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"/>
    </mc:Choice>
  </mc:AlternateContent>
  <xr:revisionPtr revIDLastSave="0" documentId="10_ncr:100000_{3469890C-DA7E-4BD9-81C6-872DEFA58974}" xr6:coauthVersionLast="31" xr6:coauthVersionMax="36" xr10:uidLastSave="{00000000-0000-0000-0000-000000000000}"/>
  <workbookProtection workbookAlgorithmName="SHA-512" workbookHashValue="LM0Nk6b2DJv34Xdvu+TxNonEElnhPR+hRQjPd5XmFJrQ5pFe2+XNnRO5+0JxSlipcoq2Jo0prlT3g5+1suDrsA==" workbookSaltValue="SDQ1QQ5586bw3rh7NdTAzg==" workbookSpinCount="100000" lockStructure="1"/>
  <bookViews>
    <workbookView xWindow="0" yWindow="0" windowWidth="22260" windowHeight="12645" tabRatio="869" xr2:uid="{00000000-000D-0000-FFFF-FFFF00000000}"/>
  </bookViews>
  <sheets>
    <sheet name="数据源" sheetId="4" r:id="rId1"/>
    <sheet name="步骤1" sheetId="5" r:id="rId2"/>
    <sheet name="步骤2" sheetId="7" r:id="rId3"/>
    <sheet name="算法1" sheetId="10" r:id="rId4"/>
    <sheet name="算法2" sheetId="6" state="hidden" r:id="rId5"/>
    <sheet name="预测结果" sheetId="12" r:id="rId6"/>
  </sheets>
  <definedNames>
    <definedName name="_xlnm._FilterDatabase" localSheetId="0" hidden="1">数据源!$O$6:$O$8674</definedName>
    <definedName name="_xlnm._FilterDatabase" localSheetId="5" hidden="1">预测结果!$B$4:$M$9216</definedName>
    <definedName name="切片器_类别">#N/A</definedName>
  </definedNames>
  <calcPr calcId="179017"/>
  <pivotCaches>
    <pivotCache cacheId="0" r:id="rId7"/>
  </pivotCaches>
  <extLst>
    <ext xmlns:x14="http://schemas.microsoft.com/office/spreadsheetml/2009/9/main" uri="{BBE1A952-AA13-448e-AADC-164F8A28A991}">
      <x14:slicerCaches>
        <x14:slicerCache r:id="rId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5" l="1"/>
  <c r="C4" i="5"/>
  <c r="M4" i="12" l="1"/>
  <c r="L4" i="12"/>
  <c r="K4" i="12"/>
  <c r="J4" i="12"/>
  <c r="I4" i="12"/>
  <c r="H4" i="12"/>
  <c r="G4" i="12"/>
  <c r="F4" i="12"/>
  <c r="E4" i="12"/>
  <c r="D4" i="12"/>
  <c r="C4" i="12"/>
  <c r="B4" i="12"/>
  <c r="M64" i="10"/>
  <c r="L64" i="10"/>
  <c r="K64" i="10"/>
  <c r="J64" i="10"/>
  <c r="I64" i="10"/>
  <c r="H64" i="10"/>
  <c r="G64" i="10"/>
  <c r="F64" i="10"/>
  <c r="E64" i="10"/>
  <c r="D64" i="10"/>
  <c r="M63" i="10"/>
  <c r="L63" i="10"/>
  <c r="K63" i="10"/>
  <c r="J63" i="10"/>
  <c r="I63" i="10"/>
  <c r="H63" i="10"/>
  <c r="G63" i="10"/>
  <c r="F63" i="10"/>
  <c r="E63" i="10"/>
  <c r="D63" i="10"/>
  <c r="M62" i="10"/>
  <c r="L62" i="10"/>
  <c r="K62" i="10"/>
  <c r="J62" i="10"/>
  <c r="I62" i="10"/>
  <c r="H62" i="10"/>
  <c r="G62" i="10"/>
  <c r="F62" i="10"/>
  <c r="E62" i="10"/>
  <c r="D62" i="10"/>
  <c r="M61" i="10"/>
  <c r="L61" i="10"/>
  <c r="K61" i="10"/>
  <c r="J61" i="10"/>
  <c r="I61" i="10"/>
  <c r="H61" i="10"/>
  <c r="G61" i="10"/>
  <c r="F61" i="10"/>
  <c r="E61" i="10"/>
  <c r="D61" i="10"/>
  <c r="M60" i="10"/>
  <c r="L60" i="10"/>
  <c r="K60" i="10"/>
  <c r="J60" i="10"/>
  <c r="I60" i="10"/>
  <c r="H60" i="10"/>
  <c r="G60" i="10"/>
  <c r="F60" i="10"/>
  <c r="E60" i="10"/>
  <c r="D60" i="10"/>
  <c r="M59" i="10"/>
  <c r="L59" i="10"/>
  <c r="K59" i="10"/>
  <c r="J59" i="10"/>
  <c r="I59" i="10"/>
  <c r="H59" i="10"/>
  <c r="G59" i="10"/>
  <c r="F59" i="10"/>
  <c r="E59" i="10"/>
  <c r="D59" i="10"/>
  <c r="M58" i="10"/>
  <c r="L58" i="10"/>
  <c r="K58" i="10"/>
  <c r="J58" i="10"/>
  <c r="I58" i="10"/>
  <c r="H58" i="10"/>
  <c r="G58" i="10"/>
  <c r="F58" i="10"/>
  <c r="E58" i="10"/>
  <c r="D58" i="10"/>
  <c r="M57" i="10"/>
  <c r="L57" i="10"/>
  <c r="K57" i="10"/>
  <c r="J57" i="10"/>
  <c r="I57" i="10"/>
  <c r="H57" i="10"/>
  <c r="G57" i="10"/>
  <c r="F57" i="10"/>
  <c r="E57" i="10"/>
  <c r="D57" i="10"/>
  <c r="M56" i="10"/>
  <c r="L56" i="10"/>
  <c r="K56" i="10"/>
  <c r="J56" i="10"/>
  <c r="I56" i="10"/>
  <c r="H56" i="10"/>
  <c r="G56" i="10"/>
  <c r="F56" i="10"/>
  <c r="E56" i="10"/>
  <c r="D56" i="10"/>
  <c r="M55" i="10"/>
  <c r="L55" i="10"/>
  <c r="K55" i="10"/>
  <c r="J55" i="10"/>
  <c r="I55" i="10"/>
  <c r="H55" i="10"/>
  <c r="G55" i="10"/>
  <c r="F55" i="10"/>
  <c r="E55" i="10"/>
  <c r="D55" i="10"/>
  <c r="M54" i="10"/>
  <c r="L54" i="10"/>
  <c r="K54" i="10"/>
  <c r="J54" i="10"/>
  <c r="I54" i="10"/>
  <c r="H54" i="10"/>
  <c r="G54" i="10"/>
  <c r="F54" i="10"/>
  <c r="E54" i="10"/>
  <c r="D54" i="10"/>
  <c r="M53" i="10"/>
  <c r="L53" i="10"/>
  <c r="K53" i="10"/>
  <c r="J53" i="10"/>
  <c r="I53" i="10"/>
  <c r="H53" i="10"/>
  <c r="G53" i="10"/>
  <c r="F53" i="10"/>
  <c r="E53" i="10"/>
  <c r="D53" i="10"/>
  <c r="M52" i="10"/>
  <c r="L52" i="10"/>
  <c r="K52" i="10"/>
  <c r="J52" i="10"/>
  <c r="I52" i="10"/>
  <c r="H52" i="10"/>
  <c r="G52" i="10"/>
  <c r="F52" i="10"/>
  <c r="E52" i="10"/>
  <c r="D52" i="10"/>
  <c r="M51" i="10"/>
  <c r="L51" i="10"/>
  <c r="K51" i="10"/>
  <c r="J51" i="10"/>
  <c r="I51" i="10"/>
  <c r="H51" i="10"/>
  <c r="G51" i="10"/>
  <c r="F51" i="10"/>
  <c r="E51" i="10"/>
  <c r="D51" i="10"/>
  <c r="M50" i="10"/>
  <c r="L50" i="10"/>
  <c r="K50" i="10"/>
  <c r="J50" i="10"/>
  <c r="I50" i="10"/>
  <c r="H50" i="10"/>
  <c r="G50" i="10"/>
  <c r="F50" i="10"/>
  <c r="E50" i="10"/>
  <c r="D50" i="10"/>
  <c r="M49" i="10"/>
  <c r="L49" i="10"/>
  <c r="K49" i="10"/>
  <c r="J49" i="10"/>
  <c r="I49" i="10"/>
  <c r="H49" i="10"/>
  <c r="G49" i="10"/>
  <c r="F49" i="10"/>
  <c r="E49" i="10"/>
  <c r="D49" i="10"/>
  <c r="M48" i="10"/>
  <c r="L48" i="10"/>
  <c r="K48" i="10"/>
  <c r="J48" i="10"/>
  <c r="I48" i="10"/>
  <c r="H48" i="10"/>
  <c r="G48" i="10"/>
  <c r="F48" i="10"/>
  <c r="E48" i="10"/>
  <c r="D48" i="10"/>
  <c r="M47" i="10"/>
  <c r="L47" i="10"/>
  <c r="K47" i="10"/>
  <c r="J47" i="10"/>
  <c r="I47" i="10"/>
  <c r="H47" i="10"/>
  <c r="G47" i="10"/>
  <c r="F47" i="10"/>
  <c r="E47" i="10"/>
  <c r="D47" i="10"/>
  <c r="M46" i="10"/>
  <c r="L46" i="10"/>
  <c r="K46" i="10"/>
  <c r="J46" i="10"/>
  <c r="I46" i="10"/>
  <c r="H46" i="10"/>
  <c r="G46" i="10"/>
  <c r="F46" i="10"/>
  <c r="E46" i="10"/>
  <c r="D46" i="10"/>
  <c r="M45" i="10"/>
  <c r="L45" i="10"/>
  <c r="K45" i="10"/>
  <c r="J45" i="10"/>
  <c r="I45" i="10"/>
  <c r="H45" i="10"/>
  <c r="G45" i="10"/>
  <c r="F45" i="10"/>
  <c r="E45" i="10"/>
  <c r="D45" i="10"/>
  <c r="M44" i="10"/>
  <c r="L44" i="10"/>
  <c r="K44" i="10"/>
  <c r="J44" i="10"/>
  <c r="I44" i="10"/>
  <c r="H44" i="10"/>
  <c r="G44" i="10"/>
  <c r="F44" i="10"/>
  <c r="E44" i="10"/>
  <c r="D44" i="10"/>
  <c r="M43" i="10"/>
  <c r="L43" i="10"/>
  <c r="K43" i="10"/>
  <c r="J43" i="10"/>
  <c r="I43" i="10"/>
  <c r="H43" i="10"/>
  <c r="G43" i="10"/>
  <c r="F43" i="10"/>
  <c r="E43" i="10"/>
  <c r="D43" i="10"/>
  <c r="M42" i="10"/>
  <c r="L42" i="10"/>
  <c r="K42" i="10"/>
  <c r="J42" i="10"/>
  <c r="I42" i="10"/>
  <c r="H42" i="10"/>
  <c r="G42" i="10"/>
  <c r="F42" i="10"/>
  <c r="E42" i="10"/>
  <c r="D42" i="10"/>
  <c r="M41" i="10"/>
  <c r="L41" i="10"/>
  <c r="K41" i="10"/>
  <c r="J41" i="10"/>
  <c r="I41" i="10"/>
  <c r="H41" i="10"/>
  <c r="G41" i="10"/>
  <c r="F41" i="10"/>
  <c r="E41" i="10"/>
  <c r="D41" i="10"/>
  <c r="M40" i="10"/>
  <c r="L40" i="10"/>
  <c r="K40" i="10"/>
  <c r="J40" i="10"/>
  <c r="I40" i="10"/>
  <c r="H40" i="10"/>
  <c r="G40" i="10"/>
  <c r="F40" i="10"/>
  <c r="E40" i="10"/>
  <c r="D40" i="10"/>
  <c r="M39" i="10"/>
  <c r="L39" i="10"/>
  <c r="K39" i="10"/>
  <c r="J39" i="10"/>
  <c r="I39" i="10"/>
  <c r="H39" i="10"/>
  <c r="G39" i="10"/>
  <c r="F39" i="10"/>
  <c r="E39" i="10"/>
  <c r="D39" i="10"/>
  <c r="M38" i="10"/>
  <c r="L38" i="10"/>
  <c r="K38" i="10"/>
  <c r="J38" i="10"/>
  <c r="I38" i="10"/>
  <c r="H38" i="10"/>
  <c r="G38" i="10"/>
  <c r="F38" i="10"/>
  <c r="E38" i="10"/>
  <c r="D38" i="10"/>
  <c r="M37" i="10"/>
  <c r="L37" i="10"/>
  <c r="K37" i="10"/>
  <c r="J37" i="10"/>
  <c r="I37" i="10"/>
  <c r="H37" i="10"/>
  <c r="G37" i="10"/>
  <c r="F37" i="10"/>
  <c r="E37" i="10"/>
  <c r="D37" i="10"/>
  <c r="M36" i="10"/>
  <c r="L36" i="10"/>
  <c r="K36" i="10"/>
  <c r="J36" i="10"/>
  <c r="I36" i="10"/>
  <c r="H36" i="10"/>
  <c r="G36" i="10"/>
  <c r="F36" i="10"/>
  <c r="E36" i="10"/>
  <c r="D36" i="10"/>
  <c r="M35" i="10"/>
  <c r="L35" i="10"/>
  <c r="K35" i="10"/>
  <c r="J35" i="10"/>
  <c r="I35" i="10"/>
  <c r="H35" i="10"/>
  <c r="G35" i="10"/>
  <c r="F35" i="10"/>
  <c r="E35" i="10"/>
  <c r="D35" i="10"/>
  <c r="M34" i="10"/>
  <c r="L34" i="10"/>
  <c r="K34" i="10"/>
  <c r="J34" i="10"/>
  <c r="I34" i="10"/>
  <c r="H34" i="10"/>
  <c r="G34" i="10"/>
  <c r="F34" i="10"/>
  <c r="E34" i="10"/>
  <c r="D34" i="10"/>
  <c r="M33" i="10"/>
  <c r="L33" i="10"/>
  <c r="K33" i="10"/>
  <c r="J33" i="10"/>
  <c r="I33" i="10"/>
  <c r="H33" i="10"/>
  <c r="G33" i="10"/>
  <c r="F33" i="10"/>
  <c r="E33" i="10"/>
  <c r="D33" i="10"/>
  <c r="M32" i="10"/>
  <c r="L32" i="10"/>
  <c r="K32" i="10"/>
  <c r="J32" i="10"/>
  <c r="I32" i="10"/>
  <c r="H32" i="10"/>
  <c r="G32" i="10"/>
  <c r="F32" i="10"/>
  <c r="E32" i="10"/>
  <c r="D32" i="10"/>
  <c r="M31" i="10"/>
  <c r="L31" i="10"/>
  <c r="K31" i="10"/>
  <c r="J31" i="10"/>
  <c r="I31" i="10"/>
  <c r="H31" i="10"/>
  <c r="G31" i="10"/>
  <c r="F31" i="10"/>
  <c r="E31" i="10"/>
  <c r="D31" i="10"/>
  <c r="M30" i="10"/>
  <c r="L30" i="10"/>
  <c r="K30" i="10"/>
  <c r="J30" i="10"/>
  <c r="I30" i="10"/>
  <c r="H30" i="10"/>
  <c r="G30" i="10"/>
  <c r="F30" i="10"/>
  <c r="E30" i="10"/>
  <c r="D30" i="10"/>
  <c r="M29" i="10"/>
  <c r="L29" i="10"/>
  <c r="K29" i="10"/>
  <c r="J29" i="10"/>
  <c r="I29" i="10"/>
  <c r="H29" i="10"/>
  <c r="G29" i="10"/>
  <c r="F29" i="10"/>
  <c r="E29" i="10"/>
  <c r="D29" i="10"/>
  <c r="M28" i="10"/>
  <c r="L28" i="10"/>
  <c r="K28" i="10"/>
  <c r="J28" i="10"/>
  <c r="I28" i="10"/>
  <c r="H28" i="10"/>
  <c r="G28" i="10"/>
  <c r="F28" i="10"/>
  <c r="E28" i="10"/>
  <c r="D28" i="10"/>
  <c r="M27" i="10"/>
  <c r="L27" i="10"/>
  <c r="K27" i="10"/>
  <c r="J27" i="10"/>
  <c r="I27" i="10"/>
  <c r="H27" i="10"/>
  <c r="G27" i="10"/>
  <c r="F27" i="10"/>
  <c r="E27" i="10"/>
  <c r="D27" i="10"/>
  <c r="M26" i="10"/>
  <c r="L26" i="10"/>
  <c r="K26" i="10"/>
  <c r="J26" i="10"/>
  <c r="I26" i="10"/>
  <c r="H26" i="10"/>
  <c r="G26" i="10"/>
  <c r="F26" i="10"/>
  <c r="E26" i="10"/>
  <c r="D26" i="10"/>
  <c r="M25" i="10"/>
  <c r="L25" i="10"/>
  <c r="K25" i="10"/>
  <c r="J25" i="10"/>
  <c r="I25" i="10"/>
  <c r="H25" i="10"/>
  <c r="G25" i="10"/>
  <c r="F25" i="10"/>
  <c r="E25" i="10"/>
  <c r="D25" i="10"/>
  <c r="M24" i="10"/>
  <c r="L24" i="10"/>
  <c r="K24" i="10"/>
  <c r="J24" i="10"/>
  <c r="I24" i="10"/>
  <c r="H24" i="10"/>
  <c r="G24" i="10"/>
  <c r="F24" i="10"/>
  <c r="E24" i="10"/>
  <c r="D24" i="10"/>
  <c r="M23" i="10"/>
  <c r="L23" i="10"/>
  <c r="K23" i="10"/>
  <c r="J23" i="10"/>
  <c r="I23" i="10"/>
  <c r="H23" i="10"/>
  <c r="G23" i="10"/>
  <c r="F23" i="10"/>
  <c r="E23" i="10"/>
  <c r="D23" i="10"/>
  <c r="M22" i="10"/>
  <c r="L22" i="10"/>
  <c r="K22" i="10"/>
  <c r="J22" i="10"/>
  <c r="I22" i="10"/>
  <c r="H22" i="10"/>
  <c r="G22" i="10"/>
  <c r="F22" i="10"/>
  <c r="E22" i="10"/>
  <c r="D22" i="10"/>
  <c r="M21" i="10"/>
  <c r="L21" i="10"/>
  <c r="K21" i="10"/>
  <c r="J21" i="10"/>
  <c r="I21" i="10"/>
  <c r="H21" i="10"/>
  <c r="G21" i="10"/>
  <c r="F21" i="10"/>
  <c r="E21" i="10"/>
  <c r="D21" i="10"/>
  <c r="M20" i="10"/>
  <c r="L20" i="10"/>
  <c r="K20" i="10"/>
  <c r="J20" i="10"/>
  <c r="I20" i="10"/>
  <c r="H20" i="10"/>
  <c r="G20" i="10"/>
  <c r="F20" i="10"/>
  <c r="E20" i="10"/>
  <c r="D20" i="10"/>
  <c r="M19" i="10"/>
  <c r="L19" i="10"/>
  <c r="K19" i="10"/>
  <c r="J19" i="10"/>
  <c r="I19" i="10"/>
  <c r="H19" i="10"/>
  <c r="G19" i="10"/>
  <c r="F19" i="10"/>
  <c r="E19" i="10"/>
  <c r="D19" i="10"/>
  <c r="M18" i="10"/>
  <c r="L18" i="10"/>
  <c r="K18" i="10"/>
  <c r="J18" i="10"/>
  <c r="I18" i="10"/>
  <c r="H18" i="10"/>
  <c r="G18" i="10"/>
  <c r="F18" i="10"/>
  <c r="E18" i="10"/>
  <c r="D18" i="10"/>
  <c r="M17" i="10"/>
  <c r="L17" i="10"/>
  <c r="K17" i="10"/>
  <c r="J17" i="10"/>
  <c r="I17" i="10"/>
  <c r="H17" i="10"/>
  <c r="G17" i="10"/>
  <c r="F17" i="10"/>
  <c r="E17" i="10"/>
  <c r="D17" i="10"/>
  <c r="M16" i="10"/>
  <c r="L16" i="10"/>
  <c r="K16" i="10"/>
  <c r="J16" i="10"/>
  <c r="I16" i="10"/>
  <c r="H16" i="10"/>
  <c r="G16" i="10"/>
  <c r="F16" i="10"/>
  <c r="E16" i="10"/>
  <c r="D16" i="10"/>
  <c r="M15" i="10"/>
  <c r="L15" i="10"/>
  <c r="K15" i="10"/>
  <c r="J15" i="10"/>
  <c r="I15" i="10"/>
  <c r="H15" i="10"/>
  <c r="G15" i="10"/>
  <c r="F15" i="10"/>
  <c r="E15" i="10"/>
  <c r="D15" i="10"/>
  <c r="M14" i="10"/>
  <c r="L14" i="10"/>
  <c r="K14" i="10"/>
  <c r="J14" i="10"/>
  <c r="I14" i="10"/>
  <c r="H14" i="10"/>
  <c r="G14" i="10"/>
  <c r="F14" i="10"/>
  <c r="E14" i="10"/>
  <c r="D14" i="10"/>
  <c r="M13" i="10"/>
  <c r="L13" i="10"/>
  <c r="K13" i="10"/>
  <c r="J13" i="10"/>
  <c r="I13" i="10"/>
  <c r="H13" i="10"/>
  <c r="G13" i="10"/>
  <c r="F13" i="10"/>
  <c r="E13" i="10"/>
  <c r="D13" i="10"/>
  <c r="M12" i="10"/>
  <c r="L12" i="10"/>
  <c r="K12" i="10"/>
  <c r="J12" i="10"/>
  <c r="I12" i="10"/>
  <c r="H12" i="10"/>
  <c r="G12" i="10"/>
  <c r="F12" i="10"/>
  <c r="E12" i="10"/>
  <c r="D12" i="10"/>
  <c r="M11" i="10"/>
  <c r="L11" i="10"/>
  <c r="K11" i="10"/>
  <c r="J11" i="10"/>
  <c r="I11" i="10"/>
  <c r="H11" i="10"/>
  <c r="G11" i="10"/>
  <c r="F11" i="10"/>
  <c r="E11" i="10"/>
  <c r="D11" i="10"/>
  <c r="M10" i="10"/>
  <c r="L10" i="10"/>
  <c r="K10" i="10"/>
  <c r="J10" i="10"/>
  <c r="I10" i="10"/>
  <c r="H10" i="10"/>
  <c r="G10" i="10"/>
  <c r="F10" i="10"/>
  <c r="E10" i="10"/>
  <c r="D10" i="10"/>
  <c r="M9" i="10"/>
  <c r="L9" i="10"/>
  <c r="K9" i="10"/>
  <c r="J9" i="10"/>
  <c r="I9" i="10"/>
  <c r="H9" i="10"/>
  <c r="G9" i="10"/>
  <c r="F9" i="10"/>
  <c r="E9" i="10"/>
  <c r="D9" i="10"/>
  <c r="M8" i="10"/>
  <c r="L8" i="10"/>
  <c r="K8" i="10"/>
  <c r="J8" i="10"/>
  <c r="I8" i="10"/>
  <c r="H8" i="10"/>
  <c r="G8" i="10"/>
  <c r="F8" i="10"/>
  <c r="E8" i="10"/>
  <c r="D8" i="10"/>
  <c r="M7" i="10"/>
  <c r="L7" i="10"/>
  <c r="K7" i="10"/>
  <c r="J7" i="10"/>
  <c r="I7" i="10"/>
  <c r="H7" i="10"/>
  <c r="G7" i="10"/>
  <c r="F7" i="10"/>
  <c r="E7" i="10"/>
  <c r="D7" i="10"/>
  <c r="M6" i="10"/>
  <c r="L6" i="10"/>
  <c r="K6" i="10"/>
  <c r="J6" i="10"/>
  <c r="I6" i="10"/>
  <c r="H6" i="10"/>
  <c r="G6" i="10"/>
  <c r="F6" i="10"/>
  <c r="E6" i="10"/>
  <c r="D6" i="10"/>
  <c r="M5" i="10"/>
  <c r="L5" i="10"/>
  <c r="K5" i="10"/>
  <c r="J5" i="10"/>
  <c r="I5" i="10"/>
  <c r="H5" i="10"/>
  <c r="G5" i="10"/>
  <c r="F5" i="10"/>
  <c r="E5" i="10"/>
  <c r="D5" i="10"/>
  <c r="M4" i="10"/>
  <c r="L4" i="10"/>
  <c r="K4" i="10"/>
  <c r="J4" i="10"/>
  <c r="I4" i="10"/>
  <c r="H4" i="10"/>
  <c r="G4" i="10"/>
  <c r="F4" i="10"/>
  <c r="E4" i="10"/>
  <c r="D4" i="10"/>
  <c r="C4" i="10"/>
  <c r="B4" i="10"/>
  <c r="D6" i="6"/>
  <c r="E6" i="6"/>
  <c r="F6" i="6"/>
  <c r="G6" i="6"/>
  <c r="H6" i="6"/>
  <c r="I6" i="6"/>
  <c r="J6" i="6"/>
  <c r="K6" i="6"/>
  <c r="L6" i="6"/>
  <c r="M6" i="6"/>
  <c r="D7" i="6"/>
  <c r="E7" i="6"/>
  <c r="F7" i="6"/>
  <c r="G7" i="6"/>
  <c r="H7" i="6"/>
  <c r="I7" i="6"/>
  <c r="J7" i="6"/>
  <c r="K7" i="6"/>
  <c r="L7" i="6"/>
  <c r="M7" i="6"/>
  <c r="D8" i="6"/>
  <c r="E8" i="6"/>
  <c r="F8" i="6"/>
  <c r="G8" i="6"/>
  <c r="H8" i="6"/>
  <c r="I8" i="6"/>
  <c r="J8" i="6"/>
  <c r="K8" i="6"/>
  <c r="L8" i="6"/>
  <c r="M8" i="6"/>
  <c r="D9" i="6"/>
  <c r="E9" i="6"/>
  <c r="F9" i="6"/>
  <c r="G9" i="6"/>
  <c r="H9" i="6"/>
  <c r="I9" i="6"/>
  <c r="J9" i="6"/>
  <c r="K9" i="6"/>
  <c r="L9" i="6"/>
  <c r="M9" i="6"/>
  <c r="D10" i="6"/>
  <c r="E10" i="6"/>
  <c r="F10" i="6"/>
  <c r="G10" i="6"/>
  <c r="H10" i="6"/>
  <c r="I10" i="6"/>
  <c r="J10" i="6"/>
  <c r="K10" i="6"/>
  <c r="L10" i="6"/>
  <c r="M10" i="6"/>
  <c r="D11" i="6"/>
  <c r="E11" i="6"/>
  <c r="F11" i="6"/>
  <c r="G11" i="6"/>
  <c r="H11" i="6"/>
  <c r="I11" i="6"/>
  <c r="J11" i="6"/>
  <c r="K11" i="6"/>
  <c r="L11" i="6"/>
  <c r="M11" i="6"/>
  <c r="D12" i="6"/>
  <c r="E12" i="6"/>
  <c r="F12" i="6"/>
  <c r="G12" i="6"/>
  <c r="H12" i="6"/>
  <c r="I12" i="6"/>
  <c r="J12" i="6"/>
  <c r="K12" i="6"/>
  <c r="L12" i="6"/>
  <c r="M12" i="6"/>
  <c r="D13" i="6"/>
  <c r="E13" i="6"/>
  <c r="F13" i="6"/>
  <c r="G13" i="6"/>
  <c r="H13" i="6"/>
  <c r="I13" i="6"/>
  <c r="J13" i="6"/>
  <c r="K13" i="6"/>
  <c r="L13" i="6"/>
  <c r="M13" i="6"/>
  <c r="D14" i="6"/>
  <c r="E14" i="6"/>
  <c r="F14" i="6"/>
  <c r="G14" i="6"/>
  <c r="H14" i="6"/>
  <c r="I14" i="6"/>
  <c r="J14" i="6"/>
  <c r="K14" i="6"/>
  <c r="L14" i="6"/>
  <c r="M14" i="6"/>
  <c r="D15" i="6"/>
  <c r="E15" i="6"/>
  <c r="F15" i="6"/>
  <c r="G15" i="6"/>
  <c r="H15" i="6"/>
  <c r="I15" i="6"/>
  <c r="J15" i="6"/>
  <c r="K15" i="6"/>
  <c r="L15" i="6"/>
  <c r="M15" i="6"/>
  <c r="D16" i="6"/>
  <c r="E16" i="6"/>
  <c r="F16" i="6"/>
  <c r="G16" i="6"/>
  <c r="H16" i="6"/>
  <c r="I16" i="6"/>
  <c r="J16" i="6"/>
  <c r="K16" i="6"/>
  <c r="L16" i="6"/>
  <c r="M16" i="6"/>
  <c r="D17" i="6"/>
  <c r="E17" i="6"/>
  <c r="F17" i="6"/>
  <c r="G17" i="6"/>
  <c r="H17" i="6"/>
  <c r="I17" i="6"/>
  <c r="J17" i="6"/>
  <c r="K17" i="6"/>
  <c r="L17" i="6"/>
  <c r="M17" i="6"/>
  <c r="D18" i="6"/>
  <c r="E18" i="6"/>
  <c r="F18" i="6"/>
  <c r="G18" i="6"/>
  <c r="H18" i="6"/>
  <c r="I18" i="6"/>
  <c r="J18" i="6"/>
  <c r="K18" i="6"/>
  <c r="L18" i="6"/>
  <c r="M18" i="6"/>
  <c r="D19" i="6"/>
  <c r="E19" i="6"/>
  <c r="F19" i="6"/>
  <c r="G19" i="6"/>
  <c r="H19" i="6"/>
  <c r="I19" i="6"/>
  <c r="J19" i="6"/>
  <c r="K19" i="6"/>
  <c r="L19" i="6"/>
  <c r="M19" i="6"/>
  <c r="D20" i="6"/>
  <c r="E20" i="6"/>
  <c r="F20" i="6"/>
  <c r="G20" i="6"/>
  <c r="H20" i="6"/>
  <c r="I20" i="6"/>
  <c r="J20" i="6"/>
  <c r="K20" i="6"/>
  <c r="L20" i="6"/>
  <c r="M20" i="6"/>
  <c r="D21" i="6"/>
  <c r="E21" i="6"/>
  <c r="F21" i="6"/>
  <c r="G21" i="6"/>
  <c r="H21" i="6"/>
  <c r="I21" i="6"/>
  <c r="J21" i="6"/>
  <c r="K21" i="6"/>
  <c r="L21" i="6"/>
  <c r="M21" i="6"/>
  <c r="D22" i="6"/>
  <c r="E22" i="6"/>
  <c r="F22" i="6"/>
  <c r="G22" i="6"/>
  <c r="H22" i="6"/>
  <c r="I22" i="6"/>
  <c r="J22" i="6"/>
  <c r="K22" i="6"/>
  <c r="L22" i="6"/>
  <c r="M22" i="6"/>
  <c r="D23" i="6"/>
  <c r="E23" i="6"/>
  <c r="F23" i="6"/>
  <c r="G23" i="6"/>
  <c r="H23" i="6"/>
  <c r="I23" i="6"/>
  <c r="J23" i="6"/>
  <c r="K23" i="6"/>
  <c r="L23" i="6"/>
  <c r="M23" i="6"/>
  <c r="D24" i="6"/>
  <c r="E24" i="6"/>
  <c r="F24" i="6"/>
  <c r="G24" i="6"/>
  <c r="H24" i="6"/>
  <c r="I24" i="6"/>
  <c r="J24" i="6"/>
  <c r="K24" i="6"/>
  <c r="L24" i="6"/>
  <c r="M24" i="6"/>
  <c r="D25" i="6"/>
  <c r="E25" i="6"/>
  <c r="F25" i="6"/>
  <c r="G25" i="6"/>
  <c r="H25" i="6"/>
  <c r="I25" i="6"/>
  <c r="J25" i="6"/>
  <c r="K25" i="6"/>
  <c r="L25" i="6"/>
  <c r="M25" i="6"/>
  <c r="D26" i="6"/>
  <c r="E26" i="6"/>
  <c r="F26" i="6"/>
  <c r="G26" i="6"/>
  <c r="H26" i="6"/>
  <c r="I26" i="6"/>
  <c r="J26" i="6"/>
  <c r="K26" i="6"/>
  <c r="L26" i="6"/>
  <c r="M26" i="6"/>
  <c r="D27" i="6"/>
  <c r="E27" i="6"/>
  <c r="F27" i="6"/>
  <c r="G27" i="6"/>
  <c r="H27" i="6"/>
  <c r="I27" i="6"/>
  <c r="J27" i="6"/>
  <c r="K27" i="6"/>
  <c r="L27" i="6"/>
  <c r="M27" i="6"/>
  <c r="D28" i="6"/>
  <c r="E28" i="6"/>
  <c r="F28" i="6"/>
  <c r="G28" i="6"/>
  <c r="H28" i="6"/>
  <c r="I28" i="6"/>
  <c r="J28" i="6"/>
  <c r="K28" i="6"/>
  <c r="L28" i="6"/>
  <c r="M28" i="6"/>
  <c r="D29" i="6"/>
  <c r="E29" i="6"/>
  <c r="F29" i="6"/>
  <c r="G29" i="6"/>
  <c r="H29" i="6"/>
  <c r="I29" i="6"/>
  <c r="J29" i="6"/>
  <c r="K29" i="6"/>
  <c r="L29" i="6"/>
  <c r="M29" i="6"/>
  <c r="D30" i="6"/>
  <c r="E30" i="6"/>
  <c r="F30" i="6"/>
  <c r="G30" i="6"/>
  <c r="H30" i="6"/>
  <c r="I30" i="6"/>
  <c r="J30" i="6"/>
  <c r="K30" i="6"/>
  <c r="L30" i="6"/>
  <c r="M30" i="6"/>
  <c r="D31" i="6"/>
  <c r="E31" i="6"/>
  <c r="F31" i="6"/>
  <c r="G31" i="6"/>
  <c r="H31" i="6"/>
  <c r="I31" i="6"/>
  <c r="J31" i="6"/>
  <c r="K31" i="6"/>
  <c r="L31" i="6"/>
  <c r="M31" i="6"/>
  <c r="D32" i="6"/>
  <c r="E32" i="6"/>
  <c r="F32" i="6"/>
  <c r="G32" i="6"/>
  <c r="H32" i="6"/>
  <c r="I32" i="6"/>
  <c r="J32" i="6"/>
  <c r="K32" i="6"/>
  <c r="L32" i="6"/>
  <c r="M32" i="6"/>
  <c r="D33" i="6"/>
  <c r="E33" i="6"/>
  <c r="F33" i="6"/>
  <c r="G33" i="6"/>
  <c r="H33" i="6"/>
  <c r="I33" i="6"/>
  <c r="J33" i="6"/>
  <c r="K33" i="6"/>
  <c r="L33" i="6"/>
  <c r="M33" i="6"/>
  <c r="D34" i="6"/>
  <c r="E34" i="6"/>
  <c r="F34" i="6"/>
  <c r="G34" i="6"/>
  <c r="H34" i="6"/>
  <c r="I34" i="6"/>
  <c r="J34" i="6"/>
  <c r="K34" i="6"/>
  <c r="L34" i="6"/>
  <c r="M34" i="6"/>
  <c r="D35" i="6"/>
  <c r="E35" i="6"/>
  <c r="F35" i="6"/>
  <c r="G35" i="6"/>
  <c r="H35" i="6"/>
  <c r="I35" i="6"/>
  <c r="J35" i="6"/>
  <c r="K35" i="6"/>
  <c r="L35" i="6"/>
  <c r="M35" i="6"/>
  <c r="D36" i="6"/>
  <c r="E36" i="6"/>
  <c r="F36" i="6"/>
  <c r="G36" i="6"/>
  <c r="H36" i="6"/>
  <c r="I36" i="6"/>
  <c r="J36" i="6"/>
  <c r="K36" i="6"/>
  <c r="L36" i="6"/>
  <c r="M36" i="6"/>
  <c r="D37" i="6"/>
  <c r="E37" i="6"/>
  <c r="F37" i="6"/>
  <c r="G37" i="6"/>
  <c r="H37" i="6"/>
  <c r="I37" i="6"/>
  <c r="J37" i="6"/>
  <c r="K37" i="6"/>
  <c r="L37" i="6"/>
  <c r="M37" i="6"/>
  <c r="D38" i="6"/>
  <c r="E38" i="6"/>
  <c r="F38" i="6"/>
  <c r="G38" i="6"/>
  <c r="H38" i="6"/>
  <c r="I38" i="6"/>
  <c r="J38" i="6"/>
  <c r="K38" i="6"/>
  <c r="L38" i="6"/>
  <c r="M38" i="6"/>
  <c r="D39" i="6"/>
  <c r="E39" i="6"/>
  <c r="F39" i="6"/>
  <c r="G39" i="6"/>
  <c r="H39" i="6"/>
  <c r="I39" i="6"/>
  <c r="J39" i="6"/>
  <c r="K39" i="6"/>
  <c r="L39" i="6"/>
  <c r="M39" i="6"/>
  <c r="D40" i="6"/>
  <c r="E40" i="6"/>
  <c r="F40" i="6"/>
  <c r="G40" i="6"/>
  <c r="H40" i="6"/>
  <c r="I40" i="6"/>
  <c r="J40" i="6"/>
  <c r="K40" i="6"/>
  <c r="L40" i="6"/>
  <c r="M40" i="6"/>
  <c r="D41" i="6"/>
  <c r="E41" i="6"/>
  <c r="F41" i="6"/>
  <c r="G41" i="6"/>
  <c r="H41" i="6"/>
  <c r="I41" i="6"/>
  <c r="J41" i="6"/>
  <c r="K41" i="6"/>
  <c r="L41" i="6"/>
  <c r="M41" i="6"/>
  <c r="D42" i="6"/>
  <c r="E42" i="6"/>
  <c r="F42" i="6"/>
  <c r="G42" i="6"/>
  <c r="H42" i="6"/>
  <c r="I42" i="6"/>
  <c r="J42" i="6"/>
  <c r="K42" i="6"/>
  <c r="L42" i="6"/>
  <c r="M42" i="6"/>
  <c r="D43" i="6"/>
  <c r="E43" i="6"/>
  <c r="F43" i="6"/>
  <c r="G43" i="6"/>
  <c r="H43" i="6"/>
  <c r="I43" i="6"/>
  <c r="J43" i="6"/>
  <c r="K43" i="6"/>
  <c r="L43" i="6"/>
  <c r="M43" i="6"/>
  <c r="D44" i="6"/>
  <c r="E44" i="6"/>
  <c r="F44" i="6"/>
  <c r="G44" i="6"/>
  <c r="H44" i="6"/>
  <c r="I44" i="6"/>
  <c r="J44" i="6"/>
  <c r="K44" i="6"/>
  <c r="L44" i="6"/>
  <c r="M44" i="6"/>
  <c r="D45" i="6"/>
  <c r="E45" i="6"/>
  <c r="F45" i="6"/>
  <c r="G45" i="6"/>
  <c r="H45" i="6"/>
  <c r="I45" i="6"/>
  <c r="J45" i="6"/>
  <c r="K45" i="6"/>
  <c r="L45" i="6"/>
  <c r="M45" i="6"/>
  <c r="D46" i="6"/>
  <c r="E46" i="6"/>
  <c r="F46" i="6"/>
  <c r="G46" i="6"/>
  <c r="H46" i="6"/>
  <c r="I46" i="6"/>
  <c r="J46" i="6"/>
  <c r="K46" i="6"/>
  <c r="L46" i="6"/>
  <c r="M46" i="6"/>
  <c r="D47" i="6"/>
  <c r="E47" i="6"/>
  <c r="F47" i="6"/>
  <c r="G47" i="6"/>
  <c r="H47" i="6"/>
  <c r="I47" i="6"/>
  <c r="J47" i="6"/>
  <c r="K47" i="6"/>
  <c r="L47" i="6"/>
  <c r="M47" i="6"/>
  <c r="D48" i="6"/>
  <c r="E48" i="6"/>
  <c r="F48" i="6"/>
  <c r="G48" i="6"/>
  <c r="H48" i="6"/>
  <c r="I48" i="6"/>
  <c r="J48" i="6"/>
  <c r="K48" i="6"/>
  <c r="L48" i="6"/>
  <c r="M48" i="6"/>
  <c r="D49" i="6"/>
  <c r="E49" i="6"/>
  <c r="F49" i="6"/>
  <c r="G49" i="6"/>
  <c r="H49" i="6"/>
  <c r="I49" i="6"/>
  <c r="J49" i="6"/>
  <c r="K49" i="6"/>
  <c r="L49" i="6"/>
  <c r="M49" i="6"/>
  <c r="D50" i="6"/>
  <c r="E50" i="6"/>
  <c r="F50" i="6"/>
  <c r="G50" i="6"/>
  <c r="H50" i="6"/>
  <c r="I50" i="6"/>
  <c r="J50" i="6"/>
  <c r="K50" i="6"/>
  <c r="L50" i="6"/>
  <c r="M50" i="6"/>
  <c r="D51" i="6"/>
  <c r="E51" i="6"/>
  <c r="F51" i="6"/>
  <c r="G51" i="6"/>
  <c r="H51" i="6"/>
  <c r="I51" i="6"/>
  <c r="J51" i="6"/>
  <c r="K51" i="6"/>
  <c r="L51" i="6"/>
  <c r="M51" i="6"/>
  <c r="D52" i="6"/>
  <c r="E52" i="6"/>
  <c r="F52" i="6"/>
  <c r="G52" i="6"/>
  <c r="H52" i="6"/>
  <c r="I52" i="6"/>
  <c r="J52" i="6"/>
  <c r="K52" i="6"/>
  <c r="L52" i="6"/>
  <c r="M52" i="6"/>
  <c r="D53" i="6"/>
  <c r="E53" i="6"/>
  <c r="F53" i="6"/>
  <c r="G53" i="6"/>
  <c r="H53" i="6"/>
  <c r="I53" i="6"/>
  <c r="J53" i="6"/>
  <c r="K53" i="6"/>
  <c r="L53" i="6"/>
  <c r="M53" i="6"/>
  <c r="D54" i="6"/>
  <c r="E54" i="6"/>
  <c r="F54" i="6"/>
  <c r="G54" i="6"/>
  <c r="H54" i="6"/>
  <c r="I54" i="6"/>
  <c r="J54" i="6"/>
  <c r="K54" i="6"/>
  <c r="L54" i="6"/>
  <c r="M54" i="6"/>
  <c r="D55" i="6"/>
  <c r="E55" i="6"/>
  <c r="F55" i="6"/>
  <c r="G55" i="6"/>
  <c r="H55" i="6"/>
  <c r="I55" i="6"/>
  <c r="J55" i="6"/>
  <c r="K55" i="6"/>
  <c r="L55" i="6"/>
  <c r="M55" i="6"/>
  <c r="D56" i="6"/>
  <c r="E56" i="6"/>
  <c r="F56" i="6"/>
  <c r="G56" i="6"/>
  <c r="H56" i="6"/>
  <c r="I56" i="6"/>
  <c r="J56" i="6"/>
  <c r="K56" i="6"/>
  <c r="L56" i="6"/>
  <c r="M56" i="6"/>
  <c r="D57" i="6"/>
  <c r="E57" i="6"/>
  <c r="F57" i="6"/>
  <c r="G57" i="6"/>
  <c r="H57" i="6"/>
  <c r="I57" i="6"/>
  <c r="J57" i="6"/>
  <c r="K57" i="6"/>
  <c r="L57" i="6"/>
  <c r="M57" i="6"/>
  <c r="D58" i="6"/>
  <c r="E58" i="6"/>
  <c r="F58" i="6"/>
  <c r="G58" i="6"/>
  <c r="H58" i="6"/>
  <c r="I58" i="6"/>
  <c r="J58" i="6"/>
  <c r="K58" i="6"/>
  <c r="L58" i="6"/>
  <c r="M58" i="6"/>
  <c r="D59" i="6"/>
  <c r="E59" i="6"/>
  <c r="F59" i="6"/>
  <c r="G59" i="6"/>
  <c r="H59" i="6"/>
  <c r="I59" i="6"/>
  <c r="J59" i="6"/>
  <c r="K59" i="6"/>
  <c r="L59" i="6"/>
  <c r="M59" i="6"/>
  <c r="D60" i="6"/>
  <c r="E60" i="6"/>
  <c r="F60" i="6"/>
  <c r="G60" i="6"/>
  <c r="H60" i="6"/>
  <c r="I60" i="6"/>
  <c r="J60" i="6"/>
  <c r="K60" i="6"/>
  <c r="L60" i="6"/>
  <c r="M60" i="6"/>
  <c r="D61" i="6"/>
  <c r="E61" i="6"/>
  <c r="F61" i="6"/>
  <c r="G61" i="6"/>
  <c r="H61" i="6"/>
  <c r="I61" i="6"/>
  <c r="J61" i="6"/>
  <c r="K61" i="6"/>
  <c r="L61" i="6"/>
  <c r="M61" i="6"/>
  <c r="D62" i="6"/>
  <c r="E62" i="6"/>
  <c r="F62" i="6"/>
  <c r="G62" i="6"/>
  <c r="H62" i="6"/>
  <c r="I62" i="6"/>
  <c r="J62" i="6"/>
  <c r="K62" i="6"/>
  <c r="L62" i="6"/>
  <c r="M62" i="6"/>
  <c r="D63" i="6"/>
  <c r="E63" i="6"/>
  <c r="F63" i="6"/>
  <c r="G63" i="6"/>
  <c r="H63" i="6"/>
  <c r="I63" i="6"/>
  <c r="J63" i="6"/>
  <c r="K63" i="6"/>
  <c r="L63" i="6"/>
  <c r="M63" i="6"/>
  <c r="D64" i="6"/>
  <c r="E64" i="6"/>
  <c r="F64" i="6"/>
  <c r="G64" i="6"/>
  <c r="H64" i="6"/>
  <c r="I64" i="6"/>
  <c r="J64" i="6"/>
  <c r="K64" i="6"/>
  <c r="L64" i="6"/>
  <c r="M64" i="6"/>
  <c r="E5" i="6"/>
  <c r="F5" i="6"/>
  <c r="G5" i="6"/>
  <c r="H5" i="6"/>
  <c r="I5" i="6"/>
  <c r="J5" i="6"/>
  <c r="K5" i="6"/>
  <c r="L5" i="6"/>
  <c r="M5" i="6"/>
  <c r="D5" i="6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92" i="4"/>
  <c r="D293" i="4"/>
  <c r="D294" i="4"/>
  <c r="D295" i="4"/>
  <c r="D296" i="4"/>
  <c r="D297" i="4"/>
  <c r="D298" i="4"/>
  <c r="D299" i="4"/>
  <c r="D300" i="4"/>
  <c r="D301" i="4"/>
  <c r="D302" i="4"/>
  <c r="D303" i="4"/>
  <c r="D304" i="4"/>
  <c r="D305" i="4"/>
  <c r="D306" i="4"/>
  <c r="D307" i="4"/>
  <c r="D308" i="4"/>
  <c r="D309" i="4"/>
  <c r="D310" i="4"/>
  <c r="D311" i="4"/>
  <c r="D312" i="4"/>
  <c r="D313" i="4"/>
  <c r="D314" i="4"/>
  <c r="D315" i="4"/>
  <c r="D316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29" i="4"/>
  <c r="D330" i="4"/>
  <c r="D331" i="4"/>
  <c r="D332" i="4"/>
  <c r="D333" i="4"/>
  <c r="D334" i="4"/>
  <c r="D335" i="4"/>
  <c r="D336" i="4"/>
  <c r="D337" i="4"/>
  <c r="D338" i="4"/>
  <c r="D339" i="4"/>
  <c r="D340" i="4"/>
  <c r="D341" i="4"/>
  <c r="D342" i="4"/>
  <c r="D343" i="4"/>
  <c r="D344" i="4"/>
  <c r="D345" i="4"/>
  <c r="D346" i="4"/>
  <c r="D347" i="4"/>
  <c r="D348" i="4"/>
  <c r="D349" i="4"/>
  <c r="D350" i="4"/>
  <c r="D351" i="4"/>
  <c r="D352" i="4"/>
  <c r="D353" i="4"/>
  <c r="D354" i="4"/>
  <c r="D355" i="4"/>
  <c r="D356" i="4"/>
  <c r="D357" i="4"/>
  <c r="D358" i="4"/>
  <c r="D359" i="4"/>
  <c r="D360" i="4"/>
  <c r="D361" i="4"/>
  <c r="D362" i="4"/>
  <c r="D363" i="4"/>
  <c r="D364" i="4"/>
  <c r="D365" i="4"/>
  <c r="D366" i="4"/>
  <c r="D367" i="4"/>
  <c r="D368" i="4"/>
  <c r="D369" i="4"/>
  <c r="D370" i="4"/>
  <c r="D371" i="4"/>
  <c r="D372" i="4"/>
  <c r="D373" i="4"/>
  <c r="D374" i="4"/>
  <c r="D375" i="4"/>
  <c r="D376" i="4"/>
  <c r="D377" i="4"/>
  <c r="D378" i="4"/>
  <c r="D379" i="4"/>
  <c r="D380" i="4"/>
  <c r="D381" i="4"/>
  <c r="D382" i="4"/>
  <c r="D383" i="4"/>
  <c r="D384" i="4"/>
  <c r="D385" i="4"/>
  <c r="D386" i="4"/>
  <c r="D387" i="4"/>
  <c r="D388" i="4"/>
  <c r="D389" i="4"/>
  <c r="D390" i="4"/>
  <c r="D391" i="4"/>
  <c r="D392" i="4"/>
  <c r="D393" i="4"/>
  <c r="D394" i="4"/>
  <c r="D395" i="4"/>
  <c r="D396" i="4"/>
  <c r="D397" i="4"/>
  <c r="D398" i="4"/>
  <c r="D399" i="4"/>
  <c r="D400" i="4"/>
  <c r="D401" i="4"/>
  <c r="D402" i="4"/>
  <c r="D403" i="4"/>
  <c r="D404" i="4"/>
  <c r="D405" i="4"/>
  <c r="D406" i="4"/>
  <c r="D407" i="4"/>
  <c r="D408" i="4"/>
  <c r="D409" i="4"/>
  <c r="D410" i="4"/>
  <c r="D411" i="4"/>
  <c r="D412" i="4"/>
  <c r="D413" i="4"/>
  <c r="D414" i="4"/>
  <c r="D415" i="4"/>
  <c r="D416" i="4"/>
  <c r="D417" i="4"/>
  <c r="D418" i="4"/>
  <c r="D419" i="4"/>
  <c r="D420" i="4"/>
  <c r="D421" i="4"/>
  <c r="D422" i="4"/>
  <c r="D423" i="4"/>
  <c r="D424" i="4"/>
  <c r="D425" i="4"/>
  <c r="D426" i="4"/>
  <c r="D427" i="4"/>
  <c r="D428" i="4"/>
  <c r="D429" i="4"/>
  <c r="D430" i="4"/>
  <c r="D431" i="4"/>
  <c r="D432" i="4"/>
  <c r="D433" i="4"/>
  <c r="D434" i="4"/>
  <c r="D435" i="4"/>
  <c r="D436" i="4"/>
  <c r="D437" i="4"/>
  <c r="D438" i="4"/>
  <c r="D439" i="4"/>
  <c r="D440" i="4"/>
  <c r="D441" i="4"/>
  <c r="D442" i="4"/>
  <c r="D443" i="4"/>
  <c r="D444" i="4"/>
  <c r="D445" i="4"/>
  <c r="D446" i="4"/>
  <c r="D447" i="4"/>
  <c r="D448" i="4"/>
  <c r="D449" i="4"/>
  <c r="D450" i="4"/>
  <c r="D451" i="4"/>
  <c r="D452" i="4"/>
  <c r="D453" i="4"/>
  <c r="D454" i="4"/>
  <c r="D455" i="4"/>
  <c r="D456" i="4"/>
  <c r="D457" i="4"/>
  <c r="D458" i="4"/>
  <c r="D459" i="4"/>
  <c r="D460" i="4"/>
  <c r="D461" i="4"/>
  <c r="D462" i="4"/>
  <c r="D463" i="4"/>
  <c r="D464" i="4"/>
  <c r="D465" i="4"/>
  <c r="D466" i="4"/>
  <c r="D467" i="4"/>
  <c r="D468" i="4"/>
  <c r="D469" i="4"/>
  <c r="D470" i="4"/>
  <c r="D471" i="4"/>
  <c r="D472" i="4"/>
  <c r="D473" i="4"/>
  <c r="D474" i="4"/>
  <c r="D475" i="4"/>
  <c r="D476" i="4"/>
  <c r="D477" i="4"/>
  <c r="D478" i="4"/>
  <c r="D479" i="4"/>
  <c r="D480" i="4"/>
  <c r="D481" i="4"/>
  <c r="D482" i="4"/>
  <c r="D483" i="4"/>
  <c r="D484" i="4"/>
  <c r="D485" i="4"/>
  <c r="D486" i="4"/>
  <c r="D487" i="4"/>
  <c r="D488" i="4"/>
  <c r="D489" i="4"/>
  <c r="D490" i="4"/>
  <c r="D491" i="4"/>
  <c r="D492" i="4"/>
  <c r="D493" i="4"/>
  <c r="D494" i="4"/>
  <c r="D495" i="4"/>
  <c r="D496" i="4"/>
  <c r="D497" i="4"/>
  <c r="D498" i="4"/>
  <c r="D499" i="4"/>
  <c r="D500" i="4"/>
  <c r="D501" i="4"/>
  <c r="D502" i="4"/>
  <c r="D503" i="4"/>
  <c r="D504" i="4"/>
  <c r="D505" i="4"/>
  <c r="D506" i="4"/>
  <c r="D507" i="4"/>
  <c r="D508" i="4"/>
  <c r="D509" i="4"/>
  <c r="D510" i="4"/>
  <c r="D511" i="4"/>
  <c r="D512" i="4"/>
  <c r="D513" i="4"/>
  <c r="D514" i="4"/>
  <c r="D515" i="4"/>
  <c r="D516" i="4"/>
  <c r="D517" i="4"/>
  <c r="D518" i="4"/>
  <c r="D519" i="4"/>
  <c r="D520" i="4"/>
  <c r="D521" i="4"/>
  <c r="D522" i="4"/>
  <c r="D523" i="4"/>
  <c r="D524" i="4"/>
  <c r="D525" i="4"/>
  <c r="D526" i="4"/>
  <c r="D527" i="4"/>
  <c r="D528" i="4"/>
  <c r="D529" i="4"/>
  <c r="D530" i="4"/>
  <c r="D531" i="4"/>
  <c r="D532" i="4"/>
  <c r="D533" i="4"/>
  <c r="D534" i="4"/>
  <c r="D535" i="4"/>
  <c r="D536" i="4"/>
  <c r="D537" i="4"/>
  <c r="D538" i="4"/>
  <c r="D539" i="4"/>
  <c r="D540" i="4"/>
  <c r="D541" i="4"/>
  <c r="D542" i="4"/>
  <c r="D543" i="4"/>
  <c r="D544" i="4"/>
  <c r="D545" i="4"/>
  <c r="D546" i="4"/>
  <c r="D547" i="4"/>
  <c r="D548" i="4"/>
  <c r="D549" i="4"/>
  <c r="D550" i="4"/>
  <c r="D551" i="4"/>
  <c r="D552" i="4"/>
  <c r="D553" i="4"/>
  <c r="D554" i="4"/>
  <c r="D555" i="4"/>
  <c r="D556" i="4"/>
  <c r="D557" i="4"/>
  <c r="D558" i="4"/>
  <c r="D559" i="4"/>
  <c r="D560" i="4"/>
  <c r="D561" i="4"/>
  <c r="D562" i="4"/>
  <c r="D563" i="4"/>
  <c r="D564" i="4"/>
  <c r="D565" i="4"/>
  <c r="D566" i="4"/>
  <c r="D567" i="4"/>
  <c r="D568" i="4"/>
  <c r="D569" i="4"/>
  <c r="D570" i="4"/>
  <c r="D571" i="4"/>
  <c r="D572" i="4"/>
  <c r="D573" i="4"/>
  <c r="D574" i="4"/>
  <c r="D575" i="4"/>
  <c r="D576" i="4"/>
  <c r="D577" i="4"/>
  <c r="D578" i="4"/>
  <c r="D579" i="4"/>
  <c r="D580" i="4"/>
  <c r="D581" i="4"/>
  <c r="D582" i="4"/>
  <c r="D583" i="4"/>
  <c r="D584" i="4"/>
  <c r="D585" i="4"/>
  <c r="D586" i="4"/>
  <c r="D587" i="4"/>
  <c r="D588" i="4"/>
  <c r="D589" i="4"/>
  <c r="D590" i="4"/>
  <c r="D591" i="4"/>
  <c r="D592" i="4"/>
  <c r="D593" i="4"/>
  <c r="D594" i="4"/>
  <c r="D595" i="4"/>
  <c r="D596" i="4"/>
  <c r="D597" i="4"/>
  <c r="D598" i="4"/>
  <c r="D599" i="4"/>
  <c r="D600" i="4"/>
  <c r="D601" i="4"/>
  <c r="D602" i="4"/>
  <c r="D603" i="4"/>
  <c r="D604" i="4"/>
  <c r="D605" i="4"/>
  <c r="D606" i="4"/>
  <c r="D607" i="4"/>
  <c r="D608" i="4"/>
  <c r="D609" i="4"/>
  <c r="D610" i="4"/>
  <c r="D611" i="4"/>
  <c r="D612" i="4"/>
  <c r="D613" i="4"/>
  <c r="D614" i="4"/>
  <c r="D615" i="4"/>
  <c r="D616" i="4"/>
  <c r="D617" i="4"/>
  <c r="D618" i="4"/>
  <c r="D619" i="4"/>
  <c r="D620" i="4"/>
  <c r="D621" i="4"/>
  <c r="D622" i="4"/>
  <c r="D623" i="4"/>
  <c r="D624" i="4"/>
  <c r="D625" i="4"/>
  <c r="D626" i="4"/>
  <c r="D627" i="4"/>
  <c r="D628" i="4"/>
  <c r="D629" i="4"/>
  <c r="D630" i="4"/>
  <c r="D631" i="4"/>
  <c r="D632" i="4"/>
  <c r="D633" i="4"/>
  <c r="D634" i="4"/>
  <c r="D635" i="4"/>
  <c r="D636" i="4"/>
  <c r="D637" i="4"/>
  <c r="D638" i="4"/>
  <c r="D639" i="4"/>
  <c r="D640" i="4"/>
  <c r="D641" i="4"/>
  <c r="D642" i="4"/>
  <c r="D643" i="4"/>
  <c r="D644" i="4"/>
  <c r="D645" i="4"/>
  <c r="D646" i="4"/>
  <c r="D647" i="4"/>
  <c r="D648" i="4"/>
  <c r="D649" i="4"/>
  <c r="D650" i="4"/>
  <c r="D651" i="4"/>
  <c r="D652" i="4"/>
  <c r="D653" i="4"/>
  <c r="D654" i="4"/>
  <c r="D655" i="4"/>
  <c r="D656" i="4"/>
  <c r="D657" i="4"/>
  <c r="D658" i="4"/>
  <c r="D659" i="4"/>
  <c r="D660" i="4"/>
  <c r="D661" i="4"/>
  <c r="D662" i="4"/>
  <c r="D663" i="4"/>
  <c r="D664" i="4"/>
  <c r="D665" i="4"/>
  <c r="D666" i="4"/>
  <c r="D667" i="4"/>
  <c r="D668" i="4"/>
  <c r="D669" i="4"/>
  <c r="D670" i="4"/>
  <c r="D671" i="4"/>
  <c r="D672" i="4"/>
  <c r="D673" i="4"/>
  <c r="D674" i="4"/>
  <c r="D675" i="4"/>
  <c r="D676" i="4"/>
  <c r="D677" i="4"/>
  <c r="D678" i="4"/>
  <c r="D679" i="4"/>
  <c r="D680" i="4"/>
  <c r="D681" i="4"/>
  <c r="D682" i="4"/>
  <c r="D683" i="4"/>
  <c r="D684" i="4"/>
  <c r="D685" i="4"/>
  <c r="D686" i="4"/>
  <c r="D687" i="4"/>
  <c r="D688" i="4"/>
  <c r="D689" i="4"/>
  <c r="D690" i="4"/>
  <c r="D691" i="4"/>
  <c r="D692" i="4"/>
  <c r="D693" i="4"/>
  <c r="D694" i="4"/>
  <c r="D695" i="4"/>
  <c r="D696" i="4"/>
  <c r="D697" i="4"/>
  <c r="D698" i="4"/>
  <c r="D699" i="4"/>
  <c r="D700" i="4"/>
  <c r="D701" i="4"/>
  <c r="D702" i="4"/>
  <c r="D703" i="4"/>
  <c r="D704" i="4"/>
  <c r="D705" i="4"/>
  <c r="D706" i="4"/>
  <c r="D707" i="4"/>
  <c r="D708" i="4"/>
  <c r="D709" i="4"/>
  <c r="D710" i="4"/>
  <c r="D711" i="4"/>
  <c r="D712" i="4"/>
  <c r="D713" i="4"/>
  <c r="D714" i="4"/>
  <c r="D715" i="4"/>
  <c r="D716" i="4"/>
  <c r="D717" i="4"/>
  <c r="D718" i="4"/>
  <c r="D719" i="4"/>
  <c r="D720" i="4"/>
  <c r="D721" i="4"/>
  <c r="D722" i="4"/>
  <c r="D723" i="4"/>
  <c r="D724" i="4"/>
  <c r="D725" i="4"/>
  <c r="D726" i="4"/>
  <c r="D727" i="4"/>
  <c r="D728" i="4"/>
  <c r="D729" i="4"/>
  <c r="D730" i="4"/>
  <c r="D731" i="4"/>
  <c r="D732" i="4"/>
  <c r="D733" i="4"/>
  <c r="D734" i="4"/>
  <c r="D735" i="4"/>
  <c r="D736" i="4"/>
  <c r="D737" i="4"/>
  <c r="D738" i="4"/>
  <c r="D739" i="4"/>
  <c r="D740" i="4"/>
  <c r="D741" i="4"/>
  <c r="D742" i="4"/>
  <c r="D743" i="4"/>
  <c r="D744" i="4"/>
  <c r="D745" i="4"/>
  <c r="D746" i="4"/>
  <c r="D747" i="4"/>
  <c r="D748" i="4"/>
  <c r="D749" i="4"/>
  <c r="D750" i="4"/>
  <c r="D751" i="4"/>
  <c r="D752" i="4"/>
  <c r="D753" i="4"/>
  <c r="D754" i="4"/>
  <c r="D755" i="4"/>
  <c r="D756" i="4"/>
  <c r="D757" i="4"/>
  <c r="D758" i="4"/>
  <c r="D759" i="4"/>
  <c r="D760" i="4"/>
  <c r="D761" i="4"/>
  <c r="D762" i="4"/>
  <c r="D763" i="4"/>
  <c r="D764" i="4"/>
  <c r="D765" i="4"/>
  <c r="D766" i="4"/>
  <c r="D767" i="4"/>
  <c r="D768" i="4"/>
  <c r="D769" i="4"/>
  <c r="D770" i="4"/>
  <c r="D771" i="4"/>
  <c r="D772" i="4"/>
  <c r="D773" i="4"/>
  <c r="D774" i="4"/>
  <c r="D775" i="4"/>
  <c r="D776" i="4"/>
  <c r="D777" i="4"/>
  <c r="D778" i="4"/>
  <c r="D779" i="4"/>
  <c r="D780" i="4"/>
  <c r="D781" i="4"/>
  <c r="D782" i="4"/>
  <c r="D783" i="4"/>
  <c r="D784" i="4"/>
  <c r="D785" i="4"/>
  <c r="D786" i="4"/>
  <c r="D787" i="4"/>
  <c r="D788" i="4"/>
  <c r="D789" i="4"/>
  <c r="D790" i="4"/>
  <c r="D791" i="4"/>
  <c r="D792" i="4"/>
  <c r="D793" i="4"/>
  <c r="D794" i="4"/>
  <c r="D795" i="4"/>
  <c r="D796" i="4"/>
  <c r="D797" i="4"/>
  <c r="D798" i="4"/>
  <c r="D799" i="4"/>
  <c r="D800" i="4"/>
  <c r="D801" i="4"/>
  <c r="D802" i="4"/>
  <c r="D803" i="4"/>
  <c r="D804" i="4"/>
  <c r="D805" i="4"/>
  <c r="D806" i="4"/>
  <c r="D807" i="4"/>
  <c r="D808" i="4"/>
  <c r="D809" i="4"/>
  <c r="D810" i="4"/>
  <c r="D811" i="4"/>
  <c r="D812" i="4"/>
  <c r="D813" i="4"/>
  <c r="D814" i="4"/>
  <c r="D815" i="4"/>
  <c r="D816" i="4"/>
  <c r="D817" i="4"/>
  <c r="D818" i="4"/>
  <c r="D819" i="4"/>
  <c r="D820" i="4"/>
  <c r="D821" i="4"/>
  <c r="D822" i="4"/>
  <c r="D823" i="4"/>
  <c r="D824" i="4"/>
  <c r="D825" i="4"/>
  <c r="D826" i="4"/>
  <c r="D827" i="4"/>
  <c r="D828" i="4"/>
  <c r="D829" i="4"/>
  <c r="D830" i="4"/>
  <c r="D831" i="4"/>
  <c r="D832" i="4"/>
  <c r="D833" i="4"/>
  <c r="D834" i="4"/>
  <c r="D835" i="4"/>
  <c r="D836" i="4"/>
  <c r="D837" i="4"/>
  <c r="D838" i="4"/>
  <c r="D839" i="4"/>
  <c r="D840" i="4"/>
  <c r="D841" i="4"/>
  <c r="D842" i="4"/>
  <c r="D843" i="4"/>
  <c r="D844" i="4"/>
  <c r="D845" i="4"/>
  <c r="D846" i="4"/>
  <c r="D847" i="4"/>
  <c r="D848" i="4"/>
  <c r="D849" i="4"/>
  <c r="D850" i="4"/>
  <c r="D851" i="4"/>
  <c r="D852" i="4"/>
  <c r="D853" i="4"/>
  <c r="D854" i="4"/>
  <c r="D855" i="4"/>
  <c r="D856" i="4"/>
  <c r="D857" i="4"/>
  <c r="D858" i="4"/>
  <c r="D859" i="4"/>
  <c r="D860" i="4"/>
  <c r="D861" i="4"/>
  <c r="D862" i="4"/>
  <c r="D863" i="4"/>
  <c r="D864" i="4"/>
  <c r="D865" i="4"/>
  <c r="D866" i="4"/>
  <c r="D867" i="4"/>
  <c r="D868" i="4"/>
  <c r="D869" i="4"/>
  <c r="D870" i="4"/>
  <c r="D871" i="4"/>
  <c r="D872" i="4"/>
  <c r="D873" i="4"/>
  <c r="D874" i="4"/>
  <c r="D875" i="4"/>
  <c r="D876" i="4"/>
  <c r="D877" i="4"/>
  <c r="D878" i="4"/>
  <c r="D879" i="4"/>
  <c r="D880" i="4"/>
  <c r="D881" i="4"/>
  <c r="D882" i="4"/>
  <c r="D883" i="4"/>
  <c r="D884" i="4"/>
  <c r="D885" i="4"/>
  <c r="D886" i="4"/>
  <c r="D887" i="4"/>
  <c r="D888" i="4"/>
  <c r="D889" i="4"/>
  <c r="D890" i="4"/>
  <c r="D891" i="4"/>
  <c r="D892" i="4"/>
  <c r="D893" i="4"/>
  <c r="D894" i="4"/>
  <c r="D895" i="4"/>
  <c r="D896" i="4"/>
  <c r="D897" i="4"/>
  <c r="D898" i="4"/>
  <c r="D899" i="4"/>
  <c r="D900" i="4"/>
  <c r="D901" i="4"/>
  <c r="D902" i="4"/>
  <c r="D903" i="4"/>
  <c r="D904" i="4"/>
  <c r="D905" i="4"/>
  <c r="D906" i="4"/>
  <c r="D907" i="4"/>
  <c r="D908" i="4"/>
  <c r="D909" i="4"/>
  <c r="D910" i="4"/>
  <c r="D911" i="4"/>
  <c r="D912" i="4"/>
  <c r="D913" i="4"/>
  <c r="D914" i="4"/>
  <c r="D915" i="4"/>
  <c r="D916" i="4"/>
  <c r="D917" i="4"/>
  <c r="D918" i="4"/>
  <c r="D919" i="4"/>
  <c r="D920" i="4"/>
  <c r="D921" i="4"/>
  <c r="D922" i="4"/>
  <c r="D923" i="4"/>
  <c r="D924" i="4"/>
  <c r="D925" i="4"/>
  <c r="D926" i="4"/>
  <c r="D927" i="4"/>
  <c r="D928" i="4"/>
  <c r="D929" i="4"/>
  <c r="D930" i="4"/>
  <c r="D931" i="4"/>
  <c r="D932" i="4"/>
  <c r="D933" i="4"/>
  <c r="D934" i="4"/>
  <c r="D935" i="4"/>
  <c r="D936" i="4"/>
  <c r="D937" i="4"/>
  <c r="D938" i="4"/>
  <c r="D939" i="4"/>
  <c r="D940" i="4"/>
  <c r="D941" i="4"/>
  <c r="D942" i="4"/>
  <c r="D943" i="4"/>
  <c r="D944" i="4"/>
  <c r="D945" i="4"/>
  <c r="D946" i="4"/>
  <c r="D947" i="4"/>
  <c r="D948" i="4"/>
  <c r="D949" i="4"/>
  <c r="D950" i="4"/>
  <c r="D951" i="4"/>
  <c r="D952" i="4"/>
  <c r="D953" i="4"/>
  <c r="D954" i="4"/>
  <c r="D955" i="4"/>
  <c r="D956" i="4"/>
  <c r="D957" i="4"/>
  <c r="D958" i="4"/>
  <c r="D959" i="4"/>
  <c r="D960" i="4"/>
  <c r="D961" i="4"/>
  <c r="D962" i="4"/>
  <c r="D963" i="4"/>
  <c r="D964" i="4"/>
  <c r="D965" i="4"/>
  <c r="D966" i="4"/>
  <c r="D967" i="4"/>
  <c r="D968" i="4"/>
  <c r="D969" i="4"/>
  <c r="D970" i="4"/>
  <c r="D971" i="4"/>
  <c r="D972" i="4"/>
  <c r="D973" i="4"/>
  <c r="D974" i="4"/>
  <c r="D975" i="4"/>
  <c r="D976" i="4"/>
  <c r="D977" i="4"/>
  <c r="D978" i="4"/>
  <c r="D979" i="4"/>
  <c r="D980" i="4"/>
  <c r="D981" i="4"/>
  <c r="D982" i="4"/>
  <c r="D983" i="4"/>
  <c r="D984" i="4"/>
  <c r="D985" i="4"/>
  <c r="D986" i="4"/>
  <c r="D987" i="4"/>
  <c r="D988" i="4"/>
  <c r="D989" i="4"/>
  <c r="D990" i="4"/>
  <c r="D991" i="4"/>
  <c r="D992" i="4"/>
  <c r="D993" i="4"/>
  <c r="D994" i="4"/>
  <c r="D995" i="4"/>
  <c r="D996" i="4"/>
  <c r="D997" i="4"/>
  <c r="D998" i="4"/>
  <c r="D999" i="4"/>
  <c r="D1000" i="4"/>
  <c r="D1001" i="4"/>
  <c r="D1002" i="4"/>
  <c r="D1003" i="4"/>
  <c r="D1004" i="4"/>
  <c r="D1005" i="4"/>
  <c r="D1006" i="4"/>
  <c r="D1007" i="4"/>
  <c r="D1008" i="4"/>
  <c r="D1009" i="4"/>
  <c r="D1010" i="4"/>
  <c r="D1011" i="4"/>
  <c r="D1012" i="4"/>
  <c r="D1013" i="4"/>
  <c r="D1014" i="4"/>
  <c r="D1015" i="4"/>
  <c r="D1016" i="4"/>
  <c r="D1017" i="4"/>
  <c r="D1018" i="4"/>
  <c r="D1019" i="4"/>
  <c r="D1020" i="4"/>
  <c r="D1021" i="4"/>
  <c r="D1022" i="4"/>
  <c r="D1023" i="4"/>
  <c r="D1024" i="4"/>
  <c r="D1025" i="4"/>
  <c r="D1026" i="4"/>
  <c r="D1027" i="4"/>
  <c r="D1028" i="4"/>
  <c r="D1029" i="4"/>
  <c r="D1030" i="4"/>
  <c r="D1031" i="4"/>
  <c r="D1032" i="4"/>
  <c r="D1033" i="4"/>
  <c r="D1034" i="4"/>
  <c r="D1035" i="4"/>
  <c r="D1036" i="4"/>
  <c r="D1037" i="4"/>
  <c r="D1038" i="4"/>
  <c r="D1039" i="4"/>
  <c r="D1040" i="4"/>
  <c r="D1041" i="4"/>
  <c r="D1042" i="4"/>
  <c r="D1043" i="4"/>
  <c r="D1044" i="4"/>
  <c r="D1045" i="4"/>
  <c r="D1046" i="4"/>
  <c r="D1047" i="4"/>
  <c r="D1048" i="4"/>
  <c r="D1049" i="4"/>
  <c r="D1050" i="4"/>
  <c r="D1051" i="4"/>
  <c r="D1052" i="4"/>
  <c r="D1053" i="4"/>
  <c r="D1054" i="4"/>
  <c r="D1055" i="4"/>
  <c r="D1056" i="4"/>
  <c r="D1057" i="4"/>
  <c r="D1058" i="4"/>
  <c r="D1059" i="4"/>
  <c r="D1060" i="4"/>
  <c r="D1061" i="4"/>
  <c r="D1062" i="4"/>
  <c r="D1063" i="4"/>
  <c r="D1064" i="4"/>
  <c r="D1065" i="4"/>
  <c r="D1066" i="4"/>
  <c r="D1067" i="4"/>
  <c r="D1068" i="4"/>
  <c r="D1069" i="4"/>
  <c r="D1070" i="4"/>
  <c r="D1071" i="4"/>
  <c r="D1072" i="4"/>
  <c r="D1073" i="4"/>
  <c r="D1074" i="4"/>
  <c r="D1075" i="4"/>
  <c r="D1076" i="4"/>
  <c r="D1077" i="4"/>
  <c r="D1078" i="4"/>
  <c r="D1079" i="4"/>
  <c r="D1080" i="4"/>
  <c r="D1081" i="4"/>
  <c r="D1082" i="4"/>
  <c r="D1083" i="4"/>
  <c r="D1084" i="4"/>
  <c r="D1085" i="4"/>
  <c r="D1086" i="4"/>
  <c r="D1087" i="4"/>
  <c r="D1088" i="4"/>
  <c r="D1089" i="4"/>
  <c r="D1090" i="4"/>
  <c r="D1091" i="4"/>
  <c r="D1092" i="4"/>
  <c r="D1093" i="4"/>
  <c r="D1094" i="4"/>
  <c r="D1095" i="4"/>
  <c r="D1096" i="4"/>
  <c r="D1097" i="4"/>
  <c r="D1098" i="4"/>
  <c r="D1099" i="4"/>
  <c r="D1100" i="4"/>
  <c r="D1101" i="4"/>
  <c r="D1102" i="4"/>
  <c r="D1103" i="4"/>
  <c r="D1104" i="4"/>
  <c r="D1105" i="4"/>
  <c r="D1106" i="4"/>
  <c r="D1107" i="4"/>
  <c r="D1108" i="4"/>
  <c r="D1109" i="4"/>
  <c r="D1110" i="4"/>
  <c r="D1111" i="4"/>
  <c r="D1112" i="4"/>
  <c r="D1113" i="4"/>
  <c r="D1114" i="4"/>
  <c r="D1115" i="4"/>
  <c r="D1116" i="4"/>
  <c r="D1117" i="4"/>
  <c r="D1118" i="4"/>
  <c r="D1119" i="4"/>
  <c r="D1120" i="4"/>
  <c r="D1121" i="4"/>
  <c r="D1122" i="4"/>
  <c r="D1123" i="4"/>
  <c r="D1124" i="4"/>
  <c r="D1125" i="4"/>
  <c r="D1126" i="4"/>
  <c r="D1127" i="4"/>
  <c r="D1128" i="4"/>
  <c r="D1129" i="4"/>
  <c r="D1130" i="4"/>
  <c r="D1131" i="4"/>
  <c r="D1132" i="4"/>
  <c r="D1133" i="4"/>
  <c r="D1134" i="4"/>
  <c r="D1135" i="4"/>
  <c r="D1136" i="4"/>
  <c r="D1137" i="4"/>
  <c r="D1138" i="4"/>
  <c r="D1139" i="4"/>
  <c r="D1140" i="4"/>
  <c r="D1141" i="4"/>
  <c r="D1142" i="4"/>
  <c r="D1143" i="4"/>
  <c r="D1144" i="4"/>
  <c r="D1145" i="4"/>
  <c r="D1146" i="4"/>
  <c r="D1147" i="4"/>
  <c r="D1148" i="4"/>
  <c r="D1149" i="4"/>
  <c r="D1150" i="4"/>
  <c r="D1151" i="4"/>
  <c r="D1152" i="4"/>
  <c r="D1153" i="4"/>
  <c r="D1154" i="4"/>
  <c r="D1155" i="4"/>
  <c r="D1156" i="4"/>
  <c r="D1157" i="4"/>
  <c r="D1158" i="4"/>
  <c r="D1159" i="4"/>
  <c r="D1160" i="4"/>
  <c r="D1161" i="4"/>
  <c r="D1162" i="4"/>
  <c r="D1163" i="4"/>
  <c r="D1164" i="4"/>
  <c r="D1165" i="4"/>
  <c r="D1166" i="4"/>
  <c r="D1167" i="4"/>
  <c r="D1168" i="4"/>
  <c r="D1169" i="4"/>
  <c r="D1170" i="4"/>
  <c r="D1171" i="4"/>
  <c r="D1172" i="4"/>
  <c r="D1173" i="4"/>
  <c r="D1174" i="4"/>
  <c r="D1175" i="4"/>
  <c r="D1176" i="4"/>
  <c r="D1177" i="4"/>
  <c r="D1178" i="4"/>
  <c r="D1179" i="4"/>
  <c r="D1180" i="4"/>
  <c r="D1181" i="4"/>
  <c r="D1182" i="4"/>
  <c r="D1183" i="4"/>
  <c r="D1184" i="4"/>
  <c r="D1185" i="4"/>
  <c r="D1186" i="4"/>
  <c r="D1187" i="4"/>
  <c r="D1188" i="4"/>
  <c r="D1189" i="4"/>
  <c r="D1190" i="4"/>
  <c r="D1191" i="4"/>
  <c r="D1192" i="4"/>
  <c r="D1193" i="4"/>
  <c r="D1194" i="4"/>
  <c r="D1195" i="4"/>
  <c r="D1196" i="4"/>
  <c r="D1197" i="4"/>
  <c r="D1198" i="4"/>
  <c r="D1199" i="4"/>
  <c r="D1200" i="4"/>
  <c r="D1201" i="4"/>
  <c r="D1202" i="4"/>
  <c r="D1203" i="4"/>
  <c r="D1204" i="4"/>
  <c r="D1205" i="4"/>
  <c r="D1206" i="4"/>
  <c r="D1207" i="4"/>
  <c r="D1208" i="4"/>
  <c r="D1209" i="4"/>
  <c r="D1210" i="4"/>
  <c r="D1211" i="4"/>
  <c r="D1212" i="4"/>
  <c r="D1213" i="4"/>
  <c r="D1214" i="4"/>
  <c r="D1215" i="4"/>
  <c r="D1216" i="4"/>
  <c r="D1217" i="4"/>
  <c r="D1218" i="4"/>
  <c r="D1219" i="4"/>
  <c r="D1220" i="4"/>
  <c r="D1221" i="4"/>
  <c r="D1222" i="4"/>
  <c r="D1223" i="4"/>
  <c r="D1224" i="4"/>
  <c r="D1225" i="4"/>
  <c r="D1226" i="4"/>
  <c r="D1227" i="4"/>
  <c r="D1228" i="4"/>
  <c r="D1229" i="4"/>
  <c r="D1230" i="4"/>
  <c r="D1231" i="4"/>
  <c r="D1232" i="4"/>
  <c r="D1233" i="4"/>
  <c r="D1234" i="4"/>
  <c r="D1235" i="4"/>
  <c r="D1236" i="4"/>
  <c r="D1237" i="4"/>
  <c r="D1238" i="4"/>
  <c r="D1239" i="4"/>
  <c r="D1240" i="4"/>
  <c r="D1241" i="4"/>
  <c r="D1242" i="4"/>
  <c r="D1243" i="4"/>
  <c r="D1244" i="4"/>
  <c r="D1245" i="4"/>
  <c r="D1246" i="4"/>
  <c r="D1247" i="4"/>
  <c r="D1248" i="4"/>
  <c r="D1249" i="4"/>
  <c r="D1250" i="4"/>
  <c r="D1251" i="4"/>
  <c r="D1252" i="4"/>
  <c r="D1253" i="4"/>
  <c r="D1254" i="4"/>
  <c r="D1255" i="4"/>
  <c r="D1256" i="4"/>
  <c r="D1257" i="4"/>
  <c r="D1258" i="4"/>
  <c r="D1259" i="4"/>
  <c r="D1260" i="4"/>
  <c r="D1261" i="4"/>
  <c r="D1262" i="4"/>
  <c r="D1263" i="4"/>
  <c r="D1264" i="4"/>
  <c r="D1265" i="4"/>
  <c r="D1266" i="4"/>
  <c r="D1267" i="4"/>
  <c r="D1268" i="4"/>
  <c r="D1269" i="4"/>
  <c r="D1270" i="4"/>
  <c r="D1271" i="4"/>
  <c r="D1272" i="4"/>
  <c r="D1273" i="4"/>
  <c r="D1274" i="4"/>
  <c r="D1275" i="4"/>
  <c r="D1276" i="4"/>
  <c r="D1277" i="4"/>
  <c r="D1278" i="4"/>
  <c r="D1279" i="4"/>
  <c r="D1280" i="4"/>
  <c r="D1281" i="4"/>
  <c r="D1282" i="4"/>
  <c r="D1283" i="4"/>
  <c r="D1284" i="4"/>
  <c r="D1285" i="4"/>
  <c r="D1286" i="4"/>
  <c r="D1287" i="4"/>
  <c r="D1288" i="4"/>
  <c r="D1289" i="4"/>
  <c r="D1290" i="4"/>
  <c r="D1291" i="4"/>
  <c r="D1292" i="4"/>
  <c r="D1293" i="4"/>
  <c r="D1294" i="4"/>
  <c r="D1295" i="4"/>
  <c r="D1296" i="4"/>
  <c r="D1297" i="4"/>
  <c r="D1298" i="4"/>
  <c r="D1299" i="4"/>
  <c r="D1300" i="4"/>
  <c r="D1301" i="4"/>
  <c r="D1302" i="4"/>
  <c r="D1303" i="4"/>
  <c r="D1304" i="4"/>
  <c r="D1305" i="4"/>
  <c r="D1306" i="4"/>
  <c r="D1307" i="4"/>
  <c r="D1308" i="4"/>
  <c r="D1309" i="4"/>
  <c r="D1310" i="4"/>
  <c r="D1311" i="4"/>
  <c r="D1312" i="4"/>
  <c r="D1313" i="4"/>
  <c r="D1314" i="4"/>
  <c r="D1315" i="4"/>
  <c r="D1316" i="4"/>
  <c r="D1317" i="4"/>
  <c r="D1318" i="4"/>
  <c r="D1319" i="4"/>
  <c r="D1320" i="4"/>
  <c r="D1321" i="4"/>
  <c r="D1322" i="4"/>
  <c r="D1323" i="4"/>
  <c r="D1324" i="4"/>
  <c r="D1325" i="4"/>
  <c r="D1326" i="4"/>
  <c r="D1327" i="4"/>
  <c r="D1328" i="4"/>
  <c r="D1329" i="4"/>
  <c r="D1330" i="4"/>
  <c r="D1331" i="4"/>
  <c r="D1332" i="4"/>
  <c r="D1333" i="4"/>
  <c r="D1334" i="4"/>
  <c r="D1335" i="4"/>
  <c r="D1336" i="4"/>
  <c r="D1337" i="4"/>
  <c r="D1338" i="4"/>
  <c r="D1339" i="4"/>
  <c r="D1340" i="4"/>
  <c r="D1341" i="4"/>
  <c r="D1342" i="4"/>
  <c r="D1343" i="4"/>
  <c r="D1344" i="4"/>
  <c r="D1345" i="4"/>
  <c r="D1346" i="4"/>
  <c r="D1347" i="4"/>
  <c r="D1348" i="4"/>
  <c r="D1349" i="4"/>
  <c r="D1350" i="4"/>
  <c r="D1351" i="4"/>
  <c r="D1352" i="4"/>
  <c r="D1353" i="4"/>
  <c r="D1354" i="4"/>
  <c r="D1355" i="4"/>
  <c r="D1356" i="4"/>
  <c r="D1357" i="4"/>
  <c r="D1358" i="4"/>
  <c r="D1359" i="4"/>
  <c r="D1360" i="4"/>
  <c r="D1361" i="4"/>
  <c r="D1362" i="4"/>
  <c r="D1363" i="4"/>
  <c r="D1364" i="4"/>
  <c r="D1365" i="4"/>
  <c r="D1366" i="4"/>
  <c r="D1367" i="4"/>
  <c r="D1368" i="4"/>
  <c r="D1369" i="4"/>
  <c r="D1370" i="4"/>
  <c r="D1371" i="4"/>
  <c r="D1372" i="4"/>
  <c r="D1373" i="4"/>
  <c r="D1374" i="4"/>
  <c r="D1375" i="4"/>
  <c r="D1376" i="4"/>
  <c r="D1377" i="4"/>
  <c r="D1378" i="4"/>
  <c r="D1379" i="4"/>
  <c r="D1380" i="4"/>
  <c r="D1381" i="4"/>
  <c r="D1382" i="4"/>
  <c r="D1383" i="4"/>
  <c r="D1384" i="4"/>
  <c r="D1385" i="4"/>
  <c r="D1386" i="4"/>
  <c r="D1387" i="4"/>
  <c r="D1388" i="4"/>
  <c r="D1389" i="4"/>
  <c r="D1390" i="4"/>
  <c r="D1391" i="4"/>
  <c r="D1392" i="4"/>
  <c r="D1393" i="4"/>
  <c r="D1394" i="4"/>
  <c r="D1395" i="4"/>
  <c r="D1396" i="4"/>
  <c r="D1397" i="4"/>
  <c r="D1398" i="4"/>
  <c r="D1399" i="4"/>
  <c r="D1400" i="4"/>
  <c r="D1401" i="4"/>
  <c r="D1402" i="4"/>
  <c r="D1403" i="4"/>
  <c r="D1404" i="4"/>
  <c r="D1405" i="4"/>
  <c r="D1406" i="4"/>
  <c r="D1407" i="4"/>
  <c r="D1408" i="4"/>
  <c r="D1409" i="4"/>
  <c r="D1410" i="4"/>
  <c r="D1411" i="4"/>
  <c r="D1412" i="4"/>
  <c r="D1413" i="4"/>
  <c r="D1414" i="4"/>
  <c r="D1415" i="4"/>
  <c r="D1416" i="4"/>
  <c r="D1417" i="4"/>
  <c r="D1418" i="4"/>
  <c r="D1419" i="4"/>
  <c r="D1420" i="4"/>
  <c r="D1421" i="4"/>
  <c r="D1422" i="4"/>
  <c r="D1423" i="4"/>
  <c r="D1424" i="4"/>
  <c r="D1425" i="4"/>
  <c r="D1426" i="4"/>
  <c r="D1427" i="4"/>
  <c r="D1428" i="4"/>
  <c r="D1429" i="4"/>
  <c r="D1430" i="4"/>
  <c r="D1431" i="4"/>
  <c r="D1432" i="4"/>
  <c r="D1433" i="4"/>
  <c r="D1434" i="4"/>
  <c r="D1435" i="4"/>
  <c r="D1436" i="4"/>
  <c r="D1437" i="4"/>
  <c r="D1438" i="4"/>
  <c r="D1439" i="4"/>
  <c r="D1440" i="4"/>
  <c r="D1441" i="4"/>
  <c r="D1442" i="4"/>
  <c r="D1443" i="4"/>
  <c r="D1444" i="4"/>
  <c r="D1445" i="4"/>
  <c r="D1446" i="4"/>
  <c r="D1447" i="4"/>
  <c r="D1448" i="4"/>
  <c r="D1449" i="4"/>
  <c r="D1450" i="4"/>
  <c r="D1451" i="4"/>
  <c r="D1452" i="4"/>
  <c r="D1453" i="4"/>
  <c r="D1454" i="4"/>
  <c r="D1455" i="4"/>
  <c r="D1456" i="4"/>
  <c r="D1457" i="4"/>
  <c r="D1458" i="4"/>
  <c r="D1459" i="4"/>
  <c r="D1460" i="4"/>
  <c r="D1461" i="4"/>
  <c r="D1462" i="4"/>
  <c r="D1463" i="4"/>
  <c r="D1464" i="4"/>
  <c r="D1465" i="4"/>
  <c r="D1466" i="4"/>
  <c r="D1467" i="4"/>
  <c r="D1468" i="4"/>
  <c r="D1469" i="4"/>
  <c r="D1470" i="4"/>
  <c r="D1471" i="4"/>
  <c r="D1472" i="4"/>
  <c r="D1473" i="4"/>
  <c r="D1474" i="4"/>
  <c r="D1475" i="4"/>
  <c r="D1476" i="4"/>
  <c r="D1477" i="4"/>
  <c r="D1478" i="4"/>
  <c r="D1479" i="4"/>
  <c r="D1480" i="4"/>
  <c r="D1481" i="4"/>
  <c r="D1482" i="4"/>
  <c r="D1483" i="4"/>
  <c r="D1484" i="4"/>
  <c r="D1485" i="4"/>
  <c r="D1486" i="4"/>
  <c r="D1487" i="4"/>
  <c r="D1488" i="4"/>
  <c r="D1489" i="4"/>
  <c r="D1490" i="4"/>
  <c r="D1491" i="4"/>
  <c r="D1492" i="4"/>
  <c r="D1493" i="4"/>
  <c r="D1494" i="4"/>
  <c r="D1495" i="4"/>
  <c r="D1496" i="4"/>
  <c r="D1497" i="4"/>
  <c r="D1498" i="4"/>
  <c r="D1499" i="4"/>
  <c r="D1500" i="4"/>
  <c r="D1501" i="4"/>
  <c r="D1502" i="4"/>
  <c r="D1503" i="4"/>
  <c r="D1504" i="4"/>
  <c r="D1505" i="4"/>
  <c r="D1506" i="4"/>
  <c r="D1507" i="4"/>
  <c r="D1508" i="4"/>
  <c r="D1509" i="4"/>
  <c r="D1510" i="4"/>
  <c r="D1511" i="4"/>
  <c r="D1512" i="4"/>
  <c r="D1513" i="4"/>
  <c r="D1514" i="4"/>
  <c r="D1515" i="4"/>
  <c r="D1516" i="4"/>
  <c r="D1517" i="4"/>
  <c r="D1518" i="4"/>
  <c r="D1519" i="4"/>
  <c r="D1520" i="4"/>
  <c r="D1521" i="4"/>
  <c r="D1522" i="4"/>
  <c r="D1523" i="4"/>
  <c r="D1524" i="4"/>
  <c r="D1525" i="4"/>
  <c r="D1526" i="4"/>
  <c r="D1527" i="4"/>
  <c r="D1528" i="4"/>
  <c r="D1529" i="4"/>
  <c r="D1530" i="4"/>
  <c r="D1531" i="4"/>
  <c r="D1532" i="4"/>
  <c r="D1533" i="4"/>
  <c r="D1534" i="4"/>
  <c r="D1535" i="4"/>
  <c r="D1536" i="4"/>
  <c r="D1537" i="4"/>
  <c r="D1538" i="4"/>
  <c r="D1539" i="4"/>
  <c r="D1540" i="4"/>
  <c r="D1541" i="4"/>
  <c r="D1542" i="4"/>
  <c r="D1543" i="4"/>
  <c r="D1544" i="4"/>
  <c r="D1545" i="4"/>
  <c r="D1546" i="4"/>
  <c r="D1547" i="4"/>
  <c r="D1548" i="4"/>
  <c r="D1549" i="4"/>
  <c r="D1550" i="4"/>
  <c r="D1551" i="4"/>
  <c r="D1552" i="4"/>
  <c r="D1553" i="4"/>
  <c r="D1554" i="4"/>
  <c r="D1555" i="4"/>
  <c r="D1556" i="4"/>
  <c r="D1557" i="4"/>
  <c r="D1558" i="4"/>
  <c r="D1559" i="4"/>
  <c r="D1560" i="4"/>
  <c r="D1561" i="4"/>
  <c r="D1562" i="4"/>
  <c r="D1563" i="4"/>
  <c r="D1564" i="4"/>
  <c r="D1565" i="4"/>
  <c r="D1566" i="4"/>
  <c r="D1567" i="4"/>
  <c r="D1568" i="4"/>
  <c r="D1569" i="4"/>
  <c r="D1570" i="4"/>
  <c r="D1571" i="4"/>
  <c r="D1572" i="4"/>
  <c r="D1573" i="4"/>
  <c r="D1574" i="4"/>
  <c r="D1575" i="4"/>
  <c r="D1576" i="4"/>
  <c r="D1577" i="4"/>
  <c r="D1578" i="4"/>
  <c r="D1579" i="4"/>
  <c r="D1580" i="4"/>
  <c r="D1581" i="4"/>
  <c r="D1582" i="4"/>
  <c r="D1583" i="4"/>
  <c r="D1584" i="4"/>
  <c r="D1585" i="4"/>
  <c r="D1586" i="4"/>
  <c r="D1587" i="4"/>
  <c r="D1588" i="4"/>
  <c r="D1589" i="4"/>
  <c r="D1590" i="4"/>
  <c r="D1591" i="4"/>
  <c r="D1592" i="4"/>
  <c r="D1593" i="4"/>
  <c r="D1594" i="4"/>
  <c r="D1595" i="4"/>
  <c r="D1596" i="4"/>
  <c r="D1597" i="4"/>
  <c r="D1598" i="4"/>
  <c r="D1599" i="4"/>
  <c r="D1600" i="4"/>
  <c r="D1601" i="4"/>
  <c r="D1602" i="4"/>
  <c r="D1603" i="4"/>
  <c r="D1604" i="4"/>
  <c r="D1605" i="4"/>
  <c r="D1606" i="4"/>
  <c r="D1607" i="4"/>
  <c r="D1608" i="4"/>
  <c r="D1609" i="4"/>
  <c r="D1610" i="4"/>
  <c r="D1611" i="4"/>
  <c r="D1612" i="4"/>
  <c r="D1613" i="4"/>
  <c r="D1614" i="4"/>
  <c r="D1615" i="4"/>
  <c r="D1616" i="4"/>
  <c r="D1617" i="4"/>
  <c r="D1618" i="4"/>
  <c r="D1619" i="4"/>
  <c r="D1620" i="4"/>
  <c r="D1621" i="4"/>
  <c r="D1622" i="4"/>
  <c r="D1623" i="4"/>
  <c r="D1624" i="4"/>
  <c r="D1625" i="4"/>
  <c r="D1626" i="4"/>
  <c r="D1627" i="4"/>
  <c r="D1628" i="4"/>
  <c r="D1629" i="4"/>
  <c r="D1630" i="4"/>
  <c r="D1631" i="4"/>
  <c r="D1632" i="4"/>
  <c r="D1633" i="4"/>
  <c r="D1634" i="4"/>
  <c r="D1635" i="4"/>
  <c r="D1636" i="4"/>
  <c r="D1637" i="4"/>
  <c r="D1638" i="4"/>
  <c r="D1639" i="4"/>
  <c r="D1640" i="4"/>
  <c r="D1641" i="4"/>
  <c r="D1642" i="4"/>
  <c r="D1643" i="4"/>
  <c r="D1644" i="4"/>
  <c r="D1645" i="4"/>
  <c r="D1646" i="4"/>
  <c r="D1647" i="4"/>
  <c r="D1648" i="4"/>
  <c r="D1649" i="4"/>
  <c r="D1650" i="4"/>
  <c r="D1651" i="4"/>
  <c r="D1652" i="4"/>
  <c r="D1653" i="4"/>
  <c r="D1654" i="4"/>
  <c r="D1655" i="4"/>
  <c r="D1656" i="4"/>
  <c r="D1657" i="4"/>
  <c r="D1658" i="4"/>
  <c r="D1659" i="4"/>
  <c r="D1660" i="4"/>
  <c r="D1661" i="4"/>
  <c r="D1662" i="4"/>
  <c r="D1663" i="4"/>
  <c r="D1664" i="4"/>
  <c r="D1665" i="4"/>
  <c r="D1666" i="4"/>
  <c r="D1667" i="4"/>
  <c r="D1668" i="4"/>
  <c r="D1669" i="4"/>
  <c r="D1670" i="4"/>
  <c r="D1671" i="4"/>
  <c r="D1672" i="4"/>
  <c r="D1673" i="4"/>
  <c r="D1674" i="4"/>
  <c r="D1675" i="4"/>
  <c r="D1676" i="4"/>
  <c r="D1677" i="4"/>
  <c r="D1678" i="4"/>
  <c r="D1679" i="4"/>
  <c r="D1680" i="4"/>
  <c r="D1681" i="4"/>
  <c r="D1682" i="4"/>
  <c r="D1683" i="4"/>
  <c r="D1684" i="4"/>
  <c r="D1685" i="4"/>
  <c r="D1686" i="4"/>
  <c r="D1687" i="4"/>
  <c r="D1688" i="4"/>
  <c r="D1689" i="4"/>
  <c r="D1690" i="4"/>
  <c r="D1691" i="4"/>
  <c r="D1692" i="4"/>
  <c r="D1693" i="4"/>
  <c r="D1694" i="4"/>
  <c r="D1695" i="4"/>
  <c r="D1696" i="4"/>
  <c r="D1697" i="4"/>
  <c r="D1698" i="4"/>
  <c r="D1699" i="4"/>
  <c r="D1700" i="4"/>
  <c r="D1701" i="4"/>
  <c r="D1702" i="4"/>
  <c r="D1703" i="4"/>
  <c r="D1704" i="4"/>
  <c r="D1705" i="4"/>
  <c r="D1706" i="4"/>
  <c r="D1707" i="4"/>
  <c r="D1708" i="4"/>
  <c r="D1709" i="4"/>
  <c r="D1710" i="4"/>
  <c r="D1711" i="4"/>
  <c r="D1712" i="4"/>
  <c r="D1713" i="4"/>
  <c r="D1714" i="4"/>
  <c r="D1715" i="4"/>
  <c r="D1716" i="4"/>
  <c r="D1717" i="4"/>
  <c r="D1718" i="4"/>
  <c r="D1719" i="4"/>
  <c r="D1720" i="4"/>
  <c r="D1721" i="4"/>
  <c r="D1722" i="4"/>
  <c r="D1723" i="4"/>
  <c r="D1724" i="4"/>
  <c r="D1725" i="4"/>
  <c r="D1726" i="4"/>
  <c r="D1727" i="4"/>
  <c r="D1728" i="4"/>
  <c r="D1729" i="4"/>
  <c r="D1730" i="4"/>
  <c r="D1731" i="4"/>
  <c r="D1732" i="4"/>
  <c r="D1733" i="4"/>
  <c r="D1734" i="4"/>
  <c r="D1735" i="4"/>
  <c r="D1736" i="4"/>
  <c r="D1737" i="4"/>
  <c r="D1738" i="4"/>
  <c r="D1739" i="4"/>
  <c r="D1740" i="4"/>
  <c r="D1741" i="4"/>
  <c r="D1742" i="4"/>
  <c r="D1743" i="4"/>
  <c r="D1744" i="4"/>
  <c r="D1745" i="4"/>
  <c r="D1746" i="4"/>
  <c r="D1747" i="4"/>
  <c r="D1748" i="4"/>
  <c r="D1749" i="4"/>
  <c r="D1750" i="4"/>
  <c r="D1751" i="4"/>
  <c r="D1752" i="4"/>
  <c r="D1753" i="4"/>
  <c r="D1754" i="4"/>
  <c r="D1755" i="4"/>
  <c r="D1756" i="4"/>
  <c r="D1757" i="4"/>
  <c r="D1758" i="4"/>
  <c r="D1759" i="4"/>
  <c r="D1760" i="4"/>
  <c r="D1761" i="4"/>
  <c r="D1762" i="4"/>
  <c r="D1763" i="4"/>
  <c r="D1764" i="4"/>
  <c r="D1765" i="4"/>
  <c r="D1766" i="4"/>
  <c r="D1767" i="4"/>
  <c r="D1768" i="4"/>
  <c r="D1769" i="4"/>
  <c r="D1770" i="4"/>
  <c r="D1771" i="4"/>
  <c r="D1772" i="4"/>
  <c r="D1773" i="4"/>
  <c r="D1774" i="4"/>
  <c r="D1775" i="4"/>
  <c r="D1776" i="4"/>
  <c r="D1777" i="4"/>
  <c r="D1778" i="4"/>
  <c r="D1779" i="4"/>
  <c r="D1780" i="4"/>
  <c r="D1781" i="4"/>
  <c r="D1782" i="4"/>
  <c r="D1783" i="4"/>
  <c r="D1784" i="4"/>
  <c r="D1785" i="4"/>
  <c r="D1786" i="4"/>
  <c r="D1787" i="4"/>
  <c r="D1788" i="4"/>
  <c r="D1789" i="4"/>
  <c r="D1790" i="4"/>
  <c r="D1791" i="4"/>
  <c r="D1792" i="4"/>
  <c r="D1793" i="4"/>
  <c r="D1794" i="4"/>
  <c r="D1795" i="4"/>
  <c r="D1796" i="4"/>
  <c r="D1797" i="4"/>
  <c r="D1798" i="4"/>
  <c r="D1799" i="4"/>
  <c r="D1800" i="4"/>
  <c r="D1801" i="4"/>
  <c r="D1802" i="4"/>
  <c r="D1803" i="4"/>
  <c r="D1804" i="4"/>
  <c r="D1805" i="4"/>
  <c r="D1806" i="4"/>
  <c r="D1807" i="4"/>
  <c r="D1808" i="4"/>
  <c r="D1809" i="4"/>
  <c r="D1810" i="4"/>
  <c r="D1811" i="4"/>
  <c r="D1812" i="4"/>
  <c r="D1813" i="4"/>
  <c r="D1814" i="4"/>
  <c r="D1815" i="4"/>
  <c r="D1816" i="4"/>
  <c r="D1817" i="4"/>
  <c r="D1818" i="4"/>
  <c r="D1819" i="4"/>
  <c r="D1820" i="4"/>
  <c r="D1821" i="4"/>
  <c r="D1822" i="4"/>
  <c r="D1823" i="4"/>
  <c r="D1824" i="4"/>
  <c r="D1825" i="4"/>
  <c r="D1826" i="4"/>
  <c r="D1827" i="4"/>
  <c r="D1828" i="4"/>
  <c r="D1829" i="4"/>
  <c r="D1830" i="4"/>
  <c r="D1831" i="4"/>
  <c r="D1832" i="4"/>
  <c r="D1833" i="4"/>
  <c r="D1834" i="4"/>
  <c r="D1835" i="4"/>
  <c r="D1836" i="4"/>
  <c r="D1837" i="4"/>
  <c r="D1838" i="4"/>
  <c r="D1839" i="4"/>
  <c r="D1840" i="4"/>
  <c r="D1841" i="4"/>
  <c r="D1842" i="4"/>
  <c r="D1843" i="4"/>
  <c r="D1844" i="4"/>
  <c r="D1845" i="4"/>
  <c r="D1846" i="4"/>
  <c r="D1847" i="4"/>
  <c r="D1848" i="4"/>
  <c r="D1849" i="4"/>
  <c r="D1850" i="4"/>
  <c r="D1851" i="4"/>
  <c r="D1852" i="4"/>
  <c r="D1853" i="4"/>
  <c r="D1854" i="4"/>
  <c r="D1855" i="4"/>
  <c r="D1856" i="4"/>
  <c r="D1857" i="4"/>
  <c r="D1858" i="4"/>
  <c r="D1859" i="4"/>
  <c r="D1860" i="4"/>
  <c r="D1861" i="4"/>
  <c r="D1862" i="4"/>
  <c r="D1863" i="4"/>
  <c r="D1864" i="4"/>
  <c r="D1865" i="4"/>
  <c r="D1866" i="4"/>
  <c r="D1867" i="4"/>
  <c r="D1868" i="4"/>
  <c r="D1869" i="4"/>
  <c r="D1870" i="4"/>
  <c r="D1871" i="4"/>
  <c r="D1872" i="4"/>
  <c r="D1873" i="4"/>
  <c r="D1874" i="4"/>
  <c r="D1875" i="4"/>
  <c r="D1876" i="4"/>
  <c r="D1877" i="4"/>
  <c r="D1878" i="4"/>
  <c r="D1879" i="4"/>
  <c r="D1880" i="4"/>
  <c r="D1881" i="4"/>
  <c r="D1882" i="4"/>
  <c r="D1883" i="4"/>
  <c r="D1884" i="4"/>
  <c r="D1885" i="4"/>
  <c r="D1886" i="4"/>
  <c r="D1887" i="4"/>
  <c r="D1888" i="4"/>
  <c r="D1889" i="4"/>
  <c r="D1890" i="4"/>
  <c r="D1891" i="4"/>
  <c r="D1892" i="4"/>
  <c r="D1893" i="4"/>
  <c r="D1894" i="4"/>
  <c r="D1895" i="4"/>
  <c r="D1896" i="4"/>
  <c r="D1897" i="4"/>
  <c r="D1898" i="4"/>
  <c r="D1899" i="4"/>
  <c r="D1900" i="4"/>
  <c r="D1901" i="4"/>
  <c r="D1902" i="4"/>
  <c r="D1903" i="4"/>
  <c r="D1904" i="4"/>
  <c r="D1905" i="4"/>
  <c r="D1906" i="4"/>
  <c r="D1907" i="4"/>
  <c r="D1908" i="4"/>
  <c r="D1909" i="4"/>
  <c r="D1910" i="4"/>
  <c r="D1911" i="4"/>
  <c r="D1912" i="4"/>
  <c r="D1913" i="4"/>
  <c r="D1914" i="4"/>
  <c r="D1915" i="4"/>
  <c r="D1916" i="4"/>
  <c r="D1917" i="4"/>
  <c r="D1918" i="4"/>
  <c r="D1919" i="4"/>
  <c r="D1920" i="4"/>
  <c r="D1921" i="4"/>
  <c r="D1922" i="4"/>
  <c r="D1923" i="4"/>
  <c r="D1924" i="4"/>
  <c r="D1925" i="4"/>
  <c r="D1926" i="4"/>
  <c r="D1927" i="4"/>
  <c r="D1928" i="4"/>
  <c r="D1929" i="4"/>
  <c r="D1930" i="4"/>
  <c r="D1931" i="4"/>
  <c r="D1932" i="4"/>
  <c r="D1933" i="4"/>
  <c r="D1934" i="4"/>
  <c r="D1935" i="4"/>
  <c r="D1936" i="4"/>
  <c r="D1937" i="4"/>
  <c r="D1938" i="4"/>
  <c r="D1939" i="4"/>
  <c r="D1940" i="4"/>
  <c r="D1941" i="4"/>
  <c r="D1942" i="4"/>
  <c r="D1943" i="4"/>
  <c r="D1944" i="4"/>
  <c r="D1945" i="4"/>
  <c r="D1946" i="4"/>
  <c r="D1947" i="4"/>
  <c r="D1948" i="4"/>
  <c r="D1949" i="4"/>
  <c r="D1950" i="4"/>
  <c r="D1951" i="4"/>
  <c r="D1952" i="4"/>
  <c r="D1953" i="4"/>
  <c r="D1954" i="4"/>
  <c r="D1955" i="4"/>
  <c r="D1956" i="4"/>
  <c r="D1957" i="4"/>
  <c r="D1958" i="4"/>
  <c r="D1959" i="4"/>
  <c r="D1960" i="4"/>
  <c r="D1961" i="4"/>
  <c r="D1962" i="4"/>
  <c r="D1963" i="4"/>
  <c r="D1964" i="4"/>
  <c r="D1965" i="4"/>
  <c r="D1966" i="4"/>
  <c r="D1967" i="4"/>
  <c r="D1968" i="4"/>
  <c r="D1969" i="4"/>
  <c r="D1970" i="4"/>
  <c r="D1971" i="4"/>
  <c r="D1972" i="4"/>
  <c r="D1973" i="4"/>
  <c r="D1974" i="4"/>
  <c r="D1975" i="4"/>
  <c r="D1976" i="4"/>
  <c r="D1977" i="4"/>
  <c r="D1978" i="4"/>
  <c r="D1979" i="4"/>
  <c r="D1980" i="4"/>
  <c r="D1981" i="4"/>
  <c r="D1982" i="4"/>
  <c r="D1983" i="4"/>
  <c r="D1984" i="4"/>
  <c r="D1985" i="4"/>
  <c r="D1986" i="4"/>
  <c r="D1987" i="4"/>
  <c r="D1988" i="4"/>
  <c r="D1989" i="4"/>
  <c r="D1990" i="4"/>
  <c r="D1991" i="4"/>
  <c r="D1992" i="4"/>
  <c r="D1993" i="4"/>
  <c r="D1994" i="4"/>
  <c r="D1995" i="4"/>
  <c r="D1996" i="4"/>
  <c r="D1997" i="4"/>
  <c r="D1998" i="4"/>
  <c r="D1999" i="4"/>
  <c r="D2000" i="4"/>
  <c r="D2001" i="4"/>
  <c r="D2002" i="4"/>
  <c r="D2003" i="4"/>
  <c r="D2004" i="4"/>
  <c r="D2005" i="4"/>
  <c r="D2006" i="4"/>
  <c r="D2007" i="4"/>
  <c r="D2008" i="4"/>
  <c r="D2009" i="4"/>
  <c r="D2010" i="4"/>
  <c r="D2011" i="4"/>
  <c r="D2012" i="4"/>
  <c r="D2013" i="4"/>
  <c r="D2014" i="4"/>
  <c r="D2015" i="4"/>
  <c r="D2016" i="4"/>
  <c r="D2017" i="4"/>
  <c r="D2018" i="4"/>
  <c r="D2019" i="4"/>
  <c r="D2020" i="4"/>
  <c r="D2021" i="4"/>
  <c r="D2022" i="4"/>
  <c r="D2023" i="4"/>
  <c r="D2024" i="4"/>
  <c r="D2025" i="4"/>
  <c r="D2026" i="4"/>
  <c r="D2027" i="4"/>
  <c r="D2028" i="4"/>
  <c r="D2029" i="4"/>
  <c r="D2030" i="4"/>
  <c r="D2031" i="4"/>
  <c r="D2032" i="4"/>
  <c r="D2033" i="4"/>
  <c r="D2034" i="4"/>
  <c r="D2035" i="4"/>
  <c r="D2036" i="4"/>
  <c r="D2037" i="4"/>
  <c r="D2038" i="4"/>
  <c r="D2039" i="4"/>
  <c r="D2040" i="4"/>
  <c r="D2041" i="4"/>
  <c r="D2042" i="4"/>
  <c r="D2043" i="4"/>
  <c r="D2044" i="4"/>
  <c r="D2045" i="4"/>
  <c r="D2046" i="4"/>
  <c r="D2047" i="4"/>
  <c r="D2048" i="4"/>
  <c r="D2049" i="4"/>
  <c r="D2050" i="4"/>
  <c r="D2051" i="4"/>
  <c r="D2052" i="4"/>
  <c r="D2053" i="4"/>
  <c r="D2054" i="4"/>
  <c r="D2055" i="4"/>
  <c r="D2056" i="4"/>
  <c r="D2057" i="4"/>
  <c r="D2058" i="4"/>
  <c r="D2059" i="4"/>
  <c r="D2060" i="4"/>
  <c r="D2061" i="4"/>
  <c r="D2062" i="4"/>
  <c r="D2063" i="4"/>
  <c r="D2064" i="4"/>
  <c r="D2065" i="4"/>
  <c r="D2066" i="4"/>
  <c r="D2067" i="4"/>
  <c r="D2068" i="4"/>
  <c r="D2069" i="4"/>
  <c r="D2070" i="4"/>
  <c r="D2071" i="4"/>
  <c r="D2072" i="4"/>
  <c r="D2073" i="4"/>
  <c r="D2074" i="4"/>
  <c r="D2075" i="4"/>
  <c r="D2076" i="4"/>
  <c r="D2077" i="4"/>
  <c r="D2078" i="4"/>
  <c r="D2079" i="4"/>
  <c r="D2080" i="4"/>
  <c r="D2081" i="4"/>
  <c r="D2082" i="4"/>
  <c r="D2083" i="4"/>
  <c r="D2084" i="4"/>
  <c r="D2085" i="4"/>
  <c r="D2086" i="4"/>
  <c r="D2087" i="4"/>
  <c r="D2088" i="4"/>
  <c r="D2089" i="4"/>
  <c r="D2090" i="4"/>
  <c r="D2091" i="4"/>
  <c r="D2092" i="4"/>
  <c r="D2093" i="4"/>
  <c r="D2094" i="4"/>
  <c r="D2095" i="4"/>
  <c r="D2096" i="4"/>
  <c r="D2097" i="4"/>
  <c r="D2098" i="4"/>
  <c r="D2099" i="4"/>
  <c r="D2100" i="4"/>
  <c r="D2101" i="4"/>
  <c r="D2102" i="4"/>
  <c r="D2103" i="4"/>
  <c r="D2104" i="4"/>
  <c r="D2105" i="4"/>
  <c r="D2106" i="4"/>
  <c r="D2107" i="4"/>
  <c r="D2108" i="4"/>
  <c r="D2109" i="4"/>
  <c r="D2110" i="4"/>
  <c r="D2111" i="4"/>
  <c r="D2112" i="4"/>
  <c r="D2113" i="4"/>
  <c r="D2114" i="4"/>
  <c r="D2115" i="4"/>
  <c r="D2116" i="4"/>
  <c r="D2117" i="4"/>
  <c r="D2118" i="4"/>
  <c r="D2119" i="4"/>
  <c r="D2120" i="4"/>
  <c r="D2121" i="4"/>
  <c r="D2122" i="4"/>
  <c r="D2123" i="4"/>
  <c r="D2124" i="4"/>
  <c r="D2125" i="4"/>
  <c r="D2126" i="4"/>
  <c r="D2127" i="4"/>
  <c r="D2128" i="4"/>
  <c r="D2129" i="4"/>
  <c r="D2130" i="4"/>
  <c r="D2131" i="4"/>
  <c r="D2132" i="4"/>
  <c r="D2133" i="4"/>
  <c r="D2134" i="4"/>
  <c r="D2135" i="4"/>
  <c r="D2136" i="4"/>
  <c r="D2137" i="4"/>
  <c r="D2138" i="4"/>
  <c r="D2139" i="4"/>
  <c r="D2140" i="4"/>
  <c r="D2141" i="4"/>
  <c r="D2142" i="4"/>
  <c r="D2143" i="4"/>
  <c r="D2144" i="4"/>
  <c r="D2145" i="4"/>
  <c r="D2146" i="4"/>
  <c r="D2147" i="4"/>
  <c r="D2148" i="4"/>
  <c r="D2149" i="4"/>
  <c r="D2150" i="4"/>
  <c r="D2151" i="4"/>
  <c r="D2152" i="4"/>
  <c r="D2153" i="4"/>
  <c r="D2154" i="4"/>
  <c r="D2155" i="4"/>
  <c r="D2156" i="4"/>
  <c r="D2157" i="4"/>
  <c r="D2158" i="4"/>
  <c r="D2159" i="4"/>
  <c r="D2160" i="4"/>
  <c r="D2161" i="4"/>
  <c r="D2162" i="4"/>
  <c r="D2163" i="4"/>
  <c r="D2164" i="4"/>
  <c r="D2165" i="4"/>
  <c r="D2166" i="4"/>
  <c r="D2167" i="4"/>
  <c r="D2168" i="4"/>
  <c r="D2169" i="4"/>
  <c r="D2170" i="4"/>
  <c r="D2171" i="4"/>
  <c r="D2172" i="4"/>
  <c r="D2173" i="4"/>
  <c r="D2174" i="4"/>
  <c r="D2175" i="4"/>
  <c r="D2176" i="4"/>
  <c r="D2177" i="4"/>
  <c r="D2178" i="4"/>
  <c r="D2179" i="4"/>
  <c r="D2180" i="4"/>
  <c r="D2181" i="4"/>
  <c r="D2182" i="4"/>
  <c r="D2183" i="4"/>
  <c r="D2184" i="4"/>
  <c r="D2185" i="4"/>
  <c r="D2186" i="4"/>
  <c r="D2187" i="4"/>
  <c r="D2188" i="4"/>
  <c r="D2189" i="4"/>
  <c r="D2190" i="4"/>
  <c r="D2191" i="4"/>
  <c r="D2192" i="4"/>
  <c r="D2193" i="4"/>
  <c r="D2194" i="4"/>
  <c r="D2195" i="4"/>
  <c r="D2196" i="4"/>
  <c r="D2197" i="4"/>
  <c r="D2198" i="4"/>
  <c r="D2199" i="4"/>
  <c r="D2200" i="4"/>
  <c r="D2201" i="4"/>
  <c r="D2202" i="4"/>
  <c r="D2203" i="4"/>
  <c r="D2204" i="4"/>
  <c r="D2205" i="4"/>
  <c r="D2206" i="4"/>
  <c r="D2207" i="4"/>
  <c r="D2208" i="4"/>
  <c r="D2209" i="4"/>
  <c r="D2210" i="4"/>
  <c r="D2211" i="4"/>
  <c r="D2212" i="4"/>
  <c r="D2213" i="4"/>
  <c r="D2214" i="4"/>
  <c r="D2215" i="4"/>
  <c r="D2216" i="4"/>
  <c r="D2217" i="4"/>
  <c r="D2218" i="4"/>
  <c r="D2219" i="4"/>
  <c r="D2220" i="4"/>
  <c r="D2221" i="4"/>
  <c r="D2222" i="4"/>
  <c r="D2223" i="4"/>
  <c r="D2224" i="4"/>
  <c r="D2225" i="4"/>
  <c r="D2226" i="4"/>
  <c r="D2227" i="4"/>
  <c r="D2228" i="4"/>
  <c r="D2229" i="4"/>
  <c r="D2230" i="4"/>
  <c r="D2231" i="4"/>
  <c r="D2232" i="4"/>
  <c r="D2233" i="4"/>
  <c r="D2234" i="4"/>
  <c r="D2235" i="4"/>
  <c r="D2236" i="4"/>
  <c r="D2237" i="4"/>
  <c r="D2238" i="4"/>
  <c r="D2239" i="4"/>
  <c r="D2240" i="4"/>
  <c r="D2241" i="4"/>
  <c r="D2242" i="4"/>
  <c r="D2243" i="4"/>
  <c r="D2244" i="4"/>
  <c r="D2245" i="4"/>
  <c r="D2246" i="4"/>
  <c r="D2247" i="4"/>
  <c r="D2248" i="4"/>
  <c r="D2249" i="4"/>
  <c r="D2250" i="4"/>
  <c r="D2251" i="4"/>
  <c r="D2252" i="4"/>
  <c r="D2253" i="4"/>
  <c r="D2254" i="4"/>
  <c r="D2255" i="4"/>
  <c r="D2256" i="4"/>
  <c r="D2257" i="4"/>
  <c r="D2258" i="4"/>
  <c r="D2259" i="4"/>
  <c r="D2260" i="4"/>
  <c r="D2261" i="4"/>
  <c r="D2262" i="4"/>
  <c r="D2263" i="4"/>
  <c r="D2264" i="4"/>
  <c r="D2265" i="4"/>
  <c r="D2266" i="4"/>
  <c r="D2267" i="4"/>
  <c r="D2268" i="4"/>
  <c r="D2269" i="4"/>
  <c r="D2270" i="4"/>
  <c r="D2271" i="4"/>
  <c r="D2272" i="4"/>
  <c r="D2273" i="4"/>
  <c r="D2274" i="4"/>
  <c r="D2275" i="4"/>
  <c r="D2276" i="4"/>
  <c r="D2277" i="4"/>
  <c r="D2278" i="4"/>
  <c r="D2279" i="4"/>
  <c r="D2280" i="4"/>
  <c r="D2281" i="4"/>
  <c r="D2282" i="4"/>
  <c r="D2283" i="4"/>
  <c r="D2284" i="4"/>
  <c r="D2285" i="4"/>
  <c r="D2286" i="4"/>
  <c r="D2287" i="4"/>
  <c r="D2288" i="4"/>
  <c r="D2289" i="4"/>
  <c r="D2290" i="4"/>
  <c r="D2291" i="4"/>
  <c r="D2292" i="4"/>
  <c r="D2293" i="4"/>
  <c r="D2294" i="4"/>
  <c r="D2295" i="4"/>
  <c r="D2296" i="4"/>
  <c r="D2297" i="4"/>
  <c r="D2298" i="4"/>
  <c r="D2299" i="4"/>
  <c r="D2300" i="4"/>
  <c r="D2301" i="4"/>
  <c r="D2302" i="4"/>
  <c r="D2303" i="4"/>
  <c r="D2304" i="4"/>
  <c r="D2305" i="4"/>
  <c r="D2306" i="4"/>
  <c r="D2307" i="4"/>
  <c r="D2308" i="4"/>
  <c r="D2309" i="4"/>
  <c r="D2310" i="4"/>
  <c r="D2311" i="4"/>
  <c r="D2312" i="4"/>
  <c r="D2313" i="4"/>
  <c r="D2314" i="4"/>
  <c r="D2315" i="4"/>
  <c r="D2316" i="4"/>
  <c r="D2317" i="4"/>
  <c r="D2318" i="4"/>
  <c r="D2319" i="4"/>
  <c r="D2320" i="4"/>
  <c r="D2321" i="4"/>
  <c r="D2322" i="4"/>
  <c r="D2323" i="4"/>
  <c r="D2324" i="4"/>
  <c r="D2325" i="4"/>
  <c r="D2326" i="4"/>
  <c r="D2327" i="4"/>
  <c r="D2328" i="4"/>
  <c r="D2329" i="4"/>
  <c r="D2330" i="4"/>
  <c r="D2331" i="4"/>
  <c r="D2332" i="4"/>
  <c r="D2333" i="4"/>
  <c r="D2334" i="4"/>
  <c r="D2335" i="4"/>
  <c r="D2336" i="4"/>
  <c r="D2337" i="4"/>
  <c r="D2338" i="4"/>
  <c r="D2339" i="4"/>
  <c r="D2340" i="4"/>
  <c r="D2341" i="4"/>
  <c r="D2342" i="4"/>
  <c r="D2343" i="4"/>
  <c r="D2344" i="4"/>
  <c r="D2345" i="4"/>
  <c r="D2346" i="4"/>
  <c r="D2347" i="4"/>
  <c r="D2348" i="4"/>
  <c r="D2349" i="4"/>
  <c r="D2350" i="4"/>
  <c r="D2351" i="4"/>
  <c r="D2352" i="4"/>
  <c r="D2353" i="4"/>
  <c r="D2354" i="4"/>
  <c r="D2355" i="4"/>
  <c r="D2356" i="4"/>
  <c r="D2357" i="4"/>
  <c r="D2358" i="4"/>
  <c r="D2359" i="4"/>
  <c r="D2360" i="4"/>
  <c r="D2361" i="4"/>
  <c r="D2362" i="4"/>
  <c r="D2363" i="4"/>
  <c r="D2364" i="4"/>
  <c r="D2365" i="4"/>
  <c r="D2366" i="4"/>
  <c r="D2367" i="4"/>
  <c r="D2368" i="4"/>
  <c r="D2369" i="4"/>
  <c r="D2370" i="4"/>
  <c r="D2371" i="4"/>
  <c r="D2372" i="4"/>
  <c r="D2373" i="4"/>
  <c r="D2374" i="4"/>
  <c r="D2375" i="4"/>
  <c r="D2376" i="4"/>
  <c r="D2377" i="4"/>
  <c r="D2378" i="4"/>
  <c r="D2379" i="4"/>
  <c r="D2380" i="4"/>
  <c r="D2381" i="4"/>
  <c r="D2382" i="4"/>
  <c r="D2383" i="4"/>
  <c r="D2384" i="4"/>
  <c r="D2385" i="4"/>
  <c r="D2386" i="4"/>
  <c r="D2387" i="4"/>
  <c r="D2388" i="4"/>
  <c r="D2389" i="4"/>
  <c r="D2390" i="4"/>
  <c r="D2391" i="4"/>
  <c r="D2392" i="4"/>
  <c r="D2393" i="4"/>
  <c r="D2394" i="4"/>
  <c r="D2395" i="4"/>
  <c r="D2396" i="4"/>
  <c r="D2397" i="4"/>
  <c r="D2398" i="4"/>
  <c r="D2399" i="4"/>
  <c r="D2400" i="4"/>
  <c r="D2401" i="4"/>
  <c r="D2402" i="4"/>
  <c r="D2403" i="4"/>
  <c r="D2404" i="4"/>
  <c r="D2405" i="4"/>
  <c r="D2406" i="4"/>
  <c r="D2407" i="4"/>
  <c r="D2408" i="4"/>
  <c r="D2409" i="4"/>
  <c r="D2410" i="4"/>
  <c r="D2411" i="4"/>
  <c r="D2412" i="4"/>
  <c r="D2413" i="4"/>
  <c r="D2414" i="4"/>
  <c r="D2415" i="4"/>
  <c r="D2416" i="4"/>
  <c r="D2417" i="4"/>
  <c r="D2418" i="4"/>
  <c r="D2419" i="4"/>
  <c r="D2420" i="4"/>
  <c r="D2421" i="4"/>
  <c r="D2422" i="4"/>
  <c r="D2423" i="4"/>
  <c r="D2424" i="4"/>
  <c r="D2425" i="4"/>
  <c r="D2426" i="4"/>
  <c r="D2427" i="4"/>
  <c r="D2428" i="4"/>
  <c r="D2429" i="4"/>
  <c r="D2430" i="4"/>
  <c r="D2431" i="4"/>
  <c r="D2432" i="4"/>
  <c r="D2433" i="4"/>
  <c r="D2434" i="4"/>
  <c r="D2435" i="4"/>
  <c r="D2436" i="4"/>
  <c r="D2437" i="4"/>
  <c r="D2438" i="4"/>
  <c r="D2439" i="4"/>
  <c r="D2440" i="4"/>
  <c r="D2441" i="4"/>
  <c r="D2442" i="4"/>
  <c r="D2443" i="4"/>
  <c r="D2444" i="4"/>
  <c r="D2445" i="4"/>
  <c r="D2446" i="4"/>
  <c r="D2447" i="4"/>
  <c r="D2448" i="4"/>
  <c r="D2449" i="4"/>
  <c r="D2450" i="4"/>
  <c r="D2451" i="4"/>
  <c r="D2452" i="4"/>
  <c r="D2453" i="4"/>
  <c r="D2454" i="4"/>
  <c r="D2455" i="4"/>
  <c r="D2456" i="4"/>
  <c r="D2457" i="4"/>
  <c r="D2458" i="4"/>
  <c r="D2459" i="4"/>
  <c r="D2460" i="4"/>
  <c r="D2461" i="4"/>
  <c r="D2462" i="4"/>
  <c r="D2463" i="4"/>
  <c r="D2464" i="4"/>
  <c r="D2465" i="4"/>
  <c r="D2466" i="4"/>
  <c r="D2467" i="4"/>
  <c r="D2468" i="4"/>
  <c r="D2469" i="4"/>
  <c r="D2470" i="4"/>
  <c r="D2471" i="4"/>
  <c r="D2472" i="4"/>
  <c r="D2473" i="4"/>
  <c r="D2474" i="4"/>
  <c r="D2475" i="4"/>
  <c r="D2476" i="4"/>
  <c r="D2477" i="4"/>
  <c r="D2478" i="4"/>
  <c r="D2479" i="4"/>
  <c r="D2480" i="4"/>
  <c r="D2481" i="4"/>
  <c r="D2482" i="4"/>
  <c r="D2483" i="4"/>
  <c r="D2484" i="4"/>
  <c r="D2485" i="4"/>
  <c r="D2486" i="4"/>
  <c r="D2487" i="4"/>
  <c r="D2488" i="4"/>
  <c r="D2489" i="4"/>
  <c r="D2490" i="4"/>
  <c r="D2491" i="4"/>
  <c r="D2492" i="4"/>
  <c r="D2493" i="4"/>
  <c r="D2494" i="4"/>
  <c r="D2495" i="4"/>
  <c r="D2496" i="4"/>
  <c r="D2497" i="4"/>
  <c r="D2498" i="4"/>
  <c r="D2499" i="4"/>
  <c r="D2500" i="4"/>
  <c r="D2501" i="4"/>
  <c r="D2502" i="4"/>
  <c r="D2503" i="4"/>
  <c r="D2504" i="4"/>
  <c r="D2505" i="4"/>
  <c r="D2506" i="4"/>
  <c r="D2507" i="4"/>
  <c r="D2508" i="4"/>
  <c r="D2509" i="4"/>
  <c r="D2510" i="4"/>
  <c r="D2511" i="4"/>
  <c r="D2512" i="4"/>
  <c r="D2513" i="4"/>
  <c r="D2514" i="4"/>
  <c r="D2515" i="4"/>
  <c r="D2516" i="4"/>
  <c r="D2517" i="4"/>
  <c r="D2518" i="4"/>
  <c r="D2519" i="4"/>
  <c r="D2520" i="4"/>
  <c r="D2521" i="4"/>
  <c r="D2522" i="4"/>
  <c r="D2523" i="4"/>
  <c r="D2524" i="4"/>
  <c r="D2525" i="4"/>
  <c r="D2526" i="4"/>
  <c r="D2527" i="4"/>
  <c r="D2528" i="4"/>
  <c r="D2529" i="4"/>
  <c r="D2530" i="4"/>
  <c r="D2531" i="4"/>
  <c r="D2532" i="4"/>
  <c r="D2533" i="4"/>
  <c r="D2534" i="4"/>
  <c r="D2535" i="4"/>
  <c r="D2536" i="4"/>
  <c r="D2537" i="4"/>
  <c r="D2538" i="4"/>
  <c r="D2539" i="4"/>
  <c r="D2540" i="4"/>
  <c r="D2541" i="4"/>
  <c r="D2542" i="4"/>
  <c r="D2543" i="4"/>
  <c r="D2544" i="4"/>
  <c r="D2545" i="4"/>
  <c r="D2546" i="4"/>
  <c r="D2547" i="4"/>
  <c r="D2548" i="4"/>
  <c r="D2549" i="4"/>
  <c r="D2550" i="4"/>
  <c r="D2551" i="4"/>
  <c r="D2552" i="4"/>
  <c r="D2553" i="4"/>
  <c r="D2554" i="4"/>
  <c r="D2555" i="4"/>
  <c r="D2556" i="4"/>
  <c r="D2557" i="4"/>
  <c r="D2558" i="4"/>
  <c r="D2559" i="4"/>
  <c r="D2560" i="4"/>
  <c r="D2561" i="4"/>
  <c r="D2562" i="4"/>
  <c r="D2563" i="4"/>
  <c r="D2564" i="4"/>
  <c r="D2565" i="4"/>
  <c r="D2566" i="4"/>
  <c r="D2567" i="4"/>
  <c r="D2568" i="4"/>
  <c r="D2569" i="4"/>
  <c r="D2570" i="4"/>
  <c r="D2571" i="4"/>
  <c r="D2572" i="4"/>
  <c r="D2573" i="4"/>
  <c r="D2574" i="4"/>
  <c r="D2575" i="4"/>
  <c r="D2576" i="4"/>
  <c r="D2577" i="4"/>
  <c r="D2578" i="4"/>
  <c r="D2579" i="4"/>
  <c r="D2580" i="4"/>
  <c r="D2581" i="4"/>
  <c r="D2582" i="4"/>
  <c r="D2583" i="4"/>
  <c r="D2584" i="4"/>
  <c r="D2585" i="4"/>
  <c r="D2586" i="4"/>
  <c r="D2587" i="4"/>
  <c r="D2588" i="4"/>
  <c r="D2589" i="4"/>
  <c r="D2590" i="4"/>
  <c r="D2591" i="4"/>
  <c r="D2592" i="4"/>
  <c r="D2593" i="4"/>
  <c r="D2594" i="4"/>
  <c r="D2595" i="4"/>
  <c r="D2596" i="4"/>
  <c r="D2597" i="4"/>
  <c r="D2598" i="4"/>
  <c r="D2599" i="4"/>
  <c r="D2600" i="4"/>
  <c r="D2601" i="4"/>
  <c r="D2602" i="4"/>
  <c r="D2603" i="4"/>
  <c r="D2604" i="4"/>
  <c r="D2605" i="4"/>
  <c r="D2606" i="4"/>
  <c r="D2607" i="4"/>
  <c r="D2608" i="4"/>
  <c r="D2609" i="4"/>
  <c r="D2610" i="4"/>
  <c r="D2611" i="4"/>
  <c r="D2612" i="4"/>
  <c r="D2613" i="4"/>
  <c r="D2614" i="4"/>
  <c r="D2615" i="4"/>
  <c r="D2616" i="4"/>
  <c r="D2617" i="4"/>
  <c r="D2618" i="4"/>
  <c r="D2619" i="4"/>
  <c r="D2620" i="4"/>
  <c r="D2621" i="4"/>
  <c r="D2622" i="4"/>
  <c r="D2623" i="4"/>
  <c r="D2624" i="4"/>
  <c r="D2625" i="4"/>
  <c r="D2626" i="4"/>
  <c r="D2627" i="4"/>
  <c r="D2628" i="4"/>
  <c r="D2629" i="4"/>
  <c r="D2630" i="4"/>
  <c r="D2631" i="4"/>
  <c r="D2632" i="4"/>
  <c r="D2633" i="4"/>
  <c r="D2634" i="4"/>
  <c r="D2635" i="4"/>
  <c r="D2636" i="4"/>
  <c r="D2637" i="4"/>
  <c r="D2638" i="4"/>
  <c r="D2639" i="4"/>
  <c r="D2640" i="4"/>
  <c r="D2641" i="4"/>
  <c r="D2642" i="4"/>
  <c r="D2643" i="4"/>
  <c r="D2644" i="4"/>
  <c r="D2645" i="4"/>
  <c r="D2646" i="4"/>
  <c r="D2647" i="4"/>
  <c r="D2648" i="4"/>
  <c r="D2649" i="4"/>
  <c r="D2650" i="4"/>
  <c r="D2651" i="4"/>
  <c r="D2652" i="4"/>
  <c r="D2653" i="4"/>
  <c r="D2654" i="4"/>
  <c r="D2655" i="4"/>
  <c r="D2656" i="4"/>
  <c r="D2657" i="4"/>
  <c r="D2658" i="4"/>
  <c r="D2659" i="4"/>
  <c r="D2660" i="4"/>
  <c r="D2661" i="4"/>
  <c r="D2662" i="4"/>
  <c r="D2663" i="4"/>
  <c r="D2664" i="4"/>
  <c r="D2665" i="4"/>
  <c r="D2666" i="4"/>
  <c r="D2667" i="4"/>
  <c r="D2668" i="4"/>
  <c r="D2669" i="4"/>
  <c r="D2670" i="4"/>
  <c r="D2671" i="4"/>
  <c r="D2672" i="4"/>
  <c r="D2673" i="4"/>
  <c r="D2674" i="4"/>
  <c r="D2675" i="4"/>
  <c r="D2676" i="4"/>
  <c r="D2677" i="4"/>
  <c r="D2678" i="4"/>
  <c r="D2679" i="4"/>
  <c r="D2680" i="4"/>
  <c r="D2681" i="4"/>
  <c r="D2682" i="4"/>
  <c r="D2683" i="4"/>
  <c r="D2684" i="4"/>
  <c r="D2685" i="4"/>
  <c r="D2686" i="4"/>
  <c r="D2687" i="4"/>
  <c r="D2688" i="4"/>
  <c r="D2689" i="4"/>
  <c r="D2690" i="4"/>
  <c r="D2691" i="4"/>
  <c r="D2692" i="4"/>
  <c r="D2693" i="4"/>
  <c r="D2694" i="4"/>
  <c r="D2695" i="4"/>
  <c r="D2696" i="4"/>
  <c r="D2697" i="4"/>
  <c r="D2698" i="4"/>
  <c r="D2699" i="4"/>
  <c r="D2700" i="4"/>
  <c r="D2701" i="4"/>
  <c r="D2702" i="4"/>
  <c r="D2703" i="4"/>
  <c r="D2704" i="4"/>
  <c r="D2705" i="4"/>
  <c r="D2706" i="4"/>
  <c r="D2707" i="4"/>
  <c r="D2708" i="4"/>
  <c r="D2709" i="4"/>
  <c r="D2710" i="4"/>
  <c r="D2711" i="4"/>
  <c r="D2712" i="4"/>
  <c r="D2713" i="4"/>
  <c r="D2714" i="4"/>
  <c r="D2715" i="4"/>
  <c r="D2716" i="4"/>
  <c r="D2717" i="4"/>
  <c r="D2718" i="4"/>
  <c r="D2719" i="4"/>
  <c r="D2720" i="4"/>
  <c r="D2721" i="4"/>
  <c r="D2722" i="4"/>
  <c r="D2723" i="4"/>
  <c r="D2724" i="4"/>
  <c r="D2725" i="4"/>
  <c r="D2726" i="4"/>
  <c r="D2727" i="4"/>
  <c r="D2728" i="4"/>
  <c r="D2729" i="4"/>
  <c r="D2730" i="4"/>
  <c r="D2731" i="4"/>
  <c r="D2732" i="4"/>
  <c r="D2733" i="4"/>
  <c r="D2734" i="4"/>
  <c r="D2735" i="4"/>
  <c r="D2736" i="4"/>
  <c r="D2737" i="4"/>
  <c r="D2738" i="4"/>
  <c r="D2739" i="4"/>
  <c r="D2740" i="4"/>
  <c r="D2741" i="4"/>
  <c r="D2742" i="4"/>
  <c r="D2743" i="4"/>
  <c r="D2744" i="4"/>
  <c r="D2745" i="4"/>
  <c r="D2746" i="4"/>
  <c r="D2747" i="4"/>
  <c r="D2748" i="4"/>
  <c r="D2749" i="4"/>
  <c r="D2750" i="4"/>
  <c r="D2751" i="4"/>
  <c r="D2752" i="4"/>
  <c r="D2753" i="4"/>
  <c r="D2754" i="4"/>
  <c r="D2755" i="4"/>
  <c r="D2756" i="4"/>
  <c r="D2757" i="4"/>
  <c r="D2758" i="4"/>
  <c r="D2759" i="4"/>
  <c r="D2760" i="4"/>
  <c r="D2761" i="4"/>
  <c r="D2762" i="4"/>
  <c r="D2763" i="4"/>
  <c r="D2764" i="4"/>
  <c r="D2765" i="4"/>
  <c r="D2766" i="4"/>
  <c r="D2767" i="4"/>
  <c r="D2768" i="4"/>
  <c r="D2769" i="4"/>
  <c r="D2770" i="4"/>
  <c r="D2771" i="4"/>
  <c r="D2772" i="4"/>
  <c r="D2773" i="4"/>
  <c r="D2774" i="4"/>
  <c r="D2775" i="4"/>
  <c r="D2776" i="4"/>
  <c r="D2777" i="4"/>
  <c r="D2778" i="4"/>
  <c r="D2779" i="4"/>
  <c r="D2780" i="4"/>
  <c r="D2781" i="4"/>
  <c r="D2782" i="4"/>
  <c r="D2783" i="4"/>
  <c r="D2784" i="4"/>
  <c r="D2785" i="4"/>
  <c r="D2786" i="4"/>
  <c r="D2787" i="4"/>
  <c r="D2788" i="4"/>
  <c r="D2789" i="4"/>
  <c r="D2790" i="4"/>
  <c r="D2791" i="4"/>
  <c r="D2792" i="4"/>
  <c r="D2793" i="4"/>
  <c r="D2794" i="4"/>
  <c r="D2795" i="4"/>
  <c r="D2796" i="4"/>
  <c r="D2797" i="4"/>
  <c r="D2798" i="4"/>
  <c r="D2799" i="4"/>
  <c r="D2800" i="4"/>
  <c r="D2801" i="4"/>
  <c r="D2802" i="4"/>
  <c r="D2803" i="4"/>
  <c r="D2804" i="4"/>
  <c r="D2805" i="4"/>
  <c r="D2806" i="4"/>
  <c r="D2807" i="4"/>
  <c r="D2808" i="4"/>
  <c r="D2809" i="4"/>
  <c r="D2810" i="4"/>
  <c r="D2811" i="4"/>
  <c r="D2812" i="4"/>
  <c r="D2813" i="4"/>
  <c r="D2814" i="4"/>
  <c r="D2815" i="4"/>
  <c r="D2816" i="4"/>
  <c r="D2817" i="4"/>
  <c r="D2818" i="4"/>
  <c r="D2819" i="4"/>
  <c r="D2820" i="4"/>
  <c r="D2821" i="4"/>
  <c r="D2822" i="4"/>
  <c r="D2823" i="4"/>
  <c r="D2824" i="4"/>
  <c r="D2825" i="4"/>
  <c r="D2826" i="4"/>
  <c r="D2827" i="4"/>
  <c r="D2828" i="4"/>
  <c r="D2829" i="4"/>
  <c r="D2830" i="4"/>
  <c r="D2831" i="4"/>
  <c r="D2832" i="4"/>
  <c r="D2833" i="4"/>
  <c r="D2834" i="4"/>
  <c r="D2835" i="4"/>
  <c r="D2836" i="4"/>
  <c r="D2837" i="4"/>
  <c r="D2838" i="4"/>
  <c r="D2839" i="4"/>
  <c r="D2840" i="4"/>
  <c r="D2841" i="4"/>
  <c r="D2842" i="4"/>
  <c r="D2843" i="4"/>
  <c r="D2844" i="4"/>
  <c r="D2845" i="4"/>
  <c r="D2846" i="4"/>
  <c r="D2847" i="4"/>
  <c r="D2848" i="4"/>
  <c r="D2849" i="4"/>
  <c r="D2850" i="4"/>
  <c r="D2851" i="4"/>
  <c r="D2852" i="4"/>
  <c r="D2853" i="4"/>
  <c r="D2854" i="4"/>
  <c r="D2855" i="4"/>
  <c r="D2856" i="4"/>
  <c r="D2857" i="4"/>
  <c r="D2858" i="4"/>
  <c r="D2859" i="4"/>
  <c r="D2860" i="4"/>
  <c r="D2861" i="4"/>
  <c r="D2862" i="4"/>
  <c r="D2863" i="4"/>
  <c r="D2864" i="4"/>
  <c r="D2865" i="4"/>
  <c r="D2866" i="4"/>
  <c r="D2867" i="4"/>
  <c r="D2868" i="4"/>
  <c r="D2869" i="4"/>
  <c r="D2870" i="4"/>
  <c r="D2871" i="4"/>
  <c r="D2872" i="4"/>
  <c r="D2873" i="4"/>
  <c r="D2874" i="4"/>
  <c r="D2875" i="4"/>
  <c r="D2876" i="4"/>
  <c r="D2877" i="4"/>
  <c r="D2878" i="4"/>
  <c r="D2879" i="4"/>
  <c r="D2880" i="4"/>
  <c r="D2881" i="4"/>
  <c r="D2882" i="4"/>
  <c r="D2883" i="4"/>
  <c r="D2884" i="4"/>
  <c r="D2885" i="4"/>
  <c r="D2886" i="4"/>
  <c r="D2887" i="4"/>
  <c r="D2888" i="4"/>
  <c r="D2889" i="4"/>
  <c r="D2890" i="4"/>
  <c r="D2891" i="4"/>
  <c r="D2892" i="4"/>
  <c r="D2893" i="4"/>
  <c r="D2894" i="4"/>
  <c r="D2895" i="4"/>
  <c r="D2896" i="4"/>
  <c r="D2897" i="4"/>
  <c r="D2898" i="4"/>
  <c r="D2899" i="4"/>
  <c r="D2900" i="4"/>
  <c r="D2901" i="4"/>
  <c r="D2902" i="4"/>
  <c r="D2903" i="4"/>
  <c r="D2904" i="4"/>
  <c r="D2905" i="4"/>
  <c r="D2906" i="4"/>
  <c r="D2907" i="4"/>
  <c r="D2908" i="4"/>
  <c r="D2909" i="4"/>
  <c r="D2910" i="4"/>
  <c r="D2911" i="4"/>
  <c r="D2912" i="4"/>
  <c r="D2913" i="4"/>
  <c r="D2914" i="4"/>
  <c r="D2915" i="4"/>
  <c r="D2916" i="4"/>
  <c r="D2917" i="4"/>
  <c r="D2918" i="4"/>
  <c r="D2919" i="4"/>
  <c r="D2920" i="4"/>
  <c r="D2921" i="4"/>
  <c r="D2922" i="4"/>
  <c r="D2923" i="4"/>
  <c r="D2924" i="4"/>
  <c r="D2925" i="4"/>
  <c r="D2926" i="4"/>
  <c r="D2927" i="4"/>
  <c r="D2928" i="4"/>
  <c r="D2929" i="4"/>
  <c r="D2930" i="4"/>
  <c r="D2931" i="4"/>
  <c r="D2932" i="4"/>
  <c r="D2933" i="4"/>
  <c r="D2934" i="4"/>
  <c r="D2935" i="4"/>
  <c r="D2936" i="4"/>
  <c r="D2937" i="4"/>
  <c r="D2938" i="4"/>
  <c r="D2939" i="4"/>
  <c r="D2940" i="4"/>
  <c r="D2941" i="4"/>
  <c r="D2942" i="4"/>
  <c r="D2943" i="4"/>
  <c r="D2944" i="4"/>
  <c r="D2945" i="4"/>
  <c r="D2946" i="4"/>
  <c r="D2947" i="4"/>
  <c r="D2948" i="4"/>
  <c r="D2949" i="4"/>
  <c r="D2950" i="4"/>
  <c r="D2951" i="4"/>
  <c r="D2952" i="4"/>
  <c r="D2953" i="4"/>
  <c r="D2954" i="4"/>
  <c r="D2955" i="4"/>
  <c r="D2956" i="4"/>
  <c r="D2957" i="4"/>
  <c r="D2958" i="4"/>
  <c r="D2959" i="4"/>
  <c r="D2960" i="4"/>
  <c r="D2961" i="4"/>
  <c r="D2962" i="4"/>
  <c r="D2963" i="4"/>
  <c r="D2964" i="4"/>
  <c r="D2965" i="4"/>
  <c r="D2966" i="4"/>
  <c r="D2967" i="4"/>
  <c r="D2968" i="4"/>
  <c r="D2969" i="4"/>
  <c r="D2970" i="4"/>
  <c r="D2971" i="4"/>
  <c r="D2972" i="4"/>
  <c r="D2973" i="4"/>
  <c r="D2974" i="4"/>
  <c r="D2975" i="4"/>
  <c r="D2976" i="4"/>
  <c r="D2977" i="4"/>
  <c r="D2978" i="4"/>
  <c r="D2979" i="4"/>
  <c r="D2980" i="4"/>
  <c r="D2981" i="4"/>
  <c r="D2982" i="4"/>
  <c r="D2983" i="4"/>
  <c r="D2984" i="4"/>
  <c r="D2985" i="4"/>
  <c r="D2986" i="4"/>
  <c r="D2987" i="4"/>
  <c r="D2988" i="4"/>
  <c r="D2989" i="4"/>
  <c r="D2990" i="4"/>
  <c r="D2991" i="4"/>
  <c r="D2992" i="4"/>
  <c r="D2993" i="4"/>
  <c r="D2994" i="4"/>
  <c r="D2995" i="4"/>
  <c r="D2996" i="4"/>
  <c r="D2997" i="4"/>
  <c r="D2998" i="4"/>
  <c r="D2999" i="4"/>
  <c r="D3000" i="4"/>
  <c r="D3001" i="4"/>
  <c r="D3002" i="4"/>
  <c r="D3003" i="4"/>
  <c r="D3004" i="4"/>
  <c r="D3005" i="4"/>
  <c r="D3006" i="4"/>
  <c r="D3007" i="4"/>
  <c r="D3008" i="4"/>
  <c r="D3009" i="4"/>
  <c r="D3010" i="4"/>
  <c r="D3011" i="4"/>
  <c r="D3012" i="4"/>
  <c r="D3013" i="4"/>
  <c r="D3014" i="4"/>
  <c r="D3015" i="4"/>
  <c r="D3016" i="4"/>
  <c r="D3017" i="4"/>
  <c r="D3018" i="4"/>
  <c r="D3019" i="4"/>
  <c r="D3020" i="4"/>
  <c r="D3021" i="4"/>
  <c r="D3022" i="4"/>
  <c r="D3023" i="4"/>
  <c r="D3024" i="4"/>
  <c r="D3025" i="4"/>
  <c r="D3026" i="4"/>
  <c r="D3027" i="4"/>
  <c r="D3028" i="4"/>
  <c r="D3029" i="4"/>
  <c r="D3030" i="4"/>
  <c r="D3031" i="4"/>
  <c r="D3032" i="4"/>
  <c r="D3033" i="4"/>
  <c r="D3034" i="4"/>
  <c r="D3035" i="4"/>
  <c r="D3036" i="4"/>
  <c r="D3037" i="4"/>
  <c r="D3038" i="4"/>
  <c r="D3039" i="4"/>
  <c r="D3040" i="4"/>
  <c r="D3041" i="4"/>
  <c r="D3042" i="4"/>
  <c r="D3043" i="4"/>
  <c r="D3044" i="4"/>
  <c r="D3045" i="4"/>
  <c r="D3046" i="4"/>
  <c r="D3047" i="4"/>
  <c r="D3048" i="4"/>
  <c r="D3049" i="4"/>
  <c r="D3050" i="4"/>
  <c r="D3051" i="4"/>
  <c r="D3052" i="4"/>
  <c r="D3053" i="4"/>
  <c r="D3054" i="4"/>
  <c r="D3055" i="4"/>
  <c r="D3056" i="4"/>
  <c r="D3057" i="4"/>
  <c r="D3058" i="4"/>
  <c r="D3059" i="4"/>
  <c r="D3060" i="4"/>
  <c r="D3061" i="4"/>
  <c r="D3062" i="4"/>
  <c r="D3063" i="4"/>
  <c r="D3064" i="4"/>
  <c r="D3065" i="4"/>
  <c r="D3066" i="4"/>
  <c r="D3067" i="4"/>
  <c r="D3068" i="4"/>
  <c r="D3069" i="4"/>
  <c r="D3070" i="4"/>
  <c r="D3071" i="4"/>
  <c r="D3072" i="4"/>
  <c r="D3073" i="4"/>
  <c r="D3074" i="4"/>
  <c r="D3075" i="4"/>
  <c r="D3076" i="4"/>
  <c r="D3077" i="4"/>
  <c r="D3078" i="4"/>
  <c r="D3079" i="4"/>
  <c r="D3080" i="4"/>
  <c r="D3081" i="4"/>
  <c r="D3082" i="4"/>
  <c r="D3083" i="4"/>
  <c r="D3084" i="4"/>
  <c r="D3085" i="4"/>
  <c r="D3086" i="4"/>
  <c r="D3087" i="4"/>
  <c r="D3088" i="4"/>
  <c r="D3089" i="4"/>
  <c r="D3090" i="4"/>
  <c r="D3091" i="4"/>
  <c r="D3092" i="4"/>
  <c r="D3093" i="4"/>
  <c r="D3094" i="4"/>
  <c r="D3095" i="4"/>
  <c r="D3096" i="4"/>
  <c r="D3097" i="4"/>
  <c r="D3098" i="4"/>
  <c r="D3099" i="4"/>
  <c r="D3100" i="4"/>
  <c r="D3101" i="4"/>
  <c r="D3102" i="4"/>
  <c r="D3103" i="4"/>
  <c r="D3104" i="4"/>
  <c r="D3105" i="4"/>
  <c r="D3106" i="4"/>
  <c r="D3107" i="4"/>
  <c r="D3108" i="4"/>
  <c r="D3109" i="4"/>
  <c r="D3110" i="4"/>
  <c r="D3111" i="4"/>
  <c r="D3112" i="4"/>
  <c r="D3113" i="4"/>
  <c r="D3114" i="4"/>
  <c r="D3115" i="4"/>
  <c r="D3116" i="4"/>
  <c r="D3117" i="4"/>
  <c r="D3118" i="4"/>
  <c r="D3119" i="4"/>
  <c r="D3120" i="4"/>
  <c r="D3121" i="4"/>
  <c r="D3122" i="4"/>
  <c r="D3123" i="4"/>
  <c r="D3124" i="4"/>
  <c r="D3125" i="4"/>
  <c r="D3126" i="4"/>
  <c r="D3127" i="4"/>
  <c r="D3128" i="4"/>
  <c r="D3129" i="4"/>
  <c r="D3130" i="4"/>
  <c r="D3131" i="4"/>
  <c r="D3132" i="4"/>
  <c r="D3133" i="4"/>
  <c r="D3134" i="4"/>
  <c r="D3135" i="4"/>
  <c r="D3136" i="4"/>
  <c r="D3137" i="4"/>
  <c r="D3138" i="4"/>
  <c r="D3139" i="4"/>
  <c r="D3140" i="4"/>
  <c r="D3141" i="4"/>
  <c r="D3142" i="4"/>
  <c r="D3143" i="4"/>
  <c r="D3144" i="4"/>
  <c r="D3145" i="4"/>
  <c r="D3146" i="4"/>
  <c r="D3147" i="4"/>
  <c r="D3148" i="4"/>
  <c r="D3149" i="4"/>
  <c r="D3150" i="4"/>
  <c r="D3151" i="4"/>
  <c r="D3152" i="4"/>
  <c r="D3153" i="4"/>
  <c r="D3154" i="4"/>
  <c r="D3155" i="4"/>
  <c r="D3156" i="4"/>
  <c r="D3157" i="4"/>
  <c r="D3158" i="4"/>
  <c r="D3159" i="4"/>
  <c r="D3160" i="4"/>
  <c r="D3161" i="4"/>
  <c r="D3162" i="4"/>
  <c r="D3163" i="4"/>
  <c r="D3164" i="4"/>
  <c r="D3165" i="4"/>
  <c r="D3166" i="4"/>
  <c r="D3167" i="4"/>
  <c r="D3168" i="4"/>
  <c r="D3169" i="4"/>
  <c r="D3170" i="4"/>
  <c r="D3171" i="4"/>
  <c r="D3172" i="4"/>
  <c r="D3173" i="4"/>
  <c r="D3174" i="4"/>
  <c r="D3175" i="4"/>
  <c r="D3176" i="4"/>
  <c r="D3177" i="4"/>
  <c r="D3178" i="4"/>
  <c r="D3179" i="4"/>
  <c r="D3180" i="4"/>
  <c r="D3181" i="4"/>
  <c r="D3182" i="4"/>
  <c r="D3183" i="4"/>
  <c r="D3184" i="4"/>
  <c r="D3185" i="4"/>
  <c r="D3186" i="4"/>
  <c r="D3187" i="4"/>
  <c r="D3188" i="4"/>
  <c r="D3189" i="4"/>
  <c r="D3190" i="4"/>
  <c r="D3191" i="4"/>
  <c r="D3192" i="4"/>
  <c r="D3193" i="4"/>
  <c r="D3194" i="4"/>
  <c r="D3195" i="4"/>
  <c r="D3196" i="4"/>
  <c r="D3197" i="4"/>
  <c r="D3198" i="4"/>
  <c r="D3199" i="4"/>
  <c r="D3200" i="4"/>
  <c r="D3201" i="4"/>
  <c r="D3202" i="4"/>
  <c r="D3203" i="4"/>
  <c r="D3204" i="4"/>
  <c r="D3205" i="4"/>
  <c r="D3206" i="4"/>
  <c r="D3207" i="4"/>
  <c r="D3208" i="4"/>
  <c r="D3209" i="4"/>
  <c r="D3210" i="4"/>
  <c r="D3211" i="4"/>
  <c r="D3212" i="4"/>
  <c r="D3213" i="4"/>
  <c r="D3214" i="4"/>
  <c r="D3215" i="4"/>
  <c r="D3216" i="4"/>
  <c r="D3217" i="4"/>
  <c r="D3218" i="4"/>
  <c r="D3219" i="4"/>
  <c r="D3220" i="4"/>
  <c r="D3221" i="4"/>
  <c r="D3222" i="4"/>
  <c r="D3223" i="4"/>
  <c r="D3224" i="4"/>
  <c r="D3225" i="4"/>
  <c r="D3226" i="4"/>
  <c r="D3227" i="4"/>
  <c r="D3228" i="4"/>
  <c r="D3229" i="4"/>
  <c r="D3230" i="4"/>
  <c r="D3231" i="4"/>
  <c r="D3232" i="4"/>
  <c r="D3233" i="4"/>
  <c r="D3234" i="4"/>
  <c r="D3235" i="4"/>
  <c r="D3236" i="4"/>
  <c r="D3237" i="4"/>
  <c r="D3238" i="4"/>
  <c r="D3239" i="4"/>
  <c r="D3240" i="4"/>
  <c r="D3241" i="4"/>
  <c r="D3242" i="4"/>
  <c r="D3243" i="4"/>
  <c r="D3244" i="4"/>
  <c r="D3245" i="4"/>
  <c r="D3246" i="4"/>
  <c r="D3247" i="4"/>
  <c r="D3248" i="4"/>
  <c r="D3249" i="4"/>
  <c r="D3250" i="4"/>
  <c r="D3251" i="4"/>
  <c r="D3252" i="4"/>
  <c r="D3253" i="4"/>
  <c r="D3254" i="4"/>
  <c r="D3255" i="4"/>
  <c r="D3256" i="4"/>
  <c r="D3257" i="4"/>
  <c r="D3258" i="4"/>
  <c r="D3259" i="4"/>
  <c r="D3260" i="4"/>
  <c r="D3261" i="4"/>
  <c r="D3262" i="4"/>
  <c r="D3263" i="4"/>
  <c r="D3264" i="4"/>
  <c r="D3265" i="4"/>
  <c r="D3266" i="4"/>
  <c r="D3267" i="4"/>
  <c r="D3268" i="4"/>
  <c r="D3269" i="4"/>
  <c r="D3270" i="4"/>
  <c r="D3271" i="4"/>
  <c r="D3272" i="4"/>
  <c r="D3273" i="4"/>
  <c r="D3274" i="4"/>
  <c r="D3275" i="4"/>
  <c r="D3276" i="4"/>
  <c r="D3277" i="4"/>
  <c r="D3278" i="4"/>
  <c r="D3279" i="4"/>
  <c r="D3280" i="4"/>
  <c r="D3281" i="4"/>
  <c r="D3282" i="4"/>
  <c r="D3283" i="4"/>
  <c r="D3284" i="4"/>
  <c r="D3285" i="4"/>
  <c r="D3286" i="4"/>
  <c r="D3287" i="4"/>
  <c r="D3288" i="4"/>
  <c r="D3289" i="4"/>
  <c r="D3290" i="4"/>
  <c r="D3291" i="4"/>
  <c r="D3292" i="4"/>
  <c r="D3293" i="4"/>
  <c r="D3294" i="4"/>
  <c r="D3295" i="4"/>
  <c r="D3296" i="4"/>
  <c r="D3297" i="4"/>
  <c r="D3298" i="4"/>
  <c r="D3299" i="4"/>
  <c r="D3300" i="4"/>
  <c r="D3301" i="4"/>
  <c r="D3302" i="4"/>
  <c r="D3303" i="4"/>
  <c r="D3304" i="4"/>
  <c r="D3305" i="4"/>
  <c r="D3306" i="4"/>
  <c r="D3307" i="4"/>
  <c r="D3308" i="4"/>
  <c r="D3309" i="4"/>
  <c r="D3310" i="4"/>
  <c r="D3311" i="4"/>
  <c r="D3312" i="4"/>
  <c r="D3313" i="4"/>
  <c r="D3314" i="4"/>
  <c r="D3315" i="4"/>
  <c r="D3316" i="4"/>
  <c r="D3317" i="4"/>
  <c r="D3318" i="4"/>
  <c r="D3319" i="4"/>
  <c r="D3320" i="4"/>
  <c r="D3321" i="4"/>
  <c r="D3322" i="4"/>
  <c r="D3323" i="4"/>
  <c r="D3324" i="4"/>
  <c r="D3325" i="4"/>
  <c r="D3326" i="4"/>
  <c r="D3327" i="4"/>
  <c r="D3328" i="4"/>
  <c r="D3329" i="4"/>
  <c r="D3330" i="4"/>
  <c r="D3331" i="4"/>
  <c r="D3332" i="4"/>
  <c r="D3333" i="4"/>
  <c r="D3334" i="4"/>
  <c r="D3335" i="4"/>
  <c r="D3336" i="4"/>
  <c r="D3337" i="4"/>
  <c r="D3338" i="4"/>
  <c r="D3339" i="4"/>
  <c r="D3340" i="4"/>
  <c r="D3341" i="4"/>
  <c r="D3342" i="4"/>
  <c r="D3343" i="4"/>
  <c r="D3344" i="4"/>
  <c r="D3345" i="4"/>
  <c r="D3346" i="4"/>
  <c r="D3347" i="4"/>
  <c r="D3348" i="4"/>
  <c r="D3349" i="4"/>
  <c r="D3350" i="4"/>
  <c r="D3351" i="4"/>
  <c r="D3352" i="4"/>
  <c r="D3353" i="4"/>
  <c r="D3354" i="4"/>
  <c r="D3355" i="4"/>
  <c r="D3356" i="4"/>
  <c r="D3357" i="4"/>
  <c r="D3358" i="4"/>
  <c r="D3359" i="4"/>
  <c r="D3360" i="4"/>
  <c r="D3361" i="4"/>
  <c r="D3362" i="4"/>
  <c r="D3363" i="4"/>
  <c r="D3364" i="4"/>
  <c r="D3365" i="4"/>
  <c r="D3366" i="4"/>
  <c r="D3367" i="4"/>
  <c r="D3368" i="4"/>
  <c r="D3369" i="4"/>
  <c r="D3370" i="4"/>
  <c r="D3371" i="4"/>
  <c r="D3372" i="4"/>
  <c r="D3373" i="4"/>
  <c r="D3374" i="4"/>
  <c r="D3375" i="4"/>
  <c r="D3376" i="4"/>
  <c r="D3377" i="4"/>
  <c r="D3378" i="4"/>
  <c r="D3379" i="4"/>
  <c r="D3380" i="4"/>
  <c r="D3381" i="4"/>
  <c r="D3382" i="4"/>
  <c r="D3383" i="4"/>
  <c r="D3384" i="4"/>
  <c r="D3385" i="4"/>
  <c r="D3386" i="4"/>
  <c r="D3387" i="4"/>
  <c r="D3388" i="4"/>
  <c r="D3389" i="4"/>
  <c r="D3390" i="4"/>
  <c r="D3391" i="4"/>
  <c r="D3392" i="4"/>
  <c r="D3393" i="4"/>
  <c r="D3394" i="4"/>
  <c r="D3395" i="4"/>
  <c r="D3396" i="4"/>
  <c r="D3397" i="4"/>
  <c r="D3398" i="4"/>
  <c r="D3399" i="4"/>
  <c r="D3400" i="4"/>
  <c r="D3401" i="4"/>
  <c r="D3402" i="4"/>
  <c r="D3403" i="4"/>
  <c r="D3404" i="4"/>
  <c r="D3405" i="4"/>
  <c r="D3406" i="4"/>
  <c r="D3407" i="4"/>
  <c r="D3408" i="4"/>
  <c r="D3409" i="4"/>
  <c r="D3410" i="4"/>
  <c r="D3411" i="4"/>
  <c r="D3412" i="4"/>
  <c r="D3413" i="4"/>
  <c r="D3414" i="4"/>
  <c r="D3415" i="4"/>
  <c r="D3416" i="4"/>
  <c r="D3417" i="4"/>
  <c r="D3418" i="4"/>
  <c r="D3419" i="4"/>
  <c r="D3420" i="4"/>
  <c r="D3421" i="4"/>
  <c r="D3422" i="4"/>
  <c r="D3423" i="4"/>
  <c r="D3424" i="4"/>
  <c r="D3425" i="4"/>
  <c r="D3426" i="4"/>
  <c r="D3427" i="4"/>
  <c r="D3428" i="4"/>
  <c r="D3429" i="4"/>
  <c r="D3430" i="4"/>
  <c r="D3431" i="4"/>
  <c r="D3432" i="4"/>
  <c r="D3433" i="4"/>
  <c r="D3434" i="4"/>
  <c r="D3435" i="4"/>
  <c r="D3436" i="4"/>
  <c r="D3437" i="4"/>
  <c r="D3438" i="4"/>
  <c r="D3439" i="4"/>
  <c r="D3440" i="4"/>
  <c r="D3441" i="4"/>
  <c r="D3442" i="4"/>
  <c r="D3443" i="4"/>
  <c r="D3444" i="4"/>
  <c r="D3445" i="4"/>
  <c r="D3446" i="4"/>
  <c r="D3447" i="4"/>
  <c r="D3448" i="4"/>
  <c r="D3449" i="4"/>
  <c r="D3450" i="4"/>
  <c r="D3451" i="4"/>
  <c r="D3452" i="4"/>
  <c r="D3453" i="4"/>
  <c r="D3454" i="4"/>
  <c r="D3455" i="4"/>
  <c r="D3456" i="4"/>
  <c r="D3457" i="4"/>
  <c r="D3458" i="4"/>
  <c r="D3459" i="4"/>
  <c r="D3460" i="4"/>
  <c r="D3461" i="4"/>
  <c r="D3462" i="4"/>
  <c r="D3463" i="4"/>
  <c r="D3464" i="4"/>
  <c r="D3465" i="4"/>
  <c r="D3466" i="4"/>
  <c r="D3467" i="4"/>
  <c r="D3468" i="4"/>
  <c r="D3469" i="4"/>
  <c r="D3470" i="4"/>
  <c r="D3471" i="4"/>
  <c r="D3472" i="4"/>
  <c r="D3473" i="4"/>
  <c r="D3474" i="4"/>
  <c r="D3475" i="4"/>
  <c r="D3476" i="4"/>
  <c r="D3477" i="4"/>
  <c r="D3478" i="4"/>
  <c r="D3479" i="4"/>
  <c r="D3480" i="4"/>
  <c r="D3481" i="4"/>
  <c r="D3482" i="4"/>
  <c r="D3483" i="4"/>
  <c r="D3484" i="4"/>
  <c r="D3485" i="4"/>
  <c r="D3486" i="4"/>
  <c r="D3487" i="4"/>
  <c r="D3488" i="4"/>
  <c r="D3489" i="4"/>
  <c r="D3490" i="4"/>
  <c r="D3491" i="4"/>
  <c r="D3492" i="4"/>
  <c r="D3493" i="4"/>
  <c r="D3494" i="4"/>
  <c r="D3495" i="4"/>
  <c r="D3496" i="4"/>
  <c r="D3497" i="4"/>
  <c r="D3498" i="4"/>
  <c r="D3499" i="4"/>
  <c r="D3500" i="4"/>
  <c r="D3501" i="4"/>
  <c r="D3502" i="4"/>
  <c r="D3503" i="4"/>
  <c r="D3504" i="4"/>
  <c r="D3505" i="4"/>
  <c r="D3506" i="4"/>
  <c r="D3507" i="4"/>
  <c r="D3508" i="4"/>
  <c r="D3509" i="4"/>
  <c r="D3510" i="4"/>
  <c r="D3511" i="4"/>
  <c r="D3512" i="4"/>
  <c r="D3513" i="4"/>
  <c r="D3514" i="4"/>
  <c r="D3515" i="4"/>
  <c r="D3516" i="4"/>
  <c r="D3517" i="4"/>
  <c r="D3518" i="4"/>
  <c r="D3519" i="4"/>
  <c r="D3520" i="4"/>
  <c r="D3521" i="4"/>
  <c r="D3522" i="4"/>
  <c r="D3523" i="4"/>
  <c r="D3524" i="4"/>
  <c r="D3525" i="4"/>
  <c r="D3526" i="4"/>
  <c r="D3527" i="4"/>
  <c r="D3528" i="4"/>
  <c r="D3529" i="4"/>
  <c r="D3530" i="4"/>
  <c r="D3531" i="4"/>
  <c r="D3532" i="4"/>
  <c r="D3533" i="4"/>
  <c r="D3534" i="4"/>
  <c r="D3535" i="4"/>
  <c r="D3536" i="4"/>
  <c r="D3537" i="4"/>
  <c r="D3538" i="4"/>
  <c r="D3539" i="4"/>
  <c r="D3540" i="4"/>
  <c r="D3541" i="4"/>
  <c r="D3542" i="4"/>
  <c r="D3543" i="4"/>
  <c r="D3544" i="4"/>
  <c r="D3545" i="4"/>
  <c r="D3546" i="4"/>
  <c r="D3547" i="4"/>
  <c r="D3548" i="4"/>
  <c r="D3549" i="4"/>
  <c r="D3550" i="4"/>
  <c r="D3551" i="4"/>
  <c r="D3552" i="4"/>
  <c r="D3553" i="4"/>
  <c r="D3554" i="4"/>
  <c r="D3555" i="4"/>
  <c r="D3556" i="4"/>
  <c r="D3557" i="4"/>
  <c r="D3558" i="4"/>
  <c r="D3559" i="4"/>
  <c r="D3560" i="4"/>
  <c r="D3561" i="4"/>
  <c r="D3562" i="4"/>
  <c r="D3563" i="4"/>
  <c r="D3564" i="4"/>
  <c r="D3565" i="4"/>
  <c r="D3566" i="4"/>
  <c r="D3567" i="4"/>
  <c r="D3568" i="4"/>
  <c r="D3569" i="4"/>
  <c r="D3570" i="4"/>
  <c r="D3571" i="4"/>
  <c r="D3572" i="4"/>
  <c r="D3573" i="4"/>
  <c r="D3574" i="4"/>
  <c r="D3575" i="4"/>
  <c r="D3576" i="4"/>
  <c r="D3577" i="4"/>
  <c r="D3578" i="4"/>
  <c r="D3579" i="4"/>
  <c r="D3580" i="4"/>
  <c r="D3581" i="4"/>
  <c r="D3582" i="4"/>
  <c r="D3583" i="4"/>
  <c r="D3584" i="4"/>
  <c r="D3585" i="4"/>
  <c r="D3586" i="4"/>
  <c r="D3587" i="4"/>
  <c r="D3588" i="4"/>
  <c r="D3589" i="4"/>
  <c r="D3590" i="4"/>
  <c r="D3591" i="4"/>
  <c r="D3592" i="4"/>
  <c r="D3593" i="4"/>
  <c r="D3594" i="4"/>
  <c r="D3595" i="4"/>
  <c r="D3596" i="4"/>
  <c r="D3597" i="4"/>
  <c r="D3598" i="4"/>
  <c r="D3599" i="4"/>
  <c r="D3600" i="4"/>
  <c r="D3601" i="4"/>
  <c r="D3602" i="4"/>
  <c r="D3603" i="4"/>
  <c r="D3604" i="4"/>
  <c r="D3605" i="4"/>
  <c r="D3606" i="4"/>
  <c r="D3607" i="4"/>
  <c r="D3608" i="4"/>
  <c r="D3609" i="4"/>
  <c r="D3610" i="4"/>
  <c r="D3611" i="4"/>
  <c r="D3612" i="4"/>
  <c r="D3613" i="4"/>
  <c r="D3614" i="4"/>
  <c r="D3615" i="4"/>
  <c r="D3616" i="4"/>
  <c r="D3617" i="4"/>
  <c r="D3618" i="4"/>
  <c r="D3619" i="4"/>
  <c r="D3620" i="4"/>
  <c r="D3621" i="4"/>
  <c r="D3622" i="4"/>
  <c r="D3623" i="4"/>
  <c r="D3624" i="4"/>
  <c r="D3625" i="4"/>
  <c r="D3626" i="4"/>
  <c r="D3627" i="4"/>
  <c r="D3628" i="4"/>
  <c r="D3629" i="4"/>
  <c r="D3630" i="4"/>
  <c r="D3631" i="4"/>
  <c r="D3632" i="4"/>
  <c r="D3633" i="4"/>
  <c r="D3634" i="4"/>
  <c r="D3635" i="4"/>
  <c r="D3636" i="4"/>
  <c r="D3637" i="4"/>
  <c r="D3638" i="4"/>
  <c r="D3639" i="4"/>
  <c r="D3640" i="4"/>
  <c r="D3641" i="4"/>
  <c r="D3642" i="4"/>
  <c r="D3643" i="4"/>
  <c r="D3644" i="4"/>
  <c r="D3645" i="4"/>
  <c r="D3646" i="4"/>
  <c r="D3647" i="4"/>
  <c r="D3648" i="4"/>
  <c r="D3649" i="4"/>
  <c r="D3650" i="4"/>
  <c r="D3651" i="4"/>
  <c r="D3652" i="4"/>
  <c r="D3653" i="4"/>
  <c r="D3654" i="4"/>
  <c r="D3655" i="4"/>
  <c r="D3656" i="4"/>
  <c r="D3657" i="4"/>
  <c r="D3658" i="4"/>
  <c r="D3659" i="4"/>
  <c r="D3660" i="4"/>
  <c r="D3661" i="4"/>
  <c r="D3662" i="4"/>
  <c r="D3663" i="4"/>
  <c r="D3664" i="4"/>
  <c r="D3665" i="4"/>
  <c r="D3666" i="4"/>
  <c r="D3667" i="4"/>
  <c r="D3668" i="4"/>
  <c r="D3669" i="4"/>
  <c r="D3670" i="4"/>
  <c r="D3671" i="4"/>
  <c r="D3672" i="4"/>
  <c r="D3673" i="4"/>
  <c r="D3674" i="4"/>
  <c r="D3675" i="4"/>
  <c r="D3676" i="4"/>
  <c r="D3677" i="4"/>
  <c r="D3678" i="4"/>
  <c r="D3679" i="4"/>
  <c r="D3680" i="4"/>
  <c r="D3681" i="4"/>
  <c r="D3682" i="4"/>
  <c r="D3683" i="4"/>
  <c r="D3684" i="4"/>
  <c r="D3685" i="4"/>
  <c r="D3686" i="4"/>
  <c r="D3687" i="4"/>
  <c r="D3688" i="4"/>
  <c r="D3689" i="4"/>
  <c r="D3690" i="4"/>
  <c r="D3691" i="4"/>
  <c r="D3692" i="4"/>
  <c r="D3693" i="4"/>
  <c r="D3694" i="4"/>
  <c r="D3695" i="4"/>
  <c r="D3696" i="4"/>
  <c r="D3697" i="4"/>
  <c r="D3698" i="4"/>
  <c r="D3699" i="4"/>
  <c r="D3700" i="4"/>
  <c r="D3701" i="4"/>
  <c r="D3702" i="4"/>
  <c r="D3703" i="4"/>
  <c r="D3704" i="4"/>
  <c r="D3705" i="4"/>
  <c r="D3706" i="4"/>
  <c r="D3707" i="4"/>
  <c r="D3708" i="4"/>
  <c r="D3709" i="4"/>
  <c r="D3710" i="4"/>
  <c r="D3711" i="4"/>
  <c r="D3712" i="4"/>
  <c r="D3713" i="4"/>
  <c r="D3714" i="4"/>
  <c r="D3715" i="4"/>
  <c r="D3716" i="4"/>
  <c r="D3717" i="4"/>
  <c r="D3718" i="4"/>
  <c r="D3719" i="4"/>
  <c r="D3720" i="4"/>
  <c r="D3721" i="4"/>
  <c r="D3722" i="4"/>
  <c r="D3723" i="4"/>
  <c r="D3724" i="4"/>
  <c r="D3725" i="4"/>
  <c r="D3726" i="4"/>
  <c r="D3727" i="4"/>
  <c r="D3728" i="4"/>
  <c r="D3729" i="4"/>
  <c r="D3730" i="4"/>
  <c r="D3731" i="4"/>
  <c r="D3732" i="4"/>
  <c r="D3733" i="4"/>
  <c r="D3734" i="4"/>
  <c r="D3735" i="4"/>
  <c r="D3736" i="4"/>
  <c r="D3737" i="4"/>
  <c r="D3738" i="4"/>
  <c r="D3739" i="4"/>
  <c r="D3740" i="4"/>
  <c r="D3741" i="4"/>
  <c r="D3742" i="4"/>
  <c r="D3743" i="4"/>
  <c r="D3744" i="4"/>
  <c r="D3745" i="4"/>
  <c r="D3746" i="4"/>
  <c r="D3747" i="4"/>
  <c r="D3748" i="4"/>
  <c r="D3749" i="4"/>
  <c r="D3750" i="4"/>
  <c r="D3751" i="4"/>
  <c r="D3752" i="4"/>
  <c r="D3753" i="4"/>
  <c r="D3754" i="4"/>
  <c r="D3755" i="4"/>
  <c r="D3756" i="4"/>
  <c r="D3757" i="4"/>
  <c r="D3758" i="4"/>
  <c r="D3759" i="4"/>
  <c r="D3760" i="4"/>
  <c r="D3761" i="4"/>
  <c r="D3762" i="4"/>
  <c r="D3763" i="4"/>
  <c r="D3764" i="4"/>
  <c r="D3765" i="4"/>
  <c r="D3766" i="4"/>
  <c r="D3767" i="4"/>
  <c r="D3768" i="4"/>
  <c r="D3769" i="4"/>
  <c r="D3770" i="4"/>
  <c r="D3771" i="4"/>
  <c r="D3772" i="4"/>
  <c r="D3773" i="4"/>
  <c r="D3774" i="4"/>
  <c r="D3775" i="4"/>
  <c r="D3776" i="4"/>
  <c r="D3777" i="4"/>
  <c r="D3778" i="4"/>
  <c r="D3779" i="4"/>
  <c r="D3780" i="4"/>
  <c r="D3781" i="4"/>
  <c r="D3782" i="4"/>
  <c r="D3783" i="4"/>
  <c r="D3784" i="4"/>
  <c r="D3785" i="4"/>
  <c r="D3786" i="4"/>
  <c r="D3787" i="4"/>
  <c r="D3788" i="4"/>
  <c r="D3789" i="4"/>
  <c r="D3790" i="4"/>
  <c r="D3791" i="4"/>
  <c r="D3792" i="4"/>
  <c r="D3793" i="4"/>
  <c r="D3794" i="4"/>
  <c r="D3795" i="4"/>
  <c r="D3796" i="4"/>
  <c r="D3797" i="4"/>
  <c r="D3798" i="4"/>
  <c r="D3799" i="4"/>
  <c r="D3800" i="4"/>
  <c r="D3801" i="4"/>
  <c r="D3802" i="4"/>
  <c r="D3803" i="4"/>
  <c r="D3804" i="4"/>
  <c r="D3805" i="4"/>
  <c r="D3806" i="4"/>
  <c r="D3807" i="4"/>
  <c r="D3808" i="4"/>
  <c r="D3809" i="4"/>
  <c r="D3810" i="4"/>
  <c r="D3811" i="4"/>
  <c r="D3812" i="4"/>
  <c r="D3813" i="4"/>
  <c r="D3814" i="4"/>
  <c r="D3815" i="4"/>
  <c r="D3816" i="4"/>
  <c r="D3817" i="4"/>
  <c r="D3818" i="4"/>
  <c r="D3819" i="4"/>
  <c r="D3820" i="4"/>
  <c r="D3821" i="4"/>
  <c r="D3822" i="4"/>
  <c r="D3823" i="4"/>
  <c r="D3824" i="4"/>
  <c r="D3825" i="4"/>
  <c r="D3826" i="4"/>
  <c r="D3827" i="4"/>
  <c r="D3828" i="4"/>
  <c r="D3829" i="4"/>
  <c r="D3830" i="4"/>
  <c r="D3831" i="4"/>
  <c r="D3832" i="4"/>
  <c r="D3833" i="4"/>
  <c r="D3834" i="4"/>
  <c r="D3835" i="4"/>
  <c r="D3836" i="4"/>
  <c r="D3837" i="4"/>
  <c r="D3838" i="4"/>
  <c r="D3839" i="4"/>
  <c r="D3840" i="4"/>
  <c r="D3841" i="4"/>
  <c r="D3842" i="4"/>
  <c r="D3843" i="4"/>
  <c r="D3844" i="4"/>
  <c r="D3845" i="4"/>
  <c r="D3846" i="4"/>
  <c r="D3847" i="4"/>
  <c r="D3848" i="4"/>
  <c r="D3849" i="4"/>
  <c r="D3850" i="4"/>
  <c r="D3851" i="4"/>
  <c r="D3852" i="4"/>
  <c r="D3853" i="4"/>
  <c r="D3854" i="4"/>
  <c r="D3855" i="4"/>
  <c r="D3856" i="4"/>
  <c r="D3857" i="4"/>
  <c r="D3858" i="4"/>
  <c r="D3859" i="4"/>
  <c r="D3860" i="4"/>
  <c r="D3861" i="4"/>
  <c r="D3862" i="4"/>
  <c r="D3863" i="4"/>
  <c r="D3864" i="4"/>
  <c r="D3865" i="4"/>
  <c r="D3866" i="4"/>
  <c r="D3867" i="4"/>
  <c r="D3868" i="4"/>
  <c r="D3869" i="4"/>
  <c r="D3870" i="4"/>
  <c r="D3871" i="4"/>
  <c r="D3872" i="4"/>
  <c r="D3873" i="4"/>
  <c r="D3874" i="4"/>
  <c r="D3875" i="4"/>
  <c r="D3876" i="4"/>
  <c r="D3877" i="4"/>
  <c r="D3878" i="4"/>
  <c r="D3879" i="4"/>
  <c r="D3880" i="4"/>
  <c r="D3881" i="4"/>
  <c r="D3882" i="4"/>
  <c r="D3883" i="4"/>
  <c r="D3884" i="4"/>
  <c r="D3885" i="4"/>
  <c r="D3886" i="4"/>
  <c r="D3887" i="4"/>
  <c r="D3888" i="4"/>
  <c r="D3889" i="4"/>
  <c r="D3890" i="4"/>
  <c r="D3891" i="4"/>
  <c r="D3892" i="4"/>
  <c r="D3893" i="4"/>
  <c r="D3894" i="4"/>
  <c r="D3895" i="4"/>
  <c r="D3896" i="4"/>
  <c r="D3897" i="4"/>
  <c r="D3898" i="4"/>
  <c r="D3899" i="4"/>
  <c r="D3900" i="4"/>
  <c r="D3901" i="4"/>
  <c r="D3902" i="4"/>
  <c r="D3903" i="4"/>
  <c r="D3904" i="4"/>
  <c r="D3905" i="4"/>
  <c r="D3906" i="4"/>
  <c r="D3907" i="4"/>
  <c r="D3908" i="4"/>
  <c r="D3909" i="4"/>
  <c r="D3910" i="4"/>
  <c r="D3911" i="4"/>
  <c r="D3912" i="4"/>
  <c r="D3913" i="4"/>
  <c r="D3914" i="4"/>
  <c r="D3915" i="4"/>
  <c r="D3916" i="4"/>
  <c r="D3917" i="4"/>
  <c r="D3918" i="4"/>
  <c r="D3919" i="4"/>
  <c r="D3920" i="4"/>
  <c r="D3921" i="4"/>
  <c r="D3922" i="4"/>
  <c r="D3923" i="4"/>
  <c r="D3924" i="4"/>
  <c r="D3925" i="4"/>
  <c r="D3926" i="4"/>
  <c r="D3927" i="4"/>
  <c r="D3928" i="4"/>
  <c r="D3929" i="4"/>
  <c r="D3930" i="4"/>
  <c r="D3931" i="4"/>
  <c r="D3932" i="4"/>
  <c r="D3933" i="4"/>
  <c r="D3934" i="4"/>
  <c r="D3935" i="4"/>
  <c r="D3936" i="4"/>
  <c r="D3937" i="4"/>
  <c r="D3938" i="4"/>
  <c r="D3939" i="4"/>
  <c r="D3940" i="4"/>
  <c r="D3941" i="4"/>
  <c r="D3942" i="4"/>
  <c r="D3943" i="4"/>
  <c r="D3944" i="4"/>
  <c r="D3945" i="4"/>
  <c r="D3946" i="4"/>
  <c r="D3947" i="4"/>
  <c r="D3948" i="4"/>
  <c r="D3949" i="4"/>
  <c r="D3950" i="4"/>
  <c r="D3951" i="4"/>
  <c r="D3952" i="4"/>
  <c r="D3953" i="4"/>
  <c r="D3954" i="4"/>
  <c r="D3955" i="4"/>
  <c r="D3956" i="4"/>
  <c r="D3957" i="4"/>
  <c r="D3958" i="4"/>
  <c r="D3959" i="4"/>
  <c r="D3960" i="4"/>
  <c r="D3961" i="4"/>
  <c r="D3962" i="4"/>
  <c r="D3963" i="4"/>
  <c r="D3964" i="4"/>
  <c r="D3965" i="4"/>
  <c r="D3966" i="4"/>
  <c r="D3967" i="4"/>
  <c r="D3968" i="4"/>
  <c r="D3969" i="4"/>
  <c r="D3970" i="4"/>
  <c r="D3971" i="4"/>
  <c r="D3972" i="4"/>
  <c r="D3973" i="4"/>
  <c r="D3974" i="4"/>
  <c r="D3975" i="4"/>
  <c r="D3976" i="4"/>
  <c r="D3977" i="4"/>
  <c r="D3978" i="4"/>
  <c r="D3979" i="4"/>
  <c r="D3980" i="4"/>
  <c r="D3981" i="4"/>
  <c r="D3982" i="4"/>
  <c r="D3983" i="4"/>
  <c r="D3984" i="4"/>
  <c r="D3985" i="4"/>
  <c r="D3986" i="4"/>
  <c r="D3987" i="4"/>
  <c r="D3988" i="4"/>
  <c r="D3989" i="4"/>
  <c r="D3990" i="4"/>
  <c r="D3991" i="4"/>
  <c r="D3992" i="4"/>
  <c r="D3993" i="4"/>
  <c r="D3994" i="4"/>
  <c r="D3995" i="4"/>
  <c r="D3996" i="4"/>
  <c r="D3997" i="4"/>
  <c r="D3998" i="4"/>
  <c r="D3999" i="4"/>
  <c r="D4000" i="4"/>
  <c r="D4001" i="4"/>
  <c r="D4002" i="4"/>
  <c r="D4003" i="4"/>
  <c r="D4004" i="4"/>
  <c r="D4005" i="4"/>
  <c r="D4006" i="4"/>
  <c r="D4007" i="4"/>
  <c r="D4008" i="4"/>
  <c r="D4009" i="4"/>
  <c r="D4010" i="4"/>
  <c r="D4011" i="4"/>
  <c r="D4012" i="4"/>
  <c r="D4013" i="4"/>
  <c r="D4014" i="4"/>
  <c r="D4015" i="4"/>
  <c r="D4016" i="4"/>
  <c r="D4017" i="4"/>
  <c r="D4018" i="4"/>
  <c r="D4019" i="4"/>
  <c r="D4020" i="4"/>
  <c r="D4021" i="4"/>
  <c r="D4022" i="4"/>
  <c r="D4023" i="4"/>
  <c r="D4024" i="4"/>
  <c r="D4025" i="4"/>
  <c r="D4026" i="4"/>
  <c r="D4027" i="4"/>
  <c r="D4028" i="4"/>
  <c r="D4029" i="4"/>
  <c r="D4030" i="4"/>
  <c r="D4031" i="4"/>
  <c r="D4032" i="4"/>
  <c r="D4033" i="4"/>
  <c r="D4034" i="4"/>
  <c r="D4035" i="4"/>
  <c r="D4036" i="4"/>
  <c r="D4037" i="4"/>
  <c r="D4038" i="4"/>
  <c r="D4039" i="4"/>
  <c r="D4040" i="4"/>
  <c r="D4041" i="4"/>
  <c r="D4042" i="4"/>
  <c r="D4043" i="4"/>
  <c r="D4044" i="4"/>
  <c r="D4045" i="4"/>
  <c r="D4046" i="4"/>
  <c r="D4047" i="4"/>
  <c r="D4048" i="4"/>
  <c r="D4049" i="4"/>
  <c r="D4050" i="4"/>
  <c r="D4051" i="4"/>
  <c r="D4052" i="4"/>
  <c r="D4053" i="4"/>
  <c r="D4054" i="4"/>
  <c r="D4055" i="4"/>
  <c r="D4056" i="4"/>
  <c r="D4057" i="4"/>
  <c r="D4058" i="4"/>
  <c r="D4059" i="4"/>
  <c r="D4060" i="4"/>
  <c r="D4061" i="4"/>
  <c r="D4062" i="4"/>
  <c r="D4063" i="4"/>
  <c r="D4064" i="4"/>
  <c r="D4065" i="4"/>
  <c r="D4066" i="4"/>
  <c r="D4067" i="4"/>
  <c r="D4068" i="4"/>
  <c r="D4069" i="4"/>
  <c r="D4070" i="4"/>
  <c r="D4071" i="4"/>
  <c r="D4072" i="4"/>
  <c r="D4073" i="4"/>
  <c r="D4074" i="4"/>
  <c r="D4075" i="4"/>
  <c r="D4076" i="4"/>
  <c r="D4077" i="4"/>
  <c r="D4078" i="4"/>
  <c r="D4079" i="4"/>
  <c r="D4080" i="4"/>
  <c r="D4081" i="4"/>
  <c r="D4082" i="4"/>
  <c r="D4083" i="4"/>
  <c r="D4084" i="4"/>
  <c r="D4085" i="4"/>
  <c r="D4086" i="4"/>
  <c r="D4087" i="4"/>
  <c r="D4088" i="4"/>
  <c r="D4089" i="4"/>
  <c r="D4090" i="4"/>
  <c r="D4091" i="4"/>
  <c r="D4092" i="4"/>
  <c r="D4093" i="4"/>
  <c r="D4094" i="4"/>
  <c r="D4095" i="4"/>
  <c r="D4096" i="4"/>
  <c r="D4097" i="4"/>
  <c r="D4098" i="4"/>
  <c r="D4099" i="4"/>
  <c r="D4100" i="4"/>
  <c r="D4101" i="4"/>
  <c r="D4102" i="4"/>
  <c r="D4103" i="4"/>
  <c r="D4104" i="4"/>
  <c r="D4105" i="4"/>
  <c r="D4106" i="4"/>
  <c r="D4107" i="4"/>
  <c r="D4108" i="4"/>
  <c r="D4109" i="4"/>
  <c r="D4110" i="4"/>
  <c r="D4111" i="4"/>
  <c r="D4112" i="4"/>
  <c r="D4113" i="4"/>
  <c r="D4114" i="4"/>
  <c r="D4115" i="4"/>
  <c r="D4116" i="4"/>
  <c r="D4117" i="4"/>
  <c r="D4118" i="4"/>
  <c r="D4119" i="4"/>
  <c r="D4120" i="4"/>
  <c r="D4121" i="4"/>
  <c r="D4122" i="4"/>
  <c r="D4123" i="4"/>
  <c r="D4124" i="4"/>
  <c r="D4125" i="4"/>
  <c r="D4126" i="4"/>
  <c r="D4127" i="4"/>
  <c r="D4128" i="4"/>
  <c r="D4129" i="4"/>
  <c r="D4130" i="4"/>
  <c r="D4131" i="4"/>
  <c r="D4132" i="4"/>
  <c r="D4133" i="4"/>
  <c r="D4134" i="4"/>
  <c r="D4135" i="4"/>
  <c r="D4136" i="4"/>
  <c r="D4137" i="4"/>
  <c r="D4138" i="4"/>
  <c r="D4139" i="4"/>
  <c r="D4140" i="4"/>
  <c r="D4141" i="4"/>
  <c r="D4142" i="4"/>
  <c r="D4143" i="4"/>
  <c r="D4144" i="4"/>
  <c r="D4145" i="4"/>
  <c r="D4146" i="4"/>
  <c r="D4147" i="4"/>
  <c r="D4148" i="4"/>
  <c r="D4149" i="4"/>
  <c r="D4150" i="4"/>
  <c r="D4151" i="4"/>
  <c r="D4152" i="4"/>
  <c r="D4153" i="4"/>
  <c r="D4154" i="4"/>
  <c r="D4155" i="4"/>
  <c r="D4156" i="4"/>
  <c r="D4157" i="4"/>
  <c r="D4158" i="4"/>
  <c r="D4159" i="4"/>
  <c r="D4160" i="4"/>
  <c r="D4161" i="4"/>
  <c r="D4162" i="4"/>
  <c r="D4163" i="4"/>
  <c r="D4164" i="4"/>
  <c r="D4165" i="4"/>
  <c r="D4166" i="4"/>
  <c r="D4167" i="4"/>
  <c r="D4168" i="4"/>
  <c r="D4169" i="4"/>
  <c r="D4170" i="4"/>
  <c r="D4171" i="4"/>
  <c r="D4172" i="4"/>
  <c r="D4173" i="4"/>
  <c r="D4174" i="4"/>
  <c r="D4175" i="4"/>
  <c r="D4176" i="4"/>
  <c r="D4177" i="4"/>
  <c r="D4178" i="4"/>
  <c r="D4179" i="4"/>
  <c r="D4180" i="4"/>
  <c r="D4181" i="4"/>
  <c r="D4182" i="4"/>
  <c r="D4183" i="4"/>
  <c r="D4184" i="4"/>
  <c r="D4185" i="4"/>
  <c r="D4186" i="4"/>
  <c r="D4187" i="4"/>
  <c r="D4188" i="4"/>
  <c r="D4189" i="4"/>
  <c r="D4190" i="4"/>
  <c r="D4191" i="4"/>
  <c r="D4192" i="4"/>
  <c r="D4193" i="4"/>
  <c r="D4194" i="4"/>
  <c r="D4195" i="4"/>
  <c r="D4196" i="4"/>
  <c r="D4197" i="4"/>
  <c r="D4198" i="4"/>
  <c r="D4199" i="4"/>
  <c r="D4200" i="4"/>
  <c r="D4201" i="4"/>
  <c r="D4202" i="4"/>
  <c r="D4203" i="4"/>
  <c r="D4204" i="4"/>
  <c r="D4205" i="4"/>
  <c r="D4206" i="4"/>
  <c r="D4207" i="4"/>
  <c r="D4208" i="4"/>
  <c r="D4209" i="4"/>
  <c r="D4210" i="4"/>
  <c r="D4211" i="4"/>
  <c r="D4212" i="4"/>
  <c r="D4213" i="4"/>
  <c r="D4214" i="4"/>
  <c r="D4215" i="4"/>
  <c r="D4216" i="4"/>
  <c r="D4217" i="4"/>
  <c r="D4218" i="4"/>
  <c r="D4219" i="4"/>
  <c r="D4220" i="4"/>
  <c r="D4221" i="4"/>
  <c r="D4222" i="4"/>
  <c r="D4223" i="4"/>
  <c r="D4224" i="4"/>
  <c r="D4225" i="4"/>
  <c r="D4226" i="4"/>
  <c r="D4227" i="4"/>
  <c r="D4228" i="4"/>
  <c r="D4229" i="4"/>
  <c r="D4230" i="4"/>
  <c r="D4231" i="4"/>
  <c r="D4232" i="4"/>
  <c r="D4233" i="4"/>
  <c r="D4234" i="4"/>
  <c r="D4235" i="4"/>
  <c r="D4236" i="4"/>
  <c r="D4237" i="4"/>
  <c r="D4238" i="4"/>
  <c r="D4239" i="4"/>
  <c r="D4240" i="4"/>
  <c r="D4241" i="4"/>
  <c r="D4242" i="4"/>
  <c r="D4243" i="4"/>
  <c r="D4244" i="4"/>
  <c r="D4245" i="4"/>
  <c r="D4246" i="4"/>
  <c r="D4247" i="4"/>
  <c r="D4248" i="4"/>
  <c r="D4249" i="4"/>
  <c r="D4250" i="4"/>
  <c r="D4251" i="4"/>
  <c r="D4252" i="4"/>
  <c r="D4253" i="4"/>
  <c r="D4254" i="4"/>
  <c r="D4255" i="4"/>
  <c r="D4256" i="4"/>
  <c r="D4257" i="4"/>
  <c r="D4258" i="4"/>
  <c r="D4259" i="4"/>
  <c r="D4260" i="4"/>
  <c r="D4261" i="4"/>
  <c r="D4262" i="4"/>
  <c r="D4263" i="4"/>
  <c r="D4264" i="4"/>
  <c r="D4265" i="4"/>
  <c r="D4266" i="4"/>
  <c r="D4267" i="4"/>
  <c r="D4268" i="4"/>
  <c r="D4269" i="4"/>
  <c r="D4270" i="4"/>
  <c r="D4271" i="4"/>
  <c r="D4272" i="4"/>
  <c r="D4273" i="4"/>
  <c r="D4274" i="4"/>
  <c r="D4275" i="4"/>
  <c r="D4276" i="4"/>
  <c r="D4277" i="4"/>
  <c r="D4278" i="4"/>
  <c r="D4279" i="4"/>
  <c r="D4280" i="4"/>
  <c r="D4281" i="4"/>
  <c r="D4282" i="4"/>
  <c r="D4283" i="4"/>
  <c r="D4284" i="4"/>
  <c r="D4285" i="4"/>
  <c r="D4286" i="4"/>
  <c r="D4287" i="4"/>
  <c r="D4288" i="4"/>
  <c r="D4289" i="4"/>
  <c r="D4290" i="4"/>
  <c r="D4291" i="4"/>
  <c r="D4292" i="4"/>
  <c r="D4293" i="4"/>
  <c r="D4294" i="4"/>
  <c r="D4295" i="4"/>
  <c r="D4296" i="4"/>
  <c r="D4297" i="4"/>
  <c r="D4298" i="4"/>
  <c r="D4299" i="4"/>
  <c r="D4300" i="4"/>
  <c r="D4301" i="4"/>
  <c r="D4302" i="4"/>
  <c r="D4303" i="4"/>
  <c r="D4304" i="4"/>
  <c r="D4305" i="4"/>
  <c r="D4306" i="4"/>
  <c r="D4307" i="4"/>
  <c r="D4308" i="4"/>
  <c r="D4309" i="4"/>
  <c r="D4310" i="4"/>
  <c r="D4311" i="4"/>
  <c r="D4312" i="4"/>
  <c r="D4313" i="4"/>
  <c r="D4314" i="4"/>
  <c r="D4315" i="4"/>
  <c r="D4316" i="4"/>
  <c r="D4317" i="4"/>
  <c r="D4318" i="4"/>
  <c r="D4319" i="4"/>
  <c r="D4320" i="4"/>
  <c r="D4321" i="4"/>
  <c r="D4322" i="4"/>
  <c r="D4323" i="4"/>
  <c r="D4324" i="4"/>
  <c r="D4325" i="4"/>
  <c r="D4326" i="4"/>
  <c r="D4327" i="4"/>
  <c r="D4328" i="4"/>
  <c r="D4329" i="4"/>
  <c r="D4330" i="4"/>
  <c r="D4331" i="4"/>
  <c r="D4332" i="4"/>
  <c r="D4333" i="4"/>
  <c r="D4334" i="4"/>
  <c r="D4335" i="4"/>
  <c r="D4336" i="4"/>
  <c r="D4337" i="4"/>
  <c r="D4338" i="4"/>
  <c r="D4339" i="4"/>
  <c r="D4340" i="4"/>
  <c r="D4341" i="4"/>
  <c r="D4342" i="4"/>
  <c r="D4343" i="4"/>
  <c r="D4344" i="4"/>
  <c r="D4345" i="4"/>
  <c r="D4346" i="4"/>
  <c r="D4347" i="4"/>
  <c r="D4348" i="4"/>
  <c r="D4349" i="4"/>
  <c r="D4350" i="4"/>
  <c r="D4351" i="4"/>
  <c r="D4352" i="4"/>
  <c r="D4353" i="4"/>
  <c r="D4354" i="4"/>
  <c r="D4355" i="4"/>
  <c r="D4356" i="4"/>
  <c r="D4357" i="4"/>
  <c r="D4358" i="4"/>
  <c r="D4359" i="4"/>
  <c r="D4360" i="4"/>
  <c r="D4361" i="4"/>
  <c r="D4362" i="4"/>
  <c r="D4363" i="4"/>
  <c r="D4364" i="4"/>
  <c r="D4365" i="4"/>
  <c r="D4366" i="4"/>
  <c r="D4367" i="4"/>
  <c r="D4368" i="4"/>
  <c r="D4369" i="4"/>
  <c r="D4370" i="4"/>
  <c r="D4371" i="4"/>
  <c r="D4372" i="4"/>
  <c r="D4373" i="4"/>
  <c r="D4374" i="4"/>
  <c r="D4375" i="4"/>
  <c r="D4376" i="4"/>
  <c r="D4377" i="4"/>
  <c r="D4378" i="4"/>
  <c r="D4379" i="4"/>
  <c r="D4380" i="4"/>
  <c r="D4381" i="4"/>
  <c r="D4382" i="4"/>
  <c r="D4383" i="4"/>
  <c r="D4384" i="4"/>
  <c r="D4385" i="4"/>
  <c r="D4386" i="4"/>
  <c r="D4387" i="4"/>
  <c r="D4388" i="4"/>
  <c r="D4389" i="4"/>
  <c r="D4390" i="4"/>
  <c r="D4391" i="4"/>
  <c r="D4392" i="4"/>
  <c r="D4393" i="4"/>
  <c r="D4394" i="4"/>
  <c r="D4395" i="4"/>
  <c r="D4396" i="4"/>
  <c r="D4397" i="4"/>
  <c r="D4398" i="4"/>
  <c r="D4399" i="4"/>
  <c r="D4400" i="4"/>
  <c r="D4401" i="4"/>
  <c r="D4402" i="4"/>
  <c r="D4403" i="4"/>
  <c r="D4404" i="4"/>
  <c r="D4405" i="4"/>
  <c r="D4406" i="4"/>
  <c r="D4407" i="4"/>
  <c r="D4408" i="4"/>
  <c r="D4409" i="4"/>
  <c r="D4410" i="4"/>
  <c r="D4411" i="4"/>
  <c r="D4412" i="4"/>
  <c r="D4413" i="4"/>
  <c r="D4414" i="4"/>
  <c r="D4415" i="4"/>
  <c r="D4416" i="4"/>
  <c r="D4417" i="4"/>
  <c r="D4418" i="4"/>
  <c r="D4419" i="4"/>
  <c r="D4420" i="4"/>
  <c r="D4421" i="4"/>
  <c r="D4422" i="4"/>
  <c r="D4423" i="4"/>
  <c r="D4424" i="4"/>
  <c r="D4425" i="4"/>
  <c r="D4426" i="4"/>
  <c r="D4427" i="4"/>
  <c r="D4428" i="4"/>
  <c r="D4429" i="4"/>
  <c r="D4430" i="4"/>
  <c r="D4431" i="4"/>
  <c r="D4432" i="4"/>
  <c r="D4433" i="4"/>
  <c r="D4434" i="4"/>
  <c r="D4435" i="4"/>
  <c r="D4436" i="4"/>
  <c r="D4437" i="4"/>
  <c r="D4438" i="4"/>
  <c r="D4439" i="4"/>
  <c r="D4440" i="4"/>
  <c r="D4441" i="4"/>
  <c r="D4442" i="4"/>
  <c r="D4443" i="4"/>
  <c r="D4444" i="4"/>
  <c r="D4445" i="4"/>
  <c r="D4446" i="4"/>
  <c r="D4447" i="4"/>
  <c r="D4448" i="4"/>
  <c r="D4449" i="4"/>
  <c r="D4450" i="4"/>
  <c r="D4451" i="4"/>
  <c r="D4452" i="4"/>
  <c r="D4453" i="4"/>
  <c r="D4454" i="4"/>
  <c r="D4455" i="4"/>
  <c r="D4456" i="4"/>
  <c r="D4457" i="4"/>
  <c r="D4458" i="4"/>
  <c r="D4459" i="4"/>
  <c r="D4460" i="4"/>
  <c r="D4461" i="4"/>
  <c r="D4462" i="4"/>
  <c r="D4463" i="4"/>
  <c r="D4464" i="4"/>
  <c r="D4465" i="4"/>
  <c r="D4466" i="4"/>
  <c r="D4467" i="4"/>
  <c r="D4468" i="4"/>
  <c r="D4469" i="4"/>
  <c r="D4470" i="4"/>
  <c r="D4471" i="4"/>
  <c r="D4472" i="4"/>
  <c r="D4473" i="4"/>
  <c r="D4474" i="4"/>
  <c r="D4475" i="4"/>
  <c r="D4476" i="4"/>
  <c r="D4477" i="4"/>
  <c r="D4478" i="4"/>
  <c r="D4479" i="4"/>
  <c r="D4480" i="4"/>
  <c r="D4481" i="4"/>
  <c r="D4482" i="4"/>
  <c r="D4483" i="4"/>
  <c r="D4484" i="4"/>
  <c r="D4485" i="4"/>
  <c r="D4486" i="4"/>
  <c r="D4487" i="4"/>
  <c r="D4488" i="4"/>
  <c r="D4489" i="4"/>
  <c r="D4490" i="4"/>
  <c r="D4491" i="4"/>
  <c r="D4492" i="4"/>
  <c r="D4493" i="4"/>
  <c r="D4494" i="4"/>
  <c r="D4495" i="4"/>
  <c r="D4496" i="4"/>
  <c r="D4497" i="4"/>
  <c r="D4498" i="4"/>
  <c r="D4499" i="4"/>
  <c r="D4500" i="4"/>
  <c r="D4501" i="4"/>
  <c r="D4502" i="4"/>
  <c r="D4503" i="4"/>
  <c r="D4504" i="4"/>
  <c r="D4505" i="4"/>
  <c r="D4506" i="4"/>
  <c r="D4507" i="4"/>
  <c r="D4508" i="4"/>
  <c r="D4509" i="4"/>
  <c r="D4510" i="4"/>
  <c r="D4511" i="4"/>
  <c r="D4512" i="4"/>
  <c r="D4513" i="4"/>
  <c r="D4514" i="4"/>
  <c r="D4515" i="4"/>
  <c r="D4516" i="4"/>
  <c r="D4517" i="4"/>
  <c r="D4518" i="4"/>
  <c r="D4519" i="4"/>
  <c r="D4520" i="4"/>
  <c r="D4521" i="4"/>
  <c r="D4522" i="4"/>
  <c r="D4523" i="4"/>
  <c r="D4524" i="4"/>
  <c r="D4525" i="4"/>
  <c r="D4526" i="4"/>
  <c r="D4527" i="4"/>
  <c r="D4528" i="4"/>
  <c r="D4529" i="4"/>
  <c r="D4530" i="4"/>
  <c r="D4531" i="4"/>
  <c r="D4532" i="4"/>
  <c r="D4533" i="4"/>
  <c r="D4534" i="4"/>
  <c r="D4535" i="4"/>
  <c r="D4536" i="4"/>
  <c r="D4537" i="4"/>
  <c r="D4538" i="4"/>
  <c r="D4539" i="4"/>
  <c r="D4540" i="4"/>
  <c r="D4541" i="4"/>
  <c r="D4542" i="4"/>
  <c r="D4543" i="4"/>
  <c r="D4544" i="4"/>
  <c r="D4545" i="4"/>
  <c r="D4546" i="4"/>
  <c r="D4547" i="4"/>
  <c r="D4548" i="4"/>
  <c r="D4549" i="4"/>
  <c r="D4550" i="4"/>
  <c r="D4551" i="4"/>
  <c r="D4552" i="4"/>
  <c r="D4553" i="4"/>
  <c r="D4554" i="4"/>
  <c r="D4555" i="4"/>
  <c r="D4556" i="4"/>
  <c r="D4557" i="4"/>
  <c r="D4558" i="4"/>
  <c r="D4559" i="4"/>
  <c r="D4560" i="4"/>
  <c r="D4561" i="4"/>
  <c r="D4562" i="4"/>
  <c r="D4563" i="4"/>
  <c r="D4564" i="4"/>
  <c r="D4565" i="4"/>
  <c r="D4566" i="4"/>
  <c r="D4567" i="4"/>
  <c r="D4568" i="4"/>
  <c r="D4569" i="4"/>
  <c r="D4570" i="4"/>
  <c r="D4571" i="4"/>
  <c r="D4572" i="4"/>
  <c r="D4573" i="4"/>
  <c r="D4574" i="4"/>
  <c r="D4575" i="4"/>
  <c r="D4576" i="4"/>
  <c r="D4577" i="4"/>
  <c r="D4578" i="4"/>
  <c r="D4579" i="4"/>
  <c r="D4580" i="4"/>
  <c r="D4581" i="4"/>
  <c r="D4582" i="4"/>
  <c r="D4583" i="4"/>
  <c r="D4584" i="4"/>
  <c r="D4585" i="4"/>
  <c r="D4586" i="4"/>
  <c r="D4587" i="4"/>
  <c r="D4588" i="4"/>
  <c r="D4589" i="4"/>
  <c r="D4590" i="4"/>
  <c r="D4591" i="4"/>
  <c r="D4592" i="4"/>
  <c r="D4593" i="4"/>
  <c r="D4594" i="4"/>
  <c r="D4595" i="4"/>
  <c r="D4596" i="4"/>
  <c r="D4597" i="4"/>
  <c r="D4598" i="4"/>
  <c r="D4599" i="4"/>
  <c r="D4600" i="4"/>
  <c r="D4601" i="4"/>
  <c r="D4602" i="4"/>
  <c r="D4603" i="4"/>
  <c r="D4604" i="4"/>
  <c r="D4605" i="4"/>
  <c r="D4606" i="4"/>
  <c r="D4607" i="4"/>
  <c r="D4608" i="4"/>
  <c r="D4609" i="4"/>
  <c r="D4610" i="4"/>
  <c r="D4611" i="4"/>
  <c r="D4612" i="4"/>
  <c r="D4613" i="4"/>
  <c r="D4614" i="4"/>
  <c r="D4615" i="4"/>
  <c r="D4616" i="4"/>
  <c r="D4617" i="4"/>
  <c r="D4618" i="4"/>
  <c r="D4619" i="4"/>
  <c r="D4620" i="4"/>
  <c r="D4621" i="4"/>
  <c r="D4622" i="4"/>
  <c r="D4623" i="4"/>
  <c r="D4624" i="4"/>
  <c r="D4625" i="4"/>
  <c r="D4626" i="4"/>
  <c r="D4627" i="4"/>
  <c r="D4628" i="4"/>
  <c r="D4629" i="4"/>
  <c r="D4630" i="4"/>
  <c r="D4631" i="4"/>
  <c r="D4632" i="4"/>
  <c r="D4633" i="4"/>
  <c r="D4634" i="4"/>
  <c r="D4635" i="4"/>
  <c r="D4636" i="4"/>
  <c r="D4637" i="4"/>
  <c r="D4638" i="4"/>
  <c r="D4639" i="4"/>
  <c r="D4640" i="4"/>
  <c r="D4641" i="4"/>
  <c r="D4642" i="4"/>
  <c r="D4643" i="4"/>
  <c r="D4644" i="4"/>
  <c r="D4645" i="4"/>
  <c r="D4646" i="4"/>
  <c r="D4647" i="4"/>
  <c r="D4648" i="4"/>
  <c r="D4649" i="4"/>
  <c r="D4650" i="4"/>
  <c r="D4651" i="4"/>
  <c r="D4652" i="4"/>
  <c r="D4653" i="4"/>
  <c r="D4654" i="4"/>
  <c r="D4655" i="4"/>
  <c r="D4656" i="4"/>
  <c r="D4657" i="4"/>
  <c r="D4658" i="4"/>
  <c r="D4659" i="4"/>
  <c r="D4660" i="4"/>
  <c r="D4661" i="4"/>
  <c r="D4662" i="4"/>
  <c r="D4663" i="4"/>
  <c r="D4664" i="4"/>
  <c r="D4665" i="4"/>
  <c r="D4666" i="4"/>
  <c r="D4667" i="4"/>
  <c r="D4668" i="4"/>
  <c r="D4669" i="4"/>
  <c r="D4670" i="4"/>
  <c r="D4671" i="4"/>
  <c r="D4672" i="4"/>
  <c r="D4673" i="4"/>
  <c r="D4674" i="4"/>
  <c r="D4675" i="4"/>
  <c r="D4676" i="4"/>
  <c r="D4677" i="4"/>
  <c r="D4678" i="4"/>
  <c r="D4679" i="4"/>
  <c r="D4680" i="4"/>
  <c r="D4681" i="4"/>
  <c r="D4682" i="4"/>
  <c r="D4683" i="4"/>
  <c r="D4684" i="4"/>
  <c r="D4685" i="4"/>
  <c r="D4686" i="4"/>
  <c r="D4687" i="4"/>
  <c r="D4688" i="4"/>
  <c r="D4689" i="4"/>
  <c r="D4690" i="4"/>
  <c r="D4691" i="4"/>
  <c r="D4692" i="4"/>
  <c r="D4693" i="4"/>
  <c r="D4694" i="4"/>
  <c r="D4695" i="4"/>
  <c r="D4696" i="4"/>
  <c r="D4697" i="4"/>
  <c r="D4698" i="4"/>
  <c r="D4699" i="4"/>
  <c r="D4700" i="4"/>
  <c r="D4701" i="4"/>
  <c r="D4702" i="4"/>
  <c r="D4703" i="4"/>
  <c r="D4704" i="4"/>
  <c r="D4705" i="4"/>
  <c r="D4706" i="4"/>
  <c r="D4707" i="4"/>
  <c r="D4708" i="4"/>
  <c r="D4709" i="4"/>
  <c r="D4710" i="4"/>
  <c r="D4711" i="4"/>
  <c r="D4712" i="4"/>
  <c r="D4713" i="4"/>
  <c r="D4714" i="4"/>
  <c r="D4715" i="4"/>
  <c r="D4716" i="4"/>
  <c r="D4717" i="4"/>
  <c r="D4718" i="4"/>
  <c r="D4719" i="4"/>
  <c r="D4720" i="4"/>
  <c r="D4721" i="4"/>
  <c r="D4722" i="4"/>
  <c r="D4723" i="4"/>
  <c r="D4724" i="4"/>
  <c r="D4725" i="4"/>
  <c r="D4726" i="4"/>
  <c r="D4727" i="4"/>
  <c r="D4728" i="4"/>
  <c r="D4729" i="4"/>
  <c r="D4730" i="4"/>
  <c r="D4731" i="4"/>
  <c r="D4732" i="4"/>
  <c r="D4733" i="4"/>
  <c r="D4734" i="4"/>
  <c r="D4735" i="4"/>
  <c r="D4736" i="4"/>
  <c r="D4737" i="4"/>
  <c r="D4738" i="4"/>
  <c r="D4739" i="4"/>
  <c r="D4740" i="4"/>
  <c r="D4741" i="4"/>
  <c r="D4742" i="4"/>
  <c r="D4743" i="4"/>
  <c r="D4744" i="4"/>
  <c r="D4745" i="4"/>
  <c r="D4746" i="4"/>
  <c r="D4747" i="4"/>
  <c r="D4748" i="4"/>
  <c r="D4749" i="4"/>
  <c r="D4750" i="4"/>
  <c r="D4751" i="4"/>
  <c r="D4752" i="4"/>
  <c r="D4753" i="4"/>
  <c r="D4754" i="4"/>
  <c r="D4755" i="4"/>
  <c r="D4756" i="4"/>
  <c r="D4757" i="4"/>
  <c r="D4758" i="4"/>
  <c r="D4759" i="4"/>
  <c r="D4760" i="4"/>
  <c r="D4761" i="4"/>
  <c r="D4762" i="4"/>
  <c r="D4763" i="4"/>
  <c r="D4764" i="4"/>
  <c r="D4765" i="4"/>
  <c r="D4766" i="4"/>
  <c r="D4767" i="4"/>
  <c r="D4768" i="4"/>
  <c r="D4769" i="4"/>
  <c r="D4770" i="4"/>
  <c r="D4771" i="4"/>
  <c r="D4772" i="4"/>
  <c r="D4773" i="4"/>
  <c r="D4774" i="4"/>
  <c r="D4775" i="4"/>
  <c r="D4776" i="4"/>
  <c r="D4777" i="4"/>
  <c r="D4778" i="4"/>
  <c r="D4779" i="4"/>
  <c r="D4780" i="4"/>
  <c r="D4781" i="4"/>
  <c r="D4782" i="4"/>
  <c r="D4783" i="4"/>
  <c r="D4784" i="4"/>
  <c r="D4785" i="4"/>
  <c r="D4786" i="4"/>
  <c r="D4787" i="4"/>
  <c r="D4788" i="4"/>
  <c r="D4789" i="4"/>
  <c r="D4790" i="4"/>
  <c r="D4791" i="4"/>
  <c r="D4792" i="4"/>
  <c r="D4793" i="4"/>
  <c r="D4794" i="4"/>
  <c r="D4795" i="4"/>
  <c r="D4796" i="4"/>
  <c r="D4797" i="4"/>
  <c r="D4798" i="4"/>
  <c r="D4799" i="4"/>
  <c r="D4800" i="4"/>
  <c r="D4801" i="4"/>
  <c r="D4802" i="4"/>
  <c r="D4803" i="4"/>
  <c r="D4804" i="4"/>
  <c r="D4805" i="4"/>
  <c r="D4806" i="4"/>
  <c r="D4807" i="4"/>
  <c r="D4808" i="4"/>
  <c r="D4809" i="4"/>
  <c r="D4810" i="4"/>
  <c r="D4811" i="4"/>
  <c r="D4812" i="4"/>
  <c r="D4813" i="4"/>
  <c r="D4814" i="4"/>
  <c r="D4815" i="4"/>
  <c r="D4816" i="4"/>
  <c r="D4817" i="4"/>
  <c r="D4818" i="4"/>
  <c r="D4819" i="4"/>
  <c r="D4820" i="4"/>
  <c r="D4821" i="4"/>
  <c r="D4822" i="4"/>
  <c r="D4823" i="4"/>
  <c r="D4824" i="4"/>
  <c r="D4825" i="4"/>
  <c r="D4826" i="4"/>
  <c r="D4827" i="4"/>
  <c r="D4828" i="4"/>
  <c r="D4829" i="4"/>
  <c r="D4830" i="4"/>
  <c r="D4831" i="4"/>
  <c r="D4832" i="4"/>
  <c r="D4833" i="4"/>
  <c r="D4834" i="4"/>
  <c r="D4835" i="4"/>
  <c r="D4836" i="4"/>
  <c r="D4837" i="4"/>
  <c r="D4838" i="4"/>
  <c r="D4839" i="4"/>
  <c r="D4840" i="4"/>
  <c r="D4841" i="4"/>
  <c r="D4842" i="4"/>
  <c r="D4843" i="4"/>
  <c r="D4844" i="4"/>
  <c r="D4845" i="4"/>
  <c r="D4846" i="4"/>
  <c r="D4847" i="4"/>
  <c r="D4848" i="4"/>
  <c r="D4849" i="4"/>
  <c r="D4850" i="4"/>
  <c r="D4851" i="4"/>
  <c r="D4852" i="4"/>
  <c r="D4853" i="4"/>
  <c r="D4854" i="4"/>
  <c r="D4855" i="4"/>
  <c r="D4856" i="4"/>
  <c r="D4857" i="4"/>
  <c r="D4858" i="4"/>
  <c r="D4859" i="4"/>
  <c r="D4860" i="4"/>
  <c r="D4861" i="4"/>
  <c r="D4862" i="4"/>
  <c r="D4863" i="4"/>
  <c r="D4864" i="4"/>
  <c r="D4865" i="4"/>
  <c r="D4866" i="4"/>
  <c r="D4867" i="4"/>
  <c r="D4868" i="4"/>
  <c r="D4869" i="4"/>
  <c r="D4870" i="4"/>
  <c r="D4871" i="4"/>
  <c r="D4872" i="4"/>
  <c r="D4873" i="4"/>
  <c r="D4874" i="4"/>
  <c r="D4875" i="4"/>
  <c r="D4876" i="4"/>
  <c r="D4877" i="4"/>
  <c r="D4878" i="4"/>
  <c r="D4879" i="4"/>
  <c r="D4880" i="4"/>
  <c r="D4881" i="4"/>
  <c r="D4882" i="4"/>
  <c r="D4883" i="4"/>
  <c r="D4884" i="4"/>
  <c r="D4885" i="4"/>
  <c r="D4886" i="4"/>
  <c r="D4887" i="4"/>
  <c r="D4888" i="4"/>
  <c r="D4889" i="4"/>
  <c r="D4890" i="4"/>
  <c r="D4891" i="4"/>
  <c r="D4892" i="4"/>
  <c r="D4893" i="4"/>
  <c r="D4894" i="4"/>
  <c r="D4895" i="4"/>
  <c r="D4896" i="4"/>
  <c r="D4897" i="4"/>
  <c r="D4898" i="4"/>
  <c r="D4899" i="4"/>
  <c r="D4900" i="4"/>
  <c r="D4901" i="4"/>
  <c r="D4902" i="4"/>
  <c r="D4903" i="4"/>
  <c r="D4904" i="4"/>
  <c r="D4905" i="4"/>
  <c r="D4906" i="4"/>
  <c r="D4907" i="4"/>
  <c r="D4908" i="4"/>
  <c r="D4909" i="4"/>
  <c r="D4910" i="4"/>
  <c r="D4911" i="4"/>
  <c r="D4912" i="4"/>
  <c r="D4913" i="4"/>
  <c r="D4914" i="4"/>
  <c r="D4915" i="4"/>
  <c r="D4916" i="4"/>
  <c r="D4917" i="4"/>
  <c r="D4918" i="4"/>
  <c r="D4919" i="4"/>
  <c r="D4920" i="4"/>
  <c r="D4921" i="4"/>
  <c r="D4922" i="4"/>
  <c r="D4923" i="4"/>
  <c r="D4924" i="4"/>
  <c r="D4925" i="4"/>
  <c r="D4926" i="4"/>
  <c r="D4927" i="4"/>
  <c r="D4928" i="4"/>
  <c r="D4929" i="4"/>
  <c r="D4930" i="4"/>
  <c r="D4931" i="4"/>
  <c r="D4932" i="4"/>
  <c r="D4933" i="4"/>
  <c r="D4934" i="4"/>
  <c r="D4935" i="4"/>
  <c r="D4936" i="4"/>
  <c r="D4937" i="4"/>
  <c r="D4938" i="4"/>
  <c r="D4939" i="4"/>
  <c r="D4940" i="4"/>
  <c r="D4941" i="4"/>
  <c r="D4942" i="4"/>
  <c r="D4943" i="4"/>
  <c r="D4944" i="4"/>
  <c r="D4945" i="4"/>
  <c r="D4946" i="4"/>
  <c r="D4947" i="4"/>
  <c r="D4948" i="4"/>
  <c r="D4949" i="4"/>
  <c r="D4950" i="4"/>
  <c r="D4951" i="4"/>
  <c r="D4952" i="4"/>
  <c r="D4953" i="4"/>
  <c r="D4954" i="4"/>
  <c r="D4955" i="4"/>
  <c r="D4956" i="4"/>
  <c r="D4957" i="4"/>
  <c r="D4958" i="4"/>
  <c r="D4959" i="4"/>
  <c r="D4960" i="4"/>
  <c r="D4961" i="4"/>
  <c r="D4962" i="4"/>
  <c r="D4963" i="4"/>
  <c r="D4964" i="4"/>
  <c r="D4965" i="4"/>
  <c r="D4966" i="4"/>
  <c r="D4967" i="4"/>
  <c r="D4968" i="4"/>
  <c r="D4969" i="4"/>
  <c r="D4970" i="4"/>
  <c r="D4971" i="4"/>
  <c r="D4972" i="4"/>
  <c r="D4973" i="4"/>
  <c r="D4974" i="4"/>
  <c r="D4975" i="4"/>
  <c r="D4976" i="4"/>
  <c r="D4977" i="4"/>
  <c r="D4978" i="4"/>
  <c r="D4979" i="4"/>
  <c r="D4980" i="4"/>
  <c r="D4981" i="4"/>
  <c r="D4982" i="4"/>
  <c r="D4983" i="4"/>
  <c r="D4984" i="4"/>
  <c r="D4985" i="4"/>
  <c r="D4986" i="4"/>
  <c r="D4987" i="4"/>
  <c r="D4988" i="4"/>
  <c r="D4989" i="4"/>
  <c r="D4990" i="4"/>
  <c r="D4991" i="4"/>
  <c r="D4992" i="4"/>
  <c r="D4993" i="4"/>
  <c r="D4994" i="4"/>
  <c r="D4995" i="4"/>
  <c r="D4996" i="4"/>
  <c r="D4997" i="4"/>
  <c r="D4998" i="4"/>
  <c r="D4999" i="4"/>
  <c r="D5000" i="4"/>
  <c r="D5001" i="4"/>
  <c r="D5002" i="4"/>
  <c r="D5003" i="4"/>
  <c r="D5004" i="4"/>
  <c r="D5005" i="4"/>
  <c r="D5006" i="4"/>
  <c r="D5007" i="4"/>
  <c r="D5008" i="4"/>
  <c r="D5009" i="4"/>
  <c r="D5010" i="4"/>
  <c r="D5011" i="4"/>
  <c r="D5012" i="4"/>
  <c r="D5013" i="4"/>
  <c r="D5014" i="4"/>
  <c r="D5015" i="4"/>
  <c r="D5016" i="4"/>
  <c r="D5017" i="4"/>
  <c r="D5018" i="4"/>
  <c r="D5019" i="4"/>
  <c r="D5020" i="4"/>
  <c r="D5021" i="4"/>
  <c r="D5022" i="4"/>
  <c r="D5023" i="4"/>
  <c r="D5024" i="4"/>
  <c r="D5025" i="4"/>
  <c r="D5026" i="4"/>
  <c r="D5027" i="4"/>
  <c r="D5028" i="4"/>
  <c r="D5029" i="4"/>
  <c r="D5030" i="4"/>
  <c r="D5031" i="4"/>
  <c r="D5032" i="4"/>
  <c r="D5033" i="4"/>
  <c r="D5034" i="4"/>
  <c r="D5035" i="4"/>
  <c r="D5036" i="4"/>
  <c r="D5037" i="4"/>
  <c r="D5038" i="4"/>
  <c r="D5039" i="4"/>
  <c r="D5040" i="4"/>
  <c r="D5041" i="4"/>
  <c r="D5042" i="4"/>
  <c r="D5043" i="4"/>
  <c r="D5044" i="4"/>
  <c r="D5045" i="4"/>
  <c r="D5046" i="4"/>
  <c r="D5047" i="4"/>
  <c r="D5048" i="4"/>
  <c r="D5049" i="4"/>
  <c r="D5050" i="4"/>
  <c r="D5051" i="4"/>
  <c r="D5052" i="4"/>
  <c r="D5053" i="4"/>
  <c r="D5054" i="4"/>
  <c r="D5055" i="4"/>
  <c r="D5056" i="4"/>
  <c r="D5057" i="4"/>
  <c r="D5058" i="4"/>
  <c r="D5059" i="4"/>
  <c r="D5060" i="4"/>
  <c r="D5061" i="4"/>
  <c r="D5062" i="4"/>
  <c r="D5063" i="4"/>
  <c r="D5064" i="4"/>
  <c r="D5065" i="4"/>
  <c r="D5066" i="4"/>
  <c r="D5067" i="4"/>
  <c r="D5068" i="4"/>
  <c r="D5069" i="4"/>
  <c r="D5070" i="4"/>
  <c r="D5071" i="4"/>
  <c r="D5072" i="4"/>
  <c r="D5073" i="4"/>
  <c r="D5074" i="4"/>
  <c r="D5075" i="4"/>
  <c r="D5076" i="4"/>
  <c r="D5077" i="4"/>
  <c r="D5078" i="4"/>
  <c r="D5079" i="4"/>
  <c r="D5080" i="4"/>
  <c r="D5081" i="4"/>
  <c r="D5082" i="4"/>
  <c r="D5083" i="4"/>
  <c r="D5084" i="4"/>
  <c r="D5085" i="4"/>
  <c r="D5086" i="4"/>
  <c r="D5087" i="4"/>
  <c r="D5088" i="4"/>
  <c r="D5089" i="4"/>
  <c r="D5090" i="4"/>
  <c r="D5091" i="4"/>
  <c r="D5092" i="4"/>
  <c r="D5093" i="4"/>
  <c r="D5094" i="4"/>
  <c r="D5095" i="4"/>
  <c r="D5096" i="4"/>
  <c r="D5097" i="4"/>
  <c r="D5098" i="4"/>
  <c r="D5099" i="4"/>
  <c r="D5100" i="4"/>
  <c r="D5101" i="4"/>
  <c r="D5102" i="4"/>
  <c r="D5103" i="4"/>
  <c r="D5104" i="4"/>
  <c r="D5105" i="4"/>
  <c r="D5106" i="4"/>
  <c r="D5107" i="4"/>
  <c r="D5108" i="4"/>
  <c r="D5109" i="4"/>
  <c r="D5110" i="4"/>
  <c r="D5111" i="4"/>
  <c r="D5112" i="4"/>
  <c r="D5113" i="4"/>
  <c r="D5114" i="4"/>
  <c r="D5115" i="4"/>
  <c r="D5116" i="4"/>
  <c r="D5117" i="4"/>
  <c r="D5118" i="4"/>
  <c r="D5119" i="4"/>
  <c r="D5120" i="4"/>
  <c r="D5121" i="4"/>
  <c r="D5122" i="4"/>
  <c r="D5123" i="4"/>
  <c r="D5124" i="4"/>
  <c r="D5125" i="4"/>
  <c r="D5126" i="4"/>
  <c r="D5127" i="4"/>
  <c r="D5128" i="4"/>
  <c r="D5129" i="4"/>
  <c r="D5130" i="4"/>
  <c r="D5131" i="4"/>
  <c r="D5132" i="4"/>
  <c r="D5133" i="4"/>
  <c r="D5134" i="4"/>
  <c r="D5135" i="4"/>
  <c r="D5136" i="4"/>
  <c r="D5137" i="4"/>
  <c r="D5138" i="4"/>
  <c r="D5139" i="4"/>
  <c r="D5140" i="4"/>
  <c r="D5141" i="4"/>
  <c r="D5142" i="4"/>
  <c r="D5143" i="4"/>
  <c r="D5144" i="4"/>
  <c r="D5145" i="4"/>
  <c r="D5146" i="4"/>
  <c r="D5147" i="4"/>
  <c r="D5148" i="4"/>
  <c r="D5149" i="4"/>
  <c r="D5150" i="4"/>
  <c r="D5151" i="4"/>
  <c r="D5152" i="4"/>
  <c r="D5153" i="4"/>
  <c r="D5154" i="4"/>
  <c r="D5155" i="4"/>
  <c r="D5156" i="4"/>
  <c r="D5157" i="4"/>
  <c r="D5158" i="4"/>
  <c r="D5159" i="4"/>
  <c r="D5160" i="4"/>
  <c r="D5161" i="4"/>
  <c r="D5162" i="4"/>
  <c r="D5163" i="4"/>
  <c r="D5164" i="4"/>
  <c r="D5165" i="4"/>
  <c r="D5166" i="4"/>
  <c r="D5167" i="4"/>
  <c r="D5168" i="4"/>
  <c r="D5169" i="4"/>
  <c r="D5170" i="4"/>
  <c r="D5171" i="4"/>
  <c r="D5172" i="4"/>
  <c r="D5173" i="4"/>
  <c r="D5174" i="4"/>
  <c r="D5175" i="4"/>
  <c r="D5176" i="4"/>
  <c r="D5177" i="4"/>
  <c r="D5178" i="4"/>
  <c r="D5179" i="4"/>
  <c r="D5180" i="4"/>
  <c r="D5181" i="4"/>
  <c r="D5182" i="4"/>
  <c r="D5183" i="4"/>
  <c r="D5184" i="4"/>
  <c r="D5185" i="4"/>
  <c r="D5186" i="4"/>
  <c r="D5187" i="4"/>
  <c r="D5188" i="4"/>
  <c r="D5189" i="4"/>
  <c r="D5190" i="4"/>
  <c r="D5191" i="4"/>
  <c r="D5192" i="4"/>
  <c r="D5193" i="4"/>
  <c r="D5194" i="4"/>
  <c r="D5195" i="4"/>
  <c r="D5196" i="4"/>
  <c r="D5197" i="4"/>
  <c r="D5198" i="4"/>
  <c r="D5199" i="4"/>
  <c r="D5200" i="4"/>
  <c r="D5201" i="4"/>
  <c r="D5202" i="4"/>
  <c r="D5203" i="4"/>
  <c r="D5204" i="4"/>
  <c r="D5205" i="4"/>
  <c r="D5206" i="4"/>
  <c r="D5207" i="4"/>
  <c r="D5208" i="4"/>
  <c r="D5209" i="4"/>
  <c r="D5210" i="4"/>
  <c r="D5211" i="4"/>
  <c r="D5212" i="4"/>
  <c r="D5213" i="4"/>
  <c r="D5214" i="4"/>
  <c r="D5215" i="4"/>
  <c r="D5216" i="4"/>
  <c r="D5217" i="4"/>
  <c r="D5218" i="4"/>
  <c r="D5219" i="4"/>
  <c r="D5220" i="4"/>
  <c r="D5221" i="4"/>
  <c r="D5222" i="4"/>
  <c r="D5223" i="4"/>
  <c r="D5224" i="4"/>
  <c r="D5225" i="4"/>
  <c r="D5226" i="4"/>
  <c r="D5227" i="4"/>
  <c r="D5228" i="4"/>
  <c r="D5229" i="4"/>
  <c r="D5230" i="4"/>
  <c r="D5231" i="4"/>
  <c r="D5232" i="4"/>
  <c r="D5233" i="4"/>
  <c r="D5234" i="4"/>
  <c r="D5235" i="4"/>
  <c r="D5236" i="4"/>
  <c r="D5237" i="4"/>
  <c r="D5238" i="4"/>
  <c r="D5239" i="4"/>
  <c r="D5240" i="4"/>
  <c r="D5241" i="4"/>
  <c r="D5242" i="4"/>
  <c r="D5243" i="4"/>
  <c r="D5244" i="4"/>
  <c r="D5245" i="4"/>
  <c r="D5246" i="4"/>
  <c r="D5247" i="4"/>
  <c r="D5248" i="4"/>
  <c r="D5249" i="4"/>
  <c r="D5250" i="4"/>
  <c r="D5251" i="4"/>
  <c r="D5252" i="4"/>
  <c r="D5253" i="4"/>
  <c r="D5254" i="4"/>
  <c r="D5255" i="4"/>
  <c r="D5256" i="4"/>
  <c r="D5257" i="4"/>
  <c r="D5258" i="4"/>
  <c r="D5259" i="4"/>
  <c r="D5260" i="4"/>
  <c r="D5261" i="4"/>
  <c r="D5262" i="4"/>
  <c r="D5263" i="4"/>
  <c r="D5264" i="4"/>
  <c r="D5265" i="4"/>
  <c r="D5266" i="4"/>
  <c r="D5267" i="4"/>
  <c r="D5268" i="4"/>
  <c r="D5269" i="4"/>
  <c r="D5270" i="4"/>
  <c r="D5271" i="4"/>
  <c r="D5272" i="4"/>
  <c r="D5273" i="4"/>
  <c r="D5274" i="4"/>
  <c r="D5275" i="4"/>
  <c r="D5276" i="4"/>
  <c r="D5277" i="4"/>
  <c r="D5278" i="4"/>
  <c r="D5279" i="4"/>
  <c r="D5280" i="4"/>
  <c r="D5281" i="4"/>
  <c r="D5282" i="4"/>
  <c r="D5283" i="4"/>
  <c r="D5284" i="4"/>
  <c r="D5285" i="4"/>
  <c r="D5286" i="4"/>
  <c r="D5287" i="4"/>
  <c r="D5288" i="4"/>
  <c r="D5289" i="4"/>
  <c r="D5290" i="4"/>
  <c r="D5291" i="4"/>
  <c r="D5292" i="4"/>
  <c r="D5293" i="4"/>
  <c r="D5294" i="4"/>
  <c r="D5295" i="4"/>
  <c r="D5296" i="4"/>
  <c r="D5297" i="4"/>
  <c r="D5298" i="4"/>
  <c r="D5299" i="4"/>
  <c r="D5300" i="4"/>
  <c r="D5301" i="4"/>
  <c r="D5302" i="4"/>
  <c r="D5303" i="4"/>
  <c r="D5304" i="4"/>
  <c r="D5305" i="4"/>
  <c r="D5306" i="4"/>
  <c r="D5307" i="4"/>
  <c r="D5308" i="4"/>
  <c r="D5309" i="4"/>
  <c r="D5310" i="4"/>
  <c r="D5311" i="4"/>
  <c r="D5312" i="4"/>
  <c r="D5313" i="4"/>
  <c r="D5314" i="4"/>
  <c r="D5315" i="4"/>
  <c r="D5316" i="4"/>
  <c r="D5317" i="4"/>
  <c r="D5318" i="4"/>
  <c r="D5319" i="4"/>
  <c r="D5320" i="4"/>
  <c r="D5321" i="4"/>
  <c r="D5322" i="4"/>
  <c r="D5323" i="4"/>
  <c r="D5324" i="4"/>
  <c r="D5325" i="4"/>
  <c r="D5326" i="4"/>
  <c r="D5327" i="4"/>
  <c r="D5328" i="4"/>
  <c r="D5329" i="4"/>
  <c r="D5330" i="4"/>
  <c r="D5331" i="4"/>
  <c r="D5332" i="4"/>
  <c r="D5333" i="4"/>
  <c r="D5334" i="4"/>
  <c r="D5335" i="4"/>
  <c r="D5336" i="4"/>
  <c r="D5337" i="4"/>
  <c r="D5338" i="4"/>
  <c r="D5339" i="4"/>
  <c r="D5340" i="4"/>
  <c r="D5341" i="4"/>
  <c r="D5342" i="4"/>
  <c r="D5343" i="4"/>
  <c r="D5344" i="4"/>
  <c r="D5345" i="4"/>
  <c r="D5346" i="4"/>
  <c r="D5347" i="4"/>
  <c r="D5348" i="4"/>
  <c r="D5349" i="4"/>
  <c r="D5350" i="4"/>
  <c r="D5351" i="4"/>
  <c r="D5352" i="4"/>
  <c r="D5353" i="4"/>
  <c r="D5354" i="4"/>
  <c r="D5355" i="4"/>
  <c r="D5356" i="4"/>
  <c r="D5357" i="4"/>
  <c r="D5358" i="4"/>
  <c r="D5359" i="4"/>
  <c r="D5360" i="4"/>
  <c r="D5361" i="4"/>
  <c r="D5362" i="4"/>
  <c r="D5363" i="4"/>
  <c r="D5364" i="4"/>
  <c r="D5365" i="4"/>
  <c r="D5366" i="4"/>
  <c r="D5367" i="4"/>
  <c r="D5368" i="4"/>
  <c r="D5369" i="4"/>
  <c r="D5370" i="4"/>
  <c r="D5371" i="4"/>
  <c r="D5372" i="4"/>
  <c r="D5373" i="4"/>
  <c r="D5374" i="4"/>
  <c r="D5375" i="4"/>
  <c r="D5376" i="4"/>
  <c r="D5377" i="4"/>
  <c r="D5378" i="4"/>
  <c r="D5379" i="4"/>
  <c r="D5380" i="4"/>
  <c r="D5381" i="4"/>
  <c r="D5382" i="4"/>
  <c r="D5383" i="4"/>
  <c r="D5384" i="4"/>
  <c r="D5385" i="4"/>
  <c r="D5386" i="4"/>
  <c r="D5387" i="4"/>
  <c r="D5388" i="4"/>
  <c r="D5389" i="4"/>
  <c r="D5390" i="4"/>
  <c r="D5391" i="4"/>
  <c r="D5392" i="4"/>
  <c r="D5393" i="4"/>
  <c r="D5394" i="4"/>
  <c r="D5395" i="4"/>
  <c r="D5396" i="4"/>
  <c r="D5397" i="4"/>
  <c r="D5398" i="4"/>
  <c r="D5399" i="4"/>
  <c r="D5400" i="4"/>
  <c r="D5401" i="4"/>
  <c r="D5402" i="4"/>
  <c r="D5403" i="4"/>
  <c r="D5404" i="4"/>
  <c r="D5405" i="4"/>
  <c r="D5406" i="4"/>
  <c r="D5407" i="4"/>
  <c r="D5408" i="4"/>
  <c r="D5409" i="4"/>
  <c r="D5410" i="4"/>
  <c r="D5411" i="4"/>
  <c r="D5412" i="4"/>
  <c r="D5413" i="4"/>
  <c r="D5414" i="4"/>
  <c r="D5415" i="4"/>
  <c r="D5416" i="4"/>
  <c r="D5417" i="4"/>
  <c r="D5418" i="4"/>
  <c r="D5419" i="4"/>
  <c r="D5420" i="4"/>
  <c r="D5421" i="4"/>
  <c r="D5422" i="4"/>
  <c r="D5423" i="4"/>
  <c r="D5424" i="4"/>
  <c r="D5425" i="4"/>
  <c r="D5426" i="4"/>
  <c r="D5427" i="4"/>
  <c r="D5428" i="4"/>
  <c r="D5429" i="4"/>
  <c r="D5430" i="4"/>
  <c r="D5431" i="4"/>
  <c r="D5432" i="4"/>
  <c r="D5433" i="4"/>
  <c r="D5434" i="4"/>
  <c r="D5435" i="4"/>
  <c r="D5436" i="4"/>
  <c r="D5437" i="4"/>
  <c r="D5438" i="4"/>
  <c r="D5439" i="4"/>
  <c r="D5440" i="4"/>
  <c r="D5441" i="4"/>
  <c r="D5442" i="4"/>
  <c r="D5443" i="4"/>
  <c r="D5444" i="4"/>
  <c r="D5445" i="4"/>
  <c r="D5446" i="4"/>
  <c r="D5447" i="4"/>
  <c r="D5448" i="4"/>
  <c r="D5449" i="4"/>
  <c r="D5450" i="4"/>
  <c r="D5451" i="4"/>
  <c r="D5452" i="4"/>
  <c r="D5453" i="4"/>
  <c r="D5454" i="4"/>
  <c r="D5455" i="4"/>
  <c r="D5456" i="4"/>
  <c r="D5457" i="4"/>
  <c r="D5458" i="4"/>
  <c r="D5459" i="4"/>
  <c r="D5460" i="4"/>
  <c r="D5461" i="4"/>
  <c r="D5462" i="4"/>
  <c r="D5463" i="4"/>
  <c r="D5464" i="4"/>
  <c r="D5465" i="4"/>
  <c r="D5466" i="4"/>
  <c r="D5467" i="4"/>
  <c r="D5468" i="4"/>
  <c r="D5469" i="4"/>
  <c r="D5470" i="4"/>
  <c r="D5471" i="4"/>
  <c r="D5472" i="4"/>
  <c r="D5473" i="4"/>
  <c r="D5474" i="4"/>
  <c r="D5475" i="4"/>
  <c r="D5476" i="4"/>
  <c r="D5477" i="4"/>
  <c r="D5478" i="4"/>
  <c r="D5479" i="4"/>
  <c r="D5480" i="4"/>
  <c r="D5481" i="4"/>
  <c r="D5482" i="4"/>
  <c r="D5483" i="4"/>
  <c r="D5484" i="4"/>
  <c r="D5485" i="4"/>
  <c r="D5486" i="4"/>
  <c r="D5487" i="4"/>
  <c r="D5488" i="4"/>
  <c r="D5489" i="4"/>
  <c r="D5490" i="4"/>
  <c r="D5491" i="4"/>
  <c r="D5492" i="4"/>
  <c r="D5493" i="4"/>
  <c r="D5494" i="4"/>
  <c r="D5495" i="4"/>
  <c r="D5496" i="4"/>
  <c r="D5497" i="4"/>
  <c r="D5498" i="4"/>
  <c r="D5499" i="4"/>
  <c r="D5500" i="4"/>
  <c r="D5501" i="4"/>
  <c r="D5502" i="4"/>
  <c r="D5503" i="4"/>
  <c r="D5504" i="4"/>
  <c r="D5505" i="4"/>
  <c r="D5506" i="4"/>
  <c r="D5507" i="4"/>
  <c r="D5508" i="4"/>
  <c r="D5509" i="4"/>
  <c r="D5510" i="4"/>
  <c r="D5511" i="4"/>
  <c r="D5512" i="4"/>
  <c r="D5513" i="4"/>
  <c r="D5514" i="4"/>
  <c r="D5515" i="4"/>
  <c r="D5516" i="4"/>
  <c r="D5517" i="4"/>
  <c r="D5518" i="4"/>
  <c r="D5519" i="4"/>
  <c r="D5520" i="4"/>
  <c r="D5521" i="4"/>
  <c r="D5522" i="4"/>
  <c r="D5523" i="4"/>
  <c r="D5524" i="4"/>
  <c r="D5525" i="4"/>
  <c r="D5526" i="4"/>
  <c r="D5527" i="4"/>
  <c r="D5528" i="4"/>
  <c r="D5529" i="4"/>
  <c r="D5530" i="4"/>
  <c r="D5531" i="4"/>
  <c r="D5532" i="4"/>
  <c r="D5533" i="4"/>
  <c r="D5534" i="4"/>
  <c r="D5535" i="4"/>
  <c r="D5536" i="4"/>
  <c r="D5537" i="4"/>
  <c r="D5538" i="4"/>
  <c r="D5539" i="4"/>
  <c r="D5540" i="4"/>
  <c r="D5541" i="4"/>
  <c r="D5542" i="4"/>
  <c r="D5543" i="4"/>
  <c r="D5544" i="4"/>
  <c r="D5545" i="4"/>
  <c r="D5546" i="4"/>
  <c r="D5547" i="4"/>
  <c r="D5548" i="4"/>
  <c r="D5549" i="4"/>
  <c r="D5550" i="4"/>
  <c r="D5551" i="4"/>
  <c r="D5552" i="4"/>
  <c r="D5553" i="4"/>
  <c r="D5554" i="4"/>
  <c r="D5555" i="4"/>
  <c r="D5556" i="4"/>
  <c r="D5557" i="4"/>
  <c r="D5558" i="4"/>
  <c r="D5559" i="4"/>
  <c r="D5560" i="4"/>
  <c r="D5561" i="4"/>
  <c r="D5562" i="4"/>
  <c r="D5563" i="4"/>
  <c r="D5564" i="4"/>
  <c r="D5565" i="4"/>
  <c r="D5566" i="4"/>
  <c r="D5567" i="4"/>
  <c r="D5568" i="4"/>
  <c r="D5569" i="4"/>
  <c r="D5570" i="4"/>
  <c r="D5571" i="4"/>
  <c r="D5572" i="4"/>
  <c r="D5573" i="4"/>
  <c r="D5574" i="4"/>
  <c r="D5575" i="4"/>
  <c r="D5576" i="4"/>
  <c r="D5577" i="4"/>
  <c r="D5578" i="4"/>
  <c r="D5579" i="4"/>
  <c r="D5580" i="4"/>
  <c r="D5581" i="4"/>
  <c r="D5582" i="4"/>
  <c r="D5583" i="4"/>
  <c r="D5584" i="4"/>
  <c r="D5585" i="4"/>
  <c r="D5586" i="4"/>
  <c r="D5587" i="4"/>
  <c r="D5588" i="4"/>
  <c r="D5589" i="4"/>
  <c r="D5590" i="4"/>
  <c r="D5591" i="4"/>
  <c r="D5592" i="4"/>
  <c r="D5593" i="4"/>
  <c r="D5594" i="4"/>
  <c r="D5595" i="4"/>
  <c r="D5596" i="4"/>
  <c r="D5597" i="4"/>
  <c r="D5598" i="4"/>
  <c r="D5599" i="4"/>
  <c r="D5600" i="4"/>
  <c r="D5601" i="4"/>
  <c r="D5602" i="4"/>
  <c r="D5603" i="4"/>
  <c r="D5604" i="4"/>
  <c r="D5605" i="4"/>
  <c r="D5606" i="4"/>
  <c r="D5607" i="4"/>
  <c r="D5608" i="4"/>
  <c r="D5609" i="4"/>
  <c r="D5610" i="4"/>
  <c r="D5611" i="4"/>
  <c r="D5612" i="4"/>
  <c r="D5613" i="4"/>
  <c r="D5614" i="4"/>
  <c r="D5615" i="4"/>
  <c r="D5616" i="4"/>
  <c r="D5617" i="4"/>
  <c r="D5618" i="4"/>
  <c r="D5619" i="4"/>
  <c r="D5620" i="4"/>
  <c r="D5621" i="4"/>
  <c r="D5622" i="4"/>
  <c r="D5623" i="4"/>
  <c r="D5624" i="4"/>
  <c r="D5625" i="4"/>
  <c r="D5626" i="4"/>
  <c r="D5627" i="4"/>
  <c r="D5628" i="4"/>
  <c r="D5629" i="4"/>
  <c r="D5630" i="4"/>
  <c r="D5631" i="4"/>
  <c r="D5632" i="4"/>
  <c r="D5633" i="4"/>
  <c r="D5634" i="4"/>
  <c r="D5635" i="4"/>
  <c r="D5636" i="4"/>
  <c r="D5637" i="4"/>
  <c r="D5638" i="4"/>
  <c r="D5639" i="4"/>
  <c r="D5640" i="4"/>
  <c r="D5641" i="4"/>
  <c r="D5642" i="4"/>
  <c r="D5643" i="4"/>
  <c r="D5644" i="4"/>
  <c r="D5645" i="4"/>
  <c r="D5646" i="4"/>
  <c r="D5647" i="4"/>
  <c r="D5648" i="4"/>
  <c r="D5649" i="4"/>
  <c r="D5650" i="4"/>
  <c r="D5651" i="4"/>
  <c r="D5652" i="4"/>
  <c r="D5653" i="4"/>
  <c r="D5654" i="4"/>
  <c r="D5655" i="4"/>
  <c r="D5656" i="4"/>
  <c r="D5657" i="4"/>
  <c r="D5658" i="4"/>
  <c r="D5659" i="4"/>
  <c r="D5660" i="4"/>
  <c r="D5661" i="4"/>
  <c r="D5662" i="4"/>
  <c r="D5663" i="4"/>
  <c r="D5664" i="4"/>
  <c r="D5665" i="4"/>
  <c r="D5666" i="4"/>
  <c r="D5667" i="4"/>
  <c r="D5668" i="4"/>
  <c r="D5669" i="4"/>
  <c r="D5670" i="4"/>
  <c r="D5671" i="4"/>
  <c r="D5672" i="4"/>
  <c r="D5673" i="4"/>
  <c r="D5674" i="4"/>
  <c r="D5675" i="4"/>
  <c r="D5676" i="4"/>
  <c r="D5677" i="4"/>
  <c r="D5678" i="4"/>
  <c r="D5679" i="4"/>
  <c r="D5680" i="4"/>
  <c r="D5681" i="4"/>
  <c r="D5682" i="4"/>
  <c r="D5683" i="4"/>
  <c r="D5684" i="4"/>
  <c r="D5685" i="4"/>
  <c r="D5686" i="4"/>
  <c r="D5687" i="4"/>
  <c r="D5688" i="4"/>
  <c r="D5689" i="4"/>
  <c r="D5690" i="4"/>
  <c r="D5691" i="4"/>
  <c r="D5692" i="4"/>
  <c r="D5693" i="4"/>
  <c r="D5694" i="4"/>
  <c r="D5695" i="4"/>
  <c r="D5696" i="4"/>
  <c r="D5697" i="4"/>
  <c r="D5698" i="4"/>
  <c r="D5699" i="4"/>
  <c r="D5700" i="4"/>
  <c r="D5701" i="4"/>
  <c r="D5702" i="4"/>
  <c r="D5703" i="4"/>
  <c r="D5704" i="4"/>
  <c r="D5705" i="4"/>
  <c r="D5706" i="4"/>
  <c r="D5707" i="4"/>
  <c r="D5708" i="4"/>
  <c r="D5709" i="4"/>
  <c r="D5710" i="4"/>
  <c r="D5711" i="4"/>
  <c r="D5712" i="4"/>
  <c r="D5713" i="4"/>
  <c r="D5714" i="4"/>
  <c r="D5715" i="4"/>
  <c r="D5716" i="4"/>
  <c r="D5717" i="4"/>
  <c r="D5718" i="4"/>
  <c r="D5719" i="4"/>
  <c r="D5720" i="4"/>
  <c r="D5721" i="4"/>
  <c r="D5722" i="4"/>
  <c r="D5723" i="4"/>
  <c r="D5724" i="4"/>
  <c r="D5725" i="4"/>
  <c r="D5726" i="4"/>
  <c r="D5727" i="4"/>
  <c r="D5728" i="4"/>
  <c r="D5729" i="4"/>
  <c r="D5730" i="4"/>
  <c r="D5731" i="4"/>
  <c r="D5732" i="4"/>
  <c r="D5733" i="4"/>
  <c r="D5734" i="4"/>
  <c r="D5735" i="4"/>
  <c r="D5736" i="4"/>
  <c r="D5737" i="4"/>
  <c r="D5738" i="4"/>
  <c r="D5739" i="4"/>
  <c r="D5740" i="4"/>
  <c r="D5741" i="4"/>
  <c r="D5742" i="4"/>
  <c r="D5743" i="4"/>
  <c r="D5744" i="4"/>
  <c r="D5745" i="4"/>
  <c r="D5746" i="4"/>
  <c r="D5747" i="4"/>
  <c r="D5748" i="4"/>
  <c r="D5749" i="4"/>
  <c r="D5750" i="4"/>
  <c r="D5751" i="4"/>
  <c r="D5752" i="4"/>
  <c r="D5753" i="4"/>
  <c r="D5754" i="4"/>
  <c r="D5755" i="4"/>
  <c r="D5756" i="4"/>
  <c r="D5757" i="4"/>
  <c r="D5758" i="4"/>
  <c r="D5759" i="4"/>
  <c r="D5760" i="4"/>
  <c r="D5761" i="4"/>
  <c r="D5762" i="4"/>
  <c r="D5763" i="4"/>
  <c r="D5764" i="4"/>
  <c r="D5765" i="4"/>
  <c r="D5766" i="4"/>
  <c r="D5767" i="4"/>
  <c r="D5768" i="4"/>
  <c r="D5769" i="4"/>
  <c r="D5770" i="4"/>
  <c r="D5771" i="4"/>
  <c r="D5772" i="4"/>
  <c r="D5773" i="4"/>
  <c r="D5774" i="4"/>
  <c r="D5775" i="4"/>
  <c r="D5776" i="4"/>
  <c r="D5777" i="4"/>
  <c r="D5778" i="4"/>
  <c r="D5779" i="4"/>
  <c r="D5780" i="4"/>
  <c r="D5781" i="4"/>
  <c r="D5782" i="4"/>
  <c r="D5783" i="4"/>
  <c r="D5784" i="4"/>
  <c r="D5785" i="4"/>
  <c r="D5786" i="4"/>
  <c r="D5787" i="4"/>
  <c r="D5788" i="4"/>
  <c r="D5789" i="4"/>
  <c r="D5790" i="4"/>
  <c r="D5791" i="4"/>
  <c r="D5792" i="4"/>
  <c r="D5793" i="4"/>
  <c r="D5794" i="4"/>
  <c r="D5795" i="4"/>
  <c r="D5796" i="4"/>
  <c r="D5797" i="4"/>
  <c r="D5798" i="4"/>
  <c r="D5799" i="4"/>
  <c r="D5800" i="4"/>
  <c r="D5801" i="4"/>
  <c r="D5802" i="4"/>
  <c r="D5803" i="4"/>
  <c r="D5804" i="4"/>
  <c r="D5805" i="4"/>
  <c r="D5806" i="4"/>
  <c r="D5807" i="4"/>
  <c r="D5808" i="4"/>
  <c r="D5809" i="4"/>
  <c r="D5810" i="4"/>
  <c r="D5811" i="4"/>
  <c r="D5812" i="4"/>
  <c r="D5813" i="4"/>
  <c r="D5814" i="4"/>
  <c r="D5815" i="4"/>
  <c r="D5816" i="4"/>
  <c r="D5817" i="4"/>
  <c r="D5818" i="4"/>
  <c r="D5819" i="4"/>
  <c r="D5820" i="4"/>
  <c r="D5821" i="4"/>
  <c r="D5822" i="4"/>
  <c r="D5823" i="4"/>
  <c r="D5824" i="4"/>
  <c r="D5825" i="4"/>
  <c r="D5826" i="4"/>
  <c r="D5827" i="4"/>
  <c r="D5828" i="4"/>
  <c r="D5829" i="4"/>
  <c r="D5830" i="4"/>
  <c r="D5831" i="4"/>
  <c r="D5832" i="4"/>
  <c r="D5833" i="4"/>
  <c r="D5834" i="4"/>
  <c r="D5835" i="4"/>
  <c r="D5836" i="4"/>
  <c r="D5837" i="4"/>
  <c r="D5838" i="4"/>
  <c r="D5839" i="4"/>
  <c r="D5840" i="4"/>
  <c r="D5841" i="4"/>
  <c r="D5842" i="4"/>
  <c r="D5843" i="4"/>
  <c r="D5844" i="4"/>
  <c r="D5845" i="4"/>
  <c r="D5846" i="4"/>
  <c r="D5847" i="4"/>
  <c r="D5848" i="4"/>
  <c r="D5849" i="4"/>
  <c r="D5850" i="4"/>
  <c r="D5851" i="4"/>
  <c r="D5852" i="4"/>
  <c r="D5853" i="4"/>
  <c r="D5854" i="4"/>
  <c r="D5855" i="4"/>
  <c r="D5856" i="4"/>
  <c r="D5857" i="4"/>
  <c r="D5858" i="4"/>
  <c r="D5859" i="4"/>
  <c r="D5860" i="4"/>
  <c r="D5861" i="4"/>
  <c r="D5862" i="4"/>
  <c r="D5863" i="4"/>
  <c r="D5864" i="4"/>
  <c r="D5865" i="4"/>
  <c r="D5866" i="4"/>
  <c r="D5867" i="4"/>
  <c r="D5868" i="4"/>
  <c r="D5869" i="4"/>
  <c r="D5870" i="4"/>
  <c r="D5871" i="4"/>
  <c r="D5872" i="4"/>
  <c r="D5873" i="4"/>
  <c r="D5874" i="4"/>
  <c r="D5875" i="4"/>
  <c r="D5876" i="4"/>
  <c r="D5877" i="4"/>
  <c r="D5878" i="4"/>
  <c r="D5879" i="4"/>
  <c r="D5880" i="4"/>
  <c r="D5881" i="4"/>
  <c r="D5882" i="4"/>
  <c r="D5883" i="4"/>
  <c r="D5884" i="4"/>
  <c r="D5885" i="4"/>
  <c r="D5886" i="4"/>
  <c r="D5887" i="4"/>
  <c r="D5888" i="4"/>
  <c r="D5889" i="4"/>
  <c r="D5890" i="4"/>
  <c r="D5891" i="4"/>
  <c r="D5892" i="4"/>
  <c r="D5893" i="4"/>
  <c r="D5894" i="4"/>
  <c r="D5895" i="4"/>
  <c r="D5896" i="4"/>
  <c r="D5897" i="4"/>
  <c r="D5898" i="4"/>
  <c r="D5899" i="4"/>
  <c r="D5900" i="4"/>
  <c r="D5901" i="4"/>
  <c r="D5902" i="4"/>
  <c r="D5903" i="4"/>
  <c r="D5904" i="4"/>
  <c r="D5905" i="4"/>
  <c r="D5906" i="4"/>
  <c r="D5907" i="4"/>
  <c r="D5908" i="4"/>
  <c r="D5909" i="4"/>
  <c r="D5910" i="4"/>
  <c r="D5911" i="4"/>
  <c r="D5912" i="4"/>
  <c r="D5913" i="4"/>
  <c r="D5914" i="4"/>
  <c r="D5915" i="4"/>
  <c r="D5916" i="4"/>
  <c r="D5917" i="4"/>
  <c r="D5918" i="4"/>
  <c r="D5919" i="4"/>
  <c r="D5920" i="4"/>
  <c r="D5921" i="4"/>
  <c r="D5922" i="4"/>
  <c r="D5923" i="4"/>
  <c r="D5924" i="4"/>
  <c r="D5925" i="4"/>
  <c r="D5926" i="4"/>
  <c r="D5927" i="4"/>
  <c r="D5928" i="4"/>
  <c r="D5929" i="4"/>
  <c r="D5930" i="4"/>
  <c r="D5931" i="4"/>
  <c r="D5932" i="4"/>
  <c r="D5933" i="4"/>
  <c r="D5934" i="4"/>
  <c r="D5935" i="4"/>
  <c r="D5936" i="4"/>
  <c r="D5937" i="4"/>
  <c r="D5938" i="4"/>
  <c r="D5939" i="4"/>
  <c r="D5940" i="4"/>
  <c r="D5941" i="4"/>
  <c r="D5942" i="4"/>
  <c r="D5943" i="4"/>
  <c r="D5944" i="4"/>
  <c r="D5945" i="4"/>
  <c r="D5946" i="4"/>
  <c r="D5947" i="4"/>
  <c r="D5948" i="4"/>
  <c r="D5949" i="4"/>
  <c r="D5950" i="4"/>
  <c r="D5951" i="4"/>
  <c r="D5952" i="4"/>
  <c r="D5953" i="4"/>
  <c r="D5954" i="4"/>
  <c r="D5955" i="4"/>
  <c r="D5956" i="4"/>
  <c r="D5957" i="4"/>
  <c r="D5958" i="4"/>
  <c r="D5959" i="4"/>
  <c r="D5960" i="4"/>
  <c r="D5961" i="4"/>
  <c r="D5962" i="4"/>
  <c r="D5963" i="4"/>
  <c r="D5964" i="4"/>
  <c r="D5965" i="4"/>
  <c r="D5966" i="4"/>
  <c r="D5967" i="4"/>
  <c r="D5968" i="4"/>
  <c r="D5969" i="4"/>
  <c r="D5970" i="4"/>
  <c r="D5971" i="4"/>
  <c r="D5972" i="4"/>
  <c r="D5973" i="4"/>
  <c r="D5974" i="4"/>
  <c r="D5975" i="4"/>
  <c r="D5976" i="4"/>
  <c r="D5977" i="4"/>
  <c r="D5978" i="4"/>
  <c r="D5979" i="4"/>
  <c r="D5980" i="4"/>
  <c r="D5981" i="4"/>
  <c r="D5982" i="4"/>
  <c r="D5983" i="4"/>
  <c r="D5984" i="4"/>
  <c r="D5985" i="4"/>
  <c r="D5986" i="4"/>
  <c r="D5987" i="4"/>
  <c r="D5988" i="4"/>
  <c r="D5989" i="4"/>
  <c r="D5990" i="4"/>
  <c r="D5991" i="4"/>
  <c r="D5992" i="4"/>
  <c r="D5993" i="4"/>
  <c r="D5994" i="4"/>
  <c r="D5995" i="4"/>
  <c r="D5996" i="4"/>
  <c r="D5997" i="4"/>
  <c r="D5998" i="4"/>
  <c r="D5999" i="4"/>
  <c r="D6000" i="4"/>
  <c r="D6001" i="4"/>
  <c r="D6002" i="4"/>
  <c r="D6003" i="4"/>
  <c r="D6004" i="4"/>
  <c r="D6005" i="4"/>
  <c r="D6006" i="4"/>
  <c r="D6007" i="4"/>
  <c r="D6008" i="4"/>
  <c r="D6009" i="4"/>
  <c r="D6010" i="4"/>
  <c r="D6011" i="4"/>
  <c r="D6012" i="4"/>
  <c r="D6013" i="4"/>
  <c r="D6014" i="4"/>
  <c r="D6015" i="4"/>
  <c r="D6016" i="4"/>
  <c r="D6017" i="4"/>
  <c r="D6018" i="4"/>
  <c r="D6019" i="4"/>
  <c r="D6020" i="4"/>
  <c r="D6021" i="4"/>
  <c r="D6022" i="4"/>
  <c r="D6023" i="4"/>
  <c r="D6024" i="4"/>
  <c r="D6025" i="4"/>
  <c r="D6026" i="4"/>
  <c r="D6027" i="4"/>
  <c r="D6028" i="4"/>
  <c r="D6029" i="4"/>
  <c r="D6030" i="4"/>
  <c r="D6031" i="4"/>
  <c r="D6032" i="4"/>
  <c r="D6033" i="4"/>
  <c r="D6034" i="4"/>
  <c r="D6035" i="4"/>
  <c r="D6036" i="4"/>
  <c r="D6037" i="4"/>
  <c r="D6038" i="4"/>
  <c r="D6039" i="4"/>
  <c r="D6040" i="4"/>
  <c r="D6041" i="4"/>
  <c r="D6042" i="4"/>
  <c r="D6043" i="4"/>
  <c r="D6044" i="4"/>
  <c r="D6045" i="4"/>
  <c r="D6046" i="4"/>
  <c r="D6047" i="4"/>
  <c r="D6048" i="4"/>
  <c r="D6049" i="4"/>
  <c r="D6050" i="4"/>
  <c r="D6051" i="4"/>
  <c r="D6052" i="4"/>
  <c r="D6053" i="4"/>
  <c r="D6054" i="4"/>
  <c r="D6055" i="4"/>
  <c r="D6056" i="4"/>
  <c r="D6057" i="4"/>
  <c r="D6058" i="4"/>
  <c r="D6059" i="4"/>
  <c r="D6060" i="4"/>
  <c r="D6061" i="4"/>
  <c r="D6062" i="4"/>
  <c r="D6063" i="4"/>
  <c r="D6064" i="4"/>
  <c r="D6065" i="4"/>
  <c r="D6066" i="4"/>
  <c r="D6067" i="4"/>
  <c r="D6068" i="4"/>
  <c r="D6069" i="4"/>
  <c r="D6070" i="4"/>
  <c r="D6071" i="4"/>
  <c r="D6072" i="4"/>
  <c r="D6073" i="4"/>
  <c r="D6074" i="4"/>
  <c r="D6075" i="4"/>
  <c r="D6076" i="4"/>
  <c r="D6077" i="4"/>
  <c r="D6078" i="4"/>
  <c r="D6079" i="4"/>
  <c r="D6080" i="4"/>
  <c r="D6081" i="4"/>
  <c r="D6082" i="4"/>
  <c r="D6083" i="4"/>
  <c r="D6084" i="4"/>
  <c r="D6085" i="4"/>
  <c r="D6086" i="4"/>
  <c r="D6087" i="4"/>
  <c r="D6088" i="4"/>
  <c r="D6089" i="4"/>
  <c r="D6090" i="4"/>
  <c r="D6091" i="4"/>
  <c r="D6092" i="4"/>
  <c r="D6093" i="4"/>
  <c r="D6094" i="4"/>
  <c r="D6095" i="4"/>
  <c r="D6096" i="4"/>
  <c r="D6097" i="4"/>
  <c r="D6098" i="4"/>
  <c r="D6099" i="4"/>
  <c r="D6100" i="4"/>
  <c r="D6101" i="4"/>
  <c r="D6102" i="4"/>
  <c r="D6103" i="4"/>
  <c r="D6104" i="4"/>
  <c r="D6105" i="4"/>
  <c r="D6106" i="4"/>
  <c r="D6107" i="4"/>
  <c r="D6108" i="4"/>
  <c r="D6109" i="4"/>
  <c r="D6110" i="4"/>
  <c r="D6111" i="4"/>
  <c r="D6112" i="4"/>
  <c r="D6113" i="4"/>
  <c r="D6114" i="4"/>
  <c r="D6115" i="4"/>
  <c r="D6116" i="4"/>
  <c r="D6117" i="4"/>
  <c r="D6118" i="4"/>
  <c r="D6119" i="4"/>
  <c r="D6120" i="4"/>
  <c r="D6121" i="4"/>
  <c r="D6122" i="4"/>
  <c r="D6123" i="4"/>
  <c r="D6124" i="4"/>
  <c r="D6125" i="4"/>
  <c r="D6126" i="4"/>
  <c r="D6127" i="4"/>
  <c r="D6128" i="4"/>
  <c r="D6129" i="4"/>
  <c r="D6130" i="4"/>
  <c r="D6131" i="4"/>
  <c r="D6132" i="4"/>
  <c r="D6133" i="4"/>
  <c r="D6134" i="4"/>
  <c r="D6135" i="4"/>
  <c r="D6136" i="4"/>
  <c r="D6137" i="4"/>
  <c r="D6138" i="4"/>
  <c r="D6139" i="4"/>
  <c r="D6140" i="4"/>
  <c r="D6141" i="4"/>
  <c r="D6142" i="4"/>
  <c r="D6143" i="4"/>
  <c r="D6144" i="4"/>
  <c r="D6145" i="4"/>
  <c r="D6146" i="4"/>
  <c r="D6147" i="4"/>
  <c r="D6148" i="4"/>
  <c r="D6149" i="4"/>
  <c r="D6150" i="4"/>
  <c r="D6151" i="4"/>
  <c r="D6152" i="4"/>
  <c r="D6153" i="4"/>
  <c r="D6154" i="4"/>
  <c r="D6155" i="4"/>
  <c r="D6156" i="4"/>
  <c r="D6157" i="4"/>
  <c r="D6158" i="4"/>
  <c r="D6159" i="4"/>
  <c r="D6160" i="4"/>
  <c r="D6161" i="4"/>
  <c r="D6162" i="4"/>
  <c r="D6163" i="4"/>
  <c r="D6164" i="4"/>
  <c r="D6165" i="4"/>
  <c r="D6166" i="4"/>
  <c r="D6167" i="4"/>
  <c r="D6168" i="4"/>
  <c r="D6169" i="4"/>
  <c r="D6170" i="4"/>
  <c r="D6171" i="4"/>
  <c r="D6172" i="4"/>
  <c r="D6173" i="4"/>
  <c r="D6174" i="4"/>
  <c r="D6175" i="4"/>
  <c r="D6176" i="4"/>
  <c r="D6177" i="4"/>
  <c r="D6178" i="4"/>
  <c r="D6179" i="4"/>
  <c r="D6180" i="4"/>
  <c r="D6181" i="4"/>
  <c r="D6182" i="4"/>
  <c r="D6183" i="4"/>
  <c r="D6184" i="4"/>
  <c r="D6185" i="4"/>
  <c r="D6186" i="4"/>
  <c r="D6187" i="4"/>
  <c r="D6188" i="4"/>
  <c r="D6189" i="4"/>
  <c r="D6190" i="4"/>
  <c r="D6191" i="4"/>
  <c r="D6192" i="4"/>
  <c r="D6193" i="4"/>
  <c r="D6194" i="4"/>
  <c r="D6195" i="4"/>
  <c r="D6196" i="4"/>
  <c r="D6197" i="4"/>
  <c r="D6198" i="4"/>
  <c r="D6199" i="4"/>
  <c r="D6200" i="4"/>
  <c r="D6201" i="4"/>
  <c r="D6202" i="4"/>
  <c r="D6203" i="4"/>
  <c r="D6204" i="4"/>
  <c r="D6205" i="4"/>
  <c r="D6206" i="4"/>
  <c r="D6207" i="4"/>
  <c r="D6208" i="4"/>
  <c r="D6209" i="4"/>
  <c r="D6210" i="4"/>
  <c r="D6211" i="4"/>
  <c r="D6212" i="4"/>
  <c r="D6213" i="4"/>
  <c r="D6214" i="4"/>
  <c r="D6215" i="4"/>
  <c r="D6216" i="4"/>
  <c r="D6217" i="4"/>
  <c r="D6218" i="4"/>
  <c r="D6219" i="4"/>
  <c r="D6220" i="4"/>
  <c r="D6221" i="4"/>
  <c r="D6222" i="4"/>
  <c r="D6223" i="4"/>
  <c r="D6224" i="4"/>
  <c r="D6225" i="4"/>
  <c r="D6226" i="4"/>
  <c r="D6227" i="4"/>
  <c r="D6228" i="4"/>
  <c r="D6229" i="4"/>
  <c r="D6230" i="4"/>
  <c r="D6231" i="4"/>
  <c r="D6232" i="4"/>
  <c r="D6233" i="4"/>
  <c r="D6234" i="4"/>
  <c r="D6235" i="4"/>
  <c r="D6236" i="4"/>
  <c r="D6237" i="4"/>
  <c r="D6238" i="4"/>
  <c r="D6239" i="4"/>
  <c r="D6240" i="4"/>
  <c r="D6241" i="4"/>
  <c r="D6242" i="4"/>
  <c r="D6243" i="4"/>
  <c r="D6244" i="4"/>
  <c r="D6245" i="4"/>
  <c r="D6246" i="4"/>
  <c r="D6247" i="4"/>
  <c r="D6248" i="4"/>
  <c r="D6249" i="4"/>
  <c r="D6250" i="4"/>
  <c r="D6251" i="4"/>
  <c r="D6252" i="4"/>
  <c r="D6253" i="4"/>
  <c r="D6254" i="4"/>
  <c r="D6255" i="4"/>
  <c r="D6256" i="4"/>
  <c r="D6257" i="4"/>
  <c r="D6258" i="4"/>
  <c r="D6259" i="4"/>
  <c r="D6260" i="4"/>
  <c r="D6261" i="4"/>
  <c r="D6262" i="4"/>
  <c r="D6263" i="4"/>
  <c r="D6264" i="4"/>
  <c r="D6265" i="4"/>
  <c r="D6266" i="4"/>
  <c r="D6267" i="4"/>
  <c r="D6268" i="4"/>
  <c r="D6269" i="4"/>
  <c r="D6270" i="4"/>
  <c r="D6271" i="4"/>
  <c r="D6272" i="4"/>
  <c r="D6273" i="4"/>
  <c r="D6274" i="4"/>
  <c r="D6275" i="4"/>
  <c r="D6276" i="4"/>
  <c r="D6277" i="4"/>
  <c r="D6278" i="4"/>
  <c r="D6279" i="4"/>
  <c r="D6280" i="4"/>
  <c r="D6281" i="4"/>
  <c r="D6282" i="4"/>
  <c r="D6283" i="4"/>
  <c r="D6284" i="4"/>
  <c r="D6285" i="4"/>
  <c r="D6286" i="4"/>
  <c r="D6287" i="4"/>
  <c r="D6288" i="4"/>
  <c r="D6289" i="4"/>
  <c r="D6290" i="4"/>
  <c r="D6291" i="4"/>
  <c r="D6292" i="4"/>
  <c r="D6293" i="4"/>
  <c r="D6294" i="4"/>
  <c r="D6295" i="4"/>
  <c r="D6296" i="4"/>
  <c r="D6297" i="4"/>
  <c r="D6298" i="4"/>
  <c r="D6299" i="4"/>
  <c r="D6300" i="4"/>
  <c r="D6301" i="4"/>
  <c r="D6302" i="4"/>
  <c r="D6303" i="4"/>
  <c r="D6304" i="4"/>
  <c r="D6305" i="4"/>
  <c r="D6306" i="4"/>
  <c r="D6307" i="4"/>
  <c r="D6308" i="4"/>
  <c r="D6309" i="4"/>
  <c r="D6310" i="4"/>
  <c r="D6311" i="4"/>
  <c r="D6312" i="4"/>
  <c r="D6313" i="4"/>
  <c r="D6314" i="4"/>
  <c r="D6315" i="4"/>
  <c r="D6316" i="4"/>
  <c r="D6317" i="4"/>
  <c r="D6318" i="4"/>
  <c r="D6319" i="4"/>
  <c r="D6320" i="4"/>
  <c r="D6321" i="4"/>
  <c r="D6322" i="4"/>
  <c r="D6323" i="4"/>
  <c r="D6324" i="4"/>
  <c r="D6325" i="4"/>
  <c r="D6326" i="4"/>
  <c r="D6327" i="4"/>
  <c r="D6328" i="4"/>
  <c r="D6329" i="4"/>
  <c r="D6330" i="4"/>
  <c r="D6331" i="4"/>
  <c r="D6332" i="4"/>
  <c r="D6333" i="4"/>
  <c r="D6334" i="4"/>
  <c r="D6335" i="4"/>
  <c r="D6336" i="4"/>
  <c r="D6337" i="4"/>
  <c r="D6338" i="4"/>
  <c r="D6339" i="4"/>
  <c r="D6340" i="4"/>
  <c r="D6341" i="4"/>
  <c r="D6342" i="4"/>
  <c r="D6343" i="4"/>
  <c r="D6344" i="4"/>
  <c r="D6345" i="4"/>
  <c r="D6346" i="4"/>
  <c r="D6347" i="4"/>
  <c r="D6348" i="4"/>
  <c r="D6349" i="4"/>
  <c r="D6350" i="4"/>
  <c r="D6351" i="4"/>
  <c r="D6352" i="4"/>
  <c r="D6353" i="4"/>
  <c r="D6354" i="4"/>
  <c r="D6355" i="4"/>
  <c r="D6356" i="4"/>
  <c r="D6357" i="4"/>
  <c r="D6358" i="4"/>
  <c r="D6359" i="4"/>
  <c r="D6360" i="4"/>
  <c r="D6361" i="4"/>
  <c r="D6362" i="4"/>
  <c r="D6363" i="4"/>
  <c r="D6364" i="4"/>
  <c r="D6365" i="4"/>
  <c r="D6366" i="4"/>
  <c r="D6367" i="4"/>
  <c r="D6368" i="4"/>
  <c r="D6369" i="4"/>
  <c r="D6370" i="4"/>
  <c r="D6371" i="4"/>
  <c r="D6372" i="4"/>
  <c r="D6373" i="4"/>
  <c r="D6374" i="4"/>
  <c r="D6375" i="4"/>
  <c r="D6376" i="4"/>
  <c r="D6377" i="4"/>
  <c r="D6378" i="4"/>
  <c r="D6379" i="4"/>
  <c r="D6380" i="4"/>
  <c r="D6381" i="4"/>
  <c r="D6382" i="4"/>
  <c r="D6383" i="4"/>
  <c r="D6384" i="4"/>
  <c r="D6385" i="4"/>
  <c r="D6386" i="4"/>
  <c r="D6387" i="4"/>
  <c r="D6388" i="4"/>
  <c r="D6389" i="4"/>
  <c r="D6390" i="4"/>
  <c r="D6391" i="4"/>
  <c r="D6392" i="4"/>
  <c r="D6393" i="4"/>
  <c r="D6394" i="4"/>
  <c r="D6395" i="4"/>
  <c r="D6396" i="4"/>
  <c r="D6397" i="4"/>
  <c r="D6398" i="4"/>
  <c r="D6399" i="4"/>
  <c r="D6400" i="4"/>
  <c r="D6401" i="4"/>
  <c r="D6402" i="4"/>
  <c r="D6403" i="4"/>
  <c r="D6404" i="4"/>
  <c r="D6405" i="4"/>
  <c r="D6406" i="4"/>
  <c r="D6407" i="4"/>
  <c r="D6408" i="4"/>
  <c r="D6409" i="4"/>
  <c r="D6410" i="4"/>
  <c r="D6411" i="4"/>
  <c r="D6412" i="4"/>
  <c r="D6413" i="4"/>
  <c r="D6414" i="4"/>
  <c r="D6415" i="4"/>
  <c r="D6416" i="4"/>
  <c r="D6417" i="4"/>
  <c r="D6418" i="4"/>
  <c r="D6419" i="4"/>
  <c r="D6420" i="4"/>
  <c r="D6421" i="4"/>
  <c r="D6422" i="4"/>
  <c r="D6423" i="4"/>
  <c r="D6424" i="4"/>
  <c r="D6425" i="4"/>
  <c r="D6426" i="4"/>
  <c r="D6427" i="4"/>
  <c r="D6428" i="4"/>
  <c r="D6429" i="4"/>
  <c r="D6430" i="4"/>
  <c r="D6431" i="4"/>
  <c r="D6432" i="4"/>
  <c r="D6433" i="4"/>
  <c r="D6434" i="4"/>
  <c r="D6435" i="4"/>
  <c r="D6436" i="4"/>
  <c r="D6437" i="4"/>
  <c r="D6438" i="4"/>
  <c r="D6439" i="4"/>
  <c r="D6440" i="4"/>
  <c r="D6441" i="4"/>
  <c r="D6442" i="4"/>
  <c r="D6443" i="4"/>
  <c r="D6444" i="4"/>
  <c r="D6445" i="4"/>
  <c r="D6446" i="4"/>
  <c r="D6447" i="4"/>
  <c r="D6448" i="4"/>
  <c r="D6449" i="4"/>
  <c r="D6450" i="4"/>
  <c r="D6451" i="4"/>
  <c r="D6452" i="4"/>
  <c r="D6453" i="4"/>
  <c r="D6454" i="4"/>
  <c r="D6455" i="4"/>
  <c r="D6456" i="4"/>
  <c r="D6457" i="4"/>
  <c r="D6458" i="4"/>
  <c r="D6459" i="4"/>
  <c r="D6460" i="4"/>
  <c r="D6461" i="4"/>
  <c r="D6462" i="4"/>
  <c r="D6463" i="4"/>
  <c r="D6464" i="4"/>
  <c r="D6465" i="4"/>
  <c r="D6466" i="4"/>
  <c r="D6467" i="4"/>
  <c r="D6468" i="4"/>
  <c r="D6469" i="4"/>
  <c r="D6470" i="4"/>
  <c r="D6471" i="4"/>
  <c r="D6472" i="4"/>
  <c r="D6473" i="4"/>
  <c r="D6474" i="4"/>
  <c r="D6475" i="4"/>
  <c r="D6476" i="4"/>
  <c r="D6477" i="4"/>
  <c r="D6478" i="4"/>
  <c r="D6479" i="4"/>
  <c r="D6480" i="4"/>
  <c r="D6481" i="4"/>
  <c r="D6482" i="4"/>
  <c r="D6483" i="4"/>
  <c r="D6484" i="4"/>
  <c r="D6485" i="4"/>
  <c r="D6486" i="4"/>
  <c r="D6487" i="4"/>
  <c r="D6488" i="4"/>
  <c r="D6489" i="4"/>
  <c r="D6490" i="4"/>
  <c r="D6491" i="4"/>
  <c r="D6492" i="4"/>
  <c r="D6493" i="4"/>
  <c r="D6494" i="4"/>
  <c r="D6495" i="4"/>
  <c r="D6496" i="4"/>
  <c r="D6497" i="4"/>
  <c r="D6498" i="4"/>
  <c r="D6499" i="4"/>
  <c r="D6500" i="4"/>
  <c r="D6501" i="4"/>
  <c r="D6502" i="4"/>
  <c r="D6503" i="4"/>
  <c r="D6504" i="4"/>
  <c r="D6505" i="4"/>
  <c r="D6506" i="4"/>
  <c r="D6507" i="4"/>
  <c r="D6508" i="4"/>
  <c r="D6509" i="4"/>
  <c r="D6510" i="4"/>
  <c r="D6511" i="4"/>
  <c r="D6512" i="4"/>
  <c r="D6513" i="4"/>
  <c r="D6514" i="4"/>
  <c r="D6515" i="4"/>
  <c r="D6516" i="4"/>
  <c r="D6517" i="4"/>
  <c r="D6518" i="4"/>
  <c r="D6519" i="4"/>
  <c r="D6520" i="4"/>
  <c r="D6521" i="4"/>
  <c r="D6522" i="4"/>
  <c r="D6523" i="4"/>
  <c r="D6524" i="4"/>
  <c r="D6525" i="4"/>
  <c r="D6526" i="4"/>
  <c r="D6527" i="4"/>
  <c r="D6528" i="4"/>
  <c r="D6529" i="4"/>
  <c r="D6530" i="4"/>
  <c r="D6531" i="4"/>
  <c r="D6532" i="4"/>
  <c r="D6533" i="4"/>
  <c r="D6534" i="4"/>
  <c r="D6535" i="4"/>
  <c r="D6536" i="4"/>
  <c r="D6537" i="4"/>
  <c r="D6538" i="4"/>
  <c r="D6539" i="4"/>
  <c r="D6540" i="4"/>
  <c r="D6541" i="4"/>
  <c r="D6542" i="4"/>
  <c r="D6543" i="4"/>
  <c r="D6544" i="4"/>
  <c r="D6545" i="4"/>
  <c r="D6546" i="4"/>
  <c r="D6547" i="4"/>
  <c r="D6548" i="4"/>
  <c r="D6549" i="4"/>
  <c r="D6550" i="4"/>
  <c r="D6551" i="4"/>
  <c r="D6552" i="4"/>
  <c r="D6553" i="4"/>
  <c r="D6554" i="4"/>
  <c r="D6555" i="4"/>
  <c r="D6556" i="4"/>
  <c r="D6557" i="4"/>
  <c r="D6558" i="4"/>
  <c r="D6559" i="4"/>
  <c r="D6560" i="4"/>
  <c r="D6561" i="4"/>
  <c r="D6562" i="4"/>
  <c r="D6563" i="4"/>
  <c r="D6564" i="4"/>
  <c r="D6565" i="4"/>
  <c r="D6566" i="4"/>
  <c r="D6567" i="4"/>
  <c r="D6568" i="4"/>
  <c r="D6569" i="4"/>
  <c r="D6570" i="4"/>
  <c r="D6571" i="4"/>
  <c r="D6572" i="4"/>
  <c r="D6573" i="4"/>
  <c r="D6574" i="4"/>
  <c r="D6575" i="4"/>
  <c r="D6576" i="4"/>
  <c r="D6577" i="4"/>
  <c r="D6578" i="4"/>
  <c r="D6579" i="4"/>
  <c r="D6580" i="4"/>
  <c r="D6581" i="4"/>
  <c r="D6582" i="4"/>
  <c r="D6583" i="4"/>
  <c r="D6584" i="4"/>
  <c r="D6585" i="4"/>
  <c r="D6586" i="4"/>
  <c r="D6587" i="4"/>
  <c r="D6588" i="4"/>
  <c r="D6589" i="4"/>
  <c r="D6590" i="4"/>
  <c r="D6591" i="4"/>
  <c r="D6592" i="4"/>
  <c r="D6593" i="4"/>
  <c r="D6594" i="4"/>
  <c r="D6595" i="4"/>
  <c r="D6596" i="4"/>
  <c r="D6597" i="4"/>
  <c r="D6598" i="4"/>
  <c r="D6599" i="4"/>
  <c r="D6600" i="4"/>
  <c r="D6601" i="4"/>
  <c r="D6602" i="4"/>
  <c r="D6603" i="4"/>
  <c r="D6604" i="4"/>
  <c r="D6605" i="4"/>
  <c r="D6606" i="4"/>
  <c r="D6607" i="4"/>
  <c r="D6608" i="4"/>
  <c r="D6609" i="4"/>
  <c r="D6610" i="4"/>
  <c r="D6611" i="4"/>
  <c r="D6612" i="4"/>
  <c r="D6613" i="4"/>
  <c r="D6614" i="4"/>
  <c r="D6615" i="4"/>
  <c r="D6616" i="4"/>
  <c r="D6617" i="4"/>
  <c r="D6618" i="4"/>
  <c r="D6619" i="4"/>
  <c r="D6620" i="4"/>
  <c r="D6621" i="4"/>
  <c r="D6622" i="4"/>
  <c r="D6623" i="4"/>
  <c r="D6624" i="4"/>
  <c r="D6625" i="4"/>
  <c r="D6626" i="4"/>
  <c r="D6627" i="4"/>
  <c r="D6628" i="4"/>
  <c r="D6629" i="4"/>
  <c r="D6630" i="4"/>
  <c r="D6631" i="4"/>
  <c r="D6632" i="4"/>
  <c r="D6633" i="4"/>
  <c r="D6634" i="4"/>
  <c r="D6635" i="4"/>
  <c r="D6636" i="4"/>
  <c r="D6637" i="4"/>
  <c r="D6638" i="4"/>
  <c r="D6639" i="4"/>
  <c r="D6640" i="4"/>
  <c r="D6641" i="4"/>
  <c r="D6642" i="4"/>
  <c r="D6643" i="4"/>
  <c r="D6644" i="4"/>
  <c r="D6645" i="4"/>
  <c r="D6646" i="4"/>
  <c r="D6647" i="4"/>
  <c r="D6648" i="4"/>
  <c r="D6649" i="4"/>
  <c r="D6650" i="4"/>
  <c r="D6651" i="4"/>
  <c r="D6652" i="4"/>
  <c r="D6653" i="4"/>
  <c r="D6654" i="4"/>
  <c r="D6655" i="4"/>
  <c r="D6656" i="4"/>
  <c r="D6657" i="4"/>
  <c r="D6658" i="4"/>
  <c r="D6659" i="4"/>
  <c r="D6660" i="4"/>
  <c r="D6661" i="4"/>
  <c r="D6662" i="4"/>
  <c r="D6663" i="4"/>
  <c r="D6664" i="4"/>
  <c r="D6665" i="4"/>
  <c r="D6666" i="4"/>
  <c r="D6667" i="4"/>
  <c r="D6668" i="4"/>
  <c r="D6669" i="4"/>
  <c r="D6670" i="4"/>
  <c r="D6671" i="4"/>
  <c r="D6672" i="4"/>
  <c r="D6673" i="4"/>
  <c r="D6674" i="4"/>
  <c r="D6675" i="4"/>
  <c r="D6676" i="4"/>
  <c r="D6677" i="4"/>
  <c r="D6678" i="4"/>
  <c r="D6679" i="4"/>
  <c r="D6680" i="4"/>
  <c r="D6681" i="4"/>
  <c r="D6682" i="4"/>
  <c r="D6683" i="4"/>
  <c r="D6684" i="4"/>
  <c r="D6685" i="4"/>
  <c r="D6686" i="4"/>
  <c r="D6687" i="4"/>
  <c r="D6688" i="4"/>
  <c r="D6689" i="4"/>
  <c r="D6690" i="4"/>
  <c r="D6691" i="4"/>
  <c r="D6692" i="4"/>
  <c r="D6693" i="4"/>
  <c r="D6694" i="4"/>
  <c r="D6695" i="4"/>
  <c r="D6696" i="4"/>
  <c r="D6697" i="4"/>
  <c r="D6698" i="4"/>
  <c r="D6699" i="4"/>
  <c r="D6700" i="4"/>
  <c r="D6701" i="4"/>
  <c r="D6702" i="4"/>
  <c r="D6703" i="4"/>
  <c r="D6704" i="4"/>
  <c r="D6705" i="4"/>
  <c r="D6706" i="4"/>
  <c r="D6707" i="4"/>
  <c r="D6708" i="4"/>
  <c r="D6709" i="4"/>
  <c r="D6710" i="4"/>
  <c r="D6711" i="4"/>
  <c r="D6712" i="4"/>
  <c r="D6713" i="4"/>
  <c r="D6714" i="4"/>
  <c r="D6715" i="4"/>
  <c r="D6716" i="4"/>
  <c r="D6717" i="4"/>
  <c r="D6718" i="4"/>
  <c r="D6719" i="4"/>
  <c r="D6720" i="4"/>
  <c r="D6721" i="4"/>
  <c r="D6722" i="4"/>
  <c r="D6723" i="4"/>
  <c r="D6724" i="4"/>
  <c r="D6725" i="4"/>
  <c r="D6726" i="4"/>
  <c r="D6727" i="4"/>
  <c r="D6728" i="4"/>
  <c r="D6729" i="4"/>
  <c r="D6730" i="4"/>
  <c r="D6731" i="4"/>
  <c r="D6732" i="4"/>
  <c r="D6733" i="4"/>
  <c r="D6734" i="4"/>
  <c r="D6735" i="4"/>
  <c r="D6736" i="4"/>
  <c r="D6737" i="4"/>
  <c r="D6738" i="4"/>
  <c r="D6739" i="4"/>
  <c r="D6740" i="4"/>
  <c r="D6741" i="4"/>
  <c r="D6742" i="4"/>
  <c r="D6743" i="4"/>
  <c r="D6744" i="4"/>
  <c r="D6745" i="4"/>
  <c r="D6746" i="4"/>
  <c r="D6747" i="4"/>
  <c r="D6748" i="4"/>
  <c r="D6749" i="4"/>
  <c r="D6750" i="4"/>
  <c r="D6751" i="4"/>
  <c r="D6752" i="4"/>
  <c r="D6753" i="4"/>
  <c r="D6754" i="4"/>
  <c r="D6755" i="4"/>
  <c r="D6756" i="4"/>
  <c r="D6757" i="4"/>
  <c r="D6758" i="4"/>
  <c r="D6759" i="4"/>
  <c r="D6760" i="4"/>
  <c r="D6761" i="4"/>
  <c r="D6762" i="4"/>
  <c r="D6763" i="4"/>
  <c r="D6764" i="4"/>
  <c r="D6765" i="4"/>
  <c r="D6766" i="4"/>
  <c r="D6767" i="4"/>
  <c r="D6768" i="4"/>
  <c r="D6769" i="4"/>
  <c r="D6770" i="4"/>
  <c r="D6771" i="4"/>
  <c r="D6772" i="4"/>
  <c r="D6773" i="4"/>
  <c r="D6774" i="4"/>
  <c r="D6775" i="4"/>
  <c r="D6776" i="4"/>
  <c r="D6777" i="4"/>
  <c r="D6778" i="4"/>
  <c r="D6779" i="4"/>
  <c r="D6780" i="4"/>
  <c r="D6781" i="4"/>
  <c r="D6782" i="4"/>
  <c r="D6783" i="4"/>
  <c r="D6784" i="4"/>
  <c r="D6785" i="4"/>
  <c r="D6786" i="4"/>
  <c r="D6787" i="4"/>
  <c r="D6788" i="4"/>
  <c r="D6789" i="4"/>
  <c r="D6790" i="4"/>
  <c r="D6791" i="4"/>
  <c r="D6792" i="4"/>
  <c r="D6793" i="4"/>
  <c r="D6794" i="4"/>
  <c r="D6795" i="4"/>
  <c r="D6796" i="4"/>
  <c r="D6797" i="4"/>
  <c r="D6798" i="4"/>
  <c r="D6799" i="4"/>
  <c r="D6800" i="4"/>
  <c r="D6801" i="4"/>
  <c r="D6802" i="4"/>
  <c r="D6803" i="4"/>
  <c r="D6804" i="4"/>
  <c r="D6805" i="4"/>
  <c r="D6806" i="4"/>
  <c r="D6807" i="4"/>
  <c r="D6808" i="4"/>
  <c r="D6809" i="4"/>
  <c r="D6810" i="4"/>
  <c r="D6811" i="4"/>
  <c r="D6812" i="4"/>
  <c r="D6813" i="4"/>
  <c r="D6814" i="4"/>
  <c r="D6815" i="4"/>
  <c r="D6816" i="4"/>
  <c r="D6817" i="4"/>
  <c r="D6818" i="4"/>
  <c r="D6819" i="4"/>
  <c r="D6820" i="4"/>
  <c r="D6821" i="4"/>
  <c r="D6822" i="4"/>
  <c r="D6823" i="4"/>
  <c r="D6824" i="4"/>
  <c r="D6825" i="4"/>
  <c r="D6826" i="4"/>
  <c r="D6827" i="4"/>
  <c r="D6828" i="4"/>
  <c r="D6829" i="4"/>
  <c r="D6830" i="4"/>
  <c r="D6831" i="4"/>
  <c r="D6832" i="4"/>
  <c r="D6833" i="4"/>
  <c r="D6834" i="4"/>
  <c r="D6835" i="4"/>
  <c r="D6836" i="4"/>
  <c r="D6837" i="4"/>
  <c r="D6838" i="4"/>
  <c r="D6839" i="4"/>
  <c r="D6840" i="4"/>
  <c r="D6841" i="4"/>
  <c r="D6842" i="4"/>
  <c r="D6843" i="4"/>
  <c r="D6844" i="4"/>
  <c r="D6845" i="4"/>
  <c r="D6846" i="4"/>
  <c r="D6847" i="4"/>
  <c r="D6848" i="4"/>
  <c r="D6849" i="4"/>
  <c r="D6850" i="4"/>
  <c r="D6851" i="4"/>
  <c r="D6852" i="4"/>
  <c r="D6853" i="4"/>
  <c r="D6854" i="4"/>
  <c r="D6855" i="4"/>
  <c r="D6856" i="4"/>
  <c r="D6857" i="4"/>
  <c r="D6858" i="4"/>
  <c r="D6859" i="4"/>
  <c r="D6860" i="4"/>
  <c r="D6861" i="4"/>
  <c r="D6862" i="4"/>
  <c r="D6863" i="4"/>
  <c r="D6864" i="4"/>
  <c r="D6865" i="4"/>
  <c r="D6866" i="4"/>
  <c r="D6867" i="4"/>
  <c r="D6868" i="4"/>
  <c r="D6869" i="4"/>
  <c r="D6870" i="4"/>
  <c r="D6871" i="4"/>
  <c r="D6872" i="4"/>
  <c r="D6873" i="4"/>
  <c r="D6874" i="4"/>
  <c r="D6875" i="4"/>
  <c r="D6876" i="4"/>
  <c r="D6877" i="4"/>
  <c r="D6878" i="4"/>
  <c r="D6879" i="4"/>
  <c r="D6880" i="4"/>
  <c r="D6881" i="4"/>
  <c r="D6882" i="4"/>
  <c r="D6883" i="4"/>
  <c r="D6884" i="4"/>
  <c r="D6885" i="4"/>
  <c r="D6886" i="4"/>
  <c r="D6887" i="4"/>
  <c r="D6888" i="4"/>
  <c r="D6889" i="4"/>
  <c r="D6890" i="4"/>
  <c r="D6891" i="4"/>
  <c r="D6892" i="4"/>
  <c r="D6893" i="4"/>
  <c r="D6894" i="4"/>
  <c r="D6895" i="4"/>
  <c r="D6896" i="4"/>
  <c r="D6897" i="4"/>
  <c r="D6898" i="4"/>
  <c r="D6899" i="4"/>
  <c r="D6900" i="4"/>
  <c r="D6901" i="4"/>
  <c r="D6902" i="4"/>
  <c r="D6903" i="4"/>
  <c r="D6904" i="4"/>
  <c r="D6905" i="4"/>
  <c r="D6906" i="4"/>
  <c r="D6907" i="4"/>
  <c r="D6908" i="4"/>
  <c r="D6909" i="4"/>
  <c r="D6910" i="4"/>
  <c r="D6911" i="4"/>
  <c r="D6912" i="4"/>
  <c r="D6913" i="4"/>
  <c r="D6914" i="4"/>
  <c r="D6915" i="4"/>
  <c r="D6916" i="4"/>
  <c r="D6917" i="4"/>
  <c r="D6918" i="4"/>
  <c r="D6919" i="4"/>
  <c r="D6920" i="4"/>
  <c r="D6921" i="4"/>
  <c r="D6922" i="4"/>
  <c r="D6923" i="4"/>
  <c r="D6924" i="4"/>
  <c r="D6925" i="4"/>
  <c r="D6926" i="4"/>
  <c r="D6927" i="4"/>
  <c r="D6928" i="4"/>
  <c r="D6929" i="4"/>
  <c r="D6930" i="4"/>
  <c r="D6931" i="4"/>
  <c r="D6932" i="4"/>
  <c r="D6933" i="4"/>
  <c r="D6934" i="4"/>
  <c r="D6935" i="4"/>
  <c r="D6936" i="4"/>
  <c r="D6937" i="4"/>
  <c r="D6938" i="4"/>
  <c r="D6939" i="4"/>
  <c r="D6940" i="4"/>
  <c r="D6941" i="4"/>
  <c r="D6942" i="4"/>
  <c r="D6943" i="4"/>
  <c r="D6944" i="4"/>
  <c r="D6945" i="4"/>
  <c r="D6946" i="4"/>
  <c r="D6947" i="4"/>
  <c r="D6948" i="4"/>
  <c r="D6949" i="4"/>
  <c r="D6950" i="4"/>
  <c r="D6951" i="4"/>
  <c r="D6952" i="4"/>
  <c r="D6953" i="4"/>
  <c r="D6954" i="4"/>
  <c r="D6955" i="4"/>
  <c r="D6956" i="4"/>
  <c r="D6957" i="4"/>
  <c r="D6958" i="4"/>
  <c r="D6959" i="4"/>
  <c r="D6960" i="4"/>
  <c r="D6961" i="4"/>
  <c r="D6962" i="4"/>
  <c r="D6963" i="4"/>
  <c r="D6964" i="4"/>
  <c r="D6965" i="4"/>
  <c r="D6966" i="4"/>
  <c r="D6967" i="4"/>
  <c r="D6968" i="4"/>
  <c r="D6969" i="4"/>
  <c r="D6970" i="4"/>
  <c r="D6971" i="4"/>
  <c r="D6972" i="4"/>
  <c r="D6973" i="4"/>
  <c r="D6974" i="4"/>
  <c r="D6975" i="4"/>
  <c r="D6976" i="4"/>
  <c r="D6977" i="4"/>
  <c r="D6978" i="4"/>
  <c r="D6979" i="4"/>
  <c r="D6980" i="4"/>
  <c r="D6981" i="4"/>
  <c r="D6982" i="4"/>
  <c r="D6983" i="4"/>
  <c r="D6984" i="4"/>
  <c r="D6985" i="4"/>
  <c r="D6986" i="4"/>
  <c r="D6987" i="4"/>
  <c r="D6988" i="4"/>
  <c r="D6989" i="4"/>
  <c r="D6990" i="4"/>
  <c r="D6991" i="4"/>
  <c r="D6992" i="4"/>
  <c r="D6993" i="4"/>
  <c r="D6994" i="4"/>
  <c r="D6995" i="4"/>
  <c r="D6996" i="4"/>
  <c r="D6997" i="4"/>
  <c r="D6998" i="4"/>
  <c r="D6999" i="4"/>
  <c r="D7000" i="4"/>
  <c r="D7001" i="4"/>
  <c r="D7002" i="4"/>
  <c r="D7003" i="4"/>
  <c r="D7004" i="4"/>
  <c r="D7005" i="4"/>
  <c r="D7006" i="4"/>
  <c r="D7007" i="4"/>
  <c r="D7008" i="4"/>
  <c r="D7009" i="4"/>
  <c r="D7010" i="4"/>
  <c r="D7011" i="4"/>
  <c r="D7012" i="4"/>
  <c r="D7013" i="4"/>
  <c r="D7014" i="4"/>
  <c r="D7015" i="4"/>
  <c r="D7016" i="4"/>
  <c r="D7017" i="4"/>
  <c r="D7018" i="4"/>
  <c r="D7019" i="4"/>
  <c r="D7020" i="4"/>
  <c r="D7021" i="4"/>
  <c r="D7022" i="4"/>
  <c r="D7023" i="4"/>
  <c r="D7024" i="4"/>
  <c r="D7025" i="4"/>
  <c r="D7026" i="4"/>
  <c r="D7027" i="4"/>
  <c r="D7028" i="4"/>
  <c r="D7029" i="4"/>
  <c r="D7030" i="4"/>
  <c r="D7031" i="4"/>
  <c r="D7032" i="4"/>
  <c r="D7033" i="4"/>
  <c r="D7034" i="4"/>
  <c r="D7035" i="4"/>
  <c r="D7036" i="4"/>
  <c r="D7037" i="4"/>
  <c r="D7038" i="4"/>
  <c r="D7039" i="4"/>
  <c r="D7040" i="4"/>
  <c r="D7041" i="4"/>
  <c r="D7042" i="4"/>
  <c r="D7043" i="4"/>
  <c r="D7044" i="4"/>
  <c r="D7045" i="4"/>
  <c r="D7046" i="4"/>
  <c r="D7047" i="4"/>
  <c r="D7048" i="4"/>
  <c r="D7049" i="4"/>
  <c r="D7050" i="4"/>
  <c r="D7051" i="4"/>
  <c r="D7052" i="4"/>
  <c r="D7053" i="4"/>
  <c r="D7054" i="4"/>
  <c r="D7055" i="4"/>
  <c r="D7056" i="4"/>
  <c r="D7057" i="4"/>
  <c r="D7058" i="4"/>
  <c r="D7059" i="4"/>
  <c r="D7060" i="4"/>
  <c r="D7061" i="4"/>
  <c r="D7062" i="4"/>
  <c r="D7063" i="4"/>
  <c r="D7064" i="4"/>
  <c r="D7065" i="4"/>
  <c r="D7066" i="4"/>
  <c r="D7067" i="4"/>
  <c r="D7068" i="4"/>
  <c r="D7069" i="4"/>
  <c r="D7070" i="4"/>
  <c r="D7071" i="4"/>
  <c r="D7072" i="4"/>
  <c r="D7073" i="4"/>
  <c r="D7074" i="4"/>
  <c r="D7075" i="4"/>
  <c r="D7076" i="4"/>
  <c r="D7077" i="4"/>
  <c r="D7078" i="4"/>
  <c r="D7079" i="4"/>
  <c r="D7080" i="4"/>
  <c r="D7081" i="4"/>
  <c r="D7082" i="4"/>
  <c r="D7083" i="4"/>
  <c r="D7084" i="4"/>
  <c r="D7085" i="4"/>
  <c r="D7086" i="4"/>
  <c r="D7087" i="4"/>
  <c r="D7088" i="4"/>
  <c r="D7089" i="4"/>
  <c r="D7090" i="4"/>
  <c r="D7091" i="4"/>
  <c r="D7092" i="4"/>
  <c r="D7093" i="4"/>
  <c r="D7094" i="4"/>
  <c r="D7095" i="4"/>
  <c r="D7096" i="4"/>
  <c r="D7097" i="4"/>
  <c r="D7098" i="4"/>
  <c r="D7099" i="4"/>
  <c r="D7100" i="4"/>
  <c r="D7101" i="4"/>
  <c r="D7102" i="4"/>
  <c r="D7103" i="4"/>
  <c r="D7104" i="4"/>
  <c r="D7105" i="4"/>
  <c r="D7106" i="4"/>
  <c r="D7107" i="4"/>
  <c r="D7108" i="4"/>
  <c r="D7109" i="4"/>
  <c r="D7110" i="4"/>
  <c r="D7111" i="4"/>
  <c r="D7112" i="4"/>
  <c r="D7113" i="4"/>
  <c r="D7114" i="4"/>
  <c r="D7115" i="4"/>
  <c r="D7116" i="4"/>
  <c r="D7117" i="4"/>
  <c r="D7118" i="4"/>
  <c r="D7119" i="4"/>
  <c r="D7120" i="4"/>
  <c r="D7121" i="4"/>
  <c r="D7122" i="4"/>
  <c r="D7123" i="4"/>
  <c r="D7124" i="4"/>
  <c r="D7125" i="4"/>
  <c r="D7126" i="4"/>
  <c r="D7127" i="4"/>
  <c r="D7128" i="4"/>
  <c r="D7129" i="4"/>
  <c r="D7130" i="4"/>
  <c r="D7131" i="4"/>
  <c r="D7132" i="4"/>
  <c r="D7133" i="4"/>
  <c r="D7134" i="4"/>
  <c r="D7135" i="4"/>
  <c r="D7136" i="4"/>
  <c r="D7137" i="4"/>
  <c r="D7138" i="4"/>
  <c r="D7139" i="4"/>
  <c r="D7140" i="4"/>
  <c r="D7141" i="4"/>
  <c r="D7142" i="4"/>
  <c r="D7143" i="4"/>
  <c r="D7144" i="4"/>
  <c r="D7145" i="4"/>
  <c r="D7146" i="4"/>
  <c r="D7147" i="4"/>
  <c r="D7148" i="4"/>
  <c r="D7149" i="4"/>
  <c r="D7150" i="4"/>
  <c r="D7151" i="4"/>
  <c r="D7152" i="4"/>
  <c r="D7153" i="4"/>
  <c r="D7154" i="4"/>
  <c r="D7155" i="4"/>
  <c r="D7156" i="4"/>
  <c r="D7157" i="4"/>
  <c r="D7158" i="4"/>
  <c r="D7159" i="4"/>
  <c r="D7160" i="4"/>
  <c r="D7161" i="4"/>
  <c r="D7162" i="4"/>
  <c r="D7163" i="4"/>
  <c r="D7164" i="4"/>
  <c r="D7165" i="4"/>
  <c r="D7166" i="4"/>
  <c r="D7167" i="4"/>
  <c r="D7168" i="4"/>
  <c r="D7169" i="4"/>
  <c r="D7170" i="4"/>
  <c r="D7171" i="4"/>
  <c r="D7172" i="4"/>
  <c r="D7173" i="4"/>
  <c r="D7174" i="4"/>
  <c r="D7175" i="4"/>
  <c r="D7176" i="4"/>
  <c r="D7177" i="4"/>
  <c r="D7178" i="4"/>
  <c r="D7179" i="4"/>
  <c r="D7180" i="4"/>
  <c r="D7181" i="4"/>
  <c r="D7182" i="4"/>
  <c r="D7183" i="4"/>
  <c r="D7184" i="4"/>
  <c r="D7185" i="4"/>
  <c r="D7186" i="4"/>
  <c r="D7187" i="4"/>
  <c r="D7188" i="4"/>
  <c r="D7189" i="4"/>
  <c r="D7190" i="4"/>
  <c r="D7191" i="4"/>
  <c r="D7192" i="4"/>
  <c r="D7193" i="4"/>
  <c r="D7194" i="4"/>
  <c r="D7195" i="4"/>
  <c r="D7196" i="4"/>
  <c r="D7197" i="4"/>
  <c r="D7198" i="4"/>
  <c r="D7199" i="4"/>
  <c r="D7200" i="4"/>
  <c r="D7201" i="4"/>
  <c r="D7202" i="4"/>
  <c r="D7203" i="4"/>
  <c r="D7204" i="4"/>
  <c r="D7205" i="4"/>
  <c r="D7206" i="4"/>
  <c r="D7207" i="4"/>
  <c r="D7208" i="4"/>
  <c r="D7209" i="4"/>
  <c r="D7210" i="4"/>
  <c r="D7211" i="4"/>
  <c r="D7212" i="4"/>
  <c r="D7213" i="4"/>
  <c r="D7214" i="4"/>
  <c r="D7215" i="4"/>
  <c r="D7216" i="4"/>
  <c r="D7217" i="4"/>
  <c r="D7218" i="4"/>
  <c r="D7219" i="4"/>
  <c r="D7220" i="4"/>
  <c r="D7221" i="4"/>
  <c r="D7222" i="4"/>
  <c r="D7223" i="4"/>
  <c r="D7224" i="4"/>
  <c r="D7225" i="4"/>
  <c r="D7226" i="4"/>
  <c r="D7227" i="4"/>
  <c r="D7228" i="4"/>
  <c r="D7229" i="4"/>
  <c r="D7230" i="4"/>
  <c r="D7231" i="4"/>
  <c r="D7232" i="4"/>
  <c r="D7233" i="4"/>
  <c r="D7234" i="4"/>
  <c r="D7235" i="4"/>
  <c r="D7236" i="4"/>
  <c r="D7237" i="4"/>
  <c r="D7238" i="4"/>
  <c r="D7239" i="4"/>
  <c r="D7240" i="4"/>
  <c r="D7241" i="4"/>
  <c r="D7242" i="4"/>
  <c r="D7243" i="4"/>
  <c r="D7244" i="4"/>
  <c r="D7245" i="4"/>
  <c r="D7246" i="4"/>
  <c r="D7247" i="4"/>
  <c r="D7248" i="4"/>
  <c r="D7249" i="4"/>
  <c r="D7250" i="4"/>
  <c r="D7251" i="4"/>
  <c r="D7252" i="4"/>
  <c r="D7253" i="4"/>
  <c r="D7254" i="4"/>
  <c r="D7255" i="4"/>
  <c r="D7256" i="4"/>
  <c r="D7257" i="4"/>
  <c r="D7258" i="4"/>
  <c r="D7259" i="4"/>
  <c r="D7260" i="4"/>
  <c r="D7261" i="4"/>
  <c r="D7262" i="4"/>
  <c r="D7263" i="4"/>
  <c r="D7264" i="4"/>
  <c r="D7265" i="4"/>
  <c r="D7266" i="4"/>
  <c r="D7267" i="4"/>
  <c r="D7268" i="4"/>
  <c r="D7269" i="4"/>
  <c r="D7270" i="4"/>
  <c r="D7271" i="4"/>
  <c r="D7272" i="4"/>
  <c r="D7273" i="4"/>
  <c r="D7274" i="4"/>
  <c r="D7275" i="4"/>
  <c r="D7276" i="4"/>
  <c r="D7277" i="4"/>
  <c r="D7278" i="4"/>
  <c r="D7279" i="4"/>
  <c r="D7280" i="4"/>
  <c r="D7281" i="4"/>
  <c r="D7282" i="4"/>
  <c r="D7283" i="4"/>
  <c r="D7284" i="4"/>
  <c r="D7285" i="4"/>
  <c r="D7286" i="4"/>
  <c r="D7287" i="4"/>
  <c r="D7288" i="4"/>
  <c r="D7289" i="4"/>
  <c r="D7290" i="4"/>
  <c r="D7291" i="4"/>
  <c r="D7292" i="4"/>
  <c r="D7293" i="4"/>
  <c r="D7294" i="4"/>
  <c r="D7295" i="4"/>
  <c r="D7296" i="4"/>
  <c r="D7297" i="4"/>
  <c r="D7298" i="4"/>
  <c r="D7299" i="4"/>
  <c r="D7300" i="4"/>
  <c r="D7301" i="4"/>
  <c r="D7302" i="4"/>
  <c r="D7303" i="4"/>
  <c r="D7304" i="4"/>
  <c r="D7305" i="4"/>
  <c r="D7306" i="4"/>
  <c r="D7307" i="4"/>
  <c r="D7308" i="4"/>
  <c r="D7309" i="4"/>
  <c r="D7310" i="4"/>
  <c r="D7311" i="4"/>
  <c r="D7312" i="4"/>
  <c r="D7313" i="4"/>
  <c r="D7314" i="4"/>
  <c r="D7315" i="4"/>
  <c r="D7316" i="4"/>
  <c r="D7317" i="4"/>
  <c r="D7318" i="4"/>
  <c r="D7319" i="4"/>
  <c r="D7320" i="4"/>
  <c r="D7321" i="4"/>
  <c r="D7322" i="4"/>
  <c r="D7323" i="4"/>
  <c r="D7324" i="4"/>
  <c r="D7325" i="4"/>
  <c r="D7326" i="4"/>
  <c r="D7327" i="4"/>
  <c r="D7328" i="4"/>
  <c r="D7329" i="4"/>
  <c r="D7330" i="4"/>
  <c r="D7331" i="4"/>
  <c r="D7332" i="4"/>
  <c r="D7333" i="4"/>
  <c r="D7334" i="4"/>
  <c r="D7335" i="4"/>
  <c r="D7336" i="4"/>
  <c r="D7337" i="4"/>
  <c r="D7338" i="4"/>
  <c r="D7339" i="4"/>
  <c r="D7340" i="4"/>
  <c r="D7341" i="4"/>
  <c r="D7342" i="4"/>
  <c r="D7343" i="4"/>
  <c r="D7344" i="4"/>
  <c r="D7345" i="4"/>
  <c r="D7346" i="4"/>
  <c r="D7347" i="4"/>
  <c r="D7348" i="4"/>
  <c r="D7349" i="4"/>
  <c r="D7350" i="4"/>
  <c r="D7351" i="4"/>
  <c r="D7352" i="4"/>
  <c r="D7353" i="4"/>
  <c r="D7354" i="4"/>
  <c r="D7355" i="4"/>
  <c r="D7356" i="4"/>
  <c r="D7357" i="4"/>
  <c r="D7358" i="4"/>
  <c r="D7359" i="4"/>
  <c r="D7360" i="4"/>
  <c r="D7361" i="4"/>
  <c r="D7362" i="4"/>
  <c r="D7363" i="4"/>
  <c r="D7364" i="4"/>
  <c r="D7365" i="4"/>
  <c r="D7366" i="4"/>
  <c r="D7367" i="4"/>
  <c r="D7368" i="4"/>
  <c r="D7369" i="4"/>
  <c r="D7370" i="4"/>
  <c r="D7371" i="4"/>
  <c r="D7372" i="4"/>
  <c r="D7373" i="4"/>
  <c r="D7374" i="4"/>
  <c r="D7375" i="4"/>
  <c r="D7376" i="4"/>
  <c r="D7377" i="4"/>
  <c r="D7378" i="4"/>
  <c r="D7379" i="4"/>
  <c r="D7380" i="4"/>
  <c r="D7381" i="4"/>
  <c r="D7382" i="4"/>
  <c r="D7383" i="4"/>
  <c r="D7384" i="4"/>
  <c r="D7385" i="4"/>
  <c r="D7386" i="4"/>
  <c r="D7387" i="4"/>
  <c r="D7388" i="4"/>
  <c r="D7389" i="4"/>
  <c r="D7390" i="4"/>
  <c r="D7391" i="4"/>
  <c r="D7392" i="4"/>
  <c r="D7393" i="4"/>
  <c r="D7394" i="4"/>
  <c r="D7395" i="4"/>
  <c r="D7396" i="4"/>
  <c r="D7397" i="4"/>
  <c r="D7398" i="4"/>
  <c r="D7399" i="4"/>
  <c r="D7400" i="4"/>
  <c r="D7401" i="4"/>
  <c r="D7402" i="4"/>
  <c r="D7403" i="4"/>
  <c r="D7404" i="4"/>
  <c r="D7405" i="4"/>
  <c r="D7406" i="4"/>
  <c r="D7407" i="4"/>
  <c r="D7408" i="4"/>
  <c r="D7409" i="4"/>
  <c r="D7410" i="4"/>
  <c r="D7411" i="4"/>
  <c r="D7412" i="4"/>
  <c r="D7413" i="4"/>
  <c r="D7414" i="4"/>
  <c r="D7415" i="4"/>
  <c r="D7416" i="4"/>
  <c r="D7417" i="4"/>
  <c r="D7418" i="4"/>
  <c r="D7419" i="4"/>
  <c r="D7420" i="4"/>
  <c r="D7421" i="4"/>
  <c r="D7422" i="4"/>
  <c r="D7423" i="4"/>
  <c r="D7424" i="4"/>
  <c r="D7425" i="4"/>
  <c r="D7426" i="4"/>
  <c r="D7427" i="4"/>
  <c r="D7428" i="4"/>
  <c r="D7429" i="4"/>
  <c r="D7430" i="4"/>
  <c r="D7431" i="4"/>
  <c r="D7432" i="4"/>
  <c r="D7433" i="4"/>
  <c r="D7434" i="4"/>
  <c r="D7435" i="4"/>
  <c r="D7436" i="4"/>
  <c r="D7437" i="4"/>
  <c r="D7438" i="4"/>
  <c r="D7439" i="4"/>
  <c r="D7440" i="4"/>
  <c r="D7441" i="4"/>
  <c r="D7442" i="4"/>
  <c r="D7443" i="4"/>
  <c r="D7444" i="4"/>
  <c r="D7445" i="4"/>
  <c r="D7446" i="4"/>
  <c r="D7447" i="4"/>
  <c r="D7448" i="4"/>
  <c r="D7449" i="4"/>
  <c r="D7450" i="4"/>
  <c r="D7451" i="4"/>
  <c r="D7452" i="4"/>
  <c r="D7453" i="4"/>
  <c r="D7454" i="4"/>
  <c r="D7455" i="4"/>
  <c r="D7456" i="4"/>
  <c r="D7457" i="4"/>
  <c r="D7458" i="4"/>
  <c r="D7459" i="4"/>
  <c r="D7460" i="4"/>
  <c r="D7461" i="4"/>
  <c r="D7462" i="4"/>
  <c r="D7463" i="4"/>
  <c r="D7464" i="4"/>
  <c r="D7465" i="4"/>
  <c r="D7466" i="4"/>
  <c r="D7467" i="4"/>
  <c r="D7468" i="4"/>
  <c r="D7469" i="4"/>
  <c r="D7470" i="4"/>
  <c r="D7471" i="4"/>
  <c r="D7472" i="4"/>
  <c r="D7473" i="4"/>
  <c r="D7474" i="4"/>
  <c r="D7475" i="4"/>
  <c r="D7476" i="4"/>
  <c r="D7477" i="4"/>
  <c r="D7478" i="4"/>
  <c r="D7479" i="4"/>
  <c r="D7480" i="4"/>
  <c r="D7481" i="4"/>
  <c r="D7482" i="4"/>
  <c r="D7483" i="4"/>
  <c r="D7484" i="4"/>
  <c r="D7485" i="4"/>
  <c r="D7486" i="4"/>
  <c r="D7487" i="4"/>
  <c r="D7488" i="4"/>
  <c r="D7489" i="4"/>
  <c r="D7490" i="4"/>
  <c r="D7491" i="4"/>
  <c r="D7492" i="4"/>
  <c r="D7493" i="4"/>
  <c r="D7494" i="4"/>
  <c r="D7495" i="4"/>
  <c r="D7496" i="4"/>
  <c r="D7497" i="4"/>
  <c r="D7498" i="4"/>
  <c r="D7499" i="4"/>
  <c r="D7500" i="4"/>
  <c r="D7501" i="4"/>
  <c r="D7502" i="4"/>
  <c r="D7503" i="4"/>
  <c r="D7504" i="4"/>
  <c r="D7505" i="4"/>
  <c r="D7506" i="4"/>
  <c r="D7507" i="4"/>
  <c r="D7508" i="4"/>
  <c r="D7509" i="4"/>
  <c r="D7510" i="4"/>
  <c r="D7511" i="4"/>
  <c r="D7512" i="4"/>
  <c r="D7513" i="4"/>
  <c r="D7514" i="4"/>
  <c r="D7515" i="4"/>
  <c r="D7516" i="4"/>
  <c r="D7517" i="4"/>
  <c r="D7518" i="4"/>
  <c r="D7519" i="4"/>
  <c r="D7520" i="4"/>
  <c r="D7521" i="4"/>
  <c r="D7522" i="4"/>
  <c r="D7523" i="4"/>
  <c r="D7524" i="4"/>
  <c r="D7525" i="4"/>
  <c r="D7526" i="4"/>
  <c r="D7527" i="4"/>
  <c r="D7528" i="4"/>
  <c r="D7529" i="4"/>
  <c r="D7530" i="4"/>
  <c r="D7531" i="4"/>
  <c r="D7532" i="4"/>
  <c r="D7533" i="4"/>
  <c r="D7534" i="4"/>
  <c r="D7535" i="4"/>
  <c r="D7536" i="4"/>
  <c r="D7537" i="4"/>
  <c r="D7538" i="4"/>
  <c r="D7539" i="4"/>
  <c r="D7540" i="4"/>
  <c r="D7541" i="4"/>
  <c r="D7542" i="4"/>
  <c r="D7543" i="4"/>
  <c r="D7544" i="4"/>
  <c r="D7545" i="4"/>
  <c r="D7546" i="4"/>
  <c r="D7547" i="4"/>
  <c r="D7548" i="4"/>
  <c r="D7549" i="4"/>
  <c r="D7550" i="4"/>
  <c r="D7551" i="4"/>
  <c r="D7552" i="4"/>
  <c r="D7553" i="4"/>
  <c r="D7554" i="4"/>
  <c r="D7555" i="4"/>
  <c r="D7556" i="4"/>
  <c r="D7557" i="4"/>
  <c r="D7558" i="4"/>
  <c r="D7559" i="4"/>
  <c r="D7560" i="4"/>
  <c r="D7561" i="4"/>
  <c r="D7562" i="4"/>
  <c r="D7563" i="4"/>
  <c r="D7564" i="4"/>
  <c r="D7565" i="4"/>
  <c r="D7566" i="4"/>
  <c r="D7567" i="4"/>
  <c r="D7568" i="4"/>
  <c r="D7569" i="4"/>
  <c r="D7570" i="4"/>
  <c r="D7571" i="4"/>
  <c r="D7572" i="4"/>
  <c r="D7573" i="4"/>
  <c r="D7574" i="4"/>
  <c r="D7575" i="4"/>
  <c r="D7576" i="4"/>
  <c r="D7577" i="4"/>
  <c r="D7578" i="4"/>
  <c r="D7579" i="4"/>
  <c r="D7580" i="4"/>
  <c r="D7581" i="4"/>
  <c r="D7582" i="4"/>
  <c r="D7583" i="4"/>
  <c r="D7584" i="4"/>
  <c r="D7585" i="4"/>
  <c r="D7586" i="4"/>
  <c r="D7587" i="4"/>
  <c r="D7588" i="4"/>
  <c r="D7589" i="4"/>
  <c r="D7590" i="4"/>
  <c r="D7591" i="4"/>
  <c r="D7592" i="4"/>
  <c r="D7593" i="4"/>
  <c r="D7594" i="4"/>
  <c r="D7595" i="4"/>
  <c r="D7596" i="4"/>
  <c r="D7597" i="4"/>
  <c r="D7598" i="4"/>
  <c r="D7599" i="4"/>
  <c r="D7600" i="4"/>
  <c r="D7601" i="4"/>
  <c r="D7602" i="4"/>
  <c r="D7603" i="4"/>
  <c r="D7604" i="4"/>
  <c r="D7605" i="4"/>
  <c r="D7606" i="4"/>
  <c r="D7607" i="4"/>
  <c r="D7608" i="4"/>
  <c r="D7609" i="4"/>
  <c r="D7610" i="4"/>
  <c r="D7611" i="4"/>
  <c r="D7612" i="4"/>
  <c r="D7613" i="4"/>
  <c r="D7614" i="4"/>
  <c r="D7615" i="4"/>
  <c r="D7616" i="4"/>
  <c r="D7617" i="4"/>
  <c r="D7618" i="4"/>
  <c r="D7619" i="4"/>
  <c r="D7620" i="4"/>
  <c r="D7621" i="4"/>
  <c r="D7622" i="4"/>
  <c r="D7623" i="4"/>
  <c r="D7624" i="4"/>
  <c r="D7625" i="4"/>
  <c r="D7626" i="4"/>
  <c r="D7627" i="4"/>
  <c r="D7628" i="4"/>
  <c r="D7629" i="4"/>
  <c r="D7630" i="4"/>
  <c r="D7631" i="4"/>
  <c r="D7632" i="4"/>
  <c r="D7633" i="4"/>
  <c r="D7634" i="4"/>
  <c r="D7635" i="4"/>
  <c r="D7636" i="4"/>
  <c r="D7637" i="4"/>
  <c r="D7638" i="4"/>
  <c r="D7639" i="4"/>
  <c r="D7640" i="4"/>
  <c r="D7641" i="4"/>
  <c r="D7642" i="4"/>
  <c r="D7643" i="4"/>
  <c r="D7644" i="4"/>
  <c r="D7645" i="4"/>
  <c r="D7646" i="4"/>
  <c r="D7647" i="4"/>
  <c r="D7648" i="4"/>
  <c r="D7649" i="4"/>
  <c r="D7650" i="4"/>
  <c r="D7651" i="4"/>
  <c r="D7652" i="4"/>
  <c r="D7653" i="4"/>
  <c r="D7654" i="4"/>
  <c r="D7655" i="4"/>
  <c r="D7656" i="4"/>
  <c r="D7657" i="4"/>
  <c r="D7658" i="4"/>
  <c r="D7659" i="4"/>
  <c r="D7660" i="4"/>
  <c r="D7661" i="4"/>
  <c r="D7662" i="4"/>
  <c r="D7663" i="4"/>
  <c r="D7664" i="4"/>
  <c r="D7665" i="4"/>
  <c r="D7666" i="4"/>
  <c r="D7667" i="4"/>
  <c r="D7668" i="4"/>
  <c r="D7669" i="4"/>
  <c r="D7670" i="4"/>
  <c r="D7671" i="4"/>
  <c r="D7672" i="4"/>
  <c r="D7673" i="4"/>
  <c r="D7674" i="4"/>
  <c r="D7675" i="4"/>
  <c r="D7676" i="4"/>
  <c r="D7677" i="4"/>
  <c r="D7678" i="4"/>
  <c r="D7679" i="4"/>
  <c r="D7680" i="4"/>
  <c r="D7681" i="4"/>
  <c r="D7682" i="4"/>
  <c r="D7683" i="4"/>
  <c r="D7684" i="4"/>
  <c r="D7685" i="4"/>
  <c r="D7686" i="4"/>
  <c r="D7687" i="4"/>
  <c r="D7688" i="4"/>
  <c r="D7689" i="4"/>
  <c r="D7690" i="4"/>
  <c r="D7691" i="4"/>
  <c r="D7692" i="4"/>
  <c r="D7693" i="4"/>
  <c r="D7694" i="4"/>
  <c r="D7695" i="4"/>
  <c r="D7696" i="4"/>
  <c r="D7697" i="4"/>
  <c r="D7698" i="4"/>
  <c r="D7699" i="4"/>
  <c r="D7700" i="4"/>
  <c r="D7701" i="4"/>
  <c r="D7702" i="4"/>
  <c r="D7703" i="4"/>
  <c r="D7704" i="4"/>
  <c r="D7705" i="4"/>
  <c r="D7706" i="4"/>
  <c r="D7707" i="4"/>
  <c r="D7708" i="4"/>
  <c r="D7709" i="4"/>
  <c r="D7710" i="4"/>
  <c r="D7711" i="4"/>
  <c r="D7712" i="4"/>
  <c r="D7713" i="4"/>
  <c r="D7714" i="4"/>
  <c r="D7715" i="4"/>
  <c r="D7716" i="4"/>
  <c r="D7717" i="4"/>
  <c r="D7718" i="4"/>
  <c r="D7719" i="4"/>
  <c r="D7720" i="4"/>
  <c r="D7721" i="4"/>
  <c r="D7722" i="4"/>
  <c r="D7723" i="4"/>
  <c r="D7724" i="4"/>
  <c r="D7725" i="4"/>
  <c r="D7726" i="4"/>
  <c r="D7727" i="4"/>
  <c r="D7728" i="4"/>
  <c r="D7729" i="4"/>
  <c r="D7730" i="4"/>
  <c r="D7731" i="4"/>
  <c r="D7732" i="4"/>
  <c r="D7733" i="4"/>
  <c r="D7734" i="4"/>
  <c r="D7735" i="4"/>
  <c r="D7736" i="4"/>
  <c r="D7737" i="4"/>
  <c r="D7738" i="4"/>
  <c r="D7739" i="4"/>
  <c r="D7740" i="4"/>
  <c r="D7741" i="4"/>
  <c r="D7742" i="4"/>
  <c r="D7743" i="4"/>
  <c r="D7744" i="4"/>
  <c r="D7745" i="4"/>
  <c r="D7746" i="4"/>
  <c r="D7747" i="4"/>
  <c r="D7748" i="4"/>
  <c r="D7749" i="4"/>
  <c r="D7750" i="4"/>
  <c r="D7751" i="4"/>
  <c r="D7752" i="4"/>
  <c r="D7753" i="4"/>
  <c r="D7754" i="4"/>
  <c r="D7755" i="4"/>
  <c r="D7756" i="4"/>
  <c r="D7757" i="4"/>
  <c r="D7758" i="4"/>
  <c r="D7759" i="4"/>
  <c r="D7760" i="4"/>
  <c r="D7761" i="4"/>
  <c r="D7762" i="4"/>
  <c r="D7763" i="4"/>
  <c r="D7764" i="4"/>
  <c r="D7765" i="4"/>
  <c r="D7766" i="4"/>
  <c r="D7767" i="4"/>
  <c r="D7768" i="4"/>
  <c r="D7769" i="4"/>
  <c r="D7770" i="4"/>
  <c r="D7771" i="4"/>
  <c r="D7772" i="4"/>
  <c r="D7773" i="4"/>
  <c r="D7774" i="4"/>
  <c r="D7775" i="4"/>
  <c r="D7776" i="4"/>
  <c r="D7777" i="4"/>
  <c r="D7778" i="4"/>
  <c r="D7779" i="4"/>
  <c r="D7780" i="4"/>
  <c r="D7781" i="4"/>
  <c r="D7782" i="4"/>
  <c r="D7783" i="4"/>
  <c r="D7784" i="4"/>
  <c r="D7785" i="4"/>
  <c r="D7786" i="4"/>
  <c r="D7787" i="4"/>
  <c r="D7788" i="4"/>
  <c r="D7789" i="4"/>
  <c r="D7790" i="4"/>
  <c r="D7791" i="4"/>
  <c r="D7792" i="4"/>
  <c r="D7793" i="4"/>
  <c r="D7794" i="4"/>
  <c r="D7795" i="4"/>
  <c r="D7796" i="4"/>
  <c r="D7797" i="4"/>
  <c r="D7798" i="4"/>
  <c r="D7799" i="4"/>
  <c r="D7800" i="4"/>
  <c r="D7801" i="4"/>
  <c r="D7802" i="4"/>
  <c r="D7803" i="4"/>
  <c r="D7804" i="4"/>
  <c r="D7805" i="4"/>
  <c r="D7806" i="4"/>
  <c r="D7807" i="4"/>
  <c r="D7808" i="4"/>
  <c r="D7809" i="4"/>
  <c r="D7810" i="4"/>
  <c r="D7811" i="4"/>
  <c r="D7812" i="4"/>
  <c r="D7813" i="4"/>
  <c r="D7814" i="4"/>
  <c r="D7815" i="4"/>
  <c r="D7816" i="4"/>
  <c r="D7817" i="4"/>
  <c r="D7818" i="4"/>
  <c r="D7819" i="4"/>
  <c r="D7820" i="4"/>
  <c r="D7821" i="4"/>
  <c r="D7822" i="4"/>
  <c r="D7823" i="4"/>
  <c r="D7824" i="4"/>
  <c r="D7825" i="4"/>
  <c r="D7826" i="4"/>
  <c r="D7827" i="4"/>
  <c r="D7828" i="4"/>
  <c r="D7829" i="4"/>
  <c r="D7830" i="4"/>
  <c r="D7831" i="4"/>
  <c r="D7832" i="4"/>
  <c r="D7833" i="4"/>
  <c r="D7834" i="4"/>
  <c r="D7835" i="4"/>
  <c r="D7836" i="4"/>
  <c r="D7837" i="4"/>
  <c r="D7838" i="4"/>
  <c r="D7839" i="4"/>
  <c r="D7840" i="4"/>
  <c r="D7841" i="4"/>
  <c r="D7842" i="4"/>
  <c r="D7843" i="4"/>
  <c r="D7844" i="4"/>
  <c r="D7845" i="4"/>
  <c r="D7846" i="4"/>
  <c r="D7847" i="4"/>
  <c r="D7848" i="4"/>
  <c r="D7849" i="4"/>
  <c r="D7850" i="4"/>
  <c r="D7851" i="4"/>
  <c r="D7852" i="4"/>
  <c r="D7853" i="4"/>
  <c r="D7854" i="4"/>
  <c r="D7855" i="4"/>
  <c r="D7856" i="4"/>
  <c r="D7857" i="4"/>
  <c r="D7858" i="4"/>
  <c r="D7859" i="4"/>
  <c r="D7860" i="4"/>
  <c r="D7861" i="4"/>
  <c r="D7862" i="4"/>
  <c r="D7863" i="4"/>
  <c r="D7864" i="4"/>
  <c r="D7865" i="4"/>
  <c r="D7866" i="4"/>
  <c r="D7867" i="4"/>
  <c r="D7868" i="4"/>
  <c r="D7869" i="4"/>
  <c r="D7870" i="4"/>
  <c r="D7871" i="4"/>
  <c r="D7872" i="4"/>
  <c r="D7873" i="4"/>
  <c r="D7874" i="4"/>
  <c r="D7875" i="4"/>
  <c r="D7876" i="4"/>
  <c r="D7877" i="4"/>
  <c r="D7878" i="4"/>
  <c r="D7879" i="4"/>
  <c r="D7880" i="4"/>
  <c r="D7881" i="4"/>
  <c r="D7882" i="4"/>
  <c r="D7883" i="4"/>
  <c r="D7884" i="4"/>
  <c r="D7885" i="4"/>
  <c r="D7886" i="4"/>
  <c r="D7887" i="4"/>
  <c r="D7888" i="4"/>
  <c r="D7889" i="4"/>
  <c r="D7890" i="4"/>
  <c r="D7891" i="4"/>
  <c r="D7892" i="4"/>
  <c r="D7893" i="4"/>
  <c r="D7894" i="4"/>
  <c r="D7895" i="4"/>
  <c r="D7896" i="4"/>
  <c r="D7897" i="4"/>
  <c r="D7898" i="4"/>
  <c r="D7899" i="4"/>
  <c r="D7900" i="4"/>
  <c r="D7901" i="4"/>
  <c r="D7902" i="4"/>
  <c r="D7903" i="4"/>
  <c r="D7904" i="4"/>
  <c r="D7905" i="4"/>
  <c r="D7906" i="4"/>
  <c r="D7907" i="4"/>
  <c r="D7908" i="4"/>
  <c r="D7909" i="4"/>
  <c r="D7910" i="4"/>
  <c r="D7911" i="4"/>
  <c r="D7912" i="4"/>
  <c r="D7913" i="4"/>
  <c r="D7914" i="4"/>
  <c r="D7915" i="4"/>
  <c r="D7916" i="4"/>
  <c r="D7917" i="4"/>
  <c r="D7918" i="4"/>
  <c r="D7919" i="4"/>
  <c r="D7920" i="4"/>
  <c r="D7921" i="4"/>
  <c r="D7922" i="4"/>
  <c r="D7923" i="4"/>
  <c r="D7924" i="4"/>
  <c r="D7925" i="4"/>
  <c r="D7926" i="4"/>
  <c r="D7927" i="4"/>
  <c r="D7928" i="4"/>
  <c r="D7929" i="4"/>
  <c r="D7930" i="4"/>
  <c r="D7931" i="4"/>
  <c r="D7932" i="4"/>
  <c r="D7933" i="4"/>
  <c r="D7934" i="4"/>
  <c r="D7935" i="4"/>
  <c r="D7936" i="4"/>
  <c r="D7937" i="4"/>
  <c r="D7938" i="4"/>
  <c r="D7939" i="4"/>
  <c r="D7940" i="4"/>
  <c r="D7941" i="4"/>
  <c r="D7942" i="4"/>
  <c r="D7943" i="4"/>
  <c r="D7944" i="4"/>
  <c r="D7945" i="4"/>
  <c r="D7946" i="4"/>
  <c r="D7947" i="4"/>
  <c r="D7948" i="4"/>
  <c r="D7949" i="4"/>
  <c r="D7950" i="4"/>
  <c r="D7951" i="4"/>
  <c r="D7952" i="4"/>
  <c r="D7953" i="4"/>
  <c r="D7954" i="4"/>
  <c r="D7955" i="4"/>
  <c r="D7956" i="4"/>
  <c r="D7957" i="4"/>
  <c r="D7958" i="4"/>
  <c r="D7959" i="4"/>
  <c r="D7960" i="4"/>
  <c r="D7961" i="4"/>
  <c r="D7962" i="4"/>
  <c r="D7963" i="4"/>
  <c r="D7964" i="4"/>
  <c r="D7965" i="4"/>
  <c r="D7966" i="4"/>
  <c r="D7967" i="4"/>
  <c r="D7968" i="4"/>
  <c r="D7969" i="4"/>
  <c r="D7970" i="4"/>
  <c r="D7971" i="4"/>
  <c r="D7972" i="4"/>
  <c r="D7973" i="4"/>
  <c r="D7974" i="4"/>
  <c r="D7975" i="4"/>
  <c r="D7976" i="4"/>
  <c r="D7977" i="4"/>
  <c r="D7978" i="4"/>
  <c r="D7979" i="4"/>
  <c r="D7980" i="4"/>
  <c r="D7981" i="4"/>
  <c r="D7982" i="4"/>
  <c r="D7983" i="4"/>
  <c r="D7984" i="4"/>
  <c r="D7985" i="4"/>
  <c r="D7986" i="4"/>
  <c r="D7987" i="4"/>
  <c r="D7988" i="4"/>
  <c r="D7989" i="4"/>
  <c r="D7990" i="4"/>
  <c r="D7991" i="4"/>
  <c r="D7992" i="4"/>
  <c r="D7993" i="4"/>
  <c r="D7994" i="4"/>
  <c r="D7995" i="4"/>
  <c r="D7996" i="4"/>
  <c r="D7997" i="4"/>
  <c r="D7998" i="4"/>
  <c r="D7999" i="4"/>
  <c r="D8000" i="4"/>
  <c r="D8001" i="4"/>
  <c r="D8002" i="4"/>
  <c r="D8003" i="4"/>
  <c r="D8004" i="4"/>
  <c r="D8005" i="4"/>
  <c r="D8006" i="4"/>
  <c r="D8007" i="4"/>
  <c r="D8008" i="4"/>
  <c r="D8009" i="4"/>
  <c r="D8010" i="4"/>
  <c r="D8011" i="4"/>
  <c r="D8012" i="4"/>
  <c r="D8013" i="4"/>
  <c r="D8014" i="4"/>
  <c r="D8015" i="4"/>
  <c r="D8016" i="4"/>
  <c r="D8017" i="4"/>
  <c r="D8018" i="4"/>
  <c r="D8019" i="4"/>
  <c r="D8020" i="4"/>
  <c r="D8021" i="4"/>
  <c r="D8022" i="4"/>
  <c r="D8023" i="4"/>
  <c r="D8024" i="4"/>
  <c r="D8025" i="4"/>
  <c r="D8026" i="4"/>
  <c r="D8027" i="4"/>
  <c r="D8028" i="4"/>
  <c r="D8029" i="4"/>
  <c r="D8030" i="4"/>
  <c r="D8031" i="4"/>
  <c r="D8032" i="4"/>
  <c r="D8033" i="4"/>
  <c r="D8034" i="4"/>
  <c r="D8035" i="4"/>
  <c r="D8036" i="4"/>
  <c r="D8037" i="4"/>
  <c r="D8038" i="4"/>
  <c r="D8039" i="4"/>
  <c r="D8040" i="4"/>
  <c r="D8041" i="4"/>
  <c r="D8042" i="4"/>
  <c r="D8043" i="4"/>
  <c r="D8044" i="4"/>
  <c r="D8045" i="4"/>
  <c r="D8046" i="4"/>
  <c r="D8047" i="4"/>
  <c r="D8048" i="4"/>
  <c r="D8049" i="4"/>
  <c r="D8050" i="4"/>
  <c r="D8051" i="4"/>
  <c r="D8052" i="4"/>
  <c r="D8053" i="4"/>
  <c r="D8054" i="4"/>
  <c r="D8055" i="4"/>
  <c r="D8056" i="4"/>
  <c r="D8057" i="4"/>
  <c r="D8058" i="4"/>
  <c r="D8059" i="4"/>
  <c r="D8060" i="4"/>
  <c r="D8061" i="4"/>
  <c r="D8062" i="4"/>
  <c r="D8063" i="4"/>
  <c r="D8064" i="4"/>
  <c r="D8065" i="4"/>
  <c r="D8066" i="4"/>
  <c r="D8067" i="4"/>
  <c r="D8068" i="4"/>
  <c r="D8069" i="4"/>
  <c r="D8070" i="4"/>
  <c r="D8071" i="4"/>
  <c r="D8072" i="4"/>
  <c r="D8073" i="4"/>
  <c r="D8074" i="4"/>
  <c r="D8075" i="4"/>
  <c r="D8076" i="4"/>
  <c r="D8077" i="4"/>
  <c r="D8078" i="4"/>
  <c r="D8079" i="4"/>
  <c r="D8080" i="4"/>
  <c r="D8081" i="4"/>
  <c r="D8082" i="4"/>
  <c r="D8083" i="4"/>
  <c r="D8084" i="4"/>
  <c r="D8085" i="4"/>
  <c r="D8086" i="4"/>
  <c r="D8087" i="4"/>
  <c r="D8088" i="4"/>
  <c r="D8089" i="4"/>
  <c r="D8090" i="4"/>
  <c r="D8091" i="4"/>
  <c r="D8092" i="4"/>
  <c r="D8093" i="4"/>
  <c r="D8094" i="4"/>
  <c r="D8095" i="4"/>
  <c r="D8096" i="4"/>
  <c r="D8097" i="4"/>
  <c r="D8098" i="4"/>
  <c r="D8099" i="4"/>
  <c r="D8100" i="4"/>
  <c r="D8101" i="4"/>
  <c r="D8102" i="4"/>
  <c r="D8103" i="4"/>
  <c r="D8104" i="4"/>
  <c r="D8105" i="4"/>
  <c r="D8106" i="4"/>
  <c r="D8107" i="4"/>
  <c r="D8108" i="4"/>
  <c r="D8109" i="4"/>
  <c r="D8110" i="4"/>
  <c r="D8111" i="4"/>
  <c r="D8112" i="4"/>
  <c r="D8113" i="4"/>
  <c r="D8114" i="4"/>
  <c r="D8115" i="4"/>
  <c r="D8116" i="4"/>
  <c r="D8117" i="4"/>
  <c r="D8118" i="4"/>
  <c r="D8119" i="4"/>
  <c r="D8120" i="4"/>
  <c r="D8121" i="4"/>
  <c r="D8122" i="4"/>
  <c r="D8123" i="4"/>
  <c r="D8124" i="4"/>
  <c r="D8125" i="4"/>
  <c r="D8126" i="4"/>
  <c r="D8127" i="4"/>
  <c r="D8128" i="4"/>
  <c r="D8129" i="4"/>
  <c r="D8130" i="4"/>
  <c r="D8131" i="4"/>
  <c r="D8132" i="4"/>
  <c r="D8133" i="4"/>
  <c r="D8134" i="4"/>
  <c r="D8135" i="4"/>
  <c r="D8136" i="4"/>
  <c r="D8137" i="4"/>
  <c r="D8138" i="4"/>
  <c r="D8139" i="4"/>
  <c r="D8140" i="4"/>
  <c r="D8141" i="4"/>
  <c r="D8142" i="4"/>
  <c r="D8143" i="4"/>
  <c r="D8144" i="4"/>
  <c r="D8145" i="4"/>
  <c r="D8146" i="4"/>
  <c r="D8147" i="4"/>
  <c r="D8148" i="4"/>
  <c r="D8149" i="4"/>
  <c r="D8150" i="4"/>
  <c r="D8151" i="4"/>
  <c r="D8152" i="4"/>
  <c r="D8153" i="4"/>
  <c r="D8154" i="4"/>
  <c r="D8155" i="4"/>
  <c r="D8156" i="4"/>
  <c r="D8157" i="4"/>
  <c r="D8158" i="4"/>
  <c r="D8159" i="4"/>
  <c r="D8160" i="4"/>
  <c r="D8161" i="4"/>
  <c r="D8162" i="4"/>
  <c r="D8163" i="4"/>
  <c r="D8164" i="4"/>
  <c r="D8165" i="4"/>
  <c r="D8166" i="4"/>
  <c r="D8167" i="4"/>
  <c r="D8168" i="4"/>
  <c r="D8169" i="4"/>
  <c r="D8170" i="4"/>
  <c r="D8171" i="4"/>
  <c r="D8172" i="4"/>
  <c r="D8173" i="4"/>
  <c r="D8174" i="4"/>
  <c r="D8175" i="4"/>
  <c r="D8176" i="4"/>
  <c r="D8177" i="4"/>
  <c r="D8178" i="4"/>
  <c r="D8179" i="4"/>
  <c r="D8180" i="4"/>
  <c r="D8181" i="4"/>
  <c r="D8182" i="4"/>
  <c r="D8183" i="4"/>
  <c r="D8184" i="4"/>
  <c r="D8185" i="4"/>
  <c r="D8186" i="4"/>
  <c r="D8187" i="4"/>
  <c r="D8188" i="4"/>
  <c r="D8189" i="4"/>
  <c r="D8190" i="4"/>
  <c r="D8191" i="4"/>
  <c r="D8192" i="4"/>
  <c r="D8193" i="4"/>
  <c r="D8194" i="4"/>
  <c r="D8195" i="4"/>
  <c r="D8196" i="4"/>
  <c r="D8197" i="4"/>
  <c r="D8198" i="4"/>
  <c r="D8199" i="4"/>
  <c r="D8200" i="4"/>
  <c r="D8201" i="4"/>
  <c r="D8202" i="4"/>
  <c r="D8203" i="4"/>
  <c r="D8204" i="4"/>
  <c r="D8205" i="4"/>
  <c r="D8206" i="4"/>
  <c r="D8207" i="4"/>
  <c r="D8208" i="4"/>
  <c r="D8209" i="4"/>
  <c r="D8210" i="4"/>
  <c r="D8211" i="4"/>
  <c r="D8212" i="4"/>
  <c r="D8213" i="4"/>
  <c r="D8214" i="4"/>
  <c r="D8215" i="4"/>
  <c r="D8216" i="4"/>
  <c r="D8217" i="4"/>
  <c r="D8218" i="4"/>
  <c r="D8219" i="4"/>
  <c r="D8220" i="4"/>
  <c r="D8221" i="4"/>
  <c r="D8222" i="4"/>
  <c r="D8223" i="4"/>
  <c r="D8224" i="4"/>
  <c r="D8225" i="4"/>
  <c r="D8226" i="4"/>
  <c r="D8227" i="4"/>
  <c r="D8228" i="4"/>
  <c r="D8229" i="4"/>
  <c r="D8230" i="4"/>
  <c r="D8231" i="4"/>
  <c r="D8232" i="4"/>
  <c r="D8233" i="4"/>
  <c r="D8234" i="4"/>
  <c r="D8235" i="4"/>
  <c r="D8236" i="4"/>
  <c r="D8237" i="4"/>
  <c r="D8238" i="4"/>
  <c r="D8239" i="4"/>
  <c r="D8240" i="4"/>
  <c r="D8241" i="4"/>
  <c r="D8242" i="4"/>
  <c r="D8243" i="4"/>
  <c r="D8244" i="4"/>
  <c r="D8245" i="4"/>
  <c r="D8246" i="4"/>
  <c r="D8247" i="4"/>
  <c r="D8248" i="4"/>
  <c r="D8249" i="4"/>
  <c r="D8250" i="4"/>
  <c r="D8251" i="4"/>
  <c r="D8252" i="4"/>
  <c r="D8253" i="4"/>
  <c r="D8254" i="4"/>
  <c r="D8255" i="4"/>
  <c r="D8256" i="4"/>
  <c r="D8257" i="4"/>
  <c r="D8258" i="4"/>
  <c r="D8259" i="4"/>
  <c r="D8260" i="4"/>
  <c r="D8261" i="4"/>
  <c r="D8262" i="4"/>
  <c r="D8263" i="4"/>
  <c r="D8264" i="4"/>
  <c r="D8265" i="4"/>
  <c r="D8266" i="4"/>
  <c r="D8267" i="4"/>
  <c r="D8268" i="4"/>
  <c r="D8269" i="4"/>
  <c r="D8270" i="4"/>
  <c r="D8271" i="4"/>
  <c r="D8272" i="4"/>
  <c r="D8273" i="4"/>
  <c r="D8274" i="4"/>
  <c r="D8275" i="4"/>
  <c r="D8276" i="4"/>
  <c r="D8277" i="4"/>
  <c r="D8278" i="4"/>
  <c r="D8279" i="4"/>
  <c r="D8280" i="4"/>
  <c r="D8281" i="4"/>
  <c r="D8282" i="4"/>
  <c r="D8283" i="4"/>
  <c r="D8284" i="4"/>
  <c r="D8285" i="4"/>
  <c r="D8286" i="4"/>
  <c r="D8287" i="4"/>
  <c r="D8288" i="4"/>
  <c r="D8289" i="4"/>
  <c r="D8290" i="4"/>
  <c r="D8291" i="4"/>
  <c r="D8292" i="4"/>
  <c r="D8293" i="4"/>
  <c r="D8294" i="4"/>
  <c r="D8295" i="4"/>
  <c r="D8296" i="4"/>
  <c r="D8297" i="4"/>
  <c r="D8298" i="4"/>
  <c r="D8299" i="4"/>
  <c r="D8300" i="4"/>
  <c r="D8301" i="4"/>
  <c r="D8302" i="4"/>
  <c r="D8303" i="4"/>
  <c r="D8304" i="4"/>
  <c r="D8305" i="4"/>
  <c r="D8306" i="4"/>
  <c r="D8307" i="4"/>
  <c r="D8308" i="4"/>
  <c r="D8309" i="4"/>
  <c r="D8310" i="4"/>
  <c r="D8311" i="4"/>
  <c r="D8312" i="4"/>
  <c r="D8313" i="4"/>
  <c r="D8314" i="4"/>
  <c r="D8315" i="4"/>
  <c r="D8316" i="4"/>
  <c r="D8317" i="4"/>
  <c r="D8318" i="4"/>
  <c r="D8319" i="4"/>
  <c r="D8320" i="4"/>
  <c r="D8321" i="4"/>
  <c r="D8322" i="4"/>
  <c r="D8323" i="4"/>
  <c r="D8324" i="4"/>
  <c r="D8325" i="4"/>
  <c r="D8326" i="4"/>
  <c r="D8327" i="4"/>
  <c r="D8328" i="4"/>
  <c r="D8329" i="4"/>
  <c r="D8330" i="4"/>
  <c r="D8331" i="4"/>
  <c r="D8332" i="4"/>
  <c r="D8333" i="4"/>
  <c r="D8334" i="4"/>
  <c r="D8335" i="4"/>
  <c r="D8336" i="4"/>
  <c r="D8337" i="4"/>
  <c r="D8338" i="4"/>
  <c r="D8339" i="4"/>
  <c r="D8340" i="4"/>
  <c r="D8341" i="4"/>
  <c r="D8342" i="4"/>
  <c r="D8343" i="4"/>
  <c r="D8344" i="4"/>
  <c r="D8345" i="4"/>
  <c r="D8346" i="4"/>
  <c r="D8347" i="4"/>
  <c r="D8348" i="4"/>
  <c r="D8349" i="4"/>
  <c r="D8350" i="4"/>
  <c r="D8351" i="4"/>
  <c r="D8352" i="4"/>
  <c r="D8353" i="4"/>
  <c r="D8354" i="4"/>
  <c r="D8355" i="4"/>
  <c r="D8356" i="4"/>
  <c r="D8357" i="4"/>
  <c r="D8358" i="4"/>
  <c r="D8359" i="4"/>
  <c r="D8360" i="4"/>
  <c r="D8361" i="4"/>
  <c r="D8362" i="4"/>
  <c r="D8363" i="4"/>
  <c r="D8364" i="4"/>
  <c r="D8365" i="4"/>
  <c r="D8366" i="4"/>
  <c r="D8367" i="4"/>
  <c r="D8368" i="4"/>
  <c r="D8369" i="4"/>
  <c r="D8370" i="4"/>
  <c r="D8371" i="4"/>
  <c r="D8372" i="4"/>
  <c r="D8373" i="4"/>
  <c r="D8374" i="4"/>
  <c r="D8375" i="4"/>
  <c r="D8376" i="4"/>
  <c r="D8377" i="4"/>
  <c r="D8378" i="4"/>
  <c r="D8379" i="4"/>
  <c r="D8380" i="4"/>
  <c r="D8381" i="4"/>
  <c r="D8382" i="4"/>
  <c r="D8383" i="4"/>
  <c r="D8384" i="4"/>
  <c r="D8385" i="4"/>
  <c r="D8386" i="4"/>
  <c r="D8387" i="4"/>
  <c r="D8388" i="4"/>
  <c r="D8389" i="4"/>
  <c r="D8390" i="4"/>
  <c r="D8391" i="4"/>
  <c r="D8392" i="4"/>
  <c r="D8393" i="4"/>
  <c r="D8394" i="4"/>
  <c r="D8395" i="4"/>
  <c r="D8396" i="4"/>
  <c r="D8397" i="4"/>
  <c r="D8398" i="4"/>
  <c r="D8399" i="4"/>
  <c r="D8400" i="4"/>
  <c r="D8401" i="4"/>
  <c r="D8402" i="4"/>
  <c r="D8403" i="4"/>
  <c r="D8404" i="4"/>
  <c r="D8405" i="4"/>
  <c r="D8406" i="4"/>
  <c r="D8407" i="4"/>
  <c r="D8408" i="4"/>
  <c r="D8409" i="4"/>
  <c r="D8410" i="4"/>
  <c r="D8411" i="4"/>
  <c r="D8412" i="4"/>
  <c r="D8413" i="4"/>
  <c r="D8414" i="4"/>
  <c r="D8415" i="4"/>
  <c r="D8416" i="4"/>
  <c r="D8417" i="4"/>
  <c r="D8418" i="4"/>
  <c r="D8419" i="4"/>
  <c r="D8420" i="4"/>
  <c r="D8421" i="4"/>
  <c r="D8422" i="4"/>
  <c r="D8423" i="4"/>
  <c r="D8424" i="4"/>
  <c r="D8425" i="4"/>
  <c r="D8426" i="4"/>
  <c r="D8427" i="4"/>
  <c r="D8428" i="4"/>
  <c r="D8429" i="4"/>
  <c r="D8430" i="4"/>
  <c r="D8431" i="4"/>
  <c r="D8432" i="4"/>
  <c r="D8433" i="4"/>
  <c r="D8434" i="4"/>
  <c r="D8435" i="4"/>
  <c r="D8436" i="4"/>
  <c r="D8437" i="4"/>
  <c r="D8438" i="4"/>
  <c r="D8439" i="4"/>
  <c r="D8440" i="4"/>
  <c r="D8441" i="4"/>
  <c r="D8442" i="4"/>
  <c r="D8443" i="4"/>
  <c r="D8444" i="4"/>
  <c r="D8445" i="4"/>
  <c r="D8446" i="4"/>
  <c r="D8447" i="4"/>
  <c r="D8448" i="4"/>
  <c r="D8449" i="4"/>
  <c r="D8450" i="4"/>
  <c r="D8451" i="4"/>
  <c r="D8452" i="4"/>
  <c r="D8453" i="4"/>
  <c r="D8454" i="4"/>
  <c r="D8455" i="4"/>
  <c r="D8456" i="4"/>
  <c r="D8457" i="4"/>
  <c r="D8458" i="4"/>
  <c r="D8459" i="4"/>
  <c r="D8460" i="4"/>
  <c r="D8461" i="4"/>
  <c r="D8462" i="4"/>
  <c r="D8463" i="4"/>
  <c r="D8464" i="4"/>
  <c r="D8465" i="4"/>
  <c r="D8466" i="4"/>
  <c r="D8467" i="4"/>
  <c r="D8468" i="4"/>
  <c r="D8469" i="4"/>
  <c r="D8470" i="4"/>
  <c r="D8471" i="4"/>
  <c r="D8472" i="4"/>
  <c r="D8473" i="4"/>
  <c r="D8474" i="4"/>
  <c r="D8475" i="4"/>
  <c r="D8476" i="4"/>
  <c r="D8477" i="4"/>
  <c r="D8478" i="4"/>
  <c r="D8479" i="4"/>
  <c r="D8480" i="4"/>
  <c r="D8481" i="4"/>
  <c r="D8482" i="4"/>
  <c r="D8483" i="4"/>
  <c r="D8484" i="4"/>
  <c r="D8485" i="4"/>
  <c r="D8486" i="4"/>
  <c r="D8487" i="4"/>
  <c r="D8488" i="4"/>
  <c r="D8489" i="4"/>
  <c r="D8490" i="4"/>
  <c r="D8491" i="4"/>
  <c r="D8492" i="4"/>
  <c r="D8493" i="4"/>
  <c r="D8494" i="4"/>
  <c r="D8495" i="4"/>
  <c r="D8496" i="4"/>
  <c r="D8497" i="4"/>
  <c r="D8498" i="4"/>
  <c r="D8499" i="4"/>
  <c r="D8500" i="4"/>
  <c r="D8501" i="4"/>
  <c r="D8502" i="4"/>
  <c r="D8503" i="4"/>
  <c r="D8504" i="4"/>
  <c r="D8505" i="4"/>
  <c r="D8506" i="4"/>
  <c r="D8507" i="4"/>
  <c r="D8508" i="4"/>
  <c r="D8509" i="4"/>
  <c r="D8510" i="4"/>
  <c r="D8511" i="4"/>
  <c r="D8512" i="4"/>
  <c r="D8513" i="4"/>
  <c r="D8514" i="4"/>
  <c r="D8515" i="4"/>
  <c r="D8516" i="4"/>
  <c r="D8517" i="4"/>
  <c r="D8518" i="4"/>
  <c r="D8519" i="4"/>
  <c r="D8520" i="4"/>
  <c r="D8521" i="4"/>
  <c r="D8522" i="4"/>
  <c r="D8523" i="4"/>
  <c r="D8524" i="4"/>
  <c r="D8525" i="4"/>
  <c r="D8526" i="4"/>
  <c r="D8527" i="4"/>
  <c r="D8528" i="4"/>
  <c r="D8529" i="4"/>
  <c r="D8530" i="4"/>
  <c r="D8531" i="4"/>
  <c r="D8532" i="4"/>
  <c r="D8533" i="4"/>
  <c r="D8534" i="4"/>
  <c r="D8535" i="4"/>
  <c r="D8536" i="4"/>
  <c r="D8537" i="4"/>
  <c r="D8538" i="4"/>
  <c r="D8539" i="4"/>
  <c r="D8540" i="4"/>
  <c r="D8541" i="4"/>
  <c r="D8542" i="4"/>
  <c r="D8543" i="4"/>
  <c r="D8544" i="4"/>
  <c r="D8545" i="4"/>
  <c r="D8546" i="4"/>
  <c r="D8547" i="4"/>
  <c r="D8548" i="4"/>
  <c r="D8549" i="4"/>
  <c r="D8550" i="4"/>
  <c r="D8551" i="4"/>
  <c r="D8552" i="4"/>
  <c r="D8553" i="4"/>
  <c r="D8554" i="4"/>
  <c r="D8555" i="4"/>
  <c r="D8556" i="4"/>
  <c r="D8557" i="4"/>
  <c r="D8558" i="4"/>
  <c r="D8559" i="4"/>
  <c r="D8560" i="4"/>
  <c r="D8561" i="4"/>
  <c r="D8562" i="4"/>
  <c r="D8563" i="4"/>
  <c r="D8564" i="4"/>
  <c r="D8565" i="4"/>
  <c r="D8566" i="4"/>
  <c r="D8567" i="4"/>
  <c r="D8568" i="4"/>
  <c r="D8569" i="4"/>
  <c r="D8570" i="4"/>
  <c r="D8571" i="4"/>
  <c r="D8572" i="4"/>
  <c r="D8573" i="4"/>
  <c r="D8574" i="4"/>
  <c r="D8575" i="4"/>
  <c r="D8576" i="4"/>
  <c r="D8577" i="4"/>
  <c r="D8578" i="4"/>
  <c r="D8579" i="4"/>
  <c r="D8580" i="4"/>
  <c r="D8581" i="4"/>
  <c r="D8582" i="4"/>
  <c r="D8583" i="4"/>
  <c r="D8584" i="4"/>
  <c r="D8585" i="4"/>
  <c r="D8586" i="4"/>
  <c r="D8587" i="4"/>
  <c r="D8588" i="4"/>
  <c r="D8589" i="4"/>
  <c r="D8590" i="4"/>
  <c r="D8591" i="4"/>
  <c r="D8592" i="4"/>
  <c r="D8593" i="4"/>
  <c r="D8594" i="4"/>
  <c r="D8595" i="4"/>
  <c r="D8596" i="4"/>
  <c r="D8597" i="4"/>
  <c r="D8598" i="4"/>
  <c r="D8599" i="4"/>
  <c r="D8600" i="4"/>
  <c r="D8601" i="4"/>
  <c r="D8602" i="4"/>
  <c r="D8603" i="4"/>
  <c r="D8604" i="4"/>
  <c r="D8605" i="4"/>
  <c r="D8606" i="4"/>
  <c r="D8607" i="4"/>
  <c r="D8608" i="4"/>
  <c r="D8609" i="4"/>
  <c r="D8610" i="4"/>
  <c r="D8611" i="4"/>
  <c r="D8612" i="4"/>
  <c r="D8613" i="4"/>
  <c r="D8614" i="4"/>
  <c r="D8615" i="4"/>
  <c r="D8616" i="4"/>
  <c r="D8617" i="4"/>
  <c r="D8618" i="4"/>
  <c r="D8619" i="4"/>
  <c r="D8620" i="4"/>
  <c r="D8621" i="4"/>
  <c r="D8622" i="4"/>
  <c r="D8623" i="4"/>
  <c r="D8624" i="4"/>
  <c r="D8625" i="4"/>
  <c r="D8626" i="4"/>
  <c r="D8627" i="4"/>
  <c r="D8628" i="4"/>
  <c r="D8629" i="4"/>
  <c r="D8630" i="4"/>
  <c r="D8631" i="4"/>
  <c r="D8632" i="4"/>
  <c r="D8633" i="4"/>
  <c r="D8634" i="4"/>
  <c r="D8635" i="4"/>
  <c r="D8636" i="4"/>
  <c r="D8637" i="4"/>
  <c r="D8638" i="4"/>
  <c r="D8639" i="4"/>
  <c r="D8640" i="4"/>
  <c r="D8641" i="4"/>
  <c r="D8642" i="4"/>
  <c r="D8643" i="4"/>
  <c r="D8644" i="4"/>
  <c r="D8645" i="4"/>
  <c r="D8646" i="4"/>
  <c r="D8647" i="4"/>
  <c r="D8648" i="4"/>
  <c r="D8649" i="4"/>
  <c r="D8650" i="4"/>
  <c r="D8651" i="4"/>
  <c r="D8652" i="4"/>
  <c r="D8653" i="4"/>
  <c r="D8654" i="4"/>
  <c r="D8655" i="4"/>
  <c r="D8656" i="4"/>
  <c r="D8657" i="4"/>
  <c r="D8658" i="4"/>
  <c r="D8659" i="4"/>
  <c r="D8660" i="4"/>
  <c r="D8661" i="4"/>
  <c r="D8662" i="4"/>
  <c r="D8663" i="4"/>
  <c r="D8664" i="4"/>
  <c r="D8665" i="4"/>
  <c r="D8666" i="4"/>
  <c r="D8667" i="4"/>
  <c r="D8668" i="4"/>
  <c r="D8669" i="4"/>
  <c r="D8670" i="4"/>
  <c r="D8671" i="4"/>
  <c r="D8672" i="4"/>
  <c r="D8673" i="4"/>
  <c r="D8674" i="4"/>
  <c r="D8675" i="4"/>
  <c r="C5" i="5"/>
  <c r="B5" i="6" s="1"/>
  <c r="B6" i="6" s="1"/>
  <c r="B7" i="6" s="1"/>
  <c r="B8" i="6" s="1"/>
  <c r="B9" i="6" s="1"/>
  <c r="B10" i="6" s="1"/>
  <c r="B11" i="6" s="1"/>
  <c r="B12" i="6" s="1"/>
  <c r="B13" i="6" s="1"/>
  <c r="B14" i="6" s="1"/>
  <c r="B15" i="6" s="1"/>
  <c r="B16" i="6" s="1"/>
  <c r="B17" i="6" s="1"/>
  <c r="B18" i="6" s="1"/>
  <c r="B19" i="6" s="1"/>
  <c r="B20" i="6" s="1"/>
  <c r="B21" i="6" s="1"/>
  <c r="B22" i="6" s="1"/>
  <c r="B23" i="6" s="1"/>
  <c r="B24" i="6" s="1"/>
  <c r="B25" i="6" s="1"/>
  <c r="B26" i="6" s="1"/>
  <c r="B27" i="6" s="1"/>
  <c r="B28" i="6" s="1"/>
  <c r="B29" i="6" s="1"/>
  <c r="B30" i="6" s="1"/>
  <c r="B31" i="6" s="1"/>
  <c r="B32" i="6" s="1"/>
  <c r="B33" i="6" s="1"/>
  <c r="B34" i="6" s="1"/>
  <c r="B35" i="6" s="1"/>
  <c r="B36" i="6" s="1"/>
  <c r="B37" i="6" s="1"/>
  <c r="B38" i="6" s="1"/>
  <c r="B39" i="6" s="1"/>
  <c r="B40" i="6" s="1"/>
  <c r="B41" i="6" s="1"/>
  <c r="B42" i="6" s="1"/>
  <c r="B43" i="6" s="1"/>
  <c r="B44" i="6" s="1"/>
  <c r="B45" i="6" s="1"/>
  <c r="B46" i="6" s="1"/>
  <c r="B47" i="6" s="1"/>
  <c r="B48" i="6" s="1"/>
  <c r="B49" i="6" s="1"/>
  <c r="B50" i="6" s="1"/>
  <c r="B51" i="6" s="1"/>
  <c r="B52" i="6" s="1"/>
  <c r="B53" i="6" s="1"/>
  <c r="B54" i="6" s="1"/>
  <c r="B55" i="6" s="1"/>
  <c r="B56" i="6" s="1"/>
  <c r="B57" i="6" s="1"/>
  <c r="B58" i="6" s="1"/>
  <c r="B59" i="6" s="1"/>
  <c r="B60" i="6" s="1"/>
  <c r="B61" i="6" s="1"/>
  <c r="B62" i="6" s="1"/>
  <c r="B63" i="6" s="1"/>
  <c r="B64" i="6" s="1"/>
  <c r="B7" i="7"/>
  <c r="C4" i="6"/>
  <c r="D4" i="6"/>
  <c r="E4" i="6"/>
  <c r="F4" i="6"/>
  <c r="G4" i="6"/>
  <c r="H4" i="6"/>
  <c r="I4" i="6"/>
  <c r="J4" i="6"/>
  <c r="K4" i="6"/>
  <c r="L4" i="6"/>
  <c r="M4" i="6"/>
  <c r="B4" i="6"/>
  <c r="B5" i="10" l="1"/>
  <c r="B6" i="10"/>
  <c r="B8" i="7"/>
  <c r="C7" i="7"/>
  <c r="C8" i="7" l="1"/>
  <c r="C9" i="7" s="1"/>
  <c r="B9" i="7"/>
  <c r="B7" i="10"/>
  <c r="B10" i="7" l="1"/>
  <c r="B8" i="10"/>
  <c r="C10" i="7"/>
  <c r="B11" i="7" l="1"/>
  <c r="B9" i="10"/>
  <c r="B10" i="10" s="1"/>
  <c r="C11" i="7"/>
  <c r="B12" i="7" l="1"/>
  <c r="B11" i="10"/>
  <c r="C12" i="7"/>
  <c r="B13" i="7" l="1"/>
  <c r="B12" i="10"/>
  <c r="C13" i="7"/>
  <c r="B14" i="7" l="1"/>
  <c r="B15" i="7" s="1"/>
  <c r="B13" i="10"/>
  <c r="C14" i="7"/>
  <c r="C15" i="7" s="1"/>
  <c r="B16" i="7" l="1"/>
  <c r="B14" i="10"/>
  <c r="C16" i="7"/>
  <c r="B17" i="7" l="1"/>
  <c r="B15" i="10"/>
  <c r="C17" i="7"/>
  <c r="B18" i="7" l="1"/>
  <c r="B16" i="10"/>
  <c r="C18" i="7"/>
  <c r="B19" i="7" l="1"/>
  <c r="C19" i="7" s="1"/>
  <c r="B17" i="10"/>
  <c r="B20" i="7" l="1"/>
  <c r="B18" i="10"/>
  <c r="C20" i="7"/>
  <c r="B21" i="7" l="1"/>
  <c r="B19" i="10"/>
  <c r="C21" i="7"/>
  <c r="B22" i="7" l="1"/>
  <c r="B20" i="10"/>
  <c r="C22" i="7"/>
  <c r="B23" i="7" l="1"/>
  <c r="C23" i="7" s="1"/>
  <c r="B21" i="10"/>
  <c r="B24" i="7" l="1"/>
  <c r="B22" i="10"/>
  <c r="C24" i="7"/>
  <c r="B25" i="7" l="1"/>
  <c r="B23" i="10"/>
  <c r="C25" i="7"/>
  <c r="B26" i="7" l="1"/>
  <c r="B24" i="10"/>
  <c r="C26" i="7"/>
  <c r="B27" i="7" l="1"/>
  <c r="B25" i="10"/>
  <c r="C27" i="7"/>
  <c r="B28" i="7" l="1"/>
  <c r="B26" i="10"/>
  <c r="C28" i="7"/>
  <c r="B29" i="7" l="1"/>
  <c r="B27" i="10"/>
  <c r="C29" i="7"/>
  <c r="B30" i="7" l="1"/>
  <c r="B28" i="10"/>
  <c r="C30" i="7"/>
  <c r="B31" i="7" l="1"/>
  <c r="B29" i="10"/>
  <c r="C31" i="7"/>
  <c r="B32" i="7" l="1"/>
  <c r="B30" i="10"/>
  <c r="C32" i="7"/>
  <c r="B33" i="7" l="1"/>
  <c r="B31" i="10"/>
  <c r="C33" i="7"/>
  <c r="B34" i="7" l="1"/>
  <c r="B32" i="10"/>
  <c r="C34" i="7"/>
  <c r="B35" i="7" l="1"/>
  <c r="B33" i="10"/>
  <c r="C35" i="7"/>
  <c r="B36" i="7" l="1"/>
  <c r="B34" i="10"/>
  <c r="C36" i="7"/>
  <c r="B37" i="7" l="1"/>
  <c r="C37" i="7" s="1"/>
  <c r="B35" i="10"/>
  <c r="B38" i="7" l="1"/>
  <c r="C38" i="7" s="1"/>
  <c r="B36" i="10"/>
  <c r="B39" i="7" l="1"/>
  <c r="B37" i="10"/>
  <c r="C39" i="7"/>
  <c r="B40" i="7" l="1"/>
  <c r="C40" i="7" s="1"/>
  <c r="B38" i="10"/>
  <c r="B41" i="7" l="1"/>
  <c r="B39" i="10"/>
  <c r="C41" i="7"/>
  <c r="B42" i="7" l="1"/>
  <c r="C42" i="7" s="1"/>
  <c r="B40" i="10"/>
  <c r="B43" i="7" l="1"/>
  <c r="B41" i="10"/>
  <c r="C43" i="7"/>
  <c r="B44" i="7" l="1"/>
  <c r="B42" i="10"/>
  <c r="C44" i="7"/>
  <c r="B45" i="7" l="1"/>
  <c r="B43" i="10"/>
  <c r="C45" i="7"/>
  <c r="B46" i="7" l="1"/>
  <c r="C46" i="7" s="1"/>
  <c r="B44" i="10"/>
  <c r="B47" i="7" l="1"/>
  <c r="B45" i="10"/>
  <c r="C47" i="7"/>
  <c r="B48" i="7" l="1"/>
  <c r="C48" i="7" s="1"/>
  <c r="B46" i="10"/>
  <c r="B49" i="7" l="1"/>
  <c r="B47" i="10"/>
  <c r="C49" i="7"/>
  <c r="B50" i="7" l="1"/>
  <c r="C50" i="7" s="1"/>
  <c r="B48" i="10"/>
  <c r="B51" i="7" l="1"/>
  <c r="C51" i="7" s="1"/>
  <c r="B49" i="10"/>
  <c r="B52" i="7" l="1"/>
  <c r="B50" i="10"/>
  <c r="C52" i="7"/>
  <c r="B53" i="7" l="1"/>
  <c r="C53" i="7" s="1"/>
  <c r="B51" i="10"/>
  <c r="B54" i="7" l="1"/>
  <c r="C54" i="7" s="1"/>
  <c r="B52" i="10"/>
  <c r="B55" i="7" l="1"/>
  <c r="B53" i="10"/>
  <c r="C55" i="7"/>
  <c r="B56" i="7" l="1"/>
  <c r="C56" i="7" s="1"/>
  <c r="B54" i="10"/>
  <c r="B57" i="7" l="1"/>
  <c r="C57" i="7" s="1"/>
  <c r="B55" i="10"/>
  <c r="B58" i="7" l="1"/>
  <c r="C58" i="7" s="1"/>
  <c r="B56" i="10"/>
  <c r="B59" i="7" l="1"/>
  <c r="C59" i="7" s="1"/>
  <c r="B57" i="10"/>
  <c r="B60" i="7" l="1"/>
  <c r="C60" i="7" s="1"/>
  <c r="B58" i="10"/>
  <c r="B61" i="7" l="1"/>
  <c r="C61" i="7" s="1"/>
  <c r="B59" i="10"/>
  <c r="B62" i="7" l="1"/>
  <c r="C62" i="7" s="1"/>
  <c r="B60" i="10"/>
  <c r="B63" i="7" l="1"/>
  <c r="B61" i="10"/>
  <c r="C63" i="7"/>
  <c r="B64" i="7" l="1"/>
  <c r="B62" i="10"/>
  <c r="C64" i="7"/>
  <c r="B65" i="7" l="1"/>
  <c r="B63" i="10"/>
  <c r="C65" i="7"/>
  <c r="B66" i="7" l="1"/>
  <c r="B64" i="10"/>
  <c r="C66" i="7"/>
  <c r="B67" i="7" l="1"/>
  <c r="C67" i="7"/>
  <c r="B68" i="7" l="1"/>
  <c r="C68" i="7"/>
  <c r="B69" i="7" l="1"/>
  <c r="C69" i="7"/>
  <c r="B70" i="7" l="1"/>
  <c r="C70" i="7"/>
  <c r="B71" i="7" l="1"/>
  <c r="C71" i="7"/>
  <c r="B72" i="7" l="1"/>
  <c r="C72" i="7"/>
  <c r="B73" i="7" l="1"/>
  <c r="C73" i="7"/>
  <c r="B74" i="7" l="1"/>
  <c r="C74" i="7"/>
  <c r="B75" i="7" l="1"/>
  <c r="C75" i="7"/>
  <c r="B76" i="7" l="1"/>
  <c r="C76" i="7"/>
  <c r="B77" i="7" l="1"/>
  <c r="C77" i="7"/>
  <c r="B78" i="7" l="1"/>
  <c r="C78" i="7"/>
  <c r="B79" i="7" l="1"/>
  <c r="C79" i="7"/>
  <c r="B80" i="7" l="1"/>
  <c r="C80" i="7"/>
  <c r="B81" i="7" l="1"/>
  <c r="C81" i="7"/>
  <c r="B82" i="7" l="1"/>
  <c r="C82" i="7"/>
  <c r="B83" i="7" l="1"/>
  <c r="C83" i="7"/>
  <c r="B84" i="7" l="1"/>
  <c r="C84" i="7"/>
  <c r="B85" i="7" l="1"/>
  <c r="C85" i="7"/>
  <c r="B86" i="7" l="1"/>
  <c r="C86" i="7"/>
  <c r="B87" i="7" l="1"/>
  <c r="C87" i="7"/>
  <c r="B88" i="7" l="1"/>
  <c r="C88" i="7"/>
  <c r="B89" i="7" l="1"/>
  <c r="C89" i="7"/>
  <c r="B90" i="7" l="1"/>
  <c r="C90" i="7"/>
  <c r="B91" i="7" l="1"/>
  <c r="C91" i="7"/>
  <c r="B92" i="7" l="1"/>
  <c r="C92" i="7"/>
  <c r="B93" i="7" l="1"/>
  <c r="C93" i="7"/>
  <c r="B94" i="7" l="1"/>
  <c r="C94" i="7"/>
  <c r="B95" i="7" l="1"/>
  <c r="C95" i="7"/>
  <c r="B96" i="7" l="1"/>
  <c r="C96" i="7"/>
  <c r="B97" i="7" l="1"/>
  <c r="C97" i="7"/>
  <c r="B98" i="7" l="1"/>
  <c r="C98" i="7"/>
  <c r="B99" i="7" l="1"/>
  <c r="C99" i="7"/>
  <c r="B100" i="7" l="1"/>
  <c r="C100" i="7"/>
  <c r="B101" i="7" l="1"/>
  <c r="C101" i="7"/>
  <c r="B102" i="7" l="1"/>
  <c r="C102" i="7"/>
  <c r="B103" i="7" l="1"/>
  <c r="C103" i="7"/>
  <c r="B104" i="7" l="1"/>
  <c r="C104" i="7"/>
  <c r="B105" i="7" l="1"/>
  <c r="C105" i="7"/>
  <c r="B106" i="7" l="1"/>
  <c r="C106" i="7"/>
  <c r="B107" i="7" l="1"/>
  <c r="C107" i="7"/>
  <c r="B108" i="7" l="1"/>
  <c r="C108" i="7"/>
  <c r="B109" i="7" l="1"/>
  <c r="C109" i="7"/>
  <c r="B110" i="7" l="1"/>
  <c r="C110" i="7"/>
  <c r="B111" i="7" l="1"/>
  <c r="C111" i="7"/>
  <c r="B112" i="7" l="1"/>
  <c r="C112" i="7"/>
  <c r="B113" i="7" l="1"/>
  <c r="C113" i="7" s="1"/>
  <c r="B114" i="7" l="1"/>
  <c r="C114" i="7"/>
  <c r="B115" i="7" l="1"/>
  <c r="C115" i="7"/>
  <c r="B116" i="7" l="1"/>
  <c r="C116" i="7"/>
  <c r="B117" i="7" l="1"/>
  <c r="C117" i="7"/>
  <c r="B118" i="7" l="1"/>
  <c r="C118" i="7"/>
  <c r="B119" i="7" l="1"/>
  <c r="C119" i="7"/>
  <c r="B120" i="7" l="1"/>
  <c r="C120" i="7"/>
  <c r="B121" i="7" l="1"/>
  <c r="C121" i="7" s="1"/>
  <c r="B122" i="7" l="1"/>
  <c r="C122" i="7"/>
  <c r="B123" i="7" l="1"/>
  <c r="C123" i="7"/>
  <c r="B124" i="7" l="1"/>
  <c r="C124" i="7"/>
  <c r="B125" i="7" l="1"/>
  <c r="C125" i="7"/>
  <c r="B126" i="7" l="1"/>
  <c r="C126" i="7"/>
  <c r="B127" i="7" l="1"/>
  <c r="C127" i="7"/>
  <c r="B128" i="7" l="1"/>
  <c r="C128" i="7"/>
  <c r="B129" i="7" l="1"/>
  <c r="C129" i="7"/>
  <c r="B130" i="7" l="1"/>
  <c r="C130" i="7"/>
  <c r="B131" i="7" l="1"/>
  <c r="C131" i="7"/>
  <c r="B132" i="7" l="1"/>
  <c r="C132" i="7"/>
  <c r="B133" i="7" l="1"/>
  <c r="C133" i="7"/>
  <c r="B134" i="7" l="1"/>
  <c r="C134" i="7"/>
  <c r="B135" i="7" l="1"/>
  <c r="C135" i="7"/>
  <c r="B136" i="7" l="1"/>
  <c r="C136" i="7"/>
  <c r="B137" i="7" l="1"/>
  <c r="C137" i="7"/>
  <c r="B138" i="7" l="1"/>
  <c r="C138" i="7"/>
  <c r="B139" i="7" l="1"/>
  <c r="C139" i="7"/>
  <c r="B140" i="7" l="1"/>
  <c r="C140" i="7"/>
  <c r="B141" i="7" l="1"/>
  <c r="C141" i="7"/>
  <c r="B142" i="7" l="1"/>
  <c r="C142" i="7"/>
  <c r="B143" i="7" l="1"/>
  <c r="C143" i="7"/>
  <c r="B144" i="7" l="1"/>
  <c r="C144" i="7"/>
  <c r="B145" i="7" l="1"/>
  <c r="C145" i="7"/>
  <c r="B146" i="7" l="1"/>
  <c r="C146" i="7"/>
  <c r="B147" i="7" l="1"/>
  <c r="C147" i="7"/>
  <c r="B148" i="7" l="1"/>
  <c r="C148" i="7"/>
  <c r="B149" i="7" l="1"/>
  <c r="C149" i="7"/>
  <c r="B150" i="7" l="1"/>
  <c r="C150" i="7"/>
  <c r="B151" i="7" l="1"/>
  <c r="C151" i="7"/>
  <c r="B152" i="7" l="1"/>
  <c r="C152" i="7"/>
  <c r="B153" i="7" l="1"/>
  <c r="C153" i="7"/>
  <c r="B154" i="7" l="1"/>
  <c r="C154" i="7"/>
  <c r="B155" i="7" l="1"/>
  <c r="C155" i="7"/>
  <c r="B156" i="7" l="1"/>
  <c r="C156" i="7"/>
  <c r="B157" i="7" l="1"/>
  <c r="C157" i="7"/>
  <c r="B158" i="7" l="1"/>
  <c r="C158" i="7"/>
  <c r="B159" i="7" l="1"/>
  <c r="C159" i="7"/>
  <c r="B160" i="7" l="1"/>
  <c r="C160" i="7"/>
  <c r="B161" i="7" l="1"/>
  <c r="C161" i="7"/>
  <c r="B162" i="7" l="1"/>
  <c r="C162" i="7"/>
  <c r="B163" i="7" l="1"/>
  <c r="C163" i="7"/>
  <c r="B164" i="7" l="1"/>
  <c r="C164" i="7"/>
  <c r="B165" i="7" l="1"/>
  <c r="C165" i="7"/>
  <c r="B166" i="7" l="1"/>
  <c r="C166" i="7"/>
  <c r="B167" i="7" l="1"/>
  <c r="C167" i="7"/>
  <c r="B168" i="7" l="1"/>
  <c r="C168" i="7"/>
  <c r="B169" i="7" l="1"/>
  <c r="C169" i="7"/>
  <c r="B170" i="7" l="1"/>
  <c r="C170" i="7"/>
  <c r="B171" i="7" l="1"/>
  <c r="C171" i="7"/>
  <c r="B172" i="7" l="1"/>
  <c r="C172" i="7"/>
  <c r="B173" i="7" l="1"/>
  <c r="C173" i="7"/>
  <c r="B174" i="7" l="1"/>
  <c r="C174" i="7"/>
  <c r="B175" i="7" l="1"/>
  <c r="C175" i="7"/>
  <c r="B176" i="7" l="1"/>
  <c r="C176" i="7"/>
  <c r="B177" i="7" l="1"/>
  <c r="C177" i="7"/>
  <c r="B178" i="7" l="1"/>
  <c r="C178" i="7"/>
  <c r="B179" i="7" l="1"/>
  <c r="C179" i="7"/>
  <c r="B180" i="7" l="1"/>
  <c r="C180" i="7"/>
  <c r="B181" i="7" l="1"/>
  <c r="C181" i="7"/>
  <c r="B182" i="7" l="1"/>
  <c r="C182" i="7"/>
  <c r="B183" i="7" l="1"/>
  <c r="C183" i="7"/>
  <c r="B184" i="7" l="1"/>
  <c r="C184" i="7"/>
  <c r="B185" i="7" l="1"/>
  <c r="C185" i="7"/>
  <c r="B186" i="7" l="1"/>
  <c r="C186" i="7"/>
  <c r="B187" i="7" l="1"/>
  <c r="C187" i="7"/>
  <c r="B188" i="7" l="1"/>
  <c r="C188" i="7"/>
  <c r="B189" i="7" l="1"/>
  <c r="C189" i="7"/>
  <c r="B190" i="7" l="1"/>
  <c r="C190" i="7"/>
  <c r="B191" i="7" l="1"/>
  <c r="C191" i="7"/>
  <c r="B192" i="7" l="1"/>
  <c r="C192" i="7"/>
  <c r="B193" i="7" l="1"/>
  <c r="C193" i="7"/>
  <c r="B194" i="7" l="1"/>
  <c r="C194" i="7"/>
  <c r="B195" i="7" l="1"/>
  <c r="C195" i="7"/>
  <c r="B196" i="7" l="1"/>
  <c r="C196" i="7"/>
  <c r="B197" i="7" l="1"/>
  <c r="C197" i="7"/>
  <c r="B198" i="7" l="1"/>
  <c r="C198" i="7"/>
  <c r="B199" i="7" l="1"/>
  <c r="C199" i="7"/>
  <c r="B200" i="7" l="1"/>
  <c r="C200" i="7"/>
  <c r="B201" i="7" l="1"/>
  <c r="C201" i="7"/>
  <c r="B202" i="7" l="1"/>
  <c r="C202" i="7"/>
  <c r="B203" i="7" l="1"/>
  <c r="C203" i="7"/>
  <c r="B204" i="7" l="1"/>
  <c r="C204" i="7"/>
  <c r="B205" i="7" l="1"/>
  <c r="C205" i="7"/>
  <c r="B206" i="7" l="1"/>
  <c r="C206" i="7"/>
  <c r="B207" i="7" l="1"/>
  <c r="C207" i="7"/>
  <c r="B208" i="7" l="1"/>
  <c r="C208" i="7"/>
  <c r="B209" i="7" l="1"/>
  <c r="C209" i="7"/>
  <c r="B210" i="7" l="1"/>
  <c r="C210" i="7"/>
  <c r="B211" i="7" l="1"/>
  <c r="C211" i="7"/>
  <c r="B212" i="7" l="1"/>
  <c r="C212" i="7"/>
  <c r="B213" i="7" l="1"/>
  <c r="C213" i="7"/>
  <c r="B214" i="7" l="1"/>
  <c r="C214" i="7"/>
  <c r="B215" i="7" l="1"/>
  <c r="C215" i="7"/>
  <c r="B216" i="7" l="1"/>
  <c r="C216" i="7"/>
  <c r="B217" i="7" l="1"/>
  <c r="C217" i="7"/>
  <c r="B218" i="7" l="1"/>
  <c r="C218" i="7"/>
  <c r="B219" i="7" l="1"/>
  <c r="C219" i="7"/>
  <c r="B220" i="7" l="1"/>
  <c r="C220" i="7"/>
  <c r="B221" i="7" l="1"/>
  <c r="C221" i="7"/>
  <c r="B222" i="7" l="1"/>
  <c r="C222" i="7"/>
  <c r="B223" i="7" l="1"/>
  <c r="C223" i="7"/>
  <c r="B224" i="7" l="1"/>
  <c r="C224" i="7"/>
  <c r="B225" i="7" l="1"/>
  <c r="C225" i="7"/>
  <c r="B226" i="7" l="1"/>
  <c r="C226" i="7"/>
  <c r="B227" i="7" l="1"/>
  <c r="C227" i="7"/>
  <c r="B228" i="7" l="1"/>
  <c r="C228" i="7"/>
  <c r="B229" i="7" l="1"/>
  <c r="C229" i="7"/>
  <c r="B230" i="7" l="1"/>
  <c r="C230" i="7"/>
  <c r="B231" i="7" l="1"/>
  <c r="C231" i="7"/>
  <c r="B232" i="7" l="1"/>
  <c r="C232" i="7"/>
  <c r="B233" i="7" l="1"/>
  <c r="C233" i="7"/>
  <c r="B234" i="7" l="1"/>
  <c r="C234" i="7"/>
  <c r="B235" i="7" l="1"/>
  <c r="C235" i="7"/>
  <c r="B236" i="7" l="1"/>
  <c r="C236" i="7"/>
  <c r="B237" i="7" l="1"/>
  <c r="C237" i="7"/>
  <c r="B238" i="7" l="1"/>
  <c r="C238" i="7"/>
  <c r="B239" i="7" l="1"/>
  <c r="C239" i="7"/>
  <c r="B240" i="7" l="1"/>
  <c r="C240" i="7"/>
  <c r="B241" i="7" l="1"/>
  <c r="C241" i="7"/>
  <c r="B242" i="7" l="1"/>
  <c r="C242" i="7"/>
  <c r="B243" i="7" l="1"/>
  <c r="C243" i="7"/>
  <c r="B244" i="7" l="1"/>
  <c r="C244" i="7"/>
  <c r="B245" i="7" l="1"/>
  <c r="C245" i="7"/>
  <c r="B246" i="7" l="1"/>
  <c r="C246" i="7"/>
  <c r="B247" i="7" l="1"/>
  <c r="C247" i="7"/>
  <c r="B248" i="7" l="1"/>
  <c r="C248" i="7"/>
  <c r="B249" i="7" l="1"/>
  <c r="C249" i="7"/>
  <c r="B250" i="7" l="1"/>
  <c r="C250" i="7"/>
  <c r="B251" i="7" l="1"/>
  <c r="C251" i="7"/>
  <c r="B252" i="7" l="1"/>
  <c r="C252" i="7"/>
  <c r="B253" i="7" l="1"/>
  <c r="C253" i="7"/>
  <c r="B254" i="7" l="1"/>
  <c r="C254" i="7"/>
  <c r="B255" i="7" l="1"/>
  <c r="C255" i="7"/>
  <c r="B256" i="7" l="1"/>
  <c r="C256" i="7"/>
  <c r="B257" i="7" l="1"/>
  <c r="C257" i="7"/>
  <c r="B258" i="7" l="1"/>
  <c r="C258" i="7"/>
  <c r="B259" i="7" l="1"/>
  <c r="C259" i="7"/>
  <c r="B260" i="7" l="1"/>
  <c r="C260" i="7"/>
  <c r="B261" i="7" l="1"/>
  <c r="C261" i="7"/>
  <c r="B262" i="7" l="1"/>
  <c r="C262" i="7"/>
  <c r="B263" i="7" l="1"/>
  <c r="C263" i="7"/>
  <c r="B264" i="7" l="1"/>
  <c r="C264" i="7"/>
  <c r="B265" i="7" l="1"/>
  <c r="C265" i="7"/>
  <c r="B266" i="7" l="1"/>
  <c r="C266" i="7"/>
  <c r="B267" i="7" l="1"/>
  <c r="C267" i="7"/>
  <c r="B268" i="7" l="1"/>
  <c r="C268" i="7"/>
  <c r="B269" i="7" l="1"/>
  <c r="C269" i="7"/>
  <c r="B270" i="7" l="1"/>
  <c r="C270" i="7"/>
  <c r="B271" i="7" l="1"/>
  <c r="C271" i="7"/>
  <c r="B272" i="7" l="1"/>
  <c r="C272" i="7"/>
  <c r="B273" i="7" l="1"/>
  <c r="C273" i="7"/>
  <c r="B274" i="7" l="1"/>
  <c r="C274" i="7"/>
  <c r="B275" i="7" l="1"/>
  <c r="C275" i="7"/>
  <c r="B276" i="7" l="1"/>
  <c r="C276" i="7"/>
  <c r="B277" i="7" l="1"/>
  <c r="C277" i="7"/>
  <c r="B278" i="7" l="1"/>
  <c r="C278" i="7"/>
  <c r="B279" i="7" l="1"/>
  <c r="C279" i="7"/>
  <c r="B280" i="7" l="1"/>
  <c r="C280" i="7"/>
  <c r="B281" i="7" l="1"/>
  <c r="C281" i="7"/>
  <c r="B282" i="7" l="1"/>
  <c r="C282" i="7"/>
  <c r="B283" i="7" l="1"/>
  <c r="C283" i="7"/>
  <c r="B284" i="7" l="1"/>
  <c r="C284" i="7"/>
  <c r="B285" i="7" l="1"/>
  <c r="C285" i="7"/>
  <c r="B286" i="7" l="1"/>
  <c r="C286" i="7"/>
  <c r="B287" i="7" l="1"/>
  <c r="C287" i="7"/>
  <c r="B288" i="7" l="1"/>
  <c r="C288" i="7"/>
  <c r="B289" i="7" l="1"/>
  <c r="C289" i="7"/>
  <c r="B290" i="7" l="1"/>
  <c r="C290" i="7"/>
  <c r="B291" i="7" l="1"/>
  <c r="C291" i="7"/>
  <c r="B292" i="7" l="1"/>
  <c r="C292" i="7"/>
  <c r="B293" i="7" l="1"/>
  <c r="C293" i="7"/>
  <c r="B294" i="7" l="1"/>
  <c r="C294" i="7"/>
  <c r="B295" i="7" l="1"/>
  <c r="C295" i="7"/>
  <c r="B296" i="7" l="1"/>
  <c r="C296" i="7"/>
  <c r="B297" i="7" l="1"/>
  <c r="C297" i="7"/>
  <c r="B298" i="7" l="1"/>
  <c r="C298" i="7"/>
  <c r="B299" i="7" l="1"/>
  <c r="C299" i="7"/>
  <c r="B300" i="7" l="1"/>
  <c r="C300" i="7"/>
  <c r="B301" i="7" l="1"/>
  <c r="C301" i="7"/>
  <c r="B302" i="7" l="1"/>
  <c r="C302" i="7"/>
  <c r="B303" i="7" l="1"/>
  <c r="C303" i="7"/>
  <c r="B304" i="7" l="1"/>
  <c r="C304" i="7"/>
  <c r="B305" i="7" l="1"/>
  <c r="C305" i="7"/>
  <c r="B306" i="7" l="1"/>
  <c r="C306" i="7"/>
  <c r="B307" i="7" l="1"/>
  <c r="C307" i="7"/>
  <c r="B308" i="7" l="1"/>
  <c r="C308" i="7"/>
  <c r="B309" i="7" l="1"/>
  <c r="C309" i="7"/>
  <c r="B310" i="7" l="1"/>
  <c r="C310" i="7"/>
  <c r="B311" i="7" l="1"/>
  <c r="C311" i="7"/>
  <c r="B312" i="7" l="1"/>
  <c r="C312" i="7"/>
  <c r="B313" i="7" l="1"/>
  <c r="C313" i="7"/>
  <c r="B314" i="7" l="1"/>
  <c r="C314" i="7"/>
  <c r="B315" i="7" l="1"/>
  <c r="C315" i="7"/>
  <c r="B316" i="7" l="1"/>
  <c r="C316" i="7"/>
  <c r="B317" i="7" l="1"/>
  <c r="C317" i="7"/>
  <c r="B318" i="7" l="1"/>
  <c r="C318" i="7"/>
  <c r="B319" i="7" l="1"/>
  <c r="C319" i="7"/>
  <c r="B320" i="7" l="1"/>
  <c r="C320" i="7"/>
  <c r="B321" i="7" l="1"/>
  <c r="C321" i="7"/>
  <c r="B322" i="7" l="1"/>
  <c r="C322" i="7"/>
  <c r="B323" i="7" l="1"/>
  <c r="C323" i="7"/>
  <c r="B324" i="7" l="1"/>
  <c r="C324" i="7"/>
  <c r="B325" i="7" l="1"/>
  <c r="C325" i="7"/>
  <c r="B326" i="7" l="1"/>
  <c r="C326" i="7"/>
  <c r="B327" i="7" l="1"/>
  <c r="C327" i="7"/>
  <c r="B328" i="7" l="1"/>
  <c r="C328" i="7"/>
  <c r="B329" i="7" l="1"/>
  <c r="C329" i="7"/>
  <c r="B330" i="7" l="1"/>
  <c r="C330" i="7"/>
  <c r="B331" i="7" l="1"/>
  <c r="C331" i="7"/>
  <c r="B332" i="7" l="1"/>
  <c r="C332" i="7"/>
  <c r="B333" i="7" l="1"/>
  <c r="C333" i="7"/>
  <c r="B334" i="7" l="1"/>
  <c r="C334" i="7"/>
  <c r="B335" i="7" l="1"/>
  <c r="C335" i="7"/>
  <c r="B336" i="7" l="1"/>
  <c r="C336" i="7"/>
  <c r="B337" i="7" l="1"/>
  <c r="C337" i="7"/>
  <c r="B338" i="7" l="1"/>
  <c r="C338" i="7"/>
  <c r="B339" i="7" l="1"/>
  <c r="C339" i="7"/>
  <c r="B340" i="7" l="1"/>
  <c r="C340" i="7"/>
  <c r="B341" i="7" l="1"/>
  <c r="C341" i="7"/>
  <c r="B342" i="7" l="1"/>
  <c r="C342" i="7"/>
  <c r="B343" i="7" l="1"/>
  <c r="C343" i="7"/>
  <c r="B344" i="7" l="1"/>
  <c r="C344" i="7"/>
  <c r="B345" i="7" l="1"/>
  <c r="C345" i="7"/>
  <c r="B346" i="7" l="1"/>
  <c r="C346" i="7"/>
  <c r="B347" i="7" l="1"/>
  <c r="C347" i="7"/>
  <c r="B348" i="7" l="1"/>
  <c r="C348" i="7"/>
  <c r="B349" i="7" l="1"/>
  <c r="C349" i="7"/>
  <c r="B350" i="7" l="1"/>
  <c r="C350" i="7"/>
  <c r="B351" i="7" l="1"/>
  <c r="C351" i="7"/>
  <c r="B352" i="7" l="1"/>
  <c r="C352" i="7"/>
  <c r="B353" i="7" l="1"/>
  <c r="C353" i="7"/>
  <c r="B354" i="7" l="1"/>
  <c r="C354" i="7"/>
  <c r="B355" i="7" l="1"/>
  <c r="C355" i="7"/>
  <c r="B356" i="7" l="1"/>
  <c r="C356" i="7"/>
  <c r="B357" i="7" l="1"/>
  <c r="C357" i="7"/>
  <c r="B358" i="7" l="1"/>
  <c r="C358" i="7"/>
  <c r="B359" i="7" l="1"/>
  <c r="C359" i="7"/>
  <c r="B360" i="7" l="1"/>
  <c r="C360" i="7"/>
  <c r="B361" i="7" l="1"/>
  <c r="C361" i="7"/>
  <c r="B362" i="7" l="1"/>
  <c r="C362" i="7"/>
  <c r="B363" i="7" l="1"/>
  <c r="C363" i="7"/>
  <c r="B364" i="7" l="1"/>
  <c r="C364" i="7"/>
  <c r="B365" i="7" l="1"/>
  <c r="C365" i="7"/>
  <c r="B366" i="7" l="1"/>
  <c r="C366" i="7"/>
  <c r="B367" i="7" l="1"/>
  <c r="C367" i="7"/>
  <c r="B368" i="7" l="1"/>
  <c r="C368" i="7"/>
  <c r="B369" i="7" l="1"/>
  <c r="C369" i="7"/>
  <c r="B370" i="7" l="1"/>
  <c r="C370" i="7"/>
  <c r="B371" i="7" l="1"/>
  <c r="C371" i="7"/>
  <c r="B372" i="7" l="1"/>
  <c r="C372" i="7"/>
  <c r="B373" i="7" l="1"/>
  <c r="C373" i="7"/>
  <c r="B374" i="7" l="1"/>
  <c r="C374" i="7"/>
  <c r="B375" i="7" l="1"/>
  <c r="C375" i="7"/>
  <c r="B376" i="7" l="1"/>
  <c r="C376" i="7"/>
  <c r="B377" i="7" l="1"/>
  <c r="C377" i="7"/>
  <c r="B378" i="7" l="1"/>
  <c r="C378" i="7"/>
  <c r="B379" i="7" l="1"/>
  <c r="C379" i="7"/>
  <c r="B380" i="7" l="1"/>
  <c r="C380" i="7"/>
  <c r="B381" i="7" l="1"/>
  <c r="C381" i="7"/>
  <c r="B382" i="7" l="1"/>
  <c r="C382" i="7"/>
  <c r="B383" i="7" l="1"/>
  <c r="C383" i="7"/>
  <c r="B384" i="7" l="1"/>
  <c r="C384" i="7"/>
  <c r="B385" i="7" l="1"/>
  <c r="C385" i="7"/>
  <c r="B386" i="7" l="1"/>
  <c r="C386" i="7"/>
  <c r="B387" i="7" l="1"/>
  <c r="C387" i="7"/>
  <c r="B388" i="7" l="1"/>
  <c r="C388" i="7"/>
  <c r="B389" i="7" l="1"/>
  <c r="C389" i="7"/>
  <c r="B390" i="7" l="1"/>
  <c r="C390" i="7"/>
  <c r="B391" i="7" l="1"/>
  <c r="C391" i="7"/>
  <c r="B392" i="7" l="1"/>
  <c r="C392" i="7"/>
  <c r="B393" i="7" l="1"/>
  <c r="C393" i="7"/>
  <c r="B394" i="7" l="1"/>
  <c r="C394" i="7"/>
  <c r="B395" i="7" l="1"/>
  <c r="C395" i="7"/>
  <c r="B396" i="7" l="1"/>
  <c r="C396" i="7"/>
  <c r="B397" i="7" l="1"/>
  <c r="C397" i="7"/>
  <c r="B398" i="7" l="1"/>
  <c r="C398" i="7"/>
  <c r="B399" i="7" l="1"/>
  <c r="C399" i="7"/>
  <c r="B400" i="7" l="1"/>
  <c r="C400" i="7"/>
  <c r="B401" i="7" l="1"/>
  <c r="C401" i="7"/>
  <c r="B402" i="7" l="1"/>
  <c r="C402" i="7"/>
  <c r="B403" i="7" l="1"/>
  <c r="C403" i="7"/>
  <c r="B404" i="7" l="1"/>
  <c r="C404" i="7"/>
  <c r="B405" i="7" l="1"/>
  <c r="C405" i="7"/>
  <c r="B406" i="7" l="1"/>
  <c r="C406" i="7"/>
  <c r="B407" i="7" l="1"/>
  <c r="C407" i="7"/>
  <c r="B408" i="7" l="1"/>
  <c r="C408" i="7"/>
  <c r="B409" i="7" l="1"/>
  <c r="C409" i="7"/>
  <c r="B410" i="7" l="1"/>
  <c r="C410" i="7"/>
  <c r="B411" i="7" l="1"/>
  <c r="C411" i="7"/>
  <c r="B412" i="7" l="1"/>
  <c r="C412" i="7"/>
  <c r="B413" i="7" l="1"/>
  <c r="C413" i="7"/>
  <c r="B414" i="7" l="1"/>
  <c r="C414" i="7"/>
  <c r="B415" i="7" l="1"/>
  <c r="C415" i="7"/>
  <c r="B416" i="7" l="1"/>
  <c r="C416" i="7"/>
  <c r="B417" i="7" l="1"/>
  <c r="C417" i="7"/>
  <c r="B418" i="7" l="1"/>
  <c r="C418" i="7"/>
  <c r="B419" i="7" l="1"/>
  <c r="C419" i="7"/>
  <c r="B420" i="7" l="1"/>
  <c r="C420" i="7"/>
  <c r="B421" i="7" l="1"/>
  <c r="C421" i="7"/>
  <c r="B422" i="7" l="1"/>
  <c r="C422" i="7"/>
  <c r="B423" i="7" l="1"/>
  <c r="C423" i="7"/>
  <c r="B424" i="7" l="1"/>
  <c r="C424" i="7"/>
  <c r="B425" i="7" l="1"/>
  <c r="C425" i="7"/>
  <c r="B426" i="7" l="1"/>
  <c r="C426" i="7"/>
  <c r="B427" i="7" l="1"/>
  <c r="C427" i="7"/>
  <c r="B428" i="7" l="1"/>
  <c r="C428" i="7"/>
  <c r="B429" i="7" l="1"/>
  <c r="C429" i="7"/>
  <c r="B430" i="7" l="1"/>
  <c r="C430" i="7"/>
  <c r="B431" i="7" l="1"/>
  <c r="C431" i="7"/>
  <c r="B432" i="7" l="1"/>
  <c r="C432" i="7"/>
  <c r="B433" i="7" l="1"/>
  <c r="C433" i="7"/>
  <c r="B434" i="7" l="1"/>
  <c r="C434" i="7"/>
  <c r="B435" i="7" l="1"/>
  <c r="C435" i="7"/>
  <c r="B436" i="7" l="1"/>
  <c r="C436" i="7"/>
  <c r="B437" i="7" l="1"/>
  <c r="C437" i="7"/>
  <c r="B438" i="7" l="1"/>
  <c r="C438" i="7"/>
  <c r="B439" i="7" l="1"/>
  <c r="C439" i="7"/>
  <c r="B440" i="7" l="1"/>
  <c r="C440" i="7"/>
  <c r="B441" i="7" l="1"/>
  <c r="C441" i="7"/>
  <c r="B442" i="7" l="1"/>
  <c r="C442" i="7"/>
  <c r="B443" i="7" l="1"/>
  <c r="C443" i="7"/>
  <c r="B444" i="7" l="1"/>
  <c r="C444" i="7"/>
  <c r="B445" i="7" l="1"/>
  <c r="C445" i="7"/>
  <c r="B446" i="7" l="1"/>
  <c r="C446" i="7"/>
  <c r="B447" i="7" l="1"/>
  <c r="C447" i="7"/>
  <c r="B448" i="7" l="1"/>
  <c r="C448" i="7"/>
  <c r="B449" i="7" l="1"/>
  <c r="C449" i="7"/>
  <c r="B450" i="7" l="1"/>
  <c r="C450" i="7"/>
  <c r="B451" i="7" l="1"/>
  <c r="C451" i="7"/>
  <c r="B452" i="7" l="1"/>
  <c r="C452" i="7"/>
  <c r="B453" i="7" l="1"/>
  <c r="C453" i="7"/>
  <c r="B454" i="7" l="1"/>
  <c r="C454" i="7"/>
  <c r="B455" i="7" l="1"/>
  <c r="C455" i="7"/>
  <c r="B456" i="7" l="1"/>
  <c r="C456" i="7"/>
  <c r="B457" i="7" l="1"/>
  <c r="C457" i="7"/>
  <c r="B458" i="7" l="1"/>
  <c r="C458" i="7"/>
  <c r="B459" i="7" l="1"/>
  <c r="C459" i="7"/>
  <c r="B460" i="7" l="1"/>
  <c r="C460" i="7"/>
  <c r="B461" i="7" l="1"/>
  <c r="C461" i="7"/>
  <c r="B462" i="7" l="1"/>
  <c r="C462" i="7"/>
  <c r="B463" i="7" l="1"/>
  <c r="C463" i="7"/>
  <c r="B464" i="7" l="1"/>
  <c r="C464" i="7"/>
  <c r="B465" i="7" l="1"/>
  <c r="C465" i="7"/>
  <c r="B466" i="7" l="1"/>
  <c r="C466" i="7"/>
  <c r="B467" i="7" l="1"/>
  <c r="C467" i="7"/>
  <c r="B468" i="7" l="1"/>
  <c r="C468" i="7"/>
  <c r="B469" i="7" l="1"/>
  <c r="C469" i="7"/>
  <c r="B470" i="7" l="1"/>
  <c r="C470" i="7"/>
  <c r="B471" i="7" l="1"/>
  <c r="C471" i="7"/>
  <c r="B472" i="7" l="1"/>
  <c r="C472" i="7"/>
  <c r="B473" i="7" l="1"/>
  <c r="C473" i="7"/>
  <c r="B474" i="7" l="1"/>
  <c r="C474" i="7"/>
  <c r="B475" i="7" l="1"/>
  <c r="C475" i="7"/>
  <c r="B476" i="7" l="1"/>
  <c r="C476" i="7"/>
  <c r="B477" i="7" l="1"/>
  <c r="C477" i="7"/>
  <c r="B478" i="7" l="1"/>
  <c r="C478" i="7"/>
  <c r="B479" i="7" l="1"/>
  <c r="C479" i="7"/>
  <c r="B480" i="7" l="1"/>
  <c r="C480" i="7"/>
  <c r="B481" i="7" l="1"/>
  <c r="C481" i="7"/>
  <c r="B482" i="7" l="1"/>
  <c r="C482" i="7"/>
  <c r="B483" i="7" l="1"/>
  <c r="C483" i="7"/>
  <c r="B484" i="7" l="1"/>
  <c r="C484" i="7"/>
  <c r="B485" i="7" l="1"/>
  <c r="C485" i="7"/>
  <c r="B486" i="7" l="1"/>
  <c r="C486" i="7"/>
  <c r="B487" i="7" l="1"/>
  <c r="C487" i="7"/>
  <c r="B488" i="7" l="1"/>
  <c r="C488" i="7"/>
  <c r="B489" i="7" l="1"/>
  <c r="C489" i="7"/>
  <c r="B490" i="7" l="1"/>
  <c r="C490" i="7"/>
  <c r="B491" i="7" l="1"/>
  <c r="C491" i="7"/>
  <c r="B492" i="7" l="1"/>
  <c r="C492" i="7"/>
  <c r="B493" i="7" l="1"/>
  <c r="C493" i="7"/>
  <c r="B494" i="7" l="1"/>
  <c r="C494" i="7"/>
  <c r="B495" i="7" l="1"/>
  <c r="C495" i="7"/>
  <c r="B496" i="7" l="1"/>
  <c r="C496" i="7"/>
  <c r="B497" i="7" l="1"/>
  <c r="C497" i="7"/>
  <c r="B498" i="7" l="1"/>
  <c r="C498" i="7"/>
  <c r="B499" i="7" l="1"/>
  <c r="C499" i="7"/>
  <c r="B500" i="7" l="1"/>
  <c r="C500" i="7"/>
  <c r="B501" i="7" l="1"/>
  <c r="C501" i="7"/>
  <c r="B502" i="7" l="1"/>
  <c r="C502" i="7"/>
  <c r="B503" i="7" l="1"/>
  <c r="C503" i="7"/>
  <c r="B504" i="7" l="1"/>
  <c r="C504" i="7"/>
  <c r="B505" i="7" l="1"/>
  <c r="C505" i="7"/>
  <c r="B506" i="7" l="1"/>
  <c r="C506" i="7"/>
  <c r="B507" i="7" l="1"/>
  <c r="C507" i="7"/>
  <c r="B508" i="7" l="1"/>
  <c r="C508" i="7"/>
  <c r="B509" i="7" l="1"/>
  <c r="C509" i="7"/>
  <c r="B510" i="7" l="1"/>
  <c r="C510" i="7"/>
  <c r="B511" i="7" l="1"/>
  <c r="C511" i="7"/>
  <c r="B512" i="7" l="1"/>
  <c r="C512" i="7"/>
  <c r="B513" i="7" l="1"/>
  <c r="C513" i="7"/>
  <c r="B514" i="7" l="1"/>
  <c r="C514" i="7"/>
  <c r="B515" i="7" l="1"/>
  <c r="C515" i="7"/>
  <c r="B516" i="7" l="1"/>
  <c r="C516" i="7"/>
  <c r="B517" i="7" l="1"/>
  <c r="C517" i="7"/>
  <c r="B518" i="7" l="1"/>
  <c r="C518" i="7"/>
  <c r="B519" i="7" l="1"/>
  <c r="C519" i="7"/>
  <c r="B520" i="7" l="1"/>
  <c r="C520" i="7"/>
  <c r="B521" i="7" l="1"/>
  <c r="C521" i="7"/>
  <c r="B522" i="7" l="1"/>
  <c r="C522" i="7"/>
  <c r="B523" i="7" l="1"/>
  <c r="C523" i="7" s="1"/>
  <c r="B524" i="7" l="1"/>
  <c r="C524" i="7" s="1"/>
  <c r="B525" i="7" l="1"/>
  <c r="C525" i="7" s="1"/>
  <c r="B526" i="7" l="1"/>
  <c r="C526" i="7" s="1"/>
  <c r="B527" i="7" l="1"/>
  <c r="C527" i="7" s="1"/>
  <c r="B528" i="7" l="1"/>
  <c r="C528" i="7" s="1"/>
  <c r="B529" i="7" l="1"/>
  <c r="C529" i="7" s="1"/>
  <c r="B530" i="7" l="1"/>
  <c r="C530" i="7" s="1"/>
  <c r="B531" i="7" l="1"/>
  <c r="C531" i="7" s="1"/>
  <c r="B532" i="7" l="1"/>
  <c r="C532" i="7" s="1"/>
  <c r="B533" i="7" l="1"/>
  <c r="C533" i="7" s="1"/>
  <c r="B534" i="7" l="1"/>
  <c r="C534" i="7" s="1"/>
  <c r="B535" i="7" l="1"/>
  <c r="C535" i="7" s="1"/>
  <c r="B536" i="7" l="1"/>
  <c r="C536" i="7" s="1"/>
  <c r="B537" i="7" l="1"/>
  <c r="C537" i="7" s="1"/>
  <c r="B538" i="7" l="1"/>
  <c r="C538" i="7" s="1"/>
  <c r="B539" i="7" l="1"/>
  <c r="C539" i="7" s="1"/>
  <c r="B540" i="7" l="1"/>
  <c r="C540" i="7" s="1"/>
  <c r="B541" i="7" l="1"/>
  <c r="C541" i="7" s="1"/>
  <c r="B542" i="7" l="1"/>
  <c r="C542" i="7" s="1"/>
  <c r="B543" i="7" l="1"/>
  <c r="C543" i="7" s="1"/>
  <c r="B544" i="7" l="1"/>
  <c r="C544" i="7" s="1"/>
  <c r="B545" i="7" l="1"/>
  <c r="C545" i="7" s="1"/>
  <c r="B546" i="7" l="1"/>
  <c r="C546" i="7" s="1"/>
  <c r="B547" i="7" l="1"/>
  <c r="C547" i="7" s="1"/>
  <c r="B548" i="7" l="1"/>
  <c r="C548" i="7" s="1"/>
  <c r="B549" i="7" l="1"/>
  <c r="C549" i="7" s="1"/>
  <c r="B550" i="7" l="1"/>
  <c r="C550" i="7" s="1"/>
  <c r="B551" i="7" l="1"/>
  <c r="C551" i="7" s="1"/>
  <c r="B552" i="7" l="1"/>
  <c r="C552" i="7" s="1"/>
  <c r="B553" i="7" l="1"/>
  <c r="C553" i="7" s="1"/>
  <c r="B554" i="7" l="1"/>
  <c r="C554" i="7" s="1"/>
  <c r="B555" i="7" l="1"/>
  <c r="C555" i="7" s="1"/>
  <c r="B556" i="7" l="1"/>
  <c r="C556" i="7" s="1"/>
  <c r="B557" i="7" l="1"/>
  <c r="C557" i="7" s="1"/>
  <c r="B558" i="7" l="1"/>
  <c r="C558" i="7" s="1"/>
  <c r="B559" i="7" l="1"/>
  <c r="C559" i="7" s="1"/>
  <c r="B560" i="7" l="1"/>
  <c r="C560" i="7" s="1"/>
  <c r="B561" i="7" l="1"/>
  <c r="C561" i="7" s="1"/>
  <c r="B562" i="7" l="1"/>
  <c r="C562" i="7" s="1"/>
  <c r="B563" i="7" l="1"/>
  <c r="C563" i="7" s="1"/>
  <c r="B564" i="7" l="1"/>
  <c r="C564" i="7" s="1"/>
  <c r="B565" i="7" l="1"/>
  <c r="C565" i="7" s="1"/>
  <c r="B566" i="7" l="1"/>
  <c r="C566" i="7" s="1"/>
  <c r="B567" i="7" l="1"/>
  <c r="C567" i="7" s="1"/>
  <c r="B568" i="7" l="1"/>
  <c r="C568" i="7" s="1"/>
  <c r="B569" i="7" l="1"/>
  <c r="C569" i="7" s="1"/>
  <c r="B570" i="7" l="1"/>
  <c r="C570" i="7" s="1"/>
  <c r="B571" i="7" l="1"/>
  <c r="C571" i="7" s="1"/>
  <c r="B572" i="7" l="1"/>
  <c r="C572" i="7" s="1"/>
  <c r="B573" i="7" l="1"/>
  <c r="C573" i="7" s="1"/>
  <c r="B574" i="7" l="1"/>
  <c r="C574" i="7" s="1"/>
  <c r="B575" i="7" l="1"/>
  <c r="C575" i="7" s="1"/>
  <c r="B576" i="7" l="1"/>
  <c r="C576" i="7" s="1"/>
  <c r="B577" i="7" l="1"/>
  <c r="C577" i="7" s="1"/>
  <c r="B578" i="7" l="1"/>
  <c r="C578" i="7" s="1"/>
  <c r="B579" i="7" l="1"/>
  <c r="C579" i="7" s="1"/>
  <c r="B580" i="7" l="1"/>
  <c r="C580" i="7" s="1"/>
  <c r="B581" i="7" l="1"/>
  <c r="C581" i="7" s="1"/>
  <c r="B582" i="7" l="1"/>
  <c r="C582" i="7" s="1"/>
  <c r="B583" i="7" l="1"/>
  <c r="C583" i="7" s="1"/>
  <c r="B584" i="7" l="1"/>
  <c r="C584" i="7" s="1"/>
  <c r="B585" i="7" l="1"/>
  <c r="C585" i="7" s="1"/>
  <c r="B586" i="7" l="1"/>
  <c r="C586" i="7" s="1"/>
  <c r="B587" i="7" l="1"/>
  <c r="C587" i="7" s="1"/>
  <c r="B588" i="7" l="1"/>
  <c r="C588" i="7" s="1"/>
  <c r="B589" i="7" l="1"/>
  <c r="C589" i="7" s="1"/>
  <c r="B590" i="7" l="1"/>
  <c r="C590" i="7" s="1"/>
  <c r="B591" i="7" l="1"/>
  <c r="C591" i="7" s="1"/>
  <c r="B592" i="7" l="1"/>
  <c r="C592" i="7" s="1"/>
  <c r="B593" i="7" l="1"/>
  <c r="C593" i="7" s="1"/>
  <c r="B594" i="7" l="1"/>
  <c r="C594" i="7" s="1"/>
  <c r="B595" i="7" l="1"/>
  <c r="C595" i="7" s="1"/>
  <c r="B596" i="7" l="1"/>
  <c r="C596" i="7" s="1"/>
  <c r="B597" i="7" l="1"/>
  <c r="C597" i="7" s="1"/>
  <c r="B598" i="7" l="1"/>
  <c r="C598" i="7" s="1"/>
  <c r="B599" i="7" l="1"/>
  <c r="C599" i="7" s="1"/>
  <c r="B600" i="7" l="1"/>
  <c r="C600" i="7" s="1"/>
  <c r="B601" i="7" l="1"/>
  <c r="C601" i="7" s="1"/>
  <c r="B602" i="7" l="1"/>
  <c r="C602" i="7" s="1"/>
  <c r="B603" i="7" l="1"/>
  <c r="C603" i="7" s="1"/>
  <c r="B604" i="7" l="1"/>
  <c r="C604" i="7" s="1"/>
  <c r="B605" i="7" l="1"/>
  <c r="C605" i="7" s="1"/>
  <c r="B606" i="7" l="1"/>
  <c r="C606" i="7" s="1"/>
  <c r="B607" i="7" l="1"/>
  <c r="C607" i="7" s="1"/>
  <c r="B608" i="7" l="1"/>
  <c r="C608" i="7" s="1"/>
  <c r="B609" i="7" l="1"/>
  <c r="C609" i="7" s="1"/>
  <c r="B610" i="7" l="1"/>
  <c r="C610" i="7" s="1"/>
  <c r="B611" i="7" l="1"/>
  <c r="C611" i="7" s="1"/>
  <c r="B612" i="7" l="1"/>
  <c r="C612" i="7" s="1"/>
  <c r="B613" i="7" l="1"/>
  <c r="C613" i="7" s="1"/>
  <c r="B614" i="7" l="1"/>
  <c r="C614" i="7" s="1"/>
  <c r="B615" i="7" l="1"/>
  <c r="C615" i="7" s="1"/>
  <c r="B616" i="7" l="1"/>
  <c r="C616" i="7" s="1"/>
  <c r="B617" i="7" l="1"/>
  <c r="C617" i="7" s="1"/>
  <c r="B618" i="7" l="1"/>
  <c r="C618" i="7" s="1"/>
  <c r="B619" i="7" l="1"/>
  <c r="C619" i="7" s="1"/>
  <c r="B620" i="7" l="1"/>
  <c r="C620" i="7" s="1"/>
  <c r="B621" i="7" l="1"/>
  <c r="C621" i="7" s="1"/>
  <c r="B622" i="7" l="1"/>
  <c r="C622" i="7" s="1"/>
  <c r="B623" i="7" l="1"/>
  <c r="C623" i="7" s="1"/>
  <c r="B624" i="7" l="1"/>
  <c r="C624" i="7" s="1"/>
  <c r="B625" i="7" l="1"/>
  <c r="C625" i="7" s="1"/>
  <c r="B626" i="7" l="1"/>
  <c r="C626" i="7" s="1"/>
  <c r="B627" i="7" l="1"/>
  <c r="C627" i="7" s="1"/>
  <c r="B628" i="7" l="1"/>
  <c r="C628" i="7" s="1"/>
  <c r="B629" i="7" l="1"/>
  <c r="C629" i="7" s="1"/>
  <c r="B630" i="7" l="1"/>
  <c r="C630" i="7" s="1"/>
  <c r="B631" i="7" l="1"/>
  <c r="C631" i="7" s="1"/>
  <c r="B632" i="7" l="1"/>
  <c r="C632" i="7" s="1"/>
  <c r="B633" i="7" l="1"/>
  <c r="C633" i="7" s="1"/>
  <c r="B634" i="7" l="1"/>
  <c r="C634" i="7" s="1"/>
  <c r="B635" i="7" l="1"/>
  <c r="C635" i="7" s="1"/>
  <c r="B636" i="7" l="1"/>
  <c r="C636" i="7" s="1"/>
  <c r="B637" i="7" l="1"/>
  <c r="C637" i="7" s="1"/>
  <c r="B638" i="7" l="1"/>
  <c r="C638" i="7" s="1"/>
  <c r="B639" i="7" l="1"/>
  <c r="C639" i="7" s="1"/>
  <c r="B640" i="7" l="1"/>
  <c r="C640" i="7" s="1"/>
  <c r="B641" i="7" l="1"/>
  <c r="C641" i="7" s="1"/>
  <c r="B642" i="7" l="1"/>
  <c r="C642" i="7" s="1"/>
  <c r="B643" i="7" l="1"/>
  <c r="C643" i="7" s="1"/>
  <c r="B644" i="7" l="1"/>
  <c r="C644" i="7" s="1"/>
  <c r="B645" i="7" l="1"/>
  <c r="C645" i="7" s="1"/>
  <c r="B646" i="7" l="1"/>
  <c r="C646" i="7" s="1"/>
  <c r="B647" i="7" l="1"/>
  <c r="C647" i="7" s="1"/>
  <c r="B648" i="7" l="1"/>
  <c r="C648" i="7" s="1"/>
  <c r="B649" i="7" l="1"/>
  <c r="C649" i="7" s="1"/>
  <c r="B650" i="7" l="1"/>
  <c r="C650" i="7" s="1"/>
  <c r="B651" i="7" l="1"/>
  <c r="C651" i="7" s="1"/>
  <c r="B652" i="7" l="1"/>
  <c r="C652" i="7" s="1"/>
  <c r="B653" i="7" l="1"/>
  <c r="C653" i="7" s="1"/>
  <c r="B654" i="7" l="1"/>
  <c r="C654" i="7" s="1"/>
  <c r="B655" i="7" l="1"/>
  <c r="C655" i="7" s="1"/>
  <c r="B656" i="7" l="1"/>
  <c r="C656" i="7" s="1"/>
  <c r="B657" i="7" l="1"/>
  <c r="C657" i="7" s="1"/>
  <c r="B658" i="7" l="1"/>
  <c r="C658" i="7" s="1"/>
  <c r="B659" i="7" l="1"/>
  <c r="C659" i="7" s="1"/>
  <c r="B660" i="7" l="1"/>
  <c r="C660" i="7" s="1"/>
  <c r="B661" i="7" l="1"/>
  <c r="C661" i="7" s="1"/>
  <c r="B662" i="7" l="1"/>
  <c r="C662" i="7" s="1"/>
  <c r="B663" i="7" l="1"/>
  <c r="C663" i="7" s="1"/>
  <c r="B664" i="7" l="1"/>
  <c r="C664" i="7" s="1"/>
  <c r="B665" i="7" l="1"/>
  <c r="C665" i="7" s="1"/>
  <c r="B666" i="7" l="1"/>
  <c r="C666" i="7" s="1"/>
  <c r="B667" i="7" l="1"/>
  <c r="C667" i="7" s="1"/>
  <c r="B668" i="7" l="1"/>
  <c r="C668" i="7" s="1"/>
  <c r="B669" i="7" l="1"/>
  <c r="C669" i="7" s="1"/>
  <c r="B670" i="7" l="1"/>
  <c r="C670" i="7" s="1"/>
  <c r="B671" i="7" l="1"/>
  <c r="C671" i="7" s="1"/>
  <c r="B672" i="7" l="1"/>
  <c r="C672" i="7" s="1"/>
  <c r="B673" i="7" l="1"/>
  <c r="C673" i="7" s="1"/>
  <c r="B674" i="7" l="1"/>
  <c r="C674" i="7" s="1"/>
  <c r="B675" i="7" l="1"/>
  <c r="C675" i="7" s="1"/>
  <c r="B676" i="7" l="1"/>
  <c r="C676" i="7" s="1"/>
  <c r="B677" i="7" l="1"/>
  <c r="C677" i="7" s="1"/>
  <c r="B678" i="7" l="1"/>
  <c r="C678" i="7" s="1"/>
  <c r="B679" i="7" l="1"/>
  <c r="C679" i="7" s="1"/>
  <c r="B680" i="7" l="1"/>
  <c r="C680" i="7" s="1"/>
  <c r="B681" i="7" l="1"/>
  <c r="C681" i="7" s="1"/>
  <c r="B682" i="7" l="1"/>
  <c r="C682" i="7" s="1"/>
  <c r="B683" i="7" l="1"/>
  <c r="C683" i="7" s="1"/>
  <c r="B684" i="7" l="1"/>
  <c r="C684" i="7" s="1"/>
  <c r="B685" i="7" l="1"/>
  <c r="C685" i="7" s="1"/>
  <c r="B686" i="7" l="1"/>
  <c r="C686" i="7" s="1"/>
  <c r="B687" i="7" l="1"/>
  <c r="C687" i="7" s="1"/>
  <c r="B688" i="7" l="1"/>
  <c r="C688" i="7" s="1"/>
  <c r="B689" i="7" l="1"/>
  <c r="C689" i="7" s="1"/>
  <c r="B690" i="7" l="1"/>
  <c r="C690" i="7" s="1"/>
  <c r="B691" i="7" l="1"/>
  <c r="C691" i="7" s="1"/>
  <c r="B692" i="7" l="1"/>
  <c r="C692" i="7" s="1"/>
  <c r="B693" i="7" l="1"/>
  <c r="C693" i="7" s="1"/>
  <c r="B694" i="7" l="1"/>
  <c r="C694" i="7" s="1"/>
  <c r="B695" i="7" l="1"/>
  <c r="C695" i="7" s="1"/>
  <c r="B696" i="7" l="1"/>
  <c r="C696" i="7" s="1"/>
  <c r="B697" i="7" l="1"/>
  <c r="C697" i="7" s="1"/>
  <c r="B698" i="7" l="1"/>
  <c r="C698" i="7" s="1"/>
  <c r="B699" i="7" l="1"/>
  <c r="C699" i="7" s="1"/>
  <c r="B700" i="7" l="1"/>
  <c r="C700" i="7" s="1"/>
  <c r="B701" i="7" l="1"/>
  <c r="C701" i="7" s="1"/>
  <c r="B702" i="7" l="1"/>
  <c r="C702" i="7" s="1"/>
  <c r="B703" i="7" l="1"/>
  <c r="C703" i="7" s="1"/>
  <c r="B704" i="7" l="1"/>
  <c r="C704" i="7" s="1"/>
  <c r="B705" i="7" l="1"/>
  <c r="C705" i="7" s="1"/>
  <c r="B706" i="7" l="1"/>
  <c r="C706" i="7" s="1"/>
  <c r="B707" i="7" l="1"/>
  <c r="C707" i="7" s="1"/>
  <c r="B708" i="7" l="1"/>
  <c r="C708" i="7" s="1"/>
  <c r="B709" i="7" l="1"/>
  <c r="C709" i="7" s="1"/>
  <c r="B710" i="7" l="1"/>
  <c r="C710" i="7" s="1"/>
  <c r="B711" i="7" l="1"/>
  <c r="C711" i="7" s="1"/>
  <c r="B712" i="7" l="1"/>
  <c r="C712" i="7" s="1"/>
  <c r="B713" i="7" l="1"/>
  <c r="C713" i="7" s="1"/>
  <c r="B714" i="7" l="1"/>
  <c r="C714" i="7" s="1"/>
  <c r="B715" i="7" l="1"/>
  <c r="C715" i="7" s="1"/>
  <c r="B716" i="7" l="1"/>
  <c r="C716" i="7" s="1"/>
  <c r="B717" i="7" l="1"/>
  <c r="C717" i="7" s="1"/>
  <c r="B718" i="7" l="1"/>
  <c r="C718" i="7" s="1"/>
  <c r="B719" i="7" l="1"/>
  <c r="C719" i="7" s="1"/>
  <c r="B720" i="7" l="1"/>
  <c r="C720" i="7" s="1"/>
  <c r="B721" i="7" l="1"/>
  <c r="C721" i="7" s="1"/>
  <c r="B722" i="7" l="1"/>
  <c r="C722" i="7" s="1"/>
  <c r="B723" i="7" l="1"/>
  <c r="C723" i="7" s="1"/>
  <c r="B724" i="7" l="1"/>
  <c r="C724" i="7" s="1"/>
  <c r="B725" i="7" l="1"/>
  <c r="C725" i="7" s="1"/>
  <c r="B726" i="7" l="1"/>
  <c r="C726" i="7" s="1"/>
  <c r="B727" i="7" l="1"/>
  <c r="C727" i="7" s="1"/>
  <c r="B728" i="7" l="1"/>
  <c r="C728" i="7" s="1"/>
  <c r="B729" i="7" l="1"/>
  <c r="C729" i="7" s="1"/>
  <c r="B730" i="7" l="1"/>
  <c r="C730" i="7" s="1"/>
  <c r="B731" i="7" l="1"/>
  <c r="C731" i="7" s="1"/>
  <c r="B732" i="7" l="1"/>
  <c r="C732" i="7" s="1"/>
  <c r="B733" i="7" l="1"/>
  <c r="C733" i="7" s="1"/>
  <c r="B734" i="7" l="1"/>
  <c r="C734" i="7" s="1"/>
  <c r="B735" i="7" l="1"/>
  <c r="C735" i="7" s="1"/>
  <c r="B736" i="7" l="1"/>
  <c r="C736" i="7" s="1"/>
  <c r="B737" i="7" l="1"/>
  <c r="C737" i="7" s="1"/>
  <c r="B738" i="7" l="1"/>
  <c r="C738" i="7" s="1"/>
  <c r="B739" i="7" l="1"/>
  <c r="C739" i="7" s="1"/>
  <c r="B740" i="7" l="1"/>
  <c r="C740" i="7" s="1"/>
  <c r="B741" i="7" l="1"/>
  <c r="C741" i="7" s="1"/>
  <c r="B742" i="7" l="1"/>
  <c r="C742" i="7" s="1"/>
  <c r="B743" i="7" l="1"/>
  <c r="C743" i="7" s="1"/>
  <c r="B744" i="7" l="1"/>
  <c r="C744" i="7" s="1"/>
  <c r="B745" i="7" l="1"/>
  <c r="C745" i="7" s="1"/>
  <c r="B746" i="7" l="1"/>
  <c r="C746" i="7" s="1"/>
  <c r="B747" i="7" l="1"/>
  <c r="C747" i="7" s="1"/>
  <c r="B748" i="7" l="1"/>
  <c r="C748" i="7" s="1"/>
  <c r="B749" i="7" l="1"/>
  <c r="C749" i="7" s="1"/>
  <c r="B750" i="7" l="1"/>
  <c r="C750" i="7" s="1"/>
  <c r="B751" i="7" l="1"/>
  <c r="C751" i="7" s="1"/>
  <c r="B752" i="7" l="1"/>
  <c r="C752" i="7" s="1"/>
  <c r="B753" i="7" l="1"/>
  <c r="C753" i="7" s="1"/>
  <c r="B754" i="7" l="1"/>
  <c r="C754" i="7" s="1"/>
  <c r="B755" i="7" l="1"/>
  <c r="C755" i="7" s="1"/>
  <c r="B756" i="7" l="1"/>
  <c r="C756" i="7" s="1"/>
  <c r="B757" i="7" l="1"/>
  <c r="C757" i="7" s="1"/>
  <c r="B758" i="7" l="1"/>
  <c r="C758" i="7" s="1"/>
  <c r="B759" i="7" l="1"/>
  <c r="C759" i="7" s="1"/>
  <c r="B760" i="7" l="1"/>
  <c r="C760" i="7" s="1"/>
  <c r="B761" i="7" l="1"/>
  <c r="C761" i="7" s="1"/>
  <c r="B762" i="7" l="1"/>
  <c r="C762" i="7" s="1"/>
  <c r="B763" i="7" l="1"/>
  <c r="C763" i="7" s="1"/>
  <c r="B764" i="7" l="1"/>
  <c r="C764" i="7" s="1"/>
  <c r="B765" i="7" l="1"/>
  <c r="C765" i="7" s="1"/>
  <c r="B766" i="7" l="1"/>
  <c r="C766" i="7" s="1"/>
  <c r="B767" i="7" l="1"/>
  <c r="C767" i="7" s="1"/>
  <c r="B768" i="7" l="1"/>
  <c r="C768" i="7" s="1"/>
  <c r="B769" i="7" l="1"/>
  <c r="C769" i="7" s="1"/>
  <c r="B770" i="7" l="1"/>
  <c r="C770" i="7" s="1"/>
  <c r="B771" i="7" l="1"/>
  <c r="C771" i="7" s="1"/>
  <c r="B772" i="7" l="1"/>
  <c r="C772" i="7" s="1"/>
  <c r="B773" i="7" l="1"/>
  <c r="C773" i="7" s="1"/>
  <c r="B774" i="7" l="1"/>
  <c r="C774" i="7" s="1"/>
  <c r="B775" i="7" l="1"/>
  <c r="C775" i="7" s="1"/>
  <c r="B776" i="7" l="1"/>
  <c r="C776" i="7" s="1"/>
  <c r="B777" i="7" l="1"/>
  <c r="C777" i="7" s="1"/>
  <c r="B778" i="7" l="1"/>
  <c r="C778" i="7" s="1"/>
  <c r="B779" i="7" l="1"/>
  <c r="C779" i="7" s="1"/>
  <c r="B780" i="7" l="1"/>
  <c r="C780" i="7" s="1"/>
  <c r="B781" i="7" l="1"/>
  <c r="C781" i="7" s="1"/>
  <c r="B782" i="7" l="1"/>
  <c r="C782" i="7" s="1"/>
  <c r="B783" i="7" l="1"/>
  <c r="C783" i="7" s="1"/>
  <c r="B784" i="7" l="1"/>
  <c r="C784" i="7" s="1"/>
  <c r="B785" i="7" l="1"/>
  <c r="C785" i="7" s="1"/>
  <c r="B786" i="7" l="1"/>
  <c r="C786" i="7" s="1"/>
  <c r="B787" i="7" l="1"/>
  <c r="C787" i="7" s="1"/>
  <c r="B788" i="7" l="1"/>
  <c r="C788" i="7" s="1"/>
  <c r="B789" i="7" l="1"/>
  <c r="C789" i="7" s="1"/>
  <c r="B790" i="7" l="1"/>
  <c r="C790" i="7" s="1"/>
  <c r="B791" i="7" l="1"/>
  <c r="C791" i="7" s="1"/>
  <c r="B792" i="7" l="1"/>
  <c r="C792" i="7" s="1"/>
  <c r="B793" i="7" l="1"/>
  <c r="C793" i="7" s="1"/>
  <c r="B794" i="7" l="1"/>
  <c r="C794" i="7" s="1"/>
  <c r="B795" i="7" l="1"/>
  <c r="C795" i="7" s="1"/>
  <c r="B796" i="7" l="1"/>
  <c r="C796" i="7" s="1"/>
  <c r="B797" i="7" l="1"/>
  <c r="C797" i="7" s="1"/>
  <c r="B798" i="7" l="1"/>
  <c r="C798" i="7" s="1"/>
  <c r="B799" i="7" l="1"/>
  <c r="C799" i="7" s="1"/>
  <c r="B800" i="7" l="1"/>
  <c r="C800" i="7" s="1"/>
  <c r="B801" i="7" l="1"/>
  <c r="C801" i="7" s="1"/>
  <c r="B802" i="7" l="1"/>
  <c r="C802" i="7" s="1"/>
  <c r="B803" i="7" l="1"/>
  <c r="C803" i="7" s="1"/>
  <c r="B804" i="7" l="1"/>
  <c r="C804" i="7" s="1"/>
  <c r="B805" i="7" l="1"/>
  <c r="C805" i="7" s="1"/>
  <c r="B806" i="7" l="1"/>
  <c r="C806" i="7" s="1"/>
  <c r="B807" i="7" l="1"/>
  <c r="C807" i="7" s="1"/>
  <c r="B808" i="7" l="1"/>
  <c r="C808" i="7" s="1"/>
  <c r="B809" i="7" l="1"/>
  <c r="C809" i="7" s="1"/>
  <c r="B810" i="7" l="1"/>
  <c r="C810" i="7" s="1"/>
  <c r="B811" i="7" l="1"/>
  <c r="C811" i="7" s="1"/>
  <c r="B812" i="7" l="1"/>
  <c r="C812" i="7" s="1"/>
  <c r="B813" i="7" l="1"/>
  <c r="C813" i="7" s="1"/>
  <c r="B814" i="7" l="1"/>
  <c r="C814" i="7" s="1"/>
  <c r="B815" i="7" l="1"/>
  <c r="C815" i="7" s="1"/>
  <c r="B816" i="7" l="1"/>
  <c r="C816" i="7" s="1"/>
  <c r="B817" i="7" l="1"/>
  <c r="C817" i="7" s="1"/>
  <c r="B818" i="7" l="1"/>
  <c r="C818" i="7" s="1"/>
  <c r="B819" i="7" l="1"/>
  <c r="C819" i="7" s="1"/>
  <c r="B820" i="7" l="1"/>
  <c r="C820" i="7" s="1"/>
  <c r="B821" i="7" l="1"/>
  <c r="C821" i="7" s="1"/>
  <c r="B822" i="7" l="1"/>
  <c r="C822" i="7" s="1"/>
  <c r="B823" i="7" l="1"/>
  <c r="C823" i="7" s="1"/>
  <c r="B824" i="7" l="1"/>
  <c r="C824" i="7" s="1"/>
  <c r="B825" i="7" l="1"/>
  <c r="C825" i="7" s="1"/>
  <c r="B826" i="7" l="1"/>
  <c r="C826" i="7" s="1"/>
  <c r="B827" i="7" l="1"/>
  <c r="C827" i="7" s="1"/>
  <c r="B828" i="7" l="1"/>
  <c r="C828" i="7" s="1"/>
  <c r="B829" i="7" l="1"/>
  <c r="C829" i="7" s="1"/>
  <c r="B830" i="7" l="1"/>
  <c r="C830" i="7" s="1"/>
  <c r="B831" i="7" l="1"/>
  <c r="C831" i="7" s="1"/>
  <c r="B832" i="7" l="1"/>
  <c r="C832" i="7" s="1"/>
  <c r="B833" i="7" l="1"/>
  <c r="C833" i="7" s="1"/>
  <c r="B834" i="7" l="1"/>
  <c r="C834" i="7" s="1"/>
  <c r="B835" i="7" l="1"/>
  <c r="C835" i="7" s="1"/>
  <c r="B836" i="7" l="1"/>
  <c r="C836" i="7" s="1"/>
  <c r="B837" i="7" l="1"/>
  <c r="C837" i="7" s="1"/>
  <c r="B838" i="7" l="1"/>
  <c r="C838" i="7" s="1"/>
  <c r="B839" i="7" l="1"/>
  <c r="C839" i="7" s="1"/>
  <c r="B840" i="7" l="1"/>
  <c r="C840" i="7" s="1"/>
  <c r="B841" i="7" l="1"/>
  <c r="C841" i="7" s="1"/>
  <c r="B842" i="7" l="1"/>
  <c r="C842" i="7" s="1"/>
  <c r="B843" i="7" l="1"/>
  <c r="C843" i="7" s="1"/>
  <c r="B844" i="7" l="1"/>
  <c r="C844" i="7" s="1"/>
  <c r="B845" i="7" l="1"/>
  <c r="C845" i="7" s="1"/>
  <c r="B846" i="7" l="1"/>
  <c r="C846" i="7" s="1"/>
  <c r="B847" i="7" l="1"/>
  <c r="C847" i="7" s="1"/>
  <c r="B848" i="7" l="1"/>
  <c r="C848" i="7" s="1"/>
  <c r="B849" i="7" l="1"/>
  <c r="C849" i="7" s="1"/>
  <c r="B850" i="7" l="1"/>
  <c r="C850" i="7" s="1"/>
  <c r="B851" i="7" l="1"/>
  <c r="C851" i="7" s="1"/>
  <c r="B852" i="7" l="1"/>
  <c r="C852" i="7" s="1"/>
  <c r="B853" i="7" l="1"/>
  <c r="C853" i="7" s="1"/>
  <c r="B854" i="7" l="1"/>
  <c r="C854" i="7" s="1"/>
  <c r="B855" i="7" l="1"/>
  <c r="C855" i="7" s="1"/>
  <c r="B856" i="7" l="1"/>
  <c r="C856" i="7" s="1"/>
  <c r="B857" i="7" l="1"/>
  <c r="C857" i="7" s="1"/>
  <c r="B858" i="7" l="1"/>
  <c r="C858" i="7" s="1"/>
  <c r="B859" i="7" l="1"/>
  <c r="C859" i="7" s="1"/>
  <c r="B860" i="7" l="1"/>
  <c r="C860" i="7" s="1"/>
  <c r="B861" i="7" l="1"/>
  <c r="C861" i="7" s="1"/>
  <c r="B862" i="7" l="1"/>
  <c r="C862" i="7" s="1"/>
  <c r="B863" i="7" l="1"/>
  <c r="C863" i="7" s="1"/>
  <c r="B864" i="7" l="1"/>
  <c r="C864" i="7" s="1"/>
  <c r="B865" i="7" l="1"/>
  <c r="C865" i="7" s="1"/>
  <c r="B866" i="7" l="1"/>
  <c r="C866" i="7" s="1"/>
  <c r="B867" i="7" l="1"/>
  <c r="C867" i="7" s="1"/>
  <c r="B868" i="7" l="1"/>
  <c r="C868" i="7" s="1"/>
  <c r="B869" i="7" l="1"/>
  <c r="C869" i="7" s="1"/>
  <c r="B870" i="7" l="1"/>
  <c r="C870" i="7" s="1"/>
  <c r="B871" i="7" l="1"/>
  <c r="C871" i="7" s="1"/>
  <c r="B872" i="7" l="1"/>
  <c r="C872" i="7" s="1"/>
  <c r="B873" i="7" l="1"/>
  <c r="C873" i="7" s="1"/>
  <c r="B874" i="7" l="1"/>
  <c r="C874" i="7" s="1"/>
  <c r="B875" i="7" l="1"/>
  <c r="C875" i="7" s="1"/>
  <c r="B876" i="7" l="1"/>
  <c r="C876" i="7" s="1"/>
  <c r="B877" i="7" l="1"/>
  <c r="C877" i="7" s="1"/>
  <c r="B878" i="7" l="1"/>
  <c r="C878" i="7" s="1"/>
  <c r="B879" i="7" l="1"/>
  <c r="C879" i="7" s="1"/>
  <c r="B880" i="7" l="1"/>
  <c r="C880" i="7" s="1"/>
  <c r="B881" i="7" l="1"/>
  <c r="C881" i="7" s="1"/>
  <c r="B882" i="7" l="1"/>
  <c r="C882" i="7" s="1"/>
  <c r="B883" i="7" l="1"/>
  <c r="C883" i="7" s="1"/>
  <c r="B884" i="7" l="1"/>
  <c r="C884" i="7" s="1"/>
  <c r="B885" i="7" l="1"/>
  <c r="C885" i="7" s="1"/>
  <c r="B886" i="7" l="1"/>
  <c r="C886" i="7" s="1"/>
  <c r="B887" i="7" l="1"/>
  <c r="C887" i="7" s="1"/>
  <c r="B888" i="7" l="1"/>
  <c r="C888" i="7" s="1"/>
  <c r="B889" i="7" l="1"/>
  <c r="C889" i="7" s="1"/>
  <c r="B890" i="7" l="1"/>
  <c r="C890" i="7" s="1"/>
  <c r="B891" i="7" l="1"/>
  <c r="C891" i="7" s="1"/>
  <c r="B892" i="7" l="1"/>
  <c r="C892" i="7" s="1"/>
  <c r="B893" i="7" l="1"/>
  <c r="C893" i="7" s="1"/>
  <c r="B894" i="7" l="1"/>
  <c r="C894" i="7" s="1"/>
  <c r="B895" i="7" l="1"/>
  <c r="C895" i="7" s="1"/>
  <c r="B896" i="7" l="1"/>
  <c r="C896" i="7" s="1"/>
  <c r="B897" i="7" l="1"/>
  <c r="C897" i="7" s="1"/>
  <c r="B898" i="7" l="1"/>
  <c r="C898" i="7" s="1"/>
  <c r="B899" i="7" l="1"/>
  <c r="C899" i="7" s="1"/>
  <c r="B900" i="7" l="1"/>
  <c r="C900" i="7" s="1"/>
  <c r="B901" i="7" l="1"/>
  <c r="C901" i="7" s="1"/>
  <c r="B902" i="7" l="1"/>
  <c r="C902" i="7" s="1"/>
  <c r="B903" i="7" l="1"/>
  <c r="C903" i="7" s="1"/>
  <c r="B904" i="7" l="1"/>
  <c r="C904" i="7" s="1"/>
  <c r="B905" i="7" l="1"/>
  <c r="C905" i="7" s="1"/>
  <c r="B906" i="7" l="1"/>
  <c r="C906" i="7" s="1"/>
  <c r="B907" i="7" l="1"/>
  <c r="C907" i="7" s="1"/>
  <c r="B908" i="7" l="1"/>
  <c r="C908" i="7" s="1"/>
  <c r="B909" i="7" l="1"/>
  <c r="C909" i="7" s="1"/>
  <c r="B910" i="7" l="1"/>
  <c r="C910" i="7" s="1"/>
  <c r="B911" i="7" l="1"/>
  <c r="C911" i="7" s="1"/>
  <c r="B912" i="7" l="1"/>
  <c r="C912" i="7" s="1"/>
  <c r="B913" i="7" l="1"/>
  <c r="C913" i="7" s="1"/>
  <c r="B914" i="7" l="1"/>
  <c r="C914" i="7" s="1"/>
  <c r="B915" i="7" l="1"/>
  <c r="C915" i="7" s="1"/>
  <c r="B916" i="7" l="1"/>
  <c r="C916" i="7" s="1"/>
  <c r="B917" i="7" l="1"/>
  <c r="C917" i="7" s="1"/>
  <c r="B918" i="7" l="1"/>
  <c r="C918" i="7" s="1"/>
  <c r="B919" i="7" l="1"/>
  <c r="C919" i="7" s="1"/>
  <c r="B920" i="7" l="1"/>
  <c r="C920" i="7" s="1"/>
  <c r="B921" i="7" l="1"/>
  <c r="C921" i="7" s="1"/>
  <c r="B922" i="7" l="1"/>
  <c r="C922" i="7" s="1"/>
  <c r="B923" i="7" l="1"/>
  <c r="C923" i="7" s="1"/>
  <c r="B924" i="7" l="1"/>
  <c r="C924" i="7" s="1"/>
  <c r="B925" i="7" l="1"/>
  <c r="C925" i="7" s="1"/>
  <c r="B926" i="7" l="1"/>
  <c r="C926" i="7" s="1"/>
  <c r="B927" i="7" l="1"/>
  <c r="C927" i="7" s="1"/>
  <c r="B928" i="7" l="1"/>
  <c r="C928" i="7" s="1"/>
  <c r="B929" i="7" l="1"/>
  <c r="C929" i="7" s="1"/>
  <c r="B930" i="7" l="1"/>
  <c r="C930" i="7" s="1"/>
  <c r="B931" i="7" l="1"/>
  <c r="C931" i="7" s="1"/>
  <c r="B932" i="7" l="1"/>
  <c r="C932" i="7" s="1"/>
  <c r="B933" i="7" l="1"/>
  <c r="C933" i="7" s="1"/>
  <c r="B934" i="7" l="1"/>
  <c r="C934" i="7" s="1"/>
  <c r="B935" i="7" l="1"/>
  <c r="C935" i="7" s="1"/>
  <c r="B936" i="7" l="1"/>
  <c r="C936" i="7" s="1"/>
  <c r="B937" i="7" l="1"/>
  <c r="C937" i="7" s="1"/>
  <c r="B938" i="7" l="1"/>
  <c r="C938" i="7" s="1"/>
  <c r="B939" i="7" l="1"/>
  <c r="C939" i="7" s="1"/>
  <c r="B940" i="7" l="1"/>
  <c r="C940" i="7" s="1"/>
  <c r="B941" i="7" l="1"/>
  <c r="C941" i="7" s="1"/>
  <c r="B942" i="7" l="1"/>
  <c r="C942" i="7" s="1"/>
  <c r="B943" i="7" l="1"/>
  <c r="C943" i="7" s="1"/>
  <c r="B944" i="7" l="1"/>
  <c r="C944" i="7" s="1"/>
  <c r="B945" i="7" l="1"/>
  <c r="C945" i="7" s="1"/>
  <c r="B946" i="7" l="1"/>
  <c r="C946" i="7" s="1"/>
  <c r="B947" i="7" l="1"/>
  <c r="C947" i="7" s="1"/>
  <c r="B948" i="7" l="1"/>
  <c r="C948" i="7" s="1"/>
  <c r="B949" i="7" l="1"/>
  <c r="C949" i="7" s="1"/>
  <c r="B950" i="7" l="1"/>
  <c r="C950" i="7" s="1"/>
  <c r="B951" i="7" l="1"/>
  <c r="C951" i="7" s="1"/>
  <c r="B952" i="7" l="1"/>
  <c r="C952" i="7" s="1"/>
  <c r="B953" i="7" l="1"/>
  <c r="C953" i="7" s="1"/>
  <c r="B954" i="7" l="1"/>
  <c r="C954" i="7" s="1"/>
  <c r="B955" i="7" l="1"/>
  <c r="C955" i="7" s="1"/>
  <c r="B956" i="7" l="1"/>
  <c r="C956" i="7" s="1"/>
  <c r="B957" i="7" l="1"/>
  <c r="C957" i="7" s="1"/>
  <c r="B958" i="7" l="1"/>
  <c r="C958" i="7" s="1"/>
  <c r="B959" i="7" l="1"/>
  <c r="C959" i="7" s="1"/>
  <c r="B960" i="7" l="1"/>
  <c r="C960" i="7" s="1"/>
  <c r="B961" i="7" l="1"/>
  <c r="C961" i="7" s="1"/>
  <c r="B962" i="7" l="1"/>
  <c r="C962" i="7" s="1"/>
  <c r="B963" i="7" l="1"/>
  <c r="C963" i="7" s="1"/>
  <c r="B964" i="7" l="1"/>
  <c r="C964" i="7" s="1"/>
  <c r="B965" i="7" l="1"/>
  <c r="C965" i="7" s="1"/>
  <c r="B966" i="7" l="1"/>
  <c r="C966" i="7" s="1"/>
  <c r="B967" i="7" l="1"/>
  <c r="C967" i="7" s="1"/>
  <c r="B968" i="7" l="1"/>
  <c r="C968" i="7" s="1"/>
  <c r="B969" i="7" l="1"/>
  <c r="C969" i="7" s="1"/>
  <c r="B970" i="7" l="1"/>
  <c r="C970" i="7" s="1"/>
  <c r="B971" i="7" l="1"/>
  <c r="C971" i="7" s="1"/>
  <c r="B972" i="7" l="1"/>
  <c r="C972" i="7" s="1"/>
  <c r="B973" i="7" l="1"/>
  <c r="C973" i="7" s="1"/>
  <c r="B974" i="7" l="1"/>
  <c r="C974" i="7" s="1"/>
  <c r="B975" i="7" l="1"/>
  <c r="C975" i="7" s="1"/>
  <c r="B976" i="7" l="1"/>
  <c r="C976" i="7" s="1"/>
  <c r="B977" i="7" l="1"/>
  <c r="C977" i="7" s="1"/>
  <c r="B978" i="7" l="1"/>
  <c r="C978" i="7" s="1"/>
  <c r="B979" i="7" l="1"/>
  <c r="C979" i="7" s="1"/>
  <c r="B980" i="7" l="1"/>
  <c r="C980" i="7" s="1"/>
  <c r="B981" i="7" l="1"/>
  <c r="C981" i="7" s="1"/>
  <c r="B982" i="7" l="1"/>
  <c r="C982" i="7" s="1"/>
  <c r="B983" i="7" l="1"/>
  <c r="C983" i="7" s="1"/>
  <c r="B984" i="7" l="1"/>
  <c r="C984" i="7" s="1"/>
  <c r="B985" i="7" l="1"/>
  <c r="C985" i="7" s="1"/>
  <c r="B986" i="7" l="1"/>
  <c r="C986" i="7" s="1"/>
  <c r="B987" i="7" l="1"/>
  <c r="C987" i="7" s="1"/>
  <c r="B988" i="7" l="1"/>
  <c r="C988" i="7" s="1"/>
  <c r="B989" i="7" l="1"/>
  <c r="C989" i="7" s="1"/>
  <c r="B990" i="7" l="1"/>
  <c r="C990" i="7" s="1"/>
  <c r="B991" i="7" l="1"/>
  <c r="C991" i="7" s="1"/>
  <c r="B992" i="7" l="1"/>
  <c r="C992" i="7" s="1"/>
  <c r="B993" i="7" l="1"/>
  <c r="C993" i="7" s="1"/>
  <c r="B994" i="7" l="1"/>
  <c r="C994" i="7" s="1"/>
  <c r="B995" i="7" l="1"/>
  <c r="C995" i="7" s="1"/>
  <c r="B996" i="7" l="1"/>
  <c r="C996" i="7" s="1"/>
  <c r="B997" i="7" l="1"/>
  <c r="C997" i="7" s="1"/>
  <c r="B998" i="7" l="1"/>
  <c r="C998" i="7" s="1"/>
  <c r="B999" i="7" l="1"/>
  <c r="C999" i="7" s="1"/>
  <c r="B1000" i="7" l="1"/>
  <c r="C1000" i="7" s="1"/>
  <c r="B1001" i="7" l="1"/>
  <c r="C1001" i="7" s="1"/>
  <c r="B1002" i="7" l="1"/>
  <c r="C1002" i="7" s="1"/>
  <c r="B1003" i="7" l="1"/>
  <c r="C1003" i="7" s="1"/>
  <c r="B1004" i="7" l="1"/>
  <c r="C1004" i="7" s="1"/>
  <c r="B1005" i="7" l="1"/>
  <c r="C1005" i="7" s="1"/>
  <c r="B1006" i="7" l="1"/>
  <c r="C1006" i="7" s="1"/>
  <c r="C4" i="7" l="1"/>
  <c r="C5" i="10"/>
  <c r="C48" i="6"/>
  <c r="C6" i="10" l="1"/>
  <c r="C51" i="6"/>
  <c r="C27" i="6"/>
  <c r="C52" i="6"/>
  <c r="C20" i="6"/>
  <c r="C19" i="6"/>
  <c r="C42" i="6"/>
  <c r="C36" i="6"/>
  <c r="C46" i="6"/>
  <c r="C21" i="6"/>
  <c r="C18" i="6"/>
  <c r="C7" i="6"/>
  <c r="C23" i="6"/>
  <c r="C64" i="6"/>
  <c r="C38" i="6"/>
  <c r="C24" i="6"/>
  <c r="C44" i="6"/>
  <c r="C54" i="6"/>
  <c r="C8" i="6"/>
  <c r="C62" i="6"/>
  <c r="C47" i="6"/>
  <c r="C39" i="6"/>
  <c r="C53" i="6"/>
  <c r="C11" i="6"/>
  <c r="C30" i="6"/>
  <c r="C35" i="6"/>
  <c r="C57" i="6"/>
  <c r="C43" i="6"/>
  <c r="C5" i="6"/>
  <c r="C60" i="6"/>
  <c r="C58" i="6"/>
  <c r="C34" i="6"/>
  <c r="C17" i="6"/>
  <c r="C16" i="6"/>
  <c r="C9" i="6"/>
  <c r="C41" i="6"/>
  <c r="C33" i="6"/>
  <c r="C59" i="6"/>
  <c r="C25" i="6"/>
  <c r="C37" i="6"/>
  <c r="C40" i="6"/>
  <c r="C26" i="6"/>
  <c r="C63" i="6"/>
  <c r="C15" i="6"/>
  <c r="C22" i="6"/>
  <c r="C31" i="6"/>
  <c r="C6" i="6"/>
  <c r="C29" i="6"/>
  <c r="C14" i="6"/>
  <c r="C50" i="6"/>
  <c r="C49" i="6"/>
  <c r="C45" i="6"/>
  <c r="C10" i="6"/>
  <c r="C55" i="6"/>
  <c r="C32" i="6"/>
  <c r="C56" i="6"/>
  <c r="C61" i="6"/>
  <c r="C28" i="6"/>
  <c r="C13" i="6"/>
  <c r="C12" i="6"/>
  <c r="C7" i="10" l="1"/>
  <c r="C8" i="10" l="1"/>
  <c r="C9" i="10" l="1"/>
  <c r="C10" i="10" l="1"/>
  <c r="C11" i="10" l="1"/>
  <c r="C12" i="10" l="1"/>
  <c r="C13" i="10" l="1"/>
  <c r="C14" i="10" l="1"/>
  <c r="C15" i="10" l="1"/>
  <c r="C16" i="10" l="1"/>
  <c r="C17" i="10" l="1"/>
  <c r="C18" i="10" l="1"/>
  <c r="C19" i="10" l="1"/>
  <c r="C20" i="10" l="1"/>
  <c r="C21" i="10" l="1"/>
  <c r="C22" i="10" l="1"/>
  <c r="C23" i="10" l="1"/>
  <c r="C24" i="10" l="1"/>
  <c r="C25" i="10" l="1"/>
  <c r="C26" i="10" l="1"/>
  <c r="C27" i="10" l="1"/>
  <c r="C28" i="10" l="1"/>
  <c r="C29" i="10" l="1"/>
  <c r="C30" i="10" l="1"/>
  <c r="C31" i="10" l="1"/>
  <c r="C32" i="10" l="1"/>
  <c r="C33" i="10" l="1"/>
  <c r="C34" i="10" l="1"/>
  <c r="C35" i="10" l="1"/>
  <c r="C36" i="10" l="1"/>
  <c r="C37" i="10" l="1"/>
  <c r="C38" i="10" l="1"/>
  <c r="C39" i="10" l="1"/>
  <c r="C40" i="10" l="1"/>
  <c r="C41" i="10" l="1"/>
  <c r="C42" i="10" l="1"/>
  <c r="C43" i="10" l="1"/>
  <c r="C44" i="10" l="1"/>
  <c r="C45" i="10" l="1"/>
  <c r="C46" i="10" l="1"/>
  <c r="C47" i="10" l="1"/>
  <c r="C48" i="10" l="1"/>
  <c r="C49" i="10" l="1"/>
  <c r="C50" i="10" l="1"/>
  <c r="C51" i="10" l="1"/>
  <c r="C52" i="10" l="1"/>
  <c r="C64" i="10" l="1"/>
  <c r="C63" i="10"/>
  <c r="C62" i="10"/>
  <c r="C61" i="10"/>
  <c r="C60" i="10"/>
  <c r="C59" i="10"/>
  <c r="C58" i="10"/>
  <c r="C57" i="10"/>
  <c r="C56" i="10"/>
  <c r="C55" i="10"/>
  <c r="C54" i="10"/>
  <c r="C53" i="10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查询 - 分销商出库" description="与工作簿中“分销商出库”查询的连接。" type="5" refreshedVersion="0" background="1">
    <dbPr connection="Provider=Microsoft.Mashup.OleDb.1;Data Source=$Workbook$;Location=分销商出库;Extended Properties=&quot;&quot;" command="SELECT * FROM [分销商出库]"/>
  </connection>
  <connection id="2" xr16:uid="{00000000-0015-0000-FFFF-FFFF01000000}" keepAlive="1" name="查询 - 分销商库存" description="与工作簿中“分销商库存”查询的连接。" type="5" refreshedVersion="0" background="1">
    <dbPr connection="Provider=Microsoft.Mashup.OleDb.1;Data Source=$Workbook$;Location=分销商库存;Extended Properties=&quot;&quot;" command="SELECT * FROM [分销商库存]"/>
  </connection>
  <connection id="3" xr16:uid="{00000000-0015-0000-FFFF-FFFF02000000}" keepAlive="1" name="查询 - 分销商库存变动明细" description="与工作簿中“分销商库存变动明细”查询的连接。" type="5" refreshedVersion="6" saveData="1">
    <dbPr connection="Provider=Microsoft.Mashup.OleDb.1;Data Source=$Workbook$;Location=分销商库存变动明细;Extended Properties=&quot;&quot;" command="SELECT * FROM [分销商库存变动明细]"/>
  </connection>
  <connection id="4" xr16:uid="{00000000-0015-0000-FFFF-FFFF03000000}" keepAlive="1" name="查询 - 分销商库存变动明细 (2)" description="与工作簿中“分销商库存变动明细 (2)”查询的连接。" type="5" refreshedVersion="6" background="1" saveData="1">
    <dbPr connection="Provider=Microsoft.Mashup.OleDb.1;Data Source=$Workbook$;Location=分销商库存变动明细 (2);Extended Properties=&quot;&quot;" command="SELECT * FROM [分销商库存变动明细 (2)]"/>
  </connection>
  <connection id="5" xr16:uid="{00000000-0015-0000-FFFF-FFFF04000000}" keepAlive="1" name="查询 - 分销商入库" description="与工作簿中“分销商入库”查询的连接。" type="5" refreshedVersion="0" background="1">
    <dbPr connection="Provider=Microsoft.Mashup.OleDb.1;Data Source=$Workbook$;Location=分销商入库;Extended Properties=&quot;&quot;" command="SELECT * FROM [分销商入库]"/>
  </connection>
</connections>
</file>

<file path=xl/sharedStrings.xml><?xml version="1.0" encoding="utf-8"?>
<sst xmlns="http://schemas.openxmlformats.org/spreadsheetml/2006/main" count="117098" uniqueCount="120">
  <si>
    <t>盈升仁商贸公司</t>
  </si>
  <si>
    <t>矿泉水11</t>
  </si>
  <si>
    <t>娄底市</t>
  </si>
  <si>
    <t>湖南</t>
  </si>
  <si>
    <t>饮用水</t>
  </si>
  <si>
    <t>正吉复商贸公司</t>
  </si>
  <si>
    <t>茉莉绿茶11</t>
  </si>
  <si>
    <t>株洲市</t>
  </si>
  <si>
    <t>茶饮</t>
  </si>
  <si>
    <t>仁进裕商贸公司</t>
  </si>
  <si>
    <t>郴州市</t>
  </si>
  <si>
    <t>圣大广商贸公司</t>
  </si>
  <si>
    <t>长沙市</t>
  </si>
  <si>
    <t>华宏仁商贸公司</t>
  </si>
  <si>
    <t>红茶16</t>
  </si>
  <si>
    <t>洛阳市区</t>
  </si>
  <si>
    <t>河南</t>
  </si>
  <si>
    <t>亚成美商贸公司</t>
  </si>
  <si>
    <t>拿铁奶茶2</t>
  </si>
  <si>
    <t>盐城市</t>
  </si>
  <si>
    <t>江苏</t>
  </si>
  <si>
    <t>安成茂商贸公司</t>
  </si>
  <si>
    <t>红石榴汁1</t>
  </si>
  <si>
    <t>泰州市</t>
  </si>
  <si>
    <t>果汁</t>
  </si>
  <si>
    <t>东大祥商贸公司</t>
  </si>
  <si>
    <t>冰绿茶18</t>
  </si>
  <si>
    <t>苏州市</t>
  </si>
  <si>
    <t>铁观音茶15</t>
  </si>
  <si>
    <t>麦茶3</t>
  </si>
  <si>
    <t>顺满进商贸公司</t>
  </si>
  <si>
    <t>徐州市</t>
  </si>
  <si>
    <t>寿鼎益商贸公司</t>
  </si>
  <si>
    <t>镇江市</t>
  </si>
  <si>
    <t>荣聚本商贸公司</t>
  </si>
  <si>
    <t>茉莉花茶3</t>
  </si>
  <si>
    <t>柠檬茶3</t>
  </si>
  <si>
    <t>美协旺商贸公司</t>
  </si>
  <si>
    <t>柠檬茶8</t>
  </si>
  <si>
    <t>百安欣商贸公司</t>
  </si>
  <si>
    <t>合肥市</t>
  </si>
  <si>
    <t>安徽</t>
  </si>
  <si>
    <t>义浩安商贸公司</t>
  </si>
  <si>
    <t>厚弘优商贸公司</t>
  </si>
  <si>
    <t>常州市</t>
  </si>
  <si>
    <t>寿贵盛商贸公司</t>
  </si>
  <si>
    <t>久多厚商贸公司</t>
  </si>
  <si>
    <t>南京市区</t>
  </si>
  <si>
    <t>昌华聚商贸公司</t>
  </si>
  <si>
    <t>蚌埠市</t>
  </si>
  <si>
    <t>多福复商贸公司</t>
  </si>
  <si>
    <t>铁观音茶1</t>
  </si>
  <si>
    <t>无锡市</t>
  </si>
  <si>
    <t>厚飞康商贸公司</t>
  </si>
  <si>
    <t>裕协康商贸公司</t>
  </si>
  <si>
    <t>邵阳市</t>
  </si>
  <si>
    <t>正贵荣商贸公司</t>
  </si>
  <si>
    <t>张家界市</t>
  </si>
  <si>
    <t>润谦高商贸公司</t>
  </si>
  <si>
    <t>扬州市</t>
  </si>
  <si>
    <t>祥顺源商贸公司</t>
  </si>
  <si>
    <t>皇飞进商贸公司</t>
  </si>
  <si>
    <t>连云港市</t>
  </si>
  <si>
    <t>信满捷商贸公司</t>
  </si>
  <si>
    <t>黄山市</t>
  </si>
  <si>
    <t>芒果汁6</t>
  </si>
  <si>
    <t>晨乐商贸有限公司</t>
  </si>
  <si>
    <t>南通市</t>
  </si>
  <si>
    <t>盛昌全商贸公司</t>
  </si>
  <si>
    <t>巨生如商贸公司</t>
  </si>
  <si>
    <t>益阳市</t>
  </si>
  <si>
    <t>吉兴进商贸公司</t>
  </si>
  <si>
    <t>宝飞圣商贸公司</t>
  </si>
  <si>
    <t>常德市</t>
  </si>
  <si>
    <t>发安裕商贸公司</t>
  </si>
  <si>
    <t>如中寿商贸公司</t>
  </si>
  <si>
    <t>芜湖市</t>
  </si>
  <si>
    <t>奔奔食品销售有限公司</t>
  </si>
  <si>
    <t>马鞍山市</t>
  </si>
  <si>
    <t>百香果味汽水18</t>
  </si>
  <si>
    <t>汽水</t>
  </si>
  <si>
    <t>炭烧奶茶7</t>
  </si>
  <si>
    <t>百香果味汽水10</t>
  </si>
  <si>
    <t>日期</t>
    <phoneticPr fontId="2" type="noConversion"/>
  </si>
  <si>
    <t>数量</t>
    <phoneticPr fontId="2" type="noConversion"/>
  </si>
  <si>
    <t>类别</t>
    <phoneticPr fontId="2" type="noConversion"/>
  </si>
  <si>
    <t>行标签</t>
  </si>
  <si>
    <t>类别</t>
  </si>
  <si>
    <t>求和项:数量</t>
  </si>
  <si>
    <t>原始明细表</t>
    <phoneticPr fontId="2" type="noConversion"/>
  </si>
  <si>
    <t>预测天数</t>
    <phoneticPr fontId="2" type="noConversion"/>
  </si>
  <si>
    <t xml:space="preserve"> </t>
    <phoneticPr fontId="2" type="noConversion"/>
  </si>
  <si>
    <t>本类别最小日期</t>
    <phoneticPr fontId="2" type="noConversion"/>
  </si>
  <si>
    <t>所有数据的最大日期</t>
    <phoneticPr fontId="2" type="noConversion"/>
  </si>
  <si>
    <t>有几天的真实数据</t>
    <phoneticPr fontId="2" type="noConversion"/>
  </si>
  <si>
    <t>步骤1：筛选一个类别的数据</t>
    <phoneticPr fontId="2" type="noConversion"/>
  </si>
  <si>
    <t>步骤2：补全已发生每一天的数据</t>
    <phoneticPr fontId="2" type="noConversion"/>
  </si>
  <si>
    <t>分隔符</t>
    <phoneticPr fontId="2" type="noConversion"/>
  </si>
  <si>
    <t>-</t>
    <phoneticPr fontId="2" type="noConversion"/>
  </si>
  <si>
    <t>字段01</t>
  </si>
  <si>
    <t>字段01</t>
    <phoneticPr fontId="2" type="noConversion"/>
  </si>
  <si>
    <t>字段02</t>
  </si>
  <si>
    <t>字段03</t>
  </si>
  <si>
    <t>字段04</t>
  </si>
  <si>
    <t>字段05</t>
  </si>
  <si>
    <t>字段06</t>
  </si>
  <si>
    <t>字段07</t>
  </si>
  <si>
    <t>字段08</t>
  </si>
  <si>
    <t>字段09</t>
  </si>
  <si>
    <t>字段10</t>
  </si>
  <si>
    <t>(空白)</t>
  </si>
  <si>
    <t>算法1：指数平滑算法</t>
    <phoneticPr fontId="2" type="noConversion"/>
  </si>
  <si>
    <t>算法</t>
    <phoneticPr fontId="2" type="noConversion"/>
  </si>
  <si>
    <t>移动平均</t>
  </si>
  <si>
    <t>移动天数</t>
    <phoneticPr fontId="2" type="noConversion"/>
  </si>
  <si>
    <t>预测结果</t>
    <phoneticPr fontId="2" type="noConversion"/>
  </si>
  <si>
    <t>湖南-郴州市-1000002981-祥顺源商贸公司-汽水-50000105-百香果味汽水10---</t>
  </si>
  <si>
    <t>本类别最大日期</t>
    <phoneticPr fontId="2" type="noConversion"/>
  </si>
  <si>
    <t>算法1：移动平均</t>
    <phoneticPr fontId="2" type="noConversion"/>
  </si>
  <si>
    <t>介绍视频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</si>
</sst>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 * #,##0.00_ ;_ * \-#,##0.00_ ;_ * &quot;-&quot;??_ ;_ @_ "/>
    <numFmt numFmtId="176" formatCode="_ * #,##0.0_ ;_ * \-#,##0.0_ ;_ * &quot;-&quot;??_ ;_ @_ "/>
    <numFmt numFmtId="177" formatCode="#,##0.0"/>
  </numFmts>
  <fonts count="10" x14ac:knownFonts="1"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3F3F76"/>
      <name val="等线"/>
      <family val="2"/>
      <charset val="134"/>
      <scheme val="minor"/>
    </font>
    <font>
      <b/>
      <sz val="11"/>
      <color rgb="FF3F3F3F"/>
      <name val="等线"/>
      <family val="2"/>
      <charset val="134"/>
      <scheme val="minor"/>
    </font>
    <font>
      <sz val="11"/>
      <color theme="0"/>
      <name val="等线"/>
      <family val="2"/>
      <charset val="134"/>
      <scheme val="minor"/>
    </font>
    <font>
      <b/>
      <sz val="11"/>
      <color theme="1"/>
      <name val="等线"/>
      <family val="2"/>
      <scheme val="minor"/>
    </font>
    <font>
      <b/>
      <sz val="18"/>
      <color theme="0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u/>
      <sz val="11"/>
      <color theme="10"/>
      <name val="等线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</fills>
  <borders count="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ck">
        <color theme="5" tint="-0.24994659260841701"/>
      </right>
      <top/>
      <bottom style="thick">
        <color theme="5" tint="-0.24994659260841701"/>
      </bottom>
      <diagonal/>
    </border>
    <border>
      <left/>
      <right/>
      <top/>
      <bottom style="thick">
        <color theme="5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7">
    <xf numFmtId="0" fontId="0" fillId="0" borderId="0"/>
    <xf numFmtId="43" fontId="1" fillId="0" borderId="0" applyFont="0" applyFill="0" applyBorder="0" applyAlignment="0" applyProtection="0">
      <alignment vertical="center"/>
    </xf>
    <xf numFmtId="0" fontId="3" fillId="2" borderId="1" applyNumberFormat="0" applyAlignment="0" applyProtection="0">
      <alignment vertical="center"/>
    </xf>
    <xf numFmtId="0" fontId="4" fillId="3" borderId="2" applyNumberFormat="0" applyAlignment="0" applyProtection="0">
      <alignment vertical="center"/>
    </xf>
    <xf numFmtId="0" fontId="1" fillId="4" borderId="3" applyNumberFormat="0" applyFont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/>
  </cellStyleXfs>
  <cellXfs count="26">
    <xf numFmtId="0" fontId="0" fillId="0" borderId="0" xfId="0"/>
    <xf numFmtId="14" fontId="0" fillId="0" borderId="0" xfId="0" applyNumberFormat="1"/>
    <xf numFmtId="176" fontId="0" fillId="0" borderId="0" xfId="1" applyNumberFormat="1" applyFont="1" applyAlignment="1"/>
    <xf numFmtId="43" fontId="0" fillId="0" borderId="0" xfId="0" applyNumberFormat="1"/>
    <xf numFmtId="0" fontId="0" fillId="0" borderId="0" xfId="0" pivotButton="1"/>
    <xf numFmtId="14" fontId="0" fillId="0" borderId="0" xfId="0" applyNumberFormat="1" applyAlignment="1">
      <alignment horizontal="left"/>
    </xf>
    <xf numFmtId="0" fontId="0" fillId="0" borderId="0" xfId="0" applyNumberFormat="1"/>
    <xf numFmtId="0" fontId="7" fillId="5" borderId="5" xfId="5" applyFont="1" applyBorder="1" applyAlignment="1"/>
    <xf numFmtId="0" fontId="7" fillId="5" borderId="4" xfId="5" applyFont="1" applyBorder="1" applyAlignment="1"/>
    <xf numFmtId="0" fontId="0" fillId="4" borderId="3" xfId="4" applyFont="1" applyAlignment="1">
      <alignment horizontal="center" vertical="center"/>
    </xf>
    <xf numFmtId="3" fontId="3" fillId="2" borderId="1" xfId="2" applyNumberFormat="1" applyAlignment="1">
      <alignment horizontal="center" vertical="center"/>
    </xf>
    <xf numFmtId="3" fontId="0" fillId="0" borderId="0" xfId="0" applyNumberFormat="1"/>
    <xf numFmtId="14" fontId="4" fillId="3" borderId="2" xfId="3" applyNumberFormat="1" applyAlignment="1"/>
    <xf numFmtId="14" fontId="0" fillId="0" borderId="6" xfId="0" applyNumberFormat="1" applyBorder="1" applyAlignment="1"/>
    <xf numFmtId="0" fontId="6" fillId="6" borderId="6" xfId="0" applyFont="1" applyFill="1" applyBorder="1" applyAlignment="1">
      <alignment horizontal="center"/>
    </xf>
    <xf numFmtId="3" fontId="4" fillId="3" borderId="2" xfId="3" applyNumberFormat="1" applyAlignment="1"/>
    <xf numFmtId="49" fontId="3" fillId="2" borderId="1" xfId="2" applyNumberFormat="1" applyAlignment="1">
      <alignment horizontal="center"/>
    </xf>
    <xf numFmtId="177" fontId="0" fillId="0" borderId="0" xfId="0" applyNumberFormat="1"/>
    <xf numFmtId="177" fontId="0" fillId="0" borderId="6" xfId="0" applyNumberFormat="1" applyBorder="1"/>
    <xf numFmtId="14" fontId="0" fillId="0" borderId="6" xfId="0" applyNumberFormat="1" applyBorder="1"/>
    <xf numFmtId="0" fontId="0" fillId="0" borderId="6" xfId="0" applyBorder="1"/>
    <xf numFmtId="3" fontId="0" fillId="7" borderId="6" xfId="0" applyNumberFormat="1" applyFill="1" applyBorder="1"/>
    <xf numFmtId="177" fontId="0" fillId="7" borderId="6" xfId="0" applyNumberFormat="1" applyFill="1" applyBorder="1"/>
    <xf numFmtId="0" fontId="3" fillId="2" borderId="1" xfId="2" applyNumberFormat="1" applyAlignment="1">
      <alignment horizontal="center"/>
    </xf>
    <xf numFmtId="3" fontId="0" fillId="0" borderId="6" xfId="0" applyNumberFormat="1" applyBorder="1"/>
    <xf numFmtId="0" fontId="9" fillId="0" borderId="0" xfId="6" applyAlignment="1"/>
  </cellXfs>
  <cellStyles count="7">
    <cellStyle name="常规" xfId="0" builtinId="0"/>
    <cellStyle name="超链接" xfId="6" builtinId="8"/>
    <cellStyle name="千位分隔" xfId="1" builtinId="3"/>
    <cellStyle name="输出" xfId="3" builtinId="21"/>
    <cellStyle name="输入" xfId="2" builtinId="20"/>
    <cellStyle name="着色 2" xfId="5" builtinId="33"/>
    <cellStyle name="注释" xfId="4" builtinId="10"/>
  </cellStyles>
  <dxfs count="8">
    <dxf>
      <numFmt numFmtId="35" formatCode="_ * #,##0.00_ ;_ * \-#,##0.00_ ;_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2"/>
        <scheme val="minor"/>
      </font>
      <numFmt numFmtId="176" formatCode="_ * #,##0.0_ ;_ * \-#,##0.0_ ;_ * &quot;-&quot;??_ ;_ @_ "/>
      <alignment horizontal="general" vertical="bottom" textRotation="0" wrapText="0" indent="0" justifyLastLine="0" shrinkToFit="0" readingOrder="0"/>
    </dxf>
    <dxf>
      <numFmt numFmtId="19" formatCode="yyyy/m/d"/>
    </dxf>
    <dxf>
      <numFmt numFmtId="19" formatCode="yyyy/m/d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2"/>
        <scheme val="minor"/>
      </font>
      <numFmt numFmtId="19" formatCode="yyyy/m/d"/>
      <alignment horizontal="general" vertical="bottom" textRotation="0" wrapText="0" indent="0" justifyLastLine="0" shrinkToFit="0" readingOrder="0"/>
    </dxf>
    <dxf>
      <numFmt numFmtId="19" formatCode="yyyy/m/d"/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mruColors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1</xdr:row>
          <xdr:rowOff>38100</xdr:rowOff>
        </xdr:from>
        <xdr:to>
          <xdr:col>8</xdr:col>
          <xdr:colOff>495300</xdr:colOff>
          <xdr:row>2</xdr:row>
          <xdr:rowOff>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生成预测数据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66675</xdr:colOff>
      <xdr:row>12</xdr:row>
      <xdr:rowOff>133350</xdr:rowOff>
    </xdr:from>
    <xdr:to>
      <xdr:col>6</xdr:col>
      <xdr:colOff>523875</xdr:colOff>
      <xdr:row>25</xdr:row>
      <xdr:rowOff>19050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类别" hidden="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类别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390900" y="2057400"/>
              <a:ext cx="1828800" cy="22383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此形状代表切片器。Excel 2010 或更高版本支持切片器。
如果形状是在较早版本的 Excel 中修改，或者工作簿是在 Excel 2003 或更早版本中保存，则无法使用切片器。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istrator" refreshedDate="43363.477544675923" createdVersion="6" refreshedVersion="6" minRefreshableVersion="3" recordCount="8669" xr:uid="{AADD8FE2-22AB-4320-856E-D310DFCD6D43}">
  <cacheSource type="worksheet">
    <worksheetSource name="源数据"/>
  </cacheSource>
  <cacheFields count="13">
    <cacheField name="日期" numFmtId="14">
      <sharedItems containsSemiMixedTypes="0" containsNonDate="0" containsDate="1" containsString="0" minDate="2017-01-01T00:00:00" maxDate="2018-06-01T00:00:00" count="485">
        <d v="2017-01-01T00:00:00"/>
        <d v="2017-01-02T00:00:00"/>
        <d v="2017-01-03T00:00:00"/>
        <d v="2017-01-04T00:00:00"/>
        <d v="2017-01-05T00:00:00"/>
        <d v="2017-01-06T00:00:00"/>
        <d v="2017-01-07T00:00:00"/>
        <d v="2017-01-08T00:00:00"/>
        <d v="2017-01-09T00:00:00"/>
        <d v="2017-01-10T00:00:00"/>
        <d v="2017-01-11T00:00:00"/>
        <d v="2017-01-12T00:00:00"/>
        <d v="2017-01-13T00:00:00"/>
        <d v="2017-01-14T00:00:00"/>
        <d v="2017-01-15T00:00:00"/>
        <d v="2017-01-16T00:00:00"/>
        <d v="2017-01-17T00:00:00"/>
        <d v="2017-01-18T00:00:00"/>
        <d v="2017-01-19T00:00:00"/>
        <d v="2017-01-20T00:00:00"/>
        <d v="2017-01-21T00:00:00"/>
        <d v="2017-01-22T00:00:00"/>
        <d v="2017-01-23T00:00:00"/>
        <d v="2017-01-24T00:00:00"/>
        <d v="2017-02-03T00:00:00"/>
        <d v="2017-02-04T00:00:00"/>
        <d v="2017-02-05T00:00:00"/>
        <d v="2017-02-07T00:00:00"/>
        <d v="2017-02-08T00:00:00"/>
        <d v="2017-02-09T00:00:00"/>
        <d v="2017-02-10T00:00:00"/>
        <d v="2017-02-11T00:00:00"/>
        <d v="2017-02-12T00:00:00"/>
        <d v="2017-02-13T00:00:00"/>
        <d v="2017-02-14T00:00:00"/>
        <d v="2017-02-15T00:00:00"/>
        <d v="2017-02-16T00:00:00"/>
        <d v="2017-02-17T00:00:00"/>
        <d v="2017-02-18T00:00:00"/>
        <d v="2017-02-19T00:00:00"/>
        <d v="2017-02-20T00:00:00"/>
        <d v="2017-02-21T00:00:00"/>
        <d v="2017-02-22T00:00:00"/>
        <d v="2017-02-23T00:00:00"/>
        <d v="2017-02-24T00:00:00"/>
        <d v="2017-02-25T00:00:00"/>
        <d v="2017-02-26T00:00:00"/>
        <d v="2017-02-27T00:00:00"/>
        <d v="2017-02-28T00:00:00"/>
        <d v="2017-03-01T00:00:00"/>
        <d v="2017-03-02T00:00:00"/>
        <d v="2017-03-03T00:00:00"/>
        <d v="2017-03-04T00:00:00"/>
        <d v="2017-03-05T00:00:00"/>
        <d v="2017-03-06T00:00:00"/>
        <d v="2017-03-07T00:00:00"/>
        <d v="2017-03-08T00:00:00"/>
        <d v="2017-03-09T00:00:00"/>
        <d v="2017-03-10T00:00:00"/>
        <d v="2017-03-11T00:00:00"/>
        <d v="2017-03-12T00:00:00"/>
        <d v="2017-03-13T00:00:00"/>
        <d v="2017-03-14T00:00:00"/>
        <d v="2017-03-15T00:00:00"/>
        <d v="2017-03-16T00:00:00"/>
        <d v="2017-03-17T00:00:00"/>
        <d v="2017-03-18T00:00:00"/>
        <d v="2017-03-19T00:00:00"/>
        <d v="2017-03-20T00:00:00"/>
        <d v="2017-03-21T00:00:00"/>
        <d v="2017-03-22T00:00:00"/>
        <d v="2017-03-23T00:00:00"/>
        <d v="2017-03-24T00:00:00"/>
        <d v="2017-03-25T00:00:00"/>
        <d v="2017-03-26T00:00:00"/>
        <d v="2017-03-27T00:00:00"/>
        <d v="2017-03-28T00:00:00"/>
        <d v="2017-03-29T00:00:00"/>
        <d v="2017-03-30T00:00:00"/>
        <d v="2017-03-31T00:00:00"/>
        <d v="2017-04-01T00:00:00"/>
        <d v="2017-04-02T00:00:00"/>
        <d v="2017-04-03T00:00:00"/>
        <d v="2017-04-05T00:00:00"/>
        <d v="2017-04-06T00:00:00"/>
        <d v="2017-04-07T00:00:00"/>
        <d v="2017-04-08T00:00:00"/>
        <d v="2017-04-09T00:00:00"/>
        <d v="2017-04-10T00:00:00"/>
        <d v="2017-04-11T00:00:00"/>
        <d v="2017-04-12T00:00:00"/>
        <d v="2017-04-13T00:00:00"/>
        <d v="2017-04-14T00:00:00"/>
        <d v="2017-04-15T00:00:00"/>
        <d v="2017-04-16T00:00:00"/>
        <d v="2017-04-17T00:00:00"/>
        <d v="2017-04-18T00:00:00"/>
        <d v="2017-04-19T00:00:00"/>
        <d v="2017-04-20T00:00:00"/>
        <d v="2017-04-21T00:00:00"/>
        <d v="2017-04-22T00:00:00"/>
        <d v="2017-04-23T00:00:00"/>
        <d v="2017-04-24T00:00:00"/>
        <d v="2017-04-25T00:00:00"/>
        <d v="2017-04-26T00:00:00"/>
        <d v="2017-04-27T00:00:00"/>
        <d v="2017-04-28T00:00:00"/>
        <d v="2017-04-29T00:00:00"/>
        <d v="2017-04-30T00:00:00"/>
        <d v="2017-05-01T00:00:00"/>
        <d v="2017-05-02T00:00:00"/>
        <d v="2017-05-03T00:00:00"/>
        <d v="2017-05-04T00:00:00"/>
        <d v="2017-05-05T00:00:00"/>
        <d v="2017-05-06T00:00:00"/>
        <d v="2017-05-07T00:00:00"/>
        <d v="2017-05-08T00:00:00"/>
        <d v="2017-05-09T00:00:00"/>
        <d v="2017-05-10T00:00:00"/>
        <d v="2017-05-11T00:00:00"/>
        <d v="2017-05-12T00:00:00"/>
        <d v="2017-05-13T00:00:00"/>
        <d v="2017-05-14T00:00:00"/>
        <d v="2017-05-15T00:00:00"/>
        <d v="2017-05-16T00:00:00"/>
        <d v="2017-05-17T00:00:00"/>
        <d v="2017-05-18T00:00:00"/>
        <d v="2017-05-19T00:00:00"/>
        <d v="2017-05-20T00:00:00"/>
        <d v="2017-05-21T00:00:00"/>
        <d v="2017-05-22T00:00:00"/>
        <d v="2017-05-23T00:00:00"/>
        <d v="2017-05-24T00:00:00"/>
        <d v="2017-05-25T00:00:00"/>
        <d v="2017-05-26T00:00:00"/>
        <d v="2017-05-27T00:00:00"/>
        <d v="2017-05-28T00:00:00"/>
        <d v="2017-05-29T00:00:00"/>
        <d v="2017-05-30T00:00:00"/>
        <d v="2017-05-31T00:00:00"/>
        <d v="2017-06-01T00:00:00"/>
        <d v="2017-06-02T00:00:00"/>
        <d v="2017-06-03T00:00:00"/>
        <d v="2017-06-04T00:00:00"/>
        <d v="2017-06-05T00:00:00"/>
        <d v="2017-06-06T00:00:00"/>
        <d v="2017-06-07T00:00:00"/>
        <d v="2017-06-08T00:00:00"/>
        <d v="2017-06-09T00:00:00"/>
        <d v="2017-06-10T00:00:00"/>
        <d v="2017-06-11T00:00:00"/>
        <d v="2017-06-12T00:00:00"/>
        <d v="2017-06-13T00:00:00"/>
        <d v="2017-06-14T00:00:00"/>
        <d v="2017-06-15T00:00:00"/>
        <d v="2017-06-16T00:00:00"/>
        <d v="2017-06-17T00:00:00"/>
        <d v="2017-06-18T00:00:00"/>
        <d v="2017-06-19T00:00:00"/>
        <d v="2017-06-20T00:00:00"/>
        <d v="2017-06-21T00:00:00"/>
        <d v="2017-06-22T00:00:00"/>
        <d v="2017-06-23T00:00:00"/>
        <d v="2017-06-24T00:00:00"/>
        <d v="2017-06-25T00:00:00"/>
        <d v="2017-06-26T00:00:00"/>
        <d v="2017-06-27T00:00:00"/>
        <d v="2017-06-28T00:00:00"/>
        <d v="2017-06-29T00:00:00"/>
        <d v="2017-06-30T00:00:00"/>
        <d v="2017-07-01T00:00:00"/>
        <d v="2017-07-02T00:00:00"/>
        <d v="2017-07-03T00:00:00"/>
        <d v="2017-07-04T00:00:00"/>
        <d v="2017-07-05T00:00:00"/>
        <d v="2017-07-06T00:00:00"/>
        <d v="2017-07-07T00:00:00"/>
        <d v="2017-07-08T00:00:00"/>
        <d v="2017-07-09T00:00:00"/>
        <d v="2017-07-10T00:00:00"/>
        <d v="2017-07-11T00:00:00"/>
        <d v="2017-07-12T00:00:00"/>
        <d v="2017-07-13T00:00:00"/>
        <d v="2017-07-14T00:00:00"/>
        <d v="2017-07-15T00:00:00"/>
        <d v="2017-07-16T00:00:00"/>
        <d v="2017-07-17T00:00:00"/>
        <d v="2017-07-18T00:00:00"/>
        <d v="2017-07-19T00:00:00"/>
        <d v="2017-07-20T00:00:00"/>
        <d v="2017-07-21T00:00:00"/>
        <d v="2017-07-22T00:00:00"/>
        <d v="2017-07-23T00:00:00"/>
        <d v="2017-07-24T00:00:00"/>
        <d v="2017-07-25T00:00:00"/>
        <d v="2017-07-26T00:00:00"/>
        <d v="2017-07-27T00:00:00"/>
        <d v="2017-07-28T00:00:00"/>
        <d v="2017-07-29T00:00:00"/>
        <d v="2017-07-30T00:00:00"/>
        <d v="2017-07-31T00:00:00"/>
        <d v="2017-08-01T00:00:00"/>
        <d v="2017-08-02T00:00:00"/>
        <d v="2017-08-03T00:00:00"/>
        <d v="2017-08-04T00:00:00"/>
        <d v="2017-08-05T00:00:00"/>
        <d v="2017-08-06T00:00:00"/>
        <d v="2017-08-07T00:00:00"/>
        <d v="2017-08-08T00:00:00"/>
        <d v="2017-08-09T00:00:00"/>
        <d v="2017-08-10T00:00:00"/>
        <d v="2017-08-11T00:00:00"/>
        <d v="2017-08-12T00:00:00"/>
        <d v="2017-08-13T00:00:00"/>
        <d v="2017-08-14T00:00:00"/>
        <d v="2017-08-15T00:00:00"/>
        <d v="2017-08-16T00:00:00"/>
        <d v="2017-08-17T00:00:00"/>
        <d v="2017-08-18T00:00:00"/>
        <d v="2017-08-19T00:00:00"/>
        <d v="2017-08-20T00:00:00"/>
        <d v="2017-08-21T00:00:00"/>
        <d v="2017-08-22T00:00:00"/>
        <d v="2017-08-23T00:00:00"/>
        <d v="2017-08-24T00:00:00"/>
        <d v="2017-08-25T00:00:00"/>
        <d v="2017-08-26T00:00:00"/>
        <d v="2017-08-27T00:00:00"/>
        <d v="2017-08-28T00:00:00"/>
        <d v="2017-08-29T00:00:00"/>
        <d v="2017-08-30T00:00:00"/>
        <d v="2017-08-31T00:00:00"/>
        <d v="2017-09-01T00:00:00"/>
        <d v="2017-09-02T00:00:00"/>
        <d v="2017-09-03T00:00:00"/>
        <d v="2017-09-04T00:00:00"/>
        <d v="2017-09-05T00:00:00"/>
        <d v="2017-09-06T00:00:00"/>
        <d v="2017-09-07T00:00:00"/>
        <d v="2017-09-08T00:00:00"/>
        <d v="2017-09-09T00:00:00"/>
        <d v="2017-09-10T00:00:00"/>
        <d v="2017-09-11T00:00:00"/>
        <d v="2017-09-12T00:00:00"/>
        <d v="2017-09-13T00:00:00"/>
        <d v="2017-09-14T00:00:00"/>
        <d v="2017-09-15T00:00:00"/>
        <d v="2017-09-16T00:00:00"/>
        <d v="2017-09-17T00:00:00"/>
        <d v="2017-09-18T00:00:00"/>
        <d v="2017-09-19T00:00:00"/>
        <d v="2017-09-20T00:00:00"/>
        <d v="2017-09-21T00:00:00"/>
        <d v="2017-09-22T00:00:00"/>
        <d v="2017-09-23T00:00:00"/>
        <d v="2017-09-24T00:00:00"/>
        <d v="2017-09-25T00:00:00"/>
        <d v="2017-09-26T00:00:00"/>
        <d v="2017-09-27T00:00:00"/>
        <d v="2017-09-28T00:00:00"/>
        <d v="2017-09-29T00:00:00"/>
        <d v="2017-09-30T00:00:00"/>
        <d v="2017-10-09T00:00:00"/>
        <d v="2017-10-10T00:00:00"/>
        <d v="2017-10-11T00:00:00"/>
        <d v="2017-10-12T00:00:00"/>
        <d v="2017-10-13T00:00:00"/>
        <d v="2017-10-14T00:00:00"/>
        <d v="2017-10-15T00:00:00"/>
        <d v="2017-10-16T00:00:00"/>
        <d v="2017-10-17T00:00:00"/>
        <d v="2017-10-18T00:00:00"/>
        <d v="2017-10-19T00:00:00"/>
        <d v="2017-10-20T00:00:00"/>
        <d v="2017-10-21T00:00:00"/>
        <d v="2017-10-22T00:00:00"/>
        <d v="2017-10-23T00:00:00"/>
        <d v="2017-10-24T00:00:00"/>
        <d v="2017-10-25T00:00:00"/>
        <d v="2017-10-26T00:00:00"/>
        <d v="2017-10-27T00:00:00"/>
        <d v="2017-10-28T00:00:00"/>
        <d v="2017-10-29T00:00:00"/>
        <d v="2017-10-30T00:00:00"/>
        <d v="2017-10-31T00:00:00"/>
        <d v="2017-11-01T00:00:00"/>
        <d v="2017-11-02T00:00:00"/>
        <d v="2017-11-03T00:00:00"/>
        <d v="2017-11-04T00:00:00"/>
        <d v="2017-11-05T00:00:00"/>
        <d v="2017-11-06T00:00:00"/>
        <d v="2017-11-07T00:00:00"/>
        <d v="2017-11-08T00:00:00"/>
        <d v="2017-11-09T00:00:00"/>
        <d v="2017-11-10T00:00:00"/>
        <d v="2017-11-11T00:00:00"/>
        <d v="2017-11-12T00:00:00"/>
        <d v="2017-11-13T00:00:00"/>
        <d v="2017-11-14T00:00:00"/>
        <d v="2017-11-15T00:00:00"/>
        <d v="2017-11-16T00:00:00"/>
        <d v="2017-11-17T00:00:00"/>
        <d v="2017-11-18T00:00:00"/>
        <d v="2017-11-19T00:00:00"/>
        <d v="2017-11-20T00:00:00"/>
        <d v="2017-11-21T00:00:00"/>
        <d v="2017-11-22T00:00:00"/>
        <d v="2017-11-23T00:00:00"/>
        <d v="2017-11-24T00:00:00"/>
        <d v="2017-11-25T00:00:00"/>
        <d v="2017-11-26T00:00:00"/>
        <d v="2017-11-27T00:00:00"/>
        <d v="2017-11-28T00:00:00"/>
        <d v="2017-11-29T00:00:00"/>
        <d v="2017-11-30T00:00:00"/>
        <d v="2017-12-01T00:00:00"/>
        <d v="2017-12-02T00:00:00"/>
        <d v="2017-12-03T00:00:00"/>
        <d v="2017-12-04T00:00:00"/>
        <d v="2017-12-05T00:00:00"/>
        <d v="2017-12-06T00:00:00"/>
        <d v="2017-12-07T00:00:00"/>
        <d v="2017-12-08T00:00:00"/>
        <d v="2017-12-09T00:00:00"/>
        <d v="2017-12-10T00:00:00"/>
        <d v="2017-12-11T00:00:00"/>
        <d v="2017-12-12T00:00:00"/>
        <d v="2017-12-13T00:00:00"/>
        <d v="2017-12-14T00:00:00"/>
        <d v="2017-12-15T00:00:00"/>
        <d v="2017-12-16T00:00:00"/>
        <d v="2017-12-17T00:00:00"/>
        <d v="2017-12-18T00:00:00"/>
        <d v="2017-12-19T00:00:00"/>
        <d v="2017-12-20T00:00:00"/>
        <d v="2017-12-21T00:00:00"/>
        <d v="2017-12-22T00:00:00"/>
        <d v="2017-12-23T00:00:00"/>
        <d v="2017-12-24T00:00:00"/>
        <d v="2017-12-25T00:00:00"/>
        <d v="2017-12-26T00:00:00"/>
        <d v="2017-12-27T00:00:00"/>
        <d v="2017-12-28T00:00:00"/>
        <d v="2017-12-29T00:00:00"/>
        <d v="2017-12-30T00:00:00"/>
        <d v="2017-12-31T00:00:00"/>
        <d v="2018-01-02T00:00:00"/>
        <d v="2018-01-03T00:00:00"/>
        <d v="2018-01-04T00:00:00"/>
        <d v="2018-01-05T00:00:00"/>
        <d v="2018-01-06T00:00:00"/>
        <d v="2018-01-07T00:00:00"/>
        <d v="2018-01-08T00:00:00"/>
        <d v="2018-01-09T00:00:00"/>
        <d v="2018-01-10T00:00:00"/>
        <d v="2018-01-11T00:00:00"/>
        <d v="2018-01-12T00:00:00"/>
        <d v="2018-01-13T00:00:00"/>
        <d v="2018-01-14T00:00:00"/>
        <d v="2018-01-15T00:00:00"/>
        <d v="2018-01-16T00:00:00"/>
        <d v="2018-01-17T00:00:00"/>
        <d v="2018-01-18T00:00:00"/>
        <d v="2018-01-19T00:00:00"/>
        <d v="2018-01-20T00:00:00"/>
        <d v="2018-01-21T00:00:00"/>
        <d v="2018-01-22T00:00:00"/>
        <d v="2018-01-23T00:00:00"/>
        <d v="2018-01-24T00:00:00"/>
        <d v="2018-01-25T00:00:00"/>
        <d v="2018-01-26T00:00:00"/>
        <d v="2018-01-27T00:00:00"/>
        <d v="2018-01-28T00:00:00"/>
        <d v="2018-01-29T00:00:00"/>
        <d v="2018-01-30T00:00:00"/>
        <d v="2018-01-31T00:00:00"/>
        <d v="2018-02-01T00:00:00"/>
        <d v="2018-02-02T00:00:00"/>
        <d v="2018-02-03T00:00:00"/>
        <d v="2018-02-04T00:00:00"/>
        <d v="2018-02-05T00:00:00"/>
        <d v="2018-02-06T00:00:00"/>
        <d v="2018-02-07T00:00:00"/>
        <d v="2018-02-08T00:00:00"/>
        <d v="2018-02-09T00:00:00"/>
        <d v="2018-02-10T00:00:00"/>
        <d v="2018-02-11T00:00:00"/>
        <d v="2018-02-12T00:00:00"/>
        <d v="2018-02-13T00:00:00"/>
        <d v="2018-02-22T00:00:00"/>
        <d v="2018-02-23T00:00:00"/>
        <d v="2018-02-24T00:00:00"/>
        <d v="2018-02-25T00:00:00"/>
        <d v="2018-02-26T00:00:00"/>
        <d v="2018-02-27T00:00:00"/>
        <d v="2018-02-28T00:00:00"/>
        <d v="2018-03-01T00:00:00"/>
        <d v="2018-03-02T00:00:00"/>
        <d v="2018-03-03T00:00:00"/>
        <d v="2018-03-04T00:00:00"/>
        <d v="2018-03-05T00:00:00"/>
        <d v="2018-03-06T00:00:00"/>
        <d v="2018-03-07T00:00:00"/>
        <d v="2018-03-08T00:00:00"/>
        <d v="2018-03-09T00:00:00"/>
        <d v="2018-03-10T00:00:00"/>
        <d v="2018-03-11T00:00:00"/>
        <d v="2018-03-12T00:00:00"/>
        <d v="2018-03-13T00:00:00"/>
        <d v="2018-03-14T00:00:00"/>
        <d v="2018-03-15T00:00:00"/>
        <d v="2018-03-16T00:00:00"/>
        <d v="2018-03-18T00:00:00"/>
        <d v="2018-03-19T00:00:00"/>
        <d v="2018-03-20T00:00:00"/>
        <d v="2018-03-21T00:00:00"/>
        <d v="2018-03-22T00:00:00"/>
        <d v="2018-03-23T00:00:00"/>
        <d v="2018-03-24T00:00:00"/>
        <d v="2018-03-25T00:00:00"/>
        <d v="2018-03-26T00:00:00"/>
        <d v="2018-03-27T00:00:00"/>
        <d v="2018-03-28T00:00:00"/>
        <d v="2018-03-29T00:00:00"/>
        <d v="2018-03-30T00:00:00"/>
        <d v="2018-03-31T00:00:00"/>
        <d v="2018-04-02T00:00:00"/>
        <d v="2018-04-03T00:00:00"/>
        <d v="2018-04-04T00:00:00"/>
        <d v="2018-04-05T00:00:00"/>
        <d v="2018-04-06T00:00:00"/>
        <d v="2018-04-07T00:00:00"/>
        <d v="2018-04-08T00:00:00"/>
        <d v="2018-04-09T00:00:00"/>
        <d v="2018-04-10T00:00:00"/>
        <d v="2018-04-11T00:00:00"/>
        <d v="2018-04-12T00:00:00"/>
        <d v="2018-04-13T00:00:00"/>
        <d v="2018-04-14T00:00:00"/>
        <d v="2018-04-15T00:00:00"/>
        <d v="2018-04-16T00:00:00"/>
        <d v="2018-04-17T00:00:00"/>
        <d v="2018-04-18T00:00:00"/>
        <d v="2018-04-19T00:00:00"/>
        <d v="2018-04-20T00:00:00"/>
        <d v="2018-04-21T00:00:00"/>
        <d v="2018-04-22T00:00:00"/>
        <d v="2018-04-23T00:00:00"/>
        <d v="2018-04-24T00:00:00"/>
        <d v="2018-04-25T00:00:00"/>
        <d v="2018-04-26T00:00:00"/>
        <d v="2018-04-27T00:00:00"/>
        <d v="2018-04-28T00:00:00"/>
        <d v="2018-04-29T00:00:00"/>
        <d v="2018-04-30T00:00:00"/>
        <d v="2018-05-02T00:00:00"/>
        <d v="2018-05-03T00:00:00"/>
        <d v="2018-05-04T00:00:00"/>
        <d v="2018-05-05T00:00:00"/>
        <d v="2018-05-06T00:00:00"/>
        <d v="2018-05-07T00:00:00"/>
        <d v="2018-05-08T00:00:00"/>
        <d v="2018-05-09T00:00:00"/>
        <d v="2018-05-10T00:00:00"/>
        <d v="2018-05-11T00:00:00"/>
        <d v="2018-05-12T00:00:00"/>
        <d v="2018-05-13T00:00:00"/>
        <d v="2018-05-14T00:00:00"/>
        <d v="2018-05-15T00:00:00"/>
        <d v="2018-05-16T00:00:00"/>
        <d v="2018-05-17T00:00:00"/>
        <d v="2018-05-18T00:00:00"/>
        <d v="2018-05-19T00:00:00"/>
        <d v="2018-05-20T00:00:00"/>
        <d v="2018-05-21T00:00:00"/>
        <d v="2018-05-22T00:00:00"/>
        <d v="2018-05-23T00:00:00"/>
        <d v="2018-05-24T00:00:00"/>
        <d v="2018-05-25T00:00:00"/>
        <d v="2018-05-26T00:00:00"/>
        <d v="2018-05-27T00:00:00"/>
        <d v="2018-05-28T00:00:00"/>
        <d v="2018-05-29T00:00:00"/>
        <d v="2018-05-30T00:00:00"/>
        <d v="2018-05-31T00:00:00"/>
      </sharedItems>
    </cacheField>
    <cacheField name="数量" numFmtId="0">
      <sharedItems containsSemiMixedTypes="0" containsString="0" containsNumber="1" minValue="-16.2" maxValue="136.4"/>
    </cacheField>
    <cacheField name="类别" numFmtId="0">
      <sharedItems count="1074">
        <s v="湖南-郴州市-1000002986-仁进裕商贸公司-茶饮-10000211-茉莉绿茶11---"/>
        <s v="湖南-娄底市-1000000070-盈升仁商贸公司-饮用水-30000011-矿泉水11---"/>
        <s v="湖南-株洲市-1000000072-正吉复商贸公司-茶饮-10000211-茉莉绿茶11---"/>
        <s v="河南-洛阳市区-1000001915-华宏仁商贸公司-茶饮-10000172-红茶16---"/>
        <s v="湖南-长沙市-1000001649-圣大广商贸公司-饮用水-30000011-矿泉水11---"/>
        <s v="江苏-泰州市-1000003183-安成茂商贸公司-果汁-40000085-红石榴汁1---"/>
        <s v="江苏-盐城市-1000002872-亚成美商贸公司-茶饮-20000099-拿铁奶茶2---"/>
        <s v="安徽-合肥市-1000000931-百安欣商贸公司-茶饮-10000131-柠檬茶3---"/>
        <s v="安徽-合肥市-1000001014-义浩安商贸公司-茶饮-10000078-铁观音茶15---"/>
        <s v="安徽-合肥市-1000001014-义浩安商贸公司-茶饮-10000131-柠檬茶3---"/>
        <s v="安徽-合肥市-1000001014-义浩安商贸公司-茶饮-20000099-拿铁奶茶2---"/>
        <s v="湖南-郴州市-1000002985-寿贵盛商贸公司-茶饮-10000211-茉莉绿茶11---"/>
        <s v="湖南-郴州市-1000002986-仁进裕商贸公司-茶饮-10000111-茉莉花茶3---"/>
        <s v="江苏-常州市-1000001133-厚弘优商贸公司-茶饮-10000078-铁观音茶15---"/>
        <s v="江苏-常州市-1000001133-厚弘优商贸公司-茶饮-10000131-柠檬茶3---"/>
        <s v="江苏-苏州市-1000000028-东大祥商贸公司-茶饮-10000061-冰绿茶18---"/>
        <s v="江苏-苏州市-1000000028-东大祥商贸公司-茶饮-10000078-铁观音茶15---"/>
        <s v="江苏-苏州市-1000000028-东大祥商贸公司-茶饮-10000182-麦茶3---"/>
        <s v="江苏-苏州市-1000000028-东大祥商贸公司-茶饮-20000099-拿铁奶茶2---"/>
        <s v="江苏-苏州市-1000000054-荣聚本商贸公司-茶饮-10000111-茉莉花茶3---"/>
        <s v="江苏-苏州市-1000000054-荣聚本商贸公司-茶饮-10000131-柠檬茶3---"/>
        <s v="江苏-苏州市-1000000101-美协旺商贸公司-茶饮-10000131-柠檬茶3---"/>
        <s v="江苏-苏州市-1000000101-美协旺商贸公司-茶饮-10000136-柠檬茶8---"/>
        <s v="江苏-苏州市-1000000101-美协旺商贸公司-果汁-40000085-红石榴汁1---"/>
        <s v="江苏-徐州市-1000000031-顺满进商贸公司-茶饮-20000099-拿铁奶茶2---"/>
        <s v="江苏-镇江市-1000000047-寿鼎益商贸公司-茶饮-10000182-麦茶3---"/>
        <s v="安徽-蚌埠市-1000000460-昌华聚商贸公司-茶饮-10000131-柠檬茶3---"/>
        <s v="安徽-合肥市-1000000931-百安欣商贸公司-茶饮-10000182-麦茶3---"/>
        <s v="湖南-株洲市-1000000072-正吉复商贸公司-茶饮-10000131-柠檬茶3---"/>
        <s v="江苏-常州市-1000001133-厚弘优商贸公司-茶饮-10000182-麦茶3---"/>
        <s v="江苏-南京市区-1000000018-久多厚商贸公司-饮用水-30000011-矿泉水11---"/>
        <s v="江苏-苏州市-1000000101-美协旺商贸公司-茶饮-10000061-冰绿茶18---"/>
        <s v="江苏-苏州市-1000000101-美协旺商贸公司-茶饮-10000182-麦茶3---"/>
        <s v="江苏-徐州市-1000000031-顺满进商贸公司-茶饮-10000182-麦茶3---"/>
        <s v="江苏-镇江市-1000000047-寿鼎益商贸公司-茶饮-10000078-铁观音茶15---"/>
        <s v="江苏-镇江市-1000000047-寿鼎益商贸公司-茶饮-10000131-柠檬茶3---"/>
        <s v="江苏-镇江市-1000000047-寿鼎益商贸公司-茶饮-10000136-柠檬茶8---"/>
        <s v="安徽-合肥市-1000001014-义浩安商贸公司-茶饮-10000182-麦茶3---"/>
        <s v="湖南-邵阳市-1000001502-裕协康商贸公司-茶饮-10000064-铁观音茶1---"/>
        <s v="湖南-长沙市-1000000059-厚飞康商贸公司-茶饮-10000078-铁观音茶15---"/>
        <s v="湖南-长沙市-1000000059-厚飞康商贸公司-茶饮-10000131-柠檬茶3---"/>
        <s v="江苏-常州市-1000001133-厚弘优商贸公司-茶饮-10000111-茉莉花茶3---"/>
        <s v="江苏-常州市-1000001133-厚弘优商贸公司-茶饮-10000136-柠檬茶8---"/>
        <s v="江苏-南京市区-1000000018-久多厚商贸公司-茶饮-10000131-柠檬茶3---"/>
        <s v="江苏-苏州市-1000000101-美协旺商贸公司-茶饮-10000078-铁观音茶15---"/>
        <s v="江苏-苏州市-1000000101-美协旺商贸公司-茶饮-20000099-拿铁奶茶2---"/>
        <s v="江苏-无锡市-1000000046-多福复商贸公司-茶饮-10000064-铁观音茶1---"/>
        <s v="江苏-无锡市-1000000046-多福复商贸公司-茶饮-10000078-铁观音茶15---"/>
        <s v="江苏-无锡市-1000000046-多福复商贸公司-茶饮-10000172-红茶16---"/>
        <s v="江苏-镇江市-1000000047-寿鼎益商贸公司-茶饮-10000061-冰绿茶18---"/>
        <s v="安徽-蚌埠市-1000000460-昌华聚商贸公司-茶饮-10000182-麦茶3---"/>
        <s v="安徽-蚌埠市-1000000460-昌华聚商贸公司-果汁-40000085-红石榴汁1---"/>
        <s v="安徽-合肥市-1000000931-百安欣商贸公司-果汁-40000085-红石榴汁1---"/>
        <s v="安徽-合肥市-1000001014-义浩安商贸公司-茶饮-10000136-柠檬茶8---"/>
        <s v="河南-洛阳市区-1000001915-华宏仁商贸公司-茶饮-20000099-拿铁奶茶2---"/>
        <s v="湖南-郴州市-1000002981-祥顺源商贸公司-茶饮-10000211-茉莉绿茶11---"/>
        <s v="湖南-郴州市-1000002981-祥顺源商贸公司-茶饮-20000099-拿铁奶茶2---"/>
        <s v="湖南-张家界市-1000000192-正贵荣商贸公司-茶饮-10000064-铁观音茶1---"/>
        <s v="江苏-扬州市-1000000579-润谦高商贸公司-果汁-40000085-红石榴汁1---"/>
        <s v="湖南-邵阳市-1000001502-裕协康商贸公司-茶饮-10000131-柠檬茶3---"/>
        <s v="江苏-连云港市-1000002973-皇飞进商贸公司-茶饮-10000078-铁观音茶15---"/>
        <s v="江苏-连云港市-1000002973-皇飞进商贸公司-茶饮-10000131-柠檬茶3---"/>
        <s v="安徽-合肥市-1000000931-百安欣商贸公司-茶饮-10000078-铁观音茶15---"/>
        <s v="安徽-合肥市-1000000931-百安欣商贸公司-茶饮-20000099-拿铁奶茶2---"/>
        <s v="湖南-张家界市-1000000192-正贵荣商贸公司-茶饮-10000131-柠檬茶3---"/>
        <s v="湖南-张家界市-1000000192-正贵荣商贸公司-茶饮-20000099-拿铁奶茶2---"/>
        <s v="安徽-黄山市-1000001135-信满捷商贸公司-茶饮-10000131-柠檬茶3---"/>
        <s v="湖南-长沙市-1000000059-厚飞康商贸公司-茶饮-10000172-红茶16---"/>
        <s v="湖南-长沙市-1000001649-圣大广商贸公司-茶饮-10000211-茉莉绿茶11---"/>
        <s v="江苏-苏州市-1000000054-荣聚本商贸公司-茶饮-10000172-红茶16---"/>
        <s v="江苏-徐州市-1000000031-顺满进商贸公司-茶饮-10000131-柠檬茶3---"/>
        <s v="安徽-蚌埠市-1000000460-昌华聚商贸公司-茶饮-10000211-茉莉绿茶11---"/>
        <s v="安徽-蚌埠市-1000000460-昌华聚商贸公司-果汁-40000080-芒果汁6---"/>
        <s v="河南-洛阳市区-1000001915-华宏仁商贸公司-茶饮-10000131-柠檬茶3---"/>
        <s v="河南-洛阳市区-1000001915-华宏仁商贸公司-果汁-40000080-芒果汁6---"/>
        <s v="湖南-邵阳市-1000001502-裕协康商贸公司-茶饮-10000211-茉莉绿茶11---"/>
        <s v="江苏-南通市-1000003349-晨乐商贸有限公司-茶饮-10000064-铁观音茶1---"/>
        <s v="江苏-扬州市-1000000579-润谦高商贸公司-茶饮-10000182-麦茶3---"/>
        <s v="湖南-长沙市-1000000059-厚飞康商贸公司-茶饮-20000099-拿铁奶茶2---"/>
        <s v="江苏-南京市区-1000000018-久多厚商贸公司-茶饮-10000064-铁观音茶1---"/>
        <s v="江苏-苏州市-1000000028-东大祥商贸公司-茶饮-10000111-茉莉花茶3---"/>
        <s v="江苏-苏州市-1000000054-荣聚本商贸公司-茶饮-10000136-柠檬茶8---"/>
        <s v="江苏-徐州市-1000000031-顺满进商贸公司-茶饮-10000061-冰绿茶18---"/>
        <s v="江苏-徐州市-1000000031-顺满进商贸公司-果汁-40000085-红石榴汁1---"/>
        <s v="江苏-扬州市-1000000579-润谦高商贸公司-茶饮-10000078-铁观音茶15---"/>
        <s v="江苏-扬州市-1000000579-润谦高商贸公司-茶饮-10000131-柠檬茶3---"/>
        <s v="湖南-益阳市-1000001699-巨生如商贸公司-茶饮-10000131-柠檬茶3---"/>
        <s v="湖南-益阳市-1000001699-巨生如商贸公司-茶饮-10000211-茉莉绿茶11---"/>
        <s v="江苏-南京市区-1000000018-久多厚商贸公司-茶饮-10000078-铁观音茶15---"/>
        <s v="江苏-南通市-1000000129-盛昌全商贸公司-茶饮-10000078-铁观音茶15---"/>
        <s v="江苏-南通市-1000000129-盛昌全商贸公司-茶饮-10000131-柠檬茶3---"/>
        <s v="江苏-南通市-1000000129-盛昌全商贸公司-饮用水-30000011-矿泉水11---"/>
        <s v="江苏-苏州市-1000000101-美协旺商贸公司-茶饮-10000111-茉莉花茶3---"/>
        <s v="江苏-无锡市-1000000046-多福复商贸公司-茶饮-10000111-茉莉花茶3---"/>
        <s v="江苏-无锡市-1000000046-多福复商贸公司-茶饮-10000211-茉莉绿茶11---"/>
        <s v="江苏-扬州市-1000000579-润谦高商贸公司-茶饮-20000099-拿铁奶茶2---"/>
        <s v="湖南-郴州市-1000002985-寿贵盛商贸公司-茶饮-10000111-茉莉花茶3---"/>
        <s v="湖南-长沙市-1000000059-厚飞康商贸公司-茶饮-10000064-铁观音茶1---"/>
        <s v="湖南-长沙市-1000001649-圣大广商贸公司-茶饮-10000131-柠檬茶3---"/>
        <s v="江苏-南京市区-1000000018-久多厚商贸公司-茶饮-10000136-柠檬茶8---"/>
        <s v="江苏-南京市区-1000000020-吉兴进商贸公司-茶饮-20000099-拿铁奶茶2---"/>
        <s v="湖南-郴州市-1000002981-祥顺源商贸公司-茶饮-10000064-铁观音茶1---"/>
        <s v="湖南-郴州市-1000002981-祥顺源商贸公司-茶饮-10000111-茉莉花茶3---"/>
        <s v="江苏-常州市-1000001133-厚弘优商贸公司-茶饮-10000061-冰绿茶18---"/>
        <s v="江苏-南通市-1000003349-晨乐商贸有限公司-茶饮-10000078-铁观音茶15---"/>
        <s v="江苏-南通市-1000003349-晨乐商贸有限公司-茶饮-10000131-柠檬茶3---"/>
        <s v="江苏-镇江市-1000000047-寿鼎益商贸公司-饮用水-30000011-矿泉水11---"/>
        <s v="河南-洛阳市区-1000001915-华宏仁商贸公司-茶饮-10000136-柠檬茶8---"/>
        <s v="湖南-常德市-1000000281-宝飞圣商贸公司-茶饮-20000099-拿铁奶茶2---"/>
        <s v="湖南-邵阳市-1000001502-裕协康商贸公司-果汁-40000080-芒果汁6---"/>
        <s v="江苏-南京市区-1000000020-吉兴进商贸公司-茶饮-10000078-铁观音茶15---"/>
        <s v="湖南-常德市-1000000281-宝飞圣商贸公司-茶饮-10000131-柠檬茶3---"/>
        <s v="江苏-南京市区-1000000020-吉兴进商贸公司-茶饮-10000136-柠檬茶8---"/>
        <s v="江苏-泰州市-1000003183-安成茂商贸公司-茶饮-10000061-冰绿茶18---"/>
        <s v="江苏-泰州市-1000003183-安成茂商贸公司-茶饮-10000182-麦茶3---"/>
        <s v="江苏-盐城市-1000002872-亚成美商贸公司-茶饮-10000111-茉莉花茶3---"/>
        <s v="安徽-合肥市-1000001014-义浩安商贸公司-果汁-40000085-红石榴汁1---"/>
        <s v="安徽-合肥市-1000001014-义浩安商贸公司-饮用水-30000011-矿泉水11---"/>
        <s v="湖南-娄底市-1000000070-盈升仁商贸公司-果汁-40000085-红石榴汁1---"/>
        <s v="江苏-南京市区-1000000020-吉兴进商贸公司-饮用水-30000011-矿泉水11---"/>
        <s v="江苏-南通市-1000003349-晨乐商贸有限公司-茶饮-20000099-拿铁奶茶2---"/>
        <s v="江苏-扬州市-1000000579-润谦高商贸公司-茶饮-10000061-冰绿茶18---"/>
        <s v="湖南-常德市-1000000281-宝飞圣商贸公司-茶饮-10000136-柠檬茶8---"/>
        <s v="湖南-益阳市-1000000064-发安裕商贸公司-茶饮-10000131-柠檬茶3---"/>
        <s v="江苏-南京市区-1000000018-久多厚商贸公司-茶饮-10000182-麦茶3---"/>
        <s v="江苏-南京市区-1000000018-久多厚商贸公司-茶饮-20000099-拿铁奶茶2---"/>
        <s v="江苏-苏州市-1000000028-东大祥商贸公司-茶饮-10000131-柠檬茶3---"/>
        <s v="安徽-黄山市-1000001135-信满捷商贸公司-茶饮-10000111-茉莉花茶3---"/>
        <s v="湖南-株洲市-1000000072-正吉复商贸公司-茶饮-10000136-柠檬茶8---"/>
        <s v="湖南-株洲市-1000000072-正吉复商贸公司-饮用水-30000011-矿泉水11---"/>
        <s v="江苏-南通市-1000003349-晨乐商贸有限公司-茶饮-10000061-冰绿茶18---"/>
        <s v="江苏-苏州市-1000000028-东大祥商贸公司-饮用水-30000011-矿泉水11---"/>
        <s v="江苏-泰州市-1000003183-安成茂商贸公司-茶饮-10000064-铁观音茶1---"/>
        <s v="江苏-泰州市-1000003183-安成茂商贸公司-茶饮-10000078-铁观音茶15---"/>
        <s v="湖南-郴州市-1000002985-寿贵盛商贸公司-饮用水-30000011-矿泉水11---"/>
        <s v="湖南-邵阳市-1000001502-裕协康商贸公司-茶饮-20000099-拿铁奶茶2---"/>
        <s v="湖南-长沙市-1000000059-厚飞康商贸公司-茶饮-10000136-柠檬茶8---"/>
        <s v="湖南-长沙市-1000001649-圣大广商贸公司-茶饮-10000172-红茶16---"/>
        <s v="江苏-南通市-1000000129-盛昌全商贸公司-茶饮-10000136-柠檬茶8---"/>
        <s v="河南-洛阳市区-1000001915-华宏仁商贸公司-茶饮-10000111-茉莉花茶3---"/>
        <s v="湖南-邵阳市-1000001502-裕协康商贸公司-茶饮-10000111-茉莉花茶3---"/>
        <s v="安徽-黄山市-1000001135-信满捷商贸公司-茶饮-10000182-麦茶3---"/>
        <s v="江苏-常州市-1000001133-厚弘优商贸公司-饮用水-30000011-矿泉水11---"/>
        <s v="江苏-南京市区-1000000018-久多厚商贸公司-茶饮-10000172-红茶16---"/>
        <s v="江苏-南京市区-1000000020-吉兴进商贸公司-茶饮-10000131-柠檬茶3---"/>
        <s v="江苏-连云港市-1000002973-皇飞进商贸公司-茶饮-10000182-麦茶3---"/>
        <s v="江苏-南京市区-1000000020-吉兴进商贸公司-茶饮-10000182-麦茶3---"/>
        <s v="江苏-苏州市-1000000054-荣聚本商贸公司-茶饮-10000078-铁观音茶15---"/>
        <s v="湖南-株洲市-1000000072-正吉复商贸公司-果汁-40000080-芒果汁6---"/>
        <s v="湖南-益阳市-1000000064-发安裕商贸公司-茶饮-10000064-铁观音茶1---"/>
        <s v="江苏-南京市区-1000000018-久多厚商贸公司-茶饮-10000211-茉莉绿茶11---"/>
        <s v="江苏-南通市-1000000129-盛昌全商贸公司-茶饮-20000099-拿铁奶茶2---"/>
        <s v="江苏-常州市-1000001133-厚弘优商贸公司-茶饮-20000099-拿铁奶茶2---"/>
        <s v="湖南-张家界市-1000000192-正贵荣商贸公司-茶饮-10000172-红茶16---"/>
        <s v="江苏-徐州市-1000000031-顺满进商贸公司-茶饮-10000136-柠檬茶8---"/>
        <s v="湖南-长沙市-1000000059-厚飞康商贸公司-果汁-40000080-芒果汁6---"/>
        <s v="江苏-镇江市-1000000047-寿鼎益商贸公司-茶饮-10000172-红茶16---"/>
        <s v="江苏-镇江市-1000000047-寿鼎益商贸公司-茶饮-20000099-拿铁奶茶2---"/>
        <s v="湖南-郴州市-1000002981-祥顺源商贸公司-果汁-40000080-芒果汁6---"/>
        <s v="湖南-郴州市-1000002981-祥顺源商贸公司-茶饮-10000131-柠檬茶3---"/>
        <s v="湖南-郴州市-1000002986-仁进裕商贸公司-果汁-40000080-芒果汁6---"/>
        <s v="湖南-张家界市-1000000192-正贵荣商贸公司-茶饮-10000111-茉莉花茶3---"/>
        <s v="湖南-张家界市-1000000192-正贵荣商贸公司-果汁-40000080-芒果汁6---"/>
        <s v="湖南-长沙市-1000001649-圣大广商贸公司-茶饮-10000111-茉莉花茶3---"/>
        <s v="湖南-长沙市-1000000059-厚飞康商贸公司-茶饮-10000111-茉莉花茶3---"/>
        <s v="湖南-株洲市-1000000072-正吉复商贸公司-茶饮-20000099-拿铁奶茶2---"/>
        <s v="湖南-常德市-1000000281-宝飞圣商贸公司-饮用水-30000011-矿泉水11---"/>
        <s v="湖南-郴州市-1000002985-寿贵盛商贸公司-果汁-40000080-芒果汁6---"/>
        <s v="安徽-芜湖市-1000003187-如中寿商贸公司-茶饮-10000211-茉莉绿茶11---"/>
        <s v="江苏-泰州市-1000003183-安成茂商贸公司-茶饮-10000111-茉莉花茶3---"/>
        <s v="湖南-郴州市-1000002986-仁进裕商贸公司-茶饮-10000131-柠檬茶3---"/>
        <s v="江苏-徐州市-1000000031-顺满进商贸公司-茶饮-10000078-铁观音茶15---"/>
        <s v="江苏-徐州市-1000000031-顺满进商贸公司-饮用水-30000011-矿泉水11---"/>
        <s v="江苏-扬州市-1000000579-润谦高商贸公司-茶饮-10000064-铁观音茶1---"/>
        <s v="湖南-邵阳市-1000001502-裕协康商贸公司-茶饮-10000136-柠檬茶8---"/>
        <s v="江苏-无锡市-1000000046-多福复商贸公司-茶饮-10000136-柠檬茶8---"/>
        <s v="湖南-长沙市-1000000059-厚飞康商贸公司-饮用水-30000011-矿泉水11---"/>
        <s v="江苏-镇江市-1000000047-寿鼎益商贸公司-茶饮-10000064-铁观音茶1---"/>
        <s v="江苏-苏州市-1000000028-东大祥商贸公司-茶饮-10000136-柠檬茶8---"/>
        <s v="湖南-益阳市-1000000064-发安裕商贸公司-茶饮-10000111-茉莉花茶3---"/>
        <s v="湖南-长沙市-1000000059-厚飞康商贸公司-果汁-40000085-红石榴汁1---"/>
        <s v="安徽-芜湖市-1000003187-如中寿商贸公司-茶饮-10000172-红茶16---"/>
        <s v="湖南-益阳市-1000000064-发安裕商贸公司-茶饮-10000211-茉莉绿茶11---"/>
        <s v="湖南-娄底市-1000000070-盈升仁商贸公司-茶饮-10000131-柠檬茶3---"/>
        <s v="安徽-马鞍山市-1000003498-奔奔食品销售有限公司-茶饮-10000061-冰绿茶18---"/>
        <s v="安徽-马鞍山市-1000003498-奔奔食品销售有限公司-茶饮-10000131-柠檬茶3---"/>
        <s v="安徽-马鞍山市-1000003498-奔奔食品销售有限公司-茶饮-10000182-麦茶3---"/>
        <s v="湖南-益阳市-1000000064-发安裕商贸公司-茶饮-10000172-红茶16---"/>
        <s v="湖南-长沙市-1000001649-圣大广商贸公司-茶饮-20000099-拿铁奶茶2---"/>
        <s v="江苏-扬州市-1000000579-润谦高商贸公司-茶饮-10000211-茉莉绿茶11---"/>
        <s v="湖南-益阳市-1000001699-巨生如商贸公司-果汁-40000080-芒果汁6---"/>
        <s v="湖南-长沙市-1000001649-圣大广商贸公司-茶饮-10000136-柠檬茶8---"/>
        <s v="江苏-镇江市-1000000047-寿鼎益商贸公司-茶饮-10000211-茉莉绿茶11---"/>
        <s v="湖南-长沙市-1000000059-厚飞康商贸公司-茶饮-10000211-茉莉绿茶11---"/>
        <s v="安徽-蚌埠市-1000000460-昌华聚商贸公司-茶饮-10000172-红茶16---"/>
        <s v="湖南-张家界市-1000000192-正贵荣商贸公司-茶饮-10000211-茉莉绿茶11---"/>
        <s v="安徽-蚌埠市-1000000460-昌华聚商贸公司-茶饮-20000018-炭烧奶茶7---"/>
        <s v="安徽-芜湖市-1000003187-如中寿商贸公司-茶饮-10000064-铁观音茶1---"/>
        <s v="安徽-芜湖市-1000003187-如中寿商贸公司-茶饮-20000099-拿铁奶茶2---"/>
        <s v="湖南-益阳市-1000000064-发安裕商贸公司-茶饮-20000099-拿铁奶茶2---"/>
        <s v="江苏-徐州市-1000000031-顺满进商贸公司-汽水-50000113-百香果味汽水18---"/>
        <s v="安徽-黄山市-1000001135-信满捷商贸公司-汽水-50000105-百香果味汽水10---"/>
        <s v="湖南-益阳市-1000000064-发安裕商贸公司-果汁-40000080-芒果汁6---"/>
        <s v="湖南-长沙市-1000001649-圣大广商贸公司-果汁-40000080-芒果汁6---"/>
        <s v="江苏-泰州市-1000003183-安成茂商贸公司-茶饮-10000136-柠檬茶8---"/>
        <s v="江苏-南通市-1000000129-盛昌全商贸公司-茶饮-20000018-炭烧奶茶7---"/>
        <s v="江苏-苏州市-1000000054-荣聚本商贸公司-果汁-40000085-红石榴汁1---"/>
        <s v="安徽-芜湖市-1000003187-如中寿商贸公司-茶饮-10000078-铁观音茶15---"/>
        <s v="安徽-芜湖市-1000003187-如中寿商贸公司-茶饮-10000182-麦茶3---"/>
        <s v="安徽-马鞍山市-1000003498-奔奔食品销售有限公司-茶饮-10000064-铁观音茶1---"/>
        <s v="河南-洛阳市区-1000001915-华宏仁商贸公司-茶饮-10000078-铁观音茶15---"/>
        <s v="江苏-苏州市-1000000101-美协旺商贸公司-茶饮-20000018-炭烧奶茶7---"/>
        <s v="安徽-黄山市-1000001135-信满捷商贸公司-果汁-40000085-红石榴汁1---"/>
        <s v="江苏-无锡市-1000000046-多福复商贸公司-果汁-40000085-红石榴汁1---"/>
        <s v="湖南-娄底市-1000000070-盈升仁商贸公司-茶饮-10000136-柠檬茶8---"/>
        <s v="湖南-娄底市-1000000070-盈升仁商贸公司-茶饮-20000099-拿铁奶茶2---"/>
        <s v="湖南-娄底市-1000000070-盈升仁商贸公司-果汁-40000080-芒果汁6---"/>
        <s v="安徽-芜湖市-1000003187-如中寿商贸公司-茶饮-10000111-茉莉花茶3---"/>
        <s v="安徽-芜湖市-1000003187-如中寿商贸公司-茶饮-10000131-柠檬茶3---"/>
        <s v="湖南-娄底市-1000000070-盈升仁商贸公司-茶饮-10000064-铁观音茶1---"/>
        <s v="江苏-镇江市-1000000047-寿鼎益商贸公司-茶饮-10000111-茉莉花茶3---"/>
        <s v="安徽-芜湖市-1000003187-如中寿商贸公司-果汁-40000080-芒果汁6---"/>
        <s v="湖南-郴州市-1000002985-寿贵盛商贸公司-茶饮-10000131-柠檬茶3---"/>
        <s v="湖南-郴州市-1000002985-寿贵盛商贸公司-茶饮-20000099-拿铁奶茶2---"/>
        <s v="湖南-常德市-1000000281-宝飞圣商贸公司-茶饮-10000078-铁观音茶15---"/>
        <s v="湖南-常德市-1000000281-宝飞圣商贸公司-汽水-50000105-百香果味汽水10---"/>
        <s v="江苏-南通市-1000003349-晨乐商贸有限公司-茶饮-10000136-柠檬茶8---"/>
        <s v="江苏-南通市-1000003349-晨乐商贸有限公司-饮用水-30000011-矿泉水11---"/>
        <s v="江苏-连云港市-1000002973-皇飞进商贸公司-茶饮-10000136-柠檬茶8---"/>
        <s v="江苏-连云港市-1000002973-皇飞进商贸公司-茶饮-20000099-拿铁奶茶2---"/>
        <s v="安徽-马鞍山市-1000003498-奔奔食品销售有限公司-茶饮-10000136-柠檬茶8---"/>
        <s v="安徽-马鞍山市-1000003498-奔奔食品销售有限公司-茶饮-20000099-拿铁奶茶2---"/>
        <s v="湖南-张家界市-1000000192-正贵荣商贸公司-茶饮-10000136-柠檬茶8---"/>
        <s v="江苏-南通市-1000003349-晨乐商贸有限公司-果汁-40000080-芒果汁6---"/>
        <s v="湖南-益阳市-1000001699-巨生如商贸公司-茶饮-20000018-炭烧奶茶7---"/>
        <s v="湖南-株洲市-1000000072-正吉复商贸公司-茶饮-10000064-铁观音茶1---"/>
        <s v="湖南-益阳市-1000001699-巨生如商贸公司-茶饮-10000111-茉莉花茶3---"/>
        <s v="湖南-长沙市-1000000059-厚飞康商贸公司-茶饮-20000018-炭烧奶茶7---"/>
        <s v="江苏-常州市-1000001133-厚弘优商贸公司-茶饮-10000064-铁观音茶1---"/>
        <s v="江苏-南京市区-1000000020-吉兴进商贸公司-茶饮-20000018-炭烧奶茶7---"/>
        <s v="湖南-郴州市-1000002981-祥顺源商贸公司-茶饮-10000136-柠檬茶8---"/>
        <s v="安徽-马鞍山市-1000003498-奔奔食品销售有限公司-茶饮-10000078-铁观音茶15---"/>
        <s v="安徽-马鞍山市-1000003498-奔奔食品销售有限公司-果汁-40000080-芒果汁6---"/>
        <s v="安徽-蚌埠市-1000000460-昌华聚商贸公司-茶饮-20000099-拿铁奶茶2---"/>
        <s v="湖南-郴州市-1000002986-仁进裕商贸公司-茶饮-10000064-铁观音茶1---"/>
        <s v="湖南-长沙市-1000001649-圣大广商贸公司-茶饮-20000018-炭烧奶茶7---"/>
        <s v="江苏-泰州市-1000003183-安成茂商贸公司-茶饮-20000099-拿铁奶茶2---"/>
        <s v="湖南-张家界市-1000000192-正贵荣商贸公司-茶饮-20000018-炭烧奶茶7---"/>
        <s v="江苏-连云港市-1000002973-皇飞进商贸公司-果汁-40000085-红石榴汁1---"/>
        <s v="湖南-郴州市-1000002986-仁进裕商贸公司-茶饮-20000099-拿铁奶茶2---"/>
        <s v="江苏-徐州市-1000000031-顺满进商贸公司-茶饮-20000018-炭烧奶茶7---"/>
        <s v="江苏-徐州市-1000000031-顺满进商贸公司-汽水-50000105-百香果味汽水10---"/>
        <s v="安徽-黄山市-1000001135-信满捷商贸公司-果汁-40000080-芒果汁6---"/>
        <s v="湖南-常德市-1000000281-宝飞圣商贸公司-汽水-50000113-百香果味汽水18---"/>
        <s v="湖南-郴州市-1000002986-仁进裕商贸公司-茶饮-20000018-炭烧奶茶7---"/>
        <s v="江苏-盐城市-1000002872-亚成美商贸公司-茶饮-10000136-柠檬茶8---"/>
        <s v="安徽-蚌埠市-1000000460-昌华聚商贸公司-汽水-50000113-百香果味汽水18---"/>
        <s v="安徽-合肥市-1000000931-百安欣商贸公司-茶饮-10000136-柠檬茶8---"/>
        <s v="安徽-合肥市-1000000931-百安欣商贸公司-汽水-50000113-百香果味汽水18---"/>
        <s v="安徽-合肥市-1000000931-百安欣商贸公司-饮用水-30000011-矿泉水11---"/>
        <s v="安徽-合肥市-1000001014-义浩安商贸公司-汽水-50000113-百香果味汽水18---"/>
        <s v="安徽-黄山市-1000001135-信满捷商贸公司-汽水-50000113-百香果味汽水18---"/>
        <s v="湖南-张家界市-1000000192-正贵荣商贸公司-汽水-50000113-百香果味汽水18---"/>
        <s v="湖南-株洲市-1000000072-正吉复商贸公司-汽水-50000113-百香果味汽水18---"/>
        <s v="江苏-南京市区-1000000020-吉兴进商贸公司-汽水-50000113-百香果味汽水18---"/>
        <s v="江苏-连云港市-1000002973-皇飞进商贸公司-汽水-50000113-百香果味汽水18---"/>
        <s v="江苏-无锡市-1000000046-多福复商贸公司-茶饮-20000099-拿铁奶茶2---"/>
        <s v="江苏-连云港市-1000002973-皇飞进商贸公司-饮用水-30000011-矿泉水11---"/>
        <s v="江苏-常州市-1000001133-厚弘优商贸公司-汽水-50000113-百香果味汽水18---"/>
        <s v="湖南-邵阳市-1000001502-裕协康商贸公司-汽水-50000113-百香果味汽水18---"/>
        <s v="江苏-苏州市-1000000101-美协旺商贸公司-饮用水-30000011-矿泉水11---"/>
        <s v="江苏-常州市-1000001133-厚弘优商贸公司-汽水-50000105-百香果味汽水10---"/>
        <s v="江苏-苏州市-1000000054-荣聚本商贸公司-茶饮-20000018-炭烧奶茶7---"/>
        <s v="江苏-苏州市-1000000028-东大祥商贸公司-汽水-50000113-百香果味汽水18---"/>
        <s v="湖南-邵阳市-1000001502-裕协康商贸公司-茶饮-20000018-炭烧奶茶7---"/>
        <s v="湖南-益阳市-1000000064-发安裕商贸公司-饮用水-30000011-矿泉水11---"/>
        <s v="湖南-益阳市-1000000064-发安裕商贸公司-汽水-50000113-百香果味汽水18---"/>
        <s v="湖南-长沙市-1000000059-厚飞康商贸公司-汽水-50000113-百香果味汽水18---"/>
        <s v="湖南-郴州市-1000002981-祥顺源商贸公司-汽水-50000113-百香果味汽水18---"/>
        <s v="江苏-南通市-1000003349-晨乐商贸有限公司-茶饮-10000111-茉莉花茶3---"/>
        <s v="安徽-芜湖市-1000003187-如中寿商贸公司-汽水-50000105-百香果味汽水10---"/>
        <s v="河南-洛阳市区-1000001915-华宏仁商贸公司-饮用水-30000011-矿泉水11---"/>
        <s v="江苏-南通市-1000000129-盛昌全商贸公司-茶饮-10000061-冰绿茶18---"/>
        <s v="江苏-无锡市-1000000046-多福复商贸公司-果汁-40000080-芒果汁6---"/>
        <s v="江苏-扬州市-1000000579-润谦高商贸公司-茶饮-20000018-炭烧奶茶7---"/>
        <s v="江苏-泰州市-1000003183-安成茂商贸公司-果汁-40000080-芒果汁6---"/>
        <s v="安徽-马鞍山市-1000003498-奔奔食品销售有限公司-茶饮-10000211-茉莉绿茶11---"/>
        <s v="江苏-南通市-1000000129-盛昌全商贸公司-汽水-50000105-百香果味汽水10---"/>
        <s v="江苏-南通市-1000000129-盛昌全商贸公司-汽水-50000113-百香果味汽水18---"/>
        <s v="湖南-长沙市-1000001649-圣大广商贸公司-汽水-50000113-百香果味汽水18---"/>
        <s v="湖南-郴州市-1000002981-祥顺源商贸公司-饮用水-30000011-矿泉水11---"/>
        <s v="湖南-郴州市-1000002981-祥顺源商贸公司-茶饮-20000018-炭烧奶茶7---"/>
        <s v="湖南-娄底市-1000000070-盈升仁商贸公司-汽水-50000105-百香果味汽水10---"/>
        <s v="安徽-黄山市-1000001135-信满捷商贸公司-茶饮-10000172-红茶16---"/>
        <s v="江苏-南通市-1000003349-晨乐商贸有限公司-茶饮-10000172-红茶16---"/>
        <s v="安徽-芜湖市-1000003187-如中寿商贸公司-果汁-40000085-红石榴汁1---"/>
        <s v="江苏-苏州市-1000000054-荣聚本商贸公司-汽水-50000113-百香果味汽水18---"/>
        <s v="湖南-长沙市-1000000059-厚飞康商贸公司-汽水-50000105-百香果味汽水10---"/>
        <s v="湖南-益阳市-1000001699-巨生如商贸公司-茶饮-10000064-铁观音茶1---"/>
        <s v="江苏-扬州市-1000000579-润谦高商贸公司-茶饮-10000111-茉莉花茶3---"/>
        <s v="江苏-盐城市-1000002872-亚成美商贸公司-汽水-50000105-百香果味汽水10---"/>
        <s v="江苏-镇江市-1000000047-寿鼎益商贸公司-汽水-50000113-百香果味汽水18---"/>
        <s v="湖南-邵阳市-1000001502-裕协康商贸公司-汽水-50000105-百香果味汽水10---"/>
        <s v="湖南-益阳市-1000000064-发安裕商贸公司-汽水-50000105-百香果味汽水10---"/>
        <s v="江苏-南京市区-1000000020-吉兴进商贸公司-果汁-40000085-红石榴汁1---"/>
        <s v="江苏-常州市-1000001133-厚弘优商贸公司-茶饮-20000018-炭烧奶茶7---"/>
        <s v="湖南-娄底市-1000000070-盈升仁商贸公司-茶饮-10000211-茉莉绿茶11---"/>
        <s v="江苏-盐城市-1000002872-亚成美商贸公司-茶饮-10000131-柠檬茶3---"/>
        <s v="江苏-南京市区-1000000018-久多厚商贸公司-茶饮-20000018-炭烧奶茶7---"/>
        <s v="安徽-黄山市-1000001135-信满捷商贸公司-茶饮-20000099-拿铁奶茶2---"/>
        <s v="湖南-娄底市-1000000070-盈升仁商贸公司-汽水-50000113-百香果味汽水18---"/>
        <s v="湖南-郴州市-1000002981-祥顺源商贸公司-茶饮-10000078-铁观音茶15---"/>
        <s v="江苏-盐城市-1000002872-亚成美商贸公司-茶饮-10000078-铁观音茶15---"/>
        <s v="湖南-邵阳市-1000001502-裕协康商贸公司-果汁-40000085-红石榴汁1---"/>
        <s v="湖南-郴州市-1000002985-寿贵盛商贸公司-汽水-50000113-百香果味汽水18---"/>
        <s v="江苏-盐城市-1000002872-亚成美商贸公司-汽水-50000113-百香果味汽水18---"/>
        <s v="湖南-张家界市-1000000192-正贵荣商贸公司-果汁-40000085-红石榴汁1---"/>
        <s v="湖南-长沙市-1000001649-圣大广商贸公司-果汁-40000085-红石榴汁1---"/>
        <s v="安徽-芜湖市-1000003187-如中寿商贸公司-茶饮-20000018-炭烧奶茶7---"/>
        <s v="湖南-益阳市-1000000064-发安裕商贸公司-茶饮-10000136-柠檬茶8---"/>
        <s v="湖南-益阳市-1000001699-巨生如商贸公司-汽水-50000105-百香果味汽水10---"/>
        <s v="江苏-泰州市-1000003183-安成茂商贸公司-汽水-50000113-百香果味汽水18---"/>
        <s v="江苏-镇江市-1000000047-寿鼎益商贸公司-汽水-50000105-百香果味汽水10---"/>
        <s v="江苏-镇江市-1000000047-寿鼎益商贸公司-茶饮-20000018-炭烧奶茶7---"/>
        <s v="湖南-株洲市-1000000072-正吉复商贸公司-果汁-40000085-红石榴汁1---"/>
        <s v="湖南-常德市-1000000281-宝飞圣商贸公司-茶饮-10000211-茉莉绿茶11---"/>
        <s v="湖南-常德市-1000000281-宝飞圣商贸公司-果汁-40000085-红石榴汁1---"/>
        <s v="江苏-常州市-1000001133-厚弘优商贸公司-果汁-40000085-红石榴汁1---"/>
        <s v="江苏-镇江市-1000000047-寿鼎益商贸公司-果汁-40000085-红石榴汁1---"/>
        <s v="安徽-马鞍山市-1000003498-奔奔食品销售有限公司-果汁-40000085-红石榴汁1---"/>
        <s v="江苏-盐城市-1000002872-亚成美商贸公司-果汁-40000085-红石榴汁1---"/>
        <s v="安徽-马鞍山市-1000003498-奔奔食品销售有限公司-汽水-50000113-百香果味汽水18---"/>
        <s v="安徽-合肥市-1000001014-义浩安商贸公司-汽水-50000105-百香果味汽水10---"/>
        <s v="湖南-郴州市-1000002986-仁进裕商贸公司-汽水-50000105-百香果味汽水10---"/>
        <s v="湖南-益阳市-1000001699-巨生如商贸公司-茶饮-10000136-柠檬茶8---"/>
        <s v="安徽-黄山市-1000001135-信满捷商贸公司-茶饮-20000018-炭烧奶茶7---"/>
        <s v="湖南-郴州市-1000002985-寿贵盛商贸公司-茶饮-10000136-柠檬茶8---"/>
        <s v="湖南-郴州市-1000002985-寿贵盛商贸公司-茶饮-10000064-铁观音茶1---"/>
        <s v="江苏-连云港市-1000002973-皇飞进商贸公司-茶饮-20000018-炭烧奶茶7---"/>
        <s v="湖南-株洲市-1000000072-正吉复商贸公司-茶饮-20000018-炭烧奶茶7---"/>
        <s v="湖南-益阳市-1000001699-巨生如商贸公司-汽水-50000113-百香果味汽水18---"/>
        <s v="河南-洛阳市区-1000001915-华宏仁商贸公司-汽水-50000113-百香果味汽水18---"/>
        <s v="安徽-芜湖市-1000003187-如中寿商贸公司-茶饮-10000136-柠檬茶8---"/>
        <s v="湖南-益阳市-1000000064-发安裕商贸公司-果汁-40000085-红石榴汁1---"/>
        <s v="江苏-泰州市-1000003183-安成茂商贸公司-茶饮-10000211-茉莉绿茶11---"/>
        <s v="湖南-郴州市-1000002986-仁进裕商贸公司-汽水-50000113-百香果味汽水18---"/>
        <s v="湖南-常德市-1000000281-宝飞圣商贸公司-茶饮-10000111-茉莉花茶3---"/>
        <s v="湖南-株洲市-1000000072-正吉复商贸公司-汽水-50000105-百香果味汽水10---"/>
        <s v="江苏-苏州市-1000000101-美协旺商贸公司-汽水-50000105-百香果味汽水10---"/>
        <s v="江苏-苏州市-1000000028-东大祥商贸公司-汽水-50000105-百香果味汽水10---"/>
        <s v="安徽-黄山市-1000001135-信满捷商贸公司-茶饮-10000211-茉莉绿茶11---"/>
        <s v="江苏-盐城市-1000002872-亚成美商贸公司-果汁-40000080-芒果汁6---"/>
        <s v="江苏-苏州市-1000000054-荣聚本商贸公司-汽水-50000105-百香果味汽水10---"/>
        <s v="河南-洛阳市区-1000001915-华宏仁商贸公司-茶饮-10000064-铁观音茶1---"/>
        <s v="安徽-合肥市-1000000931-百安欣商贸公司-茶饮-20000018-炭烧奶茶7---"/>
        <s v="安徽-合肥市-1000000931-百安欣商贸公司-汽水-50000105-百香果味汽水10---"/>
        <s v="湖南-常德市-1000000281-宝飞圣商贸公司-茶饮-10000064-铁观音茶1---"/>
        <s v="湖南-郴州市-1000002981-祥顺源商贸公司-汽水-50000105-百香果味汽水10---"/>
        <s v="湖南+++张家界市+++1000000192+++正贵荣商贸公司+++茶饮+++10000111+++茉莉花茶3" u="1"/>
        <s v="河南+++洛阳市区+++1000001915+++华宏仁商贸公司+++茶饮+++10000078+++铁观音茶15+++++++++" u="1"/>
        <s v="河南+++洛阳市区+++1000001915+++华宏仁商贸公司+++饮用水+++30000011+++矿泉水11+++++++++" u="1"/>
        <s v="江苏+++南京市区+++1000000018+++久多厚商贸公司+++茶饮+++10000064+++铁观音茶1+++++++++" u="1"/>
        <s v="江苏+++南京市区+++1000000018+++久多厚商贸公司+++茶饮+++20000018+++炭烧奶茶7+++++++++" u="1"/>
        <s v="江苏+++南京市区+++1000000018+++久多厚商贸公司+++茶饮+++20000099+++拿铁奶茶2+++++++++" u="1"/>
        <s v="江苏+++南京市区+++1000000020+++吉兴进商贸公司+++果汁+++40000085+++红石榴汁1+++++++++" u="1"/>
        <s v="江苏+++南京市区+++1000000020+++吉兴进商贸公司+++茶饮+++20000018+++炭烧奶茶7+++++++++" u="1"/>
        <s v="江苏+++南京市区+++1000000020+++吉兴进商贸公司+++茶饮+++20000099+++拿铁奶茶2+++++++++" u="1"/>
        <s v="江苏+++南通市+++1000000129+++盛昌全商贸公司+++茶饮+++10000078+++铁观音茶15+++++++++" u="1"/>
        <s v="江苏+++南通市+++1000000129+++盛昌全商贸公司+++饮用水+++30000011+++矿泉水11+++++++++" u="1"/>
        <s v="江苏+++南通市+++1000003349+++晨乐商贸有限公司+++茶饮+++10000061+++冰绿茶18+++++++++" u="1"/>
        <s v="江苏+++南通市+++1000003349+++晨乐商贸有限公司+++茶饮+++10000064+++铁观音茶1+++++++++" u="1"/>
        <s v="江苏+++南通市+++1000003349+++晨乐商贸有限公司+++茶饮+++10000111+++茉莉花茶3+++++++++" u="1"/>
        <s v="江苏+++南通市+++1000003349+++晨乐商贸有限公司+++茶饮+++20000099+++拿铁奶茶2+++++++++" u="1"/>
        <s v="江苏+++常州市+++1000001133+++厚弘优商贸公司+++茶饮+++10000078+++铁观音茶15+++++++++" u="1"/>
        <s v="江苏+++常州市+++1000001133+++厚弘优商贸公司+++饮用水+++30000011+++矿泉水11+++++++++" u="1"/>
        <s v="江苏+++徐州市+++1000000031+++顺满进商贸公司+++茶饮+++10000078+++铁观音茶15+++++++++" u="1"/>
        <s v="江苏+++徐州市+++1000000031+++顺满进商贸公司+++饮用水+++30000011+++矿泉水11+++++++++" u="1"/>
        <s v="江苏+++扬州市+++1000000579+++润谦高商贸公司+++茶饮+++10000078+++铁观音茶15+++++++++" u="1"/>
        <s v="江苏+++扬州市+++1000000579+++润谦高商贸公司+++茶饮+++10000211+++茉莉绿茶11+++++++++" u="1"/>
        <s v="江苏+++无锡市+++1000000046+++多福复商贸公司+++茶饮+++10000078+++铁观音茶15+++++++++" u="1"/>
        <s v="江苏+++无锡市+++1000000046+++多福复商贸公司+++茶饮+++10000211+++茉莉绿茶11+++++++++" u="1"/>
        <s v="江苏+++泰州市+++1000003183+++安成茂商贸公司+++茶饮+++10000078+++铁观音茶15+++++++++" u="1"/>
        <s v="江苏+++泰州市+++1000003183+++安成茂商贸公司+++茶饮+++10000211+++茉莉绿茶11+++++++++" u="1"/>
        <s v="江苏+++盐城市+++1000002872+++亚成美商贸公司+++茶饮+++10000078+++铁观音茶15+++++++++" u="1"/>
        <s v="江苏+++苏州市+++1000000028+++东大祥商贸公司+++茶饮+++10000078+++铁观音茶15+++++++++" u="1"/>
        <s v="江苏+++苏州市+++1000000028+++东大祥商贸公司+++饮用水+++30000011+++矿泉水11+++++++++" u="1"/>
        <s v="江苏+++苏州市+++1000000054+++荣聚本商贸公司+++茶饮+++10000078+++铁观音茶15+++++++++" u="1"/>
        <s v="江苏+++苏州市+++1000000101+++美协旺商贸公司+++茶饮+++10000078+++铁观音茶15+++++++++" u="1"/>
        <s v="江苏+++苏州市+++1000000101+++美协旺商贸公司+++饮用水+++30000011+++矿泉水11+++++++++" u="1"/>
        <s v="江苏+++连云港市+++1000002973+++皇飞进商贸公司+++果汁+++40000085+++红石榴汁1+++++++++" u="1"/>
        <s v="江苏+++连云港市+++1000002973+++皇飞进商贸公司+++茶饮+++20000018+++炭烧奶茶7+++++++++" u="1"/>
        <s v="江苏+++连云港市+++1000002973+++皇飞进商贸公司+++茶饮+++20000099+++拿铁奶茶2+++++++++" u="1"/>
        <s v="江苏+++镇江市+++1000000047+++寿鼎益商贸公司+++茶饮+++10000078+++铁观音茶15+++++++++" u="1"/>
        <s v="江苏+++镇江市+++1000000047+++寿鼎益商贸公司+++茶饮+++10000211+++茉莉绿茶11+++++++++" u="1"/>
        <s v="江苏+++镇江市+++1000000047+++寿鼎益商贸公司+++饮用水+++30000011+++矿泉水11+++++++++" u="1"/>
        <s v="江苏+++无锡市+++1000000046+++多福复商贸公司+++茶饮+++10000172+++红茶16" u="1"/>
        <s v="江苏+++苏州市+++1000000054+++荣聚本商贸公司+++茶饮+++10000172+++红茶16" u="1"/>
        <s v="江苏+++镇江市+++1000000047+++寿鼎益商贸公司+++茶饮+++10000172+++红茶16" u="1"/>
        <s v="江苏+++南京市区+++1000000018+++久多厚商贸公司+++茶饮+++10000172+++红茶16" u="1"/>
        <s v="江苏+++南通市+++1000003349+++晨乐商贸有限公司+++茶饮+++10000172+++红茶16" u="1"/>
        <s v="湖南+++娄底市+++1000000070+++盈升仁商贸公司+++茶饮+++10000064+++铁观音茶1" u="1"/>
        <s v="湖南+++常德市+++1000000281+++宝飞圣商贸公司+++茶饮+++10000064+++铁观音茶1" u="1"/>
        <s v="湖南+++株洲市+++1000000072+++正吉复商贸公司+++茶饮+++10000064+++铁观音茶1" u="1"/>
        <s v="湖南+++益阳市+++1000000064+++发安裕商贸公司+++茶饮+++10000064+++铁观音茶1" u="1"/>
        <s v="湖南+++益阳市+++1000001699+++巨生如商贸公司+++茶饮+++10000064+++铁观音茶1" u="1"/>
        <s v="湖南+++邵阳市+++1000001502+++裕协康商贸公司+++茶饮+++10000064+++铁观音茶1" u="1"/>
        <s v="湖南+++郴州市+++1000002981+++祥顺源商贸公司+++茶饮+++10000064+++铁观音茶1" u="1"/>
        <s v="湖南+++郴州市+++1000002985+++寿贵盛商贸公司+++茶饮+++10000064+++铁观音茶1" u="1"/>
        <s v="湖南+++郴州市+++1000002986+++仁进裕商贸公司+++茶饮+++10000064+++铁观音茶1" u="1"/>
        <s v="湖南+++长沙市+++1000000059+++厚飞康商贸公司+++茶饮+++10000064+++铁观音茶1" u="1"/>
        <s v="安徽+++马鞍山市+++1000003498+++奔奔食品销售有限公司+++果汁+++40000080+++芒果汁6" u="1"/>
        <s v="安徽+++马鞍山市+++1000003498+++奔奔食品销售有限公司+++茶饮+++20000099+++拿铁奶茶2" u="1"/>
        <s v="湖南+++娄底市+++1000000070+++盈升仁商贸公司+++茶饮+++10000211+++茉莉绿茶11" u="1"/>
        <s v="湖南+++常德市+++1000000281+++宝飞圣商贸公司+++茶饮+++10000211+++茉莉绿茶11" u="1"/>
        <s v="湖南+++株洲市+++1000000072+++正吉复商贸公司+++茶饮+++10000211+++茉莉绿茶11" u="1"/>
        <s v="湖南+++益阳市+++1000000064+++发安裕商贸公司+++茶饮+++10000211+++茉莉绿茶11" u="1"/>
        <s v="湖南+++益阳市+++1000001699+++巨生如商贸公司+++茶饮+++10000211+++茉莉绿茶11" u="1"/>
        <s v="湖南+++邵阳市+++1000001502+++裕协康商贸公司+++茶饮+++10000211+++茉莉绿茶11" u="1"/>
        <s v="湖南+++郴州市+++1000002981+++祥顺源商贸公司+++茶饮+++10000211+++茉莉绿茶11" u="1"/>
        <s v="湖南+++郴州市+++1000002985+++寿贵盛商贸公司+++茶饮+++10000211+++茉莉绿茶11" u="1"/>
        <s v="湖南+++郴州市+++1000002986+++仁进裕商贸公司+++茶饮+++10000211+++茉莉绿茶11" u="1"/>
        <s v="湖南+++长沙市+++1000000059+++厚飞康商贸公司+++茶饮+++10000211+++茉莉绿茶11" u="1"/>
        <s v="湖南+++长沙市+++1000001649+++圣大广商贸公司+++茶饮+++10000211+++茉莉绿茶11" u="1"/>
        <s v="江苏+++南京市区+++1000000020+++吉兴进商贸公司+++汽水+++50000113+++百香果味汽水18" u="1"/>
        <s v="江苏+++连云港市+++1000002973+++皇飞进商贸公司+++汽水+++50000113+++百香果味汽水18" u="1"/>
        <s v="安徽+++芜湖市+++1000003187+++如中寿商贸公司+++茶饮+++10000064+++铁观音茶1" u="1"/>
        <s v="河南+++洛阳市区+++1000001915+++华宏仁商贸公司+++汽水+++50000113+++百香果味汽水18+++++++++" u="1"/>
        <s v="安徽+++芜湖市+++1000003187+++如中寿商贸公司+++茶饮+++10000211+++茉莉绿茶11" u="1"/>
        <s v="安徽+++蚌埠市+++1000000460+++昌华聚商贸公司+++茶饮+++10000211+++茉莉绿茶11" u="1"/>
        <s v="安徽+++黄山市+++1000001135+++信满捷商贸公司+++茶饮+++10000211+++茉莉绿茶11" u="1"/>
        <s v="安徽+++马鞍山市+++1000003498+++奔奔食品销售有限公司+++茶饮+++10000211+++茉莉绿茶11" u="1"/>
        <s v="河南+++洛阳市区+++1000001915+++华宏仁商贸公司+++茶饮+++20000099+++拿铁奶茶2" u="1"/>
        <s v="湖南+++娄底市+++1000000070+++盈升仁商贸公司+++茶饮+++10000211+++茉莉绿茶11+++++++++" u="1"/>
        <s v="湖南+++娄底市+++1000000070+++盈升仁商贸公司+++饮用水+++30000011+++矿泉水11+++++++++" u="1"/>
        <s v="湖南+++常德市+++1000000281+++宝飞圣商贸公司+++茶饮+++10000078+++铁观音茶15+++++++++" u="1"/>
        <s v="湖南+++常德市+++1000000281+++宝飞圣商贸公司+++茶饮+++10000211+++茉莉绿茶11+++++++++" u="1"/>
        <s v="湖南+++常德市+++1000000281+++宝飞圣商贸公司+++饮用水+++30000011+++矿泉水11+++++++++" u="1"/>
        <s v="湖南+++张家界市+++1000000192+++正贵荣商贸公司+++果汁+++40000085+++红石榴汁1+++++++++" u="1"/>
        <s v="湖南+++张家界市+++1000000192+++正贵荣商贸公司+++茶饮+++10000064+++铁观音茶1+++++++++" u="1"/>
        <s v="湖南+++张家界市+++1000000192+++正贵荣商贸公司+++茶饮+++10000111+++茉莉花茶3+++++++++" u="1"/>
        <s v="湖南+++张家界市+++1000000192+++正贵荣商贸公司+++茶饮+++20000018+++炭烧奶茶7+++++++++" u="1"/>
        <s v="湖南+++张家界市+++1000000192+++正贵荣商贸公司+++茶饮+++20000099+++拿铁奶茶2+++++++++" u="1"/>
        <s v="湖南+++株洲市+++1000000072+++正吉复商贸公司+++茶饮+++10000211+++茉莉绿茶11+++++++++" u="1"/>
        <s v="湖南+++株洲市+++1000000072+++正吉复商贸公司+++饮用水+++30000011+++矿泉水11+++++++++" u="1"/>
        <s v="湖南+++益阳市+++1000000064+++发安裕商贸公司+++茶饮+++10000211+++茉莉绿茶11+++++++++" u="1"/>
        <s v="湖南+++益阳市+++1000000064+++发安裕商贸公司+++饮用水+++30000011+++矿泉水11+++++++++" u="1"/>
        <s v="湖南+++益阳市+++1000001699+++巨生如商贸公司+++茶饮+++10000211+++茉莉绿茶11+++++++++" u="1"/>
        <s v="湖南+++邵阳市+++1000001502+++裕协康商贸公司+++茶饮+++10000211+++茉莉绿茶11+++++++++" u="1"/>
        <s v="湖南+++郴州市+++1000002981+++祥顺源商贸公司+++茶饮+++10000078+++铁观音茶15+++++++++" u="1"/>
        <s v="湖南+++郴州市+++1000002981+++祥顺源商贸公司+++茶饮+++10000211+++茉莉绿茶11+++++++++" u="1"/>
        <s v="湖南+++郴州市+++1000002981+++祥顺源商贸公司+++饮用水+++30000011+++矿泉水11+++++++++" u="1"/>
        <s v="湖南+++郴州市+++1000002985+++寿贵盛商贸公司+++茶饮+++10000211+++茉莉绿茶11+++++++++" u="1"/>
        <s v="湖南+++郴州市+++1000002985+++寿贵盛商贸公司+++饮用水+++30000011+++矿泉水11+++++++++" u="1"/>
        <s v="湖南+++郴州市+++1000002986+++仁进裕商贸公司+++茶饮+++10000211+++茉莉绿茶11+++++++++" u="1"/>
        <s v="湖南+++长沙市+++1000000059+++厚飞康商贸公司+++茶饮+++10000078+++铁观音茶15+++++++++" u="1"/>
        <s v="湖南+++长沙市+++1000000059+++厚飞康商贸公司+++茶饮+++10000211+++茉莉绿茶11+++++++++" u="1"/>
        <s v="湖南+++长沙市+++1000000059+++厚飞康商贸公司+++饮用水+++30000011+++矿泉水11+++++++++" u="1"/>
        <s v="湖南+++长沙市+++1000001649+++圣大广商贸公司+++茶饮+++10000211+++茉莉绿茶11+++++++++" u="1"/>
        <s v="湖南+++长沙市+++1000001649+++圣大广商贸公司+++饮用水+++30000011+++矿泉水11+++++++++" u="1"/>
        <s v="安徽+++马鞍山市+++1000003498+++奔奔食品销售有限公司+++茶饮+++10000064+++铁观音茶1" u="1"/>
        <s v="湖南+++益阳市+++1000000064+++发安裕商贸公司+++茶饮+++10000172+++红茶16" u="1"/>
        <s v="湖南+++长沙市+++1000000059+++厚飞康商贸公司+++茶饮+++10000172+++红茶16" u="1"/>
        <s v="湖南+++长沙市+++1000001649+++圣大广商贸公司+++茶饮+++10000172+++红茶16" u="1"/>
        <s v="湖南+++张家界市+++1000000192+++正贵荣商贸公司+++茶饮+++10000172+++红茶16" u="1"/>
        <s v="安徽+++马鞍山市+++1000003498+++奔奔食品销售有限公司+++汽水+++50000113+++百香果味汽水18" u="1"/>
        <s v="安徽+++马鞍山市+++1000003498+++奔奔食品销售有限公司+++果汁+++40000085+++红石榴汁1" u="1"/>
        <s v="安徽+++合肥市+++1000000931+++百安欣商贸公司+++茶饮+++10000078+++铁观音茶15+++++++++" u="1"/>
        <s v="安徽+++合肥市+++1000000931+++百安欣商贸公司+++饮用水+++30000011+++矿泉水11+++++++++" u="1"/>
        <s v="安徽+++合肥市+++1000001014+++义浩安商贸公司+++茶饮+++10000078+++铁观音茶15+++++++++" u="1"/>
        <s v="安徽+++合肥市+++1000001014+++义浩安商贸公司+++饮用水+++30000011+++矿泉水11+++++++++" u="1"/>
        <s v="安徽+++芜湖市+++1000003187+++如中寿商贸公司+++茶饮+++10000078+++铁观音茶15+++++++++" u="1"/>
        <s v="安徽+++芜湖市+++1000003187+++如中寿商贸公司+++茶饮+++10000211+++茉莉绿茶11+++++++++" u="1"/>
        <s v="安徽+++蚌埠市+++1000000460+++昌华聚商贸公司+++茶饮+++10000211+++茉莉绿茶11+++++++++" u="1"/>
        <s v="安徽+++黄山市+++1000001135+++信满捷商贸公司+++茶饮+++10000211+++茉莉绿茶11+++++++++" u="1"/>
        <s v="安徽+++芜湖市+++1000003187+++如中寿商贸公司+++茶饮+++10000172+++红茶16" u="1"/>
        <s v="安徽+++蚌埠市+++1000000460+++昌华聚商贸公司+++茶饮+++10000172+++红茶16" u="1"/>
        <s v="安徽+++黄山市+++1000001135+++信满捷商贸公司+++茶饮+++10000172+++红茶16" u="1"/>
        <s v="江苏+++南通市+++1000000129+++盛昌全商贸公司+++汽水+++50000105+++百香果味汽水10+++++++++" u="1"/>
        <s v="江苏+++南通市+++1000000129+++盛昌全商贸公司+++汽水+++50000113+++百香果味汽水18+++++++++" u="1"/>
        <s v="江苏+++常州市+++1000001133+++厚弘优商贸公司+++汽水+++50000105+++百香果味汽水10+++++++++" u="1"/>
        <s v="江苏+++常州市+++1000001133+++厚弘优商贸公司+++汽水+++50000113+++百香果味汽水18+++++++++" u="1"/>
        <s v="江苏+++徐州市+++1000000031+++顺满进商贸公司+++汽水+++50000105+++百香果味汽水10+++++++++" u="1"/>
        <s v="江苏+++徐州市+++1000000031+++顺满进商贸公司+++汽水+++50000113+++百香果味汽水18+++++++++" u="1"/>
        <s v="江苏+++泰州市+++1000003183+++安成茂商贸公司+++汽水+++50000113+++百香果味汽水18+++++++++" u="1"/>
        <s v="江苏+++盐城市+++1000002872+++亚成美商贸公司+++汽水+++50000105+++百香果味汽水10+++++++++" u="1"/>
        <s v="江苏+++盐城市+++1000002872+++亚成美商贸公司+++汽水+++50000113+++百香果味汽水18+++++++++" u="1"/>
        <s v="江苏+++苏州市+++1000000028+++东大祥商贸公司+++汽水+++50000105+++百香果味汽水10+++++++++" u="1"/>
        <s v="江苏+++苏州市+++1000000028+++东大祥商贸公司+++汽水+++50000113+++百香果味汽水18+++++++++" u="1"/>
        <s v="江苏+++苏州市+++1000000054+++荣聚本商贸公司+++汽水+++50000105+++百香果味汽水10+++++++++" u="1"/>
        <s v="江苏+++苏州市+++1000000054+++荣聚本商贸公司+++汽水+++50000113+++百香果味汽水18+++++++++" u="1"/>
        <s v="江苏+++苏州市+++1000000101+++美协旺商贸公司+++汽水+++50000105+++百香果味汽水10+++++++++" u="1"/>
        <s v="江苏+++镇江市+++1000000047+++寿鼎益商贸公司+++汽水+++50000105+++百香果味汽水10+++++++++" u="1"/>
        <s v="江苏+++镇江市+++1000000047+++寿鼎益商贸公司+++汽水+++50000113+++百香果味汽水18+++++++++" u="1"/>
        <s v="江苏+++南通市+++1000000129+++盛昌全商贸公司+++茶饮+++20000099+++拿铁奶茶2" u="1"/>
        <s v="江苏+++常州市+++1000001133+++厚弘优商贸公司+++茶饮+++20000099+++拿铁奶茶2" u="1"/>
        <s v="江苏+++徐州市+++1000000031+++顺满进商贸公司+++茶饮+++20000099+++拿铁奶茶2" u="1"/>
        <s v="江苏+++扬州市+++1000000579+++润谦高商贸公司+++茶饮+++20000099+++拿铁奶茶2" u="1"/>
        <s v="江苏+++无锡市+++1000000046+++多福复商贸公司+++茶饮+++20000099+++拿铁奶茶2" u="1"/>
        <s v="江苏+++泰州市+++1000003183+++安成茂商贸公司+++茶饮+++20000099+++拿铁奶茶2" u="1"/>
        <s v="江苏+++盐城市+++1000002872+++亚成美商贸公司+++茶饮+++20000099+++拿铁奶茶2" u="1"/>
        <s v="江苏+++苏州市+++1000000028+++东大祥商贸公司+++茶饮+++20000099+++拿铁奶茶2" u="1"/>
        <s v="江苏+++苏州市+++1000000101+++美协旺商贸公司+++茶饮+++20000099+++拿铁奶茶2" u="1"/>
        <s v="江苏+++镇江市+++1000000047+++寿鼎益商贸公司+++茶饮+++20000099+++拿铁奶茶2" u="1"/>
        <s v="湖南+++张家界市+++1000000192+++正贵荣商贸公司+++汽水+++50000113+++百香果味汽水18" u="1"/>
        <s v="江苏+++南通市+++1000000129+++盛昌全商贸公司+++茶饮+++10000061+++冰绿茶18" u="1"/>
        <s v="江苏+++常州市+++1000001133+++厚弘优商贸公司+++茶饮+++10000061+++冰绿茶18" u="1"/>
        <s v="江苏+++徐州市+++1000000031+++顺满进商贸公司+++茶饮+++10000061+++冰绿茶18" u="1"/>
        <s v="江苏+++扬州市+++1000000579+++润谦高商贸公司+++茶饮+++10000061+++冰绿茶18" u="1"/>
        <s v="江苏+++泰州市+++1000003183+++安成茂商贸公司+++茶饮+++10000061+++冰绿茶18" u="1"/>
        <s v="江苏+++苏州市+++1000000028+++东大祥商贸公司+++茶饮+++10000061+++冰绿茶18" u="1"/>
        <s v="江苏+++苏州市+++1000000101+++美协旺商贸公司+++茶饮+++10000061+++冰绿茶18" u="1"/>
        <s v="江苏+++镇江市+++1000000047+++寿鼎益商贸公司+++茶饮+++10000061+++冰绿茶18" u="1"/>
        <s v="安徽+++马鞍山市+++1000003498+++奔奔食品销售有限公司+++茶饮+++10000136+++柠檬茶8" u="1"/>
        <s v="湖南+++娄底市+++1000000070+++盈升仁商贸公司+++汽水+++50000105+++百香果味汽水10+++++++++" u="1"/>
        <s v="湖南+++娄底市+++1000000070+++盈升仁商贸公司+++汽水+++50000113+++百香果味汽水18+++++++++" u="1"/>
        <s v="湖南+++常德市+++1000000281+++宝飞圣商贸公司+++汽水+++50000105+++百香果味汽水10+++++++++" u="1"/>
        <s v="湖南+++常德市+++1000000281+++宝飞圣商贸公司+++汽水+++50000113+++百香果味汽水18+++++++++" u="1"/>
        <s v="湖南+++株洲市+++1000000072+++正吉复商贸公司+++汽水+++50000105+++百香果味汽水10+++++++++" u="1"/>
        <s v="湖南+++株洲市+++1000000072+++正吉复商贸公司+++汽水+++50000113+++百香果味汽水18+++++++++" u="1"/>
        <s v="湖南+++益阳市+++1000000064+++发安裕商贸公司+++汽水+++50000105+++百香果味汽水10+++++++++" u="1"/>
        <s v="湖南+++益阳市+++1000000064+++发安裕商贸公司+++汽水+++50000113+++百香果味汽水18+++++++++" u="1"/>
        <s v="湖南+++益阳市+++1000001699+++巨生如商贸公司+++汽水+++50000105+++百香果味汽水10+++++++++" u="1"/>
        <s v="湖南+++益阳市+++1000001699+++巨生如商贸公司+++汽水+++50000113+++百香果味汽水18+++++++++" u="1"/>
        <s v="湖南+++邵阳市+++1000001502+++裕协康商贸公司+++汽水+++50000105+++百香果味汽水10+++++++++" u="1"/>
        <s v="湖南+++邵阳市+++1000001502+++裕协康商贸公司+++汽水+++50000113+++百香果味汽水18+++++++++" u="1"/>
        <s v="湖南+++郴州市+++1000002981+++祥顺源商贸公司+++汽水+++50000105+++百香果味汽水10+++++++++" u="1"/>
        <s v="湖南+++郴州市+++1000002981+++祥顺源商贸公司+++汽水+++50000113+++百香果味汽水18+++++++++" u="1"/>
        <s v="湖南+++郴州市+++1000002985+++寿贵盛商贸公司+++汽水+++50000113+++百香果味汽水18+++++++++" u="1"/>
        <s v="湖南+++郴州市+++1000002986+++仁进裕商贸公司+++汽水+++50000105+++百香果味汽水10+++++++++" u="1"/>
        <s v="湖南+++郴州市+++1000002986+++仁进裕商贸公司+++汽水+++50000113+++百香果味汽水18+++++++++" u="1"/>
        <s v="湖南+++长沙市+++1000000059+++厚飞康商贸公司+++汽水+++50000105+++百香果味汽水10+++++++++" u="1"/>
        <s v="湖南+++长沙市+++1000000059+++厚飞康商贸公司+++汽水+++50000113+++百香果味汽水18+++++++++" u="1"/>
        <s v="湖南+++长沙市+++1000001649+++圣大广商贸公司+++汽水+++50000113+++百香果味汽水18+++++++++" u="1"/>
        <s v="湖南+++娄底市+++1000000070+++盈升仁商贸公司+++茶饮+++20000099+++拿铁奶茶2" u="1"/>
        <s v="湖南+++常德市+++1000000281+++宝飞圣商贸公司+++茶饮+++20000099+++拿铁奶茶2" u="1"/>
        <s v="湖南+++株洲市+++1000000072+++正吉复商贸公司+++茶饮+++20000099+++拿铁奶茶2" u="1"/>
        <s v="湖南+++益阳市+++1000000064+++发安裕商贸公司+++茶饮+++20000099+++拿铁奶茶2" u="1"/>
        <s v="湖南+++邵阳市+++1000001502+++裕协康商贸公司+++茶饮+++20000099+++拿铁奶茶2" u="1"/>
        <s v="湖南+++郴州市+++1000002981+++祥顺源商贸公司+++茶饮+++20000099+++拿铁奶茶2" u="1"/>
        <s v="湖南+++郴州市+++1000002985+++寿贵盛商贸公司+++茶饮+++20000099+++拿铁奶茶2" u="1"/>
        <s v="湖南+++郴州市+++1000002986+++仁进裕商贸公司+++茶饮+++20000099+++拿铁奶茶2" u="1"/>
        <s v="湖南+++长沙市+++1000000059+++厚飞康商贸公司+++茶饮+++20000099+++拿铁奶茶2" u="1"/>
        <s v="湖南+++长沙市+++1000001649+++圣大广商贸公司+++茶饮+++20000099+++拿铁奶茶2" u="1"/>
        <s v="江苏+++南京市区+++1000000018+++久多厚商贸公司+++茶饮+++10000078+++铁观音茶15" u="1"/>
        <s v="江苏+++南京市区+++1000000020+++吉兴进商贸公司+++茶饮+++10000078+++铁观音茶15" u="1"/>
        <s v="江苏+++南通市+++1000003349+++晨乐商贸有限公司+++茶饮+++10000078+++铁观音茶15" u="1"/>
        <s v="江苏+++连云港市+++1000002973+++皇飞进商贸公司+++茶饮+++10000078+++铁观音茶15" u="1"/>
        <s v="江苏+++常州市+++1000001133+++厚弘优商贸公司+++茶饮+++10000111+++茉莉花茶3" u="1"/>
        <s v="江苏+++扬州市+++1000000579+++润谦高商贸公司+++茶饮+++10000111+++茉莉花茶3" u="1"/>
        <s v="江苏+++无锡市+++1000000046+++多福复商贸公司+++茶饮+++10000111+++茉莉花茶3" u="1"/>
        <s v="江苏+++泰州市+++1000003183+++安成茂商贸公司+++茶饮+++10000111+++茉莉花茶3" u="1"/>
        <s v="江苏+++盐城市+++1000002872+++亚成美商贸公司+++茶饮+++10000111+++茉莉花茶3" u="1"/>
        <s v="江苏+++苏州市+++1000000028+++东大祥商贸公司+++茶饮+++10000111+++茉莉花茶3" u="1"/>
        <s v="江苏+++苏州市+++1000000054+++荣聚本商贸公司+++茶饮+++10000111+++茉莉花茶3" u="1"/>
        <s v="江苏+++苏州市+++1000000101+++美协旺商贸公司+++茶饮+++10000111+++茉莉花茶3" u="1"/>
        <s v="江苏+++镇江市+++1000000047+++寿鼎益商贸公司+++茶饮+++10000111+++茉莉花茶3" u="1"/>
        <s v="安徽+++合肥市+++1000000931+++百安欣商贸公司+++汽水+++50000105+++百香果味汽水10+++++++++" u="1"/>
        <s v="安徽+++合肥市+++1000000931+++百安欣商贸公司+++汽水+++50000113+++百香果味汽水18+++++++++" u="1"/>
        <s v="安徽+++合肥市+++1000001014+++义浩安商贸公司+++汽水+++50000105+++百香果味汽水10+++++++++" u="1"/>
        <s v="安徽+++合肥市+++1000001014+++义浩安商贸公司+++汽水+++50000113+++百香果味汽水18+++++++++" u="1"/>
        <s v="安徽+++芜湖市+++1000003187+++如中寿商贸公司+++汽水+++50000105+++百香果味汽水10+++++++++" u="1"/>
        <s v="安徽+++蚌埠市+++1000000460+++昌华聚商贸公司+++汽水+++50000113+++百香果味汽水18+++++++++" u="1"/>
        <s v="安徽+++马鞍山市+++1000003498+++奔奔食品销售有限公司+++果汁+++40000080+++芒果汁6+++++++++" u="1"/>
        <s v="安徽+++马鞍山市+++1000003498+++奔奔食品销售有限公司+++茶饮+++10000131+++柠檬茶3+++++++++" u="1"/>
        <s v="安徽+++马鞍山市+++1000003498+++奔奔食品销售有限公司+++茶饮+++10000136+++柠檬茶8+++++++++" u="1"/>
        <s v="安徽+++黄山市+++1000001135+++信满捷商贸公司+++汽水+++50000105+++百香果味汽水10+++++++++" u="1"/>
        <s v="安徽+++黄山市+++1000001135+++信满捷商贸公司+++汽水+++50000113+++百香果味汽水18+++++++++" u="1"/>
        <s v="安徽+++合肥市+++1000000931+++百安欣商贸公司+++茶饮+++20000099+++拿铁奶茶2" u="1"/>
        <s v="安徽+++合肥市+++1000001014+++义浩安商贸公司+++茶饮+++20000099+++拿铁奶茶2" u="1"/>
        <s v="安徽+++芜湖市+++1000003187+++如中寿商贸公司+++茶饮+++20000099+++拿铁奶茶2" u="1"/>
        <s v="安徽+++蚌埠市+++1000000460+++昌华聚商贸公司+++茶饮+++20000099+++拿铁奶茶2" u="1"/>
        <s v="安徽+++黄山市+++1000001135+++信满捷商贸公司+++茶饮+++20000099+++拿铁奶茶2" u="1"/>
        <s v="安徽+++马鞍山市+++1000003498+++奔奔食品销售有限公司+++茶饮+++10000078+++铁观音茶15+++++++++" u="1"/>
        <s v="安徽+++马鞍山市+++1000003498+++奔奔食品销售有限公司+++茶饮+++10000211+++茉莉绿茶11+++++++++" u="1"/>
        <s v="河南+++洛阳市区+++1000001915+++华宏仁商贸公司+++茶饮+++10000136+++柠檬茶8" u="1"/>
        <s v="江苏+++常州市+++1000001133+++厚弘优商贸公司+++茶饮+++10000182+++麦茶3+++++++++" u="1"/>
        <s v="江苏+++徐州市+++1000000031+++顺满进商贸公司+++茶饮+++10000182+++麦茶3+++++++++" u="1"/>
        <s v="江苏+++扬州市+++1000000579+++润谦高商贸公司+++茶饮+++10000182+++麦茶3+++++++++" u="1"/>
        <s v="江苏+++泰州市+++1000003183+++安成茂商贸公司+++茶饮+++10000182+++麦茶3+++++++++" u="1"/>
        <s v="江苏+++苏州市+++1000000028+++东大祥商贸公司+++茶饮+++10000182+++麦茶3+++++++++" u="1"/>
        <s v="江苏+++苏州市+++1000000101+++美协旺商贸公司+++茶饮+++10000182+++麦茶3+++++++++" u="1"/>
        <s v="江苏+++镇江市+++1000000047+++寿鼎益商贸公司+++茶饮+++10000182+++麦茶3+++++++++" u="1"/>
        <s v="江苏+++常州市+++1000001133+++厚弘优商贸公司+++果汁+++40000085+++红石榴汁1" u="1"/>
        <s v="江苏+++徐州市+++1000000031+++顺满进商贸公司+++果汁+++40000085+++红石榴汁1" u="1"/>
        <s v="江苏+++扬州市+++1000000579+++润谦高商贸公司+++果汁+++40000085+++红石榴汁1" u="1"/>
        <s v="江苏+++无锡市+++1000000046+++多福复商贸公司+++果汁+++40000085+++红石榴汁1" u="1"/>
        <s v="江苏+++泰州市+++1000003183+++安成茂商贸公司+++果汁+++40000085+++红石榴汁1" u="1"/>
        <s v="江苏+++盐城市+++1000002872+++亚成美商贸公司+++果汁+++40000085+++红石榴汁1" u="1"/>
        <s v="江苏+++苏州市+++1000000054+++荣聚本商贸公司+++果汁+++40000085+++红石榴汁1" u="1"/>
        <s v="江苏+++苏州市+++1000000101+++美协旺商贸公司+++果汁+++40000085+++红石榴汁1" u="1"/>
        <s v="江苏+++镇江市+++1000000047+++寿鼎益商贸公司+++果汁+++40000085+++红石榴汁1" u="1"/>
        <s v="湖南+++常德市+++1000000281+++宝飞圣商贸公司+++茶饮+++10000111+++茉莉花茶3" u="1"/>
        <s v="湖南+++益阳市+++1000000064+++发安裕商贸公司+++茶饮+++10000111+++茉莉花茶3" u="1"/>
        <s v="湖南+++益阳市+++1000001699+++巨生如商贸公司+++茶饮+++10000111+++茉莉花茶3" u="1"/>
        <s v="湖南+++邵阳市+++1000001502+++裕协康商贸公司+++茶饮+++10000111+++茉莉花茶3" u="1"/>
        <s v="湖南+++郴州市+++1000002981+++祥顺源商贸公司+++茶饮+++10000111+++茉莉花茶3" u="1"/>
        <s v="湖南+++郴州市+++1000002985+++寿贵盛商贸公司+++茶饮+++10000111+++茉莉花茶3" u="1"/>
        <s v="湖南+++郴州市+++1000002986+++仁进裕商贸公司+++茶饮+++10000111+++茉莉花茶3" u="1"/>
        <s v="湖南+++长沙市+++1000000059+++厚飞康商贸公司+++茶饮+++10000111+++茉莉花茶3" u="1"/>
        <s v="湖南+++长沙市+++1000001649+++圣大广商贸公司+++茶饮+++10000111+++茉莉花茶3" u="1"/>
        <s v="湖南+++株洲市+++1000000072+++正吉复商贸公司+++茶饮+++20000018+++炭烧奶茶7" u="1"/>
        <s v="湖南+++益阳市+++1000001699+++巨生如商贸公司+++茶饮+++20000018+++炭烧奶茶7" u="1"/>
        <s v="湖南+++邵阳市+++1000001502+++裕协康商贸公司+++茶饮+++20000018+++炭烧奶茶7" u="1"/>
        <s v="湖南+++郴州市+++1000002981+++祥顺源商贸公司+++茶饮+++20000018+++炭烧奶茶7" u="1"/>
        <s v="湖南+++郴州市+++1000002986+++仁进裕商贸公司+++茶饮+++20000018+++炭烧奶茶7" u="1"/>
        <s v="湖南+++长沙市+++1000000059+++厚飞康商贸公司+++茶饮+++20000018+++炭烧奶茶7" u="1"/>
        <s v="湖南+++长沙市+++1000001649+++圣大广商贸公司+++茶饮+++20000018+++炭烧奶茶7" u="1"/>
        <s v="河南+++洛阳市区+++1000001915+++华宏仁商贸公司+++茶饮+++10000111+++茉莉花茶3" u="1"/>
        <s v="安徽+++马鞍山市+++1000003498+++奔奔食品销售有限公司+++茶饮+++10000131+++柠檬茶3" u="1"/>
        <s v="江苏+++南京市区+++1000000018+++久多厚商贸公司+++茶饮+++10000131+++柠檬茶3+++++++++" u="1"/>
        <s v="江苏+++南京市区+++1000000018+++久多厚商贸公司+++茶饮+++10000136+++柠檬茶8+++++++++" u="1"/>
        <s v="江苏+++南京市区+++1000000018+++久多厚商贸公司+++茶饮+++10000172+++红茶16+++++++++" u="1"/>
        <s v="江苏+++南京市区+++1000000020+++吉兴进商贸公司+++茶饮+++10000131+++柠檬茶3+++++++++" u="1"/>
        <s v="江苏+++南京市区+++1000000020+++吉兴进商贸公司+++茶饮+++10000136+++柠檬茶8+++++++++" u="1"/>
        <s v="江苏+++南通市+++1000000129+++盛昌全商贸公司+++茶饮+++10000061+++冰绿茶18+++++++++" u="1"/>
        <s v="江苏+++南通市+++1000000129+++盛昌全商贸公司+++茶饮+++20000018+++炭烧奶茶7+++++++++" u="1"/>
        <s v="江苏+++南通市+++1000000129+++盛昌全商贸公司+++茶饮+++20000099+++拿铁奶茶2+++++++++" u="1"/>
        <s v="江苏+++南通市+++1000003349+++晨乐商贸有限公司+++果汁+++40000080+++芒果汁6+++++++++" u="1"/>
        <s v="江苏+++南通市+++1000003349+++晨乐商贸有限公司+++茶饮+++10000131+++柠檬茶3+++++++++" u="1"/>
        <s v="江苏+++南通市+++1000003349+++晨乐商贸有限公司+++茶饮+++10000136+++柠檬茶8+++++++++" u="1"/>
        <s v="江苏+++南通市+++1000003349+++晨乐商贸有限公司+++茶饮+++10000172+++红茶16+++++++++" u="1"/>
        <s v="江苏+++常州市+++1000001133+++厚弘优商贸公司+++果汁+++40000085+++红石榴汁1+++++++++" u="1"/>
        <s v="江苏+++常州市+++1000001133+++厚弘优商贸公司+++茶饮+++10000061+++冰绿茶18+++++++++" u="1"/>
        <s v="江苏+++常州市+++1000001133+++厚弘优商贸公司+++茶饮+++10000064+++铁观音茶1+++++++++" u="1"/>
        <s v="江苏+++常州市+++1000001133+++厚弘优商贸公司+++茶饮+++10000111+++茉莉花茶3+++++++++" u="1"/>
        <s v="江苏+++常州市+++1000001133+++厚弘优商贸公司+++茶饮+++20000018+++炭烧奶茶7+++++++++" u="1"/>
        <s v="江苏+++常州市+++1000001133+++厚弘优商贸公司+++茶饮+++20000099+++拿铁奶茶2+++++++++" u="1"/>
        <s v="江苏+++徐州市+++1000000031+++顺满进商贸公司+++果汁+++40000085+++红石榴汁1+++++++++" u="1"/>
        <s v="江苏+++徐州市+++1000000031+++顺满进商贸公司+++茶饮+++10000061+++冰绿茶18+++++++++" u="1"/>
        <s v="江苏+++徐州市+++1000000031+++顺满进商贸公司+++茶饮+++20000018+++炭烧奶茶7+++++++++" u="1"/>
        <s v="江苏+++徐州市+++1000000031+++顺满进商贸公司+++茶饮+++20000099+++拿铁奶茶2+++++++++" u="1"/>
        <s v="江苏+++扬州市+++1000000579+++润谦高商贸公司+++果汁+++40000085+++红石榴汁1+++++++++" u="1"/>
        <s v="江苏+++扬州市+++1000000579+++润谦高商贸公司+++茶饮+++10000061+++冰绿茶18+++++++++" u="1"/>
        <s v="江苏+++扬州市+++1000000579+++润谦高商贸公司+++茶饮+++10000064+++铁观音茶1+++++++++" u="1"/>
        <s v="江苏+++扬州市+++1000000579+++润谦高商贸公司+++茶饮+++10000111+++茉莉花茶3+++++++++" u="1"/>
        <s v="江苏+++扬州市+++1000000579+++润谦高商贸公司+++茶饮+++20000018+++炭烧奶茶7+++++++++" u="1"/>
        <s v="江苏+++扬州市+++1000000579+++润谦高商贸公司+++茶饮+++20000099+++拿铁奶茶2+++++++++" u="1"/>
        <s v="江苏+++无锡市+++1000000046+++多福复商贸公司+++果汁+++40000085+++红石榴汁1+++++++++" u="1"/>
        <s v="江苏+++无锡市+++1000000046+++多福复商贸公司+++茶饮+++10000064+++铁观音茶1+++++++++" u="1"/>
        <s v="江苏+++无锡市+++1000000046+++多福复商贸公司+++茶饮+++10000111+++茉莉花茶3+++++++++" u="1"/>
        <s v="江苏+++无锡市+++1000000046+++多福复商贸公司+++茶饮+++20000099+++拿铁奶茶2+++++++++" u="1"/>
        <s v="江苏+++泰州市+++1000003183+++安成茂商贸公司+++果汁+++40000085+++红石榴汁1+++++++++" u="1"/>
        <s v="江苏+++泰州市+++1000003183+++安成茂商贸公司+++茶饮+++10000061+++冰绿茶18+++++++++" u="1"/>
        <s v="江苏+++泰州市+++1000003183+++安成茂商贸公司+++茶饮+++10000064+++铁观音茶1+++++++++" u="1"/>
        <s v="江苏+++泰州市+++1000003183+++安成茂商贸公司+++茶饮+++10000111+++茉莉花茶3+++++++++" u="1"/>
        <s v="江苏+++泰州市+++1000003183+++安成茂商贸公司+++茶饮+++20000099+++拿铁奶茶2+++++++++" u="1"/>
        <s v="江苏+++盐城市+++1000002872+++亚成美商贸公司+++果汁+++40000085+++红石榴汁1+++++++++" u="1"/>
        <s v="江苏+++盐城市+++1000002872+++亚成美商贸公司+++茶饮+++10000111+++茉莉花茶3+++++++++" u="1"/>
        <s v="江苏+++盐城市+++1000002872+++亚成美商贸公司+++茶饮+++20000099+++拿铁奶茶2+++++++++" u="1"/>
        <s v="江苏+++苏州市+++1000000028+++东大祥商贸公司+++茶饮+++10000061+++冰绿茶18+++++++++" u="1"/>
        <s v="江苏+++苏州市+++1000000028+++东大祥商贸公司+++茶饮+++10000111+++茉莉花茶3+++++++++" u="1"/>
        <s v="江苏+++苏州市+++1000000028+++东大祥商贸公司+++茶饮+++20000099+++拿铁奶茶2+++++++++" u="1"/>
        <s v="江苏+++苏州市+++1000000054+++荣聚本商贸公司+++果汁+++40000085+++红石榴汁1+++++++++" u="1"/>
        <s v="江苏+++苏州市+++1000000054+++荣聚本商贸公司+++茶饮+++10000111+++茉莉花茶3+++++++++" u="1"/>
        <s v="江苏+++苏州市+++1000000054+++荣聚本商贸公司+++茶饮+++20000018+++炭烧奶茶7+++++++++" u="1"/>
        <s v="江苏+++苏州市+++1000000101+++美协旺商贸公司+++果汁+++40000085+++红石榴汁1+++++++++" u="1"/>
        <s v="江苏+++苏州市+++1000000101+++美协旺商贸公司+++茶饮+++10000061+++冰绿茶18+++++++++" u="1"/>
        <s v="江苏+++苏州市+++1000000101+++美协旺商贸公司+++茶饮+++10000111+++茉莉花茶3+++++++++" u="1"/>
        <s v="江苏+++苏州市+++1000000101+++美协旺商贸公司+++茶饮+++20000018+++炭烧奶茶7+++++++++" u="1"/>
        <s v="江苏+++苏州市+++1000000101+++美协旺商贸公司+++茶饮+++20000099+++拿铁奶茶2+++++++++" u="1"/>
        <s v="江苏+++连云港市+++1000002973+++皇飞进商贸公司+++茶饮+++10000131+++柠檬茶3+++++++++" u="1"/>
        <s v="江苏+++连云港市+++1000002973+++皇飞进商贸公司+++茶饮+++10000136+++柠檬茶8+++++++++" u="1"/>
        <s v="江苏+++镇江市+++1000000047+++寿鼎益商贸公司+++果汁+++40000085+++红石榴汁1+++++++++" u="1"/>
        <s v="江苏+++镇江市+++1000000047+++寿鼎益商贸公司+++茶饮+++10000061+++冰绿茶18+++++++++" u="1"/>
        <s v="江苏+++镇江市+++1000000047+++寿鼎益商贸公司+++茶饮+++10000064+++铁观音茶1+++++++++" u="1"/>
        <s v="江苏+++镇江市+++1000000047+++寿鼎益商贸公司+++茶饮+++10000111+++茉莉花茶3+++++++++" u="1"/>
        <s v="江苏+++镇江市+++1000000047+++寿鼎益商贸公司+++茶饮+++20000018+++炭烧奶茶7+++++++++" u="1"/>
        <s v="江苏+++镇江市+++1000000047+++寿鼎益商贸公司+++茶饮+++20000099+++拿铁奶茶2+++++++++" u="1"/>
        <s v="安徽+++芜湖市+++1000003187+++如中寿商贸公司+++茶饮+++10000111+++茉莉花茶3" u="1"/>
        <s v="安徽+++黄山市+++1000001135+++信满捷商贸公司+++茶饮+++10000111+++茉莉花茶3" u="1"/>
        <s v="江苏+++南通市+++1000000129+++盛昌全商贸公司+++茶饮+++10000131+++柠檬茶3" u="1"/>
        <s v="江苏+++常州市+++1000001133+++厚弘优商贸公司+++茶饮+++10000131+++柠檬茶3" u="1"/>
        <s v="江苏+++徐州市+++1000000031+++顺满进商贸公司+++茶饮+++10000131+++柠檬茶3" u="1"/>
        <s v="江苏+++扬州市+++1000000579+++润谦高商贸公司+++茶饮+++10000131+++柠檬茶3" u="1"/>
        <s v="江苏+++盐城市+++1000002872+++亚成美商贸公司+++茶饮+++10000131+++柠檬茶3" u="1"/>
        <s v="江苏+++苏州市+++1000000028+++东大祥商贸公司+++茶饮+++10000131+++柠檬茶3" u="1"/>
        <s v="江苏+++苏州市+++1000000054+++荣聚本商贸公司+++茶饮+++10000131+++柠檬茶3" u="1"/>
        <s v="江苏+++苏州市+++1000000101+++美协旺商贸公司+++茶饮+++10000131+++柠檬茶3" u="1"/>
        <s v="江苏+++镇江市+++1000000047+++寿鼎益商贸公司+++茶饮+++10000131+++柠檬茶3" u="1"/>
        <s v="江苏+++南通市+++1000000129+++盛昌全商贸公司+++茶饮+++20000018+++炭烧奶茶7" u="1"/>
        <s v="江苏+++常州市+++1000001133+++厚弘优商贸公司+++茶饮+++20000018+++炭烧奶茶7" u="1"/>
        <s v="江苏+++徐州市+++1000000031+++顺满进商贸公司+++茶饮+++20000018+++炭烧奶茶7" u="1"/>
        <s v="江苏+++扬州市+++1000000579+++润谦高商贸公司+++茶饮+++20000018+++炭烧奶茶7" u="1"/>
        <s v="江苏+++苏州市+++1000000054+++荣聚本商贸公司+++茶饮+++20000018+++炭烧奶茶7" u="1"/>
        <s v="江苏+++苏州市+++1000000101+++美协旺商贸公司+++茶饮+++20000018+++炭烧奶茶7" u="1"/>
        <s v="江苏+++镇江市+++1000000047+++寿鼎益商贸公司+++茶饮+++20000018+++炭烧奶茶7" u="1"/>
        <s v="湖南+++娄底市+++1000000070+++盈升仁商贸公司+++果汁+++40000085+++红石榴汁1" u="1"/>
        <s v="湖南+++常德市+++1000000281+++宝飞圣商贸公司+++果汁+++40000085+++红石榴汁1" u="1"/>
        <s v="湖南+++株洲市+++1000000072+++正吉复商贸公司+++果汁+++40000085+++红石榴汁1" u="1"/>
        <s v="湖南+++益阳市+++1000000064+++发安裕商贸公司+++果汁+++40000085+++红石榴汁1" u="1"/>
        <s v="湖南+++邵阳市+++1000001502+++裕协康商贸公司+++果汁+++40000085+++红石榴汁1" u="1"/>
        <s v="湖南+++长沙市+++1000000059+++厚飞康商贸公司+++果汁+++40000085+++红石榴汁1" u="1"/>
        <s v="湖南+++长沙市+++1000001649+++圣大广商贸公司+++果汁+++40000085+++红石榴汁1" u="1"/>
        <s v="江苏+++南通市+++1000003349+++晨乐商贸有限公司+++果汁+++40000080+++芒果汁6" u="1"/>
        <s v="江苏+++常州市+++1000001133+++厚弘优商贸公司+++茶饮+++10000182+++麦茶3" u="1"/>
        <s v="江苏+++徐州市+++1000000031+++顺满进商贸公司+++茶饮+++10000182+++麦茶3" u="1"/>
        <s v="江苏+++扬州市+++1000000579+++润谦高商贸公司+++茶饮+++10000182+++麦茶3" u="1"/>
        <s v="江苏+++泰州市+++1000003183+++安成茂商贸公司+++茶饮+++10000182+++麦茶3" u="1"/>
        <s v="江苏+++苏州市+++1000000028+++东大祥商贸公司+++茶饮+++10000182+++麦茶3" u="1"/>
        <s v="江苏+++苏州市+++1000000101+++美协旺商贸公司+++茶饮+++10000182+++麦茶3" u="1"/>
        <s v="江苏+++镇江市+++1000000047+++寿鼎益商贸公司+++茶饮+++10000182+++麦茶3" u="1"/>
        <s v="江苏+++南京市区+++1000000018+++久多厚商贸公司+++茶饮+++10000131+++柠檬茶3" u="1"/>
        <s v="江苏+++南京市区+++1000000020+++吉兴进商贸公司+++茶饮+++10000131+++柠檬茶3" u="1"/>
        <s v="江苏+++南通市+++1000003349+++晨乐商贸有限公司+++茶饮+++10000131+++柠檬茶3" u="1"/>
        <s v="江苏+++连云港市+++1000002973+++皇飞进商贸公司+++茶饮+++10000131+++柠檬茶3" u="1"/>
        <s v="河南+++洛阳市区+++1000001915+++华宏仁商贸公司+++茶饮+++10000064+++铁观音茶1+++++++++" u="1"/>
        <s v="河南+++洛阳市区+++1000001915+++华宏仁商贸公司+++茶饮+++10000111+++茉莉花茶3+++++++++" u="1"/>
        <s v="河南+++洛阳市区+++1000001915+++华宏仁商贸公司+++茶饮+++20000099+++拿铁奶茶2+++++++++" u="1"/>
        <s v="江苏+++南京市区+++1000000018+++久多厚商贸公司+++饮用水+++30000011+++矿泉水11" u="1"/>
        <s v="江苏+++南京市区+++1000000020+++吉兴进商贸公司+++饮用水+++30000011+++矿泉水11" u="1"/>
        <s v="江苏+++南通市+++1000003349+++晨乐商贸有限公司+++饮用水+++30000011+++矿泉水11" u="1"/>
        <s v="江苏+++连云港市+++1000002973+++皇飞进商贸公司+++饮用水+++30000011+++矿泉水11" u="1"/>
        <s v="安徽+++马鞍山市+++1000003498+++奔奔食品销售有限公司+++茶饮+++10000182+++麦茶3" u="1"/>
        <s v="河南+++洛阳市区+++1000001915+++华宏仁商贸公司+++茶饮+++10000172+++红茶16" u="1"/>
        <s v="安徽+++合肥市+++1000000931+++百安欣商贸公司+++茶饮+++10000182+++麦茶3+++++++++" u="1"/>
        <s v="安徽+++合肥市+++1000001014+++义浩安商贸公司+++茶饮+++10000182+++麦茶3+++++++++" u="1"/>
        <s v="安徽+++芜湖市+++1000003187+++如中寿商贸公司+++茶饮+++10000182+++麦茶3+++++++++" u="1"/>
        <s v="安徽+++蚌埠市+++1000000460+++昌华聚商贸公司+++茶饮+++10000182+++麦茶3+++++++++" u="1"/>
        <s v="安徽+++黄山市+++1000001135+++信满捷商贸公司+++茶饮+++10000182+++麦茶3+++++++++" u="1"/>
        <s v="安徽+++合肥市+++1000000931+++百安欣商贸公司+++果汁+++40000085+++红石榴汁1" u="1"/>
        <s v="安徽+++合肥市+++1000001014+++义浩安商贸公司+++果汁+++40000085+++红石榴汁1" u="1"/>
        <s v="安徽+++芜湖市+++1000003187+++如中寿商贸公司+++果汁+++40000085+++红石榴汁1" u="1"/>
        <s v="安徽+++蚌埠市+++1000000460+++昌华聚商贸公司+++果汁+++40000085+++红石榴汁1" u="1"/>
        <s v="安徽+++黄山市+++1000001135+++信满捷商贸公司+++果汁+++40000085+++红石榴汁1" u="1"/>
        <s v="湖南+++娄底市+++1000000070+++盈升仁商贸公司+++果汁+++40000085+++红石榴汁1+++++++++" u="1"/>
        <s v="湖南+++娄底市+++1000000070+++盈升仁商贸公司+++茶饮+++10000064+++铁观音茶1+++++++++" u="1"/>
        <s v="湖南+++娄底市+++1000000070+++盈升仁商贸公司+++茶饮+++20000099+++拿铁奶茶2+++++++++" u="1"/>
        <s v="湖南+++常德市+++1000000281+++宝飞圣商贸公司+++果汁+++40000085+++红石榴汁1+++++++++" u="1"/>
        <s v="湖南+++常德市+++1000000281+++宝飞圣商贸公司+++茶饮+++10000064+++铁观音茶1+++++++++" u="1"/>
        <s v="湖南+++常德市+++1000000281+++宝飞圣商贸公司+++茶饮+++10000111+++茉莉花茶3+++++++++" u="1"/>
        <s v="湖南+++常德市+++1000000281+++宝飞圣商贸公司+++茶饮+++20000099+++拿铁奶茶2+++++++++" u="1"/>
        <s v="湖南+++张家界市+++1000000192+++正贵荣商贸公司+++果汁+++40000080+++芒果汁6+++++++++" u="1"/>
        <s v="湖南+++张家界市+++1000000192+++正贵荣商贸公司+++茶饮+++10000131+++柠檬茶3+++++++++" u="1"/>
        <s v="湖南+++张家界市+++1000000192+++正贵荣商贸公司+++茶饮+++10000136+++柠檬茶8+++++++++" u="1"/>
        <s v="湖南+++张家界市+++1000000192+++正贵荣商贸公司+++茶饮+++10000172+++红茶16+++++++++" u="1"/>
        <s v="湖南+++株洲市+++1000000072+++正吉复商贸公司+++果汁+++40000085+++红石榴汁1+++++++++" u="1"/>
        <s v="湖南+++株洲市+++1000000072+++正吉复商贸公司+++茶饮+++10000064+++铁观音茶1+++++++++" u="1"/>
        <s v="湖南+++株洲市+++1000000072+++正吉复商贸公司+++茶饮+++20000018+++炭烧奶茶7+++++++++" u="1"/>
        <s v="湖南+++株洲市+++1000000072+++正吉复商贸公司+++茶饮+++20000099+++拿铁奶茶2+++++++++" u="1"/>
        <s v="湖南+++益阳市+++1000000064+++发安裕商贸公司+++果汁+++40000085+++红石榴汁1+++++++++" u="1"/>
        <s v="湖南+++益阳市+++1000000064+++发安裕商贸公司+++茶饮+++10000064+++铁观音茶1+++++++++" u="1"/>
        <s v="湖南+++益阳市+++1000000064+++发安裕商贸公司+++茶饮+++10000111+++茉莉花茶3+++++++++" u="1"/>
        <s v="湖南+++益阳市+++1000000064+++发安裕商贸公司+++茶饮+++20000099+++拿铁奶茶2+++++++++" u="1"/>
        <s v="湖南+++益阳市+++1000001699+++巨生如商贸公司+++茶饮+++10000064+++铁观音茶1+++++++++" u="1"/>
        <s v="湖南+++益阳市+++1000001699+++巨生如商贸公司+++茶饮+++10000111+++茉莉花茶3+++++++++" u="1"/>
        <s v="湖南+++益阳市+++1000001699+++巨生如商贸公司+++茶饮+++20000018+++炭烧奶茶7+++++++++" u="1"/>
        <s v="湖南+++邵阳市+++1000001502+++裕协康商贸公司+++果汁+++40000085+++红石榴汁1+++++++++" u="1"/>
        <s v="湖南+++邵阳市+++1000001502+++裕协康商贸公司+++茶饮+++10000064+++铁观音茶1+++++++++" u="1"/>
        <s v="湖南+++邵阳市+++1000001502+++裕协康商贸公司+++茶饮+++10000111+++茉莉花茶3+++++++++" u="1"/>
        <s v="湖南+++邵阳市+++1000001502+++裕协康商贸公司+++茶饮+++20000018+++炭烧奶茶7+++++++++" u="1"/>
        <s v="湖南+++邵阳市+++1000001502+++裕协康商贸公司+++茶饮+++20000099+++拿铁奶茶2+++++++++" u="1"/>
        <s v="湖南+++郴州市+++1000002981+++祥顺源商贸公司+++茶饮+++10000064+++铁观音茶1+++++++++" u="1"/>
        <s v="湖南+++郴州市+++1000002981+++祥顺源商贸公司+++茶饮+++10000111+++茉莉花茶3+++++++++" u="1"/>
        <s v="湖南+++郴州市+++1000002981+++祥顺源商贸公司+++茶饮+++20000018+++炭烧奶茶7+++++++++" u="1"/>
        <s v="湖南+++郴州市+++1000002981+++祥顺源商贸公司+++茶饮+++20000099+++拿铁奶茶2+++++++++" u="1"/>
        <s v="湖南+++郴州市+++1000002985+++寿贵盛商贸公司+++茶饮+++10000064+++铁观音茶1+++++++++" u="1"/>
        <s v="湖南+++郴州市+++1000002985+++寿贵盛商贸公司+++茶饮+++10000111+++茉莉花茶3+++++++++" u="1"/>
        <s v="湖南+++郴州市+++1000002985+++寿贵盛商贸公司+++茶饮+++20000099+++拿铁奶茶2+++++++++" u="1"/>
        <s v="湖南+++郴州市+++1000002986+++仁进裕商贸公司+++茶饮+++10000064+++铁观音茶1+++++++++" u="1"/>
        <s v="湖南+++郴州市+++1000002986+++仁进裕商贸公司+++茶饮+++10000111+++茉莉花茶3+++++++++" u="1"/>
        <s v="湖南+++郴州市+++1000002986+++仁进裕商贸公司+++茶饮+++20000018+++炭烧奶茶7+++++++++" u="1"/>
        <s v="湖南+++郴州市+++1000002986+++仁进裕商贸公司+++茶饮+++20000099+++拿铁奶茶2+++++++++" u="1"/>
        <s v="湖南+++长沙市+++1000000059+++厚飞康商贸公司+++果汁+++40000085+++红石榴汁1+++++++++" u="1"/>
        <s v="湖南+++长沙市+++1000000059+++厚飞康商贸公司+++茶饮+++10000064+++铁观音茶1+++++++++" u="1"/>
        <s v="湖南+++长沙市+++1000000059+++厚飞康商贸公司+++茶饮+++10000111+++茉莉花茶3+++++++++" u="1"/>
        <s v="湖南+++长沙市+++1000000059+++厚飞康商贸公司+++茶饮+++20000018+++炭烧奶茶7+++++++++" u="1"/>
        <s v="湖南+++长沙市+++1000000059+++厚飞康商贸公司+++茶饮+++20000099+++拿铁奶茶2+++++++++" u="1"/>
        <s v="湖南+++长沙市+++1000001649+++圣大广商贸公司+++果汁+++40000085+++红石榴汁1+++++++++" u="1"/>
        <s v="湖南+++长沙市+++1000001649+++圣大广商贸公司+++茶饮+++10000111+++茉莉花茶3+++++++++" u="1"/>
        <s v="湖南+++长沙市+++1000001649+++圣大广商贸公司+++茶饮+++20000018+++炭烧奶茶7+++++++++" u="1"/>
        <s v="湖南+++长沙市+++1000001649+++圣大广商贸公司+++茶饮+++20000099+++拿铁奶茶2+++++++++" u="1"/>
        <s v="江苏+++南京市区+++1000000018+++久多厚商贸公司+++茶饮+++10000211+++茉莉绿茶11" u="1"/>
        <s v="湖南+++娄底市+++1000000070+++盈升仁商贸公司+++茶饮+++10000131+++柠檬茶3" u="1"/>
        <s v="湖南+++常德市+++1000000281+++宝飞圣商贸公司+++茶饮+++10000131+++柠檬茶3" u="1"/>
        <s v="湖南+++株洲市+++1000000072+++正吉复商贸公司+++茶饮+++10000131+++柠檬茶3" u="1"/>
        <s v="湖南+++益阳市+++1000000064+++发安裕商贸公司+++茶饮+++10000131+++柠檬茶3" u="1"/>
        <s v="湖南+++益阳市+++1000001699+++巨生如商贸公司+++茶饮+++10000131+++柠檬茶3" u="1"/>
        <s v="湖南+++邵阳市+++1000001502+++裕协康商贸公司+++茶饮+++10000131+++柠檬茶3" u="1"/>
        <s v="湖南+++郴州市+++1000002981+++祥顺源商贸公司+++茶饮+++10000131+++柠檬茶3" u="1"/>
        <s v="湖南+++郴州市+++1000002985+++寿贵盛商贸公司+++茶饮+++10000131+++柠檬茶3" u="1"/>
        <s v="湖南+++郴州市+++1000002986+++仁进裕商贸公司+++茶饮+++10000131+++柠檬茶3" u="1"/>
        <s v="湖南+++长沙市+++1000000059+++厚飞康商贸公司+++茶饮+++10000131+++柠檬茶3" u="1"/>
        <s v="湖南+++长沙市+++1000001649+++圣大广商贸公司+++茶饮+++10000131+++柠檬茶3" u="1"/>
        <s v="江苏+++南通市+++1000000129+++盛昌全商贸公司+++茶饮+++10000078+++铁观音茶15" u="1"/>
        <s v="江苏+++常州市+++1000001133+++厚弘优商贸公司+++茶饮+++10000078+++铁观音茶15" u="1"/>
        <s v="江苏+++徐州市+++1000000031+++顺满进商贸公司+++茶饮+++10000078+++铁观音茶15" u="1"/>
        <s v="江苏+++扬州市+++1000000579+++润谦高商贸公司+++茶饮+++10000078+++铁观音茶15" u="1"/>
        <s v="江苏+++无锡市+++1000000046+++多福复商贸公司+++茶饮+++10000078+++铁观音茶15" u="1"/>
        <s v="江苏+++泰州市+++1000003183+++安成茂商贸公司+++茶饮+++10000078+++铁观音茶15" u="1"/>
        <s v="江苏+++盐城市+++1000002872+++亚成美商贸公司+++茶饮+++10000078+++铁观音茶15" u="1"/>
        <s v="江苏+++苏州市+++1000000028+++东大祥商贸公司+++茶饮+++10000078+++铁观音茶15" u="1"/>
        <s v="江苏+++苏州市+++1000000054+++荣聚本商贸公司+++茶饮+++10000078+++铁观音茶15" u="1"/>
        <s v="江苏+++苏州市+++1000000101+++美协旺商贸公司+++茶饮+++10000078+++铁观音茶15" u="1"/>
        <s v="江苏+++镇江市+++1000000047+++寿鼎益商贸公司+++茶饮+++10000078+++铁观音茶15" u="1"/>
        <s v="河南+++洛阳市区+++1000001915+++华宏仁商贸公司+++汽水+++50000113+++百香果味汽水18" u="1"/>
        <s v="安徽+++合肥市+++1000000931+++百安欣商贸公司+++果汁+++40000085+++红石榴汁1+++++++++" u="1"/>
        <s v="安徽+++合肥市+++1000000931+++百安欣商贸公司+++茶饮+++20000018+++炭烧奶茶7+++++++++" u="1"/>
        <s v="安徽+++合肥市+++1000000931+++百安欣商贸公司+++茶饮+++20000099+++拿铁奶茶2+++++++++" u="1"/>
        <s v="安徽+++合肥市+++1000001014+++义浩安商贸公司+++果汁+++40000085+++红石榴汁1+++++++++" u="1"/>
        <s v="安徽+++合肥市+++1000001014+++义浩安商贸公司+++茶饮+++20000099+++拿铁奶茶2+++++++++" u="1"/>
        <s v="安徽+++芜湖市+++1000003187+++如中寿商贸公司+++果汁+++40000085+++红石榴汁1+++++++++" u="1"/>
        <s v="安徽+++芜湖市+++1000003187+++如中寿商贸公司+++茶饮+++10000064+++铁观音茶1+++++++++" u="1"/>
        <s v="安徽+++芜湖市+++1000003187+++如中寿商贸公司+++茶饮+++10000111+++茉莉花茶3+++++++++" u="1"/>
        <s v="安徽+++芜湖市+++1000003187+++如中寿商贸公司+++茶饮+++20000018+++炭烧奶茶7+++++++++" u="1"/>
        <s v="安徽+++芜湖市+++1000003187+++如中寿商贸公司+++茶饮+++20000099+++拿铁奶茶2+++++++++" u="1"/>
        <s v="安徽+++蚌埠市+++1000000460+++昌华聚商贸公司+++果汁+++40000085+++红石榴汁1+++++++++" u="1"/>
        <s v="安徽+++蚌埠市+++1000000460+++昌华聚商贸公司+++茶饮+++20000018+++炭烧奶茶7+++++++++" u="1"/>
        <s v="安徽+++蚌埠市+++1000000460+++昌华聚商贸公司+++茶饮+++20000099+++拿铁奶茶2+++++++++" u="1"/>
        <s v="安徽+++黄山市+++1000001135+++信满捷商贸公司+++果汁+++40000085+++红石榴汁1+++++++++" u="1"/>
        <s v="安徽+++黄山市+++1000001135+++信满捷商贸公司+++茶饮+++10000111+++茉莉花茶3+++++++++" u="1"/>
        <s v="安徽+++黄山市+++1000001135+++信满捷商贸公司+++茶饮+++20000018+++炭烧奶茶7+++++++++" u="1"/>
        <s v="安徽+++黄山市+++1000001135+++信满捷商贸公司+++茶饮+++20000099+++拿铁奶茶2+++++++++" u="1"/>
        <s v="湖南+++张家界市+++1000000192+++正贵荣商贸公司+++果汁+++40000080+++芒果汁6" u="1"/>
        <s v="安徽+++合肥市+++1000000931+++百安欣商贸公司+++茶饮+++10000131+++柠檬茶3" u="1"/>
        <s v="安徽+++合肥市+++1000001014+++义浩安商贸公司+++茶饮+++10000131+++柠檬茶3" u="1"/>
        <s v="安徽+++芜湖市+++1000003187+++如中寿商贸公司+++茶饮+++10000131+++柠檬茶3" u="1"/>
        <s v="安徽+++蚌埠市+++1000000460+++昌华聚商贸公司+++茶饮+++10000131+++柠檬茶3" u="1"/>
        <s v="安徽+++黄山市+++1000001135+++信满捷商贸公司+++茶饮+++10000131+++柠檬茶3" u="1"/>
        <s v="安徽+++合肥市+++1000000931+++百安欣商贸公司+++茶饮+++20000018+++炭烧奶茶7" u="1"/>
        <s v="安徽+++芜湖市+++1000003187+++如中寿商贸公司+++茶饮+++20000018+++炭烧奶茶7" u="1"/>
        <s v="安徽+++蚌埠市+++1000000460+++昌华聚商贸公司+++茶饮+++20000018+++炭烧奶茶7" u="1"/>
        <s v="安徽+++黄山市+++1000001135+++信满捷商贸公司+++茶饮+++20000018+++炭烧奶茶7" u="1"/>
        <s v="湖南+++张家界市+++1000000192+++正贵荣商贸公司+++茶饮+++10000131+++柠檬茶3" u="1"/>
        <s v="安徽+++马鞍山市+++1000003498+++奔奔食品销售有限公司+++汽水+++50000113+++百香果味汽水18+++++++++" u="1"/>
        <s v="湖南+++张家界市+++1000000192+++正贵荣商贸公司+++茶饮+++10000211+++茉莉绿茶11" u="1"/>
        <s v="湖南+++常德市+++1000000281+++宝飞圣商贸公司+++茶饮+++10000078+++铁观音茶15" u="1"/>
        <s v="湖南+++郴州市+++1000002981+++祥顺源商贸公司+++茶饮+++10000078+++铁观音茶15" u="1"/>
        <s v="湖南+++长沙市+++1000000059+++厚飞康商贸公司+++茶饮+++10000078+++铁观音茶15" u="1"/>
        <s v="安徽+++合肥市+++1000000931+++百安欣商贸公司+++茶饮+++10000182+++麦茶3" u="1"/>
        <s v="安徽+++合肥市+++1000001014+++义浩安商贸公司+++茶饮+++10000182+++麦茶3" u="1"/>
        <s v="安徽+++芜湖市+++1000003187+++如中寿商贸公司+++茶饮+++10000182+++麦茶3" u="1"/>
        <s v="安徽+++蚌埠市+++1000000460+++昌华聚商贸公司+++茶饮+++10000182+++麦茶3" u="1"/>
        <s v="安徽+++黄山市+++1000001135+++信满捷商贸公司+++茶饮+++10000182+++麦茶3" u="1"/>
        <s v="江苏+++南京市区+++1000000018+++久多厚商贸公司+++茶饮+++20000018+++炭烧奶茶7" u="1"/>
        <s v="江苏+++南京市区+++1000000020+++吉兴进商贸公司+++茶饮+++20000018+++炭烧奶茶7" u="1"/>
        <s v="江苏+++连云港市+++1000002973+++皇飞进商贸公司+++茶饮+++20000018+++炭烧奶茶7" u="1"/>
        <s v="安徽+++合肥市+++1000000931+++百安欣商贸公司+++茶饮+++10000078+++铁观音茶15" u="1"/>
        <s v="安徽+++合肥市+++1000001014+++义浩安商贸公司+++茶饮+++10000078+++铁观音茶15" u="1"/>
        <s v="安徽+++芜湖市+++1000003187+++如中寿商贸公司+++茶饮+++10000078+++铁观音茶15" u="1"/>
        <s v="江苏+++南京市区+++1000000018+++久多厚商贸公司+++茶饮+++10000064+++铁观音茶1" u="1"/>
        <s v="江苏+++南通市+++1000003349+++晨乐商贸有限公司+++茶饮+++10000064+++铁观音茶1" u="1"/>
        <s v="江苏+++南京市区+++1000000018+++久多厚商贸公司+++茶饮+++10000182+++麦茶3+++++++++" u="1"/>
        <s v="江苏+++南京市区+++1000000020+++吉兴进商贸公司+++茶饮+++10000182+++麦茶3+++++++++" u="1"/>
        <s v="江苏+++南通市+++1000000129+++盛昌全商贸公司+++茶饮+++10000131+++柠檬茶3+++++++++" u="1"/>
        <s v="江苏+++南通市+++1000000129+++盛昌全商贸公司+++茶饮+++10000136+++柠檬茶8+++++++++" u="1"/>
        <s v="江苏+++常州市+++1000001133+++厚弘优商贸公司+++茶饮+++10000131+++柠檬茶3+++++++++" u="1"/>
        <s v="江苏+++常州市+++1000001133+++厚弘优商贸公司+++茶饮+++10000136+++柠檬茶8+++++++++" u="1"/>
        <s v="江苏+++徐州市+++1000000031+++顺满进商贸公司+++茶饮+++10000131+++柠檬茶3+++++++++" u="1"/>
        <s v="江苏+++徐州市+++1000000031+++顺满进商贸公司+++茶饮+++10000136+++柠檬茶8+++++++++" u="1"/>
        <s v="江苏+++扬州市+++1000000579+++润谦高商贸公司+++茶饮+++10000131+++柠檬茶3+++++++++" u="1"/>
        <s v="江苏+++无锡市+++1000000046+++多福复商贸公司+++果汁+++40000080+++芒果汁6+++++++++" u="1"/>
        <s v="江苏+++无锡市+++1000000046+++多福复商贸公司+++茶饮+++10000136+++柠檬茶8+++++++++" u="1"/>
        <s v="江苏+++无锡市+++1000000046+++多福复商贸公司+++茶饮+++10000172+++红茶16+++++++++" u="1"/>
        <s v="江苏+++泰州市+++1000003183+++安成茂商贸公司+++果汁+++40000080+++芒果汁6+++++++++" u="1"/>
        <s v="江苏+++泰州市+++1000003183+++安成茂商贸公司+++茶饮+++10000136+++柠檬茶8+++++++++" u="1"/>
        <s v="江苏+++盐城市+++1000002872+++亚成美商贸公司+++果汁+++40000080+++芒果汁6+++++++++" u="1"/>
        <s v="江苏+++盐城市+++1000002872+++亚成美商贸公司+++茶饮+++10000131+++柠檬茶3+++++++++" u="1"/>
        <s v="江苏+++盐城市+++1000002872+++亚成美商贸公司+++茶饮+++10000136+++柠檬茶8+++++++++" u="1"/>
        <s v="江苏+++苏州市+++1000000028+++东大祥商贸公司+++茶饮+++10000131+++柠檬茶3+++++++++" u="1"/>
        <s v="江苏+++苏州市+++1000000028+++东大祥商贸公司+++茶饮+++10000136+++柠檬茶8+++++++++" u="1"/>
        <s v="江苏+++苏州市+++1000000054+++荣聚本商贸公司+++茶饮+++10000131+++柠檬茶3+++++++++" u="1"/>
        <s v="江苏+++苏州市+++1000000054+++荣聚本商贸公司+++茶饮+++10000136+++柠檬茶8+++++++++" u="1"/>
        <s v="江苏+++苏州市+++1000000054+++荣聚本商贸公司+++茶饮+++10000172+++红茶16+++++++++" u="1"/>
        <s v="江苏+++苏州市+++1000000101+++美协旺商贸公司+++茶饮+++10000131+++柠檬茶3+++++++++" u="1"/>
        <s v="江苏+++苏州市+++1000000101+++美协旺商贸公司+++茶饮+++10000136+++柠檬茶8+++++++++" u="1"/>
        <s v="江苏+++连云港市+++1000002973+++皇飞进商贸公司+++茶饮+++10000182+++麦茶3+++++++++" u="1"/>
        <s v="江苏+++镇江市+++1000000047+++寿鼎益商贸公司+++茶饮+++10000131+++柠檬茶3+++++++++" u="1"/>
        <s v="江苏+++镇江市+++1000000047+++寿鼎益商贸公司+++茶饮+++10000136+++柠檬茶8+++++++++" u="1"/>
        <s v="江苏+++镇江市+++1000000047+++寿鼎益商贸公司+++茶饮+++10000172+++红茶16+++++++++" u="1"/>
        <s v="江苏+++无锡市+++1000000046+++多福复商贸公司+++果汁+++40000080+++芒果汁6" u="1"/>
        <s v="江苏+++泰州市+++1000003183+++安成茂商贸公司+++果汁+++40000080+++芒果汁6" u="1"/>
        <s v="江苏+++盐城市+++1000002872+++亚成美商贸公司+++果汁+++40000080+++芒果汁6" u="1"/>
        <s v="湖南+++张家界市+++1000000192+++正贵荣商贸公司+++茶饮+++20000018+++炭烧奶茶7" u="1"/>
        <s v="河南+++洛阳市区+++1000001915+++华宏仁商贸公司+++茶饮+++10000078+++铁观音茶15" u="1"/>
        <s v="湖南+++张家界市+++1000000192+++正贵荣商贸公司+++茶饮+++10000064+++铁观音茶1" u="1"/>
        <s v="湖南+++娄底市+++1000000070+++盈升仁商贸公司+++果汁+++40000080+++芒果汁6+++++++++" u="1"/>
        <s v="湖南+++娄底市+++1000000070+++盈升仁商贸公司+++茶饮+++10000131+++柠檬茶3+++++++++" u="1"/>
        <s v="湖南+++娄底市+++1000000070+++盈升仁商贸公司+++茶饮+++10000136+++柠檬茶8+++++++++" u="1"/>
        <s v="湖南+++常德市+++1000000281+++宝飞圣商贸公司+++茶饮+++10000131+++柠檬茶3+++++++++" u="1"/>
        <s v="湖南+++常德市+++1000000281+++宝飞圣商贸公司+++茶饮+++10000136+++柠檬茶8+++++++++" u="1"/>
        <s v="湖南+++株洲市+++1000000072+++正吉复商贸公司+++果汁+++40000080+++芒果汁6+++++++++" u="1"/>
        <s v="湖南+++株洲市+++1000000072+++正吉复商贸公司+++茶饮+++10000131+++柠檬茶3+++++++++" u="1"/>
        <s v="湖南+++株洲市+++1000000072+++正吉复商贸公司+++茶饮+++10000136+++柠檬茶8+++++++++" u="1"/>
        <s v="湖南+++益阳市+++1000000064+++发安裕商贸公司+++果汁+++40000080+++芒果汁6+++++++++" u="1"/>
        <s v="湖南+++益阳市+++1000000064+++发安裕商贸公司+++茶饮+++10000131+++柠檬茶3+++++++++" u="1"/>
        <s v="湖南+++益阳市+++1000000064+++发安裕商贸公司+++茶饮+++10000136+++柠檬茶8+++++++++" u="1"/>
        <s v="湖南+++益阳市+++1000000064+++发安裕商贸公司+++茶饮+++10000172+++红茶16+++++++++" u="1"/>
        <s v="湖南+++益阳市+++1000001699+++巨生如商贸公司+++果汁+++40000080+++芒果汁6+++++++++" u="1"/>
        <s v="湖南+++益阳市+++1000001699+++巨生如商贸公司+++茶饮+++10000131+++柠檬茶3+++++++++" u="1"/>
        <s v="湖南+++益阳市+++1000001699+++巨生如商贸公司+++茶饮+++10000136+++柠檬茶8+++++++++" u="1"/>
        <s v="湖南+++邵阳市+++1000001502+++裕协康商贸公司+++果汁+++40000080+++芒果汁6+++++++++" u="1"/>
        <s v="湖南+++邵阳市+++1000001502+++裕协康商贸公司+++茶饮+++10000131+++柠檬茶3+++++++++" u="1"/>
        <s v="湖南+++邵阳市+++1000001502+++裕协康商贸公司+++茶饮+++10000136+++柠檬茶8+++++++++" u="1"/>
        <s v="湖南+++郴州市+++1000002981+++祥顺源商贸公司+++果汁+++40000080+++芒果汁6+++++++++" u="1"/>
        <s v="湖南+++郴州市+++1000002981+++祥顺源商贸公司+++茶饮+++10000131+++柠檬茶3+++++++++" u="1"/>
        <s v="湖南+++郴州市+++1000002981+++祥顺源商贸公司+++茶饮+++10000136+++柠檬茶8+++++++++" u="1"/>
        <s v="湖南+++郴州市+++1000002985+++寿贵盛商贸公司+++果汁+++40000080+++芒果汁6+++++++++" u="1"/>
        <s v="湖南+++郴州市+++1000002985+++寿贵盛商贸公司+++茶饮+++10000131+++柠檬茶3+++++++++" u="1"/>
        <s v="湖南+++郴州市+++1000002985+++寿贵盛商贸公司+++茶饮+++10000136+++柠檬茶8+++++++++" u="1"/>
        <s v="湖南+++郴州市+++1000002986+++仁进裕商贸公司+++果汁+++40000080+++芒果汁6+++++++++" u="1"/>
        <s v="湖南+++郴州市+++1000002986+++仁进裕商贸公司+++茶饮+++10000131+++柠檬茶3+++++++++" u="1"/>
        <s v="湖南+++长沙市+++1000000059+++厚飞康商贸公司+++果汁+++40000080+++芒果汁6+++++++++" u="1"/>
        <s v="湖南+++长沙市+++1000000059+++厚飞康商贸公司+++茶饮+++10000131+++柠檬茶3+++++++++" u="1"/>
        <s v="湖南+++长沙市+++1000000059+++厚飞康商贸公司+++茶饮+++10000136+++柠檬茶8+++++++++" u="1"/>
        <s v="湖南+++长沙市+++1000000059+++厚飞康商贸公司+++茶饮+++10000172+++红茶16+++++++++" u="1"/>
        <s v="湖南+++长沙市+++1000001649+++圣大广商贸公司+++果汁+++40000080+++芒果汁6+++++++++" u="1"/>
        <s v="湖南+++长沙市+++1000001649+++圣大广商贸公司+++茶饮+++10000131+++柠檬茶3+++++++++" u="1"/>
        <s v="湖南+++长沙市+++1000001649+++圣大广商贸公司+++茶饮+++10000136+++柠檬茶8+++++++++" u="1"/>
        <s v="湖南+++长沙市+++1000001649+++圣大广商贸公司+++茶饮+++10000172+++红茶16+++++++++" u="1"/>
        <s v="湖南+++娄底市+++1000000070+++盈升仁商贸公司+++果汁+++40000080+++芒果汁6" u="1"/>
        <s v="湖南+++株洲市+++1000000072+++正吉复商贸公司+++果汁+++40000080+++芒果汁6" u="1"/>
        <s v="湖南+++益阳市+++1000000064+++发安裕商贸公司+++果汁+++40000080+++芒果汁6" u="1"/>
        <s v="湖南+++益阳市+++1000001699+++巨生如商贸公司+++果汁+++40000080+++芒果汁6" u="1"/>
        <s v="湖南+++邵阳市+++1000001502+++裕协康商贸公司+++果汁+++40000080+++芒果汁6" u="1"/>
        <s v="湖南+++郴州市+++1000002981+++祥顺源商贸公司+++果汁+++40000080+++芒果汁6" u="1"/>
        <s v="湖南+++郴州市+++1000002985+++寿贵盛商贸公司+++果汁+++40000080+++芒果汁6" u="1"/>
        <s v="湖南+++郴州市+++1000002986+++仁进裕商贸公司+++果汁+++40000080+++芒果汁6" u="1"/>
        <s v="湖南+++长沙市+++1000000059+++厚飞康商贸公司+++果汁+++40000080+++芒果汁6" u="1"/>
        <s v="湖南+++长沙市+++1000001649+++圣大广商贸公司+++果汁+++40000080+++芒果汁6" u="1"/>
        <s v="安徽+++合肥市+++1000000931+++百安欣商贸公司+++茶饮+++10000131+++柠檬茶3+++++++++" u="1"/>
        <s v="安徽+++合肥市+++1000000931+++百安欣商贸公司+++茶饮+++10000136+++柠檬茶8+++++++++" u="1"/>
        <s v="安徽+++合肥市+++1000001014+++义浩安商贸公司+++茶饮+++10000131+++柠檬茶3+++++++++" u="1"/>
        <s v="安徽+++合肥市+++1000001014+++义浩安商贸公司+++茶饮+++10000136+++柠檬茶8+++++++++" u="1"/>
        <s v="安徽+++芜湖市+++1000003187+++如中寿商贸公司+++果汁+++40000080+++芒果汁6+++++++++" u="1"/>
        <s v="安徽+++芜湖市+++1000003187+++如中寿商贸公司+++茶饮+++10000131+++柠檬茶3+++++++++" u="1"/>
        <s v="安徽+++芜湖市+++1000003187+++如中寿商贸公司+++茶饮+++10000136+++柠檬茶8+++++++++" u="1"/>
        <s v="安徽+++芜湖市+++1000003187+++如中寿商贸公司+++茶饮+++10000172+++红茶16+++++++++" u="1"/>
        <s v="安徽+++蚌埠市+++1000000460+++昌华聚商贸公司+++果汁+++40000080+++芒果汁6+++++++++" u="1"/>
        <s v="安徽+++蚌埠市+++1000000460+++昌华聚商贸公司+++茶饮+++10000131+++柠檬茶3+++++++++" u="1"/>
        <s v="安徽+++蚌埠市+++1000000460+++昌华聚商贸公司+++茶饮+++10000172+++红茶16+++++++++" u="1"/>
        <s v="安徽+++黄山市+++1000001135+++信满捷商贸公司+++果汁+++40000080+++芒果汁6+++++++++" u="1"/>
        <s v="安徽+++黄山市+++1000001135+++信满捷商贸公司+++茶饮+++10000131+++柠檬茶3+++++++++" u="1"/>
        <s v="安徽+++黄山市+++1000001135+++信满捷商贸公司+++茶饮+++10000172+++红茶16+++++++++" u="1"/>
        <s v="安徽+++芜湖市+++1000003187+++如中寿商贸公司+++果汁+++40000080+++芒果汁6" u="1"/>
        <s v="安徽+++蚌埠市+++1000000460+++昌华聚商贸公司+++果汁+++40000080+++芒果汁6" u="1"/>
        <s v="安徽+++黄山市+++1000001135+++信满捷商贸公司+++果汁+++40000080+++芒果汁6" u="1"/>
        <s v="江苏+++南京市区+++1000000018+++久多厚商贸公司+++茶饮+++10000078+++铁观音茶15+++++++++" u="1"/>
        <s v="江苏+++南京市区+++1000000018+++久多厚商贸公司+++茶饮+++10000211+++茉莉绿茶11+++++++++" u="1"/>
        <s v="江苏+++南京市区+++1000000018+++久多厚商贸公司+++饮用水+++30000011+++矿泉水11+++++++++" u="1"/>
        <s v="江苏+++南京市区+++1000000020+++吉兴进商贸公司+++茶饮+++10000078+++铁观音茶15+++++++++" u="1"/>
        <s v="江苏+++南京市区+++1000000020+++吉兴进商贸公司+++饮用水+++30000011+++矿泉水11+++++++++" u="1"/>
        <s v="江苏+++南通市+++1000003349+++晨乐商贸有限公司+++茶饮+++10000078+++铁观音茶15+++++++++" u="1"/>
        <s v="江苏+++南通市+++1000003349+++晨乐商贸有限公司+++饮用水+++30000011+++矿泉水11+++++++++" u="1"/>
        <s v="江苏+++连云港市+++1000002973+++皇飞进商贸公司+++茶饮+++10000078+++铁观音茶15+++++++++" u="1"/>
        <s v="江苏+++连云港市+++1000002973+++皇飞进商贸公司+++饮用水+++30000011+++矿泉水11+++++++++" u="1"/>
        <s v="河南+++洛阳市区+++1000001915+++华宏仁商贸公司+++果汁+++40000080+++芒果汁6+++++++++" u="1"/>
        <s v="河南+++洛阳市区+++1000001915+++华宏仁商贸公司+++茶饮+++10000131+++柠檬茶3+++++++++" u="1"/>
        <s v="河南+++洛阳市区+++1000001915+++华宏仁商贸公司+++茶饮+++10000136+++柠檬茶8+++++++++" u="1"/>
        <s v="河南+++洛阳市区+++1000001915+++华宏仁商贸公司+++茶饮+++10000172+++红茶16+++++++++" u="1"/>
        <s v="河南+++洛阳市区+++1000001915+++华宏仁商贸公司+++果汁+++40000080+++芒果汁6" u="1"/>
        <s v="江苏+++南通市+++1000000129+++盛昌全商贸公司+++汽水+++50000105+++百香果味汽水10" u="1"/>
        <s v="江苏+++常州市+++1000001133+++厚弘优商贸公司+++汽水+++50000105+++百香果味汽水10" u="1"/>
        <s v="江苏+++徐州市+++1000000031+++顺满进商贸公司+++汽水+++50000105+++百香果味汽水10" u="1"/>
        <s v="江苏+++盐城市+++1000002872+++亚成美商贸公司+++汽水+++50000105+++百香果味汽水10" u="1"/>
        <s v="江苏+++苏州市+++1000000028+++东大祥商贸公司+++汽水+++50000105+++百香果味汽水10" u="1"/>
        <s v="江苏+++苏州市+++1000000054+++荣聚本商贸公司+++汽水+++50000105+++百香果味汽水10" u="1"/>
        <s v="江苏+++苏州市+++1000000101+++美协旺商贸公司+++汽水+++50000105+++百香果味汽水10" u="1"/>
        <s v="江苏+++镇江市+++1000000047+++寿鼎益商贸公司+++汽水+++50000105+++百香果味汽水10" u="1"/>
        <s v="江苏+++南通市+++1000003349+++晨乐商贸有限公司+++茶饮+++10000061+++冰绿茶18" u="1"/>
        <s v="河南+++洛阳市区+++1000001915+++华宏仁商贸公司+++茶饮+++10000131+++柠檬茶3" u="1"/>
        <s v="江苏+++南京市区+++1000000020+++吉兴进商贸公司+++汽水+++50000113+++百香果味汽水18+++++++++" u="1"/>
        <s v="江苏+++连云港市+++1000002973+++皇飞进商贸公司+++汽水+++50000113+++百香果味汽水18+++++++++" u="1"/>
        <s v="河南+++洛阳市区+++1000001915+++华宏仁商贸公司+++饮用水+++30000011+++矿泉水11" u="1"/>
        <s v="湖南+++张家界市+++1000000192+++正贵荣商贸公司+++茶饮+++10000211+++茉莉绿茶11+++++++++" u="1"/>
        <s v="江苏+++南京市区+++1000000018+++久多厚商贸公司+++茶饮+++20000099+++拿铁奶茶2" u="1"/>
        <s v="江苏+++南京市区+++1000000020+++吉兴进商贸公司+++茶饮+++20000099+++拿铁奶茶2" u="1"/>
        <s v="江苏+++南通市+++1000003349+++晨乐商贸有限公司+++茶饮+++20000099+++拿铁奶茶2" u="1"/>
        <s v="江苏+++连云港市+++1000002973+++皇飞进商贸公司+++茶饮+++20000099+++拿铁奶茶2" u="1"/>
        <s v="江苏+++南通市+++1000000129+++盛昌全商贸公司+++茶饮+++10000136+++柠檬茶8" u="1"/>
        <s v="江苏+++常州市+++1000001133+++厚弘优商贸公司+++茶饮+++10000136+++柠檬茶8" u="1"/>
        <s v="江苏+++徐州市+++1000000031+++顺满进商贸公司+++茶饮+++10000136+++柠檬茶8" u="1"/>
        <s v="江苏+++无锡市+++1000000046+++多福复商贸公司+++茶饮+++10000136+++柠檬茶8" u="1"/>
        <s v="江苏+++泰州市+++1000003183+++安成茂商贸公司+++茶饮+++10000136+++柠檬茶8" u="1"/>
        <s v="江苏+++盐城市+++1000002872+++亚成美商贸公司+++茶饮+++10000136+++柠檬茶8" u="1"/>
        <s v="江苏+++苏州市+++1000000028+++东大祥商贸公司+++茶饮+++10000136+++柠檬茶8" u="1"/>
        <s v="江苏+++苏州市+++1000000054+++荣聚本商贸公司+++茶饮+++10000136+++柠檬茶8" u="1"/>
        <s v="江苏+++苏州市+++1000000101+++美协旺商贸公司+++茶饮+++10000136+++柠檬茶8" u="1"/>
        <s v="江苏+++镇江市+++1000000047+++寿鼎益商贸公司+++茶饮+++10000136+++柠檬茶8" u="1"/>
        <s v="安徽+++马鞍山市+++1000003498+++奔奔食品销售有限公司+++茶饮+++10000182+++麦茶3+++++++++" u="1"/>
        <s v="安徽+++马鞍山市+++1000003498+++奔奔食品销售有限公司+++茶饮+++10000061+++冰绿茶18" u="1"/>
        <s v="江苏+++南通市+++1000000129+++盛昌全商贸公司+++汽水+++50000113+++百香果味汽水18" u="1"/>
        <s v="江苏+++常州市+++1000001133+++厚弘优商贸公司+++汽水+++50000113+++百香果味汽水18" u="1"/>
        <s v="江苏+++徐州市+++1000000031+++顺满进商贸公司+++汽水+++50000113+++百香果味汽水18" u="1"/>
        <s v="江苏+++泰州市+++1000003183+++安成茂商贸公司+++汽水+++50000113+++百香果味汽水18" u="1"/>
        <s v="江苏+++盐城市+++1000002872+++亚成美商贸公司+++汽水+++50000113+++百香果味汽水18" u="1"/>
        <s v="江苏+++苏州市+++1000000028+++东大祥商贸公司+++汽水+++50000113+++百香果味汽水18" u="1"/>
        <s v="江苏+++苏州市+++1000000054+++荣聚本商贸公司+++汽水+++50000113+++百香果味汽水18" u="1"/>
        <s v="江苏+++镇江市+++1000000047+++寿鼎益商贸公司+++汽水+++50000113+++百香果味汽水18" u="1"/>
        <s v="湖南+++娄底市+++1000000070+++盈升仁商贸公司+++汽水+++50000105+++百香果味汽水10" u="1"/>
        <s v="湖南+++常德市+++1000000281+++宝飞圣商贸公司+++汽水+++50000105+++百香果味汽水10" u="1"/>
        <s v="湖南+++株洲市+++1000000072+++正吉复商贸公司+++汽水+++50000105+++百香果味汽水10" u="1"/>
        <s v="湖南+++益阳市+++1000000064+++发安裕商贸公司+++汽水+++50000105+++百香果味汽水10" u="1"/>
        <s v="湖南+++益阳市+++1000001699+++巨生如商贸公司+++汽水+++50000105+++百香果味汽水10" u="1"/>
        <s v="湖南+++邵阳市+++1000001502+++裕协康商贸公司+++汽水+++50000105+++百香果味汽水10" u="1"/>
        <s v="湖南+++郴州市+++1000002981+++祥顺源商贸公司+++汽水+++50000105+++百香果味汽水10" u="1"/>
        <s v="湖南+++郴州市+++1000002986+++仁进裕商贸公司+++汽水+++50000105+++百香果味汽水10" u="1"/>
        <s v="湖南+++长沙市+++1000000059+++厚飞康商贸公司+++汽水+++50000105+++百香果味汽水10" u="1"/>
        <s v="江苏+++南京市区+++1000000020+++吉兴进商贸公司+++果汁+++40000085+++红石榴汁1" u="1"/>
        <s v="江苏+++连云港市+++1000002973+++皇飞进商贸公司+++果汁+++40000085+++红石榴汁1" u="1"/>
        <s v="湖南+++张家界市+++1000000192+++正贵荣商贸公司+++汽水+++50000113+++百香果味汽水18+++++++++" u="1"/>
        <s v="湖南+++张家界市+++1000000192+++正贵荣商贸公司+++茶饮+++20000099+++拿铁奶茶2" u="1"/>
        <s v="江苏+++南通市+++1000000129+++盛昌全商贸公司+++饮用水+++30000011+++矿泉水11" u="1"/>
        <s v="江苏+++常州市+++1000001133+++厚弘优商贸公司+++饮用水+++30000011+++矿泉水11" u="1"/>
        <s v="江苏+++徐州市+++1000000031+++顺满进商贸公司+++饮用水+++30000011+++矿泉水11" u="1"/>
        <s v="江苏+++苏州市+++1000000028+++东大祥商贸公司+++饮用水+++30000011+++矿泉水11" u="1"/>
        <s v="江苏+++苏州市+++1000000101+++美协旺商贸公司+++饮用水+++30000011+++矿泉水11" u="1"/>
        <s v="江苏+++镇江市+++1000000047+++寿鼎益商贸公司+++饮用水+++30000011+++矿泉水11" u="1"/>
        <s v="湖南+++娄底市+++1000000070+++盈升仁商贸公司+++茶饮+++10000136+++柠檬茶8" u="1"/>
        <s v="湖南+++常德市+++1000000281+++宝飞圣商贸公司+++茶饮+++10000136+++柠檬茶8" u="1"/>
        <s v="湖南+++株洲市+++1000000072+++正吉复商贸公司+++茶饮+++10000136+++柠檬茶8" u="1"/>
        <s v="湖南+++益阳市+++1000000064+++发安裕商贸公司+++茶饮+++10000136+++柠檬茶8" u="1"/>
        <s v="湖南+++益阳市+++1000001699+++巨生如商贸公司+++茶饮+++10000136+++柠檬茶8" u="1"/>
        <s v="湖南+++邵阳市+++1000001502+++裕协康商贸公司+++茶饮+++10000136+++柠檬茶8" u="1"/>
        <s v="湖南+++郴州市+++1000002981+++祥顺源商贸公司+++茶饮+++10000136+++柠檬茶8" u="1"/>
        <s v="湖南+++郴州市+++1000002985+++寿贵盛商贸公司+++茶饮+++10000136+++柠檬茶8" u="1"/>
        <s v="湖南+++长沙市+++1000000059+++厚飞康商贸公司+++茶饮+++10000136+++柠檬茶8" u="1"/>
        <s v="湖南+++长沙市+++1000001649+++圣大广商贸公司+++茶饮+++10000136+++柠檬茶8" u="1"/>
        <s v="安徽+++合肥市+++1000000931+++百安欣商贸公司+++汽水+++50000105+++百香果味汽水10" u="1"/>
        <s v="安徽+++合肥市+++1000001014+++义浩安商贸公司+++汽水+++50000105+++百香果味汽水10" u="1"/>
        <s v="安徽+++芜湖市+++1000003187+++如中寿商贸公司+++汽水+++50000105+++百香果味汽水10" u="1"/>
        <s v="安徽+++黄山市+++1000001135+++信满捷商贸公司+++汽水+++50000105+++百香果味汽水10" u="1"/>
        <s v="安徽+++马鞍山市+++1000003498+++奔奔食品销售有限公司+++果汁+++40000085+++红石榴汁1+++++++++" u="1"/>
        <s v="安徽+++马鞍山市+++1000003498+++奔奔食品销售有限公司+++茶饮+++10000061+++冰绿茶18+++++++++" u="1"/>
        <s v="安徽+++马鞍山市+++1000003498+++奔奔食品销售有限公司+++茶饮+++10000064+++铁观音茶1+++++++++" u="1"/>
        <s v="安徽+++马鞍山市+++1000003498+++奔奔食品销售有限公司+++茶饮+++20000099+++拿铁奶茶2+++++++++" u="1"/>
        <s v="安徽+++合肥市+++1000000931+++百安欣商贸公司+++茶饮+++10000136+++柠檬茶8" u="1"/>
        <s v="安徽+++合肥市+++1000001014+++义浩安商贸公司+++茶饮+++10000136+++柠檬茶8" u="1"/>
        <s v="安徽+++芜湖市+++1000003187+++如中寿商贸公司+++茶饮+++10000136+++柠檬茶8" u="1"/>
        <s v="湖南+++娄底市+++1000000070+++盈升仁商贸公司+++汽水+++50000113+++百香果味汽水18" u="1"/>
        <s v="湖南+++常德市+++1000000281+++宝飞圣商贸公司+++汽水+++50000113+++百香果味汽水18" u="1"/>
        <s v="湖南+++株洲市+++1000000072+++正吉复商贸公司+++汽水+++50000113+++百香果味汽水18" u="1"/>
        <s v="湖南+++益阳市+++1000000064+++发安裕商贸公司+++汽水+++50000113+++百香果味汽水18" u="1"/>
        <s v="湖南+++益阳市+++1000001699+++巨生如商贸公司+++汽水+++50000113+++百香果味汽水18" u="1"/>
        <s v="湖南+++邵阳市+++1000001502+++裕协康商贸公司+++汽水+++50000113+++百香果味汽水18" u="1"/>
        <s v="湖南+++郴州市+++1000002981+++祥顺源商贸公司+++汽水+++50000113+++百香果味汽水18" u="1"/>
        <s v="湖南+++郴州市+++1000002985+++寿贵盛商贸公司+++汽水+++50000113+++百香果味汽水18" u="1"/>
        <s v="湖南+++郴州市+++1000002986+++仁进裕商贸公司+++汽水+++50000113+++百香果味汽水18" u="1"/>
        <s v="湖南+++长沙市+++1000000059+++厚飞康商贸公司+++汽水+++50000113+++百香果味汽水18" u="1"/>
        <s v="湖南+++长沙市+++1000001649+++圣大广商贸公司+++汽水+++50000113+++百香果味汽水18" u="1"/>
        <s v="江苏+++南京市区+++1000000018+++久多厚商贸公司+++茶饮+++10000182+++麦茶3" u="1"/>
        <s v="江苏+++南京市区+++1000000020+++吉兴进商贸公司+++茶饮+++10000182+++麦茶3" u="1"/>
        <s v="江苏+++连云港市+++1000002973+++皇飞进商贸公司+++茶饮+++10000182+++麦茶3" u="1"/>
        <s v="湖南+++张家界市+++1000000192+++正贵荣商贸公司+++果汁+++40000085+++红石榴汁1" u="1"/>
        <s v="河南+++洛阳市区+++1000001915+++华宏仁商贸公司+++茶饮+++10000064+++铁观音茶1" u="1"/>
        <s v="安徽+++合肥市+++1000000931+++百安欣商贸公司+++汽水+++50000113+++百香果味汽水18" u="1"/>
        <s v="安徽+++合肥市+++1000001014+++义浩安商贸公司+++汽水+++50000113+++百香果味汽水18" u="1"/>
        <s v="安徽+++蚌埠市+++1000000460+++昌华聚商贸公司+++汽水+++50000113+++百香果味汽水18" u="1"/>
        <s v="安徽+++黄山市+++1000001135+++信满捷商贸公司+++汽水+++50000113+++百香果味汽水18" u="1"/>
        <s v="湖南+++娄底市+++1000000070+++盈升仁商贸公司+++饮用水+++30000011+++矿泉水11" u="1"/>
        <s v="湖南+++常德市+++1000000281+++宝飞圣商贸公司+++饮用水+++30000011+++矿泉水11" u="1"/>
        <s v="湖南+++株洲市+++1000000072+++正吉复商贸公司+++饮用水+++30000011+++矿泉水11" u="1"/>
        <s v="湖南+++益阳市+++1000000064+++发安裕商贸公司+++饮用水+++30000011+++矿泉水11" u="1"/>
        <s v="湖南+++郴州市+++1000002981+++祥顺源商贸公司+++饮用水+++30000011+++矿泉水11" u="1"/>
        <s v="湖南+++郴州市+++1000002985+++寿贵盛商贸公司+++饮用水+++30000011+++矿泉水11" u="1"/>
        <s v="湖南+++长沙市+++1000000059+++厚飞康商贸公司+++饮用水+++30000011+++矿泉水11" u="1"/>
        <s v="湖南+++长沙市+++1000001649+++圣大广商贸公司+++饮用水+++30000011+++矿泉水11" u="1"/>
        <s v="江苏+++南京市区+++1000000018+++久多厚商贸公司+++茶饮+++10000136+++柠檬茶8" u="1"/>
        <s v="江苏+++南京市区+++1000000020+++吉兴进商贸公司+++茶饮+++10000136+++柠檬茶8" u="1"/>
        <s v="江苏+++南通市+++1000003349+++晨乐商贸有限公司+++茶饮+++10000136+++柠檬茶8" u="1"/>
        <s v="江苏+++连云港市+++1000002973+++皇飞进商贸公司+++茶饮+++10000136+++柠檬茶8" u="1"/>
        <s v="安徽+++合肥市+++1000000931+++百安欣商贸公司+++饮用水+++30000011+++矿泉水11" u="1"/>
        <s v="安徽+++合肥市+++1000001014+++义浩安商贸公司+++饮用水+++30000011+++矿泉水11" u="1"/>
        <s v="江苏+++南通市+++1000003349+++晨乐商贸有限公司+++茶饮+++10000111+++茉莉花茶3" u="1"/>
        <s v="安徽+++马鞍山市+++1000003498+++奔奔食品销售有限公司+++茶饮+++10000078+++铁观音茶15" u="1"/>
        <s v="江苏+++常州市+++1000001133+++厚弘优商贸公司+++茶饮+++10000064+++铁观音茶1" u="1"/>
        <s v="江苏+++扬州市+++1000000579+++润谦高商贸公司+++茶饮+++10000064+++铁观音茶1" u="1"/>
        <s v="江苏+++无锡市+++1000000046+++多福复商贸公司+++茶饮+++10000064+++铁观音茶1" u="1"/>
        <s v="江苏+++泰州市+++1000003183+++安成茂商贸公司+++茶饮+++10000064+++铁观音茶1" u="1"/>
        <s v="江苏+++镇江市+++1000000047+++寿鼎益商贸公司+++茶饮+++10000064+++铁观音茶1" u="1"/>
        <s v="湖南+++张家界市+++1000000192+++正贵荣商贸公司+++茶饮+++10000136+++柠檬茶8" u="1"/>
        <s v="江苏+++扬州市+++1000000579+++润谦高商贸公司+++茶饮+++10000211+++茉莉绿茶11" u="1"/>
        <s v="江苏+++无锡市+++1000000046+++多福复商贸公司+++茶饮+++10000211+++茉莉绿茶11" u="1"/>
        <s v="江苏+++泰州市+++1000003183+++安成茂商贸公司+++茶饮+++10000211+++茉莉绿茶11" u="1"/>
        <s v="江苏+++镇江市+++1000000047+++寿鼎益商贸公司+++茶饮+++10000211+++茉莉绿茶11" u="1"/>
      </sharedItems>
    </cacheField>
    <cacheField name="字段01" numFmtId="0">
      <sharedItems count="4">
        <s v="湖南"/>
        <s v="河南"/>
        <s v="江苏"/>
        <s v="安徽"/>
      </sharedItems>
    </cacheField>
    <cacheField name="字段02" numFmtId="0">
      <sharedItems count="25">
        <s v="郴州市"/>
        <s v="娄底市"/>
        <s v="株洲市"/>
        <s v="洛阳市区"/>
        <s v="长沙市"/>
        <s v="泰州市"/>
        <s v="盐城市"/>
        <s v="合肥市"/>
        <s v="常州市"/>
        <s v="苏州市"/>
        <s v="徐州市"/>
        <s v="镇江市"/>
        <s v="蚌埠市"/>
        <s v="南京市区"/>
        <s v="邵阳市"/>
        <s v="无锡市"/>
        <s v="张家界市"/>
        <s v="扬州市"/>
        <s v="连云港市"/>
        <s v="黄山市"/>
        <s v="南通市"/>
        <s v="益阳市"/>
        <s v="常德市"/>
        <s v="芜湖市"/>
        <s v="马鞍山市"/>
      </sharedItems>
    </cacheField>
    <cacheField name="字段03" numFmtId="0">
      <sharedItems containsSemiMixedTypes="0" containsString="0" containsNumber="1" containsInteger="1" minValue="1000000018" maxValue="1000003498" count="34">
        <n v="1000002986"/>
        <n v="1000000070"/>
        <n v="1000000072"/>
        <n v="1000001915"/>
        <n v="1000001649"/>
        <n v="1000003183"/>
        <n v="1000002872"/>
        <n v="1000000931"/>
        <n v="1000001014"/>
        <n v="1000002985"/>
        <n v="1000001133"/>
        <n v="1000000028"/>
        <n v="1000000054"/>
        <n v="1000000101"/>
        <n v="1000000031"/>
        <n v="1000000047"/>
        <n v="1000000460"/>
        <n v="1000000018"/>
        <n v="1000001502"/>
        <n v="1000000059"/>
        <n v="1000000046"/>
        <n v="1000002981"/>
        <n v="1000000192"/>
        <n v="1000000579"/>
        <n v="1000002973"/>
        <n v="1000001135"/>
        <n v="1000003349"/>
        <n v="1000001699"/>
        <n v="1000000129"/>
        <n v="1000000020"/>
        <n v="1000000281"/>
        <n v="1000000064"/>
        <n v="1000003187"/>
        <n v="1000003498"/>
      </sharedItems>
    </cacheField>
    <cacheField name="字段04" numFmtId="0">
      <sharedItems count="34">
        <s v="仁进裕商贸公司"/>
        <s v="盈升仁商贸公司"/>
        <s v="正吉复商贸公司"/>
        <s v="华宏仁商贸公司"/>
        <s v="圣大广商贸公司"/>
        <s v="安成茂商贸公司"/>
        <s v="亚成美商贸公司"/>
        <s v="百安欣商贸公司"/>
        <s v="义浩安商贸公司"/>
        <s v="寿贵盛商贸公司"/>
        <s v="厚弘优商贸公司"/>
        <s v="东大祥商贸公司"/>
        <s v="荣聚本商贸公司"/>
        <s v="美协旺商贸公司"/>
        <s v="顺满进商贸公司"/>
        <s v="寿鼎益商贸公司"/>
        <s v="昌华聚商贸公司"/>
        <s v="久多厚商贸公司"/>
        <s v="裕协康商贸公司"/>
        <s v="厚飞康商贸公司"/>
        <s v="多福复商贸公司"/>
        <s v="祥顺源商贸公司"/>
        <s v="正贵荣商贸公司"/>
        <s v="润谦高商贸公司"/>
        <s v="皇飞进商贸公司"/>
        <s v="信满捷商贸公司"/>
        <s v="晨乐商贸有限公司"/>
        <s v="巨生如商贸公司"/>
        <s v="盛昌全商贸公司"/>
        <s v="吉兴进商贸公司"/>
        <s v="宝飞圣商贸公司"/>
        <s v="发安裕商贸公司"/>
        <s v="如中寿商贸公司"/>
        <s v="奔奔食品销售有限公司"/>
      </sharedItems>
    </cacheField>
    <cacheField name="字段05" numFmtId="176">
      <sharedItems count="4">
        <s v="茶饮"/>
        <s v="饮用水"/>
        <s v="果汁"/>
        <s v="汽水"/>
      </sharedItems>
    </cacheField>
    <cacheField name="字段06" numFmtId="0">
      <sharedItems containsSemiMixedTypes="0" containsString="0" containsNumber="1" containsInteger="1" minValue="10000061" maxValue="50000113" count="16">
        <n v="10000211"/>
        <n v="30000011"/>
        <n v="10000172"/>
        <n v="40000085"/>
        <n v="20000099"/>
        <n v="10000131"/>
        <n v="10000078"/>
        <n v="10000111"/>
        <n v="10000061"/>
        <n v="10000182"/>
        <n v="10000136"/>
        <n v="10000064"/>
        <n v="40000080"/>
        <n v="20000018"/>
        <n v="50000113"/>
        <n v="50000105"/>
      </sharedItems>
    </cacheField>
    <cacheField name="字段07" numFmtId="0">
      <sharedItems count="16">
        <s v="茉莉绿茶11"/>
        <s v="矿泉水11"/>
        <s v="红茶16"/>
        <s v="红石榴汁1"/>
        <s v="拿铁奶茶2"/>
        <s v="柠檬茶3"/>
        <s v="铁观音茶15"/>
        <s v="茉莉花茶3"/>
        <s v="冰绿茶18"/>
        <s v="麦茶3"/>
        <s v="柠檬茶8"/>
        <s v="铁观音茶1"/>
        <s v="芒果汁6"/>
        <s v="炭烧奶茶7"/>
        <s v="百香果味汽水18"/>
        <s v="百香果味汽水10"/>
      </sharedItems>
    </cacheField>
    <cacheField name="字段08" numFmtId="0">
      <sharedItems containsNonDate="0" containsString="0" containsBlank="1" count="1">
        <m/>
      </sharedItems>
    </cacheField>
    <cacheField name="字段09" numFmtId="0">
      <sharedItems containsNonDate="0" containsString="0" containsBlank="1" count="1">
        <m/>
      </sharedItems>
    </cacheField>
    <cacheField name="字段10" numFmtId="0">
      <sharedItems containsNonDate="0" containsString="0" containsBlank="1" count="1">
        <m/>
      </sharedItems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669">
  <r>
    <x v="0"/>
    <n v="52.8"/>
    <x v="0"/>
    <x v="0"/>
    <x v="0"/>
    <x v="0"/>
    <x v="0"/>
    <x v="0"/>
    <x v="0"/>
    <x v="0"/>
    <x v="0"/>
    <x v="0"/>
    <x v="0"/>
  </r>
  <r>
    <x v="0"/>
    <n v="13.2"/>
    <x v="1"/>
    <x v="0"/>
    <x v="1"/>
    <x v="1"/>
    <x v="1"/>
    <x v="1"/>
    <x v="1"/>
    <x v="1"/>
    <x v="0"/>
    <x v="0"/>
    <x v="0"/>
  </r>
  <r>
    <x v="0"/>
    <n v="37.200000000000003"/>
    <x v="2"/>
    <x v="0"/>
    <x v="2"/>
    <x v="2"/>
    <x v="2"/>
    <x v="0"/>
    <x v="0"/>
    <x v="0"/>
    <x v="0"/>
    <x v="0"/>
    <x v="0"/>
  </r>
  <r>
    <x v="1"/>
    <n v="40"/>
    <x v="3"/>
    <x v="1"/>
    <x v="3"/>
    <x v="3"/>
    <x v="3"/>
    <x v="0"/>
    <x v="2"/>
    <x v="2"/>
    <x v="0"/>
    <x v="0"/>
    <x v="0"/>
  </r>
  <r>
    <x v="1"/>
    <n v="2.1"/>
    <x v="4"/>
    <x v="0"/>
    <x v="4"/>
    <x v="4"/>
    <x v="4"/>
    <x v="1"/>
    <x v="1"/>
    <x v="1"/>
    <x v="0"/>
    <x v="0"/>
    <x v="0"/>
  </r>
  <r>
    <x v="1"/>
    <n v="32.200000000000003"/>
    <x v="5"/>
    <x v="2"/>
    <x v="5"/>
    <x v="5"/>
    <x v="5"/>
    <x v="2"/>
    <x v="3"/>
    <x v="3"/>
    <x v="0"/>
    <x v="0"/>
    <x v="0"/>
  </r>
  <r>
    <x v="1"/>
    <n v="9"/>
    <x v="5"/>
    <x v="2"/>
    <x v="5"/>
    <x v="5"/>
    <x v="5"/>
    <x v="2"/>
    <x v="3"/>
    <x v="3"/>
    <x v="0"/>
    <x v="0"/>
    <x v="0"/>
  </r>
  <r>
    <x v="1"/>
    <n v="0.5"/>
    <x v="6"/>
    <x v="2"/>
    <x v="6"/>
    <x v="6"/>
    <x v="6"/>
    <x v="0"/>
    <x v="4"/>
    <x v="4"/>
    <x v="0"/>
    <x v="0"/>
    <x v="0"/>
  </r>
  <r>
    <x v="2"/>
    <n v="32.4"/>
    <x v="7"/>
    <x v="3"/>
    <x v="7"/>
    <x v="7"/>
    <x v="7"/>
    <x v="0"/>
    <x v="5"/>
    <x v="5"/>
    <x v="0"/>
    <x v="0"/>
    <x v="0"/>
  </r>
  <r>
    <x v="2"/>
    <n v="24.2"/>
    <x v="7"/>
    <x v="3"/>
    <x v="7"/>
    <x v="7"/>
    <x v="7"/>
    <x v="0"/>
    <x v="5"/>
    <x v="5"/>
    <x v="0"/>
    <x v="0"/>
    <x v="0"/>
  </r>
  <r>
    <x v="2"/>
    <n v="34.5"/>
    <x v="7"/>
    <x v="3"/>
    <x v="7"/>
    <x v="7"/>
    <x v="7"/>
    <x v="0"/>
    <x v="5"/>
    <x v="5"/>
    <x v="0"/>
    <x v="0"/>
    <x v="0"/>
  </r>
  <r>
    <x v="2"/>
    <n v="14.8"/>
    <x v="8"/>
    <x v="3"/>
    <x v="7"/>
    <x v="8"/>
    <x v="8"/>
    <x v="0"/>
    <x v="6"/>
    <x v="6"/>
    <x v="0"/>
    <x v="0"/>
    <x v="0"/>
  </r>
  <r>
    <x v="2"/>
    <n v="14.4"/>
    <x v="9"/>
    <x v="3"/>
    <x v="7"/>
    <x v="8"/>
    <x v="8"/>
    <x v="0"/>
    <x v="5"/>
    <x v="5"/>
    <x v="0"/>
    <x v="0"/>
    <x v="0"/>
  </r>
  <r>
    <x v="2"/>
    <n v="4.3"/>
    <x v="10"/>
    <x v="3"/>
    <x v="7"/>
    <x v="8"/>
    <x v="8"/>
    <x v="0"/>
    <x v="4"/>
    <x v="4"/>
    <x v="0"/>
    <x v="0"/>
    <x v="0"/>
  </r>
  <r>
    <x v="2"/>
    <n v="75.7"/>
    <x v="3"/>
    <x v="1"/>
    <x v="3"/>
    <x v="3"/>
    <x v="3"/>
    <x v="0"/>
    <x v="2"/>
    <x v="2"/>
    <x v="0"/>
    <x v="0"/>
    <x v="0"/>
  </r>
  <r>
    <x v="2"/>
    <n v="14.6"/>
    <x v="11"/>
    <x v="0"/>
    <x v="0"/>
    <x v="9"/>
    <x v="9"/>
    <x v="0"/>
    <x v="0"/>
    <x v="0"/>
    <x v="0"/>
    <x v="0"/>
    <x v="0"/>
  </r>
  <r>
    <x v="2"/>
    <n v="7.7"/>
    <x v="12"/>
    <x v="0"/>
    <x v="0"/>
    <x v="0"/>
    <x v="0"/>
    <x v="0"/>
    <x v="7"/>
    <x v="7"/>
    <x v="0"/>
    <x v="0"/>
    <x v="0"/>
  </r>
  <r>
    <x v="2"/>
    <n v="25.2"/>
    <x v="13"/>
    <x v="2"/>
    <x v="8"/>
    <x v="10"/>
    <x v="10"/>
    <x v="0"/>
    <x v="6"/>
    <x v="6"/>
    <x v="0"/>
    <x v="0"/>
    <x v="0"/>
  </r>
  <r>
    <x v="2"/>
    <n v="9.5"/>
    <x v="14"/>
    <x v="2"/>
    <x v="8"/>
    <x v="10"/>
    <x v="10"/>
    <x v="0"/>
    <x v="5"/>
    <x v="5"/>
    <x v="0"/>
    <x v="0"/>
    <x v="0"/>
  </r>
  <r>
    <x v="2"/>
    <n v="12"/>
    <x v="15"/>
    <x v="2"/>
    <x v="9"/>
    <x v="11"/>
    <x v="11"/>
    <x v="0"/>
    <x v="8"/>
    <x v="8"/>
    <x v="0"/>
    <x v="0"/>
    <x v="0"/>
  </r>
  <r>
    <x v="2"/>
    <n v="12"/>
    <x v="16"/>
    <x v="2"/>
    <x v="9"/>
    <x v="11"/>
    <x v="11"/>
    <x v="0"/>
    <x v="6"/>
    <x v="6"/>
    <x v="0"/>
    <x v="0"/>
    <x v="0"/>
  </r>
  <r>
    <x v="2"/>
    <n v="12.1"/>
    <x v="17"/>
    <x v="2"/>
    <x v="9"/>
    <x v="11"/>
    <x v="11"/>
    <x v="0"/>
    <x v="9"/>
    <x v="9"/>
    <x v="0"/>
    <x v="0"/>
    <x v="0"/>
  </r>
  <r>
    <x v="2"/>
    <n v="2.1"/>
    <x v="18"/>
    <x v="2"/>
    <x v="9"/>
    <x v="11"/>
    <x v="11"/>
    <x v="0"/>
    <x v="4"/>
    <x v="4"/>
    <x v="0"/>
    <x v="0"/>
    <x v="0"/>
  </r>
  <r>
    <x v="2"/>
    <n v="52.8"/>
    <x v="19"/>
    <x v="2"/>
    <x v="9"/>
    <x v="12"/>
    <x v="12"/>
    <x v="0"/>
    <x v="7"/>
    <x v="7"/>
    <x v="0"/>
    <x v="0"/>
    <x v="0"/>
  </r>
  <r>
    <x v="2"/>
    <n v="37.1"/>
    <x v="19"/>
    <x v="2"/>
    <x v="9"/>
    <x v="12"/>
    <x v="12"/>
    <x v="0"/>
    <x v="7"/>
    <x v="7"/>
    <x v="0"/>
    <x v="0"/>
    <x v="0"/>
  </r>
  <r>
    <x v="2"/>
    <n v="45.1"/>
    <x v="19"/>
    <x v="2"/>
    <x v="9"/>
    <x v="12"/>
    <x v="12"/>
    <x v="0"/>
    <x v="7"/>
    <x v="7"/>
    <x v="0"/>
    <x v="0"/>
    <x v="0"/>
  </r>
  <r>
    <x v="2"/>
    <n v="4.5"/>
    <x v="20"/>
    <x v="2"/>
    <x v="9"/>
    <x v="12"/>
    <x v="12"/>
    <x v="0"/>
    <x v="5"/>
    <x v="5"/>
    <x v="0"/>
    <x v="0"/>
    <x v="0"/>
  </r>
  <r>
    <x v="2"/>
    <n v="13.6"/>
    <x v="20"/>
    <x v="2"/>
    <x v="9"/>
    <x v="12"/>
    <x v="12"/>
    <x v="0"/>
    <x v="5"/>
    <x v="5"/>
    <x v="0"/>
    <x v="0"/>
    <x v="0"/>
  </r>
  <r>
    <x v="2"/>
    <n v="4.4000000000000004"/>
    <x v="21"/>
    <x v="2"/>
    <x v="9"/>
    <x v="13"/>
    <x v="13"/>
    <x v="0"/>
    <x v="5"/>
    <x v="5"/>
    <x v="0"/>
    <x v="0"/>
    <x v="0"/>
  </r>
  <r>
    <x v="2"/>
    <n v="4.2"/>
    <x v="22"/>
    <x v="2"/>
    <x v="9"/>
    <x v="13"/>
    <x v="13"/>
    <x v="0"/>
    <x v="10"/>
    <x v="10"/>
    <x v="0"/>
    <x v="0"/>
    <x v="0"/>
  </r>
  <r>
    <x v="2"/>
    <n v="10.6"/>
    <x v="23"/>
    <x v="2"/>
    <x v="9"/>
    <x v="13"/>
    <x v="13"/>
    <x v="2"/>
    <x v="3"/>
    <x v="3"/>
    <x v="0"/>
    <x v="0"/>
    <x v="0"/>
  </r>
  <r>
    <x v="2"/>
    <n v="26"/>
    <x v="24"/>
    <x v="2"/>
    <x v="10"/>
    <x v="14"/>
    <x v="14"/>
    <x v="0"/>
    <x v="4"/>
    <x v="4"/>
    <x v="0"/>
    <x v="0"/>
    <x v="0"/>
  </r>
  <r>
    <x v="2"/>
    <n v="25.4"/>
    <x v="25"/>
    <x v="2"/>
    <x v="11"/>
    <x v="15"/>
    <x v="15"/>
    <x v="0"/>
    <x v="9"/>
    <x v="9"/>
    <x v="0"/>
    <x v="0"/>
    <x v="0"/>
  </r>
  <r>
    <x v="3"/>
    <n v="31.3"/>
    <x v="26"/>
    <x v="3"/>
    <x v="12"/>
    <x v="16"/>
    <x v="16"/>
    <x v="0"/>
    <x v="5"/>
    <x v="5"/>
    <x v="0"/>
    <x v="0"/>
    <x v="0"/>
  </r>
  <r>
    <x v="3"/>
    <n v="33.5"/>
    <x v="7"/>
    <x v="3"/>
    <x v="7"/>
    <x v="7"/>
    <x v="7"/>
    <x v="0"/>
    <x v="5"/>
    <x v="5"/>
    <x v="0"/>
    <x v="0"/>
    <x v="0"/>
  </r>
  <r>
    <x v="3"/>
    <n v="25.6"/>
    <x v="27"/>
    <x v="3"/>
    <x v="7"/>
    <x v="7"/>
    <x v="7"/>
    <x v="0"/>
    <x v="9"/>
    <x v="9"/>
    <x v="0"/>
    <x v="0"/>
    <x v="0"/>
  </r>
  <r>
    <x v="3"/>
    <n v="35.9"/>
    <x v="28"/>
    <x v="0"/>
    <x v="2"/>
    <x v="2"/>
    <x v="2"/>
    <x v="0"/>
    <x v="5"/>
    <x v="5"/>
    <x v="0"/>
    <x v="0"/>
    <x v="0"/>
  </r>
  <r>
    <x v="3"/>
    <n v="23.6"/>
    <x v="29"/>
    <x v="2"/>
    <x v="8"/>
    <x v="10"/>
    <x v="10"/>
    <x v="0"/>
    <x v="9"/>
    <x v="9"/>
    <x v="0"/>
    <x v="0"/>
    <x v="0"/>
  </r>
  <r>
    <x v="3"/>
    <n v="2.2000000000000002"/>
    <x v="30"/>
    <x v="2"/>
    <x v="13"/>
    <x v="17"/>
    <x v="17"/>
    <x v="1"/>
    <x v="1"/>
    <x v="1"/>
    <x v="0"/>
    <x v="0"/>
    <x v="0"/>
  </r>
  <r>
    <x v="3"/>
    <n v="23.7"/>
    <x v="15"/>
    <x v="2"/>
    <x v="9"/>
    <x v="11"/>
    <x v="11"/>
    <x v="0"/>
    <x v="8"/>
    <x v="8"/>
    <x v="0"/>
    <x v="0"/>
    <x v="0"/>
  </r>
  <r>
    <x v="3"/>
    <n v="8.5"/>
    <x v="15"/>
    <x v="2"/>
    <x v="9"/>
    <x v="11"/>
    <x v="11"/>
    <x v="0"/>
    <x v="8"/>
    <x v="8"/>
    <x v="0"/>
    <x v="0"/>
    <x v="0"/>
  </r>
  <r>
    <x v="3"/>
    <n v="15.7"/>
    <x v="17"/>
    <x v="2"/>
    <x v="9"/>
    <x v="11"/>
    <x v="11"/>
    <x v="0"/>
    <x v="9"/>
    <x v="9"/>
    <x v="0"/>
    <x v="0"/>
    <x v="0"/>
  </r>
  <r>
    <x v="3"/>
    <n v="61.7"/>
    <x v="19"/>
    <x v="2"/>
    <x v="9"/>
    <x v="12"/>
    <x v="12"/>
    <x v="0"/>
    <x v="7"/>
    <x v="7"/>
    <x v="0"/>
    <x v="0"/>
    <x v="0"/>
  </r>
  <r>
    <x v="3"/>
    <n v="58.9"/>
    <x v="19"/>
    <x v="2"/>
    <x v="9"/>
    <x v="12"/>
    <x v="12"/>
    <x v="0"/>
    <x v="7"/>
    <x v="7"/>
    <x v="0"/>
    <x v="0"/>
    <x v="0"/>
  </r>
  <r>
    <x v="3"/>
    <n v="5.9"/>
    <x v="31"/>
    <x v="2"/>
    <x v="9"/>
    <x v="13"/>
    <x v="13"/>
    <x v="0"/>
    <x v="8"/>
    <x v="8"/>
    <x v="0"/>
    <x v="0"/>
    <x v="0"/>
  </r>
  <r>
    <x v="3"/>
    <n v="24.2"/>
    <x v="32"/>
    <x v="2"/>
    <x v="9"/>
    <x v="13"/>
    <x v="13"/>
    <x v="0"/>
    <x v="9"/>
    <x v="9"/>
    <x v="0"/>
    <x v="0"/>
    <x v="0"/>
  </r>
  <r>
    <x v="3"/>
    <n v="19"/>
    <x v="32"/>
    <x v="2"/>
    <x v="9"/>
    <x v="13"/>
    <x v="13"/>
    <x v="0"/>
    <x v="9"/>
    <x v="9"/>
    <x v="0"/>
    <x v="0"/>
    <x v="0"/>
  </r>
  <r>
    <x v="3"/>
    <n v="9.8000000000000007"/>
    <x v="5"/>
    <x v="2"/>
    <x v="5"/>
    <x v="5"/>
    <x v="5"/>
    <x v="2"/>
    <x v="3"/>
    <x v="3"/>
    <x v="0"/>
    <x v="0"/>
    <x v="0"/>
  </r>
  <r>
    <x v="3"/>
    <n v="2.8"/>
    <x v="5"/>
    <x v="2"/>
    <x v="5"/>
    <x v="5"/>
    <x v="5"/>
    <x v="2"/>
    <x v="3"/>
    <x v="3"/>
    <x v="0"/>
    <x v="0"/>
    <x v="0"/>
  </r>
  <r>
    <x v="3"/>
    <n v="31.8"/>
    <x v="33"/>
    <x v="2"/>
    <x v="10"/>
    <x v="14"/>
    <x v="14"/>
    <x v="0"/>
    <x v="9"/>
    <x v="9"/>
    <x v="0"/>
    <x v="0"/>
    <x v="0"/>
  </r>
  <r>
    <x v="3"/>
    <n v="3.1"/>
    <x v="6"/>
    <x v="2"/>
    <x v="6"/>
    <x v="6"/>
    <x v="6"/>
    <x v="0"/>
    <x v="4"/>
    <x v="4"/>
    <x v="0"/>
    <x v="0"/>
    <x v="0"/>
  </r>
  <r>
    <x v="3"/>
    <n v="9.9"/>
    <x v="34"/>
    <x v="2"/>
    <x v="11"/>
    <x v="15"/>
    <x v="15"/>
    <x v="0"/>
    <x v="6"/>
    <x v="6"/>
    <x v="0"/>
    <x v="0"/>
    <x v="0"/>
  </r>
  <r>
    <x v="3"/>
    <n v="10.1"/>
    <x v="35"/>
    <x v="2"/>
    <x v="11"/>
    <x v="15"/>
    <x v="15"/>
    <x v="0"/>
    <x v="5"/>
    <x v="5"/>
    <x v="0"/>
    <x v="0"/>
    <x v="0"/>
  </r>
  <r>
    <x v="3"/>
    <n v="2.5"/>
    <x v="36"/>
    <x v="2"/>
    <x v="11"/>
    <x v="15"/>
    <x v="15"/>
    <x v="0"/>
    <x v="10"/>
    <x v="10"/>
    <x v="0"/>
    <x v="0"/>
    <x v="0"/>
  </r>
  <r>
    <x v="4"/>
    <n v="20.399999999999999"/>
    <x v="9"/>
    <x v="3"/>
    <x v="7"/>
    <x v="8"/>
    <x v="8"/>
    <x v="0"/>
    <x v="5"/>
    <x v="5"/>
    <x v="0"/>
    <x v="0"/>
    <x v="0"/>
  </r>
  <r>
    <x v="4"/>
    <n v="7.9"/>
    <x v="37"/>
    <x v="3"/>
    <x v="7"/>
    <x v="8"/>
    <x v="8"/>
    <x v="0"/>
    <x v="9"/>
    <x v="9"/>
    <x v="0"/>
    <x v="0"/>
    <x v="0"/>
  </r>
  <r>
    <x v="4"/>
    <n v="55.2"/>
    <x v="0"/>
    <x v="0"/>
    <x v="0"/>
    <x v="0"/>
    <x v="0"/>
    <x v="0"/>
    <x v="0"/>
    <x v="0"/>
    <x v="0"/>
    <x v="0"/>
    <x v="0"/>
  </r>
  <r>
    <x v="4"/>
    <n v="11"/>
    <x v="38"/>
    <x v="0"/>
    <x v="14"/>
    <x v="18"/>
    <x v="18"/>
    <x v="0"/>
    <x v="11"/>
    <x v="11"/>
    <x v="0"/>
    <x v="0"/>
    <x v="0"/>
  </r>
  <r>
    <x v="4"/>
    <n v="22.8"/>
    <x v="39"/>
    <x v="0"/>
    <x v="4"/>
    <x v="19"/>
    <x v="19"/>
    <x v="0"/>
    <x v="6"/>
    <x v="6"/>
    <x v="0"/>
    <x v="0"/>
    <x v="0"/>
  </r>
  <r>
    <x v="4"/>
    <n v="64.2"/>
    <x v="39"/>
    <x v="0"/>
    <x v="4"/>
    <x v="19"/>
    <x v="19"/>
    <x v="0"/>
    <x v="6"/>
    <x v="6"/>
    <x v="0"/>
    <x v="0"/>
    <x v="0"/>
  </r>
  <r>
    <x v="4"/>
    <n v="65.900000000000006"/>
    <x v="40"/>
    <x v="0"/>
    <x v="4"/>
    <x v="19"/>
    <x v="19"/>
    <x v="0"/>
    <x v="5"/>
    <x v="5"/>
    <x v="0"/>
    <x v="0"/>
    <x v="0"/>
  </r>
  <r>
    <x v="4"/>
    <n v="25.6"/>
    <x v="13"/>
    <x v="2"/>
    <x v="8"/>
    <x v="10"/>
    <x v="10"/>
    <x v="0"/>
    <x v="6"/>
    <x v="6"/>
    <x v="0"/>
    <x v="0"/>
    <x v="0"/>
  </r>
  <r>
    <x v="4"/>
    <n v="27.3"/>
    <x v="13"/>
    <x v="2"/>
    <x v="8"/>
    <x v="10"/>
    <x v="10"/>
    <x v="0"/>
    <x v="6"/>
    <x v="6"/>
    <x v="0"/>
    <x v="0"/>
    <x v="0"/>
  </r>
  <r>
    <x v="4"/>
    <n v="7.5"/>
    <x v="41"/>
    <x v="2"/>
    <x v="8"/>
    <x v="10"/>
    <x v="10"/>
    <x v="0"/>
    <x v="7"/>
    <x v="7"/>
    <x v="0"/>
    <x v="0"/>
    <x v="0"/>
  </r>
  <r>
    <x v="4"/>
    <n v="8.1"/>
    <x v="42"/>
    <x v="2"/>
    <x v="8"/>
    <x v="10"/>
    <x v="10"/>
    <x v="0"/>
    <x v="10"/>
    <x v="10"/>
    <x v="0"/>
    <x v="0"/>
    <x v="0"/>
  </r>
  <r>
    <x v="4"/>
    <n v="23.5"/>
    <x v="29"/>
    <x v="2"/>
    <x v="8"/>
    <x v="10"/>
    <x v="10"/>
    <x v="0"/>
    <x v="9"/>
    <x v="9"/>
    <x v="0"/>
    <x v="0"/>
    <x v="0"/>
  </r>
  <r>
    <x v="4"/>
    <n v="47.2"/>
    <x v="43"/>
    <x v="2"/>
    <x v="13"/>
    <x v="17"/>
    <x v="17"/>
    <x v="0"/>
    <x v="5"/>
    <x v="5"/>
    <x v="0"/>
    <x v="0"/>
    <x v="0"/>
  </r>
  <r>
    <x v="4"/>
    <n v="2.1"/>
    <x v="44"/>
    <x v="2"/>
    <x v="9"/>
    <x v="13"/>
    <x v="13"/>
    <x v="0"/>
    <x v="6"/>
    <x v="6"/>
    <x v="0"/>
    <x v="0"/>
    <x v="0"/>
  </r>
  <r>
    <x v="4"/>
    <n v="2.2000000000000002"/>
    <x v="45"/>
    <x v="2"/>
    <x v="9"/>
    <x v="13"/>
    <x v="13"/>
    <x v="0"/>
    <x v="4"/>
    <x v="4"/>
    <x v="0"/>
    <x v="0"/>
    <x v="0"/>
  </r>
  <r>
    <x v="4"/>
    <n v="8.4"/>
    <x v="46"/>
    <x v="2"/>
    <x v="15"/>
    <x v="20"/>
    <x v="20"/>
    <x v="0"/>
    <x v="11"/>
    <x v="11"/>
    <x v="0"/>
    <x v="0"/>
    <x v="0"/>
  </r>
  <r>
    <x v="4"/>
    <n v="8"/>
    <x v="47"/>
    <x v="2"/>
    <x v="15"/>
    <x v="20"/>
    <x v="20"/>
    <x v="0"/>
    <x v="6"/>
    <x v="6"/>
    <x v="0"/>
    <x v="0"/>
    <x v="0"/>
  </r>
  <r>
    <x v="4"/>
    <n v="7.8"/>
    <x v="48"/>
    <x v="2"/>
    <x v="15"/>
    <x v="20"/>
    <x v="20"/>
    <x v="0"/>
    <x v="2"/>
    <x v="2"/>
    <x v="0"/>
    <x v="0"/>
    <x v="0"/>
  </r>
  <r>
    <x v="4"/>
    <n v="33.299999999999997"/>
    <x v="33"/>
    <x v="2"/>
    <x v="10"/>
    <x v="14"/>
    <x v="14"/>
    <x v="0"/>
    <x v="9"/>
    <x v="9"/>
    <x v="0"/>
    <x v="0"/>
    <x v="0"/>
  </r>
  <r>
    <x v="4"/>
    <n v="33.1"/>
    <x v="33"/>
    <x v="2"/>
    <x v="10"/>
    <x v="14"/>
    <x v="14"/>
    <x v="0"/>
    <x v="9"/>
    <x v="9"/>
    <x v="0"/>
    <x v="0"/>
    <x v="0"/>
  </r>
  <r>
    <x v="4"/>
    <n v="12.5"/>
    <x v="49"/>
    <x v="2"/>
    <x v="11"/>
    <x v="15"/>
    <x v="15"/>
    <x v="0"/>
    <x v="8"/>
    <x v="8"/>
    <x v="0"/>
    <x v="0"/>
    <x v="0"/>
  </r>
  <r>
    <x v="5"/>
    <n v="32"/>
    <x v="26"/>
    <x v="3"/>
    <x v="12"/>
    <x v="16"/>
    <x v="16"/>
    <x v="0"/>
    <x v="5"/>
    <x v="5"/>
    <x v="0"/>
    <x v="0"/>
    <x v="0"/>
  </r>
  <r>
    <x v="5"/>
    <n v="34"/>
    <x v="50"/>
    <x v="3"/>
    <x v="12"/>
    <x v="16"/>
    <x v="16"/>
    <x v="0"/>
    <x v="9"/>
    <x v="9"/>
    <x v="0"/>
    <x v="0"/>
    <x v="0"/>
  </r>
  <r>
    <x v="5"/>
    <n v="58.8"/>
    <x v="51"/>
    <x v="3"/>
    <x v="12"/>
    <x v="16"/>
    <x v="16"/>
    <x v="2"/>
    <x v="3"/>
    <x v="3"/>
    <x v="0"/>
    <x v="0"/>
    <x v="0"/>
  </r>
  <r>
    <x v="5"/>
    <n v="60.7"/>
    <x v="51"/>
    <x v="3"/>
    <x v="12"/>
    <x v="16"/>
    <x v="16"/>
    <x v="2"/>
    <x v="3"/>
    <x v="3"/>
    <x v="0"/>
    <x v="0"/>
    <x v="0"/>
  </r>
  <r>
    <x v="5"/>
    <n v="37.5"/>
    <x v="52"/>
    <x v="3"/>
    <x v="7"/>
    <x v="7"/>
    <x v="7"/>
    <x v="2"/>
    <x v="3"/>
    <x v="3"/>
    <x v="0"/>
    <x v="0"/>
    <x v="0"/>
  </r>
  <r>
    <x v="5"/>
    <n v="2"/>
    <x v="8"/>
    <x v="3"/>
    <x v="7"/>
    <x v="8"/>
    <x v="8"/>
    <x v="0"/>
    <x v="6"/>
    <x v="6"/>
    <x v="0"/>
    <x v="0"/>
    <x v="0"/>
  </r>
  <r>
    <x v="5"/>
    <n v="2"/>
    <x v="9"/>
    <x v="3"/>
    <x v="7"/>
    <x v="8"/>
    <x v="8"/>
    <x v="0"/>
    <x v="5"/>
    <x v="5"/>
    <x v="0"/>
    <x v="0"/>
    <x v="0"/>
  </r>
  <r>
    <x v="5"/>
    <n v="4.9000000000000004"/>
    <x v="53"/>
    <x v="3"/>
    <x v="7"/>
    <x v="8"/>
    <x v="8"/>
    <x v="0"/>
    <x v="10"/>
    <x v="10"/>
    <x v="0"/>
    <x v="0"/>
    <x v="0"/>
  </r>
  <r>
    <x v="5"/>
    <n v="22.6"/>
    <x v="37"/>
    <x v="3"/>
    <x v="7"/>
    <x v="8"/>
    <x v="8"/>
    <x v="0"/>
    <x v="9"/>
    <x v="9"/>
    <x v="0"/>
    <x v="0"/>
    <x v="0"/>
  </r>
  <r>
    <x v="5"/>
    <n v="2.2000000000000002"/>
    <x v="10"/>
    <x v="3"/>
    <x v="7"/>
    <x v="8"/>
    <x v="8"/>
    <x v="0"/>
    <x v="4"/>
    <x v="4"/>
    <x v="0"/>
    <x v="0"/>
    <x v="0"/>
  </r>
  <r>
    <x v="5"/>
    <n v="3.8"/>
    <x v="3"/>
    <x v="1"/>
    <x v="3"/>
    <x v="3"/>
    <x v="3"/>
    <x v="0"/>
    <x v="2"/>
    <x v="2"/>
    <x v="0"/>
    <x v="0"/>
    <x v="0"/>
  </r>
  <r>
    <x v="5"/>
    <n v="38.4"/>
    <x v="3"/>
    <x v="1"/>
    <x v="3"/>
    <x v="3"/>
    <x v="3"/>
    <x v="0"/>
    <x v="2"/>
    <x v="2"/>
    <x v="0"/>
    <x v="0"/>
    <x v="0"/>
  </r>
  <r>
    <x v="5"/>
    <n v="2.2000000000000002"/>
    <x v="54"/>
    <x v="1"/>
    <x v="3"/>
    <x v="3"/>
    <x v="3"/>
    <x v="0"/>
    <x v="4"/>
    <x v="4"/>
    <x v="0"/>
    <x v="0"/>
    <x v="0"/>
  </r>
  <r>
    <x v="5"/>
    <n v="59"/>
    <x v="55"/>
    <x v="0"/>
    <x v="0"/>
    <x v="21"/>
    <x v="21"/>
    <x v="0"/>
    <x v="0"/>
    <x v="0"/>
    <x v="0"/>
    <x v="0"/>
    <x v="0"/>
  </r>
  <r>
    <x v="5"/>
    <n v="6.6"/>
    <x v="56"/>
    <x v="0"/>
    <x v="0"/>
    <x v="21"/>
    <x v="21"/>
    <x v="0"/>
    <x v="4"/>
    <x v="4"/>
    <x v="0"/>
    <x v="0"/>
    <x v="0"/>
  </r>
  <r>
    <x v="5"/>
    <n v="5.3"/>
    <x v="57"/>
    <x v="0"/>
    <x v="16"/>
    <x v="22"/>
    <x v="22"/>
    <x v="0"/>
    <x v="11"/>
    <x v="11"/>
    <x v="0"/>
    <x v="0"/>
    <x v="0"/>
  </r>
  <r>
    <x v="5"/>
    <n v="38.299999999999997"/>
    <x v="39"/>
    <x v="0"/>
    <x v="4"/>
    <x v="19"/>
    <x v="19"/>
    <x v="0"/>
    <x v="6"/>
    <x v="6"/>
    <x v="0"/>
    <x v="0"/>
    <x v="0"/>
  </r>
  <r>
    <x v="5"/>
    <n v="67.2"/>
    <x v="40"/>
    <x v="0"/>
    <x v="4"/>
    <x v="19"/>
    <x v="19"/>
    <x v="0"/>
    <x v="5"/>
    <x v="5"/>
    <x v="0"/>
    <x v="0"/>
    <x v="0"/>
  </r>
  <r>
    <x v="5"/>
    <n v="70.7"/>
    <x v="40"/>
    <x v="0"/>
    <x v="4"/>
    <x v="19"/>
    <x v="19"/>
    <x v="0"/>
    <x v="5"/>
    <x v="5"/>
    <x v="0"/>
    <x v="0"/>
    <x v="0"/>
  </r>
  <r>
    <x v="5"/>
    <n v="66.900000000000006"/>
    <x v="40"/>
    <x v="0"/>
    <x v="4"/>
    <x v="19"/>
    <x v="19"/>
    <x v="0"/>
    <x v="5"/>
    <x v="5"/>
    <x v="0"/>
    <x v="0"/>
    <x v="0"/>
  </r>
  <r>
    <x v="5"/>
    <n v="39"/>
    <x v="2"/>
    <x v="0"/>
    <x v="2"/>
    <x v="2"/>
    <x v="2"/>
    <x v="0"/>
    <x v="0"/>
    <x v="0"/>
    <x v="0"/>
    <x v="0"/>
    <x v="0"/>
  </r>
  <r>
    <x v="5"/>
    <n v="24.3"/>
    <x v="29"/>
    <x v="2"/>
    <x v="8"/>
    <x v="10"/>
    <x v="10"/>
    <x v="0"/>
    <x v="9"/>
    <x v="9"/>
    <x v="0"/>
    <x v="0"/>
    <x v="0"/>
  </r>
  <r>
    <x v="5"/>
    <n v="47.1"/>
    <x v="43"/>
    <x v="2"/>
    <x v="13"/>
    <x v="17"/>
    <x v="17"/>
    <x v="0"/>
    <x v="5"/>
    <x v="5"/>
    <x v="0"/>
    <x v="0"/>
    <x v="0"/>
  </r>
  <r>
    <x v="5"/>
    <n v="45.3"/>
    <x v="43"/>
    <x v="2"/>
    <x v="13"/>
    <x v="17"/>
    <x v="17"/>
    <x v="0"/>
    <x v="5"/>
    <x v="5"/>
    <x v="0"/>
    <x v="0"/>
    <x v="0"/>
  </r>
  <r>
    <x v="5"/>
    <n v="43.7"/>
    <x v="43"/>
    <x v="2"/>
    <x v="13"/>
    <x v="17"/>
    <x v="17"/>
    <x v="0"/>
    <x v="5"/>
    <x v="5"/>
    <x v="0"/>
    <x v="0"/>
    <x v="0"/>
  </r>
  <r>
    <x v="5"/>
    <n v="26.7"/>
    <x v="20"/>
    <x v="2"/>
    <x v="9"/>
    <x v="12"/>
    <x v="12"/>
    <x v="0"/>
    <x v="5"/>
    <x v="5"/>
    <x v="0"/>
    <x v="0"/>
    <x v="0"/>
  </r>
  <r>
    <x v="5"/>
    <n v="40.799999999999997"/>
    <x v="58"/>
    <x v="2"/>
    <x v="17"/>
    <x v="23"/>
    <x v="23"/>
    <x v="2"/>
    <x v="3"/>
    <x v="3"/>
    <x v="0"/>
    <x v="0"/>
    <x v="0"/>
  </r>
  <r>
    <x v="6"/>
    <n v="65.7"/>
    <x v="59"/>
    <x v="0"/>
    <x v="14"/>
    <x v="18"/>
    <x v="18"/>
    <x v="0"/>
    <x v="5"/>
    <x v="5"/>
    <x v="0"/>
    <x v="0"/>
    <x v="0"/>
  </r>
  <r>
    <x v="6"/>
    <n v="68.900000000000006"/>
    <x v="40"/>
    <x v="0"/>
    <x v="4"/>
    <x v="19"/>
    <x v="19"/>
    <x v="0"/>
    <x v="5"/>
    <x v="5"/>
    <x v="0"/>
    <x v="0"/>
    <x v="0"/>
  </r>
  <r>
    <x v="6"/>
    <n v="19.100000000000001"/>
    <x v="60"/>
    <x v="2"/>
    <x v="18"/>
    <x v="24"/>
    <x v="24"/>
    <x v="0"/>
    <x v="6"/>
    <x v="6"/>
    <x v="0"/>
    <x v="0"/>
    <x v="0"/>
  </r>
  <r>
    <x v="6"/>
    <n v="14.7"/>
    <x v="61"/>
    <x v="2"/>
    <x v="18"/>
    <x v="24"/>
    <x v="24"/>
    <x v="0"/>
    <x v="5"/>
    <x v="5"/>
    <x v="0"/>
    <x v="0"/>
    <x v="0"/>
  </r>
  <r>
    <x v="7"/>
    <n v="11.9"/>
    <x v="62"/>
    <x v="3"/>
    <x v="7"/>
    <x v="7"/>
    <x v="7"/>
    <x v="0"/>
    <x v="6"/>
    <x v="6"/>
    <x v="0"/>
    <x v="0"/>
    <x v="0"/>
  </r>
  <r>
    <x v="7"/>
    <n v="8"/>
    <x v="7"/>
    <x v="3"/>
    <x v="7"/>
    <x v="7"/>
    <x v="7"/>
    <x v="0"/>
    <x v="5"/>
    <x v="5"/>
    <x v="0"/>
    <x v="0"/>
    <x v="0"/>
  </r>
  <r>
    <x v="7"/>
    <n v="34.4"/>
    <x v="7"/>
    <x v="3"/>
    <x v="7"/>
    <x v="7"/>
    <x v="7"/>
    <x v="0"/>
    <x v="5"/>
    <x v="5"/>
    <x v="0"/>
    <x v="0"/>
    <x v="0"/>
  </r>
  <r>
    <x v="7"/>
    <n v="31.4"/>
    <x v="7"/>
    <x v="3"/>
    <x v="7"/>
    <x v="7"/>
    <x v="7"/>
    <x v="0"/>
    <x v="5"/>
    <x v="5"/>
    <x v="0"/>
    <x v="0"/>
    <x v="0"/>
  </r>
  <r>
    <x v="7"/>
    <n v="13.5"/>
    <x v="63"/>
    <x v="3"/>
    <x v="7"/>
    <x v="7"/>
    <x v="7"/>
    <x v="0"/>
    <x v="4"/>
    <x v="4"/>
    <x v="0"/>
    <x v="0"/>
    <x v="0"/>
  </r>
  <r>
    <x v="7"/>
    <n v="77.8"/>
    <x v="3"/>
    <x v="1"/>
    <x v="3"/>
    <x v="3"/>
    <x v="3"/>
    <x v="0"/>
    <x v="2"/>
    <x v="2"/>
    <x v="0"/>
    <x v="0"/>
    <x v="0"/>
  </r>
  <r>
    <x v="7"/>
    <n v="40.799999999999997"/>
    <x v="3"/>
    <x v="1"/>
    <x v="3"/>
    <x v="3"/>
    <x v="3"/>
    <x v="0"/>
    <x v="2"/>
    <x v="2"/>
    <x v="0"/>
    <x v="0"/>
    <x v="0"/>
  </r>
  <r>
    <x v="7"/>
    <n v="41.6"/>
    <x v="64"/>
    <x v="0"/>
    <x v="16"/>
    <x v="22"/>
    <x v="22"/>
    <x v="0"/>
    <x v="5"/>
    <x v="5"/>
    <x v="0"/>
    <x v="0"/>
    <x v="0"/>
  </r>
  <r>
    <x v="7"/>
    <n v="9"/>
    <x v="65"/>
    <x v="0"/>
    <x v="16"/>
    <x v="22"/>
    <x v="22"/>
    <x v="0"/>
    <x v="4"/>
    <x v="4"/>
    <x v="0"/>
    <x v="0"/>
    <x v="0"/>
  </r>
  <r>
    <x v="7"/>
    <n v="34.1"/>
    <x v="33"/>
    <x v="2"/>
    <x v="10"/>
    <x v="14"/>
    <x v="14"/>
    <x v="0"/>
    <x v="9"/>
    <x v="9"/>
    <x v="0"/>
    <x v="0"/>
    <x v="0"/>
  </r>
  <r>
    <x v="8"/>
    <n v="6.4"/>
    <x v="66"/>
    <x v="3"/>
    <x v="19"/>
    <x v="25"/>
    <x v="25"/>
    <x v="0"/>
    <x v="5"/>
    <x v="5"/>
    <x v="0"/>
    <x v="0"/>
    <x v="0"/>
  </r>
  <r>
    <x v="8"/>
    <n v="1.9"/>
    <x v="66"/>
    <x v="3"/>
    <x v="19"/>
    <x v="25"/>
    <x v="25"/>
    <x v="0"/>
    <x v="5"/>
    <x v="5"/>
    <x v="0"/>
    <x v="0"/>
    <x v="0"/>
  </r>
  <r>
    <x v="8"/>
    <n v="4.4000000000000004"/>
    <x v="59"/>
    <x v="0"/>
    <x v="14"/>
    <x v="18"/>
    <x v="18"/>
    <x v="0"/>
    <x v="5"/>
    <x v="5"/>
    <x v="0"/>
    <x v="0"/>
    <x v="0"/>
  </r>
  <r>
    <x v="8"/>
    <n v="25.4"/>
    <x v="39"/>
    <x v="0"/>
    <x v="4"/>
    <x v="19"/>
    <x v="19"/>
    <x v="0"/>
    <x v="6"/>
    <x v="6"/>
    <x v="0"/>
    <x v="0"/>
    <x v="0"/>
  </r>
  <r>
    <x v="8"/>
    <n v="9"/>
    <x v="40"/>
    <x v="0"/>
    <x v="4"/>
    <x v="19"/>
    <x v="19"/>
    <x v="0"/>
    <x v="5"/>
    <x v="5"/>
    <x v="0"/>
    <x v="0"/>
    <x v="0"/>
  </r>
  <r>
    <x v="8"/>
    <n v="48"/>
    <x v="67"/>
    <x v="0"/>
    <x v="4"/>
    <x v="19"/>
    <x v="19"/>
    <x v="0"/>
    <x v="2"/>
    <x v="2"/>
    <x v="0"/>
    <x v="0"/>
    <x v="0"/>
  </r>
  <r>
    <x v="8"/>
    <n v="69.3"/>
    <x v="68"/>
    <x v="0"/>
    <x v="4"/>
    <x v="4"/>
    <x v="4"/>
    <x v="0"/>
    <x v="0"/>
    <x v="0"/>
    <x v="0"/>
    <x v="0"/>
    <x v="0"/>
  </r>
  <r>
    <x v="8"/>
    <n v="2.2000000000000002"/>
    <x v="4"/>
    <x v="0"/>
    <x v="4"/>
    <x v="4"/>
    <x v="4"/>
    <x v="1"/>
    <x v="1"/>
    <x v="1"/>
    <x v="0"/>
    <x v="0"/>
    <x v="0"/>
  </r>
  <r>
    <x v="8"/>
    <n v="15.7"/>
    <x v="13"/>
    <x v="2"/>
    <x v="8"/>
    <x v="10"/>
    <x v="10"/>
    <x v="0"/>
    <x v="6"/>
    <x v="6"/>
    <x v="0"/>
    <x v="0"/>
    <x v="0"/>
  </r>
  <r>
    <x v="8"/>
    <n v="23.7"/>
    <x v="13"/>
    <x v="2"/>
    <x v="8"/>
    <x v="10"/>
    <x v="10"/>
    <x v="0"/>
    <x v="6"/>
    <x v="6"/>
    <x v="0"/>
    <x v="0"/>
    <x v="0"/>
  </r>
  <r>
    <x v="8"/>
    <n v="7.3"/>
    <x v="41"/>
    <x v="2"/>
    <x v="8"/>
    <x v="10"/>
    <x v="10"/>
    <x v="0"/>
    <x v="7"/>
    <x v="7"/>
    <x v="0"/>
    <x v="0"/>
    <x v="0"/>
  </r>
  <r>
    <x v="8"/>
    <n v="11"/>
    <x v="41"/>
    <x v="2"/>
    <x v="8"/>
    <x v="10"/>
    <x v="10"/>
    <x v="0"/>
    <x v="7"/>
    <x v="7"/>
    <x v="0"/>
    <x v="0"/>
    <x v="0"/>
  </r>
  <r>
    <x v="8"/>
    <n v="4.5999999999999996"/>
    <x v="14"/>
    <x v="2"/>
    <x v="8"/>
    <x v="10"/>
    <x v="10"/>
    <x v="0"/>
    <x v="5"/>
    <x v="5"/>
    <x v="0"/>
    <x v="0"/>
    <x v="0"/>
  </r>
  <r>
    <x v="8"/>
    <n v="31"/>
    <x v="14"/>
    <x v="2"/>
    <x v="8"/>
    <x v="10"/>
    <x v="10"/>
    <x v="0"/>
    <x v="5"/>
    <x v="5"/>
    <x v="0"/>
    <x v="0"/>
    <x v="0"/>
  </r>
  <r>
    <x v="8"/>
    <n v="25.4"/>
    <x v="29"/>
    <x v="2"/>
    <x v="8"/>
    <x v="10"/>
    <x v="10"/>
    <x v="0"/>
    <x v="9"/>
    <x v="9"/>
    <x v="0"/>
    <x v="0"/>
    <x v="0"/>
  </r>
  <r>
    <x v="8"/>
    <n v="24.6"/>
    <x v="17"/>
    <x v="2"/>
    <x v="9"/>
    <x v="11"/>
    <x v="11"/>
    <x v="0"/>
    <x v="9"/>
    <x v="9"/>
    <x v="0"/>
    <x v="0"/>
    <x v="0"/>
  </r>
  <r>
    <x v="8"/>
    <n v="45.3"/>
    <x v="19"/>
    <x v="2"/>
    <x v="9"/>
    <x v="12"/>
    <x v="12"/>
    <x v="0"/>
    <x v="7"/>
    <x v="7"/>
    <x v="0"/>
    <x v="0"/>
    <x v="0"/>
  </r>
  <r>
    <x v="8"/>
    <n v="6.9"/>
    <x v="20"/>
    <x v="2"/>
    <x v="9"/>
    <x v="12"/>
    <x v="12"/>
    <x v="0"/>
    <x v="5"/>
    <x v="5"/>
    <x v="0"/>
    <x v="0"/>
    <x v="0"/>
  </r>
  <r>
    <x v="8"/>
    <n v="3.7"/>
    <x v="69"/>
    <x v="2"/>
    <x v="9"/>
    <x v="12"/>
    <x v="12"/>
    <x v="0"/>
    <x v="2"/>
    <x v="2"/>
    <x v="0"/>
    <x v="0"/>
    <x v="0"/>
  </r>
  <r>
    <x v="8"/>
    <n v="17.899999999999999"/>
    <x v="70"/>
    <x v="2"/>
    <x v="10"/>
    <x v="14"/>
    <x v="14"/>
    <x v="0"/>
    <x v="5"/>
    <x v="5"/>
    <x v="0"/>
    <x v="0"/>
    <x v="0"/>
  </r>
  <r>
    <x v="8"/>
    <n v="0.5"/>
    <x v="6"/>
    <x v="2"/>
    <x v="6"/>
    <x v="6"/>
    <x v="6"/>
    <x v="0"/>
    <x v="4"/>
    <x v="4"/>
    <x v="0"/>
    <x v="0"/>
    <x v="0"/>
  </r>
  <r>
    <x v="9"/>
    <n v="2.5"/>
    <x v="71"/>
    <x v="3"/>
    <x v="12"/>
    <x v="16"/>
    <x v="16"/>
    <x v="0"/>
    <x v="0"/>
    <x v="0"/>
    <x v="0"/>
    <x v="0"/>
    <x v="0"/>
  </r>
  <r>
    <x v="9"/>
    <n v="4.0999999999999996"/>
    <x v="72"/>
    <x v="3"/>
    <x v="12"/>
    <x v="16"/>
    <x v="16"/>
    <x v="2"/>
    <x v="12"/>
    <x v="12"/>
    <x v="0"/>
    <x v="0"/>
    <x v="0"/>
  </r>
  <r>
    <x v="9"/>
    <n v="31.2"/>
    <x v="7"/>
    <x v="3"/>
    <x v="7"/>
    <x v="7"/>
    <x v="7"/>
    <x v="0"/>
    <x v="5"/>
    <x v="5"/>
    <x v="0"/>
    <x v="0"/>
    <x v="0"/>
  </r>
  <r>
    <x v="9"/>
    <n v="33.6"/>
    <x v="9"/>
    <x v="3"/>
    <x v="7"/>
    <x v="8"/>
    <x v="8"/>
    <x v="0"/>
    <x v="5"/>
    <x v="5"/>
    <x v="0"/>
    <x v="0"/>
    <x v="0"/>
  </r>
  <r>
    <x v="9"/>
    <n v="31.8"/>
    <x v="9"/>
    <x v="3"/>
    <x v="7"/>
    <x v="8"/>
    <x v="8"/>
    <x v="0"/>
    <x v="5"/>
    <x v="5"/>
    <x v="0"/>
    <x v="0"/>
    <x v="0"/>
  </r>
  <r>
    <x v="9"/>
    <n v="11.6"/>
    <x v="73"/>
    <x v="1"/>
    <x v="3"/>
    <x v="3"/>
    <x v="3"/>
    <x v="0"/>
    <x v="5"/>
    <x v="5"/>
    <x v="0"/>
    <x v="0"/>
    <x v="0"/>
  </r>
  <r>
    <x v="9"/>
    <n v="13.4"/>
    <x v="73"/>
    <x v="1"/>
    <x v="3"/>
    <x v="3"/>
    <x v="3"/>
    <x v="0"/>
    <x v="5"/>
    <x v="5"/>
    <x v="0"/>
    <x v="0"/>
    <x v="0"/>
  </r>
  <r>
    <x v="9"/>
    <n v="3.7"/>
    <x v="3"/>
    <x v="1"/>
    <x v="3"/>
    <x v="3"/>
    <x v="3"/>
    <x v="0"/>
    <x v="2"/>
    <x v="2"/>
    <x v="0"/>
    <x v="0"/>
    <x v="0"/>
  </r>
  <r>
    <x v="9"/>
    <n v="19.100000000000001"/>
    <x v="3"/>
    <x v="1"/>
    <x v="3"/>
    <x v="3"/>
    <x v="3"/>
    <x v="0"/>
    <x v="2"/>
    <x v="2"/>
    <x v="0"/>
    <x v="0"/>
    <x v="0"/>
  </r>
  <r>
    <x v="9"/>
    <n v="4.2"/>
    <x v="54"/>
    <x v="1"/>
    <x v="3"/>
    <x v="3"/>
    <x v="3"/>
    <x v="0"/>
    <x v="4"/>
    <x v="4"/>
    <x v="0"/>
    <x v="0"/>
    <x v="0"/>
  </r>
  <r>
    <x v="9"/>
    <n v="2.2000000000000002"/>
    <x v="74"/>
    <x v="1"/>
    <x v="3"/>
    <x v="3"/>
    <x v="3"/>
    <x v="2"/>
    <x v="12"/>
    <x v="12"/>
    <x v="0"/>
    <x v="0"/>
    <x v="0"/>
  </r>
  <r>
    <x v="9"/>
    <n v="39.9"/>
    <x v="11"/>
    <x v="0"/>
    <x v="0"/>
    <x v="9"/>
    <x v="9"/>
    <x v="0"/>
    <x v="0"/>
    <x v="0"/>
    <x v="0"/>
    <x v="0"/>
    <x v="0"/>
  </r>
  <r>
    <x v="9"/>
    <n v="54.4"/>
    <x v="0"/>
    <x v="0"/>
    <x v="0"/>
    <x v="0"/>
    <x v="0"/>
    <x v="0"/>
    <x v="0"/>
    <x v="0"/>
    <x v="0"/>
    <x v="0"/>
    <x v="0"/>
  </r>
  <r>
    <x v="9"/>
    <n v="24.9"/>
    <x v="0"/>
    <x v="0"/>
    <x v="0"/>
    <x v="0"/>
    <x v="0"/>
    <x v="0"/>
    <x v="0"/>
    <x v="0"/>
    <x v="0"/>
    <x v="0"/>
    <x v="0"/>
  </r>
  <r>
    <x v="9"/>
    <n v="71.7"/>
    <x v="75"/>
    <x v="0"/>
    <x v="14"/>
    <x v="18"/>
    <x v="18"/>
    <x v="0"/>
    <x v="0"/>
    <x v="0"/>
    <x v="0"/>
    <x v="0"/>
    <x v="0"/>
  </r>
  <r>
    <x v="9"/>
    <n v="10.5"/>
    <x v="13"/>
    <x v="2"/>
    <x v="8"/>
    <x v="10"/>
    <x v="10"/>
    <x v="0"/>
    <x v="6"/>
    <x v="6"/>
    <x v="0"/>
    <x v="0"/>
    <x v="0"/>
  </r>
  <r>
    <x v="9"/>
    <n v="15.5"/>
    <x v="41"/>
    <x v="2"/>
    <x v="8"/>
    <x v="10"/>
    <x v="10"/>
    <x v="0"/>
    <x v="7"/>
    <x v="7"/>
    <x v="0"/>
    <x v="0"/>
    <x v="0"/>
  </r>
  <r>
    <x v="9"/>
    <n v="7.4"/>
    <x v="41"/>
    <x v="2"/>
    <x v="8"/>
    <x v="10"/>
    <x v="10"/>
    <x v="0"/>
    <x v="7"/>
    <x v="7"/>
    <x v="0"/>
    <x v="0"/>
    <x v="0"/>
  </r>
  <r>
    <x v="9"/>
    <n v="4.5"/>
    <x v="14"/>
    <x v="2"/>
    <x v="8"/>
    <x v="10"/>
    <x v="10"/>
    <x v="0"/>
    <x v="5"/>
    <x v="5"/>
    <x v="0"/>
    <x v="0"/>
    <x v="0"/>
  </r>
  <r>
    <x v="9"/>
    <n v="23.9"/>
    <x v="29"/>
    <x v="2"/>
    <x v="8"/>
    <x v="10"/>
    <x v="10"/>
    <x v="0"/>
    <x v="9"/>
    <x v="9"/>
    <x v="0"/>
    <x v="0"/>
    <x v="0"/>
  </r>
  <r>
    <x v="9"/>
    <n v="23.6"/>
    <x v="29"/>
    <x v="2"/>
    <x v="8"/>
    <x v="10"/>
    <x v="10"/>
    <x v="0"/>
    <x v="9"/>
    <x v="9"/>
    <x v="0"/>
    <x v="0"/>
    <x v="0"/>
  </r>
  <r>
    <x v="9"/>
    <n v="5"/>
    <x v="76"/>
    <x v="2"/>
    <x v="20"/>
    <x v="26"/>
    <x v="26"/>
    <x v="0"/>
    <x v="11"/>
    <x v="11"/>
    <x v="0"/>
    <x v="0"/>
    <x v="0"/>
  </r>
  <r>
    <x v="9"/>
    <n v="29.9"/>
    <x v="19"/>
    <x v="2"/>
    <x v="9"/>
    <x v="12"/>
    <x v="12"/>
    <x v="0"/>
    <x v="7"/>
    <x v="7"/>
    <x v="0"/>
    <x v="0"/>
    <x v="0"/>
  </r>
  <r>
    <x v="9"/>
    <n v="16.7"/>
    <x v="77"/>
    <x v="2"/>
    <x v="17"/>
    <x v="23"/>
    <x v="23"/>
    <x v="0"/>
    <x v="9"/>
    <x v="9"/>
    <x v="0"/>
    <x v="0"/>
    <x v="0"/>
  </r>
  <r>
    <x v="9"/>
    <n v="23.9"/>
    <x v="25"/>
    <x v="2"/>
    <x v="11"/>
    <x v="15"/>
    <x v="15"/>
    <x v="0"/>
    <x v="9"/>
    <x v="9"/>
    <x v="0"/>
    <x v="0"/>
    <x v="0"/>
  </r>
  <r>
    <x v="9"/>
    <n v="24.2"/>
    <x v="25"/>
    <x v="2"/>
    <x v="11"/>
    <x v="15"/>
    <x v="15"/>
    <x v="0"/>
    <x v="9"/>
    <x v="9"/>
    <x v="0"/>
    <x v="0"/>
    <x v="0"/>
  </r>
  <r>
    <x v="10"/>
    <n v="34.200000000000003"/>
    <x v="7"/>
    <x v="3"/>
    <x v="7"/>
    <x v="7"/>
    <x v="7"/>
    <x v="0"/>
    <x v="5"/>
    <x v="5"/>
    <x v="0"/>
    <x v="0"/>
    <x v="0"/>
  </r>
  <r>
    <x v="10"/>
    <n v="12.5"/>
    <x v="8"/>
    <x v="3"/>
    <x v="7"/>
    <x v="8"/>
    <x v="8"/>
    <x v="0"/>
    <x v="6"/>
    <x v="6"/>
    <x v="0"/>
    <x v="0"/>
    <x v="0"/>
  </r>
  <r>
    <x v="10"/>
    <n v="32.6"/>
    <x v="9"/>
    <x v="3"/>
    <x v="7"/>
    <x v="8"/>
    <x v="8"/>
    <x v="0"/>
    <x v="5"/>
    <x v="5"/>
    <x v="0"/>
    <x v="0"/>
    <x v="0"/>
  </r>
  <r>
    <x v="10"/>
    <n v="14.6"/>
    <x v="10"/>
    <x v="3"/>
    <x v="7"/>
    <x v="8"/>
    <x v="8"/>
    <x v="0"/>
    <x v="4"/>
    <x v="4"/>
    <x v="0"/>
    <x v="0"/>
    <x v="0"/>
  </r>
  <r>
    <x v="10"/>
    <n v="19.100000000000001"/>
    <x v="12"/>
    <x v="0"/>
    <x v="0"/>
    <x v="0"/>
    <x v="0"/>
    <x v="0"/>
    <x v="7"/>
    <x v="7"/>
    <x v="0"/>
    <x v="0"/>
    <x v="0"/>
  </r>
  <r>
    <x v="10"/>
    <n v="54.9"/>
    <x v="0"/>
    <x v="0"/>
    <x v="0"/>
    <x v="0"/>
    <x v="0"/>
    <x v="0"/>
    <x v="0"/>
    <x v="0"/>
    <x v="0"/>
    <x v="0"/>
    <x v="0"/>
  </r>
  <r>
    <x v="10"/>
    <n v="9.5"/>
    <x v="75"/>
    <x v="0"/>
    <x v="14"/>
    <x v="18"/>
    <x v="18"/>
    <x v="0"/>
    <x v="0"/>
    <x v="0"/>
    <x v="0"/>
    <x v="0"/>
    <x v="0"/>
  </r>
  <r>
    <x v="10"/>
    <n v="39.200000000000003"/>
    <x v="75"/>
    <x v="0"/>
    <x v="14"/>
    <x v="18"/>
    <x v="18"/>
    <x v="0"/>
    <x v="0"/>
    <x v="0"/>
    <x v="0"/>
    <x v="0"/>
    <x v="0"/>
  </r>
  <r>
    <x v="10"/>
    <n v="10.7"/>
    <x v="78"/>
    <x v="0"/>
    <x v="4"/>
    <x v="19"/>
    <x v="19"/>
    <x v="0"/>
    <x v="4"/>
    <x v="4"/>
    <x v="0"/>
    <x v="0"/>
    <x v="0"/>
  </r>
  <r>
    <x v="10"/>
    <n v="20.9"/>
    <x v="13"/>
    <x v="2"/>
    <x v="8"/>
    <x v="10"/>
    <x v="10"/>
    <x v="0"/>
    <x v="6"/>
    <x v="6"/>
    <x v="0"/>
    <x v="0"/>
    <x v="0"/>
  </r>
  <r>
    <x v="10"/>
    <n v="4.4000000000000004"/>
    <x v="14"/>
    <x v="2"/>
    <x v="8"/>
    <x v="10"/>
    <x v="10"/>
    <x v="0"/>
    <x v="5"/>
    <x v="5"/>
    <x v="0"/>
    <x v="0"/>
    <x v="0"/>
  </r>
  <r>
    <x v="10"/>
    <n v="17.600000000000001"/>
    <x v="79"/>
    <x v="2"/>
    <x v="13"/>
    <x v="17"/>
    <x v="17"/>
    <x v="0"/>
    <x v="11"/>
    <x v="11"/>
    <x v="0"/>
    <x v="0"/>
    <x v="0"/>
  </r>
  <r>
    <x v="10"/>
    <n v="3.9"/>
    <x v="16"/>
    <x v="2"/>
    <x v="9"/>
    <x v="11"/>
    <x v="11"/>
    <x v="0"/>
    <x v="6"/>
    <x v="6"/>
    <x v="0"/>
    <x v="0"/>
    <x v="0"/>
  </r>
  <r>
    <x v="10"/>
    <n v="22.3"/>
    <x v="16"/>
    <x v="2"/>
    <x v="9"/>
    <x v="11"/>
    <x v="11"/>
    <x v="0"/>
    <x v="6"/>
    <x v="6"/>
    <x v="0"/>
    <x v="0"/>
    <x v="0"/>
  </r>
  <r>
    <x v="10"/>
    <n v="2"/>
    <x v="16"/>
    <x v="2"/>
    <x v="9"/>
    <x v="11"/>
    <x v="11"/>
    <x v="0"/>
    <x v="6"/>
    <x v="6"/>
    <x v="0"/>
    <x v="0"/>
    <x v="0"/>
  </r>
  <r>
    <x v="10"/>
    <n v="37.299999999999997"/>
    <x v="80"/>
    <x v="2"/>
    <x v="9"/>
    <x v="11"/>
    <x v="11"/>
    <x v="0"/>
    <x v="7"/>
    <x v="7"/>
    <x v="0"/>
    <x v="0"/>
    <x v="0"/>
  </r>
  <r>
    <x v="10"/>
    <n v="46.8"/>
    <x v="19"/>
    <x v="2"/>
    <x v="9"/>
    <x v="12"/>
    <x v="12"/>
    <x v="0"/>
    <x v="7"/>
    <x v="7"/>
    <x v="0"/>
    <x v="0"/>
    <x v="0"/>
  </r>
  <r>
    <x v="10"/>
    <n v="58.4"/>
    <x v="19"/>
    <x v="2"/>
    <x v="9"/>
    <x v="12"/>
    <x v="12"/>
    <x v="0"/>
    <x v="7"/>
    <x v="7"/>
    <x v="0"/>
    <x v="0"/>
    <x v="0"/>
  </r>
  <r>
    <x v="10"/>
    <n v="33.6"/>
    <x v="19"/>
    <x v="2"/>
    <x v="9"/>
    <x v="12"/>
    <x v="12"/>
    <x v="0"/>
    <x v="7"/>
    <x v="7"/>
    <x v="0"/>
    <x v="0"/>
    <x v="0"/>
  </r>
  <r>
    <x v="10"/>
    <n v="7"/>
    <x v="20"/>
    <x v="2"/>
    <x v="9"/>
    <x v="12"/>
    <x v="12"/>
    <x v="0"/>
    <x v="5"/>
    <x v="5"/>
    <x v="0"/>
    <x v="0"/>
    <x v="0"/>
  </r>
  <r>
    <x v="10"/>
    <n v="8.5"/>
    <x v="81"/>
    <x v="2"/>
    <x v="9"/>
    <x v="12"/>
    <x v="12"/>
    <x v="0"/>
    <x v="10"/>
    <x v="10"/>
    <x v="0"/>
    <x v="0"/>
    <x v="0"/>
  </r>
  <r>
    <x v="10"/>
    <n v="32.200000000000003"/>
    <x v="82"/>
    <x v="2"/>
    <x v="10"/>
    <x v="14"/>
    <x v="14"/>
    <x v="0"/>
    <x v="8"/>
    <x v="8"/>
    <x v="0"/>
    <x v="0"/>
    <x v="0"/>
  </r>
  <r>
    <x v="10"/>
    <n v="33.6"/>
    <x v="33"/>
    <x v="2"/>
    <x v="10"/>
    <x v="14"/>
    <x v="14"/>
    <x v="0"/>
    <x v="9"/>
    <x v="9"/>
    <x v="0"/>
    <x v="0"/>
    <x v="0"/>
  </r>
  <r>
    <x v="10"/>
    <n v="32.1"/>
    <x v="83"/>
    <x v="2"/>
    <x v="10"/>
    <x v="14"/>
    <x v="14"/>
    <x v="2"/>
    <x v="3"/>
    <x v="3"/>
    <x v="0"/>
    <x v="0"/>
    <x v="0"/>
  </r>
  <r>
    <x v="10"/>
    <n v="4.2"/>
    <x v="84"/>
    <x v="2"/>
    <x v="17"/>
    <x v="23"/>
    <x v="23"/>
    <x v="0"/>
    <x v="6"/>
    <x v="6"/>
    <x v="0"/>
    <x v="0"/>
    <x v="0"/>
  </r>
  <r>
    <x v="10"/>
    <n v="2"/>
    <x v="85"/>
    <x v="2"/>
    <x v="17"/>
    <x v="23"/>
    <x v="23"/>
    <x v="0"/>
    <x v="5"/>
    <x v="5"/>
    <x v="0"/>
    <x v="0"/>
    <x v="0"/>
  </r>
  <r>
    <x v="10"/>
    <n v="30.1"/>
    <x v="34"/>
    <x v="2"/>
    <x v="11"/>
    <x v="15"/>
    <x v="15"/>
    <x v="0"/>
    <x v="6"/>
    <x v="6"/>
    <x v="0"/>
    <x v="0"/>
    <x v="0"/>
  </r>
  <r>
    <x v="10"/>
    <n v="16.399999999999999"/>
    <x v="25"/>
    <x v="2"/>
    <x v="11"/>
    <x v="15"/>
    <x v="15"/>
    <x v="0"/>
    <x v="9"/>
    <x v="9"/>
    <x v="0"/>
    <x v="0"/>
    <x v="0"/>
  </r>
  <r>
    <x v="11"/>
    <n v="27.6"/>
    <x v="7"/>
    <x v="3"/>
    <x v="7"/>
    <x v="7"/>
    <x v="7"/>
    <x v="0"/>
    <x v="5"/>
    <x v="5"/>
    <x v="0"/>
    <x v="0"/>
    <x v="0"/>
  </r>
  <r>
    <x v="11"/>
    <n v="23.5"/>
    <x v="27"/>
    <x v="3"/>
    <x v="7"/>
    <x v="7"/>
    <x v="7"/>
    <x v="0"/>
    <x v="9"/>
    <x v="9"/>
    <x v="0"/>
    <x v="0"/>
    <x v="0"/>
  </r>
  <r>
    <x v="11"/>
    <n v="6.7"/>
    <x v="63"/>
    <x v="3"/>
    <x v="7"/>
    <x v="7"/>
    <x v="7"/>
    <x v="0"/>
    <x v="4"/>
    <x v="4"/>
    <x v="0"/>
    <x v="0"/>
    <x v="0"/>
  </r>
  <r>
    <x v="11"/>
    <n v="33.200000000000003"/>
    <x v="9"/>
    <x v="3"/>
    <x v="7"/>
    <x v="8"/>
    <x v="8"/>
    <x v="0"/>
    <x v="5"/>
    <x v="5"/>
    <x v="0"/>
    <x v="0"/>
    <x v="0"/>
  </r>
  <r>
    <x v="11"/>
    <n v="13.4"/>
    <x v="86"/>
    <x v="0"/>
    <x v="21"/>
    <x v="27"/>
    <x v="27"/>
    <x v="0"/>
    <x v="5"/>
    <x v="5"/>
    <x v="0"/>
    <x v="0"/>
    <x v="0"/>
  </r>
  <r>
    <x v="11"/>
    <n v="24"/>
    <x v="87"/>
    <x v="0"/>
    <x v="21"/>
    <x v="27"/>
    <x v="27"/>
    <x v="0"/>
    <x v="0"/>
    <x v="0"/>
    <x v="0"/>
    <x v="0"/>
    <x v="0"/>
  </r>
  <r>
    <x v="11"/>
    <n v="38.700000000000003"/>
    <x v="2"/>
    <x v="0"/>
    <x v="2"/>
    <x v="2"/>
    <x v="2"/>
    <x v="0"/>
    <x v="0"/>
    <x v="0"/>
    <x v="0"/>
    <x v="0"/>
    <x v="0"/>
  </r>
  <r>
    <x v="11"/>
    <n v="14"/>
    <x v="13"/>
    <x v="2"/>
    <x v="8"/>
    <x v="10"/>
    <x v="10"/>
    <x v="0"/>
    <x v="6"/>
    <x v="6"/>
    <x v="0"/>
    <x v="0"/>
    <x v="0"/>
  </r>
  <r>
    <x v="11"/>
    <n v="23.5"/>
    <x v="13"/>
    <x v="2"/>
    <x v="8"/>
    <x v="10"/>
    <x v="10"/>
    <x v="0"/>
    <x v="6"/>
    <x v="6"/>
    <x v="0"/>
    <x v="0"/>
    <x v="0"/>
  </r>
  <r>
    <x v="11"/>
    <n v="24.2"/>
    <x v="13"/>
    <x v="2"/>
    <x v="8"/>
    <x v="10"/>
    <x v="10"/>
    <x v="0"/>
    <x v="6"/>
    <x v="6"/>
    <x v="0"/>
    <x v="0"/>
    <x v="0"/>
  </r>
  <r>
    <x v="11"/>
    <n v="11.5"/>
    <x v="14"/>
    <x v="2"/>
    <x v="8"/>
    <x v="10"/>
    <x v="10"/>
    <x v="0"/>
    <x v="5"/>
    <x v="5"/>
    <x v="0"/>
    <x v="0"/>
    <x v="0"/>
  </r>
  <r>
    <x v="11"/>
    <n v="2"/>
    <x v="88"/>
    <x v="2"/>
    <x v="13"/>
    <x v="17"/>
    <x v="17"/>
    <x v="0"/>
    <x v="6"/>
    <x v="6"/>
    <x v="0"/>
    <x v="0"/>
    <x v="0"/>
  </r>
  <r>
    <x v="11"/>
    <n v="43.7"/>
    <x v="88"/>
    <x v="2"/>
    <x v="13"/>
    <x v="17"/>
    <x v="17"/>
    <x v="0"/>
    <x v="6"/>
    <x v="6"/>
    <x v="0"/>
    <x v="0"/>
    <x v="0"/>
  </r>
  <r>
    <x v="11"/>
    <n v="45.8"/>
    <x v="88"/>
    <x v="2"/>
    <x v="13"/>
    <x v="17"/>
    <x v="17"/>
    <x v="0"/>
    <x v="6"/>
    <x v="6"/>
    <x v="0"/>
    <x v="0"/>
    <x v="0"/>
  </r>
  <r>
    <x v="11"/>
    <n v="8.5"/>
    <x v="89"/>
    <x v="2"/>
    <x v="20"/>
    <x v="28"/>
    <x v="28"/>
    <x v="0"/>
    <x v="6"/>
    <x v="6"/>
    <x v="0"/>
    <x v="0"/>
    <x v="0"/>
  </r>
  <r>
    <x v="11"/>
    <n v="13.3"/>
    <x v="90"/>
    <x v="2"/>
    <x v="20"/>
    <x v="28"/>
    <x v="28"/>
    <x v="0"/>
    <x v="5"/>
    <x v="5"/>
    <x v="0"/>
    <x v="0"/>
    <x v="0"/>
  </r>
  <r>
    <x v="11"/>
    <n v="4.3"/>
    <x v="91"/>
    <x v="2"/>
    <x v="20"/>
    <x v="28"/>
    <x v="28"/>
    <x v="1"/>
    <x v="1"/>
    <x v="1"/>
    <x v="0"/>
    <x v="0"/>
    <x v="0"/>
  </r>
  <r>
    <x v="11"/>
    <n v="2.1"/>
    <x v="76"/>
    <x v="2"/>
    <x v="20"/>
    <x v="26"/>
    <x v="26"/>
    <x v="0"/>
    <x v="11"/>
    <x v="11"/>
    <x v="0"/>
    <x v="0"/>
    <x v="0"/>
  </r>
  <r>
    <x v="11"/>
    <n v="44.3"/>
    <x v="69"/>
    <x v="2"/>
    <x v="9"/>
    <x v="12"/>
    <x v="12"/>
    <x v="0"/>
    <x v="2"/>
    <x v="2"/>
    <x v="0"/>
    <x v="0"/>
    <x v="0"/>
  </r>
  <r>
    <x v="11"/>
    <n v="7.8"/>
    <x v="92"/>
    <x v="2"/>
    <x v="9"/>
    <x v="13"/>
    <x v="13"/>
    <x v="0"/>
    <x v="7"/>
    <x v="7"/>
    <x v="0"/>
    <x v="0"/>
    <x v="0"/>
  </r>
  <r>
    <x v="11"/>
    <n v="4.3"/>
    <x v="21"/>
    <x v="2"/>
    <x v="9"/>
    <x v="13"/>
    <x v="13"/>
    <x v="0"/>
    <x v="5"/>
    <x v="5"/>
    <x v="0"/>
    <x v="0"/>
    <x v="0"/>
  </r>
  <r>
    <x v="11"/>
    <n v="4.0999999999999996"/>
    <x v="22"/>
    <x v="2"/>
    <x v="9"/>
    <x v="13"/>
    <x v="13"/>
    <x v="0"/>
    <x v="10"/>
    <x v="10"/>
    <x v="0"/>
    <x v="0"/>
    <x v="0"/>
  </r>
  <r>
    <x v="11"/>
    <n v="13.2"/>
    <x v="46"/>
    <x v="2"/>
    <x v="15"/>
    <x v="20"/>
    <x v="20"/>
    <x v="0"/>
    <x v="11"/>
    <x v="11"/>
    <x v="0"/>
    <x v="0"/>
    <x v="0"/>
  </r>
  <r>
    <x v="11"/>
    <n v="3.6"/>
    <x v="93"/>
    <x v="2"/>
    <x v="15"/>
    <x v="20"/>
    <x v="20"/>
    <x v="0"/>
    <x v="7"/>
    <x v="7"/>
    <x v="0"/>
    <x v="0"/>
    <x v="0"/>
  </r>
  <r>
    <x v="11"/>
    <n v="7.4"/>
    <x v="48"/>
    <x v="2"/>
    <x v="15"/>
    <x v="20"/>
    <x v="20"/>
    <x v="0"/>
    <x v="2"/>
    <x v="2"/>
    <x v="0"/>
    <x v="0"/>
    <x v="0"/>
  </r>
  <r>
    <x v="11"/>
    <n v="4.9000000000000004"/>
    <x v="94"/>
    <x v="2"/>
    <x v="15"/>
    <x v="20"/>
    <x v="20"/>
    <x v="0"/>
    <x v="0"/>
    <x v="0"/>
    <x v="0"/>
    <x v="0"/>
    <x v="0"/>
  </r>
  <r>
    <x v="11"/>
    <n v="15.6"/>
    <x v="84"/>
    <x v="2"/>
    <x v="17"/>
    <x v="23"/>
    <x v="23"/>
    <x v="0"/>
    <x v="6"/>
    <x v="6"/>
    <x v="0"/>
    <x v="0"/>
    <x v="0"/>
  </r>
  <r>
    <x v="11"/>
    <n v="10"/>
    <x v="85"/>
    <x v="2"/>
    <x v="17"/>
    <x v="23"/>
    <x v="23"/>
    <x v="0"/>
    <x v="5"/>
    <x v="5"/>
    <x v="0"/>
    <x v="0"/>
    <x v="0"/>
  </r>
  <r>
    <x v="11"/>
    <n v="4.4000000000000004"/>
    <x v="95"/>
    <x v="2"/>
    <x v="17"/>
    <x v="23"/>
    <x v="23"/>
    <x v="0"/>
    <x v="4"/>
    <x v="4"/>
    <x v="0"/>
    <x v="0"/>
    <x v="0"/>
  </r>
  <r>
    <x v="12"/>
    <n v="32.200000000000003"/>
    <x v="9"/>
    <x v="3"/>
    <x v="7"/>
    <x v="8"/>
    <x v="8"/>
    <x v="0"/>
    <x v="5"/>
    <x v="5"/>
    <x v="0"/>
    <x v="0"/>
    <x v="0"/>
  </r>
  <r>
    <x v="12"/>
    <n v="34.200000000000003"/>
    <x v="9"/>
    <x v="3"/>
    <x v="7"/>
    <x v="8"/>
    <x v="8"/>
    <x v="0"/>
    <x v="5"/>
    <x v="5"/>
    <x v="0"/>
    <x v="0"/>
    <x v="0"/>
  </r>
  <r>
    <x v="12"/>
    <n v="11.5"/>
    <x v="96"/>
    <x v="0"/>
    <x v="0"/>
    <x v="9"/>
    <x v="9"/>
    <x v="0"/>
    <x v="7"/>
    <x v="7"/>
    <x v="0"/>
    <x v="0"/>
    <x v="0"/>
  </r>
  <r>
    <x v="12"/>
    <n v="18.2"/>
    <x v="11"/>
    <x v="0"/>
    <x v="0"/>
    <x v="9"/>
    <x v="9"/>
    <x v="0"/>
    <x v="0"/>
    <x v="0"/>
    <x v="0"/>
    <x v="0"/>
    <x v="0"/>
  </r>
  <r>
    <x v="12"/>
    <n v="52.9"/>
    <x v="0"/>
    <x v="0"/>
    <x v="0"/>
    <x v="0"/>
    <x v="0"/>
    <x v="0"/>
    <x v="0"/>
    <x v="0"/>
    <x v="0"/>
    <x v="0"/>
    <x v="0"/>
  </r>
  <r>
    <x v="12"/>
    <n v="50.9"/>
    <x v="0"/>
    <x v="0"/>
    <x v="0"/>
    <x v="0"/>
    <x v="0"/>
    <x v="0"/>
    <x v="0"/>
    <x v="0"/>
    <x v="0"/>
    <x v="0"/>
    <x v="0"/>
  </r>
  <r>
    <x v="12"/>
    <n v="12.6"/>
    <x v="97"/>
    <x v="0"/>
    <x v="4"/>
    <x v="19"/>
    <x v="19"/>
    <x v="0"/>
    <x v="11"/>
    <x v="11"/>
    <x v="0"/>
    <x v="0"/>
    <x v="0"/>
  </r>
  <r>
    <x v="12"/>
    <n v="59.4"/>
    <x v="39"/>
    <x v="0"/>
    <x v="4"/>
    <x v="19"/>
    <x v="19"/>
    <x v="0"/>
    <x v="6"/>
    <x v="6"/>
    <x v="0"/>
    <x v="0"/>
    <x v="0"/>
  </r>
  <r>
    <x v="12"/>
    <n v="8"/>
    <x v="39"/>
    <x v="0"/>
    <x v="4"/>
    <x v="19"/>
    <x v="19"/>
    <x v="0"/>
    <x v="6"/>
    <x v="6"/>
    <x v="0"/>
    <x v="0"/>
    <x v="0"/>
  </r>
  <r>
    <x v="12"/>
    <n v="4"/>
    <x v="39"/>
    <x v="0"/>
    <x v="4"/>
    <x v="19"/>
    <x v="19"/>
    <x v="0"/>
    <x v="6"/>
    <x v="6"/>
    <x v="0"/>
    <x v="0"/>
    <x v="0"/>
  </r>
  <r>
    <x v="12"/>
    <n v="2.2000000000000002"/>
    <x v="78"/>
    <x v="0"/>
    <x v="4"/>
    <x v="19"/>
    <x v="19"/>
    <x v="0"/>
    <x v="4"/>
    <x v="4"/>
    <x v="0"/>
    <x v="0"/>
    <x v="0"/>
  </r>
  <r>
    <x v="12"/>
    <n v="19.2"/>
    <x v="78"/>
    <x v="0"/>
    <x v="4"/>
    <x v="19"/>
    <x v="19"/>
    <x v="0"/>
    <x v="4"/>
    <x v="4"/>
    <x v="0"/>
    <x v="0"/>
    <x v="0"/>
  </r>
  <r>
    <x v="12"/>
    <n v="32.700000000000003"/>
    <x v="98"/>
    <x v="0"/>
    <x v="4"/>
    <x v="4"/>
    <x v="4"/>
    <x v="0"/>
    <x v="5"/>
    <x v="5"/>
    <x v="0"/>
    <x v="0"/>
    <x v="0"/>
  </r>
  <r>
    <x v="12"/>
    <n v="22.7"/>
    <x v="13"/>
    <x v="2"/>
    <x v="8"/>
    <x v="10"/>
    <x v="10"/>
    <x v="0"/>
    <x v="6"/>
    <x v="6"/>
    <x v="0"/>
    <x v="0"/>
    <x v="0"/>
  </r>
  <r>
    <x v="12"/>
    <n v="16"/>
    <x v="41"/>
    <x v="2"/>
    <x v="8"/>
    <x v="10"/>
    <x v="10"/>
    <x v="0"/>
    <x v="7"/>
    <x v="7"/>
    <x v="0"/>
    <x v="0"/>
    <x v="0"/>
  </r>
  <r>
    <x v="12"/>
    <n v="7.9"/>
    <x v="41"/>
    <x v="2"/>
    <x v="8"/>
    <x v="10"/>
    <x v="10"/>
    <x v="0"/>
    <x v="7"/>
    <x v="7"/>
    <x v="0"/>
    <x v="0"/>
    <x v="0"/>
  </r>
  <r>
    <x v="12"/>
    <n v="17.5"/>
    <x v="14"/>
    <x v="2"/>
    <x v="8"/>
    <x v="10"/>
    <x v="10"/>
    <x v="0"/>
    <x v="5"/>
    <x v="5"/>
    <x v="0"/>
    <x v="0"/>
    <x v="0"/>
  </r>
  <r>
    <x v="12"/>
    <n v="7"/>
    <x v="14"/>
    <x v="2"/>
    <x v="8"/>
    <x v="10"/>
    <x v="10"/>
    <x v="0"/>
    <x v="5"/>
    <x v="5"/>
    <x v="0"/>
    <x v="0"/>
    <x v="0"/>
  </r>
  <r>
    <x v="12"/>
    <n v="16.899999999999999"/>
    <x v="60"/>
    <x v="2"/>
    <x v="18"/>
    <x v="24"/>
    <x v="24"/>
    <x v="0"/>
    <x v="6"/>
    <x v="6"/>
    <x v="0"/>
    <x v="0"/>
    <x v="0"/>
  </r>
  <r>
    <x v="12"/>
    <n v="16.399999999999999"/>
    <x v="61"/>
    <x v="2"/>
    <x v="18"/>
    <x v="24"/>
    <x v="24"/>
    <x v="0"/>
    <x v="5"/>
    <x v="5"/>
    <x v="0"/>
    <x v="0"/>
    <x v="0"/>
  </r>
  <r>
    <x v="12"/>
    <n v="43.4"/>
    <x v="88"/>
    <x v="2"/>
    <x v="13"/>
    <x v="17"/>
    <x v="17"/>
    <x v="0"/>
    <x v="6"/>
    <x v="6"/>
    <x v="0"/>
    <x v="0"/>
    <x v="0"/>
  </r>
  <r>
    <x v="12"/>
    <n v="5.0999999999999996"/>
    <x v="99"/>
    <x v="2"/>
    <x v="13"/>
    <x v="17"/>
    <x v="17"/>
    <x v="0"/>
    <x v="10"/>
    <x v="10"/>
    <x v="0"/>
    <x v="0"/>
    <x v="0"/>
  </r>
  <r>
    <x v="12"/>
    <n v="36.299999999999997"/>
    <x v="100"/>
    <x v="2"/>
    <x v="13"/>
    <x v="29"/>
    <x v="29"/>
    <x v="0"/>
    <x v="4"/>
    <x v="4"/>
    <x v="0"/>
    <x v="0"/>
    <x v="0"/>
  </r>
  <r>
    <x v="12"/>
    <n v="30.2"/>
    <x v="19"/>
    <x v="2"/>
    <x v="9"/>
    <x v="12"/>
    <x v="12"/>
    <x v="0"/>
    <x v="7"/>
    <x v="7"/>
    <x v="0"/>
    <x v="0"/>
    <x v="0"/>
  </r>
  <r>
    <x v="12"/>
    <n v="9"/>
    <x v="20"/>
    <x v="2"/>
    <x v="9"/>
    <x v="12"/>
    <x v="12"/>
    <x v="0"/>
    <x v="5"/>
    <x v="5"/>
    <x v="0"/>
    <x v="0"/>
    <x v="0"/>
  </r>
  <r>
    <x v="12"/>
    <n v="33.1"/>
    <x v="70"/>
    <x v="2"/>
    <x v="10"/>
    <x v="14"/>
    <x v="14"/>
    <x v="0"/>
    <x v="5"/>
    <x v="5"/>
    <x v="0"/>
    <x v="0"/>
    <x v="0"/>
  </r>
  <r>
    <x v="12"/>
    <n v="35.200000000000003"/>
    <x v="24"/>
    <x v="2"/>
    <x v="10"/>
    <x v="14"/>
    <x v="14"/>
    <x v="0"/>
    <x v="4"/>
    <x v="4"/>
    <x v="0"/>
    <x v="0"/>
    <x v="0"/>
  </r>
  <r>
    <x v="12"/>
    <n v="0.5"/>
    <x v="6"/>
    <x v="2"/>
    <x v="6"/>
    <x v="6"/>
    <x v="6"/>
    <x v="0"/>
    <x v="4"/>
    <x v="4"/>
    <x v="0"/>
    <x v="0"/>
    <x v="0"/>
  </r>
  <r>
    <x v="13"/>
    <n v="36.200000000000003"/>
    <x v="52"/>
    <x v="3"/>
    <x v="7"/>
    <x v="7"/>
    <x v="7"/>
    <x v="2"/>
    <x v="3"/>
    <x v="3"/>
    <x v="0"/>
    <x v="0"/>
    <x v="0"/>
  </r>
  <r>
    <x v="13"/>
    <n v="14.3"/>
    <x v="73"/>
    <x v="1"/>
    <x v="3"/>
    <x v="3"/>
    <x v="3"/>
    <x v="0"/>
    <x v="5"/>
    <x v="5"/>
    <x v="0"/>
    <x v="0"/>
    <x v="0"/>
  </r>
  <r>
    <x v="13"/>
    <n v="6.7"/>
    <x v="54"/>
    <x v="1"/>
    <x v="3"/>
    <x v="3"/>
    <x v="3"/>
    <x v="0"/>
    <x v="4"/>
    <x v="4"/>
    <x v="0"/>
    <x v="0"/>
    <x v="0"/>
  </r>
  <r>
    <x v="13"/>
    <n v="2.2000000000000002"/>
    <x v="54"/>
    <x v="1"/>
    <x v="3"/>
    <x v="3"/>
    <x v="3"/>
    <x v="0"/>
    <x v="4"/>
    <x v="4"/>
    <x v="0"/>
    <x v="0"/>
    <x v="0"/>
  </r>
  <r>
    <x v="13"/>
    <n v="8.1999999999999993"/>
    <x v="74"/>
    <x v="1"/>
    <x v="3"/>
    <x v="3"/>
    <x v="3"/>
    <x v="2"/>
    <x v="12"/>
    <x v="12"/>
    <x v="0"/>
    <x v="0"/>
    <x v="0"/>
  </r>
  <r>
    <x v="13"/>
    <n v="2"/>
    <x v="101"/>
    <x v="0"/>
    <x v="0"/>
    <x v="21"/>
    <x v="21"/>
    <x v="0"/>
    <x v="11"/>
    <x v="11"/>
    <x v="0"/>
    <x v="0"/>
    <x v="0"/>
  </r>
  <r>
    <x v="13"/>
    <n v="33.299999999999997"/>
    <x v="102"/>
    <x v="0"/>
    <x v="0"/>
    <x v="21"/>
    <x v="21"/>
    <x v="0"/>
    <x v="7"/>
    <x v="7"/>
    <x v="0"/>
    <x v="0"/>
    <x v="0"/>
  </r>
  <r>
    <x v="13"/>
    <n v="32.6"/>
    <x v="56"/>
    <x v="0"/>
    <x v="0"/>
    <x v="21"/>
    <x v="21"/>
    <x v="0"/>
    <x v="4"/>
    <x v="4"/>
    <x v="0"/>
    <x v="0"/>
    <x v="0"/>
  </r>
  <r>
    <x v="13"/>
    <n v="36.6"/>
    <x v="2"/>
    <x v="0"/>
    <x v="2"/>
    <x v="2"/>
    <x v="2"/>
    <x v="0"/>
    <x v="0"/>
    <x v="0"/>
    <x v="0"/>
    <x v="0"/>
    <x v="0"/>
  </r>
  <r>
    <x v="13"/>
    <n v="24.7"/>
    <x v="103"/>
    <x v="2"/>
    <x v="8"/>
    <x v="10"/>
    <x v="10"/>
    <x v="0"/>
    <x v="8"/>
    <x v="8"/>
    <x v="0"/>
    <x v="0"/>
    <x v="0"/>
  </r>
  <r>
    <x v="13"/>
    <n v="25"/>
    <x v="29"/>
    <x v="2"/>
    <x v="8"/>
    <x v="10"/>
    <x v="10"/>
    <x v="0"/>
    <x v="9"/>
    <x v="9"/>
    <x v="0"/>
    <x v="0"/>
    <x v="0"/>
  </r>
  <r>
    <x v="13"/>
    <n v="31.6"/>
    <x v="88"/>
    <x v="2"/>
    <x v="13"/>
    <x v="17"/>
    <x v="17"/>
    <x v="0"/>
    <x v="6"/>
    <x v="6"/>
    <x v="0"/>
    <x v="0"/>
    <x v="0"/>
  </r>
  <r>
    <x v="13"/>
    <n v="4.8"/>
    <x v="104"/>
    <x v="2"/>
    <x v="20"/>
    <x v="26"/>
    <x v="26"/>
    <x v="0"/>
    <x v="6"/>
    <x v="6"/>
    <x v="0"/>
    <x v="0"/>
    <x v="0"/>
  </r>
  <r>
    <x v="13"/>
    <n v="1.4"/>
    <x v="105"/>
    <x v="2"/>
    <x v="20"/>
    <x v="26"/>
    <x v="26"/>
    <x v="0"/>
    <x v="5"/>
    <x v="5"/>
    <x v="0"/>
    <x v="0"/>
    <x v="0"/>
  </r>
  <r>
    <x v="13"/>
    <n v="33.5"/>
    <x v="33"/>
    <x v="2"/>
    <x v="10"/>
    <x v="14"/>
    <x v="14"/>
    <x v="0"/>
    <x v="9"/>
    <x v="9"/>
    <x v="0"/>
    <x v="0"/>
    <x v="0"/>
  </r>
  <r>
    <x v="13"/>
    <n v="2.2999999999999998"/>
    <x v="36"/>
    <x v="2"/>
    <x v="11"/>
    <x v="15"/>
    <x v="15"/>
    <x v="0"/>
    <x v="10"/>
    <x v="10"/>
    <x v="0"/>
    <x v="0"/>
    <x v="0"/>
  </r>
  <r>
    <x v="13"/>
    <n v="2.1"/>
    <x v="106"/>
    <x v="2"/>
    <x v="11"/>
    <x v="15"/>
    <x v="15"/>
    <x v="1"/>
    <x v="1"/>
    <x v="1"/>
    <x v="0"/>
    <x v="0"/>
    <x v="0"/>
  </r>
  <r>
    <x v="14"/>
    <n v="11.7"/>
    <x v="62"/>
    <x v="3"/>
    <x v="7"/>
    <x v="7"/>
    <x v="7"/>
    <x v="0"/>
    <x v="6"/>
    <x v="6"/>
    <x v="0"/>
    <x v="0"/>
    <x v="0"/>
  </r>
  <r>
    <x v="14"/>
    <n v="32.6"/>
    <x v="7"/>
    <x v="3"/>
    <x v="7"/>
    <x v="7"/>
    <x v="7"/>
    <x v="0"/>
    <x v="5"/>
    <x v="5"/>
    <x v="0"/>
    <x v="0"/>
    <x v="0"/>
  </r>
  <r>
    <x v="14"/>
    <n v="17"/>
    <x v="7"/>
    <x v="3"/>
    <x v="7"/>
    <x v="7"/>
    <x v="7"/>
    <x v="0"/>
    <x v="5"/>
    <x v="5"/>
    <x v="0"/>
    <x v="0"/>
    <x v="0"/>
  </r>
  <r>
    <x v="14"/>
    <n v="36"/>
    <x v="52"/>
    <x v="3"/>
    <x v="7"/>
    <x v="7"/>
    <x v="7"/>
    <x v="2"/>
    <x v="3"/>
    <x v="3"/>
    <x v="0"/>
    <x v="0"/>
    <x v="0"/>
  </r>
  <r>
    <x v="14"/>
    <n v="8.6"/>
    <x v="107"/>
    <x v="1"/>
    <x v="3"/>
    <x v="3"/>
    <x v="3"/>
    <x v="0"/>
    <x v="10"/>
    <x v="10"/>
    <x v="0"/>
    <x v="0"/>
    <x v="0"/>
  </r>
  <r>
    <x v="14"/>
    <n v="22.7"/>
    <x v="108"/>
    <x v="0"/>
    <x v="22"/>
    <x v="30"/>
    <x v="30"/>
    <x v="0"/>
    <x v="4"/>
    <x v="4"/>
    <x v="0"/>
    <x v="0"/>
    <x v="0"/>
  </r>
  <r>
    <x v="14"/>
    <n v="4.5999999999999996"/>
    <x v="59"/>
    <x v="0"/>
    <x v="14"/>
    <x v="18"/>
    <x v="18"/>
    <x v="0"/>
    <x v="5"/>
    <x v="5"/>
    <x v="0"/>
    <x v="0"/>
    <x v="0"/>
  </r>
  <r>
    <x v="14"/>
    <n v="2.2000000000000002"/>
    <x v="75"/>
    <x v="0"/>
    <x v="14"/>
    <x v="18"/>
    <x v="18"/>
    <x v="0"/>
    <x v="0"/>
    <x v="0"/>
    <x v="0"/>
    <x v="0"/>
    <x v="0"/>
  </r>
  <r>
    <x v="14"/>
    <n v="6.4"/>
    <x v="109"/>
    <x v="0"/>
    <x v="14"/>
    <x v="18"/>
    <x v="18"/>
    <x v="2"/>
    <x v="12"/>
    <x v="12"/>
    <x v="0"/>
    <x v="0"/>
    <x v="0"/>
  </r>
  <r>
    <x v="14"/>
    <n v="24.7"/>
    <x v="103"/>
    <x v="2"/>
    <x v="8"/>
    <x v="10"/>
    <x v="10"/>
    <x v="0"/>
    <x v="8"/>
    <x v="8"/>
    <x v="0"/>
    <x v="0"/>
    <x v="0"/>
  </r>
  <r>
    <x v="14"/>
    <n v="32.5"/>
    <x v="110"/>
    <x v="2"/>
    <x v="13"/>
    <x v="29"/>
    <x v="29"/>
    <x v="0"/>
    <x v="6"/>
    <x v="6"/>
    <x v="0"/>
    <x v="0"/>
    <x v="0"/>
  </r>
  <r>
    <x v="14"/>
    <n v="33.5"/>
    <x v="110"/>
    <x v="2"/>
    <x v="13"/>
    <x v="29"/>
    <x v="29"/>
    <x v="0"/>
    <x v="6"/>
    <x v="6"/>
    <x v="0"/>
    <x v="0"/>
    <x v="0"/>
  </r>
  <r>
    <x v="14"/>
    <n v="33.6"/>
    <x v="100"/>
    <x v="2"/>
    <x v="13"/>
    <x v="29"/>
    <x v="29"/>
    <x v="0"/>
    <x v="4"/>
    <x v="4"/>
    <x v="0"/>
    <x v="0"/>
    <x v="0"/>
  </r>
  <r>
    <x v="14"/>
    <n v="32.200000000000003"/>
    <x v="82"/>
    <x v="2"/>
    <x v="10"/>
    <x v="14"/>
    <x v="14"/>
    <x v="0"/>
    <x v="8"/>
    <x v="8"/>
    <x v="0"/>
    <x v="0"/>
    <x v="0"/>
  </r>
  <r>
    <x v="14"/>
    <n v="33.4"/>
    <x v="33"/>
    <x v="2"/>
    <x v="10"/>
    <x v="14"/>
    <x v="14"/>
    <x v="0"/>
    <x v="9"/>
    <x v="9"/>
    <x v="0"/>
    <x v="0"/>
    <x v="0"/>
  </r>
  <r>
    <x v="14"/>
    <n v="33.5"/>
    <x v="33"/>
    <x v="2"/>
    <x v="10"/>
    <x v="14"/>
    <x v="14"/>
    <x v="0"/>
    <x v="9"/>
    <x v="9"/>
    <x v="0"/>
    <x v="0"/>
    <x v="0"/>
  </r>
  <r>
    <x v="15"/>
    <n v="57.8"/>
    <x v="51"/>
    <x v="3"/>
    <x v="12"/>
    <x v="16"/>
    <x v="16"/>
    <x v="2"/>
    <x v="3"/>
    <x v="3"/>
    <x v="0"/>
    <x v="0"/>
    <x v="0"/>
  </r>
  <r>
    <x v="15"/>
    <n v="61.4"/>
    <x v="51"/>
    <x v="3"/>
    <x v="12"/>
    <x v="16"/>
    <x v="16"/>
    <x v="2"/>
    <x v="3"/>
    <x v="3"/>
    <x v="0"/>
    <x v="0"/>
    <x v="0"/>
  </r>
  <r>
    <x v="15"/>
    <n v="61"/>
    <x v="51"/>
    <x v="3"/>
    <x v="12"/>
    <x v="16"/>
    <x v="16"/>
    <x v="2"/>
    <x v="3"/>
    <x v="3"/>
    <x v="0"/>
    <x v="0"/>
    <x v="0"/>
  </r>
  <r>
    <x v="15"/>
    <n v="38.700000000000003"/>
    <x v="111"/>
    <x v="0"/>
    <x v="22"/>
    <x v="30"/>
    <x v="30"/>
    <x v="0"/>
    <x v="5"/>
    <x v="5"/>
    <x v="0"/>
    <x v="0"/>
    <x v="0"/>
  </r>
  <r>
    <x v="15"/>
    <n v="71.2"/>
    <x v="40"/>
    <x v="0"/>
    <x v="4"/>
    <x v="19"/>
    <x v="19"/>
    <x v="0"/>
    <x v="5"/>
    <x v="5"/>
    <x v="0"/>
    <x v="0"/>
    <x v="0"/>
  </r>
  <r>
    <x v="15"/>
    <n v="25.3"/>
    <x v="103"/>
    <x v="2"/>
    <x v="8"/>
    <x v="10"/>
    <x v="10"/>
    <x v="0"/>
    <x v="8"/>
    <x v="8"/>
    <x v="0"/>
    <x v="0"/>
    <x v="0"/>
  </r>
  <r>
    <x v="15"/>
    <n v="4.2"/>
    <x v="13"/>
    <x v="2"/>
    <x v="8"/>
    <x v="10"/>
    <x v="10"/>
    <x v="0"/>
    <x v="6"/>
    <x v="6"/>
    <x v="0"/>
    <x v="0"/>
    <x v="0"/>
  </r>
  <r>
    <x v="15"/>
    <n v="18.100000000000001"/>
    <x v="42"/>
    <x v="2"/>
    <x v="8"/>
    <x v="10"/>
    <x v="10"/>
    <x v="0"/>
    <x v="10"/>
    <x v="10"/>
    <x v="0"/>
    <x v="0"/>
    <x v="0"/>
  </r>
  <r>
    <x v="15"/>
    <n v="25.1"/>
    <x v="29"/>
    <x v="2"/>
    <x v="8"/>
    <x v="10"/>
    <x v="10"/>
    <x v="0"/>
    <x v="9"/>
    <x v="9"/>
    <x v="0"/>
    <x v="0"/>
    <x v="0"/>
  </r>
  <r>
    <x v="15"/>
    <n v="24.3"/>
    <x v="29"/>
    <x v="2"/>
    <x v="8"/>
    <x v="10"/>
    <x v="10"/>
    <x v="0"/>
    <x v="9"/>
    <x v="9"/>
    <x v="0"/>
    <x v="0"/>
    <x v="0"/>
  </r>
  <r>
    <x v="15"/>
    <n v="39.4"/>
    <x v="112"/>
    <x v="2"/>
    <x v="13"/>
    <x v="29"/>
    <x v="29"/>
    <x v="0"/>
    <x v="10"/>
    <x v="10"/>
    <x v="0"/>
    <x v="0"/>
    <x v="0"/>
  </r>
  <r>
    <x v="15"/>
    <n v="25.6"/>
    <x v="15"/>
    <x v="2"/>
    <x v="9"/>
    <x v="11"/>
    <x v="11"/>
    <x v="0"/>
    <x v="8"/>
    <x v="8"/>
    <x v="0"/>
    <x v="0"/>
    <x v="0"/>
  </r>
  <r>
    <x v="15"/>
    <n v="25.5"/>
    <x v="113"/>
    <x v="2"/>
    <x v="5"/>
    <x v="5"/>
    <x v="5"/>
    <x v="0"/>
    <x v="8"/>
    <x v="8"/>
    <x v="0"/>
    <x v="0"/>
    <x v="0"/>
  </r>
  <r>
    <x v="15"/>
    <n v="8.3000000000000007"/>
    <x v="114"/>
    <x v="2"/>
    <x v="5"/>
    <x v="5"/>
    <x v="5"/>
    <x v="0"/>
    <x v="9"/>
    <x v="9"/>
    <x v="0"/>
    <x v="0"/>
    <x v="0"/>
  </r>
  <r>
    <x v="15"/>
    <n v="1"/>
    <x v="115"/>
    <x v="2"/>
    <x v="6"/>
    <x v="6"/>
    <x v="6"/>
    <x v="0"/>
    <x v="7"/>
    <x v="7"/>
    <x v="0"/>
    <x v="0"/>
    <x v="0"/>
  </r>
  <r>
    <x v="15"/>
    <n v="0.3"/>
    <x v="115"/>
    <x v="2"/>
    <x v="6"/>
    <x v="6"/>
    <x v="6"/>
    <x v="0"/>
    <x v="7"/>
    <x v="7"/>
    <x v="0"/>
    <x v="0"/>
    <x v="0"/>
  </r>
  <r>
    <x v="15"/>
    <n v="25.4"/>
    <x v="25"/>
    <x v="2"/>
    <x v="11"/>
    <x v="15"/>
    <x v="15"/>
    <x v="0"/>
    <x v="9"/>
    <x v="9"/>
    <x v="0"/>
    <x v="0"/>
    <x v="0"/>
  </r>
  <r>
    <x v="16"/>
    <n v="28"/>
    <x v="26"/>
    <x v="3"/>
    <x v="12"/>
    <x v="16"/>
    <x v="16"/>
    <x v="0"/>
    <x v="5"/>
    <x v="5"/>
    <x v="0"/>
    <x v="0"/>
    <x v="0"/>
  </r>
  <r>
    <x v="16"/>
    <n v="57.4"/>
    <x v="51"/>
    <x v="3"/>
    <x v="12"/>
    <x v="16"/>
    <x v="16"/>
    <x v="2"/>
    <x v="3"/>
    <x v="3"/>
    <x v="0"/>
    <x v="0"/>
    <x v="0"/>
  </r>
  <r>
    <x v="16"/>
    <n v="61.2"/>
    <x v="51"/>
    <x v="3"/>
    <x v="12"/>
    <x v="16"/>
    <x v="16"/>
    <x v="2"/>
    <x v="3"/>
    <x v="3"/>
    <x v="0"/>
    <x v="0"/>
    <x v="0"/>
  </r>
  <r>
    <x v="16"/>
    <n v="17"/>
    <x v="9"/>
    <x v="3"/>
    <x v="7"/>
    <x v="8"/>
    <x v="8"/>
    <x v="0"/>
    <x v="5"/>
    <x v="5"/>
    <x v="0"/>
    <x v="0"/>
    <x v="0"/>
  </r>
  <r>
    <x v="16"/>
    <n v="2"/>
    <x v="53"/>
    <x v="3"/>
    <x v="7"/>
    <x v="8"/>
    <x v="8"/>
    <x v="0"/>
    <x v="10"/>
    <x v="10"/>
    <x v="0"/>
    <x v="0"/>
    <x v="0"/>
  </r>
  <r>
    <x v="16"/>
    <n v="8.1"/>
    <x v="37"/>
    <x v="3"/>
    <x v="7"/>
    <x v="8"/>
    <x v="8"/>
    <x v="0"/>
    <x v="9"/>
    <x v="9"/>
    <x v="0"/>
    <x v="0"/>
    <x v="0"/>
  </r>
  <r>
    <x v="16"/>
    <n v="4.5"/>
    <x v="10"/>
    <x v="3"/>
    <x v="7"/>
    <x v="8"/>
    <x v="8"/>
    <x v="0"/>
    <x v="4"/>
    <x v="4"/>
    <x v="0"/>
    <x v="0"/>
    <x v="0"/>
  </r>
  <r>
    <x v="16"/>
    <n v="36.700000000000003"/>
    <x v="116"/>
    <x v="3"/>
    <x v="7"/>
    <x v="8"/>
    <x v="8"/>
    <x v="2"/>
    <x v="3"/>
    <x v="3"/>
    <x v="0"/>
    <x v="0"/>
    <x v="0"/>
  </r>
  <r>
    <x v="16"/>
    <n v="2.1"/>
    <x v="117"/>
    <x v="3"/>
    <x v="7"/>
    <x v="8"/>
    <x v="8"/>
    <x v="1"/>
    <x v="1"/>
    <x v="1"/>
    <x v="0"/>
    <x v="0"/>
    <x v="0"/>
  </r>
  <r>
    <x v="16"/>
    <n v="4.2"/>
    <x v="54"/>
    <x v="1"/>
    <x v="3"/>
    <x v="3"/>
    <x v="3"/>
    <x v="0"/>
    <x v="4"/>
    <x v="4"/>
    <x v="0"/>
    <x v="0"/>
    <x v="0"/>
  </r>
  <r>
    <x v="16"/>
    <n v="56.1"/>
    <x v="108"/>
    <x v="0"/>
    <x v="22"/>
    <x v="30"/>
    <x v="30"/>
    <x v="0"/>
    <x v="4"/>
    <x v="4"/>
    <x v="0"/>
    <x v="0"/>
    <x v="0"/>
  </r>
  <r>
    <x v="16"/>
    <n v="5.2"/>
    <x v="118"/>
    <x v="0"/>
    <x v="1"/>
    <x v="1"/>
    <x v="1"/>
    <x v="2"/>
    <x v="3"/>
    <x v="3"/>
    <x v="0"/>
    <x v="0"/>
    <x v="0"/>
  </r>
  <r>
    <x v="16"/>
    <n v="10.199999999999999"/>
    <x v="13"/>
    <x v="2"/>
    <x v="8"/>
    <x v="10"/>
    <x v="10"/>
    <x v="0"/>
    <x v="6"/>
    <x v="6"/>
    <x v="0"/>
    <x v="0"/>
    <x v="0"/>
  </r>
  <r>
    <x v="16"/>
    <n v="21.7"/>
    <x v="13"/>
    <x v="2"/>
    <x v="8"/>
    <x v="10"/>
    <x v="10"/>
    <x v="0"/>
    <x v="6"/>
    <x v="6"/>
    <x v="0"/>
    <x v="0"/>
    <x v="0"/>
  </r>
  <r>
    <x v="16"/>
    <n v="16.3"/>
    <x v="14"/>
    <x v="2"/>
    <x v="8"/>
    <x v="10"/>
    <x v="10"/>
    <x v="0"/>
    <x v="5"/>
    <x v="5"/>
    <x v="0"/>
    <x v="0"/>
    <x v="0"/>
  </r>
  <r>
    <x v="16"/>
    <n v="34.799999999999997"/>
    <x v="119"/>
    <x v="2"/>
    <x v="13"/>
    <x v="29"/>
    <x v="29"/>
    <x v="1"/>
    <x v="1"/>
    <x v="1"/>
    <x v="0"/>
    <x v="0"/>
    <x v="0"/>
  </r>
  <r>
    <x v="16"/>
    <n v="2.1"/>
    <x v="76"/>
    <x v="2"/>
    <x v="20"/>
    <x v="26"/>
    <x v="26"/>
    <x v="0"/>
    <x v="11"/>
    <x v="11"/>
    <x v="0"/>
    <x v="0"/>
    <x v="0"/>
  </r>
  <r>
    <x v="16"/>
    <n v="0.2"/>
    <x v="120"/>
    <x v="2"/>
    <x v="20"/>
    <x v="26"/>
    <x v="26"/>
    <x v="0"/>
    <x v="4"/>
    <x v="4"/>
    <x v="0"/>
    <x v="0"/>
    <x v="0"/>
  </r>
  <r>
    <x v="16"/>
    <n v="25.7"/>
    <x v="15"/>
    <x v="2"/>
    <x v="9"/>
    <x v="11"/>
    <x v="11"/>
    <x v="0"/>
    <x v="8"/>
    <x v="8"/>
    <x v="0"/>
    <x v="0"/>
    <x v="0"/>
  </r>
  <r>
    <x v="16"/>
    <n v="27.3"/>
    <x v="20"/>
    <x v="2"/>
    <x v="9"/>
    <x v="12"/>
    <x v="12"/>
    <x v="0"/>
    <x v="5"/>
    <x v="5"/>
    <x v="0"/>
    <x v="0"/>
    <x v="0"/>
  </r>
  <r>
    <x v="16"/>
    <n v="24.4"/>
    <x v="32"/>
    <x v="2"/>
    <x v="9"/>
    <x v="13"/>
    <x v="13"/>
    <x v="0"/>
    <x v="9"/>
    <x v="9"/>
    <x v="0"/>
    <x v="0"/>
    <x v="0"/>
  </r>
  <r>
    <x v="16"/>
    <n v="14.2"/>
    <x v="5"/>
    <x v="2"/>
    <x v="5"/>
    <x v="5"/>
    <x v="5"/>
    <x v="2"/>
    <x v="3"/>
    <x v="3"/>
    <x v="0"/>
    <x v="0"/>
    <x v="0"/>
  </r>
  <r>
    <x v="16"/>
    <n v="4.2"/>
    <x v="5"/>
    <x v="2"/>
    <x v="5"/>
    <x v="5"/>
    <x v="5"/>
    <x v="2"/>
    <x v="3"/>
    <x v="3"/>
    <x v="0"/>
    <x v="0"/>
    <x v="0"/>
  </r>
  <r>
    <x v="16"/>
    <n v="31.6"/>
    <x v="33"/>
    <x v="2"/>
    <x v="10"/>
    <x v="14"/>
    <x v="14"/>
    <x v="0"/>
    <x v="9"/>
    <x v="9"/>
    <x v="0"/>
    <x v="0"/>
    <x v="0"/>
  </r>
  <r>
    <x v="16"/>
    <n v="32.1"/>
    <x v="83"/>
    <x v="2"/>
    <x v="10"/>
    <x v="14"/>
    <x v="14"/>
    <x v="2"/>
    <x v="3"/>
    <x v="3"/>
    <x v="0"/>
    <x v="0"/>
    <x v="0"/>
  </r>
  <r>
    <x v="16"/>
    <n v="7.9"/>
    <x v="121"/>
    <x v="2"/>
    <x v="17"/>
    <x v="23"/>
    <x v="23"/>
    <x v="0"/>
    <x v="8"/>
    <x v="8"/>
    <x v="0"/>
    <x v="0"/>
    <x v="0"/>
  </r>
  <r>
    <x v="16"/>
    <n v="10"/>
    <x v="85"/>
    <x v="2"/>
    <x v="17"/>
    <x v="23"/>
    <x v="23"/>
    <x v="0"/>
    <x v="5"/>
    <x v="5"/>
    <x v="0"/>
    <x v="0"/>
    <x v="0"/>
  </r>
  <r>
    <x v="16"/>
    <n v="25.5"/>
    <x v="77"/>
    <x v="2"/>
    <x v="17"/>
    <x v="23"/>
    <x v="23"/>
    <x v="0"/>
    <x v="9"/>
    <x v="9"/>
    <x v="0"/>
    <x v="0"/>
    <x v="0"/>
  </r>
  <r>
    <x v="16"/>
    <n v="22.2"/>
    <x v="34"/>
    <x v="2"/>
    <x v="11"/>
    <x v="15"/>
    <x v="15"/>
    <x v="0"/>
    <x v="6"/>
    <x v="6"/>
    <x v="0"/>
    <x v="0"/>
    <x v="0"/>
  </r>
  <r>
    <x v="16"/>
    <n v="25.4"/>
    <x v="25"/>
    <x v="2"/>
    <x v="11"/>
    <x v="15"/>
    <x v="15"/>
    <x v="0"/>
    <x v="9"/>
    <x v="9"/>
    <x v="0"/>
    <x v="0"/>
    <x v="0"/>
  </r>
  <r>
    <x v="17"/>
    <n v="31.8"/>
    <x v="7"/>
    <x v="3"/>
    <x v="7"/>
    <x v="7"/>
    <x v="7"/>
    <x v="0"/>
    <x v="5"/>
    <x v="5"/>
    <x v="0"/>
    <x v="0"/>
    <x v="0"/>
  </r>
  <r>
    <x v="17"/>
    <n v="38.299999999999997"/>
    <x v="111"/>
    <x v="0"/>
    <x v="22"/>
    <x v="30"/>
    <x v="30"/>
    <x v="0"/>
    <x v="5"/>
    <x v="5"/>
    <x v="0"/>
    <x v="0"/>
    <x v="0"/>
  </r>
  <r>
    <x v="17"/>
    <n v="16.7"/>
    <x v="111"/>
    <x v="0"/>
    <x v="22"/>
    <x v="30"/>
    <x v="30"/>
    <x v="0"/>
    <x v="5"/>
    <x v="5"/>
    <x v="0"/>
    <x v="0"/>
    <x v="0"/>
  </r>
  <r>
    <x v="17"/>
    <n v="11.2"/>
    <x v="111"/>
    <x v="0"/>
    <x v="22"/>
    <x v="30"/>
    <x v="30"/>
    <x v="0"/>
    <x v="5"/>
    <x v="5"/>
    <x v="0"/>
    <x v="0"/>
    <x v="0"/>
  </r>
  <r>
    <x v="17"/>
    <n v="53.7"/>
    <x v="111"/>
    <x v="0"/>
    <x v="22"/>
    <x v="30"/>
    <x v="30"/>
    <x v="0"/>
    <x v="5"/>
    <x v="5"/>
    <x v="0"/>
    <x v="0"/>
    <x v="0"/>
  </r>
  <r>
    <x v="17"/>
    <n v="4.3"/>
    <x v="122"/>
    <x v="0"/>
    <x v="22"/>
    <x v="30"/>
    <x v="30"/>
    <x v="0"/>
    <x v="10"/>
    <x v="10"/>
    <x v="0"/>
    <x v="0"/>
    <x v="0"/>
  </r>
  <r>
    <x v="17"/>
    <n v="16.8"/>
    <x v="75"/>
    <x v="0"/>
    <x v="14"/>
    <x v="18"/>
    <x v="18"/>
    <x v="0"/>
    <x v="0"/>
    <x v="0"/>
    <x v="0"/>
    <x v="0"/>
    <x v="0"/>
  </r>
  <r>
    <x v="17"/>
    <n v="49.4"/>
    <x v="123"/>
    <x v="0"/>
    <x v="21"/>
    <x v="31"/>
    <x v="31"/>
    <x v="0"/>
    <x v="5"/>
    <x v="5"/>
    <x v="0"/>
    <x v="0"/>
    <x v="0"/>
  </r>
  <r>
    <x v="17"/>
    <n v="38.6"/>
    <x v="39"/>
    <x v="0"/>
    <x v="4"/>
    <x v="19"/>
    <x v="19"/>
    <x v="0"/>
    <x v="6"/>
    <x v="6"/>
    <x v="0"/>
    <x v="0"/>
    <x v="0"/>
  </r>
  <r>
    <x v="17"/>
    <n v="69"/>
    <x v="40"/>
    <x v="0"/>
    <x v="4"/>
    <x v="19"/>
    <x v="19"/>
    <x v="0"/>
    <x v="5"/>
    <x v="5"/>
    <x v="0"/>
    <x v="0"/>
    <x v="0"/>
  </r>
  <r>
    <x v="17"/>
    <n v="65.8"/>
    <x v="40"/>
    <x v="0"/>
    <x v="4"/>
    <x v="19"/>
    <x v="19"/>
    <x v="0"/>
    <x v="5"/>
    <x v="5"/>
    <x v="0"/>
    <x v="0"/>
    <x v="0"/>
  </r>
  <r>
    <x v="17"/>
    <n v="70.099999999999994"/>
    <x v="40"/>
    <x v="0"/>
    <x v="4"/>
    <x v="19"/>
    <x v="19"/>
    <x v="0"/>
    <x v="5"/>
    <x v="5"/>
    <x v="0"/>
    <x v="0"/>
    <x v="0"/>
  </r>
  <r>
    <x v="17"/>
    <n v="70.599999999999994"/>
    <x v="40"/>
    <x v="0"/>
    <x v="4"/>
    <x v="19"/>
    <x v="19"/>
    <x v="0"/>
    <x v="5"/>
    <x v="5"/>
    <x v="0"/>
    <x v="0"/>
    <x v="0"/>
  </r>
  <r>
    <x v="17"/>
    <n v="23.7"/>
    <x v="13"/>
    <x v="2"/>
    <x v="8"/>
    <x v="10"/>
    <x v="10"/>
    <x v="0"/>
    <x v="6"/>
    <x v="6"/>
    <x v="0"/>
    <x v="0"/>
    <x v="0"/>
  </r>
  <r>
    <x v="17"/>
    <n v="11.9"/>
    <x v="41"/>
    <x v="2"/>
    <x v="8"/>
    <x v="10"/>
    <x v="10"/>
    <x v="0"/>
    <x v="7"/>
    <x v="7"/>
    <x v="0"/>
    <x v="0"/>
    <x v="0"/>
  </r>
  <r>
    <x v="17"/>
    <n v="28.7"/>
    <x v="14"/>
    <x v="2"/>
    <x v="8"/>
    <x v="10"/>
    <x v="10"/>
    <x v="0"/>
    <x v="5"/>
    <x v="5"/>
    <x v="0"/>
    <x v="0"/>
    <x v="0"/>
  </r>
  <r>
    <x v="17"/>
    <n v="24.3"/>
    <x v="29"/>
    <x v="2"/>
    <x v="8"/>
    <x v="10"/>
    <x v="10"/>
    <x v="0"/>
    <x v="9"/>
    <x v="9"/>
    <x v="0"/>
    <x v="0"/>
    <x v="0"/>
  </r>
  <r>
    <x v="17"/>
    <n v="25.7"/>
    <x v="29"/>
    <x v="2"/>
    <x v="8"/>
    <x v="10"/>
    <x v="10"/>
    <x v="0"/>
    <x v="9"/>
    <x v="9"/>
    <x v="0"/>
    <x v="0"/>
    <x v="0"/>
  </r>
  <r>
    <x v="17"/>
    <n v="9"/>
    <x v="88"/>
    <x v="2"/>
    <x v="13"/>
    <x v="17"/>
    <x v="17"/>
    <x v="0"/>
    <x v="6"/>
    <x v="6"/>
    <x v="0"/>
    <x v="0"/>
    <x v="0"/>
  </r>
  <r>
    <x v="17"/>
    <n v="47"/>
    <x v="124"/>
    <x v="2"/>
    <x v="13"/>
    <x v="17"/>
    <x v="17"/>
    <x v="0"/>
    <x v="9"/>
    <x v="9"/>
    <x v="0"/>
    <x v="0"/>
    <x v="0"/>
  </r>
  <r>
    <x v="17"/>
    <n v="33.799999999999997"/>
    <x v="125"/>
    <x v="2"/>
    <x v="13"/>
    <x v="17"/>
    <x v="17"/>
    <x v="0"/>
    <x v="4"/>
    <x v="4"/>
    <x v="0"/>
    <x v="0"/>
    <x v="0"/>
  </r>
  <r>
    <x v="17"/>
    <n v="0.1"/>
    <x v="120"/>
    <x v="2"/>
    <x v="20"/>
    <x v="26"/>
    <x v="26"/>
    <x v="0"/>
    <x v="4"/>
    <x v="4"/>
    <x v="0"/>
    <x v="0"/>
    <x v="0"/>
  </r>
  <r>
    <x v="17"/>
    <n v="14.8"/>
    <x v="16"/>
    <x v="2"/>
    <x v="9"/>
    <x v="11"/>
    <x v="11"/>
    <x v="0"/>
    <x v="6"/>
    <x v="6"/>
    <x v="0"/>
    <x v="0"/>
    <x v="0"/>
  </r>
  <r>
    <x v="17"/>
    <n v="11.4"/>
    <x v="126"/>
    <x v="2"/>
    <x v="9"/>
    <x v="11"/>
    <x v="11"/>
    <x v="0"/>
    <x v="5"/>
    <x v="5"/>
    <x v="0"/>
    <x v="0"/>
    <x v="0"/>
  </r>
  <r>
    <x v="17"/>
    <n v="25.7"/>
    <x v="17"/>
    <x v="2"/>
    <x v="9"/>
    <x v="11"/>
    <x v="11"/>
    <x v="0"/>
    <x v="9"/>
    <x v="9"/>
    <x v="0"/>
    <x v="0"/>
    <x v="0"/>
  </r>
  <r>
    <x v="17"/>
    <n v="25.4"/>
    <x v="32"/>
    <x v="2"/>
    <x v="9"/>
    <x v="13"/>
    <x v="13"/>
    <x v="0"/>
    <x v="9"/>
    <x v="9"/>
    <x v="0"/>
    <x v="0"/>
    <x v="0"/>
  </r>
  <r>
    <x v="17"/>
    <n v="6.4"/>
    <x v="46"/>
    <x v="2"/>
    <x v="15"/>
    <x v="20"/>
    <x v="20"/>
    <x v="0"/>
    <x v="11"/>
    <x v="11"/>
    <x v="0"/>
    <x v="0"/>
    <x v="0"/>
  </r>
  <r>
    <x v="17"/>
    <n v="6.3"/>
    <x v="47"/>
    <x v="2"/>
    <x v="15"/>
    <x v="20"/>
    <x v="20"/>
    <x v="0"/>
    <x v="6"/>
    <x v="6"/>
    <x v="0"/>
    <x v="0"/>
    <x v="0"/>
  </r>
  <r>
    <x v="17"/>
    <n v="7.8"/>
    <x v="93"/>
    <x v="2"/>
    <x v="15"/>
    <x v="20"/>
    <x v="20"/>
    <x v="0"/>
    <x v="7"/>
    <x v="7"/>
    <x v="0"/>
    <x v="0"/>
    <x v="0"/>
  </r>
  <r>
    <x v="17"/>
    <n v="4.5"/>
    <x v="94"/>
    <x v="2"/>
    <x v="15"/>
    <x v="20"/>
    <x v="20"/>
    <x v="0"/>
    <x v="0"/>
    <x v="0"/>
    <x v="0"/>
    <x v="0"/>
    <x v="0"/>
  </r>
  <r>
    <x v="17"/>
    <n v="31.8"/>
    <x v="33"/>
    <x v="2"/>
    <x v="10"/>
    <x v="14"/>
    <x v="14"/>
    <x v="0"/>
    <x v="9"/>
    <x v="9"/>
    <x v="0"/>
    <x v="0"/>
    <x v="0"/>
  </r>
  <r>
    <x v="17"/>
    <n v="22.4"/>
    <x v="34"/>
    <x v="2"/>
    <x v="11"/>
    <x v="15"/>
    <x v="15"/>
    <x v="0"/>
    <x v="6"/>
    <x v="6"/>
    <x v="0"/>
    <x v="0"/>
    <x v="0"/>
  </r>
  <r>
    <x v="17"/>
    <n v="9.8000000000000007"/>
    <x v="35"/>
    <x v="2"/>
    <x v="11"/>
    <x v="15"/>
    <x v="15"/>
    <x v="0"/>
    <x v="5"/>
    <x v="5"/>
    <x v="0"/>
    <x v="0"/>
    <x v="0"/>
  </r>
  <r>
    <x v="17"/>
    <n v="24.2"/>
    <x v="25"/>
    <x v="2"/>
    <x v="11"/>
    <x v="15"/>
    <x v="15"/>
    <x v="0"/>
    <x v="9"/>
    <x v="9"/>
    <x v="0"/>
    <x v="0"/>
    <x v="0"/>
  </r>
  <r>
    <x v="18"/>
    <n v="32.5"/>
    <x v="9"/>
    <x v="3"/>
    <x v="7"/>
    <x v="8"/>
    <x v="8"/>
    <x v="0"/>
    <x v="5"/>
    <x v="5"/>
    <x v="0"/>
    <x v="0"/>
    <x v="0"/>
  </r>
  <r>
    <x v="18"/>
    <n v="31.5"/>
    <x v="9"/>
    <x v="3"/>
    <x v="7"/>
    <x v="8"/>
    <x v="8"/>
    <x v="0"/>
    <x v="5"/>
    <x v="5"/>
    <x v="0"/>
    <x v="0"/>
    <x v="0"/>
  </r>
  <r>
    <x v="18"/>
    <n v="3.7"/>
    <x v="127"/>
    <x v="3"/>
    <x v="19"/>
    <x v="25"/>
    <x v="25"/>
    <x v="0"/>
    <x v="7"/>
    <x v="7"/>
    <x v="0"/>
    <x v="0"/>
    <x v="0"/>
  </r>
  <r>
    <x v="18"/>
    <n v="5.9"/>
    <x v="66"/>
    <x v="3"/>
    <x v="19"/>
    <x v="25"/>
    <x v="25"/>
    <x v="0"/>
    <x v="5"/>
    <x v="5"/>
    <x v="0"/>
    <x v="0"/>
    <x v="0"/>
  </r>
  <r>
    <x v="18"/>
    <n v="51.4"/>
    <x v="111"/>
    <x v="0"/>
    <x v="22"/>
    <x v="30"/>
    <x v="30"/>
    <x v="0"/>
    <x v="5"/>
    <x v="5"/>
    <x v="0"/>
    <x v="0"/>
    <x v="0"/>
  </r>
  <r>
    <x v="18"/>
    <n v="22.6"/>
    <x v="123"/>
    <x v="0"/>
    <x v="21"/>
    <x v="31"/>
    <x v="31"/>
    <x v="0"/>
    <x v="5"/>
    <x v="5"/>
    <x v="0"/>
    <x v="0"/>
    <x v="0"/>
  </r>
  <r>
    <x v="18"/>
    <n v="39.6"/>
    <x v="40"/>
    <x v="0"/>
    <x v="4"/>
    <x v="19"/>
    <x v="19"/>
    <x v="0"/>
    <x v="5"/>
    <x v="5"/>
    <x v="0"/>
    <x v="0"/>
    <x v="0"/>
  </r>
  <r>
    <x v="18"/>
    <n v="33.799999999999997"/>
    <x v="40"/>
    <x v="0"/>
    <x v="4"/>
    <x v="19"/>
    <x v="19"/>
    <x v="0"/>
    <x v="5"/>
    <x v="5"/>
    <x v="0"/>
    <x v="0"/>
    <x v="0"/>
  </r>
  <r>
    <x v="18"/>
    <n v="67.2"/>
    <x v="40"/>
    <x v="0"/>
    <x v="4"/>
    <x v="19"/>
    <x v="19"/>
    <x v="0"/>
    <x v="5"/>
    <x v="5"/>
    <x v="0"/>
    <x v="0"/>
    <x v="0"/>
  </r>
  <r>
    <x v="18"/>
    <n v="67.5"/>
    <x v="40"/>
    <x v="0"/>
    <x v="4"/>
    <x v="19"/>
    <x v="19"/>
    <x v="0"/>
    <x v="5"/>
    <x v="5"/>
    <x v="0"/>
    <x v="0"/>
    <x v="0"/>
  </r>
  <r>
    <x v="18"/>
    <n v="49.1"/>
    <x v="28"/>
    <x v="0"/>
    <x v="2"/>
    <x v="2"/>
    <x v="2"/>
    <x v="0"/>
    <x v="5"/>
    <x v="5"/>
    <x v="0"/>
    <x v="0"/>
    <x v="0"/>
  </r>
  <r>
    <x v="18"/>
    <n v="2.2000000000000002"/>
    <x v="128"/>
    <x v="0"/>
    <x v="2"/>
    <x v="2"/>
    <x v="2"/>
    <x v="0"/>
    <x v="10"/>
    <x v="10"/>
    <x v="0"/>
    <x v="0"/>
    <x v="0"/>
  </r>
  <r>
    <x v="18"/>
    <n v="2.1"/>
    <x v="129"/>
    <x v="0"/>
    <x v="2"/>
    <x v="2"/>
    <x v="2"/>
    <x v="1"/>
    <x v="1"/>
    <x v="1"/>
    <x v="0"/>
    <x v="0"/>
    <x v="0"/>
  </r>
  <r>
    <x v="18"/>
    <n v="4"/>
    <x v="88"/>
    <x v="2"/>
    <x v="13"/>
    <x v="17"/>
    <x v="17"/>
    <x v="0"/>
    <x v="6"/>
    <x v="6"/>
    <x v="0"/>
    <x v="0"/>
    <x v="0"/>
  </r>
  <r>
    <x v="18"/>
    <n v="20.6"/>
    <x v="124"/>
    <x v="2"/>
    <x v="13"/>
    <x v="17"/>
    <x v="17"/>
    <x v="0"/>
    <x v="9"/>
    <x v="9"/>
    <x v="0"/>
    <x v="0"/>
    <x v="0"/>
  </r>
  <r>
    <x v="18"/>
    <n v="2.9"/>
    <x v="130"/>
    <x v="2"/>
    <x v="20"/>
    <x v="26"/>
    <x v="26"/>
    <x v="0"/>
    <x v="8"/>
    <x v="8"/>
    <x v="0"/>
    <x v="0"/>
    <x v="0"/>
  </r>
  <r>
    <x v="18"/>
    <n v="5.5"/>
    <x v="104"/>
    <x v="2"/>
    <x v="20"/>
    <x v="26"/>
    <x v="26"/>
    <x v="0"/>
    <x v="6"/>
    <x v="6"/>
    <x v="0"/>
    <x v="0"/>
    <x v="0"/>
  </r>
  <r>
    <x v="18"/>
    <n v="3"/>
    <x v="105"/>
    <x v="2"/>
    <x v="20"/>
    <x v="26"/>
    <x v="26"/>
    <x v="0"/>
    <x v="5"/>
    <x v="5"/>
    <x v="0"/>
    <x v="0"/>
    <x v="0"/>
  </r>
  <r>
    <x v="18"/>
    <n v="10.4"/>
    <x v="16"/>
    <x v="2"/>
    <x v="9"/>
    <x v="11"/>
    <x v="11"/>
    <x v="0"/>
    <x v="6"/>
    <x v="6"/>
    <x v="0"/>
    <x v="0"/>
    <x v="0"/>
  </r>
  <r>
    <x v="18"/>
    <n v="7.2"/>
    <x v="126"/>
    <x v="2"/>
    <x v="9"/>
    <x v="11"/>
    <x v="11"/>
    <x v="0"/>
    <x v="5"/>
    <x v="5"/>
    <x v="0"/>
    <x v="0"/>
    <x v="0"/>
  </r>
  <r>
    <x v="18"/>
    <n v="4.3"/>
    <x v="18"/>
    <x v="2"/>
    <x v="9"/>
    <x v="11"/>
    <x v="11"/>
    <x v="0"/>
    <x v="4"/>
    <x v="4"/>
    <x v="0"/>
    <x v="0"/>
    <x v="0"/>
  </r>
  <r>
    <x v="18"/>
    <n v="2"/>
    <x v="131"/>
    <x v="2"/>
    <x v="9"/>
    <x v="11"/>
    <x v="11"/>
    <x v="1"/>
    <x v="1"/>
    <x v="1"/>
    <x v="0"/>
    <x v="0"/>
    <x v="0"/>
  </r>
  <r>
    <x v="18"/>
    <n v="2.1"/>
    <x v="132"/>
    <x v="2"/>
    <x v="5"/>
    <x v="5"/>
    <x v="5"/>
    <x v="0"/>
    <x v="11"/>
    <x v="11"/>
    <x v="0"/>
    <x v="0"/>
    <x v="0"/>
  </r>
  <r>
    <x v="18"/>
    <n v="8.5"/>
    <x v="133"/>
    <x v="2"/>
    <x v="5"/>
    <x v="5"/>
    <x v="5"/>
    <x v="0"/>
    <x v="6"/>
    <x v="6"/>
    <x v="0"/>
    <x v="0"/>
    <x v="0"/>
  </r>
  <r>
    <x v="18"/>
    <n v="31.6"/>
    <x v="82"/>
    <x v="2"/>
    <x v="10"/>
    <x v="14"/>
    <x v="14"/>
    <x v="0"/>
    <x v="8"/>
    <x v="8"/>
    <x v="0"/>
    <x v="0"/>
    <x v="0"/>
  </r>
  <r>
    <x v="18"/>
    <n v="32.799999999999997"/>
    <x v="70"/>
    <x v="2"/>
    <x v="10"/>
    <x v="14"/>
    <x v="14"/>
    <x v="0"/>
    <x v="5"/>
    <x v="5"/>
    <x v="0"/>
    <x v="0"/>
    <x v="0"/>
  </r>
  <r>
    <x v="18"/>
    <n v="32.299999999999997"/>
    <x v="33"/>
    <x v="2"/>
    <x v="10"/>
    <x v="14"/>
    <x v="14"/>
    <x v="0"/>
    <x v="9"/>
    <x v="9"/>
    <x v="0"/>
    <x v="0"/>
    <x v="0"/>
  </r>
  <r>
    <x v="18"/>
    <n v="33.4"/>
    <x v="33"/>
    <x v="2"/>
    <x v="10"/>
    <x v="14"/>
    <x v="14"/>
    <x v="0"/>
    <x v="9"/>
    <x v="9"/>
    <x v="0"/>
    <x v="0"/>
    <x v="0"/>
  </r>
  <r>
    <x v="18"/>
    <n v="33.5"/>
    <x v="77"/>
    <x v="2"/>
    <x v="17"/>
    <x v="23"/>
    <x v="23"/>
    <x v="0"/>
    <x v="9"/>
    <x v="9"/>
    <x v="0"/>
    <x v="0"/>
    <x v="0"/>
  </r>
  <r>
    <x v="19"/>
    <n v="25.5"/>
    <x v="27"/>
    <x v="3"/>
    <x v="7"/>
    <x v="7"/>
    <x v="7"/>
    <x v="0"/>
    <x v="9"/>
    <x v="9"/>
    <x v="0"/>
    <x v="0"/>
    <x v="0"/>
  </r>
  <r>
    <x v="19"/>
    <n v="11.7"/>
    <x v="8"/>
    <x v="3"/>
    <x v="7"/>
    <x v="8"/>
    <x v="8"/>
    <x v="0"/>
    <x v="6"/>
    <x v="6"/>
    <x v="0"/>
    <x v="0"/>
    <x v="0"/>
  </r>
  <r>
    <x v="19"/>
    <n v="20.399999999999999"/>
    <x v="9"/>
    <x v="3"/>
    <x v="7"/>
    <x v="8"/>
    <x v="8"/>
    <x v="0"/>
    <x v="5"/>
    <x v="5"/>
    <x v="0"/>
    <x v="0"/>
    <x v="0"/>
  </r>
  <r>
    <x v="19"/>
    <n v="20.8"/>
    <x v="9"/>
    <x v="3"/>
    <x v="7"/>
    <x v="8"/>
    <x v="8"/>
    <x v="0"/>
    <x v="5"/>
    <x v="5"/>
    <x v="0"/>
    <x v="0"/>
    <x v="0"/>
  </r>
  <r>
    <x v="19"/>
    <n v="12.7"/>
    <x v="10"/>
    <x v="3"/>
    <x v="7"/>
    <x v="8"/>
    <x v="8"/>
    <x v="0"/>
    <x v="4"/>
    <x v="4"/>
    <x v="0"/>
    <x v="0"/>
    <x v="0"/>
  </r>
  <r>
    <x v="19"/>
    <n v="19.600000000000001"/>
    <x v="11"/>
    <x v="0"/>
    <x v="0"/>
    <x v="9"/>
    <x v="9"/>
    <x v="0"/>
    <x v="0"/>
    <x v="0"/>
    <x v="0"/>
    <x v="0"/>
    <x v="0"/>
  </r>
  <r>
    <x v="19"/>
    <n v="2.1"/>
    <x v="134"/>
    <x v="0"/>
    <x v="0"/>
    <x v="9"/>
    <x v="9"/>
    <x v="1"/>
    <x v="1"/>
    <x v="1"/>
    <x v="0"/>
    <x v="0"/>
    <x v="0"/>
  </r>
  <r>
    <x v="19"/>
    <n v="33.6"/>
    <x v="59"/>
    <x v="0"/>
    <x v="14"/>
    <x v="18"/>
    <x v="18"/>
    <x v="0"/>
    <x v="5"/>
    <x v="5"/>
    <x v="0"/>
    <x v="0"/>
    <x v="0"/>
  </r>
  <r>
    <x v="19"/>
    <n v="21.5"/>
    <x v="75"/>
    <x v="0"/>
    <x v="14"/>
    <x v="18"/>
    <x v="18"/>
    <x v="0"/>
    <x v="0"/>
    <x v="0"/>
    <x v="0"/>
    <x v="0"/>
    <x v="0"/>
  </r>
  <r>
    <x v="19"/>
    <n v="32.200000000000003"/>
    <x v="75"/>
    <x v="0"/>
    <x v="14"/>
    <x v="18"/>
    <x v="18"/>
    <x v="0"/>
    <x v="0"/>
    <x v="0"/>
    <x v="0"/>
    <x v="0"/>
    <x v="0"/>
  </r>
  <r>
    <x v="19"/>
    <n v="7.3"/>
    <x v="75"/>
    <x v="0"/>
    <x v="14"/>
    <x v="18"/>
    <x v="18"/>
    <x v="0"/>
    <x v="0"/>
    <x v="0"/>
    <x v="0"/>
    <x v="0"/>
    <x v="0"/>
  </r>
  <r>
    <x v="19"/>
    <n v="25.5"/>
    <x v="135"/>
    <x v="0"/>
    <x v="14"/>
    <x v="18"/>
    <x v="18"/>
    <x v="0"/>
    <x v="4"/>
    <x v="4"/>
    <x v="0"/>
    <x v="0"/>
    <x v="0"/>
  </r>
  <r>
    <x v="19"/>
    <n v="34.4"/>
    <x v="40"/>
    <x v="0"/>
    <x v="4"/>
    <x v="19"/>
    <x v="19"/>
    <x v="0"/>
    <x v="5"/>
    <x v="5"/>
    <x v="0"/>
    <x v="0"/>
    <x v="0"/>
  </r>
  <r>
    <x v="19"/>
    <n v="26.6"/>
    <x v="136"/>
    <x v="0"/>
    <x v="4"/>
    <x v="19"/>
    <x v="19"/>
    <x v="0"/>
    <x v="10"/>
    <x v="10"/>
    <x v="0"/>
    <x v="0"/>
    <x v="0"/>
  </r>
  <r>
    <x v="19"/>
    <n v="113.1"/>
    <x v="137"/>
    <x v="0"/>
    <x v="4"/>
    <x v="4"/>
    <x v="4"/>
    <x v="0"/>
    <x v="2"/>
    <x v="2"/>
    <x v="0"/>
    <x v="0"/>
    <x v="0"/>
  </r>
  <r>
    <x v="19"/>
    <n v="24.3"/>
    <x v="13"/>
    <x v="2"/>
    <x v="8"/>
    <x v="10"/>
    <x v="10"/>
    <x v="0"/>
    <x v="6"/>
    <x v="6"/>
    <x v="0"/>
    <x v="0"/>
    <x v="0"/>
  </r>
  <r>
    <x v="19"/>
    <n v="9.4"/>
    <x v="14"/>
    <x v="2"/>
    <x v="8"/>
    <x v="10"/>
    <x v="10"/>
    <x v="0"/>
    <x v="5"/>
    <x v="5"/>
    <x v="0"/>
    <x v="0"/>
    <x v="0"/>
  </r>
  <r>
    <x v="19"/>
    <n v="6.5"/>
    <x v="99"/>
    <x v="2"/>
    <x v="13"/>
    <x v="17"/>
    <x v="17"/>
    <x v="0"/>
    <x v="10"/>
    <x v="10"/>
    <x v="0"/>
    <x v="0"/>
    <x v="0"/>
  </r>
  <r>
    <x v="19"/>
    <n v="8"/>
    <x v="124"/>
    <x v="2"/>
    <x v="13"/>
    <x v="17"/>
    <x v="17"/>
    <x v="0"/>
    <x v="9"/>
    <x v="9"/>
    <x v="0"/>
    <x v="0"/>
    <x v="0"/>
  </r>
  <r>
    <x v="19"/>
    <n v="16.100000000000001"/>
    <x v="124"/>
    <x v="2"/>
    <x v="13"/>
    <x v="17"/>
    <x v="17"/>
    <x v="0"/>
    <x v="9"/>
    <x v="9"/>
    <x v="0"/>
    <x v="0"/>
    <x v="0"/>
  </r>
  <r>
    <x v="19"/>
    <n v="41.3"/>
    <x v="112"/>
    <x v="2"/>
    <x v="13"/>
    <x v="29"/>
    <x v="29"/>
    <x v="0"/>
    <x v="10"/>
    <x v="10"/>
    <x v="0"/>
    <x v="0"/>
    <x v="0"/>
  </r>
  <r>
    <x v="19"/>
    <n v="10.6"/>
    <x v="89"/>
    <x v="2"/>
    <x v="20"/>
    <x v="28"/>
    <x v="28"/>
    <x v="0"/>
    <x v="6"/>
    <x v="6"/>
    <x v="0"/>
    <x v="0"/>
    <x v="0"/>
  </r>
  <r>
    <x v="19"/>
    <n v="19.899999999999999"/>
    <x v="90"/>
    <x v="2"/>
    <x v="20"/>
    <x v="28"/>
    <x v="28"/>
    <x v="0"/>
    <x v="5"/>
    <x v="5"/>
    <x v="0"/>
    <x v="0"/>
    <x v="0"/>
  </r>
  <r>
    <x v="19"/>
    <n v="4.3"/>
    <x v="138"/>
    <x v="2"/>
    <x v="20"/>
    <x v="28"/>
    <x v="28"/>
    <x v="0"/>
    <x v="10"/>
    <x v="10"/>
    <x v="0"/>
    <x v="0"/>
    <x v="0"/>
  </r>
  <r>
    <x v="19"/>
    <n v="23.6"/>
    <x v="15"/>
    <x v="2"/>
    <x v="9"/>
    <x v="11"/>
    <x v="11"/>
    <x v="0"/>
    <x v="8"/>
    <x v="8"/>
    <x v="0"/>
    <x v="0"/>
    <x v="0"/>
  </r>
  <r>
    <x v="19"/>
    <n v="16.399999999999999"/>
    <x v="20"/>
    <x v="2"/>
    <x v="9"/>
    <x v="12"/>
    <x v="12"/>
    <x v="0"/>
    <x v="5"/>
    <x v="5"/>
    <x v="0"/>
    <x v="0"/>
    <x v="0"/>
  </r>
  <r>
    <x v="19"/>
    <n v="8.1"/>
    <x v="81"/>
    <x v="2"/>
    <x v="9"/>
    <x v="12"/>
    <x v="12"/>
    <x v="0"/>
    <x v="10"/>
    <x v="10"/>
    <x v="0"/>
    <x v="0"/>
    <x v="0"/>
  </r>
  <r>
    <x v="19"/>
    <n v="16.7"/>
    <x v="23"/>
    <x v="2"/>
    <x v="9"/>
    <x v="13"/>
    <x v="13"/>
    <x v="2"/>
    <x v="3"/>
    <x v="3"/>
    <x v="0"/>
    <x v="0"/>
    <x v="0"/>
  </r>
  <r>
    <x v="19"/>
    <n v="8.5"/>
    <x v="114"/>
    <x v="2"/>
    <x v="5"/>
    <x v="5"/>
    <x v="5"/>
    <x v="0"/>
    <x v="9"/>
    <x v="9"/>
    <x v="0"/>
    <x v="0"/>
    <x v="0"/>
  </r>
  <r>
    <x v="19"/>
    <n v="8.1"/>
    <x v="114"/>
    <x v="2"/>
    <x v="5"/>
    <x v="5"/>
    <x v="5"/>
    <x v="0"/>
    <x v="9"/>
    <x v="9"/>
    <x v="0"/>
    <x v="0"/>
    <x v="0"/>
  </r>
  <r>
    <x v="19"/>
    <n v="8.1"/>
    <x v="114"/>
    <x v="2"/>
    <x v="5"/>
    <x v="5"/>
    <x v="5"/>
    <x v="0"/>
    <x v="9"/>
    <x v="9"/>
    <x v="0"/>
    <x v="0"/>
    <x v="0"/>
  </r>
  <r>
    <x v="19"/>
    <n v="32.5"/>
    <x v="33"/>
    <x v="2"/>
    <x v="10"/>
    <x v="14"/>
    <x v="14"/>
    <x v="0"/>
    <x v="9"/>
    <x v="9"/>
    <x v="0"/>
    <x v="0"/>
    <x v="0"/>
  </r>
  <r>
    <x v="19"/>
    <n v="33.5"/>
    <x v="33"/>
    <x v="2"/>
    <x v="10"/>
    <x v="14"/>
    <x v="14"/>
    <x v="0"/>
    <x v="9"/>
    <x v="9"/>
    <x v="0"/>
    <x v="0"/>
    <x v="0"/>
  </r>
  <r>
    <x v="19"/>
    <n v="9"/>
    <x v="115"/>
    <x v="2"/>
    <x v="6"/>
    <x v="6"/>
    <x v="6"/>
    <x v="0"/>
    <x v="7"/>
    <x v="7"/>
    <x v="0"/>
    <x v="0"/>
    <x v="0"/>
  </r>
  <r>
    <x v="19"/>
    <n v="3.3"/>
    <x v="115"/>
    <x v="2"/>
    <x v="6"/>
    <x v="6"/>
    <x v="6"/>
    <x v="0"/>
    <x v="7"/>
    <x v="7"/>
    <x v="0"/>
    <x v="0"/>
    <x v="0"/>
  </r>
  <r>
    <x v="20"/>
    <n v="33"/>
    <x v="7"/>
    <x v="3"/>
    <x v="7"/>
    <x v="7"/>
    <x v="7"/>
    <x v="0"/>
    <x v="5"/>
    <x v="5"/>
    <x v="0"/>
    <x v="0"/>
    <x v="0"/>
  </r>
  <r>
    <x v="20"/>
    <n v="7.8"/>
    <x v="139"/>
    <x v="1"/>
    <x v="3"/>
    <x v="3"/>
    <x v="3"/>
    <x v="0"/>
    <x v="7"/>
    <x v="7"/>
    <x v="0"/>
    <x v="0"/>
    <x v="0"/>
  </r>
  <r>
    <x v="20"/>
    <n v="19.899999999999999"/>
    <x v="12"/>
    <x v="0"/>
    <x v="0"/>
    <x v="0"/>
    <x v="0"/>
    <x v="0"/>
    <x v="7"/>
    <x v="7"/>
    <x v="0"/>
    <x v="0"/>
    <x v="0"/>
  </r>
  <r>
    <x v="20"/>
    <n v="17.5"/>
    <x v="0"/>
    <x v="0"/>
    <x v="0"/>
    <x v="0"/>
    <x v="0"/>
    <x v="0"/>
    <x v="0"/>
    <x v="0"/>
    <x v="0"/>
    <x v="0"/>
    <x v="0"/>
  </r>
  <r>
    <x v="20"/>
    <n v="71.2"/>
    <x v="140"/>
    <x v="0"/>
    <x v="14"/>
    <x v="18"/>
    <x v="18"/>
    <x v="0"/>
    <x v="7"/>
    <x v="7"/>
    <x v="0"/>
    <x v="0"/>
    <x v="0"/>
  </r>
  <r>
    <x v="20"/>
    <n v="11.4"/>
    <x v="59"/>
    <x v="0"/>
    <x v="14"/>
    <x v="18"/>
    <x v="18"/>
    <x v="0"/>
    <x v="5"/>
    <x v="5"/>
    <x v="0"/>
    <x v="0"/>
    <x v="0"/>
  </r>
  <r>
    <x v="20"/>
    <n v="51.9"/>
    <x v="39"/>
    <x v="0"/>
    <x v="4"/>
    <x v="19"/>
    <x v="19"/>
    <x v="0"/>
    <x v="6"/>
    <x v="6"/>
    <x v="0"/>
    <x v="0"/>
    <x v="0"/>
  </r>
  <r>
    <x v="20"/>
    <n v="37.700000000000003"/>
    <x v="2"/>
    <x v="0"/>
    <x v="2"/>
    <x v="2"/>
    <x v="2"/>
    <x v="0"/>
    <x v="0"/>
    <x v="0"/>
    <x v="0"/>
    <x v="0"/>
    <x v="0"/>
  </r>
  <r>
    <x v="20"/>
    <n v="37.6"/>
    <x v="2"/>
    <x v="0"/>
    <x v="2"/>
    <x v="2"/>
    <x v="2"/>
    <x v="0"/>
    <x v="0"/>
    <x v="0"/>
    <x v="0"/>
    <x v="0"/>
    <x v="0"/>
  </r>
  <r>
    <x v="20"/>
    <n v="32.200000000000003"/>
    <x v="61"/>
    <x v="2"/>
    <x v="18"/>
    <x v="24"/>
    <x v="24"/>
    <x v="0"/>
    <x v="5"/>
    <x v="5"/>
    <x v="0"/>
    <x v="0"/>
    <x v="0"/>
  </r>
  <r>
    <x v="20"/>
    <n v="46.5"/>
    <x v="124"/>
    <x v="2"/>
    <x v="13"/>
    <x v="17"/>
    <x v="17"/>
    <x v="0"/>
    <x v="9"/>
    <x v="9"/>
    <x v="0"/>
    <x v="0"/>
    <x v="0"/>
  </r>
  <r>
    <x v="20"/>
    <n v="33"/>
    <x v="110"/>
    <x v="2"/>
    <x v="13"/>
    <x v="29"/>
    <x v="29"/>
    <x v="0"/>
    <x v="6"/>
    <x v="6"/>
    <x v="0"/>
    <x v="0"/>
    <x v="0"/>
  </r>
  <r>
    <x v="20"/>
    <n v="32.5"/>
    <x v="110"/>
    <x v="2"/>
    <x v="13"/>
    <x v="29"/>
    <x v="29"/>
    <x v="0"/>
    <x v="6"/>
    <x v="6"/>
    <x v="0"/>
    <x v="0"/>
    <x v="0"/>
  </r>
  <r>
    <x v="20"/>
    <n v="32.700000000000003"/>
    <x v="82"/>
    <x v="2"/>
    <x v="10"/>
    <x v="14"/>
    <x v="14"/>
    <x v="0"/>
    <x v="8"/>
    <x v="8"/>
    <x v="0"/>
    <x v="0"/>
    <x v="0"/>
  </r>
  <r>
    <x v="20"/>
    <n v="33.1"/>
    <x v="83"/>
    <x v="2"/>
    <x v="10"/>
    <x v="14"/>
    <x v="14"/>
    <x v="2"/>
    <x v="3"/>
    <x v="3"/>
    <x v="0"/>
    <x v="0"/>
    <x v="0"/>
  </r>
  <r>
    <x v="20"/>
    <n v="32.299999999999997"/>
    <x v="83"/>
    <x v="2"/>
    <x v="10"/>
    <x v="14"/>
    <x v="14"/>
    <x v="2"/>
    <x v="3"/>
    <x v="3"/>
    <x v="0"/>
    <x v="0"/>
    <x v="0"/>
  </r>
  <r>
    <x v="20"/>
    <n v="50.8"/>
    <x v="83"/>
    <x v="2"/>
    <x v="10"/>
    <x v="14"/>
    <x v="14"/>
    <x v="2"/>
    <x v="3"/>
    <x v="3"/>
    <x v="0"/>
    <x v="0"/>
    <x v="0"/>
  </r>
  <r>
    <x v="20"/>
    <n v="31.9"/>
    <x v="83"/>
    <x v="2"/>
    <x v="10"/>
    <x v="14"/>
    <x v="14"/>
    <x v="2"/>
    <x v="3"/>
    <x v="3"/>
    <x v="0"/>
    <x v="0"/>
    <x v="0"/>
  </r>
  <r>
    <x v="21"/>
    <n v="8.1999999999999993"/>
    <x v="66"/>
    <x v="3"/>
    <x v="19"/>
    <x v="25"/>
    <x v="25"/>
    <x v="0"/>
    <x v="5"/>
    <x v="5"/>
    <x v="0"/>
    <x v="0"/>
    <x v="0"/>
  </r>
  <r>
    <x v="21"/>
    <n v="4.2"/>
    <x v="141"/>
    <x v="3"/>
    <x v="19"/>
    <x v="25"/>
    <x v="25"/>
    <x v="0"/>
    <x v="9"/>
    <x v="9"/>
    <x v="0"/>
    <x v="0"/>
    <x v="0"/>
  </r>
  <r>
    <x v="21"/>
    <n v="2"/>
    <x v="38"/>
    <x v="0"/>
    <x v="14"/>
    <x v="18"/>
    <x v="18"/>
    <x v="0"/>
    <x v="11"/>
    <x v="11"/>
    <x v="0"/>
    <x v="0"/>
    <x v="0"/>
  </r>
  <r>
    <x v="21"/>
    <n v="24.5"/>
    <x v="75"/>
    <x v="0"/>
    <x v="14"/>
    <x v="18"/>
    <x v="18"/>
    <x v="0"/>
    <x v="0"/>
    <x v="0"/>
    <x v="0"/>
    <x v="0"/>
    <x v="0"/>
  </r>
  <r>
    <x v="21"/>
    <n v="16.7"/>
    <x v="75"/>
    <x v="0"/>
    <x v="14"/>
    <x v="18"/>
    <x v="18"/>
    <x v="0"/>
    <x v="0"/>
    <x v="0"/>
    <x v="0"/>
    <x v="0"/>
    <x v="0"/>
  </r>
  <r>
    <x v="21"/>
    <n v="8.4"/>
    <x v="39"/>
    <x v="0"/>
    <x v="4"/>
    <x v="19"/>
    <x v="19"/>
    <x v="0"/>
    <x v="6"/>
    <x v="6"/>
    <x v="0"/>
    <x v="0"/>
    <x v="0"/>
  </r>
  <r>
    <x v="21"/>
    <n v="4.2"/>
    <x v="39"/>
    <x v="0"/>
    <x v="4"/>
    <x v="19"/>
    <x v="19"/>
    <x v="0"/>
    <x v="6"/>
    <x v="6"/>
    <x v="0"/>
    <x v="0"/>
    <x v="0"/>
  </r>
  <r>
    <x v="21"/>
    <n v="20.6"/>
    <x v="78"/>
    <x v="0"/>
    <x v="4"/>
    <x v="19"/>
    <x v="19"/>
    <x v="0"/>
    <x v="4"/>
    <x v="4"/>
    <x v="0"/>
    <x v="0"/>
    <x v="0"/>
  </r>
  <r>
    <x v="21"/>
    <n v="40.200000000000003"/>
    <x v="2"/>
    <x v="0"/>
    <x v="2"/>
    <x v="2"/>
    <x v="2"/>
    <x v="0"/>
    <x v="0"/>
    <x v="0"/>
    <x v="0"/>
    <x v="0"/>
    <x v="0"/>
  </r>
  <r>
    <x v="21"/>
    <n v="24.1"/>
    <x v="13"/>
    <x v="2"/>
    <x v="8"/>
    <x v="10"/>
    <x v="10"/>
    <x v="0"/>
    <x v="6"/>
    <x v="6"/>
    <x v="0"/>
    <x v="0"/>
    <x v="0"/>
  </r>
  <r>
    <x v="21"/>
    <n v="15.6"/>
    <x v="13"/>
    <x v="2"/>
    <x v="8"/>
    <x v="10"/>
    <x v="10"/>
    <x v="0"/>
    <x v="6"/>
    <x v="6"/>
    <x v="0"/>
    <x v="0"/>
    <x v="0"/>
  </r>
  <r>
    <x v="21"/>
    <n v="7.2"/>
    <x v="14"/>
    <x v="2"/>
    <x v="8"/>
    <x v="10"/>
    <x v="10"/>
    <x v="0"/>
    <x v="5"/>
    <x v="5"/>
    <x v="0"/>
    <x v="0"/>
    <x v="0"/>
  </r>
  <r>
    <x v="21"/>
    <n v="6.5"/>
    <x v="14"/>
    <x v="2"/>
    <x v="8"/>
    <x v="10"/>
    <x v="10"/>
    <x v="0"/>
    <x v="5"/>
    <x v="5"/>
    <x v="0"/>
    <x v="0"/>
    <x v="0"/>
  </r>
  <r>
    <x v="21"/>
    <n v="8.6999999999999993"/>
    <x v="14"/>
    <x v="2"/>
    <x v="8"/>
    <x v="10"/>
    <x v="10"/>
    <x v="0"/>
    <x v="5"/>
    <x v="5"/>
    <x v="0"/>
    <x v="0"/>
    <x v="0"/>
  </r>
  <r>
    <x v="21"/>
    <n v="25.5"/>
    <x v="29"/>
    <x v="2"/>
    <x v="8"/>
    <x v="10"/>
    <x v="10"/>
    <x v="0"/>
    <x v="9"/>
    <x v="9"/>
    <x v="0"/>
    <x v="0"/>
    <x v="0"/>
  </r>
  <r>
    <x v="21"/>
    <n v="2"/>
    <x v="142"/>
    <x v="2"/>
    <x v="8"/>
    <x v="10"/>
    <x v="10"/>
    <x v="1"/>
    <x v="1"/>
    <x v="1"/>
    <x v="0"/>
    <x v="0"/>
    <x v="0"/>
  </r>
  <r>
    <x v="21"/>
    <n v="13.7"/>
    <x v="79"/>
    <x v="2"/>
    <x v="13"/>
    <x v="17"/>
    <x v="17"/>
    <x v="0"/>
    <x v="11"/>
    <x v="11"/>
    <x v="0"/>
    <x v="0"/>
    <x v="0"/>
  </r>
  <r>
    <x v="21"/>
    <n v="16.100000000000001"/>
    <x v="79"/>
    <x v="2"/>
    <x v="13"/>
    <x v="17"/>
    <x v="17"/>
    <x v="0"/>
    <x v="11"/>
    <x v="11"/>
    <x v="0"/>
    <x v="0"/>
    <x v="0"/>
  </r>
  <r>
    <x v="21"/>
    <n v="12.3"/>
    <x v="88"/>
    <x v="2"/>
    <x v="13"/>
    <x v="17"/>
    <x v="17"/>
    <x v="0"/>
    <x v="6"/>
    <x v="6"/>
    <x v="0"/>
    <x v="0"/>
    <x v="0"/>
  </r>
  <r>
    <x v="21"/>
    <n v="7.9"/>
    <x v="143"/>
    <x v="2"/>
    <x v="13"/>
    <x v="17"/>
    <x v="17"/>
    <x v="0"/>
    <x v="2"/>
    <x v="2"/>
    <x v="0"/>
    <x v="0"/>
    <x v="0"/>
  </r>
  <r>
    <x v="21"/>
    <n v="32.799999999999997"/>
    <x v="124"/>
    <x v="2"/>
    <x v="13"/>
    <x v="17"/>
    <x v="17"/>
    <x v="0"/>
    <x v="9"/>
    <x v="9"/>
    <x v="0"/>
    <x v="0"/>
    <x v="0"/>
  </r>
  <r>
    <x v="21"/>
    <n v="32.1"/>
    <x v="144"/>
    <x v="2"/>
    <x v="13"/>
    <x v="29"/>
    <x v="29"/>
    <x v="0"/>
    <x v="5"/>
    <x v="5"/>
    <x v="0"/>
    <x v="0"/>
    <x v="0"/>
  </r>
  <r>
    <x v="21"/>
    <n v="34"/>
    <x v="100"/>
    <x v="2"/>
    <x v="13"/>
    <x v="29"/>
    <x v="29"/>
    <x v="0"/>
    <x v="4"/>
    <x v="4"/>
    <x v="0"/>
    <x v="0"/>
    <x v="0"/>
  </r>
  <r>
    <x v="21"/>
    <n v="37"/>
    <x v="100"/>
    <x v="2"/>
    <x v="13"/>
    <x v="29"/>
    <x v="29"/>
    <x v="0"/>
    <x v="4"/>
    <x v="4"/>
    <x v="0"/>
    <x v="0"/>
    <x v="0"/>
  </r>
  <r>
    <x v="21"/>
    <n v="10.5"/>
    <x v="89"/>
    <x v="2"/>
    <x v="20"/>
    <x v="28"/>
    <x v="28"/>
    <x v="0"/>
    <x v="6"/>
    <x v="6"/>
    <x v="0"/>
    <x v="0"/>
    <x v="0"/>
  </r>
  <r>
    <x v="21"/>
    <n v="15.8"/>
    <x v="90"/>
    <x v="2"/>
    <x v="20"/>
    <x v="28"/>
    <x v="28"/>
    <x v="0"/>
    <x v="5"/>
    <x v="5"/>
    <x v="0"/>
    <x v="0"/>
    <x v="0"/>
  </r>
  <r>
    <x v="21"/>
    <n v="61.4"/>
    <x v="19"/>
    <x v="2"/>
    <x v="9"/>
    <x v="12"/>
    <x v="12"/>
    <x v="0"/>
    <x v="7"/>
    <x v="7"/>
    <x v="0"/>
    <x v="0"/>
    <x v="0"/>
  </r>
  <r>
    <x v="21"/>
    <n v="8.1999999999999993"/>
    <x v="46"/>
    <x v="2"/>
    <x v="15"/>
    <x v="20"/>
    <x v="20"/>
    <x v="0"/>
    <x v="11"/>
    <x v="11"/>
    <x v="0"/>
    <x v="0"/>
    <x v="0"/>
  </r>
  <r>
    <x v="21"/>
    <n v="2"/>
    <x v="47"/>
    <x v="2"/>
    <x v="15"/>
    <x v="20"/>
    <x v="20"/>
    <x v="0"/>
    <x v="6"/>
    <x v="6"/>
    <x v="0"/>
    <x v="0"/>
    <x v="0"/>
  </r>
  <r>
    <x v="21"/>
    <n v="7.7"/>
    <x v="93"/>
    <x v="2"/>
    <x v="15"/>
    <x v="20"/>
    <x v="20"/>
    <x v="0"/>
    <x v="7"/>
    <x v="7"/>
    <x v="0"/>
    <x v="0"/>
    <x v="0"/>
  </r>
  <r>
    <x v="21"/>
    <n v="7.3"/>
    <x v="48"/>
    <x v="2"/>
    <x v="15"/>
    <x v="20"/>
    <x v="20"/>
    <x v="0"/>
    <x v="2"/>
    <x v="2"/>
    <x v="0"/>
    <x v="0"/>
    <x v="0"/>
  </r>
  <r>
    <x v="21"/>
    <n v="34.299999999999997"/>
    <x v="82"/>
    <x v="2"/>
    <x v="10"/>
    <x v="14"/>
    <x v="14"/>
    <x v="0"/>
    <x v="8"/>
    <x v="8"/>
    <x v="0"/>
    <x v="0"/>
    <x v="0"/>
  </r>
  <r>
    <x v="21"/>
    <n v="36.4"/>
    <x v="77"/>
    <x v="2"/>
    <x v="17"/>
    <x v="23"/>
    <x v="23"/>
    <x v="0"/>
    <x v="9"/>
    <x v="9"/>
    <x v="0"/>
    <x v="0"/>
    <x v="0"/>
  </r>
  <r>
    <x v="22"/>
    <n v="8.1"/>
    <x v="62"/>
    <x v="3"/>
    <x v="7"/>
    <x v="7"/>
    <x v="7"/>
    <x v="0"/>
    <x v="6"/>
    <x v="6"/>
    <x v="0"/>
    <x v="0"/>
    <x v="0"/>
  </r>
  <r>
    <x v="22"/>
    <n v="34.200000000000003"/>
    <x v="7"/>
    <x v="3"/>
    <x v="7"/>
    <x v="7"/>
    <x v="7"/>
    <x v="0"/>
    <x v="5"/>
    <x v="5"/>
    <x v="0"/>
    <x v="0"/>
    <x v="0"/>
  </r>
  <r>
    <x v="22"/>
    <n v="24.5"/>
    <x v="7"/>
    <x v="3"/>
    <x v="7"/>
    <x v="7"/>
    <x v="7"/>
    <x v="0"/>
    <x v="5"/>
    <x v="5"/>
    <x v="0"/>
    <x v="0"/>
    <x v="0"/>
  </r>
  <r>
    <x v="22"/>
    <n v="3.6"/>
    <x v="139"/>
    <x v="1"/>
    <x v="3"/>
    <x v="3"/>
    <x v="3"/>
    <x v="0"/>
    <x v="7"/>
    <x v="7"/>
    <x v="0"/>
    <x v="0"/>
    <x v="0"/>
  </r>
  <r>
    <x v="22"/>
    <n v="45.8"/>
    <x v="97"/>
    <x v="0"/>
    <x v="4"/>
    <x v="19"/>
    <x v="19"/>
    <x v="0"/>
    <x v="11"/>
    <x v="11"/>
    <x v="0"/>
    <x v="0"/>
    <x v="0"/>
  </r>
  <r>
    <x v="22"/>
    <n v="6.2"/>
    <x v="97"/>
    <x v="0"/>
    <x v="4"/>
    <x v="19"/>
    <x v="19"/>
    <x v="0"/>
    <x v="11"/>
    <x v="11"/>
    <x v="0"/>
    <x v="0"/>
    <x v="0"/>
  </r>
  <r>
    <x v="22"/>
    <n v="6.2"/>
    <x v="97"/>
    <x v="0"/>
    <x v="4"/>
    <x v="19"/>
    <x v="19"/>
    <x v="0"/>
    <x v="11"/>
    <x v="11"/>
    <x v="0"/>
    <x v="0"/>
    <x v="0"/>
  </r>
  <r>
    <x v="22"/>
    <n v="33.5"/>
    <x v="145"/>
    <x v="2"/>
    <x v="18"/>
    <x v="24"/>
    <x v="24"/>
    <x v="0"/>
    <x v="9"/>
    <x v="9"/>
    <x v="0"/>
    <x v="0"/>
    <x v="0"/>
  </r>
  <r>
    <x v="22"/>
    <n v="33.1"/>
    <x v="110"/>
    <x v="2"/>
    <x v="13"/>
    <x v="29"/>
    <x v="29"/>
    <x v="0"/>
    <x v="6"/>
    <x v="6"/>
    <x v="0"/>
    <x v="0"/>
    <x v="0"/>
  </r>
  <r>
    <x v="22"/>
    <n v="32.9"/>
    <x v="110"/>
    <x v="2"/>
    <x v="13"/>
    <x v="29"/>
    <x v="29"/>
    <x v="0"/>
    <x v="6"/>
    <x v="6"/>
    <x v="0"/>
    <x v="0"/>
    <x v="0"/>
  </r>
  <r>
    <x v="22"/>
    <n v="8.3000000000000007"/>
    <x v="146"/>
    <x v="2"/>
    <x v="13"/>
    <x v="29"/>
    <x v="29"/>
    <x v="0"/>
    <x v="9"/>
    <x v="9"/>
    <x v="0"/>
    <x v="0"/>
    <x v="0"/>
  </r>
  <r>
    <x v="22"/>
    <n v="6.3"/>
    <x v="16"/>
    <x v="2"/>
    <x v="9"/>
    <x v="11"/>
    <x v="11"/>
    <x v="0"/>
    <x v="6"/>
    <x v="6"/>
    <x v="0"/>
    <x v="0"/>
    <x v="0"/>
  </r>
  <r>
    <x v="22"/>
    <n v="29"/>
    <x v="80"/>
    <x v="2"/>
    <x v="9"/>
    <x v="11"/>
    <x v="11"/>
    <x v="0"/>
    <x v="7"/>
    <x v="7"/>
    <x v="0"/>
    <x v="0"/>
    <x v="0"/>
  </r>
  <r>
    <x v="22"/>
    <n v="16.3"/>
    <x v="147"/>
    <x v="2"/>
    <x v="9"/>
    <x v="12"/>
    <x v="12"/>
    <x v="0"/>
    <x v="6"/>
    <x v="6"/>
    <x v="0"/>
    <x v="0"/>
    <x v="0"/>
  </r>
  <r>
    <x v="22"/>
    <n v="29.3"/>
    <x v="19"/>
    <x v="2"/>
    <x v="9"/>
    <x v="12"/>
    <x v="12"/>
    <x v="0"/>
    <x v="7"/>
    <x v="7"/>
    <x v="0"/>
    <x v="0"/>
    <x v="0"/>
  </r>
  <r>
    <x v="22"/>
    <n v="63.2"/>
    <x v="69"/>
    <x v="2"/>
    <x v="9"/>
    <x v="12"/>
    <x v="12"/>
    <x v="0"/>
    <x v="2"/>
    <x v="2"/>
    <x v="0"/>
    <x v="0"/>
    <x v="0"/>
  </r>
  <r>
    <x v="22"/>
    <n v="8.5"/>
    <x v="113"/>
    <x v="2"/>
    <x v="5"/>
    <x v="5"/>
    <x v="5"/>
    <x v="0"/>
    <x v="8"/>
    <x v="8"/>
    <x v="0"/>
    <x v="0"/>
    <x v="0"/>
  </r>
  <r>
    <x v="22"/>
    <n v="20.6"/>
    <x v="121"/>
    <x v="2"/>
    <x v="17"/>
    <x v="23"/>
    <x v="23"/>
    <x v="0"/>
    <x v="8"/>
    <x v="8"/>
    <x v="0"/>
    <x v="0"/>
    <x v="0"/>
  </r>
  <r>
    <x v="23"/>
    <n v="5.9"/>
    <x v="44"/>
    <x v="2"/>
    <x v="9"/>
    <x v="13"/>
    <x v="13"/>
    <x v="0"/>
    <x v="6"/>
    <x v="6"/>
    <x v="0"/>
    <x v="0"/>
    <x v="0"/>
  </r>
  <r>
    <x v="23"/>
    <n v="31.9"/>
    <x v="92"/>
    <x v="2"/>
    <x v="9"/>
    <x v="13"/>
    <x v="13"/>
    <x v="0"/>
    <x v="7"/>
    <x v="7"/>
    <x v="0"/>
    <x v="0"/>
    <x v="0"/>
  </r>
  <r>
    <x v="23"/>
    <n v="2.2000000000000002"/>
    <x v="21"/>
    <x v="2"/>
    <x v="9"/>
    <x v="13"/>
    <x v="13"/>
    <x v="0"/>
    <x v="5"/>
    <x v="5"/>
    <x v="0"/>
    <x v="0"/>
    <x v="0"/>
  </r>
  <r>
    <x v="23"/>
    <n v="33.5"/>
    <x v="70"/>
    <x v="2"/>
    <x v="10"/>
    <x v="14"/>
    <x v="14"/>
    <x v="0"/>
    <x v="5"/>
    <x v="5"/>
    <x v="0"/>
    <x v="0"/>
    <x v="0"/>
  </r>
  <r>
    <x v="23"/>
    <n v="23.6"/>
    <x v="77"/>
    <x v="2"/>
    <x v="17"/>
    <x v="23"/>
    <x v="23"/>
    <x v="0"/>
    <x v="9"/>
    <x v="9"/>
    <x v="0"/>
    <x v="0"/>
    <x v="0"/>
  </r>
  <r>
    <x v="23"/>
    <n v="4.3"/>
    <x v="95"/>
    <x v="2"/>
    <x v="17"/>
    <x v="23"/>
    <x v="23"/>
    <x v="0"/>
    <x v="4"/>
    <x v="4"/>
    <x v="0"/>
    <x v="0"/>
    <x v="0"/>
  </r>
  <r>
    <x v="23"/>
    <n v="14.6"/>
    <x v="34"/>
    <x v="2"/>
    <x v="11"/>
    <x v="15"/>
    <x v="15"/>
    <x v="0"/>
    <x v="6"/>
    <x v="6"/>
    <x v="0"/>
    <x v="0"/>
    <x v="0"/>
  </r>
  <r>
    <x v="23"/>
    <n v="11.8"/>
    <x v="35"/>
    <x v="2"/>
    <x v="11"/>
    <x v="15"/>
    <x v="15"/>
    <x v="0"/>
    <x v="5"/>
    <x v="5"/>
    <x v="0"/>
    <x v="0"/>
    <x v="0"/>
  </r>
  <r>
    <x v="24"/>
    <n v="24"/>
    <x v="148"/>
    <x v="0"/>
    <x v="2"/>
    <x v="2"/>
    <x v="2"/>
    <x v="2"/>
    <x v="12"/>
    <x v="12"/>
    <x v="0"/>
    <x v="0"/>
    <x v="0"/>
  </r>
  <r>
    <x v="25"/>
    <n v="45.9"/>
    <x v="0"/>
    <x v="0"/>
    <x v="0"/>
    <x v="0"/>
    <x v="0"/>
    <x v="0"/>
    <x v="0"/>
    <x v="0"/>
    <x v="0"/>
    <x v="0"/>
    <x v="0"/>
  </r>
  <r>
    <x v="25"/>
    <n v="66.400000000000006"/>
    <x v="39"/>
    <x v="0"/>
    <x v="4"/>
    <x v="19"/>
    <x v="19"/>
    <x v="0"/>
    <x v="6"/>
    <x v="6"/>
    <x v="0"/>
    <x v="0"/>
    <x v="0"/>
  </r>
  <r>
    <x v="25"/>
    <n v="80.7"/>
    <x v="68"/>
    <x v="0"/>
    <x v="4"/>
    <x v="4"/>
    <x v="4"/>
    <x v="0"/>
    <x v="0"/>
    <x v="0"/>
    <x v="0"/>
    <x v="0"/>
    <x v="0"/>
  </r>
  <r>
    <x v="25"/>
    <n v="26.5"/>
    <x v="29"/>
    <x v="2"/>
    <x v="8"/>
    <x v="10"/>
    <x v="10"/>
    <x v="0"/>
    <x v="9"/>
    <x v="9"/>
    <x v="0"/>
    <x v="0"/>
    <x v="0"/>
  </r>
  <r>
    <x v="25"/>
    <n v="38.1"/>
    <x v="31"/>
    <x v="2"/>
    <x v="9"/>
    <x v="13"/>
    <x v="13"/>
    <x v="0"/>
    <x v="8"/>
    <x v="8"/>
    <x v="0"/>
    <x v="0"/>
    <x v="0"/>
  </r>
  <r>
    <x v="26"/>
    <n v="26.7"/>
    <x v="26"/>
    <x v="3"/>
    <x v="12"/>
    <x v="16"/>
    <x v="16"/>
    <x v="0"/>
    <x v="5"/>
    <x v="5"/>
    <x v="0"/>
    <x v="0"/>
    <x v="0"/>
  </r>
  <r>
    <x v="26"/>
    <n v="8.1"/>
    <x v="71"/>
    <x v="3"/>
    <x v="12"/>
    <x v="16"/>
    <x v="16"/>
    <x v="0"/>
    <x v="0"/>
    <x v="0"/>
    <x v="0"/>
    <x v="0"/>
    <x v="0"/>
  </r>
  <r>
    <x v="26"/>
    <n v="11.9"/>
    <x v="149"/>
    <x v="0"/>
    <x v="21"/>
    <x v="31"/>
    <x v="31"/>
    <x v="0"/>
    <x v="11"/>
    <x v="11"/>
    <x v="0"/>
    <x v="0"/>
    <x v="0"/>
  </r>
  <r>
    <x v="26"/>
    <n v="5.0999999999999996"/>
    <x v="123"/>
    <x v="0"/>
    <x v="21"/>
    <x v="31"/>
    <x v="31"/>
    <x v="0"/>
    <x v="5"/>
    <x v="5"/>
    <x v="0"/>
    <x v="0"/>
    <x v="0"/>
  </r>
  <r>
    <x v="26"/>
    <n v="2.6"/>
    <x v="123"/>
    <x v="0"/>
    <x v="21"/>
    <x v="31"/>
    <x v="31"/>
    <x v="0"/>
    <x v="5"/>
    <x v="5"/>
    <x v="0"/>
    <x v="0"/>
    <x v="0"/>
  </r>
  <r>
    <x v="26"/>
    <n v="26.7"/>
    <x v="13"/>
    <x v="2"/>
    <x v="8"/>
    <x v="10"/>
    <x v="10"/>
    <x v="0"/>
    <x v="6"/>
    <x v="6"/>
    <x v="0"/>
    <x v="0"/>
    <x v="0"/>
  </r>
  <r>
    <x v="26"/>
    <n v="2.2000000000000002"/>
    <x v="43"/>
    <x v="2"/>
    <x v="13"/>
    <x v="17"/>
    <x v="17"/>
    <x v="0"/>
    <x v="5"/>
    <x v="5"/>
    <x v="0"/>
    <x v="0"/>
    <x v="0"/>
  </r>
  <r>
    <x v="26"/>
    <n v="16.3"/>
    <x v="150"/>
    <x v="2"/>
    <x v="13"/>
    <x v="17"/>
    <x v="17"/>
    <x v="0"/>
    <x v="0"/>
    <x v="0"/>
    <x v="0"/>
    <x v="0"/>
    <x v="0"/>
  </r>
  <r>
    <x v="26"/>
    <n v="2.4"/>
    <x v="30"/>
    <x v="2"/>
    <x v="13"/>
    <x v="17"/>
    <x v="17"/>
    <x v="1"/>
    <x v="1"/>
    <x v="1"/>
    <x v="0"/>
    <x v="0"/>
    <x v="0"/>
  </r>
  <r>
    <x v="26"/>
    <n v="44.3"/>
    <x v="19"/>
    <x v="2"/>
    <x v="9"/>
    <x v="12"/>
    <x v="12"/>
    <x v="0"/>
    <x v="7"/>
    <x v="7"/>
    <x v="0"/>
    <x v="0"/>
    <x v="0"/>
  </r>
  <r>
    <x v="26"/>
    <n v="2.5"/>
    <x v="20"/>
    <x v="2"/>
    <x v="9"/>
    <x v="12"/>
    <x v="12"/>
    <x v="0"/>
    <x v="5"/>
    <x v="5"/>
    <x v="0"/>
    <x v="0"/>
    <x v="0"/>
  </r>
  <r>
    <x v="26"/>
    <n v="4.2"/>
    <x v="69"/>
    <x v="2"/>
    <x v="9"/>
    <x v="12"/>
    <x v="12"/>
    <x v="0"/>
    <x v="2"/>
    <x v="2"/>
    <x v="0"/>
    <x v="0"/>
    <x v="0"/>
  </r>
  <r>
    <x v="27"/>
    <n v="4.5999999999999996"/>
    <x v="62"/>
    <x v="3"/>
    <x v="7"/>
    <x v="7"/>
    <x v="7"/>
    <x v="0"/>
    <x v="6"/>
    <x v="6"/>
    <x v="0"/>
    <x v="0"/>
    <x v="0"/>
  </r>
  <r>
    <x v="27"/>
    <n v="36.5"/>
    <x v="7"/>
    <x v="3"/>
    <x v="7"/>
    <x v="7"/>
    <x v="7"/>
    <x v="0"/>
    <x v="5"/>
    <x v="5"/>
    <x v="0"/>
    <x v="0"/>
    <x v="0"/>
  </r>
  <r>
    <x v="27"/>
    <n v="32.200000000000003"/>
    <x v="7"/>
    <x v="3"/>
    <x v="7"/>
    <x v="7"/>
    <x v="7"/>
    <x v="0"/>
    <x v="5"/>
    <x v="5"/>
    <x v="0"/>
    <x v="0"/>
    <x v="0"/>
  </r>
  <r>
    <x v="27"/>
    <n v="23.5"/>
    <x v="8"/>
    <x v="3"/>
    <x v="7"/>
    <x v="8"/>
    <x v="8"/>
    <x v="0"/>
    <x v="6"/>
    <x v="6"/>
    <x v="0"/>
    <x v="0"/>
    <x v="0"/>
  </r>
  <r>
    <x v="27"/>
    <n v="17.3"/>
    <x v="8"/>
    <x v="3"/>
    <x v="7"/>
    <x v="8"/>
    <x v="8"/>
    <x v="0"/>
    <x v="6"/>
    <x v="6"/>
    <x v="0"/>
    <x v="0"/>
    <x v="0"/>
  </r>
  <r>
    <x v="27"/>
    <n v="35.299999999999997"/>
    <x v="9"/>
    <x v="3"/>
    <x v="7"/>
    <x v="8"/>
    <x v="8"/>
    <x v="0"/>
    <x v="5"/>
    <x v="5"/>
    <x v="0"/>
    <x v="0"/>
    <x v="0"/>
  </r>
  <r>
    <x v="27"/>
    <n v="4.5"/>
    <x v="53"/>
    <x v="3"/>
    <x v="7"/>
    <x v="8"/>
    <x v="8"/>
    <x v="0"/>
    <x v="10"/>
    <x v="10"/>
    <x v="0"/>
    <x v="0"/>
    <x v="0"/>
  </r>
  <r>
    <x v="27"/>
    <n v="4.7"/>
    <x v="53"/>
    <x v="3"/>
    <x v="7"/>
    <x v="8"/>
    <x v="8"/>
    <x v="0"/>
    <x v="10"/>
    <x v="10"/>
    <x v="0"/>
    <x v="0"/>
    <x v="0"/>
  </r>
  <r>
    <x v="27"/>
    <n v="7.5"/>
    <x v="10"/>
    <x v="3"/>
    <x v="7"/>
    <x v="8"/>
    <x v="8"/>
    <x v="0"/>
    <x v="4"/>
    <x v="4"/>
    <x v="0"/>
    <x v="0"/>
    <x v="0"/>
  </r>
  <r>
    <x v="27"/>
    <n v="15.3"/>
    <x v="10"/>
    <x v="3"/>
    <x v="7"/>
    <x v="8"/>
    <x v="8"/>
    <x v="0"/>
    <x v="4"/>
    <x v="4"/>
    <x v="0"/>
    <x v="0"/>
    <x v="0"/>
  </r>
  <r>
    <x v="27"/>
    <n v="2.2999999999999998"/>
    <x v="117"/>
    <x v="3"/>
    <x v="7"/>
    <x v="8"/>
    <x v="8"/>
    <x v="1"/>
    <x v="1"/>
    <x v="1"/>
    <x v="0"/>
    <x v="0"/>
    <x v="0"/>
  </r>
  <r>
    <x v="27"/>
    <n v="38.700000000000003"/>
    <x v="97"/>
    <x v="0"/>
    <x v="4"/>
    <x v="19"/>
    <x v="19"/>
    <x v="0"/>
    <x v="11"/>
    <x v="11"/>
    <x v="0"/>
    <x v="0"/>
    <x v="0"/>
  </r>
  <r>
    <x v="27"/>
    <n v="36.799999999999997"/>
    <x v="90"/>
    <x v="2"/>
    <x v="20"/>
    <x v="28"/>
    <x v="28"/>
    <x v="0"/>
    <x v="5"/>
    <x v="5"/>
    <x v="0"/>
    <x v="0"/>
    <x v="0"/>
  </r>
  <r>
    <x v="27"/>
    <n v="2.2999999999999998"/>
    <x v="151"/>
    <x v="2"/>
    <x v="20"/>
    <x v="28"/>
    <x v="28"/>
    <x v="0"/>
    <x v="4"/>
    <x v="4"/>
    <x v="0"/>
    <x v="0"/>
    <x v="0"/>
  </r>
  <r>
    <x v="27"/>
    <n v="2.2999999999999998"/>
    <x v="46"/>
    <x v="2"/>
    <x v="15"/>
    <x v="20"/>
    <x v="20"/>
    <x v="0"/>
    <x v="11"/>
    <x v="11"/>
    <x v="0"/>
    <x v="0"/>
    <x v="0"/>
  </r>
  <r>
    <x v="27"/>
    <n v="4.3"/>
    <x v="47"/>
    <x v="2"/>
    <x v="15"/>
    <x v="20"/>
    <x v="20"/>
    <x v="0"/>
    <x v="6"/>
    <x v="6"/>
    <x v="0"/>
    <x v="0"/>
    <x v="0"/>
  </r>
  <r>
    <x v="27"/>
    <n v="8.8000000000000007"/>
    <x v="93"/>
    <x v="2"/>
    <x v="15"/>
    <x v="20"/>
    <x v="20"/>
    <x v="0"/>
    <x v="7"/>
    <x v="7"/>
    <x v="0"/>
    <x v="0"/>
    <x v="0"/>
  </r>
  <r>
    <x v="27"/>
    <n v="4.2"/>
    <x v="48"/>
    <x v="2"/>
    <x v="15"/>
    <x v="20"/>
    <x v="20"/>
    <x v="0"/>
    <x v="2"/>
    <x v="2"/>
    <x v="0"/>
    <x v="0"/>
    <x v="0"/>
  </r>
  <r>
    <x v="27"/>
    <n v="13.8"/>
    <x v="94"/>
    <x v="2"/>
    <x v="15"/>
    <x v="20"/>
    <x v="20"/>
    <x v="0"/>
    <x v="0"/>
    <x v="0"/>
    <x v="0"/>
    <x v="0"/>
    <x v="0"/>
  </r>
  <r>
    <x v="28"/>
    <n v="65.3"/>
    <x v="51"/>
    <x v="3"/>
    <x v="12"/>
    <x v="16"/>
    <x v="16"/>
    <x v="2"/>
    <x v="3"/>
    <x v="3"/>
    <x v="0"/>
    <x v="0"/>
    <x v="0"/>
  </r>
  <r>
    <x v="28"/>
    <n v="41.4"/>
    <x v="52"/>
    <x v="3"/>
    <x v="7"/>
    <x v="7"/>
    <x v="7"/>
    <x v="2"/>
    <x v="3"/>
    <x v="3"/>
    <x v="0"/>
    <x v="0"/>
    <x v="0"/>
  </r>
  <r>
    <x v="28"/>
    <n v="24.4"/>
    <x v="123"/>
    <x v="0"/>
    <x v="21"/>
    <x v="31"/>
    <x v="31"/>
    <x v="0"/>
    <x v="5"/>
    <x v="5"/>
    <x v="0"/>
    <x v="0"/>
    <x v="0"/>
  </r>
  <r>
    <x v="28"/>
    <n v="11.2"/>
    <x v="13"/>
    <x v="2"/>
    <x v="8"/>
    <x v="10"/>
    <x v="10"/>
    <x v="0"/>
    <x v="6"/>
    <x v="6"/>
    <x v="0"/>
    <x v="0"/>
    <x v="0"/>
  </r>
  <r>
    <x v="28"/>
    <n v="2.2000000000000002"/>
    <x v="42"/>
    <x v="2"/>
    <x v="8"/>
    <x v="10"/>
    <x v="10"/>
    <x v="0"/>
    <x v="10"/>
    <x v="10"/>
    <x v="0"/>
    <x v="0"/>
    <x v="0"/>
  </r>
  <r>
    <x v="28"/>
    <n v="2.5"/>
    <x v="152"/>
    <x v="2"/>
    <x v="8"/>
    <x v="10"/>
    <x v="10"/>
    <x v="0"/>
    <x v="4"/>
    <x v="4"/>
    <x v="0"/>
    <x v="0"/>
    <x v="0"/>
  </r>
  <r>
    <x v="28"/>
    <n v="14.3"/>
    <x v="125"/>
    <x v="2"/>
    <x v="13"/>
    <x v="17"/>
    <x v="17"/>
    <x v="0"/>
    <x v="4"/>
    <x v="4"/>
    <x v="0"/>
    <x v="0"/>
    <x v="0"/>
  </r>
  <r>
    <x v="28"/>
    <n v="7.7"/>
    <x v="125"/>
    <x v="2"/>
    <x v="13"/>
    <x v="17"/>
    <x v="17"/>
    <x v="0"/>
    <x v="4"/>
    <x v="4"/>
    <x v="0"/>
    <x v="0"/>
    <x v="0"/>
  </r>
  <r>
    <x v="28"/>
    <n v="41.2"/>
    <x v="90"/>
    <x v="2"/>
    <x v="20"/>
    <x v="28"/>
    <x v="28"/>
    <x v="0"/>
    <x v="5"/>
    <x v="5"/>
    <x v="0"/>
    <x v="0"/>
    <x v="0"/>
  </r>
  <r>
    <x v="28"/>
    <n v="16.5"/>
    <x v="5"/>
    <x v="2"/>
    <x v="5"/>
    <x v="5"/>
    <x v="5"/>
    <x v="2"/>
    <x v="3"/>
    <x v="3"/>
    <x v="0"/>
    <x v="0"/>
    <x v="0"/>
  </r>
  <r>
    <x v="28"/>
    <n v="4.7"/>
    <x v="5"/>
    <x v="2"/>
    <x v="5"/>
    <x v="5"/>
    <x v="5"/>
    <x v="2"/>
    <x v="3"/>
    <x v="3"/>
    <x v="0"/>
    <x v="0"/>
    <x v="0"/>
  </r>
  <r>
    <x v="28"/>
    <n v="15.3"/>
    <x v="24"/>
    <x v="2"/>
    <x v="10"/>
    <x v="14"/>
    <x v="14"/>
    <x v="0"/>
    <x v="4"/>
    <x v="4"/>
    <x v="0"/>
    <x v="0"/>
    <x v="0"/>
  </r>
  <r>
    <x v="28"/>
    <n v="28"/>
    <x v="49"/>
    <x v="2"/>
    <x v="11"/>
    <x v="15"/>
    <x v="15"/>
    <x v="0"/>
    <x v="8"/>
    <x v="8"/>
    <x v="0"/>
    <x v="0"/>
    <x v="0"/>
  </r>
  <r>
    <x v="29"/>
    <n v="66"/>
    <x v="51"/>
    <x v="3"/>
    <x v="12"/>
    <x v="16"/>
    <x v="16"/>
    <x v="2"/>
    <x v="3"/>
    <x v="3"/>
    <x v="0"/>
    <x v="0"/>
    <x v="0"/>
  </r>
  <r>
    <x v="29"/>
    <n v="35.5"/>
    <x v="9"/>
    <x v="3"/>
    <x v="7"/>
    <x v="8"/>
    <x v="8"/>
    <x v="0"/>
    <x v="5"/>
    <x v="5"/>
    <x v="0"/>
    <x v="0"/>
    <x v="0"/>
  </r>
  <r>
    <x v="29"/>
    <n v="36"/>
    <x v="9"/>
    <x v="3"/>
    <x v="7"/>
    <x v="8"/>
    <x v="8"/>
    <x v="0"/>
    <x v="5"/>
    <x v="5"/>
    <x v="0"/>
    <x v="0"/>
    <x v="0"/>
  </r>
  <r>
    <x v="29"/>
    <n v="4.7"/>
    <x v="57"/>
    <x v="0"/>
    <x v="16"/>
    <x v="22"/>
    <x v="22"/>
    <x v="0"/>
    <x v="11"/>
    <x v="11"/>
    <x v="0"/>
    <x v="0"/>
    <x v="0"/>
  </r>
  <r>
    <x v="29"/>
    <n v="17.5"/>
    <x v="153"/>
    <x v="0"/>
    <x v="16"/>
    <x v="22"/>
    <x v="22"/>
    <x v="0"/>
    <x v="2"/>
    <x v="2"/>
    <x v="0"/>
    <x v="0"/>
    <x v="0"/>
  </r>
  <r>
    <x v="29"/>
    <n v="35.799999999999997"/>
    <x v="43"/>
    <x v="2"/>
    <x v="13"/>
    <x v="17"/>
    <x v="17"/>
    <x v="0"/>
    <x v="5"/>
    <x v="5"/>
    <x v="0"/>
    <x v="0"/>
    <x v="0"/>
  </r>
  <r>
    <x v="29"/>
    <n v="37.5"/>
    <x v="43"/>
    <x v="2"/>
    <x v="13"/>
    <x v="17"/>
    <x v="17"/>
    <x v="0"/>
    <x v="5"/>
    <x v="5"/>
    <x v="0"/>
    <x v="0"/>
    <x v="0"/>
  </r>
  <r>
    <x v="29"/>
    <n v="36.4"/>
    <x v="43"/>
    <x v="2"/>
    <x v="13"/>
    <x v="17"/>
    <x v="17"/>
    <x v="0"/>
    <x v="5"/>
    <x v="5"/>
    <x v="0"/>
    <x v="0"/>
    <x v="0"/>
  </r>
  <r>
    <x v="29"/>
    <n v="36.1"/>
    <x v="43"/>
    <x v="2"/>
    <x v="13"/>
    <x v="17"/>
    <x v="17"/>
    <x v="0"/>
    <x v="5"/>
    <x v="5"/>
    <x v="0"/>
    <x v="0"/>
    <x v="0"/>
  </r>
  <r>
    <x v="29"/>
    <n v="14.7"/>
    <x v="154"/>
    <x v="2"/>
    <x v="10"/>
    <x v="14"/>
    <x v="14"/>
    <x v="0"/>
    <x v="10"/>
    <x v="10"/>
    <x v="0"/>
    <x v="0"/>
    <x v="0"/>
  </r>
  <r>
    <x v="30"/>
    <n v="22.8"/>
    <x v="7"/>
    <x v="3"/>
    <x v="7"/>
    <x v="7"/>
    <x v="7"/>
    <x v="0"/>
    <x v="5"/>
    <x v="5"/>
    <x v="0"/>
    <x v="0"/>
    <x v="0"/>
  </r>
  <r>
    <x v="30"/>
    <n v="43.5"/>
    <x v="155"/>
    <x v="0"/>
    <x v="4"/>
    <x v="19"/>
    <x v="19"/>
    <x v="2"/>
    <x v="12"/>
    <x v="12"/>
    <x v="0"/>
    <x v="0"/>
    <x v="0"/>
  </r>
  <r>
    <x v="30"/>
    <n v="31.3"/>
    <x v="14"/>
    <x v="2"/>
    <x v="8"/>
    <x v="10"/>
    <x v="10"/>
    <x v="0"/>
    <x v="5"/>
    <x v="5"/>
    <x v="0"/>
    <x v="0"/>
    <x v="0"/>
  </r>
  <r>
    <x v="30"/>
    <n v="26.8"/>
    <x v="29"/>
    <x v="2"/>
    <x v="8"/>
    <x v="10"/>
    <x v="10"/>
    <x v="0"/>
    <x v="9"/>
    <x v="9"/>
    <x v="0"/>
    <x v="0"/>
    <x v="0"/>
  </r>
  <r>
    <x v="30"/>
    <n v="6.9"/>
    <x v="60"/>
    <x v="2"/>
    <x v="18"/>
    <x v="24"/>
    <x v="24"/>
    <x v="0"/>
    <x v="6"/>
    <x v="6"/>
    <x v="0"/>
    <x v="0"/>
    <x v="0"/>
  </r>
  <r>
    <x v="30"/>
    <n v="28.8"/>
    <x v="61"/>
    <x v="2"/>
    <x v="18"/>
    <x v="24"/>
    <x v="24"/>
    <x v="0"/>
    <x v="5"/>
    <x v="5"/>
    <x v="0"/>
    <x v="0"/>
    <x v="0"/>
  </r>
  <r>
    <x v="30"/>
    <n v="18.100000000000001"/>
    <x v="124"/>
    <x v="2"/>
    <x v="13"/>
    <x v="17"/>
    <x v="17"/>
    <x v="0"/>
    <x v="9"/>
    <x v="9"/>
    <x v="0"/>
    <x v="0"/>
    <x v="0"/>
  </r>
  <r>
    <x v="30"/>
    <n v="2.2999999999999998"/>
    <x v="30"/>
    <x v="2"/>
    <x v="13"/>
    <x v="17"/>
    <x v="17"/>
    <x v="1"/>
    <x v="1"/>
    <x v="1"/>
    <x v="0"/>
    <x v="0"/>
    <x v="0"/>
  </r>
  <r>
    <x v="30"/>
    <n v="63.4"/>
    <x v="83"/>
    <x v="2"/>
    <x v="10"/>
    <x v="14"/>
    <x v="14"/>
    <x v="2"/>
    <x v="3"/>
    <x v="3"/>
    <x v="0"/>
    <x v="0"/>
    <x v="0"/>
  </r>
  <r>
    <x v="30"/>
    <n v="66.900000000000006"/>
    <x v="83"/>
    <x v="2"/>
    <x v="10"/>
    <x v="14"/>
    <x v="14"/>
    <x v="2"/>
    <x v="3"/>
    <x v="3"/>
    <x v="0"/>
    <x v="0"/>
    <x v="0"/>
  </r>
  <r>
    <x v="30"/>
    <n v="4.2"/>
    <x v="156"/>
    <x v="2"/>
    <x v="11"/>
    <x v="15"/>
    <x v="15"/>
    <x v="0"/>
    <x v="2"/>
    <x v="2"/>
    <x v="0"/>
    <x v="0"/>
    <x v="0"/>
  </r>
  <r>
    <x v="30"/>
    <n v="2.5"/>
    <x v="157"/>
    <x v="2"/>
    <x v="11"/>
    <x v="15"/>
    <x v="15"/>
    <x v="0"/>
    <x v="4"/>
    <x v="4"/>
    <x v="0"/>
    <x v="0"/>
    <x v="0"/>
  </r>
  <r>
    <x v="31"/>
    <n v="12"/>
    <x v="158"/>
    <x v="0"/>
    <x v="0"/>
    <x v="21"/>
    <x v="21"/>
    <x v="2"/>
    <x v="12"/>
    <x v="12"/>
    <x v="0"/>
    <x v="0"/>
    <x v="0"/>
  </r>
  <r>
    <x v="31"/>
    <n v="54.4"/>
    <x v="75"/>
    <x v="0"/>
    <x v="14"/>
    <x v="18"/>
    <x v="18"/>
    <x v="0"/>
    <x v="0"/>
    <x v="0"/>
    <x v="0"/>
    <x v="0"/>
    <x v="0"/>
  </r>
  <r>
    <x v="31"/>
    <n v="30.5"/>
    <x v="40"/>
    <x v="0"/>
    <x v="4"/>
    <x v="19"/>
    <x v="19"/>
    <x v="0"/>
    <x v="5"/>
    <x v="5"/>
    <x v="0"/>
    <x v="0"/>
    <x v="0"/>
  </r>
  <r>
    <x v="31"/>
    <n v="75.900000000000006"/>
    <x v="40"/>
    <x v="0"/>
    <x v="4"/>
    <x v="19"/>
    <x v="19"/>
    <x v="0"/>
    <x v="5"/>
    <x v="5"/>
    <x v="0"/>
    <x v="0"/>
    <x v="0"/>
  </r>
  <r>
    <x v="31"/>
    <n v="76.5"/>
    <x v="40"/>
    <x v="0"/>
    <x v="4"/>
    <x v="19"/>
    <x v="19"/>
    <x v="0"/>
    <x v="5"/>
    <x v="5"/>
    <x v="0"/>
    <x v="0"/>
    <x v="0"/>
  </r>
  <r>
    <x v="31"/>
    <n v="76.3"/>
    <x v="40"/>
    <x v="0"/>
    <x v="4"/>
    <x v="19"/>
    <x v="19"/>
    <x v="0"/>
    <x v="5"/>
    <x v="5"/>
    <x v="0"/>
    <x v="0"/>
    <x v="0"/>
  </r>
  <r>
    <x v="31"/>
    <n v="67.599999999999994"/>
    <x v="83"/>
    <x v="2"/>
    <x v="10"/>
    <x v="14"/>
    <x v="14"/>
    <x v="2"/>
    <x v="3"/>
    <x v="3"/>
    <x v="0"/>
    <x v="0"/>
    <x v="0"/>
  </r>
  <r>
    <x v="32"/>
    <n v="22.3"/>
    <x v="26"/>
    <x v="3"/>
    <x v="12"/>
    <x v="16"/>
    <x v="16"/>
    <x v="0"/>
    <x v="5"/>
    <x v="5"/>
    <x v="0"/>
    <x v="0"/>
    <x v="0"/>
  </r>
  <r>
    <x v="32"/>
    <n v="13.8"/>
    <x v="71"/>
    <x v="3"/>
    <x v="12"/>
    <x v="16"/>
    <x v="16"/>
    <x v="0"/>
    <x v="0"/>
    <x v="0"/>
    <x v="0"/>
    <x v="0"/>
    <x v="0"/>
  </r>
  <r>
    <x v="32"/>
    <n v="12.4"/>
    <x v="101"/>
    <x v="0"/>
    <x v="0"/>
    <x v="21"/>
    <x v="21"/>
    <x v="0"/>
    <x v="11"/>
    <x v="11"/>
    <x v="0"/>
    <x v="0"/>
    <x v="0"/>
  </r>
  <r>
    <x v="32"/>
    <n v="8.4"/>
    <x v="102"/>
    <x v="0"/>
    <x v="0"/>
    <x v="21"/>
    <x v="21"/>
    <x v="0"/>
    <x v="7"/>
    <x v="7"/>
    <x v="0"/>
    <x v="0"/>
    <x v="0"/>
  </r>
  <r>
    <x v="32"/>
    <n v="12.3"/>
    <x v="159"/>
    <x v="0"/>
    <x v="0"/>
    <x v="21"/>
    <x v="21"/>
    <x v="0"/>
    <x v="5"/>
    <x v="5"/>
    <x v="0"/>
    <x v="0"/>
    <x v="0"/>
  </r>
  <r>
    <x v="32"/>
    <n v="26.5"/>
    <x v="12"/>
    <x v="0"/>
    <x v="0"/>
    <x v="0"/>
    <x v="0"/>
    <x v="0"/>
    <x v="7"/>
    <x v="7"/>
    <x v="0"/>
    <x v="0"/>
    <x v="0"/>
  </r>
  <r>
    <x v="32"/>
    <n v="17.399999999999999"/>
    <x v="12"/>
    <x v="0"/>
    <x v="0"/>
    <x v="0"/>
    <x v="0"/>
    <x v="0"/>
    <x v="7"/>
    <x v="7"/>
    <x v="0"/>
    <x v="0"/>
    <x v="0"/>
  </r>
  <r>
    <x v="32"/>
    <n v="4.5"/>
    <x v="160"/>
    <x v="0"/>
    <x v="0"/>
    <x v="0"/>
    <x v="0"/>
    <x v="2"/>
    <x v="12"/>
    <x v="12"/>
    <x v="0"/>
    <x v="0"/>
    <x v="0"/>
  </r>
  <r>
    <x v="32"/>
    <n v="10"/>
    <x v="59"/>
    <x v="0"/>
    <x v="14"/>
    <x v="18"/>
    <x v="18"/>
    <x v="0"/>
    <x v="5"/>
    <x v="5"/>
    <x v="0"/>
    <x v="0"/>
    <x v="0"/>
  </r>
  <r>
    <x v="32"/>
    <n v="4.9000000000000004"/>
    <x v="57"/>
    <x v="0"/>
    <x v="16"/>
    <x v="22"/>
    <x v="22"/>
    <x v="0"/>
    <x v="11"/>
    <x v="11"/>
    <x v="0"/>
    <x v="0"/>
    <x v="0"/>
  </r>
  <r>
    <x v="32"/>
    <n v="8.1999999999999993"/>
    <x v="161"/>
    <x v="0"/>
    <x v="16"/>
    <x v="22"/>
    <x v="22"/>
    <x v="0"/>
    <x v="7"/>
    <x v="7"/>
    <x v="0"/>
    <x v="0"/>
    <x v="0"/>
  </r>
  <r>
    <x v="32"/>
    <n v="19.399999999999999"/>
    <x v="64"/>
    <x v="0"/>
    <x v="16"/>
    <x v="22"/>
    <x v="22"/>
    <x v="0"/>
    <x v="5"/>
    <x v="5"/>
    <x v="0"/>
    <x v="0"/>
    <x v="0"/>
  </r>
  <r>
    <x v="32"/>
    <n v="2.2999999999999998"/>
    <x v="162"/>
    <x v="0"/>
    <x v="16"/>
    <x v="22"/>
    <x v="22"/>
    <x v="2"/>
    <x v="12"/>
    <x v="12"/>
    <x v="0"/>
    <x v="0"/>
    <x v="0"/>
  </r>
  <r>
    <x v="32"/>
    <n v="74.099999999999994"/>
    <x v="40"/>
    <x v="0"/>
    <x v="4"/>
    <x v="19"/>
    <x v="19"/>
    <x v="0"/>
    <x v="5"/>
    <x v="5"/>
    <x v="0"/>
    <x v="0"/>
    <x v="0"/>
  </r>
  <r>
    <x v="32"/>
    <n v="52.3"/>
    <x v="83"/>
    <x v="2"/>
    <x v="10"/>
    <x v="14"/>
    <x v="14"/>
    <x v="2"/>
    <x v="3"/>
    <x v="3"/>
    <x v="0"/>
    <x v="0"/>
    <x v="0"/>
  </r>
  <r>
    <x v="32"/>
    <n v="34.299999999999997"/>
    <x v="83"/>
    <x v="2"/>
    <x v="10"/>
    <x v="14"/>
    <x v="14"/>
    <x v="2"/>
    <x v="3"/>
    <x v="3"/>
    <x v="0"/>
    <x v="0"/>
    <x v="0"/>
  </r>
  <r>
    <x v="33"/>
    <n v="4"/>
    <x v="127"/>
    <x v="3"/>
    <x v="19"/>
    <x v="25"/>
    <x v="25"/>
    <x v="0"/>
    <x v="7"/>
    <x v="7"/>
    <x v="0"/>
    <x v="0"/>
    <x v="0"/>
  </r>
  <r>
    <x v="33"/>
    <n v="39.4"/>
    <x v="123"/>
    <x v="0"/>
    <x v="21"/>
    <x v="31"/>
    <x v="31"/>
    <x v="0"/>
    <x v="5"/>
    <x v="5"/>
    <x v="0"/>
    <x v="0"/>
    <x v="0"/>
  </r>
  <r>
    <x v="33"/>
    <n v="13.2"/>
    <x v="67"/>
    <x v="0"/>
    <x v="4"/>
    <x v="19"/>
    <x v="19"/>
    <x v="0"/>
    <x v="2"/>
    <x v="2"/>
    <x v="0"/>
    <x v="0"/>
    <x v="0"/>
  </r>
  <r>
    <x v="33"/>
    <n v="65.099999999999994"/>
    <x v="78"/>
    <x v="0"/>
    <x v="4"/>
    <x v="19"/>
    <x v="19"/>
    <x v="0"/>
    <x v="4"/>
    <x v="4"/>
    <x v="0"/>
    <x v="0"/>
    <x v="0"/>
  </r>
  <r>
    <x v="33"/>
    <n v="25.8"/>
    <x v="163"/>
    <x v="0"/>
    <x v="4"/>
    <x v="4"/>
    <x v="4"/>
    <x v="0"/>
    <x v="7"/>
    <x v="7"/>
    <x v="0"/>
    <x v="0"/>
    <x v="0"/>
  </r>
  <r>
    <x v="33"/>
    <n v="9.3000000000000007"/>
    <x v="90"/>
    <x v="2"/>
    <x v="20"/>
    <x v="28"/>
    <x v="28"/>
    <x v="0"/>
    <x v="5"/>
    <x v="5"/>
    <x v="0"/>
    <x v="0"/>
    <x v="0"/>
  </r>
  <r>
    <x v="33"/>
    <n v="29"/>
    <x v="138"/>
    <x v="2"/>
    <x v="20"/>
    <x v="28"/>
    <x v="28"/>
    <x v="0"/>
    <x v="10"/>
    <x v="10"/>
    <x v="0"/>
    <x v="0"/>
    <x v="0"/>
  </r>
  <r>
    <x v="34"/>
    <n v="9"/>
    <x v="38"/>
    <x v="0"/>
    <x v="14"/>
    <x v="18"/>
    <x v="18"/>
    <x v="0"/>
    <x v="11"/>
    <x v="11"/>
    <x v="0"/>
    <x v="0"/>
    <x v="0"/>
  </r>
  <r>
    <x v="34"/>
    <n v="74.2"/>
    <x v="59"/>
    <x v="0"/>
    <x v="14"/>
    <x v="18"/>
    <x v="18"/>
    <x v="0"/>
    <x v="5"/>
    <x v="5"/>
    <x v="0"/>
    <x v="0"/>
    <x v="0"/>
  </r>
  <r>
    <x v="34"/>
    <n v="80.400000000000006"/>
    <x v="164"/>
    <x v="0"/>
    <x v="4"/>
    <x v="19"/>
    <x v="19"/>
    <x v="0"/>
    <x v="7"/>
    <x v="7"/>
    <x v="0"/>
    <x v="0"/>
    <x v="0"/>
  </r>
  <r>
    <x v="34"/>
    <n v="4.8"/>
    <x v="136"/>
    <x v="0"/>
    <x v="4"/>
    <x v="19"/>
    <x v="19"/>
    <x v="0"/>
    <x v="10"/>
    <x v="10"/>
    <x v="0"/>
    <x v="0"/>
    <x v="0"/>
  </r>
  <r>
    <x v="34"/>
    <n v="55.3"/>
    <x v="67"/>
    <x v="0"/>
    <x v="4"/>
    <x v="19"/>
    <x v="19"/>
    <x v="0"/>
    <x v="2"/>
    <x v="2"/>
    <x v="0"/>
    <x v="0"/>
    <x v="0"/>
  </r>
  <r>
    <x v="34"/>
    <n v="41.9"/>
    <x v="28"/>
    <x v="0"/>
    <x v="2"/>
    <x v="2"/>
    <x v="2"/>
    <x v="0"/>
    <x v="5"/>
    <x v="5"/>
    <x v="0"/>
    <x v="0"/>
    <x v="0"/>
  </r>
  <r>
    <x v="34"/>
    <n v="2.2999999999999998"/>
    <x v="165"/>
    <x v="0"/>
    <x v="2"/>
    <x v="2"/>
    <x v="2"/>
    <x v="0"/>
    <x v="4"/>
    <x v="4"/>
    <x v="0"/>
    <x v="0"/>
    <x v="0"/>
  </r>
  <r>
    <x v="34"/>
    <n v="25.1"/>
    <x v="14"/>
    <x v="2"/>
    <x v="8"/>
    <x v="10"/>
    <x v="10"/>
    <x v="0"/>
    <x v="5"/>
    <x v="5"/>
    <x v="0"/>
    <x v="0"/>
    <x v="0"/>
  </r>
  <r>
    <x v="34"/>
    <n v="9.6"/>
    <x v="42"/>
    <x v="2"/>
    <x v="8"/>
    <x v="10"/>
    <x v="10"/>
    <x v="0"/>
    <x v="10"/>
    <x v="10"/>
    <x v="0"/>
    <x v="0"/>
    <x v="0"/>
  </r>
  <r>
    <x v="34"/>
    <n v="28.2"/>
    <x v="29"/>
    <x v="2"/>
    <x v="8"/>
    <x v="10"/>
    <x v="10"/>
    <x v="0"/>
    <x v="9"/>
    <x v="9"/>
    <x v="0"/>
    <x v="0"/>
    <x v="0"/>
  </r>
  <r>
    <x v="34"/>
    <n v="38"/>
    <x v="43"/>
    <x v="2"/>
    <x v="13"/>
    <x v="17"/>
    <x v="17"/>
    <x v="0"/>
    <x v="5"/>
    <x v="5"/>
    <x v="0"/>
    <x v="0"/>
    <x v="0"/>
  </r>
  <r>
    <x v="34"/>
    <n v="37.200000000000003"/>
    <x v="43"/>
    <x v="2"/>
    <x v="13"/>
    <x v="17"/>
    <x v="17"/>
    <x v="0"/>
    <x v="5"/>
    <x v="5"/>
    <x v="0"/>
    <x v="0"/>
    <x v="0"/>
  </r>
  <r>
    <x v="34"/>
    <n v="26.8"/>
    <x v="138"/>
    <x v="2"/>
    <x v="20"/>
    <x v="28"/>
    <x v="28"/>
    <x v="0"/>
    <x v="10"/>
    <x v="10"/>
    <x v="0"/>
    <x v="0"/>
    <x v="0"/>
  </r>
  <r>
    <x v="34"/>
    <n v="48"/>
    <x v="58"/>
    <x v="2"/>
    <x v="17"/>
    <x v="23"/>
    <x v="23"/>
    <x v="2"/>
    <x v="3"/>
    <x v="3"/>
    <x v="0"/>
    <x v="0"/>
    <x v="0"/>
  </r>
  <r>
    <x v="35"/>
    <n v="21.7"/>
    <x v="9"/>
    <x v="3"/>
    <x v="7"/>
    <x v="8"/>
    <x v="8"/>
    <x v="0"/>
    <x v="5"/>
    <x v="5"/>
    <x v="0"/>
    <x v="0"/>
    <x v="0"/>
  </r>
  <r>
    <x v="35"/>
    <n v="15"/>
    <x v="10"/>
    <x v="3"/>
    <x v="7"/>
    <x v="8"/>
    <x v="8"/>
    <x v="0"/>
    <x v="4"/>
    <x v="4"/>
    <x v="0"/>
    <x v="0"/>
    <x v="0"/>
  </r>
  <r>
    <x v="35"/>
    <n v="15.9"/>
    <x v="97"/>
    <x v="0"/>
    <x v="4"/>
    <x v="19"/>
    <x v="19"/>
    <x v="0"/>
    <x v="11"/>
    <x v="11"/>
    <x v="0"/>
    <x v="0"/>
    <x v="0"/>
  </r>
  <r>
    <x v="35"/>
    <n v="37.299999999999997"/>
    <x v="110"/>
    <x v="2"/>
    <x v="13"/>
    <x v="29"/>
    <x v="29"/>
    <x v="0"/>
    <x v="6"/>
    <x v="6"/>
    <x v="0"/>
    <x v="0"/>
    <x v="0"/>
  </r>
  <r>
    <x v="35"/>
    <n v="37.4"/>
    <x v="110"/>
    <x v="2"/>
    <x v="13"/>
    <x v="29"/>
    <x v="29"/>
    <x v="0"/>
    <x v="6"/>
    <x v="6"/>
    <x v="0"/>
    <x v="0"/>
    <x v="0"/>
  </r>
  <r>
    <x v="35"/>
    <n v="36"/>
    <x v="119"/>
    <x v="2"/>
    <x v="13"/>
    <x v="29"/>
    <x v="29"/>
    <x v="1"/>
    <x v="1"/>
    <x v="1"/>
    <x v="0"/>
    <x v="0"/>
    <x v="0"/>
  </r>
  <r>
    <x v="35"/>
    <n v="66.599999999999994"/>
    <x v="19"/>
    <x v="2"/>
    <x v="9"/>
    <x v="12"/>
    <x v="12"/>
    <x v="0"/>
    <x v="7"/>
    <x v="7"/>
    <x v="0"/>
    <x v="0"/>
    <x v="0"/>
  </r>
  <r>
    <x v="35"/>
    <n v="27.3"/>
    <x v="32"/>
    <x v="2"/>
    <x v="9"/>
    <x v="13"/>
    <x v="13"/>
    <x v="0"/>
    <x v="9"/>
    <x v="9"/>
    <x v="0"/>
    <x v="0"/>
    <x v="0"/>
  </r>
  <r>
    <x v="35"/>
    <n v="67.5"/>
    <x v="48"/>
    <x v="2"/>
    <x v="15"/>
    <x v="20"/>
    <x v="20"/>
    <x v="0"/>
    <x v="2"/>
    <x v="2"/>
    <x v="0"/>
    <x v="0"/>
    <x v="0"/>
  </r>
  <r>
    <x v="36"/>
    <n v="9"/>
    <x v="62"/>
    <x v="3"/>
    <x v="7"/>
    <x v="7"/>
    <x v="7"/>
    <x v="0"/>
    <x v="6"/>
    <x v="6"/>
    <x v="0"/>
    <x v="0"/>
    <x v="0"/>
  </r>
  <r>
    <x v="36"/>
    <n v="16.100000000000001"/>
    <x v="7"/>
    <x v="3"/>
    <x v="7"/>
    <x v="7"/>
    <x v="7"/>
    <x v="0"/>
    <x v="5"/>
    <x v="5"/>
    <x v="0"/>
    <x v="0"/>
    <x v="0"/>
  </r>
  <r>
    <x v="36"/>
    <n v="4.8"/>
    <x v="63"/>
    <x v="3"/>
    <x v="7"/>
    <x v="7"/>
    <x v="7"/>
    <x v="0"/>
    <x v="4"/>
    <x v="4"/>
    <x v="0"/>
    <x v="0"/>
    <x v="0"/>
  </r>
  <r>
    <x v="36"/>
    <n v="65.5"/>
    <x v="102"/>
    <x v="0"/>
    <x v="0"/>
    <x v="21"/>
    <x v="21"/>
    <x v="0"/>
    <x v="7"/>
    <x v="7"/>
    <x v="0"/>
    <x v="0"/>
    <x v="0"/>
  </r>
  <r>
    <x v="36"/>
    <n v="58.5"/>
    <x v="123"/>
    <x v="0"/>
    <x v="21"/>
    <x v="31"/>
    <x v="31"/>
    <x v="0"/>
    <x v="5"/>
    <x v="5"/>
    <x v="0"/>
    <x v="0"/>
    <x v="0"/>
  </r>
  <r>
    <x v="36"/>
    <n v="73.400000000000006"/>
    <x v="40"/>
    <x v="0"/>
    <x v="4"/>
    <x v="19"/>
    <x v="19"/>
    <x v="0"/>
    <x v="5"/>
    <x v="5"/>
    <x v="0"/>
    <x v="0"/>
    <x v="0"/>
  </r>
  <r>
    <x v="36"/>
    <n v="73.2"/>
    <x v="40"/>
    <x v="0"/>
    <x v="4"/>
    <x v="19"/>
    <x v="19"/>
    <x v="0"/>
    <x v="5"/>
    <x v="5"/>
    <x v="0"/>
    <x v="0"/>
    <x v="0"/>
  </r>
  <r>
    <x v="36"/>
    <n v="28.4"/>
    <x v="29"/>
    <x v="2"/>
    <x v="8"/>
    <x v="10"/>
    <x v="10"/>
    <x v="0"/>
    <x v="9"/>
    <x v="9"/>
    <x v="0"/>
    <x v="0"/>
    <x v="0"/>
  </r>
  <r>
    <x v="36"/>
    <n v="37.799999999999997"/>
    <x v="43"/>
    <x v="2"/>
    <x v="13"/>
    <x v="17"/>
    <x v="17"/>
    <x v="0"/>
    <x v="5"/>
    <x v="5"/>
    <x v="0"/>
    <x v="0"/>
    <x v="0"/>
  </r>
  <r>
    <x v="36"/>
    <n v="37.299999999999997"/>
    <x v="110"/>
    <x v="2"/>
    <x v="13"/>
    <x v="29"/>
    <x v="29"/>
    <x v="0"/>
    <x v="6"/>
    <x v="6"/>
    <x v="0"/>
    <x v="0"/>
    <x v="0"/>
  </r>
  <r>
    <x v="36"/>
    <n v="37.5"/>
    <x v="110"/>
    <x v="2"/>
    <x v="13"/>
    <x v="29"/>
    <x v="29"/>
    <x v="0"/>
    <x v="6"/>
    <x v="6"/>
    <x v="0"/>
    <x v="0"/>
    <x v="0"/>
  </r>
  <r>
    <x v="36"/>
    <n v="18.5"/>
    <x v="90"/>
    <x v="2"/>
    <x v="20"/>
    <x v="28"/>
    <x v="28"/>
    <x v="0"/>
    <x v="5"/>
    <x v="5"/>
    <x v="0"/>
    <x v="0"/>
    <x v="0"/>
  </r>
  <r>
    <x v="36"/>
    <n v="9.1"/>
    <x v="91"/>
    <x v="2"/>
    <x v="20"/>
    <x v="28"/>
    <x v="28"/>
    <x v="1"/>
    <x v="1"/>
    <x v="1"/>
    <x v="0"/>
    <x v="0"/>
    <x v="0"/>
  </r>
  <r>
    <x v="36"/>
    <n v="4.7"/>
    <x v="126"/>
    <x v="2"/>
    <x v="9"/>
    <x v="11"/>
    <x v="11"/>
    <x v="0"/>
    <x v="5"/>
    <x v="5"/>
    <x v="0"/>
    <x v="0"/>
    <x v="0"/>
  </r>
  <r>
    <x v="36"/>
    <n v="5"/>
    <x v="18"/>
    <x v="2"/>
    <x v="9"/>
    <x v="11"/>
    <x v="11"/>
    <x v="0"/>
    <x v="4"/>
    <x v="4"/>
    <x v="0"/>
    <x v="0"/>
    <x v="0"/>
  </r>
  <r>
    <x v="36"/>
    <n v="2.4"/>
    <x v="131"/>
    <x v="2"/>
    <x v="9"/>
    <x v="11"/>
    <x v="11"/>
    <x v="1"/>
    <x v="1"/>
    <x v="1"/>
    <x v="0"/>
    <x v="0"/>
    <x v="0"/>
  </r>
  <r>
    <x v="36"/>
    <n v="65.900000000000006"/>
    <x v="69"/>
    <x v="2"/>
    <x v="9"/>
    <x v="12"/>
    <x v="12"/>
    <x v="0"/>
    <x v="2"/>
    <x v="2"/>
    <x v="0"/>
    <x v="0"/>
    <x v="0"/>
  </r>
  <r>
    <x v="36"/>
    <n v="26"/>
    <x v="34"/>
    <x v="2"/>
    <x v="11"/>
    <x v="15"/>
    <x v="15"/>
    <x v="0"/>
    <x v="6"/>
    <x v="6"/>
    <x v="0"/>
    <x v="0"/>
    <x v="0"/>
  </r>
  <r>
    <x v="36"/>
    <n v="2.7"/>
    <x v="36"/>
    <x v="2"/>
    <x v="11"/>
    <x v="15"/>
    <x v="15"/>
    <x v="0"/>
    <x v="10"/>
    <x v="10"/>
    <x v="0"/>
    <x v="0"/>
    <x v="0"/>
  </r>
  <r>
    <x v="36"/>
    <n v="2.2000000000000002"/>
    <x v="106"/>
    <x v="2"/>
    <x v="11"/>
    <x v="15"/>
    <x v="15"/>
    <x v="1"/>
    <x v="1"/>
    <x v="1"/>
    <x v="0"/>
    <x v="0"/>
    <x v="0"/>
  </r>
  <r>
    <x v="37"/>
    <n v="37.799999999999997"/>
    <x v="7"/>
    <x v="3"/>
    <x v="7"/>
    <x v="7"/>
    <x v="7"/>
    <x v="0"/>
    <x v="5"/>
    <x v="5"/>
    <x v="0"/>
    <x v="0"/>
    <x v="0"/>
  </r>
  <r>
    <x v="37"/>
    <n v="59.4"/>
    <x v="75"/>
    <x v="0"/>
    <x v="14"/>
    <x v="18"/>
    <x v="18"/>
    <x v="0"/>
    <x v="0"/>
    <x v="0"/>
    <x v="0"/>
    <x v="0"/>
    <x v="0"/>
  </r>
  <r>
    <x v="37"/>
    <n v="62.5"/>
    <x v="39"/>
    <x v="0"/>
    <x v="4"/>
    <x v="19"/>
    <x v="19"/>
    <x v="0"/>
    <x v="6"/>
    <x v="6"/>
    <x v="0"/>
    <x v="0"/>
    <x v="0"/>
  </r>
  <r>
    <x v="37"/>
    <n v="2.6"/>
    <x v="40"/>
    <x v="0"/>
    <x v="4"/>
    <x v="19"/>
    <x v="19"/>
    <x v="0"/>
    <x v="5"/>
    <x v="5"/>
    <x v="0"/>
    <x v="0"/>
    <x v="0"/>
  </r>
  <r>
    <x v="37"/>
    <n v="40.5"/>
    <x v="2"/>
    <x v="0"/>
    <x v="2"/>
    <x v="2"/>
    <x v="2"/>
    <x v="0"/>
    <x v="0"/>
    <x v="0"/>
    <x v="0"/>
    <x v="0"/>
    <x v="0"/>
  </r>
  <r>
    <x v="37"/>
    <n v="23.7"/>
    <x v="13"/>
    <x v="2"/>
    <x v="8"/>
    <x v="10"/>
    <x v="10"/>
    <x v="0"/>
    <x v="6"/>
    <x v="6"/>
    <x v="0"/>
    <x v="0"/>
    <x v="0"/>
  </r>
  <r>
    <x v="37"/>
    <n v="8.6999999999999993"/>
    <x v="41"/>
    <x v="2"/>
    <x v="8"/>
    <x v="10"/>
    <x v="10"/>
    <x v="0"/>
    <x v="7"/>
    <x v="7"/>
    <x v="0"/>
    <x v="0"/>
    <x v="0"/>
  </r>
  <r>
    <x v="37"/>
    <n v="23.8"/>
    <x v="152"/>
    <x v="2"/>
    <x v="8"/>
    <x v="10"/>
    <x v="10"/>
    <x v="0"/>
    <x v="4"/>
    <x v="4"/>
    <x v="0"/>
    <x v="0"/>
    <x v="0"/>
  </r>
  <r>
    <x v="37"/>
    <n v="2.2999999999999998"/>
    <x v="152"/>
    <x v="2"/>
    <x v="8"/>
    <x v="10"/>
    <x v="10"/>
    <x v="0"/>
    <x v="4"/>
    <x v="4"/>
    <x v="0"/>
    <x v="0"/>
    <x v="0"/>
  </r>
  <r>
    <x v="37"/>
    <n v="38"/>
    <x v="43"/>
    <x v="2"/>
    <x v="13"/>
    <x v="17"/>
    <x v="17"/>
    <x v="0"/>
    <x v="5"/>
    <x v="5"/>
    <x v="0"/>
    <x v="0"/>
    <x v="0"/>
  </r>
  <r>
    <x v="37"/>
    <n v="10.4"/>
    <x v="150"/>
    <x v="2"/>
    <x v="13"/>
    <x v="17"/>
    <x v="17"/>
    <x v="0"/>
    <x v="0"/>
    <x v="0"/>
    <x v="0"/>
    <x v="0"/>
    <x v="0"/>
  </r>
  <r>
    <x v="37"/>
    <n v="35.700000000000003"/>
    <x v="110"/>
    <x v="2"/>
    <x v="13"/>
    <x v="29"/>
    <x v="29"/>
    <x v="0"/>
    <x v="6"/>
    <x v="6"/>
    <x v="0"/>
    <x v="0"/>
    <x v="0"/>
  </r>
  <r>
    <x v="37"/>
    <n v="4.5"/>
    <x v="113"/>
    <x v="2"/>
    <x v="5"/>
    <x v="5"/>
    <x v="5"/>
    <x v="0"/>
    <x v="8"/>
    <x v="8"/>
    <x v="0"/>
    <x v="0"/>
    <x v="0"/>
  </r>
  <r>
    <x v="37"/>
    <n v="4.5999999999999996"/>
    <x v="114"/>
    <x v="2"/>
    <x v="5"/>
    <x v="5"/>
    <x v="5"/>
    <x v="0"/>
    <x v="9"/>
    <x v="9"/>
    <x v="0"/>
    <x v="0"/>
    <x v="0"/>
  </r>
  <r>
    <x v="38"/>
    <n v="42.7"/>
    <x v="51"/>
    <x v="3"/>
    <x v="12"/>
    <x v="16"/>
    <x v="16"/>
    <x v="2"/>
    <x v="3"/>
    <x v="3"/>
    <x v="0"/>
    <x v="0"/>
    <x v="0"/>
  </r>
  <r>
    <x v="38"/>
    <n v="42.3"/>
    <x v="51"/>
    <x v="3"/>
    <x v="12"/>
    <x v="16"/>
    <x v="16"/>
    <x v="2"/>
    <x v="3"/>
    <x v="3"/>
    <x v="0"/>
    <x v="0"/>
    <x v="0"/>
  </r>
  <r>
    <x v="38"/>
    <n v="34.700000000000003"/>
    <x v="111"/>
    <x v="0"/>
    <x v="22"/>
    <x v="30"/>
    <x v="30"/>
    <x v="0"/>
    <x v="5"/>
    <x v="5"/>
    <x v="0"/>
    <x v="0"/>
    <x v="0"/>
  </r>
  <r>
    <x v="38"/>
    <n v="11.3"/>
    <x v="122"/>
    <x v="0"/>
    <x v="22"/>
    <x v="30"/>
    <x v="30"/>
    <x v="0"/>
    <x v="10"/>
    <x v="10"/>
    <x v="0"/>
    <x v="0"/>
    <x v="0"/>
  </r>
  <r>
    <x v="38"/>
    <n v="64.2"/>
    <x v="108"/>
    <x v="0"/>
    <x v="22"/>
    <x v="30"/>
    <x v="30"/>
    <x v="0"/>
    <x v="4"/>
    <x v="4"/>
    <x v="0"/>
    <x v="0"/>
    <x v="0"/>
  </r>
  <r>
    <x v="38"/>
    <n v="7"/>
    <x v="166"/>
    <x v="0"/>
    <x v="22"/>
    <x v="30"/>
    <x v="30"/>
    <x v="1"/>
    <x v="1"/>
    <x v="1"/>
    <x v="0"/>
    <x v="0"/>
    <x v="0"/>
  </r>
  <r>
    <x v="38"/>
    <n v="5.0999999999999996"/>
    <x v="59"/>
    <x v="0"/>
    <x v="14"/>
    <x v="18"/>
    <x v="18"/>
    <x v="0"/>
    <x v="5"/>
    <x v="5"/>
    <x v="0"/>
    <x v="0"/>
    <x v="0"/>
  </r>
  <r>
    <x v="38"/>
    <n v="2.2999999999999998"/>
    <x v="97"/>
    <x v="0"/>
    <x v="4"/>
    <x v="19"/>
    <x v="19"/>
    <x v="0"/>
    <x v="11"/>
    <x v="11"/>
    <x v="0"/>
    <x v="0"/>
    <x v="0"/>
  </r>
  <r>
    <x v="38"/>
    <n v="37.5"/>
    <x v="110"/>
    <x v="2"/>
    <x v="13"/>
    <x v="29"/>
    <x v="29"/>
    <x v="0"/>
    <x v="6"/>
    <x v="6"/>
    <x v="0"/>
    <x v="0"/>
    <x v="0"/>
  </r>
  <r>
    <x v="39"/>
    <n v="4.5"/>
    <x v="122"/>
    <x v="0"/>
    <x v="22"/>
    <x v="30"/>
    <x v="30"/>
    <x v="0"/>
    <x v="10"/>
    <x v="10"/>
    <x v="0"/>
    <x v="0"/>
    <x v="0"/>
  </r>
  <r>
    <x v="39"/>
    <n v="9.1999999999999993"/>
    <x v="166"/>
    <x v="0"/>
    <x v="22"/>
    <x v="30"/>
    <x v="30"/>
    <x v="1"/>
    <x v="1"/>
    <x v="1"/>
    <x v="0"/>
    <x v="0"/>
    <x v="0"/>
  </r>
  <r>
    <x v="39"/>
    <n v="4.8"/>
    <x v="167"/>
    <x v="0"/>
    <x v="0"/>
    <x v="9"/>
    <x v="9"/>
    <x v="2"/>
    <x v="12"/>
    <x v="12"/>
    <x v="0"/>
    <x v="0"/>
    <x v="0"/>
  </r>
  <r>
    <x v="39"/>
    <n v="46"/>
    <x v="58"/>
    <x v="2"/>
    <x v="17"/>
    <x v="23"/>
    <x v="23"/>
    <x v="2"/>
    <x v="3"/>
    <x v="3"/>
    <x v="0"/>
    <x v="0"/>
    <x v="0"/>
  </r>
  <r>
    <x v="40"/>
    <n v="8.9"/>
    <x v="62"/>
    <x v="3"/>
    <x v="7"/>
    <x v="7"/>
    <x v="7"/>
    <x v="0"/>
    <x v="6"/>
    <x v="6"/>
    <x v="0"/>
    <x v="0"/>
    <x v="0"/>
  </r>
  <r>
    <x v="40"/>
    <n v="36.700000000000003"/>
    <x v="7"/>
    <x v="3"/>
    <x v="7"/>
    <x v="7"/>
    <x v="7"/>
    <x v="0"/>
    <x v="5"/>
    <x v="5"/>
    <x v="0"/>
    <x v="0"/>
    <x v="0"/>
  </r>
  <r>
    <x v="40"/>
    <n v="38"/>
    <x v="7"/>
    <x v="3"/>
    <x v="7"/>
    <x v="7"/>
    <x v="7"/>
    <x v="0"/>
    <x v="5"/>
    <x v="5"/>
    <x v="0"/>
    <x v="0"/>
    <x v="0"/>
  </r>
  <r>
    <x v="40"/>
    <n v="28.6"/>
    <x v="7"/>
    <x v="3"/>
    <x v="7"/>
    <x v="7"/>
    <x v="7"/>
    <x v="0"/>
    <x v="5"/>
    <x v="5"/>
    <x v="0"/>
    <x v="0"/>
    <x v="0"/>
  </r>
  <r>
    <x v="40"/>
    <n v="43.9"/>
    <x v="168"/>
    <x v="3"/>
    <x v="23"/>
    <x v="32"/>
    <x v="32"/>
    <x v="0"/>
    <x v="0"/>
    <x v="0"/>
    <x v="0"/>
    <x v="0"/>
    <x v="0"/>
  </r>
  <r>
    <x v="40"/>
    <n v="73.5"/>
    <x v="59"/>
    <x v="0"/>
    <x v="14"/>
    <x v="18"/>
    <x v="18"/>
    <x v="0"/>
    <x v="5"/>
    <x v="5"/>
    <x v="0"/>
    <x v="0"/>
    <x v="0"/>
  </r>
  <r>
    <x v="40"/>
    <n v="48.9"/>
    <x v="97"/>
    <x v="0"/>
    <x v="4"/>
    <x v="19"/>
    <x v="19"/>
    <x v="0"/>
    <x v="11"/>
    <x v="11"/>
    <x v="0"/>
    <x v="0"/>
    <x v="0"/>
  </r>
  <r>
    <x v="40"/>
    <n v="12.2"/>
    <x v="164"/>
    <x v="0"/>
    <x v="4"/>
    <x v="19"/>
    <x v="19"/>
    <x v="0"/>
    <x v="7"/>
    <x v="7"/>
    <x v="0"/>
    <x v="0"/>
    <x v="0"/>
  </r>
  <r>
    <x v="40"/>
    <n v="5"/>
    <x v="78"/>
    <x v="0"/>
    <x v="4"/>
    <x v="19"/>
    <x v="19"/>
    <x v="0"/>
    <x v="4"/>
    <x v="4"/>
    <x v="0"/>
    <x v="0"/>
    <x v="0"/>
  </r>
  <r>
    <x v="40"/>
    <n v="34.5"/>
    <x v="155"/>
    <x v="0"/>
    <x v="4"/>
    <x v="19"/>
    <x v="19"/>
    <x v="2"/>
    <x v="12"/>
    <x v="12"/>
    <x v="0"/>
    <x v="0"/>
    <x v="0"/>
  </r>
  <r>
    <x v="40"/>
    <n v="13"/>
    <x v="13"/>
    <x v="2"/>
    <x v="8"/>
    <x v="10"/>
    <x v="10"/>
    <x v="0"/>
    <x v="6"/>
    <x v="6"/>
    <x v="0"/>
    <x v="0"/>
    <x v="0"/>
  </r>
  <r>
    <x v="40"/>
    <n v="10.8"/>
    <x v="13"/>
    <x v="2"/>
    <x v="8"/>
    <x v="10"/>
    <x v="10"/>
    <x v="0"/>
    <x v="6"/>
    <x v="6"/>
    <x v="0"/>
    <x v="0"/>
    <x v="0"/>
  </r>
  <r>
    <x v="40"/>
    <n v="21.7"/>
    <x v="14"/>
    <x v="2"/>
    <x v="8"/>
    <x v="10"/>
    <x v="10"/>
    <x v="0"/>
    <x v="5"/>
    <x v="5"/>
    <x v="0"/>
    <x v="0"/>
    <x v="0"/>
  </r>
  <r>
    <x v="40"/>
    <n v="15.5"/>
    <x v="14"/>
    <x v="2"/>
    <x v="8"/>
    <x v="10"/>
    <x v="10"/>
    <x v="0"/>
    <x v="5"/>
    <x v="5"/>
    <x v="0"/>
    <x v="0"/>
    <x v="0"/>
  </r>
  <r>
    <x v="40"/>
    <n v="28.4"/>
    <x v="29"/>
    <x v="2"/>
    <x v="8"/>
    <x v="10"/>
    <x v="10"/>
    <x v="0"/>
    <x v="9"/>
    <x v="9"/>
    <x v="0"/>
    <x v="0"/>
    <x v="0"/>
  </r>
  <r>
    <x v="41"/>
    <n v="28.3"/>
    <x v="27"/>
    <x v="3"/>
    <x v="7"/>
    <x v="7"/>
    <x v="7"/>
    <x v="0"/>
    <x v="9"/>
    <x v="9"/>
    <x v="0"/>
    <x v="0"/>
    <x v="0"/>
  </r>
  <r>
    <x v="41"/>
    <n v="41.1"/>
    <x v="168"/>
    <x v="3"/>
    <x v="23"/>
    <x v="32"/>
    <x v="32"/>
    <x v="0"/>
    <x v="0"/>
    <x v="0"/>
    <x v="0"/>
    <x v="0"/>
    <x v="0"/>
  </r>
  <r>
    <x v="41"/>
    <n v="36.1"/>
    <x v="110"/>
    <x v="2"/>
    <x v="13"/>
    <x v="29"/>
    <x v="29"/>
    <x v="0"/>
    <x v="6"/>
    <x v="6"/>
    <x v="0"/>
    <x v="0"/>
    <x v="0"/>
  </r>
  <r>
    <x v="41"/>
    <n v="37.299999999999997"/>
    <x v="33"/>
    <x v="2"/>
    <x v="10"/>
    <x v="14"/>
    <x v="14"/>
    <x v="0"/>
    <x v="9"/>
    <x v="9"/>
    <x v="0"/>
    <x v="0"/>
    <x v="0"/>
  </r>
  <r>
    <x v="41"/>
    <n v="66.2"/>
    <x v="83"/>
    <x v="2"/>
    <x v="10"/>
    <x v="14"/>
    <x v="14"/>
    <x v="2"/>
    <x v="3"/>
    <x v="3"/>
    <x v="0"/>
    <x v="0"/>
    <x v="0"/>
  </r>
  <r>
    <x v="41"/>
    <n v="55.9"/>
    <x v="83"/>
    <x v="2"/>
    <x v="10"/>
    <x v="14"/>
    <x v="14"/>
    <x v="2"/>
    <x v="3"/>
    <x v="3"/>
    <x v="0"/>
    <x v="0"/>
    <x v="0"/>
  </r>
  <r>
    <x v="42"/>
    <n v="24"/>
    <x v="13"/>
    <x v="2"/>
    <x v="8"/>
    <x v="10"/>
    <x v="10"/>
    <x v="0"/>
    <x v="6"/>
    <x v="6"/>
    <x v="0"/>
    <x v="0"/>
    <x v="0"/>
  </r>
  <r>
    <x v="42"/>
    <n v="20.399999999999999"/>
    <x v="13"/>
    <x v="2"/>
    <x v="8"/>
    <x v="10"/>
    <x v="10"/>
    <x v="0"/>
    <x v="6"/>
    <x v="6"/>
    <x v="0"/>
    <x v="0"/>
    <x v="0"/>
  </r>
  <r>
    <x v="42"/>
    <n v="12.8"/>
    <x v="41"/>
    <x v="2"/>
    <x v="8"/>
    <x v="10"/>
    <x v="10"/>
    <x v="0"/>
    <x v="7"/>
    <x v="7"/>
    <x v="0"/>
    <x v="0"/>
    <x v="0"/>
  </r>
  <r>
    <x v="42"/>
    <n v="12.7"/>
    <x v="41"/>
    <x v="2"/>
    <x v="8"/>
    <x v="10"/>
    <x v="10"/>
    <x v="0"/>
    <x v="7"/>
    <x v="7"/>
    <x v="0"/>
    <x v="0"/>
    <x v="0"/>
  </r>
  <r>
    <x v="42"/>
    <n v="9.4"/>
    <x v="14"/>
    <x v="2"/>
    <x v="8"/>
    <x v="10"/>
    <x v="10"/>
    <x v="0"/>
    <x v="5"/>
    <x v="5"/>
    <x v="0"/>
    <x v="0"/>
    <x v="0"/>
  </r>
  <r>
    <x v="42"/>
    <n v="9.4"/>
    <x v="42"/>
    <x v="2"/>
    <x v="8"/>
    <x v="10"/>
    <x v="10"/>
    <x v="0"/>
    <x v="10"/>
    <x v="10"/>
    <x v="0"/>
    <x v="0"/>
    <x v="0"/>
  </r>
  <r>
    <x v="42"/>
    <n v="26.6"/>
    <x v="29"/>
    <x v="2"/>
    <x v="8"/>
    <x v="10"/>
    <x v="10"/>
    <x v="0"/>
    <x v="9"/>
    <x v="9"/>
    <x v="0"/>
    <x v="0"/>
    <x v="0"/>
  </r>
  <r>
    <x v="42"/>
    <n v="2.2000000000000002"/>
    <x v="142"/>
    <x v="2"/>
    <x v="8"/>
    <x v="10"/>
    <x v="10"/>
    <x v="1"/>
    <x v="1"/>
    <x v="1"/>
    <x v="0"/>
    <x v="0"/>
    <x v="0"/>
  </r>
  <r>
    <x v="42"/>
    <n v="8.8000000000000007"/>
    <x v="60"/>
    <x v="2"/>
    <x v="18"/>
    <x v="24"/>
    <x v="24"/>
    <x v="0"/>
    <x v="6"/>
    <x v="6"/>
    <x v="0"/>
    <x v="0"/>
    <x v="0"/>
  </r>
  <r>
    <x v="42"/>
    <n v="27.5"/>
    <x v="61"/>
    <x v="2"/>
    <x v="18"/>
    <x v="24"/>
    <x v="24"/>
    <x v="0"/>
    <x v="5"/>
    <x v="5"/>
    <x v="0"/>
    <x v="0"/>
    <x v="0"/>
  </r>
  <r>
    <x v="42"/>
    <n v="36.799999999999997"/>
    <x v="88"/>
    <x v="2"/>
    <x v="13"/>
    <x v="17"/>
    <x v="17"/>
    <x v="0"/>
    <x v="6"/>
    <x v="6"/>
    <x v="0"/>
    <x v="0"/>
    <x v="0"/>
  </r>
  <r>
    <x v="42"/>
    <n v="65.900000000000006"/>
    <x v="80"/>
    <x v="2"/>
    <x v="9"/>
    <x v="11"/>
    <x v="11"/>
    <x v="0"/>
    <x v="7"/>
    <x v="7"/>
    <x v="0"/>
    <x v="0"/>
    <x v="0"/>
  </r>
  <r>
    <x v="42"/>
    <n v="47.7"/>
    <x v="19"/>
    <x v="2"/>
    <x v="9"/>
    <x v="12"/>
    <x v="12"/>
    <x v="0"/>
    <x v="7"/>
    <x v="7"/>
    <x v="0"/>
    <x v="0"/>
    <x v="0"/>
  </r>
  <r>
    <x v="42"/>
    <n v="34.4"/>
    <x v="19"/>
    <x v="2"/>
    <x v="9"/>
    <x v="12"/>
    <x v="12"/>
    <x v="0"/>
    <x v="7"/>
    <x v="7"/>
    <x v="0"/>
    <x v="0"/>
    <x v="0"/>
  </r>
  <r>
    <x v="42"/>
    <n v="2.2999999999999998"/>
    <x v="20"/>
    <x v="2"/>
    <x v="9"/>
    <x v="12"/>
    <x v="12"/>
    <x v="0"/>
    <x v="5"/>
    <x v="5"/>
    <x v="0"/>
    <x v="0"/>
    <x v="0"/>
  </r>
  <r>
    <x v="42"/>
    <n v="6.9"/>
    <x v="20"/>
    <x v="2"/>
    <x v="9"/>
    <x v="12"/>
    <x v="12"/>
    <x v="0"/>
    <x v="5"/>
    <x v="5"/>
    <x v="0"/>
    <x v="0"/>
    <x v="0"/>
  </r>
  <r>
    <x v="42"/>
    <n v="2.1"/>
    <x v="31"/>
    <x v="2"/>
    <x v="9"/>
    <x v="13"/>
    <x v="13"/>
    <x v="0"/>
    <x v="8"/>
    <x v="8"/>
    <x v="0"/>
    <x v="0"/>
    <x v="0"/>
  </r>
  <r>
    <x v="42"/>
    <n v="37.4"/>
    <x v="44"/>
    <x v="2"/>
    <x v="9"/>
    <x v="13"/>
    <x v="13"/>
    <x v="0"/>
    <x v="6"/>
    <x v="6"/>
    <x v="0"/>
    <x v="0"/>
    <x v="0"/>
  </r>
  <r>
    <x v="42"/>
    <n v="25.4"/>
    <x v="32"/>
    <x v="2"/>
    <x v="9"/>
    <x v="13"/>
    <x v="13"/>
    <x v="0"/>
    <x v="9"/>
    <x v="9"/>
    <x v="0"/>
    <x v="0"/>
    <x v="0"/>
  </r>
  <r>
    <x v="42"/>
    <n v="2.4"/>
    <x v="132"/>
    <x v="2"/>
    <x v="5"/>
    <x v="5"/>
    <x v="5"/>
    <x v="0"/>
    <x v="11"/>
    <x v="11"/>
    <x v="0"/>
    <x v="0"/>
    <x v="0"/>
  </r>
  <r>
    <x v="42"/>
    <n v="8.4"/>
    <x v="169"/>
    <x v="2"/>
    <x v="5"/>
    <x v="5"/>
    <x v="5"/>
    <x v="0"/>
    <x v="7"/>
    <x v="7"/>
    <x v="0"/>
    <x v="0"/>
    <x v="0"/>
  </r>
  <r>
    <x v="43"/>
    <n v="28.6"/>
    <x v="7"/>
    <x v="3"/>
    <x v="7"/>
    <x v="7"/>
    <x v="7"/>
    <x v="0"/>
    <x v="5"/>
    <x v="5"/>
    <x v="0"/>
    <x v="0"/>
    <x v="0"/>
  </r>
  <r>
    <x v="43"/>
    <n v="5"/>
    <x v="63"/>
    <x v="3"/>
    <x v="7"/>
    <x v="7"/>
    <x v="7"/>
    <x v="0"/>
    <x v="4"/>
    <x v="4"/>
    <x v="0"/>
    <x v="0"/>
    <x v="0"/>
  </r>
  <r>
    <x v="43"/>
    <n v="95.1"/>
    <x v="3"/>
    <x v="1"/>
    <x v="3"/>
    <x v="3"/>
    <x v="3"/>
    <x v="0"/>
    <x v="2"/>
    <x v="2"/>
    <x v="0"/>
    <x v="0"/>
    <x v="0"/>
  </r>
  <r>
    <x v="43"/>
    <n v="79.099999999999994"/>
    <x v="159"/>
    <x v="0"/>
    <x v="0"/>
    <x v="21"/>
    <x v="21"/>
    <x v="0"/>
    <x v="5"/>
    <x v="5"/>
    <x v="0"/>
    <x v="0"/>
    <x v="0"/>
  </r>
  <r>
    <x v="43"/>
    <n v="50.1"/>
    <x v="123"/>
    <x v="0"/>
    <x v="21"/>
    <x v="31"/>
    <x v="31"/>
    <x v="0"/>
    <x v="5"/>
    <x v="5"/>
    <x v="0"/>
    <x v="0"/>
    <x v="0"/>
  </r>
  <r>
    <x v="43"/>
    <n v="16.899999999999999"/>
    <x v="136"/>
    <x v="0"/>
    <x v="4"/>
    <x v="19"/>
    <x v="19"/>
    <x v="0"/>
    <x v="10"/>
    <x v="10"/>
    <x v="0"/>
    <x v="0"/>
    <x v="0"/>
  </r>
  <r>
    <x v="43"/>
    <n v="2.5"/>
    <x v="98"/>
    <x v="0"/>
    <x v="4"/>
    <x v="4"/>
    <x v="4"/>
    <x v="0"/>
    <x v="5"/>
    <x v="5"/>
    <x v="0"/>
    <x v="0"/>
    <x v="0"/>
  </r>
  <r>
    <x v="43"/>
    <n v="38.1"/>
    <x v="88"/>
    <x v="2"/>
    <x v="13"/>
    <x v="17"/>
    <x v="17"/>
    <x v="0"/>
    <x v="6"/>
    <x v="6"/>
    <x v="0"/>
    <x v="0"/>
    <x v="0"/>
  </r>
  <r>
    <x v="43"/>
    <n v="37.5"/>
    <x v="110"/>
    <x v="2"/>
    <x v="13"/>
    <x v="29"/>
    <x v="29"/>
    <x v="0"/>
    <x v="6"/>
    <x v="6"/>
    <x v="0"/>
    <x v="0"/>
    <x v="0"/>
  </r>
  <r>
    <x v="43"/>
    <n v="4.5999999999999996"/>
    <x v="46"/>
    <x v="2"/>
    <x v="15"/>
    <x v="20"/>
    <x v="20"/>
    <x v="0"/>
    <x v="11"/>
    <x v="11"/>
    <x v="0"/>
    <x v="0"/>
    <x v="0"/>
  </r>
  <r>
    <x v="43"/>
    <n v="13.1"/>
    <x v="93"/>
    <x v="2"/>
    <x v="15"/>
    <x v="20"/>
    <x v="20"/>
    <x v="0"/>
    <x v="7"/>
    <x v="7"/>
    <x v="0"/>
    <x v="0"/>
    <x v="0"/>
  </r>
  <r>
    <x v="43"/>
    <n v="12.4"/>
    <x v="93"/>
    <x v="2"/>
    <x v="15"/>
    <x v="20"/>
    <x v="20"/>
    <x v="0"/>
    <x v="7"/>
    <x v="7"/>
    <x v="0"/>
    <x v="0"/>
    <x v="0"/>
  </r>
  <r>
    <x v="43"/>
    <n v="20.6"/>
    <x v="93"/>
    <x v="2"/>
    <x v="15"/>
    <x v="20"/>
    <x v="20"/>
    <x v="0"/>
    <x v="7"/>
    <x v="7"/>
    <x v="0"/>
    <x v="0"/>
    <x v="0"/>
  </r>
  <r>
    <x v="43"/>
    <n v="20.2"/>
    <x v="48"/>
    <x v="2"/>
    <x v="15"/>
    <x v="20"/>
    <x v="20"/>
    <x v="0"/>
    <x v="2"/>
    <x v="2"/>
    <x v="0"/>
    <x v="0"/>
    <x v="0"/>
  </r>
  <r>
    <x v="43"/>
    <n v="5"/>
    <x v="94"/>
    <x v="2"/>
    <x v="15"/>
    <x v="20"/>
    <x v="20"/>
    <x v="0"/>
    <x v="0"/>
    <x v="0"/>
    <x v="0"/>
    <x v="0"/>
    <x v="0"/>
  </r>
  <r>
    <x v="44"/>
    <n v="36.5"/>
    <x v="9"/>
    <x v="3"/>
    <x v="7"/>
    <x v="8"/>
    <x v="8"/>
    <x v="0"/>
    <x v="5"/>
    <x v="5"/>
    <x v="0"/>
    <x v="0"/>
    <x v="0"/>
  </r>
  <r>
    <x v="44"/>
    <n v="22.4"/>
    <x v="9"/>
    <x v="3"/>
    <x v="7"/>
    <x v="8"/>
    <x v="8"/>
    <x v="0"/>
    <x v="5"/>
    <x v="5"/>
    <x v="0"/>
    <x v="0"/>
    <x v="0"/>
  </r>
  <r>
    <x v="44"/>
    <n v="2.6"/>
    <x v="53"/>
    <x v="3"/>
    <x v="7"/>
    <x v="8"/>
    <x v="8"/>
    <x v="0"/>
    <x v="10"/>
    <x v="10"/>
    <x v="0"/>
    <x v="0"/>
    <x v="0"/>
  </r>
  <r>
    <x v="44"/>
    <n v="10.199999999999999"/>
    <x v="10"/>
    <x v="3"/>
    <x v="7"/>
    <x v="8"/>
    <x v="8"/>
    <x v="0"/>
    <x v="4"/>
    <x v="4"/>
    <x v="0"/>
    <x v="0"/>
    <x v="0"/>
  </r>
  <r>
    <x v="44"/>
    <n v="2.2999999999999998"/>
    <x v="117"/>
    <x v="3"/>
    <x v="7"/>
    <x v="8"/>
    <x v="8"/>
    <x v="1"/>
    <x v="1"/>
    <x v="1"/>
    <x v="0"/>
    <x v="0"/>
    <x v="0"/>
  </r>
  <r>
    <x v="44"/>
    <n v="56"/>
    <x v="170"/>
    <x v="0"/>
    <x v="0"/>
    <x v="0"/>
    <x v="0"/>
    <x v="0"/>
    <x v="5"/>
    <x v="5"/>
    <x v="0"/>
    <x v="0"/>
    <x v="0"/>
  </r>
  <r>
    <x v="44"/>
    <n v="26.5"/>
    <x v="124"/>
    <x v="2"/>
    <x v="13"/>
    <x v="17"/>
    <x v="17"/>
    <x v="0"/>
    <x v="9"/>
    <x v="9"/>
    <x v="0"/>
    <x v="0"/>
    <x v="0"/>
  </r>
  <r>
    <x v="44"/>
    <n v="27.8"/>
    <x v="85"/>
    <x v="2"/>
    <x v="17"/>
    <x v="23"/>
    <x v="23"/>
    <x v="0"/>
    <x v="5"/>
    <x v="5"/>
    <x v="0"/>
    <x v="0"/>
    <x v="0"/>
  </r>
  <r>
    <x v="45"/>
    <n v="20.6"/>
    <x v="139"/>
    <x v="1"/>
    <x v="3"/>
    <x v="3"/>
    <x v="3"/>
    <x v="0"/>
    <x v="7"/>
    <x v="7"/>
    <x v="0"/>
    <x v="0"/>
    <x v="0"/>
  </r>
  <r>
    <x v="45"/>
    <n v="27.8"/>
    <x v="103"/>
    <x v="2"/>
    <x v="8"/>
    <x v="10"/>
    <x v="10"/>
    <x v="0"/>
    <x v="8"/>
    <x v="8"/>
    <x v="0"/>
    <x v="0"/>
    <x v="0"/>
  </r>
  <r>
    <x v="45"/>
    <n v="7.7"/>
    <x v="79"/>
    <x v="2"/>
    <x v="13"/>
    <x v="17"/>
    <x v="17"/>
    <x v="0"/>
    <x v="11"/>
    <x v="11"/>
    <x v="0"/>
    <x v="0"/>
    <x v="0"/>
  </r>
  <r>
    <x v="45"/>
    <n v="2.6"/>
    <x v="99"/>
    <x v="2"/>
    <x v="13"/>
    <x v="17"/>
    <x v="17"/>
    <x v="0"/>
    <x v="10"/>
    <x v="10"/>
    <x v="0"/>
    <x v="0"/>
    <x v="0"/>
  </r>
  <r>
    <x v="45"/>
    <n v="8.4"/>
    <x v="99"/>
    <x v="2"/>
    <x v="13"/>
    <x v="17"/>
    <x v="17"/>
    <x v="0"/>
    <x v="10"/>
    <x v="10"/>
    <x v="0"/>
    <x v="0"/>
    <x v="0"/>
  </r>
  <r>
    <x v="45"/>
    <n v="34.9"/>
    <x v="110"/>
    <x v="2"/>
    <x v="13"/>
    <x v="29"/>
    <x v="29"/>
    <x v="0"/>
    <x v="6"/>
    <x v="6"/>
    <x v="0"/>
    <x v="0"/>
    <x v="0"/>
  </r>
  <r>
    <x v="45"/>
    <n v="26"/>
    <x v="110"/>
    <x v="2"/>
    <x v="13"/>
    <x v="29"/>
    <x v="29"/>
    <x v="0"/>
    <x v="6"/>
    <x v="6"/>
    <x v="0"/>
    <x v="0"/>
    <x v="0"/>
  </r>
  <r>
    <x v="45"/>
    <n v="37.4"/>
    <x v="110"/>
    <x v="2"/>
    <x v="13"/>
    <x v="29"/>
    <x v="29"/>
    <x v="0"/>
    <x v="6"/>
    <x v="6"/>
    <x v="0"/>
    <x v="0"/>
    <x v="0"/>
  </r>
  <r>
    <x v="45"/>
    <n v="17.899999999999999"/>
    <x v="171"/>
    <x v="2"/>
    <x v="10"/>
    <x v="14"/>
    <x v="14"/>
    <x v="0"/>
    <x v="6"/>
    <x v="6"/>
    <x v="0"/>
    <x v="0"/>
    <x v="0"/>
  </r>
  <r>
    <x v="45"/>
    <n v="18.2"/>
    <x v="70"/>
    <x v="2"/>
    <x v="10"/>
    <x v="14"/>
    <x v="14"/>
    <x v="0"/>
    <x v="5"/>
    <x v="5"/>
    <x v="0"/>
    <x v="0"/>
    <x v="0"/>
  </r>
  <r>
    <x v="45"/>
    <n v="18"/>
    <x v="33"/>
    <x v="2"/>
    <x v="10"/>
    <x v="14"/>
    <x v="14"/>
    <x v="0"/>
    <x v="9"/>
    <x v="9"/>
    <x v="0"/>
    <x v="0"/>
    <x v="0"/>
  </r>
  <r>
    <x v="45"/>
    <n v="36.200000000000003"/>
    <x v="33"/>
    <x v="2"/>
    <x v="10"/>
    <x v="14"/>
    <x v="14"/>
    <x v="0"/>
    <x v="9"/>
    <x v="9"/>
    <x v="0"/>
    <x v="0"/>
    <x v="0"/>
  </r>
  <r>
    <x v="45"/>
    <n v="15.4"/>
    <x v="24"/>
    <x v="2"/>
    <x v="10"/>
    <x v="14"/>
    <x v="14"/>
    <x v="0"/>
    <x v="4"/>
    <x v="4"/>
    <x v="0"/>
    <x v="0"/>
    <x v="0"/>
  </r>
  <r>
    <x v="45"/>
    <n v="20.100000000000001"/>
    <x v="24"/>
    <x v="2"/>
    <x v="10"/>
    <x v="14"/>
    <x v="14"/>
    <x v="0"/>
    <x v="4"/>
    <x v="4"/>
    <x v="0"/>
    <x v="0"/>
    <x v="0"/>
  </r>
  <r>
    <x v="45"/>
    <n v="13.8"/>
    <x v="172"/>
    <x v="2"/>
    <x v="10"/>
    <x v="14"/>
    <x v="14"/>
    <x v="1"/>
    <x v="1"/>
    <x v="1"/>
    <x v="0"/>
    <x v="0"/>
    <x v="0"/>
  </r>
  <r>
    <x v="45"/>
    <n v="7.7"/>
    <x v="173"/>
    <x v="2"/>
    <x v="17"/>
    <x v="23"/>
    <x v="23"/>
    <x v="0"/>
    <x v="11"/>
    <x v="11"/>
    <x v="0"/>
    <x v="0"/>
    <x v="0"/>
  </r>
  <r>
    <x v="45"/>
    <n v="11.8"/>
    <x v="84"/>
    <x v="2"/>
    <x v="17"/>
    <x v="23"/>
    <x v="23"/>
    <x v="0"/>
    <x v="6"/>
    <x v="6"/>
    <x v="0"/>
    <x v="0"/>
    <x v="0"/>
  </r>
  <r>
    <x v="45"/>
    <n v="16.2"/>
    <x v="85"/>
    <x v="2"/>
    <x v="17"/>
    <x v="23"/>
    <x v="23"/>
    <x v="0"/>
    <x v="5"/>
    <x v="5"/>
    <x v="0"/>
    <x v="0"/>
    <x v="0"/>
  </r>
  <r>
    <x v="45"/>
    <n v="4.7"/>
    <x v="85"/>
    <x v="2"/>
    <x v="17"/>
    <x v="23"/>
    <x v="23"/>
    <x v="0"/>
    <x v="5"/>
    <x v="5"/>
    <x v="0"/>
    <x v="0"/>
    <x v="0"/>
  </r>
  <r>
    <x v="46"/>
    <n v="13.5"/>
    <x v="8"/>
    <x v="3"/>
    <x v="7"/>
    <x v="8"/>
    <x v="8"/>
    <x v="0"/>
    <x v="6"/>
    <x v="6"/>
    <x v="0"/>
    <x v="0"/>
    <x v="0"/>
  </r>
  <r>
    <x v="46"/>
    <n v="23.7"/>
    <x v="9"/>
    <x v="3"/>
    <x v="7"/>
    <x v="8"/>
    <x v="8"/>
    <x v="0"/>
    <x v="5"/>
    <x v="5"/>
    <x v="0"/>
    <x v="0"/>
    <x v="0"/>
  </r>
  <r>
    <x v="46"/>
    <n v="12.1"/>
    <x v="159"/>
    <x v="0"/>
    <x v="0"/>
    <x v="21"/>
    <x v="21"/>
    <x v="0"/>
    <x v="5"/>
    <x v="5"/>
    <x v="0"/>
    <x v="0"/>
    <x v="0"/>
  </r>
  <r>
    <x v="46"/>
    <n v="52"/>
    <x v="59"/>
    <x v="0"/>
    <x v="14"/>
    <x v="18"/>
    <x v="18"/>
    <x v="0"/>
    <x v="5"/>
    <x v="5"/>
    <x v="0"/>
    <x v="0"/>
    <x v="0"/>
  </r>
  <r>
    <x v="46"/>
    <n v="22.5"/>
    <x v="174"/>
    <x v="0"/>
    <x v="14"/>
    <x v="18"/>
    <x v="18"/>
    <x v="0"/>
    <x v="10"/>
    <x v="10"/>
    <x v="0"/>
    <x v="0"/>
    <x v="0"/>
  </r>
  <r>
    <x v="46"/>
    <n v="24.2"/>
    <x v="135"/>
    <x v="0"/>
    <x v="14"/>
    <x v="18"/>
    <x v="18"/>
    <x v="0"/>
    <x v="4"/>
    <x v="4"/>
    <x v="0"/>
    <x v="0"/>
    <x v="0"/>
  </r>
  <r>
    <x v="46"/>
    <n v="24"/>
    <x v="78"/>
    <x v="0"/>
    <x v="4"/>
    <x v="19"/>
    <x v="19"/>
    <x v="0"/>
    <x v="4"/>
    <x v="4"/>
    <x v="0"/>
    <x v="0"/>
    <x v="0"/>
  </r>
  <r>
    <x v="46"/>
    <n v="16.100000000000001"/>
    <x v="70"/>
    <x v="2"/>
    <x v="10"/>
    <x v="14"/>
    <x v="14"/>
    <x v="0"/>
    <x v="5"/>
    <x v="5"/>
    <x v="0"/>
    <x v="0"/>
    <x v="0"/>
  </r>
  <r>
    <x v="46"/>
    <n v="13.7"/>
    <x v="154"/>
    <x v="2"/>
    <x v="10"/>
    <x v="14"/>
    <x v="14"/>
    <x v="0"/>
    <x v="10"/>
    <x v="10"/>
    <x v="0"/>
    <x v="0"/>
    <x v="0"/>
  </r>
  <r>
    <x v="46"/>
    <n v="21"/>
    <x v="33"/>
    <x v="2"/>
    <x v="10"/>
    <x v="14"/>
    <x v="14"/>
    <x v="0"/>
    <x v="9"/>
    <x v="9"/>
    <x v="0"/>
    <x v="0"/>
    <x v="0"/>
  </r>
  <r>
    <x v="47"/>
    <n v="24.4"/>
    <x v="159"/>
    <x v="0"/>
    <x v="0"/>
    <x v="21"/>
    <x v="21"/>
    <x v="0"/>
    <x v="5"/>
    <x v="5"/>
    <x v="0"/>
    <x v="0"/>
    <x v="0"/>
  </r>
  <r>
    <x v="47"/>
    <n v="19.3"/>
    <x v="56"/>
    <x v="0"/>
    <x v="0"/>
    <x v="21"/>
    <x v="21"/>
    <x v="0"/>
    <x v="4"/>
    <x v="4"/>
    <x v="0"/>
    <x v="0"/>
    <x v="0"/>
  </r>
  <r>
    <x v="47"/>
    <n v="2.2999999999999998"/>
    <x v="38"/>
    <x v="0"/>
    <x v="14"/>
    <x v="18"/>
    <x v="18"/>
    <x v="0"/>
    <x v="11"/>
    <x v="11"/>
    <x v="0"/>
    <x v="0"/>
    <x v="0"/>
  </r>
  <r>
    <x v="47"/>
    <n v="10.5"/>
    <x v="59"/>
    <x v="0"/>
    <x v="14"/>
    <x v="18"/>
    <x v="18"/>
    <x v="0"/>
    <x v="5"/>
    <x v="5"/>
    <x v="0"/>
    <x v="0"/>
    <x v="0"/>
  </r>
  <r>
    <x v="47"/>
    <n v="33.1"/>
    <x v="13"/>
    <x v="2"/>
    <x v="8"/>
    <x v="10"/>
    <x v="10"/>
    <x v="0"/>
    <x v="6"/>
    <x v="6"/>
    <x v="0"/>
    <x v="0"/>
    <x v="0"/>
  </r>
  <r>
    <x v="47"/>
    <n v="15.3"/>
    <x v="110"/>
    <x v="2"/>
    <x v="13"/>
    <x v="29"/>
    <x v="29"/>
    <x v="0"/>
    <x v="6"/>
    <x v="6"/>
    <x v="0"/>
    <x v="0"/>
    <x v="0"/>
  </r>
  <r>
    <x v="47"/>
    <n v="35.200000000000003"/>
    <x v="110"/>
    <x v="2"/>
    <x v="13"/>
    <x v="29"/>
    <x v="29"/>
    <x v="0"/>
    <x v="6"/>
    <x v="6"/>
    <x v="0"/>
    <x v="0"/>
    <x v="0"/>
  </r>
  <r>
    <x v="47"/>
    <n v="37.6"/>
    <x v="110"/>
    <x v="2"/>
    <x v="13"/>
    <x v="29"/>
    <x v="29"/>
    <x v="0"/>
    <x v="6"/>
    <x v="6"/>
    <x v="0"/>
    <x v="0"/>
    <x v="0"/>
  </r>
  <r>
    <x v="47"/>
    <n v="2.2000000000000002"/>
    <x v="144"/>
    <x v="2"/>
    <x v="13"/>
    <x v="29"/>
    <x v="29"/>
    <x v="0"/>
    <x v="5"/>
    <x v="5"/>
    <x v="0"/>
    <x v="0"/>
    <x v="0"/>
  </r>
  <r>
    <x v="47"/>
    <n v="20"/>
    <x v="100"/>
    <x v="2"/>
    <x v="13"/>
    <x v="29"/>
    <x v="29"/>
    <x v="0"/>
    <x v="4"/>
    <x v="4"/>
    <x v="0"/>
    <x v="0"/>
    <x v="0"/>
  </r>
  <r>
    <x v="47"/>
    <n v="38.5"/>
    <x v="100"/>
    <x v="2"/>
    <x v="13"/>
    <x v="29"/>
    <x v="29"/>
    <x v="0"/>
    <x v="4"/>
    <x v="4"/>
    <x v="0"/>
    <x v="0"/>
    <x v="0"/>
  </r>
  <r>
    <x v="47"/>
    <n v="9.1"/>
    <x v="89"/>
    <x v="2"/>
    <x v="20"/>
    <x v="28"/>
    <x v="28"/>
    <x v="0"/>
    <x v="6"/>
    <x v="6"/>
    <x v="0"/>
    <x v="0"/>
    <x v="0"/>
  </r>
  <r>
    <x v="47"/>
    <n v="4.5999999999999996"/>
    <x v="89"/>
    <x v="2"/>
    <x v="20"/>
    <x v="28"/>
    <x v="28"/>
    <x v="0"/>
    <x v="6"/>
    <x v="6"/>
    <x v="0"/>
    <x v="0"/>
    <x v="0"/>
  </r>
  <r>
    <x v="47"/>
    <n v="28.4"/>
    <x v="90"/>
    <x v="2"/>
    <x v="20"/>
    <x v="28"/>
    <x v="28"/>
    <x v="0"/>
    <x v="5"/>
    <x v="5"/>
    <x v="0"/>
    <x v="0"/>
    <x v="0"/>
  </r>
  <r>
    <x v="47"/>
    <n v="18.2"/>
    <x v="90"/>
    <x v="2"/>
    <x v="20"/>
    <x v="28"/>
    <x v="28"/>
    <x v="0"/>
    <x v="5"/>
    <x v="5"/>
    <x v="0"/>
    <x v="0"/>
    <x v="0"/>
  </r>
  <r>
    <x v="47"/>
    <n v="4.8"/>
    <x v="151"/>
    <x v="2"/>
    <x v="20"/>
    <x v="28"/>
    <x v="28"/>
    <x v="0"/>
    <x v="4"/>
    <x v="4"/>
    <x v="0"/>
    <x v="0"/>
    <x v="0"/>
  </r>
  <r>
    <x v="47"/>
    <n v="2.2999999999999998"/>
    <x v="175"/>
    <x v="2"/>
    <x v="15"/>
    <x v="20"/>
    <x v="20"/>
    <x v="0"/>
    <x v="10"/>
    <x v="10"/>
    <x v="0"/>
    <x v="0"/>
    <x v="0"/>
  </r>
  <r>
    <x v="47"/>
    <n v="11.7"/>
    <x v="121"/>
    <x v="2"/>
    <x v="17"/>
    <x v="23"/>
    <x v="23"/>
    <x v="0"/>
    <x v="8"/>
    <x v="8"/>
    <x v="0"/>
    <x v="0"/>
    <x v="0"/>
  </r>
  <r>
    <x v="47"/>
    <n v="27.5"/>
    <x v="84"/>
    <x v="2"/>
    <x v="17"/>
    <x v="23"/>
    <x v="23"/>
    <x v="0"/>
    <x v="6"/>
    <x v="6"/>
    <x v="0"/>
    <x v="0"/>
    <x v="0"/>
  </r>
  <r>
    <x v="47"/>
    <n v="26.8"/>
    <x v="84"/>
    <x v="2"/>
    <x v="17"/>
    <x v="23"/>
    <x v="23"/>
    <x v="0"/>
    <x v="6"/>
    <x v="6"/>
    <x v="0"/>
    <x v="0"/>
    <x v="0"/>
  </r>
  <r>
    <x v="47"/>
    <n v="28.7"/>
    <x v="85"/>
    <x v="2"/>
    <x v="17"/>
    <x v="23"/>
    <x v="23"/>
    <x v="0"/>
    <x v="5"/>
    <x v="5"/>
    <x v="0"/>
    <x v="0"/>
    <x v="0"/>
  </r>
  <r>
    <x v="47"/>
    <n v="22"/>
    <x v="77"/>
    <x v="2"/>
    <x v="17"/>
    <x v="23"/>
    <x v="23"/>
    <x v="0"/>
    <x v="9"/>
    <x v="9"/>
    <x v="0"/>
    <x v="0"/>
    <x v="0"/>
  </r>
  <r>
    <x v="48"/>
    <n v="65.8"/>
    <x v="51"/>
    <x v="3"/>
    <x v="12"/>
    <x v="16"/>
    <x v="16"/>
    <x v="2"/>
    <x v="3"/>
    <x v="3"/>
    <x v="0"/>
    <x v="0"/>
    <x v="0"/>
  </r>
  <r>
    <x v="48"/>
    <n v="40"/>
    <x v="116"/>
    <x v="3"/>
    <x v="7"/>
    <x v="8"/>
    <x v="8"/>
    <x v="2"/>
    <x v="3"/>
    <x v="3"/>
    <x v="0"/>
    <x v="0"/>
    <x v="0"/>
  </r>
  <r>
    <x v="48"/>
    <n v="17.100000000000001"/>
    <x v="139"/>
    <x v="1"/>
    <x v="3"/>
    <x v="3"/>
    <x v="3"/>
    <x v="0"/>
    <x v="7"/>
    <x v="7"/>
    <x v="0"/>
    <x v="0"/>
    <x v="0"/>
  </r>
  <r>
    <x v="48"/>
    <n v="43"/>
    <x v="67"/>
    <x v="0"/>
    <x v="4"/>
    <x v="19"/>
    <x v="19"/>
    <x v="0"/>
    <x v="2"/>
    <x v="2"/>
    <x v="0"/>
    <x v="0"/>
    <x v="0"/>
  </r>
  <r>
    <x v="48"/>
    <n v="20.399999999999999"/>
    <x v="176"/>
    <x v="0"/>
    <x v="4"/>
    <x v="19"/>
    <x v="19"/>
    <x v="1"/>
    <x v="1"/>
    <x v="1"/>
    <x v="0"/>
    <x v="0"/>
    <x v="0"/>
  </r>
  <r>
    <x v="48"/>
    <n v="9"/>
    <x v="89"/>
    <x v="2"/>
    <x v="20"/>
    <x v="28"/>
    <x v="28"/>
    <x v="0"/>
    <x v="6"/>
    <x v="6"/>
    <x v="0"/>
    <x v="0"/>
    <x v="0"/>
  </r>
  <r>
    <x v="48"/>
    <n v="28.1"/>
    <x v="90"/>
    <x v="2"/>
    <x v="20"/>
    <x v="28"/>
    <x v="28"/>
    <x v="0"/>
    <x v="5"/>
    <x v="5"/>
    <x v="0"/>
    <x v="0"/>
    <x v="0"/>
  </r>
  <r>
    <x v="48"/>
    <n v="14.1"/>
    <x v="154"/>
    <x v="2"/>
    <x v="10"/>
    <x v="14"/>
    <x v="14"/>
    <x v="0"/>
    <x v="10"/>
    <x v="10"/>
    <x v="0"/>
    <x v="0"/>
    <x v="0"/>
  </r>
  <r>
    <x v="48"/>
    <n v="15.3"/>
    <x v="173"/>
    <x v="2"/>
    <x v="17"/>
    <x v="23"/>
    <x v="23"/>
    <x v="0"/>
    <x v="11"/>
    <x v="11"/>
    <x v="0"/>
    <x v="0"/>
    <x v="0"/>
  </r>
  <r>
    <x v="48"/>
    <n v="27.9"/>
    <x v="84"/>
    <x v="2"/>
    <x v="17"/>
    <x v="23"/>
    <x v="23"/>
    <x v="0"/>
    <x v="6"/>
    <x v="6"/>
    <x v="0"/>
    <x v="0"/>
    <x v="0"/>
  </r>
  <r>
    <x v="48"/>
    <n v="13.7"/>
    <x v="85"/>
    <x v="2"/>
    <x v="17"/>
    <x v="23"/>
    <x v="23"/>
    <x v="0"/>
    <x v="5"/>
    <x v="5"/>
    <x v="0"/>
    <x v="0"/>
    <x v="0"/>
  </r>
  <r>
    <x v="49"/>
    <n v="16.5"/>
    <x v="9"/>
    <x v="3"/>
    <x v="7"/>
    <x v="8"/>
    <x v="8"/>
    <x v="0"/>
    <x v="5"/>
    <x v="5"/>
    <x v="0"/>
    <x v="0"/>
    <x v="0"/>
  </r>
  <r>
    <x v="49"/>
    <n v="6"/>
    <x v="53"/>
    <x v="3"/>
    <x v="7"/>
    <x v="8"/>
    <x v="8"/>
    <x v="0"/>
    <x v="10"/>
    <x v="10"/>
    <x v="0"/>
    <x v="0"/>
    <x v="0"/>
  </r>
  <r>
    <x v="49"/>
    <n v="14"/>
    <x v="37"/>
    <x v="3"/>
    <x v="7"/>
    <x v="8"/>
    <x v="8"/>
    <x v="0"/>
    <x v="9"/>
    <x v="9"/>
    <x v="0"/>
    <x v="0"/>
    <x v="0"/>
  </r>
  <r>
    <x v="49"/>
    <n v="2.4"/>
    <x v="117"/>
    <x v="3"/>
    <x v="7"/>
    <x v="8"/>
    <x v="8"/>
    <x v="1"/>
    <x v="1"/>
    <x v="1"/>
    <x v="0"/>
    <x v="0"/>
    <x v="0"/>
  </r>
  <r>
    <x v="49"/>
    <n v="18.7"/>
    <x v="12"/>
    <x v="0"/>
    <x v="0"/>
    <x v="0"/>
    <x v="0"/>
    <x v="0"/>
    <x v="7"/>
    <x v="7"/>
    <x v="0"/>
    <x v="0"/>
    <x v="0"/>
  </r>
  <r>
    <x v="49"/>
    <n v="46.6"/>
    <x v="153"/>
    <x v="0"/>
    <x v="16"/>
    <x v="22"/>
    <x v="22"/>
    <x v="0"/>
    <x v="2"/>
    <x v="2"/>
    <x v="0"/>
    <x v="0"/>
    <x v="0"/>
  </r>
  <r>
    <x v="49"/>
    <n v="13.3"/>
    <x v="65"/>
    <x v="0"/>
    <x v="16"/>
    <x v="22"/>
    <x v="22"/>
    <x v="0"/>
    <x v="4"/>
    <x v="4"/>
    <x v="0"/>
    <x v="0"/>
    <x v="0"/>
  </r>
  <r>
    <x v="49"/>
    <n v="29.2"/>
    <x v="13"/>
    <x v="2"/>
    <x v="8"/>
    <x v="10"/>
    <x v="10"/>
    <x v="0"/>
    <x v="6"/>
    <x v="6"/>
    <x v="0"/>
    <x v="0"/>
    <x v="0"/>
  </r>
  <r>
    <x v="49"/>
    <n v="27.5"/>
    <x v="29"/>
    <x v="2"/>
    <x v="8"/>
    <x v="10"/>
    <x v="10"/>
    <x v="0"/>
    <x v="9"/>
    <x v="9"/>
    <x v="0"/>
    <x v="0"/>
    <x v="0"/>
  </r>
  <r>
    <x v="49"/>
    <n v="29.7"/>
    <x v="15"/>
    <x v="2"/>
    <x v="9"/>
    <x v="11"/>
    <x v="11"/>
    <x v="0"/>
    <x v="8"/>
    <x v="8"/>
    <x v="0"/>
    <x v="0"/>
    <x v="0"/>
  </r>
  <r>
    <x v="49"/>
    <n v="52.3"/>
    <x v="19"/>
    <x v="2"/>
    <x v="9"/>
    <x v="12"/>
    <x v="12"/>
    <x v="0"/>
    <x v="7"/>
    <x v="7"/>
    <x v="0"/>
    <x v="0"/>
    <x v="0"/>
  </r>
  <r>
    <x v="49"/>
    <n v="71.400000000000006"/>
    <x v="69"/>
    <x v="2"/>
    <x v="9"/>
    <x v="12"/>
    <x v="12"/>
    <x v="0"/>
    <x v="2"/>
    <x v="2"/>
    <x v="0"/>
    <x v="0"/>
    <x v="0"/>
  </r>
  <r>
    <x v="49"/>
    <n v="10.7"/>
    <x v="95"/>
    <x v="2"/>
    <x v="17"/>
    <x v="23"/>
    <x v="23"/>
    <x v="0"/>
    <x v="4"/>
    <x v="4"/>
    <x v="0"/>
    <x v="0"/>
    <x v="0"/>
  </r>
  <r>
    <x v="49"/>
    <n v="2.8"/>
    <x v="177"/>
    <x v="2"/>
    <x v="11"/>
    <x v="15"/>
    <x v="15"/>
    <x v="0"/>
    <x v="11"/>
    <x v="11"/>
    <x v="0"/>
    <x v="0"/>
    <x v="0"/>
  </r>
  <r>
    <x v="49"/>
    <n v="29.4"/>
    <x v="34"/>
    <x v="2"/>
    <x v="11"/>
    <x v="15"/>
    <x v="15"/>
    <x v="0"/>
    <x v="6"/>
    <x v="6"/>
    <x v="0"/>
    <x v="0"/>
    <x v="0"/>
  </r>
  <r>
    <x v="49"/>
    <n v="7.3"/>
    <x v="35"/>
    <x v="2"/>
    <x v="11"/>
    <x v="15"/>
    <x v="15"/>
    <x v="0"/>
    <x v="5"/>
    <x v="5"/>
    <x v="0"/>
    <x v="0"/>
    <x v="0"/>
  </r>
  <r>
    <x v="49"/>
    <n v="28.5"/>
    <x v="25"/>
    <x v="2"/>
    <x v="11"/>
    <x v="15"/>
    <x v="15"/>
    <x v="0"/>
    <x v="9"/>
    <x v="9"/>
    <x v="0"/>
    <x v="0"/>
    <x v="0"/>
  </r>
  <r>
    <x v="50"/>
    <n v="24.3"/>
    <x v="51"/>
    <x v="3"/>
    <x v="12"/>
    <x v="16"/>
    <x v="16"/>
    <x v="2"/>
    <x v="3"/>
    <x v="3"/>
    <x v="0"/>
    <x v="0"/>
    <x v="0"/>
  </r>
  <r>
    <x v="50"/>
    <n v="71.2"/>
    <x v="51"/>
    <x v="3"/>
    <x v="12"/>
    <x v="16"/>
    <x v="16"/>
    <x v="2"/>
    <x v="3"/>
    <x v="3"/>
    <x v="0"/>
    <x v="0"/>
    <x v="0"/>
  </r>
  <r>
    <x v="50"/>
    <n v="44.8"/>
    <x v="52"/>
    <x v="3"/>
    <x v="7"/>
    <x v="7"/>
    <x v="7"/>
    <x v="2"/>
    <x v="3"/>
    <x v="3"/>
    <x v="0"/>
    <x v="0"/>
    <x v="0"/>
  </r>
  <r>
    <x v="50"/>
    <n v="18.100000000000001"/>
    <x v="67"/>
    <x v="0"/>
    <x v="4"/>
    <x v="19"/>
    <x v="19"/>
    <x v="0"/>
    <x v="2"/>
    <x v="2"/>
    <x v="0"/>
    <x v="0"/>
    <x v="0"/>
  </r>
  <r>
    <x v="50"/>
    <n v="17.5"/>
    <x v="67"/>
    <x v="0"/>
    <x v="4"/>
    <x v="19"/>
    <x v="19"/>
    <x v="0"/>
    <x v="2"/>
    <x v="2"/>
    <x v="0"/>
    <x v="0"/>
    <x v="0"/>
  </r>
  <r>
    <x v="50"/>
    <n v="12.4"/>
    <x v="78"/>
    <x v="0"/>
    <x v="4"/>
    <x v="19"/>
    <x v="19"/>
    <x v="0"/>
    <x v="4"/>
    <x v="4"/>
    <x v="0"/>
    <x v="0"/>
    <x v="0"/>
  </r>
  <r>
    <x v="50"/>
    <n v="9.1999999999999993"/>
    <x v="41"/>
    <x v="2"/>
    <x v="8"/>
    <x v="10"/>
    <x v="10"/>
    <x v="0"/>
    <x v="7"/>
    <x v="7"/>
    <x v="0"/>
    <x v="0"/>
    <x v="0"/>
  </r>
  <r>
    <x v="50"/>
    <n v="14"/>
    <x v="14"/>
    <x v="2"/>
    <x v="8"/>
    <x v="10"/>
    <x v="10"/>
    <x v="0"/>
    <x v="5"/>
    <x v="5"/>
    <x v="0"/>
    <x v="0"/>
    <x v="0"/>
  </r>
  <r>
    <x v="50"/>
    <n v="9.4"/>
    <x v="42"/>
    <x v="2"/>
    <x v="8"/>
    <x v="10"/>
    <x v="10"/>
    <x v="0"/>
    <x v="10"/>
    <x v="10"/>
    <x v="0"/>
    <x v="0"/>
    <x v="0"/>
  </r>
  <r>
    <x v="50"/>
    <n v="5.2"/>
    <x v="152"/>
    <x v="2"/>
    <x v="8"/>
    <x v="10"/>
    <x v="10"/>
    <x v="0"/>
    <x v="4"/>
    <x v="4"/>
    <x v="0"/>
    <x v="0"/>
    <x v="0"/>
  </r>
  <r>
    <x v="50"/>
    <n v="37.299999999999997"/>
    <x v="43"/>
    <x v="2"/>
    <x v="13"/>
    <x v="17"/>
    <x v="17"/>
    <x v="0"/>
    <x v="5"/>
    <x v="5"/>
    <x v="0"/>
    <x v="0"/>
    <x v="0"/>
  </r>
  <r>
    <x v="50"/>
    <n v="37.4"/>
    <x v="43"/>
    <x v="2"/>
    <x v="13"/>
    <x v="17"/>
    <x v="17"/>
    <x v="0"/>
    <x v="5"/>
    <x v="5"/>
    <x v="0"/>
    <x v="0"/>
    <x v="0"/>
  </r>
  <r>
    <x v="50"/>
    <n v="16.600000000000001"/>
    <x v="16"/>
    <x v="2"/>
    <x v="9"/>
    <x v="11"/>
    <x v="11"/>
    <x v="0"/>
    <x v="6"/>
    <x v="6"/>
    <x v="0"/>
    <x v="0"/>
    <x v="0"/>
  </r>
  <r>
    <x v="50"/>
    <n v="8.5"/>
    <x v="80"/>
    <x v="2"/>
    <x v="9"/>
    <x v="11"/>
    <x v="11"/>
    <x v="0"/>
    <x v="7"/>
    <x v="7"/>
    <x v="0"/>
    <x v="0"/>
    <x v="0"/>
  </r>
  <r>
    <x v="50"/>
    <n v="7.4"/>
    <x v="178"/>
    <x v="2"/>
    <x v="9"/>
    <x v="11"/>
    <x v="11"/>
    <x v="0"/>
    <x v="10"/>
    <x v="10"/>
    <x v="0"/>
    <x v="0"/>
    <x v="0"/>
  </r>
  <r>
    <x v="50"/>
    <n v="18.399999999999999"/>
    <x v="19"/>
    <x v="2"/>
    <x v="9"/>
    <x v="12"/>
    <x v="12"/>
    <x v="0"/>
    <x v="7"/>
    <x v="7"/>
    <x v="0"/>
    <x v="0"/>
    <x v="0"/>
  </r>
  <r>
    <x v="50"/>
    <n v="53.2"/>
    <x v="19"/>
    <x v="2"/>
    <x v="9"/>
    <x v="12"/>
    <x v="12"/>
    <x v="0"/>
    <x v="7"/>
    <x v="7"/>
    <x v="0"/>
    <x v="0"/>
    <x v="0"/>
  </r>
  <r>
    <x v="50"/>
    <n v="69.3"/>
    <x v="19"/>
    <x v="2"/>
    <x v="9"/>
    <x v="12"/>
    <x v="12"/>
    <x v="0"/>
    <x v="7"/>
    <x v="7"/>
    <x v="0"/>
    <x v="0"/>
    <x v="0"/>
  </r>
  <r>
    <x v="50"/>
    <n v="12.3"/>
    <x v="20"/>
    <x v="2"/>
    <x v="9"/>
    <x v="12"/>
    <x v="12"/>
    <x v="0"/>
    <x v="5"/>
    <x v="5"/>
    <x v="0"/>
    <x v="0"/>
    <x v="0"/>
  </r>
  <r>
    <x v="50"/>
    <n v="5"/>
    <x v="81"/>
    <x v="2"/>
    <x v="9"/>
    <x v="12"/>
    <x v="12"/>
    <x v="0"/>
    <x v="10"/>
    <x v="10"/>
    <x v="0"/>
    <x v="0"/>
    <x v="0"/>
  </r>
  <r>
    <x v="50"/>
    <n v="27.8"/>
    <x v="32"/>
    <x v="2"/>
    <x v="9"/>
    <x v="13"/>
    <x v="13"/>
    <x v="0"/>
    <x v="9"/>
    <x v="9"/>
    <x v="0"/>
    <x v="0"/>
    <x v="0"/>
  </r>
  <r>
    <x v="50"/>
    <n v="24"/>
    <x v="23"/>
    <x v="2"/>
    <x v="9"/>
    <x v="13"/>
    <x v="13"/>
    <x v="2"/>
    <x v="3"/>
    <x v="3"/>
    <x v="0"/>
    <x v="0"/>
    <x v="0"/>
  </r>
  <r>
    <x v="50"/>
    <n v="19.899999999999999"/>
    <x v="132"/>
    <x v="2"/>
    <x v="5"/>
    <x v="5"/>
    <x v="5"/>
    <x v="0"/>
    <x v="11"/>
    <x v="11"/>
    <x v="0"/>
    <x v="0"/>
    <x v="0"/>
  </r>
  <r>
    <x v="51"/>
    <n v="28.9"/>
    <x v="27"/>
    <x v="3"/>
    <x v="7"/>
    <x v="7"/>
    <x v="7"/>
    <x v="0"/>
    <x v="9"/>
    <x v="9"/>
    <x v="0"/>
    <x v="0"/>
    <x v="0"/>
  </r>
  <r>
    <x v="51"/>
    <n v="27.6"/>
    <x v="179"/>
    <x v="0"/>
    <x v="21"/>
    <x v="31"/>
    <x v="31"/>
    <x v="0"/>
    <x v="7"/>
    <x v="7"/>
    <x v="0"/>
    <x v="0"/>
    <x v="0"/>
  </r>
  <r>
    <x v="51"/>
    <n v="61.7"/>
    <x v="180"/>
    <x v="0"/>
    <x v="4"/>
    <x v="19"/>
    <x v="19"/>
    <x v="2"/>
    <x v="3"/>
    <x v="3"/>
    <x v="0"/>
    <x v="0"/>
    <x v="0"/>
  </r>
  <r>
    <x v="51"/>
    <n v="59"/>
    <x v="180"/>
    <x v="0"/>
    <x v="4"/>
    <x v="19"/>
    <x v="19"/>
    <x v="2"/>
    <x v="3"/>
    <x v="3"/>
    <x v="0"/>
    <x v="0"/>
    <x v="0"/>
  </r>
  <r>
    <x v="51"/>
    <n v="29.4"/>
    <x v="29"/>
    <x v="2"/>
    <x v="8"/>
    <x v="10"/>
    <x v="10"/>
    <x v="0"/>
    <x v="9"/>
    <x v="9"/>
    <x v="0"/>
    <x v="0"/>
    <x v="0"/>
  </r>
  <r>
    <x v="51"/>
    <n v="11.3"/>
    <x v="79"/>
    <x v="2"/>
    <x v="13"/>
    <x v="17"/>
    <x v="17"/>
    <x v="0"/>
    <x v="11"/>
    <x v="11"/>
    <x v="0"/>
    <x v="0"/>
    <x v="0"/>
  </r>
  <r>
    <x v="51"/>
    <n v="17.100000000000001"/>
    <x v="143"/>
    <x v="2"/>
    <x v="13"/>
    <x v="17"/>
    <x v="17"/>
    <x v="0"/>
    <x v="2"/>
    <x v="2"/>
    <x v="0"/>
    <x v="0"/>
    <x v="0"/>
  </r>
  <r>
    <x v="51"/>
    <n v="49.7"/>
    <x v="58"/>
    <x v="2"/>
    <x v="17"/>
    <x v="23"/>
    <x v="23"/>
    <x v="2"/>
    <x v="3"/>
    <x v="3"/>
    <x v="0"/>
    <x v="0"/>
    <x v="0"/>
  </r>
  <r>
    <x v="52"/>
    <n v="75.099999999999994"/>
    <x v="181"/>
    <x v="3"/>
    <x v="23"/>
    <x v="32"/>
    <x v="32"/>
    <x v="0"/>
    <x v="2"/>
    <x v="2"/>
    <x v="0"/>
    <x v="0"/>
    <x v="0"/>
  </r>
  <r>
    <x v="52"/>
    <n v="35"/>
    <x v="181"/>
    <x v="3"/>
    <x v="23"/>
    <x v="32"/>
    <x v="32"/>
    <x v="0"/>
    <x v="2"/>
    <x v="2"/>
    <x v="0"/>
    <x v="0"/>
    <x v="0"/>
  </r>
  <r>
    <x v="52"/>
    <n v="81.7"/>
    <x v="159"/>
    <x v="0"/>
    <x v="0"/>
    <x v="21"/>
    <x v="21"/>
    <x v="0"/>
    <x v="5"/>
    <x v="5"/>
    <x v="0"/>
    <x v="0"/>
    <x v="0"/>
  </r>
  <r>
    <x v="53"/>
    <n v="9.8000000000000007"/>
    <x v="62"/>
    <x v="3"/>
    <x v="7"/>
    <x v="7"/>
    <x v="7"/>
    <x v="0"/>
    <x v="6"/>
    <x v="6"/>
    <x v="0"/>
    <x v="0"/>
    <x v="0"/>
  </r>
  <r>
    <x v="53"/>
    <n v="17.600000000000001"/>
    <x v="7"/>
    <x v="3"/>
    <x v="7"/>
    <x v="7"/>
    <x v="7"/>
    <x v="0"/>
    <x v="5"/>
    <x v="5"/>
    <x v="0"/>
    <x v="0"/>
    <x v="0"/>
  </r>
  <r>
    <x v="53"/>
    <n v="13.2"/>
    <x v="63"/>
    <x v="3"/>
    <x v="7"/>
    <x v="7"/>
    <x v="7"/>
    <x v="0"/>
    <x v="4"/>
    <x v="4"/>
    <x v="0"/>
    <x v="0"/>
    <x v="0"/>
  </r>
  <r>
    <x v="54"/>
    <n v="94.3"/>
    <x v="108"/>
    <x v="0"/>
    <x v="22"/>
    <x v="30"/>
    <x v="30"/>
    <x v="0"/>
    <x v="4"/>
    <x v="4"/>
    <x v="0"/>
    <x v="0"/>
    <x v="0"/>
  </r>
  <r>
    <x v="54"/>
    <n v="53.4"/>
    <x v="19"/>
    <x v="2"/>
    <x v="9"/>
    <x v="12"/>
    <x v="12"/>
    <x v="0"/>
    <x v="7"/>
    <x v="7"/>
    <x v="0"/>
    <x v="0"/>
    <x v="0"/>
  </r>
  <r>
    <x v="54"/>
    <n v="4.2"/>
    <x v="48"/>
    <x v="2"/>
    <x v="15"/>
    <x v="20"/>
    <x v="20"/>
    <x v="0"/>
    <x v="2"/>
    <x v="2"/>
    <x v="0"/>
    <x v="0"/>
    <x v="0"/>
  </r>
  <r>
    <x v="55"/>
    <n v="4.2"/>
    <x v="127"/>
    <x v="3"/>
    <x v="19"/>
    <x v="25"/>
    <x v="25"/>
    <x v="0"/>
    <x v="7"/>
    <x v="7"/>
    <x v="0"/>
    <x v="0"/>
    <x v="0"/>
  </r>
  <r>
    <x v="55"/>
    <n v="26.2"/>
    <x v="98"/>
    <x v="0"/>
    <x v="4"/>
    <x v="4"/>
    <x v="4"/>
    <x v="0"/>
    <x v="5"/>
    <x v="5"/>
    <x v="0"/>
    <x v="0"/>
    <x v="0"/>
  </r>
  <r>
    <x v="55"/>
    <n v="9.5"/>
    <x v="13"/>
    <x v="2"/>
    <x v="8"/>
    <x v="10"/>
    <x v="10"/>
    <x v="0"/>
    <x v="6"/>
    <x v="6"/>
    <x v="0"/>
    <x v="0"/>
    <x v="0"/>
  </r>
  <r>
    <x v="55"/>
    <n v="9.4"/>
    <x v="14"/>
    <x v="2"/>
    <x v="8"/>
    <x v="10"/>
    <x v="10"/>
    <x v="0"/>
    <x v="5"/>
    <x v="5"/>
    <x v="0"/>
    <x v="0"/>
    <x v="0"/>
  </r>
  <r>
    <x v="55"/>
    <n v="29.3"/>
    <x v="29"/>
    <x v="2"/>
    <x v="8"/>
    <x v="10"/>
    <x v="10"/>
    <x v="0"/>
    <x v="9"/>
    <x v="9"/>
    <x v="0"/>
    <x v="0"/>
    <x v="0"/>
  </r>
  <r>
    <x v="55"/>
    <n v="10"/>
    <x v="152"/>
    <x v="2"/>
    <x v="8"/>
    <x v="10"/>
    <x v="10"/>
    <x v="0"/>
    <x v="4"/>
    <x v="4"/>
    <x v="0"/>
    <x v="0"/>
    <x v="0"/>
  </r>
  <r>
    <x v="55"/>
    <n v="39.1"/>
    <x v="43"/>
    <x v="2"/>
    <x v="13"/>
    <x v="17"/>
    <x v="17"/>
    <x v="0"/>
    <x v="5"/>
    <x v="5"/>
    <x v="0"/>
    <x v="0"/>
    <x v="0"/>
  </r>
  <r>
    <x v="55"/>
    <n v="39.299999999999997"/>
    <x v="43"/>
    <x v="2"/>
    <x v="13"/>
    <x v="17"/>
    <x v="17"/>
    <x v="0"/>
    <x v="5"/>
    <x v="5"/>
    <x v="0"/>
    <x v="0"/>
    <x v="0"/>
  </r>
  <r>
    <x v="55"/>
    <n v="36.700000000000003"/>
    <x v="43"/>
    <x v="2"/>
    <x v="13"/>
    <x v="17"/>
    <x v="17"/>
    <x v="0"/>
    <x v="5"/>
    <x v="5"/>
    <x v="0"/>
    <x v="0"/>
    <x v="0"/>
  </r>
  <r>
    <x v="55"/>
    <n v="15.6"/>
    <x v="125"/>
    <x v="2"/>
    <x v="13"/>
    <x v="17"/>
    <x v="17"/>
    <x v="0"/>
    <x v="4"/>
    <x v="4"/>
    <x v="0"/>
    <x v="0"/>
    <x v="0"/>
  </r>
  <r>
    <x v="55"/>
    <n v="18.5"/>
    <x v="19"/>
    <x v="2"/>
    <x v="9"/>
    <x v="12"/>
    <x v="12"/>
    <x v="0"/>
    <x v="7"/>
    <x v="7"/>
    <x v="0"/>
    <x v="0"/>
    <x v="0"/>
  </r>
  <r>
    <x v="55"/>
    <n v="19.100000000000001"/>
    <x v="20"/>
    <x v="2"/>
    <x v="9"/>
    <x v="12"/>
    <x v="12"/>
    <x v="0"/>
    <x v="5"/>
    <x v="5"/>
    <x v="0"/>
    <x v="0"/>
    <x v="0"/>
  </r>
  <r>
    <x v="55"/>
    <n v="44.7"/>
    <x v="48"/>
    <x v="2"/>
    <x v="15"/>
    <x v="20"/>
    <x v="20"/>
    <x v="0"/>
    <x v="2"/>
    <x v="2"/>
    <x v="0"/>
    <x v="0"/>
    <x v="0"/>
  </r>
  <r>
    <x v="55"/>
    <n v="16.7"/>
    <x v="94"/>
    <x v="2"/>
    <x v="15"/>
    <x v="20"/>
    <x v="20"/>
    <x v="0"/>
    <x v="0"/>
    <x v="0"/>
    <x v="0"/>
    <x v="0"/>
    <x v="0"/>
  </r>
  <r>
    <x v="55"/>
    <n v="68.7"/>
    <x v="83"/>
    <x v="2"/>
    <x v="10"/>
    <x v="14"/>
    <x v="14"/>
    <x v="2"/>
    <x v="3"/>
    <x v="3"/>
    <x v="0"/>
    <x v="0"/>
    <x v="0"/>
  </r>
  <r>
    <x v="56"/>
    <n v="17.100000000000001"/>
    <x v="96"/>
    <x v="0"/>
    <x v="0"/>
    <x v="9"/>
    <x v="9"/>
    <x v="0"/>
    <x v="7"/>
    <x v="7"/>
    <x v="0"/>
    <x v="0"/>
    <x v="0"/>
  </r>
  <r>
    <x v="56"/>
    <n v="2.6"/>
    <x v="135"/>
    <x v="0"/>
    <x v="14"/>
    <x v="18"/>
    <x v="18"/>
    <x v="0"/>
    <x v="4"/>
    <x v="4"/>
    <x v="0"/>
    <x v="0"/>
    <x v="0"/>
  </r>
  <r>
    <x v="56"/>
    <n v="29.9"/>
    <x v="29"/>
    <x v="2"/>
    <x v="8"/>
    <x v="10"/>
    <x v="10"/>
    <x v="0"/>
    <x v="9"/>
    <x v="9"/>
    <x v="0"/>
    <x v="0"/>
    <x v="0"/>
  </r>
  <r>
    <x v="56"/>
    <n v="71"/>
    <x v="19"/>
    <x v="2"/>
    <x v="9"/>
    <x v="12"/>
    <x v="12"/>
    <x v="0"/>
    <x v="7"/>
    <x v="7"/>
    <x v="0"/>
    <x v="0"/>
    <x v="0"/>
  </r>
  <r>
    <x v="56"/>
    <n v="39.4"/>
    <x v="83"/>
    <x v="2"/>
    <x v="10"/>
    <x v="14"/>
    <x v="14"/>
    <x v="2"/>
    <x v="3"/>
    <x v="3"/>
    <x v="0"/>
    <x v="0"/>
    <x v="0"/>
  </r>
  <r>
    <x v="57"/>
    <n v="43.8"/>
    <x v="52"/>
    <x v="3"/>
    <x v="7"/>
    <x v="7"/>
    <x v="7"/>
    <x v="2"/>
    <x v="3"/>
    <x v="3"/>
    <x v="0"/>
    <x v="0"/>
    <x v="0"/>
  </r>
  <r>
    <x v="57"/>
    <n v="37"/>
    <x v="33"/>
    <x v="2"/>
    <x v="10"/>
    <x v="14"/>
    <x v="14"/>
    <x v="0"/>
    <x v="9"/>
    <x v="9"/>
    <x v="0"/>
    <x v="0"/>
    <x v="0"/>
  </r>
  <r>
    <x v="57"/>
    <n v="19.899999999999999"/>
    <x v="24"/>
    <x v="2"/>
    <x v="10"/>
    <x v="14"/>
    <x v="14"/>
    <x v="0"/>
    <x v="4"/>
    <x v="4"/>
    <x v="0"/>
    <x v="0"/>
    <x v="0"/>
  </r>
  <r>
    <x v="57"/>
    <n v="15.1"/>
    <x v="49"/>
    <x v="2"/>
    <x v="11"/>
    <x v="15"/>
    <x v="15"/>
    <x v="0"/>
    <x v="8"/>
    <x v="8"/>
    <x v="0"/>
    <x v="0"/>
    <x v="0"/>
  </r>
  <r>
    <x v="57"/>
    <n v="14.3"/>
    <x v="25"/>
    <x v="2"/>
    <x v="11"/>
    <x v="15"/>
    <x v="15"/>
    <x v="0"/>
    <x v="9"/>
    <x v="9"/>
    <x v="0"/>
    <x v="0"/>
    <x v="0"/>
  </r>
  <r>
    <x v="58"/>
    <n v="66.2"/>
    <x v="51"/>
    <x v="3"/>
    <x v="12"/>
    <x v="16"/>
    <x v="16"/>
    <x v="2"/>
    <x v="3"/>
    <x v="3"/>
    <x v="0"/>
    <x v="0"/>
    <x v="0"/>
  </r>
  <r>
    <x v="58"/>
    <n v="62.7"/>
    <x v="0"/>
    <x v="0"/>
    <x v="0"/>
    <x v="0"/>
    <x v="0"/>
    <x v="0"/>
    <x v="0"/>
    <x v="0"/>
    <x v="0"/>
    <x v="0"/>
    <x v="0"/>
  </r>
  <r>
    <x v="58"/>
    <n v="10.8"/>
    <x v="75"/>
    <x v="0"/>
    <x v="14"/>
    <x v="18"/>
    <x v="18"/>
    <x v="0"/>
    <x v="0"/>
    <x v="0"/>
    <x v="0"/>
    <x v="0"/>
    <x v="0"/>
  </r>
  <r>
    <x v="58"/>
    <n v="61.2"/>
    <x v="75"/>
    <x v="0"/>
    <x v="14"/>
    <x v="18"/>
    <x v="18"/>
    <x v="0"/>
    <x v="0"/>
    <x v="0"/>
    <x v="0"/>
    <x v="0"/>
    <x v="0"/>
  </r>
  <r>
    <x v="58"/>
    <n v="63.1"/>
    <x v="75"/>
    <x v="0"/>
    <x v="14"/>
    <x v="18"/>
    <x v="18"/>
    <x v="0"/>
    <x v="0"/>
    <x v="0"/>
    <x v="0"/>
    <x v="0"/>
    <x v="0"/>
  </r>
  <r>
    <x v="58"/>
    <n v="88.5"/>
    <x v="68"/>
    <x v="0"/>
    <x v="4"/>
    <x v="4"/>
    <x v="4"/>
    <x v="0"/>
    <x v="0"/>
    <x v="0"/>
    <x v="0"/>
    <x v="0"/>
    <x v="0"/>
  </r>
  <r>
    <x v="58"/>
    <n v="22.7"/>
    <x v="2"/>
    <x v="0"/>
    <x v="2"/>
    <x v="2"/>
    <x v="2"/>
    <x v="0"/>
    <x v="0"/>
    <x v="0"/>
    <x v="0"/>
    <x v="0"/>
    <x v="0"/>
  </r>
  <r>
    <x v="58"/>
    <n v="12.4"/>
    <x v="13"/>
    <x v="2"/>
    <x v="8"/>
    <x v="10"/>
    <x v="10"/>
    <x v="0"/>
    <x v="6"/>
    <x v="6"/>
    <x v="0"/>
    <x v="0"/>
    <x v="0"/>
  </r>
  <r>
    <x v="58"/>
    <n v="26.2"/>
    <x v="41"/>
    <x v="2"/>
    <x v="8"/>
    <x v="10"/>
    <x v="10"/>
    <x v="0"/>
    <x v="7"/>
    <x v="7"/>
    <x v="0"/>
    <x v="0"/>
    <x v="0"/>
  </r>
  <r>
    <x v="58"/>
    <n v="14.8"/>
    <x v="79"/>
    <x v="2"/>
    <x v="13"/>
    <x v="17"/>
    <x v="17"/>
    <x v="0"/>
    <x v="11"/>
    <x v="11"/>
    <x v="0"/>
    <x v="0"/>
    <x v="0"/>
  </r>
  <r>
    <x v="58"/>
    <n v="36.799999999999997"/>
    <x v="124"/>
    <x v="2"/>
    <x v="13"/>
    <x v="17"/>
    <x v="17"/>
    <x v="0"/>
    <x v="9"/>
    <x v="9"/>
    <x v="0"/>
    <x v="0"/>
    <x v="0"/>
  </r>
  <r>
    <x v="58"/>
    <n v="11.8"/>
    <x v="89"/>
    <x v="2"/>
    <x v="20"/>
    <x v="28"/>
    <x v="28"/>
    <x v="0"/>
    <x v="6"/>
    <x v="6"/>
    <x v="0"/>
    <x v="0"/>
    <x v="0"/>
  </r>
  <r>
    <x v="58"/>
    <n v="27.4"/>
    <x v="90"/>
    <x v="2"/>
    <x v="20"/>
    <x v="28"/>
    <x v="28"/>
    <x v="0"/>
    <x v="5"/>
    <x v="5"/>
    <x v="0"/>
    <x v="0"/>
    <x v="0"/>
  </r>
  <r>
    <x v="58"/>
    <n v="10"/>
    <x v="16"/>
    <x v="2"/>
    <x v="9"/>
    <x v="11"/>
    <x v="11"/>
    <x v="0"/>
    <x v="6"/>
    <x v="6"/>
    <x v="0"/>
    <x v="0"/>
    <x v="0"/>
  </r>
  <r>
    <x v="58"/>
    <n v="17.100000000000001"/>
    <x v="80"/>
    <x v="2"/>
    <x v="9"/>
    <x v="11"/>
    <x v="11"/>
    <x v="0"/>
    <x v="7"/>
    <x v="7"/>
    <x v="0"/>
    <x v="0"/>
    <x v="0"/>
  </r>
  <r>
    <x v="58"/>
    <n v="36.6"/>
    <x v="80"/>
    <x v="2"/>
    <x v="9"/>
    <x v="11"/>
    <x v="11"/>
    <x v="0"/>
    <x v="7"/>
    <x v="7"/>
    <x v="0"/>
    <x v="0"/>
    <x v="0"/>
  </r>
  <r>
    <x v="58"/>
    <n v="2.4"/>
    <x v="18"/>
    <x v="2"/>
    <x v="9"/>
    <x v="11"/>
    <x v="11"/>
    <x v="0"/>
    <x v="4"/>
    <x v="4"/>
    <x v="0"/>
    <x v="0"/>
    <x v="0"/>
  </r>
  <r>
    <x v="58"/>
    <n v="18.2"/>
    <x v="92"/>
    <x v="2"/>
    <x v="9"/>
    <x v="13"/>
    <x v="13"/>
    <x v="0"/>
    <x v="7"/>
    <x v="7"/>
    <x v="0"/>
    <x v="0"/>
    <x v="0"/>
  </r>
  <r>
    <x v="58"/>
    <n v="9"/>
    <x v="22"/>
    <x v="2"/>
    <x v="9"/>
    <x v="13"/>
    <x v="13"/>
    <x v="0"/>
    <x v="10"/>
    <x v="10"/>
    <x v="0"/>
    <x v="0"/>
    <x v="0"/>
  </r>
  <r>
    <x v="58"/>
    <n v="2.5"/>
    <x v="45"/>
    <x v="2"/>
    <x v="9"/>
    <x v="13"/>
    <x v="13"/>
    <x v="0"/>
    <x v="4"/>
    <x v="4"/>
    <x v="0"/>
    <x v="0"/>
    <x v="0"/>
  </r>
  <r>
    <x v="58"/>
    <n v="14.6"/>
    <x v="46"/>
    <x v="2"/>
    <x v="15"/>
    <x v="20"/>
    <x v="20"/>
    <x v="0"/>
    <x v="11"/>
    <x v="11"/>
    <x v="0"/>
    <x v="0"/>
    <x v="0"/>
  </r>
  <r>
    <x v="58"/>
    <n v="2.4"/>
    <x v="47"/>
    <x v="2"/>
    <x v="15"/>
    <x v="20"/>
    <x v="20"/>
    <x v="0"/>
    <x v="6"/>
    <x v="6"/>
    <x v="0"/>
    <x v="0"/>
    <x v="0"/>
  </r>
  <r>
    <x v="58"/>
    <n v="21.3"/>
    <x v="93"/>
    <x v="2"/>
    <x v="15"/>
    <x v="20"/>
    <x v="20"/>
    <x v="0"/>
    <x v="7"/>
    <x v="7"/>
    <x v="0"/>
    <x v="0"/>
    <x v="0"/>
  </r>
  <r>
    <x v="58"/>
    <n v="5.7"/>
    <x v="94"/>
    <x v="2"/>
    <x v="15"/>
    <x v="20"/>
    <x v="20"/>
    <x v="0"/>
    <x v="0"/>
    <x v="0"/>
    <x v="0"/>
    <x v="0"/>
    <x v="0"/>
  </r>
  <r>
    <x v="59"/>
    <n v="66.5"/>
    <x v="51"/>
    <x v="3"/>
    <x v="12"/>
    <x v="16"/>
    <x v="16"/>
    <x v="2"/>
    <x v="3"/>
    <x v="3"/>
    <x v="0"/>
    <x v="0"/>
    <x v="0"/>
  </r>
  <r>
    <x v="59"/>
    <n v="9.9"/>
    <x v="62"/>
    <x v="3"/>
    <x v="7"/>
    <x v="7"/>
    <x v="7"/>
    <x v="0"/>
    <x v="6"/>
    <x v="6"/>
    <x v="0"/>
    <x v="0"/>
    <x v="0"/>
  </r>
  <r>
    <x v="59"/>
    <n v="16.5"/>
    <x v="7"/>
    <x v="3"/>
    <x v="7"/>
    <x v="7"/>
    <x v="7"/>
    <x v="0"/>
    <x v="5"/>
    <x v="5"/>
    <x v="0"/>
    <x v="0"/>
    <x v="0"/>
  </r>
  <r>
    <x v="59"/>
    <n v="12.6"/>
    <x v="63"/>
    <x v="3"/>
    <x v="7"/>
    <x v="7"/>
    <x v="7"/>
    <x v="0"/>
    <x v="4"/>
    <x v="4"/>
    <x v="0"/>
    <x v="0"/>
    <x v="0"/>
  </r>
  <r>
    <x v="59"/>
    <n v="13.5"/>
    <x v="139"/>
    <x v="1"/>
    <x v="3"/>
    <x v="3"/>
    <x v="3"/>
    <x v="0"/>
    <x v="7"/>
    <x v="7"/>
    <x v="0"/>
    <x v="0"/>
    <x v="0"/>
  </r>
  <r>
    <x v="59"/>
    <n v="61"/>
    <x v="139"/>
    <x v="1"/>
    <x v="3"/>
    <x v="3"/>
    <x v="3"/>
    <x v="0"/>
    <x v="7"/>
    <x v="7"/>
    <x v="0"/>
    <x v="0"/>
    <x v="0"/>
  </r>
  <r>
    <x v="59"/>
    <n v="9.1"/>
    <x v="139"/>
    <x v="1"/>
    <x v="3"/>
    <x v="3"/>
    <x v="3"/>
    <x v="0"/>
    <x v="7"/>
    <x v="7"/>
    <x v="0"/>
    <x v="0"/>
    <x v="0"/>
  </r>
  <r>
    <x v="59"/>
    <n v="8.8000000000000007"/>
    <x v="3"/>
    <x v="1"/>
    <x v="3"/>
    <x v="3"/>
    <x v="3"/>
    <x v="0"/>
    <x v="2"/>
    <x v="2"/>
    <x v="0"/>
    <x v="0"/>
    <x v="0"/>
  </r>
  <r>
    <x v="59"/>
    <n v="4.5"/>
    <x v="3"/>
    <x v="1"/>
    <x v="3"/>
    <x v="3"/>
    <x v="3"/>
    <x v="0"/>
    <x v="2"/>
    <x v="2"/>
    <x v="0"/>
    <x v="0"/>
    <x v="0"/>
  </r>
  <r>
    <x v="59"/>
    <n v="82.8"/>
    <x v="68"/>
    <x v="0"/>
    <x v="4"/>
    <x v="4"/>
    <x v="4"/>
    <x v="0"/>
    <x v="0"/>
    <x v="0"/>
    <x v="0"/>
    <x v="0"/>
    <x v="0"/>
  </r>
  <r>
    <x v="59"/>
    <n v="44.9"/>
    <x v="2"/>
    <x v="0"/>
    <x v="2"/>
    <x v="2"/>
    <x v="2"/>
    <x v="0"/>
    <x v="0"/>
    <x v="0"/>
    <x v="0"/>
    <x v="0"/>
    <x v="0"/>
  </r>
  <r>
    <x v="59"/>
    <n v="44.5"/>
    <x v="2"/>
    <x v="0"/>
    <x v="2"/>
    <x v="2"/>
    <x v="2"/>
    <x v="0"/>
    <x v="0"/>
    <x v="0"/>
    <x v="0"/>
    <x v="0"/>
    <x v="0"/>
  </r>
  <r>
    <x v="59"/>
    <n v="2.9"/>
    <x v="99"/>
    <x v="2"/>
    <x v="13"/>
    <x v="17"/>
    <x v="17"/>
    <x v="0"/>
    <x v="10"/>
    <x v="10"/>
    <x v="0"/>
    <x v="0"/>
    <x v="0"/>
  </r>
  <r>
    <x v="59"/>
    <n v="40.4"/>
    <x v="34"/>
    <x v="2"/>
    <x v="11"/>
    <x v="15"/>
    <x v="15"/>
    <x v="0"/>
    <x v="6"/>
    <x v="6"/>
    <x v="0"/>
    <x v="0"/>
    <x v="0"/>
  </r>
  <r>
    <x v="60"/>
    <n v="45.4"/>
    <x v="182"/>
    <x v="0"/>
    <x v="21"/>
    <x v="31"/>
    <x v="31"/>
    <x v="0"/>
    <x v="0"/>
    <x v="0"/>
    <x v="0"/>
    <x v="0"/>
    <x v="0"/>
  </r>
  <r>
    <x v="60"/>
    <n v="28.5"/>
    <x v="29"/>
    <x v="2"/>
    <x v="8"/>
    <x v="10"/>
    <x v="10"/>
    <x v="0"/>
    <x v="9"/>
    <x v="9"/>
    <x v="0"/>
    <x v="0"/>
    <x v="0"/>
  </r>
  <r>
    <x v="60"/>
    <n v="28.1"/>
    <x v="32"/>
    <x v="2"/>
    <x v="9"/>
    <x v="13"/>
    <x v="13"/>
    <x v="0"/>
    <x v="9"/>
    <x v="9"/>
    <x v="0"/>
    <x v="0"/>
    <x v="0"/>
  </r>
  <r>
    <x v="60"/>
    <n v="4.9000000000000004"/>
    <x v="113"/>
    <x v="2"/>
    <x v="5"/>
    <x v="5"/>
    <x v="5"/>
    <x v="0"/>
    <x v="8"/>
    <x v="8"/>
    <x v="0"/>
    <x v="0"/>
    <x v="0"/>
  </r>
  <r>
    <x v="60"/>
    <n v="4.9000000000000004"/>
    <x v="114"/>
    <x v="2"/>
    <x v="5"/>
    <x v="5"/>
    <x v="5"/>
    <x v="0"/>
    <x v="9"/>
    <x v="9"/>
    <x v="0"/>
    <x v="0"/>
    <x v="0"/>
  </r>
  <r>
    <x v="61"/>
    <n v="61"/>
    <x v="0"/>
    <x v="0"/>
    <x v="0"/>
    <x v="0"/>
    <x v="0"/>
    <x v="0"/>
    <x v="0"/>
    <x v="0"/>
    <x v="0"/>
    <x v="0"/>
    <x v="0"/>
  </r>
  <r>
    <x v="61"/>
    <n v="80.900000000000006"/>
    <x v="75"/>
    <x v="0"/>
    <x v="14"/>
    <x v="18"/>
    <x v="18"/>
    <x v="0"/>
    <x v="0"/>
    <x v="0"/>
    <x v="0"/>
    <x v="0"/>
    <x v="0"/>
  </r>
  <r>
    <x v="61"/>
    <n v="8"/>
    <x v="64"/>
    <x v="0"/>
    <x v="16"/>
    <x v="22"/>
    <x v="22"/>
    <x v="0"/>
    <x v="5"/>
    <x v="5"/>
    <x v="0"/>
    <x v="0"/>
    <x v="0"/>
  </r>
  <r>
    <x v="61"/>
    <n v="37.200000000000003"/>
    <x v="164"/>
    <x v="0"/>
    <x v="4"/>
    <x v="19"/>
    <x v="19"/>
    <x v="0"/>
    <x v="7"/>
    <x v="7"/>
    <x v="0"/>
    <x v="0"/>
    <x v="0"/>
  </r>
  <r>
    <x v="61"/>
    <n v="45"/>
    <x v="2"/>
    <x v="0"/>
    <x v="2"/>
    <x v="2"/>
    <x v="2"/>
    <x v="0"/>
    <x v="0"/>
    <x v="0"/>
    <x v="0"/>
    <x v="0"/>
    <x v="0"/>
  </r>
  <r>
    <x v="61"/>
    <n v="46"/>
    <x v="2"/>
    <x v="0"/>
    <x v="2"/>
    <x v="2"/>
    <x v="2"/>
    <x v="0"/>
    <x v="0"/>
    <x v="0"/>
    <x v="0"/>
    <x v="0"/>
    <x v="0"/>
  </r>
  <r>
    <x v="61"/>
    <n v="7.4"/>
    <x v="60"/>
    <x v="2"/>
    <x v="18"/>
    <x v="24"/>
    <x v="24"/>
    <x v="0"/>
    <x v="6"/>
    <x v="6"/>
    <x v="0"/>
    <x v="0"/>
    <x v="0"/>
  </r>
  <r>
    <x v="61"/>
    <n v="32.4"/>
    <x v="61"/>
    <x v="2"/>
    <x v="18"/>
    <x v="24"/>
    <x v="24"/>
    <x v="0"/>
    <x v="5"/>
    <x v="5"/>
    <x v="0"/>
    <x v="0"/>
    <x v="0"/>
  </r>
  <r>
    <x v="61"/>
    <n v="16.100000000000001"/>
    <x v="43"/>
    <x v="2"/>
    <x v="13"/>
    <x v="17"/>
    <x v="17"/>
    <x v="0"/>
    <x v="5"/>
    <x v="5"/>
    <x v="0"/>
    <x v="0"/>
    <x v="0"/>
  </r>
  <r>
    <x v="61"/>
    <n v="1.4"/>
    <x v="120"/>
    <x v="2"/>
    <x v="20"/>
    <x v="26"/>
    <x v="26"/>
    <x v="0"/>
    <x v="4"/>
    <x v="4"/>
    <x v="0"/>
    <x v="0"/>
    <x v="0"/>
  </r>
  <r>
    <x v="61"/>
    <n v="45.7"/>
    <x v="19"/>
    <x v="2"/>
    <x v="9"/>
    <x v="12"/>
    <x v="12"/>
    <x v="0"/>
    <x v="7"/>
    <x v="7"/>
    <x v="0"/>
    <x v="0"/>
    <x v="0"/>
  </r>
  <r>
    <x v="61"/>
    <n v="4.8"/>
    <x v="20"/>
    <x v="2"/>
    <x v="9"/>
    <x v="12"/>
    <x v="12"/>
    <x v="0"/>
    <x v="5"/>
    <x v="5"/>
    <x v="0"/>
    <x v="0"/>
    <x v="0"/>
  </r>
  <r>
    <x v="61"/>
    <n v="71.2"/>
    <x v="69"/>
    <x v="2"/>
    <x v="9"/>
    <x v="12"/>
    <x v="12"/>
    <x v="0"/>
    <x v="2"/>
    <x v="2"/>
    <x v="0"/>
    <x v="0"/>
    <x v="0"/>
  </r>
  <r>
    <x v="62"/>
    <n v="13.5"/>
    <x v="139"/>
    <x v="1"/>
    <x v="3"/>
    <x v="3"/>
    <x v="3"/>
    <x v="0"/>
    <x v="7"/>
    <x v="7"/>
    <x v="0"/>
    <x v="0"/>
    <x v="0"/>
  </r>
  <r>
    <x v="62"/>
    <n v="50"/>
    <x v="159"/>
    <x v="0"/>
    <x v="0"/>
    <x v="21"/>
    <x v="21"/>
    <x v="0"/>
    <x v="5"/>
    <x v="5"/>
    <x v="0"/>
    <x v="0"/>
    <x v="0"/>
  </r>
  <r>
    <x v="62"/>
    <n v="62"/>
    <x v="11"/>
    <x v="0"/>
    <x v="0"/>
    <x v="9"/>
    <x v="9"/>
    <x v="0"/>
    <x v="0"/>
    <x v="0"/>
    <x v="0"/>
    <x v="0"/>
    <x v="0"/>
  </r>
  <r>
    <x v="62"/>
    <n v="61.9"/>
    <x v="0"/>
    <x v="0"/>
    <x v="0"/>
    <x v="0"/>
    <x v="0"/>
    <x v="0"/>
    <x v="0"/>
    <x v="0"/>
    <x v="0"/>
    <x v="0"/>
    <x v="0"/>
  </r>
  <r>
    <x v="62"/>
    <n v="59.9"/>
    <x v="0"/>
    <x v="0"/>
    <x v="0"/>
    <x v="0"/>
    <x v="0"/>
    <x v="0"/>
    <x v="0"/>
    <x v="0"/>
    <x v="0"/>
    <x v="0"/>
    <x v="0"/>
  </r>
  <r>
    <x v="62"/>
    <n v="82"/>
    <x v="183"/>
    <x v="0"/>
    <x v="1"/>
    <x v="1"/>
    <x v="1"/>
    <x v="0"/>
    <x v="5"/>
    <x v="5"/>
    <x v="0"/>
    <x v="0"/>
    <x v="0"/>
  </r>
  <r>
    <x v="62"/>
    <n v="41.1"/>
    <x v="28"/>
    <x v="0"/>
    <x v="2"/>
    <x v="2"/>
    <x v="2"/>
    <x v="0"/>
    <x v="5"/>
    <x v="5"/>
    <x v="0"/>
    <x v="0"/>
    <x v="0"/>
  </r>
  <r>
    <x v="62"/>
    <n v="45.9"/>
    <x v="2"/>
    <x v="0"/>
    <x v="2"/>
    <x v="2"/>
    <x v="2"/>
    <x v="0"/>
    <x v="0"/>
    <x v="0"/>
    <x v="0"/>
    <x v="0"/>
    <x v="0"/>
  </r>
  <r>
    <x v="62"/>
    <n v="29.9"/>
    <x v="29"/>
    <x v="2"/>
    <x v="8"/>
    <x v="10"/>
    <x v="10"/>
    <x v="0"/>
    <x v="9"/>
    <x v="9"/>
    <x v="0"/>
    <x v="0"/>
    <x v="0"/>
  </r>
  <r>
    <x v="62"/>
    <n v="39.9"/>
    <x v="43"/>
    <x v="2"/>
    <x v="13"/>
    <x v="17"/>
    <x v="17"/>
    <x v="0"/>
    <x v="5"/>
    <x v="5"/>
    <x v="0"/>
    <x v="0"/>
    <x v="0"/>
  </r>
  <r>
    <x v="62"/>
    <n v="37.5"/>
    <x v="43"/>
    <x v="2"/>
    <x v="13"/>
    <x v="17"/>
    <x v="17"/>
    <x v="0"/>
    <x v="5"/>
    <x v="5"/>
    <x v="0"/>
    <x v="0"/>
    <x v="0"/>
  </r>
  <r>
    <x v="62"/>
    <n v="0"/>
    <x v="120"/>
    <x v="2"/>
    <x v="20"/>
    <x v="26"/>
    <x v="26"/>
    <x v="0"/>
    <x v="4"/>
    <x v="4"/>
    <x v="0"/>
    <x v="0"/>
    <x v="0"/>
  </r>
  <r>
    <x v="62"/>
    <n v="4.5999999999999996"/>
    <x v="113"/>
    <x v="2"/>
    <x v="5"/>
    <x v="5"/>
    <x v="5"/>
    <x v="0"/>
    <x v="8"/>
    <x v="8"/>
    <x v="0"/>
    <x v="0"/>
    <x v="0"/>
  </r>
  <r>
    <x v="62"/>
    <n v="4.8"/>
    <x v="113"/>
    <x v="2"/>
    <x v="5"/>
    <x v="5"/>
    <x v="5"/>
    <x v="0"/>
    <x v="8"/>
    <x v="8"/>
    <x v="0"/>
    <x v="0"/>
    <x v="0"/>
  </r>
  <r>
    <x v="62"/>
    <n v="21.8"/>
    <x v="132"/>
    <x v="2"/>
    <x v="5"/>
    <x v="5"/>
    <x v="5"/>
    <x v="0"/>
    <x v="11"/>
    <x v="11"/>
    <x v="0"/>
    <x v="0"/>
    <x v="0"/>
  </r>
  <r>
    <x v="62"/>
    <n v="4.9000000000000004"/>
    <x v="133"/>
    <x v="2"/>
    <x v="5"/>
    <x v="5"/>
    <x v="5"/>
    <x v="0"/>
    <x v="6"/>
    <x v="6"/>
    <x v="0"/>
    <x v="0"/>
    <x v="0"/>
  </r>
  <r>
    <x v="62"/>
    <n v="26.6"/>
    <x v="48"/>
    <x v="2"/>
    <x v="15"/>
    <x v="20"/>
    <x v="20"/>
    <x v="0"/>
    <x v="2"/>
    <x v="2"/>
    <x v="0"/>
    <x v="0"/>
    <x v="0"/>
  </r>
  <r>
    <x v="62"/>
    <n v="16.399999999999999"/>
    <x v="171"/>
    <x v="2"/>
    <x v="10"/>
    <x v="14"/>
    <x v="14"/>
    <x v="0"/>
    <x v="6"/>
    <x v="6"/>
    <x v="0"/>
    <x v="0"/>
    <x v="0"/>
  </r>
  <r>
    <x v="62"/>
    <n v="37.1"/>
    <x v="33"/>
    <x v="2"/>
    <x v="10"/>
    <x v="14"/>
    <x v="14"/>
    <x v="0"/>
    <x v="9"/>
    <x v="9"/>
    <x v="0"/>
    <x v="0"/>
    <x v="0"/>
  </r>
  <r>
    <x v="62"/>
    <n v="38.200000000000003"/>
    <x v="33"/>
    <x v="2"/>
    <x v="10"/>
    <x v="14"/>
    <x v="14"/>
    <x v="0"/>
    <x v="9"/>
    <x v="9"/>
    <x v="0"/>
    <x v="0"/>
    <x v="0"/>
  </r>
  <r>
    <x v="62"/>
    <n v="13.1"/>
    <x v="24"/>
    <x v="2"/>
    <x v="10"/>
    <x v="14"/>
    <x v="14"/>
    <x v="0"/>
    <x v="4"/>
    <x v="4"/>
    <x v="0"/>
    <x v="0"/>
    <x v="0"/>
  </r>
  <r>
    <x v="63"/>
    <n v="4.7"/>
    <x v="62"/>
    <x v="3"/>
    <x v="7"/>
    <x v="7"/>
    <x v="7"/>
    <x v="0"/>
    <x v="6"/>
    <x v="6"/>
    <x v="0"/>
    <x v="0"/>
    <x v="0"/>
  </r>
  <r>
    <x v="63"/>
    <n v="20.8"/>
    <x v="7"/>
    <x v="3"/>
    <x v="7"/>
    <x v="7"/>
    <x v="7"/>
    <x v="0"/>
    <x v="5"/>
    <x v="5"/>
    <x v="0"/>
    <x v="0"/>
    <x v="0"/>
  </r>
  <r>
    <x v="63"/>
    <n v="5.3"/>
    <x v="63"/>
    <x v="3"/>
    <x v="7"/>
    <x v="7"/>
    <x v="7"/>
    <x v="0"/>
    <x v="4"/>
    <x v="4"/>
    <x v="0"/>
    <x v="0"/>
    <x v="0"/>
  </r>
  <r>
    <x v="63"/>
    <n v="7.3"/>
    <x v="8"/>
    <x v="3"/>
    <x v="7"/>
    <x v="8"/>
    <x v="8"/>
    <x v="0"/>
    <x v="6"/>
    <x v="6"/>
    <x v="0"/>
    <x v="0"/>
    <x v="0"/>
  </r>
  <r>
    <x v="63"/>
    <n v="32.5"/>
    <x v="9"/>
    <x v="3"/>
    <x v="7"/>
    <x v="8"/>
    <x v="8"/>
    <x v="0"/>
    <x v="5"/>
    <x v="5"/>
    <x v="0"/>
    <x v="0"/>
    <x v="0"/>
  </r>
  <r>
    <x v="63"/>
    <n v="29"/>
    <x v="9"/>
    <x v="3"/>
    <x v="7"/>
    <x v="8"/>
    <x v="8"/>
    <x v="0"/>
    <x v="5"/>
    <x v="5"/>
    <x v="0"/>
    <x v="0"/>
    <x v="0"/>
  </r>
  <r>
    <x v="63"/>
    <n v="10.5"/>
    <x v="10"/>
    <x v="3"/>
    <x v="7"/>
    <x v="8"/>
    <x v="8"/>
    <x v="0"/>
    <x v="4"/>
    <x v="4"/>
    <x v="0"/>
    <x v="0"/>
    <x v="0"/>
  </r>
  <r>
    <x v="63"/>
    <n v="20.6"/>
    <x v="159"/>
    <x v="0"/>
    <x v="0"/>
    <x v="21"/>
    <x v="21"/>
    <x v="0"/>
    <x v="5"/>
    <x v="5"/>
    <x v="0"/>
    <x v="0"/>
    <x v="0"/>
  </r>
  <r>
    <x v="63"/>
    <n v="10.4"/>
    <x v="56"/>
    <x v="0"/>
    <x v="0"/>
    <x v="21"/>
    <x v="21"/>
    <x v="0"/>
    <x v="4"/>
    <x v="4"/>
    <x v="0"/>
    <x v="0"/>
    <x v="0"/>
  </r>
  <r>
    <x v="63"/>
    <n v="63.4"/>
    <x v="0"/>
    <x v="0"/>
    <x v="0"/>
    <x v="0"/>
    <x v="0"/>
    <x v="0"/>
    <x v="0"/>
    <x v="0"/>
    <x v="0"/>
    <x v="0"/>
    <x v="0"/>
  </r>
  <r>
    <x v="63"/>
    <n v="59.5"/>
    <x v="0"/>
    <x v="0"/>
    <x v="0"/>
    <x v="0"/>
    <x v="0"/>
    <x v="0"/>
    <x v="0"/>
    <x v="0"/>
    <x v="0"/>
    <x v="0"/>
    <x v="0"/>
  </r>
  <r>
    <x v="63"/>
    <n v="64.099999999999994"/>
    <x v="0"/>
    <x v="0"/>
    <x v="0"/>
    <x v="0"/>
    <x v="0"/>
    <x v="0"/>
    <x v="0"/>
    <x v="0"/>
    <x v="0"/>
    <x v="0"/>
    <x v="0"/>
  </r>
  <r>
    <x v="63"/>
    <n v="22.8"/>
    <x v="38"/>
    <x v="0"/>
    <x v="14"/>
    <x v="18"/>
    <x v="18"/>
    <x v="0"/>
    <x v="11"/>
    <x v="11"/>
    <x v="0"/>
    <x v="0"/>
    <x v="0"/>
  </r>
  <r>
    <x v="63"/>
    <n v="70.099999999999994"/>
    <x v="39"/>
    <x v="0"/>
    <x v="4"/>
    <x v="19"/>
    <x v="19"/>
    <x v="0"/>
    <x v="6"/>
    <x v="6"/>
    <x v="0"/>
    <x v="0"/>
    <x v="0"/>
  </r>
  <r>
    <x v="63"/>
    <n v="4.7"/>
    <x v="39"/>
    <x v="0"/>
    <x v="4"/>
    <x v="19"/>
    <x v="19"/>
    <x v="0"/>
    <x v="6"/>
    <x v="6"/>
    <x v="0"/>
    <x v="0"/>
    <x v="0"/>
  </r>
  <r>
    <x v="63"/>
    <n v="28.2"/>
    <x v="13"/>
    <x v="2"/>
    <x v="8"/>
    <x v="10"/>
    <x v="10"/>
    <x v="0"/>
    <x v="6"/>
    <x v="6"/>
    <x v="0"/>
    <x v="0"/>
    <x v="0"/>
  </r>
  <r>
    <x v="63"/>
    <n v="14.3"/>
    <x v="13"/>
    <x v="2"/>
    <x v="8"/>
    <x v="10"/>
    <x v="10"/>
    <x v="0"/>
    <x v="6"/>
    <x v="6"/>
    <x v="0"/>
    <x v="0"/>
    <x v="0"/>
  </r>
  <r>
    <x v="63"/>
    <n v="29"/>
    <x v="13"/>
    <x v="2"/>
    <x v="8"/>
    <x v="10"/>
    <x v="10"/>
    <x v="0"/>
    <x v="6"/>
    <x v="6"/>
    <x v="0"/>
    <x v="0"/>
    <x v="0"/>
  </r>
  <r>
    <x v="63"/>
    <n v="37.4"/>
    <x v="41"/>
    <x v="2"/>
    <x v="8"/>
    <x v="10"/>
    <x v="10"/>
    <x v="0"/>
    <x v="7"/>
    <x v="7"/>
    <x v="0"/>
    <x v="0"/>
    <x v="0"/>
  </r>
  <r>
    <x v="63"/>
    <n v="29.1"/>
    <x v="14"/>
    <x v="2"/>
    <x v="8"/>
    <x v="10"/>
    <x v="10"/>
    <x v="0"/>
    <x v="5"/>
    <x v="5"/>
    <x v="0"/>
    <x v="0"/>
    <x v="0"/>
  </r>
  <r>
    <x v="63"/>
    <n v="37.4"/>
    <x v="14"/>
    <x v="2"/>
    <x v="8"/>
    <x v="10"/>
    <x v="10"/>
    <x v="0"/>
    <x v="5"/>
    <x v="5"/>
    <x v="0"/>
    <x v="0"/>
    <x v="0"/>
  </r>
  <r>
    <x v="63"/>
    <n v="13"/>
    <x v="42"/>
    <x v="2"/>
    <x v="8"/>
    <x v="10"/>
    <x v="10"/>
    <x v="0"/>
    <x v="10"/>
    <x v="10"/>
    <x v="0"/>
    <x v="0"/>
    <x v="0"/>
  </r>
  <r>
    <x v="63"/>
    <n v="38.299999999999997"/>
    <x v="110"/>
    <x v="2"/>
    <x v="13"/>
    <x v="29"/>
    <x v="29"/>
    <x v="0"/>
    <x v="6"/>
    <x v="6"/>
    <x v="0"/>
    <x v="0"/>
    <x v="0"/>
  </r>
  <r>
    <x v="63"/>
    <n v="40.1"/>
    <x v="110"/>
    <x v="2"/>
    <x v="13"/>
    <x v="29"/>
    <x v="29"/>
    <x v="0"/>
    <x v="6"/>
    <x v="6"/>
    <x v="0"/>
    <x v="0"/>
    <x v="0"/>
  </r>
  <r>
    <x v="63"/>
    <n v="1"/>
    <x v="120"/>
    <x v="2"/>
    <x v="20"/>
    <x v="26"/>
    <x v="26"/>
    <x v="0"/>
    <x v="4"/>
    <x v="4"/>
    <x v="0"/>
    <x v="0"/>
    <x v="0"/>
  </r>
  <r>
    <x v="63"/>
    <n v="29"/>
    <x v="15"/>
    <x v="2"/>
    <x v="9"/>
    <x v="11"/>
    <x v="11"/>
    <x v="0"/>
    <x v="8"/>
    <x v="8"/>
    <x v="0"/>
    <x v="0"/>
    <x v="0"/>
  </r>
  <r>
    <x v="63"/>
    <n v="28.6"/>
    <x v="178"/>
    <x v="2"/>
    <x v="9"/>
    <x v="11"/>
    <x v="11"/>
    <x v="0"/>
    <x v="10"/>
    <x v="10"/>
    <x v="0"/>
    <x v="0"/>
    <x v="0"/>
  </r>
  <r>
    <x v="63"/>
    <n v="72.599999999999994"/>
    <x v="19"/>
    <x v="2"/>
    <x v="9"/>
    <x v="12"/>
    <x v="12"/>
    <x v="0"/>
    <x v="7"/>
    <x v="7"/>
    <x v="0"/>
    <x v="0"/>
    <x v="0"/>
  </r>
  <r>
    <x v="63"/>
    <n v="74.7"/>
    <x v="69"/>
    <x v="2"/>
    <x v="9"/>
    <x v="12"/>
    <x v="12"/>
    <x v="0"/>
    <x v="2"/>
    <x v="2"/>
    <x v="0"/>
    <x v="0"/>
    <x v="0"/>
  </r>
  <r>
    <x v="63"/>
    <n v="2.8"/>
    <x v="46"/>
    <x v="2"/>
    <x v="15"/>
    <x v="20"/>
    <x v="20"/>
    <x v="0"/>
    <x v="11"/>
    <x v="11"/>
    <x v="0"/>
    <x v="0"/>
    <x v="0"/>
  </r>
  <r>
    <x v="63"/>
    <n v="2.2999999999999998"/>
    <x v="47"/>
    <x v="2"/>
    <x v="15"/>
    <x v="20"/>
    <x v="20"/>
    <x v="0"/>
    <x v="6"/>
    <x v="6"/>
    <x v="0"/>
    <x v="0"/>
    <x v="0"/>
  </r>
  <r>
    <x v="63"/>
    <n v="4.5999999999999996"/>
    <x v="93"/>
    <x v="2"/>
    <x v="15"/>
    <x v="20"/>
    <x v="20"/>
    <x v="0"/>
    <x v="7"/>
    <x v="7"/>
    <x v="0"/>
    <x v="0"/>
    <x v="0"/>
  </r>
  <r>
    <x v="63"/>
    <n v="36.9"/>
    <x v="48"/>
    <x v="2"/>
    <x v="15"/>
    <x v="20"/>
    <x v="20"/>
    <x v="0"/>
    <x v="2"/>
    <x v="2"/>
    <x v="0"/>
    <x v="0"/>
    <x v="0"/>
  </r>
  <r>
    <x v="63"/>
    <n v="0.5"/>
    <x v="115"/>
    <x v="2"/>
    <x v="6"/>
    <x v="6"/>
    <x v="6"/>
    <x v="0"/>
    <x v="7"/>
    <x v="7"/>
    <x v="0"/>
    <x v="0"/>
    <x v="0"/>
  </r>
  <r>
    <x v="63"/>
    <n v="50.3"/>
    <x v="77"/>
    <x v="2"/>
    <x v="17"/>
    <x v="23"/>
    <x v="23"/>
    <x v="0"/>
    <x v="9"/>
    <x v="9"/>
    <x v="0"/>
    <x v="0"/>
    <x v="0"/>
  </r>
  <r>
    <x v="63"/>
    <n v="51.6"/>
    <x v="58"/>
    <x v="2"/>
    <x v="17"/>
    <x v="23"/>
    <x v="23"/>
    <x v="2"/>
    <x v="3"/>
    <x v="3"/>
    <x v="0"/>
    <x v="0"/>
    <x v="0"/>
  </r>
  <r>
    <x v="64"/>
    <n v="34.6"/>
    <x v="9"/>
    <x v="3"/>
    <x v="7"/>
    <x v="8"/>
    <x v="8"/>
    <x v="0"/>
    <x v="5"/>
    <x v="5"/>
    <x v="0"/>
    <x v="0"/>
    <x v="0"/>
  </r>
  <r>
    <x v="64"/>
    <n v="4.9000000000000004"/>
    <x v="117"/>
    <x v="3"/>
    <x v="7"/>
    <x v="8"/>
    <x v="8"/>
    <x v="1"/>
    <x v="1"/>
    <x v="1"/>
    <x v="0"/>
    <x v="0"/>
    <x v="0"/>
  </r>
  <r>
    <x v="64"/>
    <n v="4.5999999999999996"/>
    <x v="127"/>
    <x v="3"/>
    <x v="19"/>
    <x v="25"/>
    <x v="25"/>
    <x v="0"/>
    <x v="7"/>
    <x v="7"/>
    <x v="0"/>
    <x v="0"/>
    <x v="0"/>
  </r>
  <r>
    <x v="64"/>
    <n v="2.4"/>
    <x v="184"/>
    <x v="3"/>
    <x v="24"/>
    <x v="33"/>
    <x v="33"/>
    <x v="0"/>
    <x v="8"/>
    <x v="8"/>
    <x v="0"/>
    <x v="0"/>
    <x v="0"/>
  </r>
  <r>
    <x v="64"/>
    <n v="16.5"/>
    <x v="185"/>
    <x v="3"/>
    <x v="24"/>
    <x v="33"/>
    <x v="33"/>
    <x v="0"/>
    <x v="5"/>
    <x v="5"/>
    <x v="0"/>
    <x v="0"/>
    <x v="0"/>
  </r>
  <r>
    <x v="64"/>
    <n v="9.1999999999999993"/>
    <x v="186"/>
    <x v="3"/>
    <x v="24"/>
    <x v="33"/>
    <x v="33"/>
    <x v="0"/>
    <x v="9"/>
    <x v="9"/>
    <x v="0"/>
    <x v="0"/>
    <x v="0"/>
  </r>
  <r>
    <x v="64"/>
    <n v="28.7"/>
    <x v="55"/>
    <x v="0"/>
    <x v="0"/>
    <x v="21"/>
    <x v="21"/>
    <x v="0"/>
    <x v="0"/>
    <x v="0"/>
    <x v="0"/>
    <x v="0"/>
    <x v="0"/>
  </r>
  <r>
    <x v="64"/>
    <n v="62.2"/>
    <x v="11"/>
    <x v="0"/>
    <x v="0"/>
    <x v="9"/>
    <x v="9"/>
    <x v="0"/>
    <x v="0"/>
    <x v="0"/>
    <x v="0"/>
    <x v="0"/>
    <x v="0"/>
  </r>
  <r>
    <x v="64"/>
    <n v="84.1"/>
    <x v="75"/>
    <x v="0"/>
    <x v="14"/>
    <x v="18"/>
    <x v="18"/>
    <x v="0"/>
    <x v="0"/>
    <x v="0"/>
    <x v="0"/>
    <x v="0"/>
    <x v="0"/>
  </r>
  <r>
    <x v="64"/>
    <n v="133.9"/>
    <x v="187"/>
    <x v="0"/>
    <x v="21"/>
    <x v="31"/>
    <x v="31"/>
    <x v="0"/>
    <x v="2"/>
    <x v="2"/>
    <x v="0"/>
    <x v="0"/>
    <x v="0"/>
  </r>
  <r>
    <x v="64"/>
    <n v="84.4"/>
    <x v="40"/>
    <x v="0"/>
    <x v="4"/>
    <x v="19"/>
    <x v="19"/>
    <x v="0"/>
    <x v="5"/>
    <x v="5"/>
    <x v="0"/>
    <x v="0"/>
    <x v="0"/>
  </r>
  <r>
    <x v="64"/>
    <n v="28.5"/>
    <x v="29"/>
    <x v="2"/>
    <x v="8"/>
    <x v="10"/>
    <x v="10"/>
    <x v="0"/>
    <x v="9"/>
    <x v="9"/>
    <x v="0"/>
    <x v="0"/>
    <x v="0"/>
  </r>
  <r>
    <x v="64"/>
    <n v="37.6"/>
    <x v="124"/>
    <x v="2"/>
    <x v="13"/>
    <x v="17"/>
    <x v="17"/>
    <x v="0"/>
    <x v="9"/>
    <x v="9"/>
    <x v="0"/>
    <x v="0"/>
    <x v="0"/>
  </r>
  <r>
    <x v="64"/>
    <n v="2.5"/>
    <x v="30"/>
    <x v="2"/>
    <x v="13"/>
    <x v="17"/>
    <x v="17"/>
    <x v="1"/>
    <x v="1"/>
    <x v="1"/>
    <x v="0"/>
    <x v="0"/>
    <x v="0"/>
  </r>
  <r>
    <x v="64"/>
    <n v="9.4"/>
    <x v="16"/>
    <x v="2"/>
    <x v="9"/>
    <x v="11"/>
    <x v="11"/>
    <x v="0"/>
    <x v="6"/>
    <x v="6"/>
    <x v="0"/>
    <x v="0"/>
    <x v="0"/>
  </r>
  <r>
    <x v="64"/>
    <n v="26.4"/>
    <x v="80"/>
    <x v="2"/>
    <x v="9"/>
    <x v="11"/>
    <x v="11"/>
    <x v="0"/>
    <x v="7"/>
    <x v="7"/>
    <x v="0"/>
    <x v="0"/>
    <x v="0"/>
  </r>
  <r>
    <x v="64"/>
    <n v="4.8"/>
    <x v="126"/>
    <x v="2"/>
    <x v="9"/>
    <x v="11"/>
    <x v="11"/>
    <x v="0"/>
    <x v="5"/>
    <x v="5"/>
    <x v="0"/>
    <x v="0"/>
    <x v="0"/>
  </r>
  <r>
    <x v="64"/>
    <n v="18.100000000000001"/>
    <x v="19"/>
    <x v="2"/>
    <x v="9"/>
    <x v="12"/>
    <x v="12"/>
    <x v="0"/>
    <x v="7"/>
    <x v="7"/>
    <x v="0"/>
    <x v="0"/>
    <x v="0"/>
  </r>
  <r>
    <x v="64"/>
    <n v="10.1"/>
    <x v="81"/>
    <x v="2"/>
    <x v="9"/>
    <x v="12"/>
    <x v="12"/>
    <x v="0"/>
    <x v="10"/>
    <x v="10"/>
    <x v="0"/>
    <x v="0"/>
    <x v="0"/>
  </r>
  <r>
    <x v="64"/>
    <n v="18.7"/>
    <x v="69"/>
    <x v="2"/>
    <x v="9"/>
    <x v="12"/>
    <x v="12"/>
    <x v="0"/>
    <x v="2"/>
    <x v="2"/>
    <x v="0"/>
    <x v="0"/>
    <x v="0"/>
  </r>
  <r>
    <x v="65"/>
    <n v="30.9"/>
    <x v="7"/>
    <x v="3"/>
    <x v="7"/>
    <x v="7"/>
    <x v="7"/>
    <x v="0"/>
    <x v="5"/>
    <x v="5"/>
    <x v="0"/>
    <x v="0"/>
    <x v="0"/>
  </r>
  <r>
    <x v="65"/>
    <n v="7.6"/>
    <x v="63"/>
    <x v="3"/>
    <x v="7"/>
    <x v="7"/>
    <x v="7"/>
    <x v="0"/>
    <x v="4"/>
    <x v="4"/>
    <x v="0"/>
    <x v="0"/>
    <x v="0"/>
  </r>
  <r>
    <x v="65"/>
    <n v="36.299999999999997"/>
    <x v="9"/>
    <x v="3"/>
    <x v="7"/>
    <x v="8"/>
    <x v="8"/>
    <x v="0"/>
    <x v="5"/>
    <x v="5"/>
    <x v="0"/>
    <x v="0"/>
    <x v="0"/>
  </r>
  <r>
    <x v="65"/>
    <n v="2.9"/>
    <x v="53"/>
    <x v="3"/>
    <x v="7"/>
    <x v="8"/>
    <x v="8"/>
    <x v="0"/>
    <x v="10"/>
    <x v="10"/>
    <x v="0"/>
    <x v="0"/>
    <x v="0"/>
  </r>
  <r>
    <x v="65"/>
    <n v="2.6"/>
    <x v="38"/>
    <x v="0"/>
    <x v="14"/>
    <x v="18"/>
    <x v="18"/>
    <x v="0"/>
    <x v="11"/>
    <x v="11"/>
    <x v="0"/>
    <x v="0"/>
    <x v="0"/>
  </r>
  <r>
    <x v="65"/>
    <n v="86.4"/>
    <x v="75"/>
    <x v="0"/>
    <x v="14"/>
    <x v="18"/>
    <x v="18"/>
    <x v="0"/>
    <x v="0"/>
    <x v="0"/>
    <x v="0"/>
    <x v="0"/>
    <x v="0"/>
  </r>
  <r>
    <x v="65"/>
    <n v="43.8"/>
    <x v="179"/>
    <x v="0"/>
    <x v="21"/>
    <x v="31"/>
    <x v="31"/>
    <x v="0"/>
    <x v="7"/>
    <x v="7"/>
    <x v="0"/>
    <x v="0"/>
    <x v="0"/>
  </r>
  <r>
    <x v="65"/>
    <n v="83.5"/>
    <x v="40"/>
    <x v="0"/>
    <x v="4"/>
    <x v="19"/>
    <x v="19"/>
    <x v="0"/>
    <x v="5"/>
    <x v="5"/>
    <x v="0"/>
    <x v="0"/>
    <x v="0"/>
  </r>
  <r>
    <x v="65"/>
    <n v="81"/>
    <x v="40"/>
    <x v="0"/>
    <x v="4"/>
    <x v="19"/>
    <x v="19"/>
    <x v="0"/>
    <x v="5"/>
    <x v="5"/>
    <x v="0"/>
    <x v="0"/>
    <x v="0"/>
  </r>
  <r>
    <x v="65"/>
    <n v="57.8"/>
    <x v="67"/>
    <x v="0"/>
    <x v="4"/>
    <x v="19"/>
    <x v="19"/>
    <x v="0"/>
    <x v="2"/>
    <x v="2"/>
    <x v="0"/>
    <x v="0"/>
    <x v="0"/>
  </r>
  <r>
    <x v="65"/>
    <n v="2.8"/>
    <x v="99"/>
    <x v="2"/>
    <x v="13"/>
    <x v="17"/>
    <x v="17"/>
    <x v="0"/>
    <x v="10"/>
    <x v="10"/>
    <x v="0"/>
    <x v="0"/>
    <x v="0"/>
  </r>
  <r>
    <x v="65"/>
    <n v="45.2"/>
    <x v="19"/>
    <x v="2"/>
    <x v="9"/>
    <x v="12"/>
    <x v="12"/>
    <x v="0"/>
    <x v="7"/>
    <x v="7"/>
    <x v="0"/>
    <x v="0"/>
    <x v="0"/>
  </r>
  <r>
    <x v="65"/>
    <n v="14.4"/>
    <x v="20"/>
    <x v="2"/>
    <x v="9"/>
    <x v="12"/>
    <x v="12"/>
    <x v="0"/>
    <x v="5"/>
    <x v="5"/>
    <x v="0"/>
    <x v="0"/>
    <x v="0"/>
  </r>
  <r>
    <x v="65"/>
    <n v="29.1"/>
    <x v="25"/>
    <x v="2"/>
    <x v="11"/>
    <x v="15"/>
    <x v="15"/>
    <x v="0"/>
    <x v="9"/>
    <x v="9"/>
    <x v="0"/>
    <x v="0"/>
    <x v="0"/>
  </r>
  <r>
    <x v="66"/>
    <n v="4.4000000000000004"/>
    <x v="140"/>
    <x v="0"/>
    <x v="14"/>
    <x v="18"/>
    <x v="18"/>
    <x v="0"/>
    <x v="7"/>
    <x v="7"/>
    <x v="0"/>
    <x v="0"/>
    <x v="0"/>
  </r>
  <r>
    <x v="66"/>
    <n v="50.9"/>
    <x v="97"/>
    <x v="0"/>
    <x v="4"/>
    <x v="19"/>
    <x v="19"/>
    <x v="0"/>
    <x v="11"/>
    <x v="11"/>
    <x v="0"/>
    <x v="0"/>
    <x v="0"/>
  </r>
  <r>
    <x v="66"/>
    <n v="16.600000000000001"/>
    <x v="40"/>
    <x v="0"/>
    <x v="4"/>
    <x v="19"/>
    <x v="19"/>
    <x v="0"/>
    <x v="5"/>
    <x v="5"/>
    <x v="0"/>
    <x v="0"/>
    <x v="0"/>
  </r>
  <r>
    <x v="66"/>
    <n v="79.099999999999994"/>
    <x v="40"/>
    <x v="0"/>
    <x v="4"/>
    <x v="19"/>
    <x v="19"/>
    <x v="0"/>
    <x v="5"/>
    <x v="5"/>
    <x v="0"/>
    <x v="0"/>
    <x v="0"/>
  </r>
  <r>
    <x v="66"/>
    <n v="80.5"/>
    <x v="40"/>
    <x v="0"/>
    <x v="4"/>
    <x v="19"/>
    <x v="19"/>
    <x v="0"/>
    <x v="5"/>
    <x v="5"/>
    <x v="0"/>
    <x v="0"/>
    <x v="0"/>
  </r>
  <r>
    <x v="66"/>
    <n v="83.7"/>
    <x v="40"/>
    <x v="0"/>
    <x v="4"/>
    <x v="19"/>
    <x v="19"/>
    <x v="0"/>
    <x v="5"/>
    <x v="5"/>
    <x v="0"/>
    <x v="0"/>
    <x v="0"/>
  </r>
  <r>
    <x v="67"/>
    <n v="25.8"/>
    <x v="39"/>
    <x v="0"/>
    <x v="4"/>
    <x v="19"/>
    <x v="19"/>
    <x v="0"/>
    <x v="6"/>
    <x v="6"/>
    <x v="0"/>
    <x v="0"/>
    <x v="0"/>
  </r>
  <r>
    <x v="67"/>
    <n v="84.6"/>
    <x v="40"/>
    <x v="0"/>
    <x v="4"/>
    <x v="19"/>
    <x v="19"/>
    <x v="0"/>
    <x v="5"/>
    <x v="5"/>
    <x v="0"/>
    <x v="0"/>
    <x v="0"/>
  </r>
  <r>
    <x v="67"/>
    <n v="78.7"/>
    <x v="40"/>
    <x v="0"/>
    <x v="4"/>
    <x v="19"/>
    <x v="19"/>
    <x v="0"/>
    <x v="5"/>
    <x v="5"/>
    <x v="0"/>
    <x v="0"/>
    <x v="0"/>
  </r>
  <r>
    <x v="67"/>
    <n v="2.6"/>
    <x v="188"/>
    <x v="0"/>
    <x v="4"/>
    <x v="4"/>
    <x v="4"/>
    <x v="0"/>
    <x v="4"/>
    <x v="4"/>
    <x v="0"/>
    <x v="0"/>
    <x v="0"/>
  </r>
  <r>
    <x v="67"/>
    <n v="37.1"/>
    <x v="110"/>
    <x v="2"/>
    <x v="13"/>
    <x v="29"/>
    <x v="29"/>
    <x v="0"/>
    <x v="6"/>
    <x v="6"/>
    <x v="0"/>
    <x v="0"/>
    <x v="0"/>
  </r>
  <r>
    <x v="68"/>
    <n v="10"/>
    <x v="57"/>
    <x v="0"/>
    <x v="16"/>
    <x v="22"/>
    <x v="22"/>
    <x v="0"/>
    <x v="11"/>
    <x v="11"/>
    <x v="0"/>
    <x v="0"/>
    <x v="0"/>
  </r>
  <r>
    <x v="68"/>
    <n v="4.5"/>
    <x v="161"/>
    <x v="0"/>
    <x v="16"/>
    <x v="22"/>
    <x v="22"/>
    <x v="0"/>
    <x v="7"/>
    <x v="7"/>
    <x v="0"/>
    <x v="0"/>
    <x v="0"/>
  </r>
  <r>
    <x v="68"/>
    <n v="28"/>
    <x v="40"/>
    <x v="0"/>
    <x v="4"/>
    <x v="19"/>
    <x v="19"/>
    <x v="0"/>
    <x v="5"/>
    <x v="5"/>
    <x v="0"/>
    <x v="0"/>
    <x v="0"/>
  </r>
  <r>
    <x v="68"/>
    <n v="13"/>
    <x v="98"/>
    <x v="0"/>
    <x v="4"/>
    <x v="4"/>
    <x v="4"/>
    <x v="0"/>
    <x v="5"/>
    <x v="5"/>
    <x v="0"/>
    <x v="0"/>
    <x v="0"/>
  </r>
  <r>
    <x v="68"/>
    <n v="29.5"/>
    <x v="13"/>
    <x v="2"/>
    <x v="8"/>
    <x v="10"/>
    <x v="10"/>
    <x v="0"/>
    <x v="6"/>
    <x v="6"/>
    <x v="0"/>
    <x v="0"/>
    <x v="0"/>
  </r>
  <r>
    <x v="68"/>
    <n v="5"/>
    <x v="16"/>
    <x v="2"/>
    <x v="9"/>
    <x v="11"/>
    <x v="11"/>
    <x v="0"/>
    <x v="6"/>
    <x v="6"/>
    <x v="0"/>
    <x v="0"/>
    <x v="0"/>
  </r>
  <r>
    <x v="68"/>
    <n v="30.6"/>
    <x v="80"/>
    <x v="2"/>
    <x v="9"/>
    <x v="11"/>
    <x v="11"/>
    <x v="0"/>
    <x v="7"/>
    <x v="7"/>
    <x v="0"/>
    <x v="0"/>
    <x v="0"/>
  </r>
  <r>
    <x v="68"/>
    <n v="4.2"/>
    <x v="80"/>
    <x v="2"/>
    <x v="9"/>
    <x v="11"/>
    <x v="11"/>
    <x v="0"/>
    <x v="7"/>
    <x v="7"/>
    <x v="0"/>
    <x v="0"/>
    <x v="0"/>
  </r>
  <r>
    <x v="68"/>
    <n v="37.200000000000003"/>
    <x v="121"/>
    <x v="2"/>
    <x v="17"/>
    <x v="23"/>
    <x v="23"/>
    <x v="0"/>
    <x v="8"/>
    <x v="8"/>
    <x v="0"/>
    <x v="0"/>
    <x v="0"/>
  </r>
  <r>
    <x v="68"/>
    <n v="2.9"/>
    <x v="189"/>
    <x v="2"/>
    <x v="17"/>
    <x v="23"/>
    <x v="23"/>
    <x v="0"/>
    <x v="0"/>
    <x v="0"/>
    <x v="0"/>
    <x v="0"/>
    <x v="0"/>
  </r>
  <r>
    <x v="69"/>
    <n v="25.3"/>
    <x v="8"/>
    <x v="3"/>
    <x v="7"/>
    <x v="8"/>
    <x v="8"/>
    <x v="0"/>
    <x v="6"/>
    <x v="6"/>
    <x v="0"/>
    <x v="0"/>
    <x v="0"/>
  </r>
  <r>
    <x v="69"/>
    <n v="15.7"/>
    <x v="10"/>
    <x v="3"/>
    <x v="7"/>
    <x v="8"/>
    <x v="8"/>
    <x v="0"/>
    <x v="4"/>
    <x v="4"/>
    <x v="0"/>
    <x v="0"/>
    <x v="0"/>
  </r>
  <r>
    <x v="69"/>
    <n v="5.0999999999999996"/>
    <x v="107"/>
    <x v="1"/>
    <x v="3"/>
    <x v="3"/>
    <x v="3"/>
    <x v="0"/>
    <x v="10"/>
    <x v="10"/>
    <x v="0"/>
    <x v="0"/>
    <x v="0"/>
  </r>
  <r>
    <x v="69"/>
    <n v="63.7"/>
    <x v="111"/>
    <x v="0"/>
    <x v="22"/>
    <x v="30"/>
    <x v="30"/>
    <x v="0"/>
    <x v="5"/>
    <x v="5"/>
    <x v="0"/>
    <x v="0"/>
    <x v="0"/>
  </r>
  <r>
    <x v="69"/>
    <n v="63.3"/>
    <x v="11"/>
    <x v="0"/>
    <x v="0"/>
    <x v="9"/>
    <x v="9"/>
    <x v="0"/>
    <x v="0"/>
    <x v="0"/>
    <x v="0"/>
    <x v="0"/>
    <x v="0"/>
  </r>
  <r>
    <x v="69"/>
    <n v="0.9"/>
    <x v="120"/>
    <x v="2"/>
    <x v="20"/>
    <x v="26"/>
    <x v="26"/>
    <x v="0"/>
    <x v="4"/>
    <x v="4"/>
    <x v="0"/>
    <x v="0"/>
    <x v="0"/>
  </r>
  <r>
    <x v="69"/>
    <n v="54.6"/>
    <x v="19"/>
    <x v="2"/>
    <x v="9"/>
    <x v="12"/>
    <x v="12"/>
    <x v="0"/>
    <x v="7"/>
    <x v="7"/>
    <x v="0"/>
    <x v="0"/>
    <x v="0"/>
  </r>
  <r>
    <x v="69"/>
    <n v="55.5"/>
    <x v="19"/>
    <x v="2"/>
    <x v="9"/>
    <x v="12"/>
    <x v="12"/>
    <x v="0"/>
    <x v="7"/>
    <x v="7"/>
    <x v="0"/>
    <x v="0"/>
    <x v="0"/>
  </r>
  <r>
    <x v="69"/>
    <n v="7.1"/>
    <x v="31"/>
    <x v="2"/>
    <x v="9"/>
    <x v="13"/>
    <x v="13"/>
    <x v="0"/>
    <x v="8"/>
    <x v="8"/>
    <x v="0"/>
    <x v="0"/>
    <x v="0"/>
  </r>
  <r>
    <x v="69"/>
    <n v="21.3"/>
    <x v="32"/>
    <x v="2"/>
    <x v="9"/>
    <x v="13"/>
    <x v="13"/>
    <x v="0"/>
    <x v="9"/>
    <x v="9"/>
    <x v="0"/>
    <x v="0"/>
    <x v="0"/>
  </r>
  <r>
    <x v="70"/>
    <n v="29.4"/>
    <x v="27"/>
    <x v="3"/>
    <x v="7"/>
    <x v="7"/>
    <x v="7"/>
    <x v="0"/>
    <x v="9"/>
    <x v="9"/>
    <x v="0"/>
    <x v="0"/>
    <x v="0"/>
  </r>
  <r>
    <x v="70"/>
    <n v="2.4"/>
    <x v="190"/>
    <x v="0"/>
    <x v="21"/>
    <x v="27"/>
    <x v="27"/>
    <x v="2"/>
    <x v="12"/>
    <x v="12"/>
    <x v="0"/>
    <x v="0"/>
    <x v="0"/>
  </r>
  <r>
    <x v="70"/>
    <n v="31.2"/>
    <x v="39"/>
    <x v="0"/>
    <x v="4"/>
    <x v="19"/>
    <x v="19"/>
    <x v="0"/>
    <x v="6"/>
    <x v="6"/>
    <x v="0"/>
    <x v="0"/>
    <x v="0"/>
  </r>
  <r>
    <x v="70"/>
    <n v="73.5"/>
    <x v="39"/>
    <x v="0"/>
    <x v="4"/>
    <x v="19"/>
    <x v="19"/>
    <x v="0"/>
    <x v="6"/>
    <x v="6"/>
    <x v="0"/>
    <x v="0"/>
    <x v="0"/>
  </r>
  <r>
    <x v="70"/>
    <n v="77.2"/>
    <x v="40"/>
    <x v="0"/>
    <x v="4"/>
    <x v="19"/>
    <x v="19"/>
    <x v="0"/>
    <x v="5"/>
    <x v="5"/>
    <x v="0"/>
    <x v="0"/>
    <x v="0"/>
  </r>
  <r>
    <x v="70"/>
    <n v="5.0999999999999996"/>
    <x v="40"/>
    <x v="0"/>
    <x v="4"/>
    <x v="19"/>
    <x v="19"/>
    <x v="0"/>
    <x v="5"/>
    <x v="5"/>
    <x v="0"/>
    <x v="0"/>
    <x v="0"/>
  </r>
  <r>
    <x v="70"/>
    <n v="82.8"/>
    <x v="40"/>
    <x v="0"/>
    <x v="4"/>
    <x v="19"/>
    <x v="19"/>
    <x v="0"/>
    <x v="5"/>
    <x v="5"/>
    <x v="0"/>
    <x v="0"/>
    <x v="0"/>
  </r>
  <r>
    <x v="70"/>
    <n v="42.8"/>
    <x v="136"/>
    <x v="0"/>
    <x v="4"/>
    <x v="19"/>
    <x v="19"/>
    <x v="0"/>
    <x v="10"/>
    <x v="10"/>
    <x v="0"/>
    <x v="0"/>
    <x v="0"/>
  </r>
  <r>
    <x v="70"/>
    <n v="77"/>
    <x v="98"/>
    <x v="0"/>
    <x v="4"/>
    <x v="4"/>
    <x v="4"/>
    <x v="0"/>
    <x v="5"/>
    <x v="5"/>
    <x v="0"/>
    <x v="0"/>
    <x v="0"/>
  </r>
  <r>
    <x v="70"/>
    <n v="2.9"/>
    <x v="191"/>
    <x v="0"/>
    <x v="4"/>
    <x v="4"/>
    <x v="4"/>
    <x v="0"/>
    <x v="10"/>
    <x v="10"/>
    <x v="0"/>
    <x v="0"/>
    <x v="0"/>
  </r>
  <r>
    <x v="70"/>
    <n v="2.4"/>
    <x v="188"/>
    <x v="0"/>
    <x v="4"/>
    <x v="4"/>
    <x v="4"/>
    <x v="0"/>
    <x v="4"/>
    <x v="4"/>
    <x v="0"/>
    <x v="0"/>
    <x v="0"/>
  </r>
  <r>
    <x v="70"/>
    <n v="18.3"/>
    <x v="13"/>
    <x v="2"/>
    <x v="8"/>
    <x v="10"/>
    <x v="10"/>
    <x v="0"/>
    <x v="6"/>
    <x v="6"/>
    <x v="0"/>
    <x v="0"/>
    <x v="0"/>
  </r>
  <r>
    <x v="70"/>
    <n v="17.8"/>
    <x v="41"/>
    <x v="2"/>
    <x v="8"/>
    <x v="10"/>
    <x v="10"/>
    <x v="0"/>
    <x v="7"/>
    <x v="7"/>
    <x v="0"/>
    <x v="0"/>
    <x v="0"/>
  </r>
  <r>
    <x v="70"/>
    <n v="28"/>
    <x v="29"/>
    <x v="2"/>
    <x v="8"/>
    <x v="10"/>
    <x v="10"/>
    <x v="0"/>
    <x v="9"/>
    <x v="9"/>
    <x v="0"/>
    <x v="0"/>
    <x v="0"/>
  </r>
  <r>
    <x v="70"/>
    <n v="29.9"/>
    <x v="29"/>
    <x v="2"/>
    <x v="8"/>
    <x v="10"/>
    <x v="10"/>
    <x v="0"/>
    <x v="9"/>
    <x v="9"/>
    <x v="0"/>
    <x v="0"/>
    <x v="0"/>
  </r>
  <r>
    <x v="70"/>
    <n v="37.5"/>
    <x v="110"/>
    <x v="2"/>
    <x v="13"/>
    <x v="29"/>
    <x v="29"/>
    <x v="0"/>
    <x v="6"/>
    <x v="6"/>
    <x v="0"/>
    <x v="0"/>
    <x v="0"/>
  </r>
  <r>
    <x v="70"/>
    <n v="12.1"/>
    <x v="110"/>
    <x v="2"/>
    <x v="13"/>
    <x v="29"/>
    <x v="29"/>
    <x v="0"/>
    <x v="6"/>
    <x v="6"/>
    <x v="0"/>
    <x v="0"/>
    <x v="0"/>
  </r>
  <r>
    <x v="70"/>
    <n v="36.299999999999997"/>
    <x v="92"/>
    <x v="2"/>
    <x v="9"/>
    <x v="13"/>
    <x v="13"/>
    <x v="0"/>
    <x v="7"/>
    <x v="7"/>
    <x v="0"/>
    <x v="0"/>
    <x v="0"/>
  </r>
  <r>
    <x v="70"/>
    <n v="2.4"/>
    <x v="22"/>
    <x v="2"/>
    <x v="9"/>
    <x v="13"/>
    <x v="13"/>
    <x v="0"/>
    <x v="10"/>
    <x v="10"/>
    <x v="0"/>
    <x v="0"/>
    <x v="0"/>
  </r>
  <r>
    <x v="70"/>
    <n v="27.6"/>
    <x v="32"/>
    <x v="2"/>
    <x v="9"/>
    <x v="13"/>
    <x v="13"/>
    <x v="0"/>
    <x v="9"/>
    <x v="9"/>
    <x v="0"/>
    <x v="0"/>
    <x v="0"/>
  </r>
  <r>
    <x v="70"/>
    <n v="2.6"/>
    <x v="45"/>
    <x v="2"/>
    <x v="9"/>
    <x v="13"/>
    <x v="13"/>
    <x v="0"/>
    <x v="4"/>
    <x v="4"/>
    <x v="0"/>
    <x v="0"/>
    <x v="0"/>
  </r>
  <r>
    <x v="70"/>
    <n v="30.2"/>
    <x v="23"/>
    <x v="2"/>
    <x v="9"/>
    <x v="13"/>
    <x v="13"/>
    <x v="2"/>
    <x v="3"/>
    <x v="3"/>
    <x v="0"/>
    <x v="0"/>
    <x v="0"/>
  </r>
  <r>
    <x v="70"/>
    <n v="12.2"/>
    <x v="34"/>
    <x v="2"/>
    <x v="11"/>
    <x v="15"/>
    <x v="15"/>
    <x v="0"/>
    <x v="6"/>
    <x v="6"/>
    <x v="0"/>
    <x v="0"/>
    <x v="0"/>
  </r>
  <r>
    <x v="70"/>
    <n v="9.1999999999999993"/>
    <x v="156"/>
    <x v="2"/>
    <x v="11"/>
    <x v="15"/>
    <x v="15"/>
    <x v="0"/>
    <x v="2"/>
    <x v="2"/>
    <x v="0"/>
    <x v="0"/>
    <x v="0"/>
  </r>
  <r>
    <x v="70"/>
    <n v="20.6"/>
    <x v="192"/>
    <x v="2"/>
    <x v="11"/>
    <x v="15"/>
    <x v="15"/>
    <x v="0"/>
    <x v="0"/>
    <x v="0"/>
    <x v="0"/>
    <x v="0"/>
    <x v="0"/>
  </r>
  <r>
    <x v="71"/>
    <n v="12.4"/>
    <x v="62"/>
    <x v="3"/>
    <x v="7"/>
    <x v="7"/>
    <x v="7"/>
    <x v="0"/>
    <x v="6"/>
    <x v="6"/>
    <x v="0"/>
    <x v="0"/>
    <x v="0"/>
  </r>
  <r>
    <x v="71"/>
    <n v="26.8"/>
    <x v="7"/>
    <x v="3"/>
    <x v="7"/>
    <x v="7"/>
    <x v="7"/>
    <x v="0"/>
    <x v="5"/>
    <x v="5"/>
    <x v="0"/>
    <x v="0"/>
    <x v="0"/>
  </r>
  <r>
    <x v="71"/>
    <n v="76.599999999999994"/>
    <x v="40"/>
    <x v="0"/>
    <x v="4"/>
    <x v="19"/>
    <x v="19"/>
    <x v="0"/>
    <x v="5"/>
    <x v="5"/>
    <x v="0"/>
    <x v="0"/>
    <x v="0"/>
  </r>
  <r>
    <x v="71"/>
    <n v="5.5"/>
    <x v="193"/>
    <x v="0"/>
    <x v="4"/>
    <x v="19"/>
    <x v="19"/>
    <x v="0"/>
    <x v="0"/>
    <x v="0"/>
    <x v="0"/>
    <x v="0"/>
    <x v="0"/>
  </r>
  <r>
    <x v="71"/>
    <n v="38.4"/>
    <x v="78"/>
    <x v="0"/>
    <x v="4"/>
    <x v="19"/>
    <x v="19"/>
    <x v="0"/>
    <x v="4"/>
    <x v="4"/>
    <x v="0"/>
    <x v="0"/>
    <x v="0"/>
  </r>
  <r>
    <x v="71"/>
    <n v="36.4"/>
    <x v="176"/>
    <x v="0"/>
    <x v="4"/>
    <x v="19"/>
    <x v="19"/>
    <x v="1"/>
    <x v="1"/>
    <x v="1"/>
    <x v="0"/>
    <x v="0"/>
    <x v="0"/>
  </r>
  <r>
    <x v="71"/>
    <n v="88.6"/>
    <x v="68"/>
    <x v="0"/>
    <x v="4"/>
    <x v="4"/>
    <x v="4"/>
    <x v="0"/>
    <x v="0"/>
    <x v="0"/>
    <x v="0"/>
    <x v="0"/>
    <x v="0"/>
  </r>
  <r>
    <x v="71"/>
    <n v="22.1"/>
    <x v="41"/>
    <x v="2"/>
    <x v="8"/>
    <x v="10"/>
    <x v="10"/>
    <x v="0"/>
    <x v="7"/>
    <x v="7"/>
    <x v="0"/>
    <x v="0"/>
    <x v="0"/>
  </r>
  <r>
    <x v="71"/>
    <n v="9.9"/>
    <x v="14"/>
    <x v="2"/>
    <x v="8"/>
    <x v="10"/>
    <x v="10"/>
    <x v="0"/>
    <x v="5"/>
    <x v="5"/>
    <x v="0"/>
    <x v="0"/>
    <x v="0"/>
  </r>
  <r>
    <x v="71"/>
    <n v="51.1"/>
    <x v="43"/>
    <x v="2"/>
    <x v="13"/>
    <x v="17"/>
    <x v="17"/>
    <x v="0"/>
    <x v="5"/>
    <x v="5"/>
    <x v="0"/>
    <x v="0"/>
    <x v="0"/>
  </r>
  <r>
    <x v="71"/>
    <n v="37.299999999999997"/>
    <x v="110"/>
    <x v="2"/>
    <x v="13"/>
    <x v="29"/>
    <x v="29"/>
    <x v="0"/>
    <x v="6"/>
    <x v="6"/>
    <x v="0"/>
    <x v="0"/>
    <x v="0"/>
  </r>
  <r>
    <x v="71"/>
    <n v="15.1"/>
    <x v="89"/>
    <x v="2"/>
    <x v="20"/>
    <x v="28"/>
    <x v="28"/>
    <x v="0"/>
    <x v="6"/>
    <x v="6"/>
    <x v="0"/>
    <x v="0"/>
    <x v="0"/>
  </r>
  <r>
    <x v="71"/>
    <n v="19.7"/>
    <x v="90"/>
    <x v="2"/>
    <x v="20"/>
    <x v="28"/>
    <x v="28"/>
    <x v="0"/>
    <x v="5"/>
    <x v="5"/>
    <x v="0"/>
    <x v="0"/>
    <x v="0"/>
  </r>
  <r>
    <x v="71"/>
    <n v="5.0999999999999996"/>
    <x v="138"/>
    <x v="2"/>
    <x v="20"/>
    <x v="28"/>
    <x v="28"/>
    <x v="0"/>
    <x v="10"/>
    <x v="10"/>
    <x v="0"/>
    <x v="0"/>
    <x v="0"/>
  </r>
  <r>
    <x v="71"/>
    <n v="11.2"/>
    <x v="46"/>
    <x v="2"/>
    <x v="15"/>
    <x v="20"/>
    <x v="20"/>
    <x v="0"/>
    <x v="11"/>
    <x v="11"/>
    <x v="0"/>
    <x v="0"/>
    <x v="0"/>
  </r>
  <r>
    <x v="71"/>
    <n v="2.2999999999999998"/>
    <x v="47"/>
    <x v="2"/>
    <x v="15"/>
    <x v="20"/>
    <x v="20"/>
    <x v="0"/>
    <x v="6"/>
    <x v="6"/>
    <x v="0"/>
    <x v="0"/>
    <x v="0"/>
  </r>
  <r>
    <x v="71"/>
    <n v="17.600000000000001"/>
    <x v="94"/>
    <x v="2"/>
    <x v="15"/>
    <x v="20"/>
    <x v="20"/>
    <x v="0"/>
    <x v="0"/>
    <x v="0"/>
    <x v="0"/>
    <x v="0"/>
    <x v="0"/>
  </r>
  <r>
    <x v="71"/>
    <n v="66.8"/>
    <x v="83"/>
    <x v="2"/>
    <x v="10"/>
    <x v="14"/>
    <x v="14"/>
    <x v="2"/>
    <x v="3"/>
    <x v="3"/>
    <x v="0"/>
    <x v="0"/>
    <x v="0"/>
  </r>
  <r>
    <x v="72"/>
    <n v="37.700000000000003"/>
    <x v="26"/>
    <x v="3"/>
    <x v="12"/>
    <x v="16"/>
    <x v="16"/>
    <x v="0"/>
    <x v="5"/>
    <x v="5"/>
    <x v="0"/>
    <x v="0"/>
    <x v="0"/>
  </r>
  <r>
    <x v="72"/>
    <n v="12.9"/>
    <x v="194"/>
    <x v="3"/>
    <x v="12"/>
    <x v="16"/>
    <x v="16"/>
    <x v="0"/>
    <x v="2"/>
    <x v="2"/>
    <x v="0"/>
    <x v="0"/>
    <x v="0"/>
  </r>
  <r>
    <x v="72"/>
    <n v="33.6"/>
    <x v="71"/>
    <x v="3"/>
    <x v="12"/>
    <x v="16"/>
    <x v="16"/>
    <x v="0"/>
    <x v="0"/>
    <x v="0"/>
    <x v="0"/>
    <x v="0"/>
    <x v="0"/>
  </r>
  <r>
    <x v="72"/>
    <n v="35.700000000000003"/>
    <x v="164"/>
    <x v="0"/>
    <x v="4"/>
    <x v="19"/>
    <x v="19"/>
    <x v="0"/>
    <x v="7"/>
    <x v="7"/>
    <x v="0"/>
    <x v="0"/>
    <x v="0"/>
  </r>
  <r>
    <x v="72"/>
    <n v="84.1"/>
    <x v="40"/>
    <x v="0"/>
    <x v="4"/>
    <x v="19"/>
    <x v="19"/>
    <x v="0"/>
    <x v="5"/>
    <x v="5"/>
    <x v="0"/>
    <x v="0"/>
    <x v="0"/>
  </r>
  <r>
    <x v="72"/>
    <n v="27.5"/>
    <x v="43"/>
    <x v="2"/>
    <x v="13"/>
    <x v="17"/>
    <x v="17"/>
    <x v="0"/>
    <x v="5"/>
    <x v="5"/>
    <x v="0"/>
    <x v="0"/>
    <x v="0"/>
  </r>
  <r>
    <x v="72"/>
    <n v="37.4"/>
    <x v="110"/>
    <x v="2"/>
    <x v="13"/>
    <x v="29"/>
    <x v="29"/>
    <x v="0"/>
    <x v="6"/>
    <x v="6"/>
    <x v="0"/>
    <x v="0"/>
    <x v="0"/>
  </r>
  <r>
    <x v="72"/>
    <n v="41.2"/>
    <x v="100"/>
    <x v="2"/>
    <x v="13"/>
    <x v="29"/>
    <x v="29"/>
    <x v="0"/>
    <x v="4"/>
    <x v="4"/>
    <x v="0"/>
    <x v="0"/>
    <x v="0"/>
  </r>
  <r>
    <x v="72"/>
    <n v="38.9"/>
    <x v="44"/>
    <x v="2"/>
    <x v="9"/>
    <x v="13"/>
    <x v="13"/>
    <x v="0"/>
    <x v="6"/>
    <x v="6"/>
    <x v="0"/>
    <x v="0"/>
    <x v="0"/>
  </r>
  <r>
    <x v="72"/>
    <n v="39"/>
    <x v="70"/>
    <x v="2"/>
    <x v="10"/>
    <x v="14"/>
    <x v="14"/>
    <x v="0"/>
    <x v="5"/>
    <x v="5"/>
    <x v="0"/>
    <x v="0"/>
    <x v="0"/>
  </r>
  <r>
    <x v="72"/>
    <n v="39.200000000000003"/>
    <x v="33"/>
    <x v="2"/>
    <x v="10"/>
    <x v="14"/>
    <x v="14"/>
    <x v="0"/>
    <x v="9"/>
    <x v="9"/>
    <x v="0"/>
    <x v="0"/>
    <x v="0"/>
  </r>
  <r>
    <x v="73"/>
    <n v="43.2"/>
    <x v="52"/>
    <x v="3"/>
    <x v="7"/>
    <x v="7"/>
    <x v="7"/>
    <x v="2"/>
    <x v="3"/>
    <x v="3"/>
    <x v="0"/>
    <x v="0"/>
    <x v="0"/>
  </r>
  <r>
    <x v="73"/>
    <n v="43"/>
    <x v="55"/>
    <x v="0"/>
    <x v="0"/>
    <x v="21"/>
    <x v="21"/>
    <x v="0"/>
    <x v="0"/>
    <x v="0"/>
    <x v="0"/>
    <x v="0"/>
    <x v="0"/>
  </r>
  <r>
    <x v="73"/>
    <n v="84.4"/>
    <x v="174"/>
    <x v="0"/>
    <x v="14"/>
    <x v="18"/>
    <x v="18"/>
    <x v="0"/>
    <x v="10"/>
    <x v="10"/>
    <x v="0"/>
    <x v="0"/>
    <x v="0"/>
  </r>
  <r>
    <x v="73"/>
    <n v="7.4"/>
    <x v="171"/>
    <x v="2"/>
    <x v="10"/>
    <x v="14"/>
    <x v="14"/>
    <x v="0"/>
    <x v="6"/>
    <x v="6"/>
    <x v="0"/>
    <x v="0"/>
    <x v="0"/>
  </r>
  <r>
    <x v="73"/>
    <n v="14.5"/>
    <x v="154"/>
    <x v="2"/>
    <x v="10"/>
    <x v="14"/>
    <x v="14"/>
    <x v="0"/>
    <x v="10"/>
    <x v="10"/>
    <x v="0"/>
    <x v="0"/>
    <x v="0"/>
  </r>
  <r>
    <x v="73"/>
    <n v="52.5"/>
    <x v="58"/>
    <x v="2"/>
    <x v="17"/>
    <x v="23"/>
    <x v="23"/>
    <x v="2"/>
    <x v="3"/>
    <x v="3"/>
    <x v="0"/>
    <x v="0"/>
    <x v="0"/>
  </r>
  <r>
    <x v="74"/>
    <n v="39.1"/>
    <x v="9"/>
    <x v="3"/>
    <x v="7"/>
    <x v="8"/>
    <x v="8"/>
    <x v="0"/>
    <x v="5"/>
    <x v="5"/>
    <x v="0"/>
    <x v="0"/>
    <x v="0"/>
  </r>
  <r>
    <x v="74"/>
    <n v="43.9"/>
    <x v="116"/>
    <x v="3"/>
    <x v="7"/>
    <x v="8"/>
    <x v="8"/>
    <x v="2"/>
    <x v="3"/>
    <x v="3"/>
    <x v="0"/>
    <x v="0"/>
    <x v="0"/>
  </r>
  <r>
    <x v="74"/>
    <n v="83.4"/>
    <x v="55"/>
    <x v="0"/>
    <x v="0"/>
    <x v="21"/>
    <x v="21"/>
    <x v="0"/>
    <x v="0"/>
    <x v="0"/>
    <x v="0"/>
    <x v="0"/>
    <x v="0"/>
  </r>
  <r>
    <x v="74"/>
    <n v="5"/>
    <x v="160"/>
    <x v="0"/>
    <x v="0"/>
    <x v="0"/>
    <x v="0"/>
    <x v="2"/>
    <x v="12"/>
    <x v="12"/>
    <x v="0"/>
    <x v="0"/>
    <x v="0"/>
  </r>
  <r>
    <x v="74"/>
    <n v="88.6"/>
    <x v="68"/>
    <x v="0"/>
    <x v="4"/>
    <x v="4"/>
    <x v="4"/>
    <x v="0"/>
    <x v="0"/>
    <x v="0"/>
    <x v="0"/>
    <x v="0"/>
    <x v="0"/>
  </r>
  <r>
    <x v="74"/>
    <n v="29.8"/>
    <x v="29"/>
    <x v="2"/>
    <x v="8"/>
    <x v="10"/>
    <x v="10"/>
    <x v="0"/>
    <x v="9"/>
    <x v="9"/>
    <x v="0"/>
    <x v="0"/>
    <x v="0"/>
  </r>
  <r>
    <x v="74"/>
    <n v="37"/>
    <x v="110"/>
    <x v="2"/>
    <x v="13"/>
    <x v="29"/>
    <x v="29"/>
    <x v="0"/>
    <x v="6"/>
    <x v="6"/>
    <x v="0"/>
    <x v="0"/>
    <x v="0"/>
  </r>
  <r>
    <x v="74"/>
    <n v="42.3"/>
    <x v="100"/>
    <x v="2"/>
    <x v="13"/>
    <x v="29"/>
    <x v="29"/>
    <x v="0"/>
    <x v="4"/>
    <x v="4"/>
    <x v="0"/>
    <x v="0"/>
    <x v="0"/>
  </r>
  <r>
    <x v="74"/>
    <n v="39.5"/>
    <x v="119"/>
    <x v="2"/>
    <x v="13"/>
    <x v="29"/>
    <x v="29"/>
    <x v="1"/>
    <x v="1"/>
    <x v="1"/>
    <x v="0"/>
    <x v="0"/>
    <x v="0"/>
  </r>
  <r>
    <x v="75"/>
    <n v="14.5"/>
    <x v="9"/>
    <x v="3"/>
    <x v="7"/>
    <x v="8"/>
    <x v="8"/>
    <x v="0"/>
    <x v="5"/>
    <x v="5"/>
    <x v="0"/>
    <x v="0"/>
    <x v="0"/>
  </r>
  <r>
    <x v="75"/>
    <n v="27"/>
    <x v="10"/>
    <x v="3"/>
    <x v="7"/>
    <x v="8"/>
    <x v="8"/>
    <x v="0"/>
    <x v="4"/>
    <x v="4"/>
    <x v="0"/>
    <x v="0"/>
    <x v="0"/>
  </r>
  <r>
    <x v="75"/>
    <n v="65.099999999999994"/>
    <x v="0"/>
    <x v="0"/>
    <x v="0"/>
    <x v="0"/>
    <x v="0"/>
    <x v="0"/>
    <x v="0"/>
    <x v="0"/>
    <x v="0"/>
    <x v="0"/>
    <x v="0"/>
  </r>
  <r>
    <x v="75"/>
    <n v="13.9"/>
    <x v="195"/>
    <x v="0"/>
    <x v="16"/>
    <x v="22"/>
    <x v="22"/>
    <x v="0"/>
    <x v="0"/>
    <x v="0"/>
    <x v="0"/>
    <x v="0"/>
    <x v="0"/>
  </r>
  <r>
    <x v="75"/>
    <n v="39.299999999999997"/>
    <x v="40"/>
    <x v="0"/>
    <x v="4"/>
    <x v="19"/>
    <x v="19"/>
    <x v="0"/>
    <x v="5"/>
    <x v="5"/>
    <x v="0"/>
    <x v="0"/>
    <x v="0"/>
  </r>
  <r>
    <x v="75"/>
    <n v="39.799999999999997"/>
    <x v="40"/>
    <x v="0"/>
    <x v="4"/>
    <x v="19"/>
    <x v="19"/>
    <x v="0"/>
    <x v="5"/>
    <x v="5"/>
    <x v="0"/>
    <x v="0"/>
    <x v="0"/>
  </r>
  <r>
    <x v="75"/>
    <n v="77.5"/>
    <x v="40"/>
    <x v="0"/>
    <x v="4"/>
    <x v="19"/>
    <x v="19"/>
    <x v="0"/>
    <x v="5"/>
    <x v="5"/>
    <x v="0"/>
    <x v="0"/>
    <x v="0"/>
  </r>
  <r>
    <x v="75"/>
    <n v="80"/>
    <x v="40"/>
    <x v="0"/>
    <x v="4"/>
    <x v="19"/>
    <x v="19"/>
    <x v="0"/>
    <x v="5"/>
    <x v="5"/>
    <x v="0"/>
    <x v="0"/>
    <x v="0"/>
  </r>
  <r>
    <x v="75"/>
    <n v="37.6"/>
    <x v="124"/>
    <x v="2"/>
    <x v="13"/>
    <x v="17"/>
    <x v="17"/>
    <x v="0"/>
    <x v="9"/>
    <x v="9"/>
    <x v="0"/>
    <x v="0"/>
    <x v="0"/>
  </r>
  <r>
    <x v="75"/>
    <n v="39.5"/>
    <x v="110"/>
    <x v="2"/>
    <x v="13"/>
    <x v="29"/>
    <x v="29"/>
    <x v="0"/>
    <x v="6"/>
    <x v="6"/>
    <x v="0"/>
    <x v="0"/>
    <x v="0"/>
  </r>
  <r>
    <x v="75"/>
    <n v="48.5"/>
    <x v="112"/>
    <x v="2"/>
    <x v="13"/>
    <x v="29"/>
    <x v="29"/>
    <x v="0"/>
    <x v="10"/>
    <x v="10"/>
    <x v="0"/>
    <x v="0"/>
    <x v="0"/>
  </r>
  <r>
    <x v="75"/>
    <n v="11.7"/>
    <x v="16"/>
    <x v="2"/>
    <x v="9"/>
    <x v="11"/>
    <x v="11"/>
    <x v="0"/>
    <x v="6"/>
    <x v="6"/>
    <x v="0"/>
    <x v="0"/>
    <x v="0"/>
  </r>
  <r>
    <x v="75"/>
    <n v="4.8"/>
    <x v="178"/>
    <x v="2"/>
    <x v="9"/>
    <x v="11"/>
    <x v="11"/>
    <x v="0"/>
    <x v="10"/>
    <x v="10"/>
    <x v="0"/>
    <x v="0"/>
    <x v="0"/>
  </r>
  <r>
    <x v="75"/>
    <n v="2.4"/>
    <x v="131"/>
    <x v="2"/>
    <x v="9"/>
    <x v="11"/>
    <x v="11"/>
    <x v="1"/>
    <x v="1"/>
    <x v="1"/>
    <x v="0"/>
    <x v="0"/>
    <x v="0"/>
  </r>
  <r>
    <x v="75"/>
    <n v="13.8"/>
    <x v="147"/>
    <x v="2"/>
    <x v="9"/>
    <x v="12"/>
    <x v="12"/>
    <x v="0"/>
    <x v="6"/>
    <x v="6"/>
    <x v="0"/>
    <x v="0"/>
    <x v="0"/>
  </r>
  <r>
    <x v="75"/>
    <n v="56.1"/>
    <x v="19"/>
    <x v="2"/>
    <x v="9"/>
    <x v="12"/>
    <x v="12"/>
    <x v="0"/>
    <x v="7"/>
    <x v="7"/>
    <x v="0"/>
    <x v="0"/>
    <x v="0"/>
  </r>
  <r>
    <x v="75"/>
    <n v="13.8"/>
    <x v="20"/>
    <x v="2"/>
    <x v="9"/>
    <x v="12"/>
    <x v="12"/>
    <x v="0"/>
    <x v="5"/>
    <x v="5"/>
    <x v="0"/>
    <x v="0"/>
    <x v="0"/>
  </r>
  <r>
    <x v="76"/>
    <n v="11.7"/>
    <x v="62"/>
    <x v="3"/>
    <x v="7"/>
    <x v="7"/>
    <x v="7"/>
    <x v="0"/>
    <x v="6"/>
    <x v="6"/>
    <x v="0"/>
    <x v="0"/>
    <x v="0"/>
  </r>
  <r>
    <x v="76"/>
    <n v="7.3"/>
    <x v="7"/>
    <x v="3"/>
    <x v="7"/>
    <x v="7"/>
    <x v="7"/>
    <x v="0"/>
    <x v="5"/>
    <x v="5"/>
    <x v="0"/>
    <x v="0"/>
    <x v="0"/>
  </r>
  <r>
    <x v="76"/>
    <n v="21.1"/>
    <x v="63"/>
    <x v="3"/>
    <x v="7"/>
    <x v="7"/>
    <x v="7"/>
    <x v="0"/>
    <x v="4"/>
    <x v="4"/>
    <x v="0"/>
    <x v="0"/>
    <x v="0"/>
  </r>
  <r>
    <x v="76"/>
    <n v="38.4"/>
    <x v="9"/>
    <x v="3"/>
    <x v="7"/>
    <x v="8"/>
    <x v="8"/>
    <x v="0"/>
    <x v="5"/>
    <x v="5"/>
    <x v="0"/>
    <x v="0"/>
    <x v="0"/>
  </r>
  <r>
    <x v="76"/>
    <n v="39"/>
    <x v="9"/>
    <x v="3"/>
    <x v="7"/>
    <x v="8"/>
    <x v="8"/>
    <x v="0"/>
    <x v="5"/>
    <x v="5"/>
    <x v="0"/>
    <x v="0"/>
    <x v="0"/>
  </r>
  <r>
    <x v="76"/>
    <n v="27.1"/>
    <x v="3"/>
    <x v="1"/>
    <x v="3"/>
    <x v="3"/>
    <x v="3"/>
    <x v="0"/>
    <x v="2"/>
    <x v="2"/>
    <x v="0"/>
    <x v="0"/>
    <x v="0"/>
  </r>
  <r>
    <x v="76"/>
    <n v="30.5"/>
    <x v="74"/>
    <x v="1"/>
    <x v="3"/>
    <x v="3"/>
    <x v="3"/>
    <x v="2"/>
    <x v="12"/>
    <x v="12"/>
    <x v="0"/>
    <x v="0"/>
    <x v="0"/>
  </r>
  <r>
    <x v="76"/>
    <n v="38.6"/>
    <x v="74"/>
    <x v="1"/>
    <x v="3"/>
    <x v="3"/>
    <x v="3"/>
    <x v="2"/>
    <x v="12"/>
    <x v="12"/>
    <x v="0"/>
    <x v="0"/>
    <x v="0"/>
  </r>
  <r>
    <x v="76"/>
    <n v="18.7"/>
    <x v="153"/>
    <x v="0"/>
    <x v="16"/>
    <x v="22"/>
    <x v="22"/>
    <x v="0"/>
    <x v="2"/>
    <x v="2"/>
    <x v="0"/>
    <x v="0"/>
    <x v="0"/>
  </r>
  <r>
    <x v="76"/>
    <n v="23.2"/>
    <x v="193"/>
    <x v="0"/>
    <x v="4"/>
    <x v="19"/>
    <x v="19"/>
    <x v="0"/>
    <x v="0"/>
    <x v="0"/>
    <x v="0"/>
    <x v="0"/>
    <x v="0"/>
  </r>
  <r>
    <x v="76"/>
    <n v="30.6"/>
    <x v="155"/>
    <x v="0"/>
    <x v="4"/>
    <x v="19"/>
    <x v="19"/>
    <x v="2"/>
    <x v="12"/>
    <x v="12"/>
    <x v="0"/>
    <x v="0"/>
    <x v="0"/>
  </r>
  <r>
    <x v="76"/>
    <n v="19.2"/>
    <x v="155"/>
    <x v="0"/>
    <x v="4"/>
    <x v="19"/>
    <x v="19"/>
    <x v="2"/>
    <x v="12"/>
    <x v="12"/>
    <x v="0"/>
    <x v="0"/>
    <x v="0"/>
  </r>
  <r>
    <x v="76"/>
    <n v="11.4"/>
    <x v="13"/>
    <x v="2"/>
    <x v="8"/>
    <x v="10"/>
    <x v="10"/>
    <x v="0"/>
    <x v="6"/>
    <x v="6"/>
    <x v="0"/>
    <x v="0"/>
    <x v="0"/>
  </r>
  <r>
    <x v="76"/>
    <n v="28.8"/>
    <x v="13"/>
    <x v="2"/>
    <x v="8"/>
    <x v="10"/>
    <x v="10"/>
    <x v="0"/>
    <x v="6"/>
    <x v="6"/>
    <x v="0"/>
    <x v="0"/>
    <x v="0"/>
  </r>
  <r>
    <x v="76"/>
    <n v="18.8"/>
    <x v="13"/>
    <x v="2"/>
    <x v="8"/>
    <x v="10"/>
    <x v="10"/>
    <x v="0"/>
    <x v="6"/>
    <x v="6"/>
    <x v="0"/>
    <x v="0"/>
    <x v="0"/>
  </r>
  <r>
    <x v="76"/>
    <n v="9.6999999999999993"/>
    <x v="14"/>
    <x v="2"/>
    <x v="8"/>
    <x v="10"/>
    <x v="10"/>
    <x v="0"/>
    <x v="5"/>
    <x v="5"/>
    <x v="0"/>
    <x v="0"/>
    <x v="0"/>
  </r>
  <r>
    <x v="76"/>
    <n v="12.7"/>
    <x v="152"/>
    <x v="2"/>
    <x v="8"/>
    <x v="10"/>
    <x v="10"/>
    <x v="0"/>
    <x v="4"/>
    <x v="4"/>
    <x v="0"/>
    <x v="0"/>
    <x v="0"/>
  </r>
  <r>
    <x v="76"/>
    <n v="13.5"/>
    <x v="143"/>
    <x v="2"/>
    <x v="13"/>
    <x v="17"/>
    <x v="17"/>
    <x v="0"/>
    <x v="2"/>
    <x v="2"/>
    <x v="0"/>
    <x v="0"/>
    <x v="0"/>
  </r>
  <r>
    <x v="76"/>
    <n v="37.6"/>
    <x v="110"/>
    <x v="2"/>
    <x v="13"/>
    <x v="29"/>
    <x v="29"/>
    <x v="0"/>
    <x v="6"/>
    <x v="6"/>
    <x v="0"/>
    <x v="0"/>
    <x v="0"/>
  </r>
  <r>
    <x v="76"/>
    <n v="37.700000000000003"/>
    <x v="110"/>
    <x v="2"/>
    <x v="13"/>
    <x v="29"/>
    <x v="29"/>
    <x v="0"/>
    <x v="6"/>
    <x v="6"/>
    <x v="0"/>
    <x v="0"/>
    <x v="0"/>
  </r>
  <r>
    <x v="76"/>
    <n v="44.1"/>
    <x v="112"/>
    <x v="2"/>
    <x v="13"/>
    <x v="29"/>
    <x v="29"/>
    <x v="0"/>
    <x v="10"/>
    <x v="10"/>
    <x v="0"/>
    <x v="0"/>
    <x v="0"/>
  </r>
  <r>
    <x v="76"/>
    <n v="44.3"/>
    <x v="112"/>
    <x v="2"/>
    <x v="13"/>
    <x v="29"/>
    <x v="29"/>
    <x v="0"/>
    <x v="10"/>
    <x v="10"/>
    <x v="0"/>
    <x v="0"/>
    <x v="0"/>
  </r>
  <r>
    <x v="76"/>
    <n v="0"/>
    <x v="120"/>
    <x v="2"/>
    <x v="20"/>
    <x v="26"/>
    <x v="26"/>
    <x v="0"/>
    <x v="4"/>
    <x v="4"/>
    <x v="0"/>
    <x v="0"/>
    <x v="0"/>
  </r>
  <r>
    <x v="76"/>
    <n v="30.9"/>
    <x v="18"/>
    <x v="2"/>
    <x v="9"/>
    <x v="11"/>
    <x v="11"/>
    <x v="0"/>
    <x v="4"/>
    <x v="4"/>
    <x v="0"/>
    <x v="0"/>
    <x v="0"/>
  </r>
  <r>
    <x v="76"/>
    <n v="4.8"/>
    <x v="113"/>
    <x v="2"/>
    <x v="5"/>
    <x v="5"/>
    <x v="5"/>
    <x v="0"/>
    <x v="8"/>
    <x v="8"/>
    <x v="0"/>
    <x v="0"/>
    <x v="0"/>
  </r>
  <r>
    <x v="76"/>
    <n v="4.5999999999999996"/>
    <x v="114"/>
    <x v="2"/>
    <x v="5"/>
    <x v="5"/>
    <x v="5"/>
    <x v="0"/>
    <x v="9"/>
    <x v="9"/>
    <x v="0"/>
    <x v="0"/>
    <x v="0"/>
  </r>
  <r>
    <x v="77"/>
    <n v="34.299999999999997"/>
    <x v="194"/>
    <x v="3"/>
    <x v="12"/>
    <x v="16"/>
    <x v="16"/>
    <x v="0"/>
    <x v="2"/>
    <x v="2"/>
    <x v="0"/>
    <x v="0"/>
    <x v="0"/>
  </r>
  <r>
    <x v="77"/>
    <n v="25"/>
    <x v="196"/>
    <x v="3"/>
    <x v="12"/>
    <x v="16"/>
    <x v="16"/>
    <x v="0"/>
    <x v="13"/>
    <x v="13"/>
    <x v="0"/>
    <x v="0"/>
    <x v="0"/>
  </r>
  <r>
    <x v="77"/>
    <n v="29.9"/>
    <x v="27"/>
    <x v="3"/>
    <x v="7"/>
    <x v="7"/>
    <x v="7"/>
    <x v="0"/>
    <x v="9"/>
    <x v="9"/>
    <x v="0"/>
    <x v="0"/>
    <x v="0"/>
  </r>
  <r>
    <x v="77"/>
    <n v="24.7"/>
    <x v="8"/>
    <x v="3"/>
    <x v="7"/>
    <x v="8"/>
    <x v="8"/>
    <x v="0"/>
    <x v="6"/>
    <x v="6"/>
    <x v="0"/>
    <x v="0"/>
    <x v="0"/>
  </r>
  <r>
    <x v="77"/>
    <n v="37.9"/>
    <x v="9"/>
    <x v="3"/>
    <x v="7"/>
    <x v="8"/>
    <x v="8"/>
    <x v="0"/>
    <x v="5"/>
    <x v="5"/>
    <x v="0"/>
    <x v="0"/>
    <x v="0"/>
  </r>
  <r>
    <x v="77"/>
    <n v="39.5"/>
    <x v="9"/>
    <x v="3"/>
    <x v="7"/>
    <x v="8"/>
    <x v="8"/>
    <x v="0"/>
    <x v="5"/>
    <x v="5"/>
    <x v="0"/>
    <x v="0"/>
    <x v="0"/>
  </r>
  <r>
    <x v="77"/>
    <n v="14.2"/>
    <x v="9"/>
    <x v="3"/>
    <x v="7"/>
    <x v="8"/>
    <x v="8"/>
    <x v="0"/>
    <x v="5"/>
    <x v="5"/>
    <x v="0"/>
    <x v="0"/>
    <x v="0"/>
  </r>
  <r>
    <x v="77"/>
    <n v="8.3000000000000007"/>
    <x v="197"/>
    <x v="3"/>
    <x v="23"/>
    <x v="32"/>
    <x v="32"/>
    <x v="0"/>
    <x v="11"/>
    <x v="11"/>
    <x v="0"/>
    <x v="0"/>
    <x v="0"/>
  </r>
  <r>
    <x v="77"/>
    <n v="2.6"/>
    <x v="198"/>
    <x v="3"/>
    <x v="23"/>
    <x v="32"/>
    <x v="32"/>
    <x v="0"/>
    <x v="4"/>
    <x v="4"/>
    <x v="0"/>
    <x v="0"/>
    <x v="0"/>
  </r>
  <r>
    <x v="77"/>
    <n v="13.1"/>
    <x v="56"/>
    <x v="0"/>
    <x v="0"/>
    <x v="21"/>
    <x v="21"/>
    <x v="0"/>
    <x v="4"/>
    <x v="4"/>
    <x v="0"/>
    <x v="0"/>
    <x v="0"/>
  </r>
  <r>
    <x v="77"/>
    <n v="24.2"/>
    <x v="158"/>
    <x v="0"/>
    <x v="0"/>
    <x v="21"/>
    <x v="21"/>
    <x v="2"/>
    <x v="12"/>
    <x v="12"/>
    <x v="0"/>
    <x v="0"/>
    <x v="0"/>
  </r>
  <r>
    <x v="77"/>
    <n v="10"/>
    <x v="199"/>
    <x v="0"/>
    <x v="21"/>
    <x v="31"/>
    <x v="31"/>
    <x v="0"/>
    <x v="4"/>
    <x v="4"/>
    <x v="0"/>
    <x v="0"/>
    <x v="0"/>
  </r>
  <r>
    <x v="77"/>
    <n v="48.1"/>
    <x v="64"/>
    <x v="0"/>
    <x v="16"/>
    <x v="22"/>
    <x v="22"/>
    <x v="0"/>
    <x v="5"/>
    <x v="5"/>
    <x v="0"/>
    <x v="0"/>
    <x v="0"/>
  </r>
  <r>
    <x v="77"/>
    <n v="2.7"/>
    <x v="40"/>
    <x v="0"/>
    <x v="4"/>
    <x v="19"/>
    <x v="19"/>
    <x v="0"/>
    <x v="5"/>
    <x v="5"/>
    <x v="0"/>
    <x v="0"/>
    <x v="0"/>
  </r>
  <r>
    <x v="77"/>
    <n v="83.5"/>
    <x v="40"/>
    <x v="0"/>
    <x v="4"/>
    <x v="19"/>
    <x v="19"/>
    <x v="0"/>
    <x v="5"/>
    <x v="5"/>
    <x v="0"/>
    <x v="0"/>
    <x v="0"/>
  </r>
  <r>
    <x v="77"/>
    <n v="31.9"/>
    <x v="67"/>
    <x v="0"/>
    <x v="4"/>
    <x v="19"/>
    <x v="19"/>
    <x v="0"/>
    <x v="2"/>
    <x v="2"/>
    <x v="0"/>
    <x v="0"/>
    <x v="0"/>
  </r>
  <r>
    <x v="77"/>
    <n v="41.4"/>
    <x v="98"/>
    <x v="0"/>
    <x v="4"/>
    <x v="4"/>
    <x v="4"/>
    <x v="0"/>
    <x v="5"/>
    <x v="5"/>
    <x v="0"/>
    <x v="0"/>
    <x v="0"/>
  </r>
  <r>
    <x v="77"/>
    <n v="29.2"/>
    <x v="29"/>
    <x v="2"/>
    <x v="8"/>
    <x v="10"/>
    <x v="10"/>
    <x v="0"/>
    <x v="9"/>
    <x v="9"/>
    <x v="0"/>
    <x v="0"/>
    <x v="0"/>
  </r>
  <r>
    <x v="77"/>
    <n v="28.1"/>
    <x v="29"/>
    <x v="2"/>
    <x v="8"/>
    <x v="10"/>
    <x v="10"/>
    <x v="0"/>
    <x v="9"/>
    <x v="9"/>
    <x v="0"/>
    <x v="0"/>
    <x v="0"/>
  </r>
  <r>
    <x v="77"/>
    <n v="17.100000000000001"/>
    <x v="79"/>
    <x v="2"/>
    <x v="13"/>
    <x v="17"/>
    <x v="17"/>
    <x v="0"/>
    <x v="11"/>
    <x v="11"/>
    <x v="0"/>
    <x v="0"/>
    <x v="0"/>
  </r>
  <r>
    <x v="77"/>
    <n v="22.5"/>
    <x v="43"/>
    <x v="2"/>
    <x v="13"/>
    <x v="17"/>
    <x v="17"/>
    <x v="0"/>
    <x v="5"/>
    <x v="5"/>
    <x v="0"/>
    <x v="0"/>
    <x v="0"/>
  </r>
  <r>
    <x v="77"/>
    <n v="19.600000000000001"/>
    <x v="43"/>
    <x v="2"/>
    <x v="13"/>
    <x v="17"/>
    <x v="17"/>
    <x v="0"/>
    <x v="5"/>
    <x v="5"/>
    <x v="0"/>
    <x v="0"/>
    <x v="0"/>
  </r>
  <r>
    <x v="77"/>
    <n v="8.8000000000000007"/>
    <x v="99"/>
    <x v="2"/>
    <x v="13"/>
    <x v="17"/>
    <x v="17"/>
    <x v="0"/>
    <x v="10"/>
    <x v="10"/>
    <x v="0"/>
    <x v="0"/>
    <x v="0"/>
  </r>
  <r>
    <x v="77"/>
    <n v="5.5"/>
    <x v="150"/>
    <x v="2"/>
    <x v="13"/>
    <x v="17"/>
    <x v="17"/>
    <x v="0"/>
    <x v="0"/>
    <x v="0"/>
    <x v="0"/>
    <x v="0"/>
    <x v="0"/>
  </r>
  <r>
    <x v="77"/>
    <n v="40.1"/>
    <x v="125"/>
    <x v="2"/>
    <x v="13"/>
    <x v="17"/>
    <x v="17"/>
    <x v="0"/>
    <x v="4"/>
    <x v="4"/>
    <x v="0"/>
    <x v="0"/>
    <x v="0"/>
  </r>
  <r>
    <x v="77"/>
    <n v="2.5"/>
    <x v="30"/>
    <x v="2"/>
    <x v="13"/>
    <x v="17"/>
    <x v="17"/>
    <x v="1"/>
    <x v="1"/>
    <x v="1"/>
    <x v="0"/>
    <x v="0"/>
    <x v="0"/>
  </r>
  <r>
    <x v="77"/>
    <n v="25.4"/>
    <x v="110"/>
    <x v="2"/>
    <x v="13"/>
    <x v="29"/>
    <x v="29"/>
    <x v="0"/>
    <x v="6"/>
    <x v="6"/>
    <x v="0"/>
    <x v="0"/>
    <x v="0"/>
  </r>
  <r>
    <x v="77"/>
    <n v="37.1"/>
    <x v="110"/>
    <x v="2"/>
    <x v="13"/>
    <x v="29"/>
    <x v="29"/>
    <x v="0"/>
    <x v="6"/>
    <x v="6"/>
    <x v="0"/>
    <x v="0"/>
    <x v="0"/>
  </r>
  <r>
    <x v="77"/>
    <n v="11.5"/>
    <x v="132"/>
    <x v="2"/>
    <x v="5"/>
    <x v="5"/>
    <x v="5"/>
    <x v="0"/>
    <x v="11"/>
    <x v="11"/>
    <x v="0"/>
    <x v="0"/>
    <x v="0"/>
  </r>
  <r>
    <x v="77"/>
    <n v="2.5"/>
    <x v="133"/>
    <x v="2"/>
    <x v="5"/>
    <x v="5"/>
    <x v="5"/>
    <x v="0"/>
    <x v="6"/>
    <x v="6"/>
    <x v="0"/>
    <x v="0"/>
    <x v="0"/>
  </r>
  <r>
    <x v="77"/>
    <n v="4.5"/>
    <x v="169"/>
    <x v="2"/>
    <x v="5"/>
    <x v="5"/>
    <x v="5"/>
    <x v="0"/>
    <x v="7"/>
    <x v="7"/>
    <x v="0"/>
    <x v="0"/>
    <x v="0"/>
  </r>
  <r>
    <x v="77"/>
    <n v="8.1"/>
    <x v="46"/>
    <x v="2"/>
    <x v="15"/>
    <x v="20"/>
    <x v="20"/>
    <x v="0"/>
    <x v="11"/>
    <x v="11"/>
    <x v="0"/>
    <x v="0"/>
    <x v="0"/>
  </r>
  <r>
    <x v="77"/>
    <n v="2.2999999999999998"/>
    <x v="47"/>
    <x v="2"/>
    <x v="15"/>
    <x v="20"/>
    <x v="20"/>
    <x v="0"/>
    <x v="6"/>
    <x v="6"/>
    <x v="0"/>
    <x v="0"/>
    <x v="0"/>
  </r>
  <r>
    <x v="77"/>
    <n v="4.3"/>
    <x v="93"/>
    <x v="2"/>
    <x v="15"/>
    <x v="20"/>
    <x v="20"/>
    <x v="0"/>
    <x v="7"/>
    <x v="7"/>
    <x v="0"/>
    <x v="0"/>
    <x v="0"/>
  </r>
  <r>
    <x v="77"/>
    <n v="19.8"/>
    <x v="171"/>
    <x v="2"/>
    <x v="10"/>
    <x v="14"/>
    <x v="14"/>
    <x v="0"/>
    <x v="6"/>
    <x v="6"/>
    <x v="0"/>
    <x v="0"/>
    <x v="0"/>
  </r>
  <r>
    <x v="77"/>
    <n v="69.8"/>
    <x v="83"/>
    <x v="2"/>
    <x v="10"/>
    <x v="14"/>
    <x v="14"/>
    <x v="2"/>
    <x v="3"/>
    <x v="3"/>
    <x v="0"/>
    <x v="0"/>
    <x v="0"/>
  </r>
  <r>
    <x v="77"/>
    <n v="15.3"/>
    <x v="200"/>
    <x v="2"/>
    <x v="10"/>
    <x v="14"/>
    <x v="14"/>
    <x v="3"/>
    <x v="14"/>
    <x v="14"/>
    <x v="0"/>
    <x v="0"/>
    <x v="0"/>
  </r>
  <r>
    <x v="77"/>
    <n v="14.3"/>
    <x v="49"/>
    <x v="2"/>
    <x v="11"/>
    <x v="15"/>
    <x v="15"/>
    <x v="0"/>
    <x v="8"/>
    <x v="8"/>
    <x v="0"/>
    <x v="0"/>
    <x v="0"/>
  </r>
  <r>
    <x v="77"/>
    <n v="29.6"/>
    <x v="25"/>
    <x v="2"/>
    <x v="11"/>
    <x v="15"/>
    <x v="15"/>
    <x v="0"/>
    <x v="9"/>
    <x v="9"/>
    <x v="0"/>
    <x v="0"/>
    <x v="0"/>
  </r>
  <r>
    <x v="77"/>
    <n v="15.1"/>
    <x v="25"/>
    <x v="2"/>
    <x v="11"/>
    <x v="15"/>
    <x v="15"/>
    <x v="0"/>
    <x v="9"/>
    <x v="9"/>
    <x v="0"/>
    <x v="0"/>
    <x v="0"/>
  </r>
  <r>
    <x v="78"/>
    <n v="69"/>
    <x v="51"/>
    <x v="3"/>
    <x v="12"/>
    <x v="16"/>
    <x v="16"/>
    <x v="2"/>
    <x v="3"/>
    <x v="3"/>
    <x v="0"/>
    <x v="0"/>
    <x v="0"/>
  </r>
  <r>
    <x v="78"/>
    <n v="4.2"/>
    <x v="201"/>
    <x v="3"/>
    <x v="19"/>
    <x v="25"/>
    <x v="25"/>
    <x v="3"/>
    <x v="15"/>
    <x v="15"/>
    <x v="0"/>
    <x v="0"/>
    <x v="0"/>
  </r>
  <r>
    <x v="78"/>
    <n v="16.7"/>
    <x v="75"/>
    <x v="0"/>
    <x v="14"/>
    <x v="18"/>
    <x v="18"/>
    <x v="0"/>
    <x v="0"/>
    <x v="0"/>
    <x v="0"/>
    <x v="0"/>
    <x v="0"/>
  </r>
  <r>
    <x v="78"/>
    <n v="87.1"/>
    <x v="75"/>
    <x v="0"/>
    <x v="14"/>
    <x v="18"/>
    <x v="18"/>
    <x v="0"/>
    <x v="0"/>
    <x v="0"/>
    <x v="0"/>
    <x v="0"/>
    <x v="0"/>
  </r>
  <r>
    <x v="78"/>
    <n v="9.9"/>
    <x v="135"/>
    <x v="0"/>
    <x v="14"/>
    <x v="18"/>
    <x v="18"/>
    <x v="0"/>
    <x v="4"/>
    <x v="4"/>
    <x v="0"/>
    <x v="0"/>
    <x v="0"/>
  </r>
  <r>
    <x v="78"/>
    <n v="24.4"/>
    <x v="202"/>
    <x v="0"/>
    <x v="21"/>
    <x v="31"/>
    <x v="31"/>
    <x v="2"/>
    <x v="12"/>
    <x v="12"/>
    <x v="0"/>
    <x v="0"/>
    <x v="0"/>
  </r>
  <r>
    <x v="78"/>
    <n v="26.9"/>
    <x v="40"/>
    <x v="0"/>
    <x v="4"/>
    <x v="19"/>
    <x v="19"/>
    <x v="0"/>
    <x v="5"/>
    <x v="5"/>
    <x v="0"/>
    <x v="0"/>
    <x v="0"/>
  </r>
  <r>
    <x v="78"/>
    <n v="20.399999999999999"/>
    <x v="193"/>
    <x v="0"/>
    <x v="4"/>
    <x v="19"/>
    <x v="19"/>
    <x v="0"/>
    <x v="0"/>
    <x v="0"/>
    <x v="0"/>
    <x v="0"/>
    <x v="0"/>
  </r>
  <r>
    <x v="78"/>
    <n v="41.9"/>
    <x v="155"/>
    <x v="0"/>
    <x v="4"/>
    <x v="19"/>
    <x v="19"/>
    <x v="2"/>
    <x v="12"/>
    <x v="12"/>
    <x v="0"/>
    <x v="0"/>
    <x v="0"/>
  </r>
  <r>
    <x v="78"/>
    <n v="12.3"/>
    <x v="155"/>
    <x v="0"/>
    <x v="4"/>
    <x v="19"/>
    <x v="19"/>
    <x v="2"/>
    <x v="12"/>
    <x v="12"/>
    <x v="0"/>
    <x v="0"/>
    <x v="0"/>
  </r>
  <r>
    <x v="78"/>
    <n v="25.2"/>
    <x v="203"/>
    <x v="0"/>
    <x v="4"/>
    <x v="4"/>
    <x v="4"/>
    <x v="2"/>
    <x v="12"/>
    <x v="12"/>
    <x v="0"/>
    <x v="0"/>
    <x v="0"/>
  </r>
  <r>
    <x v="78"/>
    <n v="12.7"/>
    <x v="203"/>
    <x v="0"/>
    <x v="4"/>
    <x v="4"/>
    <x v="4"/>
    <x v="2"/>
    <x v="12"/>
    <x v="12"/>
    <x v="0"/>
    <x v="0"/>
    <x v="0"/>
  </r>
  <r>
    <x v="78"/>
    <n v="29.3"/>
    <x v="29"/>
    <x v="2"/>
    <x v="8"/>
    <x v="10"/>
    <x v="10"/>
    <x v="0"/>
    <x v="9"/>
    <x v="9"/>
    <x v="0"/>
    <x v="0"/>
    <x v="0"/>
  </r>
  <r>
    <x v="78"/>
    <n v="52.8"/>
    <x v="88"/>
    <x v="2"/>
    <x v="13"/>
    <x v="17"/>
    <x v="17"/>
    <x v="0"/>
    <x v="6"/>
    <x v="6"/>
    <x v="0"/>
    <x v="0"/>
    <x v="0"/>
  </r>
  <r>
    <x v="78"/>
    <n v="32.700000000000003"/>
    <x v="88"/>
    <x v="2"/>
    <x v="13"/>
    <x v="17"/>
    <x v="17"/>
    <x v="0"/>
    <x v="6"/>
    <x v="6"/>
    <x v="0"/>
    <x v="0"/>
    <x v="0"/>
  </r>
  <r>
    <x v="78"/>
    <n v="36.700000000000003"/>
    <x v="110"/>
    <x v="2"/>
    <x v="13"/>
    <x v="29"/>
    <x v="29"/>
    <x v="0"/>
    <x v="6"/>
    <x v="6"/>
    <x v="0"/>
    <x v="0"/>
    <x v="0"/>
  </r>
  <r>
    <x v="78"/>
    <n v="40.1"/>
    <x v="110"/>
    <x v="2"/>
    <x v="13"/>
    <x v="29"/>
    <x v="29"/>
    <x v="0"/>
    <x v="6"/>
    <x v="6"/>
    <x v="0"/>
    <x v="0"/>
    <x v="0"/>
  </r>
  <r>
    <x v="78"/>
    <n v="38.1"/>
    <x v="119"/>
    <x v="2"/>
    <x v="13"/>
    <x v="29"/>
    <x v="29"/>
    <x v="1"/>
    <x v="1"/>
    <x v="1"/>
    <x v="0"/>
    <x v="0"/>
    <x v="0"/>
  </r>
  <r>
    <x v="78"/>
    <n v="2.8"/>
    <x v="204"/>
    <x v="2"/>
    <x v="5"/>
    <x v="5"/>
    <x v="5"/>
    <x v="0"/>
    <x v="10"/>
    <x v="10"/>
    <x v="0"/>
    <x v="0"/>
    <x v="0"/>
  </r>
  <r>
    <x v="78"/>
    <n v="11.2"/>
    <x v="46"/>
    <x v="2"/>
    <x v="15"/>
    <x v="20"/>
    <x v="20"/>
    <x v="0"/>
    <x v="11"/>
    <x v="11"/>
    <x v="0"/>
    <x v="0"/>
    <x v="0"/>
  </r>
  <r>
    <x v="78"/>
    <n v="4.8"/>
    <x v="47"/>
    <x v="2"/>
    <x v="15"/>
    <x v="20"/>
    <x v="20"/>
    <x v="0"/>
    <x v="6"/>
    <x v="6"/>
    <x v="0"/>
    <x v="0"/>
    <x v="0"/>
  </r>
  <r>
    <x v="78"/>
    <n v="30"/>
    <x v="93"/>
    <x v="2"/>
    <x v="15"/>
    <x v="20"/>
    <x v="20"/>
    <x v="0"/>
    <x v="7"/>
    <x v="7"/>
    <x v="0"/>
    <x v="0"/>
    <x v="0"/>
  </r>
  <r>
    <x v="78"/>
    <n v="37.700000000000003"/>
    <x v="82"/>
    <x v="2"/>
    <x v="10"/>
    <x v="14"/>
    <x v="14"/>
    <x v="0"/>
    <x v="8"/>
    <x v="8"/>
    <x v="0"/>
    <x v="0"/>
    <x v="0"/>
  </r>
  <r>
    <x v="78"/>
    <n v="37.700000000000003"/>
    <x v="82"/>
    <x v="2"/>
    <x v="10"/>
    <x v="14"/>
    <x v="14"/>
    <x v="0"/>
    <x v="8"/>
    <x v="8"/>
    <x v="0"/>
    <x v="0"/>
    <x v="0"/>
  </r>
  <r>
    <x v="78"/>
    <n v="38.9"/>
    <x v="82"/>
    <x v="2"/>
    <x v="10"/>
    <x v="14"/>
    <x v="14"/>
    <x v="0"/>
    <x v="8"/>
    <x v="8"/>
    <x v="0"/>
    <x v="0"/>
    <x v="0"/>
  </r>
  <r>
    <x v="78"/>
    <n v="19"/>
    <x v="171"/>
    <x v="2"/>
    <x v="10"/>
    <x v="14"/>
    <x v="14"/>
    <x v="0"/>
    <x v="6"/>
    <x v="6"/>
    <x v="0"/>
    <x v="0"/>
    <x v="0"/>
  </r>
  <r>
    <x v="78"/>
    <n v="15.3"/>
    <x v="200"/>
    <x v="2"/>
    <x v="10"/>
    <x v="14"/>
    <x v="14"/>
    <x v="3"/>
    <x v="14"/>
    <x v="14"/>
    <x v="0"/>
    <x v="0"/>
    <x v="0"/>
  </r>
  <r>
    <x v="78"/>
    <n v="32.5"/>
    <x v="77"/>
    <x v="2"/>
    <x v="17"/>
    <x v="23"/>
    <x v="23"/>
    <x v="0"/>
    <x v="9"/>
    <x v="9"/>
    <x v="0"/>
    <x v="0"/>
    <x v="0"/>
  </r>
  <r>
    <x v="78"/>
    <n v="50.6"/>
    <x v="58"/>
    <x v="2"/>
    <x v="17"/>
    <x v="23"/>
    <x v="23"/>
    <x v="2"/>
    <x v="3"/>
    <x v="3"/>
    <x v="0"/>
    <x v="0"/>
    <x v="0"/>
  </r>
  <r>
    <x v="78"/>
    <n v="5.5"/>
    <x v="177"/>
    <x v="2"/>
    <x v="11"/>
    <x v="15"/>
    <x v="15"/>
    <x v="0"/>
    <x v="11"/>
    <x v="11"/>
    <x v="0"/>
    <x v="0"/>
    <x v="0"/>
  </r>
  <r>
    <x v="78"/>
    <n v="17"/>
    <x v="34"/>
    <x v="2"/>
    <x v="11"/>
    <x v="15"/>
    <x v="15"/>
    <x v="0"/>
    <x v="6"/>
    <x v="6"/>
    <x v="0"/>
    <x v="0"/>
    <x v="0"/>
  </r>
  <r>
    <x v="78"/>
    <n v="18.5"/>
    <x v="34"/>
    <x v="2"/>
    <x v="11"/>
    <x v="15"/>
    <x v="15"/>
    <x v="0"/>
    <x v="6"/>
    <x v="6"/>
    <x v="0"/>
    <x v="0"/>
    <x v="0"/>
  </r>
  <r>
    <x v="78"/>
    <n v="9.6999999999999993"/>
    <x v="35"/>
    <x v="2"/>
    <x v="11"/>
    <x v="15"/>
    <x v="15"/>
    <x v="0"/>
    <x v="5"/>
    <x v="5"/>
    <x v="0"/>
    <x v="0"/>
    <x v="0"/>
  </r>
  <r>
    <x v="78"/>
    <n v="18.5"/>
    <x v="35"/>
    <x v="2"/>
    <x v="11"/>
    <x v="15"/>
    <x v="15"/>
    <x v="0"/>
    <x v="5"/>
    <x v="5"/>
    <x v="0"/>
    <x v="0"/>
    <x v="0"/>
  </r>
  <r>
    <x v="79"/>
    <n v="45.1"/>
    <x v="52"/>
    <x v="3"/>
    <x v="7"/>
    <x v="7"/>
    <x v="7"/>
    <x v="2"/>
    <x v="3"/>
    <x v="3"/>
    <x v="0"/>
    <x v="0"/>
    <x v="0"/>
  </r>
  <r>
    <x v="79"/>
    <n v="2.5"/>
    <x v="101"/>
    <x v="0"/>
    <x v="0"/>
    <x v="21"/>
    <x v="21"/>
    <x v="0"/>
    <x v="11"/>
    <x v="11"/>
    <x v="0"/>
    <x v="0"/>
    <x v="0"/>
  </r>
  <r>
    <x v="79"/>
    <n v="55"/>
    <x v="11"/>
    <x v="0"/>
    <x v="0"/>
    <x v="9"/>
    <x v="9"/>
    <x v="0"/>
    <x v="0"/>
    <x v="0"/>
    <x v="0"/>
    <x v="0"/>
    <x v="0"/>
  </r>
  <r>
    <x v="79"/>
    <n v="22.2"/>
    <x v="75"/>
    <x v="0"/>
    <x v="14"/>
    <x v="18"/>
    <x v="18"/>
    <x v="0"/>
    <x v="0"/>
    <x v="0"/>
    <x v="0"/>
    <x v="0"/>
    <x v="0"/>
  </r>
  <r>
    <x v="79"/>
    <n v="48.4"/>
    <x v="97"/>
    <x v="0"/>
    <x v="4"/>
    <x v="19"/>
    <x v="19"/>
    <x v="0"/>
    <x v="11"/>
    <x v="11"/>
    <x v="0"/>
    <x v="0"/>
    <x v="0"/>
  </r>
  <r>
    <x v="79"/>
    <n v="73.8"/>
    <x v="39"/>
    <x v="0"/>
    <x v="4"/>
    <x v="19"/>
    <x v="19"/>
    <x v="0"/>
    <x v="6"/>
    <x v="6"/>
    <x v="0"/>
    <x v="0"/>
    <x v="0"/>
  </r>
  <r>
    <x v="79"/>
    <n v="21.6"/>
    <x v="39"/>
    <x v="0"/>
    <x v="4"/>
    <x v="19"/>
    <x v="19"/>
    <x v="0"/>
    <x v="6"/>
    <x v="6"/>
    <x v="0"/>
    <x v="0"/>
    <x v="0"/>
  </r>
  <r>
    <x v="79"/>
    <n v="2.8"/>
    <x v="136"/>
    <x v="0"/>
    <x v="4"/>
    <x v="19"/>
    <x v="19"/>
    <x v="0"/>
    <x v="10"/>
    <x v="10"/>
    <x v="0"/>
    <x v="0"/>
    <x v="0"/>
  </r>
  <r>
    <x v="79"/>
    <n v="5.5"/>
    <x v="193"/>
    <x v="0"/>
    <x v="4"/>
    <x v="19"/>
    <x v="19"/>
    <x v="0"/>
    <x v="0"/>
    <x v="0"/>
    <x v="0"/>
    <x v="0"/>
    <x v="0"/>
  </r>
  <r>
    <x v="79"/>
    <n v="81.400000000000006"/>
    <x v="98"/>
    <x v="0"/>
    <x v="4"/>
    <x v="4"/>
    <x v="4"/>
    <x v="0"/>
    <x v="5"/>
    <x v="5"/>
    <x v="0"/>
    <x v="0"/>
    <x v="0"/>
  </r>
  <r>
    <x v="79"/>
    <n v="84.2"/>
    <x v="68"/>
    <x v="0"/>
    <x v="4"/>
    <x v="4"/>
    <x v="4"/>
    <x v="0"/>
    <x v="0"/>
    <x v="0"/>
    <x v="0"/>
    <x v="0"/>
    <x v="0"/>
  </r>
  <r>
    <x v="79"/>
    <n v="13.8"/>
    <x v="14"/>
    <x v="2"/>
    <x v="8"/>
    <x v="10"/>
    <x v="10"/>
    <x v="0"/>
    <x v="5"/>
    <x v="5"/>
    <x v="0"/>
    <x v="0"/>
    <x v="0"/>
  </r>
  <r>
    <x v="79"/>
    <n v="38.1"/>
    <x v="110"/>
    <x v="2"/>
    <x v="13"/>
    <x v="29"/>
    <x v="29"/>
    <x v="0"/>
    <x v="6"/>
    <x v="6"/>
    <x v="0"/>
    <x v="0"/>
    <x v="0"/>
  </r>
  <r>
    <x v="79"/>
    <n v="37.799999999999997"/>
    <x v="110"/>
    <x v="2"/>
    <x v="13"/>
    <x v="29"/>
    <x v="29"/>
    <x v="0"/>
    <x v="6"/>
    <x v="6"/>
    <x v="0"/>
    <x v="0"/>
    <x v="0"/>
  </r>
  <r>
    <x v="79"/>
    <n v="39.6"/>
    <x v="110"/>
    <x v="2"/>
    <x v="13"/>
    <x v="29"/>
    <x v="29"/>
    <x v="0"/>
    <x v="6"/>
    <x v="6"/>
    <x v="0"/>
    <x v="0"/>
    <x v="0"/>
  </r>
  <r>
    <x v="79"/>
    <n v="48.5"/>
    <x v="112"/>
    <x v="2"/>
    <x v="13"/>
    <x v="29"/>
    <x v="29"/>
    <x v="0"/>
    <x v="10"/>
    <x v="10"/>
    <x v="0"/>
    <x v="0"/>
    <x v="0"/>
  </r>
  <r>
    <x v="79"/>
    <n v="41.4"/>
    <x v="100"/>
    <x v="2"/>
    <x v="13"/>
    <x v="29"/>
    <x v="29"/>
    <x v="0"/>
    <x v="4"/>
    <x v="4"/>
    <x v="0"/>
    <x v="0"/>
    <x v="0"/>
  </r>
  <r>
    <x v="79"/>
    <n v="38.700000000000003"/>
    <x v="119"/>
    <x v="2"/>
    <x v="13"/>
    <x v="29"/>
    <x v="29"/>
    <x v="1"/>
    <x v="1"/>
    <x v="1"/>
    <x v="0"/>
    <x v="0"/>
    <x v="0"/>
  </r>
  <r>
    <x v="79"/>
    <n v="11.4"/>
    <x v="89"/>
    <x v="2"/>
    <x v="20"/>
    <x v="28"/>
    <x v="28"/>
    <x v="0"/>
    <x v="6"/>
    <x v="6"/>
    <x v="0"/>
    <x v="0"/>
    <x v="0"/>
  </r>
  <r>
    <x v="79"/>
    <n v="37"/>
    <x v="90"/>
    <x v="2"/>
    <x v="20"/>
    <x v="28"/>
    <x v="28"/>
    <x v="0"/>
    <x v="5"/>
    <x v="5"/>
    <x v="0"/>
    <x v="0"/>
    <x v="0"/>
  </r>
  <r>
    <x v="79"/>
    <n v="13.9"/>
    <x v="90"/>
    <x v="2"/>
    <x v="20"/>
    <x v="28"/>
    <x v="28"/>
    <x v="0"/>
    <x v="5"/>
    <x v="5"/>
    <x v="0"/>
    <x v="0"/>
    <x v="0"/>
  </r>
  <r>
    <x v="79"/>
    <n v="1.8"/>
    <x v="205"/>
    <x v="2"/>
    <x v="20"/>
    <x v="28"/>
    <x v="28"/>
    <x v="0"/>
    <x v="13"/>
    <x v="13"/>
    <x v="0"/>
    <x v="0"/>
    <x v="0"/>
  </r>
  <r>
    <x v="79"/>
    <n v="29.4"/>
    <x v="15"/>
    <x v="2"/>
    <x v="9"/>
    <x v="11"/>
    <x v="11"/>
    <x v="0"/>
    <x v="8"/>
    <x v="8"/>
    <x v="0"/>
    <x v="0"/>
    <x v="0"/>
  </r>
  <r>
    <x v="79"/>
    <n v="9.5"/>
    <x v="114"/>
    <x v="2"/>
    <x v="5"/>
    <x v="5"/>
    <x v="5"/>
    <x v="0"/>
    <x v="9"/>
    <x v="9"/>
    <x v="0"/>
    <x v="0"/>
    <x v="0"/>
  </r>
  <r>
    <x v="79"/>
    <n v="4.9000000000000004"/>
    <x v="85"/>
    <x v="2"/>
    <x v="17"/>
    <x v="23"/>
    <x v="23"/>
    <x v="0"/>
    <x v="5"/>
    <x v="5"/>
    <x v="0"/>
    <x v="0"/>
    <x v="0"/>
  </r>
  <r>
    <x v="79"/>
    <n v="2.8"/>
    <x v="189"/>
    <x v="2"/>
    <x v="17"/>
    <x v="23"/>
    <x v="23"/>
    <x v="0"/>
    <x v="0"/>
    <x v="0"/>
    <x v="0"/>
    <x v="0"/>
    <x v="0"/>
  </r>
  <r>
    <x v="79"/>
    <n v="9.8000000000000007"/>
    <x v="95"/>
    <x v="2"/>
    <x v="17"/>
    <x v="23"/>
    <x v="23"/>
    <x v="0"/>
    <x v="4"/>
    <x v="4"/>
    <x v="0"/>
    <x v="0"/>
    <x v="0"/>
  </r>
  <r>
    <x v="79"/>
    <n v="48.5"/>
    <x v="58"/>
    <x v="2"/>
    <x v="17"/>
    <x v="23"/>
    <x v="23"/>
    <x v="2"/>
    <x v="3"/>
    <x v="3"/>
    <x v="0"/>
    <x v="0"/>
    <x v="0"/>
  </r>
  <r>
    <x v="80"/>
    <n v="4.5999999999999996"/>
    <x v="167"/>
    <x v="0"/>
    <x v="0"/>
    <x v="9"/>
    <x v="9"/>
    <x v="2"/>
    <x v="12"/>
    <x v="12"/>
    <x v="0"/>
    <x v="0"/>
    <x v="0"/>
  </r>
  <r>
    <x v="80"/>
    <n v="20.5"/>
    <x v="170"/>
    <x v="0"/>
    <x v="0"/>
    <x v="0"/>
    <x v="0"/>
    <x v="0"/>
    <x v="5"/>
    <x v="5"/>
    <x v="0"/>
    <x v="0"/>
    <x v="0"/>
  </r>
  <r>
    <x v="80"/>
    <n v="23.3"/>
    <x v="13"/>
    <x v="2"/>
    <x v="8"/>
    <x v="10"/>
    <x v="10"/>
    <x v="0"/>
    <x v="6"/>
    <x v="6"/>
    <x v="0"/>
    <x v="0"/>
    <x v="0"/>
  </r>
  <r>
    <x v="80"/>
    <n v="8.6"/>
    <x v="41"/>
    <x v="2"/>
    <x v="8"/>
    <x v="10"/>
    <x v="10"/>
    <x v="0"/>
    <x v="7"/>
    <x v="7"/>
    <x v="0"/>
    <x v="0"/>
    <x v="0"/>
  </r>
  <r>
    <x v="80"/>
    <n v="27.6"/>
    <x v="29"/>
    <x v="2"/>
    <x v="8"/>
    <x v="10"/>
    <x v="10"/>
    <x v="0"/>
    <x v="9"/>
    <x v="9"/>
    <x v="0"/>
    <x v="0"/>
    <x v="0"/>
  </r>
  <r>
    <x v="80"/>
    <n v="6.6"/>
    <x v="16"/>
    <x v="2"/>
    <x v="9"/>
    <x v="11"/>
    <x v="11"/>
    <x v="0"/>
    <x v="6"/>
    <x v="6"/>
    <x v="0"/>
    <x v="0"/>
    <x v="0"/>
  </r>
  <r>
    <x v="80"/>
    <n v="30.6"/>
    <x v="80"/>
    <x v="2"/>
    <x v="9"/>
    <x v="11"/>
    <x v="11"/>
    <x v="0"/>
    <x v="7"/>
    <x v="7"/>
    <x v="0"/>
    <x v="0"/>
    <x v="0"/>
  </r>
  <r>
    <x v="80"/>
    <n v="4.5999999999999996"/>
    <x v="126"/>
    <x v="2"/>
    <x v="9"/>
    <x v="11"/>
    <x v="11"/>
    <x v="0"/>
    <x v="5"/>
    <x v="5"/>
    <x v="0"/>
    <x v="0"/>
    <x v="0"/>
  </r>
  <r>
    <x v="80"/>
    <n v="67.2"/>
    <x v="19"/>
    <x v="2"/>
    <x v="9"/>
    <x v="12"/>
    <x v="12"/>
    <x v="0"/>
    <x v="7"/>
    <x v="7"/>
    <x v="0"/>
    <x v="0"/>
    <x v="0"/>
  </r>
  <r>
    <x v="80"/>
    <n v="8.6999999999999993"/>
    <x v="19"/>
    <x v="2"/>
    <x v="9"/>
    <x v="12"/>
    <x v="12"/>
    <x v="0"/>
    <x v="7"/>
    <x v="7"/>
    <x v="0"/>
    <x v="0"/>
    <x v="0"/>
  </r>
  <r>
    <x v="80"/>
    <n v="17.3"/>
    <x v="20"/>
    <x v="2"/>
    <x v="9"/>
    <x v="12"/>
    <x v="12"/>
    <x v="0"/>
    <x v="5"/>
    <x v="5"/>
    <x v="0"/>
    <x v="0"/>
    <x v="0"/>
  </r>
  <r>
    <x v="80"/>
    <n v="4.5"/>
    <x v="81"/>
    <x v="2"/>
    <x v="9"/>
    <x v="12"/>
    <x v="12"/>
    <x v="0"/>
    <x v="10"/>
    <x v="10"/>
    <x v="0"/>
    <x v="0"/>
    <x v="0"/>
  </r>
  <r>
    <x v="80"/>
    <n v="30.8"/>
    <x v="206"/>
    <x v="2"/>
    <x v="9"/>
    <x v="12"/>
    <x v="12"/>
    <x v="2"/>
    <x v="3"/>
    <x v="3"/>
    <x v="0"/>
    <x v="0"/>
    <x v="0"/>
  </r>
  <r>
    <x v="80"/>
    <n v="40.5"/>
    <x v="206"/>
    <x v="2"/>
    <x v="9"/>
    <x v="12"/>
    <x v="12"/>
    <x v="2"/>
    <x v="3"/>
    <x v="3"/>
    <x v="0"/>
    <x v="0"/>
    <x v="0"/>
  </r>
  <r>
    <x v="80"/>
    <n v="2.8"/>
    <x v="36"/>
    <x v="2"/>
    <x v="11"/>
    <x v="15"/>
    <x v="15"/>
    <x v="0"/>
    <x v="10"/>
    <x v="10"/>
    <x v="0"/>
    <x v="0"/>
    <x v="0"/>
  </r>
  <r>
    <x v="81"/>
    <n v="2.4"/>
    <x v="167"/>
    <x v="0"/>
    <x v="0"/>
    <x v="9"/>
    <x v="9"/>
    <x v="2"/>
    <x v="12"/>
    <x v="12"/>
    <x v="0"/>
    <x v="0"/>
    <x v="0"/>
  </r>
  <r>
    <x v="81"/>
    <n v="7"/>
    <x v="149"/>
    <x v="0"/>
    <x v="21"/>
    <x v="31"/>
    <x v="31"/>
    <x v="0"/>
    <x v="11"/>
    <x v="11"/>
    <x v="0"/>
    <x v="0"/>
    <x v="0"/>
  </r>
  <r>
    <x v="81"/>
    <n v="6.9"/>
    <x v="57"/>
    <x v="0"/>
    <x v="16"/>
    <x v="22"/>
    <x v="22"/>
    <x v="0"/>
    <x v="11"/>
    <x v="11"/>
    <x v="0"/>
    <x v="0"/>
    <x v="0"/>
  </r>
  <r>
    <x v="81"/>
    <n v="2.2999999999999998"/>
    <x v="162"/>
    <x v="0"/>
    <x v="16"/>
    <x v="22"/>
    <x v="22"/>
    <x v="2"/>
    <x v="12"/>
    <x v="12"/>
    <x v="0"/>
    <x v="0"/>
    <x v="0"/>
  </r>
  <r>
    <x v="81"/>
    <n v="29.6"/>
    <x v="206"/>
    <x v="2"/>
    <x v="9"/>
    <x v="12"/>
    <x v="12"/>
    <x v="2"/>
    <x v="3"/>
    <x v="3"/>
    <x v="0"/>
    <x v="0"/>
    <x v="0"/>
  </r>
  <r>
    <x v="82"/>
    <n v="30.3"/>
    <x v="206"/>
    <x v="2"/>
    <x v="9"/>
    <x v="12"/>
    <x v="12"/>
    <x v="2"/>
    <x v="3"/>
    <x v="3"/>
    <x v="0"/>
    <x v="0"/>
    <x v="0"/>
  </r>
  <r>
    <x v="83"/>
    <n v="0"/>
    <x v="207"/>
    <x v="3"/>
    <x v="23"/>
    <x v="32"/>
    <x v="32"/>
    <x v="0"/>
    <x v="6"/>
    <x v="6"/>
    <x v="0"/>
    <x v="0"/>
    <x v="0"/>
  </r>
  <r>
    <x v="83"/>
    <n v="1"/>
    <x v="208"/>
    <x v="3"/>
    <x v="23"/>
    <x v="32"/>
    <x v="32"/>
    <x v="0"/>
    <x v="9"/>
    <x v="9"/>
    <x v="0"/>
    <x v="0"/>
    <x v="0"/>
  </r>
  <r>
    <x v="83"/>
    <n v="16.3"/>
    <x v="13"/>
    <x v="2"/>
    <x v="8"/>
    <x v="10"/>
    <x v="10"/>
    <x v="0"/>
    <x v="6"/>
    <x v="6"/>
    <x v="0"/>
    <x v="0"/>
    <x v="0"/>
  </r>
  <r>
    <x v="83"/>
    <n v="9.1"/>
    <x v="60"/>
    <x v="2"/>
    <x v="18"/>
    <x v="24"/>
    <x v="24"/>
    <x v="0"/>
    <x v="6"/>
    <x v="6"/>
    <x v="0"/>
    <x v="0"/>
    <x v="0"/>
  </r>
  <r>
    <x v="83"/>
    <n v="26.7"/>
    <x v="61"/>
    <x v="2"/>
    <x v="18"/>
    <x v="24"/>
    <x v="24"/>
    <x v="0"/>
    <x v="5"/>
    <x v="5"/>
    <x v="0"/>
    <x v="0"/>
    <x v="0"/>
  </r>
  <r>
    <x v="83"/>
    <n v="2.4"/>
    <x v="30"/>
    <x v="2"/>
    <x v="13"/>
    <x v="17"/>
    <x v="17"/>
    <x v="1"/>
    <x v="1"/>
    <x v="1"/>
    <x v="0"/>
    <x v="0"/>
    <x v="0"/>
  </r>
  <r>
    <x v="83"/>
    <n v="28.7"/>
    <x v="16"/>
    <x v="2"/>
    <x v="9"/>
    <x v="11"/>
    <x v="11"/>
    <x v="0"/>
    <x v="6"/>
    <x v="6"/>
    <x v="0"/>
    <x v="0"/>
    <x v="0"/>
  </r>
  <r>
    <x v="83"/>
    <n v="17.2"/>
    <x v="178"/>
    <x v="2"/>
    <x v="9"/>
    <x v="11"/>
    <x v="11"/>
    <x v="0"/>
    <x v="10"/>
    <x v="10"/>
    <x v="0"/>
    <x v="0"/>
    <x v="0"/>
  </r>
  <r>
    <x v="83"/>
    <n v="12.2"/>
    <x v="18"/>
    <x v="2"/>
    <x v="9"/>
    <x v="11"/>
    <x v="11"/>
    <x v="0"/>
    <x v="4"/>
    <x v="4"/>
    <x v="0"/>
    <x v="0"/>
    <x v="0"/>
  </r>
  <r>
    <x v="83"/>
    <n v="43.4"/>
    <x v="19"/>
    <x v="2"/>
    <x v="9"/>
    <x v="12"/>
    <x v="12"/>
    <x v="0"/>
    <x v="7"/>
    <x v="7"/>
    <x v="0"/>
    <x v="0"/>
    <x v="0"/>
  </r>
  <r>
    <x v="83"/>
    <n v="35.799999999999997"/>
    <x v="20"/>
    <x v="2"/>
    <x v="9"/>
    <x v="12"/>
    <x v="12"/>
    <x v="0"/>
    <x v="5"/>
    <x v="5"/>
    <x v="0"/>
    <x v="0"/>
    <x v="0"/>
  </r>
  <r>
    <x v="83"/>
    <n v="25.9"/>
    <x v="20"/>
    <x v="2"/>
    <x v="9"/>
    <x v="12"/>
    <x v="12"/>
    <x v="0"/>
    <x v="5"/>
    <x v="5"/>
    <x v="0"/>
    <x v="0"/>
    <x v="0"/>
  </r>
  <r>
    <x v="83"/>
    <n v="4.4000000000000004"/>
    <x v="20"/>
    <x v="2"/>
    <x v="9"/>
    <x v="12"/>
    <x v="12"/>
    <x v="0"/>
    <x v="5"/>
    <x v="5"/>
    <x v="0"/>
    <x v="0"/>
    <x v="0"/>
  </r>
  <r>
    <x v="83"/>
    <n v="34.9"/>
    <x v="33"/>
    <x v="2"/>
    <x v="10"/>
    <x v="14"/>
    <x v="14"/>
    <x v="0"/>
    <x v="9"/>
    <x v="9"/>
    <x v="0"/>
    <x v="0"/>
    <x v="0"/>
  </r>
  <r>
    <x v="83"/>
    <n v="34.700000000000003"/>
    <x v="34"/>
    <x v="2"/>
    <x v="11"/>
    <x v="15"/>
    <x v="15"/>
    <x v="0"/>
    <x v="6"/>
    <x v="6"/>
    <x v="0"/>
    <x v="0"/>
    <x v="0"/>
  </r>
  <r>
    <x v="84"/>
    <n v="11.2"/>
    <x v="62"/>
    <x v="3"/>
    <x v="7"/>
    <x v="7"/>
    <x v="7"/>
    <x v="0"/>
    <x v="6"/>
    <x v="6"/>
    <x v="0"/>
    <x v="0"/>
    <x v="0"/>
  </r>
  <r>
    <x v="84"/>
    <n v="18"/>
    <x v="7"/>
    <x v="3"/>
    <x v="7"/>
    <x v="7"/>
    <x v="7"/>
    <x v="0"/>
    <x v="5"/>
    <x v="5"/>
    <x v="0"/>
    <x v="0"/>
    <x v="0"/>
  </r>
  <r>
    <x v="84"/>
    <n v="7"/>
    <x v="63"/>
    <x v="3"/>
    <x v="7"/>
    <x v="7"/>
    <x v="7"/>
    <x v="0"/>
    <x v="4"/>
    <x v="4"/>
    <x v="0"/>
    <x v="0"/>
    <x v="0"/>
  </r>
  <r>
    <x v="84"/>
    <n v="80.5"/>
    <x v="108"/>
    <x v="0"/>
    <x v="22"/>
    <x v="30"/>
    <x v="30"/>
    <x v="0"/>
    <x v="4"/>
    <x v="4"/>
    <x v="0"/>
    <x v="0"/>
    <x v="0"/>
  </r>
  <r>
    <x v="84"/>
    <n v="21.8"/>
    <x v="41"/>
    <x v="2"/>
    <x v="8"/>
    <x v="10"/>
    <x v="10"/>
    <x v="0"/>
    <x v="7"/>
    <x v="7"/>
    <x v="0"/>
    <x v="0"/>
    <x v="0"/>
  </r>
  <r>
    <x v="84"/>
    <n v="0"/>
    <x v="120"/>
    <x v="2"/>
    <x v="20"/>
    <x v="26"/>
    <x v="26"/>
    <x v="0"/>
    <x v="4"/>
    <x v="4"/>
    <x v="0"/>
    <x v="0"/>
    <x v="0"/>
  </r>
  <r>
    <x v="84"/>
    <n v="66.3"/>
    <x v="69"/>
    <x v="2"/>
    <x v="9"/>
    <x v="12"/>
    <x v="12"/>
    <x v="0"/>
    <x v="2"/>
    <x v="2"/>
    <x v="0"/>
    <x v="0"/>
    <x v="0"/>
  </r>
  <r>
    <x v="84"/>
    <n v="30.5"/>
    <x v="69"/>
    <x v="2"/>
    <x v="9"/>
    <x v="12"/>
    <x v="12"/>
    <x v="0"/>
    <x v="2"/>
    <x v="2"/>
    <x v="0"/>
    <x v="0"/>
    <x v="0"/>
  </r>
  <r>
    <x v="84"/>
    <n v="27.7"/>
    <x v="32"/>
    <x v="2"/>
    <x v="9"/>
    <x v="13"/>
    <x v="13"/>
    <x v="0"/>
    <x v="9"/>
    <x v="9"/>
    <x v="0"/>
    <x v="0"/>
    <x v="0"/>
  </r>
  <r>
    <x v="85"/>
    <n v="5"/>
    <x v="209"/>
    <x v="3"/>
    <x v="24"/>
    <x v="33"/>
    <x v="33"/>
    <x v="0"/>
    <x v="11"/>
    <x v="11"/>
    <x v="0"/>
    <x v="0"/>
    <x v="0"/>
  </r>
  <r>
    <x v="85"/>
    <n v="6.5"/>
    <x v="185"/>
    <x v="3"/>
    <x v="24"/>
    <x v="33"/>
    <x v="33"/>
    <x v="0"/>
    <x v="5"/>
    <x v="5"/>
    <x v="0"/>
    <x v="0"/>
    <x v="0"/>
  </r>
  <r>
    <x v="85"/>
    <n v="4.7"/>
    <x v="207"/>
    <x v="3"/>
    <x v="23"/>
    <x v="32"/>
    <x v="32"/>
    <x v="0"/>
    <x v="6"/>
    <x v="6"/>
    <x v="0"/>
    <x v="0"/>
    <x v="0"/>
  </r>
  <r>
    <x v="85"/>
    <n v="4.4000000000000004"/>
    <x v="208"/>
    <x v="3"/>
    <x v="23"/>
    <x v="32"/>
    <x v="32"/>
    <x v="0"/>
    <x v="9"/>
    <x v="9"/>
    <x v="0"/>
    <x v="0"/>
    <x v="0"/>
  </r>
  <r>
    <x v="85"/>
    <n v="26.9"/>
    <x v="13"/>
    <x v="2"/>
    <x v="8"/>
    <x v="10"/>
    <x v="10"/>
    <x v="0"/>
    <x v="6"/>
    <x v="6"/>
    <x v="0"/>
    <x v="0"/>
    <x v="0"/>
  </r>
  <r>
    <x v="85"/>
    <n v="28.7"/>
    <x v="29"/>
    <x v="2"/>
    <x v="8"/>
    <x v="10"/>
    <x v="10"/>
    <x v="0"/>
    <x v="9"/>
    <x v="9"/>
    <x v="0"/>
    <x v="0"/>
    <x v="0"/>
  </r>
  <r>
    <x v="85"/>
    <n v="26.7"/>
    <x v="29"/>
    <x v="2"/>
    <x v="8"/>
    <x v="10"/>
    <x v="10"/>
    <x v="0"/>
    <x v="9"/>
    <x v="9"/>
    <x v="0"/>
    <x v="0"/>
    <x v="0"/>
  </r>
  <r>
    <x v="85"/>
    <n v="38.200000000000003"/>
    <x v="43"/>
    <x v="2"/>
    <x v="13"/>
    <x v="17"/>
    <x v="17"/>
    <x v="0"/>
    <x v="5"/>
    <x v="5"/>
    <x v="0"/>
    <x v="0"/>
    <x v="0"/>
  </r>
  <r>
    <x v="85"/>
    <n v="38"/>
    <x v="43"/>
    <x v="2"/>
    <x v="13"/>
    <x v="17"/>
    <x v="17"/>
    <x v="0"/>
    <x v="5"/>
    <x v="5"/>
    <x v="0"/>
    <x v="0"/>
    <x v="0"/>
  </r>
  <r>
    <x v="85"/>
    <n v="36.1"/>
    <x v="124"/>
    <x v="2"/>
    <x v="13"/>
    <x v="17"/>
    <x v="17"/>
    <x v="0"/>
    <x v="9"/>
    <x v="9"/>
    <x v="0"/>
    <x v="0"/>
    <x v="0"/>
  </r>
  <r>
    <x v="85"/>
    <n v="0"/>
    <x v="120"/>
    <x v="2"/>
    <x v="20"/>
    <x v="26"/>
    <x v="26"/>
    <x v="0"/>
    <x v="4"/>
    <x v="4"/>
    <x v="0"/>
    <x v="0"/>
    <x v="0"/>
  </r>
  <r>
    <x v="85"/>
    <n v="0.1"/>
    <x v="120"/>
    <x v="2"/>
    <x v="20"/>
    <x v="26"/>
    <x v="26"/>
    <x v="0"/>
    <x v="4"/>
    <x v="4"/>
    <x v="0"/>
    <x v="0"/>
    <x v="0"/>
  </r>
  <r>
    <x v="85"/>
    <n v="0.2"/>
    <x v="120"/>
    <x v="2"/>
    <x v="20"/>
    <x v="26"/>
    <x v="26"/>
    <x v="0"/>
    <x v="4"/>
    <x v="4"/>
    <x v="0"/>
    <x v="0"/>
    <x v="0"/>
  </r>
  <r>
    <x v="85"/>
    <n v="27"/>
    <x v="15"/>
    <x v="2"/>
    <x v="9"/>
    <x v="11"/>
    <x v="11"/>
    <x v="0"/>
    <x v="8"/>
    <x v="8"/>
    <x v="0"/>
    <x v="0"/>
    <x v="0"/>
  </r>
  <r>
    <x v="85"/>
    <n v="51.9"/>
    <x v="19"/>
    <x v="2"/>
    <x v="9"/>
    <x v="12"/>
    <x v="12"/>
    <x v="0"/>
    <x v="7"/>
    <x v="7"/>
    <x v="0"/>
    <x v="0"/>
    <x v="0"/>
  </r>
  <r>
    <x v="85"/>
    <n v="9.1"/>
    <x v="20"/>
    <x v="2"/>
    <x v="9"/>
    <x v="12"/>
    <x v="12"/>
    <x v="0"/>
    <x v="5"/>
    <x v="5"/>
    <x v="0"/>
    <x v="0"/>
    <x v="0"/>
  </r>
  <r>
    <x v="85"/>
    <n v="37"/>
    <x v="113"/>
    <x v="2"/>
    <x v="5"/>
    <x v="5"/>
    <x v="5"/>
    <x v="0"/>
    <x v="8"/>
    <x v="8"/>
    <x v="0"/>
    <x v="0"/>
    <x v="0"/>
  </r>
  <r>
    <x v="85"/>
    <n v="67.599999999999994"/>
    <x v="83"/>
    <x v="2"/>
    <x v="10"/>
    <x v="14"/>
    <x v="14"/>
    <x v="2"/>
    <x v="3"/>
    <x v="3"/>
    <x v="0"/>
    <x v="0"/>
    <x v="0"/>
  </r>
  <r>
    <x v="86"/>
    <n v="35.1"/>
    <x v="7"/>
    <x v="3"/>
    <x v="7"/>
    <x v="7"/>
    <x v="7"/>
    <x v="0"/>
    <x v="5"/>
    <x v="5"/>
    <x v="0"/>
    <x v="0"/>
    <x v="0"/>
  </r>
  <r>
    <x v="86"/>
    <n v="14.1"/>
    <x v="54"/>
    <x v="1"/>
    <x v="3"/>
    <x v="3"/>
    <x v="3"/>
    <x v="0"/>
    <x v="4"/>
    <x v="4"/>
    <x v="0"/>
    <x v="0"/>
    <x v="0"/>
  </r>
  <r>
    <x v="86"/>
    <n v="52.1"/>
    <x v="28"/>
    <x v="0"/>
    <x v="2"/>
    <x v="2"/>
    <x v="2"/>
    <x v="0"/>
    <x v="5"/>
    <x v="5"/>
    <x v="0"/>
    <x v="0"/>
    <x v="0"/>
  </r>
  <r>
    <x v="86"/>
    <n v="2.4"/>
    <x v="165"/>
    <x v="0"/>
    <x v="2"/>
    <x v="2"/>
    <x v="2"/>
    <x v="0"/>
    <x v="4"/>
    <x v="4"/>
    <x v="0"/>
    <x v="0"/>
    <x v="0"/>
  </r>
  <r>
    <x v="86"/>
    <n v="23.4"/>
    <x v="43"/>
    <x v="2"/>
    <x v="13"/>
    <x v="17"/>
    <x v="17"/>
    <x v="0"/>
    <x v="5"/>
    <x v="5"/>
    <x v="0"/>
    <x v="0"/>
    <x v="0"/>
  </r>
  <r>
    <x v="86"/>
    <n v="30"/>
    <x v="206"/>
    <x v="2"/>
    <x v="9"/>
    <x v="12"/>
    <x v="12"/>
    <x v="2"/>
    <x v="3"/>
    <x v="3"/>
    <x v="0"/>
    <x v="0"/>
    <x v="0"/>
  </r>
  <r>
    <x v="87"/>
    <n v="26"/>
    <x v="37"/>
    <x v="3"/>
    <x v="7"/>
    <x v="8"/>
    <x v="8"/>
    <x v="0"/>
    <x v="9"/>
    <x v="9"/>
    <x v="0"/>
    <x v="0"/>
    <x v="0"/>
  </r>
  <r>
    <x v="87"/>
    <n v="1.2"/>
    <x v="210"/>
    <x v="1"/>
    <x v="3"/>
    <x v="3"/>
    <x v="3"/>
    <x v="0"/>
    <x v="6"/>
    <x v="6"/>
    <x v="0"/>
    <x v="0"/>
    <x v="0"/>
  </r>
  <r>
    <x v="87"/>
    <n v="25.7"/>
    <x v="123"/>
    <x v="0"/>
    <x v="21"/>
    <x v="31"/>
    <x v="31"/>
    <x v="0"/>
    <x v="5"/>
    <x v="5"/>
    <x v="0"/>
    <x v="0"/>
    <x v="0"/>
  </r>
  <r>
    <x v="87"/>
    <n v="67.900000000000006"/>
    <x v="39"/>
    <x v="0"/>
    <x v="4"/>
    <x v="19"/>
    <x v="19"/>
    <x v="0"/>
    <x v="6"/>
    <x v="6"/>
    <x v="0"/>
    <x v="0"/>
    <x v="0"/>
  </r>
  <r>
    <x v="87"/>
    <n v="2.2000000000000002"/>
    <x v="129"/>
    <x v="0"/>
    <x v="2"/>
    <x v="2"/>
    <x v="2"/>
    <x v="1"/>
    <x v="1"/>
    <x v="1"/>
    <x v="0"/>
    <x v="0"/>
    <x v="0"/>
  </r>
  <r>
    <x v="87"/>
    <n v="29.4"/>
    <x v="206"/>
    <x v="2"/>
    <x v="9"/>
    <x v="12"/>
    <x v="12"/>
    <x v="2"/>
    <x v="3"/>
    <x v="3"/>
    <x v="0"/>
    <x v="0"/>
    <x v="0"/>
  </r>
  <r>
    <x v="87"/>
    <n v="6.6"/>
    <x v="31"/>
    <x v="2"/>
    <x v="9"/>
    <x v="13"/>
    <x v="13"/>
    <x v="0"/>
    <x v="8"/>
    <x v="8"/>
    <x v="0"/>
    <x v="0"/>
    <x v="0"/>
  </r>
  <r>
    <x v="87"/>
    <n v="21.3"/>
    <x v="32"/>
    <x v="2"/>
    <x v="9"/>
    <x v="13"/>
    <x v="13"/>
    <x v="0"/>
    <x v="9"/>
    <x v="9"/>
    <x v="0"/>
    <x v="0"/>
    <x v="0"/>
  </r>
  <r>
    <x v="88"/>
    <n v="48.4"/>
    <x v="202"/>
    <x v="0"/>
    <x v="21"/>
    <x v="31"/>
    <x v="31"/>
    <x v="2"/>
    <x v="12"/>
    <x v="12"/>
    <x v="0"/>
    <x v="0"/>
    <x v="0"/>
  </r>
  <r>
    <x v="88"/>
    <n v="11.4"/>
    <x v="203"/>
    <x v="0"/>
    <x v="4"/>
    <x v="4"/>
    <x v="4"/>
    <x v="2"/>
    <x v="12"/>
    <x v="12"/>
    <x v="0"/>
    <x v="0"/>
    <x v="0"/>
  </r>
  <r>
    <x v="88"/>
    <n v="9.3000000000000007"/>
    <x v="147"/>
    <x v="2"/>
    <x v="9"/>
    <x v="12"/>
    <x v="12"/>
    <x v="0"/>
    <x v="6"/>
    <x v="6"/>
    <x v="0"/>
    <x v="0"/>
    <x v="0"/>
  </r>
  <r>
    <x v="88"/>
    <n v="21.1"/>
    <x v="19"/>
    <x v="2"/>
    <x v="9"/>
    <x v="12"/>
    <x v="12"/>
    <x v="0"/>
    <x v="7"/>
    <x v="7"/>
    <x v="0"/>
    <x v="0"/>
    <x v="0"/>
  </r>
  <r>
    <x v="88"/>
    <n v="4.5999999999999996"/>
    <x v="20"/>
    <x v="2"/>
    <x v="9"/>
    <x v="12"/>
    <x v="12"/>
    <x v="0"/>
    <x v="5"/>
    <x v="5"/>
    <x v="0"/>
    <x v="0"/>
    <x v="0"/>
  </r>
  <r>
    <x v="88"/>
    <n v="4.3"/>
    <x v="44"/>
    <x v="2"/>
    <x v="9"/>
    <x v="13"/>
    <x v="13"/>
    <x v="0"/>
    <x v="6"/>
    <x v="6"/>
    <x v="0"/>
    <x v="0"/>
    <x v="0"/>
  </r>
  <r>
    <x v="88"/>
    <n v="21.2"/>
    <x v="92"/>
    <x v="2"/>
    <x v="9"/>
    <x v="13"/>
    <x v="13"/>
    <x v="0"/>
    <x v="7"/>
    <x v="7"/>
    <x v="0"/>
    <x v="0"/>
    <x v="0"/>
  </r>
  <r>
    <x v="88"/>
    <n v="4.5"/>
    <x v="22"/>
    <x v="2"/>
    <x v="9"/>
    <x v="13"/>
    <x v="13"/>
    <x v="0"/>
    <x v="10"/>
    <x v="10"/>
    <x v="0"/>
    <x v="0"/>
    <x v="0"/>
  </r>
  <r>
    <x v="88"/>
    <n v="1.3"/>
    <x v="211"/>
    <x v="2"/>
    <x v="9"/>
    <x v="13"/>
    <x v="13"/>
    <x v="0"/>
    <x v="13"/>
    <x v="13"/>
    <x v="0"/>
    <x v="0"/>
    <x v="0"/>
  </r>
  <r>
    <x v="88"/>
    <n v="2.4"/>
    <x v="45"/>
    <x v="2"/>
    <x v="9"/>
    <x v="13"/>
    <x v="13"/>
    <x v="0"/>
    <x v="4"/>
    <x v="4"/>
    <x v="0"/>
    <x v="0"/>
    <x v="0"/>
  </r>
  <r>
    <x v="88"/>
    <n v="4.2"/>
    <x v="169"/>
    <x v="2"/>
    <x v="5"/>
    <x v="5"/>
    <x v="5"/>
    <x v="0"/>
    <x v="7"/>
    <x v="7"/>
    <x v="0"/>
    <x v="0"/>
    <x v="0"/>
  </r>
  <r>
    <x v="88"/>
    <n v="0.5"/>
    <x v="6"/>
    <x v="2"/>
    <x v="6"/>
    <x v="6"/>
    <x v="6"/>
    <x v="0"/>
    <x v="4"/>
    <x v="4"/>
    <x v="0"/>
    <x v="0"/>
    <x v="0"/>
  </r>
  <r>
    <x v="89"/>
    <n v="4.0999999999999996"/>
    <x v="127"/>
    <x v="3"/>
    <x v="19"/>
    <x v="25"/>
    <x v="25"/>
    <x v="0"/>
    <x v="7"/>
    <x v="7"/>
    <x v="0"/>
    <x v="0"/>
    <x v="0"/>
  </r>
  <r>
    <x v="89"/>
    <n v="6.6"/>
    <x v="141"/>
    <x v="3"/>
    <x v="19"/>
    <x v="25"/>
    <x v="25"/>
    <x v="0"/>
    <x v="9"/>
    <x v="9"/>
    <x v="0"/>
    <x v="0"/>
    <x v="0"/>
  </r>
  <r>
    <x v="89"/>
    <n v="4.7"/>
    <x v="101"/>
    <x v="0"/>
    <x v="0"/>
    <x v="21"/>
    <x v="21"/>
    <x v="0"/>
    <x v="11"/>
    <x v="11"/>
    <x v="0"/>
    <x v="0"/>
    <x v="0"/>
  </r>
  <r>
    <x v="89"/>
    <n v="12.7"/>
    <x v="159"/>
    <x v="0"/>
    <x v="0"/>
    <x v="21"/>
    <x v="21"/>
    <x v="0"/>
    <x v="5"/>
    <x v="5"/>
    <x v="0"/>
    <x v="0"/>
    <x v="0"/>
  </r>
  <r>
    <x v="89"/>
    <n v="5"/>
    <x v="56"/>
    <x v="0"/>
    <x v="0"/>
    <x v="21"/>
    <x v="21"/>
    <x v="0"/>
    <x v="4"/>
    <x v="4"/>
    <x v="0"/>
    <x v="0"/>
    <x v="0"/>
  </r>
  <r>
    <x v="89"/>
    <n v="24.6"/>
    <x v="40"/>
    <x v="0"/>
    <x v="4"/>
    <x v="19"/>
    <x v="19"/>
    <x v="0"/>
    <x v="5"/>
    <x v="5"/>
    <x v="0"/>
    <x v="0"/>
    <x v="0"/>
  </r>
  <r>
    <x v="89"/>
    <n v="72.7"/>
    <x v="40"/>
    <x v="0"/>
    <x v="4"/>
    <x v="19"/>
    <x v="19"/>
    <x v="0"/>
    <x v="5"/>
    <x v="5"/>
    <x v="0"/>
    <x v="0"/>
    <x v="0"/>
  </r>
  <r>
    <x v="89"/>
    <n v="5.5"/>
    <x v="136"/>
    <x v="0"/>
    <x v="4"/>
    <x v="19"/>
    <x v="19"/>
    <x v="0"/>
    <x v="10"/>
    <x v="10"/>
    <x v="0"/>
    <x v="0"/>
    <x v="0"/>
  </r>
  <r>
    <x v="89"/>
    <n v="87.7"/>
    <x v="67"/>
    <x v="0"/>
    <x v="4"/>
    <x v="19"/>
    <x v="19"/>
    <x v="0"/>
    <x v="2"/>
    <x v="2"/>
    <x v="0"/>
    <x v="0"/>
    <x v="0"/>
  </r>
  <r>
    <x v="89"/>
    <n v="2.7"/>
    <x v="193"/>
    <x v="0"/>
    <x v="4"/>
    <x v="19"/>
    <x v="19"/>
    <x v="0"/>
    <x v="0"/>
    <x v="0"/>
    <x v="0"/>
    <x v="0"/>
    <x v="0"/>
  </r>
  <r>
    <x v="89"/>
    <n v="11.1"/>
    <x v="14"/>
    <x v="2"/>
    <x v="8"/>
    <x v="10"/>
    <x v="10"/>
    <x v="0"/>
    <x v="5"/>
    <x v="5"/>
    <x v="0"/>
    <x v="0"/>
    <x v="0"/>
  </r>
  <r>
    <x v="89"/>
    <n v="18.100000000000001"/>
    <x v="79"/>
    <x v="2"/>
    <x v="13"/>
    <x v="17"/>
    <x v="17"/>
    <x v="0"/>
    <x v="11"/>
    <x v="11"/>
    <x v="0"/>
    <x v="0"/>
    <x v="0"/>
  </r>
  <r>
    <x v="89"/>
    <n v="21.7"/>
    <x v="143"/>
    <x v="2"/>
    <x v="13"/>
    <x v="17"/>
    <x v="17"/>
    <x v="0"/>
    <x v="2"/>
    <x v="2"/>
    <x v="0"/>
    <x v="0"/>
    <x v="0"/>
  </r>
  <r>
    <x v="89"/>
    <n v="0"/>
    <x v="120"/>
    <x v="2"/>
    <x v="20"/>
    <x v="26"/>
    <x v="26"/>
    <x v="0"/>
    <x v="4"/>
    <x v="4"/>
    <x v="0"/>
    <x v="0"/>
    <x v="0"/>
  </r>
  <r>
    <x v="89"/>
    <n v="25.2"/>
    <x v="80"/>
    <x v="2"/>
    <x v="9"/>
    <x v="11"/>
    <x v="11"/>
    <x v="0"/>
    <x v="7"/>
    <x v="7"/>
    <x v="0"/>
    <x v="0"/>
    <x v="0"/>
  </r>
  <r>
    <x v="89"/>
    <n v="8.9"/>
    <x v="126"/>
    <x v="2"/>
    <x v="9"/>
    <x v="11"/>
    <x v="11"/>
    <x v="0"/>
    <x v="5"/>
    <x v="5"/>
    <x v="0"/>
    <x v="0"/>
    <x v="0"/>
  </r>
  <r>
    <x v="89"/>
    <n v="4.8"/>
    <x v="178"/>
    <x v="2"/>
    <x v="9"/>
    <x v="11"/>
    <x v="11"/>
    <x v="0"/>
    <x v="10"/>
    <x v="10"/>
    <x v="0"/>
    <x v="0"/>
    <x v="0"/>
  </r>
  <r>
    <x v="89"/>
    <n v="41.1"/>
    <x v="206"/>
    <x v="2"/>
    <x v="9"/>
    <x v="12"/>
    <x v="12"/>
    <x v="2"/>
    <x v="3"/>
    <x v="3"/>
    <x v="0"/>
    <x v="0"/>
    <x v="0"/>
  </r>
  <r>
    <x v="89"/>
    <n v="29"/>
    <x v="206"/>
    <x v="2"/>
    <x v="9"/>
    <x v="12"/>
    <x v="12"/>
    <x v="2"/>
    <x v="3"/>
    <x v="3"/>
    <x v="0"/>
    <x v="0"/>
    <x v="0"/>
  </r>
  <r>
    <x v="90"/>
    <n v="7"/>
    <x v="62"/>
    <x v="3"/>
    <x v="7"/>
    <x v="7"/>
    <x v="7"/>
    <x v="0"/>
    <x v="6"/>
    <x v="6"/>
    <x v="0"/>
    <x v="0"/>
    <x v="0"/>
  </r>
  <r>
    <x v="90"/>
    <n v="22.3"/>
    <x v="7"/>
    <x v="3"/>
    <x v="7"/>
    <x v="7"/>
    <x v="7"/>
    <x v="0"/>
    <x v="5"/>
    <x v="5"/>
    <x v="0"/>
    <x v="0"/>
    <x v="0"/>
  </r>
  <r>
    <x v="90"/>
    <n v="27.7"/>
    <x v="27"/>
    <x v="3"/>
    <x v="7"/>
    <x v="7"/>
    <x v="7"/>
    <x v="0"/>
    <x v="9"/>
    <x v="9"/>
    <x v="0"/>
    <x v="0"/>
    <x v="0"/>
  </r>
  <r>
    <x v="90"/>
    <n v="7.4"/>
    <x v="63"/>
    <x v="3"/>
    <x v="7"/>
    <x v="7"/>
    <x v="7"/>
    <x v="0"/>
    <x v="4"/>
    <x v="4"/>
    <x v="0"/>
    <x v="0"/>
    <x v="0"/>
  </r>
  <r>
    <x v="90"/>
    <n v="15.7"/>
    <x v="8"/>
    <x v="3"/>
    <x v="7"/>
    <x v="8"/>
    <x v="8"/>
    <x v="0"/>
    <x v="6"/>
    <x v="6"/>
    <x v="0"/>
    <x v="0"/>
    <x v="0"/>
  </r>
  <r>
    <x v="90"/>
    <n v="21.1"/>
    <x v="10"/>
    <x v="3"/>
    <x v="7"/>
    <x v="8"/>
    <x v="8"/>
    <x v="0"/>
    <x v="4"/>
    <x v="4"/>
    <x v="0"/>
    <x v="0"/>
    <x v="0"/>
  </r>
  <r>
    <x v="90"/>
    <n v="30.1"/>
    <x v="212"/>
    <x v="3"/>
    <x v="19"/>
    <x v="25"/>
    <x v="25"/>
    <x v="2"/>
    <x v="3"/>
    <x v="3"/>
    <x v="0"/>
    <x v="0"/>
    <x v="0"/>
  </r>
  <r>
    <x v="90"/>
    <n v="6.6"/>
    <x v="39"/>
    <x v="0"/>
    <x v="4"/>
    <x v="19"/>
    <x v="19"/>
    <x v="0"/>
    <x v="6"/>
    <x v="6"/>
    <x v="0"/>
    <x v="0"/>
    <x v="0"/>
  </r>
  <r>
    <x v="90"/>
    <n v="79.8"/>
    <x v="40"/>
    <x v="0"/>
    <x v="4"/>
    <x v="19"/>
    <x v="19"/>
    <x v="0"/>
    <x v="5"/>
    <x v="5"/>
    <x v="0"/>
    <x v="0"/>
    <x v="0"/>
  </r>
  <r>
    <x v="90"/>
    <n v="79.900000000000006"/>
    <x v="40"/>
    <x v="0"/>
    <x v="4"/>
    <x v="19"/>
    <x v="19"/>
    <x v="0"/>
    <x v="5"/>
    <x v="5"/>
    <x v="0"/>
    <x v="0"/>
    <x v="0"/>
  </r>
  <r>
    <x v="90"/>
    <n v="38.4"/>
    <x v="193"/>
    <x v="0"/>
    <x v="4"/>
    <x v="19"/>
    <x v="19"/>
    <x v="0"/>
    <x v="0"/>
    <x v="0"/>
    <x v="0"/>
    <x v="0"/>
    <x v="0"/>
  </r>
  <r>
    <x v="90"/>
    <n v="2.4"/>
    <x v="176"/>
    <x v="0"/>
    <x v="4"/>
    <x v="19"/>
    <x v="19"/>
    <x v="1"/>
    <x v="1"/>
    <x v="1"/>
    <x v="0"/>
    <x v="0"/>
    <x v="0"/>
  </r>
  <r>
    <x v="90"/>
    <n v="35.4"/>
    <x v="88"/>
    <x v="2"/>
    <x v="13"/>
    <x v="17"/>
    <x v="17"/>
    <x v="0"/>
    <x v="6"/>
    <x v="6"/>
    <x v="0"/>
    <x v="0"/>
    <x v="0"/>
  </r>
  <r>
    <x v="90"/>
    <n v="51.6"/>
    <x v="43"/>
    <x v="2"/>
    <x v="13"/>
    <x v="17"/>
    <x v="17"/>
    <x v="0"/>
    <x v="5"/>
    <x v="5"/>
    <x v="0"/>
    <x v="0"/>
    <x v="0"/>
  </r>
  <r>
    <x v="90"/>
    <n v="36.1"/>
    <x v="43"/>
    <x v="2"/>
    <x v="13"/>
    <x v="17"/>
    <x v="17"/>
    <x v="0"/>
    <x v="5"/>
    <x v="5"/>
    <x v="0"/>
    <x v="0"/>
    <x v="0"/>
  </r>
  <r>
    <x v="90"/>
    <n v="0.5"/>
    <x v="120"/>
    <x v="2"/>
    <x v="20"/>
    <x v="26"/>
    <x v="26"/>
    <x v="0"/>
    <x v="4"/>
    <x v="4"/>
    <x v="0"/>
    <x v="0"/>
    <x v="0"/>
  </r>
  <r>
    <x v="90"/>
    <n v="0.2"/>
    <x v="120"/>
    <x v="2"/>
    <x v="20"/>
    <x v="26"/>
    <x v="26"/>
    <x v="0"/>
    <x v="4"/>
    <x v="4"/>
    <x v="0"/>
    <x v="0"/>
    <x v="0"/>
  </r>
  <r>
    <x v="90"/>
    <n v="45.2"/>
    <x v="19"/>
    <x v="2"/>
    <x v="9"/>
    <x v="12"/>
    <x v="12"/>
    <x v="0"/>
    <x v="7"/>
    <x v="7"/>
    <x v="0"/>
    <x v="0"/>
    <x v="0"/>
  </r>
  <r>
    <x v="90"/>
    <n v="4.4000000000000004"/>
    <x v="69"/>
    <x v="2"/>
    <x v="9"/>
    <x v="12"/>
    <x v="12"/>
    <x v="0"/>
    <x v="2"/>
    <x v="2"/>
    <x v="0"/>
    <x v="0"/>
    <x v="0"/>
  </r>
  <r>
    <x v="90"/>
    <n v="28.3"/>
    <x v="206"/>
    <x v="2"/>
    <x v="9"/>
    <x v="12"/>
    <x v="12"/>
    <x v="2"/>
    <x v="3"/>
    <x v="3"/>
    <x v="0"/>
    <x v="0"/>
    <x v="0"/>
  </r>
  <r>
    <x v="90"/>
    <n v="2.5"/>
    <x v="46"/>
    <x v="2"/>
    <x v="15"/>
    <x v="20"/>
    <x v="20"/>
    <x v="0"/>
    <x v="11"/>
    <x v="11"/>
    <x v="0"/>
    <x v="0"/>
    <x v="0"/>
  </r>
  <r>
    <x v="90"/>
    <n v="2.2000000000000002"/>
    <x v="47"/>
    <x v="2"/>
    <x v="15"/>
    <x v="20"/>
    <x v="20"/>
    <x v="0"/>
    <x v="6"/>
    <x v="6"/>
    <x v="0"/>
    <x v="0"/>
    <x v="0"/>
  </r>
  <r>
    <x v="90"/>
    <n v="4"/>
    <x v="93"/>
    <x v="2"/>
    <x v="15"/>
    <x v="20"/>
    <x v="20"/>
    <x v="0"/>
    <x v="7"/>
    <x v="7"/>
    <x v="0"/>
    <x v="0"/>
    <x v="0"/>
  </r>
  <r>
    <x v="90"/>
    <n v="33.6"/>
    <x v="48"/>
    <x v="2"/>
    <x v="15"/>
    <x v="20"/>
    <x v="20"/>
    <x v="0"/>
    <x v="2"/>
    <x v="2"/>
    <x v="0"/>
    <x v="0"/>
    <x v="0"/>
  </r>
  <r>
    <x v="90"/>
    <n v="33.700000000000003"/>
    <x v="213"/>
    <x v="2"/>
    <x v="15"/>
    <x v="20"/>
    <x v="20"/>
    <x v="2"/>
    <x v="3"/>
    <x v="3"/>
    <x v="0"/>
    <x v="0"/>
    <x v="0"/>
  </r>
  <r>
    <x v="90"/>
    <n v="19.399999999999999"/>
    <x v="213"/>
    <x v="2"/>
    <x v="15"/>
    <x v="20"/>
    <x v="20"/>
    <x v="2"/>
    <x v="3"/>
    <x v="3"/>
    <x v="0"/>
    <x v="0"/>
    <x v="0"/>
  </r>
  <r>
    <x v="90"/>
    <n v="61.9"/>
    <x v="83"/>
    <x v="2"/>
    <x v="10"/>
    <x v="14"/>
    <x v="14"/>
    <x v="2"/>
    <x v="3"/>
    <x v="3"/>
    <x v="0"/>
    <x v="0"/>
    <x v="0"/>
  </r>
  <r>
    <x v="91"/>
    <n v="13.7"/>
    <x v="26"/>
    <x v="3"/>
    <x v="12"/>
    <x v="16"/>
    <x v="16"/>
    <x v="0"/>
    <x v="5"/>
    <x v="5"/>
    <x v="0"/>
    <x v="0"/>
    <x v="0"/>
  </r>
  <r>
    <x v="91"/>
    <n v="36.9"/>
    <x v="52"/>
    <x v="3"/>
    <x v="7"/>
    <x v="7"/>
    <x v="7"/>
    <x v="2"/>
    <x v="3"/>
    <x v="3"/>
    <x v="0"/>
    <x v="0"/>
    <x v="0"/>
  </r>
  <r>
    <x v="91"/>
    <n v="84.6"/>
    <x v="108"/>
    <x v="0"/>
    <x v="22"/>
    <x v="30"/>
    <x v="30"/>
    <x v="0"/>
    <x v="4"/>
    <x v="4"/>
    <x v="0"/>
    <x v="0"/>
    <x v="0"/>
  </r>
  <r>
    <x v="91"/>
    <n v="44.4"/>
    <x v="75"/>
    <x v="0"/>
    <x v="14"/>
    <x v="18"/>
    <x v="18"/>
    <x v="0"/>
    <x v="0"/>
    <x v="0"/>
    <x v="0"/>
    <x v="0"/>
    <x v="0"/>
  </r>
  <r>
    <x v="91"/>
    <n v="53.9"/>
    <x v="39"/>
    <x v="0"/>
    <x v="4"/>
    <x v="19"/>
    <x v="19"/>
    <x v="0"/>
    <x v="6"/>
    <x v="6"/>
    <x v="0"/>
    <x v="0"/>
    <x v="0"/>
  </r>
  <r>
    <x v="91"/>
    <n v="22.7"/>
    <x v="39"/>
    <x v="0"/>
    <x v="4"/>
    <x v="19"/>
    <x v="19"/>
    <x v="0"/>
    <x v="6"/>
    <x v="6"/>
    <x v="0"/>
    <x v="0"/>
    <x v="0"/>
  </r>
  <r>
    <x v="91"/>
    <n v="12.4"/>
    <x v="40"/>
    <x v="0"/>
    <x v="4"/>
    <x v="19"/>
    <x v="19"/>
    <x v="0"/>
    <x v="5"/>
    <x v="5"/>
    <x v="0"/>
    <x v="0"/>
    <x v="0"/>
  </r>
  <r>
    <x v="91"/>
    <n v="78.2"/>
    <x v="40"/>
    <x v="0"/>
    <x v="4"/>
    <x v="19"/>
    <x v="19"/>
    <x v="0"/>
    <x v="5"/>
    <x v="5"/>
    <x v="0"/>
    <x v="0"/>
    <x v="0"/>
  </r>
  <r>
    <x v="91"/>
    <n v="2.5"/>
    <x v="40"/>
    <x v="0"/>
    <x v="4"/>
    <x v="19"/>
    <x v="19"/>
    <x v="0"/>
    <x v="5"/>
    <x v="5"/>
    <x v="0"/>
    <x v="0"/>
    <x v="0"/>
  </r>
  <r>
    <x v="91"/>
    <n v="8.3000000000000007"/>
    <x v="67"/>
    <x v="0"/>
    <x v="4"/>
    <x v="19"/>
    <x v="19"/>
    <x v="0"/>
    <x v="2"/>
    <x v="2"/>
    <x v="0"/>
    <x v="0"/>
    <x v="0"/>
  </r>
  <r>
    <x v="91"/>
    <n v="13.3"/>
    <x v="13"/>
    <x v="2"/>
    <x v="8"/>
    <x v="10"/>
    <x v="10"/>
    <x v="0"/>
    <x v="6"/>
    <x v="6"/>
    <x v="0"/>
    <x v="0"/>
    <x v="0"/>
  </r>
  <r>
    <x v="91"/>
    <n v="27.3"/>
    <x v="13"/>
    <x v="2"/>
    <x v="8"/>
    <x v="10"/>
    <x v="10"/>
    <x v="0"/>
    <x v="6"/>
    <x v="6"/>
    <x v="0"/>
    <x v="0"/>
    <x v="0"/>
  </r>
  <r>
    <x v="91"/>
    <n v="8.8000000000000007"/>
    <x v="41"/>
    <x v="2"/>
    <x v="8"/>
    <x v="10"/>
    <x v="10"/>
    <x v="0"/>
    <x v="7"/>
    <x v="7"/>
    <x v="0"/>
    <x v="0"/>
    <x v="0"/>
  </r>
  <r>
    <x v="91"/>
    <n v="8.9"/>
    <x v="14"/>
    <x v="2"/>
    <x v="8"/>
    <x v="10"/>
    <x v="10"/>
    <x v="0"/>
    <x v="5"/>
    <x v="5"/>
    <x v="0"/>
    <x v="0"/>
    <x v="0"/>
  </r>
  <r>
    <x v="91"/>
    <n v="0.2"/>
    <x v="120"/>
    <x v="2"/>
    <x v="20"/>
    <x v="26"/>
    <x v="26"/>
    <x v="0"/>
    <x v="4"/>
    <x v="4"/>
    <x v="0"/>
    <x v="0"/>
    <x v="0"/>
  </r>
  <r>
    <x v="91"/>
    <n v="0"/>
    <x v="120"/>
    <x v="2"/>
    <x v="20"/>
    <x v="26"/>
    <x v="26"/>
    <x v="0"/>
    <x v="4"/>
    <x v="4"/>
    <x v="0"/>
    <x v="0"/>
    <x v="0"/>
  </r>
  <r>
    <x v="91"/>
    <n v="26.5"/>
    <x v="20"/>
    <x v="2"/>
    <x v="9"/>
    <x v="12"/>
    <x v="12"/>
    <x v="0"/>
    <x v="5"/>
    <x v="5"/>
    <x v="0"/>
    <x v="0"/>
    <x v="0"/>
  </r>
  <r>
    <x v="91"/>
    <n v="39.200000000000003"/>
    <x v="45"/>
    <x v="2"/>
    <x v="9"/>
    <x v="13"/>
    <x v="13"/>
    <x v="0"/>
    <x v="4"/>
    <x v="4"/>
    <x v="0"/>
    <x v="0"/>
    <x v="0"/>
  </r>
  <r>
    <x v="91"/>
    <n v="51.5"/>
    <x v="48"/>
    <x v="2"/>
    <x v="15"/>
    <x v="20"/>
    <x v="20"/>
    <x v="0"/>
    <x v="2"/>
    <x v="2"/>
    <x v="0"/>
    <x v="0"/>
    <x v="0"/>
  </r>
  <r>
    <x v="91"/>
    <n v="35.6"/>
    <x v="33"/>
    <x v="2"/>
    <x v="10"/>
    <x v="14"/>
    <x v="14"/>
    <x v="0"/>
    <x v="9"/>
    <x v="9"/>
    <x v="0"/>
    <x v="0"/>
    <x v="0"/>
  </r>
  <r>
    <x v="91"/>
    <n v="22.6"/>
    <x v="24"/>
    <x v="2"/>
    <x v="10"/>
    <x v="14"/>
    <x v="14"/>
    <x v="0"/>
    <x v="4"/>
    <x v="4"/>
    <x v="0"/>
    <x v="0"/>
    <x v="0"/>
  </r>
  <r>
    <x v="91"/>
    <n v="9.3000000000000007"/>
    <x v="77"/>
    <x v="2"/>
    <x v="17"/>
    <x v="23"/>
    <x v="23"/>
    <x v="0"/>
    <x v="9"/>
    <x v="9"/>
    <x v="0"/>
    <x v="0"/>
    <x v="0"/>
  </r>
  <r>
    <x v="92"/>
    <n v="34.799999999999997"/>
    <x v="52"/>
    <x v="3"/>
    <x v="7"/>
    <x v="7"/>
    <x v="7"/>
    <x v="2"/>
    <x v="3"/>
    <x v="3"/>
    <x v="0"/>
    <x v="0"/>
    <x v="0"/>
  </r>
  <r>
    <x v="92"/>
    <n v="2.2000000000000002"/>
    <x v="207"/>
    <x v="3"/>
    <x v="23"/>
    <x v="32"/>
    <x v="32"/>
    <x v="0"/>
    <x v="6"/>
    <x v="6"/>
    <x v="0"/>
    <x v="0"/>
    <x v="0"/>
  </r>
  <r>
    <x v="92"/>
    <n v="2.2999999999999998"/>
    <x v="198"/>
    <x v="3"/>
    <x v="23"/>
    <x v="32"/>
    <x v="32"/>
    <x v="0"/>
    <x v="4"/>
    <x v="4"/>
    <x v="0"/>
    <x v="0"/>
    <x v="0"/>
  </r>
  <r>
    <x v="92"/>
    <n v="16.5"/>
    <x v="13"/>
    <x v="2"/>
    <x v="8"/>
    <x v="10"/>
    <x v="10"/>
    <x v="0"/>
    <x v="6"/>
    <x v="6"/>
    <x v="0"/>
    <x v="0"/>
    <x v="0"/>
  </r>
  <r>
    <x v="92"/>
    <n v="17.7"/>
    <x v="41"/>
    <x v="2"/>
    <x v="8"/>
    <x v="10"/>
    <x v="10"/>
    <x v="0"/>
    <x v="7"/>
    <x v="7"/>
    <x v="0"/>
    <x v="0"/>
    <x v="0"/>
  </r>
  <r>
    <x v="92"/>
    <n v="16.899999999999999"/>
    <x v="41"/>
    <x v="2"/>
    <x v="8"/>
    <x v="10"/>
    <x v="10"/>
    <x v="0"/>
    <x v="7"/>
    <x v="7"/>
    <x v="0"/>
    <x v="0"/>
    <x v="0"/>
  </r>
  <r>
    <x v="92"/>
    <n v="27.2"/>
    <x v="14"/>
    <x v="2"/>
    <x v="8"/>
    <x v="10"/>
    <x v="10"/>
    <x v="0"/>
    <x v="5"/>
    <x v="5"/>
    <x v="0"/>
    <x v="0"/>
    <x v="0"/>
  </r>
  <r>
    <x v="92"/>
    <n v="6.7"/>
    <x v="14"/>
    <x v="2"/>
    <x v="8"/>
    <x v="10"/>
    <x v="10"/>
    <x v="0"/>
    <x v="5"/>
    <x v="5"/>
    <x v="0"/>
    <x v="0"/>
    <x v="0"/>
  </r>
  <r>
    <x v="92"/>
    <n v="28.1"/>
    <x v="29"/>
    <x v="2"/>
    <x v="8"/>
    <x v="10"/>
    <x v="10"/>
    <x v="0"/>
    <x v="9"/>
    <x v="9"/>
    <x v="0"/>
    <x v="0"/>
    <x v="0"/>
  </r>
  <r>
    <x v="92"/>
    <n v="27.2"/>
    <x v="29"/>
    <x v="2"/>
    <x v="8"/>
    <x v="10"/>
    <x v="10"/>
    <x v="0"/>
    <x v="9"/>
    <x v="9"/>
    <x v="0"/>
    <x v="0"/>
    <x v="0"/>
  </r>
  <r>
    <x v="92"/>
    <n v="7.3"/>
    <x v="152"/>
    <x v="2"/>
    <x v="8"/>
    <x v="10"/>
    <x v="10"/>
    <x v="0"/>
    <x v="4"/>
    <x v="4"/>
    <x v="0"/>
    <x v="0"/>
    <x v="0"/>
  </r>
  <r>
    <x v="92"/>
    <n v="8.8000000000000007"/>
    <x v="88"/>
    <x v="2"/>
    <x v="13"/>
    <x v="17"/>
    <x v="17"/>
    <x v="0"/>
    <x v="6"/>
    <x v="6"/>
    <x v="0"/>
    <x v="0"/>
    <x v="0"/>
  </r>
  <r>
    <x v="92"/>
    <n v="37.299999999999997"/>
    <x v="88"/>
    <x v="2"/>
    <x v="13"/>
    <x v="17"/>
    <x v="17"/>
    <x v="0"/>
    <x v="6"/>
    <x v="6"/>
    <x v="0"/>
    <x v="0"/>
    <x v="0"/>
  </r>
  <r>
    <x v="92"/>
    <n v="0"/>
    <x v="120"/>
    <x v="2"/>
    <x v="20"/>
    <x v="26"/>
    <x v="26"/>
    <x v="0"/>
    <x v="4"/>
    <x v="4"/>
    <x v="0"/>
    <x v="0"/>
    <x v="0"/>
  </r>
  <r>
    <x v="92"/>
    <n v="0.2"/>
    <x v="120"/>
    <x v="2"/>
    <x v="20"/>
    <x v="26"/>
    <x v="26"/>
    <x v="0"/>
    <x v="4"/>
    <x v="4"/>
    <x v="0"/>
    <x v="0"/>
    <x v="0"/>
  </r>
  <r>
    <x v="92"/>
    <n v="35.6"/>
    <x v="33"/>
    <x v="2"/>
    <x v="10"/>
    <x v="14"/>
    <x v="14"/>
    <x v="0"/>
    <x v="9"/>
    <x v="9"/>
    <x v="0"/>
    <x v="0"/>
    <x v="0"/>
  </r>
  <r>
    <x v="92"/>
    <n v="13.5"/>
    <x v="49"/>
    <x v="2"/>
    <x v="11"/>
    <x v="15"/>
    <x v="15"/>
    <x v="0"/>
    <x v="8"/>
    <x v="8"/>
    <x v="0"/>
    <x v="0"/>
    <x v="0"/>
  </r>
  <r>
    <x v="92"/>
    <n v="13.9"/>
    <x v="25"/>
    <x v="2"/>
    <x v="11"/>
    <x v="15"/>
    <x v="15"/>
    <x v="0"/>
    <x v="9"/>
    <x v="9"/>
    <x v="0"/>
    <x v="0"/>
    <x v="0"/>
  </r>
  <r>
    <x v="93"/>
    <n v="37"/>
    <x v="7"/>
    <x v="3"/>
    <x v="7"/>
    <x v="7"/>
    <x v="7"/>
    <x v="0"/>
    <x v="5"/>
    <x v="5"/>
    <x v="0"/>
    <x v="0"/>
    <x v="0"/>
  </r>
  <r>
    <x v="93"/>
    <n v="13.6"/>
    <x v="66"/>
    <x v="3"/>
    <x v="19"/>
    <x v="25"/>
    <x v="25"/>
    <x v="0"/>
    <x v="5"/>
    <x v="5"/>
    <x v="0"/>
    <x v="0"/>
    <x v="0"/>
  </r>
  <r>
    <x v="93"/>
    <n v="9"/>
    <x v="141"/>
    <x v="3"/>
    <x v="19"/>
    <x v="25"/>
    <x v="25"/>
    <x v="0"/>
    <x v="9"/>
    <x v="9"/>
    <x v="0"/>
    <x v="0"/>
    <x v="0"/>
  </r>
  <r>
    <x v="93"/>
    <n v="59.6"/>
    <x v="159"/>
    <x v="0"/>
    <x v="0"/>
    <x v="21"/>
    <x v="21"/>
    <x v="0"/>
    <x v="5"/>
    <x v="5"/>
    <x v="0"/>
    <x v="0"/>
    <x v="0"/>
  </r>
  <r>
    <x v="93"/>
    <n v="7.5"/>
    <x v="56"/>
    <x v="0"/>
    <x v="0"/>
    <x v="21"/>
    <x v="21"/>
    <x v="0"/>
    <x v="4"/>
    <x v="4"/>
    <x v="0"/>
    <x v="0"/>
    <x v="0"/>
  </r>
  <r>
    <x v="93"/>
    <n v="10.4"/>
    <x v="75"/>
    <x v="0"/>
    <x v="14"/>
    <x v="18"/>
    <x v="18"/>
    <x v="0"/>
    <x v="0"/>
    <x v="0"/>
    <x v="0"/>
    <x v="0"/>
    <x v="0"/>
  </r>
  <r>
    <x v="93"/>
    <n v="14.3"/>
    <x v="5"/>
    <x v="2"/>
    <x v="5"/>
    <x v="5"/>
    <x v="5"/>
    <x v="2"/>
    <x v="3"/>
    <x v="3"/>
    <x v="0"/>
    <x v="0"/>
    <x v="0"/>
  </r>
  <r>
    <x v="93"/>
    <n v="3.9"/>
    <x v="5"/>
    <x v="2"/>
    <x v="5"/>
    <x v="5"/>
    <x v="5"/>
    <x v="2"/>
    <x v="3"/>
    <x v="3"/>
    <x v="0"/>
    <x v="0"/>
    <x v="0"/>
  </r>
  <r>
    <x v="94"/>
    <n v="6.6"/>
    <x v="62"/>
    <x v="3"/>
    <x v="7"/>
    <x v="7"/>
    <x v="7"/>
    <x v="0"/>
    <x v="6"/>
    <x v="6"/>
    <x v="0"/>
    <x v="0"/>
    <x v="0"/>
  </r>
  <r>
    <x v="94"/>
    <n v="21.4"/>
    <x v="7"/>
    <x v="3"/>
    <x v="7"/>
    <x v="7"/>
    <x v="7"/>
    <x v="0"/>
    <x v="5"/>
    <x v="5"/>
    <x v="0"/>
    <x v="0"/>
    <x v="0"/>
  </r>
  <r>
    <x v="94"/>
    <n v="5"/>
    <x v="63"/>
    <x v="3"/>
    <x v="7"/>
    <x v="7"/>
    <x v="7"/>
    <x v="0"/>
    <x v="4"/>
    <x v="4"/>
    <x v="0"/>
    <x v="0"/>
    <x v="0"/>
  </r>
  <r>
    <x v="94"/>
    <n v="27.2"/>
    <x v="103"/>
    <x v="2"/>
    <x v="8"/>
    <x v="10"/>
    <x v="10"/>
    <x v="0"/>
    <x v="8"/>
    <x v="8"/>
    <x v="0"/>
    <x v="0"/>
    <x v="0"/>
  </r>
  <r>
    <x v="94"/>
    <n v="0"/>
    <x v="120"/>
    <x v="2"/>
    <x v="20"/>
    <x v="26"/>
    <x v="26"/>
    <x v="0"/>
    <x v="4"/>
    <x v="4"/>
    <x v="0"/>
    <x v="0"/>
    <x v="0"/>
  </r>
  <r>
    <x v="94"/>
    <n v="21.2"/>
    <x v="206"/>
    <x v="2"/>
    <x v="9"/>
    <x v="12"/>
    <x v="12"/>
    <x v="2"/>
    <x v="3"/>
    <x v="3"/>
    <x v="0"/>
    <x v="0"/>
    <x v="0"/>
  </r>
  <r>
    <x v="95"/>
    <n v="5.2"/>
    <x v="214"/>
    <x v="0"/>
    <x v="1"/>
    <x v="1"/>
    <x v="1"/>
    <x v="0"/>
    <x v="10"/>
    <x v="10"/>
    <x v="0"/>
    <x v="0"/>
    <x v="0"/>
  </r>
  <r>
    <x v="95"/>
    <n v="2.1"/>
    <x v="215"/>
    <x v="0"/>
    <x v="1"/>
    <x v="1"/>
    <x v="1"/>
    <x v="0"/>
    <x v="4"/>
    <x v="4"/>
    <x v="0"/>
    <x v="0"/>
    <x v="0"/>
  </r>
  <r>
    <x v="95"/>
    <n v="6.1"/>
    <x v="216"/>
    <x v="0"/>
    <x v="1"/>
    <x v="1"/>
    <x v="1"/>
    <x v="2"/>
    <x v="12"/>
    <x v="12"/>
    <x v="0"/>
    <x v="0"/>
    <x v="0"/>
  </r>
  <r>
    <x v="95"/>
    <n v="11.5"/>
    <x v="97"/>
    <x v="0"/>
    <x v="4"/>
    <x v="19"/>
    <x v="19"/>
    <x v="0"/>
    <x v="11"/>
    <x v="11"/>
    <x v="0"/>
    <x v="0"/>
    <x v="0"/>
  </r>
  <r>
    <x v="95"/>
    <n v="50.5"/>
    <x v="97"/>
    <x v="0"/>
    <x v="4"/>
    <x v="19"/>
    <x v="19"/>
    <x v="0"/>
    <x v="11"/>
    <x v="11"/>
    <x v="0"/>
    <x v="0"/>
    <x v="0"/>
  </r>
  <r>
    <x v="95"/>
    <n v="2.2999999999999998"/>
    <x v="39"/>
    <x v="0"/>
    <x v="4"/>
    <x v="19"/>
    <x v="19"/>
    <x v="0"/>
    <x v="6"/>
    <x v="6"/>
    <x v="0"/>
    <x v="0"/>
    <x v="0"/>
  </r>
  <r>
    <x v="95"/>
    <n v="4.5"/>
    <x v="39"/>
    <x v="0"/>
    <x v="4"/>
    <x v="19"/>
    <x v="19"/>
    <x v="0"/>
    <x v="6"/>
    <x v="6"/>
    <x v="0"/>
    <x v="0"/>
    <x v="0"/>
  </r>
  <r>
    <x v="95"/>
    <n v="54.9"/>
    <x v="180"/>
    <x v="0"/>
    <x v="4"/>
    <x v="19"/>
    <x v="19"/>
    <x v="2"/>
    <x v="3"/>
    <x v="3"/>
    <x v="0"/>
    <x v="0"/>
    <x v="0"/>
  </r>
  <r>
    <x v="95"/>
    <n v="18.7"/>
    <x v="13"/>
    <x v="2"/>
    <x v="8"/>
    <x v="10"/>
    <x v="10"/>
    <x v="0"/>
    <x v="6"/>
    <x v="6"/>
    <x v="0"/>
    <x v="0"/>
    <x v="0"/>
  </r>
  <r>
    <x v="95"/>
    <n v="9.6"/>
    <x v="152"/>
    <x v="2"/>
    <x v="8"/>
    <x v="10"/>
    <x v="10"/>
    <x v="0"/>
    <x v="4"/>
    <x v="4"/>
    <x v="0"/>
    <x v="0"/>
    <x v="0"/>
  </r>
  <r>
    <x v="95"/>
    <n v="4.7"/>
    <x v="89"/>
    <x v="2"/>
    <x v="20"/>
    <x v="28"/>
    <x v="28"/>
    <x v="0"/>
    <x v="6"/>
    <x v="6"/>
    <x v="0"/>
    <x v="0"/>
    <x v="0"/>
  </r>
  <r>
    <x v="95"/>
    <n v="19.7"/>
    <x v="90"/>
    <x v="2"/>
    <x v="20"/>
    <x v="28"/>
    <x v="28"/>
    <x v="0"/>
    <x v="5"/>
    <x v="5"/>
    <x v="0"/>
    <x v="0"/>
    <x v="0"/>
  </r>
  <r>
    <x v="95"/>
    <n v="0.4"/>
    <x v="120"/>
    <x v="2"/>
    <x v="20"/>
    <x v="26"/>
    <x v="26"/>
    <x v="0"/>
    <x v="4"/>
    <x v="4"/>
    <x v="0"/>
    <x v="0"/>
    <x v="0"/>
  </r>
  <r>
    <x v="95"/>
    <n v="0"/>
    <x v="120"/>
    <x v="2"/>
    <x v="20"/>
    <x v="26"/>
    <x v="26"/>
    <x v="0"/>
    <x v="4"/>
    <x v="4"/>
    <x v="0"/>
    <x v="0"/>
    <x v="0"/>
  </r>
  <r>
    <x v="95"/>
    <n v="0.1"/>
    <x v="120"/>
    <x v="2"/>
    <x v="20"/>
    <x v="26"/>
    <x v="26"/>
    <x v="0"/>
    <x v="4"/>
    <x v="4"/>
    <x v="0"/>
    <x v="0"/>
    <x v="0"/>
  </r>
  <r>
    <x v="95"/>
    <n v="16.100000000000001"/>
    <x v="80"/>
    <x v="2"/>
    <x v="9"/>
    <x v="11"/>
    <x v="11"/>
    <x v="0"/>
    <x v="7"/>
    <x v="7"/>
    <x v="0"/>
    <x v="0"/>
    <x v="0"/>
  </r>
  <r>
    <x v="95"/>
    <n v="4.5999999999999996"/>
    <x v="178"/>
    <x v="2"/>
    <x v="9"/>
    <x v="11"/>
    <x v="11"/>
    <x v="0"/>
    <x v="10"/>
    <x v="10"/>
    <x v="0"/>
    <x v="0"/>
    <x v="0"/>
  </r>
  <r>
    <x v="95"/>
    <n v="2.2999999999999998"/>
    <x v="131"/>
    <x v="2"/>
    <x v="9"/>
    <x v="11"/>
    <x v="11"/>
    <x v="1"/>
    <x v="1"/>
    <x v="1"/>
    <x v="0"/>
    <x v="0"/>
    <x v="0"/>
  </r>
  <r>
    <x v="95"/>
    <n v="4.3"/>
    <x v="169"/>
    <x v="2"/>
    <x v="5"/>
    <x v="5"/>
    <x v="5"/>
    <x v="0"/>
    <x v="7"/>
    <x v="7"/>
    <x v="0"/>
    <x v="0"/>
    <x v="0"/>
  </r>
  <r>
    <x v="95"/>
    <n v="10.1"/>
    <x v="46"/>
    <x v="2"/>
    <x v="15"/>
    <x v="20"/>
    <x v="20"/>
    <x v="0"/>
    <x v="11"/>
    <x v="11"/>
    <x v="0"/>
    <x v="0"/>
    <x v="0"/>
  </r>
  <r>
    <x v="95"/>
    <n v="6.6"/>
    <x v="47"/>
    <x v="2"/>
    <x v="15"/>
    <x v="20"/>
    <x v="20"/>
    <x v="0"/>
    <x v="6"/>
    <x v="6"/>
    <x v="0"/>
    <x v="0"/>
    <x v="0"/>
  </r>
  <r>
    <x v="95"/>
    <n v="4.2"/>
    <x v="93"/>
    <x v="2"/>
    <x v="15"/>
    <x v="20"/>
    <x v="20"/>
    <x v="0"/>
    <x v="7"/>
    <x v="7"/>
    <x v="0"/>
    <x v="0"/>
    <x v="0"/>
  </r>
  <r>
    <x v="95"/>
    <n v="8.4"/>
    <x v="48"/>
    <x v="2"/>
    <x v="15"/>
    <x v="20"/>
    <x v="20"/>
    <x v="0"/>
    <x v="2"/>
    <x v="2"/>
    <x v="0"/>
    <x v="0"/>
    <x v="0"/>
  </r>
  <r>
    <x v="95"/>
    <n v="8.3000000000000007"/>
    <x v="94"/>
    <x v="2"/>
    <x v="15"/>
    <x v="20"/>
    <x v="20"/>
    <x v="0"/>
    <x v="0"/>
    <x v="0"/>
    <x v="0"/>
    <x v="0"/>
    <x v="0"/>
  </r>
  <r>
    <x v="95"/>
    <n v="5.0999999999999996"/>
    <x v="94"/>
    <x v="2"/>
    <x v="15"/>
    <x v="20"/>
    <x v="20"/>
    <x v="0"/>
    <x v="0"/>
    <x v="0"/>
    <x v="0"/>
    <x v="0"/>
    <x v="0"/>
  </r>
  <r>
    <x v="96"/>
    <n v="28.6"/>
    <x v="27"/>
    <x v="3"/>
    <x v="7"/>
    <x v="7"/>
    <x v="7"/>
    <x v="0"/>
    <x v="9"/>
    <x v="9"/>
    <x v="0"/>
    <x v="0"/>
    <x v="0"/>
  </r>
  <r>
    <x v="96"/>
    <n v="5.3"/>
    <x v="197"/>
    <x v="3"/>
    <x v="23"/>
    <x v="32"/>
    <x v="32"/>
    <x v="0"/>
    <x v="11"/>
    <x v="11"/>
    <x v="0"/>
    <x v="0"/>
    <x v="0"/>
  </r>
  <r>
    <x v="96"/>
    <n v="7.9"/>
    <x v="217"/>
    <x v="3"/>
    <x v="23"/>
    <x v="32"/>
    <x v="32"/>
    <x v="0"/>
    <x v="7"/>
    <x v="7"/>
    <x v="0"/>
    <x v="0"/>
    <x v="0"/>
  </r>
  <r>
    <x v="96"/>
    <n v="22.4"/>
    <x v="218"/>
    <x v="3"/>
    <x v="23"/>
    <x v="32"/>
    <x v="32"/>
    <x v="0"/>
    <x v="5"/>
    <x v="5"/>
    <x v="0"/>
    <x v="0"/>
    <x v="0"/>
  </r>
  <r>
    <x v="96"/>
    <n v="3.9"/>
    <x v="219"/>
    <x v="0"/>
    <x v="1"/>
    <x v="1"/>
    <x v="1"/>
    <x v="0"/>
    <x v="11"/>
    <x v="11"/>
    <x v="0"/>
    <x v="0"/>
    <x v="0"/>
  </r>
  <r>
    <x v="96"/>
    <n v="62.6"/>
    <x v="39"/>
    <x v="0"/>
    <x v="4"/>
    <x v="19"/>
    <x v="19"/>
    <x v="0"/>
    <x v="6"/>
    <x v="6"/>
    <x v="0"/>
    <x v="0"/>
    <x v="0"/>
  </r>
  <r>
    <x v="96"/>
    <n v="4.4000000000000004"/>
    <x v="39"/>
    <x v="0"/>
    <x v="4"/>
    <x v="19"/>
    <x v="19"/>
    <x v="0"/>
    <x v="6"/>
    <x v="6"/>
    <x v="0"/>
    <x v="0"/>
    <x v="0"/>
  </r>
  <r>
    <x v="96"/>
    <n v="21.3"/>
    <x v="13"/>
    <x v="2"/>
    <x v="8"/>
    <x v="10"/>
    <x v="10"/>
    <x v="0"/>
    <x v="6"/>
    <x v="6"/>
    <x v="0"/>
    <x v="0"/>
    <x v="0"/>
  </r>
  <r>
    <x v="96"/>
    <n v="4.2"/>
    <x v="41"/>
    <x v="2"/>
    <x v="8"/>
    <x v="10"/>
    <x v="10"/>
    <x v="0"/>
    <x v="7"/>
    <x v="7"/>
    <x v="0"/>
    <x v="0"/>
    <x v="0"/>
  </r>
  <r>
    <x v="96"/>
    <n v="8.9"/>
    <x v="14"/>
    <x v="2"/>
    <x v="8"/>
    <x v="10"/>
    <x v="10"/>
    <x v="0"/>
    <x v="5"/>
    <x v="5"/>
    <x v="0"/>
    <x v="0"/>
    <x v="0"/>
  </r>
  <r>
    <x v="96"/>
    <n v="4.9000000000000004"/>
    <x v="152"/>
    <x v="2"/>
    <x v="8"/>
    <x v="10"/>
    <x v="10"/>
    <x v="0"/>
    <x v="4"/>
    <x v="4"/>
    <x v="0"/>
    <x v="0"/>
    <x v="0"/>
  </r>
  <r>
    <x v="96"/>
    <n v="28.3"/>
    <x v="88"/>
    <x v="2"/>
    <x v="13"/>
    <x v="17"/>
    <x v="17"/>
    <x v="0"/>
    <x v="6"/>
    <x v="6"/>
    <x v="0"/>
    <x v="0"/>
    <x v="0"/>
  </r>
  <r>
    <x v="96"/>
    <n v="0"/>
    <x v="120"/>
    <x v="2"/>
    <x v="20"/>
    <x v="26"/>
    <x v="26"/>
    <x v="0"/>
    <x v="4"/>
    <x v="4"/>
    <x v="0"/>
    <x v="0"/>
    <x v="0"/>
  </r>
  <r>
    <x v="96"/>
    <n v="0.8"/>
    <x v="120"/>
    <x v="2"/>
    <x v="20"/>
    <x v="26"/>
    <x v="26"/>
    <x v="0"/>
    <x v="4"/>
    <x v="4"/>
    <x v="0"/>
    <x v="0"/>
    <x v="0"/>
  </r>
  <r>
    <x v="96"/>
    <n v="0.1"/>
    <x v="120"/>
    <x v="2"/>
    <x v="20"/>
    <x v="26"/>
    <x v="26"/>
    <x v="0"/>
    <x v="4"/>
    <x v="4"/>
    <x v="0"/>
    <x v="0"/>
    <x v="0"/>
  </r>
  <r>
    <x v="96"/>
    <n v="0.2"/>
    <x v="120"/>
    <x v="2"/>
    <x v="20"/>
    <x v="26"/>
    <x v="26"/>
    <x v="0"/>
    <x v="4"/>
    <x v="4"/>
    <x v="0"/>
    <x v="0"/>
    <x v="0"/>
  </r>
  <r>
    <x v="96"/>
    <n v="3.5"/>
    <x v="120"/>
    <x v="2"/>
    <x v="20"/>
    <x v="26"/>
    <x v="26"/>
    <x v="0"/>
    <x v="4"/>
    <x v="4"/>
    <x v="0"/>
    <x v="0"/>
    <x v="0"/>
  </r>
  <r>
    <x v="96"/>
    <n v="2"/>
    <x v="120"/>
    <x v="2"/>
    <x v="20"/>
    <x v="26"/>
    <x v="26"/>
    <x v="0"/>
    <x v="4"/>
    <x v="4"/>
    <x v="0"/>
    <x v="0"/>
    <x v="0"/>
  </r>
  <r>
    <x v="96"/>
    <n v="0.2"/>
    <x v="120"/>
    <x v="2"/>
    <x v="20"/>
    <x v="26"/>
    <x v="26"/>
    <x v="0"/>
    <x v="4"/>
    <x v="4"/>
    <x v="0"/>
    <x v="0"/>
    <x v="0"/>
  </r>
  <r>
    <x v="96"/>
    <n v="2.1"/>
    <x v="147"/>
    <x v="2"/>
    <x v="9"/>
    <x v="12"/>
    <x v="12"/>
    <x v="0"/>
    <x v="6"/>
    <x v="6"/>
    <x v="0"/>
    <x v="0"/>
    <x v="0"/>
  </r>
  <r>
    <x v="96"/>
    <n v="51.9"/>
    <x v="19"/>
    <x v="2"/>
    <x v="9"/>
    <x v="12"/>
    <x v="12"/>
    <x v="0"/>
    <x v="7"/>
    <x v="7"/>
    <x v="0"/>
    <x v="0"/>
    <x v="0"/>
  </r>
  <r>
    <x v="96"/>
    <n v="2.2999999999999998"/>
    <x v="20"/>
    <x v="2"/>
    <x v="9"/>
    <x v="12"/>
    <x v="12"/>
    <x v="0"/>
    <x v="5"/>
    <x v="5"/>
    <x v="0"/>
    <x v="0"/>
    <x v="0"/>
  </r>
  <r>
    <x v="96"/>
    <n v="2.4"/>
    <x v="81"/>
    <x v="2"/>
    <x v="9"/>
    <x v="12"/>
    <x v="12"/>
    <x v="0"/>
    <x v="10"/>
    <x v="10"/>
    <x v="0"/>
    <x v="0"/>
    <x v="0"/>
  </r>
  <r>
    <x v="96"/>
    <n v="2.2000000000000002"/>
    <x v="44"/>
    <x v="2"/>
    <x v="9"/>
    <x v="13"/>
    <x v="13"/>
    <x v="0"/>
    <x v="6"/>
    <x v="6"/>
    <x v="0"/>
    <x v="0"/>
    <x v="0"/>
  </r>
  <r>
    <x v="96"/>
    <n v="43"/>
    <x v="92"/>
    <x v="2"/>
    <x v="9"/>
    <x v="13"/>
    <x v="13"/>
    <x v="0"/>
    <x v="7"/>
    <x v="7"/>
    <x v="0"/>
    <x v="0"/>
    <x v="0"/>
  </r>
  <r>
    <x v="96"/>
    <n v="4.2"/>
    <x v="115"/>
    <x v="2"/>
    <x v="6"/>
    <x v="6"/>
    <x v="6"/>
    <x v="0"/>
    <x v="7"/>
    <x v="7"/>
    <x v="0"/>
    <x v="0"/>
    <x v="0"/>
  </r>
  <r>
    <x v="96"/>
    <n v="2.2999999999999998"/>
    <x v="6"/>
    <x v="2"/>
    <x v="6"/>
    <x v="6"/>
    <x v="6"/>
    <x v="0"/>
    <x v="4"/>
    <x v="4"/>
    <x v="0"/>
    <x v="0"/>
    <x v="0"/>
  </r>
  <r>
    <x v="96"/>
    <n v="5"/>
    <x v="177"/>
    <x v="2"/>
    <x v="11"/>
    <x v="15"/>
    <x v="15"/>
    <x v="0"/>
    <x v="11"/>
    <x v="11"/>
    <x v="0"/>
    <x v="0"/>
    <x v="0"/>
  </r>
  <r>
    <x v="96"/>
    <n v="22.3"/>
    <x v="34"/>
    <x v="2"/>
    <x v="11"/>
    <x v="15"/>
    <x v="15"/>
    <x v="0"/>
    <x v="6"/>
    <x v="6"/>
    <x v="0"/>
    <x v="0"/>
    <x v="0"/>
  </r>
  <r>
    <x v="96"/>
    <n v="3.3"/>
    <x v="220"/>
    <x v="2"/>
    <x v="11"/>
    <x v="15"/>
    <x v="15"/>
    <x v="0"/>
    <x v="7"/>
    <x v="7"/>
    <x v="0"/>
    <x v="0"/>
    <x v="0"/>
  </r>
  <r>
    <x v="96"/>
    <n v="6.6"/>
    <x v="35"/>
    <x v="2"/>
    <x v="11"/>
    <x v="15"/>
    <x v="15"/>
    <x v="0"/>
    <x v="5"/>
    <x v="5"/>
    <x v="0"/>
    <x v="0"/>
    <x v="0"/>
  </r>
  <r>
    <x v="97"/>
    <n v="35.700000000000003"/>
    <x v="218"/>
    <x v="3"/>
    <x v="23"/>
    <x v="32"/>
    <x v="32"/>
    <x v="0"/>
    <x v="5"/>
    <x v="5"/>
    <x v="0"/>
    <x v="0"/>
    <x v="0"/>
  </r>
  <r>
    <x v="97"/>
    <n v="4.5"/>
    <x v="221"/>
    <x v="3"/>
    <x v="23"/>
    <x v="32"/>
    <x v="32"/>
    <x v="2"/>
    <x v="12"/>
    <x v="12"/>
    <x v="0"/>
    <x v="0"/>
    <x v="0"/>
  </r>
  <r>
    <x v="97"/>
    <n v="19.899999999999999"/>
    <x v="38"/>
    <x v="0"/>
    <x v="14"/>
    <x v="18"/>
    <x v="18"/>
    <x v="0"/>
    <x v="11"/>
    <x v="11"/>
    <x v="0"/>
    <x v="0"/>
    <x v="0"/>
  </r>
  <r>
    <x v="97"/>
    <n v="56.7"/>
    <x v="59"/>
    <x v="0"/>
    <x v="14"/>
    <x v="18"/>
    <x v="18"/>
    <x v="0"/>
    <x v="5"/>
    <x v="5"/>
    <x v="0"/>
    <x v="0"/>
    <x v="0"/>
  </r>
  <r>
    <x v="97"/>
    <n v="7.5"/>
    <x v="59"/>
    <x v="0"/>
    <x v="14"/>
    <x v="18"/>
    <x v="18"/>
    <x v="0"/>
    <x v="5"/>
    <x v="5"/>
    <x v="0"/>
    <x v="0"/>
    <x v="0"/>
  </r>
  <r>
    <x v="97"/>
    <n v="25.3"/>
    <x v="39"/>
    <x v="0"/>
    <x v="4"/>
    <x v="19"/>
    <x v="19"/>
    <x v="0"/>
    <x v="6"/>
    <x v="6"/>
    <x v="0"/>
    <x v="0"/>
    <x v="0"/>
  </r>
  <r>
    <x v="97"/>
    <n v="26.7"/>
    <x v="193"/>
    <x v="0"/>
    <x v="4"/>
    <x v="19"/>
    <x v="19"/>
    <x v="0"/>
    <x v="0"/>
    <x v="0"/>
    <x v="0"/>
    <x v="0"/>
    <x v="0"/>
  </r>
  <r>
    <x v="97"/>
    <n v="28.1"/>
    <x v="28"/>
    <x v="0"/>
    <x v="2"/>
    <x v="2"/>
    <x v="2"/>
    <x v="0"/>
    <x v="5"/>
    <x v="5"/>
    <x v="0"/>
    <x v="0"/>
    <x v="0"/>
  </r>
  <r>
    <x v="97"/>
    <n v="14"/>
    <x v="165"/>
    <x v="0"/>
    <x v="2"/>
    <x v="2"/>
    <x v="2"/>
    <x v="0"/>
    <x v="4"/>
    <x v="4"/>
    <x v="0"/>
    <x v="0"/>
    <x v="0"/>
  </r>
  <r>
    <x v="97"/>
    <n v="16.899999999999999"/>
    <x v="129"/>
    <x v="0"/>
    <x v="2"/>
    <x v="2"/>
    <x v="2"/>
    <x v="1"/>
    <x v="1"/>
    <x v="1"/>
    <x v="0"/>
    <x v="0"/>
    <x v="0"/>
  </r>
  <r>
    <x v="97"/>
    <n v="13.4"/>
    <x v="79"/>
    <x v="2"/>
    <x v="13"/>
    <x v="17"/>
    <x v="17"/>
    <x v="0"/>
    <x v="11"/>
    <x v="11"/>
    <x v="0"/>
    <x v="0"/>
    <x v="0"/>
  </r>
  <r>
    <x v="97"/>
    <n v="36.200000000000003"/>
    <x v="43"/>
    <x v="2"/>
    <x v="13"/>
    <x v="17"/>
    <x v="17"/>
    <x v="0"/>
    <x v="5"/>
    <x v="5"/>
    <x v="0"/>
    <x v="0"/>
    <x v="0"/>
  </r>
  <r>
    <x v="97"/>
    <n v="20"/>
    <x v="43"/>
    <x v="2"/>
    <x v="13"/>
    <x v="17"/>
    <x v="17"/>
    <x v="0"/>
    <x v="5"/>
    <x v="5"/>
    <x v="0"/>
    <x v="0"/>
    <x v="0"/>
  </r>
  <r>
    <x v="97"/>
    <n v="37"/>
    <x v="43"/>
    <x v="2"/>
    <x v="13"/>
    <x v="17"/>
    <x v="17"/>
    <x v="0"/>
    <x v="5"/>
    <x v="5"/>
    <x v="0"/>
    <x v="0"/>
    <x v="0"/>
  </r>
  <r>
    <x v="97"/>
    <n v="2.6"/>
    <x v="99"/>
    <x v="2"/>
    <x v="13"/>
    <x v="17"/>
    <x v="17"/>
    <x v="0"/>
    <x v="10"/>
    <x v="10"/>
    <x v="0"/>
    <x v="0"/>
    <x v="0"/>
  </r>
  <r>
    <x v="97"/>
    <n v="37"/>
    <x v="124"/>
    <x v="2"/>
    <x v="13"/>
    <x v="17"/>
    <x v="17"/>
    <x v="0"/>
    <x v="9"/>
    <x v="9"/>
    <x v="0"/>
    <x v="0"/>
    <x v="0"/>
  </r>
  <r>
    <x v="97"/>
    <n v="0.2"/>
    <x v="120"/>
    <x v="2"/>
    <x v="20"/>
    <x v="26"/>
    <x v="26"/>
    <x v="0"/>
    <x v="4"/>
    <x v="4"/>
    <x v="0"/>
    <x v="0"/>
    <x v="0"/>
  </r>
  <r>
    <x v="97"/>
    <n v="0.2"/>
    <x v="120"/>
    <x v="2"/>
    <x v="20"/>
    <x v="26"/>
    <x v="26"/>
    <x v="0"/>
    <x v="4"/>
    <x v="4"/>
    <x v="0"/>
    <x v="0"/>
    <x v="0"/>
  </r>
  <r>
    <x v="97"/>
    <n v="0.2"/>
    <x v="120"/>
    <x v="2"/>
    <x v="20"/>
    <x v="26"/>
    <x v="26"/>
    <x v="0"/>
    <x v="4"/>
    <x v="4"/>
    <x v="0"/>
    <x v="0"/>
    <x v="0"/>
  </r>
  <r>
    <x v="97"/>
    <n v="0.2"/>
    <x v="120"/>
    <x v="2"/>
    <x v="20"/>
    <x v="26"/>
    <x v="26"/>
    <x v="0"/>
    <x v="4"/>
    <x v="4"/>
    <x v="0"/>
    <x v="0"/>
    <x v="0"/>
  </r>
  <r>
    <x v="97"/>
    <n v="1.9"/>
    <x v="120"/>
    <x v="2"/>
    <x v="20"/>
    <x v="26"/>
    <x v="26"/>
    <x v="0"/>
    <x v="4"/>
    <x v="4"/>
    <x v="0"/>
    <x v="0"/>
    <x v="0"/>
  </r>
  <r>
    <x v="97"/>
    <n v="41.9"/>
    <x v="19"/>
    <x v="2"/>
    <x v="9"/>
    <x v="12"/>
    <x v="12"/>
    <x v="0"/>
    <x v="7"/>
    <x v="7"/>
    <x v="0"/>
    <x v="0"/>
    <x v="0"/>
  </r>
  <r>
    <x v="97"/>
    <n v="14"/>
    <x v="20"/>
    <x v="2"/>
    <x v="9"/>
    <x v="12"/>
    <x v="12"/>
    <x v="0"/>
    <x v="5"/>
    <x v="5"/>
    <x v="0"/>
    <x v="0"/>
    <x v="0"/>
  </r>
  <r>
    <x v="97"/>
    <n v="21.9"/>
    <x v="44"/>
    <x v="2"/>
    <x v="9"/>
    <x v="13"/>
    <x v="13"/>
    <x v="0"/>
    <x v="6"/>
    <x v="6"/>
    <x v="0"/>
    <x v="0"/>
    <x v="0"/>
  </r>
  <r>
    <x v="97"/>
    <n v="13.7"/>
    <x v="22"/>
    <x v="2"/>
    <x v="9"/>
    <x v="13"/>
    <x v="13"/>
    <x v="0"/>
    <x v="10"/>
    <x v="10"/>
    <x v="0"/>
    <x v="0"/>
    <x v="0"/>
  </r>
  <r>
    <x v="98"/>
    <n v="35.5"/>
    <x v="51"/>
    <x v="3"/>
    <x v="12"/>
    <x v="16"/>
    <x v="16"/>
    <x v="2"/>
    <x v="3"/>
    <x v="3"/>
    <x v="0"/>
    <x v="0"/>
    <x v="0"/>
  </r>
  <r>
    <x v="98"/>
    <n v="35.299999999999997"/>
    <x v="52"/>
    <x v="3"/>
    <x v="7"/>
    <x v="7"/>
    <x v="7"/>
    <x v="2"/>
    <x v="3"/>
    <x v="3"/>
    <x v="0"/>
    <x v="0"/>
    <x v="0"/>
  </r>
  <r>
    <x v="98"/>
    <n v="8.8000000000000007"/>
    <x v="8"/>
    <x v="3"/>
    <x v="7"/>
    <x v="8"/>
    <x v="8"/>
    <x v="0"/>
    <x v="6"/>
    <x v="6"/>
    <x v="0"/>
    <x v="0"/>
    <x v="0"/>
  </r>
  <r>
    <x v="98"/>
    <n v="35.4"/>
    <x v="9"/>
    <x v="3"/>
    <x v="7"/>
    <x v="8"/>
    <x v="8"/>
    <x v="0"/>
    <x v="5"/>
    <x v="5"/>
    <x v="0"/>
    <x v="0"/>
    <x v="0"/>
  </r>
  <r>
    <x v="98"/>
    <n v="23.2"/>
    <x v="9"/>
    <x v="3"/>
    <x v="7"/>
    <x v="8"/>
    <x v="8"/>
    <x v="0"/>
    <x v="5"/>
    <x v="5"/>
    <x v="0"/>
    <x v="0"/>
    <x v="0"/>
  </r>
  <r>
    <x v="98"/>
    <n v="4.8"/>
    <x v="10"/>
    <x v="3"/>
    <x v="7"/>
    <x v="8"/>
    <x v="8"/>
    <x v="0"/>
    <x v="4"/>
    <x v="4"/>
    <x v="0"/>
    <x v="0"/>
    <x v="0"/>
  </r>
  <r>
    <x v="98"/>
    <n v="1.4"/>
    <x v="222"/>
    <x v="0"/>
    <x v="0"/>
    <x v="9"/>
    <x v="9"/>
    <x v="0"/>
    <x v="5"/>
    <x v="5"/>
    <x v="0"/>
    <x v="0"/>
    <x v="0"/>
  </r>
  <r>
    <x v="98"/>
    <n v="2.2999999999999998"/>
    <x v="223"/>
    <x v="0"/>
    <x v="0"/>
    <x v="9"/>
    <x v="9"/>
    <x v="0"/>
    <x v="4"/>
    <x v="4"/>
    <x v="0"/>
    <x v="0"/>
    <x v="0"/>
  </r>
  <r>
    <x v="98"/>
    <n v="34.9"/>
    <x v="164"/>
    <x v="0"/>
    <x v="4"/>
    <x v="19"/>
    <x v="19"/>
    <x v="0"/>
    <x v="7"/>
    <x v="7"/>
    <x v="0"/>
    <x v="0"/>
    <x v="0"/>
  </r>
  <r>
    <x v="98"/>
    <n v="12.2"/>
    <x v="41"/>
    <x v="2"/>
    <x v="8"/>
    <x v="10"/>
    <x v="10"/>
    <x v="0"/>
    <x v="7"/>
    <x v="7"/>
    <x v="0"/>
    <x v="0"/>
    <x v="0"/>
  </r>
  <r>
    <x v="98"/>
    <n v="30.1"/>
    <x v="14"/>
    <x v="2"/>
    <x v="8"/>
    <x v="10"/>
    <x v="10"/>
    <x v="0"/>
    <x v="5"/>
    <x v="5"/>
    <x v="0"/>
    <x v="0"/>
    <x v="0"/>
  </r>
  <r>
    <x v="98"/>
    <n v="26.3"/>
    <x v="29"/>
    <x v="2"/>
    <x v="8"/>
    <x v="10"/>
    <x v="10"/>
    <x v="0"/>
    <x v="9"/>
    <x v="9"/>
    <x v="0"/>
    <x v="0"/>
    <x v="0"/>
  </r>
  <r>
    <x v="98"/>
    <n v="14.1"/>
    <x v="88"/>
    <x v="2"/>
    <x v="13"/>
    <x v="17"/>
    <x v="17"/>
    <x v="0"/>
    <x v="6"/>
    <x v="6"/>
    <x v="0"/>
    <x v="0"/>
    <x v="0"/>
  </r>
  <r>
    <x v="98"/>
    <n v="19.600000000000001"/>
    <x v="43"/>
    <x v="2"/>
    <x v="13"/>
    <x v="17"/>
    <x v="17"/>
    <x v="0"/>
    <x v="5"/>
    <x v="5"/>
    <x v="0"/>
    <x v="0"/>
    <x v="0"/>
  </r>
  <r>
    <x v="98"/>
    <n v="0.5"/>
    <x v="120"/>
    <x v="2"/>
    <x v="20"/>
    <x v="26"/>
    <x v="26"/>
    <x v="0"/>
    <x v="4"/>
    <x v="4"/>
    <x v="0"/>
    <x v="0"/>
    <x v="0"/>
  </r>
  <r>
    <x v="98"/>
    <n v="15.2"/>
    <x v="15"/>
    <x v="2"/>
    <x v="9"/>
    <x v="11"/>
    <x v="11"/>
    <x v="0"/>
    <x v="8"/>
    <x v="8"/>
    <x v="0"/>
    <x v="0"/>
    <x v="0"/>
  </r>
  <r>
    <x v="98"/>
    <n v="11.6"/>
    <x v="17"/>
    <x v="2"/>
    <x v="9"/>
    <x v="11"/>
    <x v="11"/>
    <x v="0"/>
    <x v="9"/>
    <x v="9"/>
    <x v="0"/>
    <x v="0"/>
    <x v="0"/>
  </r>
  <r>
    <x v="98"/>
    <n v="66.8"/>
    <x v="69"/>
    <x v="2"/>
    <x v="9"/>
    <x v="12"/>
    <x v="12"/>
    <x v="0"/>
    <x v="2"/>
    <x v="2"/>
    <x v="0"/>
    <x v="0"/>
    <x v="0"/>
  </r>
  <r>
    <x v="98"/>
    <n v="17.3"/>
    <x v="169"/>
    <x v="2"/>
    <x v="5"/>
    <x v="5"/>
    <x v="5"/>
    <x v="0"/>
    <x v="7"/>
    <x v="7"/>
    <x v="0"/>
    <x v="0"/>
    <x v="0"/>
  </r>
  <r>
    <x v="98"/>
    <n v="46.7"/>
    <x v="58"/>
    <x v="2"/>
    <x v="17"/>
    <x v="23"/>
    <x v="23"/>
    <x v="2"/>
    <x v="3"/>
    <x v="3"/>
    <x v="0"/>
    <x v="0"/>
    <x v="0"/>
  </r>
  <r>
    <x v="99"/>
    <n v="35.9"/>
    <x v="51"/>
    <x v="3"/>
    <x v="12"/>
    <x v="16"/>
    <x v="16"/>
    <x v="2"/>
    <x v="3"/>
    <x v="3"/>
    <x v="0"/>
    <x v="0"/>
    <x v="0"/>
  </r>
  <r>
    <x v="99"/>
    <n v="36"/>
    <x v="51"/>
    <x v="3"/>
    <x v="12"/>
    <x v="16"/>
    <x v="16"/>
    <x v="2"/>
    <x v="3"/>
    <x v="3"/>
    <x v="0"/>
    <x v="0"/>
    <x v="0"/>
  </r>
  <r>
    <x v="99"/>
    <n v="37.9"/>
    <x v="51"/>
    <x v="3"/>
    <x v="12"/>
    <x v="16"/>
    <x v="16"/>
    <x v="2"/>
    <x v="3"/>
    <x v="3"/>
    <x v="0"/>
    <x v="0"/>
    <x v="0"/>
  </r>
  <r>
    <x v="99"/>
    <n v="35.5"/>
    <x v="51"/>
    <x v="3"/>
    <x v="12"/>
    <x v="16"/>
    <x v="16"/>
    <x v="2"/>
    <x v="3"/>
    <x v="3"/>
    <x v="0"/>
    <x v="0"/>
    <x v="0"/>
  </r>
  <r>
    <x v="99"/>
    <n v="4.4000000000000004"/>
    <x v="51"/>
    <x v="3"/>
    <x v="12"/>
    <x v="16"/>
    <x v="16"/>
    <x v="2"/>
    <x v="3"/>
    <x v="3"/>
    <x v="0"/>
    <x v="0"/>
    <x v="0"/>
  </r>
  <r>
    <x v="99"/>
    <n v="30.9"/>
    <x v="7"/>
    <x v="3"/>
    <x v="7"/>
    <x v="7"/>
    <x v="7"/>
    <x v="0"/>
    <x v="5"/>
    <x v="5"/>
    <x v="0"/>
    <x v="0"/>
    <x v="0"/>
  </r>
  <r>
    <x v="99"/>
    <n v="37.9"/>
    <x v="116"/>
    <x v="3"/>
    <x v="7"/>
    <x v="8"/>
    <x v="8"/>
    <x v="2"/>
    <x v="3"/>
    <x v="3"/>
    <x v="0"/>
    <x v="0"/>
    <x v="0"/>
  </r>
  <r>
    <x v="99"/>
    <n v="13.2"/>
    <x v="218"/>
    <x v="3"/>
    <x v="23"/>
    <x v="32"/>
    <x v="32"/>
    <x v="0"/>
    <x v="5"/>
    <x v="5"/>
    <x v="0"/>
    <x v="0"/>
    <x v="0"/>
  </r>
  <r>
    <x v="99"/>
    <n v="36.9"/>
    <x v="224"/>
    <x v="0"/>
    <x v="22"/>
    <x v="30"/>
    <x v="30"/>
    <x v="0"/>
    <x v="6"/>
    <x v="6"/>
    <x v="0"/>
    <x v="0"/>
    <x v="0"/>
  </r>
  <r>
    <x v="99"/>
    <n v="25.1"/>
    <x v="225"/>
    <x v="0"/>
    <x v="22"/>
    <x v="30"/>
    <x v="30"/>
    <x v="3"/>
    <x v="15"/>
    <x v="15"/>
    <x v="0"/>
    <x v="0"/>
    <x v="0"/>
  </r>
  <r>
    <x v="99"/>
    <n v="16.7"/>
    <x v="101"/>
    <x v="0"/>
    <x v="0"/>
    <x v="21"/>
    <x v="21"/>
    <x v="0"/>
    <x v="11"/>
    <x v="11"/>
    <x v="0"/>
    <x v="0"/>
    <x v="0"/>
  </r>
  <r>
    <x v="99"/>
    <n v="12.1"/>
    <x v="102"/>
    <x v="0"/>
    <x v="0"/>
    <x v="21"/>
    <x v="21"/>
    <x v="0"/>
    <x v="7"/>
    <x v="7"/>
    <x v="0"/>
    <x v="0"/>
    <x v="0"/>
  </r>
  <r>
    <x v="99"/>
    <n v="12"/>
    <x v="159"/>
    <x v="0"/>
    <x v="0"/>
    <x v="21"/>
    <x v="21"/>
    <x v="0"/>
    <x v="5"/>
    <x v="5"/>
    <x v="0"/>
    <x v="0"/>
    <x v="0"/>
  </r>
  <r>
    <x v="99"/>
    <n v="11.7"/>
    <x v="56"/>
    <x v="0"/>
    <x v="0"/>
    <x v="21"/>
    <x v="21"/>
    <x v="0"/>
    <x v="4"/>
    <x v="4"/>
    <x v="0"/>
    <x v="0"/>
    <x v="0"/>
  </r>
  <r>
    <x v="99"/>
    <n v="35"/>
    <x v="12"/>
    <x v="0"/>
    <x v="0"/>
    <x v="0"/>
    <x v="0"/>
    <x v="0"/>
    <x v="7"/>
    <x v="7"/>
    <x v="0"/>
    <x v="0"/>
    <x v="0"/>
  </r>
  <r>
    <x v="99"/>
    <n v="63.4"/>
    <x v="202"/>
    <x v="0"/>
    <x v="21"/>
    <x v="31"/>
    <x v="31"/>
    <x v="2"/>
    <x v="12"/>
    <x v="12"/>
    <x v="0"/>
    <x v="0"/>
    <x v="0"/>
  </r>
  <r>
    <x v="99"/>
    <n v="42.7"/>
    <x v="67"/>
    <x v="0"/>
    <x v="4"/>
    <x v="19"/>
    <x v="19"/>
    <x v="0"/>
    <x v="2"/>
    <x v="2"/>
    <x v="0"/>
    <x v="0"/>
    <x v="0"/>
  </r>
  <r>
    <x v="99"/>
    <n v="24.6"/>
    <x v="155"/>
    <x v="0"/>
    <x v="4"/>
    <x v="19"/>
    <x v="19"/>
    <x v="2"/>
    <x v="12"/>
    <x v="12"/>
    <x v="0"/>
    <x v="0"/>
    <x v="0"/>
  </r>
  <r>
    <x v="99"/>
    <n v="9.1"/>
    <x v="42"/>
    <x v="2"/>
    <x v="8"/>
    <x v="10"/>
    <x v="10"/>
    <x v="0"/>
    <x v="10"/>
    <x v="10"/>
    <x v="0"/>
    <x v="0"/>
    <x v="0"/>
  </r>
  <r>
    <x v="99"/>
    <n v="27.2"/>
    <x v="29"/>
    <x v="2"/>
    <x v="8"/>
    <x v="10"/>
    <x v="10"/>
    <x v="0"/>
    <x v="9"/>
    <x v="9"/>
    <x v="0"/>
    <x v="0"/>
    <x v="0"/>
  </r>
  <r>
    <x v="99"/>
    <n v="27.6"/>
    <x v="29"/>
    <x v="2"/>
    <x v="8"/>
    <x v="10"/>
    <x v="10"/>
    <x v="0"/>
    <x v="9"/>
    <x v="9"/>
    <x v="0"/>
    <x v="0"/>
    <x v="0"/>
  </r>
  <r>
    <x v="99"/>
    <n v="9.1999999999999993"/>
    <x v="88"/>
    <x v="2"/>
    <x v="13"/>
    <x v="17"/>
    <x v="17"/>
    <x v="0"/>
    <x v="6"/>
    <x v="6"/>
    <x v="0"/>
    <x v="0"/>
    <x v="0"/>
  </r>
  <r>
    <x v="99"/>
    <n v="0.2"/>
    <x v="226"/>
    <x v="2"/>
    <x v="20"/>
    <x v="26"/>
    <x v="26"/>
    <x v="0"/>
    <x v="10"/>
    <x v="10"/>
    <x v="0"/>
    <x v="0"/>
    <x v="0"/>
  </r>
  <r>
    <x v="99"/>
    <n v="0.1"/>
    <x v="120"/>
    <x v="2"/>
    <x v="20"/>
    <x v="26"/>
    <x v="26"/>
    <x v="0"/>
    <x v="4"/>
    <x v="4"/>
    <x v="0"/>
    <x v="0"/>
    <x v="0"/>
  </r>
  <r>
    <x v="99"/>
    <n v="0"/>
    <x v="120"/>
    <x v="2"/>
    <x v="20"/>
    <x v="26"/>
    <x v="26"/>
    <x v="0"/>
    <x v="4"/>
    <x v="4"/>
    <x v="0"/>
    <x v="0"/>
    <x v="0"/>
  </r>
  <r>
    <x v="99"/>
    <n v="0.1"/>
    <x v="227"/>
    <x v="2"/>
    <x v="20"/>
    <x v="26"/>
    <x v="26"/>
    <x v="1"/>
    <x v="1"/>
    <x v="1"/>
    <x v="0"/>
    <x v="0"/>
    <x v="0"/>
  </r>
  <r>
    <x v="99"/>
    <n v="15.9"/>
    <x v="16"/>
    <x v="2"/>
    <x v="9"/>
    <x v="11"/>
    <x v="11"/>
    <x v="0"/>
    <x v="6"/>
    <x v="6"/>
    <x v="0"/>
    <x v="0"/>
    <x v="0"/>
  </r>
  <r>
    <x v="99"/>
    <n v="2.4"/>
    <x v="18"/>
    <x v="2"/>
    <x v="9"/>
    <x v="11"/>
    <x v="11"/>
    <x v="0"/>
    <x v="4"/>
    <x v="4"/>
    <x v="0"/>
    <x v="0"/>
    <x v="0"/>
  </r>
  <r>
    <x v="99"/>
    <n v="66.2"/>
    <x v="206"/>
    <x v="2"/>
    <x v="9"/>
    <x v="12"/>
    <x v="12"/>
    <x v="2"/>
    <x v="3"/>
    <x v="3"/>
    <x v="0"/>
    <x v="0"/>
    <x v="0"/>
  </r>
  <r>
    <x v="99"/>
    <n v="30.6"/>
    <x v="206"/>
    <x v="2"/>
    <x v="9"/>
    <x v="12"/>
    <x v="12"/>
    <x v="2"/>
    <x v="3"/>
    <x v="3"/>
    <x v="0"/>
    <x v="0"/>
    <x v="0"/>
  </r>
  <r>
    <x v="99"/>
    <n v="27.9"/>
    <x v="31"/>
    <x v="2"/>
    <x v="9"/>
    <x v="13"/>
    <x v="13"/>
    <x v="0"/>
    <x v="8"/>
    <x v="8"/>
    <x v="0"/>
    <x v="0"/>
    <x v="0"/>
  </r>
  <r>
    <x v="99"/>
    <n v="6.5"/>
    <x v="121"/>
    <x v="2"/>
    <x v="17"/>
    <x v="23"/>
    <x v="23"/>
    <x v="0"/>
    <x v="8"/>
    <x v="8"/>
    <x v="0"/>
    <x v="0"/>
    <x v="0"/>
  </r>
  <r>
    <x v="99"/>
    <n v="13.8"/>
    <x v="84"/>
    <x v="2"/>
    <x v="17"/>
    <x v="23"/>
    <x v="23"/>
    <x v="0"/>
    <x v="6"/>
    <x v="6"/>
    <x v="0"/>
    <x v="0"/>
    <x v="0"/>
  </r>
  <r>
    <x v="99"/>
    <n v="17.399999999999999"/>
    <x v="85"/>
    <x v="2"/>
    <x v="17"/>
    <x v="23"/>
    <x v="23"/>
    <x v="0"/>
    <x v="5"/>
    <x v="5"/>
    <x v="0"/>
    <x v="0"/>
    <x v="0"/>
  </r>
  <r>
    <x v="99"/>
    <n v="5"/>
    <x v="95"/>
    <x v="2"/>
    <x v="17"/>
    <x v="23"/>
    <x v="23"/>
    <x v="0"/>
    <x v="4"/>
    <x v="4"/>
    <x v="0"/>
    <x v="0"/>
    <x v="0"/>
  </r>
  <r>
    <x v="100"/>
    <n v="35.1"/>
    <x v="51"/>
    <x v="3"/>
    <x v="12"/>
    <x v="16"/>
    <x v="16"/>
    <x v="2"/>
    <x v="3"/>
    <x v="3"/>
    <x v="0"/>
    <x v="0"/>
    <x v="0"/>
  </r>
  <r>
    <x v="100"/>
    <n v="37.299999999999997"/>
    <x v="52"/>
    <x v="3"/>
    <x v="7"/>
    <x v="7"/>
    <x v="7"/>
    <x v="2"/>
    <x v="3"/>
    <x v="3"/>
    <x v="0"/>
    <x v="0"/>
    <x v="0"/>
  </r>
  <r>
    <x v="100"/>
    <n v="2.2999999999999998"/>
    <x v="210"/>
    <x v="1"/>
    <x v="3"/>
    <x v="3"/>
    <x v="3"/>
    <x v="0"/>
    <x v="6"/>
    <x v="6"/>
    <x v="0"/>
    <x v="0"/>
    <x v="0"/>
  </r>
  <r>
    <x v="100"/>
    <n v="2.2000000000000002"/>
    <x v="210"/>
    <x v="1"/>
    <x v="3"/>
    <x v="3"/>
    <x v="3"/>
    <x v="0"/>
    <x v="6"/>
    <x v="6"/>
    <x v="0"/>
    <x v="0"/>
    <x v="0"/>
  </r>
  <r>
    <x v="100"/>
    <n v="9.1999999999999993"/>
    <x v="160"/>
    <x v="0"/>
    <x v="0"/>
    <x v="0"/>
    <x v="0"/>
    <x v="2"/>
    <x v="12"/>
    <x v="12"/>
    <x v="0"/>
    <x v="0"/>
    <x v="0"/>
  </r>
  <r>
    <x v="100"/>
    <n v="36.4"/>
    <x v="183"/>
    <x v="0"/>
    <x v="1"/>
    <x v="1"/>
    <x v="1"/>
    <x v="0"/>
    <x v="5"/>
    <x v="5"/>
    <x v="0"/>
    <x v="0"/>
    <x v="0"/>
  </r>
  <r>
    <x v="100"/>
    <n v="2.2999999999999998"/>
    <x v="97"/>
    <x v="0"/>
    <x v="4"/>
    <x v="19"/>
    <x v="19"/>
    <x v="0"/>
    <x v="11"/>
    <x v="11"/>
    <x v="0"/>
    <x v="0"/>
    <x v="0"/>
  </r>
  <r>
    <x v="100"/>
    <n v="2.7"/>
    <x v="136"/>
    <x v="0"/>
    <x v="4"/>
    <x v="19"/>
    <x v="19"/>
    <x v="0"/>
    <x v="10"/>
    <x v="10"/>
    <x v="0"/>
    <x v="0"/>
    <x v="0"/>
  </r>
  <r>
    <x v="100"/>
    <n v="2.5"/>
    <x v="188"/>
    <x v="0"/>
    <x v="4"/>
    <x v="4"/>
    <x v="4"/>
    <x v="0"/>
    <x v="4"/>
    <x v="4"/>
    <x v="0"/>
    <x v="0"/>
    <x v="0"/>
  </r>
  <r>
    <x v="100"/>
    <n v="27.3"/>
    <x v="61"/>
    <x v="2"/>
    <x v="18"/>
    <x v="24"/>
    <x v="24"/>
    <x v="0"/>
    <x v="5"/>
    <x v="5"/>
    <x v="0"/>
    <x v="0"/>
    <x v="0"/>
  </r>
  <r>
    <x v="100"/>
    <n v="4.5999999999999996"/>
    <x v="228"/>
    <x v="2"/>
    <x v="18"/>
    <x v="24"/>
    <x v="24"/>
    <x v="0"/>
    <x v="10"/>
    <x v="10"/>
    <x v="0"/>
    <x v="0"/>
    <x v="0"/>
  </r>
  <r>
    <x v="100"/>
    <n v="1.2"/>
    <x v="229"/>
    <x v="2"/>
    <x v="18"/>
    <x v="24"/>
    <x v="24"/>
    <x v="0"/>
    <x v="4"/>
    <x v="4"/>
    <x v="0"/>
    <x v="0"/>
    <x v="0"/>
  </r>
  <r>
    <x v="100"/>
    <n v="0.1"/>
    <x v="120"/>
    <x v="2"/>
    <x v="20"/>
    <x v="26"/>
    <x v="26"/>
    <x v="0"/>
    <x v="4"/>
    <x v="4"/>
    <x v="0"/>
    <x v="0"/>
    <x v="0"/>
  </r>
  <r>
    <x v="100"/>
    <n v="1"/>
    <x v="120"/>
    <x v="2"/>
    <x v="20"/>
    <x v="26"/>
    <x v="26"/>
    <x v="0"/>
    <x v="4"/>
    <x v="4"/>
    <x v="0"/>
    <x v="0"/>
    <x v="0"/>
  </r>
  <r>
    <x v="100"/>
    <n v="11.5"/>
    <x v="121"/>
    <x v="2"/>
    <x v="17"/>
    <x v="23"/>
    <x v="23"/>
    <x v="0"/>
    <x v="8"/>
    <x v="8"/>
    <x v="0"/>
    <x v="0"/>
    <x v="0"/>
  </r>
  <r>
    <x v="100"/>
    <n v="4.5"/>
    <x v="85"/>
    <x v="2"/>
    <x v="17"/>
    <x v="23"/>
    <x v="23"/>
    <x v="0"/>
    <x v="5"/>
    <x v="5"/>
    <x v="0"/>
    <x v="0"/>
    <x v="0"/>
  </r>
  <r>
    <x v="100"/>
    <n v="23.5"/>
    <x v="77"/>
    <x v="2"/>
    <x v="17"/>
    <x v="23"/>
    <x v="23"/>
    <x v="0"/>
    <x v="9"/>
    <x v="9"/>
    <x v="0"/>
    <x v="0"/>
    <x v="0"/>
  </r>
  <r>
    <x v="101"/>
    <n v="38"/>
    <x v="51"/>
    <x v="3"/>
    <x v="12"/>
    <x v="16"/>
    <x v="16"/>
    <x v="2"/>
    <x v="3"/>
    <x v="3"/>
    <x v="0"/>
    <x v="0"/>
    <x v="0"/>
  </r>
  <r>
    <x v="101"/>
    <n v="36.299999999999997"/>
    <x v="51"/>
    <x v="3"/>
    <x v="12"/>
    <x v="16"/>
    <x v="16"/>
    <x v="2"/>
    <x v="3"/>
    <x v="3"/>
    <x v="0"/>
    <x v="0"/>
    <x v="0"/>
  </r>
  <r>
    <x v="101"/>
    <n v="36"/>
    <x v="51"/>
    <x v="3"/>
    <x v="12"/>
    <x v="16"/>
    <x v="16"/>
    <x v="2"/>
    <x v="3"/>
    <x v="3"/>
    <x v="0"/>
    <x v="0"/>
    <x v="0"/>
  </r>
  <r>
    <x v="101"/>
    <n v="34.700000000000003"/>
    <x v="52"/>
    <x v="3"/>
    <x v="7"/>
    <x v="7"/>
    <x v="7"/>
    <x v="2"/>
    <x v="3"/>
    <x v="3"/>
    <x v="0"/>
    <x v="0"/>
    <x v="0"/>
  </r>
  <r>
    <x v="101"/>
    <n v="17.600000000000001"/>
    <x v="102"/>
    <x v="0"/>
    <x v="0"/>
    <x v="21"/>
    <x v="21"/>
    <x v="0"/>
    <x v="7"/>
    <x v="7"/>
    <x v="0"/>
    <x v="0"/>
    <x v="0"/>
  </r>
  <r>
    <x v="101"/>
    <n v="16.899999999999999"/>
    <x v="158"/>
    <x v="0"/>
    <x v="0"/>
    <x v="21"/>
    <x v="21"/>
    <x v="2"/>
    <x v="12"/>
    <x v="12"/>
    <x v="0"/>
    <x v="0"/>
    <x v="0"/>
  </r>
  <r>
    <x v="101"/>
    <n v="17.7"/>
    <x v="59"/>
    <x v="0"/>
    <x v="14"/>
    <x v="18"/>
    <x v="18"/>
    <x v="0"/>
    <x v="5"/>
    <x v="5"/>
    <x v="0"/>
    <x v="0"/>
    <x v="0"/>
  </r>
  <r>
    <x v="101"/>
    <n v="78.7"/>
    <x v="75"/>
    <x v="0"/>
    <x v="14"/>
    <x v="18"/>
    <x v="18"/>
    <x v="0"/>
    <x v="0"/>
    <x v="0"/>
    <x v="0"/>
    <x v="0"/>
    <x v="0"/>
  </r>
  <r>
    <x v="101"/>
    <n v="26.9"/>
    <x v="135"/>
    <x v="0"/>
    <x v="14"/>
    <x v="18"/>
    <x v="18"/>
    <x v="0"/>
    <x v="4"/>
    <x v="4"/>
    <x v="0"/>
    <x v="0"/>
    <x v="0"/>
  </r>
  <r>
    <x v="101"/>
    <n v="36"/>
    <x v="110"/>
    <x v="2"/>
    <x v="13"/>
    <x v="29"/>
    <x v="29"/>
    <x v="0"/>
    <x v="6"/>
    <x v="6"/>
    <x v="0"/>
    <x v="0"/>
    <x v="0"/>
  </r>
  <r>
    <x v="101"/>
    <n v="36.700000000000003"/>
    <x v="110"/>
    <x v="2"/>
    <x v="13"/>
    <x v="29"/>
    <x v="29"/>
    <x v="0"/>
    <x v="6"/>
    <x v="6"/>
    <x v="0"/>
    <x v="0"/>
    <x v="0"/>
  </r>
  <r>
    <x v="101"/>
    <n v="0.1"/>
    <x v="120"/>
    <x v="2"/>
    <x v="20"/>
    <x v="26"/>
    <x v="26"/>
    <x v="0"/>
    <x v="4"/>
    <x v="4"/>
    <x v="0"/>
    <x v="0"/>
    <x v="0"/>
  </r>
  <r>
    <x v="101"/>
    <n v="13.6"/>
    <x v="34"/>
    <x v="2"/>
    <x v="11"/>
    <x v="15"/>
    <x v="15"/>
    <x v="0"/>
    <x v="6"/>
    <x v="6"/>
    <x v="0"/>
    <x v="0"/>
    <x v="0"/>
  </r>
  <r>
    <x v="101"/>
    <n v="12.4"/>
    <x v="156"/>
    <x v="2"/>
    <x v="11"/>
    <x v="15"/>
    <x v="15"/>
    <x v="0"/>
    <x v="2"/>
    <x v="2"/>
    <x v="0"/>
    <x v="0"/>
    <x v="0"/>
  </r>
  <r>
    <x v="101"/>
    <n v="2.5"/>
    <x v="157"/>
    <x v="2"/>
    <x v="11"/>
    <x v="15"/>
    <x v="15"/>
    <x v="0"/>
    <x v="4"/>
    <x v="4"/>
    <x v="0"/>
    <x v="0"/>
    <x v="0"/>
  </r>
  <r>
    <x v="102"/>
    <n v="11"/>
    <x v="62"/>
    <x v="3"/>
    <x v="7"/>
    <x v="7"/>
    <x v="7"/>
    <x v="0"/>
    <x v="6"/>
    <x v="6"/>
    <x v="0"/>
    <x v="0"/>
    <x v="0"/>
  </r>
  <r>
    <x v="102"/>
    <n v="11.1"/>
    <x v="7"/>
    <x v="3"/>
    <x v="7"/>
    <x v="7"/>
    <x v="7"/>
    <x v="0"/>
    <x v="5"/>
    <x v="5"/>
    <x v="0"/>
    <x v="0"/>
    <x v="0"/>
  </r>
  <r>
    <x v="102"/>
    <n v="14.9"/>
    <x v="63"/>
    <x v="3"/>
    <x v="7"/>
    <x v="7"/>
    <x v="7"/>
    <x v="0"/>
    <x v="4"/>
    <x v="4"/>
    <x v="0"/>
    <x v="0"/>
    <x v="0"/>
  </r>
  <r>
    <x v="102"/>
    <n v="55.9"/>
    <x v="11"/>
    <x v="0"/>
    <x v="0"/>
    <x v="9"/>
    <x v="9"/>
    <x v="0"/>
    <x v="0"/>
    <x v="0"/>
    <x v="0"/>
    <x v="0"/>
    <x v="0"/>
  </r>
  <r>
    <x v="102"/>
    <n v="4.0999999999999996"/>
    <x v="161"/>
    <x v="0"/>
    <x v="16"/>
    <x v="22"/>
    <x v="22"/>
    <x v="0"/>
    <x v="7"/>
    <x v="7"/>
    <x v="0"/>
    <x v="0"/>
    <x v="0"/>
  </r>
  <r>
    <x v="102"/>
    <n v="49.3"/>
    <x v="153"/>
    <x v="0"/>
    <x v="16"/>
    <x v="22"/>
    <x v="22"/>
    <x v="0"/>
    <x v="2"/>
    <x v="2"/>
    <x v="0"/>
    <x v="0"/>
    <x v="0"/>
  </r>
  <r>
    <x v="102"/>
    <n v="37"/>
    <x v="110"/>
    <x v="2"/>
    <x v="13"/>
    <x v="29"/>
    <x v="29"/>
    <x v="0"/>
    <x v="6"/>
    <x v="6"/>
    <x v="0"/>
    <x v="0"/>
    <x v="0"/>
  </r>
  <r>
    <x v="102"/>
    <n v="36.200000000000003"/>
    <x v="110"/>
    <x v="2"/>
    <x v="13"/>
    <x v="29"/>
    <x v="29"/>
    <x v="0"/>
    <x v="6"/>
    <x v="6"/>
    <x v="0"/>
    <x v="0"/>
    <x v="0"/>
  </r>
  <r>
    <x v="102"/>
    <n v="14.2"/>
    <x v="16"/>
    <x v="2"/>
    <x v="9"/>
    <x v="11"/>
    <x v="11"/>
    <x v="0"/>
    <x v="6"/>
    <x v="6"/>
    <x v="0"/>
    <x v="0"/>
    <x v="0"/>
  </r>
  <r>
    <x v="102"/>
    <n v="2.4"/>
    <x v="18"/>
    <x v="2"/>
    <x v="9"/>
    <x v="11"/>
    <x v="11"/>
    <x v="0"/>
    <x v="4"/>
    <x v="4"/>
    <x v="0"/>
    <x v="0"/>
    <x v="0"/>
  </r>
  <r>
    <x v="102"/>
    <n v="9.1999999999999993"/>
    <x v="147"/>
    <x v="2"/>
    <x v="9"/>
    <x v="12"/>
    <x v="12"/>
    <x v="0"/>
    <x v="6"/>
    <x v="6"/>
    <x v="0"/>
    <x v="0"/>
    <x v="0"/>
  </r>
  <r>
    <x v="102"/>
    <n v="47.3"/>
    <x v="19"/>
    <x v="2"/>
    <x v="9"/>
    <x v="12"/>
    <x v="12"/>
    <x v="0"/>
    <x v="7"/>
    <x v="7"/>
    <x v="0"/>
    <x v="0"/>
    <x v="0"/>
  </r>
  <r>
    <x v="102"/>
    <n v="24.9"/>
    <x v="19"/>
    <x v="2"/>
    <x v="9"/>
    <x v="12"/>
    <x v="12"/>
    <x v="0"/>
    <x v="7"/>
    <x v="7"/>
    <x v="0"/>
    <x v="0"/>
    <x v="0"/>
  </r>
  <r>
    <x v="102"/>
    <n v="2.2999999999999998"/>
    <x v="20"/>
    <x v="2"/>
    <x v="9"/>
    <x v="12"/>
    <x v="12"/>
    <x v="0"/>
    <x v="5"/>
    <x v="5"/>
    <x v="0"/>
    <x v="0"/>
    <x v="0"/>
  </r>
  <r>
    <x v="102"/>
    <n v="4.3"/>
    <x v="20"/>
    <x v="2"/>
    <x v="9"/>
    <x v="12"/>
    <x v="12"/>
    <x v="0"/>
    <x v="5"/>
    <x v="5"/>
    <x v="0"/>
    <x v="0"/>
    <x v="0"/>
  </r>
  <r>
    <x v="102"/>
    <n v="7.7"/>
    <x v="46"/>
    <x v="2"/>
    <x v="15"/>
    <x v="20"/>
    <x v="20"/>
    <x v="0"/>
    <x v="11"/>
    <x v="11"/>
    <x v="0"/>
    <x v="0"/>
    <x v="0"/>
  </r>
  <r>
    <x v="102"/>
    <n v="12.8"/>
    <x v="93"/>
    <x v="2"/>
    <x v="15"/>
    <x v="20"/>
    <x v="20"/>
    <x v="0"/>
    <x v="7"/>
    <x v="7"/>
    <x v="0"/>
    <x v="0"/>
    <x v="0"/>
  </r>
  <r>
    <x v="102"/>
    <n v="5.4"/>
    <x v="94"/>
    <x v="2"/>
    <x v="15"/>
    <x v="20"/>
    <x v="20"/>
    <x v="0"/>
    <x v="0"/>
    <x v="0"/>
    <x v="0"/>
    <x v="0"/>
    <x v="0"/>
  </r>
  <r>
    <x v="103"/>
    <n v="35"/>
    <x v="7"/>
    <x v="3"/>
    <x v="7"/>
    <x v="7"/>
    <x v="7"/>
    <x v="0"/>
    <x v="5"/>
    <x v="5"/>
    <x v="0"/>
    <x v="0"/>
    <x v="0"/>
  </r>
  <r>
    <x v="103"/>
    <n v="2.4"/>
    <x v="184"/>
    <x v="3"/>
    <x v="24"/>
    <x v="33"/>
    <x v="33"/>
    <x v="0"/>
    <x v="8"/>
    <x v="8"/>
    <x v="0"/>
    <x v="0"/>
    <x v="0"/>
  </r>
  <r>
    <x v="103"/>
    <n v="2.2999999999999998"/>
    <x v="185"/>
    <x v="3"/>
    <x v="24"/>
    <x v="33"/>
    <x v="33"/>
    <x v="0"/>
    <x v="5"/>
    <x v="5"/>
    <x v="0"/>
    <x v="0"/>
    <x v="0"/>
  </r>
  <r>
    <x v="103"/>
    <n v="2"/>
    <x v="230"/>
    <x v="3"/>
    <x v="24"/>
    <x v="33"/>
    <x v="33"/>
    <x v="0"/>
    <x v="10"/>
    <x v="10"/>
    <x v="0"/>
    <x v="0"/>
    <x v="0"/>
  </r>
  <r>
    <x v="103"/>
    <n v="2.2999999999999998"/>
    <x v="231"/>
    <x v="3"/>
    <x v="24"/>
    <x v="33"/>
    <x v="33"/>
    <x v="0"/>
    <x v="4"/>
    <x v="4"/>
    <x v="0"/>
    <x v="0"/>
    <x v="0"/>
  </r>
  <r>
    <x v="103"/>
    <n v="94.1"/>
    <x v="3"/>
    <x v="1"/>
    <x v="3"/>
    <x v="3"/>
    <x v="3"/>
    <x v="0"/>
    <x v="2"/>
    <x v="2"/>
    <x v="0"/>
    <x v="0"/>
    <x v="0"/>
  </r>
  <r>
    <x v="103"/>
    <n v="32"/>
    <x v="59"/>
    <x v="0"/>
    <x v="14"/>
    <x v="18"/>
    <x v="18"/>
    <x v="0"/>
    <x v="5"/>
    <x v="5"/>
    <x v="0"/>
    <x v="0"/>
    <x v="0"/>
  </r>
  <r>
    <x v="103"/>
    <n v="43.6"/>
    <x v="59"/>
    <x v="0"/>
    <x v="14"/>
    <x v="18"/>
    <x v="18"/>
    <x v="0"/>
    <x v="5"/>
    <x v="5"/>
    <x v="0"/>
    <x v="0"/>
    <x v="0"/>
  </r>
  <r>
    <x v="103"/>
    <n v="14.2"/>
    <x v="232"/>
    <x v="0"/>
    <x v="16"/>
    <x v="22"/>
    <x v="22"/>
    <x v="0"/>
    <x v="10"/>
    <x v="10"/>
    <x v="0"/>
    <x v="0"/>
    <x v="0"/>
  </r>
  <r>
    <x v="103"/>
    <n v="73.400000000000006"/>
    <x v="155"/>
    <x v="0"/>
    <x v="4"/>
    <x v="19"/>
    <x v="19"/>
    <x v="2"/>
    <x v="12"/>
    <x v="12"/>
    <x v="0"/>
    <x v="0"/>
    <x v="0"/>
  </r>
  <r>
    <x v="103"/>
    <n v="44.4"/>
    <x v="2"/>
    <x v="0"/>
    <x v="2"/>
    <x v="2"/>
    <x v="2"/>
    <x v="0"/>
    <x v="0"/>
    <x v="0"/>
    <x v="0"/>
    <x v="0"/>
    <x v="0"/>
  </r>
  <r>
    <x v="103"/>
    <n v="35.299999999999997"/>
    <x v="41"/>
    <x v="2"/>
    <x v="8"/>
    <x v="10"/>
    <x v="10"/>
    <x v="0"/>
    <x v="7"/>
    <x v="7"/>
    <x v="0"/>
    <x v="0"/>
    <x v="0"/>
  </r>
  <r>
    <x v="103"/>
    <n v="20.2"/>
    <x v="143"/>
    <x v="2"/>
    <x v="13"/>
    <x v="17"/>
    <x v="17"/>
    <x v="0"/>
    <x v="2"/>
    <x v="2"/>
    <x v="0"/>
    <x v="0"/>
    <x v="0"/>
  </r>
  <r>
    <x v="103"/>
    <n v="0.4"/>
    <x v="120"/>
    <x v="2"/>
    <x v="20"/>
    <x v="26"/>
    <x v="26"/>
    <x v="0"/>
    <x v="4"/>
    <x v="4"/>
    <x v="0"/>
    <x v="0"/>
    <x v="0"/>
  </r>
  <r>
    <x v="103"/>
    <n v="0"/>
    <x v="233"/>
    <x v="2"/>
    <x v="20"/>
    <x v="26"/>
    <x v="26"/>
    <x v="2"/>
    <x v="12"/>
    <x v="12"/>
    <x v="0"/>
    <x v="0"/>
    <x v="0"/>
  </r>
  <r>
    <x v="103"/>
    <n v="48.3"/>
    <x v="80"/>
    <x v="2"/>
    <x v="9"/>
    <x v="11"/>
    <x v="11"/>
    <x v="0"/>
    <x v="7"/>
    <x v="7"/>
    <x v="0"/>
    <x v="0"/>
    <x v="0"/>
  </r>
  <r>
    <x v="103"/>
    <n v="13"/>
    <x v="19"/>
    <x v="2"/>
    <x v="9"/>
    <x v="12"/>
    <x v="12"/>
    <x v="0"/>
    <x v="7"/>
    <x v="7"/>
    <x v="0"/>
    <x v="0"/>
    <x v="0"/>
  </r>
  <r>
    <x v="103"/>
    <n v="27.3"/>
    <x v="20"/>
    <x v="2"/>
    <x v="9"/>
    <x v="12"/>
    <x v="12"/>
    <x v="0"/>
    <x v="5"/>
    <x v="5"/>
    <x v="0"/>
    <x v="0"/>
    <x v="0"/>
  </r>
  <r>
    <x v="103"/>
    <n v="30.3"/>
    <x v="206"/>
    <x v="2"/>
    <x v="9"/>
    <x v="12"/>
    <x v="12"/>
    <x v="2"/>
    <x v="3"/>
    <x v="3"/>
    <x v="0"/>
    <x v="0"/>
    <x v="0"/>
  </r>
  <r>
    <x v="103"/>
    <n v="27.8"/>
    <x v="32"/>
    <x v="2"/>
    <x v="9"/>
    <x v="13"/>
    <x v="13"/>
    <x v="0"/>
    <x v="9"/>
    <x v="9"/>
    <x v="0"/>
    <x v="0"/>
    <x v="0"/>
  </r>
  <r>
    <x v="103"/>
    <n v="5"/>
    <x v="132"/>
    <x v="2"/>
    <x v="5"/>
    <x v="5"/>
    <x v="5"/>
    <x v="0"/>
    <x v="11"/>
    <x v="11"/>
    <x v="0"/>
    <x v="0"/>
    <x v="0"/>
  </r>
  <r>
    <x v="103"/>
    <n v="16.3"/>
    <x v="169"/>
    <x v="2"/>
    <x v="5"/>
    <x v="5"/>
    <x v="5"/>
    <x v="0"/>
    <x v="7"/>
    <x v="7"/>
    <x v="0"/>
    <x v="0"/>
    <x v="0"/>
  </r>
  <r>
    <x v="103"/>
    <n v="64"/>
    <x v="83"/>
    <x v="2"/>
    <x v="10"/>
    <x v="14"/>
    <x v="14"/>
    <x v="2"/>
    <x v="3"/>
    <x v="3"/>
    <x v="0"/>
    <x v="0"/>
    <x v="0"/>
  </r>
  <r>
    <x v="103"/>
    <n v="27.5"/>
    <x v="49"/>
    <x v="2"/>
    <x v="11"/>
    <x v="15"/>
    <x v="15"/>
    <x v="0"/>
    <x v="8"/>
    <x v="8"/>
    <x v="0"/>
    <x v="0"/>
    <x v="0"/>
  </r>
  <r>
    <x v="103"/>
    <n v="27.5"/>
    <x v="25"/>
    <x v="2"/>
    <x v="11"/>
    <x v="15"/>
    <x v="15"/>
    <x v="0"/>
    <x v="9"/>
    <x v="9"/>
    <x v="0"/>
    <x v="0"/>
    <x v="0"/>
  </r>
  <r>
    <x v="104"/>
    <n v="36.299999999999997"/>
    <x v="52"/>
    <x v="3"/>
    <x v="7"/>
    <x v="7"/>
    <x v="7"/>
    <x v="2"/>
    <x v="3"/>
    <x v="3"/>
    <x v="0"/>
    <x v="0"/>
    <x v="0"/>
  </r>
  <r>
    <x v="104"/>
    <n v="13.2"/>
    <x v="217"/>
    <x v="3"/>
    <x v="23"/>
    <x v="32"/>
    <x v="32"/>
    <x v="0"/>
    <x v="7"/>
    <x v="7"/>
    <x v="0"/>
    <x v="0"/>
    <x v="0"/>
  </r>
  <r>
    <x v="104"/>
    <n v="5.7"/>
    <x v="221"/>
    <x v="3"/>
    <x v="23"/>
    <x v="32"/>
    <x v="32"/>
    <x v="2"/>
    <x v="12"/>
    <x v="12"/>
    <x v="0"/>
    <x v="0"/>
    <x v="0"/>
  </r>
  <r>
    <x v="104"/>
    <n v="94.7"/>
    <x v="3"/>
    <x v="1"/>
    <x v="3"/>
    <x v="3"/>
    <x v="3"/>
    <x v="0"/>
    <x v="2"/>
    <x v="2"/>
    <x v="0"/>
    <x v="0"/>
    <x v="0"/>
  </r>
  <r>
    <x v="104"/>
    <n v="84.8"/>
    <x v="3"/>
    <x v="1"/>
    <x v="3"/>
    <x v="3"/>
    <x v="3"/>
    <x v="0"/>
    <x v="2"/>
    <x v="2"/>
    <x v="0"/>
    <x v="0"/>
    <x v="0"/>
  </r>
  <r>
    <x v="104"/>
    <n v="8.5"/>
    <x v="3"/>
    <x v="1"/>
    <x v="3"/>
    <x v="3"/>
    <x v="3"/>
    <x v="0"/>
    <x v="2"/>
    <x v="2"/>
    <x v="0"/>
    <x v="0"/>
    <x v="0"/>
  </r>
  <r>
    <x v="104"/>
    <n v="82"/>
    <x v="55"/>
    <x v="0"/>
    <x v="0"/>
    <x v="21"/>
    <x v="21"/>
    <x v="0"/>
    <x v="0"/>
    <x v="0"/>
    <x v="0"/>
    <x v="0"/>
    <x v="0"/>
  </r>
  <r>
    <x v="104"/>
    <n v="5.4"/>
    <x v="234"/>
    <x v="0"/>
    <x v="21"/>
    <x v="27"/>
    <x v="27"/>
    <x v="0"/>
    <x v="13"/>
    <x v="13"/>
    <x v="0"/>
    <x v="0"/>
    <x v="0"/>
  </r>
  <r>
    <x v="104"/>
    <n v="53.8"/>
    <x v="180"/>
    <x v="0"/>
    <x v="4"/>
    <x v="19"/>
    <x v="19"/>
    <x v="2"/>
    <x v="3"/>
    <x v="3"/>
    <x v="0"/>
    <x v="0"/>
    <x v="0"/>
  </r>
  <r>
    <x v="104"/>
    <n v="17.5"/>
    <x v="103"/>
    <x v="2"/>
    <x v="8"/>
    <x v="10"/>
    <x v="10"/>
    <x v="0"/>
    <x v="8"/>
    <x v="8"/>
    <x v="0"/>
    <x v="0"/>
    <x v="0"/>
  </r>
  <r>
    <x v="104"/>
    <n v="9.4"/>
    <x v="29"/>
    <x v="2"/>
    <x v="8"/>
    <x v="10"/>
    <x v="10"/>
    <x v="0"/>
    <x v="9"/>
    <x v="9"/>
    <x v="0"/>
    <x v="0"/>
    <x v="0"/>
  </r>
  <r>
    <x v="104"/>
    <n v="36.1"/>
    <x v="110"/>
    <x v="2"/>
    <x v="13"/>
    <x v="29"/>
    <x v="29"/>
    <x v="0"/>
    <x v="6"/>
    <x v="6"/>
    <x v="0"/>
    <x v="0"/>
    <x v="0"/>
  </r>
  <r>
    <x v="104"/>
    <n v="35.9"/>
    <x v="110"/>
    <x v="2"/>
    <x v="13"/>
    <x v="29"/>
    <x v="29"/>
    <x v="0"/>
    <x v="6"/>
    <x v="6"/>
    <x v="0"/>
    <x v="0"/>
    <x v="0"/>
  </r>
  <r>
    <x v="104"/>
    <n v="34.9"/>
    <x v="110"/>
    <x v="2"/>
    <x v="13"/>
    <x v="29"/>
    <x v="29"/>
    <x v="0"/>
    <x v="6"/>
    <x v="6"/>
    <x v="0"/>
    <x v="0"/>
    <x v="0"/>
  </r>
  <r>
    <x v="104"/>
    <n v="37.200000000000003"/>
    <x v="110"/>
    <x v="2"/>
    <x v="13"/>
    <x v="29"/>
    <x v="29"/>
    <x v="0"/>
    <x v="6"/>
    <x v="6"/>
    <x v="0"/>
    <x v="0"/>
    <x v="0"/>
  </r>
  <r>
    <x v="104"/>
    <n v="36.700000000000003"/>
    <x v="110"/>
    <x v="2"/>
    <x v="13"/>
    <x v="29"/>
    <x v="29"/>
    <x v="0"/>
    <x v="6"/>
    <x v="6"/>
    <x v="0"/>
    <x v="0"/>
    <x v="0"/>
  </r>
  <r>
    <x v="104"/>
    <n v="37.200000000000003"/>
    <x v="119"/>
    <x v="2"/>
    <x v="13"/>
    <x v="29"/>
    <x v="29"/>
    <x v="1"/>
    <x v="1"/>
    <x v="1"/>
    <x v="0"/>
    <x v="0"/>
    <x v="0"/>
  </r>
  <r>
    <x v="104"/>
    <n v="0.3"/>
    <x v="120"/>
    <x v="2"/>
    <x v="20"/>
    <x v="26"/>
    <x v="26"/>
    <x v="0"/>
    <x v="4"/>
    <x v="4"/>
    <x v="0"/>
    <x v="0"/>
    <x v="0"/>
  </r>
  <r>
    <x v="104"/>
    <n v="0.1"/>
    <x v="120"/>
    <x v="2"/>
    <x v="20"/>
    <x v="26"/>
    <x v="26"/>
    <x v="0"/>
    <x v="4"/>
    <x v="4"/>
    <x v="0"/>
    <x v="0"/>
    <x v="0"/>
  </r>
  <r>
    <x v="104"/>
    <n v="0.4"/>
    <x v="120"/>
    <x v="2"/>
    <x v="20"/>
    <x v="26"/>
    <x v="26"/>
    <x v="0"/>
    <x v="4"/>
    <x v="4"/>
    <x v="0"/>
    <x v="0"/>
    <x v="0"/>
  </r>
  <r>
    <x v="104"/>
    <n v="63.7"/>
    <x v="206"/>
    <x v="2"/>
    <x v="9"/>
    <x v="12"/>
    <x v="12"/>
    <x v="2"/>
    <x v="3"/>
    <x v="3"/>
    <x v="0"/>
    <x v="0"/>
    <x v="0"/>
  </r>
  <r>
    <x v="104"/>
    <n v="7.7"/>
    <x v="46"/>
    <x v="2"/>
    <x v="15"/>
    <x v="20"/>
    <x v="20"/>
    <x v="0"/>
    <x v="11"/>
    <x v="11"/>
    <x v="0"/>
    <x v="0"/>
    <x v="0"/>
  </r>
  <r>
    <x v="104"/>
    <n v="2.2999999999999998"/>
    <x v="47"/>
    <x v="2"/>
    <x v="15"/>
    <x v="20"/>
    <x v="20"/>
    <x v="0"/>
    <x v="6"/>
    <x v="6"/>
    <x v="0"/>
    <x v="0"/>
    <x v="0"/>
  </r>
  <r>
    <x v="104"/>
    <n v="13.2"/>
    <x v="93"/>
    <x v="2"/>
    <x v="15"/>
    <x v="20"/>
    <x v="20"/>
    <x v="0"/>
    <x v="7"/>
    <x v="7"/>
    <x v="0"/>
    <x v="0"/>
    <x v="0"/>
  </r>
  <r>
    <x v="104"/>
    <n v="11.1"/>
    <x v="94"/>
    <x v="2"/>
    <x v="15"/>
    <x v="20"/>
    <x v="20"/>
    <x v="0"/>
    <x v="0"/>
    <x v="0"/>
    <x v="0"/>
    <x v="0"/>
    <x v="0"/>
  </r>
  <r>
    <x v="104"/>
    <n v="22.5"/>
    <x v="24"/>
    <x v="2"/>
    <x v="10"/>
    <x v="14"/>
    <x v="14"/>
    <x v="0"/>
    <x v="4"/>
    <x v="4"/>
    <x v="0"/>
    <x v="0"/>
    <x v="0"/>
  </r>
  <r>
    <x v="104"/>
    <n v="23.1"/>
    <x v="34"/>
    <x v="2"/>
    <x v="11"/>
    <x v="15"/>
    <x v="15"/>
    <x v="0"/>
    <x v="6"/>
    <x v="6"/>
    <x v="0"/>
    <x v="0"/>
    <x v="0"/>
  </r>
  <r>
    <x v="104"/>
    <n v="9.1"/>
    <x v="35"/>
    <x v="2"/>
    <x v="11"/>
    <x v="15"/>
    <x v="15"/>
    <x v="0"/>
    <x v="5"/>
    <x v="5"/>
    <x v="0"/>
    <x v="0"/>
    <x v="0"/>
  </r>
  <r>
    <x v="105"/>
    <n v="31"/>
    <x v="26"/>
    <x v="3"/>
    <x v="12"/>
    <x v="16"/>
    <x v="16"/>
    <x v="0"/>
    <x v="5"/>
    <x v="5"/>
    <x v="0"/>
    <x v="0"/>
    <x v="0"/>
  </r>
  <r>
    <x v="105"/>
    <n v="8.5"/>
    <x v="3"/>
    <x v="1"/>
    <x v="3"/>
    <x v="3"/>
    <x v="3"/>
    <x v="0"/>
    <x v="2"/>
    <x v="2"/>
    <x v="0"/>
    <x v="0"/>
    <x v="0"/>
  </r>
  <r>
    <x v="105"/>
    <n v="61.2"/>
    <x v="0"/>
    <x v="0"/>
    <x v="0"/>
    <x v="0"/>
    <x v="0"/>
    <x v="0"/>
    <x v="0"/>
    <x v="0"/>
    <x v="0"/>
    <x v="0"/>
    <x v="0"/>
  </r>
  <r>
    <x v="105"/>
    <n v="59.8"/>
    <x v="0"/>
    <x v="0"/>
    <x v="0"/>
    <x v="0"/>
    <x v="0"/>
    <x v="0"/>
    <x v="0"/>
    <x v="0"/>
    <x v="0"/>
    <x v="0"/>
    <x v="0"/>
  </r>
  <r>
    <x v="105"/>
    <n v="26.6"/>
    <x v="64"/>
    <x v="0"/>
    <x v="16"/>
    <x v="22"/>
    <x v="22"/>
    <x v="0"/>
    <x v="5"/>
    <x v="5"/>
    <x v="0"/>
    <x v="0"/>
    <x v="0"/>
  </r>
  <r>
    <x v="105"/>
    <n v="45.3"/>
    <x v="97"/>
    <x v="0"/>
    <x v="4"/>
    <x v="19"/>
    <x v="19"/>
    <x v="0"/>
    <x v="11"/>
    <x v="11"/>
    <x v="0"/>
    <x v="0"/>
    <x v="0"/>
  </r>
  <r>
    <x v="105"/>
    <n v="48.4"/>
    <x v="97"/>
    <x v="0"/>
    <x v="4"/>
    <x v="19"/>
    <x v="19"/>
    <x v="0"/>
    <x v="11"/>
    <x v="11"/>
    <x v="0"/>
    <x v="0"/>
    <x v="0"/>
  </r>
  <r>
    <x v="105"/>
    <n v="39.9"/>
    <x v="164"/>
    <x v="0"/>
    <x v="4"/>
    <x v="19"/>
    <x v="19"/>
    <x v="0"/>
    <x v="7"/>
    <x v="7"/>
    <x v="0"/>
    <x v="0"/>
    <x v="0"/>
  </r>
  <r>
    <x v="105"/>
    <n v="21.5"/>
    <x v="164"/>
    <x v="0"/>
    <x v="4"/>
    <x v="19"/>
    <x v="19"/>
    <x v="0"/>
    <x v="7"/>
    <x v="7"/>
    <x v="0"/>
    <x v="0"/>
    <x v="0"/>
  </r>
  <r>
    <x v="105"/>
    <n v="16.600000000000001"/>
    <x v="67"/>
    <x v="0"/>
    <x v="4"/>
    <x v="19"/>
    <x v="19"/>
    <x v="0"/>
    <x v="2"/>
    <x v="2"/>
    <x v="0"/>
    <x v="0"/>
    <x v="0"/>
  </r>
  <r>
    <x v="105"/>
    <n v="57.8"/>
    <x v="180"/>
    <x v="0"/>
    <x v="4"/>
    <x v="19"/>
    <x v="19"/>
    <x v="2"/>
    <x v="3"/>
    <x v="3"/>
    <x v="0"/>
    <x v="0"/>
    <x v="0"/>
  </r>
  <r>
    <x v="105"/>
    <n v="33.799999999999997"/>
    <x v="235"/>
    <x v="0"/>
    <x v="2"/>
    <x v="2"/>
    <x v="2"/>
    <x v="0"/>
    <x v="11"/>
    <x v="11"/>
    <x v="0"/>
    <x v="0"/>
    <x v="0"/>
  </r>
  <r>
    <x v="105"/>
    <n v="9.6"/>
    <x v="148"/>
    <x v="0"/>
    <x v="2"/>
    <x v="2"/>
    <x v="2"/>
    <x v="2"/>
    <x v="12"/>
    <x v="12"/>
    <x v="0"/>
    <x v="0"/>
    <x v="0"/>
  </r>
  <r>
    <x v="105"/>
    <n v="13.9"/>
    <x v="13"/>
    <x v="2"/>
    <x v="8"/>
    <x v="10"/>
    <x v="10"/>
    <x v="0"/>
    <x v="6"/>
    <x v="6"/>
    <x v="0"/>
    <x v="0"/>
    <x v="0"/>
  </r>
  <r>
    <x v="105"/>
    <n v="14.2"/>
    <x v="13"/>
    <x v="2"/>
    <x v="8"/>
    <x v="10"/>
    <x v="10"/>
    <x v="0"/>
    <x v="6"/>
    <x v="6"/>
    <x v="0"/>
    <x v="0"/>
    <x v="0"/>
  </r>
  <r>
    <x v="105"/>
    <n v="13.8"/>
    <x v="14"/>
    <x v="2"/>
    <x v="8"/>
    <x v="10"/>
    <x v="10"/>
    <x v="0"/>
    <x v="5"/>
    <x v="5"/>
    <x v="0"/>
    <x v="0"/>
    <x v="0"/>
  </r>
  <r>
    <x v="105"/>
    <n v="10.9"/>
    <x v="14"/>
    <x v="2"/>
    <x v="8"/>
    <x v="10"/>
    <x v="10"/>
    <x v="0"/>
    <x v="5"/>
    <x v="5"/>
    <x v="0"/>
    <x v="0"/>
    <x v="0"/>
  </r>
  <r>
    <x v="105"/>
    <n v="28.5"/>
    <x v="29"/>
    <x v="2"/>
    <x v="8"/>
    <x v="10"/>
    <x v="10"/>
    <x v="0"/>
    <x v="9"/>
    <x v="9"/>
    <x v="0"/>
    <x v="0"/>
    <x v="0"/>
  </r>
  <r>
    <x v="105"/>
    <n v="13"/>
    <x v="79"/>
    <x v="2"/>
    <x v="13"/>
    <x v="17"/>
    <x v="17"/>
    <x v="0"/>
    <x v="11"/>
    <x v="11"/>
    <x v="0"/>
    <x v="0"/>
    <x v="0"/>
  </r>
  <r>
    <x v="105"/>
    <n v="23.8"/>
    <x v="88"/>
    <x v="2"/>
    <x v="13"/>
    <x v="17"/>
    <x v="17"/>
    <x v="0"/>
    <x v="6"/>
    <x v="6"/>
    <x v="0"/>
    <x v="0"/>
    <x v="0"/>
  </r>
  <r>
    <x v="105"/>
    <n v="8.1999999999999993"/>
    <x v="99"/>
    <x v="2"/>
    <x v="13"/>
    <x v="17"/>
    <x v="17"/>
    <x v="0"/>
    <x v="10"/>
    <x v="10"/>
    <x v="0"/>
    <x v="0"/>
    <x v="0"/>
  </r>
  <r>
    <x v="105"/>
    <n v="32"/>
    <x v="124"/>
    <x v="2"/>
    <x v="13"/>
    <x v="17"/>
    <x v="17"/>
    <x v="0"/>
    <x v="9"/>
    <x v="9"/>
    <x v="0"/>
    <x v="0"/>
    <x v="0"/>
  </r>
  <r>
    <x v="105"/>
    <n v="2.2999999999999998"/>
    <x v="30"/>
    <x v="2"/>
    <x v="13"/>
    <x v="17"/>
    <x v="17"/>
    <x v="1"/>
    <x v="1"/>
    <x v="1"/>
    <x v="0"/>
    <x v="0"/>
    <x v="0"/>
  </r>
  <r>
    <x v="105"/>
    <n v="35.9"/>
    <x v="110"/>
    <x v="2"/>
    <x v="13"/>
    <x v="29"/>
    <x v="29"/>
    <x v="0"/>
    <x v="6"/>
    <x v="6"/>
    <x v="0"/>
    <x v="0"/>
    <x v="0"/>
  </r>
  <r>
    <x v="105"/>
    <n v="0.3"/>
    <x v="120"/>
    <x v="2"/>
    <x v="20"/>
    <x v="26"/>
    <x v="26"/>
    <x v="0"/>
    <x v="4"/>
    <x v="4"/>
    <x v="0"/>
    <x v="0"/>
    <x v="0"/>
  </r>
  <r>
    <x v="105"/>
    <n v="0.6"/>
    <x v="120"/>
    <x v="2"/>
    <x v="20"/>
    <x v="26"/>
    <x v="26"/>
    <x v="0"/>
    <x v="4"/>
    <x v="4"/>
    <x v="0"/>
    <x v="0"/>
    <x v="0"/>
  </r>
  <r>
    <x v="105"/>
    <n v="0"/>
    <x v="120"/>
    <x v="2"/>
    <x v="20"/>
    <x v="26"/>
    <x v="26"/>
    <x v="0"/>
    <x v="4"/>
    <x v="4"/>
    <x v="0"/>
    <x v="0"/>
    <x v="0"/>
  </r>
  <r>
    <x v="105"/>
    <n v="0.1"/>
    <x v="120"/>
    <x v="2"/>
    <x v="20"/>
    <x v="26"/>
    <x v="26"/>
    <x v="0"/>
    <x v="4"/>
    <x v="4"/>
    <x v="0"/>
    <x v="0"/>
    <x v="0"/>
  </r>
  <r>
    <x v="105"/>
    <n v="4.5"/>
    <x v="147"/>
    <x v="2"/>
    <x v="9"/>
    <x v="12"/>
    <x v="12"/>
    <x v="0"/>
    <x v="6"/>
    <x v="6"/>
    <x v="0"/>
    <x v="0"/>
    <x v="0"/>
  </r>
  <r>
    <x v="105"/>
    <n v="26.5"/>
    <x v="19"/>
    <x v="2"/>
    <x v="9"/>
    <x v="12"/>
    <x v="12"/>
    <x v="0"/>
    <x v="7"/>
    <x v="7"/>
    <x v="0"/>
    <x v="0"/>
    <x v="0"/>
  </r>
  <r>
    <x v="105"/>
    <n v="13.7"/>
    <x v="20"/>
    <x v="2"/>
    <x v="9"/>
    <x v="12"/>
    <x v="12"/>
    <x v="0"/>
    <x v="5"/>
    <x v="5"/>
    <x v="0"/>
    <x v="0"/>
    <x v="0"/>
  </r>
  <r>
    <x v="105"/>
    <n v="4.8"/>
    <x v="81"/>
    <x v="2"/>
    <x v="9"/>
    <x v="12"/>
    <x v="12"/>
    <x v="0"/>
    <x v="10"/>
    <x v="10"/>
    <x v="0"/>
    <x v="0"/>
    <x v="0"/>
  </r>
  <r>
    <x v="105"/>
    <n v="2.2999999999999998"/>
    <x v="175"/>
    <x v="2"/>
    <x v="15"/>
    <x v="20"/>
    <x v="20"/>
    <x v="0"/>
    <x v="10"/>
    <x v="10"/>
    <x v="0"/>
    <x v="0"/>
    <x v="0"/>
  </r>
  <r>
    <x v="105"/>
    <n v="40.5"/>
    <x v="48"/>
    <x v="2"/>
    <x v="15"/>
    <x v="20"/>
    <x v="20"/>
    <x v="0"/>
    <x v="2"/>
    <x v="2"/>
    <x v="0"/>
    <x v="0"/>
    <x v="0"/>
  </r>
  <r>
    <x v="105"/>
    <n v="38.1"/>
    <x v="33"/>
    <x v="2"/>
    <x v="10"/>
    <x v="14"/>
    <x v="14"/>
    <x v="0"/>
    <x v="9"/>
    <x v="9"/>
    <x v="0"/>
    <x v="0"/>
    <x v="0"/>
  </r>
  <r>
    <x v="105"/>
    <n v="14.9"/>
    <x v="24"/>
    <x v="2"/>
    <x v="10"/>
    <x v="14"/>
    <x v="14"/>
    <x v="0"/>
    <x v="4"/>
    <x v="4"/>
    <x v="0"/>
    <x v="0"/>
    <x v="0"/>
  </r>
  <r>
    <x v="105"/>
    <n v="62.3"/>
    <x v="83"/>
    <x v="2"/>
    <x v="10"/>
    <x v="14"/>
    <x v="14"/>
    <x v="2"/>
    <x v="3"/>
    <x v="3"/>
    <x v="0"/>
    <x v="0"/>
    <x v="0"/>
  </r>
  <r>
    <x v="105"/>
    <n v="68.400000000000006"/>
    <x v="83"/>
    <x v="2"/>
    <x v="10"/>
    <x v="14"/>
    <x v="14"/>
    <x v="2"/>
    <x v="3"/>
    <x v="3"/>
    <x v="0"/>
    <x v="0"/>
    <x v="0"/>
  </r>
  <r>
    <x v="105"/>
    <n v="2.4"/>
    <x v="6"/>
    <x v="2"/>
    <x v="6"/>
    <x v="6"/>
    <x v="6"/>
    <x v="0"/>
    <x v="4"/>
    <x v="4"/>
    <x v="0"/>
    <x v="0"/>
    <x v="0"/>
  </r>
  <r>
    <x v="106"/>
    <n v="26"/>
    <x v="27"/>
    <x v="3"/>
    <x v="7"/>
    <x v="7"/>
    <x v="7"/>
    <x v="0"/>
    <x v="9"/>
    <x v="9"/>
    <x v="0"/>
    <x v="0"/>
    <x v="0"/>
  </r>
  <r>
    <x v="106"/>
    <n v="5.3"/>
    <x v="197"/>
    <x v="3"/>
    <x v="23"/>
    <x v="32"/>
    <x v="32"/>
    <x v="0"/>
    <x v="11"/>
    <x v="11"/>
    <x v="0"/>
    <x v="0"/>
    <x v="0"/>
  </r>
  <r>
    <x v="106"/>
    <n v="27"/>
    <x v="55"/>
    <x v="0"/>
    <x v="0"/>
    <x v="21"/>
    <x v="21"/>
    <x v="0"/>
    <x v="0"/>
    <x v="0"/>
    <x v="0"/>
    <x v="0"/>
    <x v="0"/>
  </r>
  <r>
    <x v="106"/>
    <n v="57.9"/>
    <x v="11"/>
    <x v="0"/>
    <x v="0"/>
    <x v="9"/>
    <x v="9"/>
    <x v="0"/>
    <x v="0"/>
    <x v="0"/>
    <x v="0"/>
    <x v="0"/>
    <x v="0"/>
  </r>
  <r>
    <x v="106"/>
    <n v="61"/>
    <x v="11"/>
    <x v="0"/>
    <x v="0"/>
    <x v="9"/>
    <x v="9"/>
    <x v="0"/>
    <x v="0"/>
    <x v="0"/>
    <x v="0"/>
    <x v="0"/>
    <x v="0"/>
  </r>
  <r>
    <x v="106"/>
    <n v="54.7"/>
    <x v="170"/>
    <x v="0"/>
    <x v="0"/>
    <x v="0"/>
    <x v="0"/>
    <x v="0"/>
    <x v="5"/>
    <x v="5"/>
    <x v="0"/>
    <x v="0"/>
    <x v="0"/>
  </r>
  <r>
    <x v="106"/>
    <n v="25.6"/>
    <x v="123"/>
    <x v="0"/>
    <x v="21"/>
    <x v="31"/>
    <x v="31"/>
    <x v="0"/>
    <x v="5"/>
    <x v="5"/>
    <x v="0"/>
    <x v="0"/>
    <x v="0"/>
  </r>
  <r>
    <x v="106"/>
    <n v="2.2999999999999998"/>
    <x v="236"/>
    <x v="0"/>
    <x v="21"/>
    <x v="27"/>
    <x v="27"/>
    <x v="0"/>
    <x v="7"/>
    <x v="7"/>
    <x v="0"/>
    <x v="0"/>
    <x v="0"/>
  </r>
  <r>
    <x v="106"/>
    <n v="4.7"/>
    <x v="237"/>
    <x v="0"/>
    <x v="4"/>
    <x v="19"/>
    <x v="19"/>
    <x v="0"/>
    <x v="13"/>
    <x v="13"/>
    <x v="0"/>
    <x v="0"/>
    <x v="0"/>
  </r>
  <r>
    <x v="106"/>
    <n v="73.7"/>
    <x v="78"/>
    <x v="0"/>
    <x v="4"/>
    <x v="19"/>
    <x v="19"/>
    <x v="0"/>
    <x v="4"/>
    <x v="4"/>
    <x v="0"/>
    <x v="0"/>
    <x v="0"/>
  </r>
  <r>
    <x v="106"/>
    <n v="42.6"/>
    <x v="2"/>
    <x v="0"/>
    <x v="2"/>
    <x v="2"/>
    <x v="2"/>
    <x v="0"/>
    <x v="0"/>
    <x v="0"/>
    <x v="0"/>
    <x v="0"/>
    <x v="0"/>
  </r>
  <r>
    <x v="106"/>
    <n v="44.2"/>
    <x v="2"/>
    <x v="0"/>
    <x v="2"/>
    <x v="2"/>
    <x v="2"/>
    <x v="0"/>
    <x v="0"/>
    <x v="0"/>
    <x v="0"/>
    <x v="0"/>
    <x v="0"/>
  </r>
  <r>
    <x v="106"/>
    <n v="1.2"/>
    <x v="238"/>
    <x v="2"/>
    <x v="8"/>
    <x v="10"/>
    <x v="10"/>
    <x v="0"/>
    <x v="11"/>
    <x v="11"/>
    <x v="0"/>
    <x v="0"/>
    <x v="0"/>
  </r>
  <r>
    <x v="106"/>
    <n v="10.9"/>
    <x v="13"/>
    <x v="2"/>
    <x v="8"/>
    <x v="10"/>
    <x v="10"/>
    <x v="0"/>
    <x v="6"/>
    <x v="6"/>
    <x v="0"/>
    <x v="0"/>
    <x v="0"/>
  </r>
  <r>
    <x v="106"/>
    <n v="8.9"/>
    <x v="13"/>
    <x v="2"/>
    <x v="8"/>
    <x v="10"/>
    <x v="10"/>
    <x v="0"/>
    <x v="6"/>
    <x v="6"/>
    <x v="0"/>
    <x v="0"/>
    <x v="0"/>
  </r>
  <r>
    <x v="106"/>
    <n v="26"/>
    <x v="14"/>
    <x v="2"/>
    <x v="8"/>
    <x v="10"/>
    <x v="10"/>
    <x v="0"/>
    <x v="5"/>
    <x v="5"/>
    <x v="0"/>
    <x v="0"/>
    <x v="0"/>
  </r>
  <r>
    <x v="106"/>
    <n v="27.4"/>
    <x v="29"/>
    <x v="2"/>
    <x v="8"/>
    <x v="10"/>
    <x v="10"/>
    <x v="0"/>
    <x v="9"/>
    <x v="9"/>
    <x v="0"/>
    <x v="0"/>
    <x v="0"/>
  </r>
  <r>
    <x v="106"/>
    <n v="6.8"/>
    <x v="60"/>
    <x v="2"/>
    <x v="18"/>
    <x v="24"/>
    <x v="24"/>
    <x v="0"/>
    <x v="6"/>
    <x v="6"/>
    <x v="0"/>
    <x v="0"/>
    <x v="0"/>
  </r>
  <r>
    <x v="106"/>
    <n v="30"/>
    <x v="61"/>
    <x v="2"/>
    <x v="18"/>
    <x v="24"/>
    <x v="24"/>
    <x v="0"/>
    <x v="5"/>
    <x v="5"/>
    <x v="0"/>
    <x v="0"/>
    <x v="0"/>
  </r>
  <r>
    <x v="106"/>
    <n v="23.8"/>
    <x v="43"/>
    <x v="2"/>
    <x v="13"/>
    <x v="17"/>
    <x v="17"/>
    <x v="0"/>
    <x v="5"/>
    <x v="5"/>
    <x v="0"/>
    <x v="0"/>
    <x v="0"/>
  </r>
  <r>
    <x v="106"/>
    <n v="22.4"/>
    <x v="125"/>
    <x v="2"/>
    <x v="13"/>
    <x v="17"/>
    <x v="17"/>
    <x v="0"/>
    <x v="4"/>
    <x v="4"/>
    <x v="0"/>
    <x v="0"/>
    <x v="0"/>
  </r>
  <r>
    <x v="106"/>
    <n v="1"/>
    <x v="30"/>
    <x v="2"/>
    <x v="13"/>
    <x v="17"/>
    <x v="17"/>
    <x v="1"/>
    <x v="1"/>
    <x v="1"/>
    <x v="0"/>
    <x v="0"/>
    <x v="0"/>
  </r>
  <r>
    <x v="106"/>
    <n v="13.7"/>
    <x v="110"/>
    <x v="2"/>
    <x v="13"/>
    <x v="29"/>
    <x v="29"/>
    <x v="0"/>
    <x v="6"/>
    <x v="6"/>
    <x v="0"/>
    <x v="0"/>
    <x v="0"/>
  </r>
  <r>
    <x v="106"/>
    <n v="7"/>
    <x v="239"/>
    <x v="2"/>
    <x v="13"/>
    <x v="29"/>
    <x v="29"/>
    <x v="0"/>
    <x v="13"/>
    <x v="13"/>
    <x v="0"/>
    <x v="0"/>
    <x v="0"/>
  </r>
  <r>
    <x v="106"/>
    <n v="12.2"/>
    <x v="119"/>
    <x v="2"/>
    <x v="13"/>
    <x v="29"/>
    <x v="29"/>
    <x v="1"/>
    <x v="1"/>
    <x v="1"/>
    <x v="0"/>
    <x v="0"/>
    <x v="0"/>
  </r>
  <r>
    <x v="106"/>
    <n v="8.6999999999999993"/>
    <x v="89"/>
    <x v="2"/>
    <x v="20"/>
    <x v="28"/>
    <x v="28"/>
    <x v="0"/>
    <x v="6"/>
    <x v="6"/>
    <x v="0"/>
    <x v="0"/>
    <x v="0"/>
  </r>
  <r>
    <x v="106"/>
    <n v="28"/>
    <x v="90"/>
    <x v="2"/>
    <x v="20"/>
    <x v="28"/>
    <x v="28"/>
    <x v="0"/>
    <x v="5"/>
    <x v="5"/>
    <x v="0"/>
    <x v="0"/>
    <x v="0"/>
  </r>
  <r>
    <x v="106"/>
    <n v="0.5"/>
    <x v="120"/>
    <x v="2"/>
    <x v="20"/>
    <x v="26"/>
    <x v="26"/>
    <x v="0"/>
    <x v="4"/>
    <x v="4"/>
    <x v="0"/>
    <x v="0"/>
    <x v="0"/>
  </r>
  <r>
    <x v="106"/>
    <n v="0.3"/>
    <x v="120"/>
    <x v="2"/>
    <x v="20"/>
    <x v="26"/>
    <x v="26"/>
    <x v="0"/>
    <x v="4"/>
    <x v="4"/>
    <x v="0"/>
    <x v="0"/>
    <x v="0"/>
  </r>
  <r>
    <x v="106"/>
    <n v="5.0999999999999996"/>
    <x v="132"/>
    <x v="2"/>
    <x v="5"/>
    <x v="5"/>
    <x v="5"/>
    <x v="0"/>
    <x v="11"/>
    <x v="11"/>
    <x v="0"/>
    <x v="0"/>
    <x v="0"/>
  </r>
  <r>
    <x v="106"/>
    <n v="4.3"/>
    <x v="133"/>
    <x v="2"/>
    <x v="5"/>
    <x v="5"/>
    <x v="5"/>
    <x v="0"/>
    <x v="6"/>
    <x v="6"/>
    <x v="0"/>
    <x v="0"/>
    <x v="0"/>
  </r>
  <r>
    <x v="106"/>
    <n v="0.9"/>
    <x v="204"/>
    <x v="2"/>
    <x v="5"/>
    <x v="5"/>
    <x v="5"/>
    <x v="0"/>
    <x v="10"/>
    <x v="10"/>
    <x v="0"/>
    <x v="0"/>
    <x v="0"/>
  </r>
  <r>
    <x v="106"/>
    <n v="35.1"/>
    <x v="93"/>
    <x v="2"/>
    <x v="15"/>
    <x v="20"/>
    <x v="20"/>
    <x v="0"/>
    <x v="7"/>
    <x v="7"/>
    <x v="0"/>
    <x v="0"/>
    <x v="0"/>
  </r>
  <r>
    <x v="106"/>
    <n v="28"/>
    <x v="82"/>
    <x v="2"/>
    <x v="10"/>
    <x v="14"/>
    <x v="14"/>
    <x v="0"/>
    <x v="8"/>
    <x v="8"/>
    <x v="0"/>
    <x v="0"/>
    <x v="0"/>
  </r>
  <r>
    <x v="106"/>
    <n v="29.1"/>
    <x v="200"/>
    <x v="2"/>
    <x v="10"/>
    <x v="14"/>
    <x v="14"/>
    <x v="3"/>
    <x v="14"/>
    <x v="14"/>
    <x v="0"/>
    <x v="0"/>
    <x v="0"/>
  </r>
  <r>
    <x v="106"/>
    <n v="9.1999999999999993"/>
    <x v="172"/>
    <x v="2"/>
    <x v="10"/>
    <x v="14"/>
    <x v="14"/>
    <x v="1"/>
    <x v="1"/>
    <x v="1"/>
    <x v="0"/>
    <x v="0"/>
    <x v="0"/>
  </r>
  <r>
    <x v="106"/>
    <n v="16.100000000000001"/>
    <x v="121"/>
    <x v="2"/>
    <x v="17"/>
    <x v="23"/>
    <x v="23"/>
    <x v="0"/>
    <x v="8"/>
    <x v="8"/>
    <x v="0"/>
    <x v="0"/>
    <x v="0"/>
  </r>
  <r>
    <x v="106"/>
    <n v="15.2"/>
    <x v="77"/>
    <x v="2"/>
    <x v="17"/>
    <x v="23"/>
    <x v="23"/>
    <x v="0"/>
    <x v="9"/>
    <x v="9"/>
    <x v="0"/>
    <x v="0"/>
    <x v="0"/>
  </r>
  <r>
    <x v="106"/>
    <n v="48.3"/>
    <x v="58"/>
    <x v="2"/>
    <x v="17"/>
    <x v="23"/>
    <x v="23"/>
    <x v="2"/>
    <x v="3"/>
    <x v="3"/>
    <x v="0"/>
    <x v="0"/>
    <x v="0"/>
  </r>
  <r>
    <x v="107"/>
    <n v="4.2"/>
    <x v="127"/>
    <x v="3"/>
    <x v="19"/>
    <x v="25"/>
    <x v="25"/>
    <x v="0"/>
    <x v="7"/>
    <x v="7"/>
    <x v="0"/>
    <x v="0"/>
    <x v="0"/>
  </r>
  <r>
    <x v="107"/>
    <n v="55"/>
    <x v="111"/>
    <x v="0"/>
    <x v="22"/>
    <x v="30"/>
    <x v="30"/>
    <x v="0"/>
    <x v="5"/>
    <x v="5"/>
    <x v="0"/>
    <x v="0"/>
    <x v="0"/>
  </r>
  <r>
    <x v="107"/>
    <n v="61.3"/>
    <x v="11"/>
    <x v="0"/>
    <x v="0"/>
    <x v="9"/>
    <x v="9"/>
    <x v="0"/>
    <x v="0"/>
    <x v="0"/>
    <x v="0"/>
    <x v="0"/>
    <x v="0"/>
  </r>
  <r>
    <x v="107"/>
    <n v="57.7"/>
    <x v="11"/>
    <x v="0"/>
    <x v="0"/>
    <x v="9"/>
    <x v="9"/>
    <x v="0"/>
    <x v="0"/>
    <x v="0"/>
    <x v="0"/>
    <x v="0"/>
    <x v="0"/>
  </r>
  <r>
    <x v="107"/>
    <n v="2.2000000000000002"/>
    <x v="167"/>
    <x v="0"/>
    <x v="0"/>
    <x v="9"/>
    <x v="9"/>
    <x v="2"/>
    <x v="12"/>
    <x v="12"/>
    <x v="0"/>
    <x v="0"/>
    <x v="0"/>
  </r>
  <r>
    <x v="107"/>
    <n v="58.8"/>
    <x v="0"/>
    <x v="0"/>
    <x v="0"/>
    <x v="0"/>
    <x v="0"/>
    <x v="0"/>
    <x v="0"/>
    <x v="0"/>
    <x v="0"/>
    <x v="0"/>
    <x v="0"/>
  </r>
  <r>
    <x v="107"/>
    <n v="80.8"/>
    <x v="75"/>
    <x v="0"/>
    <x v="14"/>
    <x v="18"/>
    <x v="18"/>
    <x v="0"/>
    <x v="0"/>
    <x v="0"/>
    <x v="0"/>
    <x v="0"/>
    <x v="0"/>
  </r>
  <r>
    <x v="107"/>
    <n v="52.7"/>
    <x v="75"/>
    <x v="0"/>
    <x v="14"/>
    <x v="18"/>
    <x v="18"/>
    <x v="0"/>
    <x v="0"/>
    <x v="0"/>
    <x v="0"/>
    <x v="0"/>
    <x v="0"/>
  </r>
  <r>
    <x v="107"/>
    <n v="59.2"/>
    <x v="75"/>
    <x v="0"/>
    <x v="14"/>
    <x v="18"/>
    <x v="18"/>
    <x v="0"/>
    <x v="0"/>
    <x v="0"/>
    <x v="0"/>
    <x v="0"/>
    <x v="0"/>
  </r>
  <r>
    <x v="107"/>
    <n v="68.099999999999994"/>
    <x v="98"/>
    <x v="0"/>
    <x v="4"/>
    <x v="4"/>
    <x v="4"/>
    <x v="0"/>
    <x v="5"/>
    <x v="5"/>
    <x v="0"/>
    <x v="0"/>
    <x v="0"/>
  </r>
  <r>
    <x v="107"/>
    <n v="81.7"/>
    <x v="68"/>
    <x v="0"/>
    <x v="4"/>
    <x v="4"/>
    <x v="4"/>
    <x v="0"/>
    <x v="0"/>
    <x v="0"/>
    <x v="0"/>
    <x v="0"/>
    <x v="0"/>
  </r>
  <r>
    <x v="107"/>
    <n v="78"/>
    <x v="68"/>
    <x v="0"/>
    <x v="4"/>
    <x v="4"/>
    <x v="4"/>
    <x v="0"/>
    <x v="0"/>
    <x v="0"/>
    <x v="0"/>
    <x v="0"/>
    <x v="0"/>
  </r>
  <r>
    <x v="107"/>
    <n v="4.9000000000000004"/>
    <x v="188"/>
    <x v="0"/>
    <x v="4"/>
    <x v="4"/>
    <x v="4"/>
    <x v="0"/>
    <x v="4"/>
    <x v="4"/>
    <x v="0"/>
    <x v="0"/>
    <x v="0"/>
  </r>
  <r>
    <x v="107"/>
    <n v="74"/>
    <x v="203"/>
    <x v="0"/>
    <x v="4"/>
    <x v="4"/>
    <x v="4"/>
    <x v="2"/>
    <x v="12"/>
    <x v="12"/>
    <x v="0"/>
    <x v="0"/>
    <x v="0"/>
  </r>
  <r>
    <x v="107"/>
    <n v="44.5"/>
    <x v="2"/>
    <x v="0"/>
    <x v="2"/>
    <x v="2"/>
    <x v="2"/>
    <x v="0"/>
    <x v="0"/>
    <x v="0"/>
    <x v="0"/>
    <x v="0"/>
    <x v="0"/>
  </r>
  <r>
    <x v="107"/>
    <n v="43.3"/>
    <x v="2"/>
    <x v="0"/>
    <x v="2"/>
    <x v="2"/>
    <x v="2"/>
    <x v="0"/>
    <x v="0"/>
    <x v="0"/>
    <x v="0"/>
    <x v="0"/>
    <x v="0"/>
  </r>
  <r>
    <x v="107"/>
    <n v="38"/>
    <x v="100"/>
    <x v="2"/>
    <x v="13"/>
    <x v="29"/>
    <x v="29"/>
    <x v="0"/>
    <x v="4"/>
    <x v="4"/>
    <x v="0"/>
    <x v="0"/>
    <x v="0"/>
  </r>
  <r>
    <x v="107"/>
    <n v="39"/>
    <x v="100"/>
    <x v="2"/>
    <x v="13"/>
    <x v="29"/>
    <x v="29"/>
    <x v="0"/>
    <x v="4"/>
    <x v="4"/>
    <x v="0"/>
    <x v="0"/>
    <x v="0"/>
  </r>
  <r>
    <x v="107"/>
    <n v="36.1"/>
    <x v="119"/>
    <x v="2"/>
    <x v="13"/>
    <x v="29"/>
    <x v="29"/>
    <x v="1"/>
    <x v="1"/>
    <x v="1"/>
    <x v="0"/>
    <x v="0"/>
    <x v="0"/>
  </r>
  <r>
    <x v="107"/>
    <n v="0.3"/>
    <x v="120"/>
    <x v="2"/>
    <x v="20"/>
    <x v="26"/>
    <x v="26"/>
    <x v="0"/>
    <x v="4"/>
    <x v="4"/>
    <x v="0"/>
    <x v="0"/>
    <x v="0"/>
  </r>
  <r>
    <x v="107"/>
    <n v="0.1"/>
    <x v="120"/>
    <x v="2"/>
    <x v="20"/>
    <x v="26"/>
    <x v="26"/>
    <x v="0"/>
    <x v="4"/>
    <x v="4"/>
    <x v="0"/>
    <x v="0"/>
    <x v="0"/>
  </r>
  <r>
    <x v="107"/>
    <n v="38.1"/>
    <x v="33"/>
    <x v="2"/>
    <x v="10"/>
    <x v="14"/>
    <x v="14"/>
    <x v="0"/>
    <x v="9"/>
    <x v="9"/>
    <x v="0"/>
    <x v="0"/>
    <x v="0"/>
  </r>
  <r>
    <x v="107"/>
    <n v="32.1"/>
    <x v="115"/>
    <x v="2"/>
    <x v="6"/>
    <x v="6"/>
    <x v="6"/>
    <x v="0"/>
    <x v="7"/>
    <x v="7"/>
    <x v="0"/>
    <x v="0"/>
    <x v="0"/>
  </r>
  <r>
    <x v="107"/>
    <n v="30.5"/>
    <x v="173"/>
    <x v="2"/>
    <x v="17"/>
    <x v="23"/>
    <x v="23"/>
    <x v="0"/>
    <x v="11"/>
    <x v="11"/>
    <x v="0"/>
    <x v="0"/>
    <x v="0"/>
  </r>
  <r>
    <x v="107"/>
    <n v="4.5999999999999996"/>
    <x v="95"/>
    <x v="2"/>
    <x v="17"/>
    <x v="23"/>
    <x v="23"/>
    <x v="0"/>
    <x v="4"/>
    <x v="4"/>
    <x v="0"/>
    <x v="0"/>
    <x v="0"/>
  </r>
  <r>
    <x v="108"/>
    <n v="66.599999999999994"/>
    <x v="194"/>
    <x v="3"/>
    <x v="12"/>
    <x v="16"/>
    <x v="16"/>
    <x v="0"/>
    <x v="2"/>
    <x v="2"/>
    <x v="0"/>
    <x v="0"/>
    <x v="0"/>
  </r>
  <r>
    <x v="108"/>
    <n v="5.3"/>
    <x v="197"/>
    <x v="3"/>
    <x v="23"/>
    <x v="32"/>
    <x v="32"/>
    <x v="0"/>
    <x v="11"/>
    <x v="11"/>
    <x v="0"/>
    <x v="0"/>
    <x v="0"/>
  </r>
  <r>
    <x v="108"/>
    <n v="23.7"/>
    <x v="218"/>
    <x v="3"/>
    <x v="23"/>
    <x v="32"/>
    <x v="32"/>
    <x v="0"/>
    <x v="5"/>
    <x v="5"/>
    <x v="0"/>
    <x v="0"/>
    <x v="0"/>
  </r>
  <r>
    <x v="108"/>
    <n v="2.5"/>
    <x v="198"/>
    <x v="3"/>
    <x v="23"/>
    <x v="32"/>
    <x v="32"/>
    <x v="0"/>
    <x v="4"/>
    <x v="4"/>
    <x v="0"/>
    <x v="0"/>
    <x v="0"/>
  </r>
  <r>
    <x v="108"/>
    <n v="27"/>
    <x v="74"/>
    <x v="1"/>
    <x v="3"/>
    <x v="3"/>
    <x v="3"/>
    <x v="2"/>
    <x v="12"/>
    <x v="12"/>
    <x v="0"/>
    <x v="0"/>
    <x v="0"/>
  </r>
  <r>
    <x v="108"/>
    <n v="62.4"/>
    <x v="159"/>
    <x v="0"/>
    <x v="0"/>
    <x v="21"/>
    <x v="21"/>
    <x v="0"/>
    <x v="5"/>
    <x v="5"/>
    <x v="0"/>
    <x v="0"/>
    <x v="0"/>
  </r>
  <r>
    <x v="108"/>
    <n v="1.1000000000000001"/>
    <x v="240"/>
    <x v="0"/>
    <x v="0"/>
    <x v="21"/>
    <x v="21"/>
    <x v="0"/>
    <x v="10"/>
    <x v="10"/>
    <x v="0"/>
    <x v="0"/>
    <x v="0"/>
  </r>
  <r>
    <x v="108"/>
    <n v="7.5"/>
    <x v="56"/>
    <x v="0"/>
    <x v="0"/>
    <x v="21"/>
    <x v="21"/>
    <x v="0"/>
    <x v="4"/>
    <x v="4"/>
    <x v="0"/>
    <x v="0"/>
    <x v="0"/>
  </r>
  <r>
    <x v="108"/>
    <n v="51.5"/>
    <x v="75"/>
    <x v="0"/>
    <x v="14"/>
    <x v="18"/>
    <x v="18"/>
    <x v="0"/>
    <x v="0"/>
    <x v="0"/>
    <x v="0"/>
    <x v="0"/>
    <x v="0"/>
  </r>
  <r>
    <x v="108"/>
    <n v="17.8"/>
    <x v="67"/>
    <x v="0"/>
    <x v="4"/>
    <x v="19"/>
    <x v="19"/>
    <x v="0"/>
    <x v="2"/>
    <x v="2"/>
    <x v="0"/>
    <x v="0"/>
    <x v="0"/>
  </r>
  <r>
    <x v="108"/>
    <n v="41.6"/>
    <x v="2"/>
    <x v="0"/>
    <x v="2"/>
    <x v="2"/>
    <x v="2"/>
    <x v="0"/>
    <x v="0"/>
    <x v="0"/>
    <x v="0"/>
    <x v="0"/>
    <x v="0"/>
  </r>
  <r>
    <x v="109"/>
    <n v="8.9"/>
    <x v="67"/>
    <x v="0"/>
    <x v="4"/>
    <x v="19"/>
    <x v="19"/>
    <x v="0"/>
    <x v="2"/>
    <x v="2"/>
    <x v="0"/>
    <x v="0"/>
    <x v="0"/>
  </r>
  <r>
    <x v="110"/>
    <n v="56.7"/>
    <x v="28"/>
    <x v="0"/>
    <x v="2"/>
    <x v="2"/>
    <x v="2"/>
    <x v="0"/>
    <x v="5"/>
    <x v="5"/>
    <x v="0"/>
    <x v="0"/>
    <x v="0"/>
  </r>
  <r>
    <x v="110"/>
    <n v="14.1"/>
    <x v="13"/>
    <x v="2"/>
    <x v="8"/>
    <x v="10"/>
    <x v="10"/>
    <x v="0"/>
    <x v="6"/>
    <x v="6"/>
    <x v="0"/>
    <x v="0"/>
    <x v="0"/>
  </r>
  <r>
    <x v="110"/>
    <n v="18.3"/>
    <x v="41"/>
    <x v="2"/>
    <x v="8"/>
    <x v="10"/>
    <x v="10"/>
    <x v="0"/>
    <x v="7"/>
    <x v="7"/>
    <x v="0"/>
    <x v="0"/>
    <x v="0"/>
  </r>
  <r>
    <x v="110"/>
    <n v="0.3"/>
    <x v="120"/>
    <x v="2"/>
    <x v="20"/>
    <x v="26"/>
    <x v="26"/>
    <x v="0"/>
    <x v="4"/>
    <x v="4"/>
    <x v="0"/>
    <x v="0"/>
    <x v="0"/>
  </r>
  <r>
    <x v="110"/>
    <n v="0.1"/>
    <x v="120"/>
    <x v="2"/>
    <x v="20"/>
    <x v="26"/>
    <x v="26"/>
    <x v="0"/>
    <x v="4"/>
    <x v="4"/>
    <x v="0"/>
    <x v="0"/>
    <x v="0"/>
  </r>
  <r>
    <x v="110"/>
    <n v="0.2"/>
    <x v="120"/>
    <x v="2"/>
    <x v="20"/>
    <x v="26"/>
    <x v="26"/>
    <x v="0"/>
    <x v="4"/>
    <x v="4"/>
    <x v="0"/>
    <x v="0"/>
    <x v="0"/>
  </r>
  <r>
    <x v="110"/>
    <n v="0.1"/>
    <x v="120"/>
    <x v="2"/>
    <x v="20"/>
    <x v="26"/>
    <x v="26"/>
    <x v="0"/>
    <x v="4"/>
    <x v="4"/>
    <x v="0"/>
    <x v="0"/>
    <x v="0"/>
  </r>
  <r>
    <x v="110"/>
    <n v="0.3"/>
    <x v="120"/>
    <x v="2"/>
    <x v="20"/>
    <x v="26"/>
    <x v="26"/>
    <x v="0"/>
    <x v="4"/>
    <x v="4"/>
    <x v="0"/>
    <x v="0"/>
    <x v="0"/>
  </r>
  <r>
    <x v="110"/>
    <n v="30.6"/>
    <x v="80"/>
    <x v="2"/>
    <x v="9"/>
    <x v="11"/>
    <x v="11"/>
    <x v="0"/>
    <x v="7"/>
    <x v="7"/>
    <x v="0"/>
    <x v="0"/>
    <x v="0"/>
  </r>
  <r>
    <x v="110"/>
    <n v="4.5999999999999996"/>
    <x v="126"/>
    <x v="2"/>
    <x v="9"/>
    <x v="11"/>
    <x v="11"/>
    <x v="0"/>
    <x v="5"/>
    <x v="5"/>
    <x v="0"/>
    <x v="0"/>
    <x v="0"/>
  </r>
  <r>
    <x v="110"/>
    <n v="2.5"/>
    <x v="178"/>
    <x v="2"/>
    <x v="9"/>
    <x v="11"/>
    <x v="11"/>
    <x v="0"/>
    <x v="10"/>
    <x v="10"/>
    <x v="0"/>
    <x v="0"/>
    <x v="0"/>
  </r>
  <r>
    <x v="110"/>
    <n v="72.2"/>
    <x v="19"/>
    <x v="2"/>
    <x v="9"/>
    <x v="12"/>
    <x v="12"/>
    <x v="0"/>
    <x v="7"/>
    <x v="7"/>
    <x v="0"/>
    <x v="0"/>
    <x v="0"/>
  </r>
  <r>
    <x v="110"/>
    <n v="13.1"/>
    <x v="206"/>
    <x v="2"/>
    <x v="9"/>
    <x v="12"/>
    <x v="12"/>
    <x v="2"/>
    <x v="3"/>
    <x v="3"/>
    <x v="0"/>
    <x v="0"/>
    <x v="0"/>
  </r>
  <r>
    <x v="110"/>
    <n v="68.7"/>
    <x v="206"/>
    <x v="2"/>
    <x v="9"/>
    <x v="12"/>
    <x v="12"/>
    <x v="2"/>
    <x v="3"/>
    <x v="3"/>
    <x v="0"/>
    <x v="0"/>
    <x v="0"/>
  </r>
  <r>
    <x v="111"/>
    <n v="38.200000000000003"/>
    <x v="144"/>
    <x v="2"/>
    <x v="13"/>
    <x v="29"/>
    <x v="29"/>
    <x v="0"/>
    <x v="5"/>
    <x v="5"/>
    <x v="0"/>
    <x v="0"/>
    <x v="0"/>
  </r>
  <r>
    <x v="111"/>
    <n v="30.1"/>
    <x v="15"/>
    <x v="2"/>
    <x v="9"/>
    <x v="11"/>
    <x v="11"/>
    <x v="0"/>
    <x v="8"/>
    <x v="8"/>
    <x v="0"/>
    <x v="0"/>
    <x v="0"/>
  </r>
  <r>
    <x v="111"/>
    <n v="2.2999999999999998"/>
    <x v="147"/>
    <x v="2"/>
    <x v="9"/>
    <x v="12"/>
    <x v="12"/>
    <x v="0"/>
    <x v="6"/>
    <x v="6"/>
    <x v="0"/>
    <x v="0"/>
    <x v="0"/>
  </r>
  <r>
    <x v="111"/>
    <n v="35.1"/>
    <x v="19"/>
    <x v="2"/>
    <x v="9"/>
    <x v="12"/>
    <x v="12"/>
    <x v="0"/>
    <x v="7"/>
    <x v="7"/>
    <x v="0"/>
    <x v="0"/>
    <x v="0"/>
  </r>
  <r>
    <x v="111"/>
    <n v="52.9"/>
    <x v="19"/>
    <x v="2"/>
    <x v="9"/>
    <x v="12"/>
    <x v="12"/>
    <x v="0"/>
    <x v="7"/>
    <x v="7"/>
    <x v="0"/>
    <x v="0"/>
    <x v="0"/>
  </r>
  <r>
    <x v="111"/>
    <n v="19.100000000000001"/>
    <x v="20"/>
    <x v="2"/>
    <x v="9"/>
    <x v="12"/>
    <x v="12"/>
    <x v="0"/>
    <x v="5"/>
    <x v="5"/>
    <x v="0"/>
    <x v="0"/>
    <x v="0"/>
  </r>
  <r>
    <x v="111"/>
    <n v="7.1"/>
    <x v="20"/>
    <x v="2"/>
    <x v="9"/>
    <x v="12"/>
    <x v="12"/>
    <x v="0"/>
    <x v="5"/>
    <x v="5"/>
    <x v="0"/>
    <x v="0"/>
    <x v="0"/>
  </r>
  <r>
    <x v="111"/>
    <n v="30.1"/>
    <x v="32"/>
    <x v="2"/>
    <x v="9"/>
    <x v="13"/>
    <x v="13"/>
    <x v="0"/>
    <x v="9"/>
    <x v="9"/>
    <x v="0"/>
    <x v="0"/>
    <x v="0"/>
  </r>
  <r>
    <x v="111"/>
    <n v="14.4"/>
    <x v="171"/>
    <x v="2"/>
    <x v="10"/>
    <x v="14"/>
    <x v="14"/>
    <x v="0"/>
    <x v="6"/>
    <x v="6"/>
    <x v="0"/>
    <x v="0"/>
    <x v="0"/>
  </r>
  <r>
    <x v="111"/>
    <n v="12.8"/>
    <x v="24"/>
    <x v="2"/>
    <x v="10"/>
    <x v="14"/>
    <x v="14"/>
    <x v="0"/>
    <x v="4"/>
    <x v="4"/>
    <x v="0"/>
    <x v="0"/>
    <x v="0"/>
  </r>
  <r>
    <x v="111"/>
    <n v="50.8"/>
    <x v="58"/>
    <x v="2"/>
    <x v="17"/>
    <x v="23"/>
    <x v="23"/>
    <x v="2"/>
    <x v="3"/>
    <x v="3"/>
    <x v="0"/>
    <x v="0"/>
    <x v="0"/>
  </r>
  <r>
    <x v="112"/>
    <n v="9.6999999999999993"/>
    <x v="62"/>
    <x v="3"/>
    <x v="7"/>
    <x v="7"/>
    <x v="7"/>
    <x v="0"/>
    <x v="6"/>
    <x v="6"/>
    <x v="0"/>
    <x v="0"/>
    <x v="0"/>
  </r>
  <r>
    <x v="112"/>
    <n v="13.9"/>
    <x v="7"/>
    <x v="3"/>
    <x v="7"/>
    <x v="7"/>
    <x v="7"/>
    <x v="0"/>
    <x v="5"/>
    <x v="5"/>
    <x v="0"/>
    <x v="0"/>
    <x v="0"/>
  </r>
  <r>
    <x v="112"/>
    <n v="13.1"/>
    <x v="63"/>
    <x v="3"/>
    <x v="7"/>
    <x v="7"/>
    <x v="7"/>
    <x v="0"/>
    <x v="4"/>
    <x v="4"/>
    <x v="0"/>
    <x v="0"/>
    <x v="0"/>
  </r>
  <r>
    <x v="112"/>
    <n v="7.6"/>
    <x v="8"/>
    <x v="3"/>
    <x v="7"/>
    <x v="8"/>
    <x v="8"/>
    <x v="0"/>
    <x v="6"/>
    <x v="6"/>
    <x v="0"/>
    <x v="0"/>
    <x v="0"/>
  </r>
  <r>
    <x v="112"/>
    <n v="20.9"/>
    <x v="9"/>
    <x v="3"/>
    <x v="7"/>
    <x v="8"/>
    <x v="8"/>
    <x v="0"/>
    <x v="5"/>
    <x v="5"/>
    <x v="0"/>
    <x v="0"/>
    <x v="0"/>
  </r>
  <r>
    <x v="112"/>
    <n v="7.9"/>
    <x v="10"/>
    <x v="3"/>
    <x v="7"/>
    <x v="8"/>
    <x v="8"/>
    <x v="0"/>
    <x v="4"/>
    <x v="4"/>
    <x v="0"/>
    <x v="0"/>
    <x v="0"/>
  </r>
  <r>
    <x v="112"/>
    <n v="2.9"/>
    <x v="209"/>
    <x v="3"/>
    <x v="24"/>
    <x v="33"/>
    <x v="33"/>
    <x v="0"/>
    <x v="11"/>
    <x v="11"/>
    <x v="0"/>
    <x v="0"/>
    <x v="0"/>
  </r>
  <r>
    <x v="112"/>
    <n v="4.5999999999999996"/>
    <x v="241"/>
    <x v="3"/>
    <x v="24"/>
    <x v="33"/>
    <x v="33"/>
    <x v="0"/>
    <x v="6"/>
    <x v="6"/>
    <x v="0"/>
    <x v="0"/>
    <x v="0"/>
  </r>
  <r>
    <x v="112"/>
    <n v="14.1"/>
    <x v="185"/>
    <x v="3"/>
    <x v="24"/>
    <x v="33"/>
    <x v="33"/>
    <x v="0"/>
    <x v="5"/>
    <x v="5"/>
    <x v="0"/>
    <x v="0"/>
    <x v="0"/>
  </r>
  <r>
    <x v="112"/>
    <n v="2.2999999999999998"/>
    <x v="186"/>
    <x v="3"/>
    <x v="24"/>
    <x v="33"/>
    <x v="33"/>
    <x v="0"/>
    <x v="9"/>
    <x v="9"/>
    <x v="0"/>
    <x v="0"/>
    <x v="0"/>
  </r>
  <r>
    <x v="112"/>
    <n v="2.5"/>
    <x v="231"/>
    <x v="3"/>
    <x v="24"/>
    <x v="33"/>
    <x v="33"/>
    <x v="0"/>
    <x v="4"/>
    <x v="4"/>
    <x v="0"/>
    <x v="0"/>
    <x v="0"/>
  </r>
  <r>
    <x v="112"/>
    <n v="2.4"/>
    <x v="242"/>
    <x v="3"/>
    <x v="24"/>
    <x v="33"/>
    <x v="33"/>
    <x v="2"/>
    <x v="12"/>
    <x v="12"/>
    <x v="0"/>
    <x v="0"/>
    <x v="0"/>
  </r>
  <r>
    <x v="112"/>
    <n v="65.599999999999994"/>
    <x v="179"/>
    <x v="0"/>
    <x v="21"/>
    <x v="31"/>
    <x v="31"/>
    <x v="0"/>
    <x v="7"/>
    <x v="7"/>
    <x v="0"/>
    <x v="0"/>
    <x v="0"/>
  </r>
  <r>
    <x v="112"/>
    <n v="83.3"/>
    <x v="40"/>
    <x v="0"/>
    <x v="4"/>
    <x v="19"/>
    <x v="19"/>
    <x v="0"/>
    <x v="5"/>
    <x v="5"/>
    <x v="0"/>
    <x v="0"/>
    <x v="0"/>
  </r>
  <r>
    <x v="112"/>
    <n v="84.5"/>
    <x v="40"/>
    <x v="0"/>
    <x v="4"/>
    <x v="19"/>
    <x v="19"/>
    <x v="0"/>
    <x v="5"/>
    <x v="5"/>
    <x v="0"/>
    <x v="0"/>
    <x v="0"/>
  </r>
  <r>
    <x v="112"/>
    <n v="84.3"/>
    <x v="40"/>
    <x v="0"/>
    <x v="4"/>
    <x v="19"/>
    <x v="19"/>
    <x v="0"/>
    <x v="5"/>
    <x v="5"/>
    <x v="0"/>
    <x v="0"/>
    <x v="0"/>
  </r>
  <r>
    <x v="112"/>
    <n v="11.2"/>
    <x v="40"/>
    <x v="0"/>
    <x v="4"/>
    <x v="19"/>
    <x v="19"/>
    <x v="0"/>
    <x v="5"/>
    <x v="5"/>
    <x v="0"/>
    <x v="0"/>
    <x v="0"/>
  </r>
  <r>
    <x v="112"/>
    <n v="2.9"/>
    <x v="136"/>
    <x v="0"/>
    <x v="4"/>
    <x v="19"/>
    <x v="19"/>
    <x v="0"/>
    <x v="10"/>
    <x v="10"/>
    <x v="0"/>
    <x v="0"/>
    <x v="0"/>
  </r>
  <r>
    <x v="112"/>
    <n v="40.5"/>
    <x v="78"/>
    <x v="0"/>
    <x v="4"/>
    <x v="19"/>
    <x v="19"/>
    <x v="0"/>
    <x v="4"/>
    <x v="4"/>
    <x v="0"/>
    <x v="0"/>
    <x v="0"/>
  </r>
  <r>
    <x v="112"/>
    <n v="19.600000000000001"/>
    <x v="88"/>
    <x v="2"/>
    <x v="13"/>
    <x v="17"/>
    <x v="17"/>
    <x v="0"/>
    <x v="6"/>
    <x v="6"/>
    <x v="0"/>
    <x v="0"/>
    <x v="0"/>
  </r>
  <r>
    <x v="112"/>
    <n v="40.700000000000003"/>
    <x v="43"/>
    <x v="2"/>
    <x v="13"/>
    <x v="17"/>
    <x v="17"/>
    <x v="0"/>
    <x v="5"/>
    <x v="5"/>
    <x v="0"/>
    <x v="0"/>
    <x v="0"/>
  </r>
  <r>
    <x v="112"/>
    <n v="39.799999999999997"/>
    <x v="43"/>
    <x v="2"/>
    <x v="13"/>
    <x v="17"/>
    <x v="17"/>
    <x v="0"/>
    <x v="5"/>
    <x v="5"/>
    <x v="0"/>
    <x v="0"/>
    <x v="0"/>
  </r>
  <r>
    <x v="112"/>
    <n v="17.3"/>
    <x v="43"/>
    <x v="2"/>
    <x v="13"/>
    <x v="17"/>
    <x v="17"/>
    <x v="0"/>
    <x v="5"/>
    <x v="5"/>
    <x v="0"/>
    <x v="0"/>
    <x v="0"/>
  </r>
  <r>
    <x v="112"/>
    <n v="0.2"/>
    <x v="120"/>
    <x v="2"/>
    <x v="20"/>
    <x v="26"/>
    <x v="26"/>
    <x v="0"/>
    <x v="4"/>
    <x v="4"/>
    <x v="0"/>
    <x v="0"/>
    <x v="0"/>
  </r>
  <r>
    <x v="112"/>
    <n v="4.4000000000000004"/>
    <x v="120"/>
    <x v="2"/>
    <x v="20"/>
    <x v="26"/>
    <x v="26"/>
    <x v="0"/>
    <x v="4"/>
    <x v="4"/>
    <x v="0"/>
    <x v="0"/>
    <x v="0"/>
  </r>
  <r>
    <x v="112"/>
    <n v="30.6"/>
    <x v="206"/>
    <x v="2"/>
    <x v="9"/>
    <x v="12"/>
    <x v="12"/>
    <x v="2"/>
    <x v="3"/>
    <x v="3"/>
    <x v="0"/>
    <x v="0"/>
    <x v="0"/>
  </r>
  <r>
    <x v="112"/>
    <n v="4.5999999999999996"/>
    <x v="44"/>
    <x v="2"/>
    <x v="9"/>
    <x v="13"/>
    <x v="13"/>
    <x v="0"/>
    <x v="6"/>
    <x v="6"/>
    <x v="0"/>
    <x v="0"/>
    <x v="0"/>
  </r>
  <r>
    <x v="112"/>
    <n v="26.5"/>
    <x v="92"/>
    <x v="2"/>
    <x v="9"/>
    <x v="13"/>
    <x v="13"/>
    <x v="0"/>
    <x v="7"/>
    <x v="7"/>
    <x v="0"/>
    <x v="0"/>
    <x v="0"/>
  </r>
  <r>
    <x v="112"/>
    <n v="4.8"/>
    <x v="22"/>
    <x v="2"/>
    <x v="9"/>
    <x v="13"/>
    <x v="13"/>
    <x v="0"/>
    <x v="10"/>
    <x v="10"/>
    <x v="0"/>
    <x v="0"/>
    <x v="0"/>
  </r>
  <r>
    <x v="112"/>
    <n v="1.6"/>
    <x v="211"/>
    <x v="2"/>
    <x v="9"/>
    <x v="13"/>
    <x v="13"/>
    <x v="0"/>
    <x v="13"/>
    <x v="13"/>
    <x v="0"/>
    <x v="0"/>
    <x v="0"/>
  </r>
  <r>
    <x v="112"/>
    <n v="18.899999999999999"/>
    <x v="34"/>
    <x v="2"/>
    <x v="11"/>
    <x v="15"/>
    <x v="15"/>
    <x v="0"/>
    <x v="6"/>
    <x v="6"/>
    <x v="0"/>
    <x v="0"/>
    <x v="0"/>
  </r>
  <r>
    <x v="113"/>
    <n v="4.7"/>
    <x v="207"/>
    <x v="3"/>
    <x v="23"/>
    <x v="32"/>
    <x v="32"/>
    <x v="0"/>
    <x v="6"/>
    <x v="6"/>
    <x v="0"/>
    <x v="0"/>
    <x v="0"/>
  </r>
  <r>
    <x v="113"/>
    <n v="4.8"/>
    <x v="208"/>
    <x v="3"/>
    <x v="23"/>
    <x v="32"/>
    <x v="32"/>
    <x v="0"/>
    <x v="9"/>
    <x v="9"/>
    <x v="0"/>
    <x v="0"/>
    <x v="0"/>
  </r>
  <r>
    <x v="113"/>
    <n v="39.1"/>
    <x v="202"/>
    <x v="0"/>
    <x v="21"/>
    <x v="31"/>
    <x v="31"/>
    <x v="2"/>
    <x v="12"/>
    <x v="12"/>
    <x v="0"/>
    <x v="0"/>
    <x v="0"/>
  </r>
  <r>
    <x v="113"/>
    <n v="83.8"/>
    <x v="40"/>
    <x v="0"/>
    <x v="4"/>
    <x v="19"/>
    <x v="19"/>
    <x v="0"/>
    <x v="5"/>
    <x v="5"/>
    <x v="0"/>
    <x v="0"/>
    <x v="0"/>
  </r>
  <r>
    <x v="113"/>
    <n v="29.7"/>
    <x v="193"/>
    <x v="0"/>
    <x v="4"/>
    <x v="19"/>
    <x v="19"/>
    <x v="0"/>
    <x v="0"/>
    <x v="0"/>
    <x v="0"/>
    <x v="0"/>
    <x v="0"/>
  </r>
  <r>
    <x v="113"/>
    <n v="29.7"/>
    <x v="29"/>
    <x v="2"/>
    <x v="8"/>
    <x v="10"/>
    <x v="10"/>
    <x v="0"/>
    <x v="9"/>
    <x v="9"/>
    <x v="0"/>
    <x v="0"/>
    <x v="0"/>
  </r>
  <r>
    <x v="113"/>
    <n v="7.8"/>
    <x v="152"/>
    <x v="2"/>
    <x v="8"/>
    <x v="10"/>
    <x v="10"/>
    <x v="0"/>
    <x v="4"/>
    <x v="4"/>
    <x v="0"/>
    <x v="0"/>
    <x v="0"/>
  </r>
  <r>
    <x v="113"/>
    <n v="54.6"/>
    <x v="88"/>
    <x v="2"/>
    <x v="13"/>
    <x v="17"/>
    <x v="17"/>
    <x v="0"/>
    <x v="6"/>
    <x v="6"/>
    <x v="0"/>
    <x v="0"/>
    <x v="0"/>
  </r>
  <r>
    <x v="113"/>
    <n v="32.200000000000003"/>
    <x v="43"/>
    <x v="2"/>
    <x v="13"/>
    <x v="17"/>
    <x v="17"/>
    <x v="0"/>
    <x v="5"/>
    <x v="5"/>
    <x v="0"/>
    <x v="0"/>
    <x v="0"/>
  </r>
  <r>
    <x v="113"/>
    <n v="0.2"/>
    <x v="120"/>
    <x v="2"/>
    <x v="20"/>
    <x v="26"/>
    <x v="26"/>
    <x v="0"/>
    <x v="4"/>
    <x v="4"/>
    <x v="0"/>
    <x v="0"/>
    <x v="0"/>
  </r>
  <r>
    <x v="113"/>
    <n v="7.2"/>
    <x v="147"/>
    <x v="2"/>
    <x v="9"/>
    <x v="12"/>
    <x v="12"/>
    <x v="0"/>
    <x v="6"/>
    <x v="6"/>
    <x v="0"/>
    <x v="0"/>
    <x v="0"/>
  </r>
  <r>
    <x v="113"/>
    <n v="27.7"/>
    <x v="19"/>
    <x v="2"/>
    <x v="9"/>
    <x v="12"/>
    <x v="12"/>
    <x v="0"/>
    <x v="7"/>
    <x v="7"/>
    <x v="0"/>
    <x v="0"/>
    <x v="0"/>
  </r>
  <r>
    <x v="113"/>
    <n v="30"/>
    <x v="20"/>
    <x v="2"/>
    <x v="9"/>
    <x v="12"/>
    <x v="12"/>
    <x v="0"/>
    <x v="5"/>
    <x v="5"/>
    <x v="0"/>
    <x v="0"/>
    <x v="0"/>
  </r>
  <r>
    <x v="113"/>
    <n v="16.399999999999999"/>
    <x v="20"/>
    <x v="2"/>
    <x v="9"/>
    <x v="12"/>
    <x v="12"/>
    <x v="0"/>
    <x v="5"/>
    <x v="5"/>
    <x v="0"/>
    <x v="0"/>
    <x v="0"/>
  </r>
  <r>
    <x v="113"/>
    <n v="20.100000000000001"/>
    <x v="81"/>
    <x v="2"/>
    <x v="9"/>
    <x v="12"/>
    <x v="12"/>
    <x v="0"/>
    <x v="10"/>
    <x v="10"/>
    <x v="0"/>
    <x v="0"/>
    <x v="0"/>
  </r>
  <r>
    <x v="113"/>
    <n v="5.0999999999999996"/>
    <x v="81"/>
    <x v="2"/>
    <x v="9"/>
    <x v="12"/>
    <x v="12"/>
    <x v="0"/>
    <x v="10"/>
    <x v="10"/>
    <x v="0"/>
    <x v="0"/>
    <x v="0"/>
  </r>
  <r>
    <x v="113"/>
    <n v="31.2"/>
    <x v="206"/>
    <x v="2"/>
    <x v="9"/>
    <x v="12"/>
    <x v="12"/>
    <x v="2"/>
    <x v="3"/>
    <x v="3"/>
    <x v="0"/>
    <x v="0"/>
    <x v="0"/>
  </r>
  <r>
    <x v="113"/>
    <n v="0.6"/>
    <x v="204"/>
    <x v="2"/>
    <x v="5"/>
    <x v="5"/>
    <x v="5"/>
    <x v="0"/>
    <x v="10"/>
    <x v="10"/>
    <x v="0"/>
    <x v="0"/>
    <x v="0"/>
  </r>
  <r>
    <x v="113"/>
    <n v="13"/>
    <x v="93"/>
    <x v="2"/>
    <x v="15"/>
    <x v="20"/>
    <x v="20"/>
    <x v="0"/>
    <x v="7"/>
    <x v="7"/>
    <x v="0"/>
    <x v="0"/>
    <x v="0"/>
  </r>
  <r>
    <x v="113"/>
    <n v="11.6"/>
    <x v="94"/>
    <x v="2"/>
    <x v="15"/>
    <x v="20"/>
    <x v="20"/>
    <x v="0"/>
    <x v="0"/>
    <x v="0"/>
    <x v="0"/>
    <x v="0"/>
    <x v="0"/>
  </r>
  <r>
    <x v="114"/>
    <n v="38.799999999999997"/>
    <x v="7"/>
    <x v="3"/>
    <x v="7"/>
    <x v="7"/>
    <x v="7"/>
    <x v="0"/>
    <x v="5"/>
    <x v="5"/>
    <x v="0"/>
    <x v="0"/>
    <x v="0"/>
  </r>
  <r>
    <x v="114"/>
    <n v="78.900000000000006"/>
    <x v="97"/>
    <x v="0"/>
    <x v="4"/>
    <x v="19"/>
    <x v="19"/>
    <x v="0"/>
    <x v="11"/>
    <x v="11"/>
    <x v="0"/>
    <x v="0"/>
    <x v="0"/>
  </r>
  <r>
    <x v="114"/>
    <n v="80.7"/>
    <x v="40"/>
    <x v="0"/>
    <x v="4"/>
    <x v="19"/>
    <x v="19"/>
    <x v="0"/>
    <x v="5"/>
    <x v="5"/>
    <x v="0"/>
    <x v="0"/>
    <x v="0"/>
  </r>
  <r>
    <x v="114"/>
    <n v="27.7"/>
    <x v="29"/>
    <x v="2"/>
    <x v="8"/>
    <x v="10"/>
    <x v="10"/>
    <x v="0"/>
    <x v="9"/>
    <x v="9"/>
    <x v="0"/>
    <x v="0"/>
    <x v="0"/>
  </r>
  <r>
    <x v="114"/>
    <n v="29"/>
    <x v="29"/>
    <x v="2"/>
    <x v="8"/>
    <x v="10"/>
    <x v="10"/>
    <x v="0"/>
    <x v="9"/>
    <x v="9"/>
    <x v="0"/>
    <x v="0"/>
    <x v="0"/>
  </r>
  <r>
    <x v="114"/>
    <n v="31.9"/>
    <x v="206"/>
    <x v="2"/>
    <x v="9"/>
    <x v="12"/>
    <x v="12"/>
    <x v="2"/>
    <x v="3"/>
    <x v="3"/>
    <x v="0"/>
    <x v="0"/>
    <x v="0"/>
  </r>
  <r>
    <x v="115"/>
    <n v="10"/>
    <x v="218"/>
    <x v="3"/>
    <x v="23"/>
    <x v="32"/>
    <x v="32"/>
    <x v="0"/>
    <x v="5"/>
    <x v="5"/>
    <x v="0"/>
    <x v="0"/>
    <x v="0"/>
  </r>
  <r>
    <x v="115"/>
    <n v="87.3"/>
    <x v="193"/>
    <x v="0"/>
    <x v="4"/>
    <x v="19"/>
    <x v="19"/>
    <x v="0"/>
    <x v="0"/>
    <x v="0"/>
    <x v="0"/>
    <x v="0"/>
    <x v="0"/>
  </r>
  <r>
    <x v="115"/>
    <n v="9.9"/>
    <x v="124"/>
    <x v="2"/>
    <x v="13"/>
    <x v="17"/>
    <x v="17"/>
    <x v="0"/>
    <x v="9"/>
    <x v="9"/>
    <x v="0"/>
    <x v="0"/>
    <x v="0"/>
  </r>
  <r>
    <x v="115"/>
    <n v="49.6"/>
    <x v="206"/>
    <x v="2"/>
    <x v="9"/>
    <x v="12"/>
    <x v="12"/>
    <x v="2"/>
    <x v="3"/>
    <x v="3"/>
    <x v="0"/>
    <x v="0"/>
    <x v="0"/>
  </r>
  <r>
    <x v="116"/>
    <n v="30.2"/>
    <x v="97"/>
    <x v="0"/>
    <x v="4"/>
    <x v="19"/>
    <x v="19"/>
    <x v="0"/>
    <x v="11"/>
    <x v="11"/>
    <x v="0"/>
    <x v="0"/>
    <x v="0"/>
  </r>
  <r>
    <x v="116"/>
    <n v="58.2"/>
    <x v="180"/>
    <x v="0"/>
    <x v="4"/>
    <x v="19"/>
    <x v="19"/>
    <x v="2"/>
    <x v="3"/>
    <x v="3"/>
    <x v="0"/>
    <x v="0"/>
    <x v="0"/>
  </r>
  <r>
    <x v="116"/>
    <n v="20.100000000000001"/>
    <x v="13"/>
    <x v="2"/>
    <x v="8"/>
    <x v="10"/>
    <x v="10"/>
    <x v="0"/>
    <x v="6"/>
    <x v="6"/>
    <x v="0"/>
    <x v="0"/>
    <x v="0"/>
  </r>
  <r>
    <x v="116"/>
    <n v="11.6"/>
    <x v="13"/>
    <x v="2"/>
    <x v="8"/>
    <x v="10"/>
    <x v="10"/>
    <x v="0"/>
    <x v="6"/>
    <x v="6"/>
    <x v="0"/>
    <x v="0"/>
    <x v="0"/>
  </r>
  <r>
    <x v="116"/>
    <n v="18.899999999999999"/>
    <x v="41"/>
    <x v="2"/>
    <x v="8"/>
    <x v="10"/>
    <x v="10"/>
    <x v="0"/>
    <x v="7"/>
    <x v="7"/>
    <x v="0"/>
    <x v="0"/>
    <x v="0"/>
  </r>
  <r>
    <x v="116"/>
    <n v="8.9"/>
    <x v="41"/>
    <x v="2"/>
    <x v="8"/>
    <x v="10"/>
    <x v="10"/>
    <x v="0"/>
    <x v="7"/>
    <x v="7"/>
    <x v="0"/>
    <x v="0"/>
    <x v="0"/>
  </r>
  <r>
    <x v="116"/>
    <n v="11.6"/>
    <x v="14"/>
    <x v="2"/>
    <x v="8"/>
    <x v="10"/>
    <x v="10"/>
    <x v="0"/>
    <x v="5"/>
    <x v="5"/>
    <x v="0"/>
    <x v="0"/>
    <x v="0"/>
  </r>
  <r>
    <x v="116"/>
    <n v="37.700000000000003"/>
    <x v="90"/>
    <x v="2"/>
    <x v="20"/>
    <x v="28"/>
    <x v="28"/>
    <x v="0"/>
    <x v="5"/>
    <x v="5"/>
    <x v="0"/>
    <x v="0"/>
    <x v="0"/>
  </r>
  <r>
    <x v="116"/>
    <n v="68.5"/>
    <x v="19"/>
    <x v="2"/>
    <x v="9"/>
    <x v="12"/>
    <x v="12"/>
    <x v="0"/>
    <x v="7"/>
    <x v="7"/>
    <x v="0"/>
    <x v="0"/>
    <x v="0"/>
  </r>
  <r>
    <x v="117"/>
    <n v="38.799999999999997"/>
    <x v="52"/>
    <x v="3"/>
    <x v="7"/>
    <x v="7"/>
    <x v="7"/>
    <x v="2"/>
    <x v="3"/>
    <x v="3"/>
    <x v="0"/>
    <x v="0"/>
    <x v="0"/>
  </r>
  <r>
    <x v="117"/>
    <n v="38.799999999999997"/>
    <x v="9"/>
    <x v="3"/>
    <x v="7"/>
    <x v="8"/>
    <x v="8"/>
    <x v="0"/>
    <x v="5"/>
    <x v="5"/>
    <x v="0"/>
    <x v="0"/>
    <x v="0"/>
  </r>
  <r>
    <x v="117"/>
    <n v="0.1"/>
    <x v="120"/>
    <x v="2"/>
    <x v="20"/>
    <x v="26"/>
    <x v="26"/>
    <x v="0"/>
    <x v="4"/>
    <x v="4"/>
    <x v="0"/>
    <x v="0"/>
    <x v="0"/>
  </r>
  <r>
    <x v="117"/>
    <n v="0.1"/>
    <x v="120"/>
    <x v="2"/>
    <x v="20"/>
    <x v="26"/>
    <x v="26"/>
    <x v="0"/>
    <x v="4"/>
    <x v="4"/>
    <x v="0"/>
    <x v="0"/>
    <x v="0"/>
  </r>
  <r>
    <x v="117"/>
    <n v="14.7"/>
    <x v="16"/>
    <x v="2"/>
    <x v="9"/>
    <x v="11"/>
    <x v="11"/>
    <x v="0"/>
    <x v="6"/>
    <x v="6"/>
    <x v="0"/>
    <x v="0"/>
    <x v="0"/>
  </r>
  <r>
    <x v="117"/>
    <n v="4.5"/>
    <x v="126"/>
    <x v="2"/>
    <x v="9"/>
    <x v="11"/>
    <x v="11"/>
    <x v="0"/>
    <x v="5"/>
    <x v="5"/>
    <x v="0"/>
    <x v="0"/>
    <x v="0"/>
  </r>
  <r>
    <x v="117"/>
    <n v="4.9000000000000004"/>
    <x v="178"/>
    <x v="2"/>
    <x v="9"/>
    <x v="11"/>
    <x v="11"/>
    <x v="0"/>
    <x v="10"/>
    <x v="10"/>
    <x v="0"/>
    <x v="0"/>
    <x v="0"/>
  </r>
  <r>
    <x v="117"/>
    <n v="4.9000000000000004"/>
    <x v="131"/>
    <x v="2"/>
    <x v="9"/>
    <x v="11"/>
    <x v="11"/>
    <x v="1"/>
    <x v="1"/>
    <x v="1"/>
    <x v="0"/>
    <x v="0"/>
    <x v="0"/>
  </r>
  <r>
    <x v="117"/>
    <n v="31.4"/>
    <x v="206"/>
    <x v="2"/>
    <x v="9"/>
    <x v="12"/>
    <x v="12"/>
    <x v="2"/>
    <x v="3"/>
    <x v="3"/>
    <x v="0"/>
    <x v="0"/>
    <x v="0"/>
  </r>
  <r>
    <x v="117"/>
    <n v="68.7"/>
    <x v="93"/>
    <x v="2"/>
    <x v="15"/>
    <x v="20"/>
    <x v="20"/>
    <x v="0"/>
    <x v="7"/>
    <x v="7"/>
    <x v="0"/>
    <x v="0"/>
    <x v="0"/>
  </r>
  <r>
    <x v="117"/>
    <n v="16.100000000000001"/>
    <x v="121"/>
    <x v="2"/>
    <x v="17"/>
    <x v="23"/>
    <x v="23"/>
    <x v="0"/>
    <x v="8"/>
    <x v="8"/>
    <x v="0"/>
    <x v="0"/>
    <x v="0"/>
  </r>
  <r>
    <x v="117"/>
    <n v="17"/>
    <x v="77"/>
    <x v="2"/>
    <x v="17"/>
    <x v="23"/>
    <x v="23"/>
    <x v="0"/>
    <x v="9"/>
    <x v="9"/>
    <x v="0"/>
    <x v="0"/>
    <x v="0"/>
  </r>
  <r>
    <x v="117"/>
    <n v="2.6"/>
    <x v="189"/>
    <x v="2"/>
    <x v="17"/>
    <x v="23"/>
    <x v="23"/>
    <x v="0"/>
    <x v="0"/>
    <x v="0"/>
    <x v="0"/>
    <x v="0"/>
    <x v="0"/>
  </r>
  <r>
    <x v="118"/>
    <n v="11.7"/>
    <x v="71"/>
    <x v="3"/>
    <x v="12"/>
    <x v="16"/>
    <x v="16"/>
    <x v="0"/>
    <x v="0"/>
    <x v="0"/>
    <x v="0"/>
    <x v="0"/>
    <x v="0"/>
  </r>
  <r>
    <x v="118"/>
    <n v="11"/>
    <x v="243"/>
    <x v="3"/>
    <x v="12"/>
    <x v="16"/>
    <x v="16"/>
    <x v="0"/>
    <x v="4"/>
    <x v="4"/>
    <x v="0"/>
    <x v="0"/>
    <x v="0"/>
  </r>
  <r>
    <x v="118"/>
    <n v="2.4"/>
    <x v="72"/>
    <x v="3"/>
    <x v="12"/>
    <x v="16"/>
    <x v="16"/>
    <x v="2"/>
    <x v="12"/>
    <x v="12"/>
    <x v="0"/>
    <x v="0"/>
    <x v="0"/>
  </r>
  <r>
    <x v="118"/>
    <n v="9.4"/>
    <x v="62"/>
    <x v="3"/>
    <x v="7"/>
    <x v="7"/>
    <x v="7"/>
    <x v="0"/>
    <x v="6"/>
    <x v="6"/>
    <x v="0"/>
    <x v="0"/>
    <x v="0"/>
  </r>
  <r>
    <x v="118"/>
    <n v="19.600000000000001"/>
    <x v="7"/>
    <x v="3"/>
    <x v="7"/>
    <x v="7"/>
    <x v="7"/>
    <x v="0"/>
    <x v="5"/>
    <x v="5"/>
    <x v="0"/>
    <x v="0"/>
    <x v="0"/>
  </r>
  <r>
    <x v="118"/>
    <n v="10"/>
    <x v="63"/>
    <x v="3"/>
    <x v="7"/>
    <x v="7"/>
    <x v="7"/>
    <x v="0"/>
    <x v="4"/>
    <x v="4"/>
    <x v="0"/>
    <x v="0"/>
    <x v="0"/>
  </r>
  <r>
    <x v="118"/>
    <n v="33.5"/>
    <x v="9"/>
    <x v="3"/>
    <x v="7"/>
    <x v="8"/>
    <x v="8"/>
    <x v="0"/>
    <x v="5"/>
    <x v="5"/>
    <x v="0"/>
    <x v="0"/>
    <x v="0"/>
  </r>
  <r>
    <x v="118"/>
    <n v="5.6"/>
    <x v="53"/>
    <x v="3"/>
    <x v="7"/>
    <x v="8"/>
    <x v="8"/>
    <x v="0"/>
    <x v="10"/>
    <x v="10"/>
    <x v="0"/>
    <x v="0"/>
    <x v="0"/>
  </r>
  <r>
    <x v="118"/>
    <n v="15.2"/>
    <x v="218"/>
    <x v="3"/>
    <x v="23"/>
    <x v="32"/>
    <x v="32"/>
    <x v="0"/>
    <x v="5"/>
    <x v="5"/>
    <x v="0"/>
    <x v="0"/>
    <x v="0"/>
  </r>
  <r>
    <x v="118"/>
    <n v="60.6"/>
    <x v="123"/>
    <x v="0"/>
    <x v="21"/>
    <x v="31"/>
    <x v="31"/>
    <x v="0"/>
    <x v="5"/>
    <x v="5"/>
    <x v="0"/>
    <x v="0"/>
    <x v="0"/>
  </r>
  <r>
    <x v="118"/>
    <n v="79.8"/>
    <x v="40"/>
    <x v="0"/>
    <x v="4"/>
    <x v="19"/>
    <x v="19"/>
    <x v="0"/>
    <x v="5"/>
    <x v="5"/>
    <x v="0"/>
    <x v="0"/>
    <x v="0"/>
  </r>
  <r>
    <x v="118"/>
    <n v="2.8"/>
    <x v="238"/>
    <x v="2"/>
    <x v="8"/>
    <x v="10"/>
    <x v="10"/>
    <x v="0"/>
    <x v="11"/>
    <x v="11"/>
    <x v="0"/>
    <x v="0"/>
    <x v="0"/>
  </r>
  <r>
    <x v="118"/>
    <n v="13.6"/>
    <x v="41"/>
    <x v="2"/>
    <x v="8"/>
    <x v="10"/>
    <x v="10"/>
    <x v="0"/>
    <x v="7"/>
    <x v="7"/>
    <x v="0"/>
    <x v="0"/>
    <x v="0"/>
  </r>
  <r>
    <x v="118"/>
    <n v="37.4"/>
    <x v="110"/>
    <x v="2"/>
    <x v="13"/>
    <x v="29"/>
    <x v="29"/>
    <x v="0"/>
    <x v="6"/>
    <x v="6"/>
    <x v="0"/>
    <x v="0"/>
    <x v="0"/>
  </r>
  <r>
    <x v="118"/>
    <n v="53.7"/>
    <x v="48"/>
    <x v="2"/>
    <x v="15"/>
    <x v="20"/>
    <x v="20"/>
    <x v="0"/>
    <x v="2"/>
    <x v="2"/>
    <x v="0"/>
    <x v="0"/>
    <x v="0"/>
  </r>
  <r>
    <x v="118"/>
    <n v="43.1"/>
    <x v="48"/>
    <x v="2"/>
    <x v="15"/>
    <x v="20"/>
    <x v="20"/>
    <x v="0"/>
    <x v="2"/>
    <x v="2"/>
    <x v="0"/>
    <x v="0"/>
    <x v="0"/>
  </r>
  <r>
    <x v="118"/>
    <n v="28.3"/>
    <x v="25"/>
    <x v="2"/>
    <x v="11"/>
    <x v="15"/>
    <x v="15"/>
    <x v="0"/>
    <x v="9"/>
    <x v="9"/>
    <x v="0"/>
    <x v="0"/>
    <x v="0"/>
  </r>
  <r>
    <x v="119"/>
    <n v="39.1"/>
    <x v="7"/>
    <x v="3"/>
    <x v="7"/>
    <x v="7"/>
    <x v="7"/>
    <x v="0"/>
    <x v="5"/>
    <x v="5"/>
    <x v="0"/>
    <x v="0"/>
    <x v="0"/>
  </r>
  <r>
    <x v="119"/>
    <n v="40.700000000000003"/>
    <x v="7"/>
    <x v="3"/>
    <x v="7"/>
    <x v="7"/>
    <x v="7"/>
    <x v="0"/>
    <x v="5"/>
    <x v="5"/>
    <x v="0"/>
    <x v="0"/>
    <x v="0"/>
  </r>
  <r>
    <x v="119"/>
    <n v="37.6"/>
    <x v="9"/>
    <x v="3"/>
    <x v="7"/>
    <x v="8"/>
    <x v="8"/>
    <x v="0"/>
    <x v="5"/>
    <x v="5"/>
    <x v="0"/>
    <x v="0"/>
    <x v="0"/>
  </r>
  <r>
    <x v="119"/>
    <n v="8.5"/>
    <x v="217"/>
    <x v="3"/>
    <x v="23"/>
    <x v="32"/>
    <x v="32"/>
    <x v="0"/>
    <x v="7"/>
    <x v="7"/>
    <x v="0"/>
    <x v="0"/>
    <x v="0"/>
  </r>
  <r>
    <x v="119"/>
    <n v="4.8"/>
    <x v="208"/>
    <x v="3"/>
    <x v="23"/>
    <x v="32"/>
    <x v="32"/>
    <x v="0"/>
    <x v="9"/>
    <x v="9"/>
    <x v="0"/>
    <x v="0"/>
    <x v="0"/>
  </r>
  <r>
    <x v="119"/>
    <n v="32.200000000000003"/>
    <x v="67"/>
    <x v="0"/>
    <x v="4"/>
    <x v="19"/>
    <x v="19"/>
    <x v="0"/>
    <x v="2"/>
    <x v="2"/>
    <x v="0"/>
    <x v="0"/>
    <x v="0"/>
  </r>
  <r>
    <x v="119"/>
    <n v="8.1999999999999993"/>
    <x v="193"/>
    <x v="0"/>
    <x v="4"/>
    <x v="19"/>
    <x v="19"/>
    <x v="0"/>
    <x v="0"/>
    <x v="0"/>
    <x v="0"/>
    <x v="0"/>
    <x v="0"/>
  </r>
  <r>
    <x v="119"/>
    <n v="14"/>
    <x v="13"/>
    <x v="2"/>
    <x v="8"/>
    <x v="10"/>
    <x v="10"/>
    <x v="0"/>
    <x v="6"/>
    <x v="6"/>
    <x v="0"/>
    <x v="0"/>
    <x v="0"/>
  </r>
  <r>
    <x v="119"/>
    <n v="13"/>
    <x v="41"/>
    <x v="2"/>
    <x v="8"/>
    <x v="10"/>
    <x v="10"/>
    <x v="0"/>
    <x v="7"/>
    <x v="7"/>
    <x v="0"/>
    <x v="0"/>
    <x v="0"/>
  </r>
  <r>
    <x v="119"/>
    <n v="15.2"/>
    <x v="14"/>
    <x v="2"/>
    <x v="8"/>
    <x v="10"/>
    <x v="10"/>
    <x v="0"/>
    <x v="5"/>
    <x v="5"/>
    <x v="0"/>
    <x v="0"/>
    <x v="0"/>
  </r>
  <r>
    <x v="119"/>
    <n v="10.199999999999999"/>
    <x v="42"/>
    <x v="2"/>
    <x v="8"/>
    <x v="10"/>
    <x v="10"/>
    <x v="0"/>
    <x v="10"/>
    <x v="10"/>
    <x v="0"/>
    <x v="0"/>
    <x v="0"/>
  </r>
  <r>
    <x v="119"/>
    <n v="9.3000000000000007"/>
    <x v="88"/>
    <x v="2"/>
    <x v="13"/>
    <x v="17"/>
    <x v="17"/>
    <x v="0"/>
    <x v="6"/>
    <x v="6"/>
    <x v="0"/>
    <x v="0"/>
    <x v="0"/>
  </r>
  <r>
    <x v="119"/>
    <n v="40.5"/>
    <x v="43"/>
    <x v="2"/>
    <x v="13"/>
    <x v="17"/>
    <x v="17"/>
    <x v="0"/>
    <x v="5"/>
    <x v="5"/>
    <x v="0"/>
    <x v="0"/>
    <x v="0"/>
  </r>
  <r>
    <x v="119"/>
    <n v="0.2"/>
    <x v="120"/>
    <x v="2"/>
    <x v="20"/>
    <x v="26"/>
    <x v="26"/>
    <x v="0"/>
    <x v="4"/>
    <x v="4"/>
    <x v="0"/>
    <x v="0"/>
    <x v="0"/>
  </r>
  <r>
    <x v="119"/>
    <n v="10.1"/>
    <x v="15"/>
    <x v="2"/>
    <x v="9"/>
    <x v="11"/>
    <x v="11"/>
    <x v="0"/>
    <x v="8"/>
    <x v="8"/>
    <x v="0"/>
    <x v="0"/>
    <x v="0"/>
  </r>
  <r>
    <x v="119"/>
    <n v="35.9"/>
    <x v="80"/>
    <x v="2"/>
    <x v="9"/>
    <x v="11"/>
    <x v="11"/>
    <x v="0"/>
    <x v="7"/>
    <x v="7"/>
    <x v="0"/>
    <x v="0"/>
    <x v="0"/>
  </r>
  <r>
    <x v="119"/>
    <n v="4.7"/>
    <x v="126"/>
    <x v="2"/>
    <x v="9"/>
    <x v="11"/>
    <x v="11"/>
    <x v="0"/>
    <x v="5"/>
    <x v="5"/>
    <x v="0"/>
    <x v="0"/>
    <x v="0"/>
  </r>
  <r>
    <x v="119"/>
    <n v="4.8"/>
    <x v="178"/>
    <x v="2"/>
    <x v="9"/>
    <x v="11"/>
    <x v="11"/>
    <x v="0"/>
    <x v="10"/>
    <x v="10"/>
    <x v="0"/>
    <x v="0"/>
    <x v="0"/>
  </r>
  <r>
    <x v="119"/>
    <n v="18.600000000000001"/>
    <x v="17"/>
    <x v="2"/>
    <x v="9"/>
    <x v="11"/>
    <x v="11"/>
    <x v="0"/>
    <x v="9"/>
    <x v="9"/>
    <x v="0"/>
    <x v="0"/>
    <x v="0"/>
  </r>
  <r>
    <x v="119"/>
    <n v="4.7"/>
    <x v="147"/>
    <x v="2"/>
    <x v="9"/>
    <x v="12"/>
    <x v="12"/>
    <x v="0"/>
    <x v="6"/>
    <x v="6"/>
    <x v="0"/>
    <x v="0"/>
    <x v="0"/>
  </r>
  <r>
    <x v="119"/>
    <n v="62"/>
    <x v="19"/>
    <x v="2"/>
    <x v="9"/>
    <x v="12"/>
    <x v="12"/>
    <x v="0"/>
    <x v="7"/>
    <x v="7"/>
    <x v="0"/>
    <x v="0"/>
    <x v="0"/>
  </r>
  <r>
    <x v="119"/>
    <n v="24.2"/>
    <x v="206"/>
    <x v="2"/>
    <x v="9"/>
    <x v="12"/>
    <x v="12"/>
    <x v="2"/>
    <x v="3"/>
    <x v="3"/>
    <x v="0"/>
    <x v="0"/>
    <x v="0"/>
  </r>
  <r>
    <x v="119"/>
    <n v="13.1"/>
    <x v="206"/>
    <x v="2"/>
    <x v="9"/>
    <x v="12"/>
    <x v="12"/>
    <x v="2"/>
    <x v="3"/>
    <x v="3"/>
    <x v="0"/>
    <x v="0"/>
    <x v="0"/>
  </r>
  <r>
    <x v="119"/>
    <n v="2.8"/>
    <x v="46"/>
    <x v="2"/>
    <x v="15"/>
    <x v="20"/>
    <x v="20"/>
    <x v="0"/>
    <x v="11"/>
    <x v="11"/>
    <x v="0"/>
    <x v="0"/>
    <x v="0"/>
  </r>
  <r>
    <x v="119"/>
    <n v="2.4"/>
    <x v="47"/>
    <x v="2"/>
    <x v="15"/>
    <x v="20"/>
    <x v="20"/>
    <x v="0"/>
    <x v="6"/>
    <x v="6"/>
    <x v="0"/>
    <x v="0"/>
    <x v="0"/>
  </r>
  <r>
    <x v="119"/>
    <n v="8.6999999999999993"/>
    <x v="48"/>
    <x v="2"/>
    <x v="15"/>
    <x v="20"/>
    <x v="20"/>
    <x v="0"/>
    <x v="2"/>
    <x v="2"/>
    <x v="0"/>
    <x v="0"/>
    <x v="0"/>
  </r>
  <r>
    <x v="119"/>
    <n v="11"/>
    <x v="94"/>
    <x v="2"/>
    <x v="15"/>
    <x v="20"/>
    <x v="20"/>
    <x v="0"/>
    <x v="0"/>
    <x v="0"/>
    <x v="0"/>
    <x v="0"/>
    <x v="0"/>
  </r>
  <r>
    <x v="119"/>
    <n v="22.9"/>
    <x v="34"/>
    <x v="2"/>
    <x v="11"/>
    <x v="15"/>
    <x v="15"/>
    <x v="0"/>
    <x v="6"/>
    <x v="6"/>
    <x v="0"/>
    <x v="0"/>
    <x v="0"/>
  </r>
  <r>
    <x v="119"/>
    <n v="6.9"/>
    <x v="35"/>
    <x v="2"/>
    <x v="11"/>
    <x v="15"/>
    <x v="15"/>
    <x v="0"/>
    <x v="5"/>
    <x v="5"/>
    <x v="0"/>
    <x v="0"/>
    <x v="0"/>
  </r>
  <r>
    <x v="119"/>
    <n v="5.0999999999999996"/>
    <x v="157"/>
    <x v="2"/>
    <x v="11"/>
    <x v="15"/>
    <x v="15"/>
    <x v="0"/>
    <x v="4"/>
    <x v="4"/>
    <x v="0"/>
    <x v="0"/>
    <x v="0"/>
  </r>
  <r>
    <x v="120"/>
    <n v="9.4"/>
    <x v="62"/>
    <x v="3"/>
    <x v="7"/>
    <x v="7"/>
    <x v="7"/>
    <x v="0"/>
    <x v="6"/>
    <x v="6"/>
    <x v="0"/>
    <x v="0"/>
    <x v="0"/>
  </r>
  <r>
    <x v="120"/>
    <n v="11.7"/>
    <x v="7"/>
    <x v="3"/>
    <x v="7"/>
    <x v="7"/>
    <x v="7"/>
    <x v="0"/>
    <x v="5"/>
    <x v="5"/>
    <x v="0"/>
    <x v="0"/>
    <x v="0"/>
  </r>
  <r>
    <x v="120"/>
    <n v="29"/>
    <x v="27"/>
    <x v="3"/>
    <x v="7"/>
    <x v="7"/>
    <x v="7"/>
    <x v="0"/>
    <x v="9"/>
    <x v="9"/>
    <x v="0"/>
    <x v="0"/>
    <x v="0"/>
  </r>
  <r>
    <x v="120"/>
    <n v="13.1"/>
    <x v="63"/>
    <x v="3"/>
    <x v="7"/>
    <x v="7"/>
    <x v="7"/>
    <x v="0"/>
    <x v="4"/>
    <x v="4"/>
    <x v="0"/>
    <x v="0"/>
    <x v="0"/>
  </r>
  <r>
    <x v="120"/>
    <n v="37.299999999999997"/>
    <x v="52"/>
    <x v="3"/>
    <x v="7"/>
    <x v="7"/>
    <x v="7"/>
    <x v="2"/>
    <x v="3"/>
    <x v="3"/>
    <x v="0"/>
    <x v="0"/>
    <x v="0"/>
  </r>
  <r>
    <x v="120"/>
    <n v="16.600000000000001"/>
    <x v="8"/>
    <x v="3"/>
    <x v="7"/>
    <x v="8"/>
    <x v="8"/>
    <x v="0"/>
    <x v="6"/>
    <x v="6"/>
    <x v="0"/>
    <x v="0"/>
    <x v="0"/>
  </r>
  <r>
    <x v="120"/>
    <n v="5.9"/>
    <x v="53"/>
    <x v="3"/>
    <x v="7"/>
    <x v="8"/>
    <x v="8"/>
    <x v="0"/>
    <x v="10"/>
    <x v="10"/>
    <x v="0"/>
    <x v="0"/>
    <x v="0"/>
  </r>
  <r>
    <x v="120"/>
    <n v="18.399999999999999"/>
    <x v="10"/>
    <x v="3"/>
    <x v="7"/>
    <x v="8"/>
    <x v="8"/>
    <x v="0"/>
    <x v="4"/>
    <x v="4"/>
    <x v="0"/>
    <x v="0"/>
    <x v="0"/>
  </r>
  <r>
    <x v="120"/>
    <n v="10.8"/>
    <x v="159"/>
    <x v="0"/>
    <x v="0"/>
    <x v="21"/>
    <x v="21"/>
    <x v="0"/>
    <x v="5"/>
    <x v="5"/>
    <x v="0"/>
    <x v="0"/>
    <x v="0"/>
  </r>
  <r>
    <x v="120"/>
    <n v="10.5"/>
    <x v="56"/>
    <x v="0"/>
    <x v="0"/>
    <x v="21"/>
    <x v="21"/>
    <x v="0"/>
    <x v="4"/>
    <x v="4"/>
    <x v="0"/>
    <x v="0"/>
    <x v="0"/>
  </r>
  <r>
    <x v="120"/>
    <n v="35.200000000000003"/>
    <x v="28"/>
    <x v="0"/>
    <x v="2"/>
    <x v="2"/>
    <x v="2"/>
    <x v="0"/>
    <x v="5"/>
    <x v="5"/>
    <x v="0"/>
    <x v="0"/>
    <x v="0"/>
  </r>
  <r>
    <x v="120"/>
    <n v="28.8"/>
    <x v="29"/>
    <x v="2"/>
    <x v="8"/>
    <x v="10"/>
    <x v="10"/>
    <x v="0"/>
    <x v="9"/>
    <x v="9"/>
    <x v="0"/>
    <x v="0"/>
    <x v="0"/>
  </r>
  <r>
    <x v="120"/>
    <n v="15.1"/>
    <x v="88"/>
    <x v="2"/>
    <x v="13"/>
    <x v="17"/>
    <x v="17"/>
    <x v="0"/>
    <x v="6"/>
    <x v="6"/>
    <x v="0"/>
    <x v="0"/>
    <x v="0"/>
  </r>
  <r>
    <x v="120"/>
    <n v="24.3"/>
    <x v="124"/>
    <x v="2"/>
    <x v="13"/>
    <x v="17"/>
    <x v="17"/>
    <x v="0"/>
    <x v="9"/>
    <x v="9"/>
    <x v="0"/>
    <x v="0"/>
    <x v="0"/>
  </r>
  <r>
    <x v="120"/>
    <n v="36.700000000000003"/>
    <x v="110"/>
    <x v="2"/>
    <x v="13"/>
    <x v="29"/>
    <x v="29"/>
    <x v="0"/>
    <x v="6"/>
    <x v="6"/>
    <x v="0"/>
    <x v="0"/>
    <x v="0"/>
  </r>
  <r>
    <x v="120"/>
    <n v="0.1"/>
    <x v="120"/>
    <x v="2"/>
    <x v="20"/>
    <x v="26"/>
    <x v="26"/>
    <x v="0"/>
    <x v="4"/>
    <x v="4"/>
    <x v="0"/>
    <x v="0"/>
    <x v="0"/>
  </r>
  <r>
    <x v="120"/>
    <n v="1.4"/>
    <x v="120"/>
    <x v="2"/>
    <x v="20"/>
    <x v="26"/>
    <x v="26"/>
    <x v="0"/>
    <x v="4"/>
    <x v="4"/>
    <x v="0"/>
    <x v="0"/>
    <x v="0"/>
  </r>
  <r>
    <x v="120"/>
    <n v="1.3"/>
    <x v="233"/>
    <x v="2"/>
    <x v="20"/>
    <x v="26"/>
    <x v="26"/>
    <x v="2"/>
    <x v="12"/>
    <x v="12"/>
    <x v="0"/>
    <x v="0"/>
    <x v="0"/>
  </r>
  <r>
    <x v="120"/>
    <n v="30.6"/>
    <x v="206"/>
    <x v="2"/>
    <x v="9"/>
    <x v="12"/>
    <x v="12"/>
    <x v="2"/>
    <x v="3"/>
    <x v="3"/>
    <x v="0"/>
    <x v="0"/>
    <x v="0"/>
  </r>
  <r>
    <x v="120"/>
    <n v="4.5999999999999996"/>
    <x v="44"/>
    <x v="2"/>
    <x v="9"/>
    <x v="13"/>
    <x v="13"/>
    <x v="0"/>
    <x v="6"/>
    <x v="6"/>
    <x v="0"/>
    <x v="0"/>
    <x v="0"/>
  </r>
  <r>
    <x v="120"/>
    <n v="31.1"/>
    <x v="92"/>
    <x v="2"/>
    <x v="9"/>
    <x v="13"/>
    <x v="13"/>
    <x v="0"/>
    <x v="7"/>
    <x v="7"/>
    <x v="0"/>
    <x v="0"/>
    <x v="0"/>
  </r>
  <r>
    <x v="120"/>
    <n v="4.8"/>
    <x v="21"/>
    <x v="2"/>
    <x v="9"/>
    <x v="13"/>
    <x v="13"/>
    <x v="0"/>
    <x v="5"/>
    <x v="5"/>
    <x v="0"/>
    <x v="0"/>
    <x v="0"/>
  </r>
  <r>
    <x v="120"/>
    <n v="2.5"/>
    <x v="22"/>
    <x v="2"/>
    <x v="9"/>
    <x v="13"/>
    <x v="13"/>
    <x v="0"/>
    <x v="10"/>
    <x v="10"/>
    <x v="0"/>
    <x v="0"/>
    <x v="0"/>
  </r>
  <r>
    <x v="121"/>
    <n v="13.7"/>
    <x v="73"/>
    <x v="1"/>
    <x v="3"/>
    <x v="3"/>
    <x v="3"/>
    <x v="0"/>
    <x v="5"/>
    <x v="5"/>
    <x v="0"/>
    <x v="0"/>
    <x v="0"/>
  </r>
  <r>
    <x v="121"/>
    <n v="91"/>
    <x v="108"/>
    <x v="0"/>
    <x v="22"/>
    <x v="30"/>
    <x v="30"/>
    <x v="0"/>
    <x v="4"/>
    <x v="4"/>
    <x v="0"/>
    <x v="0"/>
    <x v="0"/>
  </r>
  <r>
    <x v="121"/>
    <n v="4.4000000000000004"/>
    <x v="161"/>
    <x v="0"/>
    <x v="16"/>
    <x v="22"/>
    <x v="22"/>
    <x v="0"/>
    <x v="7"/>
    <x v="7"/>
    <x v="0"/>
    <x v="0"/>
    <x v="0"/>
  </r>
  <r>
    <x v="121"/>
    <n v="75"/>
    <x v="98"/>
    <x v="0"/>
    <x v="4"/>
    <x v="4"/>
    <x v="4"/>
    <x v="0"/>
    <x v="5"/>
    <x v="5"/>
    <x v="0"/>
    <x v="0"/>
    <x v="0"/>
  </r>
  <r>
    <x v="121"/>
    <n v="136.4"/>
    <x v="137"/>
    <x v="0"/>
    <x v="4"/>
    <x v="4"/>
    <x v="4"/>
    <x v="0"/>
    <x v="2"/>
    <x v="2"/>
    <x v="0"/>
    <x v="0"/>
    <x v="0"/>
  </r>
  <r>
    <x v="121"/>
    <n v="129.80000000000001"/>
    <x v="137"/>
    <x v="0"/>
    <x v="4"/>
    <x v="4"/>
    <x v="4"/>
    <x v="0"/>
    <x v="2"/>
    <x v="2"/>
    <x v="0"/>
    <x v="0"/>
    <x v="0"/>
  </r>
  <r>
    <x v="121"/>
    <n v="16.399999999999999"/>
    <x v="79"/>
    <x v="2"/>
    <x v="13"/>
    <x v="17"/>
    <x v="17"/>
    <x v="0"/>
    <x v="11"/>
    <x v="11"/>
    <x v="0"/>
    <x v="0"/>
    <x v="0"/>
  </r>
  <r>
    <x v="121"/>
    <n v="1.7"/>
    <x v="120"/>
    <x v="2"/>
    <x v="20"/>
    <x v="26"/>
    <x v="26"/>
    <x v="0"/>
    <x v="4"/>
    <x v="4"/>
    <x v="0"/>
    <x v="0"/>
    <x v="0"/>
  </r>
  <r>
    <x v="121"/>
    <n v="33"/>
    <x v="206"/>
    <x v="2"/>
    <x v="9"/>
    <x v="12"/>
    <x v="12"/>
    <x v="2"/>
    <x v="3"/>
    <x v="3"/>
    <x v="0"/>
    <x v="0"/>
    <x v="0"/>
  </r>
  <r>
    <x v="121"/>
    <n v="9.9"/>
    <x v="121"/>
    <x v="2"/>
    <x v="17"/>
    <x v="23"/>
    <x v="23"/>
    <x v="0"/>
    <x v="8"/>
    <x v="8"/>
    <x v="0"/>
    <x v="0"/>
    <x v="0"/>
  </r>
  <r>
    <x v="121"/>
    <n v="16.3"/>
    <x v="77"/>
    <x v="2"/>
    <x v="17"/>
    <x v="23"/>
    <x v="23"/>
    <x v="0"/>
    <x v="9"/>
    <x v="9"/>
    <x v="0"/>
    <x v="0"/>
    <x v="0"/>
  </r>
  <r>
    <x v="121"/>
    <n v="2.8"/>
    <x v="189"/>
    <x v="2"/>
    <x v="17"/>
    <x v="23"/>
    <x v="23"/>
    <x v="0"/>
    <x v="0"/>
    <x v="0"/>
    <x v="0"/>
    <x v="0"/>
    <x v="0"/>
  </r>
  <r>
    <x v="122"/>
    <n v="7.5"/>
    <x v="8"/>
    <x v="3"/>
    <x v="7"/>
    <x v="8"/>
    <x v="8"/>
    <x v="0"/>
    <x v="6"/>
    <x v="6"/>
    <x v="0"/>
    <x v="0"/>
    <x v="0"/>
  </r>
  <r>
    <x v="122"/>
    <n v="4.7"/>
    <x v="8"/>
    <x v="3"/>
    <x v="7"/>
    <x v="8"/>
    <x v="8"/>
    <x v="0"/>
    <x v="6"/>
    <x v="6"/>
    <x v="0"/>
    <x v="0"/>
    <x v="0"/>
  </r>
  <r>
    <x v="122"/>
    <n v="24.2"/>
    <x v="9"/>
    <x v="3"/>
    <x v="7"/>
    <x v="8"/>
    <x v="8"/>
    <x v="0"/>
    <x v="5"/>
    <x v="5"/>
    <x v="0"/>
    <x v="0"/>
    <x v="0"/>
  </r>
  <r>
    <x v="122"/>
    <n v="28.5"/>
    <x v="9"/>
    <x v="3"/>
    <x v="7"/>
    <x v="8"/>
    <x v="8"/>
    <x v="0"/>
    <x v="5"/>
    <x v="5"/>
    <x v="0"/>
    <x v="0"/>
    <x v="0"/>
  </r>
  <r>
    <x v="122"/>
    <n v="8.1"/>
    <x v="10"/>
    <x v="3"/>
    <x v="7"/>
    <x v="8"/>
    <x v="8"/>
    <x v="0"/>
    <x v="4"/>
    <x v="4"/>
    <x v="0"/>
    <x v="0"/>
    <x v="0"/>
  </r>
  <r>
    <x v="122"/>
    <n v="4.9000000000000004"/>
    <x v="10"/>
    <x v="3"/>
    <x v="7"/>
    <x v="8"/>
    <x v="8"/>
    <x v="0"/>
    <x v="4"/>
    <x v="4"/>
    <x v="0"/>
    <x v="0"/>
    <x v="0"/>
  </r>
  <r>
    <x v="122"/>
    <n v="8.6"/>
    <x v="102"/>
    <x v="0"/>
    <x v="0"/>
    <x v="21"/>
    <x v="21"/>
    <x v="0"/>
    <x v="7"/>
    <x v="7"/>
    <x v="0"/>
    <x v="0"/>
    <x v="0"/>
  </r>
  <r>
    <x v="122"/>
    <n v="4.3"/>
    <x v="96"/>
    <x v="0"/>
    <x v="0"/>
    <x v="9"/>
    <x v="9"/>
    <x v="0"/>
    <x v="7"/>
    <x v="7"/>
    <x v="0"/>
    <x v="0"/>
    <x v="0"/>
  </r>
  <r>
    <x v="122"/>
    <n v="5.3"/>
    <x v="59"/>
    <x v="0"/>
    <x v="14"/>
    <x v="18"/>
    <x v="18"/>
    <x v="0"/>
    <x v="5"/>
    <x v="5"/>
    <x v="0"/>
    <x v="0"/>
    <x v="0"/>
  </r>
  <r>
    <x v="122"/>
    <n v="38.5"/>
    <x v="43"/>
    <x v="2"/>
    <x v="13"/>
    <x v="17"/>
    <x v="17"/>
    <x v="0"/>
    <x v="5"/>
    <x v="5"/>
    <x v="0"/>
    <x v="0"/>
    <x v="0"/>
  </r>
  <r>
    <x v="122"/>
    <n v="0.5"/>
    <x v="120"/>
    <x v="2"/>
    <x v="20"/>
    <x v="26"/>
    <x v="26"/>
    <x v="0"/>
    <x v="4"/>
    <x v="4"/>
    <x v="0"/>
    <x v="0"/>
    <x v="0"/>
  </r>
  <r>
    <x v="122"/>
    <n v="0.1"/>
    <x v="120"/>
    <x v="2"/>
    <x v="20"/>
    <x v="26"/>
    <x v="26"/>
    <x v="0"/>
    <x v="4"/>
    <x v="4"/>
    <x v="0"/>
    <x v="0"/>
    <x v="0"/>
  </r>
  <r>
    <x v="122"/>
    <n v="0.2"/>
    <x v="120"/>
    <x v="2"/>
    <x v="20"/>
    <x v="26"/>
    <x v="26"/>
    <x v="0"/>
    <x v="4"/>
    <x v="4"/>
    <x v="0"/>
    <x v="0"/>
    <x v="0"/>
  </r>
  <r>
    <x v="122"/>
    <n v="72"/>
    <x v="83"/>
    <x v="2"/>
    <x v="10"/>
    <x v="14"/>
    <x v="14"/>
    <x v="2"/>
    <x v="3"/>
    <x v="3"/>
    <x v="0"/>
    <x v="0"/>
    <x v="0"/>
  </r>
  <r>
    <x v="123"/>
    <n v="25.8"/>
    <x v="56"/>
    <x v="0"/>
    <x v="0"/>
    <x v="21"/>
    <x v="21"/>
    <x v="0"/>
    <x v="4"/>
    <x v="4"/>
    <x v="0"/>
    <x v="0"/>
    <x v="0"/>
  </r>
  <r>
    <x v="123"/>
    <n v="12.5"/>
    <x v="56"/>
    <x v="0"/>
    <x v="0"/>
    <x v="21"/>
    <x v="21"/>
    <x v="0"/>
    <x v="4"/>
    <x v="4"/>
    <x v="0"/>
    <x v="0"/>
    <x v="0"/>
  </r>
  <r>
    <x v="123"/>
    <n v="2.9"/>
    <x v="244"/>
    <x v="0"/>
    <x v="0"/>
    <x v="0"/>
    <x v="0"/>
    <x v="0"/>
    <x v="11"/>
    <x v="11"/>
    <x v="0"/>
    <x v="0"/>
    <x v="0"/>
  </r>
  <r>
    <x v="123"/>
    <n v="25.8"/>
    <x v="12"/>
    <x v="0"/>
    <x v="0"/>
    <x v="0"/>
    <x v="0"/>
    <x v="0"/>
    <x v="7"/>
    <x v="7"/>
    <x v="0"/>
    <x v="0"/>
    <x v="0"/>
  </r>
  <r>
    <x v="123"/>
    <n v="14.5"/>
    <x v="0"/>
    <x v="0"/>
    <x v="0"/>
    <x v="0"/>
    <x v="0"/>
    <x v="0"/>
    <x v="0"/>
    <x v="0"/>
    <x v="0"/>
    <x v="0"/>
    <x v="0"/>
  </r>
  <r>
    <x v="123"/>
    <n v="2.4"/>
    <x v="160"/>
    <x v="0"/>
    <x v="0"/>
    <x v="0"/>
    <x v="0"/>
    <x v="2"/>
    <x v="12"/>
    <x v="12"/>
    <x v="0"/>
    <x v="0"/>
    <x v="0"/>
  </r>
  <r>
    <x v="123"/>
    <n v="4.8"/>
    <x v="160"/>
    <x v="0"/>
    <x v="0"/>
    <x v="0"/>
    <x v="0"/>
    <x v="2"/>
    <x v="12"/>
    <x v="12"/>
    <x v="0"/>
    <x v="0"/>
    <x v="0"/>
  </r>
  <r>
    <x v="123"/>
    <n v="8.1999999999999993"/>
    <x v="193"/>
    <x v="0"/>
    <x v="4"/>
    <x v="19"/>
    <x v="19"/>
    <x v="0"/>
    <x v="0"/>
    <x v="0"/>
    <x v="0"/>
    <x v="0"/>
    <x v="0"/>
  </r>
  <r>
    <x v="123"/>
    <n v="15.6"/>
    <x v="176"/>
    <x v="0"/>
    <x v="4"/>
    <x v="19"/>
    <x v="19"/>
    <x v="1"/>
    <x v="1"/>
    <x v="1"/>
    <x v="0"/>
    <x v="0"/>
    <x v="0"/>
  </r>
  <r>
    <x v="123"/>
    <n v="5.2"/>
    <x v="245"/>
    <x v="0"/>
    <x v="4"/>
    <x v="4"/>
    <x v="4"/>
    <x v="0"/>
    <x v="13"/>
    <x v="13"/>
    <x v="0"/>
    <x v="0"/>
    <x v="0"/>
  </r>
  <r>
    <x v="123"/>
    <n v="34.5"/>
    <x v="88"/>
    <x v="2"/>
    <x v="13"/>
    <x v="17"/>
    <x v="17"/>
    <x v="0"/>
    <x v="6"/>
    <x v="6"/>
    <x v="0"/>
    <x v="0"/>
    <x v="0"/>
  </r>
  <r>
    <x v="123"/>
    <n v="9.4"/>
    <x v="147"/>
    <x v="2"/>
    <x v="9"/>
    <x v="12"/>
    <x v="12"/>
    <x v="0"/>
    <x v="6"/>
    <x v="6"/>
    <x v="0"/>
    <x v="0"/>
    <x v="0"/>
  </r>
  <r>
    <x v="123"/>
    <n v="60.6"/>
    <x v="19"/>
    <x v="2"/>
    <x v="9"/>
    <x v="12"/>
    <x v="12"/>
    <x v="0"/>
    <x v="7"/>
    <x v="7"/>
    <x v="0"/>
    <x v="0"/>
    <x v="0"/>
  </r>
  <r>
    <x v="123"/>
    <n v="4.5999999999999996"/>
    <x v="20"/>
    <x v="2"/>
    <x v="9"/>
    <x v="12"/>
    <x v="12"/>
    <x v="0"/>
    <x v="5"/>
    <x v="5"/>
    <x v="0"/>
    <x v="0"/>
    <x v="0"/>
  </r>
  <r>
    <x v="123"/>
    <n v="9.3000000000000007"/>
    <x v="20"/>
    <x v="2"/>
    <x v="9"/>
    <x v="12"/>
    <x v="12"/>
    <x v="0"/>
    <x v="5"/>
    <x v="5"/>
    <x v="0"/>
    <x v="0"/>
    <x v="0"/>
  </r>
  <r>
    <x v="123"/>
    <n v="20.100000000000001"/>
    <x v="81"/>
    <x v="2"/>
    <x v="9"/>
    <x v="12"/>
    <x v="12"/>
    <x v="0"/>
    <x v="10"/>
    <x v="10"/>
    <x v="0"/>
    <x v="0"/>
    <x v="0"/>
  </r>
  <r>
    <x v="123"/>
    <n v="72.900000000000006"/>
    <x v="69"/>
    <x v="2"/>
    <x v="9"/>
    <x v="12"/>
    <x v="12"/>
    <x v="0"/>
    <x v="2"/>
    <x v="2"/>
    <x v="0"/>
    <x v="0"/>
    <x v="0"/>
  </r>
  <r>
    <x v="123"/>
    <n v="11.5"/>
    <x v="46"/>
    <x v="2"/>
    <x v="15"/>
    <x v="20"/>
    <x v="20"/>
    <x v="0"/>
    <x v="11"/>
    <x v="11"/>
    <x v="0"/>
    <x v="0"/>
    <x v="0"/>
  </r>
  <r>
    <x v="123"/>
    <n v="8.6"/>
    <x v="46"/>
    <x v="2"/>
    <x v="15"/>
    <x v="20"/>
    <x v="20"/>
    <x v="0"/>
    <x v="11"/>
    <x v="11"/>
    <x v="0"/>
    <x v="0"/>
    <x v="0"/>
  </r>
  <r>
    <x v="123"/>
    <n v="2.4"/>
    <x v="47"/>
    <x v="2"/>
    <x v="15"/>
    <x v="20"/>
    <x v="20"/>
    <x v="0"/>
    <x v="6"/>
    <x v="6"/>
    <x v="0"/>
    <x v="0"/>
    <x v="0"/>
  </r>
  <r>
    <x v="123"/>
    <n v="2.4"/>
    <x v="47"/>
    <x v="2"/>
    <x v="15"/>
    <x v="20"/>
    <x v="20"/>
    <x v="0"/>
    <x v="6"/>
    <x v="6"/>
    <x v="0"/>
    <x v="0"/>
    <x v="0"/>
  </r>
  <r>
    <x v="123"/>
    <n v="9.1"/>
    <x v="48"/>
    <x v="2"/>
    <x v="15"/>
    <x v="20"/>
    <x v="20"/>
    <x v="0"/>
    <x v="2"/>
    <x v="2"/>
    <x v="0"/>
    <x v="0"/>
    <x v="0"/>
  </r>
  <r>
    <x v="124"/>
    <n v="4.0999999999999996"/>
    <x v="127"/>
    <x v="3"/>
    <x v="19"/>
    <x v="25"/>
    <x v="25"/>
    <x v="0"/>
    <x v="7"/>
    <x v="7"/>
    <x v="0"/>
    <x v="0"/>
    <x v="0"/>
  </r>
  <r>
    <x v="124"/>
    <n v="33.700000000000003"/>
    <x v="218"/>
    <x v="3"/>
    <x v="23"/>
    <x v="32"/>
    <x v="32"/>
    <x v="0"/>
    <x v="5"/>
    <x v="5"/>
    <x v="0"/>
    <x v="0"/>
    <x v="0"/>
  </r>
  <r>
    <x v="124"/>
    <n v="28.9"/>
    <x v="168"/>
    <x v="3"/>
    <x v="23"/>
    <x v="32"/>
    <x v="32"/>
    <x v="0"/>
    <x v="0"/>
    <x v="0"/>
    <x v="0"/>
    <x v="0"/>
    <x v="0"/>
  </r>
  <r>
    <x v="124"/>
    <n v="54.3"/>
    <x v="159"/>
    <x v="0"/>
    <x v="0"/>
    <x v="21"/>
    <x v="21"/>
    <x v="0"/>
    <x v="5"/>
    <x v="5"/>
    <x v="0"/>
    <x v="0"/>
    <x v="0"/>
  </r>
  <r>
    <x v="124"/>
    <n v="13.8"/>
    <x v="159"/>
    <x v="0"/>
    <x v="0"/>
    <x v="21"/>
    <x v="21"/>
    <x v="0"/>
    <x v="5"/>
    <x v="5"/>
    <x v="0"/>
    <x v="0"/>
    <x v="0"/>
  </r>
  <r>
    <x v="124"/>
    <n v="28.1"/>
    <x v="13"/>
    <x v="2"/>
    <x v="8"/>
    <x v="10"/>
    <x v="10"/>
    <x v="0"/>
    <x v="6"/>
    <x v="6"/>
    <x v="0"/>
    <x v="0"/>
    <x v="0"/>
  </r>
  <r>
    <x v="124"/>
    <n v="26"/>
    <x v="41"/>
    <x v="2"/>
    <x v="8"/>
    <x v="10"/>
    <x v="10"/>
    <x v="0"/>
    <x v="7"/>
    <x v="7"/>
    <x v="0"/>
    <x v="0"/>
    <x v="0"/>
  </r>
  <r>
    <x v="124"/>
    <n v="25"/>
    <x v="14"/>
    <x v="2"/>
    <x v="8"/>
    <x v="10"/>
    <x v="10"/>
    <x v="0"/>
    <x v="5"/>
    <x v="5"/>
    <x v="0"/>
    <x v="0"/>
    <x v="0"/>
  </r>
  <r>
    <x v="124"/>
    <n v="7.2"/>
    <x v="14"/>
    <x v="2"/>
    <x v="8"/>
    <x v="10"/>
    <x v="10"/>
    <x v="0"/>
    <x v="5"/>
    <x v="5"/>
    <x v="0"/>
    <x v="0"/>
    <x v="0"/>
  </r>
  <r>
    <x v="124"/>
    <n v="13"/>
    <x v="42"/>
    <x v="2"/>
    <x v="8"/>
    <x v="10"/>
    <x v="10"/>
    <x v="0"/>
    <x v="10"/>
    <x v="10"/>
    <x v="0"/>
    <x v="0"/>
    <x v="0"/>
  </r>
  <r>
    <x v="124"/>
    <n v="7.5"/>
    <x v="152"/>
    <x v="2"/>
    <x v="8"/>
    <x v="10"/>
    <x v="10"/>
    <x v="0"/>
    <x v="4"/>
    <x v="4"/>
    <x v="0"/>
    <x v="0"/>
    <x v="0"/>
  </r>
  <r>
    <x v="124"/>
    <n v="23.8"/>
    <x v="43"/>
    <x v="2"/>
    <x v="13"/>
    <x v="17"/>
    <x v="17"/>
    <x v="0"/>
    <x v="5"/>
    <x v="5"/>
    <x v="0"/>
    <x v="0"/>
    <x v="0"/>
  </r>
  <r>
    <x v="124"/>
    <n v="3"/>
    <x v="99"/>
    <x v="2"/>
    <x v="13"/>
    <x v="17"/>
    <x v="17"/>
    <x v="0"/>
    <x v="10"/>
    <x v="10"/>
    <x v="0"/>
    <x v="0"/>
    <x v="0"/>
  </r>
  <r>
    <x v="124"/>
    <n v="19.399999999999999"/>
    <x v="110"/>
    <x v="2"/>
    <x v="13"/>
    <x v="29"/>
    <x v="29"/>
    <x v="0"/>
    <x v="6"/>
    <x v="6"/>
    <x v="0"/>
    <x v="0"/>
    <x v="0"/>
  </r>
  <r>
    <x v="124"/>
    <n v="19.600000000000001"/>
    <x v="144"/>
    <x v="2"/>
    <x v="13"/>
    <x v="29"/>
    <x v="29"/>
    <x v="0"/>
    <x v="5"/>
    <x v="5"/>
    <x v="0"/>
    <x v="0"/>
    <x v="0"/>
  </r>
  <r>
    <x v="124"/>
    <n v="9.9"/>
    <x v="89"/>
    <x v="2"/>
    <x v="20"/>
    <x v="28"/>
    <x v="28"/>
    <x v="0"/>
    <x v="6"/>
    <x v="6"/>
    <x v="0"/>
    <x v="0"/>
    <x v="0"/>
  </r>
  <r>
    <x v="124"/>
    <n v="19.100000000000001"/>
    <x v="90"/>
    <x v="2"/>
    <x v="20"/>
    <x v="28"/>
    <x v="28"/>
    <x v="0"/>
    <x v="5"/>
    <x v="5"/>
    <x v="0"/>
    <x v="0"/>
    <x v="0"/>
  </r>
  <r>
    <x v="124"/>
    <n v="0"/>
    <x v="120"/>
    <x v="2"/>
    <x v="20"/>
    <x v="26"/>
    <x v="26"/>
    <x v="0"/>
    <x v="4"/>
    <x v="4"/>
    <x v="0"/>
    <x v="0"/>
    <x v="0"/>
  </r>
  <r>
    <x v="124"/>
    <n v="0.1"/>
    <x v="246"/>
    <x v="2"/>
    <x v="5"/>
    <x v="5"/>
    <x v="5"/>
    <x v="0"/>
    <x v="4"/>
    <x v="4"/>
    <x v="0"/>
    <x v="0"/>
    <x v="0"/>
  </r>
  <r>
    <x v="124"/>
    <n v="14"/>
    <x v="177"/>
    <x v="2"/>
    <x v="11"/>
    <x v="15"/>
    <x v="15"/>
    <x v="0"/>
    <x v="11"/>
    <x v="11"/>
    <x v="0"/>
    <x v="0"/>
    <x v="0"/>
  </r>
  <r>
    <x v="125"/>
    <n v="40.799999999999997"/>
    <x v="52"/>
    <x v="3"/>
    <x v="7"/>
    <x v="7"/>
    <x v="7"/>
    <x v="2"/>
    <x v="3"/>
    <x v="3"/>
    <x v="0"/>
    <x v="0"/>
    <x v="0"/>
  </r>
  <r>
    <x v="125"/>
    <n v="62.4"/>
    <x v="75"/>
    <x v="0"/>
    <x v="14"/>
    <x v="18"/>
    <x v="18"/>
    <x v="0"/>
    <x v="0"/>
    <x v="0"/>
    <x v="0"/>
    <x v="0"/>
    <x v="0"/>
  </r>
  <r>
    <x v="125"/>
    <n v="2.2999999999999998"/>
    <x v="247"/>
    <x v="0"/>
    <x v="16"/>
    <x v="22"/>
    <x v="22"/>
    <x v="0"/>
    <x v="13"/>
    <x v="13"/>
    <x v="0"/>
    <x v="0"/>
    <x v="0"/>
  </r>
  <r>
    <x v="125"/>
    <n v="44.2"/>
    <x v="40"/>
    <x v="0"/>
    <x v="4"/>
    <x v="19"/>
    <x v="19"/>
    <x v="0"/>
    <x v="5"/>
    <x v="5"/>
    <x v="0"/>
    <x v="0"/>
    <x v="0"/>
  </r>
  <r>
    <x v="125"/>
    <n v="4.7"/>
    <x v="103"/>
    <x v="2"/>
    <x v="8"/>
    <x v="10"/>
    <x v="10"/>
    <x v="0"/>
    <x v="8"/>
    <x v="8"/>
    <x v="0"/>
    <x v="0"/>
    <x v="0"/>
  </r>
  <r>
    <x v="125"/>
    <n v="25"/>
    <x v="29"/>
    <x v="2"/>
    <x v="8"/>
    <x v="10"/>
    <x v="10"/>
    <x v="0"/>
    <x v="9"/>
    <x v="9"/>
    <x v="0"/>
    <x v="0"/>
    <x v="0"/>
  </r>
  <r>
    <x v="125"/>
    <n v="37.6"/>
    <x v="43"/>
    <x v="2"/>
    <x v="13"/>
    <x v="17"/>
    <x v="17"/>
    <x v="0"/>
    <x v="5"/>
    <x v="5"/>
    <x v="0"/>
    <x v="0"/>
    <x v="0"/>
  </r>
  <r>
    <x v="125"/>
    <n v="37.299999999999997"/>
    <x v="43"/>
    <x v="2"/>
    <x v="13"/>
    <x v="17"/>
    <x v="17"/>
    <x v="0"/>
    <x v="5"/>
    <x v="5"/>
    <x v="0"/>
    <x v="0"/>
    <x v="0"/>
  </r>
  <r>
    <x v="125"/>
    <n v="0.6"/>
    <x v="120"/>
    <x v="2"/>
    <x v="20"/>
    <x v="26"/>
    <x v="26"/>
    <x v="0"/>
    <x v="4"/>
    <x v="4"/>
    <x v="0"/>
    <x v="0"/>
    <x v="0"/>
  </r>
  <r>
    <x v="125"/>
    <n v="0.6"/>
    <x v="120"/>
    <x v="2"/>
    <x v="20"/>
    <x v="26"/>
    <x v="26"/>
    <x v="0"/>
    <x v="4"/>
    <x v="4"/>
    <x v="0"/>
    <x v="0"/>
    <x v="0"/>
  </r>
  <r>
    <x v="125"/>
    <n v="32.700000000000003"/>
    <x v="206"/>
    <x v="2"/>
    <x v="9"/>
    <x v="12"/>
    <x v="12"/>
    <x v="2"/>
    <x v="3"/>
    <x v="3"/>
    <x v="0"/>
    <x v="0"/>
    <x v="0"/>
  </r>
  <r>
    <x v="125"/>
    <n v="29.7"/>
    <x v="32"/>
    <x v="2"/>
    <x v="9"/>
    <x v="13"/>
    <x v="13"/>
    <x v="0"/>
    <x v="9"/>
    <x v="9"/>
    <x v="0"/>
    <x v="0"/>
    <x v="0"/>
  </r>
  <r>
    <x v="126"/>
    <n v="27.9"/>
    <x v="27"/>
    <x v="3"/>
    <x v="7"/>
    <x v="7"/>
    <x v="7"/>
    <x v="0"/>
    <x v="9"/>
    <x v="9"/>
    <x v="0"/>
    <x v="0"/>
    <x v="0"/>
  </r>
  <r>
    <x v="126"/>
    <n v="20.6"/>
    <x v="38"/>
    <x v="0"/>
    <x v="14"/>
    <x v="18"/>
    <x v="18"/>
    <x v="0"/>
    <x v="11"/>
    <x v="11"/>
    <x v="0"/>
    <x v="0"/>
    <x v="0"/>
  </r>
  <r>
    <x v="126"/>
    <n v="44"/>
    <x v="174"/>
    <x v="0"/>
    <x v="14"/>
    <x v="18"/>
    <x v="18"/>
    <x v="0"/>
    <x v="10"/>
    <x v="10"/>
    <x v="0"/>
    <x v="0"/>
    <x v="0"/>
  </r>
  <r>
    <x v="126"/>
    <n v="2.2999999999999998"/>
    <x v="103"/>
    <x v="2"/>
    <x v="8"/>
    <x v="10"/>
    <x v="10"/>
    <x v="0"/>
    <x v="8"/>
    <x v="8"/>
    <x v="0"/>
    <x v="0"/>
    <x v="0"/>
  </r>
  <r>
    <x v="126"/>
    <n v="14.8"/>
    <x v="13"/>
    <x v="2"/>
    <x v="8"/>
    <x v="10"/>
    <x v="10"/>
    <x v="0"/>
    <x v="6"/>
    <x v="6"/>
    <x v="0"/>
    <x v="0"/>
    <x v="0"/>
  </r>
  <r>
    <x v="126"/>
    <n v="11.5"/>
    <x v="13"/>
    <x v="2"/>
    <x v="8"/>
    <x v="10"/>
    <x v="10"/>
    <x v="0"/>
    <x v="6"/>
    <x v="6"/>
    <x v="0"/>
    <x v="0"/>
    <x v="0"/>
  </r>
  <r>
    <x v="126"/>
    <n v="8.9"/>
    <x v="41"/>
    <x v="2"/>
    <x v="8"/>
    <x v="10"/>
    <x v="10"/>
    <x v="0"/>
    <x v="7"/>
    <x v="7"/>
    <x v="0"/>
    <x v="0"/>
    <x v="0"/>
  </r>
  <r>
    <x v="126"/>
    <n v="10.1"/>
    <x v="14"/>
    <x v="2"/>
    <x v="8"/>
    <x v="10"/>
    <x v="10"/>
    <x v="0"/>
    <x v="5"/>
    <x v="5"/>
    <x v="0"/>
    <x v="0"/>
    <x v="0"/>
  </r>
  <r>
    <x v="126"/>
    <n v="12.1"/>
    <x v="14"/>
    <x v="2"/>
    <x v="8"/>
    <x v="10"/>
    <x v="10"/>
    <x v="0"/>
    <x v="5"/>
    <x v="5"/>
    <x v="0"/>
    <x v="0"/>
    <x v="0"/>
  </r>
  <r>
    <x v="126"/>
    <n v="25.9"/>
    <x v="29"/>
    <x v="2"/>
    <x v="8"/>
    <x v="10"/>
    <x v="10"/>
    <x v="0"/>
    <x v="9"/>
    <x v="9"/>
    <x v="0"/>
    <x v="0"/>
    <x v="0"/>
  </r>
  <r>
    <x v="126"/>
    <n v="15"/>
    <x v="248"/>
    <x v="2"/>
    <x v="18"/>
    <x v="24"/>
    <x v="24"/>
    <x v="2"/>
    <x v="3"/>
    <x v="3"/>
    <x v="0"/>
    <x v="0"/>
    <x v="0"/>
  </r>
  <r>
    <x v="126"/>
    <n v="5.5"/>
    <x v="99"/>
    <x v="2"/>
    <x v="13"/>
    <x v="17"/>
    <x v="17"/>
    <x v="0"/>
    <x v="10"/>
    <x v="10"/>
    <x v="0"/>
    <x v="0"/>
    <x v="0"/>
  </r>
  <r>
    <x v="126"/>
    <n v="13.1"/>
    <x v="143"/>
    <x v="2"/>
    <x v="13"/>
    <x v="17"/>
    <x v="17"/>
    <x v="0"/>
    <x v="2"/>
    <x v="2"/>
    <x v="0"/>
    <x v="0"/>
    <x v="0"/>
  </r>
  <r>
    <x v="126"/>
    <n v="13.5"/>
    <x v="143"/>
    <x v="2"/>
    <x v="13"/>
    <x v="17"/>
    <x v="17"/>
    <x v="0"/>
    <x v="2"/>
    <x v="2"/>
    <x v="0"/>
    <x v="0"/>
    <x v="0"/>
  </r>
  <r>
    <x v="126"/>
    <n v="32.700000000000003"/>
    <x v="124"/>
    <x v="2"/>
    <x v="13"/>
    <x v="17"/>
    <x v="17"/>
    <x v="0"/>
    <x v="9"/>
    <x v="9"/>
    <x v="0"/>
    <x v="0"/>
    <x v="0"/>
  </r>
  <r>
    <x v="126"/>
    <n v="2.5"/>
    <x v="30"/>
    <x v="2"/>
    <x v="13"/>
    <x v="17"/>
    <x v="17"/>
    <x v="1"/>
    <x v="1"/>
    <x v="1"/>
    <x v="0"/>
    <x v="0"/>
    <x v="0"/>
  </r>
  <r>
    <x v="126"/>
    <n v="39.700000000000003"/>
    <x v="112"/>
    <x v="2"/>
    <x v="13"/>
    <x v="29"/>
    <x v="29"/>
    <x v="0"/>
    <x v="10"/>
    <x v="10"/>
    <x v="0"/>
    <x v="0"/>
    <x v="0"/>
  </r>
  <r>
    <x v="126"/>
    <n v="17.5"/>
    <x v="16"/>
    <x v="2"/>
    <x v="9"/>
    <x v="11"/>
    <x v="11"/>
    <x v="0"/>
    <x v="6"/>
    <x v="6"/>
    <x v="0"/>
    <x v="0"/>
    <x v="0"/>
  </r>
  <r>
    <x v="126"/>
    <n v="22.1"/>
    <x v="80"/>
    <x v="2"/>
    <x v="9"/>
    <x v="11"/>
    <x v="11"/>
    <x v="0"/>
    <x v="7"/>
    <x v="7"/>
    <x v="0"/>
    <x v="0"/>
    <x v="0"/>
  </r>
  <r>
    <x v="126"/>
    <n v="73.099999999999994"/>
    <x v="19"/>
    <x v="2"/>
    <x v="9"/>
    <x v="12"/>
    <x v="12"/>
    <x v="0"/>
    <x v="7"/>
    <x v="7"/>
    <x v="0"/>
    <x v="0"/>
    <x v="0"/>
  </r>
  <r>
    <x v="126"/>
    <n v="11.7"/>
    <x v="46"/>
    <x v="2"/>
    <x v="15"/>
    <x v="20"/>
    <x v="20"/>
    <x v="0"/>
    <x v="11"/>
    <x v="11"/>
    <x v="0"/>
    <x v="0"/>
    <x v="0"/>
  </r>
  <r>
    <x v="126"/>
    <n v="7.6"/>
    <x v="47"/>
    <x v="2"/>
    <x v="15"/>
    <x v="20"/>
    <x v="20"/>
    <x v="0"/>
    <x v="6"/>
    <x v="6"/>
    <x v="0"/>
    <x v="0"/>
    <x v="0"/>
  </r>
  <r>
    <x v="126"/>
    <n v="8.9"/>
    <x v="94"/>
    <x v="2"/>
    <x v="15"/>
    <x v="20"/>
    <x v="20"/>
    <x v="0"/>
    <x v="0"/>
    <x v="0"/>
    <x v="0"/>
    <x v="0"/>
    <x v="0"/>
  </r>
  <r>
    <x v="126"/>
    <n v="30.1"/>
    <x v="34"/>
    <x v="2"/>
    <x v="11"/>
    <x v="15"/>
    <x v="15"/>
    <x v="0"/>
    <x v="6"/>
    <x v="6"/>
    <x v="0"/>
    <x v="0"/>
    <x v="0"/>
  </r>
  <r>
    <x v="126"/>
    <n v="10"/>
    <x v="35"/>
    <x v="2"/>
    <x v="11"/>
    <x v="15"/>
    <x v="15"/>
    <x v="0"/>
    <x v="5"/>
    <x v="5"/>
    <x v="0"/>
    <x v="0"/>
    <x v="0"/>
  </r>
  <r>
    <x v="127"/>
    <n v="14.4"/>
    <x v="185"/>
    <x v="3"/>
    <x v="24"/>
    <x v="33"/>
    <x v="33"/>
    <x v="0"/>
    <x v="5"/>
    <x v="5"/>
    <x v="0"/>
    <x v="0"/>
    <x v="0"/>
  </r>
  <r>
    <x v="127"/>
    <n v="18.5"/>
    <x v="218"/>
    <x v="3"/>
    <x v="23"/>
    <x v="32"/>
    <x v="32"/>
    <x v="0"/>
    <x v="5"/>
    <x v="5"/>
    <x v="0"/>
    <x v="0"/>
    <x v="0"/>
  </r>
  <r>
    <x v="127"/>
    <n v="26.3"/>
    <x v="74"/>
    <x v="1"/>
    <x v="3"/>
    <x v="3"/>
    <x v="3"/>
    <x v="2"/>
    <x v="12"/>
    <x v="12"/>
    <x v="0"/>
    <x v="0"/>
    <x v="0"/>
  </r>
  <r>
    <x v="127"/>
    <n v="12.9"/>
    <x v="65"/>
    <x v="0"/>
    <x v="16"/>
    <x v="22"/>
    <x v="22"/>
    <x v="0"/>
    <x v="4"/>
    <x v="4"/>
    <x v="0"/>
    <x v="0"/>
    <x v="0"/>
  </r>
  <r>
    <x v="127"/>
    <n v="79"/>
    <x v="164"/>
    <x v="0"/>
    <x v="4"/>
    <x v="19"/>
    <x v="19"/>
    <x v="0"/>
    <x v="7"/>
    <x v="7"/>
    <x v="0"/>
    <x v="0"/>
    <x v="0"/>
  </r>
  <r>
    <x v="127"/>
    <n v="27.9"/>
    <x v="193"/>
    <x v="0"/>
    <x v="4"/>
    <x v="19"/>
    <x v="19"/>
    <x v="0"/>
    <x v="0"/>
    <x v="0"/>
    <x v="0"/>
    <x v="0"/>
    <x v="0"/>
  </r>
  <r>
    <x v="127"/>
    <n v="11.7"/>
    <x v="103"/>
    <x v="2"/>
    <x v="8"/>
    <x v="10"/>
    <x v="10"/>
    <x v="0"/>
    <x v="8"/>
    <x v="8"/>
    <x v="0"/>
    <x v="0"/>
    <x v="0"/>
  </r>
  <r>
    <x v="127"/>
    <n v="17.5"/>
    <x v="29"/>
    <x v="2"/>
    <x v="8"/>
    <x v="10"/>
    <x v="10"/>
    <x v="0"/>
    <x v="9"/>
    <x v="9"/>
    <x v="0"/>
    <x v="0"/>
    <x v="0"/>
  </r>
  <r>
    <x v="127"/>
    <n v="39.9"/>
    <x v="88"/>
    <x v="2"/>
    <x v="13"/>
    <x v="17"/>
    <x v="17"/>
    <x v="0"/>
    <x v="6"/>
    <x v="6"/>
    <x v="0"/>
    <x v="0"/>
    <x v="0"/>
  </r>
  <r>
    <x v="127"/>
    <n v="1"/>
    <x v="120"/>
    <x v="2"/>
    <x v="20"/>
    <x v="26"/>
    <x v="26"/>
    <x v="0"/>
    <x v="4"/>
    <x v="4"/>
    <x v="0"/>
    <x v="0"/>
    <x v="0"/>
  </r>
  <r>
    <x v="127"/>
    <n v="0.2"/>
    <x v="227"/>
    <x v="2"/>
    <x v="20"/>
    <x v="26"/>
    <x v="26"/>
    <x v="1"/>
    <x v="1"/>
    <x v="1"/>
    <x v="0"/>
    <x v="0"/>
    <x v="0"/>
  </r>
  <r>
    <x v="127"/>
    <n v="18.2"/>
    <x v="19"/>
    <x v="2"/>
    <x v="9"/>
    <x v="12"/>
    <x v="12"/>
    <x v="0"/>
    <x v="7"/>
    <x v="7"/>
    <x v="0"/>
    <x v="0"/>
    <x v="0"/>
  </r>
  <r>
    <x v="127"/>
    <n v="14.7"/>
    <x v="20"/>
    <x v="2"/>
    <x v="9"/>
    <x v="12"/>
    <x v="12"/>
    <x v="0"/>
    <x v="5"/>
    <x v="5"/>
    <x v="0"/>
    <x v="0"/>
    <x v="0"/>
  </r>
  <r>
    <x v="127"/>
    <n v="15.4"/>
    <x v="81"/>
    <x v="2"/>
    <x v="9"/>
    <x v="12"/>
    <x v="12"/>
    <x v="0"/>
    <x v="10"/>
    <x v="10"/>
    <x v="0"/>
    <x v="0"/>
    <x v="0"/>
  </r>
  <r>
    <x v="127"/>
    <n v="30.6"/>
    <x v="206"/>
    <x v="2"/>
    <x v="9"/>
    <x v="12"/>
    <x v="12"/>
    <x v="2"/>
    <x v="3"/>
    <x v="3"/>
    <x v="0"/>
    <x v="0"/>
    <x v="0"/>
  </r>
  <r>
    <x v="127"/>
    <n v="38.799999999999997"/>
    <x v="44"/>
    <x v="2"/>
    <x v="9"/>
    <x v="13"/>
    <x v="13"/>
    <x v="0"/>
    <x v="6"/>
    <x v="6"/>
    <x v="0"/>
    <x v="0"/>
    <x v="0"/>
  </r>
  <r>
    <x v="127"/>
    <n v="29.2"/>
    <x v="25"/>
    <x v="2"/>
    <x v="11"/>
    <x v="15"/>
    <x v="15"/>
    <x v="0"/>
    <x v="9"/>
    <x v="9"/>
    <x v="0"/>
    <x v="0"/>
    <x v="0"/>
  </r>
  <r>
    <x v="128"/>
    <n v="85.9"/>
    <x v="75"/>
    <x v="0"/>
    <x v="14"/>
    <x v="18"/>
    <x v="18"/>
    <x v="0"/>
    <x v="0"/>
    <x v="0"/>
    <x v="0"/>
    <x v="0"/>
    <x v="0"/>
  </r>
  <r>
    <x v="128"/>
    <n v="73.599999999999994"/>
    <x v="202"/>
    <x v="0"/>
    <x v="21"/>
    <x v="31"/>
    <x v="31"/>
    <x v="2"/>
    <x v="12"/>
    <x v="12"/>
    <x v="0"/>
    <x v="0"/>
    <x v="0"/>
  </r>
  <r>
    <x v="128"/>
    <n v="47.4"/>
    <x v="2"/>
    <x v="0"/>
    <x v="2"/>
    <x v="2"/>
    <x v="2"/>
    <x v="0"/>
    <x v="0"/>
    <x v="0"/>
    <x v="0"/>
    <x v="0"/>
    <x v="0"/>
  </r>
  <r>
    <x v="128"/>
    <n v="27.7"/>
    <x v="29"/>
    <x v="2"/>
    <x v="8"/>
    <x v="10"/>
    <x v="10"/>
    <x v="0"/>
    <x v="9"/>
    <x v="9"/>
    <x v="0"/>
    <x v="0"/>
    <x v="0"/>
  </r>
  <r>
    <x v="128"/>
    <n v="0.3"/>
    <x v="120"/>
    <x v="2"/>
    <x v="20"/>
    <x v="26"/>
    <x v="26"/>
    <x v="0"/>
    <x v="4"/>
    <x v="4"/>
    <x v="0"/>
    <x v="0"/>
    <x v="0"/>
  </r>
  <r>
    <x v="128"/>
    <n v="0.1"/>
    <x v="120"/>
    <x v="2"/>
    <x v="20"/>
    <x v="26"/>
    <x v="26"/>
    <x v="0"/>
    <x v="4"/>
    <x v="4"/>
    <x v="0"/>
    <x v="0"/>
    <x v="0"/>
  </r>
  <r>
    <x v="128"/>
    <n v="0.1"/>
    <x v="120"/>
    <x v="2"/>
    <x v="20"/>
    <x v="26"/>
    <x v="26"/>
    <x v="0"/>
    <x v="4"/>
    <x v="4"/>
    <x v="0"/>
    <x v="0"/>
    <x v="0"/>
  </r>
  <r>
    <x v="128"/>
    <n v="0.3"/>
    <x v="204"/>
    <x v="2"/>
    <x v="5"/>
    <x v="5"/>
    <x v="5"/>
    <x v="0"/>
    <x v="10"/>
    <x v="10"/>
    <x v="0"/>
    <x v="0"/>
    <x v="0"/>
  </r>
  <r>
    <x v="128"/>
    <n v="5.0999999999999996"/>
    <x v="5"/>
    <x v="2"/>
    <x v="5"/>
    <x v="5"/>
    <x v="5"/>
    <x v="2"/>
    <x v="3"/>
    <x v="3"/>
    <x v="0"/>
    <x v="0"/>
    <x v="0"/>
  </r>
  <r>
    <x v="128"/>
    <n v="1.3"/>
    <x v="5"/>
    <x v="2"/>
    <x v="5"/>
    <x v="5"/>
    <x v="5"/>
    <x v="2"/>
    <x v="3"/>
    <x v="3"/>
    <x v="0"/>
    <x v="0"/>
    <x v="0"/>
  </r>
  <r>
    <x v="128"/>
    <n v="4.8"/>
    <x v="84"/>
    <x v="2"/>
    <x v="17"/>
    <x v="23"/>
    <x v="23"/>
    <x v="0"/>
    <x v="6"/>
    <x v="6"/>
    <x v="0"/>
    <x v="0"/>
    <x v="0"/>
  </r>
  <r>
    <x v="129"/>
    <n v="28.5"/>
    <x v="37"/>
    <x v="3"/>
    <x v="7"/>
    <x v="8"/>
    <x v="8"/>
    <x v="0"/>
    <x v="9"/>
    <x v="9"/>
    <x v="0"/>
    <x v="0"/>
    <x v="0"/>
  </r>
  <r>
    <x v="129"/>
    <n v="64.599999999999994"/>
    <x v="195"/>
    <x v="0"/>
    <x v="16"/>
    <x v="22"/>
    <x v="22"/>
    <x v="0"/>
    <x v="0"/>
    <x v="0"/>
    <x v="0"/>
    <x v="0"/>
    <x v="0"/>
  </r>
  <r>
    <x v="129"/>
    <n v="0.3"/>
    <x v="120"/>
    <x v="2"/>
    <x v="20"/>
    <x v="26"/>
    <x v="26"/>
    <x v="0"/>
    <x v="4"/>
    <x v="4"/>
    <x v="0"/>
    <x v="0"/>
    <x v="0"/>
  </r>
  <r>
    <x v="130"/>
    <n v="34.200000000000003"/>
    <x v="7"/>
    <x v="3"/>
    <x v="7"/>
    <x v="7"/>
    <x v="7"/>
    <x v="0"/>
    <x v="5"/>
    <x v="5"/>
    <x v="0"/>
    <x v="0"/>
    <x v="0"/>
  </r>
  <r>
    <x v="130"/>
    <n v="43.5"/>
    <x v="168"/>
    <x v="3"/>
    <x v="23"/>
    <x v="32"/>
    <x v="32"/>
    <x v="0"/>
    <x v="0"/>
    <x v="0"/>
    <x v="0"/>
    <x v="0"/>
    <x v="0"/>
  </r>
  <r>
    <x v="130"/>
    <n v="4.7"/>
    <x v="149"/>
    <x v="0"/>
    <x v="21"/>
    <x v="31"/>
    <x v="31"/>
    <x v="0"/>
    <x v="11"/>
    <x v="11"/>
    <x v="0"/>
    <x v="0"/>
    <x v="0"/>
  </r>
  <r>
    <x v="130"/>
    <n v="58.1"/>
    <x v="123"/>
    <x v="0"/>
    <x v="21"/>
    <x v="31"/>
    <x v="31"/>
    <x v="0"/>
    <x v="5"/>
    <x v="5"/>
    <x v="0"/>
    <x v="0"/>
    <x v="0"/>
  </r>
  <r>
    <x v="130"/>
    <n v="39.4"/>
    <x v="97"/>
    <x v="0"/>
    <x v="4"/>
    <x v="19"/>
    <x v="19"/>
    <x v="0"/>
    <x v="11"/>
    <x v="11"/>
    <x v="0"/>
    <x v="0"/>
    <x v="0"/>
  </r>
  <r>
    <x v="130"/>
    <n v="5.5"/>
    <x v="136"/>
    <x v="0"/>
    <x v="4"/>
    <x v="19"/>
    <x v="19"/>
    <x v="0"/>
    <x v="10"/>
    <x v="10"/>
    <x v="0"/>
    <x v="0"/>
    <x v="0"/>
  </r>
  <r>
    <x v="130"/>
    <n v="47"/>
    <x v="67"/>
    <x v="0"/>
    <x v="4"/>
    <x v="19"/>
    <x v="19"/>
    <x v="0"/>
    <x v="2"/>
    <x v="2"/>
    <x v="0"/>
    <x v="0"/>
    <x v="0"/>
  </r>
  <r>
    <x v="130"/>
    <n v="19.399999999999999"/>
    <x v="42"/>
    <x v="2"/>
    <x v="8"/>
    <x v="10"/>
    <x v="10"/>
    <x v="0"/>
    <x v="10"/>
    <x v="10"/>
    <x v="0"/>
    <x v="0"/>
    <x v="0"/>
  </r>
  <r>
    <x v="130"/>
    <n v="10.9"/>
    <x v="152"/>
    <x v="2"/>
    <x v="8"/>
    <x v="10"/>
    <x v="10"/>
    <x v="0"/>
    <x v="4"/>
    <x v="4"/>
    <x v="0"/>
    <x v="0"/>
    <x v="0"/>
  </r>
  <r>
    <x v="130"/>
    <n v="2.5"/>
    <x v="60"/>
    <x v="2"/>
    <x v="18"/>
    <x v="24"/>
    <x v="24"/>
    <x v="0"/>
    <x v="6"/>
    <x v="6"/>
    <x v="0"/>
    <x v="0"/>
    <x v="0"/>
  </r>
  <r>
    <x v="130"/>
    <n v="33.6"/>
    <x v="61"/>
    <x v="2"/>
    <x v="18"/>
    <x v="24"/>
    <x v="24"/>
    <x v="0"/>
    <x v="5"/>
    <x v="5"/>
    <x v="0"/>
    <x v="0"/>
    <x v="0"/>
  </r>
  <r>
    <x v="130"/>
    <n v="2.4"/>
    <x v="145"/>
    <x v="2"/>
    <x v="18"/>
    <x v="24"/>
    <x v="24"/>
    <x v="0"/>
    <x v="9"/>
    <x v="9"/>
    <x v="0"/>
    <x v="0"/>
    <x v="0"/>
  </r>
  <r>
    <x v="130"/>
    <n v="9.4"/>
    <x v="88"/>
    <x v="2"/>
    <x v="13"/>
    <x v="17"/>
    <x v="17"/>
    <x v="0"/>
    <x v="6"/>
    <x v="6"/>
    <x v="0"/>
    <x v="0"/>
    <x v="0"/>
  </r>
  <r>
    <x v="130"/>
    <n v="11.5"/>
    <x v="43"/>
    <x v="2"/>
    <x v="13"/>
    <x v="17"/>
    <x v="17"/>
    <x v="0"/>
    <x v="5"/>
    <x v="5"/>
    <x v="0"/>
    <x v="0"/>
    <x v="0"/>
  </r>
  <r>
    <x v="130"/>
    <n v="11.7"/>
    <x v="99"/>
    <x v="2"/>
    <x v="13"/>
    <x v="17"/>
    <x v="17"/>
    <x v="0"/>
    <x v="10"/>
    <x v="10"/>
    <x v="0"/>
    <x v="0"/>
    <x v="0"/>
  </r>
  <r>
    <x v="130"/>
    <n v="18.100000000000001"/>
    <x v="125"/>
    <x v="2"/>
    <x v="13"/>
    <x v="17"/>
    <x v="17"/>
    <x v="0"/>
    <x v="4"/>
    <x v="4"/>
    <x v="0"/>
    <x v="0"/>
    <x v="0"/>
  </r>
  <r>
    <x v="130"/>
    <n v="2.5"/>
    <x v="30"/>
    <x v="2"/>
    <x v="13"/>
    <x v="17"/>
    <x v="17"/>
    <x v="1"/>
    <x v="1"/>
    <x v="1"/>
    <x v="0"/>
    <x v="0"/>
    <x v="0"/>
  </r>
  <r>
    <x v="130"/>
    <n v="9.5"/>
    <x v="147"/>
    <x v="2"/>
    <x v="9"/>
    <x v="12"/>
    <x v="12"/>
    <x v="0"/>
    <x v="6"/>
    <x v="6"/>
    <x v="0"/>
    <x v="0"/>
    <x v="0"/>
  </r>
  <r>
    <x v="130"/>
    <n v="24.8"/>
    <x v="20"/>
    <x v="2"/>
    <x v="9"/>
    <x v="12"/>
    <x v="12"/>
    <x v="0"/>
    <x v="5"/>
    <x v="5"/>
    <x v="0"/>
    <x v="0"/>
    <x v="0"/>
  </r>
  <r>
    <x v="130"/>
    <n v="5.0999999999999996"/>
    <x v="81"/>
    <x v="2"/>
    <x v="9"/>
    <x v="12"/>
    <x v="12"/>
    <x v="0"/>
    <x v="10"/>
    <x v="10"/>
    <x v="0"/>
    <x v="0"/>
    <x v="0"/>
  </r>
  <r>
    <x v="130"/>
    <n v="30.5"/>
    <x v="206"/>
    <x v="2"/>
    <x v="9"/>
    <x v="12"/>
    <x v="12"/>
    <x v="2"/>
    <x v="3"/>
    <x v="3"/>
    <x v="0"/>
    <x v="0"/>
    <x v="0"/>
  </r>
  <r>
    <x v="131"/>
    <n v="2.2999999999999998"/>
    <x v="66"/>
    <x v="3"/>
    <x v="19"/>
    <x v="25"/>
    <x v="25"/>
    <x v="0"/>
    <x v="5"/>
    <x v="5"/>
    <x v="0"/>
    <x v="0"/>
    <x v="0"/>
  </r>
  <r>
    <x v="131"/>
    <n v="7.8"/>
    <x v="57"/>
    <x v="0"/>
    <x v="16"/>
    <x v="22"/>
    <x v="22"/>
    <x v="0"/>
    <x v="11"/>
    <x v="11"/>
    <x v="0"/>
    <x v="0"/>
    <x v="0"/>
  </r>
  <r>
    <x v="131"/>
    <n v="4.0999999999999996"/>
    <x v="153"/>
    <x v="0"/>
    <x v="16"/>
    <x v="22"/>
    <x v="22"/>
    <x v="0"/>
    <x v="2"/>
    <x v="2"/>
    <x v="0"/>
    <x v="0"/>
    <x v="0"/>
  </r>
  <r>
    <x v="131"/>
    <n v="28.9"/>
    <x v="97"/>
    <x v="0"/>
    <x v="4"/>
    <x v="19"/>
    <x v="19"/>
    <x v="0"/>
    <x v="11"/>
    <x v="11"/>
    <x v="0"/>
    <x v="0"/>
    <x v="0"/>
  </r>
  <r>
    <x v="131"/>
    <n v="85.1"/>
    <x v="40"/>
    <x v="0"/>
    <x v="4"/>
    <x v="19"/>
    <x v="19"/>
    <x v="0"/>
    <x v="5"/>
    <x v="5"/>
    <x v="0"/>
    <x v="0"/>
    <x v="0"/>
  </r>
  <r>
    <x v="131"/>
    <n v="81"/>
    <x v="40"/>
    <x v="0"/>
    <x v="4"/>
    <x v="19"/>
    <x v="19"/>
    <x v="0"/>
    <x v="5"/>
    <x v="5"/>
    <x v="0"/>
    <x v="0"/>
    <x v="0"/>
  </r>
  <r>
    <x v="131"/>
    <n v="78.099999999999994"/>
    <x v="40"/>
    <x v="0"/>
    <x v="4"/>
    <x v="19"/>
    <x v="19"/>
    <x v="0"/>
    <x v="5"/>
    <x v="5"/>
    <x v="0"/>
    <x v="0"/>
    <x v="0"/>
  </r>
  <r>
    <x v="131"/>
    <n v="12.1"/>
    <x v="136"/>
    <x v="0"/>
    <x v="4"/>
    <x v="19"/>
    <x v="19"/>
    <x v="0"/>
    <x v="10"/>
    <x v="10"/>
    <x v="0"/>
    <x v="0"/>
    <x v="0"/>
  </r>
  <r>
    <x v="131"/>
    <n v="37.6"/>
    <x v="61"/>
    <x v="2"/>
    <x v="18"/>
    <x v="24"/>
    <x v="24"/>
    <x v="0"/>
    <x v="5"/>
    <x v="5"/>
    <x v="0"/>
    <x v="0"/>
    <x v="0"/>
  </r>
  <r>
    <x v="131"/>
    <n v="39.6"/>
    <x v="110"/>
    <x v="2"/>
    <x v="13"/>
    <x v="29"/>
    <x v="29"/>
    <x v="0"/>
    <x v="6"/>
    <x v="6"/>
    <x v="0"/>
    <x v="0"/>
    <x v="0"/>
  </r>
  <r>
    <x v="131"/>
    <n v="40.4"/>
    <x v="110"/>
    <x v="2"/>
    <x v="13"/>
    <x v="29"/>
    <x v="29"/>
    <x v="0"/>
    <x v="6"/>
    <x v="6"/>
    <x v="0"/>
    <x v="0"/>
    <x v="0"/>
  </r>
  <r>
    <x v="131"/>
    <n v="40"/>
    <x v="110"/>
    <x v="2"/>
    <x v="13"/>
    <x v="29"/>
    <x v="29"/>
    <x v="0"/>
    <x v="6"/>
    <x v="6"/>
    <x v="0"/>
    <x v="0"/>
    <x v="0"/>
  </r>
  <r>
    <x v="131"/>
    <n v="39.799999999999997"/>
    <x v="110"/>
    <x v="2"/>
    <x v="13"/>
    <x v="29"/>
    <x v="29"/>
    <x v="0"/>
    <x v="6"/>
    <x v="6"/>
    <x v="0"/>
    <x v="0"/>
    <x v="0"/>
  </r>
  <r>
    <x v="131"/>
    <n v="39.299999999999997"/>
    <x v="110"/>
    <x v="2"/>
    <x v="13"/>
    <x v="29"/>
    <x v="29"/>
    <x v="0"/>
    <x v="6"/>
    <x v="6"/>
    <x v="0"/>
    <x v="0"/>
    <x v="0"/>
  </r>
  <r>
    <x v="131"/>
    <n v="39"/>
    <x v="110"/>
    <x v="2"/>
    <x v="13"/>
    <x v="29"/>
    <x v="29"/>
    <x v="0"/>
    <x v="6"/>
    <x v="6"/>
    <x v="0"/>
    <x v="0"/>
    <x v="0"/>
  </r>
  <r>
    <x v="131"/>
    <n v="39.9"/>
    <x v="110"/>
    <x v="2"/>
    <x v="13"/>
    <x v="29"/>
    <x v="29"/>
    <x v="0"/>
    <x v="6"/>
    <x v="6"/>
    <x v="0"/>
    <x v="0"/>
    <x v="0"/>
  </r>
  <r>
    <x v="131"/>
    <n v="39.700000000000003"/>
    <x v="110"/>
    <x v="2"/>
    <x v="13"/>
    <x v="29"/>
    <x v="29"/>
    <x v="0"/>
    <x v="6"/>
    <x v="6"/>
    <x v="0"/>
    <x v="0"/>
    <x v="0"/>
  </r>
  <r>
    <x v="131"/>
    <n v="37.1"/>
    <x v="110"/>
    <x v="2"/>
    <x v="13"/>
    <x v="29"/>
    <x v="29"/>
    <x v="0"/>
    <x v="6"/>
    <x v="6"/>
    <x v="0"/>
    <x v="0"/>
    <x v="0"/>
  </r>
  <r>
    <x v="131"/>
    <n v="39.6"/>
    <x v="110"/>
    <x v="2"/>
    <x v="13"/>
    <x v="29"/>
    <x v="29"/>
    <x v="0"/>
    <x v="6"/>
    <x v="6"/>
    <x v="0"/>
    <x v="0"/>
    <x v="0"/>
  </r>
  <r>
    <x v="131"/>
    <n v="0.1"/>
    <x v="120"/>
    <x v="2"/>
    <x v="20"/>
    <x v="26"/>
    <x v="26"/>
    <x v="0"/>
    <x v="4"/>
    <x v="4"/>
    <x v="0"/>
    <x v="0"/>
    <x v="0"/>
  </r>
  <r>
    <x v="131"/>
    <n v="2.5"/>
    <x v="31"/>
    <x v="2"/>
    <x v="9"/>
    <x v="13"/>
    <x v="13"/>
    <x v="0"/>
    <x v="8"/>
    <x v="8"/>
    <x v="0"/>
    <x v="0"/>
    <x v="0"/>
  </r>
  <r>
    <x v="131"/>
    <n v="2.2999999999999998"/>
    <x v="44"/>
    <x v="2"/>
    <x v="9"/>
    <x v="13"/>
    <x v="13"/>
    <x v="0"/>
    <x v="6"/>
    <x v="6"/>
    <x v="0"/>
    <x v="0"/>
    <x v="0"/>
  </r>
  <r>
    <x v="131"/>
    <n v="32.5"/>
    <x v="92"/>
    <x v="2"/>
    <x v="9"/>
    <x v="13"/>
    <x v="13"/>
    <x v="0"/>
    <x v="7"/>
    <x v="7"/>
    <x v="0"/>
    <x v="0"/>
    <x v="0"/>
  </r>
  <r>
    <x v="131"/>
    <n v="25.5"/>
    <x v="32"/>
    <x v="2"/>
    <x v="9"/>
    <x v="13"/>
    <x v="13"/>
    <x v="0"/>
    <x v="9"/>
    <x v="9"/>
    <x v="0"/>
    <x v="0"/>
    <x v="0"/>
  </r>
  <r>
    <x v="131"/>
    <n v="1.7"/>
    <x v="211"/>
    <x v="2"/>
    <x v="9"/>
    <x v="13"/>
    <x v="13"/>
    <x v="0"/>
    <x v="13"/>
    <x v="13"/>
    <x v="0"/>
    <x v="0"/>
    <x v="0"/>
  </r>
  <r>
    <x v="131"/>
    <n v="0.2"/>
    <x v="204"/>
    <x v="2"/>
    <x v="5"/>
    <x v="5"/>
    <x v="5"/>
    <x v="0"/>
    <x v="10"/>
    <x v="10"/>
    <x v="0"/>
    <x v="0"/>
    <x v="0"/>
  </r>
  <r>
    <x v="131"/>
    <n v="0.2"/>
    <x v="246"/>
    <x v="2"/>
    <x v="5"/>
    <x v="5"/>
    <x v="5"/>
    <x v="0"/>
    <x v="4"/>
    <x v="4"/>
    <x v="0"/>
    <x v="0"/>
    <x v="0"/>
  </r>
  <r>
    <x v="131"/>
    <n v="18.5"/>
    <x v="121"/>
    <x v="2"/>
    <x v="17"/>
    <x v="23"/>
    <x v="23"/>
    <x v="0"/>
    <x v="8"/>
    <x v="8"/>
    <x v="0"/>
    <x v="0"/>
    <x v="0"/>
  </r>
  <r>
    <x v="131"/>
    <n v="4.9000000000000004"/>
    <x v="84"/>
    <x v="2"/>
    <x v="17"/>
    <x v="23"/>
    <x v="23"/>
    <x v="0"/>
    <x v="6"/>
    <x v="6"/>
    <x v="0"/>
    <x v="0"/>
    <x v="0"/>
  </r>
  <r>
    <x v="131"/>
    <n v="21.5"/>
    <x v="77"/>
    <x v="2"/>
    <x v="17"/>
    <x v="23"/>
    <x v="23"/>
    <x v="0"/>
    <x v="9"/>
    <x v="9"/>
    <x v="0"/>
    <x v="0"/>
    <x v="0"/>
  </r>
  <r>
    <x v="131"/>
    <n v="5.3"/>
    <x v="95"/>
    <x v="2"/>
    <x v="17"/>
    <x v="23"/>
    <x v="23"/>
    <x v="0"/>
    <x v="4"/>
    <x v="4"/>
    <x v="0"/>
    <x v="0"/>
    <x v="0"/>
  </r>
  <r>
    <x v="131"/>
    <n v="10"/>
    <x v="49"/>
    <x v="2"/>
    <x v="11"/>
    <x v="15"/>
    <x v="15"/>
    <x v="0"/>
    <x v="8"/>
    <x v="8"/>
    <x v="0"/>
    <x v="0"/>
    <x v="0"/>
  </r>
  <r>
    <x v="132"/>
    <n v="38.9"/>
    <x v="51"/>
    <x v="3"/>
    <x v="12"/>
    <x v="16"/>
    <x v="16"/>
    <x v="2"/>
    <x v="3"/>
    <x v="3"/>
    <x v="0"/>
    <x v="0"/>
    <x v="0"/>
  </r>
  <r>
    <x v="132"/>
    <n v="40.5"/>
    <x v="116"/>
    <x v="3"/>
    <x v="7"/>
    <x v="8"/>
    <x v="8"/>
    <x v="2"/>
    <x v="3"/>
    <x v="3"/>
    <x v="0"/>
    <x v="0"/>
    <x v="0"/>
  </r>
  <r>
    <x v="132"/>
    <n v="2.8"/>
    <x v="209"/>
    <x v="3"/>
    <x v="24"/>
    <x v="33"/>
    <x v="33"/>
    <x v="0"/>
    <x v="11"/>
    <x v="11"/>
    <x v="0"/>
    <x v="0"/>
    <x v="0"/>
  </r>
  <r>
    <x v="132"/>
    <n v="6.9"/>
    <x v="185"/>
    <x v="3"/>
    <x v="24"/>
    <x v="33"/>
    <x v="33"/>
    <x v="0"/>
    <x v="5"/>
    <x v="5"/>
    <x v="0"/>
    <x v="0"/>
    <x v="0"/>
  </r>
  <r>
    <x v="132"/>
    <n v="15"/>
    <x v="231"/>
    <x v="3"/>
    <x v="24"/>
    <x v="33"/>
    <x v="33"/>
    <x v="0"/>
    <x v="4"/>
    <x v="4"/>
    <x v="0"/>
    <x v="0"/>
    <x v="0"/>
  </r>
  <r>
    <x v="132"/>
    <n v="60.5"/>
    <x v="11"/>
    <x v="0"/>
    <x v="0"/>
    <x v="9"/>
    <x v="9"/>
    <x v="0"/>
    <x v="0"/>
    <x v="0"/>
    <x v="0"/>
    <x v="0"/>
    <x v="0"/>
  </r>
  <r>
    <x v="132"/>
    <n v="61"/>
    <x v="0"/>
    <x v="0"/>
    <x v="0"/>
    <x v="0"/>
    <x v="0"/>
    <x v="0"/>
    <x v="0"/>
    <x v="0"/>
    <x v="0"/>
    <x v="0"/>
    <x v="0"/>
  </r>
  <r>
    <x v="132"/>
    <n v="62.7"/>
    <x v="195"/>
    <x v="0"/>
    <x v="16"/>
    <x v="22"/>
    <x v="22"/>
    <x v="0"/>
    <x v="0"/>
    <x v="0"/>
    <x v="0"/>
    <x v="0"/>
    <x v="0"/>
  </r>
  <r>
    <x v="132"/>
    <n v="67.3"/>
    <x v="40"/>
    <x v="0"/>
    <x v="4"/>
    <x v="19"/>
    <x v="19"/>
    <x v="0"/>
    <x v="5"/>
    <x v="5"/>
    <x v="0"/>
    <x v="0"/>
    <x v="0"/>
  </r>
  <r>
    <x v="132"/>
    <n v="54.4"/>
    <x v="193"/>
    <x v="0"/>
    <x v="4"/>
    <x v="19"/>
    <x v="19"/>
    <x v="0"/>
    <x v="0"/>
    <x v="0"/>
    <x v="0"/>
    <x v="0"/>
    <x v="0"/>
  </r>
  <r>
    <x v="132"/>
    <n v="2.9"/>
    <x v="238"/>
    <x v="2"/>
    <x v="8"/>
    <x v="10"/>
    <x v="10"/>
    <x v="0"/>
    <x v="11"/>
    <x v="11"/>
    <x v="0"/>
    <x v="0"/>
    <x v="0"/>
  </r>
  <r>
    <x v="132"/>
    <n v="31.4"/>
    <x v="13"/>
    <x v="2"/>
    <x v="8"/>
    <x v="10"/>
    <x v="10"/>
    <x v="0"/>
    <x v="6"/>
    <x v="6"/>
    <x v="0"/>
    <x v="0"/>
    <x v="0"/>
  </r>
  <r>
    <x v="132"/>
    <n v="14"/>
    <x v="41"/>
    <x v="2"/>
    <x v="8"/>
    <x v="10"/>
    <x v="10"/>
    <x v="0"/>
    <x v="7"/>
    <x v="7"/>
    <x v="0"/>
    <x v="0"/>
    <x v="0"/>
  </r>
  <r>
    <x v="132"/>
    <n v="28.8"/>
    <x v="29"/>
    <x v="2"/>
    <x v="8"/>
    <x v="10"/>
    <x v="10"/>
    <x v="0"/>
    <x v="9"/>
    <x v="9"/>
    <x v="0"/>
    <x v="0"/>
    <x v="0"/>
  </r>
  <r>
    <x v="132"/>
    <n v="28.6"/>
    <x v="29"/>
    <x v="2"/>
    <x v="8"/>
    <x v="10"/>
    <x v="10"/>
    <x v="0"/>
    <x v="9"/>
    <x v="9"/>
    <x v="0"/>
    <x v="0"/>
    <x v="0"/>
  </r>
  <r>
    <x v="132"/>
    <n v="16.3"/>
    <x v="79"/>
    <x v="2"/>
    <x v="13"/>
    <x v="17"/>
    <x v="17"/>
    <x v="0"/>
    <x v="11"/>
    <x v="11"/>
    <x v="0"/>
    <x v="0"/>
    <x v="0"/>
  </r>
  <r>
    <x v="132"/>
    <n v="37.1"/>
    <x v="88"/>
    <x v="2"/>
    <x v="13"/>
    <x v="17"/>
    <x v="17"/>
    <x v="0"/>
    <x v="6"/>
    <x v="6"/>
    <x v="0"/>
    <x v="0"/>
    <x v="0"/>
  </r>
  <r>
    <x v="132"/>
    <n v="9.3000000000000007"/>
    <x v="144"/>
    <x v="2"/>
    <x v="13"/>
    <x v="29"/>
    <x v="29"/>
    <x v="0"/>
    <x v="5"/>
    <x v="5"/>
    <x v="0"/>
    <x v="0"/>
    <x v="0"/>
  </r>
  <r>
    <x v="132"/>
    <n v="31.6"/>
    <x v="100"/>
    <x v="2"/>
    <x v="13"/>
    <x v="29"/>
    <x v="29"/>
    <x v="0"/>
    <x v="4"/>
    <x v="4"/>
    <x v="0"/>
    <x v="0"/>
    <x v="0"/>
  </r>
  <r>
    <x v="132"/>
    <n v="11.5"/>
    <x v="89"/>
    <x v="2"/>
    <x v="20"/>
    <x v="28"/>
    <x v="28"/>
    <x v="0"/>
    <x v="6"/>
    <x v="6"/>
    <x v="0"/>
    <x v="0"/>
    <x v="0"/>
  </r>
  <r>
    <x v="132"/>
    <n v="25.1"/>
    <x v="90"/>
    <x v="2"/>
    <x v="20"/>
    <x v="28"/>
    <x v="28"/>
    <x v="0"/>
    <x v="5"/>
    <x v="5"/>
    <x v="0"/>
    <x v="0"/>
    <x v="0"/>
  </r>
  <r>
    <x v="132"/>
    <n v="2.5"/>
    <x v="138"/>
    <x v="2"/>
    <x v="20"/>
    <x v="28"/>
    <x v="28"/>
    <x v="0"/>
    <x v="10"/>
    <x v="10"/>
    <x v="0"/>
    <x v="0"/>
    <x v="0"/>
  </r>
  <r>
    <x v="132"/>
    <n v="2.1"/>
    <x v="120"/>
    <x v="2"/>
    <x v="20"/>
    <x v="26"/>
    <x v="26"/>
    <x v="0"/>
    <x v="4"/>
    <x v="4"/>
    <x v="0"/>
    <x v="0"/>
    <x v="0"/>
  </r>
  <r>
    <x v="132"/>
    <n v="0"/>
    <x v="120"/>
    <x v="2"/>
    <x v="20"/>
    <x v="26"/>
    <x v="26"/>
    <x v="0"/>
    <x v="4"/>
    <x v="4"/>
    <x v="0"/>
    <x v="0"/>
    <x v="0"/>
  </r>
  <r>
    <x v="132"/>
    <n v="1.8"/>
    <x v="120"/>
    <x v="2"/>
    <x v="20"/>
    <x v="26"/>
    <x v="26"/>
    <x v="0"/>
    <x v="4"/>
    <x v="4"/>
    <x v="0"/>
    <x v="0"/>
    <x v="0"/>
  </r>
  <r>
    <x v="132"/>
    <n v="0"/>
    <x v="120"/>
    <x v="2"/>
    <x v="20"/>
    <x v="26"/>
    <x v="26"/>
    <x v="0"/>
    <x v="4"/>
    <x v="4"/>
    <x v="0"/>
    <x v="0"/>
    <x v="0"/>
  </r>
  <r>
    <x v="132"/>
    <n v="0.6"/>
    <x v="120"/>
    <x v="2"/>
    <x v="20"/>
    <x v="26"/>
    <x v="26"/>
    <x v="0"/>
    <x v="4"/>
    <x v="4"/>
    <x v="0"/>
    <x v="0"/>
    <x v="0"/>
  </r>
  <r>
    <x v="132"/>
    <n v="16.3"/>
    <x v="16"/>
    <x v="2"/>
    <x v="9"/>
    <x v="11"/>
    <x v="11"/>
    <x v="0"/>
    <x v="6"/>
    <x v="6"/>
    <x v="0"/>
    <x v="0"/>
    <x v="0"/>
  </r>
  <r>
    <x v="132"/>
    <n v="9.3000000000000007"/>
    <x v="126"/>
    <x v="2"/>
    <x v="9"/>
    <x v="11"/>
    <x v="11"/>
    <x v="0"/>
    <x v="5"/>
    <x v="5"/>
    <x v="0"/>
    <x v="0"/>
    <x v="0"/>
  </r>
  <r>
    <x v="132"/>
    <n v="2.6"/>
    <x v="18"/>
    <x v="2"/>
    <x v="9"/>
    <x v="11"/>
    <x v="11"/>
    <x v="0"/>
    <x v="4"/>
    <x v="4"/>
    <x v="0"/>
    <x v="0"/>
    <x v="0"/>
  </r>
  <r>
    <x v="132"/>
    <n v="30"/>
    <x v="206"/>
    <x v="2"/>
    <x v="9"/>
    <x v="12"/>
    <x v="12"/>
    <x v="2"/>
    <x v="3"/>
    <x v="3"/>
    <x v="0"/>
    <x v="0"/>
    <x v="0"/>
  </r>
  <r>
    <x v="133"/>
    <n v="38"/>
    <x v="51"/>
    <x v="3"/>
    <x v="12"/>
    <x v="16"/>
    <x v="16"/>
    <x v="2"/>
    <x v="3"/>
    <x v="3"/>
    <x v="0"/>
    <x v="0"/>
    <x v="0"/>
  </r>
  <r>
    <x v="133"/>
    <n v="12.3"/>
    <x v="62"/>
    <x v="3"/>
    <x v="7"/>
    <x v="7"/>
    <x v="7"/>
    <x v="0"/>
    <x v="6"/>
    <x v="6"/>
    <x v="0"/>
    <x v="0"/>
    <x v="0"/>
  </r>
  <r>
    <x v="133"/>
    <n v="4.5999999999999996"/>
    <x v="7"/>
    <x v="3"/>
    <x v="7"/>
    <x v="7"/>
    <x v="7"/>
    <x v="0"/>
    <x v="5"/>
    <x v="5"/>
    <x v="0"/>
    <x v="0"/>
    <x v="0"/>
  </r>
  <r>
    <x v="133"/>
    <n v="40.6"/>
    <x v="7"/>
    <x v="3"/>
    <x v="7"/>
    <x v="7"/>
    <x v="7"/>
    <x v="0"/>
    <x v="5"/>
    <x v="5"/>
    <x v="0"/>
    <x v="0"/>
    <x v="0"/>
  </r>
  <r>
    <x v="133"/>
    <n v="20.6"/>
    <x v="63"/>
    <x v="3"/>
    <x v="7"/>
    <x v="7"/>
    <x v="7"/>
    <x v="0"/>
    <x v="4"/>
    <x v="4"/>
    <x v="0"/>
    <x v="0"/>
    <x v="0"/>
  </r>
  <r>
    <x v="133"/>
    <n v="40.4"/>
    <x v="52"/>
    <x v="3"/>
    <x v="7"/>
    <x v="7"/>
    <x v="7"/>
    <x v="2"/>
    <x v="3"/>
    <x v="3"/>
    <x v="0"/>
    <x v="0"/>
    <x v="0"/>
  </r>
  <r>
    <x v="133"/>
    <n v="5.5"/>
    <x v="197"/>
    <x v="3"/>
    <x v="23"/>
    <x v="32"/>
    <x v="32"/>
    <x v="0"/>
    <x v="11"/>
    <x v="11"/>
    <x v="0"/>
    <x v="0"/>
    <x v="0"/>
  </r>
  <r>
    <x v="133"/>
    <n v="8.6"/>
    <x v="217"/>
    <x v="3"/>
    <x v="23"/>
    <x v="32"/>
    <x v="32"/>
    <x v="0"/>
    <x v="7"/>
    <x v="7"/>
    <x v="0"/>
    <x v="0"/>
    <x v="0"/>
  </r>
  <r>
    <x v="133"/>
    <n v="47.8"/>
    <x v="170"/>
    <x v="0"/>
    <x v="0"/>
    <x v="0"/>
    <x v="0"/>
    <x v="0"/>
    <x v="5"/>
    <x v="5"/>
    <x v="0"/>
    <x v="0"/>
    <x v="0"/>
  </r>
  <r>
    <x v="133"/>
    <n v="70.599999999999994"/>
    <x v="39"/>
    <x v="0"/>
    <x v="4"/>
    <x v="19"/>
    <x v="19"/>
    <x v="0"/>
    <x v="6"/>
    <x v="6"/>
    <x v="0"/>
    <x v="0"/>
    <x v="0"/>
  </r>
  <r>
    <x v="133"/>
    <n v="9"/>
    <x v="67"/>
    <x v="0"/>
    <x v="4"/>
    <x v="19"/>
    <x v="19"/>
    <x v="0"/>
    <x v="2"/>
    <x v="2"/>
    <x v="0"/>
    <x v="0"/>
    <x v="0"/>
  </r>
  <r>
    <x v="133"/>
    <n v="23.8"/>
    <x v="13"/>
    <x v="2"/>
    <x v="8"/>
    <x v="10"/>
    <x v="10"/>
    <x v="0"/>
    <x v="6"/>
    <x v="6"/>
    <x v="0"/>
    <x v="0"/>
    <x v="0"/>
  </r>
  <r>
    <x v="133"/>
    <n v="8.9"/>
    <x v="41"/>
    <x v="2"/>
    <x v="8"/>
    <x v="10"/>
    <x v="10"/>
    <x v="0"/>
    <x v="7"/>
    <x v="7"/>
    <x v="0"/>
    <x v="0"/>
    <x v="0"/>
  </r>
  <r>
    <x v="133"/>
    <n v="9"/>
    <x v="41"/>
    <x v="2"/>
    <x v="8"/>
    <x v="10"/>
    <x v="10"/>
    <x v="0"/>
    <x v="7"/>
    <x v="7"/>
    <x v="0"/>
    <x v="0"/>
    <x v="0"/>
  </r>
  <r>
    <x v="133"/>
    <n v="18.399999999999999"/>
    <x v="14"/>
    <x v="2"/>
    <x v="8"/>
    <x v="10"/>
    <x v="10"/>
    <x v="0"/>
    <x v="5"/>
    <x v="5"/>
    <x v="0"/>
    <x v="0"/>
    <x v="0"/>
  </r>
  <r>
    <x v="133"/>
    <n v="14.8"/>
    <x v="152"/>
    <x v="2"/>
    <x v="8"/>
    <x v="10"/>
    <x v="10"/>
    <x v="0"/>
    <x v="4"/>
    <x v="4"/>
    <x v="0"/>
    <x v="0"/>
    <x v="0"/>
  </r>
  <r>
    <x v="133"/>
    <n v="40.700000000000003"/>
    <x v="61"/>
    <x v="2"/>
    <x v="18"/>
    <x v="24"/>
    <x v="24"/>
    <x v="0"/>
    <x v="5"/>
    <x v="5"/>
    <x v="0"/>
    <x v="0"/>
    <x v="0"/>
  </r>
  <r>
    <x v="133"/>
    <n v="28.9"/>
    <x v="88"/>
    <x v="2"/>
    <x v="13"/>
    <x v="17"/>
    <x v="17"/>
    <x v="0"/>
    <x v="6"/>
    <x v="6"/>
    <x v="0"/>
    <x v="0"/>
    <x v="0"/>
  </r>
  <r>
    <x v="133"/>
    <n v="39"/>
    <x v="43"/>
    <x v="2"/>
    <x v="13"/>
    <x v="17"/>
    <x v="17"/>
    <x v="0"/>
    <x v="5"/>
    <x v="5"/>
    <x v="0"/>
    <x v="0"/>
    <x v="0"/>
  </r>
  <r>
    <x v="133"/>
    <n v="38"/>
    <x v="124"/>
    <x v="2"/>
    <x v="13"/>
    <x v="17"/>
    <x v="17"/>
    <x v="0"/>
    <x v="9"/>
    <x v="9"/>
    <x v="0"/>
    <x v="0"/>
    <x v="0"/>
  </r>
  <r>
    <x v="133"/>
    <n v="0"/>
    <x v="120"/>
    <x v="2"/>
    <x v="20"/>
    <x v="26"/>
    <x v="26"/>
    <x v="0"/>
    <x v="4"/>
    <x v="4"/>
    <x v="0"/>
    <x v="0"/>
    <x v="0"/>
  </r>
  <r>
    <x v="133"/>
    <n v="37.5"/>
    <x v="206"/>
    <x v="2"/>
    <x v="9"/>
    <x v="12"/>
    <x v="12"/>
    <x v="2"/>
    <x v="3"/>
    <x v="3"/>
    <x v="0"/>
    <x v="0"/>
    <x v="0"/>
  </r>
  <r>
    <x v="133"/>
    <n v="5.9"/>
    <x v="132"/>
    <x v="2"/>
    <x v="5"/>
    <x v="5"/>
    <x v="5"/>
    <x v="0"/>
    <x v="11"/>
    <x v="11"/>
    <x v="0"/>
    <x v="0"/>
    <x v="0"/>
  </r>
  <r>
    <x v="133"/>
    <n v="2.4"/>
    <x v="133"/>
    <x v="2"/>
    <x v="5"/>
    <x v="5"/>
    <x v="5"/>
    <x v="0"/>
    <x v="6"/>
    <x v="6"/>
    <x v="0"/>
    <x v="0"/>
    <x v="0"/>
  </r>
  <r>
    <x v="133"/>
    <n v="23.1"/>
    <x v="169"/>
    <x v="2"/>
    <x v="5"/>
    <x v="5"/>
    <x v="5"/>
    <x v="0"/>
    <x v="7"/>
    <x v="7"/>
    <x v="0"/>
    <x v="0"/>
    <x v="0"/>
  </r>
  <r>
    <x v="133"/>
    <n v="29.4"/>
    <x v="82"/>
    <x v="2"/>
    <x v="10"/>
    <x v="14"/>
    <x v="14"/>
    <x v="0"/>
    <x v="8"/>
    <x v="8"/>
    <x v="0"/>
    <x v="0"/>
    <x v="0"/>
  </r>
  <r>
    <x v="133"/>
    <n v="0.3"/>
    <x v="6"/>
    <x v="2"/>
    <x v="6"/>
    <x v="6"/>
    <x v="6"/>
    <x v="0"/>
    <x v="4"/>
    <x v="4"/>
    <x v="0"/>
    <x v="0"/>
    <x v="0"/>
  </r>
  <r>
    <x v="133"/>
    <n v="26"/>
    <x v="34"/>
    <x v="2"/>
    <x v="11"/>
    <x v="15"/>
    <x v="15"/>
    <x v="0"/>
    <x v="6"/>
    <x v="6"/>
    <x v="0"/>
    <x v="0"/>
    <x v="0"/>
  </r>
  <r>
    <x v="133"/>
    <n v="9.3000000000000007"/>
    <x v="35"/>
    <x v="2"/>
    <x v="11"/>
    <x v="15"/>
    <x v="15"/>
    <x v="0"/>
    <x v="5"/>
    <x v="5"/>
    <x v="0"/>
    <x v="0"/>
    <x v="0"/>
  </r>
  <r>
    <x v="134"/>
    <n v="24.4"/>
    <x v="26"/>
    <x v="3"/>
    <x v="12"/>
    <x v="16"/>
    <x v="16"/>
    <x v="0"/>
    <x v="5"/>
    <x v="5"/>
    <x v="0"/>
    <x v="0"/>
    <x v="0"/>
  </r>
  <r>
    <x v="134"/>
    <n v="38.200000000000003"/>
    <x v="51"/>
    <x v="3"/>
    <x v="12"/>
    <x v="16"/>
    <x v="16"/>
    <x v="2"/>
    <x v="3"/>
    <x v="3"/>
    <x v="0"/>
    <x v="0"/>
    <x v="0"/>
  </r>
  <r>
    <x v="134"/>
    <n v="39.700000000000003"/>
    <x v="52"/>
    <x v="3"/>
    <x v="7"/>
    <x v="7"/>
    <x v="7"/>
    <x v="2"/>
    <x v="3"/>
    <x v="3"/>
    <x v="0"/>
    <x v="0"/>
    <x v="0"/>
  </r>
  <r>
    <x v="134"/>
    <n v="72.599999999999994"/>
    <x v="108"/>
    <x v="0"/>
    <x v="22"/>
    <x v="30"/>
    <x v="30"/>
    <x v="0"/>
    <x v="4"/>
    <x v="4"/>
    <x v="0"/>
    <x v="0"/>
    <x v="0"/>
  </r>
  <r>
    <x v="134"/>
    <n v="62.7"/>
    <x v="11"/>
    <x v="0"/>
    <x v="0"/>
    <x v="9"/>
    <x v="9"/>
    <x v="0"/>
    <x v="0"/>
    <x v="0"/>
    <x v="0"/>
    <x v="0"/>
    <x v="0"/>
  </r>
  <r>
    <x v="134"/>
    <n v="60.5"/>
    <x v="11"/>
    <x v="0"/>
    <x v="0"/>
    <x v="9"/>
    <x v="9"/>
    <x v="0"/>
    <x v="0"/>
    <x v="0"/>
    <x v="0"/>
    <x v="0"/>
    <x v="0"/>
  </r>
  <r>
    <x v="134"/>
    <n v="64.099999999999994"/>
    <x v="11"/>
    <x v="0"/>
    <x v="0"/>
    <x v="9"/>
    <x v="9"/>
    <x v="0"/>
    <x v="0"/>
    <x v="0"/>
    <x v="0"/>
    <x v="0"/>
    <x v="0"/>
  </r>
  <r>
    <x v="134"/>
    <n v="61.8"/>
    <x v="0"/>
    <x v="0"/>
    <x v="0"/>
    <x v="0"/>
    <x v="0"/>
    <x v="0"/>
    <x v="0"/>
    <x v="0"/>
    <x v="0"/>
    <x v="0"/>
    <x v="0"/>
  </r>
  <r>
    <x v="134"/>
    <n v="59.5"/>
    <x v="0"/>
    <x v="0"/>
    <x v="0"/>
    <x v="0"/>
    <x v="0"/>
    <x v="0"/>
    <x v="0"/>
    <x v="0"/>
    <x v="0"/>
    <x v="0"/>
    <x v="0"/>
  </r>
  <r>
    <x v="134"/>
    <n v="4.9000000000000004"/>
    <x v="249"/>
    <x v="0"/>
    <x v="0"/>
    <x v="0"/>
    <x v="0"/>
    <x v="0"/>
    <x v="4"/>
    <x v="4"/>
    <x v="0"/>
    <x v="0"/>
    <x v="0"/>
  </r>
  <r>
    <x v="134"/>
    <n v="7.9"/>
    <x v="165"/>
    <x v="0"/>
    <x v="2"/>
    <x v="2"/>
    <x v="2"/>
    <x v="0"/>
    <x v="4"/>
    <x v="4"/>
    <x v="0"/>
    <x v="0"/>
    <x v="0"/>
  </r>
  <r>
    <x v="134"/>
    <n v="28.9"/>
    <x v="29"/>
    <x v="2"/>
    <x v="8"/>
    <x v="10"/>
    <x v="10"/>
    <x v="0"/>
    <x v="9"/>
    <x v="9"/>
    <x v="0"/>
    <x v="0"/>
    <x v="0"/>
  </r>
  <r>
    <x v="134"/>
    <n v="0.7"/>
    <x v="120"/>
    <x v="2"/>
    <x v="20"/>
    <x v="26"/>
    <x v="26"/>
    <x v="0"/>
    <x v="4"/>
    <x v="4"/>
    <x v="0"/>
    <x v="0"/>
    <x v="0"/>
  </r>
  <r>
    <x v="134"/>
    <n v="5.5"/>
    <x v="120"/>
    <x v="2"/>
    <x v="20"/>
    <x v="26"/>
    <x v="26"/>
    <x v="0"/>
    <x v="4"/>
    <x v="4"/>
    <x v="0"/>
    <x v="0"/>
    <x v="0"/>
  </r>
  <r>
    <x v="134"/>
    <n v="1"/>
    <x v="120"/>
    <x v="2"/>
    <x v="20"/>
    <x v="26"/>
    <x v="26"/>
    <x v="0"/>
    <x v="4"/>
    <x v="4"/>
    <x v="0"/>
    <x v="0"/>
    <x v="0"/>
  </r>
  <r>
    <x v="134"/>
    <n v="30.8"/>
    <x v="206"/>
    <x v="2"/>
    <x v="9"/>
    <x v="12"/>
    <x v="12"/>
    <x v="2"/>
    <x v="3"/>
    <x v="3"/>
    <x v="0"/>
    <x v="0"/>
    <x v="0"/>
  </r>
  <r>
    <x v="134"/>
    <n v="100.5"/>
    <x v="48"/>
    <x v="2"/>
    <x v="15"/>
    <x v="20"/>
    <x v="20"/>
    <x v="0"/>
    <x v="2"/>
    <x v="2"/>
    <x v="0"/>
    <x v="0"/>
    <x v="0"/>
  </r>
  <r>
    <x v="135"/>
    <n v="19.899999999999999"/>
    <x v="50"/>
    <x v="3"/>
    <x v="12"/>
    <x v="16"/>
    <x v="16"/>
    <x v="0"/>
    <x v="9"/>
    <x v="9"/>
    <x v="0"/>
    <x v="0"/>
    <x v="0"/>
  </r>
  <r>
    <x v="135"/>
    <n v="37.1"/>
    <x v="51"/>
    <x v="3"/>
    <x v="12"/>
    <x v="16"/>
    <x v="16"/>
    <x v="2"/>
    <x v="3"/>
    <x v="3"/>
    <x v="0"/>
    <x v="0"/>
    <x v="0"/>
  </r>
  <r>
    <x v="135"/>
    <n v="38.299999999999997"/>
    <x v="52"/>
    <x v="3"/>
    <x v="7"/>
    <x v="7"/>
    <x v="7"/>
    <x v="2"/>
    <x v="3"/>
    <x v="3"/>
    <x v="0"/>
    <x v="0"/>
    <x v="0"/>
  </r>
  <r>
    <x v="135"/>
    <n v="27.8"/>
    <x v="74"/>
    <x v="1"/>
    <x v="3"/>
    <x v="3"/>
    <x v="3"/>
    <x v="2"/>
    <x v="12"/>
    <x v="12"/>
    <x v="0"/>
    <x v="0"/>
    <x v="0"/>
  </r>
  <r>
    <x v="135"/>
    <n v="8.4"/>
    <x v="122"/>
    <x v="0"/>
    <x v="22"/>
    <x v="30"/>
    <x v="30"/>
    <x v="0"/>
    <x v="10"/>
    <x v="10"/>
    <x v="0"/>
    <x v="0"/>
    <x v="0"/>
  </r>
  <r>
    <x v="135"/>
    <n v="60.7"/>
    <x v="0"/>
    <x v="0"/>
    <x v="0"/>
    <x v="0"/>
    <x v="0"/>
    <x v="0"/>
    <x v="0"/>
    <x v="0"/>
    <x v="0"/>
    <x v="0"/>
    <x v="0"/>
  </r>
  <r>
    <x v="135"/>
    <n v="79.2"/>
    <x v="38"/>
    <x v="0"/>
    <x v="14"/>
    <x v="18"/>
    <x v="18"/>
    <x v="0"/>
    <x v="11"/>
    <x v="11"/>
    <x v="0"/>
    <x v="0"/>
    <x v="0"/>
  </r>
  <r>
    <x v="135"/>
    <n v="63"/>
    <x v="195"/>
    <x v="0"/>
    <x v="16"/>
    <x v="22"/>
    <x v="22"/>
    <x v="0"/>
    <x v="0"/>
    <x v="0"/>
    <x v="0"/>
    <x v="0"/>
    <x v="0"/>
  </r>
  <r>
    <x v="135"/>
    <n v="27.4"/>
    <x v="195"/>
    <x v="0"/>
    <x v="16"/>
    <x v="22"/>
    <x v="22"/>
    <x v="0"/>
    <x v="0"/>
    <x v="0"/>
    <x v="0"/>
    <x v="0"/>
    <x v="0"/>
  </r>
  <r>
    <x v="135"/>
    <n v="60.4"/>
    <x v="195"/>
    <x v="0"/>
    <x v="16"/>
    <x v="22"/>
    <x v="22"/>
    <x v="0"/>
    <x v="0"/>
    <x v="0"/>
    <x v="0"/>
    <x v="0"/>
    <x v="0"/>
  </r>
  <r>
    <x v="135"/>
    <n v="15.1"/>
    <x v="97"/>
    <x v="0"/>
    <x v="4"/>
    <x v="19"/>
    <x v="19"/>
    <x v="0"/>
    <x v="11"/>
    <x v="11"/>
    <x v="0"/>
    <x v="0"/>
    <x v="0"/>
  </r>
  <r>
    <x v="135"/>
    <n v="2.4"/>
    <x v="97"/>
    <x v="0"/>
    <x v="4"/>
    <x v="19"/>
    <x v="19"/>
    <x v="0"/>
    <x v="11"/>
    <x v="11"/>
    <x v="0"/>
    <x v="0"/>
    <x v="0"/>
  </r>
  <r>
    <x v="135"/>
    <n v="19.7"/>
    <x v="136"/>
    <x v="0"/>
    <x v="4"/>
    <x v="19"/>
    <x v="19"/>
    <x v="0"/>
    <x v="10"/>
    <x v="10"/>
    <x v="0"/>
    <x v="0"/>
    <x v="0"/>
  </r>
  <r>
    <x v="135"/>
    <n v="70.5"/>
    <x v="67"/>
    <x v="0"/>
    <x v="4"/>
    <x v="19"/>
    <x v="19"/>
    <x v="0"/>
    <x v="2"/>
    <x v="2"/>
    <x v="0"/>
    <x v="0"/>
    <x v="0"/>
  </r>
  <r>
    <x v="135"/>
    <n v="74.099999999999994"/>
    <x v="155"/>
    <x v="0"/>
    <x v="4"/>
    <x v="19"/>
    <x v="19"/>
    <x v="2"/>
    <x v="12"/>
    <x v="12"/>
    <x v="0"/>
    <x v="0"/>
    <x v="0"/>
  </r>
  <r>
    <x v="135"/>
    <n v="31.2"/>
    <x v="28"/>
    <x v="0"/>
    <x v="2"/>
    <x v="2"/>
    <x v="2"/>
    <x v="0"/>
    <x v="5"/>
    <x v="5"/>
    <x v="0"/>
    <x v="0"/>
    <x v="0"/>
  </r>
  <r>
    <x v="135"/>
    <n v="4.9000000000000004"/>
    <x v="14"/>
    <x v="2"/>
    <x v="8"/>
    <x v="10"/>
    <x v="10"/>
    <x v="0"/>
    <x v="5"/>
    <x v="5"/>
    <x v="0"/>
    <x v="0"/>
    <x v="0"/>
  </r>
  <r>
    <x v="135"/>
    <n v="13"/>
    <x v="42"/>
    <x v="2"/>
    <x v="8"/>
    <x v="10"/>
    <x v="10"/>
    <x v="0"/>
    <x v="10"/>
    <x v="10"/>
    <x v="0"/>
    <x v="0"/>
    <x v="0"/>
  </r>
  <r>
    <x v="135"/>
    <n v="40.5"/>
    <x v="43"/>
    <x v="2"/>
    <x v="13"/>
    <x v="17"/>
    <x v="17"/>
    <x v="0"/>
    <x v="5"/>
    <x v="5"/>
    <x v="0"/>
    <x v="0"/>
    <x v="0"/>
  </r>
  <r>
    <x v="135"/>
    <n v="24.3"/>
    <x v="125"/>
    <x v="2"/>
    <x v="13"/>
    <x v="17"/>
    <x v="17"/>
    <x v="0"/>
    <x v="4"/>
    <x v="4"/>
    <x v="0"/>
    <x v="0"/>
    <x v="0"/>
  </r>
  <r>
    <x v="135"/>
    <n v="1.8"/>
    <x v="120"/>
    <x v="2"/>
    <x v="20"/>
    <x v="26"/>
    <x v="26"/>
    <x v="0"/>
    <x v="4"/>
    <x v="4"/>
    <x v="0"/>
    <x v="0"/>
    <x v="0"/>
  </r>
  <r>
    <x v="135"/>
    <n v="14"/>
    <x v="80"/>
    <x v="2"/>
    <x v="9"/>
    <x v="11"/>
    <x v="11"/>
    <x v="0"/>
    <x v="7"/>
    <x v="7"/>
    <x v="0"/>
    <x v="0"/>
    <x v="0"/>
  </r>
  <r>
    <x v="135"/>
    <n v="32.299999999999997"/>
    <x v="206"/>
    <x v="2"/>
    <x v="9"/>
    <x v="12"/>
    <x v="12"/>
    <x v="2"/>
    <x v="3"/>
    <x v="3"/>
    <x v="0"/>
    <x v="0"/>
    <x v="0"/>
  </r>
  <r>
    <x v="135"/>
    <n v="27.7"/>
    <x v="31"/>
    <x v="2"/>
    <x v="9"/>
    <x v="13"/>
    <x v="13"/>
    <x v="0"/>
    <x v="8"/>
    <x v="8"/>
    <x v="0"/>
    <x v="0"/>
    <x v="0"/>
  </r>
  <r>
    <x v="135"/>
    <n v="14.5"/>
    <x v="46"/>
    <x v="2"/>
    <x v="15"/>
    <x v="20"/>
    <x v="20"/>
    <x v="0"/>
    <x v="11"/>
    <x v="11"/>
    <x v="0"/>
    <x v="0"/>
    <x v="0"/>
  </r>
  <r>
    <x v="135"/>
    <n v="4.8"/>
    <x v="47"/>
    <x v="2"/>
    <x v="15"/>
    <x v="20"/>
    <x v="20"/>
    <x v="0"/>
    <x v="6"/>
    <x v="6"/>
    <x v="0"/>
    <x v="0"/>
    <x v="0"/>
  </r>
  <r>
    <x v="135"/>
    <n v="17.7"/>
    <x v="94"/>
    <x v="2"/>
    <x v="15"/>
    <x v="20"/>
    <x v="20"/>
    <x v="0"/>
    <x v="0"/>
    <x v="0"/>
    <x v="0"/>
    <x v="0"/>
    <x v="0"/>
  </r>
  <r>
    <x v="135"/>
    <n v="14"/>
    <x v="171"/>
    <x v="2"/>
    <x v="10"/>
    <x v="14"/>
    <x v="14"/>
    <x v="0"/>
    <x v="6"/>
    <x v="6"/>
    <x v="0"/>
    <x v="0"/>
    <x v="0"/>
  </r>
  <r>
    <x v="135"/>
    <n v="3.3"/>
    <x v="250"/>
    <x v="2"/>
    <x v="10"/>
    <x v="14"/>
    <x v="14"/>
    <x v="0"/>
    <x v="13"/>
    <x v="13"/>
    <x v="0"/>
    <x v="0"/>
    <x v="0"/>
  </r>
  <r>
    <x v="135"/>
    <n v="51.8"/>
    <x v="58"/>
    <x v="2"/>
    <x v="17"/>
    <x v="23"/>
    <x v="23"/>
    <x v="2"/>
    <x v="3"/>
    <x v="3"/>
    <x v="0"/>
    <x v="0"/>
    <x v="0"/>
  </r>
  <r>
    <x v="135"/>
    <n v="50.7"/>
    <x v="58"/>
    <x v="2"/>
    <x v="17"/>
    <x v="23"/>
    <x v="23"/>
    <x v="2"/>
    <x v="3"/>
    <x v="3"/>
    <x v="0"/>
    <x v="0"/>
    <x v="0"/>
  </r>
  <r>
    <x v="135"/>
    <n v="14.6"/>
    <x v="49"/>
    <x v="2"/>
    <x v="11"/>
    <x v="15"/>
    <x v="15"/>
    <x v="0"/>
    <x v="8"/>
    <x v="8"/>
    <x v="0"/>
    <x v="0"/>
    <x v="0"/>
  </r>
  <r>
    <x v="135"/>
    <n v="15.1"/>
    <x v="25"/>
    <x v="2"/>
    <x v="11"/>
    <x v="15"/>
    <x v="15"/>
    <x v="0"/>
    <x v="9"/>
    <x v="9"/>
    <x v="0"/>
    <x v="0"/>
    <x v="0"/>
  </r>
  <r>
    <x v="136"/>
    <n v="40.299999999999997"/>
    <x v="51"/>
    <x v="3"/>
    <x v="12"/>
    <x v="16"/>
    <x v="16"/>
    <x v="2"/>
    <x v="3"/>
    <x v="3"/>
    <x v="0"/>
    <x v="0"/>
    <x v="0"/>
  </r>
  <r>
    <x v="136"/>
    <n v="13.1"/>
    <x v="244"/>
    <x v="0"/>
    <x v="0"/>
    <x v="0"/>
    <x v="0"/>
    <x v="0"/>
    <x v="11"/>
    <x v="11"/>
    <x v="0"/>
    <x v="0"/>
    <x v="0"/>
  </r>
  <r>
    <x v="136"/>
    <n v="64.3"/>
    <x v="0"/>
    <x v="0"/>
    <x v="0"/>
    <x v="0"/>
    <x v="0"/>
    <x v="0"/>
    <x v="0"/>
    <x v="0"/>
    <x v="0"/>
    <x v="0"/>
    <x v="0"/>
  </r>
  <r>
    <x v="136"/>
    <n v="15.4"/>
    <x v="160"/>
    <x v="0"/>
    <x v="0"/>
    <x v="0"/>
    <x v="0"/>
    <x v="2"/>
    <x v="12"/>
    <x v="12"/>
    <x v="0"/>
    <x v="0"/>
    <x v="0"/>
  </r>
  <r>
    <x v="136"/>
    <n v="55.7"/>
    <x v="216"/>
    <x v="0"/>
    <x v="1"/>
    <x v="1"/>
    <x v="1"/>
    <x v="2"/>
    <x v="12"/>
    <x v="12"/>
    <x v="0"/>
    <x v="0"/>
    <x v="0"/>
  </r>
  <r>
    <x v="136"/>
    <n v="5.8"/>
    <x v="75"/>
    <x v="0"/>
    <x v="14"/>
    <x v="18"/>
    <x v="18"/>
    <x v="0"/>
    <x v="0"/>
    <x v="0"/>
    <x v="0"/>
    <x v="0"/>
    <x v="0"/>
  </r>
  <r>
    <x v="136"/>
    <n v="65.599999999999994"/>
    <x v="195"/>
    <x v="0"/>
    <x v="16"/>
    <x v="22"/>
    <x v="22"/>
    <x v="0"/>
    <x v="0"/>
    <x v="0"/>
    <x v="0"/>
    <x v="0"/>
    <x v="0"/>
  </r>
  <r>
    <x v="136"/>
    <n v="2.5"/>
    <x v="237"/>
    <x v="0"/>
    <x v="4"/>
    <x v="19"/>
    <x v="19"/>
    <x v="0"/>
    <x v="13"/>
    <x v="13"/>
    <x v="0"/>
    <x v="0"/>
    <x v="0"/>
  </r>
  <r>
    <x v="136"/>
    <n v="89.1"/>
    <x v="68"/>
    <x v="0"/>
    <x v="4"/>
    <x v="4"/>
    <x v="4"/>
    <x v="0"/>
    <x v="0"/>
    <x v="0"/>
    <x v="0"/>
    <x v="0"/>
    <x v="0"/>
  </r>
  <r>
    <x v="136"/>
    <n v="45.9"/>
    <x v="2"/>
    <x v="0"/>
    <x v="2"/>
    <x v="2"/>
    <x v="2"/>
    <x v="0"/>
    <x v="0"/>
    <x v="0"/>
    <x v="0"/>
    <x v="0"/>
    <x v="0"/>
  </r>
  <r>
    <x v="136"/>
    <n v="30.4"/>
    <x v="113"/>
    <x v="2"/>
    <x v="5"/>
    <x v="5"/>
    <x v="5"/>
    <x v="0"/>
    <x v="8"/>
    <x v="8"/>
    <x v="0"/>
    <x v="0"/>
    <x v="0"/>
  </r>
  <r>
    <x v="136"/>
    <n v="39.4"/>
    <x v="33"/>
    <x v="2"/>
    <x v="10"/>
    <x v="14"/>
    <x v="14"/>
    <x v="0"/>
    <x v="9"/>
    <x v="9"/>
    <x v="0"/>
    <x v="0"/>
    <x v="0"/>
  </r>
  <r>
    <x v="136"/>
    <n v="38.4"/>
    <x v="33"/>
    <x v="2"/>
    <x v="10"/>
    <x v="14"/>
    <x v="14"/>
    <x v="0"/>
    <x v="9"/>
    <x v="9"/>
    <x v="0"/>
    <x v="0"/>
    <x v="0"/>
  </r>
  <r>
    <x v="136"/>
    <n v="16.3"/>
    <x v="24"/>
    <x v="2"/>
    <x v="10"/>
    <x v="14"/>
    <x v="14"/>
    <x v="0"/>
    <x v="4"/>
    <x v="4"/>
    <x v="0"/>
    <x v="0"/>
    <x v="0"/>
  </r>
  <r>
    <x v="136"/>
    <n v="67.599999999999994"/>
    <x v="83"/>
    <x v="2"/>
    <x v="10"/>
    <x v="14"/>
    <x v="14"/>
    <x v="2"/>
    <x v="3"/>
    <x v="3"/>
    <x v="0"/>
    <x v="0"/>
    <x v="0"/>
  </r>
  <r>
    <x v="136"/>
    <n v="12.4"/>
    <x v="251"/>
    <x v="2"/>
    <x v="10"/>
    <x v="14"/>
    <x v="14"/>
    <x v="3"/>
    <x v="15"/>
    <x v="15"/>
    <x v="0"/>
    <x v="0"/>
    <x v="0"/>
  </r>
  <r>
    <x v="136"/>
    <n v="6.1"/>
    <x v="200"/>
    <x v="2"/>
    <x v="10"/>
    <x v="14"/>
    <x v="14"/>
    <x v="3"/>
    <x v="14"/>
    <x v="14"/>
    <x v="0"/>
    <x v="0"/>
    <x v="0"/>
  </r>
  <r>
    <x v="136"/>
    <n v="25.6"/>
    <x v="34"/>
    <x v="2"/>
    <x v="11"/>
    <x v="15"/>
    <x v="15"/>
    <x v="0"/>
    <x v="6"/>
    <x v="6"/>
    <x v="0"/>
    <x v="0"/>
    <x v="0"/>
  </r>
  <r>
    <x v="137"/>
    <n v="39.9"/>
    <x v="51"/>
    <x v="3"/>
    <x v="12"/>
    <x v="16"/>
    <x v="16"/>
    <x v="2"/>
    <x v="3"/>
    <x v="3"/>
    <x v="0"/>
    <x v="0"/>
    <x v="0"/>
  </r>
  <r>
    <x v="137"/>
    <n v="4.3"/>
    <x v="127"/>
    <x v="3"/>
    <x v="19"/>
    <x v="25"/>
    <x v="25"/>
    <x v="0"/>
    <x v="7"/>
    <x v="7"/>
    <x v="0"/>
    <x v="0"/>
    <x v="0"/>
  </r>
  <r>
    <x v="137"/>
    <n v="2.4"/>
    <x v="252"/>
    <x v="3"/>
    <x v="19"/>
    <x v="25"/>
    <x v="25"/>
    <x v="2"/>
    <x v="12"/>
    <x v="12"/>
    <x v="0"/>
    <x v="0"/>
    <x v="0"/>
  </r>
  <r>
    <x v="137"/>
    <n v="8.6"/>
    <x v="201"/>
    <x v="3"/>
    <x v="19"/>
    <x v="25"/>
    <x v="25"/>
    <x v="3"/>
    <x v="15"/>
    <x v="15"/>
    <x v="0"/>
    <x v="0"/>
    <x v="0"/>
  </r>
  <r>
    <x v="137"/>
    <n v="61.9"/>
    <x v="0"/>
    <x v="0"/>
    <x v="0"/>
    <x v="0"/>
    <x v="0"/>
    <x v="0"/>
    <x v="0"/>
    <x v="0"/>
    <x v="0"/>
    <x v="0"/>
    <x v="0"/>
  </r>
  <r>
    <x v="137"/>
    <n v="86.6"/>
    <x v="75"/>
    <x v="0"/>
    <x v="14"/>
    <x v="18"/>
    <x v="18"/>
    <x v="0"/>
    <x v="0"/>
    <x v="0"/>
    <x v="0"/>
    <x v="0"/>
    <x v="0"/>
  </r>
  <r>
    <x v="137"/>
    <n v="22.2"/>
    <x v="97"/>
    <x v="0"/>
    <x v="4"/>
    <x v="19"/>
    <x v="19"/>
    <x v="0"/>
    <x v="11"/>
    <x v="11"/>
    <x v="0"/>
    <x v="0"/>
    <x v="0"/>
  </r>
  <r>
    <x v="137"/>
    <n v="57.7"/>
    <x v="78"/>
    <x v="0"/>
    <x v="4"/>
    <x v="19"/>
    <x v="19"/>
    <x v="0"/>
    <x v="4"/>
    <x v="4"/>
    <x v="0"/>
    <x v="0"/>
    <x v="0"/>
  </r>
  <r>
    <x v="137"/>
    <n v="23.6"/>
    <x v="112"/>
    <x v="2"/>
    <x v="13"/>
    <x v="29"/>
    <x v="29"/>
    <x v="0"/>
    <x v="10"/>
    <x v="10"/>
    <x v="0"/>
    <x v="0"/>
    <x v="0"/>
  </r>
  <r>
    <x v="137"/>
    <n v="20.399999999999999"/>
    <x v="100"/>
    <x v="2"/>
    <x v="13"/>
    <x v="29"/>
    <x v="29"/>
    <x v="0"/>
    <x v="4"/>
    <x v="4"/>
    <x v="0"/>
    <x v="0"/>
    <x v="0"/>
  </r>
  <r>
    <x v="138"/>
    <n v="81.5"/>
    <x v="108"/>
    <x v="0"/>
    <x v="22"/>
    <x v="30"/>
    <x v="30"/>
    <x v="0"/>
    <x v="4"/>
    <x v="4"/>
    <x v="0"/>
    <x v="0"/>
    <x v="0"/>
  </r>
  <r>
    <x v="138"/>
    <n v="3.3"/>
    <x v="253"/>
    <x v="0"/>
    <x v="22"/>
    <x v="30"/>
    <x v="30"/>
    <x v="3"/>
    <x v="14"/>
    <x v="14"/>
    <x v="0"/>
    <x v="0"/>
    <x v="0"/>
  </r>
  <r>
    <x v="138"/>
    <n v="1.7"/>
    <x v="254"/>
    <x v="0"/>
    <x v="0"/>
    <x v="0"/>
    <x v="0"/>
    <x v="0"/>
    <x v="13"/>
    <x v="13"/>
    <x v="0"/>
    <x v="0"/>
    <x v="0"/>
  </r>
  <r>
    <x v="138"/>
    <n v="80"/>
    <x v="59"/>
    <x v="0"/>
    <x v="14"/>
    <x v="18"/>
    <x v="18"/>
    <x v="0"/>
    <x v="5"/>
    <x v="5"/>
    <x v="0"/>
    <x v="0"/>
    <x v="0"/>
  </r>
  <r>
    <x v="138"/>
    <n v="2.8"/>
    <x v="75"/>
    <x v="0"/>
    <x v="14"/>
    <x v="18"/>
    <x v="18"/>
    <x v="0"/>
    <x v="0"/>
    <x v="0"/>
    <x v="0"/>
    <x v="0"/>
    <x v="0"/>
  </r>
  <r>
    <x v="138"/>
    <n v="88"/>
    <x v="75"/>
    <x v="0"/>
    <x v="14"/>
    <x v="18"/>
    <x v="18"/>
    <x v="0"/>
    <x v="0"/>
    <x v="0"/>
    <x v="0"/>
    <x v="0"/>
    <x v="0"/>
  </r>
  <r>
    <x v="138"/>
    <n v="27.1"/>
    <x v="64"/>
    <x v="0"/>
    <x v="16"/>
    <x v="22"/>
    <x v="22"/>
    <x v="0"/>
    <x v="5"/>
    <x v="5"/>
    <x v="0"/>
    <x v="0"/>
    <x v="0"/>
  </r>
  <r>
    <x v="138"/>
    <n v="38.6"/>
    <x v="33"/>
    <x v="2"/>
    <x v="10"/>
    <x v="14"/>
    <x v="14"/>
    <x v="0"/>
    <x v="9"/>
    <x v="9"/>
    <x v="0"/>
    <x v="0"/>
    <x v="0"/>
  </r>
  <r>
    <x v="138"/>
    <n v="39.700000000000003"/>
    <x v="33"/>
    <x v="2"/>
    <x v="10"/>
    <x v="14"/>
    <x v="14"/>
    <x v="0"/>
    <x v="9"/>
    <x v="9"/>
    <x v="0"/>
    <x v="0"/>
    <x v="0"/>
  </r>
  <r>
    <x v="139"/>
    <n v="40.6"/>
    <x v="51"/>
    <x v="3"/>
    <x v="12"/>
    <x v="16"/>
    <x v="16"/>
    <x v="2"/>
    <x v="3"/>
    <x v="3"/>
    <x v="0"/>
    <x v="0"/>
    <x v="0"/>
  </r>
  <r>
    <x v="139"/>
    <n v="7.4"/>
    <x v="8"/>
    <x v="3"/>
    <x v="7"/>
    <x v="8"/>
    <x v="8"/>
    <x v="0"/>
    <x v="6"/>
    <x v="6"/>
    <x v="0"/>
    <x v="0"/>
    <x v="0"/>
  </r>
  <r>
    <x v="139"/>
    <n v="30.6"/>
    <x v="9"/>
    <x v="3"/>
    <x v="7"/>
    <x v="8"/>
    <x v="8"/>
    <x v="0"/>
    <x v="5"/>
    <x v="5"/>
    <x v="0"/>
    <x v="0"/>
    <x v="0"/>
  </r>
  <r>
    <x v="139"/>
    <n v="2.5"/>
    <x v="10"/>
    <x v="3"/>
    <x v="7"/>
    <x v="8"/>
    <x v="8"/>
    <x v="0"/>
    <x v="4"/>
    <x v="4"/>
    <x v="0"/>
    <x v="0"/>
    <x v="0"/>
  </r>
  <r>
    <x v="139"/>
    <n v="14.7"/>
    <x v="66"/>
    <x v="3"/>
    <x v="19"/>
    <x v="25"/>
    <x v="25"/>
    <x v="0"/>
    <x v="5"/>
    <x v="5"/>
    <x v="0"/>
    <x v="0"/>
    <x v="0"/>
  </r>
  <r>
    <x v="139"/>
    <n v="63.4"/>
    <x v="111"/>
    <x v="0"/>
    <x v="22"/>
    <x v="30"/>
    <x v="30"/>
    <x v="0"/>
    <x v="5"/>
    <x v="5"/>
    <x v="0"/>
    <x v="0"/>
    <x v="0"/>
  </r>
  <r>
    <x v="139"/>
    <n v="19.399999999999999"/>
    <x v="244"/>
    <x v="0"/>
    <x v="0"/>
    <x v="0"/>
    <x v="0"/>
    <x v="0"/>
    <x v="11"/>
    <x v="11"/>
    <x v="0"/>
    <x v="0"/>
    <x v="0"/>
  </r>
  <r>
    <x v="139"/>
    <n v="45"/>
    <x v="164"/>
    <x v="0"/>
    <x v="4"/>
    <x v="19"/>
    <x v="19"/>
    <x v="0"/>
    <x v="7"/>
    <x v="7"/>
    <x v="0"/>
    <x v="0"/>
    <x v="0"/>
  </r>
  <r>
    <x v="139"/>
    <n v="26.9"/>
    <x v="40"/>
    <x v="0"/>
    <x v="4"/>
    <x v="19"/>
    <x v="19"/>
    <x v="0"/>
    <x v="5"/>
    <x v="5"/>
    <x v="0"/>
    <x v="0"/>
    <x v="0"/>
  </r>
  <r>
    <x v="139"/>
    <n v="45"/>
    <x v="2"/>
    <x v="0"/>
    <x v="2"/>
    <x v="2"/>
    <x v="2"/>
    <x v="0"/>
    <x v="0"/>
    <x v="0"/>
    <x v="0"/>
    <x v="0"/>
    <x v="0"/>
  </r>
  <r>
    <x v="139"/>
    <n v="9.5"/>
    <x v="110"/>
    <x v="2"/>
    <x v="13"/>
    <x v="29"/>
    <x v="29"/>
    <x v="0"/>
    <x v="6"/>
    <x v="6"/>
    <x v="0"/>
    <x v="0"/>
    <x v="0"/>
  </r>
  <r>
    <x v="139"/>
    <n v="30"/>
    <x v="100"/>
    <x v="2"/>
    <x v="13"/>
    <x v="29"/>
    <x v="29"/>
    <x v="0"/>
    <x v="4"/>
    <x v="4"/>
    <x v="0"/>
    <x v="0"/>
    <x v="0"/>
  </r>
  <r>
    <x v="139"/>
    <n v="42.1"/>
    <x v="100"/>
    <x v="2"/>
    <x v="13"/>
    <x v="29"/>
    <x v="29"/>
    <x v="0"/>
    <x v="4"/>
    <x v="4"/>
    <x v="0"/>
    <x v="0"/>
    <x v="0"/>
  </r>
  <r>
    <x v="139"/>
    <n v="27.7"/>
    <x v="90"/>
    <x v="2"/>
    <x v="20"/>
    <x v="28"/>
    <x v="28"/>
    <x v="0"/>
    <x v="5"/>
    <x v="5"/>
    <x v="0"/>
    <x v="0"/>
    <x v="0"/>
  </r>
  <r>
    <x v="139"/>
    <n v="2.4"/>
    <x v="138"/>
    <x v="2"/>
    <x v="20"/>
    <x v="28"/>
    <x v="28"/>
    <x v="0"/>
    <x v="10"/>
    <x v="10"/>
    <x v="0"/>
    <x v="0"/>
    <x v="0"/>
  </r>
  <r>
    <x v="139"/>
    <n v="30.9"/>
    <x v="206"/>
    <x v="2"/>
    <x v="9"/>
    <x v="12"/>
    <x v="12"/>
    <x v="2"/>
    <x v="3"/>
    <x v="3"/>
    <x v="0"/>
    <x v="0"/>
    <x v="0"/>
  </r>
  <r>
    <x v="139"/>
    <n v="22.9"/>
    <x v="93"/>
    <x v="2"/>
    <x v="15"/>
    <x v="20"/>
    <x v="20"/>
    <x v="0"/>
    <x v="7"/>
    <x v="7"/>
    <x v="0"/>
    <x v="0"/>
    <x v="0"/>
  </r>
  <r>
    <x v="139"/>
    <n v="9.1"/>
    <x v="48"/>
    <x v="2"/>
    <x v="15"/>
    <x v="20"/>
    <x v="20"/>
    <x v="0"/>
    <x v="2"/>
    <x v="2"/>
    <x v="0"/>
    <x v="0"/>
    <x v="0"/>
  </r>
  <r>
    <x v="139"/>
    <n v="5.2"/>
    <x v="95"/>
    <x v="2"/>
    <x v="17"/>
    <x v="23"/>
    <x v="23"/>
    <x v="0"/>
    <x v="4"/>
    <x v="4"/>
    <x v="0"/>
    <x v="0"/>
    <x v="0"/>
  </r>
  <r>
    <x v="140"/>
    <n v="26"/>
    <x v="27"/>
    <x v="3"/>
    <x v="7"/>
    <x v="7"/>
    <x v="7"/>
    <x v="0"/>
    <x v="9"/>
    <x v="9"/>
    <x v="0"/>
    <x v="0"/>
    <x v="0"/>
  </r>
  <r>
    <x v="140"/>
    <n v="50.3"/>
    <x v="59"/>
    <x v="0"/>
    <x v="14"/>
    <x v="18"/>
    <x v="18"/>
    <x v="0"/>
    <x v="5"/>
    <x v="5"/>
    <x v="0"/>
    <x v="0"/>
    <x v="0"/>
  </r>
  <r>
    <x v="140"/>
    <n v="4.2"/>
    <x v="97"/>
    <x v="0"/>
    <x v="4"/>
    <x v="19"/>
    <x v="19"/>
    <x v="0"/>
    <x v="11"/>
    <x v="11"/>
    <x v="0"/>
    <x v="0"/>
    <x v="0"/>
  </r>
  <r>
    <x v="140"/>
    <n v="66.599999999999994"/>
    <x v="97"/>
    <x v="0"/>
    <x v="4"/>
    <x v="19"/>
    <x v="19"/>
    <x v="0"/>
    <x v="11"/>
    <x v="11"/>
    <x v="0"/>
    <x v="0"/>
    <x v="0"/>
  </r>
  <r>
    <x v="140"/>
    <n v="30"/>
    <x v="39"/>
    <x v="0"/>
    <x v="4"/>
    <x v="19"/>
    <x v="19"/>
    <x v="0"/>
    <x v="6"/>
    <x v="6"/>
    <x v="0"/>
    <x v="0"/>
    <x v="0"/>
  </r>
  <r>
    <x v="140"/>
    <n v="27.3"/>
    <x v="40"/>
    <x v="0"/>
    <x v="4"/>
    <x v="19"/>
    <x v="19"/>
    <x v="0"/>
    <x v="5"/>
    <x v="5"/>
    <x v="0"/>
    <x v="0"/>
    <x v="0"/>
  </r>
  <r>
    <x v="140"/>
    <n v="35.299999999999997"/>
    <x v="40"/>
    <x v="0"/>
    <x v="4"/>
    <x v="19"/>
    <x v="19"/>
    <x v="0"/>
    <x v="5"/>
    <x v="5"/>
    <x v="0"/>
    <x v="0"/>
    <x v="0"/>
  </r>
  <r>
    <x v="140"/>
    <n v="11.8"/>
    <x v="193"/>
    <x v="0"/>
    <x v="4"/>
    <x v="19"/>
    <x v="19"/>
    <x v="0"/>
    <x v="0"/>
    <x v="0"/>
    <x v="0"/>
    <x v="0"/>
    <x v="0"/>
  </r>
  <r>
    <x v="140"/>
    <n v="9.4"/>
    <x v="193"/>
    <x v="0"/>
    <x v="4"/>
    <x v="19"/>
    <x v="19"/>
    <x v="0"/>
    <x v="0"/>
    <x v="0"/>
    <x v="0"/>
    <x v="0"/>
    <x v="0"/>
  </r>
  <r>
    <x v="140"/>
    <n v="23.9"/>
    <x v="193"/>
    <x v="0"/>
    <x v="4"/>
    <x v="19"/>
    <x v="19"/>
    <x v="0"/>
    <x v="0"/>
    <x v="0"/>
    <x v="0"/>
    <x v="0"/>
    <x v="0"/>
  </r>
  <r>
    <x v="140"/>
    <n v="24.7"/>
    <x v="13"/>
    <x v="2"/>
    <x v="8"/>
    <x v="10"/>
    <x v="10"/>
    <x v="0"/>
    <x v="6"/>
    <x v="6"/>
    <x v="0"/>
    <x v="0"/>
    <x v="0"/>
  </r>
  <r>
    <x v="140"/>
    <n v="15.3"/>
    <x v="41"/>
    <x v="2"/>
    <x v="8"/>
    <x v="10"/>
    <x v="10"/>
    <x v="0"/>
    <x v="7"/>
    <x v="7"/>
    <x v="0"/>
    <x v="0"/>
    <x v="0"/>
  </r>
  <r>
    <x v="140"/>
    <n v="24.3"/>
    <x v="14"/>
    <x v="2"/>
    <x v="8"/>
    <x v="10"/>
    <x v="10"/>
    <x v="0"/>
    <x v="5"/>
    <x v="5"/>
    <x v="0"/>
    <x v="0"/>
    <x v="0"/>
  </r>
  <r>
    <x v="140"/>
    <n v="12"/>
    <x v="14"/>
    <x v="2"/>
    <x v="8"/>
    <x v="10"/>
    <x v="10"/>
    <x v="0"/>
    <x v="5"/>
    <x v="5"/>
    <x v="0"/>
    <x v="0"/>
    <x v="0"/>
  </r>
  <r>
    <x v="140"/>
    <n v="25.7"/>
    <x v="29"/>
    <x v="2"/>
    <x v="8"/>
    <x v="10"/>
    <x v="10"/>
    <x v="0"/>
    <x v="9"/>
    <x v="9"/>
    <x v="0"/>
    <x v="0"/>
    <x v="0"/>
  </r>
  <r>
    <x v="140"/>
    <n v="21.3"/>
    <x v="88"/>
    <x v="2"/>
    <x v="13"/>
    <x v="17"/>
    <x v="17"/>
    <x v="0"/>
    <x v="6"/>
    <x v="6"/>
    <x v="0"/>
    <x v="0"/>
    <x v="0"/>
  </r>
  <r>
    <x v="140"/>
    <n v="0.4"/>
    <x v="120"/>
    <x v="2"/>
    <x v="20"/>
    <x v="26"/>
    <x v="26"/>
    <x v="0"/>
    <x v="4"/>
    <x v="4"/>
    <x v="0"/>
    <x v="0"/>
    <x v="0"/>
  </r>
  <r>
    <x v="140"/>
    <n v="0.4"/>
    <x v="120"/>
    <x v="2"/>
    <x v="20"/>
    <x v="26"/>
    <x v="26"/>
    <x v="0"/>
    <x v="4"/>
    <x v="4"/>
    <x v="0"/>
    <x v="0"/>
    <x v="0"/>
  </r>
  <r>
    <x v="140"/>
    <n v="24.8"/>
    <x v="15"/>
    <x v="2"/>
    <x v="9"/>
    <x v="11"/>
    <x v="11"/>
    <x v="0"/>
    <x v="8"/>
    <x v="8"/>
    <x v="0"/>
    <x v="0"/>
    <x v="0"/>
  </r>
  <r>
    <x v="140"/>
    <n v="25.5"/>
    <x v="80"/>
    <x v="2"/>
    <x v="9"/>
    <x v="11"/>
    <x v="11"/>
    <x v="0"/>
    <x v="7"/>
    <x v="7"/>
    <x v="0"/>
    <x v="0"/>
    <x v="0"/>
  </r>
  <r>
    <x v="140"/>
    <n v="4.4000000000000004"/>
    <x v="178"/>
    <x v="2"/>
    <x v="9"/>
    <x v="11"/>
    <x v="11"/>
    <x v="0"/>
    <x v="10"/>
    <x v="10"/>
    <x v="0"/>
    <x v="0"/>
    <x v="0"/>
  </r>
  <r>
    <x v="140"/>
    <n v="2"/>
    <x v="147"/>
    <x v="2"/>
    <x v="9"/>
    <x v="12"/>
    <x v="12"/>
    <x v="0"/>
    <x v="6"/>
    <x v="6"/>
    <x v="0"/>
    <x v="0"/>
    <x v="0"/>
  </r>
  <r>
    <x v="140"/>
    <n v="4.0999999999999996"/>
    <x v="147"/>
    <x v="2"/>
    <x v="9"/>
    <x v="12"/>
    <x v="12"/>
    <x v="0"/>
    <x v="6"/>
    <x v="6"/>
    <x v="0"/>
    <x v="0"/>
    <x v="0"/>
  </r>
  <r>
    <x v="140"/>
    <n v="4"/>
    <x v="147"/>
    <x v="2"/>
    <x v="9"/>
    <x v="12"/>
    <x v="12"/>
    <x v="0"/>
    <x v="6"/>
    <x v="6"/>
    <x v="0"/>
    <x v="0"/>
    <x v="0"/>
  </r>
  <r>
    <x v="140"/>
    <n v="47.9"/>
    <x v="19"/>
    <x v="2"/>
    <x v="9"/>
    <x v="12"/>
    <x v="12"/>
    <x v="0"/>
    <x v="7"/>
    <x v="7"/>
    <x v="0"/>
    <x v="0"/>
    <x v="0"/>
  </r>
  <r>
    <x v="140"/>
    <n v="44.5"/>
    <x v="19"/>
    <x v="2"/>
    <x v="9"/>
    <x v="12"/>
    <x v="12"/>
    <x v="0"/>
    <x v="7"/>
    <x v="7"/>
    <x v="0"/>
    <x v="0"/>
    <x v="0"/>
  </r>
  <r>
    <x v="140"/>
    <n v="12.1"/>
    <x v="19"/>
    <x v="2"/>
    <x v="9"/>
    <x v="12"/>
    <x v="12"/>
    <x v="0"/>
    <x v="7"/>
    <x v="7"/>
    <x v="0"/>
    <x v="0"/>
    <x v="0"/>
  </r>
  <r>
    <x v="140"/>
    <n v="15.6"/>
    <x v="19"/>
    <x v="2"/>
    <x v="9"/>
    <x v="12"/>
    <x v="12"/>
    <x v="0"/>
    <x v="7"/>
    <x v="7"/>
    <x v="0"/>
    <x v="0"/>
    <x v="0"/>
  </r>
  <r>
    <x v="140"/>
    <n v="6.5"/>
    <x v="20"/>
    <x v="2"/>
    <x v="9"/>
    <x v="12"/>
    <x v="12"/>
    <x v="0"/>
    <x v="5"/>
    <x v="5"/>
    <x v="0"/>
    <x v="0"/>
    <x v="0"/>
  </r>
  <r>
    <x v="140"/>
    <n v="12.5"/>
    <x v="20"/>
    <x v="2"/>
    <x v="9"/>
    <x v="12"/>
    <x v="12"/>
    <x v="0"/>
    <x v="5"/>
    <x v="5"/>
    <x v="0"/>
    <x v="0"/>
    <x v="0"/>
  </r>
  <r>
    <x v="140"/>
    <n v="16.8"/>
    <x v="20"/>
    <x v="2"/>
    <x v="9"/>
    <x v="12"/>
    <x v="12"/>
    <x v="0"/>
    <x v="5"/>
    <x v="5"/>
    <x v="0"/>
    <x v="0"/>
    <x v="0"/>
  </r>
  <r>
    <x v="140"/>
    <n v="4.2"/>
    <x v="81"/>
    <x v="2"/>
    <x v="9"/>
    <x v="12"/>
    <x v="12"/>
    <x v="0"/>
    <x v="10"/>
    <x v="10"/>
    <x v="0"/>
    <x v="0"/>
    <x v="0"/>
  </r>
  <r>
    <x v="140"/>
    <n v="4.0999999999999996"/>
    <x v="81"/>
    <x v="2"/>
    <x v="9"/>
    <x v="12"/>
    <x v="12"/>
    <x v="0"/>
    <x v="10"/>
    <x v="10"/>
    <x v="0"/>
    <x v="0"/>
    <x v="0"/>
  </r>
  <r>
    <x v="140"/>
    <n v="18"/>
    <x v="206"/>
    <x v="2"/>
    <x v="9"/>
    <x v="12"/>
    <x v="12"/>
    <x v="2"/>
    <x v="3"/>
    <x v="3"/>
    <x v="0"/>
    <x v="0"/>
    <x v="0"/>
  </r>
  <r>
    <x v="140"/>
    <n v="7.7"/>
    <x v="206"/>
    <x v="2"/>
    <x v="9"/>
    <x v="12"/>
    <x v="12"/>
    <x v="2"/>
    <x v="3"/>
    <x v="3"/>
    <x v="0"/>
    <x v="0"/>
    <x v="0"/>
  </r>
  <r>
    <x v="140"/>
    <n v="18.399999999999999"/>
    <x v="206"/>
    <x v="2"/>
    <x v="9"/>
    <x v="12"/>
    <x v="12"/>
    <x v="2"/>
    <x v="3"/>
    <x v="3"/>
    <x v="0"/>
    <x v="0"/>
    <x v="0"/>
  </r>
  <r>
    <x v="140"/>
    <n v="7.9"/>
    <x v="206"/>
    <x v="2"/>
    <x v="9"/>
    <x v="12"/>
    <x v="12"/>
    <x v="2"/>
    <x v="3"/>
    <x v="3"/>
    <x v="0"/>
    <x v="0"/>
    <x v="0"/>
  </r>
  <r>
    <x v="140"/>
    <n v="7.4"/>
    <x v="93"/>
    <x v="2"/>
    <x v="15"/>
    <x v="20"/>
    <x v="20"/>
    <x v="0"/>
    <x v="7"/>
    <x v="7"/>
    <x v="0"/>
    <x v="0"/>
    <x v="0"/>
  </r>
  <r>
    <x v="140"/>
    <n v="4.4000000000000004"/>
    <x v="157"/>
    <x v="2"/>
    <x v="11"/>
    <x v="15"/>
    <x v="15"/>
    <x v="0"/>
    <x v="4"/>
    <x v="4"/>
    <x v="0"/>
    <x v="0"/>
    <x v="0"/>
  </r>
  <r>
    <x v="141"/>
    <n v="57.3"/>
    <x v="164"/>
    <x v="0"/>
    <x v="4"/>
    <x v="19"/>
    <x v="19"/>
    <x v="0"/>
    <x v="7"/>
    <x v="7"/>
    <x v="0"/>
    <x v="0"/>
    <x v="0"/>
  </r>
  <r>
    <x v="141"/>
    <n v="33.1"/>
    <x v="155"/>
    <x v="0"/>
    <x v="4"/>
    <x v="19"/>
    <x v="19"/>
    <x v="2"/>
    <x v="12"/>
    <x v="12"/>
    <x v="0"/>
    <x v="0"/>
    <x v="0"/>
  </r>
  <r>
    <x v="141"/>
    <n v="6.6"/>
    <x v="152"/>
    <x v="2"/>
    <x v="8"/>
    <x v="10"/>
    <x v="10"/>
    <x v="0"/>
    <x v="4"/>
    <x v="4"/>
    <x v="0"/>
    <x v="0"/>
    <x v="0"/>
  </r>
  <r>
    <x v="141"/>
    <n v="14.6"/>
    <x v="79"/>
    <x v="2"/>
    <x v="13"/>
    <x v="17"/>
    <x v="17"/>
    <x v="0"/>
    <x v="11"/>
    <x v="11"/>
    <x v="0"/>
    <x v="0"/>
    <x v="0"/>
  </r>
  <r>
    <x v="141"/>
    <n v="12.6"/>
    <x v="88"/>
    <x v="2"/>
    <x v="13"/>
    <x v="17"/>
    <x v="17"/>
    <x v="0"/>
    <x v="6"/>
    <x v="6"/>
    <x v="0"/>
    <x v="0"/>
    <x v="0"/>
  </r>
  <r>
    <x v="141"/>
    <n v="5.0999999999999996"/>
    <x v="99"/>
    <x v="2"/>
    <x v="13"/>
    <x v="17"/>
    <x v="17"/>
    <x v="0"/>
    <x v="10"/>
    <x v="10"/>
    <x v="0"/>
    <x v="0"/>
    <x v="0"/>
  </r>
  <r>
    <x v="141"/>
    <n v="1.6"/>
    <x v="120"/>
    <x v="2"/>
    <x v="20"/>
    <x v="26"/>
    <x v="26"/>
    <x v="0"/>
    <x v="4"/>
    <x v="4"/>
    <x v="0"/>
    <x v="0"/>
    <x v="0"/>
  </r>
  <r>
    <x v="141"/>
    <n v="46.6"/>
    <x v="19"/>
    <x v="2"/>
    <x v="9"/>
    <x v="12"/>
    <x v="12"/>
    <x v="0"/>
    <x v="7"/>
    <x v="7"/>
    <x v="0"/>
    <x v="0"/>
    <x v="0"/>
  </r>
  <r>
    <x v="141"/>
    <n v="18.7"/>
    <x v="206"/>
    <x v="2"/>
    <x v="9"/>
    <x v="12"/>
    <x v="12"/>
    <x v="2"/>
    <x v="3"/>
    <x v="3"/>
    <x v="0"/>
    <x v="0"/>
    <x v="0"/>
  </r>
  <r>
    <x v="141"/>
    <n v="8.4"/>
    <x v="206"/>
    <x v="2"/>
    <x v="9"/>
    <x v="12"/>
    <x v="12"/>
    <x v="2"/>
    <x v="3"/>
    <x v="3"/>
    <x v="0"/>
    <x v="0"/>
    <x v="0"/>
  </r>
  <r>
    <x v="142"/>
    <n v="12.6"/>
    <x v="185"/>
    <x v="3"/>
    <x v="24"/>
    <x v="33"/>
    <x v="33"/>
    <x v="0"/>
    <x v="5"/>
    <x v="5"/>
    <x v="0"/>
    <x v="0"/>
    <x v="0"/>
  </r>
  <r>
    <x v="142"/>
    <n v="24.1"/>
    <x v="29"/>
    <x v="2"/>
    <x v="8"/>
    <x v="10"/>
    <x v="10"/>
    <x v="0"/>
    <x v="9"/>
    <x v="9"/>
    <x v="0"/>
    <x v="0"/>
    <x v="0"/>
  </r>
  <r>
    <x v="142"/>
    <n v="24"/>
    <x v="29"/>
    <x v="2"/>
    <x v="8"/>
    <x v="10"/>
    <x v="10"/>
    <x v="0"/>
    <x v="9"/>
    <x v="9"/>
    <x v="0"/>
    <x v="0"/>
    <x v="0"/>
  </r>
  <r>
    <x v="142"/>
    <n v="19.600000000000001"/>
    <x v="206"/>
    <x v="2"/>
    <x v="9"/>
    <x v="12"/>
    <x v="12"/>
    <x v="2"/>
    <x v="3"/>
    <x v="3"/>
    <x v="0"/>
    <x v="0"/>
    <x v="0"/>
  </r>
  <r>
    <x v="142"/>
    <n v="8.3000000000000007"/>
    <x v="206"/>
    <x v="2"/>
    <x v="9"/>
    <x v="12"/>
    <x v="12"/>
    <x v="2"/>
    <x v="3"/>
    <x v="3"/>
    <x v="0"/>
    <x v="0"/>
    <x v="0"/>
  </r>
  <r>
    <x v="143"/>
    <n v="48.6"/>
    <x v="74"/>
    <x v="1"/>
    <x v="3"/>
    <x v="3"/>
    <x v="3"/>
    <x v="2"/>
    <x v="12"/>
    <x v="12"/>
    <x v="0"/>
    <x v="0"/>
    <x v="0"/>
  </r>
  <r>
    <x v="143"/>
    <n v="45.7"/>
    <x v="74"/>
    <x v="1"/>
    <x v="3"/>
    <x v="3"/>
    <x v="3"/>
    <x v="2"/>
    <x v="12"/>
    <x v="12"/>
    <x v="0"/>
    <x v="0"/>
    <x v="0"/>
  </r>
  <r>
    <x v="143"/>
    <n v="26"/>
    <x v="97"/>
    <x v="0"/>
    <x v="4"/>
    <x v="19"/>
    <x v="19"/>
    <x v="0"/>
    <x v="11"/>
    <x v="11"/>
    <x v="0"/>
    <x v="0"/>
    <x v="0"/>
  </r>
  <r>
    <x v="143"/>
    <n v="24.5"/>
    <x v="155"/>
    <x v="0"/>
    <x v="4"/>
    <x v="19"/>
    <x v="19"/>
    <x v="2"/>
    <x v="12"/>
    <x v="12"/>
    <x v="0"/>
    <x v="0"/>
    <x v="0"/>
  </r>
  <r>
    <x v="143"/>
    <n v="18.7"/>
    <x v="23"/>
    <x v="2"/>
    <x v="9"/>
    <x v="13"/>
    <x v="13"/>
    <x v="2"/>
    <x v="3"/>
    <x v="3"/>
    <x v="0"/>
    <x v="0"/>
    <x v="0"/>
  </r>
  <r>
    <x v="143"/>
    <n v="7.7"/>
    <x v="23"/>
    <x v="2"/>
    <x v="9"/>
    <x v="13"/>
    <x v="13"/>
    <x v="2"/>
    <x v="3"/>
    <x v="3"/>
    <x v="0"/>
    <x v="0"/>
    <x v="0"/>
  </r>
  <r>
    <x v="143"/>
    <n v="33"/>
    <x v="82"/>
    <x v="2"/>
    <x v="10"/>
    <x v="14"/>
    <x v="14"/>
    <x v="0"/>
    <x v="8"/>
    <x v="8"/>
    <x v="0"/>
    <x v="0"/>
    <x v="0"/>
  </r>
  <r>
    <x v="143"/>
    <n v="1.4"/>
    <x v="255"/>
    <x v="2"/>
    <x v="6"/>
    <x v="6"/>
    <x v="6"/>
    <x v="0"/>
    <x v="10"/>
    <x v="10"/>
    <x v="0"/>
    <x v="0"/>
    <x v="0"/>
  </r>
  <r>
    <x v="143"/>
    <n v="15.1"/>
    <x v="121"/>
    <x v="2"/>
    <x v="17"/>
    <x v="23"/>
    <x v="23"/>
    <x v="0"/>
    <x v="8"/>
    <x v="8"/>
    <x v="0"/>
    <x v="0"/>
    <x v="0"/>
  </r>
  <r>
    <x v="143"/>
    <n v="4.3"/>
    <x v="84"/>
    <x v="2"/>
    <x v="17"/>
    <x v="23"/>
    <x v="23"/>
    <x v="0"/>
    <x v="6"/>
    <x v="6"/>
    <x v="0"/>
    <x v="0"/>
    <x v="0"/>
  </r>
  <r>
    <x v="143"/>
    <n v="12.5"/>
    <x v="77"/>
    <x v="2"/>
    <x v="17"/>
    <x v="23"/>
    <x v="23"/>
    <x v="0"/>
    <x v="9"/>
    <x v="9"/>
    <x v="0"/>
    <x v="0"/>
    <x v="0"/>
  </r>
  <r>
    <x v="143"/>
    <n v="2.4"/>
    <x v="189"/>
    <x v="2"/>
    <x v="17"/>
    <x v="23"/>
    <x v="23"/>
    <x v="0"/>
    <x v="0"/>
    <x v="0"/>
    <x v="0"/>
    <x v="0"/>
    <x v="0"/>
  </r>
  <r>
    <x v="144"/>
    <n v="4.4000000000000004"/>
    <x v="222"/>
    <x v="0"/>
    <x v="0"/>
    <x v="9"/>
    <x v="9"/>
    <x v="0"/>
    <x v="5"/>
    <x v="5"/>
    <x v="0"/>
    <x v="0"/>
    <x v="0"/>
  </r>
  <r>
    <x v="144"/>
    <n v="4.3"/>
    <x v="167"/>
    <x v="0"/>
    <x v="0"/>
    <x v="9"/>
    <x v="9"/>
    <x v="2"/>
    <x v="12"/>
    <x v="12"/>
    <x v="0"/>
    <x v="0"/>
    <x v="0"/>
  </r>
  <r>
    <x v="144"/>
    <n v="2.6"/>
    <x v="191"/>
    <x v="0"/>
    <x v="4"/>
    <x v="4"/>
    <x v="4"/>
    <x v="0"/>
    <x v="10"/>
    <x v="10"/>
    <x v="0"/>
    <x v="0"/>
    <x v="0"/>
  </r>
  <r>
    <x v="144"/>
    <n v="45.2"/>
    <x v="148"/>
    <x v="0"/>
    <x v="2"/>
    <x v="2"/>
    <x v="2"/>
    <x v="2"/>
    <x v="12"/>
    <x v="12"/>
    <x v="0"/>
    <x v="0"/>
    <x v="0"/>
  </r>
  <r>
    <x v="144"/>
    <n v="19.399999999999999"/>
    <x v="206"/>
    <x v="2"/>
    <x v="9"/>
    <x v="12"/>
    <x v="12"/>
    <x v="2"/>
    <x v="3"/>
    <x v="3"/>
    <x v="0"/>
    <x v="0"/>
    <x v="0"/>
  </r>
  <r>
    <x v="144"/>
    <n v="7.8"/>
    <x v="206"/>
    <x v="2"/>
    <x v="9"/>
    <x v="12"/>
    <x v="12"/>
    <x v="2"/>
    <x v="3"/>
    <x v="3"/>
    <x v="0"/>
    <x v="0"/>
    <x v="0"/>
  </r>
  <r>
    <x v="144"/>
    <n v="6.3"/>
    <x v="133"/>
    <x v="2"/>
    <x v="5"/>
    <x v="5"/>
    <x v="5"/>
    <x v="0"/>
    <x v="6"/>
    <x v="6"/>
    <x v="0"/>
    <x v="0"/>
    <x v="0"/>
  </r>
  <r>
    <x v="145"/>
    <n v="32.200000000000003"/>
    <x v="26"/>
    <x v="3"/>
    <x v="12"/>
    <x v="16"/>
    <x v="16"/>
    <x v="0"/>
    <x v="5"/>
    <x v="5"/>
    <x v="0"/>
    <x v="0"/>
    <x v="0"/>
  </r>
  <r>
    <x v="145"/>
    <n v="1.7"/>
    <x v="256"/>
    <x v="3"/>
    <x v="12"/>
    <x v="16"/>
    <x v="16"/>
    <x v="3"/>
    <x v="14"/>
    <x v="14"/>
    <x v="0"/>
    <x v="0"/>
    <x v="0"/>
  </r>
  <r>
    <x v="145"/>
    <n v="20.9"/>
    <x v="62"/>
    <x v="3"/>
    <x v="7"/>
    <x v="7"/>
    <x v="7"/>
    <x v="0"/>
    <x v="6"/>
    <x v="6"/>
    <x v="0"/>
    <x v="0"/>
    <x v="0"/>
  </r>
  <r>
    <x v="145"/>
    <n v="4"/>
    <x v="7"/>
    <x v="3"/>
    <x v="7"/>
    <x v="7"/>
    <x v="7"/>
    <x v="0"/>
    <x v="5"/>
    <x v="5"/>
    <x v="0"/>
    <x v="0"/>
    <x v="0"/>
  </r>
  <r>
    <x v="145"/>
    <n v="18.5"/>
    <x v="7"/>
    <x v="3"/>
    <x v="7"/>
    <x v="7"/>
    <x v="7"/>
    <x v="0"/>
    <x v="5"/>
    <x v="5"/>
    <x v="0"/>
    <x v="0"/>
    <x v="0"/>
  </r>
  <r>
    <x v="145"/>
    <n v="2.5"/>
    <x v="257"/>
    <x v="3"/>
    <x v="7"/>
    <x v="7"/>
    <x v="7"/>
    <x v="0"/>
    <x v="10"/>
    <x v="10"/>
    <x v="0"/>
    <x v="0"/>
    <x v="0"/>
  </r>
  <r>
    <x v="145"/>
    <n v="8.6999999999999993"/>
    <x v="63"/>
    <x v="3"/>
    <x v="7"/>
    <x v="7"/>
    <x v="7"/>
    <x v="0"/>
    <x v="4"/>
    <x v="4"/>
    <x v="0"/>
    <x v="0"/>
    <x v="0"/>
  </r>
  <r>
    <x v="145"/>
    <n v="8.3000000000000007"/>
    <x v="258"/>
    <x v="3"/>
    <x v="7"/>
    <x v="7"/>
    <x v="7"/>
    <x v="3"/>
    <x v="14"/>
    <x v="14"/>
    <x v="0"/>
    <x v="0"/>
    <x v="0"/>
  </r>
  <r>
    <x v="145"/>
    <n v="2.1"/>
    <x v="259"/>
    <x v="3"/>
    <x v="7"/>
    <x v="7"/>
    <x v="7"/>
    <x v="1"/>
    <x v="1"/>
    <x v="1"/>
    <x v="0"/>
    <x v="0"/>
    <x v="0"/>
  </r>
  <r>
    <x v="145"/>
    <n v="12.3"/>
    <x v="13"/>
    <x v="2"/>
    <x v="8"/>
    <x v="10"/>
    <x v="10"/>
    <x v="0"/>
    <x v="6"/>
    <x v="6"/>
    <x v="0"/>
    <x v="0"/>
    <x v="0"/>
  </r>
  <r>
    <x v="145"/>
    <n v="6.3"/>
    <x v="14"/>
    <x v="2"/>
    <x v="8"/>
    <x v="10"/>
    <x v="10"/>
    <x v="0"/>
    <x v="5"/>
    <x v="5"/>
    <x v="0"/>
    <x v="0"/>
    <x v="0"/>
  </r>
  <r>
    <x v="145"/>
    <n v="4.2"/>
    <x v="47"/>
    <x v="2"/>
    <x v="15"/>
    <x v="20"/>
    <x v="20"/>
    <x v="0"/>
    <x v="6"/>
    <x v="6"/>
    <x v="0"/>
    <x v="0"/>
    <x v="0"/>
  </r>
  <r>
    <x v="145"/>
    <n v="37.700000000000003"/>
    <x v="93"/>
    <x v="2"/>
    <x v="15"/>
    <x v="20"/>
    <x v="20"/>
    <x v="0"/>
    <x v="7"/>
    <x v="7"/>
    <x v="0"/>
    <x v="0"/>
    <x v="0"/>
  </r>
  <r>
    <x v="145"/>
    <n v="23.8"/>
    <x v="25"/>
    <x v="2"/>
    <x v="11"/>
    <x v="15"/>
    <x v="15"/>
    <x v="0"/>
    <x v="9"/>
    <x v="9"/>
    <x v="0"/>
    <x v="0"/>
    <x v="0"/>
  </r>
  <r>
    <x v="146"/>
    <n v="7.9"/>
    <x v="8"/>
    <x v="3"/>
    <x v="7"/>
    <x v="8"/>
    <x v="8"/>
    <x v="0"/>
    <x v="6"/>
    <x v="6"/>
    <x v="0"/>
    <x v="0"/>
    <x v="0"/>
  </r>
  <r>
    <x v="146"/>
    <n v="13.7"/>
    <x v="9"/>
    <x v="3"/>
    <x v="7"/>
    <x v="8"/>
    <x v="8"/>
    <x v="0"/>
    <x v="5"/>
    <x v="5"/>
    <x v="0"/>
    <x v="0"/>
    <x v="0"/>
  </r>
  <r>
    <x v="146"/>
    <n v="2.1"/>
    <x v="53"/>
    <x v="3"/>
    <x v="7"/>
    <x v="8"/>
    <x v="8"/>
    <x v="0"/>
    <x v="10"/>
    <x v="10"/>
    <x v="0"/>
    <x v="0"/>
    <x v="0"/>
  </r>
  <r>
    <x v="146"/>
    <n v="4.4000000000000004"/>
    <x v="10"/>
    <x v="3"/>
    <x v="7"/>
    <x v="8"/>
    <x v="8"/>
    <x v="0"/>
    <x v="4"/>
    <x v="4"/>
    <x v="0"/>
    <x v="0"/>
    <x v="0"/>
  </r>
  <r>
    <x v="146"/>
    <n v="1.7"/>
    <x v="260"/>
    <x v="3"/>
    <x v="7"/>
    <x v="8"/>
    <x v="8"/>
    <x v="3"/>
    <x v="14"/>
    <x v="14"/>
    <x v="0"/>
    <x v="0"/>
    <x v="0"/>
  </r>
  <r>
    <x v="146"/>
    <n v="18.899999999999999"/>
    <x v="168"/>
    <x v="3"/>
    <x v="23"/>
    <x v="32"/>
    <x v="32"/>
    <x v="0"/>
    <x v="0"/>
    <x v="0"/>
    <x v="0"/>
    <x v="0"/>
    <x v="0"/>
  </r>
  <r>
    <x v="146"/>
    <n v="9.1999999999999993"/>
    <x v="0"/>
    <x v="0"/>
    <x v="0"/>
    <x v="0"/>
    <x v="0"/>
    <x v="0"/>
    <x v="0"/>
    <x v="0"/>
    <x v="0"/>
    <x v="0"/>
    <x v="0"/>
  </r>
  <r>
    <x v="146"/>
    <n v="2.1"/>
    <x v="160"/>
    <x v="0"/>
    <x v="0"/>
    <x v="0"/>
    <x v="0"/>
    <x v="2"/>
    <x v="12"/>
    <x v="12"/>
    <x v="0"/>
    <x v="0"/>
    <x v="0"/>
  </r>
  <r>
    <x v="146"/>
    <n v="16.399999999999999"/>
    <x v="103"/>
    <x v="2"/>
    <x v="8"/>
    <x v="10"/>
    <x v="10"/>
    <x v="0"/>
    <x v="8"/>
    <x v="8"/>
    <x v="0"/>
    <x v="0"/>
    <x v="0"/>
  </r>
  <r>
    <x v="146"/>
    <n v="2.5"/>
    <x v="238"/>
    <x v="2"/>
    <x v="8"/>
    <x v="10"/>
    <x v="10"/>
    <x v="0"/>
    <x v="11"/>
    <x v="11"/>
    <x v="0"/>
    <x v="0"/>
    <x v="0"/>
  </r>
  <r>
    <x v="146"/>
    <n v="8.4"/>
    <x v="29"/>
    <x v="2"/>
    <x v="8"/>
    <x v="10"/>
    <x v="10"/>
    <x v="0"/>
    <x v="9"/>
    <x v="9"/>
    <x v="0"/>
    <x v="0"/>
    <x v="0"/>
  </r>
  <r>
    <x v="146"/>
    <n v="2.1"/>
    <x v="30"/>
    <x v="2"/>
    <x v="13"/>
    <x v="17"/>
    <x v="17"/>
    <x v="1"/>
    <x v="1"/>
    <x v="1"/>
    <x v="0"/>
    <x v="0"/>
    <x v="0"/>
  </r>
  <r>
    <x v="146"/>
    <n v="0.8"/>
    <x v="120"/>
    <x v="2"/>
    <x v="20"/>
    <x v="26"/>
    <x v="26"/>
    <x v="0"/>
    <x v="4"/>
    <x v="4"/>
    <x v="0"/>
    <x v="0"/>
    <x v="0"/>
  </r>
  <r>
    <x v="146"/>
    <n v="1.2"/>
    <x v="120"/>
    <x v="2"/>
    <x v="20"/>
    <x v="26"/>
    <x v="26"/>
    <x v="0"/>
    <x v="4"/>
    <x v="4"/>
    <x v="0"/>
    <x v="0"/>
    <x v="0"/>
  </r>
  <r>
    <x v="146"/>
    <n v="-0.9"/>
    <x v="120"/>
    <x v="2"/>
    <x v="20"/>
    <x v="26"/>
    <x v="26"/>
    <x v="0"/>
    <x v="4"/>
    <x v="4"/>
    <x v="0"/>
    <x v="0"/>
    <x v="0"/>
  </r>
  <r>
    <x v="146"/>
    <n v="60.8"/>
    <x v="19"/>
    <x v="2"/>
    <x v="9"/>
    <x v="12"/>
    <x v="12"/>
    <x v="0"/>
    <x v="7"/>
    <x v="7"/>
    <x v="0"/>
    <x v="0"/>
    <x v="0"/>
  </r>
  <r>
    <x v="146"/>
    <n v="11.4"/>
    <x v="206"/>
    <x v="2"/>
    <x v="9"/>
    <x v="12"/>
    <x v="12"/>
    <x v="2"/>
    <x v="3"/>
    <x v="3"/>
    <x v="0"/>
    <x v="0"/>
    <x v="0"/>
  </r>
  <r>
    <x v="146"/>
    <n v="4.7"/>
    <x v="206"/>
    <x v="2"/>
    <x v="9"/>
    <x v="12"/>
    <x v="12"/>
    <x v="2"/>
    <x v="3"/>
    <x v="3"/>
    <x v="0"/>
    <x v="0"/>
    <x v="0"/>
  </r>
  <r>
    <x v="146"/>
    <n v="4.0999999999999996"/>
    <x v="44"/>
    <x v="2"/>
    <x v="9"/>
    <x v="13"/>
    <x v="13"/>
    <x v="0"/>
    <x v="6"/>
    <x v="6"/>
    <x v="0"/>
    <x v="0"/>
    <x v="0"/>
  </r>
  <r>
    <x v="146"/>
    <n v="15.1"/>
    <x v="92"/>
    <x v="2"/>
    <x v="9"/>
    <x v="13"/>
    <x v="13"/>
    <x v="0"/>
    <x v="7"/>
    <x v="7"/>
    <x v="0"/>
    <x v="0"/>
    <x v="0"/>
  </r>
  <r>
    <x v="146"/>
    <n v="4.2"/>
    <x v="21"/>
    <x v="2"/>
    <x v="9"/>
    <x v="13"/>
    <x v="13"/>
    <x v="0"/>
    <x v="5"/>
    <x v="5"/>
    <x v="0"/>
    <x v="0"/>
    <x v="0"/>
  </r>
  <r>
    <x v="146"/>
    <n v="2.1"/>
    <x v="22"/>
    <x v="2"/>
    <x v="9"/>
    <x v="13"/>
    <x v="13"/>
    <x v="0"/>
    <x v="10"/>
    <x v="10"/>
    <x v="0"/>
    <x v="0"/>
    <x v="0"/>
  </r>
  <r>
    <x v="146"/>
    <n v="2.2999999999999998"/>
    <x v="45"/>
    <x v="2"/>
    <x v="9"/>
    <x v="13"/>
    <x v="13"/>
    <x v="0"/>
    <x v="4"/>
    <x v="4"/>
    <x v="0"/>
    <x v="0"/>
    <x v="0"/>
  </r>
  <r>
    <x v="146"/>
    <n v="6"/>
    <x v="171"/>
    <x v="2"/>
    <x v="10"/>
    <x v="14"/>
    <x v="14"/>
    <x v="0"/>
    <x v="6"/>
    <x v="6"/>
    <x v="0"/>
    <x v="0"/>
    <x v="0"/>
  </r>
  <r>
    <x v="146"/>
    <n v="5.0999999999999996"/>
    <x v="154"/>
    <x v="2"/>
    <x v="10"/>
    <x v="14"/>
    <x v="14"/>
    <x v="0"/>
    <x v="10"/>
    <x v="10"/>
    <x v="0"/>
    <x v="0"/>
    <x v="0"/>
  </r>
  <r>
    <x v="146"/>
    <n v="15.7"/>
    <x v="24"/>
    <x v="2"/>
    <x v="10"/>
    <x v="14"/>
    <x v="14"/>
    <x v="0"/>
    <x v="4"/>
    <x v="4"/>
    <x v="0"/>
    <x v="0"/>
    <x v="0"/>
  </r>
  <r>
    <x v="146"/>
    <n v="4.5999999999999996"/>
    <x v="177"/>
    <x v="2"/>
    <x v="11"/>
    <x v="15"/>
    <x v="15"/>
    <x v="0"/>
    <x v="11"/>
    <x v="11"/>
    <x v="0"/>
    <x v="0"/>
    <x v="0"/>
  </r>
  <r>
    <x v="146"/>
    <n v="20.8"/>
    <x v="34"/>
    <x v="2"/>
    <x v="11"/>
    <x v="15"/>
    <x v="15"/>
    <x v="0"/>
    <x v="6"/>
    <x v="6"/>
    <x v="0"/>
    <x v="0"/>
    <x v="0"/>
  </r>
  <r>
    <x v="146"/>
    <n v="6.2"/>
    <x v="35"/>
    <x v="2"/>
    <x v="11"/>
    <x v="15"/>
    <x v="15"/>
    <x v="0"/>
    <x v="5"/>
    <x v="5"/>
    <x v="0"/>
    <x v="0"/>
    <x v="0"/>
  </r>
  <r>
    <x v="147"/>
    <n v="34.1"/>
    <x v="52"/>
    <x v="3"/>
    <x v="7"/>
    <x v="7"/>
    <x v="7"/>
    <x v="2"/>
    <x v="3"/>
    <x v="3"/>
    <x v="0"/>
    <x v="0"/>
    <x v="0"/>
  </r>
  <r>
    <x v="147"/>
    <n v="8.6"/>
    <x v="8"/>
    <x v="3"/>
    <x v="7"/>
    <x v="8"/>
    <x v="8"/>
    <x v="0"/>
    <x v="6"/>
    <x v="6"/>
    <x v="0"/>
    <x v="0"/>
    <x v="0"/>
  </r>
  <r>
    <x v="147"/>
    <n v="12.2"/>
    <x v="9"/>
    <x v="3"/>
    <x v="7"/>
    <x v="8"/>
    <x v="8"/>
    <x v="0"/>
    <x v="5"/>
    <x v="5"/>
    <x v="0"/>
    <x v="0"/>
    <x v="0"/>
  </r>
  <r>
    <x v="147"/>
    <n v="2.5"/>
    <x v="53"/>
    <x v="3"/>
    <x v="7"/>
    <x v="8"/>
    <x v="8"/>
    <x v="0"/>
    <x v="10"/>
    <x v="10"/>
    <x v="0"/>
    <x v="0"/>
    <x v="0"/>
  </r>
  <r>
    <x v="147"/>
    <n v="9"/>
    <x v="10"/>
    <x v="3"/>
    <x v="7"/>
    <x v="8"/>
    <x v="8"/>
    <x v="0"/>
    <x v="4"/>
    <x v="4"/>
    <x v="0"/>
    <x v="0"/>
    <x v="0"/>
  </r>
  <r>
    <x v="147"/>
    <n v="2.2000000000000002"/>
    <x v="117"/>
    <x v="3"/>
    <x v="7"/>
    <x v="8"/>
    <x v="8"/>
    <x v="1"/>
    <x v="1"/>
    <x v="1"/>
    <x v="0"/>
    <x v="0"/>
    <x v="0"/>
  </r>
  <r>
    <x v="147"/>
    <n v="5"/>
    <x v="209"/>
    <x v="3"/>
    <x v="24"/>
    <x v="33"/>
    <x v="33"/>
    <x v="0"/>
    <x v="11"/>
    <x v="11"/>
    <x v="0"/>
    <x v="0"/>
    <x v="0"/>
  </r>
  <r>
    <x v="147"/>
    <n v="2.1"/>
    <x v="242"/>
    <x v="3"/>
    <x v="24"/>
    <x v="33"/>
    <x v="33"/>
    <x v="2"/>
    <x v="12"/>
    <x v="12"/>
    <x v="0"/>
    <x v="0"/>
    <x v="0"/>
  </r>
  <r>
    <x v="147"/>
    <n v="54.2"/>
    <x v="11"/>
    <x v="0"/>
    <x v="0"/>
    <x v="9"/>
    <x v="9"/>
    <x v="0"/>
    <x v="0"/>
    <x v="0"/>
    <x v="0"/>
    <x v="0"/>
    <x v="0"/>
  </r>
  <r>
    <x v="147"/>
    <n v="12.1"/>
    <x v="13"/>
    <x v="2"/>
    <x v="8"/>
    <x v="10"/>
    <x v="10"/>
    <x v="0"/>
    <x v="6"/>
    <x v="6"/>
    <x v="0"/>
    <x v="0"/>
    <x v="0"/>
  </r>
  <r>
    <x v="147"/>
    <n v="3.7"/>
    <x v="41"/>
    <x v="2"/>
    <x v="8"/>
    <x v="10"/>
    <x v="10"/>
    <x v="0"/>
    <x v="7"/>
    <x v="7"/>
    <x v="0"/>
    <x v="0"/>
    <x v="0"/>
  </r>
  <r>
    <x v="147"/>
    <n v="10.1"/>
    <x v="14"/>
    <x v="2"/>
    <x v="8"/>
    <x v="10"/>
    <x v="10"/>
    <x v="0"/>
    <x v="5"/>
    <x v="5"/>
    <x v="0"/>
    <x v="0"/>
    <x v="0"/>
  </r>
  <r>
    <x v="147"/>
    <n v="24.7"/>
    <x v="29"/>
    <x v="2"/>
    <x v="8"/>
    <x v="10"/>
    <x v="10"/>
    <x v="0"/>
    <x v="9"/>
    <x v="9"/>
    <x v="0"/>
    <x v="0"/>
    <x v="0"/>
  </r>
  <r>
    <x v="147"/>
    <n v="21.6"/>
    <x v="88"/>
    <x v="2"/>
    <x v="13"/>
    <x v="17"/>
    <x v="17"/>
    <x v="0"/>
    <x v="6"/>
    <x v="6"/>
    <x v="0"/>
    <x v="0"/>
    <x v="0"/>
  </r>
  <r>
    <x v="147"/>
    <n v="16.5"/>
    <x v="88"/>
    <x v="2"/>
    <x v="13"/>
    <x v="17"/>
    <x v="17"/>
    <x v="0"/>
    <x v="6"/>
    <x v="6"/>
    <x v="0"/>
    <x v="0"/>
    <x v="0"/>
  </r>
  <r>
    <x v="147"/>
    <n v="12.1"/>
    <x v="43"/>
    <x v="2"/>
    <x v="13"/>
    <x v="17"/>
    <x v="17"/>
    <x v="0"/>
    <x v="5"/>
    <x v="5"/>
    <x v="0"/>
    <x v="0"/>
    <x v="0"/>
  </r>
  <r>
    <x v="147"/>
    <n v="14.2"/>
    <x v="43"/>
    <x v="2"/>
    <x v="13"/>
    <x v="17"/>
    <x v="17"/>
    <x v="0"/>
    <x v="5"/>
    <x v="5"/>
    <x v="0"/>
    <x v="0"/>
    <x v="0"/>
  </r>
  <r>
    <x v="147"/>
    <n v="22.5"/>
    <x v="143"/>
    <x v="2"/>
    <x v="13"/>
    <x v="17"/>
    <x v="17"/>
    <x v="0"/>
    <x v="2"/>
    <x v="2"/>
    <x v="0"/>
    <x v="0"/>
    <x v="0"/>
  </r>
  <r>
    <x v="147"/>
    <n v="20.6"/>
    <x v="112"/>
    <x v="2"/>
    <x v="13"/>
    <x v="29"/>
    <x v="29"/>
    <x v="0"/>
    <x v="10"/>
    <x v="10"/>
    <x v="0"/>
    <x v="0"/>
    <x v="0"/>
  </r>
  <r>
    <x v="147"/>
    <n v="17.7"/>
    <x v="119"/>
    <x v="2"/>
    <x v="13"/>
    <x v="29"/>
    <x v="29"/>
    <x v="1"/>
    <x v="1"/>
    <x v="1"/>
    <x v="0"/>
    <x v="0"/>
    <x v="0"/>
  </r>
  <r>
    <x v="147"/>
    <n v="8.1"/>
    <x v="147"/>
    <x v="2"/>
    <x v="9"/>
    <x v="12"/>
    <x v="12"/>
    <x v="0"/>
    <x v="6"/>
    <x v="6"/>
    <x v="0"/>
    <x v="0"/>
    <x v="0"/>
  </r>
  <r>
    <x v="147"/>
    <n v="2"/>
    <x v="147"/>
    <x v="2"/>
    <x v="9"/>
    <x v="12"/>
    <x v="12"/>
    <x v="0"/>
    <x v="6"/>
    <x v="6"/>
    <x v="0"/>
    <x v="0"/>
    <x v="0"/>
  </r>
  <r>
    <x v="147"/>
    <n v="44.8"/>
    <x v="19"/>
    <x v="2"/>
    <x v="9"/>
    <x v="12"/>
    <x v="12"/>
    <x v="0"/>
    <x v="7"/>
    <x v="7"/>
    <x v="0"/>
    <x v="0"/>
    <x v="0"/>
  </r>
  <r>
    <x v="147"/>
    <n v="16.7"/>
    <x v="20"/>
    <x v="2"/>
    <x v="9"/>
    <x v="12"/>
    <x v="12"/>
    <x v="0"/>
    <x v="5"/>
    <x v="5"/>
    <x v="0"/>
    <x v="0"/>
    <x v="0"/>
  </r>
  <r>
    <x v="147"/>
    <n v="6.1"/>
    <x v="20"/>
    <x v="2"/>
    <x v="9"/>
    <x v="12"/>
    <x v="12"/>
    <x v="0"/>
    <x v="5"/>
    <x v="5"/>
    <x v="0"/>
    <x v="0"/>
    <x v="0"/>
  </r>
  <r>
    <x v="147"/>
    <n v="18.100000000000001"/>
    <x v="206"/>
    <x v="2"/>
    <x v="9"/>
    <x v="12"/>
    <x v="12"/>
    <x v="2"/>
    <x v="3"/>
    <x v="3"/>
    <x v="0"/>
    <x v="0"/>
    <x v="0"/>
  </r>
  <r>
    <x v="147"/>
    <n v="7.8"/>
    <x v="206"/>
    <x v="2"/>
    <x v="9"/>
    <x v="12"/>
    <x v="12"/>
    <x v="2"/>
    <x v="3"/>
    <x v="3"/>
    <x v="0"/>
    <x v="0"/>
    <x v="0"/>
  </r>
  <r>
    <x v="147"/>
    <n v="6.4"/>
    <x v="31"/>
    <x v="2"/>
    <x v="9"/>
    <x v="13"/>
    <x v="13"/>
    <x v="0"/>
    <x v="8"/>
    <x v="8"/>
    <x v="0"/>
    <x v="0"/>
    <x v="0"/>
  </r>
  <r>
    <x v="147"/>
    <n v="18.2"/>
    <x v="32"/>
    <x v="2"/>
    <x v="9"/>
    <x v="13"/>
    <x v="13"/>
    <x v="0"/>
    <x v="9"/>
    <x v="9"/>
    <x v="0"/>
    <x v="0"/>
    <x v="0"/>
  </r>
  <r>
    <x v="147"/>
    <n v="21.4"/>
    <x v="121"/>
    <x v="2"/>
    <x v="17"/>
    <x v="23"/>
    <x v="23"/>
    <x v="0"/>
    <x v="8"/>
    <x v="8"/>
    <x v="0"/>
    <x v="0"/>
    <x v="0"/>
  </r>
  <r>
    <x v="147"/>
    <n v="12.1"/>
    <x v="77"/>
    <x v="2"/>
    <x v="17"/>
    <x v="23"/>
    <x v="23"/>
    <x v="0"/>
    <x v="9"/>
    <x v="9"/>
    <x v="0"/>
    <x v="0"/>
    <x v="0"/>
  </r>
  <r>
    <x v="148"/>
    <n v="1.7"/>
    <x v="261"/>
    <x v="3"/>
    <x v="19"/>
    <x v="25"/>
    <x v="25"/>
    <x v="3"/>
    <x v="14"/>
    <x v="14"/>
    <x v="0"/>
    <x v="0"/>
    <x v="0"/>
  </r>
  <r>
    <x v="148"/>
    <n v="4.5"/>
    <x v="197"/>
    <x v="3"/>
    <x v="23"/>
    <x v="32"/>
    <x v="32"/>
    <x v="0"/>
    <x v="11"/>
    <x v="11"/>
    <x v="0"/>
    <x v="0"/>
    <x v="0"/>
  </r>
  <r>
    <x v="148"/>
    <n v="15.1"/>
    <x v="217"/>
    <x v="3"/>
    <x v="23"/>
    <x v="32"/>
    <x v="32"/>
    <x v="0"/>
    <x v="7"/>
    <x v="7"/>
    <x v="0"/>
    <x v="0"/>
    <x v="0"/>
  </r>
  <r>
    <x v="148"/>
    <n v="23.9"/>
    <x v="168"/>
    <x v="3"/>
    <x v="23"/>
    <x v="32"/>
    <x v="32"/>
    <x v="0"/>
    <x v="0"/>
    <x v="0"/>
    <x v="0"/>
    <x v="0"/>
    <x v="0"/>
  </r>
  <r>
    <x v="148"/>
    <n v="86.5"/>
    <x v="3"/>
    <x v="1"/>
    <x v="3"/>
    <x v="3"/>
    <x v="3"/>
    <x v="0"/>
    <x v="2"/>
    <x v="2"/>
    <x v="0"/>
    <x v="0"/>
    <x v="0"/>
  </r>
  <r>
    <x v="148"/>
    <n v="82.3"/>
    <x v="3"/>
    <x v="1"/>
    <x v="3"/>
    <x v="3"/>
    <x v="3"/>
    <x v="0"/>
    <x v="2"/>
    <x v="2"/>
    <x v="0"/>
    <x v="0"/>
    <x v="0"/>
  </r>
  <r>
    <x v="148"/>
    <n v="1.4"/>
    <x v="234"/>
    <x v="0"/>
    <x v="21"/>
    <x v="27"/>
    <x v="27"/>
    <x v="0"/>
    <x v="13"/>
    <x v="13"/>
    <x v="0"/>
    <x v="0"/>
    <x v="0"/>
  </r>
  <r>
    <x v="148"/>
    <n v="4.2"/>
    <x v="57"/>
    <x v="0"/>
    <x v="16"/>
    <x v="22"/>
    <x v="22"/>
    <x v="0"/>
    <x v="11"/>
    <x v="11"/>
    <x v="0"/>
    <x v="0"/>
    <x v="0"/>
  </r>
  <r>
    <x v="148"/>
    <n v="3.9"/>
    <x v="161"/>
    <x v="0"/>
    <x v="16"/>
    <x v="22"/>
    <x v="22"/>
    <x v="0"/>
    <x v="7"/>
    <x v="7"/>
    <x v="0"/>
    <x v="0"/>
    <x v="0"/>
  </r>
  <r>
    <x v="148"/>
    <n v="23.1"/>
    <x v="153"/>
    <x v="0"/>
    <x v="16"/>
    <x v="22"/>
    <x v="22"/>
    <x v="0"/>
    <x v="2"/>
    <x v="2"/>
    <x v="0"/>
    <x v="0"/>
    <x v="0"/>
  </r>
  <r>
    <x v="148"/>
    <n v="3.9"/>
    <x v="153"/>
    <x v="0"/>
    <x v="16"/>
    <x v="22"/>
    <x v="22"/>
    <x v="0"/>
    <x v="2"/>
    <x v="2"/>
    <x v="0"/>
    <x v="0"/>
    <x v="0"/>
  </r>
  <r>
    <x v="148"/>
    <n v="1.7"/>
    <x v="262"/>
    <x v="0"/>
    <x v="16"/>
    <x v="22"/>
    <x v="22"/>
    <x v="3"/>
    <x v="14"/>
    <x v="14"/>
    <x v="0"/>
    <x v="0"/>
    <x v="0"/>
  </r>
  <r>
    <x v="148"/>
    <n v="15.1"/>
    <x v="13"/>
    <x v="2"/>
    <x v="8"/>
    <x v="10"/>
    <x v="10"/>
    <x v="0"/>
    <x v="6"/>
    <x v="6"/>
    <x v="0"/>
    <x v="0"/>
    <x v="0"/>
  </r>
  <r>
    <x v="148"/>
    <n v="0.9"/>
    <x v="120"/>
    <x v="2"/>
    <x v="20"/>
    <x v="26"/>
    <x v="26"/>
    <x v="0"/>
    <x v="4"/>
    <x v="4"/>
    <x v="0"/>
    <x v="0"/>
    <x v="0"/>
  </r>
  <r>
    <x v="148"/>
    <n v="4.0999999999999996"/>
    <x v="16"/>
    <x v="2"/>
    <x v="9"/>
    <x v="11"/>
    <x v="11"/>
    <x v="0"/>
    <x v="6"/>
    <x v="6"/>
    <x v="0"/>
    <x v="0"/>
    <x v="0"/>
  </r>
  <r>
    <x v="148"/>
    <n v="4"/>
    <x v="126"/>
    <x v="2"/>
    <x v="9"/>
    <x v="11"/>
    <x v="11"/>
    <x v="0"/>
    <x v="5"/>
    <x v="5"/>
    <x v="0"/>
    <x v="0"/>
    <x v="0"/>
  </r>
  <r>
    <x v="148"/>
    <n v="4.4000000000000004"/>
    <x v="178"/>
    <x v="2"/>
    <x v="9"/>
    <x v="11"/>
    <x v="11"/>
    <x v="0"/>
    <x v="10"/>
    <x v="10"/>
    <x v="0"/>
    <x v="0"/>
    <x v="0"/>
  </r>
  <r>
    <x v="148"/>
    <n v="37.299999999999997"/>
    <x v="18"/>
    <x v="2"/>
    <x v="9"/>
    <x v="11"/>
    <x v="11"/>
    <x v="0"/>
    <x v="4"/>
    <x v="4"/>
    <x v="0"/>
    <x v="0"/>
    <x v="0"/>
  </r>
  <r>
    <x v="148"/>
    <n v="7.6"/>
    <x v="46"/>
    <x v="2"/>
    <x v="15"/>
    <x v="20"/>
    <x v="20"/>
    <x v="0"/>
    <x v="11"/>
    <x v="11"/>
    <x v="0"/>
    <x v="0"/>
    <x v="0"/>
  </r>
  <r>
    <x v="148"/>
    <n v="4.0999999999999996"/>
    <x v="47"/>
    <x v="2"/>
    <x v="15"/>
    <x v="20"/>
    <x v="20"/>
    <x v="0"/>
    <x v="6"/>
    <x v="6"/>
    <x v="0"/>
    <x v="0"/>
    <x v="0"/>
  </r>
  <r>
    <x v="148"/>
    <n v="45.8"/>
    <x v="93"/>
    <x v="2"/>
    <x v="15"/>
    <x v="20"/>
    <x v="20"/>
    <x v="0"/>
    <x v="7"/>
    <x v="7"/>
    <x v="0"/>
    <x v="0"/>
    <x v="0"/>
  </r>
  <r>
    <x v="148"/>
    <n v="13.8"/>
    <x v="94"/>
    <x v="2"/>
    <x v="15"/>
    <x v="20"/>
    <x v="20"/>
    <x v="0"/>
    <x v="0"/>
    <x v="0"/>
    <x v="0"/>
    <x v="0"/>
    <x v="0"/>
  </r>
  <r>
    <x v="149"/>
    <n v="4.0999999999999996"/>
    <x v="210"/>
    <x v="1"/>
    <x v="3"/>
    <x v="3"/>
    <x v="3"/>
    <x v="0"/>
    <x v="6"/>
    <x v="6"/>
    <x v="0"/>
    <x v="0"/>
    <x v="0"/>
  </r>
  <r>
    <x v="149"/>
    <n v="36.200000000000003"/>
    <x v="139"/>
    <x v="1"/>
    <x v="3"/>
    <x v="3"/>
    <x v="3"/>
    <x v="0"/>
    <x v="7"/>
    <x v="7"/>
    <x v="0"/>
    <x v="0"/>
    <x v="0"/>
  </r>
  <r>
    <x v="149"/>
    <n v="11.5"/>
    <x v="73"/>
    <x v="1"/>
    <x v="3"/>
    <x v="3"/>
    <x v="3"/>
    <x v="0"/>
    <x v="5"/>
    <x v="5"/>
    <x v="0"/>
    <x v="0"/>
    <x v="0"/>
  </r>
  <r>
    <x v="149"/>
    <n v="4.3"/>
    <x v="54"/>
    <x v="1"/>
    <x v="3"/>
    <x v="3"/>
    <x v="3"/>
    <x v="0"/>
    <x v="4"/>
    <x v="4"/>
    <x v="0"/>
    <x v="0"/>
    <x v="0"/>
  </r>
  <r>
    <x v="149"/>
    <n v="12.1"/>
    <x v="28"/>
    <x v="0"/>
    <x v="2"/>
    <x v="2"/>
    <x v="2"/>
    <x v="0"/>
    <x v="5"/>
    <x v="5"/>
    <x v="0"/>
    <x v="0"/>
    <x v="0"/>
  </r>
  <r>
    <x v="149"/>
    <n v="34.5"/>
    <x v="28"/>
    <x v="0"/>
    <x v="2"/>
    <x v="2"/>
    <x v="2"/>
    <x v="0"/>
    <x v="5"/>
    <x v="5"/>
    <x v="0"/>
    <x v="0"/>
    <x v="0"/>
  </r>
  <r>
    <x v="149"/>
    <n v="2.2000000000000002"/>
    <x v="165"/>
    <x v="0"/>
    <x v="2"/>
    <x v="2"/>
    <x v="2"/>
    <x v="0"/>
    <x v="4"/>
    <x v="4"/>
    <x v="0"/>
    <x v="0"/>
    <x v="0"/>
  </r>
  <r>
    <x v="149"/>
    <n v="1.2"/>
    <x v="263"/>
    <x v="0"/>
    <x v="2"/>
    <x v="2"/>
    <x v="2"/>
    <x v="3"/>
    <x v="14"/>
    <x v="14"/>
    <x v="0"/>
    <x v="0"/>
    <x v="0"/>
  </r>
  <r>
    <x v="149"/>
    <n v="24.9"/>
    <x v="29"/>
    <x v="2"/>
    <x v="8"/>
    <x v="10"/>
    <x v="10"/>
    <x v="0"/>
    <x v="9"/>
    <x v="9"/>
    <x v="0"/>
    <x v="0"/>
    <x v="0"/>
  </r>
  <r>
    <x v="150"/>
    <n v="37.4"/>
    <x v="11"/>
    <x v="0"/>
    <x v="0"/>
    <x v="9"/>
    <x v="9"/>
    <x v="0"/>
    <x v="0"/>
    <x v="0"/>
    <x v="0"/>
    <x v="0"/>
    <x v="0"/>
  </r>
  <r>
    <x v="150"/>
    <n v="33.799999999999997"/>
    <x v="0"/>
    <x v="0"/>
    <x v="0"/>
    <x v="0"/>
    <x v="0"/>
    <x v="0"/>
    <x v="0"/>
    <x v="0"/>
    <x v="0"/>
    <x v="0"/>
    <x v="0"/>
  </r>
  <r>
    <x v="150"/>
    <n v="15.1"/>
    <x v="149"/>
    <x v="0"/>
    <x v="21"/>
    <x v="31"/>
    <x v="31"/>
    <x v="0"/>
    <x v="11"/>
    <x v="11"/>
    <x v="0"/>
    <x v="0"/>
    <x v="0"/>
  </r>
  <r>
    <x v="150"/>
    <n v="44.4"/>
    <x v="248"/>
    <x v="2"/>
    <x v="18"/>
    <x v="24"/>
    <x v="24"/>
    <x v="2"/>
    <x v="3"/>
    <x v="3"/>
    <x v="0"/>
    <x v="0"/>
    <x v="0"/>
  </r>
  <r>
    <x v="150"/>
    <n v="18.600000000000001"/>
    <x v="206"/>
    <x v="2"/>
    <x v="9"/>
    <x v="12"/>
    <x v="12"/>
    <x v="2"/>
    <x v="3"/>
    <x v="3"/>
    <x v="0"/>
    <x v="0"/>
    <x v="0"/>
  </r>
  <r>
    <x v="150"/>
    <n v="8.1"/>
    <x v="206"/>
    <x v="2"/>
    <x v="9"/>
    <x v="12"/>
    <x v="12"/>
    <x v="2"/>
    <x v="3"/>
    <x v="3"/>
    <x v="0"/>
    <x v="0"/>
    <x v="0"/>
  </r>
  <r>
    <x v="151"/>
    <n v="6.2"/>
    <x v="160"/>
    <x v="0"/>
    <x v="0"/>
    <x v="0"/>
    <x v="0"/>
    <x v="2"/>
    <x v="12"/>
    <x v="12"/>
    <x v="0"/>
    <x v="0"/>
    <x v="0"/>
  </r>
  <r>
    <x v="151"/>
    <n v="73.900000000000006"/>
    <x v="68"/>
    <x v="0"/>
    <x v="4"/>
    <x v="4"/>
    <x v="4"/>
    <x v="0"/>
    <x v="0"/>
    <x v="0"/>
    <x v="0"/>
    <x v="0"/>
    <x v="0"/>
  </r>
  <r>
    <x v="151"/>
    <n v="70.8"/>
    <x v="68"/>
    <x v="0"/>
    <x v="4"/>
    <x v="4"/>
    <x v="4"/>
    <x v="0"/>
    <x v="0"/>
    <x v="0"/>
    <x v="0"/>
    <x v="0"/>
    <x v="0"/>
  </r>
  <r>
    <x v="151"/>
    <n v="28.3"/>
    <x v="264"/>
    <x v="2"/>
    <x v="13"/>
    <x v="29"/>
    <x v="29"/>
    <x v="3"/>
    <x v="14"/>
    <x v="14"/>
    <x v="0"/>
    <x v="0"/>
    <x v="0"/>
  </r>
  <r>
    <x v="151"/>
    <n v="0.5"/>
    <x v="120"/>
    <x v="2"/>
    <x v="20"/>
    <x v="26"/>
    <x v="26"/>
    <x v="0"/>
    <x v="4"/>
    <x v="4"/>
    <x v="0"/>
    <x v="0"/>
    <x v="0"/>
  </r>
  <r>
    <x v="152"/>
    <n v="34.299999999999997"/>
    <x v="7"/>
    <x v="3"/>
    <x v="7"/>
    <x v="7"/>
    <x v="7"/>
    <x v="0"/>
    <x v="5"/>
    <x v="5"/>
    <x v="0"/>
    <x v="0"/>
    <x v="0"/>
  </r>
  <r>
    <x v="152"/>
    <n v="2.2999999999999998"/>
    <x v="197"/>
    <x v="3"/>
    <x v="23"/>
    <x v="32"/>
    <x v="32"/>
    <x v="0"/>
    <x v="11"/>
    <x v="11"/>
    <x v="0"/>
    <x v="0"/>
    <x v="0"/>
  </r>
  <r>
    <x v="152"/>
    <n v="4.2"/>
    <x v="207"/>
    <x v="3"/>
    <x v="23"/>
    <x v="32"/>
    <x v="32"/>
    <x v="0"/>
    <x v="6"/>
    <x v="6"/>
    <x v="0"/>
    <x v="0"/>
    <x v="0"/>
  </r>
  <r>
    <x v="152"/>
    <n v="14.4"/>
    <x v="168"/>
    <x v="3"/>
    <x v="23"/>
    <x v="32"/>
    <x v="32"/>
    <x v="0"/>
    <x v="0"/>
    <x v="0"/>
    <x v="0"/>
    <x v="0"/>
    <x v="0"/>
  </r>
  <r>
    <x v="152"/>
    <n v="34.4"/>
    <x v="168"/>
    <x v="3"/>
    <x v="23"/>
    <x v="32"/>
    <x v="32"/>
    <x v="0"/>
    <x v="0"/>
    <x v="0"/>
    <x v="0"/>
    <x v="0"/>
    <x v="0"/>
  </r>
  <r>
    <x v="152"/>
    <n v="2.1"/>
    <x v="198"/>
    <x v="3"/>
    <x v="23"/>
    <x v="32"/>
    <x v="32"/>
    <x v="0"/>
    <x v="4"/>
    <x v="4"/>
    <x v="0"/>
    <x v="0"/>
    <x v="0"/>
  </r>
  <r>
    <x v="152"/>
    <n v="38.799999999999997"/>
    <x v="3"/>
    <x v="1"/>
    <x v="3"/>
    <x v="3"/>
    <x v="3"/>
    <x v="0"/>
    <x v="2"/>
    <x v="2"/>
    <x v="0"/>
    <x v="0"/>
    <x v="0"/>
  </r>
  <r>
    <x v="152"/>
    <n v="52"/>
    <x v="111"/>
    <x v="0"/>
    <x v="22"/>
    <x v="30"/>
    <x v="30"/>
    <x v="0"/>
    <x v="5"/>
    <x v="5"/>
    <x v="0"/>
    <x v="0"/>
    <x v="0"/>
  </r>
  <r>
    <x v="152"/>
    <n v="25"/>
    <x v="97"/>
    <x v="0"/>
    <x v="4"/>
    <x v="19"/>
    <x v="19"/>
    <x v="0"/>
    <x v="11"/>
    <x v="11"/>
    <x v="0"/>
    <x v="0"/>
    <x v="0"/>
  </r>
  <r>
    <x v="152"/>
    <n v="8.6"/>
    <x v="97"/>
    <x v="0"/>
    <x v="4"/>
    <x v="19"/>
    <x v="19"/>
    <x v="0"/>
    <x v="11"/>
    <x v="11"/>
    <x v="0"/>
    <x v="0"/>
    <x v="0"/>
  </r>
  <r>
    <x v="152"/>
    <n v="27.1"/>
    <x v="67"/>
    <x v="0"/>
    <x v="4"/>
    <x v="19"/>
    <x v="19"/>
    <x v="0"/>
    <x v="2"/>
    <x v="2"/>
    <x v="0"/>
    <x v="0"/>
    <x v="0"/>
  </r>
  <r>
    <x v="152"/>
    <n v="18.600000000000001"/>
    <x v="193"/>
    <x v="0"/>
    <x v="4"/>
    <x v="19"/>
    <x v="19"/>
    <x v="0"/>
    <x v="0"/>
    <x v="0"/>
    <x v="0"/>
    <x v="0"/>
    <x v="0"/>
  </r>
  <r>
    <x v="152"/>
    <n v="50.9"/>
    <x v="180"/>
    <x v="0"/>
    <x v="4"/>
    <x v="19"/>
    <x v="19"/>
    <x v="2"/>
    <x v="3"/>
    <x v="3"/>
    <x v="0"/>
    <x v="0"/>
    <x v="0"/>
  </r>
  <r>
    <x v="152"/>
    <n v="18.100000000000001"/>
    <x v="13"/>
    <x v="2"/>
    <x v="8"/>
    <x v="10"/>
    <x v="10"/>
    <x v="0"/>
    <x v="6"/>
    <x v="6"/>
    <x v="0"/>
    <x v="0"/>
    <x v="0"/>
  </r>
  <r>
    <x v="152"/>
    <n v="4"/>
    <x v="13"/>
    <x v="2"/>
    <x v="8"/>
    <x v="10"/>
    <x v="10"/>
    <x v="0"/>
    <x v="6"/>
    <x v="6"/>
    <x v="0"/>
    <x v="0"/>
    <x v="0"/>
  </r>
  <r>
    <x v="152"/>
    <n v="2.1"/>
    <x v="13"/>
    <x v="2"/>
    <x v="8"/>
    <x v="10"/>
    <x v="10"/>
    <x v="0"/>
    <x v="6"/>
    <x v="6"/>
    <x v="0"/>
    <x v="0"/>
    <x v="0"/>
  </r>
  <r>
    <x v="152"/>
    <n v="11.8"/>
    <x v="41"/>
    <x v="2"/>
    <x v="8"/>
    <x v="10"/>
    <x v="10"/>
    <x v="0"/>
    <x v="7"/>
    <x v="7"/>
    <x v="0"/>
    <x v="0"/>
    <x v="0"/>
  </r>
  <r>
    <x v="152"/>
    <n v="7.5"/>
    <x v="41"/>
    <x v="2"/>
    <x v="8"/>
    <x v="10"/>
    <x v="10"/>
    <x v="0"/>
    <x v="7"/>
    <x v="7"/>
    <x v="0"/>
    <x v="0"/>
    <x v="0"/>
  </r>
  <r>
    <x v="152"/>
    <n v="8.5"/>
    <x v="14"/>
    <x v="2"/>
    <x v="8"/>
    <x v="10"/>
    <x v="10"/>
    <x v="0"/>
    <x v="5"/>
    <x v="5"/>
    <x v="0"/>
    <x v="0"/>
    <x v="0"/>
  </r>
  <r>
    <x v="152"/>
    <n v="14.3"/>
    <x v="14"/>
    <x v="2"/>
    <x v="8"/>
    <x v="10"/>
    <x v="10"/>
    <x v="0"/>
    <x v="5"/>
    <x v="5"/>
    <x v="0"/>
    <x v="0"/>
    <x v="0"/>
  </r>
  <r>
    <x v="152"/>
    <n v="12.9"/>
    <x v="42"/>
    <x v="2"/>
    <x v="8"/>
    <x v="10"/>
    <x v="10"/>
    <x v="0"/>
    <x v="10"/>
    <x v="10"/>
    <x v="0"/>
    <x v="0"/>
    <x v="0"/>
  </r>
  <r>
    <x v="152"/>
    <n v="9"/>
    <x v="152"/>
    <x v="2"/>
    <x v="8"/>
    <x v="10"/>
    <x v="10"/>
    <x v="0"/>
    <x v="4"/>
    <x v="4"/>
    <x v="0"/>
    <x v="0"/>
    <x v="0"/>
  </r>
  <r>
    <x v="152"/>
    <n v="12.9"/>
    <x v="152"/>
    <x v="2"/>
    <x v="8"/>
    <x v="10"/>
    <x v="10"/>
    <x v="0"/>
    <x v="4"/>
    <x v="4"/>
    <x v="0"/>
    <x v="0"/>
    <x v="0"/>
  </r>
  <r>
    <x v="152"/>
    <n v="19.100000000000001"/>
    <x v="61"/>
    <x v="2"/>
    <x v="18"/>
    <x v="24"/>
    <x v="24"/>
    <x v="0"/>
    <x v="5"/>
    <x v="5"/>
    <x v="0"/>
    <x v="0"/>
    <x v="0"/>
  </r>
  <r>
    <x v="152"/>
    <n v="4.4000000000000004"/>
    <x v="229"/>
    <x v="2"/>
    <x v="18"/>
    <x v="24"/>
    <x v="24"/>
    <x v="0"/>
    <x v="4"/>
    <x v="4"/>
    <x v="0"/>
    <x v="0"/>
    <x v="0"/>
  </r>
  <r>
    <x v="152"/>
    <n v="0.8"/>
    <x v="265"/>
    <x v="2"/>
    <x v="18"/>
    <x v="24"/>
    <x v="24"/>
    <x v="3"/>
    <x v="14"/>
    <x v="14"/>
    <x v="0"/>
    <x v="0"/>
    <x v="0"/>
  </r>
  <r>
    <x v="152"/>
    <n v="14.8"/>
    <x v="79"/>
    <x v="2"/>
    <x v="13"/>
    <x v="17"/>
    <x v="17"/>
    <x v="0"/>
    <x v="11"/>
    <x v="11"/>
    <x v="0"/>
    <x v="0"/>
    <x v="0"/>
  </r>
  <r>
    <x v="152"/>
    <n v="20.5"/>
    <x v="88"/>
    <x v="2"/>
    <x v="13"/>
    <x v="17"/>
    <x v="17"/>
    <x v="0"/>
    <x v="6"/>
    <x v="6"/>
    <x v="0"/>
    <x v="0"/>
    <x v="0"/>
  </r>
  <r>
    <x v="152"/>
    <n v="7.4"/>
    <x v="143"/>
    <x v="2"/>
    <x v="13"/>
    <x v="17"/>
    <x v="17"/>
    <x v="0"/>
    <x v="2"/>
    <x v="2"/>
    <x v="0"/>
    <x v="0"/>
    <x v="0"/>
  </r>
  <r>
    <x v="152"/>
    <n v="0.2"/>
    <x v="120"/>
    <x v="2"/>
    <x v="20"/>
    <x v="26"/>
    <x v="26"/>
    <x v="0"/>
    <x v="4"/>
    <x v="4"/>
    <x v="0"/>
    <x v="0"/>
    <x v="0"/>
  </r>
  <r>
    <x v="152"/>
    <n v="5.9"/>
    <x v="16"/>
    <x v="2"/>
    <x v="9"/>
    <x v="11"/>
    <x v="11"/>
    <x v="0"/>
    <x v="6"/>
    <x v="6"/>
    <x v="0"/>
    <x v="0"/>
    <x v="0"/>
  </r>
  <r>
    <x v="152"/>
    <n v="23.8"/>
    <x v="80"/>
    <x v="2"/>
    <x v="9"/>
    <x v="11"/>
    <x v="11"/>
    <x v="0"/>
    <x v="7"/>
    <x v="7"/>
    <x v="0"/>
    <x v="0"/>
    <x v="0"/>
  </r>
  <r>
    <x v="152"/>
    <n v="4.3"/>
    <x v="126"/>
    <x v="2"/>
    <x v="9"/>
    <x v="11"/>
    <x v="11"/>
    <x v="0"/>
    <x v="5"/>
    <x v="5"/>
    <x v="0"/>
    <x v="0"/>
    <x v="0"/>
  </r>
  <r>
    <x v="152"/>
    <n v="2.2000000000000002"/>
    <x v="18"/>
    <x v="2"/>
    <x v="9"/>
    <x v="11"/>
    <x v="11"/>
    <x v="0"/>
    <x v="4"/>
    <x v="4"/>
    <x v="0"/>
    <x v="0"/>
    <x v="0"/>
  </r>
  <r>
    <x v="152"/>
    <n v="41.9"/>
    <x v="206"/>
    <x v="2"/>
    <x v="9"/>
    <x v="12"/>
    <x v="12"/>
    <x v="2"/>
    <x v="3"/>
    <x v="3"/>
    <x v="0"/>
    <x v="0"/>
    <x v="0"/>
  </r>
  <r>
    <x v="152"/>
    <n v="17.2"/>
    <x v="206"/>
    <x v="2"/>
    <x v="9"/>
    <x v="12"/>
    <x v="12"/>
    <x v="2"/>
    <x v="3"/>
    <x v="3"/>
    <x v="0"/>
    <x v="0"/>
    <x v="0"/>
  </r>
  <r>
    <x v="152"/>
    <n v="19.100000000000001"/>
    <x v="206"/>
    <x v="2"/>
    <x v="9"/>
    <x v="12"/>
    <x v="12"/>
    <x v="2"/>
    <x v="3"/>
    <x v="3"/>
    <x v="0"/>
    <x v="0"/>
    <x v="0"/>
  </r>
  <r>
    <x v="152"/>
    <n v="7.8"/>
    <x v="206"/>
    <x v="2"/>
    <x v="9"/>
    <x v="12"/>
    <x v="12"/>
    <x v="2"/>
    <x v="3"/>
    <x v="3"/>
    <x v="0"/>
    <x v="0"/>
    <x v="0"/>
  </r>
  <r>
    <x v="152"/>
    <n v="46.7"/>
    <x v="48"/>
    <x v="2"/>
    <x v="15"/>
    <x v="20"/>
    <x v="20"/>
    <x v="0"/>
    <x v="2"/>
    <x v="2"/>
    <x v="0"/>
    <x v="0"/>
    <x v="0"/>
  </r>
  <r>
    <x v="152"/>
    <n v="9.3000000000000007"/>
    <x v="94"/>
    <x v="2"/>
    <x v="15"/>
    <x v="20"/>
    <x v="20"/>
    <x v="0"/>
    <x v="0"/>
    <x v="0"/>
    <x v="0"/>
    <x v="0"/>
    <x v="0"/>
  </r>
  <r>
    <x v="152"/>
    <n v="0.4"/>
    <x v="266"/>
    <x v="2"/>
    <x v="15"/>
    <x v="20"/>
    <x v="20"/>
    <x v="0"/>
    <x v="4"/>
    <x v="4"/>
    <x v="0"/>
    <x v="0"/>
    <x v="0"/>
  </r>
  <r>
    <x v="152"/>
    <n v="23.7"/>
    <x v="34"/>
    <x v="2"/>
    <x v="11"/>
    <x v="15"/>
    <x v="15"/>
    <x v="0"/>
    <x v="6"/>
    <x v="6"/>
    <x v="0"/>
    <x v="0"/>
    <x v="0"/>
  </r>
  <r>
    <x v="152"/>
    <n v="4.0999999999999996"/>
    <x v="35"/>
    <x v="2"/>
    <x v="11"/>
    <x v="15"/>
    <x v="15"/>
    <x v="0"/>
    <x v="5"/>
    <x v="5"/>
    <x v="0"/>
    <x v="0"/>
    <x v="0"/>
  </r>
  <r>
    <x v="153"/>
    <n v="34.4"/>
    <x v="52"/>
    <x v="3"/>
    <x v="7"/>
    <x v="7"/>
    <x v="7"/>
    <x v="2"/>
    <x v="3"/>
    <x v="3"/>
    <x v="0"/>
    <x v="0"/>
    <x v="0"/>
  </r>
  <r>
    <x v="153"/>
    <n v="17.3"/>
    <x v="8"/>
    <x v="3"/>
    <x v="7"/>
    <x v="8"/>
    <x v="8"/>
    <x v="0"/>
    <x v="6"/>
    <x v="6"/>
    <x v="0"/>
    <x v="0"/>
    <x v="0"/>
  </r>
  <r>
    <x v="153"/>
    <n v="33.4"/>
    <x v="9"/>
    <x v="3"/>
    <x v="7"/>
    <x v="8"/>
    <x v="8"/>
    <x v="0"/>
    <x v="5"/>
    <x v="5"/>
    <x v="0"/>
    <x v="0"/>
    <x v="0"/>
  </r>
  <r>
    <x v="153"/>
    <n v="17.2"/>
    <x v="10"/>
    <x v="3"/>
    <x v="7"/>
    <x v="8"/>
    <x v="8"/>
    <x v="0"/>
    <x v="4"/>
    <x v="4"/>
    <x v="0"/>
    <x v="0"/>
    <x v="0"/>
  </r>
  <r>
    <x v="153"/>
    <n v="51.1"/>
    <x v="11"/>
    <x v="0"/>
    <x v="0"/>
    <x v="9"/>
    <x v="9"/>
    <x v="0"/>
    <x v="0"/>
    <x v="0"/>
    <x v="0"/>
    <x v="0"/>
    <x v="0"/>
  </r>
  <r>
    <x v="153"/>
    <n v="51.3"/>
    <x v="170"/>
    <x v="0"/>
    <x v="0"/>
    <x v="0"/>
    <x v="0"/>
    <x v="0"/>
    <x v="5"/>
    <x v="5"/>
    <x v="0"/>
    <x v="0"/>
    <x v="0"/>
  </r>
  <r>
    <x v="153"/>
    <n v="62.3"/>
    <x v="59"/>
    <x v="0"/>
    <x v="14"/>
    <x v="18"/>
    <x v="18"/>
    <x v="0"/>
    <x v="5"/>
    <x v="5"/>
    <x v="0"/>
    <x v="0"/>
    <x v="0"/>
  </r>
  <r>
    <x v="153"/>
    <n v="52"/>
    <x v="97"/>
    <x v="0"/>
    <x v="4"/>
    <x v="19"/>
    <x v="19"/>
    <x v="0"/>
    <x v="11"/>
    <x v="11"/>
    <x v="0"/>
    <x v="0"/>
    <x v="0"/>
  </r>
  <r>
    <x v="153"/>
    <n v="62.4"/>
    <x v="40"/>
    <x v="0"/>
    <x v="4"/>
    <x v="19"/>
    <x v="19"/>
    <x v="0"/>
    <x v="5"/>
    <x v="5"/>
    <x v="0"/>
    <x v="0"/>
    <x v="0"/>
  </r>
  <r>
    <x v="153"/>
    <n v="59.5"/>
    <x v="40"/>
    <x v="0"/>
    <x v="4"/>
    <x v="19"/>
    <x v="19"/>
    <x v="0"/>
    <x v="5"/>
    <x v="5"/>
    <x v="0"/>
    <x v="0"/>
    <x v="0"/>
  </r>
  <r>
    <x v="153"/>
    <n v="61.8"/>
    <x v="40"/>
    <x v="0"/>
    <x v="4"/>
    <x v="19"/>
    <x v="19"/>
    <x v="0"/>
    <x v="5"/>
    <x v="5"/>
    <x v="0"/>
    <x v="0"/>
    <x v="0"/>
  </r>
  <r>
    <x v="153"/>
    <n v="13.4"/>
    <x v="40"/>
    <x v="0"/>
    <x v="4"/>
    <x v="19"/>
    <x v="19"/>
    <x v="0"/>
    <x v="5"/>
    <x v="5"/>
    <x v="0"/>
    <x v="0"/>
    <x v="0"/>
  </r>
  <r>
    <x v="153"/>
    <n v="61.3"/>
    <x v="40"/>
    <x v="0"/>
    <x v="4"/>
    <x v="19"/>
    <x v="19"/>
    <x v="0"/>
    <x v="5"/>
    <x v="5"/>
    <x v="0"/>
    <x v="0"/>
    <x v="0"/>
  </r>
  <r>
    <x v="153"/>
    <n v="99.2"/>
    <x v="67"/>
    <x v="0"/>
    <x v="4"/>
    <x v="19"/>
    <x v="19"/>
    <x v="0"/>
    <x v="2"/>
    <x v="2"/>
    <x v="0"/>
    <x v="0"/>
    <x v="0"/>
  </r>
  <r>
    <x v="153"/>
    <n v="15.4"/>
    <x v="67"/>
    <x v="0"/>
    <x v="4"/>
    <x v="19"/>
    <x v="19"/>
    <x v="0"/>
    <x v="2"/>
    <x v="2"/>
    <x v="0"/>
    <x v="0"/>
    <x v="0"/>
  </r>
  <r>
    <x v="153"/>
    <n v="23.5"/>
    <x v="193"/>
    <x v="0"/>
    <x v="4"/>
    <x v="19"/>
    <x v="19"/>
    <x v="0"/>
    <x v="0"/>
    <x v="0"/>
    <x v="0"/>
    <x v="0"/>
    <x v="0"/>
  </r>
  <r>
    <x v="153"/>
    <n v="20.8"/>
    <x v="13"/>
    <x v="2"/>
    <x v="8"/>
    <x v="10"/>
    <x v="10"/>
    <x v="0"/>
    <x v="6"/>
    <x v="6"/>
    <x v="0"/>
    <x v="0"/>
    <x v="0"/>
  </r>
  <r>
    <x v="153"/>
    <n v="4.2"/>
    <x v="14"/>
    <x v="2"/>
    <x v="8"/>
    <x v="10"/>
    <x v="10"/>
    <x v="0"/>
    <x v="5"/>
    <x v="5"/>
    <x v="0"/>
    <x v="0"/>
    <x v="0"/>
  </r>
  <r>
    <x v="153"/>
    <n v="2.1"/>
    <x v="267"/>
    <x v="2"/>
    <x v="18"/>
    <x v="24"/>
    <x v="24"/>
    <x v="1"/>
    <x v="1"/>
    <x v="1"/>
    <x v="0"/>
    <x v="0"/>
    <x v="0"/>
  </r>
  <r>
    <x v="153"/>
    <n v="61"/>
    <x v="19"/>
    <x v="2"/>
    <x v="9"/>
    <x v="12"/>
    <x v="12"/>
    <x v="0"/>
    <x v="7"/>
    <x v="7"/>
    <x v="0"/>
    <x v="0"/>
    <x v="0"/>
  </r>
  <r>
    <x v="153"/>
    <n v="12.3"/>
    <x v="5"/>
    <x v="2"/>
    <x v="5"/>
    <x v="5"/>
    <x v="5"/>
    <x v="2"/>
    <x v="3"/>
    <x v="3"/>
    <x v="0"/>
    <x v="0"/>
    <x v="0"/>
  </r>
  <r>
    <x v="153"/>
    <n v="3.6"/>
    <x v="5"/>
    <x v="2"/>
    <x v="5"/>
    <x v="5"/>
    <x v="5"/>
    <x v="2"/>
    <x v="3"/>
    <x v="3"/>
    <x v="0"/>
    <x v="0"/>
    <x v="0"/>
  </r>
  <r>
    <x v="153"/>
    <n v="24.1"/>
    <x v="93"/>
    <x v="2"/>
    <x v="15"/>
    <x v="20"/>
    <x v="20"/>
    <x v="0"/>
    <x v="7"/>
    <x v="7"/>
    <x v="0"/>
    <x v="0"/>
    <x v="0"/>
  </r>
  <r>
    <x v="153"/>
    <n v="6.4"/>
    <x v="266"/>
    <x v="2"/>
    <x v="15"/>
    <x v="20"/>
    <x v="20"/>
    <x v="0"/>
    <x v="4"/>
    <x v="4"/>
    <x v="0"/>
    <x v="0"/>
    <x v="0"/>
  </r>
  <r>
    <x v="153"/>
    <n v="7.9"/>
    <x v="84"/>
    <x v="2"/>
    <x v="17"/>
    <x v="23"/>
    <x v="23"/>
    <x v="0"/>
    <x v="6"/>
    <x v="6"/>
    <x v="0"/>
    <x v="0"/>
    <x v="0"/>
  </r>
  <r>
    <x v="153"/>
    <n v="4.4000000000000004"/>
    <x v="95"/>
    <x v="2"/>
    <x v="17"/>
    <x v="23"/>
    <x v="23"/>
    <x v="0"/>
    <x v="4"/>
    <x v="4"/>
    <x v="0"/>
    <x v="0"/>
    <x v="0"/>
  </r>
  <r>
    <x v="154"/>
    <n v="2.1"/>
    <x v="72"/>
    <x v="3"/>
    <x v="12"/>
    <x v="16"/>
    <x v="16"/>
    <x v="2"/>
    <x v="12"/>
    <x v="12"/>
    <x v="0"/>
    <x v="0"/>
    <x v="0"/>
  </r>
  <r>
    <x v="154"/>
    <n v="8"/>
    <x v="62"/>
    <x v="3"/>
    <x v="7"/>
    <x v="7"/>
    <x v="7"/>
    <x v="0"/>
    <x v="6"/>
    <x v="6"/>
    <x v="0"/>
    <x v="0"/>
    <x v="0"/>
  </r>
  <r>
    <x v="154"/>
    <n v="16.7"/>
    <x v="7"/>
    <x v="3"/>
    <x v="7"/>
    <x v="7"/>
    <x v="7"/>
    <x v="0"/>
    <x v="5"/>
    <x v="5"/>
    <x v="0"/>
    <x v="0"/>
    <x v="0"/>
  </r>
  <r>
    <x v="154"/>
    <n v="6.6"/>
    <x v="63"/>
    <x v="3"/>
    <x v="7"/>
    <x v="7"/>
    <x v="7"/>
    <x v="0"/>
    <x v="4"/>
    <x v="4"/>
    <x v="0"/>
    <x v="0"/>
    <x v="0"/>
  </r>
  <r>
    <x v="154"/>
    <n v="33"/>
    <x v="9"/>
    <x v="3"/>
    <x v="7"/>
    <x v="8"/>
    <x v="8"/>
    <x v="0"/>
    <x v="5"/>
    <x v="5"/>
    <x v="0"/>
    <x v="0"/>
    <x v="0"/>
  </r>
  <r>
    <x v="154"/>
    <n v="31.9"/>
    <x v="9"/>
    <x v="3"/>
    <x v="7"/>
    <x v="8"/>
    <x v="8"/>
    <x v="0"/>
    <x v="5"/>
    <x v="5"/>
    <x v="0"/>
    <x v="0"/>
    <x v="0"/>
  </r>
  <r>
    <x v="154"/>
    <n v="4.4000000000000004"/>
    <x v="73"/>
    <x v="1"/>
    <x v="3"/>
    <x v="3"/>
    <x v="3"/>
    <x v="0"/>
    <x v="5"/>
    <x v="5"/>
    <x v="0"/>
    <x v="0"/>
    <x v="0"/>
  </r>
  <r>
    <x v="154"/>
    <n v="53.5"/>
    <x v="11"/>
    <x v="0"/>
    <x v="0"/>
    <x v="9"/>
    <x v="9"/>
    <x v="0"/>
    <x v="0"/>
    <x v="0"/>
    <x v="0"/>
    <x v="0"/>
    <x v="0"/>
  </r>
  <r>
    <x v="154"/>
    <n v="13.2"/>
    <x v="97"/>
    <x v="0"/>
    <x v="4"/>
    <x v="19"/>
    <x v="19"/>
    <x v="0"/>
    <x v="11"/>
    <x v="11"/>
    <x v="0"/>
    <x v="0"/>
    <x v="0"/>
  </r>
  <r>
    <x v="154"/>
    <n v="21.5"/>
    <x v="97"/>
    <x v="0"/>
    <x v="4"/>
    <x v="19"/>
    <x v="19"/>
    <x v="0"/>
    <x v="11"/>
    <x v="11"/>
    <x v="0"/>
    <x v="0"/>
    <x v="0"/>
  </r>
  <r>
    <x v="154"/>
    <n v="44.2"/>
    <x v="97"/>
    <x v="0"/>
    <x v="4"/>
    <x v="19"/>
    <x v="19"/>
    <x v="0"/>
    <x v="11"/>
    <x v="11"/>
    <x v="0"/>
    <x v="0"/>
    <x v="0"/>
  </r>
  <r>
    <x v="154"/>
    <n v="2.5"/>
    <x v="136"/>
    <x v="0"/>
    <x v="4"/>
    <x v="19"/>
    <x v="19"/>
    <x v="0"/>
    <x v="10"/>
    <x v="10"/>
    <x v="0"/>
    <x v="0"/>
    <x v="0"/>
  </r>
  <r>
    <x v="154"/>
    <n v="25.6"/>
    <x v="29"/>
    <x v="2"/>
    <x v="8"/>
    <x v="10"/>
    <x v="10"/>
    <x v="0"/>
    <x v="9"/>
    <x v="9"/>
    <x v="0"/>
    <x v="0"/>
    <x v="0"/>
  </r>
  <r>
    <x v="154"/>
    <n v="4.4000000000000004"/>
    <x v="152"/>
    <x v="2"/>
    <x v="8"/>
    <x v="10"/>
    <x v="10"/>
    <x v="0"/>
    <x v="4"/>
    <x v="4"/>
    <x v="0"/>
    <x v="0"/>
    <x v="0"/>
  </r>
  <r>
    <x v="154"/>
    <n v="10.6"/>
    <x v="268"/>
    <x v="2"/>
    <x v="8"/>
    <x v="10"/>
    <x v="10"/>
    <x v="3"/>
    <x v="14"/>
    <x v="14"/>
    <x v="0"/>
    <x v="0"/>
    <x v="0"/>
  </r>
  <r>
    <x v="154"/>
    <n v="21.6"/>
    <x v="43"/>
    <x v="2"/>
    <x v="13"/>
    <x v="17"/>
    <x v="17"/>
    <x v="0"/>
    <x v="5"/>
    <x v="5"/>
    <x v="0"/>
    <x v="0"/>
    <x v="0"/>
  </r>
  <r>
    <x v="154"/>
    <n v="7.8"/>
    <x v="89"/>
    <x v="2"/>
    <x v="20"/>
    <x v="28"/>
    <x v="28"/>
    <x v="0"/>
    <x v="6"/>
    <x v="6"/>
    <x v="0"/>
    <x v="0"/>
    <x v="0"/>
  </r>
  <r>
    <x v="154"/>
    <n v="17.3"/>
    <x v="90"/>
    <x v="2"/>
    <x v="20"/>
    <x v="28"/>
    <x v="28"/>
    <x v="0"/>
    <x v="5"/>
    <x v="5"/>
    <x v="0"/>
    <x v="0"/>
    <x v="0"/>
  </r>
  <r>
    <x v="154"/>
    <n v="22.3"/>
    <x v="19"/>
    <x v="2"/>
    <x v="9"/>
    <x v="12"/>
    <x v="12"/>
    <x v="0"/>
    <x v="7"/>
    <x v="7"/>
    <x v="0"/>
    <x v="0"/>
    <x v="0"/>
  </r>
  <r>
    <x v="154"/>
    <n v="20.3"/>
    <x v="20"/>
    <x v="2"/>
    <x v="9"/>
    <x v="12"/>
    <x v="12"/>
    <x v="0"/>
    <x v="5"/>
    <x v="5"/>
    <x v="0"/>
    <x v="0"/>
    <x v="0"/>
  </r>
  <r>
    <x v="154"/>
    <n v="16.8"/>
    <x v="20"/>
    <x v="2"/>
    <x v="9"/>
    <x v="12"/>
    <x v="12"/>
    <x v="0"/>
    <x v="5"/>
    <x v="5"/>
    <x v="0"/>
    <x v="0"/>
    <x v="0"/>
  </r>
  <r>
    <x v="154"/>
    <n v="8.1999999999999993"/>
    <x v="81"/>
    <x v="2"/>
    <x v="9"/>
    <x v="12"/>
    <x v="12"/>
    <x v="0"/>
    <x v="10"/>
    <x v="10"/>
    <x v="0"/>
    <x v="0"/>
    <x v="0"/>
  </r>
  <r>
    <x v="154"/>
    <n v="19.7"/>
    <x v="206"/>
    <x v="2"/>
    <x v="9"/>
    <x v="12"/>
    <x v="12"/>
    <x v="2"/>
    <x v="3"/>
    <x v="3"/>
    <x v="0"/>
    <x v="0"/>
    <x v="0"/>
  </r>
  <r>
    <x v="154"/>
    <n v="8"/>
    <x v="206"/>
    <x v="2"/>
    <x v="9"/>
    <x v="12"/>
    <x v="12"/>
    <x v="2"/>
    <x v="3"/>
    <x v="3"/>
    <x v="0"/>
    <x v="0"/>
    <x v="0"/>
  </r>
  <r>
    <x v="154"/>
    <n v="0.8"/>
    <x v="204"/>
    <x v="2"/>
    <x v="5"/>
    <x v="5"/>
    <x v="5"/>
    <x v="0"/>
    <x v="10"/>
    <x v="10"/>
    <x v="0"/>
    <x v="0"/>
    <x v="0"/>
  </r>
  <r>
    <x v="154"/>
    <n v="2.2999999999999998"/>
    <x v="266"/>
    <x v="2"/>
    <x v="15"/>
    <x v="20"/>
    <x v="20"/>
    <x v="0"/>
    <x v="4"/>
    <x v="4"/>
    <x v="0"/>
    <x v="0"/>
    <x v="0"/>
  </r>
  <r>
    <x v="154"/>
    <n v="24.8"/>
    <x v="82"/>
    <x v="2"/>
    <x v="10"/>
    <x v="14"/>
    <x v="14"/>
    <x v="0"/>
    <x v="8"/>
    <x v="8"/>
    <x v="0"/>
    <x v="0"/>
    <x v="0"/>
  </r>
  <r>
    <x v="155"/>
    <n v="76.3"/>
    <x v="108"/>
    <x v="0"/>
    <x v="22"/>
    <x v="30"/>
    <x v="30"/>
    <x v="0"/>
    <x v="4"/>
    <x v="4"/>
    <x v="0"/>
    <x v="0"/>
    <x v="0"/>
  </r>
  <r>
    <x v="155"/>
    <n v="4.7"/>
    <x v="75"/>
    <x v="0"/>
    <x v="14"/>
    <x v="18"/>
    <x v="18"/>
    <x v="0"/>
    <x v="0"/>
    <x v="0"/>
    <x v="0"/>
    <x v="0"/>
    <x v="0"/>
  </r>
  <r>
    <x v="155"/>
    <n v="55"/>
    <x v="97"/>
    <x v="0"/>
    <x v="4"/>
    <x v="19"/>
    <x v="19"/>
    <x v="0"/>
    <x v="11"/>
    <x v="11"/>
    <x v="0"/>
    <x v="0"/>
    <x v="0"/>
  </r>
  <r>
    <x v="155"/>
    <n v="8.4"/>
    <x v="97"/>
    <x v="0"/>
    <x v="4"/>
    <x v="19"/>
    <x v="19"/>
    <x v="0"/>
    <x v="11"/>
    <x v="11"/>
    <x v="0"/>
    <x v="0"/>
    <x v="0"/>
  </r>
  <r>
    <x v="155"/>
    <n v="6.2"/>
    <x v="97"/>
    <x v="0"/>
    <x v="4"/>
    <x v="19"/>
    <x v="19"/>
    <x v="0"/>
    <x v="11"/>
    <x v="11"/>
    <x v="0"/>
    <x v="0"/>
    <x v="0"/>
  </r>
  <r>
    <x v="155"/>
    <n v="9.1"/>
    <x v="40"/>
    <x v="0"/>
    <x v="4"/>
    <x v="19"/>
    <x v="19"/>
    <x v="0"/>
    <x v="5"/>
    <x v="5"/>
    <x v="0"/>
    <x v="0"/>
    <x v="0"/>
  </r>
  <r>
    <x v="155"/>
    <n v="63.1"/>
    <x v="193"/>
    <x v="0"/>
    <x v="4"/>
    <x v="19"/>
    <x v="19"/>
    <x v="0"/>
    <x v="0"/>
    <x v="0"/>
    <x v="0"/>
    <x v="0"/>
    <x v="0"/>
  </r>
  <r>
    <x v="155"/>
    <n v="17.2"/>
    <x v="13"/>
    <x v="2"/>
    <x v="8"/>
    <x v="10"/>
    <x v="10"/>
    <x v="0"/>
    <x v="6"/>
    <x v="6"/>
    <x v="0"/>
    <x v="0"/>
    <x v="0"/>
  </r>
  <r>
    <x v="155"/>
    <n v="7.2"/>
    <x v="41"/>
    <x v="2"/>
    <x v="8"/>
    <x v="10"/>
    <x v="10"/>
    <x v="0"/>
    <x v="7"/>
    <x v="7"/>
    <x v="0"/>
    <x v="0"/>
    <x v="0"/>
  </r>
  <r>
    <x v="155"/>
    <n v="8.4"/>
    <x v="171"/>
    <x v="2"/>
    <x v="10"/>
    <x v="14"/>
    <x v="14"/>
    <x v="0"/>
    <x v="6"/>
    <x v="6"/>
    <x v="0"/>
    <x v="0"/>
    <x v="0"/>
  </r>
  <r>
    <x v="155"/>
    <n v="6.4"/>
    <x v="24"/>
    <x v="2"/>
    <x v="10"/>
    <x v="14"/>
    <x v="14"/>
    <x v="0"/>
    <x v="4"/>
    <x v="4"/>
    <x v="0"/>
    <x v="0"/>
    <x v="0"/>
  </r>
  <r>
    <x v="155"/>
    <n v="6.7"/>
    <x v="200"/>
    <x v="2"/>
    <x v="10"/>
    <x v="14"/>
    <x v="14"/>
    <x v="3"/>
    <x v="14"/>
    <x v="14"/>
    <x v="0"/>
    <x v="0"/>
    <x v="0"/>
  </r>
  <r>
    <x v="155"/>
    <n v="8.1999999999999993"/>
    <x v="84"/>
    <x v="2"/>
    <x v="17"/>
    <x v="23"/>
    <x v="23"/>
    <x v="0"/>
    <x v="6"/>
    <x v="6"/>
    <x v="0"/>
    <x v="0"/>
    <x v="0"/>
  </r>
  <r>
    <x v="155"/>
    <n v="3.9"/>
    <x v="85"/>
    <x v="2"/>
    <x v="17"/>
    <x v="23"/>
    <x v="23"/>
    <x v="0"/>
    <x v="5"/>
    <x v="5"/>
    <x v="0"/>
    <x v="0"/>
    <x v="0"/>
  </r>
  <r>
    <x v="155"/>
    <n v="4.8"/>
    <x v="189"/>
    <x v="2"/>
    <x v="17"/>
    <x v="23"/>
    <x v="23"/>
    <x v="0"/>
    <x v="0"/>
    <x v="0"/>
    <x v="0"/>
    <x v="0"/>
    <x v="0"/>
  </r>
  <r>
    <x v="155"/>
    <n v="4.4000000000000004"/>
    <x v="95"/>
    <x v="2"/>
    <x v="17"/>
    <x v="23"/>
    <x v="23"/>
    <x v="0"/>
    <x v="4"/>
    <x v="4"/>
    <x v="0"/>
    <x v="0"/>
    <x v="0"/>
  </r>
  <r>
    <x v="156"/>
    <n v="53.7"/>
    <x v="11"/>
    <x v="0"/>
    <x v="0"/>
    <x v="9"/>
    <x v="9"/>
    <x v="0"/>
    <x v="0"/>
    <x v="0"/>
    <x v="0"/>
    <x v="0"/>
    <x v="0"/>
  </r>
  <r>
    <x v="156"/>
    <n v="9"/>
    <x v="40"/>
    <x v="0"/>
    <x v="4"/>
    <x v="19"/>
    <x v="19"/>
    <x v="0"/>
    <x v="5"/>
    <x v="5"/>
    <x v="0"/>
    <x v="0"/>
    <x v="0"/>
  </r>
  <r>
    <x v="156"/>
    <n v="4.5"/>
    <x v="40"/>
    <x v="0"/>
    <x v="4"/>
    <x v="19"/>
    <x v="19"/>
    <x v="0"/>
    <x v="5"/>
    <x v="5"/>
    <x v="0"/>
    <x v="0"/>
    <x v="0"/>
  </r>
  <r>
    <x v="156"/>
    <n v="60.8"/>
    <x v="68"/>
    <x v="0"/>
    <x v="4"/>
    <x v="4"/>
    <x v="4"/>
    <x v="0"/>
    <x v="0"/>
    <x v="0"/>
    <x v="0"/>
    <x v="0"/>
    <x v="0"/>
  </r>
  <r>
    <x v="156"/>
    <n v="59.5"/>
    <x v="68"/>
    <x v="0"/>
    <x v="4"/>
    <x v="4"/>
    <x v="4"/>
    <x v="0"/>
    <x v="0"/>
    <x v="0"/>
    <x v="0"/>
    <x v="0"/>
    <x v="0"/>
  </r>
  <r>
    <x v="156"/>
    <n v="8"/>
    <x v="103"/>
    <x v="2"/>
    <x v="8"/>
    <x v="10"/>
    <x v="10"/>
    <x v="0"/>
    <x v="8"/>
    <x v="8"/>
    <x v="0"/>
    <x v="0"/>
    <x v="0"/>
  </r>
  <r>
    <x v="156"/>
    <n v="2"/>
    <x v="103"/>
    <x v="2"/>
    <x v="8"/>
    <x v="10"/>
    <x v="10"/>
    <x v="0"/>
    <x v="8"/>
    <x v="8"/>
    <x v="0"/>
    <x v="0"/>
    <x v="0"/>
  </r>
  <r>
    <x v="156"/>
    <n v="16.399999999999999"/>
    <x v="29"/>
    <x v="2"/>
    <x v="8"/>
    <x v="10"/>
    <x v="10"/>
    <x v="0"/>
    <x v="9"/>
    <x v="9"/>
    <x v="0"/>
    <x v="0"/>
    <x v="0"/>
  </r>
  <r>
    <x v="156"/>
    <n v="22.9"/>
    <x v="29"/>
    <x v="2"/>
    <x v="8"/>
    <x v="10"/>
    <x v="10"/>
    <x v="0"/>
    <x v="9"/>
    <x v="9"/>
    <x v="0"/>
    <x v="0"/>
    <x v="0"/>
  </r>
  <r>
    <x v="156"/>
    <n v="16.7"/>
    <x v="88"/>
    <x v="2"/>
    <x v="13"/>
    <x v="17"/>
    <x v="17"/>
    <x v="0"/>
    <x v="6"/>
    <x v="6"/>
    <x v="0"/>
    <x v="0"/>
    <x v="0"/>
  </r>
  <r>
    <x v="156"/>
    <n v="7.2"/>
    <x v="99"/>
    <x v="2"/>
    <x v="13"/>
    <x v="17"/>
    <x v="17"/>
    <x v="0"/>
    <x v="10"/>
    <x v="10"/>
    <x v="0"/>
    <x v="0"/>
    <x v="0"/>
  </r>
  <r>
    <x v="156"/>
    <n v="44.1"/>
    <x v="58"/>
    <x v="2"/>
    <x v="17"/>
    <x v="23"/>
    <x v="23"/>
    <x v="2"/>
    <x v="3"/>
    <x v="3"/>
    <x v="0"/>
    <x v="0"/>
    <x v="0"/>
  </r>
  <r>
    <x v="157"/>
    <n v="1.7"/>
    <x v="269"/>
    <x v="0"/>
    <x v="14"/>
    <x v="18"/>
    <x v="18"/>
    <x v="3"/>
    <x v="14"/>
    <x v="14"/>
    <x v="0"/>
    <x v="0"/>
    <x v="0"/>
  </r>
  <r>
    <x v="157"/>
    <n v="3.7"/>
    <x v="161"/>
    <x v="0"/>
    <x v="16"/>
    <x v="22"/>
    <x v="22"/>
    <x v="0"/>
    <x v="7"/>
    <x v="7"/>
    <x v="0"/>
    <x v="0"/>
    <x v="0"/>
  </r>
  <r>
    <x v="157"/>
    <n v="22.5"/>
    <x v="64"/>
    <x v="0"/>
    <x v="16"/>
    <x v="22"/>
    <x v="22"/>
    <x v="0"/>
    <x v="5"/>
    <x v="5"/>
    <x v="0"/>
    <x v="0"/>
    <x v="0"/>
  </r>
  <r>
    <x v="157"/>
    <n v="7"/>
    <x v="65"/>
    <x v="0"/>
    <x v="16"/>
    <x v="22"/>
    <x v="22"/>
    <x v="0"/>
    <x v="4"/>
    <x v="4"/>
    <x v="0"/>
    <x v="0"/>
    <x v="0"/>
  </r>
  <r>
    <x v="157"/>
    <n v="0.4"/>
    <x v="120"/>
    <x v="2"/>
    <x v="20"/>
    <x v="26"/>
    <x v="26"/>
    <x v="0"/>
    <x v="4"/>
    <x v="4"/>
    <x v="0"/>
    <x v="0"/>
    <x v="0"/>
  </r>
  <r>
    <x v="157"/>
    <n v="7.4"/>
    <x v="206"/>
    <x v="2"/>
    <x v="9"/>
    <x v="12"/>
    <x v="12"/>
    <x v="2"/>
    <x v="3"/>
    <x v="3"/>
    <x v="0"/>
    <x v="0"/>
    <x v="0"/>
  </r>
  <r>
    <x v="157"/>
    <n v="3.3"/>
    <x v="206"/>
    <x v="2"/>
    <x v="9"/>
    <x v="12"/>
    <x v="12"/>
    <x v="2"/>
    <x v="3"/>
    <x v="3"/>
    <x v="0"/>
    <x v="0"/>
    <x v="0"/>
  </r>
  <r>
    <x v="158"/>
    <n v="41.8"/>
    <x v="7"/>
    <x v="3"/>
    <x v="7"/>
    <x v="7"/>
    <x v="7"/>
    <x v="0"/>
    <x v="5"/>
    <x v="5"/>
    <x v="0"/>
    <x v="0"/>
    <x v="0"/>
  </r>
  <r>
    <x v="158"/>
    <n v="23.6"/>
    <x v="27"/>
    <x v="3"/>
    <x v="7"/>
    <x v="7"/>
    <x v="7"/>
    <x v="0"/>
    <x v="9"/>
    <x v="9"/>
    <x v="0"/>
    <x v="0"/>
    <x v="0"/>
  </r>
  <r>
    <x v="158"/>
    <n v="31"/>
    <x v="168"/>
    <x v="3"/>
    <x v="23"/>
    <x v="32"/>
    <x v="32"/>
    <x v="0"/>
    <x v="0"/>
    <x v="0"/>
    <x v="0"/>
    <x v="0"/>
    <x v="0"/>
  </r>
  <r>
    <x v="158"/>
    <n v="26"/>
    <x v="167"/>
    <x v="0"/>
    <x v="0"/>
    <x v="9"/>
    <x v="9"/>
    <x v="2"/>
    <x v="12"/>
    <x v="12"/>
    <x v="0"/>
    <x v="0"/>
    <x v="0"/>
  </r>
  <r>
    <x v="158"/>
    <n v="2.2000000000000002"/>
    <x v="167"/>
    <x v="0"/>
    <x v="0"/>
    <x v="9"/>
    <x v="9"/>
    <x v="2"/>
    <x v="12"/>
    <x v="12"/>
    <x v="0"/>
    <x v="0"/>
    <x v="0"/>
  </r>
  <r>
    <x v="158"/>
    <n v="2.5"/>
    <x v="136"/>
    <x v="0"/>
    <x v="4"/>
    <x v="19"/>
    <x v="19"/>
    <x v="0"/>
    <x v="10"/>
    <x v="10"/>
    <x v="0"/>
    <x v="0"/>
    <x v="0"/>
  </r>
  <r>
    <x v="158"/>
    <n v="38.4"/>
    <x v="67"/>
    <x v="0"/>
    <x v="4"/>
    <x v="19"/>
    <x v="19"/>
    <x v="0"/>
    <x v="2"/>
    <x v="2"/>
    <x v="0"/>
    <x v="0"/>
    <x v="0"/>
  </r>
  <r>
    <x v="158"/>
    <n v="2.5"/>
    <x v="193"/>
    <x v="0"/>
    <x v="4"/>
    <x v="19"/>
    <x v="19"/>
    <x v="0"/>
    <x v="0"/>
    <x v="0"/>
    <x v="0"/>
    <x v="0"/>
    <x v="0"/>
  </r>
  <r>
    <x v="158"/>
    <n v="18.600000000000001"/>
    <x v="176"/>
    <x v="0"/>
    <x v="4"/>
    <x v="19"/>
    <x v="19"/>
    <x v="1"/>
    <x v="1"/>
    <x v="1"/>
    <x v="0"/>
    <x v="0"/>
    <x v="0"/>
  </r>
  <r>
    <x v="158"/>
    <n v="31.3"/>
    <x v="176"/>
    <x v="0"/>
    <x v="4"/>
    <x v="19"/>
    <x v="19"/>
    <x v="1"/>
    <x v="1"/>
    <x v="1"/>
    <x v="0"/>
    <x v="0"/>
    <x v="0"/>
  </r>
  <r>
    <x v="158"/>
    <n v="58.2"/>
    <x v="68"/>
    <x v="0"/>
    <x v="4"/>
    <x v="4"/>
    <x v="4"/>
    <x v="0"/>
    <x v="0"/>
    <x v="0"/>
    <x v="0"/>
    <x v="0"/>
    <x v="0"/>
  </r>
  <r>
    <x v="158"/>
    <n v="14.5"/>
    <x v="68"/>
    <x v="0"/>
    <x v="4"/>
    <x v="4"/>
    <x v="4"/>
    <x v="0"/>
    <x v="0"/>
    <x v="0"/>
    <x v="0"/>
    <x v="0"/>
    <x v="0"/>
  </r>
  <r>
    <x v="158"/>
    <n v="14.9"/>
    <x v="68"/>
    <x v="0"/>
    <x v="4"/>
    <x v="4"/>
    <x v="4"/>
    <x v="0"/>
    <x v="0"/>
    <x v="0"/>
    <x v="0"/>
    <x v="0"/>
    <x v="0"/>
  </r>
  <r>
    <x v="158"/>
    <n v="41"/>
    <x v="43"/>
    <x v="2"/>
    <x v="13"/>
    <x v="17"/>
    <x v="17"/>
    <x v="0"/>
    <x v="5"/>
    <x v="5"/>
    <x v="0"/>
    <x v="0"/>
    <x v="0"/>
  </r>
  <r>
    <x v="158"/>
    <n v="0.5"/>
    <x v="120"/>
    <x v="2"/>
    <x v="20"/>
    <x v="26"/>
    <x v="26"/>
    <x v="0"/>
    <x v="4"/>
    <x v="4"/>
    <x v="0"/>
    <x v="0"/>
    <x v="0"/>
  </r>
  <r>
    <x v="158"/>
    <n v="14.8"/>
    <x v="16"/>
    <x v="2"/>
    <x v="9"/>
    <x v="11"/>
    <x v="11"/>
    <x v="0"/>
    <x v="6"/>
    <x v="6"/>
    <x v="0"/>
    <x v="0"/>
    <x v="0"/>
  </r>
  <r>
    <x v="158"/>
    <n v="11.5"/>
    <x v="80"/>
    <x v="2"/>
    <x v="9"/>
    <x v="11"/>
    <x v="11"/>
    <x v="0"/>
    <x v="7"/>
    <x v="7"/>
    <x v="0"/>
    <x v="0"/>
    <x v="0"/>
  </r>
  <r>
    <x v="158"/>
    <n v="4.3"/>
    <x v="126"/>
    <x v="2"/>
    <x v="9"/>
    <x v="11"/>
    <x v="11"/>
    <x v="0"/>
    <x v="5"/>
    <x v="5"/>
    <x v="0"/>
    <x v="0"/>
    <x v="0"/>
  </r>
  <r>
    <x v="158"/>
    <n v="18.100000000000001"/>
    <x v="206"/>
    <x v="2"/>
    <x v="9"/>
    <x v="12"/>
    <x v="12"/>
    <x v="2"/>
    <x v="3"/>
    <x v="3"/>
    <x v="0"/>
    <x v="0"/>
    <x v="0"/>
  </r>
  <r>
    <x v="158"/>
    <n v="8"/>
    <x v="206"/>
    <x v="2"/>
    <x v="9"/>
    <x v="12"/>
    <x v="12"/>
    <x v="2"/>
    <x v="3"/>
    <x v="3"/>
    <x v="0"/>
    <x v="0"/>
    <x v="0"/>
  </r>
  <r>
    <x v="158"/>
    <n v="4"/>
    <x v="44"/>
    <x v="2"/>
    <x v="9"/>
    <x v="13"/>
    <x v="13"/>
    <x v="0"/>
    <x v="6"/>
    <x v="6"/>
    <x v="0"/>
    <x v="0"/>
    <x v="0"/>
  </r>
  <r>
    <x v="158"/>
    <n v="26.4"/>
    <x v="92"/>
    <x v="2"/>
    <x v="9"/>
    <x v="13"/>
    <x v="13"/>
    <x v="0"/>
    <x v="7"/>
    <x v="7"/>
    <x v="0"/>
    <x v="0"/>
    <x v="0"/>
  </r>
  <r>
    <x v="158"/>
    <n v="4.2"/>
    <x v="22"/>
    <x v="2"/>
    <x v="9"/>
    <x v="13"/>
    <x v="13"/>
    <x v="0"/>
    <x v="10"/>
    <x v="10"/>
    <x v="0"/>
    <x v="0"/>
    <x v="0"/>
  </r>
  <r>
    <x v="158"/>
    <n v="5.7"/>
    <x v="211"/>
    <x v="2"/>
    <x v="9"/>
    <x v="13"/>
    <x v="13"/>
    <x v="0"/>
    <x v="13"/>
    <x v="13"/>
    <x v="0"/>
    <x v="0"/>
    <x v="0"/>
  </r>
  <r>
    <x v="158"/>
    <n v="2.1"/>
    <x v="270"/>
    <x v="2"/>
    <x v="9"/>
    <x v="13"/>
    <x v="13"/>
    <x v="1"/>
    <x v="1"/>
    <x v="1"/>
    <x v="0"/>
    <x v="0"/>
    <x v="0"/>
  </r>
  <r>
    <x v="158"/>
    <n v="2.5"/>
    <x v="46"/>
    <x v="2"/>
    <x v="15"/>
    <x v="20"/>
    <x v="20"/>
    <x v="0"/>
    <x v="11"/>
    <x v="11"/>
    <x v="0"/>
    <x v="0"/>
    <x v="0"/>
  </r>
  <r>
    <x v="158"/>
    <n v="2"/>
    <x v="47"/>
    <x v="2"/>
    <x v="15"/>
    <x v="20"/>
    <x v="20"/>
    <x v="0"/>
    <x v="6"/>
    <x v="6"/>
    <x v="0"/>
    <x v="0"/>
    <x v="0"/>
  </r>
  <r>
    <x v="158"/>
    <n v="7.3"/>
    <x v="94"/>
    <x v="2"/>
    <x v="15"/>
    <x v="20"/>
    <x v="20"/>
    <x v="0"/>
    <x v="0"/>
    <x v="0"/>
    <x v="0"/>
    <x v="0"/>
    <x v="0"/>
  </r>
  <r>
    <x v="159"/>
    <n v="14.6"/>
    <x v="167"/>
    <x v="0"/>
    <x v="0"/>
    <x v="9"/>
    <x v="9"/>
    <x v="2"/>
    <x v="12"/>
    <x v="12"/>
    <x v="0"/>
    <x v="0"/>
    <x v="0"/>
  </r>
  <r>
    <x v="159"/>
    <n v="58.2"/>
    <x v="75"/>
    <x v="0"/>
    <x v="14"/>
    <x v="18"/>
    <x v="18"/>
    <x v="0"/>
    <x v="0"/>
    <x v="0"/>
    <x v="0"/>
    <x v="0"/>
    <x v="0"/>
  </r>
  <r>
    <x v="159"/>
    <n v="71.8"/>
    <x v="40"/>
    <x v="0"/>
    <x v="4"/>
    <x v="19"/>
    <x v="19"/>
    <x v="0"/>
    <x v="5"/>
    <x v="5"/>
    <x v="0"/>
    <x v="0"/>
    <x v="0"/>
  </r>
  <r>
    <x v="159"/>
    <n v="23.8"/>
    <x v="13"/>
    <x v="2"/>
    <x v="8"/>
    <x v="10"/>
    <x v="10"/>
    <x v="0"/>
    <x v="6"/>
    <x v="6"/>
    <x v="0"/>
    <x v="0"/>
    <x v="0"/>
  </r>
  <r>
    <x v="159"/>
    <n v="17.2"/>
    <x v="13"/>
    <x v="2"/>
    <x v="8"/>
    <x v="10"/>
    <x v="10"/>
    <x v="0"/>
    <x v="6"/>
    <x v="6"/>
    <x v="0"/>
    <x v="0"/>
    <x v="0"/>
  </r>
  <r>
    <x v="159"/>
    <n v="3.9"/>
    <x v="41"/>
    <x v="2"/>
    <x v="8"/>
    <x v="10"/>
    <x v="10"/>
    <x v="0"/>
    <x v="7"/>
    <x v="7"/>
    <x v="0"/>
    <x v="0"/>
    <x v="0"/>
  </r>
  <r>
    <x v="159"/>
    <n v="6.3"/>
    <x v="14"/>
    <x v="2"/>
    <x v="8"/>
    <x v="10"/>
    <x v="10"/>
    <x v="0"/>
    <x v="5"/>
    <x v="5"/>
    <x v="0"/>
    <x v="0"/>
    <x v="0"/>
  </r>
  <r>
    <x v="159"/>
    <n v="6.6"/>
    <x v="125"/>
    <x v="2"/>
    <x v="13"/>
    <x v="17"/>
    <x v="17"/>
    <x v="0"/>
    <x v="4"/>
    <x v="4"/>
    <x v="0"/>
    <x v="0"/>
    <x v="0"/>
  </r>
  <r>
    <x v="159"/>
    <n v="3.9"/>
    <x v="16"/>
    <x v="2"/>
    <x v="9"/>
    <x v="11"/>
    <x v="11"/>
    <x v="0"/>
    <x v="6"/>
    <x v="6"/>
    <x v="0"/>
    <x v="0"/>
    <x v="0"/>
  </r>
  <r>
    <x v="159"/>
    <n v="4.4000000000000004"/>
    <x v="178"/>
    <x v="2"/>
    <x v="9"/>
    <x v="11"/>
    <x v="11"/>
    <x v="0"/>
    <x v="10"/>
    <x v="10"/>
    <x v="0"/>
    <x v="0"/>
    <x v="0"/>
  </r>
  <r>
    <x v="159"/>
    <n v="41.9"/>
    <x v="206"/>
    <x v="2"/>
    <x v="9"/>
    <x v="12"/>
    <x v="12"/>
    <x v="2"/>
    <x v="3"/>
    <x v="3"/>
    <x v="0"/>
    <x v="0"/>
    <x v="0"/>
  </r>
  <r>
    <x v="159"/>
    <n v="18.3"/>
    <x v="206"/>
    <x v="2"/>
    <x v="9"/>
    <x v="12"/>
    <x v="12"/>
    <x v="2"/>
    <x v="3"/>
    <x v="3"/>
    <x v="0"/>
    <x v="0"/>
    <x v="0"/>
  </r>
  <r>
    <x v="159"/>
    <n v="23.6"/>
    <x v="32"/>
    <x v="2"/>
    <x v="9"/>
    <x v="13"/>
    <x v="13"/>
    <x v="0"/>
    <x v="9"/>
    <x v="9"/>
    <x v="0"/>
    <x v="0"/>
    <x v="0"/>
  </r>
  <r>
    <x v="159"/>
    <n v="25.9"/>
    <x v="25"/>
    <x v="2"/>
    <x v="11"/>
    <x v="15"/>
    <x v="15"/>
    <x v="0"/>
    <x v="9"/>
    <x v="9"/>
    <x v="0"/>
    <x v="0"/>
    <x v="0"/>
  </r>
  <r>
    <x v="160"/>
    <n v="19.5"/>
    <x v="62"/>
    <x v="3"/>
    <x v="7"/>
    <x v="7"/>
    <x v="7"/>
    <x v="0"/>
    <x v="6"/>
    <x v="6"/>
    <x v="0"/>
    <x v="0"/>
    <x v="0"/>
  </r>
  <r>
    <x v="160"/>
    <n v="17"/>
    <x v="62"/>
    <x v="3"/>
    <x v="7"/>
    <x v="7"/>
    <x v="7"/>
    <x v="0"/>
    <x v="6"/>
    <x v="6"/>
    <x v="0"/>
    <x v="0"/>
    <x v="0"/>
  </r>
  <r>
    <x v="160"/>
    <n v="13"/>
    <x v="7"/>
    <x v="3"/>
    <x v="7"/>
    <x v="7"/>
    <x v="7"/>
    <x v="0"/>
    <x v="5"/>
    <x v="5"/>
    <x v="0"/>
    <x v="0"/>
    <x v="0"/>
  </r>
  <r>
    <x v="160"/>
    <n v="11.1"/>
    <x v="63"/>
    <x v="3"/>
    <x v="7"/>
    <x v="7"/>
    <x v="7"/>
    <x v="0"/>
    <x v="4"/>
    <x v="4"/>
    <x v="0"/>
    <x v="0"/>
    <x v="0"/>
  </r>
  <r>
    <x v="160"/>
    <n v="6.8"/>
    <x v="63"/>
    <x v="3"/>
    <x v="7"/>
    <x v="7"/>
    <x v="7"/>
    <x v="0"/>
    <x v="4"/>
    <x v="4"/>
    <x v="0"/>
    <x v="0"/>
    <x v="0"/>
  </r>
  <r>
    <x v="160"/>
    <n v="55.7"/>
    <x v="0"/>
    <x v="0"/>
    <x v="0"/>
    <x v="0"/>
    <x v="0"/>
    <x v="0"/>
    <x v="0"/>
    <x v="0"/>
    <x v="0"/>
    <x v="0"/>
    <x v="0"/>
  </r>
  <r>
    <x v="160"/>
    <n v="8.5"/>
    <x v="57"/>
    <x v="0"/>
    <x v="16"/>
    <x v="22"/>
    <x v="22"/>
    <x v="0"/>
    <x v="11"/>
    <x v="11"/>
    <x v="0"/>
    <x v="0"/>
    <x v="0"/>
  </r>
  <r>
    <x v="160"/>
    <n v="35.1"/>
    <x v="153"/>
    <x v="0"/>
    <x v="16"/>
    <x v="22"/>
    <x v="22"/>
    <x v="0"/>
    <x v="2"/>
    <x v="2"/>
    <x v="0"/>
    <x v="0"/>
    <x v="0"/>
  </r>
  <r>
    <x v="160"/>
    <n v="2.4"/>
    <x v="238"/>
    <x v="2"/>
    <x v="8"/>
    <x v="10"/>
    <x v="10"/>
    <x v="0"/>
    <x v="11"/>
    <x v="11"/>
    <x v="0"/>
    <x v="0"/>
    <x v="0"/>
  </r>
  <r>
    <x v="160"/>
    <n v="10.4"/>
    <x v="13"/>
    <x v="2"/>
    <x v="8"/>
    <x v="10"/>
    <x v="10"/>
    <x v="0"/>
    <x v="6"/>
    <x v="6"/>
    <x v="0"/>
    <x v="0"/>
    <x v="0"/>
  </r>
  <r>
    <x v="160"/>
    <n v="8.4"/>
    <x v="14"/>
    <x v="2"/>
    <x v="8"/>
    <x v="10"/>
    <x v="10"/>
    <x v="0"/>
    <x v="5"/>
    <x v="5"/>
    <x v="0"/>
    <x v="0"/>
    <x v="0"/>
  </r>
  <r>
    <x v="160"/>
    <n v="7.1"/>
    <x v="271"/>
    <x v="2"/>
    <x v="8"/>
    <x v="10"/>
    <x v="10"/>
    <x v="3"/>
    <x v="15"/>
    <x v="15"/>
    <x v="0"/>
    <x v="0"/>
    <x v="0"/>
  </r>
  <r>
    <x v="160"/>
    <n v="12.6"/>
    <x v="79"/>
    <x v="2"/>
    <x v="13"/>
    <x v="17"/>
    <x v="17"/>
    <x v="0"/>
    <x v="11"/>
    <x v="11"/>
    <x v="0"/>
    <x v="0"/>
    <x v="0"/>
  </r>
  <r>
    <x v="160"/>
    <n v="18.600000000000001"/>
    <x v="88"/>
    <x v="2"/>
    <x v="13"/>
    <x v="17"/>
    <x v="17"/>
    <x v="0"/>
    <x v="6"/>
    <x v="6"/>
    <x v="0"/>
    <x v="0"/>
    <x v="0"/>
  </r>
  <r>
    <x v="160"/>
    <n v="21.2"/>
    <x v="124"/>
    <x v="2"/>
    <x v="13"/>
    <x v="17"/>
    <x v="17"/>
    <x v="0"/>
    <x v="9"/>
    <x v="9"/>
    <x v="0"/>
    <x v="0"/>
    <x v="0"/>
  </r>
  <r>
    <x v="160"/>
    <n v="2.2000000000000002"/>
    <x v="30"/>
    <x v="2"/>
    <x v="13"/>
    <x v="17"/>
    <x v="17"/>
    <x v="1"/>
    <x v="1"/>
    <x v="1"/>
    <x v="0"/>
    <x v="0"/>
    <x v="0"/>
  </r>
  <r>
    <x v="160"/>
    <n v="57"/>
    <x v="110"/>
    <x v="2"/>
    <x v="13"/>
    <x v="29"/>
    <x v="29"/>
    <x v="0"/>
    <x v="6"/>
    <x v="6"/>
    <x v="0"/>
    <x v="0"/>
    <x v="0"/>
  </r>
  <r>
    <x v="160"/>
    <n v="61.1"/>
    <x v="110"/>
    <x v="2"/>
    <x v="13"/>
    <x v="29"/>
    <x v="29"/>
    <x v="0"/>
    <x v="6"/>
    <x v="6"/>
    <x v="0"/>
    <x v="0"/>
    <x v="0"/>
  </r>
  <r>
    <x v="160"/>
    <n v="61.3"/>
    <x v="110"/>
    <x v="2"/>
    <x v="13"/>
    <x v="29"/>
    <x v="29"/>
    <x v="0"/>
    <x v="6"/>
    <x v="6"/>
    <x v="0"/>
    <x v="0"/>
    <x v="0"/>
  </r>
  <r>
    <x v="160"/>
    <n v="56.7"/>
    <x v="110"/>
    <x v="2"/>
    <x v="13"/>
    <x v="29"/>
    <x v="29"/>
    <x v="0"/>
    <x v="6"/>
    <x v="6"/>
    <x v="0"/>
    <x v="0"/>
    <x v="0"/>
  </r>
  <r>
    <x v="160"/>
    <n v="57.4"/>
    <x v="110"/>
    <x v="2"/>
    <x v="13"/>
    <x v="29"/>
    <x v="29"/>
    <x v="0"/>
    <x v="6"/>
    <x v="6"/>
    <x v="0"/>
    <x v="0"/>
    <x v="0"/>
  </r>
  <r>
    <x v="160"/>
    <n v="61"/>
    <x v="110"/>
    <x v="2"/>
    <x v="13"/>
    <x v="29"/>
    <x v="29"/>
    <x v="0"/>
    <x v="6"/>
    <x v="6"/>
    <x v="0"/>
    <x v="0"/>
    <x v="0"/>
  </r>
  <r>
    <x v="160"/>
    <n v="26.7"/>
    <x v="264"/>
    <x v="2"/>
    <x v="13"/>
    <x v="29"/>
    <x v="29"/>
    <x v="3"/>
    <x v="14"/>
    <x v="14"/>
    <x v="0"/>
    <x v="0"/>
    <x v="0"/>
  </r>
  <r>
    <x v="160"/>
    <n v="12.2"/>
    <x v="147"/>
    <x v="2"/>
    <x v="9"/>
    <x v="12"/>
    <x v="12"/>
    <x v="0"/>
    <x v="6"/>
    <x v="6"/>
    <x v="0"/>
    <x v="0"/>
    <x v="0"/>
  </r>
  <r>
    <x v="160"/>
    <n v="8.1999999999999993"/>
    <x v="147"/>
    <x v="2"/>
    <x v="9"/>
    <x v="12"/>
    <x v="12"/>
    <x v="0"/>
    <x v="6"/>
    <x v="6"/>
    <x v="0"/>
    <x v="0"/>
    <x v="0"/>
  </r>
  <r>
    <x v="160"/>
    <n v="19.899999999999999"/>
    <x v="20"/>
    <x v="2"/>
    <x v="9"/>
    <x v="12"/>
    <x v="12"/>
    <x v="0"/>
    <x v="5"/>
    <x v="5"/>
    <x v="0"/>
    <x v="0"/>
    <x v="0"/>
  </r>
  <r>
    <x v="160"/>
    <n v="5.9"/>
    <x v="20"/>
    <x v="2"/>
    <x v="9"/>
    <x v="12"/>
    <x v="12"/>
    <x v="0"/>
    <x v="5"/>
    <x v="5"/>
    <x v="0"/>
    <x v="0"/>
    <x v="0"/>
  </r>
  <r>
    <x v="160"/>
    <n v="3.5"/>
    <x v="272"/>
    <x v="2"/>
    <x v="9"/>
    <x v="12"/>
    <x v="12"/>
    <x v="0"/>
    <x v="13"/>
    <x v="13"/>
    <x v="0"/>
    <x v="0"/>
    <x v="0"/>
  </r>
  <r>
    <x v="160"/>
    <n v="4.5999999999999996"/>
    <x v="46"/>
    <x v="2"/>
    <x v="15"/>
    <x v="20"/>
    <x v="20"/>
    <x v="0"/>
    <x v="11"/>
    <x v="11"/>
    <x v="0"/>
    <x v="0"/>
    <x v="0"/>
  </r>
  <r>
    <x v="160"/>
    <n v="23.5"/>
    <x v="93"/>
    <x v="2"/>
    <x v="15"/>
    <x v="20"/>
    <x v="20"/>
    <x v="0"/>
    <x v="7"/>
    <x v="7"/>
    <x v="0"/>
    <x v="0"/>
    <x v="0"/>
  </r>
  <r>
    <x v="160"/>
    <n v="24"/>
    <x v="82"/>
    <x v="2"/>
    <x v="10"/>
    <x v="14"/>
    <x v="14"/>
    <x v="0"/>
    <x v="8"/>
    <x v="8"/>
    <x v="0"/>
    <x v="0"/>
    <x v="0"/>
  </r>
  <r>
    <x v="160"/>
    <n v="61.8"/>
    <x v="83"/>
    <x v="2"/>
    <x v="10"/>
    <x v="14"/>
    <x v="14"/>
    <x v="2"/>
    <x v="3"/>
    <x v="3"/>
    <x v="0"/>
    <x v="0"/>
    <x v="0"/>
  </r>
  <r>
    <x v="160"/>
    <n v="57.4"/>
    <x v="83"/>
    <x v="2"/>
    <x v="10"/>
    <x v="14"/>
    <x v="14"/>
    <x v="2"/>
    <x v="3"/>
    <x v="3"/>
    <x v="0"/>
    <x v="0"/>
    <x v="0"/>
  </r>
  <r>
    <x v="160"/>
    <n v="30.3"/>
    <x v="34"/>
    <x v="2"/>
    <x v="11"/>
    <x v="15"/>
    <x v="15"/>
    <x v="0"/>
    <x v="6"/>
    <x v="6"/>
    <x v="0"/>
    <x v="0"/>
    <x v="0"/>
  </r>
  <r>
    <x v="161"/>
    <n v="34.200000000000003"/>
    <x v="52"/>
    <x v="3"/>
    <x v="7"/>
    <x v="7"/>
    <x v="7"/>
    <x v="2"/>
    <x v="3"/>
    <x v="3"/>
    <x v="0"/>
    <x v="0"/>
    <x v="0"/>
  </r>
  <r>
    <x v="161"/>
    <n v="51.4"/>
    <x v="0"/>
    <x v="0"/>
    <x v="0"/>
    <x v="0"/>
    <x v="0"/>
    <x v="0"/>
    <x v="0"/>
    <x v="0"/>
    <x v="0"/>
    <x v="0"/>
    <x v="0"/>
  </r>
  <r>
    <x v="161"/>
    <n v="25.5"/>
    <x v="29"/>
    <x v="2"/>
    <x v="8"/>
    <x v="10"/>
    <x v="10"/>
    <x v="0"/>
    <x v="9"/>
    <x v="9"/>
    <x v="0"/>
    <x v="0"/>
    <x v="0"/>
  </r>
  <r>
    <x v="161"/>
    <n v="20.7"/>
    <x v="112"/>
    <x v="2"/>
    <x v="13"/>
    <x v="29"/>
    <x v="29"/>
    <x v="0"/>
    <x v="10"/>
    <x v="10"/>
    <x v="0"/>
    <x v="0"/>
    <x v="0"/>
  </r>
  <r>
    <x v="161"/>
    <n v="12.7"/>
    <x v="119"/>
    <x v="2"/>
    <x v="13"/>
    <x v="29"/>
    <x v="29"/>
    <x v="1"/>
    <x v="1"/>
    <x v="1"/>
    <x v="0"/>
    <x v="0"/>
    <x v="0"/>
  </r>
  <r>
    <x v="161"/>
    <n v="6.4"/>
    <x v="90"/>
    <x v="2"/>
    <x v="20"/>
    <x v="28"/>
    <x v="28"/>
    <x v="0"/>
    <x v="5"/>
    <x v="5"/>
    <x v="0"/>
    <x v="0"/>
    <x v="0"/>
  </r>
  <r>
    <x v="161"/>
    <n v="2"/>
    <x v="138"/>
    <x v="2"/>
    <x v="20"/>
    <x v="28"/>
    <x v="28"/>
    <x v="0"/>
    <x v="10"/>
    <x v="10"/>
    <x v="0"/>
    <x v="0"/>
    <x v="0"/>
  </r>
  <r>
    <x v="161"/>
    <n v="0.9"/>
    <x v="120"/>
    <x v="2"/>
    <x v="20"/>
    <x v="26"/>
    <x v="26"/>
    <x v="0"/>
    <x v="4"/>
    <x v="4"/>
    <x v="0"/>
    <x v="0"/>
    <x v="0"/>
  </r>
  <r>
    <x v="161"/>
    <n v="18.5"/>
    <x v="15"/>
    <x v="2"/>
    <x v="9"/>
    <x v="11"/>
    <x v="11"/>
    <x v="0"/>
    <x v="8"/>
    <x v="8"/>
    <x v="0"/>
    <x v="0"/>
    <x v="0"/>
  </r>
  <r>
    <x v="161"/>
    <n v="4.0999999999999996"/>
    <x v="126"/>
    <x v="2"/>
    <x v="9"/>
    <x v="11"/>
    <x v="11"/>
    <x v="0"/>
    <x v="5"/>
    <x v="5"/>
    <x v="0"/>
    <x v="0"/>
    <x v="0"/>
  </r>
  <r>
    <x v="161"/>
    <n v="6.1"/>
    <x v="17"/>
    <x v="2"/>
    <x v="9"/>
    <x v="11"/>
    <x v="11"/>
    <x v="0"/>
    <x v="9"/>
    <x v="9"/>
    <x v="0"/>
    <x v="0"/>
    <x v="0"/>
  </r>
  <r>
    <x v="161"/>
    <n v="0.8"/>
    <x v="273"/>
    <x v="2"/>
    <x v="9"/>
    <x v="11"/>
    <x v="11"/>
    <x v="3"/>
    <x v="14"/>
    <x v="14"/>
    <x v="0"/>
    <x v="0"/>
    <x v="0"/>
  </r>
  <r>
    <x v="161"/>
    <n v="61.3"/>
    <x v="19"/>
    <x v="2"/>
    <x v="9"/>
    <x v="12"/>
    <x v="12"/>
    <x v="0"/>
    <x v="7"/>
    <x v="7"/>
    <x v="0"/>
    <x v="0"/>
    <x v="0"/>
  </r>
  <r>
    <x v="161"/>
    <n v="21.4"/>
    <x v="121"/>
    <x v="2"/>
    <x v="17"/>
    <x v="23"/>
    <x v="23"/>
    <x v="0"/>
    <x v="8"/>
    <x v="8"/>
    <x v="0"/>
    <x v="0"/>
    <x v="0"/>
  </r>
  <r>
    <x v="161"/>
    <n v="8.3000000000000007"/>
    <x v="77"/>
    <x v="2"/>
    <x v="17"/>
    <x v="23"/>
    <x v="23"/>
    <x v="0"/>
    <x v="9"/>
    <x v="9"/>
    <x v="0"/>
    <x v="0"/>
    <x v="0"/>
  </r>
  <r>
    <x v="162"/>
    <n v="33.700000000000003"/>
    <x v="51"/>
    <x v="3"/>
    <x v="12"/>
    <x v="16"/>
    <x v="16"/>
    <x v="2"/>
    <x v="3"/>
    <x v="3"/>
    <x v="0"/>
    <x v="0"/>
    <x v="0"/>
  </r>
  <r>
    <x v="162"/>
    <n v="32"/>
    <x v="52"/>
    <x v="3"/>
    <x v="7"/>
    <x v="7"/>
    <x v="7"/>
    <x v="2"/>
    <x v="3"/>
    <x v="3"/>
    <x v="0"/>
    <x v="0"/>
    <x v="0"/>
  </r>
  <r>
    <x v="162"/>
    <n v="10"/>
    <x v="8"/>
    <x v="3"/>
    <x v="7"/>
    <x v="8"/>
    <x v="8"/>
    <x v="0"/>
    <x v="6"/>
    <x v="6"/>
    <x v="0"/>
    <x v="0"/>
    <x v="0"/>
  </r>
  <r>
    <x v="162"/>
    <n v="43.9"/>
    <x v="9"/>
    <x v="3"/>
    <x v="7"/>
    <x v="8"/>
    <x v="8"/>
    <x v="0"/>
    <x v="5"/>
    <x v="5"/>
    <x v="0"/>
    <x v="0"/>
    <x v="0"/>
  </r>
  <r>
    <x v="162"/>
    <n v="42"/>
    <x v="9"/>
    <x v="3"/>
    <x v="7"/>
    <x v="8"/>
    <x v="8"/>
    <x v="0"/>
    <x v="5"/>
    <x v="5"/>
    <x v="0"/>
    <x v="0"/>
    <x v="0"/>
  </r>
  <r>
    <x v="162"/>
    <n v="13.5"/>
    <x v="9"/>
    <x v="3"/>
    <x v="7"/>
    <x v="8"/>
    <x v="8"/>
    <x v="0"/>
    <x v="5"/>
    <x v="5"/>
    <x v="0"/>
    <x v="0"/>
    <x v="0"/>
  </r>
  <r>
    <x v="162"/>
    <n v="2.2999999999999998"/>
    <x v="53"/>
    <x v="3"/>
    <x v="7"/>
    <x v="8"/>
    <x v="8"/>
    <x v="0"/>
    <x v="10"/>
    <x v="10"/>
    <x v="0"/>
    <x v="0"/>
    <x v="0"/>
  </r>
  <r>
    <x v="162"/>
    <n v="10.9"/>
    <x v="10"/>
    <x v="3"/>
    <x v="7"/>
    <x v="8"/>
    <x v="8"/>
    <x v="0"/>
    <x v="4"/>
    <x v="4"/>
    <x v="0"/>
    <x v="0"/>
    <x v="0"/>
  </r>
  <r>
    <x v="162"/>
    <n v="2.1"/>
    <x v="184"/>
    <x v="3"/>
    <x v="24"/>
    <x v="33"/>
    <x v="33"/>
    <x v="0"/>
    <x v="8"/>
    <x v="8"/>
    <x v="0"/>
    <x v="0"/>
    <x v="0"/>
  </r>
  <r>
    <x v="162"/>
    <n v="2.2999999999999998"/>
    <x v="209"/>
    <x v="3"/>
    <x v="24"/>
    <x v="33"/>
    <x v="33"/>
    <x v="0"/>
    <x v="11"/>
    <x v="11"/>
    <x v="0"/>
    <x v="0"/>
    <x v="0"/>
  </r>
  <r>
    <x v="162"/>
    <n v="13.5"/>
    <x v="185"/>
    <x v="3"/>
    <x v="24"/>
    <x v="33"/>
    <x v="33"/>
    <x v="0"/>
    <x v="5"/>
    <x v="5"/>
    <x v="0"/>
    <x v="0"/>
    <x v="0"/>
  </r>
  <r>
    <x v="162"/>
    <n v="13.4"/>
    <x v="218"/>
    <x v="3"/>
    <x v="23"/>
    <x v="32"/>
    <x v="32"/>
    <x v="0"/>
    <x v="5"/>
    <x v="5"/>
    <x v="0"/>
    <x v="0"/>
    <x v="0"/>
  </r>
  <r>
    <x v="162"/>
    <n v="4.4000000000000004"/>
    <x v="86"/>
    <x v="0"/>
    <x v="21"/>
    <x v="27"/>
    <x v="27"/>
    <x v="0"/>
    <x v="5"/>
    <x v="5"/>
    <x v="0"/>
    <x v="0"/>
    <x v="0"/>
  </r>
  <r>
    <x v="162"/>
    <n v="57.5"/>
    <x v="98"/>
    <x v="0"/>
    <x v="4"/>
    <x v="4"/>
    <x v="4"/>
    <x v="0"/>
    <x v="5"/>
    <x v="5"/>
    <x v="0"/>
    <x v="0"/>
    <x v="0"/>
  </r>
  <r>
    <x v="162"/>
    <n v="21.7"/>
    <x v="13"/>
    <x v="2"/>
    <x v="8"/>
    <x v="10"/>
    <x v="10"/>
    <x v="0"/>
    <x v="6"/>
    <x v="6"/>
    <x v="0"/>
    <x v="0"/>
    <x v="0"/>
  </r>
  <r>
    <x v="162"/>
    <n v="3.9"/>
    <x v="14"/>
    <x v="2"/>
    <x v="8"/>
    <x v="10"/>
    <x v="10"/>
    <x v="0"/>
    <x v="5"/>
    <x v="5"/>
    <x v="0"/>
    <x v="0"/>
    <x v="0"/>
  </r>
  <r>
    <x v="162"/>
    <n v="8.8000000000000007"/>
    <x v="42"/>
    <x v="2"/>
    <x v="8"/>
    <x v="10"/>
    <x v="10"/>
    <x v="0"/>
    <x v="10"/>
    <x v="10"/>
    <x v="0"/>
    <x v="0"/>
    <x v="0"/>
  </r>
  <r>
    <x v="162"/>
    <n v="19.8"/>
    <x v="88"/>
    <x v="2"/>
    <x v="13"/>
    <x v="17"/>
    <x v="17"/>
    <x v="0"/>
    <x v="6"/>
    <x v="6"/>
    <x v="0"/>
    <x v="0"/>
    <x v="0"/>
  </r>
  <r>
    <x v="162"/>
    <n v="0.8"/>
    <x v="120"/>
    <x v="2"/>
    <x v="20"/>
    <x v="26"/>
    <x v="26"/>
    <x v="0"/>
    <x v="4"/>
    <x v="4"/>
    <x v="0"/>
    <x v="0"/>
    <x v="0"/>
  </r>
  <r>
    <x v="162"/>
    <n v="4.0999999999999996"/>
    <x v="16"/>
    <x v="2"/>
    <x v="9"/>
    <x v="11"/>
    <x v="11"/>
    <x v="0"/>
    <x v="6"/>
    <x v="6"/>
    <x v="0"/>
    <x v="0"/>
    <x v="0"/>
  </r>
  <r>
    <x v="162"/>
    <n v="15.1"/>
    <x v="80"/>
    <x v="2"/>
    <x v="9"/>
    <x v="11"/>
    <x v="11"/>
    <x v="0"/>
    <x v="7"/>
    <x v="7"/>
    <x v="0"/>
    <x v="0"/>
    <x v="0"/>
  </r>
  <r>
    <x v="162"/>
    <n v="6.1"/>
    <x v="178"/>
    <x v="2"/>
    <x v="9"/>
    <x v="11"/>
    <x v="11"/>
    <x v="0"/>
    <x v="10"/>
    <x v="10"/>
    <x v="0"/>
    <x v="0"/>
    <x v="0"/>
  </r>
  <r>
    <x v="162"/>
    <n v="18"/>
    <x v="206"/>
    <x v="2"/>
    <x v="9"/>
    <x v="12"/>
    <x v="12"/>
    <x v="2"/>
    <x v="3"/>
    <x v="3"/>
    <x v="0"/>
    <x v="0"/>
    <x v="0"/>
  </r>
  <r>
    <x v="162"/>
    <n v="8.1"/>
    <x v="206"/>
    <x v="2"/>
    <x v="9"/>
    <x v="12"/>
    <x v="12"/>
    <x v="2"/>
    <x v="3"/>
    <x v="3"/>
    <x v="0"/>
    <x v="0"/>
    <x v="0"/>
  </r>
  <r>
    <x v="162"/>
    <n v="5.9"/>
    <x v="31"/>
    <x v="2"/>
    <x v="9"/>
    <x v="13"/>
    <x v="13"/>
    <x v="0"/>
    <x v="8"/>
    <x v="8"/>
    <x v="0"/>
    <x v="0"/>
    <x v="0"/>
  </r>
  <r>
    <x v="162"/>
    <n v="34"/>
    <x v="44"/>
    <x v="2"/>
    <x v="9"/>
    <x v="13"/>
    <x v="13"/>
    <x v="0"/>
    <x v="6"/>
    <x v="6"/>
    <x v="0"/>
    <x v="0"/>
    <x v="0"/>
  </r>
  <r>
    <x v="162"/>
    <n v="19.2"/>
    <x v="32"/>
    <x v="2"/>
    <x v="9"/>
    <x v="13"/>
    <x v="13"/>
    <x v="0"/>
    <x v="9"/>
    <x v="9"/>
    <x v="0"/>
    <x v="0"/>
    <x v="0"/>
  </r>
  <r>
    <x v="162"/>
    <n v="15.2"/>
    <x v="200"/>
    <x v="2"/>
    <x v="10"/>
    <x v="14"/>
    <x v="14"/>
    <x v="3"/>
    <x v="14"/>
    <x v="14"/>
    <x v="0"/>
    <x v="0"/>
    <x v="0"/>
  </r>
  <r>
    <x v="163"/>
    <n v="33.5"/>
    <x v="51"/>
    <x v="3"/>
    <x v="12"/>
    <x v="16"/>
    <x v="16"/>
    <x v="2"/>
    <x v="3"/>
    <x v="3"/>
    <x v="0"/>
    <x v="0"/>
    <x v="0"/>
  </r>
  <r>
    <x v="163"/>
    <n v="34.5"/>
    <x v="52"/>
    <x v="3"/>
    <x v="7"/>
    <x v="7"/>
    <x v="7"/>
    <x v="2"/>
    <x v="3"/>
    <x v="3"/>
    <x v="0"/>
    <x v="0"/>
    <x v="0"/>
  </r>
  <r>
    <x v="163"/>
    <n v="15.8"/>
    <x v="8"/>
    <x v="3"/>
    <x v="7"/>
    <x v="8"/>
    <x v="8"/>
    <x v="0"/>
    <x v="6"/>
    <x v="6"/>
    <x v="0"/>
    <x v="0"/>
    <x v="0"/>
  </r>
  <r>
    <x v="163"/>
    <n v="2.6"/>
    <x v="53"/>
    <x v="3"/>
    <x v="7"/>
    <x v="8"/>
    <x v="8"/>
    <x v="0"/>
    <x v="10"/>
    <x v="10"/>
    <x v="0"/>
    <x v="0"/>
    <x v="0"/>
  </r>
  <r>
    <x v="163"/>
    <n v="10.9"/>
    <x v="10"/>
    <x v="3"/>
    <x v="7"/>
    <x v="8"/>
    <x v="8"/>
    <x v="0"/>
    <x v="4"/>
    <x v="4"/>
    <x v="0"/>
    <x v="0"/>
    <x v="0"/>
  </r>
  <r>
    <x v="163"/>
    <n v="2.1"/>
    <x v="117"/>
    <x v="3"/>
    <x v="7"/>
    <x v="8"/>
    <x v="8"/>
    <x v="1"/>
    <x v="1"/>
    <x v="1"/>
    <x v="0"/>
    <x v="0"/>
    <x v="0"/>
  </r>
  <r>
    <x v="163"/>
    <n v="51.2"/>
    <x v="3"/>
    <x v="1"/>
    <x v="3"/>
    <x v="3"/>
    <x v="3"/>
    <x v="0"/>
    <x v="2"/>
    <x v="2"/>
    <x v="0"/>
    <x v="0"/>
    <x v="0"/>
  </r>
  <r>
    <x v="163"/>
    <n v="19.600000000000001"/>
    <x v="3"/>
    <x v="1"/>
    <x v="3"/>
    <x v="3"/>
    <x v="3"/>
    <x v="0"/>
    <x v="2"/>
    <x v="2"/>
    <x v="0"/>
    <x v="0"/>
    <x v="0"/>
  </r>
  <r>
    <x v="163"/>
    <n v="48.2"/>
    <x v="3"/>
    <x v="1"/>
    <x v="3"/>
    <x v="3"/>
    <x v="3"/>
    <x v="0"/>
    <x v="2"/>
    <x v="2"/>
    <x v="0"/>
    <x v="0"/>
    <x v="0"/>
  </r>
  <r>
    <x v="163"/>
    <n v="26.7"/>
    <x v="0"/>
    <x v="0"/>
    <x v="0"/>
    <x v="0"/>
    <x v="0"/>
    <x v="0"/>
    <x v="0"/>
    <x v="0"/>
    <x v="0"/>
    <x v="0"/>
    <x v="0"/>
  </r>
  <r>
    <x v="163"/>
    <n v="51.2"/>
    <x v="75"/>
    <x v="0"/>
    <x v="14"/>
    <x v="18"/>
    <x v="18"/>
    <x v="0"/>
    <x v="0"/>
    <x v="0"/>
    <x v="0"/>
    <x v="0"/>
    <x v="0"/>
  </r>
  <r>
    <x v="163"/>
    <n v="36.5"/>
    <x v="274"/>
    <x v="0"/>
    <x v="14"/>
    <x v="18"/>
    <x v="18"/>
    <x v="0"/>
    <x v="13"/>
    <x v="13"/>
    <x v="0"/>
    <x v="0"/>
    <x v="0"/>
  </r>
  <r>
    <x v="163"/>
    <n v="4.4000000000000004"/>
    <x v="199"/>
    <x v="0"/>
    <x v="21"/>
    <x v="31"/>
    <x v="31"/>
    <x v="0"/>
    <x v="4"/>
    <x v="4"/>
    <x v="0"/>
    <x v="0"/>
    <x v="0"/>
  </r>
  <r>
    <x v="163"/>
    <n v="2"/>
    <x v="275"/>
    <x v="0"/>
    <x v="21"/>
    <x v="31"/>
    <x v="31"/>
    <x v="1"/>
    <x v="1"/>
    <x v="1"/>
    <x v="0"/>
    <x v="0"/>
    <x v="0"/>
  </r>
  <r>
    <x v="163"/>
    <n v="8.6999999999999993"/>
    <x v="40"/>
    <x v="0"/>
    <x v="4"/>
    <x v="19"/>
    <x v="19"/>
    <x v="0"/>
    <x v="5"/>
    <x v="5"/>
    <x v="0"/>
    <x v="0"/>
    <x v="0"/>
  </r>
  <r>
    <x v="163"/>
    <n v="4.4000000000000004"/>
    <x v="40"/>
    <x v="0"/>
    <x v="4"/>
    <x v="19"/>
    <x v="19"/>
    <x v="0"/>
    <x v="5"/>
    <x v="5"/>
    <x v="0"/>
    <x v="0"/>
    <x v="0"/>
  </r>
  <r>
    <x v="163"/>
    <n v="8.6999999999999993"/>
    <x v="40"/>
    <x v="0"/>
    <x v="4"/>
    <x v="19"/>
    <x v="19"/>
    <x v="0"/>
    <x v="5"/>
    <x v="5"/>
    <x v="0"/>
    <x v="0"/>
    <x v="0"/>
  </r>
  <r>
    <x v="163"/>
    <n v="37.1"/>
    <x v="40"/>
    <x v="0"/>
    <x v="4"/>
    <x v="19"/>
    <x v="19"/>
    <x v="0"/>
    <x v="5"/>
    <x v="5"/>
    <x v="0"/>
    <x v="0"/>
    <x v="0"/>
  </r>
  <r>
    <x v="163"/>
    <n v="14.9"/>
    <x v="68"/>
    <x v="0"/>
    <x v="4"/>
    <x v="4"/>
    <x v="4"/>
    <x v="0"/>
    <x v="0"/>
    <x v="0"/>
    <x v="0"/>
    <x v="0"/>
    <x v="0"/>
  </r>
  <r>
    <x v="163"/>
    <n v="51.4"/>
    <x v="28"/>
    <x v="0"/>
    <x v="2"/>
    <x v="2"/>
    <x v="2"/>
    <x v="0"/>
    <x v="5"/>
    <x v="5"/>
    <x v="0"/>
    <x v="0"/>
    <x v="0"/>
  </r>
  <r>
    <x v="163"/>
    <n v="30.6"/>
    <x v="28"/>
    <x v="0"/>
    <x v="2"/>
    <x v="2"/>
    <x v="2"/>
    <x v="0"/>
    <x v="5"/>
    <x v="5"/>
    <x v="0"/>
    <x v="0"/>
    <x v="0"/>
  </r>
  <r>
    <x v="163"/>
    <n v="11.4"/>
    <x v="165"/>
    <x v="0"/>
    <x v="2"/>
    <x v="2"/>
    <x v="2"/>
    <x v="0"/>
    <x v="4"/>
    <x v="4"/>
    <x v="0"/>
    <x v="0"/>
    <x v="0"/>
  </r>
  <r>
    <x v="163"/>
    <n v="24.2"/>
    <x v="29"/>
    <x v="2"/>
    <x v="8"/>
    <x v="10"/>
    <x v="10"/>
    <x v="0"/>
    <x v="9"/>
    <x v="9"/>
    <x v="0"/>
    <x v="0"/>
    <x v="0"/>
  </r>
  <r>
    <x v="163"/>
    <n v="44.5"/>
    <x v="58"/>
    <x v="2"/>
    <x v="17"/>
    <x v="23"/>
    <x v="23"/>
    <x v="2"/>
    <x v="3"/>
    <x v="3"/>
    <x v="0"/>
    <x v="0"/>
    <x v="0"/>
  </r>
  <r>
    <x v="163"/>
    <n v="16.100000000000001"/>
    <x v="49"/>
    <x v="2"/>
    <x v="11"/>
    <x v="15"/>
    <x v="15"/>
    <x v="0"/>
    <x v="8"/>
    <x v="8"/>
    <x v="0"/>
    <x v="0"/>
    <x v="0"/>
  </r>
  <r>
    <x v="163"/>
    <n v="8.5"/>
    <x v="25"/>
    <x v="2"/>
    <x v="11"/>
    <x v="15"/>
    <x v="15"/>
    <x v="0"/>
    <x v="9"/>
    <x v="9"/>
    <x v="0"/>
    <x v="0"/>
    <x v="0"/>
  </r>
  <r>
    <x v="164"/>
    <n v="33.5"/>
    <x v="7"/>
    <x v="3"/>
    <x v="7"/>
    <x v="7"/>
    <x v="7"/>
    <x v="0"/>
    <x v="5"/>
    <x v="5"/>
    <x v="0"/>
    <x v="0"/>
    <x v="0"/>
  </r>
  <r>
    <x v="164"/>
    <n v="8.4"/>
    <x v="63"/>
    <x v="3"/>
    <x v="7"/>
    <x v="7"/>
    <x v="7"/>
    <x v="0"/>
    <x v="4"/>
    <x v="4"/>
    <x v="0"/>
    <x v="0"/>
    <x v="0"/>
  </r>
  <r>
    <x v="164"/>
    <n v="34.1"/>
    <x v="52"/>
    <x v="3"/>
    <x v="7"/>
    <x v="7"/>
    <x v="7"/>
    <x v="2"/>
    <x v="3"/>
    <x v="3"/>
    <x v="0"/>
    <x v="0"/>
    <x v="0"/>
  </r>
  <r>
    <x v="164"/>
    <n v="12.6"/>
    <x v="75"/>
    <x v="0"/>
    <x v="14"/>
    <x v="18"/>
    <x v="18"/>
    <x v="0"/>
    <x v="0"/>
    <x v="0"/>
    <x v="0"/>
    <x v="0"/>
    <x v="0"/>
  </r>
  <r>
    <x v="164"/>
    <n v="22.8"/>
    <x v="276"/>
    <x v="0"/>
    <x v="21"/>
    <x v="31"/>
    <x v="31"/>
    <x v="3"/>
    <x v="14"/>
    <x v="14"/>
    <x v="0"/>
    <x v="0"/>
    <x v="0"/>
  </r>
  <r>
    <x v="164"/>
    <n v="2.2999999999999998"/>
    <x v="193"/>
    <x v="0"/>
    <x v="4"/>
    <x v="19"/>
    <x v="19"/>
    <x v="0"/>
    <x v="0"/>
    <x v="0"/>
    <x v="0"/>
    <x v="0"/>
    <x v="0"/>
  </r>
  <r>
    <x v="164"/>
    <n v="1.7"/>
    <x v="277"/>
    <x v="0"/>
    <x v="4"/>
    <x v="19"/>
    <x v="19"/>
    <x v="3"/>
    <x v="14"/>
    <x v="14"/>
    <x v="0"/>
    <x v="0"/>
    <x v="0"/>
  </r>
  <r>
    <x v="164"/>
    <n v="60.9"/>
    <x v="43"/>
    <x v="2"/>
    <x v="13"/>
    <x v="17"/>
    <x v="17"/>
    <x v="0"/>
    <x v="5"/>
    <x v="5"/>
    <x v="0"/>
    <x v="0"/>
    <x v="0"/>
  </r>
  <r>
    <x v="164"/>
    <n v="19.600000000000001"/>
    <x v="264"/>
    <x v="2"/>
    <x v="13"/>
    <x v="29"/>
    <x v="29"/>
    <x v="3"/>
    <x v="14"/>
    <x v="14"/>
    <x v="0"/>
    <x v="0"/>
    <x v="0"/>
  </r>
  <r>
    <x v="164"/>
    <n v="0"/>
    <x v="120"/>
    <x v="2"/>
    <x v="20"/>
    <x v="26"/>
    <x v="26"/>
    <x v="0"/>
    <x v="4"/>
    <x v="4"/>
    <x v="0"/>
    <x v="0"/>
    <x v="0"/>
  </r>
  <r>
    <x v="164"/>
    <n v="18.100000000000001"/>
    <x v="206"/>
    <x v="2"/>
    <x v="9"/>
    <x v="12"/>
    <x v="12"/>
    <x v="2"/>
    <x v="3"/>
    <x v="3"/>
    <x v="0"/>
    <x v="0"/>
    <x v="0"/>
  </r>
  <r>
    <x v="164"/>
    <n v="7.9"/>
    <x v="206"/>
    <x v="2"/>
    <x v="9"/>
    <x v="12"/>
    <x v="12"/>
    <x v="2"/>
    <x v="3"/>
    <x v="3"/>
    <x v="0"/>
    <x v="0"/>
    <x v="0"/>
  </r>
  <r>
    <x v="165"/>
    <n v="21.8"/>
    <x v="74"/>
    <x v="1"/>
    <x v="3"/>
    <x v="3"/>
    <x v="3"/>
    <x v="2"/>
    <x v="12"/>
    <x v="12"/>
    <x v="0"/>
    <x v="0"/>
    <x v="0"/>
  </r>
  <r>
    <x v="165"/>
    <n v="35.1"/>
    <x v="74"/>
    <x v="1"/>
    <x v="3"/>
    <x v="3"/>
    <x v="3"/>
    <x v="2"/>
    <x v="12"/>
    <x v="12"/>
    <x v="0"/>
    <x v="0"/>
    <x v="0"/>
  </r>
  <r>
    <x v="165"/>
    <n v="42.4"/>
    <x v="278"/>
    <x v="0"/>
    <x v="0"/>
    <x v="21"/>
    <x v="21"/>
    <x v="3"/>
    <x v="14"/>
    <x v="14"/>
    <x v="0"/>
    <x v="0"/>
    <x v="0"/>
  </r>
  <r>
    <x v="165"/>
    <n v="23.7"/>
    <x v="222"/>
    <x v="0"/>
    <x v="0"/>
    <x v="9"/>
    <x v="9"/>
    <x v="0"/>
    <x v="5"/>
    <x v="5"/>
    <x v="0"/>
    <x v="0"/>
    <x v="0"/>
  </r>
  <r>
    <x v="165"/>
    <n v="42.9"/>
    <x v="75"/>
    <x v="0"/>
    <x v="14"/>
    <x v="18"/>
    <x v="18"/>
    <x v="0"/>
    <x v="0"/>
    <x v="0"/>
    <x v="0"/>
    <x v="0"/>
    <x v="0"/>
  </r>
  <r>
    <x v="165"/>
    <n v="4.4000000000000004"/>
    <x v="86"/>
    <x v="0"/>
    <x v="21"/>
    <x v="27"/>
    <x v="27"/>
    <x v="0"/>
    <x v="5"/>
    <x v="5"/>
    <x v="0"/>
    <x v="0"/>
    <x v="0"/>
  </r>
  <r>
    <x v="165"/>
    <n v="2.1"/>
    <x v="190"/>
    <x v="0"/>
    <x v="21"/>
    <x v="27"/>
    <x v="27"/>
    <x v="2"/>
    <x v="12"/>
    <x v="12"/>
    <x v="0"/>
    <x v="0"/>
    <x v="0"/>
  </r>
  <r>
    <x v="165"/>
    <n v="8.6999999999999993"/>
    <x v="190"/>
    <x v="0"/>
    <x v="21"/>
    <x v="27"/>
    <x v="27"/>
    <x v="2"/>
    <x v="12"/>
    <x v="12"/>
    <x v="0"/>
    <x v="0"/>
    <x v="0"/>
  </r>
  <r>
    <x v="165"/>
    <n v="6"/>
    <x v="39"/>
    <x v="0"/>
    <x v="4"/>
    <x v="19"/>
    <x v="19"/>
    <x v="0"/>
    <x v="6"/>
    <x v="6"/>
    <x v="0"/>
    <x v="0"/>
    <x v="0"/>
  </r>
  <r>
    <x v="165"/>
    <n v="27.7"/>
    <x v="39"/>
    <x v="0"/>
    <x v="4"/>
    <x v="19"/>
    <x v="19"/>
    <x v="0"/>
    <x v="6"/>
    <x v="6"/>
    <x v="0"/>
    <x v="0"/>
    <x v="0"/>
  </r>
  <r>
    <x v="165"/>
    <n v="4.4000000000000004"/>
    <x v="40"/>
    <x v="0"/>
    <x v="4"/>
    <x v="19"/>
    <x v="19"/>
    <x v="0"/>
    <x v="5"/>
    <x v="5"/>
    <x v="0"/>
    <x v="0"/>
    <x v="0"/>
  </r>
  <r>
    <x v="165"/>
    <n v="96.4"/>
    <x v="67"/>
    <x v="0"/>
    <x v="4"/>
    <x v="19"/>
    <x v="19"/>
    <x v="0"/>
    <x v="2"/>
    <x v="2"/>
    <x v="0"/>
    <x v="0"/>
    <x v="0"/>
  </r>
  <r>
    <x v="165"/>
    <n v="42.4"/>
    <x v="67"/>
    <x v="0"/>
    <x v="4"/>
    <x v="19"/>
    <x v="19"/>
    <x v="0"/>
    <x v="2"/>
    <x v="2"/>
    <x v="0"/>
    <x v="0"/>
    <x v="0"/>
  </r>
  <r>
    <x v="165"/>
    <n v="49.4"/>
    <x v="193"/>
    <x v="0"/>
    <x v="4"/>
    <x v="19"/>
    <x v="19"/>
    <x v="0"/>
    <x v="0"/>
    <x v="0"/>
    <x v="0"/>
    <x v="0"/>
    <x v="0"/>
  </r>
  <r>
    <x v="165"/>
    <n v="0"/>
    <x v="279"/>
    <x v="2"/>
    <x v="20"/>
    <x v="26"/>
    <x v="26"/>
    <x v="0"/>
    <x v="7"/>
    <x v="7"/>
    <x v="0"/>
    <x v="0"/>
    <x v="0"/>
  </r>
  <r>
    <x v="165"/>
    <n v="25.4"/>
    <x v="15"/>
    <x v="2"/>
    <x v="9"/>
    <x v="11"/>
    <x v="11"/>
    <x v="0"/>
    <x v="8"/>
    <x v="8"/>
    <x v="0"/>
    <x v="0"/>
    <x v="0"/>
  </r>
  <r>
    <x v="165"/>
    <n v="19"/>
    <x v="15"/>
    <x v="2"/>
    <x v="9"/>
    <x v="11"/>
    <x v="11"/>
    <x v="0"/>
    <x v="8"/>
    <x v="8"/>
    <x v="0"/>
    <x v="0"/>
    <x v="0"/>
  </r>
  <r>
    <x v="165"/>
    <n v="6.1"/>
    <x v="17"/>
    <x v="2"/>
    <x v="9"/>
    <x v="11"/>
    <x v="11"/>
    <x v="0"/>
    <x v="9"/>
    <x v="9"/>
    <x v="0"/>
    <x v="0"/>
    <x v="0"/>
  </r>
  <r>
    <x v="165"/>
    <n v="24.2"/>
    <x v="82"/>
    <x v="2"/>
    <x v="10"/>
    <x v="14"/>
    <x v="14"/>
    <x v="0"/>
    <x v="8"/>
    <x v="8"/>
    <x v="0"/>
    <x v="0"/>
    <x v="0"/>
  </r>
  <r>
    <x v="166"/>
    <n v="8.4"/>
    <x v="62"/>
    <x v="3"/>
    <x v="7"/>
    <x v="7"/>
    <x v="7"/>
    <x v="0"/>
    <x v="6"/>
    <x v="6"/>
    <x v="0"/>
    <x v="0"/>
    <x v="0"/>
  </r>
  <r>
    <x v="166"/>
    <n v="26.4"/>
    <x v="7"/>
    <x v="3"/>
    <x v="7"/>
    <x v="7"/>
    <x v="7"/>
    <x v="0"/>
    <x v="5"/>
    <x v="5"/>
    <x v="0"/>
    <x v="0"/>
    <x v="0"/>
  </r>
  <r>
    <x v="166"/>
    <n v="24.2"/>
    <x v="27"/>
    <x v="3"/>
    <x v="7"/>
    <x v="7"/>
    <x v="7"/>
    <x v="0"/>
    <x v="9"/>
    <x v="9"/>
    <x v="0"/>
    <x v="0"/>
    <x v="0"/>
  </r>
  <r>
    <x v="166"/>
    <n v="4.4000000000000004"/>
    <x v="63"/>
    <x v="3"/>
    <x v="7"/>
    <x v="7"/>
    <x v="7"/>
    <x v="0"/>
    <x v="4"/>
    <x v="4"/>
    <x v="0"/>
    <x v="0"/>
    <x v="0"/>
  </r>
  <r>
    <x v="166"/>
    <n v="21.6"/>
    <x v="9"/>
    <x v="3"/>
    <x v="7"/>
    <x v="8"/>
    <x v="8"/>
    <x v="0"/>
    <x v="5"/>
    <x v="5"/>
    <x v="0"/>
    <x v="0"/>
    <x v="0"/>
  </r>
  <r>
    <x v="166"/>
    <n v="4"/>
    <x v="37"/>
    <x v="3"/>
    <x v="7"/>
    <x v="8"/>
    <x v="8"/>
    <x v="0"/>
    <x v="9"/>
    <x v="9"/>
    <x v="0"/>
    <x v="0"/>
    <x v="0"/>
  </r>
  <r>
    <x v="166"/>
    <n v="4.3"/>
    <x v="10"/>
    <x v="3"/>
    <x v="7"/>
    <x v="8"/>
    <x v="8"/>
    <x v="0"/>
    <x v="4"/>
    <x v="4"/>
    <x v="0"/>
    <x v="0"/>
    <x v="0"/>
  </r>
  <r>
    <x v="166"/>
    <n v="2.4"/>
    <x v="240"/>
    <x v="0"/>
    <x v="0"/>
    <x v="21"/>
    <x v="21"/>
    <x v="0"/>
    <x v="10"/>
    <x v="10"/>
    <x v="0"/>
    <x v="0"/>
    <x v="0"/>
  </r>
  <r>
    <x v="166"/>
    <n v="57.7"/>
    <x v="40"/>
    <x v="0"/>
    <x v="4"/>
    <x v="19"/>
    <x v="19"/>
    <x v="0"/>
    <x v="5"/>
    <x v="5"/>
    <x v="0"/>
    <x v="0"/>
    <x v="0"/>
  </r>
  <r>
    <x v="166"/>
    <n v="59.6"/>
    <x v="40"/>
    <x v="0"/>
    <x v="4"/>
    <x v="19"/>
    <x v="19"/>
    <x v="0"/>
    <x v="5"/>
    <x v="5"/>
    <x v="0"/>
    <x v="0"/>
    <x v="0"/>
  </r>
  <r>
    <x v="166"/>
    <n v="42.4"/>
    <x v="248"/>
    <x v="2"/>
    <x v="18"/>
    <x v="24"/>
    <x v="24"/>
    <x v="2"/>
    <x v="3"/>
    <x v="3"/>
    <x v="0"/>
    <x v="0"/>
    <x v="0"/>
  </r>
  <r>
    <x v="166"/>
    <n v="57.2"/>
    <x v="43"/>
    <x v="2"/>
    <x v="13"/>
    <x v="17"/>
    <x v="17"/>
    <x v="0"/>
    <x v="5"/>
    <x v="5"/>
    <x v="0"/>
    <x v="0"/>
    <x v="0"/>
  </r>
  <r>
    <x v="166"/>
    <n v="53.6"/>
    <x v="150"/>
    <x v="2"/>
    <x v="13"/>
    <x v="17"/>
    <x v="17"/>
    <x v="0"/>
    <x v="0"/>
    <x v="0"/>
    <x v="0"/>
    <x v="0"/>
    <x v="0"/>
  </r>
  <r>
    <x v="166"/>
    <n v="36.700000000000003"/>
    <x v="100"/>
    <x v="2"/>
    <x v="13"/>
    <x v="29"/>
    <x v="29"/>
    <x v="0"/>
    <x v="4"/>
    <x v="4"/>
    <x v="0"/>
    <x v="0"/>
    <x v="0"/>
  </r>
  <r>
    <x v="166"/>
    <n v="0.5"/>
    <x v="6"/>
    <x v="2"/>
    <x v="6"/>
    <x v="6"/>
    <x v="6"/>
    <x v="0"/>
    <x v="4"/>
    <x v="4"/>
    <x v="0"/>
    <x v="0"/>
    <x v="0"/>
  </r>
  <r>
    <x v="167"/>
    <n v="22.4"/>
    <x v="168"/>
    <x v="3"/>
    <x v="23"/>
    <x v="32"/>
    <x v="32"/>
    <x v="0"/>
    <x v="0"/>
    <x v="0"/>
    <x v="0"/>
    <x v="0"/>
    <x v="0"/>
  </r>
  <r>
    <x v="167"/>
    <n v="12.8"/>
    <x v="221"/>
    <x v="3"/>
    <x v="23"/>
    <x v="32"/>
    <x v="32"/>
    <x v="2"/>
    <x v="12"/>
    <x v="12"/>
    <x v="0"/>
    <x v="0"/>
    <x v="0"/>
  </r>
  <r>
    <x v="167"/>
    <n v="3.1"/>
    <x v="280"/>
    <x v="3"/>
    <x v="23"/>
    <x v="32"/>
    <x v="32"/>
    <x v="3"/>
    <x v="15"/>
    <x v="15"/>
    <x v="0"/>
    <x v="0"/>
    <x v="0"/>
  </r>
  <r>
    <x v="167"/>
    <n v="23"/>
    <x v="139"/>
    <x v="1"/>
    <x v="3"/>
    <x v="3"/>
    <x v="3"/>
    <x v="0"/>
    <x v="7"/>
    <x v="7"/>
    <x v="0"/>
    <x v="0"/>
    <x v="0"/>
  </r>
  <r>
    <x v="167"/>
    <n v="19.5"/>
    <x v="253"/>
    <x v="0"/>
    <x v="22"/>
    <x v="30"/>
    <x v="30"/>
    <x v="3"/>
    <x v="14"/>
    <x v="14"/>
    <x v="0"/>
    <x v="0"/>
    <x v="0"/>
  </r>
  <r>
    <x v="167"/>
    <n v="55.8"/>
    <x v="55"/>
    <x v="0"/>
    <x v="0"/>
    <x v="21"/>
    <x v="21"/>
    <x v="0"/>
    <x v="0"/>
    <x v="0"/>
    <x v="0"/>
    <x v="0"/>
    <x v="0"/>
  </r>
  <r>
    <x v="167"/>
    <n v="4"/>
    <x v="140"/>
    <x v="0"/>
    <x v="14"/>
    <x v="18"/>
    <x v="18"/>
    <x v="0"/>
    <x v="7"/>
    <x v="7"/>
    <x v="0"/>
    <x v="0"/>
    <x v="0"/>
  </r>
  <r>
    <x v="167"/>
    <n v="6"/>
    <x v="274"/>
    <x v="0"/>
    <x v="14"/>
    <x v="18"/>
    <x v="18"/>
    <x v="0"/>
    <x v="13"/>
    <x v="13"/>
    <x v="0"/>
    <x v="0"/>
    <x v="0"/>
  </r>
  <r>
    <x v="167"/>
    <n v="52"/>
    <x v="39"/>
    <x v="0"/>
    <x v="4"/>
    <x v="19"/>
    <x v="19"/>
    <x v="0"/>
    <x v="6"/>
    <x v="6"/>
    <x v="0"/>
    <x v="0"/>
    <x v="0"/>
  </r>
  <r>
    <x v="167"/>
    <n v="47.4"/>
    <x v="39"/>
    <x v="0"/>
    <x v="4"/>
    <x v="19"/>
    <x v="19"/>
    <x v="0"/>
    <x v="6"/>
    <x v="6"/>
    <x v="0"/>
    <x v="0"/>
    <x v="0"/>
  </r>
  <r>
    <x v="167"/>
    <n v="95.5"/>
    <x v="67"/>
    <x v="0"/>
    <x v="4"/>
    <x v="19"/>
    <x v="19"/>
    <x v="0"/>
    <x v="2"/>
    <x v="2"/>
    <x v="0"/>
    <x v="0"/>
    <x v="0"/>
  </r>
  <r>
    <x v="167"/>
    <n v="100.2"/>
    <x v="67"/>
    <x v="0"/>
    <x v="4"/>
    <x v="19"/>
    <x v="19"/>
    <x v="0"/>
    <x v="2"/>
    <x v="2"/>
    <x v="0"/>
    <x v="0"/>
    <x v="0"/>
  </r>
  <r>
    <x v="167"/>
    <n v="16.8"/>
    <x v="155"/>
    <x v="0"/>
    <x v="4"/>
    <x v="19"/>
    <x v="19"/>
    <x v="2"/>
    <x v="12"/>
    <x v="12"/>
    <x v="0"/>
    <x v="0"/>
    <x v="0"/>
  </r>
  <r>
    <x v="167"/>
    <n v="34.799999999999997"/>
    <x v="2"/>
    <x v="0"/>
    <x v="2"/>
    <x v="2"/>
    <x v="2"/>
    <x v="0"/>
    <x v="0"/>
    <x v="0"/>
    <x v="0"/>
    <x v="0"/>
    <x v="0"/>
  </r>
  <r>
    <x v="167"/>
    <n v="4.2"/>
    <x v="103"/>
    <x v="2"/>
    <x v="8"/>
    <x v="10"/>
    <x v="10"/>
    <x v="0"/>
    <x v="8"/>
    <x v="8"/>
    <x v="0"/>
    <x v="0"/>
    <x v="0"/>
  </r>
  <r>
    <x v="167"/>
    <n v="14.5"/>
    <x v="13"/>
    <x v="2"/>
    <x v="8"/>
    <x v="10"/>
    <x v="10"/>
    <x v="0"/>
    <x v="6"/>
    <x v="6"/>
    <x v="0"/>
    <x v="0"/>
    <x v="0"/>
  </r>
  <r>
    <x v="167"/>
    <n v="7.8"/>
    <x v="41"/>
    <x v="2"/>
    <x v="8"/>
    <x v="10"/>
    <x v="10"/>
    <x v="0"/>
    <x v="7"/>
    <x v="7"/>
    <x v="0"/>
    <x v="0"/>
    <x v="0"/>
  </r>
  <r>
    <x v="167"/>
    <n v="8"/>
    <x v="14"/>
    <x v="2"/>
    <x v="8"/>
    <x v="10"/>
    <x v="10"/>
    <x v="0"/>
    <x v="5"/>
    <x v="5"/>
    <x v="0"/>
    <x v="0"/>
    <x v="0"/>
  </r>
  <r>
    <x v="167"/>
    <n v="24.9"/>
    <x v="29"/>
    <x v="2"/>
    <x v="8"/>
    <x v="10"/>
    <x v="10"/>
    <x v="0"/>
    <x v="9"/>
    <x v="9"/>
    <x v="0"/>
    <x v="0"/>
    <x v="0"/>
  </r>
  <r>
    <x v="167"/>
    <n v="21"/>
    <x v="29"/>
    <x v="2"/>
    <x v="8"/>
    <x v="10"/>
    <x v="10"/>
    <x v="0"/>
    <x v="9"/>
    <x v="9"/>
    <x v="0"/>
    <x v="0"/>
    <x v="0"/>
  </r>
  <r>
    <x v="167"/>
    <n v="46.4"/>
    <x v="88"/>
    <x v="2"/>
    <x v="13"/>
    <x v="17"/>
    <x v="17"/>
    <x v="0"/>
    <x v="6"/>
    <x v="6"/>
    <x v="0"/>
    <x v="0"/>
    <x v="0"/>
  </r>
  <r>
    <x v="167"/>
    <n v="47.2"/>
    <x v="88"/>
    <x v="2"/>
    <x v="13"/>
    <x v="17"/>
    <x v="17"/>
    <x v="0"/>
    <x v="6"/>
    <x v="6"/>
    <x v="0"/>
    <x v="0"/>
    <x v="0"/>
  </r>
  <r>
    <x v="167"/>
    <n v="29"/>
    <x v="88"/>
    <x v="2"/>
    <x v="13"/>
    <x v="17"/>
    <x v="17"/>
    <x v="0"/>
    <x v="6"/>
    <x v="6"/>
    <x v="0"/>
    <x v="0"/>
    <x v="0"/>
  </r>
  <r>
    <x v="167"/>
    <n v="61"/>
    <x v="43"/>
    <x v="2"/>
    <x v="13"/>
    <x v="17"/>
    <x v="17"/>
    <x v="0"/>
    <x v="5"/>
    <x v="5"/>
    <x v="0"/>
    <x v="0"/>
    <x v="0"/>
  </r>
  <r>
    <x v="167"/>
    <n v="4.8"/>
    <x v="99"/>
    <x v="2"/>
    <x v="13"/>
    <x v="17"/>
    <x v="17"/>
    <x v="0"/>
    <x v="10"/>
    <x v="10"/>
    <x v="0"/>
    <x v="0"/>
    <x v="0"/>
  </r>
  <r>
    <x v="167"/>
    <n v="34.6"/>
    <x v="125"/>
    <x v="2"/>
    <x v="13"/>
    <x v="17"/>
    <x v="17"/>
    <x v="0"/>
    <x v="4"/>
    <x v="4"/>
    <x v="0"/>
    <x v="0"/>
    <x v="0"/>
  </r>
  <r>
    <x v="167"/>
    <n v="0.8"/>
    <x v="233"/>
    <x v="2"/>
    <x v="20"/>
    <x v="26"/>
    <x v="26"/>
    <x v="2"/>
    <x v="12"/>
    <x v="12"/>
    <x v="0"/>
    <x v="0"/>
    <x v="0"/>
  </r>
  <r>
    <x v="167"/>
    <n v="4.2"/>
    <x v="16"/>
    <x v="2"/>
    <x v="9"/>
    <x v="11"/>
    <x v="11"/>
    <x v="0"/>
    <x v="6"/>
    <x v="6"/>
    <x v="0"/>
    <x v="0"/>
    <x v="0"/>
  </r>
  <r>
    <x v="167"/>
    <n v="11.8"/>
    <x v="80"/>
    <x v="2"/>
    <x v="9"/>
    <x v="11"/>
    <x v="11"/>
    <x v="0"/>
    <x v="7"/>
    <x v="7"/>
    <x v="0"/>
    <x v="0"/>
    <x v="0"/>
  </r>
  <r>
    <x v="167"/>
    <n v="8.5"/>
    <x v="273"/>
    <x v="2"/>
    <x v="9"/>
    <x v="11"/>
    <x v="11"/>
    <x v="3"/>
    <x v="14"/>
    <x v="14"/>
    <x v="0"/>
    <x v="0"/>
    <x v="0"/>
  </r>
  <r>
    <x v="167"/>
    <n v="19.100000000000001"/>
    <x v="206"/>
    <x v="2"/>
    <x v="9"/>
    <x v="12"/>
    <x v="12"/>
    <x v="2"/>
    <x v="3"/>
    <x v="3"/>
    <x v="0"/>
    <x v="0"/>
    <x v="0"/>
  </r>
  <r>
    <x v="167"/>
    <n v="7.7"/>
    <x v="206"/>
    <x v="2"/>
    <x v="9"/>
    <x v="12"/>
    <x v="12"/>
    <x v="2"/>
    <x v="3"/>
    <x v="3"/>
    <x v="0"/>
    <x v="0"/>
    <x v="0"/>
  </r>
  <r>
    <x v="167"/>
    <n v="18.399999999999999"/>
    <x v="24"/>
    <x v="2"/>
    <x v="10"/>
    <x v="14"/>
    <x v="14"/>
    <x v="0"/>
    <x v="4"/>
    <x v="4"/>
    <x v="0"/>
    <x v="0"/>
    <x v="0"/>
  </r>
  <r>
    <x v="167"/>
    <n v="20"/>
    <x v="200"/>
    <x v="2"/>
    <x v="10"/>
    <x v="14"/>
    <x v="14"/>
    <x v="3"/>
    <x v="14"/>
    <x v="14"/>
    <x v="0"/>
    <x v="0"/>
    <x v="0"/>
  </r>
  <r>
    <x v="167"/>
    <n v="13.2"/>
    <x v="200"/>
    <x v="2"/>
    <x v="10"/>
    <x v="14"/>
    <x v="14"/>
    <x v="3"/>
    <x v="14"/>
    <x v="14"/>
    <x v="0"/>
    <x v="0"/>
    <x v="0"/>
  </r>
  <r>
    <x v="167"/>
    <n v="20.5"/>
    <x v="121"/>
    <x v="2"/>
    <x v="17"/>
    <x v="23"/>
    <x v="23"/>
    <x v="0"/>
    <x v="8"/>
    <x v="8"/>
    <x v="0"/>
    <x v="0"/>
    <x v="0"/>
  </r>
  <r>
    <x v="167"/>
    <n v="10.6"/>
    <x v="84"/>
    <x v="2"/>
    <x v="17"/>
    <x v="23"/>
    <x v="23"/>
    <x v="0"/>
    <x v="6"/>
    <x v="6"/>
    <x v="0"/>
    <x v="0"/>
    <x v="0"/>
  </r>
  <r>
    <x v="167"/>
    <n v="8.1"/>
    <x v="85"/>
    <x v="2"/>
    <x v="17"/>
    <x v="23"/>
    <x v="23"/>
    <x v="0"/>
    <x v="5"/>
    <x v="5"/>
    <x v="0"/>
    <x v="0"/>
    <x v="0"/>
  </r>
  <r>
    <x v="167"/>
    <n v="12.3"/>
    <x v="77"/>
    <x v="2"/>
    <x v="17"/>
    <x v="23"/>
    <x v="23"/>
    <x v="0"/>
    <x v="9"/>
    <x v="9"/>
    <x v="0"/>
    <x v="0"/>
    <x v="0"/>
  </r>
  <r>
    <x v="168"/>
    <n v="22.2"/>
    <x v="50"/>
    <x v="3"/>
    <x v="12"/>
    <x v="16"/>
    <x v="16"/>
    <x v="0"/>
    <x v="9"/>
    <x v="9"/>
    <x v="0"/>
    <x v="0"/>
    <x v="0"/>
  </r>
  <r>
    <x v="168"/>
    <n v="4"/>
    <x v="210"/>
    <x v="1"/>
    <x v="3"/>
    <x v="3"/>
    <x v="3"/>
    <x v="0"/>
    <x v="6"/>
    <x v="6"/>
    <x v="0"/>
    <x v="0"/>
    <x v="0"/>
  </r>
  <r>
    <x v="168"/>
    <n v="11.5"/>
    <x v="73"/>
    <x v="1"/>
    <x v="3"/>
    <x v="3"/>
    <x v="3"/>
    <x v="0"/>
    <x v="5"/>
    <x v="5"/>
    <x v="0"/>
    <x v="0"/>
    <x v="0"/>
  </r>
  <r>
    <x v="168"/>
    <n v="2.2000000000000002"/>
    <x v="54"/>
    <x v="1"/>
    <x v="3"/>
    <x v="3"/>
    <x v="3"/>
    <x v="0"/>
    <x v="4"/>
    <x v="4"/>
    <x v="0"/>
    <x v="0"/>
    <x v="0"/>
  </r>
  <r>
    <x v="168"/>
    <n v="6.1"/>
    <x v="281"/>
    <x v="1"/>
    <x v="3"/>
    <x v="3"/>
    <x v="3"/>
    <x v="1"/>
    <x v="1"/>
    <x v="1"/>
    <x v="0"/>
    <x v="0"/>
    <x v="0"/>
  </r>
  <r>
    <x v="168"/>
    <n v="4.7"/>
    <x v="122"/>
    <x v="0"/>
    <x v="22"/>
    <x v="30"/>
    <x v="30"/>
    <x v="0"/>
    <x v="10"/>
    <x v="10"/>
    <x v="0"/>
    <x v="0"/>
    <x v="0"/>
  </r>
  <r>
    <x v="168"/>
    <n v="6.1"/>
    <x v="166"/>
    <x v="0"/>
    <x v="22"/>
    <x v="30"/>
    <x v="30"/>
    <x v="1"/>
    <x v="1"/>
    <x v="1"/>
    <x v="0"/>
    <x v="0"/>
    <x v="0"/>
  </r>
  <r>
    <x v="168"/>
    <n v="6.9"/>
    <x v="170"/>
    <x v="0"/>
    <x v="0"/>
    <x v="0"/>
    <x v="0"/>
    <x v="0"/>
    <x v="5"/>
    <x v="5"/>
    <x v="0"/>
    <x v="0"/>
    <x v="0"/>
  </r>
  <r>
    <x v="168"/>
    <n v="8.9"/>
    <x v="59"/>
    <x v="0"/>
    <x v="14"/>
    <x v="18"/>
    <x v="18"/>
    <x v="0"/>
    <x v="5"/>
    <x v="5"/>
    <x v="0"/>
    <x v="0"/>
    <x v="0"/>
  </r>
  <r>
    <x v="168"/>
    <n v="2.2999999999999998"/>
    <x v="75"/>
    <x v="0"/>
    <x v="14"/>
    <x v="18"/>
    <x v="18"/>
    <x v="0"/>
    <x v="0"/>
    <x v="0"/>
    <x v="0"/>
    <x v="0"/>
    <x v="0"/>
  </r>
  <r>
    <x v="168"/>
    <n v="2.5"/>
    <x v="75"/>
    <x v="0"/>
    <x v="14"/>
    <x v="18"/>
    <x v="18"/>
    <x v="0"/>
    <x v="0"/>
    <x v="0"/>
    <x v="0"/>
    <x v="0"/>
    <x v="0"/>
  </r>
  <r>
    <x v="168"/>
    <n v="101.5"/>
    <x v="187"/>
    <x v="0"/>
    <x v="21"/>
    <x v="31"/>
    <x v="31"/>
    <x v="0"/>
    <x v="2"/>
    <x v="2"/>
    <x v="0"/>
    <x v="0"/>
    <x v="0"/>
  </r>
  <r>
    <x v="168"/>
    <n v="103.8"/>
    <x v="187"/>
    <x v="0"/>
    <x v="21"/>
    <x v="31"/>
    <x v="31"/>
    <x v="0"/>
    <x v="2"/>
    <x v="2"/>
    <x v="0"/>
    <x v="0"/>
    <x v="0"/>
  </r>
  <r>
    <x v="168"/>
    <n v="6.3"/>
    <x v="39"/>
    <x v="0"/>
    <x v="4"/>
    <x v="19"/>
    <x v="19"/>
    <x v="0"/>
    <x v="6"/>
    <x v="6"/>
    <x v="0"/>
    <x v="0"/>
    <x v="0"/>
  </r>
  <r>
    <x v="168"/>
    <n v="60.8"/>
    <x v="40"/>
    <x v="0"/>
    <x v="4"/>
    <x v="19"/>
    <x v="19"/>
    <x v="0"/>
    <x v="5"/>
    <x v="5"/>
    <x v="0"/>
    <x v="0"/>
    <x v="0"/>
  </r>
  <r>
    <x v="168"/>
    <n v="54.1"/>
    <x v="40"/>
    <x v="0"/>
    <x v="4"/>
    <x v="19"/>
    <x v="19"/>
    <x v="0"/>
    <x v="5"/>
    <x v="5"/>
    <x v="0"/>
    <x v="0"/>
    <x v="0"/>
  </r>
  <r>
    <x v="168"/>
    <n v="57.4"/>
    <x v="40"/>
    <x v="0"/>
    <x v="4"/>
    <x v="19"/>
    <x v="19"/>
    <x v="0"/>
    <x v="5"/>
    <x v="5"/>
    <x v="0"/>
    <x v="0"/>
    <x v="0"/>
  </r>
  <r>
    <x v="168"/>
    <n v="38.1"/>
    <x v="67"/>
    <x v="0"/>
    <x v="4"/>
    <x v="19"/>
    <x v="19"/>
    <x v="0"/>
    <x v="2"/>
    <x v="2"/>
    <x v="0"/>
    <x v="0"/>
    <x v="0"/>
  </r>
  <r>
    <x v="168"/>
    <n v="19"/>
    <x v="193"/>
    <x v="0"/>
    <x v="4"/>
    <x v="19"/>
    <x v="19"/>
    <x v="0"/>
    <x v="0"/>
    <x v="0"/>
    <x v="0"/>
    <x v="0"/>
    <x v="0"/>
  </r>
  <r>
    <x v="168"/>
    <n v="57"/>
    <x v="68"/>
    <x v="0"/>
    <x v="4"/>
    <x v="4"/>
    <x v="4"/>
    <x v="0"/>
    <x v="0"/>
    <x v="0"/>
    <x v="0"/>
    <x v="0"/>
    <x v="0"/>
  </r>
  <r>
    <x v="168"/>
    <n v="57.3"/>
    <x v="68"/>
    <x v="0"/>
    <x v="4"/>
    <x v="4"/>
    <x v="4"/>
    <x v="0"/>
    <x v="0"/>
    <x v="0"/>
    <x v="0"/>
    <x v="0"/>
    <x v="0"/>
  </r>
  <r>
    <x v="168"/>
    <n v="24.8"/>
    <x v="29"/>
    <x v="2"/>
    <x v="8"/>
    <x v="10"/>
    <x v="10"/>
    <x v="0"/>
    <x v="9"/>
    <x v="9"/>
    <x v="0"/>
    <x v="0"/>
    <x v="0"/>
  </r>
  <r>
    <x v="168"/>
    <n v="17.600000000000001"/>
    <x v="79"/>
    <x v="2"/>
    <x v="13"/>
    <x v="17"/>
    <x v="17"/>
    <x v="0"/>
    <x v="11"/>
    <x v="11"/>
    <x v="0"/>
    <x v="0"/>
    <x v="0"/>
  </r>
  <r>
    <x v="168"/>
    <n v="34.200000000000003"/>
    <x v="100"/>
    <x v="2"/>
    <x v="13"/>
    <x v="29"/>
    <x v="29"/>
    <x v="0"/>
    <x v="4"/>
    <x v="4"/>
    <x v="0"/>
    <x v="0"/>
    <x v="0"/>
  </r>
  <r>
    <x v="168"/>
    <n v="36.1"/>
    <x v="100"/>
    <x v="2"/>
    <x v="13"/>
    <x v="29"/>
    <x v="29"/>
    <x v="0"/>
    <x v="4"/>
    <x v="4"/>
    <x v="0"/>
    <x v="0"/>
    <x v="0"/>
  </r>
  <r>
    <x v="168"/>
    <n v="18.3"/>
    <x v="100"/>
    <x v="2"/>
    <x v="13"/>
    <x v="29"/>
    <x v="29"/>
    <x v="0"/>
    <x v="4"/>
    <x v="4"/>
    <x v="0"/>
    <x v="0"/>
    <x v="0"/>
  </r>
  <r>
    <x v="168"/>
    <n v="0.5"/>
    <x v="279"/>
    <x v="2"/>
    <x v="20"/>
    <x v="26"/>
    <x v="26"/>
    <x v="0"/>
    <x v="7"/>
    <x v="7"/>
    <x v="0"/>
    <x v="0"/>
    <x v="0"/>
  </r>
  <r>
    <x v="168"/>
    <n v="18.3"/>
    <x v="206"/>
    <x v="2"/>
    <x v="9"/>
    <x v="12"/>
    <x v="12"/>
    <x v="2"/>
    <x v="3"/>
    <x v="3"/>
    <x v="0"/>
    <x v="0"/>
    <x v="0"/>
  </r>
  <r>
    <x v="168"/>
    <n v="7.8"/>
    <x v="206"/>
    <x v="2"/>
    <x v="9"/>
    <x v="12"/>
    <x v="12"/>
    <x v="2"/>
    <x v="3"/>
    <x v="3"/>
    <x v="0"/>
    <x v="0"/>
    <x v="0"/>
  </r>
  <r>
    <x v="168"/>
    <n v="17.5"/>
    <x v="24"/>
    <x v="2"/>
    <x v="10"/>
    <x v="14"/>
    <x v="14"/>
    <x v="0"/>
    <x v="4"/>
    <x v="4"/>
    <x v="0"/>
    <x v="0"/>
    <x v="0"/>
  </r>
  <r>
    <x v="168"/>
    <n v="60.6"/>
    <x v="83"/>
    <x v="2"/>
    <x v="10"/>
    <x v="14"/>
    <x v="14"/>
    <x v="2"/>
    <x v="3"/>
    <x v="3"/>
    <x v="0"/>
    <x v="0"/>
    <x v="0"/>
  </r>
  <r>
    <x v="168"/>
    <n v="13.5"/>
    <x v="200"/>
    <x v="2"/>
    <x v="10"/>
    <x v="14"/>
    <x v="14"/>
    <x v="3"/>
    <x v="14"/>
    <x v="14"/>
    <x v="0"/>
    <x v="0"/>
    <x v="0"/>
  </r>
  <r>
    <x v="168"/>
    <n v="0.9"/>
    <x v="6"/>
    <x v="2"/>
    <x v="6"/>
    <x v="6"/>
    <x v="6"/>
    <x v="0"/>
    <x v="4"/>
    <x v="4"/>
    <x v="0"/>
    <x v="0"/>
    <x v="0"/>
  </r>
  <r>
    <x v="168"/>
    <n v="10.8"/>
    <x v="77"/>
    <x v="2"/>
    <x v="17"/>
    <x v="23"/>
    <x v="23"/>
    <x v="0"/>
    <x v="9"/>
    <x v="9"/>
    <x v="0"/>
    <x v="0"/>
    <x v="0"/>
  </r>
  <r>
    <x v="168"/>
    <n v="4.9000000000000004"/>
    <x v="177"/>
    <x v="2"/>
    <x v="11"/>
    <x v="15"/>
    <x v="15"/>
    <x v="0"/>
    <x v="11"/>
    <x v="11"/>
    <x v="0"/>
    <x v="0"/>
    <x v="0"/>
  </r>
  <r>
    <x v="168"/>
    <n v="26"/>
    <x v="34"/>
    <x v="2"/>
    <x v="11"/>
    <x v="15"/>
    <x v="15"/>
    <x v="0"/>
    <x v="6"/>
    <x v="6"/>
    <x v="0"/>
    <x v="0"/>
    <x v="0"/>
  </r>
  <r>
    <x v="168"/>
    <n v="5.2"/>
    <x v="35"/>
    <x v="2"/>
    <x v="11"/>
    <x v="15"/>
    <x v="15"/>
    <x v="0"/>
    <x v="5"/>
    <x v="5"/>
    <x v="0"/>
    <x v="0"/>
    <x v="0"/>
  </r>
  <r>
    <x v="169"/>
    <n v="21.3"/>
    <x v="26"/>
    <x v="3"/>
    <x v="12"/>
    <x v="16"/>
    <x v="16"/>
    <x v="0"/>
    <x v="5"/>
    <x v="5"/>
    <x v="0"/>
    <x v="0"/>
    <x v="0"/>
  </r>
  <r>
    <x v="169"/>
    <n v="2.2999999999999998"/>
    <x v="72"/>
    <x v="3"/>
    <x v="12"/>
    <x v="16"/>
    <x v="16"/>
    <x v="2"/>
    <x v="12"/>
    <x v="12"/>
    <x v="0"/>
    <x v="0"/>
    <x v="0"/>
  </r>
  <r>
    <x v="169"/>
    <n v="33.4"/>
    <x v="51"/>
    <x v="3"/>
    <x v="12"/>
    <x v="16"/>
    <x v="16"/>
    <x v="2"/>
    <x v="3"/>
    <x v="3"/>
    <x v="0"/>
    <x v="0"/>
    <x v="0"/>
  </r>
  <r>
    <x v="169"/>
    <n v="0"/>
    <x v="256"/>
    <x v="3"/>
    <x v="12"/>
    <x v="16"/>
    <x v="16"/>
    <x v="3"/>
    <x v="14"/>
    <x v="14"/>
    <x v="0"/>
    <x v="0"/>
    <x v="0"/>
  </r>
  <r>
    <x v="169"/>
    <n v="1.7"/>
    <x v="261"/>
    <x v="3"/>
    <x v="19"/>
    <x v="25"/>
    <x v="25"/>
    <x v="3"/>
    <x v="14"/>
    <x v="14"/>
    <x v="0"/>
    <x v="0"/>
    <x v="0"/>
  </r>
  <r>
    <x v="169"/>
    <n v="56.3"/>
    <x v="108"/>
    <x v="0"/>
    <x v="22"/>
    <x v="30"/>
    <x v="30"/>
    <x v="0"/>
    <x v="4"/>
    <x v="4"/>
    <x v="0"/>
    <x v="0"/>
    <x v="0"/>
  </r>
  <r>
    <x v="169"/>
    <n v="22.2"/>
    <x v="159"/>
    <x v="0"/>
    <x v="0"/>
    <x v="21"/>
    <x v="21"/>
    <x v="0"/>
    <x v="5"/>
    <x v="5"/>
    <x v="0"/>
    <x v="0"/>
    <x v="0"/>
  </r>
  <r>
    <x v="169"/>
    <n v="13.4"/>
    <x v="56"/>
    <x v="0"/>
    <x v="0"/>
    <x v="21"/>
    <x v="21"/>
    <x v="0"/>
    <x v="4"/>
    <x v="4"/>
    <x v="0"/>
    <x v="0"/>
    <x v="0"/>
  </r>
  <r>
    <x v="169"/>
    <n v="35.4"/>
    <x v="75"/>
    <x v="0"/>
    <x v="14"/>
    <x v="18"/>
    <x v="18"/>
    <x v="0"/>
    <x v="0"/>
    <x v="0"/>
    <x v="0"/>
    <x v="0"/>
    <x v="0"/>
  </r>
  <r>
    <x v="169"/>
    <n v="55.8"/>
    <x v="75"/>
    <x v="0"/>
    <x v="14"/>
    <x v="18"/>
    <x v="18"/>
    <x v="0"/>
    <x v="0"/>
    <x v="0"/>
    <x v="0"/>
    <x v="0"/>
    <x v="0"/>
  </r>
  <r>
    <x v="169"/>
    <n v="25"/>
    <x v="75"/>
    <x v="0"/>
    <x v="14"/>
    <x v="18"/>
    <x v="18"/>
    <x v="0"/>
    <x v="0"/>
    <x v="0"/>
    <x v="0"/>
    <x v="0"/>
    <x v="0"/>
  </r>
  <r>
    <x v="169"/>
    <n v="2.4"/>
    <x v="75"/>
    <x v="0"/>
    <x v="14"/>
    <x v="18"/>
    <x v="18"/>
    <x v="0"/>
    <x v="0"/>
    <x v="0"/>
    <x v="0"/>
    <x v="0"/>
    <x v="0"/>
  </r>
  <r>
    <x v="169"/>
    <n v="96.8"/>
    <x v="187"/>
    <x v="0"/>
    <x v="21"/>
    <x v="31"/>
    <x v="31"/>
    <x v="0"/>
    <x v="2"/>
    <x v="2"/>
    <x v="0"/>
    <x v="0"/>
    <x v="0"/>
  </r>
  <r>
    <x v="169"/>
    <n v="4.5999999999999996"/>
    <x v="86"/>
    <x v="0"/>
    <x v="21"/>
    <x v="27"/>
    <x v="27"/>
    <x v="0"/>
    <x v="5"/>
    <x v="5"/>
    <x v="0"/>
    <x v="0"/>
    <x v="0"/>
  </r>
  <r>
    <x v="169"/>
    <n v="34.9"/>
    <x v="87"/>
    <x v="0"/>
    <x v="21"/>
    <x v="27"/>
    <x v="27"/>
    <x v="0"/>
    <x v="0"/>
    <x v="0"/>
    <x v="0"/>
    <x v="0"/>
    <x v="0"/>
  </r>
  <r>
    <x v="169"/>
    <n v="33.200000000000003"/>
    <x v="87"/>
    <x v="0"/>
    <x v="21"/>
    <x v="27"/>
    <x v="27"/>
    <x v="0"/>
    <x v="0"/>
    <x v="0"/>
    <x v="0"/>
    <x v="0"/>
    <x v="0"/>
  </r>
  <r>
    <x v="169"/>
    <n v="32.700000000000003"/>
    <x v="87"/>
    <x v="0"/>
    <x v="21"/>
    <x v="27"/>
    <x v="27"/>
    <x v="0"/>
    <x v="0"/>
    <x v="0"/>
    <x v="0"/>
    <x v="0"/>
    <x v="0"/>
  </r>
  <r>
    <x v="169"/>
    <n v="51.9"/>
    <x v="39"/>
    <x v="0"/>
    <x v="4"/>
    <x v="19"/>
    <x v="19"/>
    <x v="0"/>
    <x v="6"/>
    <x v="6"/>
    <x v="0"/>
    <x v="0"/>
    <x v="0"/>
  </r>
  <r>
    <x v="169"/>
    <n v="30.1"/>
    <x v="39"/>
    <x v="0"/>
    <x v="4"/>
    <x v="19"/>
    <x v="19"/>
    <x v="0"/>
    <x v="6"/>
    <x v="6"/>
    <x v="0"/>
    <x v="0"/>
    <x v="0"/>
  </r>
  <r>
    <x v="169"/>
    <n v="5"/>
    <x v="136"/>
    <x v="0"/>
    <x v="4"/>
    <x v="19"/>
    <x v="19"/>
    <x v="0"/>
    <x v="10"/>
    <x v="10"/>
    <x v="0"/>
    <x v="0"/>
    <x v="0"/>
  </r>
  <r>
    <x v="169"/>
    <n v="45.5"/>
    <x v="67"/>
    <x v="0"/>
    <x v="4"/>
    <x v="19"/>
    <x v="19"/>
    <x v="0"/>
    <x v="2"/>
    <x v="2"/>
    <x v="0"/>
    <x v="0"/>
    <x v="0"/>
  </r>
  <r>
    <x v="169"/>
    <n v="25.2"/>
    <x v="193"/>
    <x v="0"/>
    <x v="4"/>
    <x v="19"/>
    <x v="19"/>
    <x v="0"/>
    <x v="0"/>
    <x v="0"/>
    <x v="0"/>
    <x v="0"/>
    <x v="0"/>
  </r>
  <r>
    <x v="169"/>
    <n v="49.1"/>
    <x v="78"/>
    <x v="0"/>
    <x v="4"/>
    <x v="19"/>
    <x v="19"/>
    <x v="0"/>
    <x v="4"/>
    <x v="4"/>
    <x v="0"/>
    <x v="0"/>
    <x v="0"/>
  </r>
  <r>
    <x v="169"/>
    <n v="8.6999999999999993"/>
    <x v="155"/>
    <x v="0"/>
    <x v="4"/>
    <x v="19"/>
    <x v="19"/>
    <x v="2"/>
    <x v="12"/>
    <x v="12"/>
    <x v="0"/>
    <x v="0"/>
    <x v="0"/>
  </r>
  <r>
    <x v="169"/>
    <n v="21.8"/>
    <x v="155"/>
    <x v="0"/>
    <x v="4"/>
    <x v="19"/>
    <x v="19"/>
    <x v="2"/>
    <x v="12"/>
    <x v="12"/>
    <x v="0"/>
    <x v="0"/>
    <x v="0"/>
  </r>
  <r>
    <x v="169"/>
    <n v="6.4"/>
    <x v="188"/>
    <x v="0"/>
    <x v="4"/>
    <x v="4"/>
    <x v="4"/>
    <x v="0"/>
    <x v="4"/>
    <x v="4"/>
    <x v="0"/>
    <x v="0"/>
    <x v="0"/>
  </r>
  <r>
    <x v="169"/>
    <n v="21.4"/>
    <x v="203"/>
    <x v="0"/>
    <x v="4"/>
    <x v="4"/>
    <x v="4"/>
    <x v="2"/>
    <x v="12"/>
    <x v="12"/>
    <x v="0"/>
    <x v="0"/>
    <x v="0"/>
  </r>
  <r>
    <x v="169"/>
    <n v="4.0999999999999996"/>
    <x v="13"/>
    <x v="2"/>
    <x v="8"/>
    <x v="10"/>
    <x v="10"/>
    <x v="0"/>
    <x v="6"/>
    <x v="6"/>
    <x v="0"/>
    <x v="0"/>
    <x v="0"/>
  </r>
  <r>
    <x v="169"/>
    <n v="17.7"/>
    <x v="100"/>
    <x v="2"/>
    <x v="13"/>
    <x v="29"/>
    <x v="29"/>
    <x v="0"/>
    <x v="4"/>
    <x v="4"/>
    <x v="0"/>
    <x v="0"/>
    <x v="0"/>
  </r>
  <r>
    <x v="169"/>
    <n v="25.6"/>
    <x v="282"/>
    <x v="2"/>
    <x v="20"/>
    <x v="28"/>
    <x v="28"/>
    <x v="0"/>
    <x v="8"/>
    <x v="8"/>
    <x v="0"/>
    <x v="0"/>
    <x v="0"/>
  </r>
  <r>
    <x v="169"/>
    <n v="7.9"/>
    <x v="89"/>
    <x v="2"/>
    <x v="20"/>
    <x v="28"/>
    <x v="28"/>
    <x v="0"/>
    <x v="6"/>
    <x v="6"/>
    <x v="0"/>
    <x v="0"/>
    <x v="0"/>
  </r>
  <r>
    <x v="169"/>
    <n v="16.600000000000001"/>
    <x v="90"/>
    <x v="2"/>
    <x v="20"/>
    <x v="28"/>
    <x v="28"/>
    <x v="0"/>
    <x v="5"/>
    <x v="5"/>
    <x v="0"/>
    <x v="0"/>
    <x v="0"/>
  </r>
  <r>
    <x v="169"/>
    <n v="4.4000000000000004"/>
    <x v="138"/>
    <x v="2"/>
    <x v="20"/>
    <x v="28"/>
    <x v="28"/>
    <x v="0"/>
    <x v="10"/>
    <x v="10"/>
    <x v="0"/>
    <x v="0"/>
    <x v="0"/>
  </r>
  <r>
    <x v="169"/>
    <n v="2.1"/>
    <x v="147"/>
    <x v="2"/>
    <x v="9"/>
    <x v="12"/>
    <x v="12"/>
    <x v="0"/>
    <x v="6"/>
    <x v="6"/>
    <x v="0"/>
    <x v="0"/>
    <x v="0"/>
  </r>
  <r>
    <x v="169"/>
    <n v="41.7"/>
    <x v="19"/>
    <x v="2"/>
    <x v="9"/>
    <x v="12"/>
    <x v="12"/>
    <x v="0"/>
    <x v="7"/>
    <x v="7"/>
    <x v="0"/>
    <x v="0"/>
    <x v="0"/>
  </r>
  <r>
    <x v="169"/>
    <n v="10.8"/>
    <x v="20"/>
    <x v="2"/>
    <x v="9"/>
    <x v="12"/>
    <x v="12"/>
    <x v="0"/>
    <x v="5"/>
    <x v="5"/>
    <x v="0"/>
    <x v="0"/>
    <x v="0"/>
  </r>
  <r>
    <x v="169"/>
    <n v="4.2"/>
    <x v="175"/>
    <x v="2"/>
    <x v="15"/>
    <x v="20"/>
    <x v="20"/>
    <x v="0"/>
    <x v="10"/>
    <x v="10"/>
    <x v="0"/>
    <x v="0"/>
    <x v="0"/>
  </r>
  <r>
    <x v="169"/>
    <n v="17.5"/>
    <x v="283"/>
    <x v="2"/>
    <x v="15"/>
    <x v="20"/>
    <x v="20"/>
    <x v="2"/>
    <x v="12"/>
    <x v="12"/>
    <x v="0"/>
    <x v="0"/>
    <x v="0"/>
  </r>
  <r>
    <x v="169"/>
    <n v="60.8"/>
    <x v="83"/>
    <x v="2"/>
    <x v="10"/>
    <x v="14"/>
    <x v="14"/>
    <x v="2"/>
    <x v="3"/>
    <x v="3"/>
    <x v="0"/>
    <x v="0"/>
    <x v="0"/>
  </r>
  <r>
    <x v="169"/>
    <n v="4.4000000000000004"/>
    <x v="284"/>
    <x v="2"/>
    <x v="17"/>
    <x v="23"/>
    <x v="23"/>
    <x v="0"/>
    <x v="13"/>
    <x v="13"/>
    <x v="0"/>
    <x v="0"/>
    <x v="0"/>
  </r>
  <r>
    <x v="169"/>
    <n v="43.8"/>
    <x v="58"/>
    <x v="2"/>
    <x v="17"/>
    <x v="23"/>
    <x v="23"/>
    <x v="2"/>
    <x v="3"/>
    <x v="3"/>
    <x v="0"/>
    <x v="0"/>
    <x v="0"/>
  </r>
  <r>
    <x v="170"/>
    <n v="51.2"/>
    <x v="74"/>
    <x v="1"/>
    <x v="3"/>
    <x v="3"/>
    <x v="3"/>
    <x v="2"/>
    <x v="12"/>
    <x v="12"/>
    <x v="0"/>
    <x v="0"/>
    <x v="0"/>
  </r>
  <r>
    <x v="170"/>
    <n v="54.9"/>
    <x v="75"/>
    <x v="0"/>
    <x v="14"/>
    <x v="18"/>
    <x v="18"/>
    <x v="0"/>
    <x v="0"/>
    <x v="0"/>
    <x v="0"/>
    <x v="0"/>
    <x v="0"/>
  </r>
  <r>
    <x v="170"/>
    <n v="2.6"/>
    <x v="75"/>
    <x v="0"/>
    <x v="14"/>
    <x v="18"/>
    <x v="18"/>
    <x v="0"/>
    <x v="0"/>
    <x v="0"/>
    <x v="0"/>
    <x v="0"/>
    <x v="0"/>
  </r>
  <r>
    <x v="170"/>
    <n v="0.1"/>
    <x v="120"/>
    <x v="2"/>
    <x v="20"/>
    <x v="26"/>
    <x v="26"/>
    <x v="0"/>
    <x v="4"/>
    <x v="4"/>
    <x v="0"/>
    <x v="0"/>
    <x v="0"/>
  </r>
  <r>
    <x v="170"/>
    <n v="20.5"/>
    <x v="206"/>
    <x v="2"/>
    <x v="9"/>
    <x v="12"/>
    <x v="12"/>
    <x v="2"/>
    <x v="3"/>
    <x v="3"/>
    <x v="0"/>
    <x v="0"/>
    <x v="0"/>
  </r>
  <r>
    <x v="170"/>
    <n v="8.6999999999999993"/>
    <x v="206"/>
    <x v="2"/>
    <x v="9"/>
    <x v="12"/>
    <x v="12"/>
    <x v="2"/>
    <x v="3"/>
    <x v="3"/>
    <x v="0"/>
    <x v="0"/>
    <x v="0"/>
  </r>
  <r>
    <x v="171"/>
    <n v="1.3"/>
    <x v="120"/>
    <x v="2"/>
    <x v="20"/>
    <x v="26"/>
    <x v="26"/>
    <x v="0"/>
    <x v="4"/>
    <x v="4"/>
    <x v="0"/>
    <x v="0"/>
    <x v="0"/>
  </r>
  <r>
    <x v="171"/>
    <n v="24.7"/>
    <x v="206"/>
    <x v="2"/>
    <x v="9"/>
    <x v="12"/>
    <x v="12"/>
    <x v="2"/>
    <x v="3"/>
    <x v="3"/>
    <x v="0"/>
    <x v="0"/>
    <x v="0"/>
  </r>
  <r>
    <x v="171"/>
    <n v="10.4"/>
    <x v="206"/>
    <x v="2"/>
    <x v="9"/>
    <x v="12"/>
    <x v="12"/>
    <x v="2"/>
    <x v="3"/>
    <x v="3"/>
    <x v="0"/>
    <x v="0"/>
    <x v="0"/>
  </r>
  <r>
    <x v="172"/>
    <n v="27.9"/>
    <x v="116"/>
    <x v="3"/>
    <x v="7"/>
    <x v="8"/>
    <x v="8"/>
    <x v="2"/>
    <x v="3"/>
    <x v="3"/>
    <x v="0"/>
    <x v="0"/>
    <x v="0"/>
  </r>
  <r>
    <x v="172"/>
    <n v="36.200000000000003"/>
    <x v="253"/>
    <x v="0"/>
    <x v="22"/>
    <x v="30"/>
    <x v="30"/>
    <x v="3"/>
    <x v="14"/>
    <x v="14"/>
    <x v="0"/>
    <x v="0"/>
    <x v="0"/>
  </r>
  <r>
    <x v="172"/>
    <n v="12.5"/>
    <x v="159"/>
    <x v="0"/>
    <x v="0"/>
    <x v="21"/>
    <x v="21"/>
    <x v="0"/>
    <x v="5"/>
    <x v="5"/>
    <x v="0"/>
    <x v="0"/>
    <x v="0"/>
  </r>
  <r>
    <x v="172"/>
    <n v="40.799999999999997"/>
    <x v="278"/>
    <x v="0"/>
    <x v="0"/>
    <x v="21"/>
    <x v="21"/>
    <x v="3"/>
    <x v="14"/>
    <x v="14"/>
    <x v="0"/>
    <x v="0"/>
    <x v="0"/>
  </r>
  <r>
    <x v="172"/>
    <n v="3.6"/>
    <x v="277"/>
    <x v="0"/>
    <x v="4"/>
    <x v="19"/>
    <x v="19"/>
    <x v="3"/>
    <x v="14"/>
    <x v="14"/>
    <x v="0"/>
    <x v="0"/>
    <x v="0"/>
  </r>
  <r>
    <x v="172"/>
    <n v="28.4"/>
    <x v="13"/>
    <x v="2"/>
    <x v="8"/>
    <x v="10"/>
    <x v="10"/>
    <x v="0"/>
    <x v="6"/>
    <x v="6"/>
    <x v="0"/>
    <x v="0"/>
    <x v="0"/>
  </r>
  <r>
    <x v="172"/>
    <n v="20.6"/>
    <x v="13"/>
    <x v="2"/>
    <x v="8"/>
    <x v="10"/>
    <x v="10"/>
    <x v="0"/>
    <x v="6"/>
    <x v="6"/>
    <x v="0"/>
    <x v="0"/>
    <x v="0"/>
  </r>
  <r>
    <x v="172"/>
    <n v="18.600000000000001"/>
    <x v="13"/>
    <x v="2"/>
    <x v="8"/>
    <x v="10"/>
    <x v="10"/>
    <x v="0"/>
    <x v="6"/>
    <x v="6"/>
    <x v="0"/>
    <x v="0"/>
    <x v="0"/>
  </r>
  <r>
    <x v="172"/>
    <n v="29.5"/>
    <x v="41"/>
    <x v="2"/>
    <x v="8"/>
    <x v="10"/>
    <x v="10"/>
    <x v="0"/>
    <x v="7"/>
    <x v="7"/>
    <x v="0"/>
    <x v="0"/>
    <x v="0"/>
  </r>
  <r>
    <x v="172"/>
    <n v="16.5"/>
    <x v="41"/>
    <x v="2"/>
    <x v="8"/>
    <x v="10"/>
    <x v="10"/>
    <x v="0"/>
    <x v="7"/>
    <x v="7"/>
    <x v="0"/>
    <x v="0"/>
    <x v="0"/>
  </r>
  <r>
    <x v="172"/>
    <n v="25.5"/>
    <x v="14"/>
    <x v="2"/>
    <x v="8"/>
    <x v="10"/>
    <x v="10"/>
    <x v="0"/>
    <x v="5"/>
    <x v="5"/>
    <x v="0"/>
    <x v="0"/>
    <x v="0"/>
  </r>
  <r>
    <x v="172"/>
    <n v="9.3000000000000007"/>
    <x v="14"/>
    <x v="2"/>
    <x v="8"/>
    <x v="10"/>
    <x v="10"/>
    <x v="0"/>
    <x v="5"/>
    <x v="5"/>
    <x v="0"/>
    <x v="0"/>
    <x v="0"/>
  </r>
  <r>
    <x v="172"/>
    <n v="12.3"/>
    <x v="14"/>
    <x v="2"/>
    <x v="8"/>
    <x v="10"/>
    <x v="10"/>
    <x v="0"/>
    <x v="5"/>
    <x v="5"/>
    <x v="0"/>
    <x v="0"/>
    <x v="0"/>
  </r>
  <r>
    <x v="172"/>
    <n v="1.6"/>
    <x v="119"/>
    <x v="2"/>
    <x v="13"/>
    <x v="29"/>
    <x v="29"/>
    <x v="1"/>
    <x v="1"/>
    <x v="1"/>
    <x v="0"/>
    <x v="0"/>
    <x v="0"/>
  </r>
  <r>
    <x v="172"/>
    <n v="4.5999999999999996"/>
    <x v="147"/>
    <x v="2"/>
    <x v="9"/>
    <x v="12"/>
    <x v="12"/>
    <x v="0"/>
    <x v="6"/>
    <x v="6"/>
    <x v="0"/>
    <x v="0"/>
    <x v="0"/>
  </r>
  <r>
    <x v="172"/>
    <n v="17.3"/>
    <x v="19"/>
    <x v="2"/>
    <x v="9"/>
    <x v="12"/>
    <x v="12"/>
    <x v="0"/>
    <x v="7"/>
    <x v="7"/>
    <x v="0"/>
    <x v="0"/>
    <x v="0"/>
  </r>
  <r>
    <x v="172"/>
    <n v="50.9"/>
    <x v="19"/>
    <x v="2"/>
    <x v="9"/>
    <x v="12"/>
    <x v="12"/>
    <x v="0"/>
    <x v="7"/>
    <x v="7"/>
    <x v="0"/>
    <x v="0"/>
    <x v="0"/>
  </r>
  <r>
    <x v="172"/>
    <n v="11.7"/>
    <x v="20"/>
    <x v="2"/>
    <x v="9"/>
    <x v="12"/>
    <x v="12"/>
    <x v="0"/>
    <x v="5"/>
    <x v="5"/>
    <x v="0"/>
    <x v="0"/>
    <x v="0"/>
  </r>
  <r>
    <x v="172"/>
    <n v="4.8"/>
    <x v="81"/>
    <x v="2"/>
    <x v="9"/>
    <x v="12"/>
    <x v="12"/>
    <x v="0"/>
    <x v="10"/>
    <x v="10"/>
    <x v="0"/>
    <x v="0"/>
    <x v="0"/>
  </r>
  <r>
    <x v="172"/>
    <n v="20.8"/>
    <x v="206"/>
    <x v="2"/>
    <x v="9"/>
    <x v="12"/>
    <x v="12"/>
    <x v="2"/>
    <x v="3"/>
    <x v="3"/>
    <x v="0"/>
    <x v="0"/>
    <x v="0"/>
  </r>
  <r>
    <x v="172"/>
    <n v="8.9"/>
    <x v="206"/>
    <x v="2"/>
    <x v="9"/>
    <x v="12"/>
    <x v="12"/>
    <x v="2"/>
    <x v="3"/>
    <x v="3"/>
    <x v="0"/>
    <x v="0"/>
    <x v="0"/>
  </r>
  <r>
    <x v="172"/>
    <n v="4.3"/>
    <x v="44"/>
    <x v="2"/>
    <x v="9"/>
    <x v="13"/>
    <x v="13"/>
    <x v="0"/>
    <x v="6"/>
    <x v="6"/>
    <x v="0"/>
    <x v="0"/>
    <x v="0"/>
  </r>
  <r>
    <x v="172"/>
    <n v="34.299999999999997"/>
    <x v="92"/>
    <x v="2"/>
    <x v="9"/>
    <x v="13"/>
    <x v="13"/>
    <x v="0"/>
    <x v="7"/>
    <x v="7"/>
    <x v="0"/>
    <x v="0"/>
    <x v="0"/>
  </r>
  <r>
    <x v="172"/>
    <n v="5.9"/>
    <x v="21"/>
    <x v="2"/>
    <x v="9"/>
    <x v="13"/>
    <x v="13"/>
    <x v="0"/>
    <x v="5"/>
    <x v="5"/>
    <x v="0"/>
    <x v="0"/>
    <x v="0"/>
  </r>
  <r>
    <x v="172"/>
    <n v="4.4000000000000004"/>
    <x v="22"/>
    <x v="2"/>
    <x v="9"/>
    <x v="13"/>
    <x v="13"/>
    <x v="0"/>
    <x v="10"/>
    <x v="10"/>
    <x v="0"/>
    <x v="0"/>
    <x v="0"/>
  </r>
  <r>
    <x v="172"/>
    <n v="4.4000000000000004"/>
    <x v="47"/>
    <x v="2"/>
    <x v="15"/>
    <x v="20"/>
    <x v="20"/>
    <x v="0"/>
    <x v="6"/>
    <x v="6"/>
    <x v="0"/>
    <x v="0"/>
    <x v="0"/>
  </r>
  <r>
    <x v="172"/>
    <n v="20.6"/>
    <x v="93"/>
    <x v="2"/>
    <x v="15"/>
    <x v="20"/>
    <x v="20"/>
    <x v="0"/>
    <x v="7"/>
    <x v="7"/>
    <x v="0"/>
    <x v="0"/>
    <x v="0"/>
  </r>
  <r>
    <x v="172"/>
    <n v="10.199999999999999"/>
    <x v="94"/>
    <x v="2"/>
    <x v="15"/>
    <x v="20"/>
    <x v="20"/>
    <x v="0"/>
    <x v="0"/>
    <x v="0"/>
    <x v="0"/>
    <x v="0"/>
    <x v="0"/>
  </r>
  <r>
    <x v="173"/>
    <n v="0"/>
    <x v="120"/>
    <x v="2"/>
    <x v="20"/>
    <x v="26"/>
    <x v="26"/>
    <x v="0"/>
    <x v="4"/>
    <x v="4"/>
    <x v="0"/>
    <x v="0"/>
    <x v="0"/>
  </r>
  <r>
    <x v="173"/>
    <n v="5.6"/>
    <x v="120"/>
    <x v="2"/>
    <x v="20"/>
    <x v="26"/>
    <x v="26"/>
    <x v="0"/>
    <x v="4"/>
    <x v="4"/>
    <x v="0"/>
    <x v="0"/>
    <x v="0"/>
  </r>
  <r>
    <x v="173"/>
    <n v="52.5"/>
    <x v="19"/>
    <x v="2"/>
    <x v="9"/>
    <x v="12"/>
    <x v="12"/>
    <x v="0"/>
    <x v="7"/>
    <x v="7"/>
    <x v="0"/>
    <x v="0"/>
    <x v="0"/>
  </r>
  <r>
    <x v="173"/>
    <n v="11.4"/>
    <x v="20"/>
    <x v="2"/>
    <x v="9"/>
    <x v="12"/>
    <x v="12"/>
    <x v="0"/>
    <x v="5"/>
    <x v="5"/>
    <x v="0"/>
    <x v="0"/>
    <x v="0"/>
  </r>
  <r>
    <x v="173"/>
    <n v="21.2"/>
    <x v="206"/>
    <x v="2"/>
    <x v="9"/>
    <x v="12"/>
    <x v="12"/>
    <x v="2"/>
    <x v="3"/>
    <x v="3"/>
    <x v="0"/>
    <x v="0"/>
    <x v="0"/>
  </r>
  <r>
    <x v="173"/>
    <n v="9"/>
    <x v="206"/>
    <x v="2"/>
    <x v="9"/>
    <x v="12"/>
    <x v="12"/>
    <x v="2"/>
    <x v="3"/>
    <x v="3"/>
    <x v="0"/>
    <x v="0"/>
    <x v="0"/>
  </r>
  <r>
    <x v="173"/>
    <n v="50.3"/>
    <x v="93"/>
    <x v="2"/>
    <x v="15"/>
    <x v="20"/>
    <x v="20"/>
    <x v="0"/>
    <x v="7"/>
    <x v="7"/>
    <x v="0"/>
    <x v="0"/>
    <x v="0"/>
  </r>
  <r>
    <x v="173"/>
    <n v="13"/>
    <x v="49"/>
    <x v="2"/>
    <x v="11"/>
    <x v="15"/>
    <x v="15"/>
    <x v="0"/>
    <x v="8"/>
    <x v="8"/>
    <x v="0"/>
    <x v="0"/>
    <x v="0"/>
  </r>
  <r>
    <x v="173"/>
    <n v="27.6"/>
    <x v="25"/>
    <x v="2"/>
    <x v="11"/>
    <x v="15"/>
    <x v="15"/>
    <x v="0"/>
    <x v="9"/>
    <x v="9"/>
    <x v="0"/>
    <x v="0"/>
    <x v="0"/>
  </r>
  <r>
    <x v="174"/>
    <n v="23.9"/>
    <x v="218"/>
    <x v="3"/>
    <x v="23"/>
    <x v="32"/>
    <x v="32"/>
    <x v="0"/>
    <x v="5"/>
    <x v="5"/>
    <x v="0"/>
    <x v="0"/>
    <x v="0"/>
  </r>
  <r>
    <x v="174"/>
    <n v="5.2"/>
    <x v="107"/>
    <x v="1"/>
    <x v="3"/>
    <x v="3"/>
    <x v="3"/>
    <x v="0"/>
    <x v="10"/>
    <x v="10"/>
    <x v="0"/>
    <x v="0"/>
    <x v="0"/>
  </r>
  <r>
    <x v="174"/>
    <n v="4"/>
    <x v="236"/>
    <x v="0"/>
    <x v="21"/>
    <x v="27"/>
    <x v="27"/>
    <x v="0"/>
    <x v="7"/>
    <x v="7"/>
    <x v="0"/>
    <x v="0"/>
    <x v="0"/>
  </r>
  <r>
    <x v="174"/>
    <n v="5.0999999999999996"/>
    <x v="86"/>
    <x v="0"/>
    <x v="21"/>
    <x v="27"/>
    <x v="27"/>
    <x v="0"/>
    <x v="5"/>
    <x v="5"/>
    <x v="0"/>
    <x v="0"/>
    <x v="0"/>
  </r>
  <r>
    <x v="174"/>
    <n v="25.9"/>
    <x v="103"/>
    <x v="2"/>
    <x v="8"/>
    <x v="10"/>
    <x v="10"/>
    <x v="0"/>
    <x v="8"/>
    <x v="8"/>
    <x v="0"/>
    <x v="0"/>
    <x v="0"/>
  </r>
  <r>
    <x v="174"/>
    <n v="2.7"/>
    <x v="238"/>
    <x v="2"/>
    <x v="8"/>
    <x v="10"/>
    <x v="10"/>
    <x v="0"/>
    <x v="11"/>
    <x v="11"/>
    <x v="0"/>
    <x v="0"/>
    <x v="0"/>
  </r>
  <r>
    <x v="174"/>
    <n v="20.7"/>
    <x v="14"/>
    <x v="2"/>
    <x v="8"/>
    <x v="10"/>
    <x v="10"/>
    <x v="0"/>
    <x v="5"/>
    <x v="5"/>
    <x v="0"/>
    <x v="0"/>
    <x v="0"/>
  </r>
  <r>
    <x v="174"/>
    <n v="7.5"/>
    <x v="152"/>
    <x v="2"/>
    <x v="8"/>
    <x v="10"/>
    <x v="10"/>
    <x v="0"/>
    <x v="4"/>
    <x v="4"/>
    <x v="0"/>
    <x v="0"/>
    <x v="0"/>
  </r>
  <r>
    <x v="174"/>
    <n v="3.9"/>
    <x v="268"/>
    <x v="2"/>
    <x v="8"/>
    <x v="10"/>
    <x v="10"/>
    <x v="3"/>
    <x v="14"/>
    <x v="14"/>
    <x v="0"/>
    <x v="0"/>
    <x v="0"/>
  </r>
  <r>
    <x v="174"/>
    <n v="36.799999999999997"/>
    <x v="61"/>
    <x v="2"/>
    <x v="18"/>
    <x v="24"/>
    <x v="24"/>
    <x v="0"/>
    <x v="5"/>
    <x v="5"/>
    <x v="0"/>
    <x v="0"/>
    <x v="0"/>
  </r>
  <r>
    <x v="174"/>
    <n v="11.3"/>
    <x v="145"/>
    <x v="2"/>
    <x v="18"/>
    <x v="24"/>
    <x v="24"/>
    <x v="0"/>
    <x v="9"/>
    <x v="9"/>
    <x v="0"/>
    <x v="0"/>
    <x v="0"/>
  </r>
  <r>
    <x v="174"/>
    <n v="21.5"/>
    <x v="79"/>
    <x v="2"/>
    <x v="13"/>
    <x v="17"/>
    <x v="17"/>
    <x v="0"/>
    <x v="11"/>
    <x v="11"/>
    <x v="0"/>
    <x v="0"/>
    <x v="0"/>
  </r>
  <r>
    <x v="174"/>
    <n v="5.5"/>
    <x v="99"/>
    <x v="2"/>
    <x v="13"/>
    <x v="17"/>
    <x v="17"/>
    <x v="0"/>
    <x v="10"/>
    <x v="10"/>
    <x v="0"/>
    <x v="0"/>
    <x v="0"/>
  </r>
  <r>
    <x v="174"/>
    <n v="3.3"/>
    <x v="120"/>
    <x v="2"/>
    <x v="20"/>
    <x v="26"/>
    <x v="26"/>
    <x v="0"/>
    <x v="4"/>
    <x v="4"/>
    <x v="0"/>
    <x v="0"/>
    <x v="0"/>
  </r>
  <r>
    <x v="174"/>
    <n v="14.4"/>
    <x v="5"/>
    <x v="2"/>
    <x v="5"/>
    <x v="5"/>
    <x v="5"/>
    <x v="2"/>
    <x v="3"/>
    <x v="3"/>
    <x v="0"/>
    <x v="0"/>
    <x v="0"/>
  </r>
  <r>
    <x v="174"/>
    <n v="3.7"/>
    <x v="5"/>
    <x v="2"/>
    <x v="5"/>
    <x v="5"/>
    <x v="5"/>
    <x v="2"/>
    <x v="3"/>
    <x v="3"/>
    <x v="0"/>
    <x v="0"/>
    <x v="0"/>
  </r>
  <r>
    <x v="174"/>
    <n v="18.3"/>
    <x v="121"/>
    <x v="2"/>
    <x v="17"/>
    <x v="23"/>
    <x v="23"/>
    <x v="0"/>
    <x v="8"/>
    <x v="8"/>
    <x v="0"/>
    <x v="0"/>
    <x v="0"/>
  </r>
  <r>
    <x v="174"/>
    <n v="18.5"/>
    <x v="77"/>
    <x v="2"/>
    <x v="17"/>
    <x v="23"/>
    <x v="23"/>
    <x v="0"/>
    <x v="9"/>
    <x v="9"/>
    <x v="0"/>
    <x v="0"/>
    <x v="0"/>
  </r>
  <r>
    <x v="175"/>
    <n v="67.3"/>
    <x v="40"/>
    <x v="0"/>
    <x v="4"/>
    <x v="19"/>
    <x v="19"/>
    <x v="0"/>
    <x v="5"/>
    <x v="5"/>
    <x v="0"/>
    <x v="0"/>
    <x v="0"/>
  </r>
  <r>
    <x v="175"/>
    <n v="63.3"/>
    <x v="40"/>
    <x v="0"/>
    <x v="4"/>
    <x v="19"/>
    <x v="19"/>
    <x v="0"/>
    <x v="5"/>
    <x v="5"/>
    <x v="0"/>
    <x v="0"/>
    <x v="0"/>
  </r>
  <r>
    <x v="175"/>
    <n v="66.2"/>
    <x v="40"/>
    <x v="0"/>
    <x v="4"/>
    <x v="19"/>
    <x v="19"/>
    <x v="0"/>
    <x v="5"/>
    <x v="5"/>
    <x v="0"/>
    <x v="0"/>
    <x v="0"/>
  </r>
  <r>
    <x v="175"/>
    <n v="13.1"/>
    <x v="13"/>
    <x v="2"/>
    <x v="8"/>
    <x v="10"/>
    <x v="10"/>
    <x v="0"/>
    <x v="6"/>
    <x v="6"/>
    <x v="0"/>
    <x v="0"/>
    <x v="0"/>
  </r>
  <r>
    <x v="175"/>
    <n v="12.1"/>
    <x v="14"/>
    <x v="2"/>
    <x v="8"/>
    <x v="10"/>
    <x v="10"/>
    <x v="0"/>
    <x v="5"/>
    <x v="5"/>
    <x v="0"/>
    <x v="0"/>
    <x v="0"/>
  </r>
  <r>
    <x v="175"/>
    <n v="9.1999999999999993"/>
    <x v="16"/>
    <x v="2"/>
    <x v="9"/>
    <x v="11"/>
    <x v="11"/>
    <x v="0"/>
    <x v="6"/>
    <x v="6"/>
    <x v="0"/>
    <x v="0"/>
    <x v="0"/>
  </r>
  <r>
    <x v="175"/>
    <n v="21.6"/>
    <x v="80"/>
    <x v="2"/>
    <x v="9"/>
    <x v="11"/>
    <x v="11"/>
    <x v="0"/>
    <x v="7"/>
    <x v="7"/>
    <x v="0"/>
    <x v="0"/>
    <x v="0"/>
  </r>
  <r>
    <x v="175"/>
    <n v="5.6"/>
    <x v="126"/>
    <x v="2"/>
    <x v="9"/>
    <x v="11"/>
    <x v="11"/>
    <x v="0"/>
    <x v="5"/>
    <x v="5"/>
    <x v="0"/>
    <x v="0"/>
    <x v="0"/>
  </r>
  <r>
    <x v="175"/>
    <n v="4.9000000000000004"/>
    <x v="178"/>
    <x v="2"/>
    <x v="9"/>
    <x v="11"/>
    <x v="11"/>
    <x v="0"/>
    <x v="10"/>
    <x v="10"/>
    <x v="0"/>
    <x v="0"/>
    <x v="0"/>
  </r>
  <r>
    <x v="175"/>
    <n v="2.2999999999999998"/>
    <x v="18"/>
    <x v="2"/>
    <x v="9"/>
    <x v="11"/>
    <x v="11"/>
    <x v="0"/>
    <x v="4"/>
    <x v="4"/>
    <x v="0"/>
    <x v="0"/>
    <x v="0"/>
  </r>
  <r>
    <x v="175"/>
    <n v="45"/>
    <x v="206"/>
    <x v="2"/>
    <x v="9"/>
    <x v="12"/>
    <x v="12"/>
    <x v="2"/>
    <x v="3"/>
    <x v="3"/>
    <x v="0"/>
    <x v="0"/>
    <x v="0"/>
  </r>
  <r>
    <x v="175"/>
    <n v="18.899999999999999"/>
    <x v="206"/>
    <x v="2"/>
    <x v="9"/>
    <x v="12"/>
    <x v="12"/>
    <x v="2"/>
    <x v="3"/>
    <x v="3"/>
    <x v="0"/>
    <x v="0"/>
    <x v="0"/>
  </r>
  <r>
    <x v="175"/>
    <n v="20.3"/>
    <x v="82"/>
    <x v="2"/>
    <x v="10"/>
    <x v="14"/>
    <x v="14"/>
    <x v="0"/>
    <x v="8"/>
    <x v="8"/>
    <x v="0"/>
    <x v="0"/>
    <x v="0"/>
  </r>
  <r>
    <x v="175"/>
    <n v="8.1999999999999993"/>
    <x v="154"/>
    <x v="2"/>
    <x v="10"/>
    <x v="14"/>
    <x v="14"/>
    <x v="0"/>
    <x v="10"/>
    <x v="10"/>
    <x v="0"/>
    <x v="0"/>
    <x v="0"/>
  </r>
  <r>
    <x v="175"/>
    <n v="61.7"/>
    <x v="83"/>
    <x v="2"/>
    <x v="10"/>
    <x v="14"/>
    <x v="14"/>
    <x v="2"/>
    <x v="3"/>
    <x v="3"/>
    <x v="0"/>
    <x v="0"/>
    <x v="0"/>
  </r>
  <r>
    <x v="176"/>
    <n v="11.1"/>
    <x v="62"/>
    <x v="3"/>
    <x v="7"/>
    <x v="7"/>
    <x v="7"/>
    <x v="0"/>
    <x v="6"/>
    <x v="6"/>
    <x v="0"/>
    <x v="0"/>
    <x v="0"/>
  </r>
  <r>
    <x v="176"/>
    <n v="17"/>
    <x v="7"/>
    <x v="3"/>
    <x v="7"/>
    <x v="7"/>
    <x v="7"/>
    <x v="0"/>
    <x v="5"/>
    <x v="5"/>
    <x v="0"/>
    <x v="0"/>
    <x v="0"/>
  </r>
  <r>
    <x v="176"/>
    <n v="4.5999999999999996"/>
    <x v="63"/>
    <x v="3"/>
    <x v="7"/>
    <x v="7"/>
    <x v="7"/>
    <x v="0"/>
    <x v="4"/>
    <x v="4"/>
    <x v="0"/>
    <x v="0"/>
    <x v="0"/>
  </r>
  <r>
    <x v="176"/>
    <n v="11.4"/>
    <x v="101"/>
    <x v="0"/>
    <x v="0"/>
    <x v="21"/>
    <x v="21"/>
    <x v="0"/>
    <x v="11"/>
    <x v="11"/>
    <x v="0"/>
    <x v="0"/>
    <x v="0"/>
  </r>
  <r>
    <x v="176"/>
    <n v="9.8000000000000007"/>
    <x v="40"/>
    <x v="0"/>
    <x v="4"/>
    <x v="19"/>
    <x v="19"/>
    <x v="0"/>
    <x v="5"/>
    <x v="5"/>
    <x v="0"/>
    <x v="0"/>
    <x v="0"/>
  </r>
  <r>
    <x v="176"/>
    <n v="65.099999999999994"/>
    <x v="40"/>
    <x v="0"/>
    <x v="4"/>
    <x v="19"/>
    <x v="19"/>
    <x v="0"/>
    <x v="5"/>
    <x v="5"/>
    <x v="0"/>
    <x v="0"/>
    <x v="0"/>
  </r>
  <r>
    <x v="176"/>
    <n v="63.2"/>
    <x v="43"/>
    <x v="2"/>
    <x v="13"/>
    <x v="17"/>
    <x v="17"/>
    <x v="0"/>
    <x v="5"/>
    <x v="5"/>
    <x v="0"/>
    <x v="0"/>
    <x v="0"/>
  </r>
  <r>
    <x v="176"/>
    <n v="21.7"/>
    <x v="124"/>
    <x v="2"/>
    <x v="13"/>
    <x v="17"/>
    <x v="17"/>
    <x v="0"/>
    <x v="9"/>
    <x v="9"/>
    <x v="0"/>
    <x v="0"/>
    <x v="0"/>
  </r>
  <r>
    <x v="176"/>
    <n v="13.9"/>
    <x v="16"/>
    <x v="2"/>
    <x v="9"/>
    <x v="11"/>
    <x v="11"/>
    <x v="0"/>
    <x v="6"/>
    <x v="6"/>
    <x v="0"/>
    <x v="0"/>
    <x v="0"/>
  </r>
  <r>
    <x v="176"/>
    <n v="6.8"/>
    <x v="147"/>
    <x v="2"/>
    <x v="9"/>
    <x v="12"/>
    <x v="12"/>
    <x v="0"/>
    <x v="6"/>
    <x v="6"/>
    <x v="0"/>
    <x v="0"/>
    <x v="0"/>
  </r>
  <r>
    <x v="176"/>
    <n v="52.2"/>
    <x v="19"/>
    <x v="2"/>
    <x v="9"/>
    <x v="12"/>
    <x v="12"/>
    <x v="0"/>
    <x v="7"/>
    <x v="7"/>
    <x v="0"/>
    <x v="0"/>
    <x v="0"/>
  </r>
  <r>
    <x v="176"/>
    <n v="16.7"/>
    <x v="19"/>
    <x v="2"/>
    <x v="9"/>
    <x v="12"/>
    <x v="12"/>
    <x v="0"/>
    <x v="7"/>
    <x v="7"/>
    <x v="0"/>
    <x v="0"/>
    <x v="0"/>
  </r>
  <r>
    <x v="176"/>
    <n v="26.6"/>
    <x v="20"/>
    <x v="2"/>
    <x v="9"/>
    <x v="12"/>
    <x v="12"/>
    <x v="0"/>
    <x v="5"/>
    <x v="5"/>
    <x v="0"/>
    <x v="0"/>
    <x v="0"/>
  </r>
  <r>
    <x v="176"/>
    <n v="2.2999999999999998"/>
    <x v="266"/>
    <x v="2"/>
    <x v="15"/>
    <x v="20"/>
    <x v="20"/>
    <x v="0"/>
    <x v="4"/>
    <x v="4"/>
    <x v="0"/>
    <x v="0"/>
    <x v="0"/>
  </r>
  <r>
    <x v="176"/>
    <n v="11.1"/>
    <x v="84"/>
    <x v="2"/>
    <x v="17"/>
    <x v="23"/>
    <x v="23"/>
    <x v="0"/>
    <x v="6"/>
    <x v="6"/>
    <x v="0"/>
    <x v="0"/>
    <x v="0"/>
  </r>
  <r>
    <x v="176"/>
    <n v="6.9"/>
    <x v="95"/>
    <x v="2"/>
    <x v="17"/>
    <x v="23"/>
    <x v="23"/>
    <x v="0"/>
    <x v="4"/>
    <x v="4"/>
    <x v="0"/>
    <x v="0"/>
    <x v="0"/>
  </r>
  <r>
    <x v="177"/>
    <n v="35.9"/>
    <x v="52"/>
    <x v="3"/>
    <x v="7"/>
    <x v="7"/>
    <x v="7"/>
    <x v="2"/>
    <x v="3"/>
    <x v="3"/>
    <x v="0"/>
    <x v="0"/>
    <x v="0"/>
  </r>
  <r>
    <x v="177"/>
    <n v="37.6"/>
    <x v="52"/>
    <x v="3"/>
    <x v="7"/>
    <x v="7"/>
    <x v="7"/>
    <x v="2"/>
    <x v="3"/>
    <x v="3"/>
    <x v="0"/>
    <x v="0"/>
    <x v="0"/>
  </r>
  <r>
    <x v="177"/>
    <n v="40.5"/>
    <x v="155"/>
    <x v="0"/>
    <x v="4"/>
    <x v="19"/>
    <x v="19"/>
    <x v="2"/>
    <x v="12"/>
    <x v="12"/>
    <x v="0"/>
    <x v="0"/>
    <x v="0"/>
  </r>
  <r>
    <x v="177"/>
    <n v="2.7"/>
    <x v="99"/>
    <x v="2"/>
    <x v="13"/>
    <x v="17"/>
    <x v="17"/>
    <x v="0"/>
    <x v="10"/>
    <x v="10"/>
    <x v="0"/>
    <x v="0"/>
    <x v="0"/>
  </r>
  <r>
    <x v="177"/>
    <n v="24.3"/>
    <x v="206"/>
    <x v="2"/>
    <x v="9"/>
    <x v="12"/>
    <x v="12"/>
    <x v="2"/>
    <x v="3"/>
    <x v="3"/>
    <x v="0"/>
    <x v="0"/>
    <x v="0"/>
  </r>
  <r>
    <x v="177"/>
    <n v="10"/>
    <x v="206"/>
    <x v="2"/>
    <x v="9"/>
    <x v="12"/>
    <x v="12"/>
    <x v="2"/>
    <x v="3"/>
    <x v="3"/>
    <x v="0"/>
    <x v="0"/>
    <x v="0"/>
  </r>
  <r>
    <x v="177"/>
    <n v="6.7"/>
    <x v="285"/>
    <x v="2"/>
    <x v="5"/>
    <x v="5"/>
    <x v="5"/>
    <x v="2"/>
    <x v="12"/>
    <x v="12"/>
    <x v="0"/>
    <x v="0"/>
    <x v="0"/>
  </r>
  <r>
    <x v="177"/>
    <n v="37"/>
    <x v="34"/>
    <x v="2"/>
    <x v="11"/>
    <x v="15"/>
    <x v="15"/>
    <x v="0"/>
    <x v="6"/>
    <x v="6"/>
    <x v="0"/>
    <x v="0"/>
    <x v="0"/>
  </r>
  <r>
    <x v="178"/>
    <n v="6.9"/>
    <x v="252"/>
    <x v="3"/>
    <x v="19"/>
    <x v="25"/>
    <x v="25"/>
    <x v="2"/>
    <x v="12"/>
    <x v="12"/>
    <x v="0"/>
    <x v="0"/>
    <x v="0"/>
  </r>
  <r>
    <x v="178"/>
    <n v="7.7"/>
    <x v="201"/>
    <x v="3"/>
    <x v="19"/>
    <x v="25"/>
    <x v="25"/>
    <x v="3"/>
    <x v="15"/>
    <x v="15"/>
    <x v="0"/>
    <x v="0"/>
    <x v="0"/>
  </r>
  <r>
    <x v="178"/>
    <n v="3.8"/>
    <x v="261"/>
    <x v="3"/>
    <x v="19"/>
    <x v="25"/>
    <x v="25"/>
    <x v="3"/>
    <x v="14"/>
    <x v="14"/>
    <x v="0"/>
    <x v="0"/>
    <x v="0"/>
  </r>
  <r>
    <x v="178"/>
    <n v="2.6"/>
    <x v="209"/>
    <x v="3"/>
    <x v="24"/>
    <x v="33"/>
    <x v="33"/>
    <x v="0"/>
    <x v="11"/>
    <x v="11"/>
    <x v="0"/>
    <x v="0"/>
    <x v="0"/>
  </r>
  <r>
    <x v="178"/>
    <n v="5.8"/>
    <x v="185"/>
    <x v="3"/>
    <x v="24"/>
    <x v="33"/>
    <x v="33"/>
    <x v="0"/>
    <x v="5"/>
    <x v="5"/>
    <x v="0"/>
    <x v="0"/>
    <x v="0"/>
  </r>
  <r>
    <x v="178"/>
    <n v="2.6"/>
    <x v="286"/>
    <x v="3"/>
    <x v="24"/>
    <x v="33"/>
    <x v="33"/>
    <x v="0"/>
    <x v="0"/>
    <x v="0"/>
    <x v="0"/>
    <x v="0"/>
    <x v="0"/>
  </r>
  <r>
    <x v="178"/>
    <n v="7.3"/>
    <x v="242"/>
    <x v="3"/>
    <x v="24"/>
    <x v="33"/>
    <x v="33"/>
    <x v="2"/>
    <x v="12"/>
    <x v="12"/>
    <x v="0"/>
    <x v="0"/>
    <x v="0"/>
  </r>
  <r>
    <x v="178"/>
    <n v="2.4"/>
    <x v="244"/>
    <x v="0"/>
    <x v="0"/>
    <x v="0"/>
    <x v="0"/>
    <x v="0"/>
    <x v="11"/>
    <x v="11"/>
    <x v="0"/>
    <x v="0"/>
    <x v="0"/>
  </r>
  <r>
    <x v="178"/>
    <n v="2.4"/>
    <x v="170"/>
    <x v="0"/>
    <x v="0"/>
    <x v="0"/>
    <x v="0"/>
    <x v="0"/>
    <x v="5"/>
    <x v="5"/>
    <x v="0"/>
    <x v="0"/>
    <x v="0"/>
  </r>
  <r>
    <x v="178"/>
    <n v="2.2999999999999998"/>
    <x v="160"/>
    <x v="0"/>
    <x v="0"/>
    <x v="0"/>
    <x v="0"/>
    <x v="2"/>
    <x v="12"/>
    <x v="12"/>
    <x v="0"/>
    <x v="0"/>
    <x v="0"/>
  </r>
  <r>
    <x v="178"/>
    <n v="4.8"/>
    <x v="57"/>
    <x v="0"/>
    <x v="16"/>
    <x v="22"/>
    <x v="22"/>
    <x v="0"/>
    <x v="11"/>
    <x v="11"/>
    <x v="0"/>
    <x v="0"/>
    <x v="0"/>
  </r>
  <r>
    <x v="178"/>
    <n v="10.3"/>
    <x v="64"/>
    <x v="0"/>
    <x v="16"/>
    <x v="22"/>
    <x v="22"/>
    <x v="0"/>
    <x v="5"/>
    <x v="5"/>
    <x v="0"/>
    <x v="0"/>
    <x v="0"/>
  </r>
  <r>
    <x v="178"/>
    <n v="19.7"/>
    <x v="206"/>
    <x v="2"/>
    <x v="9"/>
    <x v="12"/>
    <x v="12"/>
    <x v="2"/>
    <x v="3"/>
    <x v="3"/>
    <x v="0"/>
    <x v="0"/>
    <x v="0"/>
  </r>
  <r>
    <x v="178"/>
    <n v="8.9"/>
    <x v="206"/>
    <x v="2"/>
    <x v="9"/>
    <x v="12"/>
    <x v="12"/>
    <x v="2"/>
    <x v="3"/>
    <x v="3"/>
    <x v="0"/>
    <x v="0"/>
    <x v="0"/>
  </r>
  <r>
    <x v="179"/>
    <n v="49.7"/>
    <x v="11"/>
    <x v="0"/>
    <x v="0"/>
    <x v="9"/>
    <x v="9"/>
    <x v="0"/>
    <x v="0"/>
    <x v="0"/>
    <x v="0"/>
    <x v="0"/>
    <x v="0"/>
  </r>
  <r>
    <x v="179"/>
    <n v="57.7"/>
    <x v="40"/>
    <x v="0"/>
    <x v="4"/>
    <x v="19"/>
    <x v="19"/>
    <x v="0"/>
    <x v="5"/>
    <x v="5"/>
    <x v="0"/>
    <x v="0"/>
    <x v="0"/>
  </r>
  <r>
    <x v="179"/>
    <n v="18"/>
    <x v="40"/>
    <x v="0"/>
    <x v="4"/>
    <x v="19"/>
    <x v="19"/>
    <x v="0"/>
    <x v="5"/>
    <x v="5"/>
    <x v="0"/>
    <x v="0"/>
    <x v="0"/>
  </r>
  <r>
    <x v="179"/>
    <n v="8.1"/>
    <x v="143"/>
    <x v="2"/>
    <x v="13"/>
    <x v="17"/>
    <x v="17"/>
    <x v="0"/>
    <x v="2"/>
    <x v="2"/>
    <x v="0"/>
    <x v="0"/>
    <x v="0"/>
  </r>
  <r>
    <x v="179"/>
    <n v="12"/>
    <x v="90"/>
    <x v="2"/>
    <x v="20"/>
    <x v="28"/>
    <x v="28"/>
    <x v="0"/>
    <x v="5"/>
    <x v="5"/>
    <x v="0"/>
    <x v="0"/>
    <x v="0"/>
  </r>
  <r>
    <x v="179"/>
    <n v="2.4"/>
    <x v="151"/>
    <x v="2"/>
    <x v="20"/>
    <x v="28"/>
    <x v="28"/>
    <x v="0"/>
    <x v="4"/>
    <x v="4"/>
    <x v="0"/>
    <x v="0"/>
    <x v="0"/>
  </r>
  <r>
    <x v="180"/>
    <n v="44"/>
    <x v="168"/>
    <x v="3"/>
    <x v="23"/>
    <x v="32"/>
    <x v="32"/>
    <x v="0"/>
    <x v="0"/>
    <x v="0"/>
    <x v="0"/>
    <x v="0"/>
    <x v="0"/>
  </r>
  <r>
    <x v="180"/>
    <n v="7.5"/>
    <x v="40"/>
    <x v="0"/>
    <x v="4"/>
    <x v="19"/>
    <x v="19"/>
    <x v="0"/>
    <x v="5"/>
    <x v="5"/>
    <x v="0"/>
    <x v="0"/>
    <x v="0"/>
  </r>
  <r>
    <x v="180"/>
    <n v="18.5"/>
    <x v="78"/>
    <x v="0"/>
    <x v="4"/>
    <x v="19"/>
    <x v="19"/>
    <x v="0"/>
    <x v="4"/>
    <x v="4"/>
    <x v="0"/>
    <x v="0"/>
    <x v="0"/>
  </r>
  <r>
    <x v="180"/>
    <n v="49.6"/>
    <x v="78"/>
    <x v="0"/>
    <x v="4"/>
    <x v="19"/>
    <x v="19"/>
    <x v="0"/>
    <x v="4"/>
    <x v="4"/>
    <x v="0"/>
    <x v="0"/>
    <x v="0"/>
  </r>
  <r>
    <x v="180"/>
    <n v="57"/>
    <x v="180"/>
    <x v="0"/>
    <x v="4"/>
    <x v="19"/>
    <x v="19"/>
    <x v="2"/>
    <x v="3"/>
    <x v="3"/>
    <x v="0"/>
    <x v="0"/>
    <x v="0"/>
  </r>
  <r>
    <x v="180"/>
    <n v="29.4"/>
    <x v="277"/>
    <x v="0"/>
    <x v="4"/>
    <x v="19"/>
    <x v="19"/>
    <x v="3"/>
    <x v="14"/>
    <x v="14"/>
    <x v="0"/>
    <x v="0"/>
    <x v="0"/>
  </r>
  <r>
    <x v="180"/>
    <n v="26.6"/>
    <x v="103"/>
    <x v="2"/>
    <x v="8"/>
    <x v="10"/>
    <x v="10"/>
    <x v="0"/>
    <x v="8"/>
    <x v="8"/>
    <x v="0"/>
    <x v="0"/>
    <x v="0"/>
  </r>
  <r>
    <x v="180"/>
    <n v="28"/>
    <x v="13"/>
    <x v="2"/>
    <x v="8"/>
    <x v="10"/>
    <x v="10"/>
    <x v="0"/>
    <x v="6"/>
    <x v="6"/>
    <x v="0"/>
    <x v="0"/>
    <x v="0"/>
  </r>
  <r>
    <x v="180"/>
    <n v="28.1"/>
    <x v="29"/>
    <x v="2"/>
    <x v="8"/>
    <x v="10"/>
    <x v="10"/>
    <x v="0"/>
    <x v="9"/>
    <x v="9"/>
    <x v="0"/>
    <x v="0"/>
    <x v="0"/>
  </r>
  <r>
    <x v="180"/>
    <n v="7.9"/>
    <x v="143"/>
    <x v="2"/>
    <x v="13"/>
    <x v="17"/>
    <x v="17"/>
    <x v="0"/>
    <x v="2"/>
    <x v="2"/>
    <x v="0"/>
    <x v="0"/>
    <x v="0"/>
  </r>
  <r>
    <x v="180"/>
    <n v="0.9"/>
    <x v="120"/>
    <x v="2"/>
    <x v="20"/>
    <x v="26"/>
    <x v="26"/>
    <x v="0"/>
    <x v="4"/>
    <x v="4"/>
    <x v="0"/>
    <x v="0"/>
    <x v="0"/>
  </r>
  <r>
    <x v="180"/>
    <n v="0.1"/>
    <x v="120"/>
    <x v="2"/>
    <x v="20"/>
    <x v="26"/>
    <x v="26"/>
    <x v="0"/>
    <x v="4"/>
    <x v="4"/>
    <x v="0"/>
    <x v="0"/>
    <x v="0"/>
  </r>
  <r>
    <x v="180"/>
    <n v="9.4"/>
    <x v="31"/>
    <x v="2"/>
    <x v="9"/>
    <x v="13"/>
    <x v="13"/>
    <x v="0"/>
    <x v="8"/>
    <x v="8"/>
    <x v="0"/>
    <x v="0"/>
    <x v="0"/>
  </r>
  <r>
    <x v="180"/>
    <n v="17.600000000000001"/>
    <x v="32"/>
    <x v="2"/>
    <x v="9"/>
    <x v="13"/>
    <x v="13"/>
    <x v="0"/>
    <x v="9"/>
    <x v="9"/>
    <x v="0"/>
    <x v="0"/>
    <x v="0"/>
  </r>
  <r>
    <x v="180"/>
    <n v="49.5"/>
    <x v="48"/>
    <x v="2"/>
    <x v="15"/>
    <x v="20"/>
    <x v="20"/>
    <x v="0"/>
    <x v="2"/>
    <x v="2"/>
    <x v="0"/>
    <x v="0"/>
    <x v="0"/>
  </r>
  <r>
    <x v="180"/>
    <n v="45.9"/>
    <x v="33"/>
    <x v="2"/>
    <x v="10"/>
    <x v="14"/>
    <x v="14"/>
    <x v="0"/>
    <x v="9"/>
    <x v="9"/>
    <x v="0"/>
    <x v="0"/>
    <x v="0"/>
  </r>
  <r>
    <x v="180"/>
    <n v="33.4"/>
    <x v="121"/>
    <x v="2"/>
    <x v="17"/>
    <x v="23"/>
    <x v="23"/>
    <x v="0"/>
    <x v="8"/>
    <x v="8"/>
    <x v="0"/>
    <x v="0"/>
    <x v="0"/>
  </r>
  <r>
    <x v="180"/>
    <n v="5.0999999999999996"/>
    <x v="189"/>
    <x v="2"/>
    <x v="17"/>
    <x v="23"/>
    <x v="23"/>
    <x v="0"/>
    <x v="0"/>
    <x v="0"/>
    <x v="0"/>
    <x v="0"/>
    <x v="0"/>
  </r>
  <r>
    <x v="181"/>
    <n v="9.1999999999999993"/>
    <x v="243"/>
    <x v="3"/>
    <x v="12"/>
    <x v="16"/>
    <x v="16"/>
    <x v="0"/>
    <x v="4"/>
    <x v="4"/>
    <x v="0"/>
    <x v="0"/>
    <x v="0"/>
  </r>
  <r>
    <x v="181"/>
    <n v="7.7"/>
    <x v="256"/>
    <x v="3"/>
    <x v="12"/>
    <x v="16"/>
    <x v="16"/>
    <x v="3"/>
    <x v="14"/>
    <x v="14"/>
    <x v="0"/>
    <x v="0"/>
    <x v="0"/>
  </r>
  <r>
    <x v="181"/>
    <n v="6.6"/>
    <x v="62"/>
    <x v="3"/>
    <x v="7"/>
    <x v="7"/>
    <x v="7"/>
    <x v="0"/>
    <x v="6"/>
    <x v="6"/>
    <x v="0"/>
    <x v="0"/>
    <x v="0"/>
  </r>
  <r>
    <x v="181"/>
    <n v="23"/>
    <x v="7"/>
    <x v="3"/>
    <x v="7"/>
    <x v="7"/>
    <x v="7"/>
    <x v="0"/>
    <x v="5"/>
    <x v="5"/>
    <x v="0"/>
    <x v="0"/>
    <x v="0"/>
  </r>
  <r>
    <x v="181"/>
    <n v="47.5"/>
    <x v="7"/>
    <x v="3"/>
    <x v="7"/>
    <x v="7"/>
    <x v="7"/>
    <x v="0"/>
    <x v="5"/>
    <x v="5"/>
    <x v="0"/>
    <x v="0"/>
    <x v="0"/>
  </r>
  <r>
    <x v="181"/>
    <n v="26.7"/>
    <x v="27"/>
    <x v="3"/>
    <x v="7"/>
    <x v="7"/>
    <x v="7"/>
    <x v="0"/>
    <x v="9"/>
    <x v="9"/>
    <x v="0"/>
    <x v="0"/>
    <x v="0"/>
  </r>
  <r>
    <x v="181"/>
    <n v="11.7"/>
    <x v="63"/>
    <x v="3"/>
    <x v="7"/>
    <x v="7"/>
    <x v="7"/>
    <x v="0"/>
    <x v="4"/>
    <x v="4"/>
    <x v="0"/>
    <x v="0"/>
    <x v="0"/>
  </r>
  <r>
    <x v="181"/>
    <n v="37.299999999999997"/>
    <x v="52"/>
    <x v="3"/>
    <x v="7"/>
    <x v="7"/>
    <x v="7"/>
    <x v="2"/>
    <x v="3"/>
    <x v="3"/>
    <x v="0"/>
    <x v="0"/>
    <x v="0"/>
  </r>
  <r>
    <x v="181"/>
    <n v="8.6999999999999993"/>
    <x v="8"/>
    <x v="3"/>
    <x v="7"/>
    <x v="8"/>
    <x v="8"/>
    <x v="0"/>
    <x v="6"/>
    <x v="6"/>
    <x v="0"/>
    <x v="0"/>
    <x v="0"/>
  </r>
  <r>
    <x v="181"/>
    <n v="46.3"/>
    <x v="9"/>
    <x v="3"/>
    <x v="7"/>
    <x v="8"/>
    <x v="8"/>
    <x v="0"/>
    <x v="5"/>
    <x v="5"/>
    <x v="0"/>
    <x v="0"/>
    <x v="0"/>
  </r>
  <r>
    <x v="181"/>
    <n v="24.3"/>
    <x v="9"/>
    <x v="3"/>
    <x v="7"/>
    <x v="8"/>
    <x v="8"/>
    <x v="0"/>
    <x v="5"/>
    <x v="5"/>
    <x v="0"/>
    <x v="0"/>
    <x v="0"/>
  </r>
  <r>
    <x v="181"/>
    <n v="26.7"/>
    <x v="9"/>
    <x v="3"/>
    <x v="7"/>
    <x v="8"/>
    <x v="8"/>
    <x v="0"/>
    <x v="5"/>
    <x v="5"/>
    <x v="0"/>
    <x v="0"/>
    <x v="0"/>
  </r>
  <r>
    <x v="181"/>
    <n v="9.8000000000000007"/>
    <x v="10"/>
    <x v="3"/>
    <x v="7"/>
    <x v="8"/>
    <x v="8"/>
    <x v="0"/>
    <x v="4"/>
    <x v="4"/>
    <x v="0"/>
    <x v="0"/>
    <x v="0"/>
  </r>
  <r>
    <x v="181"/>
    <n v="3.9"/>
    <x v="260"/>
    <x v="3"/>
    <x v="7"/>
    <x v="8"/>
    <x v="8"/>
    <x v="3"/>
    <x v="14"/>
    <x v="14"/>
    <x v="0"/>
    <x v="0"/>
    <x v="0"/>
  </r>
  <r>
    <x v="181"/>
    <n v="20.2"/>
    <x v="235"/>
    <x v="0"/>
    <x v="2"/>
    <x v="2"/>
    <x v="2"/>
    <x v="0"/>
    <x v="11"/>
    <x v="11"/>
    <x v="0"/>
    <x v="0"/>
    <x v="0"/>
  </r>
  <r>
    <x v="181"/>
    <n v="22"/>
    <x v="13"/>
    <x v="2"/>
    <x v="8"/>
    <x v="10"/>
    <x v="10"/>
    <x v="0"/>
    <x v="6"/>
    <x v="6"/>
    <x v="0"/>
    <x v="0"/>
    <x v="0"/>
  </r>
  <r>
    <x v="181"/>
    <n v="22.5"/>
    <x v="13"/>
    <x v="2"/>
    <x v="8"/>
    <x v="10"/>
    <x v="10"/>
    <x v="0"/>
    <x v="6"/>
    <x v="6"/>
    <x v="0"/>
    <x v="0"/>
    <x v="0"/>
  </r>
  <r>
    <x v="181"/>
    <n v="4.3"/>
    <x v="13"/>
    <x v="2"/>
    <x v="8"/>
    <x v="10"/>
    <x v="10"/>
    <x v="0"/>
    <x v="6"/>
    <x v="6"/>
    <x v="0"/>
    <x v="0"/>
    <x v="0"/>
  </r>
  <r>
    <x v="181"/>
    <n v="8.4"/>
    <x v="41"/>
    <x v="2"/>
    <x v="8"/>
    <x v="10"/>
    <x v="10"/>
    <x v="0"/>
    <x v="7"/>
    <x v="7"/>
    <x v="0"/>
    <x v="0"/>
    <x v="0"/>
  </r>
  <r>
    <x v="181"/>
    <n v="12.9"/>
    <x v="41"/>
    <x v="2"/>
    <x v="8"/>
    <x v="10"/>
    <x v="10"/>
    <x v="0"/>
    <x v="7"/>
    <x v="7"/>
    <x v="0"/>
    <x v="0"/>
    <x v="0"/>
  </r>
  <r>
    <x v="181"/>
    <n v="6"/>
    <x v="14"/>
    <x v="2"/>
    <x v="8"/>
    <x v="10"/>
    <x v="10"/>
    <x v="0"/>
    <x v="5"/>
    <x v="5"/>
    <x v="0"/>
    <x v="0"/>
    <x v="0"/>
  </r>
  <r>
    <x v="181"/>
    <n v="9"/>
    <x v="14"/>
    <x v="2"/>
    <x v="8"/>
    <x v="10"/>
    <x v="10"/>
    <x v="0"/>
    <x v="5"/>
    <x v="5"/>
    <x v="0"/>
    <x v="0"/>
    <x v="0"/>
  </r>
  <r>
    <x v="181"/>
    <n v="3.9"/>
    <x v="271"/>
    <x v="2"/>
    <x v="8"/>
    <x v="10"/>
    <x v="10"/>
    <x v="3"/>
    <x v="15"/>
    <x v="15"/>
    <x v="0"/>
    <x v="0"/>
    <x v="0"/>
  </r>
  <r>
    <x v="181"/>
    <n v="26.2"/>
    <x v="92"/>
    <x v="2"/>
    <x v="9"/>
    <x v="13"/>
    <x v="13"/>
    <x v="0"/>
    <x v="7"/>
    <x v="7"/>
    <x v="0"/>
    <x v="0"/>
    <x v="0"/>
  </r>
  <r>
    <x v="181"/>
    <n v="2.2999999999999998"/>
    <x v="22"/>
    <x v="2"/>
    <x v="9"/>
    <x v="13"/>
    <x v="13"/>
    <x v="0"/>
    <x v="10"/>
    <x v="10"/>
    <x v="0"/>
    <x v="0"/>
    <x v="0"/>
  </r>
  <r>
    <x v="181"/>
    <n v="9.8000000000000007"/>
    <x v="45"/>
    <x v="2"/>
    <x v="9"/>
    <x v="13"/>
    <x v="13"/>
    <x v="0"/>
    <x v="4"/>
    <x v="4"/>
    <x v="0"/>
    <x v="0"/>
    <x v="0"/>
  </r>
  <r>
    <x v="181"/>
    <n v="45.4"/>
    <x v="58"/>
    <x v="2"/>
    <x v="17"/>
    <x v="23"/>
    <x v="23"/>
    <x v="2"/>
    <x v="3"/>
    <x v="3"/>
    <x v="0"/>
    <x v="0"/>
    <x v="0"/>
  </r>
  <r>
    <x v="182"/>
    <n v="48.5"/>
    <x v="9"/>
    <x v="3"/>
    <x v="7"/>
    <x v="8"/>
    <x v="8"/>
    <x v="0"/>
    <x v="5"/>
    <x v="5"/>
    <x v="0"/>
    <x v="0"/>
    <x v="0"/>
  </r>
  <r>
    <x v="182"/>
    <n v="4"/>
    <x v="127"/>
    <x v="3"/>
    <x v="19"/>
    <x v="25"/>
    <x v="25"/>
    <x v="0"/>
    <x v="7"/>
    <x v="7"/>
    <x v="0"/>
    <x v="0"/>
    <x v="0"/>
  </r>
  <r>
    <x v="182"/>
    <n v="5.9"/>
    <x v="66"/>
    <x v="3"/>
    <x v="19"/>
    <x v="25"/>
    <x v="25"/>
    <x v="0"/>
    <x v="5"/>
    <x v="5"/>
    <x v="0"/>
    <x v="0"/>
    <x v="0"/>
  </r>
  <r>
    <x v="182"/>
    <n v="3.8"/>
    <x v="261"/>
    <x v="3"/>
    <x v="19"/>
    <x v="25"/>
    <x v="25"/>
    <x v="3"/>
    <x v="14"/>
    <x v="14"/>
    <x v="0"/>
    <x v="0"/>
    <x v="0"/>
  </r>
  <r>
    <x v="182"/>
    <n v="17.100000000000001"/>
    <x v="159"/>
    <x v="0"/>
    <x v="0"/>
    <x v="21"/>
    <x v="21"/>
    <x v="0"/>
    <x v="5"/>
    <x v="5"/>
    <x v="0"/>
    <x v="0"/>
    <x v="0"/>
  </r>
  <r>
    <x v="182"/>
    <n v="12.5"/>
    <x v="56"/>
    <x v="0"/>
    <x v="0"/>
    <x v="21"/>
    <x v="21"/>
    <x v="0"/>
    <x v="4"/>
    <x v="4"/>
    <x v="0"/>
    <x v="0"/>
    <x v="0"/>
  </r>
  <r>
    <x v="182"/>
    <n v="25.7"/>
    <x v="278"/>
    <x v="0"/>
    <x v="0"/>
    <x v="21"/>
    <x v="21"/>
    <x v="3"/>
    <x v="14"/>
    <x v="14"/>
    <x v="0"/>
    <x v="0"/>
    <x v="0"/>
  </r>
  <r>
    <x v="182"/>
    <n v="68.7"/>
    <x v="193"/>
    <x v="0"/>
    <x v="4"/>
    <x v="19"/>
    <x v="19"/>
    <x v="0"/>
    <x v="0"/>
    <x v="0"/>
    <x v="0"/>
    <x v="0"/>
    <x v="0"/>
  </r>
  <r>
    <x v="182"/>
    <n v="12.4"/>
    <x v="41"/>
    <x v="2"/>
    <x v="8"/>
    <x v="10"/>
    <x v="10"/>
    <x v="0"/>
    <x v="7"/>
    <x v="7"/>
    <x v="0"/>
    <x v="0"/>
    <x v="0"/>
  </r>
  <r>
    <x v="182"/>
    <n v="25.9"/>
    <x v="14"/>
    <x v="2"/>
    <x v="8"/>
    <x v="10"/>
    <x v="10"/>
    <x v="0"/>
    <x v="5"/>
    <x v="5"/>
    <x v="0"/>
    <x v="0"/>
    <x v="0"/>
  </r>
  <r>
    <x v="182"/>
    <n v="27.8"/>
    <x v="29"/>
    <x v="2"/>
    <x v="8"/>
    <x v="10"/>
    <x v="10"/>
    <x v="0"/>
    <x v="9"/>
    <x v="9"/>
    <x v="0"/>
    <x v="0"/>
    <x v="0"/>
  </r>
  <r>
    <x v="182"/>
    <n v="9.3000000000000007"/>
    <x v="152"/>
    <x v="2"/>
    <x v="8"/>
    <x v="10"/>
    <x v="10"/>
    <x v="0"/>
    <x v="4"/>
    <x v="4"/>
    <x v="0"/>
    <x v="0"/>
    <x v="0"/>
  </r>
  <r>
    <x v="182"/>
    <n v="61.8"/>
    <x v="43"/>
    <x v="2"/>
    <x v="13"/>
    <x v="17"/>
    <x v="17"/>
    <x v="0"/>
    <x v="5"/>
    <x v="5"/>
    <x v="0"/>
    <x v="0"/>
    <x v="0"/>
  </r>
  <r>
    <x v="182"/>
    <n v="23.9"/>
    <x v="124"/>
    <x v="2"/>
    <x v="13"/>
    <x v="17"/>
    <x v="17"/>
    <x v="0"/>
    <x v="9"/>
    <x v="9"/>
    <x v="0"/>
    <x v="0"/>
    <x v="0"/>
  </r>
  <r>
    <x v="182"/>
    <n v="0"/>
    <x v="120"/>
    <x v="2"/>
    <x v="20"/>
    <x v="26"/>
    <x v="26"/>
    <x v="0"/>
    <x v="4"/>
    <x v="4"/>
    <x v="0"/>
    <x v="0"/>
    <x v="0"/>
  </r>
  <r>
    <x v="182"/>
    <n v="0.4"/>
    <x v="233"/>
    <x v="2"/>
    <x v="20"/>
    <x v="26"/>
    <x v="26"/>
    <x v="2"/>
    <x v="12"/>
    <x v="12"/>
    <x v="0"/>
    <x v="0"/>
    <x v="0"/>
  </r>
  <r>
    <x v="182"/>
    <n v="24.7"/>
    <x v="19"/>
    <x v="2"/>
    <x v="9"/>
    <x v="12"/>
    <x v="12"/>
    <x v="0"/>
    <x v="7"/>
    <x v="7"/>
    <x v="0"/>
    <x v="0"/>
    <x v="0"/>
  </r>
  <r>
    <x v="182"/>
    <n v="19.7"/>
    <x v="20"/>
    <x v="2"/>
    <x v="9"/>
    <x v="12"/>
    <x v="12"/>
    <x v="0"/>
    <x v="5"/>
    <x v="5"/>
    <x v="0"/>
    <x v="0"/>
    <x v="0"/>
  </r>
  <r>
    <x v="182"/>
    <n v="6.9"/>
    <x v="81"/>
    <x v="2"/>
    <x v="9"/>
    <x v="12"/>
    <x v="12"/>
    <x v="0"/>
    <x v="10"/>
    <x v="10"/>
    <x v="0"/>
    <x v="0"/>
    <x v="0"/>
  </r>
  <r>
    <x v="182"/>
    <n v="20.2"/>
    <x v="206"/>
    <x v="2"/>
    <x v="9"/>
    <x v="12"/>
    <x v="12"/>
    <x v="2"/>
    <x v="3"/>
    <x v="3"/>
    <x v="0"/>
    <x v="0"/>
    <x v="0"/>
  </r>
  <r>
    <x v="182"/>
    <n v="9"/>
    <x v="206"/>
    <x v="2"/>
    <x v="9"/>
    <x v="12"/>
    <x v="12"/>
    <x v="2"/>
    <x v="3"/>
    <x v="3"/>
    <x v="0"/>
    <x v="0"/>
    <x v="0"/>
  </r>
  <r>
    <x v="182"/>
    <n v="21.5"/>
    <x v="206"/>
    <x v="2"/>
    <x v="9"/>
    <x v="12"/>
    <x v="12"/>
    <x v="2"/>
    <x v="3"/>
    <x v="3"/>
    <x v="0"/>
    <x v="0"/>
    <x v="0"/>
  </r>
  <r>
    <x v="182"/>
    <n v="8.4"/>
    <x v="206"/>
    <x v="2"/>
    <x v="9"/>
    <x v="12"/>
    <x v="12"/>
    <x v="2"/>
    <x v="3"/>
    <x v="3"/>
    <x v="0"/>
    <x v="0"/>
    <x v="0"/>
  </r>
  <r>
    <x v="183"/>
    <n v="5.3"/>
    <x v="209"/>
    <x v="3"/>
    <x v="24"/>
    <x v="33"/>
    <x v="33"/>
    <x v="0"/>
    <x v="11"/>
    <x v="11"/>
    <x v="0"/>
    <x v="0"/>
    <x v="0"/>
  </r>
  <r>
    <x v="183"/>
    <n v="2.2000000000000002"/>
    <x v="241"/>
    <x v="3"/>
    <x v="24"/>
    <x v="33"/>
    <x v="33"/>
    <x v="0"/>
    <x v="6"/>
    <x v="6"/>
    <x v="0"/>
    <x v="0"/>
    <x v="0"/>
  </r>
  <r>
    <x v="183"/>
    <n v="5.7"/>
    <x v="185"/>
    <x v="3"/>
    <x v="24"/>
    <x v="33"/>
    <x v="33"/>
    <x v="0"/>
    <x v="5"/>
    <x v="5"/>
    <x v="0"/>
    <x v="0"/>
    <x v="0"/>
  </r>
  <r>
    <x v="183"/>
    <n v="2.2000000000000002"/>
    <x v="186"/>
    <x v="3"/>
    <x v="24"/>
    <x v="33"/>
    <x v="33"/>
    <x v="0"/>
    <x v="9"/>
    <x v="9"/>
    <x v="0"/>
    <x v="0"/>
    <x v="0"/>
  </r>
  <r>
    <x v="183"/>
    <n v="33.799999999999997"/>
    <x v="168"/>
    <x v="3"/>
    <x v="23"/>
    <x v="32"/>
    <x v="32"/>
    <x v="0"/>
    <x v="0"/>
    <x v="0"/>
    <x v="0"/>
    <x v="0"/>
    <x v="0"/>
  </r>
  <r>
    <x v="183"/>
    <n v="37"/>
    <x v="55"/>
    <x v="0"/>
    <x v="0"/>
    <x v="21"/>
    <x v="21"/>
    <x v="0"/>
    <x v="0"/>
    <x v="0"/>
    <x v="0"/>
    <x v="0"/>
    <x v="0"/>
  </r>
  <r>
    <x v="183"/>
    <n v="59.1"/>
    <x v="11"/>
    <x v="0"/>
    <x v="0"/>
    <x v="9"/>
    <x v="9"/>
    <x v="0"/>
    <x v="0"/>
    <x v="0"/>
    <x v="0"/>
    <x v="0"/>
    <x v="0"/>
  </r>
  <r>
    <x v="183"/>
    <n v="5.5"/>
    <x v="136"/>
    <x v="0"/>
    <x v="4"/>
    <x v="19"/>
    <x v="19"/>
    <x v="0"/>
    <x v="10"/>
    <x v="10"/>
    <x v="0"/>
    <x v="0"/>
    <x v="0"/>
  </r>
  <r>
    <x v="183"/>
    <n v="28.3"/>
    <x v="29"/>
    <x v="2"/>
    <x v="8"/>
    <x v="10"/>
    <x v="10"/>
    <x v="0"/>
    <x v="9"/>
    <x v="9"/>
    <x v="0"/>
    <x v="0"/>
    <x v="0"/>
  </r>
  <r>
    <x v="183"/>
    <n v="21.3"/>
    <x v="60"/>
    <x v="2"/>
    <x v="18"/>
    <x v="24"/>
    <x v="24"/>
    <x v="0"/>
    <x v="6"/>
    <x v="6"/>
    <x v="0"/>
    <x v="0"/>
    <x v="0"/>
  </r>
  <r>
    <x v="183"/>
    <n v="15.6"/>
    <x v="79"/>
    <x v="2"/>
    <x v="13"/>
    <x v="17"/>
    <x v="17"/>
    <x v="0"/>
    <x v="11"/>
    <x v="11"/>
    <x v="0"/>
    <x v="0"/>
    <x v="0"/>
  </r>
  <r>
    <x v="183"/>
    <n v="24.3"/>
    <x v="88"/>
    <x v="2"/>
    <x v="13"/>
    <x v="17"/>
    <x v="17"/>
    <x v="0"/>
    <x v="6"/>
    <x v="6"/>
    <x v="0"/>
    <x v="0"/>
    <x v="0"/>
  </r>
  <r>
    <x v="183"/>
    <n v="23.7"/>
    <x v="88"/>
    <x v="2"/>
    <x v="13"/>
    <x v="17"/>
    <x v="17"/>
    <x v="0"/>
    <x v="6"/>
    <x v="6"/>
    <x v="0"/>
    <x v="0"/>
    <x v="0"/>
  </r>
  <r>
    <x v="183"/>
    <n v="11.2"/>
    <x v="89"/>
    <x v="2"/>
    <x v="20"/>
    <x v="28"/>
    <x v="28"/>
    <x v="0"/>
    <x v="6"/>
    <x v="6"/>
    <x v="0"/>
    <x v="0"/>
    <x v="0"/>
  </r>
  <r>
    <x v="183"/>
    <n v="22.6"/>
    <x v="90"/>
    <x v="2"/>
    <x v="20"/>
    <x v="28"/>
    <x v="28"/>
    <x v="0"/>
    <x v="5"/>
    <x v="5"/>
    <x v="0"/>
    <x v="0"/>
    <x v="0"/>
  </r>
  <r>
    <x v="183"/>
    <n v="3.8"/>
    <x v="287"/>
    <x v="2"/>
    <x v="20"/>
    <x v="28"/>
    <x v="28"/>
    <x v="3"/>
    <x v="15"/>
    <x v="15"/>
    <x v="0"/>
    <x v="0"/>
    <x v="0"/>
  </r>
  <r>
    <x v="183"/>
    <n v="3.8"/>
    <x v="288"/>
    <x v="2"/>
    <x v="20"/>
    <x v="28"/>
    <x v="28"/>
    <x v="3"/>
    <x v="14"/>
    <x v="14"/>
    <x v="0"/>
    <x v="0"/>
    <x v="0"/>
  </r>
  <r>
    <x v="183"/>
    <n v="8.4"/>
    <x v="80"/>
    <x v="2"/>
    <x v="9"/>
    <x v="11"/>
    <x v="11"/>
    <x v="0"/>
    <x v="7"/>
    <x v="7"/>
    <x v="0"/>
    <x v="0"/>
    <x v="0"/>
  </r>
  <r>
    <x v="183"/>
    <n v="24.3"/>
    <x v="80"/>
    <x v="2"/>
    <x v="9"/>
    <x v="11"/>
    <x v="11"/>
    <x v="0"/>
    <x v="7"/>
    <x v="7"/>
    <x v="0"/>
    <x v="0"/>
    <x v="0"/>
  </r>
  <r>
    <x v="183"/>
    <n v="5.6"/>
    <x v="126"/>
    <x v="2"/>
    <x v="9"/>
    <x v="11"/>
    <x v="11"/>
    <x v="0"/>
    <x v="5"/>
    <x v="5"/>
    <x v="0"/>
    <x v="0"/>
    <x v="0"/>
  </r>
  <r>
    <x v="183"/>
    <n v="4.5999999999999996"/>
    <x v="178"/>
    <x v="2"/>
    <x v="9"/>
    <x v="11"/>
    <x v="11"/>
    <x v="0"/>
    <x v="10"/>
    <x v="10"/>
    <x v="0"/>
    <x v="0"/>
    <x v="0"/>
  </r>
  <r>
    <x v="183"/>
    <n v="21.3"/>
    <x v="23"/>
    <x v="2"/>
    <x v="9"/>
    <x v="13"/>
    <x v="13"/>
    <x v="2"/>
    <x v="3"/>
    <x v="3"/>
    <x v="0"/>
    <x v="0"/>
    <x v="0"/>
  </r>
  <r>
    <x v="183"/>
    <n v="8.3000000000000007"/>
    <x v="23"/>
    <x v="2"/>
    <x v="9"/>
    <x v="13"/>
    <x v="13"/>
    <x v="2"/>
    <x v="3"/>
    <x v="3"/>
    <x v="0"/>
    <x v="0"/>
    <x v="0"/>
  </r>
  <r>
    <x v="183"/>
    <n v="4.5"/>
    <x v="133"/>
    <x v="2"/>
    <x v="5"/>
    <x v="5"/>
    <x v="5"/>
    <x v="0"/>
    <x v="6"/>
    <x v="6"/>
    <x v="0"/>
    <x v="0"/>
    <x v="0"/>
  </r>
  <r>
    <x v="183"/>
    <n v="0.9"/>
    <x v="204"/>
    <x v="2"/>
    <x v="5"/>
    <x v="5"/>
    <x v="5"/>
    <x v="0"/>
    <x v="10"/>
    <x v="10"/>
    <x v="0"/>
    <x v="0"/>
    <x v="0"/>
  </r>
  <r>
    <x v="183"/>
    <n v="10.5"/>
    <x v="177"/>
    <x v="2"/>
    <x v="11"/>
    <x v="15"/>
    <x v="15"/>
    <x v="0"/>
    <x v="11"/>
    <x v="11"/>
    <x v="0"/>
    <x v="0"/>
    <x v="0"/>
  </r>
  <r>
    <x v="183"/>
    <n v="22.4"/>
    <x v="34"/>
    <x v="2"/>
    <x v="11"/>
    <x v="15"/>
    <x v="15"/>
    <x v="0"/>
    <x v="6"/>
    <x v="6"/>
    <x v="0"/>
    <x v="0"/>
    <x v="0"/>
  </r>
  <r>
    <x v="183"/>
    <n v="5.5"/>
    <x v="35"/>
    <x v="2"/>
    <x v="11"/>
    <x v="15"/>
    <x v="15"/>
    <x v="0"/>
    <x v="5"/>
    <x v="5"/>
    <x v="0"/>
    <x v="0"/>
    <x v="0"/>
  </r>
  <r>
    <x v="183"/>
    <n v="4.0999999999999996"/>
    <x v="156"/>
    <x v="2"/>
    <x v="11"/>
    <x v="15"/>
    <x v="15"/>
    <x v="0"/>
    <x v="2"/>
    <x v="2"/>
    <x v="0"/>
    <x v="0"/>
    <x v="0"/>
  </r>
  <r>
    <x v="183"/>
    <n v="2.5"/>
    <x v="157"/>
    <x v="2"/>
    <x v="11"/>
    <x v="15"/>
    <x v="15"/>
    <x v="0"/>
    <x v="4"/>
    <x v="4"/>
    <x v="0"/>
    <x v="0"/>
    <x v="0"/>
  </r>
  <r>
    <x v="184"/>
    <n v="25.3"/>
    <x v="3"/>
    <x v="1"/>
    <x v="3"/>
    <x v="3"/>
    <x v="3"/>
    <x v="0"/>
    <x v="2"/>
    <x v="2"/>
    <x v="0"/>
    <x v="0"/>
    <x v="0"/>
  </r>
  <r>
    <x v="184"/>
    <n v="50.7"/>
    <x v="97"/>
    <x v="0"/>
    <x v="4"/>
    <x v="19"/>
    <x v="19"/>
    <x v="0"/>
    <x v="11"/>
    <x v="11"/>
    <x v="0"/>
    <x v="0"/>
    <x v="0"/>
  </r>
  <r>
    <x v="184"/>
    <n v="8.1999999999999993"/>
    <x v="99"/>
    <x v="2"/>
    <x v="13"/>
    <x v="17"/>
    <x v="17"/>
    <x v="0"/>
    <x v="10"/>
    <x v="10"/>
    <x v="0"/>
    <x v="0"/>
    <x v="0"/>
  </r>
  <r>
    <x v="184"/>
    <n v="8.6"/>
    <x v="143"/>
    <x v="2"/>
    <x v="13"/>
    <x v="17"/>
    <x v="17"/>
    <x v="0"/>
    <x v="2"/>
    <x v="2"/>
    <x v="0"/>
    <x v="0"/>
    <x v="0"/>
  </r>
  <r>
    <x v="184"/>
    <n v="0.5"/>
    <x v="120"/>
    <x v="2"/>
    <x v="20"/>
    <x v="26"/>
    <x v="26"/>
    <x v="0"/>
    <x v="4"/>
    <x v="4"/>
    <x v="0"/>
    <x v="0"/>
    <x v="0"/>
  </r>
  <r>
    <x v="184"/>
    <n v="19.7"/>
    <x v="206"/>
    <x v="2"/>
    <x v="9"/>
    <x v="12"/>
    <x v="12"/>
    <x v="2"/>
    <x v="3"/>
    <x v="3"/>
    <x v="0"/>
    <x v="0"/>
    <x v="0"/>
  </r>
  <r>
    <x v="184"/>
    <n v="8.5"/>
    <x v="206"/>
    <x v="2"/>
    <x v="9"/>
    <x v="12"/>
    <x v="12"/>
    <x v="2"/>
    <x v="3"/>
    <x v="3"/>
    <x v="0"/>
    <x v="0"/>
    <x v="0"/>
  </r>
  <r>
    <x v="184"/>
    <n v="5.0999999999999996"/>
    <x v="132"/>
    <x v="2"/>
    <x v="5"/>
    <x v="5"/>
    <x v="5"/>
    <x v="0"/>
    <x v="11"/>
    <x v="11"/>
    <x v="0"/>
    <x v="0"/>
    <x v="0"/>
  </r>
  <r>
    <x v="184"/>
    <n v="5.9"/>
    <x v="133"/>
    <x v="2"/>
    <x v="5"/>
    <x v="5"/>
    <x v="5"/>
    <x v="0"/>
    <x v="6"/>
    <x v="6"/>
    <x v="0"/>
    <x v="0"/>
    <x v="0"/>
  </r>
  <r>
    <x v="184"/>
    <n v="0.5"/>
    <x v="246"/>
    <x v="2"/>
    <x v="5"/>
    <x v="5"/>
    <x v="5"/>
    <x v="0"/>
    <x v="4"/>
    <x v="4"/>
    <x v="0"/>
    <x v="0"/>
    <x v="0"/>
  </r>
  <r>
    <x v="184"/>
    <n v="26.4"/>
    <x v="82"/>
    <x v="2"/>
    <x v="10"/>
    <x v="14"/>
    <x v="14"/>
    <x v="0"/>
    <x v="8"/>
    <x v="8"/>
    <x v="0"/>
    <x v="0"/>
    <x v="0"/>
  </r>
  <r>
    <x v="184"/>
    <n v="5.3"/>
    <x v="173"/>
    <x v="2"/>
    <x v="17"/>
    <x v="23"/>
    <x v="23"/>
    <x v="0"/>
    <x v="11"/>
    <x v="11"/>
    <x v="0"/>
    <x v="0"/>
    <x v="0"/>
  </r>
  <r>
    <x v="185"/>
    <n v="42.9"/>
    <x v="43"/>
    <x v="2"/>
    <x v="13"/>
    <x v="17"/>
    <x v="17"/>
    <x v="0"/>
    <x v="5"/>
    <x v="5"/>
    <x v="0"/>
    <x v="0"/>
    <x v="0"/>
  </r>
  <r>
    <x v="185"/>
    <n v="0.4"/>
    <x v="120"/>
    <x v="2"/>
    <x v="20"/>
    <x v="26"/>
    <x v="26"/>
    <x v="0"/>
    <x v="4"/>
    <x v="4"/>
    <x v="0"/>
    <x v="0"/>
    <x v="0"/>
  </r>
  <r>
    <x v="186"/>
    <n v="37.299999999999997"/>
    <x v="52"/>
    <x v="3"/>
    <x v="7"/>
    <x v="7"/>
    <x v="7"/>
    <x v="2"/>
    <x v="3"/>
    <x v="3"/>
    <x v="0"/>
    <x v="0"/>
    <x v="0"/>
  </r>
  <r>
    <x v="186"/>
    <n v="60.2"/>
    <x v="108"/>
    <x v="0"/>
    <x v="22"/>
    <x v="30"/>
    <x v="30"/>
    <x v="0"/>
    <x v="4"/>
    <x v="4"/>
    <x v="0"/>
    <x v="0"/>
    <x v="0"/>
  </r>
  <r>
    <x v="186"/>
    <n v="59"/>
    <x v="97"/>
    <x v="0"/>
    <x v="4"/>
    <x v="19"/>
    <x v="19"/>
    <x v="0"/>
    <x v="11"/>
    <x v="11"/>
    <x v="0"/>
    <x v="0"/>
    <x v="0"/>
  </r>
  <r>
    <x v="186"/>
    <n v="40.700000000000003"/>
    <x v="39"/>
    <x v="0"/>
    <x v="4"/>
    <x v="19"/>
    <x v="19"/>
    <x v="0"/>
    <x v="6"/>
    <x v="6"/>
    <x v="0"/>
    <x v="0"/>
    <x v="0"/>
  </r>
  <r>
    <x v="186"/>
    <n v="59.1"/>
    <x v="39"/>
    <x v="0"/>
    <x v="4"/>
    <x v="19"/>
    <x v="19"/>
    <x v="0"/>
    <x v="6"/>
    <x v="6"/>
    <x v="0"/>
    <x v="0"/>
    <x v="0"/>
  </r>
  <r>
    <x v="186"/>
    <n v="16"/>
    <x v="39"/>
    <x v="0"/>
    <x v="4"/>
    <x v="19"/>
    <x v="19"/>
    <x v="0"/>
    <x v="6"/>
    <x v="6"/>
    <x v="0"/>
    <x v="0"/>
    <x v="0"/>
  </r>
  <r>
    <x v="186"/>
    <n v="57.5"/>
    <x v="180"/>
    <x v="0"/>
    <x v="4"/>
    <x v="19"/>
    <x v="19"/>
    <x v="2"/>
    <x v="3"/>
    <x v="3"/>
    <x v="0"/>
    <x v="0"/>
    <x v="0"/>
  </r>
  <r>
    <x v="186"/>
    <n v="2.5"/>
    <x v="238"/>
    <x v="2"/>
    <x v="8"/>
    <x v="10"/>
    <x v="10"/>
    <x v="0"/>
    <x v="11"/>
    <x v="11"/>
    <x v="0"/>
    <x v="0"/>
    <x v="0"/>
  </r>
  <r>
    <x v="186"/>
    <n v="32.9"/>
    <x v="13"/>
    <x v="2"/>
    <x v="8"/>
    <x v="10"/>
    <x v="10"/>
    <x v="0"/>
    <x v="6"/>
    <x v="6"/>
    <x v="0"/>
    <x v="0"/>
    <x v="0"/>
  </r>
  <r>
    <x v="186"/>
    <n v="20.399999999999999"/>
    <x v="41"/>
    <x v="2"/>
    <x v="8"/>
    <x v="10"/>
    <x v="10"/>
    <x v="0"/>
    <x v="7"/>
    <x v="7"/>
    <x v="0"/>
    <x v="0"/>
    <x v="0"/>
  </r>
  <r>
    <x v="186"/>
    <n v="20.2"/>
    <x v="206"/>
    <x v="2"/>
    <x v="9"/>
    <x v="12"/>
    <x v="12"/>
    <x v="2"/>
    <x v="3"/>
    <x v="3"/>
    <x v="0"/>
    <x v="0"/>
    <x v="0"/>
  </r>
  <r>
    <x v="186"/>
    <n v="9"/>
    <x v="206"/>
    <x v="2"/>
    <x v="9"/>
    <x v="12"/>
    <x v="12"/>
    <x v="2"/>
    <x v="3"/>
    <x v="3"/>
    <x v="0"/>
    <x v="0"/>
    <x v="0"/>
  </r>
  <r>
    <x v="186"/>
    <n v="10"/>
    <x v="94"/>
    <x v="2"/>
    <x v="15"/>
    <x v="20"/>
    <x v="20"/>
    <x v="0"/>
    <x v="0"/>
    <x v="0"/>
    <x v="0"/>
    <x v="0"/>
    <x v="0"/>
  </r>
  <r>
    <x v="187"/>
    <n v="48.3"/>
    <x v="194"/>
    <x v="3"/>
    <x v="12"/>
    <x v="16"/>
    <x v="16"/>
    <x v="0"/>
    <x v="2"/>
    <x v="2"/>
    <x v="0"/>
    <x v="0"/>
    <x v="0"/>
  </r>
  <r>
    <x v="187"/>
    <n v="36.200000000000003"/>
    <x v="116"/>
    <x v="3"/>
    <x v="7"/>
    <x v="8"/>
    <x v="8"/>
    <x v="2"/>
    <x v="3"/>
    <x v="3"/>
    <x v="0"/>
    <x v="0"/>
    <x v="0"/>
  </r>
  <r>
    <x v="187"/>
    <n v="14.8"/>
    <x v="218"/>
    <x v="3"/>
    <x v="23"/>
    <x v="32"/>
    <x v="32"/>
    <x v="0"/>
    <x v="5"/>
    <x v="5"/>
    <x v="0"/>
    <x v="0"/>
    <x v="0"/>
  </r>
  <r>
    <x v="187"/>
    <n v="46"/>
    <x v="3"/>
    <x v="1"/>
    <x v="3"/>
    <x v="3"/>
    <x v="3"/>
    <x v="0"/>
    <x v="2"/>
    <x v="2"/>
    <x v="0"/>
    <x v="0"/>
    <x v="0"/>
  </r>
  <r>
    <x v="187"/>
    <n v="63.4"/>
    <x v="97"/>
    <x v="0"/>
    <x v="4"/>
    <x v="19"/>
    <x v="19"/>
    <x v="0"/>
    <x v="11"/>
    <x v="11"/>
    <x v="0"/>
    <x v="0"/>
    <x v="0"/>
  </r>
  <r>
    <x v="187"/>
    <n v="13.3"/>
    <x v="39"/>
    <x v="0"/>
    <x v="4"/>
    <x v="19"/>
    <x v="19"/>
    <x v="0"/>
    <x v="6"/>
    <x v="6"/>
    <x v="0"/>
    <x v="0"/>
    <x v="0"/>
  </r>
  <r>
    <x v="187"/>
    <n v="57.9"/>
    <x v="193"/>
    <x v="0"/>
    <x v="4"/>
    <x v="19"/>
    <x v="19"/>
    <x v="0"/>
    <x v="0"/>
    <x v="0"/>
    <x v="0"/>
    <x v="0"/>
    <x v="0"/>
  </r>
  <r>
    <x v="187"/>
    <n v="60.8"/>
    <x v="78"/>
    <x v="0"/>
    <x v="4"/>
    <x v="19"/>
    <x v="19"/>
    <x v="0"/>
    <x v="4"/>
    <x v="4"/>
    <x v="0"/>
    <x v="0"/>
    <x v="0"/>
  </r>
  <r>
    <x v="187"/>
    <n v="36.6"/>
    <x v="13"/>
    <x v="2"/>
    <x v="8"/>
    <x v="10"/>
    <x v="10"/>
    <x v="0"/>
    <x v="6"/>
    <x v="6"/>
    <x v="0"/>
    <x v="0"/>
    <x v="0"/>
  </r>
  <r>
    <x v="187"/>
    <n v="12.3"/>
    <x v="41"/>
    <x v="2"/>
    <x v="8"/>
    <x v="10"/>
    <x v="10"/>
    <x v="0"/>
    <x v="7"/>
    <x v="7"/>
    <x v="0"/>
    <x v="0"/>
    <x v="0"/>
  </r>
  <r>
    <x v="187"/>
    <n v="16.7"/>
    <x v="14"/>
    <x v="2"/>
    <x v="8"/>
    <x v="10"/>
    <x v="10"/>
    <x v="0"/>
    <x v="5"/>
    <x v="5"/>
    <x v="0"/>
    <x v="0"/>
    <x v="0"/>
  </r>
  <r>
    <x v="187"/>
    <n v="27.4"/>
    <x v="29"/>
    <x v="2"/>
    <x v="8"/>
    <x v="10"/>
    <x v="10"/>
    <x v="0"/>
    <x v="9"/>
    <x v="9"/>
    <x v="0"/>
    <x v="0"/>
    <x v="0"/>
  </r>
  <r>
    <x v="187"/>
    <n v="5"/>
    <x v="152"/>
    <x v="2"/>
    <x v="8"/>
    <x v="10"/>
    <x v="10"/>
    <x v="0"/>
    <x v="4"/>
    <x v="4"/>
    <x v="0"/>
    <x v="0"/>
    <x v="0"/>
  </r>
  <r>
    <x v="187"/>
    <n v="5.5"/>
    <x v="268"/>
    <x v="2"/>
    <x v="8"/>
    <x v="10"/>
    <x v="10"/>
    <x v="3"/>
    <x v="14"/>
    <x v="14"/>
    <x v="0"/>
    <x v="0"/>
    <x v="0"/>
  </r>
  <r>
    <x v="187"/>
    <n v="0.3"/>
    <x v="120"/>
    <x v="2"/>
    <x v="20"/>
    <x v="26"/>
    <x v="26"/>
    <x v="0"/>
    <x v="4"/>
    <x v="4"/>
    <x v="0"/>
    <x v="0"/>
    <x v="0"/>
  </r>
  <r>
    <x v="187"/>
    <n v="11.6"/>
    <x v="16"/>
    <x v="2"/>
    <x v="9"/>
    <x v="11"/>
    <x v="11"/>
    <x v="0"/>
    <x v="6"/>
    <x v="6"/>
    <x v="0"/>
    <x v="0"/>
    <x v="0"/>
  </r>
  <r>
    <x v="187"/>
    <n v="22"/>
    <x v="80"/>
    <x v="2"/>
    <x v="9"/>
    <x v="11"/>
    <x v="11"/>
    <x v="0"/>
    <x v="7"/>
    <x v="7"/>
    <x v="0"/>
    <x v="0"/>
    <x v="0"/>
  </r>
  <r>
    <x v="187"/>
    <n v="2.4"/>
    <x v="18"/>
    <x v="2"/>
    <x v="9"/>
    <x v="11"/>
    <x v="11"/>
    <x v="0"/>
    <x v="4"/>
    <x v="4"/>
    <x v="0"/>
    <x v="0"/>
    <x v="0"/>
  </r>
  <r>
    <x v="187"/>
    <n v="21.4"/>
    <x v="206"/>
    <x v="2"/>
    <x v="9"/>
    <x v="12"/>
    <x v="12"/>
    <x v="2"/>
    <x v="3"/>
    <x v="3"/>
    <x v="0"/>
    <x v="0"/>
    <x v="0"/>
  </r>
  <r>
    <x v="187"/>
    <n v="8.6"/>
    <x v="206"/>
    <x v="2"/>
    <x v="9"/>
    <x v="12"/>
    <x v="12"/>
    <x v="2"/>
    <x v="3"/>
    <x v="3"/>
    <x v="0"/>
    <x v="0"/>
    <x v="0"/>
  </r>
  <r>
    <x v="187"/>
    <n v="26.2"/>
    <x v="32"/>
    <x v="2"/>
    <x v="9"/>
    <x v="13"/>
    <x v="13"/>
    <x v="0"/>
    <x v="9"/>
    <x v="9"/>
    <x v="0"/>
    <x v="0"/>
    <x v="0"/>
  </r>
  <r>
    <x v="187"/>
    <n v="11.3"/>
    <x v="84"/>
    <x v="2"/>
    <x v="17"/>
    <x v="23"/>
    <x v="23"/>
    <x v="0"/>
    <x v="6"/>
    <x v="6"/>
    <x v="0"/>
    <x v="0"/>
    <x v="0"/>
  </r>
  <r>
    <x v="187"/>
    <n v="5.8"/>
    <x v="85"/>
    <x v="2"/>
    <x v="17"/>
    <x v="23"/>
    <x v="23"/>
    <x v="0"/>
    <x v="5"/>
    <x v="5"/>
    <x v="0"/>
    <x v="0"/>
    <x v="0"/>
  </r>
  <r>
    <x v="187"/>
    <n v="22.5"/>
    <x v="77"/>
    <x v="2"/>
    <x v="17"/>
    <x v="23"/>
    <x v="23"/>
    <x v="0"/>
    <x v="9"/>
    <x v="9"/>
    <x v="0"/>
    <x v="0"/>
    <x v="0"/>
  </r>
  <r>
    <x v="187"/>
    <n v="13.8"/>
    <x v="49"/>
    <x v="2"/>
    <x v="11"/>
    <x v="15"/>
    <x v="15"/>
    <x v="0"/>
    <x v="8"/>
    <x v="8"/>
    <x v="0"/>
    <x v="0"/>
    <x v="0"/>
  </r>
  <r>
    <x v="187"/>
    <n v="13.2"/>
    <x v="25"/>
    <x v="2"/>
    <x v="11"/>
    <x v="15"/>
    <x v="15"/>
    <x v="0"/>
    <x v="9"/>
    <x v="9"/>
    <x v="0"/>
    <x v="0"/>
    <x v="0"/>
  </r>
  <r>
    <x v="188"/>
    <n v="39.299999999999997"/>
    <x v="9"/>
    <x v="3"/>
    <x v="7"/>
    <x v="8"/>
    <x v="8"/>
    <x v="0"/>
    <x v="5"/>
    <x v="5"/>
    <x v="0"/>
    <x v="0"/>
    <x v="0"/>
  </r>
  <r>
    <x v="188"/>
    <n v="8.4"/>
    <x v="53"/>
    <x v="3"/>
    <x v="7"/>
    <x v="8"/>
    <x v="8"/>
    <x v="0"/>
    <x v="10"/>
    <x v="10"/>
    <x v="0"/>
    <x v="0"/>
    <x v="0"/>
  </r>
  <r>
    <x v="188"/>
    <n v="49.1"/>
    <x v="74"/>
    <x v="1"/>
    <x v="3"/>
    <x v="3"/>
    <x v="3"/>
    <x v="2"/>
    <x v="12"/>
    <x v="12"/>
    <x v="0"/>
    <x v="0"/>
    <x v="0"/>
  </r>
  <r>
    <x v="188"/>
    <n v="50.1"/>
    <x v="74"/>
    <x v="1"/>
    <x v="3"/>
    <x v="3"/>
    <x v="3"/>
    <x v="2"/>
    <x v="12"/>
    <x v="12"/>
    <x v="0"/>
    <x v="0"/>
    <x v="0"/>
  </r>
  <r>
    <x v="188"/>
    <n v="25.2"/>
    <x v="56"/>
    <x v="0"/>
    <x v="0"/>
    <x v="21"/>
    <x v="21"/>
    <x v="0"/>
    <x v="4"/>
    <x v="4"/>
    <x v="0"/>
    <x v="0"/>
    <x v="0"/>
  </r>
  <r>
    <x v="188"/>
    <n v="23"/>
    <x v="158"/>
    <x v="0"/>
    <x v="0"/>
    <x v="21"/>
    <x v="21"/>
    <x v="2"/>
    <x v="12"/>
    <x v="12"/>
    <x v="0"/>
    <x v="0"/>
    <x v="0"/>
  </r>
  <r>
    <x v="188"/>
    <n v="34.1"/>
    <x v="164"/>
    <x v="0"/>
    <x v="4"/>
    <x v="19"/>
    <x v="19"/>
    <x v="0"/>
    <x v="7"/>
    <x v="7"/>
    <x v="0"/>
    <x v="0"/>
    <x v="0"/>
  </r>
  <r>
    <x v="188"/>
    <n v="7"/>
    <x v="60"/>
    <x v="2"/>
    <x v="18"/>
    <x v="24"/>
    <x v="24"/>
    <x v="0"/>
    <x v="6"/>
    <x v="6"/>
    <x v="0"/>
    <x v="0"/>
    <x v="0"/>
  </r>
  <r>
    <x v="188"/>
    <n v="45.3"/>
    <x v="61"/>
    <x v="2"/>
    <x v="18"/>
    <x v="24"/>
    <x v="24"/>
    <x v="0"/>
    <x v="5"/>
    <x v="5"/>
    <x v="0"/>
    <x v="0"/>
    <x v="0"/>
  </r>
  <r>
    <x v="188"/>
    <n v="5.3"/>
    <x v="228"/>
    <x v="2"/>
    <x v="18"/>
    <x v="24"/>
    <x v="24"/>
    <x v="0"/>
    <x v="10"/>
    <x v="10"/>
    <x v="0"/>
    <x v="0"/>
    <x v="0"/>
  </r>
  <r>
    <x v="188"/>
    <n v="2.2999999999999998"/>
    <x v="229"/>
    <x v="2"/>
    <x v="18"/>
    <x v="24"/>
    <x v="24"/>
    <x v="0"/>
    <x v="4"/>
    <x v="4"/>
    <x v="0"/>
    <x v="0"/>
    <x v="0"/>
  </r>
  <r>
    <x v="188"/>
    <n v="40.6"/>
    <x v="88"/>
    <x v="2"/>
    <x v="13"/>
    <x v="17"/>
    <x v="17"/>
    <x v="0"/>
    <x v="6"/>
    <x v="6"/>
    <x v="0"/>
    <x v="0"/>
    <x v="0"/>
  </r>
  <r>
    <x v="188"/>
    <n v="5.4"/>
    <x v="99"/>
    <x v="2"/>
    <x v="13"/>
    <x v="17"/>
    <x v="17"/>
    <x v="0"/>
    <x v="10"/>
    <x v="10"/>
    <x v="0"/>
    <x v="0"/>
    <x v="0"/>
  </r>
  <r>
    <x v="188"/>
    <n v="15.1"/>
    <x v="125"/>
    <x v="2"/>
    <x v="13"/>
    <x v="17"/>
    <x v="17"/>
    <x v="0"/>
    <x v="4"/>
    <x v="4"/>
    <x v="0"/>
    <x v="0"/>
    <x v="0"/>
  </r>
  <r>
    <x v="188"/>
    <n v="48.3"/>
    <x v="19"/>
    <x v="2"/>
    <x v="9"/>
    <x v="12"/>
    <x v="12"/>
    <x v="0"/>
    <x v="7"/>
    <x v="7"/>
    <x v="0"/>
    <x v="0"/>
    <x v="0"/>
  </r>
  <r>
    <x v="188"/>
    <n v="69.8"/>
    <x v="69"/>
    <x v="2"/>
    <x v="9"/>
    <x v="12"/>
    <x v="12"/>
    <x v="0"/>
    <x v="2"/>
    <x v="2"/>
    <x v="0"/>
    <x v="0"/>
    <x v="0"/>
  </r>
  <r>
    <x v="188"/>
    <n v="21"/>
    <x v="206"/>
    <x v="2"/>
    <x v="9"/>
    <x v="12"/>
    <x v="12"/>
    <x v="2"/>
    <x v="3"/>
    <x v="3"/>
    <x v="0"/>
    <x v="0"/>
    <x v="0"/>
  </r>
  <r>
    <x v="188"/>
    <n v="8.4"/>
    <x v="206"/>
    <x v="2"/>
    <x v="9"/>
    <x v="12"/>
    <x v="12"/>
    <x v="2"/>
    <x v="3"/>
    <x v="3"/>
    <x v="0"/>
    <x v="0"/>
    <x v="0"/>
  </r>
  <r>
    <x v="188"/>
    <n v="3"/>
    <x v="47"/>
    <x v="2"/>
    <x v="15"/>
    <x v="20"/>
    <x v="20"/>
    <x v="0"/>
    <x v="6"/>
    <x v="6"/>
    <x v="0"/>
    <x v="0"/>
    <x v="0"/>
  </r>
  <r>
    <x v="188"/>
    <n v="21.8"/>
    <x v="93"/>
    <x v="2"/>
    <x v="15"/>
    <x v="20"/>
    <x v="20"/>
    <x v="0"/>
    <x v="7"/>
    <x v="7"/>
    <x v="0"/>
    <x v="0"/>
    <x v="0"/>
  </r>
  <r>
    <x v="188"/>
    <n v="21.2"/>
    <x v="48"/>
    <x v="2"/>
    <x v="15"/>
    <x v="20"/>
    <x v="20"/>
    <x v="0"/>
    <x v="2"/>
    <x v="2"/>
    <x v="0"/>
    <x v="0"/>
    <x v="0"/>
  </r>
  <r>
    <x v="188"/>
    <n v="12.9"/>
    <x v="94"/>
    <x v="2"/>
    <x v="15"/>
    <x v="20"/>
    <x v="20"/>
    <x v="0"/>
    <x v="0"/>
    <x v="0"/>
    <x v="0"/>
    <x v="0"/>
    <x v="0"/>
  </r>
  <r>
    <x v="188"/>
    <n v="31"/>
    <x v="82"/>
    <x v="2"/>
    <x v="10"/>
    <x v="14"/>
    <x v="14"/>
    <x v="0"/>
    <x v="8"/>
    <x v="8"/>
    <x v="0"/>
    <x v="0"/>
    <x v="0"/>
  </r>
  <r>
    <x v="188"/>
    <n v="20.399999999999999"/>
    <x v="171"/>
    <x v="2"/>
    <x v="10"/>
    <x v="14"/>
    <x v="14"/>
    <x v="0"/>
    <x v="6"/>
    <x v="6"/>
    <x v="0"/>
    <x v="0"/>
    <x v="0"/>
  </r>
  <r>
    <x v="188"/>
    <n v="5.4"/>
    <x v="154"/>
    <x v="2"/>
    <x v="10"/>
    <x v="14"/>
    <x v="14"/>
    <x v="0"/>
    <x v="10"/>
    <x v="10"/>
    <x v="0"/>
    <x v="0"/>
    <x v="0"/>
  </r>
  <r>
    <x v="189"/>
    <n v="4.2"/>
    <x v="217"/>
    <x v="3"/>
    <x v="23"/>
    <x v="32"/>
    <x v="32"/>
    <x v="0"/>
    <x v="7"/>
    <x v="7"/>
    <x v="0"/>
    <x v="0"/>
    <x v="0"/>
  </r>
  <r>
    <x v="189"/>
    <n v="25.9"/>
    <x v="168"/>
    <x v="3"/>
    <x v="23"/>
    <x v="32"/>
    <x v="32"/>
    <x v="0"/>
    <x v="0"/>
    <x v="0"/>
    <x v="0"/>
    <x v="0"/>
    <x v="0"/>
  </r>
  <r>
    <x v="189"/>
    <n v="2.4"/>
    <x v="198"/>
    <x v="3"/>
    <x v="23"/>
    <x v="32"/>
    <x v="32"/>
    <x v="0"/>
    <x v="4"/>
    <x v="4"/>
    <x v="0"/>
    <x v="0"/>
    <x v="0"/>
  </r>
  <r>
    <x v="189"/>
    <n v="2.4"/>
    <x v="97"/>
    <x v="0"/>
    <x v="4"/>
    <x v="19"/>
    <x v="19"/>
    <x v="0"/>
    <x v="11"/>
    <x v="11"/>
    <x v="0"/>
    <x v="0"/>
    <x v="0"/>
  </r>
  <r>
    <x v="189"/>
    <n v="12.1"/>
    <x v="97"/>
    <x v="0"/>
    <x v="4"/>
    <x v="19"/>
    <x v="19"/>
    <x v="0"/>
    <x v="11"/>
    <x v="11"/>
    <x v="0"/>
    <x v="0"/>
    <x v="0"/>
  </r>
  <r>
    <x v="189"/>
    <n v="4.8"/>
    <x v="237"/>
    <x v="0"/>
    <x v="4"/>
    <x v="19"/>
    <x v="19"/>
    <x v="0"/>
    <x v="13"/>
    <x v="13"/>
    <x v="0"/>
    <x v="0"/>
    <x v="0"/>
  </r>
  <r>
    <x v="189"/>
    <n v="7.2"/>
    <x v="78"/>
    <x v="0"/>
    <x v="4"/>
    <x v="19"/>
    <x v="19"/>
    <x v="0"/>
    <x v="4"/>
    <x v="4"/>
    <x v="0"/>
    <x v="0"/>
    <x v="0"/>
  </r>
  <r>
    <x v="189"/>
    <n v="63.9"/>
    <x v="98"/>
    <x v="0"/>
    <x v="4"/>
    <x v="4"/>
    <x v="4"/>
    <x v="0"/>
    <x v="5"/>
    <x v="5"/>
    <x v="0"/>
    <x v="0"/>
    <x v="0"/>
  </r>
  <r>
    <x v="189"/>
    <n v="37.799999999999997"/>
    <x v="2"/>
    <x v="0"/>
    <x v="2"/>
    <x v="2"/>
    <x v="2"/>
    <x v="0"/>
    <x v="0"/>
    <x v="0"/>
    <x v="0"/>
    <x v="0"/>
    <x v="0"/>
  </r>
  <r>
    <x v="189"/>
    <n v="5.2"/>
    <x v="99"/>
    <x v="2"/>
    <x v="13"/>
    <x v="17"/>
    <x v="17"/>
    <x v="0"/>
    <x v="10"/>
    <x v="10"/>
    <x v="0"/>
    <x v="0"/>
    <x v="0"/>
  </r>
  <r>
    <x v="189"/>
    <n v="5.6"/>
    <x v="147"/>
    <x v="2"/>
    <x v="9"/>
    <x v="12"/>
    <x v="12"/>
    <x v="0"/>
    <x v="6"/>
    <x v="6"/>
    <x v="0"/>
    <x v="0"/>
    <x v="0"/>
  </r>
  <r>
    <x v="189"/>
    <n v="52.2"/>
    <x v="19"/>
    <x v="2"/>
    <x v="9"/>
    <x v="12"/>
    <x v="12"/>
    <x v="0"/>
    <x v="7"/>
    <x v="7"/>
    <x v="0"/>
    <x v="0"/>
    <x v="0"/>
  </r>
  <r>
    <x v="189"/>
    <n v="42.3"/>
    <x v="20"/>
    <x v="2"/>
    <x v="9"/>
    <x v="12"/>
    <x v="12"/>
    <x v="0"/>
    <x v="5"/>
    <x v="5"/>
    <x v="0"/>
    <x v="0"/>
    <x v="0"/>
  </r>
  <r>
    <x v="189"/>
    <n v="3.1"/>
    <x v="272"/>
    <x v="2"/>
    <x v="9"/>
    <x v="12"/>
    <x v="12"/>
    <x v="0"/>
    <x v="13"/>
    <x v="13"/>
    <x v="0"/>
    <x v="0"/>
    <x v="0"/>
  </r>
  <r>
    <x v="189"/>
    <n v="4.8"/>
    <x v="132"/>
    <x v="2"/>
    <x v="5"/>
    <x v="5"/>
    <x v="5"/>
    <x v="0"/>
    <x v="11"/>
    <x v="11"/>
    <x v="0"/>
    <x v="0"/>
    <x v="0"/>
  </r>
  <r>
    <x v="189"/>
    <n v="4"/>
    <x v="169"/>
    <x v="2"/>
    <x v="5"/>
    <x v="5"/>
    <x v="5"/>
    <x v="0"/>
    <x v="7"/>
    <x v="7"/>
    <x v="0"/>
    <x v="0"/>
    <x v="0"/>
  </r>
  <r>
    <x v="189"/>
    <n v="9.5"/>
    <x v="5"/>
    <x v="2"/>
    <x v="5"/>
    <x v="5"/>
    <x v="5"/>
    <x v="2"/>
    <x v="3"/>
    <x v="3"/>
    <x v="0"/>
    <x v="0"/>
    <x v="0"/>
  </r>
  <r>
    <x v="189"/>
    <n v="2.5"/>
    <x v="5"/>
    <x v="2"/>
    <x v="5"/>
    <x v="5"/>
    <x v="5"/>
    <x v="2"/>
    <x v="3"/>
    <x v="3"/>
    <x v="0"/>
    <x v="0"/>
    <x v="0"/>
  </r>
  <r>
    <x v="189"/>
    <n v="51"/>
    <x v="93"/>
    <x v="2"/>
    <x v="15"/>
    <x v="20"/>
    <x v="20"/>
    <x v="0"/>
    <x v="7"/>
    <x v="7"/>
    <x v="0"/>
    <x v="0"/>
    <x v="0"/>
  </r>
  <r>
    <x v="189"/>
    <n v="2.4"/>
    <x v="6"/>
    <x v="2"/>
    <x v="6"/>
    <x v="6"/>
    <x v="6"/>
    <x v="0"/>
    <x v="4"/>
    <x v="4"/>
    <x v="0"/>
    <x v="0"/>
    <x v="0"/>
  </r>
  <r>
    <x v="189"/>
    <n v="28.8"/>
    <x v="34"/>
    <x v="2"/>
    <x v="11"/>
    <x v="15"/>
    <x v="15"/>
    <x v="0"/>
    <x v="6"/>
    <x v="6"/>
    <x v="0"/>
    <x v="0"/>
    <x v="0"/>
  </r>
  <r>
    <x v="189"/>
    <n v="2.7"/>
    <x v="36"/>
    <x v="2"/>
    <x v="11"/>
    <x v="15"/>
    <x v="15"/>
    <x v="0"/>
    <x v="10"/>
    <x v="10"/>
    <x v="0"/>
    <x v="0"/>
    <x v="0"/>
  </r>
  <r>
    <x v="189"/>
    <n v="12.5"/>
    <x v="192"/>
    <x v="2"/>
    <x v="11"/>
    <x v="15"/>
    <x v="15"/>
    <x v="0"/>
    <x v="0"/>
    <x v="0"/>
    <x v="0"/>
    <x v="0"/>
    <x v="0"/>
  </r>
  <r>
    <x v="190"/>
    <n v="37"/>
    <x v="51"/>
    <x v="3"/>
    <x v="12"/>
    <x v="16"/>
    <x v="16"/>
    <x v="2"/>
    <x v="3"/>
    <x v="3"/>
    <x v="0"/>
    <x v="0"/>
    <x v="0"/>
  </r>
  <r>
    <x v="190"/>
    <n v="18.399999999999999"/>
    <x v="62"/>
    <x v="3"/>
    <x v="7"/>
    <x v="7"/>
    <x v="7"/>
    <x v="0"/>
    <x v="6"/>
    <x v="6"/>
    <x v="0"/>
    <x v="0"/>
    <x v="0"/>
  </r>
  <r>
    <x v="190"/>
    <n v="2.6"/>
    <x v="257"/>
    <x v="3"/>
    <x v="7"/>
    <x v="7"/>
    <x v="7"/>
    <x v="0"/>
    <x v="10"/>
    <x v="10"/>
    <x v="0"/>
    <x v="0"/>
    <x v="0"/>
  </r>
  <r>
    <x v="190"/>
    <n v="7.5"/>
    <x v="63"/>
    <x v="3"/>
    <x v="7"/>
    <x v="7"/>
    <x v="7"/>
    <x v="0"/>
    <x v="4"/>
    <x v="4"/>
    <x v="0"/>
    <x v="0"/>
    <x v="0"/>
  </r>
  <r>
    <x v="190"/>
    <n v="35"/>
    <x v="52"/>
    <x v="3"/>
    <x v="7"/>
    <x v="7"/>
    <x v="7"/>
    <x v="2"/>
    <x v="3"/>
    <x v="3"/>
    <x v="0"/>
    <x v="0"/>
    <x v="0"/>
  </r>
  <r>
    <x v="190"/>
    <n v="9.6"/>
    <x v="258"/>
    <x v="3"/>
    <x v="7"/>
    <x v="7"/>
    <x v="7"/>
    <x v="3"/>
    <x v="14"/>
    <x v="14"/>
    <x v="0"/>
    <x v="0"/>
    <x v="0"/>
  </r>
  <r>
    <x v="190"/>
    <n v="36.5"/>
    <x v="116"/>
    <x v="3"/>
    <x v="7"/>
    <x v="8"/>
    <x v="8"/>
    <x v="2"/>
    <x v="3"/>
    <x v="3"/>
    <x v="0"/>
    <x v="0"/>
    <x v="0"/>
  </r>
  <r>
    <x v="190"/>
    <n v="52.1"/>
    <x v="74"/>
    <x v="1"/>
    <x v="3"/>
    <x v="3"/>
    <x v="3"/>
    <x v="2"/>
    <x v="12"/>
    <x v="12"/>
    <x v="0"/>
    <x v="0"/>
    <x v="0"/>
  </r>
  <r>
    <x v="190"/>
    <n v="17.2"/>
    <x v="12"/>
    <x v="0"/>
    <x v="0"/>
    <x v="0"/>
    <x v="0"/>
    <x v="0"/>
    <x v="7"/>
    <x v="7"/>
    <x v="0"/>
    <x v="0"/>
    <x v="0"/>
  </r>
  <r>
    <x v="190"/>
    <n v="4.5"/>
    <x v="160"/>
    <x v="0"/>
    <x v="0"/>
    <x v="0"/>
    <x v="0"/>
    <x v="2"/>
    <x v="12"/>
    <x v="12"/>
    <x v="0"/>
    <x v="0"/>
    <x v="0"/>
  </r>
  <r>
    <x v="190"/>
    <n v="12.3"/>
    <x v="59"/>
    <x v="0"/>
    <x v="14"/>
    <x v="18"/>
    <x v="18"/>
    <x v="0"/>
    <x v="5"/>
    <x v="5"/>
    <x v="0"/>
    <x v="0"/>
    <x v="0"/>
  </r>
  <r>
    <x v="190"/>
    <n v="62.7"/>
    <x v="75"/>
    <x v="0"/>
    <x v="14"/>
    <x v="18"/>
    <x v="18"/>
    <x v="0"/>
    <x v="0"/>
    <x v="0"/>
    <x v="0"/>
    <x v="0"/>
    <x v="0"/>
  </r>
  <r>
    <x v="190"/>
    <n v="18.399999999999999"/>
    <x v="149"/>
    <x v="0"/>
    <x v="21"/>
    <x v="31"/>
    <x v="31"/>
    <x v="0"/>
    <x v="11"/>
    <x v="11"/>
    <x v="0"/>
    <x v="0"/>
    <x v="0"/>
  </r>
  <r>
    <x v="190"/>
    <n v="15.7"/>
    <x v="276"/>
    <x v="0"/>
    <x v="21"/>
    <x v="31"/>
    <x v="31"/>
    <x v="3"/>
    <x v="14"/>
    <x v="14"/>
    <x v="0"/>
    <x v="0"/>
    <x v="0"/>
  </r>
  <r>
    <x v="190"/>
    <n v="28"/>
    <x v="29"/>
    <x v="2"/>
    <x v="8"/>
    <x v="10"/>
    <x v="10"/>
    <x v="0"/>
    <x v="9"/>
    <x v="9"/>
    <x v="0"/>
    <x v="0"/>
    <x v="0"/>
  </r>
  <r>
    <x v="190"/>
    <n v="0.5"/>
    <x v="120"/>
    <x v="2"/>
    <x v="20"/>
    <x v="26"/>
    <x v="26"/>
    <x v="0"/>
    <x v="4"/>
    <x v="4"/>
    <x v="0"/>
    <x v="0"/>
    <x v="0"/>
  </r>
  <r>
    <x v="190"/>
    <n v="8.4"/>
    <x v="206"/>
    <x v="2"/>
    <x v="9"/>
    <x v="12"/>
    <x v="12"/>
    <x v="2"/>
    <x v="3"/>
    <x v="3"/>
    <x v="0"/>
    <x v="0"/>
    <x v="0"/>
  </r>
  <r>
    <x v="190"/>
    <n v="3.3"/>
    <x v="206"/>
    <x v="2"/>
    <x v="9"/>
    <x v="12"/>
    <x v="12"/>
    <x v="2"/>
    <x v="3"/>
    <x v="3"/>
    <x v="0"/>
    <x v="0"/>
    <x v="0"/>
  </r>
  <r>
    <x v="190"/>
    <n v="43.8"/>
    <x v="48"/>
    <x v="2"/>
    <x v="15"/>
    <x v="20"/>
    <x v="20"/>
    <x v="0"/>
    <x v="2"/>
    <x v="2"/>
    <x v="0"/>
    <x v="0"/>
    <x v="0"/>
  </r>
  <r>
    <x v="190"/>
    <n v="67.8"/>
    <x v="83"/>
    <x v="2"/>
    <x v="10"/>
    <x v="14"/>
    <x v="14"/>
    <x v="2"/>
    <x v="3"/>
    <x v="3"/>
    <x v="0"/>
    <x v="0"/>
    <x v="0"/>
  </r>
  <r>
    <x v="190"/>
    <n v="48"/>
    <x v="58"/>
    <x v="2"/>
    <x v="17"/>
    <x v="23"/>
    <x v="23"/>
    <x v="2"/>
    <x v="3"/>
    <x v="3"/>
    <x v="0"/>
    <x v="0"/>
    <x v="0"/>
  </r>
  <r>
    <x v="191"/>
    <n v="34.700000000000003"/>
    <x v="51"/>
    <x v="3"/>
    <x v="12"/>
    <x v="16"/>
    <x v="16"/>
    <x v="2"/>
    <x v="3"/>
    <x v="3"/>
    <x v="0"/>
    <x v="0"/>
    <x v="0"/>
  </r>
  <r>
    <x v="191"/>
    <n v="35.4"/>
    <x v="7"/>
    <x v="3"/>
    <x v="7"/>
    <x v="7"/>
    <x v="7"/>
    <x v="0"/>
    <x v="5"/>
    <x v="5"/>
    <x v="0"/>
    <x v="0"/>
    <x v="0"/>
  </r>
  <r>
    <x v="191"/>
    <n v="5.7"/>
    <x v="7"/>
    <x v="3"/>
    <x v="7"/>
    <x v="7"/>
    <x v="7"/>
    <x v="0"/>
    <x v="5"/>
    <x v="5"/>
    <x v="0"/>
    <x v="0"/>
    <x v="0"/>
  </r>
  <r>
    <x v="191"/>
    <n v="2.4"/>
    <x v="63"/>
    <x v="3"/>
    <x v="7"/>
    <x v="7"/>
    <x v="7"/>
    <x v="0"/>
    <x v="4"/>
    <x v="4"/>
    <x v="0"/>
    <x v="0"/>
    <x v="0"/>
  </r>
  <r>
    <x v="191"/>
    <n v="35.6"/>
    <x v="52"/>
    <x v="3"/>
    <x v="7"/>
    <x v="7"/>
    <x v="7"/>
    <x v="2"/>
    <x v="3"/>
    <x v="3"/>
    <x v="0"/>
    <x v="0"/>
    <x v="0"/>
  </r>
  <r>
    <x v="191"/>
    <n v="38.4"/>
    <x v="74"/>
    <x v="1"/>
    <x v="3"/>
    <x v="3"/>
    <x v="3"/>
    <x v="2"/>
    <x v="12"/>
    <x v="12"/>
    <x v="0"/>
    <x v="0"/>
    <x v="0"/>
  </r>
  <r>
    <x v="191"/>
    <n v="38.799999999999997"/>
    <x v="253"/>
    <x v="0"/>
    <x v="22"/>
    <x v="30"/>
    <x v="30"/>
    <x v="3"/>
    <x v="14"/>
    <x v="14"/>
    <x v="0"/>
    <x v="0"/>
    <x v="0"/>
  </r>
  <r>
    <x v="191"/>
    <n v="60.5"/>
    <x v="11"/>
    <x v="0"/>
    <x v="0"/>
    <x v="9"/>
    <x v="9"/>
    <x v="0"/>
    <x v="0"/>
    <x v="0"/>
    <x v="0"/>
    <x v="0"/>
    <x v="0"/>
  </r>
  <r>
    <x v="191"/>
    <n v="4.8"/>
    <x v="86"/>
    <x v="0"/>
    <x v="21"/>
    <x v="27"/>
    <x v="27"/>
    <x v="0"/>
    <x v="5"/>
    <x v="5"/>
    <x v="0"/>
    <x v="0"/>
    <x v="0"/>
  </r>
  <r>
    <x v="191"/>
    <n v="16.2"/>
    <x v="153"/>
    <x v="0"/>
    <x v="16"/>
    <x v="22"/>
    <x v="22"/>
    <x v="0"/>
    <x v="2"/>
    <x v="2"/>
    <x v="0"/>
    <x v="0"/>
    <x v="0"/>
  </r>
  <r>
    <x v="191"/>
    <n v="60.6"/>
    <x v="203"/>
    <x v="0"/>
    <x v="4"/>
    <x v="4"/>
    <x v="4"/>
    <x v="2"/>
    <x v="12"/>
    <x v="12"/>
    <x v="0"/>
    <x v="0"/>
    <x v="0"/>
  </r>
  <r>
    <x v="191"/>
    <n v="36.5"/>
    <x v="2"/>
    <x v="0"/>
    <x v="2"/>
    <x v="2"/>
    <x v="2"/>
    <x v="0"/>
    <x v="0"/>
    <x v="0"/>
    <x v="0"/>
    <x v="0"/>
    <x v="0"/>
  </r>
  <r>
    <x v="191"/>
    <n v="61.7"/>
    <x v="43"/>
    <x v="2"/>
    <x v="13"/>
    <x v="17"/>
    <x v="17"/>
    <x v="0"/>
    <x v="5"/>
    <x v="5"/>
    <x v="0"/>
    <x v="0"/>
    <x v="0"/>
  </r>
  <r>
    <x v="191"/>
    <n v="63.9"/>
    <x v="110"/>
    <x v="2"/>
    <x v="13"/>
    <x v="29"/>
    <x v="29"/>
    <x v="0"/>
    <x v="6"/>
    <x v="6"/>
    <x v="0"/>
    <x v="0"/>
    <x v="0"/>
  </r>
  <r>
    <x v="191"/>
    <n v="26.8"/>
    <x v="15"/>
    <x v="2"/>
    <x v="9"/>
    <x v="11"/>
    <x v="11"/>
    <x v="0"/>
    <x v="8"/>
    <x v="8"/>
    <x v="0"/>
    <x v="0"/>
    <x v="0"/>
  </r>
  <r>
    <x v="191"/>
    <n v="40.4"/>
    <x v="206"/>
    <x v="2"/>
    <x v="9"/>
    <x v="12"/>
    <x v="12"/>
    <x v="2"/>
    <x v="3"/>
    <x v="3"/>
    <x v="0"/>
    <x v="0"/>
    <x v="0"/>
  </r>
  <r>
    <x v="191"/>
    <n v="17.7"/>
    <x v="206"/>
    <x v="2"/>
    <x v="9"/>
    <x v="12"/>
    <x v="12"/>
    <x v="2"/>
    <x v="3"/>
    <x v="3"/>
    <x v="0"/>
    <x v="0"/>
    <x v="0"/>
  </r>
  <r>
    <x v="191"/>
    <n v="48.8"/>
    <x v="33"/>
    <x v="2"/>
    <x v="10"/>
    <x v="14"/>
    <x v="14"/>
    <x v="0"/>
    <x v="9"/>
    <x v="9"/>
    <x v="0"/>
    <x v="0"/>
    <x v="0"/>
  </r>
  <r>
    <x v="191"/>
    <n v="21.6"/>
    <x v="24"/>
    <x v="2"/>
    <x v="10"/>
    <x v="14"/>
    <x v="14"/>
    <x v="0"/>
    <x v="4"/>
    <x v="4"/>
    <x v="0"/>
    <x v="0"/>
    <x v="0"/>
  </r>
  <r>
    <x v="192"/>
    <n v="48.8"/>
    <x v="7"/>
    <x v="3"/>
    <x v="7"/>
    <x v="7"/>
    <x v="7"/>
    <x v="0"/>
    <x v="5"/>
    <x v="5"/>
    <x v="0"/>
    <x v="0"/>
    <x v="0"/>
  </r>
  <r>
    <x v="192"/>
    <n v="43.4"/>
    <x v="168"/>
    <x v="3"/>
    <x v="23"/>
    <x v="32"/>
    <x v="32"/>
    <x v="0"/>
    <x v="0"/>
    <x v="0"/>
    <x v="0"/>
    <x v="0"/>
    <x v="0"/>
  </r>
  <r>
    <x v="192"/>
    <n v="4.3"/>
    <x v="210"/>
    <x v="1"/>
    <x v="3"/>
    <x v="3"/>
    <x v="3"/>
    <x v="0"/>
    <x v="6"/>
    <x v="6"/>
    <x v="0"/>
    <x v="0"/>
    <x v="0"/>
  </r>
  <r>
    <x v="192"/>
    <n v="4.2"/>
    <x v="139"/>
    <x v="1"/>
    <x v="3"/>
    <x v="3"/>
    <x v="3"/>
    <x v="0"/>
    <x v="7"/>
    <x v="7"/>
    <x v="0"/>
    <x v="0"/>
    <x v="0"/>
  </r>
  <r>
    <x v="192"/>
    <n v="73.5"/>
    <x v="139"/>
    <x v="1"/>
    <x v="3"/>
    <x v="3"/>
    <x v="3"/>
    <x v="0"/>
    <x v="7"/>
    <x v="7"/>
    <x v="0"/>
    <x v="0"/>
    <x v="0"/>
  </r>
  <r>
    <x v="192"/>
    <n v="32.1"/>
    <x v="3"/>
    <x v="1"/>
    <x v="3"/>
    <x v="3"/>
    <x v="3"/>
    <x v="0"/>
    <x v="2"/>
    <x v="2"/>
    <x v="0"/>
    <x v="0"/>
    <x v="0"/>
  </r>
  <r>
    <x v="192"/>
    <n v="7.2"/>
    <x v="54"/>
    <x v="1"/>
    <x v="3"/>
    <x v="3"/>
    <x v="3"/>
    <x v="0"/>
    <x v="4"/>
    <x v="4"/>
    <x v="0"/>
    <x v="0"/>
    <x v="0"/>
  </r>
  <r>
    <x v="192"/>
    <n v="4.5"/>
    <x v="54"/>
    <x v="1"/>
    <x v="3"/>
    <x v="3"/>
    <x v="3"/>
    <x v="0"/>
    <x v="4"/>
    <x v="4"/>
    <x v="0"/>
    <x v="0"/>
    <x v="0"/>
  </r>
  <r>
    <x v="192"/>
    <n v="14.9"/>
    <x v="199"/>
    <x v="0"/>
    <x v="21"/>
    <x v="31"/>
    <x v="31"/>
    <x v="0"/>
    <x v="4"/>
    <x v="4"/>
    <x v="0"/>
    <x v="0"/>
    <x v="0"/>
  </r>
  <r>
    <x v="192"/>
    <n v="24.5"/>
    <x v="199"/>
    <x v="0"/>
    <x v="21"/>
    <x v="31"/>
    <x v="31"/>
    <x v="0"/>
    <x v="4"/>
    <x v="4"/>
    <x v="0"/>
    <x v="0"/>
    <x v="0"/>
  </r>
  <r>
    <x v="192"/>
    <n v="11.4"/>
    <x v="276"/>
    <x v="0"/>
    <x v="21"/>
    <x v="31"/>
    <x v="31"/>
    <x v="3"/>
    <x v="14"/>
    <x v="14"/>
    <x v="0"/>
    <x v="0"/>
    <x v="0"/>
  </r>
  <r>
    <x v="192"/>
    <n v="7.6"/>
    <x v="276"/>
    <x v="0"/>
    <x v="21"/>
    <x v="31"/>
    <x v="31"/>
    <x v="3"/>
    <x v="14"/>
    <x v="14"/>
    <x v="0"/>
    <x v="0"/>
    <x v="0"/>
  </r>
  <r>
    <x v="192"/>
    <n v="16.100000000000001"/>
    <x v="136"/>
    <x v="0"/>
    <x v="4"/>
    <x v="19"/>
    <x v="19"/>
    <x v="0"/>
    <x v="10"/>
    <x v="10"/>
    <x v="0"/>
    <x v="0"/>
    <x v="0"/>
  </r>
  <r>
    <x v="192"/>
    <n v="2.6"/>
    <x v="191"/>
    <x v="0"/>
    <x v="4"/>
    <x v="4"/>
    <x v="4"/>
    <x v="0"/>
    <x v="10"/>
    <x v="10"/>
    <x v="0"/>
    <x v="0"/>
    <x v="0"/>
  </r>
  <r>
    <x v="192"/>
    <n v="3.8"/>
    <x v="289"/>
    <x v="0"/>
    <x v="4"/>
    <x v="4"/>
    <x v="4"/>
    <x v="3"/>
    <x v="14"/>
    <x v="14"/>
    <x v="0"/>
    <x v="0"/>
    <x v="0"/>
  </r>
  <r>
    <x v="192"/>
    <n v="35.6"/>
    <x v="2"/>
    <x v="0"/>
    <x v="2"/>
    <x v="2"/>
    <x v="2"/>
    <x v="0"/>
    <x v="0"/>
    <x v="0"/>
    <x v="0"/>
    <x v="0"/>
    <x v="0"/>
  </r>
  <r>
    <x v="192"/>
    <n v="38.299999999999997"/>
    <x v="2"/>
    <x v="0"/>
    <x v="2"/>
    <x v="2"/>
    <x v="2"/>
    <x v="0"/>
    <x v="0"/>
    <x v="0"/>
    <x v="0"/>
    <x v="0"/>
    <x v="0"/>
  </r>
  <r>
    <x v="192"/>
    <n v="5.3"/>
    <x v="177"/>
    <x v="2"/>
    <x v="11"/>
    <x v="15"/>
    <x v="15"/>
    <x v="0"/>
    <x v="11"/>
    <x v="11"/>
    <x v="0"/>
    <x v="0"/>
    <x v="0"/>
  </r>
  <r>
    <x v="192"/>
    <n v="20.8"/>
    <x v="192"/>
    <x v="2"/>
    <x v="11"/>
    <x v="15"/>
    <x v="15"/>
    <x v="0"/>
    <x v="0"/>
    <x v="0"/>
    <x v="0"/>
    <x v="0"/>
    <x v="0"/>
  </r>
  <r>
    <x v="193"/>
    <n v="69.900000000000006"/>
    <x v="3"/>
    <x v="1"/>
    <x v="3"/>
    <x v="3"/>
    <x v="3"/>
    <x v="0"/>
    <x v="2"/>
    <x v="2"/>
    <x v="0"/>
    <x v="0"/>
    <x v="0"/>
  </r>
  <r>
    <x v="193"/>
    <n v="24.9"/>
    <x v="159"/>
    <x v="0"/>
    <x v="0"/>
    <x v="21"/>
    <x v="21"/>
    <x v="0"/>
    <x v="5"/>
    <x v="5"/>
    <x v="0"/>
    <x v="0"/>
    <x v="0"/>
  </r>
  <r>
    <x v="193"/>
    <n v="10.199999999999999"/>
    <x v="159"/>
    <x v="0"/>
    <x v="0"/>
    <x v="21"/>
    <x v="21"/>
    <x v="0"/>
    <x v="5"/>
    <x v="5"/>
    <x v="0"/>
    <x v="0"/>
    <x v="0"/>
  </r>
  <r>
    <x v="193"/>
    <n v="15.3"/>
    <x v="159"/>
    <x v="0"/>
    <x v="0"/>
    <x v="21"/>
    <x v="21"/>
    <x v="0"/>
    <x v="5"/>
    <x v="5"/>
    <x v="0"/>
    <x v="0"/>
    <x v="0"/>
  </r>
  <r>
    <x v="193"/>
    <n v="12.3"/>
    <x v="56"/>
    <x v="0"/>
    <x v="0"/>
    <x v="21"/>
    <x v="21"/>
    <x v="0"/>
    <x v="4"/>
    <x v="4"/>
    <x v="0"/>
    <x v="0"/>
    <x v="0"/>
  </r>
  <r>
    <x v="193"/>
    <n v="9.9"/>
    <x v="56"/>
    <x v="0"/>
    <x v="0"/>
    <x v="21"/>
    <x v="21"/>
    <x v="0"/>
    <x v="4"/>
    <x v="4"/>
    <x v="0"/>
    <x v="0"/>
    <x v="0"/>
  </r>
  <r>
    <x v="193"/>
    <n v="15.2"/>
    <x v="56"/>
    <x v="0"/>
    <x v="0"/>
    <x v="21"/>
    <x v="21"/>
    <x v="0"/>
    <x v="4"/>
    <x v="4"/>
    <x v="0"/>
    <x v="0"/>
    <x v="0"/>
  </r>
  <r>
    <x v="193"/>
    <n v="25.3"/>
    <x v="278"/>
    <x v="0"/>
    <x v="0"/>
    <x v="21"/>
    <x v="21"/>
    <x v="3"/>
    <x v="14"/>
    <x v="14"/>
    <x v="0"/>
    <x v="0"/>
    <x v="0"/>
  </r>
  <r>
    <x v="193"/>
    <n v="28.9"/>
    <x v="278"/>
    <x v="0"/>
    <x v="0"/>
    <x v="21"/>
    <x v="21"/>
    <x v="3"/>
    <x v="14"/>
    <x v="14"/>
    <x v="0"/>
    <x v="0"/>
    <x v="0"/>
  </r>
  <r>
    <x v="193"/>
    <n v="2.2999999999999998"/>
    <x v="290"/>
    <x v="0"/>
    <x v="0"/>
    <x v="21"/>
    <x v="21"/>
    <x v="1"/>
    <x v="1"/>
    <x v="1"/>
    <x v="0"/>
    <x v="0"/>
    <x v="0"/>
  </r>
  <r>
    <x v="193"/>
    <n v="56.1"/>
    <x v="11"/>
    <x v="0"/>
    <x v="0"/>
    <x v="9"/>
    <x v="9"/>
    <x v="0"/>
    <x v="0"/>
    <x v="0"/>
    <x v="0"/>
    <x v="0"/>
    <x v="0"/>
  </r>
  <r>
    <x v="193"/>
    <n v="43"/>
    <x v="75"/>
    <x v="0"/>
    <x v="14"/>
    <x v="18"/>
    <x v="18"/>
    <x v="0"/>
    <x v="0"/>
    <x v="0"/>
    <x v="0"/>
    <x v="0"/>
    <x v="0"/>
  </r>
  <r>
    <x v="193"/>
    <n v="67.7"/>
    <x v="40"/>
    <x v="0"/>
    <x v="4"/>
    <x v="19"/>
    <x v="19"/>
    <x v="0"/>
    <x v="5"/>
    <x v="5"/>
    <x v="0"/>
    <x v="0"/>
    <x v="0"/>
  </r>
  <r>
    <x v="193"/>
    <n v="37.299999999999997"/>
    <x v="2"/>
    <x v="0"/>
    <x v="2"/>
    <x v="2"/>
    <x v="2"/>
    <x v="0"/>
    <x v="0"/>
    <x v="0"/>
    <x v="0"/>
    <x v="0"/>
    <x v="0"/>
  </r>
  <r>
    <x v="193"/>
    <n v="8.4"/>
    <x v="41"/>
    <x v="2"/>
    <x v="8"/>
    <x v="10"/>
    <x v="10"/>
    <x v="0"/>
    <x v="7"/>
    <x v="7"/>
    <x v="0"/>
    <x v="0"/>
    <x v="0"/>
  </r>
  <r>
    <x v="193"/>
    <n v="47.2"/>
    <x v="44"/>
    <x v="2"/>
    <x v="9"/>
    <x v="13"/>
    <x v="13"/>
    <x v="0"/>
    <x v="6"/>
    <x v="6"/>
    <x v="0"/>
    <x v="0"/>
    <x v="0"/>
  </r>
  <r>
    <x v="193"/>
    <n v="13.6"/>
    <x v="46"/>
    <x v="2"/>
    <x v="15"/>
    <x v="20"/>
    <x v="20"/>
    <x v="0"/>
    <x v="11"/>
    <x v="11"/>
    <x v="0"/>
    <x v="0"/>
    <x v="0"/>
  </r>
  <r>
    <x v="193"/>
    <n v="10.4"/>
    <x v="46"/>
    <x v="2"/>
    <x v="15"/>
    <x v="20"/>
    <x v="20"/>
    <x v="0"/>
    <x v="11"/>
    <x v="11"/>
    <x v="0"/>
    <x v="0"/>
    <x v="0"/>
  </r>
  <r>
    <x v="193"/>
    <n v="2.4"/>
    <x v="47"/>
    <x v="2"/>
    <x v="15"/>
    <x v="20"/>
    <x v="20"/>
    <x v="0"/>
    <x v="6"/>
    <x v="6"/>
    <x v="0"/>
    <x v="0"/>
    <x v="0"/>
  </r>
  <r>
    <x v="193"/>
    <n v="4.2"/>
    <x v="47"/>
    <x v="2"/>
    <x v="15"/>
    <x v="20"/>
    <x v="20"/>
    <x v="0"/>
    <x v="6"/>
    <x v="6"/>
    <x v="0"/>
    <x v="0"/>
    <x v="0"/>
  </r>
  <r>
    <x v="193"/>
    <n v="8.4"/>
    <x v="93"/>
    <x v="2"/>
    <x v="15"/>
    <x v="20"/>
    <x v="20"/>
    <x v="0"/>
    <x v="7"/>
    <x v="7"/>
    <x v="0"/>
    <x v="0"/>
    <x v="0"/>
  </r>
  <r>
    <x v="193"/>
    <n v="28.1"/>
    <x v="48"/>
    <x v="2"/>
    <x v="15"/>
    <x v="20"/>
    <x v="20"/>
    <x v="0"/>
    <x v="2"/>
    <x v="2"/>
    <x v="0"/>
    <x v="0"/>
    <x v="0"/>
  </r>
  <r>
    <x v="194"/>
    <n v="26.2"/>
    <x v="27"/>
    <x v="3"/>
    <x v="7"/>
    <x v="7"/>
    <x v="7"/>
    <x v="0"/>
    <x v="9"/>
    <x v="9"/>
    <x v="0"/>
    <x v="0"/>
    <x v="0"/>
  </r>
  <r>
    <x v="194"/>
    <n v="17.399999999999999"/>
    <x v="8"/>
    <x v="3"/>
    <x v="7"/>
    <x v="8"/>
    <x v="8"/>
    <x v="0"/>
    <x v="6"/>
    <x v="6"/>
    <x v="0"/>
    <x v="0"/>
    <x v="0"/>
  </r>
  <r>
    <x v="194"/>
    <n v="21.1"/>
    <x v="10"/>
    <x v="3"/>
    <x v="7"/>
    <x v="8"/>
    <x v="8"/>
    <x v="0"/>
    <x v="4"/>
    <x v="4"/>
    <x v="0"/>
    <x v="0"/>
    <x v="0"/>
  </r>
  <r>
    <x v="194"/>
    <n v="2.8"/>
    <x v="207"/>
    <x v="3"/>
    <x v="23"/>
    <x v="32"/>
    <x v="32"/>
    <x v="0"/>
    <x v="6"/>
    <x v="6"/>
    <x v="0"/>
    <x v="0"/>
    <x v="0"/>
  </r>
  <r>
    <x v="194"/>
    <n v="5.5"/>
    <x v="122"/>
    <x v="0"/>
    <x v="22"/>
    <x v="30"/>
    <x v="30"/>
    <x v="0"/>
    <x v="10"/>
    <x v="10"/>
    <x v="0"/>
    <x v="0"/>
    <x v="0"/>
  </r>
  <r>
    <x v="194"/>
    <n v="33.299999999999997"/>
    <x v="253"/>
    <x v="0"/>
    <x v="22"/>
    <x v="30"/>
    <x v="30"/>
    <x v="3"/>
    <x v="14"/>
    <x v="14"/>
    <x v="0"/>
    <x v="0"/>
    <x v="0"/>
  </r>
  <r>
    <x v="194"/>
    <n v="60.5"/>
    <x v="97"/>
    <x v="0"/>
    <x v="4"/>
    <x v="19"/>
    <x v="19"/>
    <x v="0"/>
    <x v="11"/>
    <x v="11"/>
    <x v="0"/>
    <x v="0"/>
    <x v="0"/>
  </r>
  <r>
    <x v="194"/>
    <n v="68.400000000000006"/>
    <x v="40"/>
    <x v="0"/>
    <x v="4"/>
    <x v="19"/>
    <x v="19"/>
    <x v="0"/>
    <x v="5"/>
    <x v="5"/>
    <x v="0"/>
    <x v="0"/>
    <x v="0"/>
  </r>
  <r>
    <x v="194"/>
    <n v="68.599999999999994"/>
    <x v="40"/>
    <x v="0"/>
    <x v="4"/>
    <x v="19"/>
    <x v="19"/>
    <x v="0"/>
    <x v="5"/>
    <x v="5"/>
    <x v="0"/>
    <x v="0"/>
    <x v="0"/>
  </r>
  <r>
    <x v="194"/>
    <n v="68.5"/>
    <x v="40"/>
    <x v="0"/>
    <x v="4"/>
    <x v="19"/>
    <x v="19"/>
    <x v="0"/>
    <x v="5"/>
    <x v="5"/>
    <x v="0"/>
    <x v="0"/>
    <x v="0"/>
  </r>
  <r>
    <x v="194"/>
    <n v="60.3"/>
    <x v="155"/>
    <x v="0"/>
    <x v="4"/>
    <x v="19"/>
    <x v="19"/>
    <x v="2"/>
    <x v="12"/>
    <x v="12"/>
    <x v="0"/>
    <x v="0"/>
    <x v="0"/>
  </r>
  <r>
    <x v="194"/>
    <n v="3.8"/>
    <x v="268"/>
    <x v="2"/>
    <x v="8"/>
    <x v="10"/>
    <x v="10"/>
    <x v="3"/>
    <x v="14"/>
    <x v="14"/>
    <x v="0"/>
    <x v="0"/>
    <x v="0"/>
  </r>
  <r>
    <x v="194"/>
    <n v="15.8"/>
    <x v="79"/>
    <x v="2"/>
    <x v="13"/>
    <x v="17"/>
    <x v="17"/>
    <x v="0"/>
    <x v="11"/>
    <x v="11"/>
    <x v="0"/>
    <x v="0"/>
    <x v="0"/>
  </r>
  <r>
    <x v="194"/>
    <n v="12.2"/>
    <x v="88"/>
    <x v="2"/>
    <x v="13"/>
    <x v="17"/>
    <x v="17"/>
    <x v="0"/>
    <x v="6"/>
    <x v="6"/>
    <x v="0"/>
    <x v="0"/>
    <x v="0"/>
  </r>
  <r>
    <x v="194"/>
    <n v="8.1"/>
    <x v="43"/>
    <x v="2"/>
    <x v="13"/>
    <x v="17"/>
    <x v="17"/>
    <x v="0"/>
    <x v="5"/>
    <x v="5"/>
    <x v="0"/>
    <x v="0"/>
    <x v="0"/>
  </r>
  <r>
    <x v="195"/>
    <n v="29.1"/>
    <x v="253"/>
    <x v="0"/>
    <x v="22"/>
    <x v="30"/>
    <x v="30"/>
    <x v="3"/>
    <x v="14"/>
    <x v="14"/>
    <x v="0"/>
    <x v="0"/>
    <x v="0"/>
  </r>
  <r>
    <x v="195"/>
    <n v="11.6"/>
    <x v="166"/>
    <x v="0"/>
    <x v="22"/>
    <x v="30"/>
    <x v="30"/>
    <x v="1"/>
    <x v="1"/>
    <x v="1"/>
    <x v="0"/>
    <x v="0"/>
    <x v="0"/>
  </r>
  <r>
    <x v="195"/>
    <n v="38.4"/>
    <x v="55"/>
    <x v="0"/>
    <x v="0"/>
    <x v="21"/>
    <x v="21"/>
    <x v="0"/>
    <x v="0"/>
    <x v="0"/>
    <x v="0"/>
    <x v="0"/>
    <x v="0"/>
  </r>
  <r>
    <x v="195"/>
    <n v="11.4"/>
    <x v="57"/>
    <x v="0"/>
    <x v="16"/>
    <x v="22"/>
    <x v="22"/>
    <x v="0"/>
    <x v="11"/>
    <x v="11"/>
    <x v="0"/>
    <x v="0"/>
    <x v="0"/>
  </r>
  <r>
    <x v="195"/>
    <n v="4.3"/>
    <x v="161"/>
    <x v="0"/>
    <x v="16"/>
    <x v="22"/>
    <x v="22"/>
    <x v="0"/>
    <x v="7"/>
    <x v="7"/>
    <x v="0"/>
    <x v="0"/>
    <x v="0"/>
  </r>
  <r>
    <x v="195"/>
    <n v="26.4"/>
    <x v="64"/>
    <x v="0"/>
    <x v="16"/>
    <x v="22"/>
    <x v="22"/>
    <x v="0"/>
    <x v="5"/>
    <x v="5"/>
    <x v="0"/>
    <x v="0"/>
    <x v="0"/>
  </r>
  <r>
    <x v="195"/>
    <n v="7.3"/>
    <x v="162"/>
    <x v="0"/>
    <x v="16"/>
    <x v="22"/>
    <x v="22"/>
    <x v="2"/>
    <x v="12"/>
    <x v="12"/>
    <x v="0"/>
    <x v="0"/>
    <x v="0"/>
  </r>
  <r>
    <x v="195"/>
    <n v="33.200000000000003"/>
    <x v="40"/>
    <x v="0"/>
    <x v="4"/>
    <x v="19"/>
    <x v="19"/>
    <x v="0"/>
    <x v="5"/>
    <x v="5"/>
    <x v="0"/>
    <x v="0"/>
    <x v="0"/>
  </r>
  <r>
    <x v="195"/>
    <n v="4.9000000000000004"/>
    <x v="40"/>
    <x v="0"/>
    <x v="4"/>
    <x v="19"/>
    <x v="19"/>
    <x v="0"/>
    <x v="5"/>
    <x v="5"/>
    <x v="0"/>
    <x v="0"/>
    <x v="0"/>
  </r>
  <r>
    <x v="195"/>
    <n v="9.6"/>
    <x v="40"/>
    <x v="0"/>
    <x v="4"/>
    <x v="19"/>
    <x v="19"/>
    <x v="0"/>
    <x v="5"/>
    <x v="5"/>
    <x v="0"/>
    <x v="0"/>
    <x v="0"/>
  </r>
  <r>
    <x v="195"/>
    <n v="33.200000000000003"/>
    <x v="193"/>
    <x v="0"/>
    <x v="4"/>
    <x v="19"/>
    <x v="19"/>
    <x v="0"/>
    <x v="0"/>
    <x v="0"/>
    <x v="0"/>
    <x v="0"/>
    <x v="0"/>
  </r>
  <r>
    <x v="195"/>
    <n v="39.299999999999997"/>
    <x v="28"/>
    <x v="0"/>
    <x v="2"/>
    <x v="2"/>
    <x v="2"/>
    <x v="0"/>
    <x v="5"/>
    <x v="5"/>
    <x v="0"/>
    <x v="0"/>
    <x v="0"/>
  </r>
  <r>
    <x v="195"/>
    <n v="37.6"/>
    <x v="2"/>
    <x v="0"/>
    <x v="2"/>
    <x v="2"/>
    <x v="2"/>
    <x v="0"/>
    <x v="0"/>
    <x v="0"/>
    <x v="0"/>
    <x v="0"/>
    <x v="0"/>
  </r>
  <r>
    <x v="195"/>
    <n v="30.1"/>
    <x v="13"/>
    <x v="2"/>
    <x v="8"/>
    <x v="10"/>
    <x v="10"/>
    <x v="0"/>
    <x v="6"/>
    <x v="6"/>
    <x v="0"/>
    <x v="0"/>
    <x v="0"/>
  </r>
  <r>
    <x v="195"/>
    <n v="12.3"/>
    <x v="41"/>
    <x v="2"/>
    <x v="8"/>
    <x v="10"/>
    <x v="10"/>
    <x v="0"/>
    <x v="7"/>
    <x v="7"/>
    <x v="0"/>
    <x v="0"/>
    <x v="0"/>
  </r>
  <r>
    <x v="195"/>
    <n v="27"/>
    <x v="29"/>
    <x v="2"/>
    <x v="8"/>
    <x v="10"/>
    <x v="10"/>
    <x v="0"/>
    <x v="9"/>
    <x v="9"/>
    <x v="0"/>
    <x v="0"/>
    <x v="0"/>
  </r>
  <r>
    <x v="195"/>
    <n v="66.7"/>
    <x v="110"/>
    <x v="2"/>
    <x v="13"/>
    <x v="29"/>
    <x v="29"/>
    <x v="0"/>
    <x v="6"/>
    <x v="6"/>
    <x v="0"/>
    <x v="0"/>
    <x v="0"/>
  </r>
  <r>
    <x v="195"/>
    <n v="1.2"/>
    <x v="233"/>
    <x v="2"/>
    <x v="20"/>
    <x v="26"/>
    <x v="26"/>
    <x v="2"/>
    <x v="12"/>
    <x v="12"/>
    <x v="0"/>
    <x v="0"/>
    <x v="0"/>
  </r>
  <r>
    <x v="195"/>
    <n v="26.8"/>
    <x v="15"/>
    <x v="2"/>
    <x v="9"/>
    <x v="11"/>
    <x v="11"/>
    <x v="0"/>
    <x v="8"/>
    <x v="8"/>
    <x v="0"/>
    <x v="0"/>
    <x v="0"/>
  </r>
  <r>
    <x v="195"/>
    <n v="20.5"/>
    <x v="16"/>
    <x v="2"/>
    <x v="9"/>
    <x v="11"/>
    <x v="11"/>
    <x v="0"/>
    <x v="6"/>
    <x v="6"/>
    <x v="0"/>
    <x v="0"/>
    <x v="0"/>
  </r>
  <r>
    <x v="195"/>
    <n v="8.5"/>
    <x v="126"/>
    <x v="2"/>
    <x v="9"/>
    <x v="11"/>
    <x v="11"/>
    <x v="0"/>
    <x v="5"/>
    <x v="5"/>
    <x v="0"/>
    <x v="0"/>
    <x v="0"/>
  </r>
  <r>
    <x v="195"/>
    <n v="4.9000000000000004"/>
    <x v="178"/>
    <x v="2"/>
    <x v="9"/>
    <x v="11"/>
    <x v="11"/>
    <x v="0"/>
    <x v="10"/>
    <x v="10"/>
    <x v="0"/>
    <x v="0"/>
    <x v="0"/>
  </r>
  <r>
    <x v="195"/>
    <n v="13.8"/>
    <x v="46"/>
    <x v="2"/>
    <x v="15"/>
    <x v="20"/>
    <x v="20"/>
    <x v="0"/>
    <x v="11"/>
    <x v="11"/>
    <x v="0"/>
    <x v="0"/>
    <x v="0"/>
  </r>
  <r>
    <x v="195"/>
    <n v="16"/>
    <x v="94"/>
    <x v="2"/>
    <x v="15"/>
    <x v="20"/>
    <x v="20"/>
    <x v="0"/>
    <x v="0"/>
    <x v="0"/>
    <x v="0"/>
    <x v="0"/>
    <x v="0"/>
  </r>
  <r>
    <x v="195"/>
    <n v="26.8"/>
    <x v="25"/>
    <x v="2"/>
    <x v="11"/>
    <x v="15"/>
    <x v="15"/>
    <x v="0"/>
    <x v="9"/>
    <x v="9"/>
    <x v="0"/>
    <x v="0"/>
    <x v="0"/>
  </r>
  <r>
    <x v="196"/>
    <n v="15.1"/>
    <x v="62"/>
    <x v="3"/>
    <x v="7"/>
    <x v="7"/>
    <x v="7"/>
    <x v="0"/>
    <x v="6"/>
    <x v="6"/>
    <x v="0"/>
    <x v="0"/>
    <x v="0"/>
  </r>
  <r>
    <x v="196"/>
    <n v="5.8"/>
    <x v="7"/>
    <x v="3"/>
    <x v="7"/>
    <x v="7"/>
    <x v="7"/>
    <x v="0"/>
    <x v="5"/>
    <x v="5"/>
    <x v="0"/>
    <x v="0"/>
    <x v="0"/>
  </r>
  <r>
    <x v="196"/>
    <n v="4.5999999999999996"/>
    <x v="63"/>
    <x v="3"/>
    <x v="7"/>
    <x v="7"/>
    <x v="7"/>
    <x v="0"/>
    <x v="4"/>
    <x v="4"/>
    <x v="0"/>
    <x v="0"/>
    <x v="0"/>
  </r>
  <r>
    <x v="196"/>
    <n v="9.6999999999999993"/>
    <x v="258"/>
    <x v="3"/>
    <x v="7"/>
    <x v="7"/>
    <x v="7"/>
    <x v="3"/>
    <x v="14"/>
    <x v="14"/>
    <x v="0"/>
    <x v="0"/>
    <x v="0"/>
  </r>
  <r>
    <x v="196"/>
    <n v="37.4"/>
    <x v="55"/>
    <x v="0"/>
    <x v="0"/>
    <x v="21"/>
    <x v="21"/>
    <x v="0"/>
    <x v="0"/>
    <x v="0"/>
    <x v="0"/>
    <x v="0"/>
    <x v="0"/>
  </r>
  <r>
    <x v="196"/>
    <n v="57.3"/>
    <x v="0"/>
    <x v="0"/>
    <x v="0"/>
    <x v="0"/>
    <x v="0"/>
    <x v="0"/>
    <x v="0"/>
    <x v="0"/>
    <x v="0"/>
    <x v="0"/>
    <x v="0"/>
  </r>
  <r>
    <x v="196"/>
    <n v="30.6"/>
    <x v="0"/>
    <x v="0"/>
    <x v="0"/>
    <x v="0"/>
    <x v="0"/>
    <x v="0"/>
    <x v="0"/>
    <x v="0"/>
    <x v="0"/>
    <x v="0"/>
    <x v="0"/>
  </r>
  <r>
    <x v="196"/>
    <n v="60.2"/>
    <x v="75"/>
    <x v="0"/>
    <x v="14"/>
    <x v="18"/>
    <x v="18"/>
    <x v="0"/>
    <x v="0"/>
    <x v="0"/>
    <x v="0"/>
    <x v="0"/>
    <x v="0"/>
  </r>
  <r>
    <x v="196"/>
    <n v="62.7"/>
    <x v="75"/>
    <x v="0"/>
    <x v="14"/>
    <x v="18"/>
    <x v="18"/>
    <x v="0"/>
    <x v="0"/>
    <x v="0"/>
    <x v="0"/>
    <x v="0"/>
    <x v="0"/>
  </r>
  <r>
    <x v="196"/>
    <n v="66"/>
    <x v="75"/>
    <x v="0"/>
    <x v="14"/>
    <x v="18"/>
    <x v="18"/>
    <x v="0"/>
    <x v="0"/>
    <x v="0"/>
    <x v="0"/>
    <x v="0"/>
    <x v="0"/>
  </r>
  <r>
    <x v="196"/>
    <n v="5.0999999999999996"/>
    <x v="40"/>
    <x v="0"/>
    <x v="4"/>
    <x v="19"/>
    <x v="19"/>
    <x v="0"/>
    <x v="5"/>
    <x v="5"/>
    <x v="0"/>
    <x v="0"/>
    <x v="0"/>
  </r>
  <r>
    <x v="196"/>
    <n v="9.8000000000000007"/>
    <x v="193"/>
    <x v="0"/>
    <x v="4"/>
    <x v="19"/>
    <x v="19"/>
    <x v="0"/>
    <x v="0"/>
    <x v="0"/>
    <x v="0"/>
    <x v="0"/>
    <x v="0"/>
  </r>
  <r>
    <x v="196"/>
    <n v="62.5"/>
    <x v="155"/>
    <x v="0"/>
    <x v="4"/>
    <x v="19"/>
    <x v="19"/>
    <x v="2"/>
    <x v="12"/>
    <x v="12"/>
    <x v="0"/>
    <x v="0"/>
    <x v="0"/>
  </r>
  <r>
    <x v="196"/>
    <n v="14.7"/>
    <x v="155"/>
    <x v="0"/>
    <x v="4"/>
    <x v="19"/>
    <x v="19"/>
    <x v="2"/>
    <x v="12"/>
    <x v="12"/>
    <x v="0"/>
    <x v="0"/>
    <x v="0"/>
  </r>
  <r>
    <x v="196"/>
    <n v="4.5999999999999996"/>
    <x v="155"/>
    <x v="0"/>
    <x v="4"/>
    <x v="19"/>
    <x v="19"/>
    <x v="2"/>
    <x v="12"/>
    <x v="12"/>
    <x v="0"/>
    <x v="0"/>
    <x v="0"/>
  </r>
  <r>
    <x v="196"/>
    <n v="107.4"/>
    <x v="137"/>
    <x v="0"/>
    <x v="4"/>
    <x v="4"/>
    <x v="4"/>
    <x v="0"/>
    <x v="2"/>
    <x v="2"/>
    <x v="0"/>
    <x v="0"/>
    <x v="0"/>
  </r>
  <r>
    <x v="196"/>
    <n v="62.1"/>
    <x v="68"/>
    <x v="0"/>
    <x v="4"/>
    <x v="4"/>
    <x v="4"/>
    <x v="0"/>
    <x v="0"/>
    <x v="0"/>
    <x v="0"/>
    <x v="0"/>
    <x v="0"/>
  </r>
  <r>
    <x v="196"/>
    <n v="4.8"/>
    <x v="188"/>
    <x v="0"/>
    <x v="4"/>
    <x v="4"/>
    <x v="4"/>
    <x v="0"/>
    <x v="4"/>
    <x v="4"/>
    <x v="0"/>
    <x v="0"/>
    <x v="0"/>
  </r>
  <r>
    <x v="196"/>
    <n v="27.8"/>
    <x v="203"/>
    <x v="0"/>
    <x v="4"/>
    <x v="4"/>
    <x v="4"/>
    <x v="2"/>
    <x v="12"/>
    <x v="12"/>
    <x v="0"/>
    <x v="0"/>
    <x v="0"/>
  </r>
  <r>
    <x v="196"/>
    <n v="49"/>
    <x v="289"/>
    <x v="0"/>
    <x v="4"/>
    <x v="4"/>
    <x v="4"/>
    <x v="3"/>
    <x v="14"/>
    <x v="14"/>
    <x v="0"/>
    <x v="0"/>
    <x v="0"/>
  </r>
  <r>
    <x v="196"/>
    <n v="23.4"/>
    <x v="263"/>
    <x v="0"/>
    <x v="2"/>
    <x v="2"/>
    <x v="2"/>
    <x v="3"/>
    <x v="14"/>
    <x v="14"/>
    <x v="0"/>
    <x v="0"/>
    <x v="0"/>
  </r>
  <r>
    <x v="196"/>
    <n v="23.5"/>
    <x v="13"/>
    <x v="2"/>
    <x v="8"/>
    <x v="10"/>
    <x v="10"/>
    <x v="0"/>
    <x v="6"/>
    <x v="6"/>
    <x v="0"/>
    <x v="0"/>
    <x v="0"/>
  </r>
  <r>
    <x v="196"/>
    <n v="24.8"/>
    <x v="41"/>
    <x v="2"/>
    <x v="8"/>
    <x v="10"/>
    <x v="10"/>
    <x v="0"/>
    <x v="7"/>
    <x v="7"/>
    <x v="0"/>
    <x v="0"/>
    <x v="0"/>
  </r>
  <r>
    <x v="196"/>
    <n v="18.5"/>
    <x v="14"/>
    <x v="2"/>
    <x v="8"/>
    <x v="10"/>
    <x v="10"/>
    <x v="0"/>
    <x v="5"/>
    <x v="5"/>
    <x v="0"/>
    <x v="0"/>
    <x v="0"/>
  </r>
  <r>
    <x v="196"/>
    <n v="7"/>
    <x v="152"/>
    <x v="2"/>
    <x v="8"/>
    <x v="10"/>
    <x v="10"/>
    <x v="0"/>
    <x v="4"/>
    <x v="4"/>
    <x v="0"/>
    <x v="0"/>
    <x v="0"/>
  </r>
  <r>
    <x v="196"/>
    <n v="9.6999999999999993"/>
    <x v="152"/>
    <x v="2"/>
    <x v="8"/>
    <x v="10"/>
    <x v="10"/>
    <x v="0"/>
    <x v="4"/>
    <x v="4"/>
    <x v="0"/>
    <x v="0"/>
    <x v="0"/>
  </r>
  <r>
    <x v="196"/>
    <n v="11.9"/>
    <x v="88"/>
    <x v="2"/>
    <x v="13"/>
    <x v="17"/>
    <x v="17"/>
    <x v="0"/>
    <x v="6"/>
    <x v="6"/>
    <x v="0"/>
    <x v="0"/>
    <x v="0"/>
  </r>
  <r>
    <x v="196"/>
    <n v="11.1"/>
    <x v="43"/>
    <x v="2"/>
    <x v="13"/>
    <x v="17"/>
    <x v="17"/>
    <x v="0"/>
    <x v="5"/>
    <x v="5"/>
    <x v="0"/>
    <x v="0"/>
    <x v="0"/>
  </r>
  <r>
    <x v="196"/>
    <n v="1.1000000000000001"/>
    <x v="233"/>
    <x v="2"/>
    <x v="20"/>
    <x v="26"/>
    <x v="26"/>
    <x v="2"/>
    <x v="12"/>
    <x v="12"/>
    <x v="0"/>
    <x v="0"/>
    <x v="0"/>
  </r>
  <r>
    <x v="196"/>
    <n v="26.6"/>
    <x v="15"/>
    <x v="2"/>
    <x v="9"/>
    <x v="11"/>
    <x v="11"/>
    <x v="0"/>
    <x v="8"/>
    <x v="8"/>
    <x v="0"/>
    <x v="0"/>
    <x v="0"/>
  </r>
  <r>
    <x v="196"/>
    <n v="17.899999999999999"/>
    <x v="46"/>
    <x v="2"/>
    <x v="15"/>
    <x v="20"/>
    <x v="20"/>
    <x v="0"/>
    <x v="11"/>
    <x v="11"/>
    <x v="0"/>
    <x v="0"/>
    <x v="0"/>
  </r>
  <r>
    <x v="196"/>
    <n v="18.5"/>
    <x v="94"/>
    <x v="2"/>
    <x v="15"/>
    <x v="20"/>
    <x v="20"/>
    <x v="0"/>
    <x v="0"/>
    <x v="0"/>
    <x v="0"/>
    <x v="0"/>
    <x v="0"/>
  </r>
  <r>
    <x v="196"/>
    <n v="29.3"/>
    <x v="34"/>
    <x v="2"/>
    <x v="11"/>
    <x v="15"/>
    <x v="15"/>
    <x v="0"/>
    <x v="6"/>
    <x v="6"/>
    <x v="0"/>
    <x v="0"/>
    <x v="0"/>
  </r>
  <r>
    <x v="196"/>
    <n v="11.8"/>
    <x v="35"/>
    <x v="2"/>
    <x v="11"/>
    <x v="15"/>
    <x v="15"/>
    <x v="0"/>
    <x v="5"/>
    <x v="5"/>
    <x v="0"/>
    <x v="0"/>
    <x v="0"/>
  </r>
  <r>
    <x v="196"/>
    <n v="4"/>
    <x v="156"/>
    <x v="2"/>
    <x v="11"/>
    <x v="15"/>
    <x v="15"/>
    <x v="0"/>
    <x v="2"/>
    <x v="2"/>
    <x v="0"/>
    <x v="0"/>
    <x v="0"/>
  </r>
  <r>
    <x v="197"/>
    <n v="29.2"/>
    <x v="26"/>
    <x v="3"/>
    <x v="12"/>
    <x v="16"/>
    <x v="16"/>
    <x v="0"/>
    <x v="5"/>
    <x v="5"/>
    <x v="0"/>
    <x v="0"/>
    <x v="0"/>
  </r>
  <r>
    <x v="197"/>
    <n v="11.6"/>
    <x v="256"/>
    <x v="3"/>
    <x v="12"/>
    <x v="16"/>
    <x v="16"/>
    <x v="3"/>
    <x v="14"/>
    <x v="14"/>
    <x v="0"/>
    <x v="0"/>
    <x v="0"/>
  </r>
  <r>
    <x v="197"/>
    <n v="2.9"/>
    <x v="207"/>
    <x v="3"/>
    <x v="23"/>
    <x v="32"/>
    <x v="32"/>
    <x v="0"/>
    <x v="6"/>
    <x v="6"/>
    <x v="0"/>
    <x v="0"/>
    <x v="0"/>
  </r>
  <r>
    <x v="197"/>
    <n v="5.7"/>
    <x v="218"/>
    <x v="3"/>
    <x v="23"/>
    <x v="32"/>
    <x v="32"/>
    <x v="0"/>
    <x v="5"/>
    <x v="5"/>
    <x v="0"/>
    <x v="0"/>
    <x v="0"/>
  </r>
  <r>
    <x v="197"/>
    <n v="27.6"/>
    <x v="168"/>
    <x v="3"/>
    <x v="23"/>
    <x v="32"/>
    <x v="32"/>
    <x v="0"/>
    <x v="0"/>
    <x v="0"/>
    <x v="0"/>
    <x v="0"/>
    <x v="0"/>
  </r>
  <r>
    <x v="197"/>
    <n v="54.2"/>
    <x v="74"/>
    <x v="1"/>
    <x v="3"/>
    <x v="3"/>
    <x v="3"/>
    <x v="2"/>
    <x v="12"/>
    <x v="12"/>
    <x v="0"/>
    <x v="0"/>
    <x v="0"/>
  </r>
  <r>
    <x v="197"/>
    <n v="61.8"/>
    <x v="108"/>
    <x v="0"/>
    <x v="22"/>
    <x v="30"/>
    <x v="30"/>
    <x v="0"/>
    <x v="4"/>
    <x v="4"/>
    <x v="0"/>
    <x v="0"/>
    <x v="0"/>
  </r>
  <r>
    <x v="197"/>
    <n v="6.8"/>
    <x v="101"/>
    <x v="0"/>
    <x v="0"/>
    <x v="21"/>
    <x v="21"/>
    <x v="0"/>
    <x v="11"/>
    <x v="11"/>
    <x v="0"/>
    <x v="0"/>
    <x v="0"/>
  </r>
  <r>
    <x v="197"/>
    <n v="15.3"/>
    <x v="159"/>
    <x v="0"/>
    <x v="0"/>
    <x v="21"/>
    <x v="21"/>
    <x v="0"/>
    <x v="5"/>
    <x v="5"/>
    <x v="0"/>
    <x v="0"/>
    <x v="0"/>
  </r>
  <r>
    <x v="197"/>
    <n v="1.5"/>
    <x v="291"/>
    <x v="0"/>
    <x v="0"/>
    <x v="21"/>
    <x v="21"/>
    <x v="0"/>
    <x v="13"/>
    <x v="13"/>
    <x v="0"/>
    <x v="0"/>
    <x v="0"/>
  </r>
  <r>
    <x v="197"/>
    <n v="11.8"/>
    <x v="56"/>
    <x v="0"/>
    <x v="0"/>
    <x v="21"/>
    <x v="21"/>
    <x v="0"/>
    <x v="4"/>
    <x v="4"/>
    <x v="0"/>
    <x v="0"/>
    <x v="0"/>
  </r>
  <r>
    <x v="197"/>
    <n v="4.8"/>
    <x v="158"/>
    <x v="0"/>
    <x v="0"/>
    <x v="21"/>
    <x v="21"/>
    <x v="2"/>
    <x v="12"/>
    <x v="12"/>
    <x v="0"/>
    <x v="0"/>
    <x v="0"/>
  </r>
  <r>
    <x v="197"/>
    <n v="24.7"/>
    <x v="278"/>
    <x v="0"/>
    <x v="0"/>
    <x v="21"/>
    <x v="21"/>
    <x v="3"/>
    <x v="14"/>
    <x v="14"/>
    <x v="0"/>
    <x v="0"/>
    <x v="0"/>
  </r>
  <r>
    <x v="197"/>
    <n v="3.6"/>
    <x v="278"/>
    <x v="0"/>
    <x v="0"/>
    <x v="21"/>
    <x v="21"/>
    <x v="3"/>
    <x v="14"/>
    <x v="14"/>
    <x v="0"/>
    <x v="0"/>
    <x v="0"/>
  </r>
  <r>
    <x v="197"/>
    <n v="16.5"/>
    <x v="292"/>
    <x v="0"/>
    <x v="1"/>
    <x v="1"/>
    <x v="1"/>
    <x v="3"/>
    <x v="15"/>
    <x v="15"/>
    <x v="0"/>
    <x v="0"/>
    <x v="0"/>
  </r>
  <r>
    <x v="197"/>
    <n v="70.400000000000006"/>
    <x v="193"/>
    <x v="0"/>
    <x v="4"/>
    <x v="19"/>
    <x v="19"/>
    <x v="0"/>
    <x v="0"/>
    <x v="0"/>
    <x v="0"/>
    <x v="0"/>
    <x v="0"/>
  </r>
  <r>
    <x v="197"/>
    <n v="13.8"/>
    <x v="193"/>
    <x v="0"/>
    <x v="4"/>
    <x v="19"/>
    <x v="19"/>
    <x v="0"/>
    <x v="0"/>
    <x v="0"/>
    <x v="0"/>
    <x v="0"/>
    <x v="0"/>
  </r>
  <r>
    <x v="197"/>
    <n v="19.899999999999999"/>
    <x v="165"/>
    <x v="0"/>
    <x v="2"/>
    <x v="2"/>
    <x v="2"/>
    <x v="0"/>
    <x v="4"/>
    <x v="4"/>
    <x v="0"/>
    <x v="0"/>
    <x v="0"/>
  </r>
  <r>
    <x v="197"/>
    <n v="22.7"/>
    <x v="29"/>
    <x v="2"/>
    <x v="8"/>
    <x v="10"/>
    <x v="10"/>
    <x v="0"/>
    <x v="9"/>
    <x v="9"/>
    <x v="0"/>
    <x v="0"/>
    <x v="0"/>
  </r>
  <r>
    <x v="197"/>
    <n v="4.5999999999999996"/>
    <x v="29"/>
    <x v="2"/>
    <x v="8"/>
    <x v="10"/>
    <x v="10"/>
    <x v="0"/>
    <x v="9"/>
    <x v="9"/>
    <x v="0"/>
    <x v="0"/>
    <x v="0"/>
  </r>
  <r>
    <x v="197"/>
    <n v="28.1"/>
    <x v="29"/>
    <x v="2"/>
    <x v="8"/>
    <x v="10"/>
    <x v="10"/>
    <x v="0"/>
    <x v="9"/>
    <x v="9"/>
    <x v="0"/>
    <x v="0"/>
    <x v="0"/>
  </r>
  <r>
    <x v="197"/>
    <n v="28.4"/>
    <x v="88"/>
    <x v="2"/>
    <x v="13"/>
    <x v="17"/>
    <x v="17"/>
    <x v="0"/>
    <x v="6"/>
    <x v="6"/>
    <x v="0"/>
    <x v="0"/>
    <x v="0"/>
  </r>
  <r>
    <x v="197"/>
    <n v="12"/>
    <x v="43"/>
    <x v="2"/>
    <x v="13"/>
    <x v="17"/>
    <x v="17"/>
    <x v="0"/>
    <x v="5"/>
    <x v="5"/>
    <x v="0"/>
    <x v="0"/>
    <x v="0"/>
  </r>
  <r>
    <x v="197"/>
    <n v="2.8"/>
    <x v="99"/>
    <x v="2"/>
    <x v="13"/>
    <x v="17"/>
    <x v="17"/>
    <x v="0"/>
    <x v="10"/>
    <x v="10"/>
    <x v="0"/>
    <x v="0"/>
    <x v="0"/>
  </r>
  <r>
    <x v="197"/>
    <n v="12.7"/>
    <x v="143"/>
    <x v="2"/>
    <x v="13"/>
    <x v="17"/>
    <x v="17"/>
    <x v="0"/>
    <x v="2"/>
    <x v="2"/>
    <x v="0"/>
    <x v="0"/>
    <x v="0"/>
  </r>
  <r>
    <x v="197"/>
    <n v="23.1"/>
    <x v="124"/>
    <x v="2"/>
    <x v="13"/>
    <x v="17"/>
    <x v="17"/>
    <x v="0"/>
    <x v="9"/>
    <x v="9"/>
    <x v="0"/>
    <x v="0"/>
    <x v="0"/>
  </r>
  <r>
    <x v="197"/>
    <n v="64.8"/>
    <x v="110"/>
    <x v="2"/>
    <x v="13"/>
    <x v="29"/>
    <x v="29"/>
    <x v="0"/>
    <x v="6"/>
    <x v="6"/>
    <x v="0"/>
    <x v="0"/>
    <x v="0"/>
  </r>
  <r>
    <x v="197"/>
    <n v="0.1"/>
    <x v="120"/>
    <x v="2"/>
    <x v="20"/>
    <x v="26"/>
    <x v="26"/>
    <x v="0"/>
    <x v="4"/>
    <x v="4"/>
    <x v="0"/>
    <x v="0"/>
    <x v="0"/>
  </r>
  <r>
    <x v="197"/>
    <n v="5.2"/>
    <x v="46"/>
    <x v="2"/>
    <x v="15"/>
    <x v="20"/>
    <x v="20"/>
    <x v="0"/>
    <x v="11"/>
    <x v="11"/>
    <x v="0"/>
    <x v="0"/>
    <x v="0"/>
  </r>
  <r>
    <x v="197"/>
    <n v="7.9"/>
    <x v="94"/>
    <x v="2"/>
    <x v="15"/>
    <x v="20"/>
    <x v="20"/>
    <x v="0"/>
    <x v="0"/>
    <x v="0"/>
    <x v="0"/>
    <x v="0"/>
    <x v="0"/>
  </r>
  <r>
    <x v="197"/>
    <n v="2.2999999999999998"/>
    <x v="266"/>
    <x v="2"/>
    <x v="15"/>
    <x v="20"/>
    <x v="20"/>
    <x v="0"/>
    <x v="4"/>
    <x v="4"/>
    <x v="0"/>
    <x v="0"/>
    <x v="0"/>
  </r>
  <r>
    <x v="197"/>
    <n v="25.5"/>
    <x v="171"/>
    <x v="2"/>
    <x v="10"/>
    <x v="14"/>
    <x v="14"/>
    <x v="0"/>
    <x v="6"/>
    <x v="6"/>
    <x v="0"/>
    <x v="0"/>
    <x v="0"/>
  </r>
  <r>
    <x v="197"/>
    <n v="5"/>
    <x v="24"/>
    <x v="2"/>
    <x v="10"/>
    <x v="14"/>
    <x v="14"/>
    <x v="0"/>
    <x v="4"/>
    <x v="4"/>
    <x v="0"/>
    <x v="0"/>
    <x v="0"/>
  </r>
  <r>
    <x v="198"/>
    <n v="9.1"/>
    <x v="66"/>
    <x v="3"/>
    <x v="19"/>
    <x v="25"/>
    <x v="25"/>
    <x v="0"/>
    <x v="5"/>
    <x v="5"/>
    <x v="0"/>
    <x v="0"/>
    <x v="0"/>
  </r>
  <r>
    <x v="198"/>
    <n v="4.0999999999999996"/>
    <x v="293"/>
    <x v="3"/>
    <x v="19"/>
    <x v="25"/>
    <x v="25"/>
    <x v="0"/>
    <x v="2"/>
    <x v="2"/>
    <x v="0"/>
    <x v="0"/>
    <x v="0"/>
  </r>
  <r>
    <x v="198"/>
    <n v="3.7"/>
    <x v="201"/>
    <x v="3"/>
    <x v="19"/>
    <x v="25"/>
    <x v="25"/>
    <x v="3"/>
    <x v="15"/>
    <x v="15"/>
    <x v="0"/>
    <x v="0"/>
    <x v="0"/>
  </r>
  <r>
    <x v="198"/>
    <n v="3.8"/>
    <x v="261"/>
    <x v="3"/>
    <x v="19"/>
    <x v="25"/>
    <x v="25"/>
    <x v="3"/>
    <x v="14"/>
    <x v="14"/>
    <x v="0"/>
    <x v="0"/>
    <x v="0"/>
  </r>
  <r>
    <x v="198"/>
    <n v="2.6"/>
    <x v="209"/>
    <x v="3"/>
    <x v="24"/>
    <x v="33"/>
    <x v="33"/>
    <x v="0"/>
    <x v="11"/>
    <x v="11"/>
    <x v="0"/>
    <x v="0"/>
    <x v="0"/>
  </r>
  <r>
    <x v="198"/>
    <n v="2.7"/>
    <x v="209"/>
    <x v="3"/>
    <x v="24"/>
    <x v="33"/>
    <x v="33"/>
    <x v="0"/>
    <x v="11"/>
    <x v="11"/>
    <x v="0"/>
    <x v="0"/>
    <x v="0"/>
  </r>
  <r>
    <x v="198"/>
    <n v="5.9"/>
    <x v="185"/>
    <x v="3"/>
    <x v="24"/>
    <x v="33"/>
    <x v="33"/>
    <x v="0"/>
    <x v="5"/>
    <x v="5"/>
    <x v="0"/>
    <x v="0"/>
    <x v="0"/>
  </r>
  <r>
    <x v="198"/>
    <n v="5.6"/>
    <x v="185"/>
    <x v="3"/>
    <x v="24"/>
    <x v="33"/>
    <x v="33"/>
    <x v="0"/>
    <x v="5"/>
    <x v="5"/>
    <x v="0"/>
    <x v="0"/>
    <x v="0"/>
  </r>
  <r>
    <x v="198"/>
    <n v="2.5"/>
    <x v="286"/>
    <x v="3"/>
    <x v="24"/>
    <x v="33"/>
    <x v="33"/>
    <x v="0"/>
    <x v="0"/>
    <x v="0"/>
    <x v="0"/>
    <x v="0"/>
    <x v="0"/>
  </r>
  <r>
    <x v="198"/>
    <n v="60.9"/>
    <x v="0"/>
    <x v="0"/>
    <x v="0"/>
    <x v="0"/>
    <x v="0"/>
    <x v="0"/>
    <x v="0"/>
    <x v="0"/>
    <x v="0"/>
    <x v="0"/>
    <x v="0"/>
  </r>
  <r>
    <x v="198"/>
    <n v="59.5"/>
    <x v="75"/>
    <x v="0"/>
    <x v="14"/>
    <x v="18"/>
    <x v="18"/>
    <x v="0"/>
    <x v="0"/>
    <x v="0"/>
    <x v="0"/>
    <x v="0"/>
    <x v="0"/>
  </r>
  <r>
    <x v="198"/>
    <n v="59"/>
    <x v="75"/>
    <x v="0"/>
    <x v="14"/>
    <x v="18"/>
    <x v="18"/>
    <x v="0"/>
    <x v="0"/>
    <x v="0"/>
    <x v="0"/>
    <x v="0"/>
    <x v="0"/>
  </r>
  <r>
    <x v="198"/>
    <n v="69.2"/>
    <x v="153"/>
    <x v="0"/>
    <x v="16"/>
    <x v="22"/>
    <x v="22"/>
    <x v="0"/>
    <x v="2"/>
    <x v="2"/>
    <x v="0"/>
    <x v="0"/>
    <x v="0"/>
  </r>
  <r>
    <x v="198"/>
    <n v="37"/>
    <x v="28"/>
    <x v="0"/>
    <x v="2"/>
    <x v="2"/>
    <x v="2"/>
    <x v="0"/>
    <x v="5"/>
    <x v="5"/>
    <x v="0"/>
    <x v="0"/>
    <x v="0"/>
  </r>
  <r>
    <x v="198"/>
    <n v="18.100000000000001"/>
    <x v="88"/>
    <x v="2"/>
    <x v="13"/>
    <x v="17"/>
    <x v="17"/>
    <x v="0"/>
    <x v="6"/>
    <x v="6"/>
    <x v="0"/>
    <x v="0"/>
    <x v="0"/>
  </r>
  <r>
    <x v="198"/>
    <n v="5.9"/>
    <x v="43"/>
    <x v="2"/>
    <x v="13"/>
    <x v="17"/>
    <x v="17"/>
    <x v="0"/>
    <x v="5"/>
    <x v="5"/>
    <x v="0"/>
    <x v="0"/>
    <x v="0"/>
  </r>
  <r>
    <x v="198"/>
    <n v="21.9"/>
    <x v="150"/>
    <x v="2"/>
    <x v="13"/>
    <x v="17"/>
    <x v="17"/>
    <x v="0"/>
    <x v="0"/>
    <x v="0"/>
    <x v="0"/>
    <x v="0"/>
    <x v="0"/>
  </r>
  <r>
    <x v="198"/>
    <n v="0.5"/>
    <x v="279"/>
    <x v="2"/>
    <x v="20"/>
    <x v="26"/>
    <x v="26"/>
    <x v="0"/>
    <x v="7"/>
    <x v="7"/>
    <x v="0"/>
    <x v="0"/>
    <x v="0"/>
  </r>
  <r>
    <x v="198"/>
    <n v="0"/>
    <x v="226"/>
    <x v="2"/>
    <x v="20"/>
    <x v="26"/>
    <x v="26"/>
    <x v="0"/>
    <x v="10"/>
    <x v="10"/>
    <x v="0"/>
    <x v="0"/>
    <x v="0"/>
  </r>
  <r>
    <x v="198"/>
    <n v="0.1"/>
    <x v="233"/>
    <x v="2"/>
    <x v="20"/>
    <x v="26"/>
    <x v="26"/>
    <x v="2"/>
    <x v="12"/>
    <x v="12"/>
    <x v="0"/>
    <x v="0"/>
    <x v="0"/>
  </r>
  <r>
    <x v="198"/>
    <n v="34.700000000000003"/>
    <x v="206"/>
    <x v="2"/>
    <x v="9"/>
    <x v="12"/>
    <x v="12"/>
    <x v="2"/>
    <x v="3"/>
    <x v="3"/>
    <x v="0"/>
    <x v="0"/>
    <x v="0"/>
  </r>
  <r>
    <x v="198"/>
    <n v="15.6"/>
    <x v="206"/>
    <x v="2"/>
    <x v="9"/>
    <x v="12"/>
    <x v="12"/>
    <x v="2"/>
    <x v="3"/>
    <x v="3"/>
    <x v="0"/>
    <x v="0"/>
    <x v="0"/>
  </r>
  <r>
    <x v="198"/>
    <n v="2.2999999999999998"/>
    <x v="255"/>
    <x v="2"/>
    <x v="6"/>
    <x v="6"/>
    <x v="6"/>
    <x v="0"/>
    <x v="10"/>
    <x v="10"/>
    <x v="0"/>
    <x v="0"/>
    <x v="0"/>
  </r>
  <r>
    <x v="198"/>
    <n v="5.7"/>
    <x v="255"/>
    <x v="2"/>
    <x v="6"/>
    <x v="6"/>
    <x v="6"/>
    <x v="0"/>
    <x v="10"/>
    <x v="10"/>
    <x v="0"/>
    <x v="0"/>
    <x v="0"/>
  </r>
  <r>
    <x v="198"/>
    <n v="0.3"/>
    <x v="6"/>
    <x v="2"/>
    <x v="6"/>
    <x v="6"/>
    <x v="6"/>
    <x v="0"/>
    <x v="4"/>
    <x v="4"/>
    <x v="0"/>
    <x v="0"/>
    <x v="0"/>
  </r>
  <r>
    <x v="198"/>
    <n v="8"/>
    <x v="173"/>
    <x v="2"/>
    <x v="17"/>
    <x v="23"/>
    <x v="23"/>
    <x v="0"/>
    <x v="11"/>
    <x v="11"/>
    <x v="0"/>
    <x v="0"/>
    <x v="0"/>
  </r>
  <r>
    <x v="198"/>
    <n v="2.6"/>
    <x v="189"/>
    <x v="2"/>
    <x v="17"/>
    <x v="23"/>
    <x v="23"/>
    <x v="0"/>
    <x v="0"/>
    <x v="0"/>
    <x v="0"/>
    <x v="0"/>
    <x v="0"/>
  </r>
  <r>
    <x v="199"/>
    <n v="33.9"/>
    <x v="168"/>
    <x v="3"/>
    <x v="23"/>
    <x v="32"/>
    <x v="32"/>
    <x v="0"/>
    <x v="0"/>
    <x v="0"/>
    <x v="0"/>
    <x v="0"/>
    <x v="0"/>
  </r>
  <r>
    <x v="199"/>
    <n v="24.9"/>
    <x v="139"/>
    <x v="1"/>
    <x v="3"/>
    <x v="3"/>
    <x v="3"/>
    <x v="0"/>
    <x v="7"/>
    <x v="7"/>
    <x v="0"/>
    <x v="0"/>
    <x v="0"/>
  </r>
  <r>
    <x v="199"/>
    <n v="25.6"/>
    <x v="0"/>
    <x v="0"/>
    <x v="0"/>
    <x v="0"/>
    <x v="0"/>
    <x v="0"/>
    <x v="0"/>
    <x v="0"/>
    <x v="0"/>
    <x v="0"/>
    <x v="0"/>
  </r>
  <r>
    <x v="199"/>
    <n v="12"/>
    <x v="179"/>
    <x v="0"/>
    <x v="21"/>
    <x v="31"/>
    <x v="31"/>
    <x v="0"/>
    <x v="7"/>
    <x v="7"/>
    <x v="0"/>
    <x v="0"/>
    <x v="0"/>
  </r>
  <r>
    <x v="199"/>
    <n v="11.8"/>
    <x v="202"/>
    <x v="0"/>
    <x v="21"/>
    <x v="31"/>
    <x v="31"/>
    <x v="2"/>
    <x v="12"/>
    <x v="12"/>
    <x v="0"/>
    <x v="0"/>
    <x v="0"/>
  </r>
  <r>
    <x v="199"/>
    <n v="7.7"/>
    <x v="276"/>
    <x v="0"/>
    <x v="21"/>
    <x v="31"/>
    <x v="31"/>
    <x v="3"/>
    <x v="14"/>
    <x v="14"/>
    <x v="0"/>
    <x v="0"/>
    <x v="0"/>
  </r>
  <r>
    <x v="199"/>
    <n v="49.8"/>
    <x v="277"/>
    <x v="0"/>
    <x v="4"/>
    <x v="19"/>
    <x v="19"/>
    <x v="3"/>
    <x v="14"/>
    <x v="14"/>
    <x v="0"/>
    <x v="0"/>
    <x v="0"/>
  </r>
  <r>
    <x v="199"/>
    <n v="50.8"/>
    <x v="277"/>
    <x v="0"/>
    <x v="4"/>
    <x v="19"/>
    <x v="19"/>
    <x v="3"/>
    <x v="14"/>
    <x v="14"/>
    <x v="0"/>
    <x v="0"/>
    <x v="0"/>
  </r>
  <r>
    <x v="199"/>
    <n v="39.299999999999997"/>
    <x v="277"/>
    <x v="0"/>
    <x v="4"/>
    <x v="19"/>
    <x v="19"/>
    <x v="3"/>
    <x v="14"/>
    <x v="14"/>
    <x v="0"/>
    <x v="0"/>
    <x v="0"/>
  </r>
  <r>
    <x v="199"/>
    <n v="8"/>
    <x v="150"/>
    <x v="2"/>
    <x v="13"/>
    <x v="17"/>
    <x v="17"/>
    <x v="0"/>
    <x v="0"/>
    <x v="0"/>
    <x v="0"/>
    <x v="0"/>
    <x v="0"/>
  </r>
  <r>
    <x v="199"/>
    <n v="0.3"/>
    <x v="294"/>
    <x v="2"/>
    <x v="20"/>
    <x v="26"/>
    <x v="26"/>
    <x v="0"/>
    <x v="2"/>
    <x v="2"/>
    <x v="0"/>
    <x v="0"/>
    <x v="0"/>
  </r>
  <r>
    <x v="199"/>
    <n v="0.3"/>
    <x v="294"/>
    <x v="2"/>
    <x v="20"/>
    <x v="26"/>
    <x v="26"/>
    <x v="0"/>
    <x v="2"/>
    <x v="2"/>
    <x v="0"/>
    <x v="0"/>
    <x v="0"/>
  </r>
  <r>
    <x v="200"/>
    <n v="6.5"/>
    <x v="39"/>
    <x v="0"/>
    <x v="4"/>
    <x v="19"/>
    <x v="19"/>
    <x v="0"/>
    <x v="6"/>
    <x v="6"/>
    <x v="0"/>
    <x v="0"/>
    <x v="0"/>
  </r>
  <r>
    <x v="200"/>
    <n v="15.3"/>
    <x v="277"/>
    <x v="0"/>
    <x v="4"/>
    <x v="19"/>
    <x v="19"/>
    <x v="3"/>
    <x v="14"/>
    <x v="14"/>
    <x v="0"/>
    <x v="0"/>
    <x v="0"/>
  </r>
  <r>
    <x v="200"/>
    <n v="64"/>
    <x v="68"/>
    <x v="0"/>
    <x v="4"/>
    <x v="4"/>
    <x v="4"/>
    <x v="0"/>
    <x v="0"/>
    <x v="0"/>
    <x v="0"/>
    <x v="0"/>
    <x v="0"/>
  </r>
  <r>
    <x v="200"/>
    <n v="35.200000000000003"/>
    <x v="2"/>
    <x v="0"/>
    <x v="2"/>
    <x v="2"/>
    <x v="2"/>
    <x v="0"/>
    <x v="0"/>
    <x v="0"/>
    <x v="0"/>
    <x v="0"/>
    <x v="0"/>
  </r>
  <r>
    <x v="200"/>
    <n v="37.9"/>
    <x v="2"/>
    <x v="0"/>
    <x v="2"/>
    <x v="2"/>
    <x v="2"/>
    <x v="0"/>
    <x v="0"/>
    <x v="0"/>
    <x v="0"/>
    <x v="0"/>
    <x v="0"/>
  </r>
  <r>
    <x v="200"/>
    <n v="5.5"/>
    <x v="99"/>
    <x v="2"/>
    <x v="13"/>
    <x v="17"/>
    <x v="17"/>
    <x v="0"/>
    <x v="10"/>
    <x v="10"/>
    <x v="0"/>
    <x v="0"/>
    <x v="0"/>
  </r>
  <r>
    <x v="200"/>
    <n v="30.2"/>
    <x v="125"/>
    <x v="2"/>
    <x v="13"/>
    <x v="17"/>
    <x v="17"/>
    <x v="0"/>
    <x v="4"/>
    <x v="4"/>
    <x v="0"/>
    <x v="0"/>
    <x v="0"/>
  </r>
  <r>
    <x v="200"/>
    <n v="66.900000000000006"/>
    <x v="110"/>
    <x v="2"/>
    <x v="13"/>
    <x v="29"/>
    <x v="29"/>
    <x v="0"/>
    <x v="6"/>
    <x v="6"/>
    <x v="0"/>
    <x v="0"/>
    <x v="0"/>
  </r>
  <r>
    <x v="200"/>
    <n v="64.7"/>
    <x v="110"/>
    <x v="2"/>
    <x v="13"/>
    <x v="29"/>
    <x v="29"/>
    <x v="0"/>
    <x v="6"/>
    <x v="6"/>
    <x v="0"/>
    <x v="0"/>
    <x v="0"/>
  </r>
  <r>
    <x v="200"/>
    <n v="38.1"/>
    <x v="100"/>
    <x v="2"/>
    <x v="13"/>
    <x v="29"/>
    <x v="29"/>
    <x v="0"/>
    <x v="4"/>
    <x v="4"/>
    <x v="0"/>
    <x v="0"/>
    <x v="0"/>
  </r>
  <r>
    <x v="200"/>
    <n v="12.3"/>
    <x v="89"/>
    <x v="2"/>
    <x v="20"/>
    <x v="28"/>
    <x v="28"/>
    <x v="0"/>
    <x v="6"/>
    <x v="6"/>
    <x v="0"/>
    <x v="0"/>
    <x v="0"/>
  </r>
  <r>
    <x v="200"/>
    <n v="1.2"/>
    <x v="138"/>
    <x v="2"/>
    <x v="20"/>
    <x v="28"/>
    <x v="28"/>
    <x v="0"/>
    <x v="10"/>
    <x v="10"/>
    <x v="0"/>
    <x v="0"/>
    <x v="0"/>
  </r>
  <r>
    <x v="200"/>
    <n v="26.7"/>
    <x v="138"/>
    <x v="2"/>
    <x v="20"/>
    <x v="28"/>
    <x v="28"/>
    <x v="0"/>
    <x v="10"/>
    <x v="10"/>
    <x v="0"/>
    <x v="0"/>
    <x v="0"/>
  </r>
  <r>
    <x v="200"/>
    <n v="3.9"/>
    <x v="288"/>
    <x v="2"/>
    <x v="20"/>
    <x v="28"/>
    <x v="28"/>
    <x v="3"/>
    <x v="14"/>
    <x v="14"/>
    <x v="0"/>
    <x v="0"/>
    <x v="0"/>
  </r>
  <r>
    <x v="200"/>
    <n v="35.700000000000003"/>
    <x v="206"/>
    <x v="2"/>
    <x v="9"/>
    <x v="12"/>
    <x v="12"/>
    <x v="2"/>
    <x v="3"/>
    <x v="3"/>
    <x v="0"/>
    <x v="0"/>
    <x v="0"/>
  </r>
  <r>
    <x v="200"/>
    <n v="14.8"/>
    <x v="206"/>
    <x v="2"/>
    <x v="9"/>
    <x v="12"/>
    <x v="12"/>
    <x v="2"/>
    <x v="3"/>
    <x v="3"/>
    <x v="0"/>
    <x v="0"/>
    <x v="0"/>
  </r>
  <r>
    <x v="200"/>
    <n v="36"/>
    <x v="206"/>
    <x v="2"/>
    <x v="9"/>
    <x v="12"/>
    <x v="12"/>
    <x v="2"/>
    <x v="3"/>
    <x v="3"/>
    <x v="0"/>
    <x v="0"/>
    <x v="0"/>
  </r>
  <r>
    <x v="200"/>
    <n v="14"/>
    <x v="206"/>
    <x v="2"/>
    <x v="9"/>
    <x v="12"/>
    <x v="12"/>
    <x v="2"/>
    <x v="3"/>
    <x v="3"/>
    <x v="0"/>
    <x v="0"/>
    <x v="0"/>
  </r>
  <r>
    <x v="200"/>
    <n v="2.9"/>
    <x v="47"/>
    <x v="2"/>
    <x v="15"/>
    <x v="20"/>
    <x v="20"/>
    <x v="0"/>
    <x v="6"/>
    <x v="6"/>
    <x v="0"/>
    <x v="0"/>
    <x v="0"/>
  </r>
  <r>
    <x v="200"/>
    <n v="10.199999999999999"/>
    <x v="94"/>
    <x v="2"/>
    <x v="15"/>
    <x v="20"/>
    <x v="20"/>
    <x v="0"/>
    <x v="0"/>
    <x v="0"/>
    <x v="0"/>
    <x v="0"/>
    <x v="0"/>
  </r>
  <r>
    <x v="200"/>
    <n v="2.5"/>
    <x v="266"/>
    <x v="2"/>
    <x v="15"/>
    <x v="20"/>
    <x v="20"/>
    <x v="0"/>
    <x v="4"/>
    <x v="4"/>
    <x v="0"/>
    <x v="0"/>
    <x v="0"/>
  </r>
  <r>
    <x v="201"/>
    <n v="28.2"/>
    <x v="9"/>
    <x v="3"/>
    <x v="7"/>
    <x v="8"/>
    <x v="8"/>
    <x v="0"/>
    <x v="5"/>
    <x v="5"/>
    <x v="0"/>
    <x v="0"/>
    <x v="0"/>
  </r>
  <r>
    <x v="201"/>
    <n v="3.5"/>
    <x v="260"/>
    <x v="3"/>
    <x v="7"/>
    <x v="8"/>
    <x v="8"/>
    <x v="3"/>
    <x v="14"/>
    <x v="14"/>
    <x v="0"/>
    <x v="0"/>
    <x v="0"/>
  </r>
  <r>
    <x v="201"/>
    <n v="5.5"/>
    <x v="185"/>
    <x v="3"/>
    <x v="24"/>
    <x v="33"/>
    <x v="33"/>
    <x v="0"/>
    <x v="5"/>
    <x v="5"/>
    <x v="0"/>
    <x v="0"/>
    <x v="0"/>
  </r>
  <r>
    <x v="201"/>
    <n v="22.5"/>
    <x v="13"/>
    <x v="2"/>
    <x v="8"/>
    <x v="10"/>
    <x v="10"/>
    <x v="0"/>
    <x v="6"/>
    <x v="6"/>
    <x v="0"/>
    <x v="0"/>
    <x v="0"/>
  </r>
  <r>
    <x v="201"/>
    <n v="2.9"/>
    <x v="13"/>
    <x v="2"/>
    <x v="8"/>
    <x v="10"/>
    <x v="10"/>
    <x v="0"/>
    <x v="6"/>
    <x v="6"/>
    <x v="0"/>
    <x v="0"/>
    <x v="0"/>
  </r>
  <r>
    <x v="201"/>
    <n v="7.7"/>
    <x v="41"/>
    <x v="2"/>
    <x v="8"/>
    <x v="10"/>
    <x v="10"/>
    <x v="0"/>
    <x v="7"/>
    <x v="7"/>
    <x v="0"/>
    <x v="0"/>
    <x v="0"/>
  </r>
  <r>
    <x v="201"/>
    <n v="4"/>
    <x v="41"/>
    <x v="2"/>
    <x v="8"/>
    <x v="10"/>
    <x v="10"/>
    <x v="0"/>
    <x v="7"/>
    <x v="7"/>
    <x v="0"/>
    <x v="0"/>
    <x v="0"/>
  </r>
  <r>
    <x v="201"/>
    <n v="25.8"/>
    <x v="29"/>
    <x v="2"/>
    <x v="8"/>
    <x v="10"/>
    <x v="10"/>
    <x v="0"/>
    <x v="9"/>
    <x v="9"/>
    <x v="0"/>
    <x v="0"/>
    <x v="0"/>
  </r>
  <r>
    <x v="201"/>
    <n v="46.7"/>
    <x v="61"/>
    <x v="2"/>
    <x v="18"/>
    <x v="24"/>
    <x v="24"/>
    <x v="0"/>
    <x v="5"/>
    <x v="5"/>
    <x v="0"/>
    <x v="0"/>
    <x v="0"/>
  </r>
  <r>
    <x v="201"/>
    <n v="8.4"/>
    <x v="147"/>
    <x v="2"/>
    <x v="9"/>
    <x v="12"/>
    <x v="12"/>
    <x v="0"/>
    <x v="6"/>
    <x v="6"/>
    <x v="0"/>
    <x v="0"/>
    <x v="0"/>
  </r>
  <r>
    <x v="201"/>
    <n v="49.4"/>
    <x v="19"/>
    <x v="2"/>
    <x v="9"/>
    <x v="12"/>
    <x v="12"/>
    <x v="0"/>
    <x v="7"/>
    <x v="7"/>
    <x v="0"/>
    <x v="0"/>
    <x v="0"/>
  </r>
  <r>
    <x v="201"/>
    <n v="16.8"/>
    <x v="19"/>
    <x v="2"/>
    <x v="9"/>
    <x v="12"/>
    <x v="12"/>
    <x v="0"/>
    <x v="7"/>
    <x v="7"/>
    <x v="0"/>
    <x v="0"/>
    <x v="0"/>
  </r>
  <r>
    <x v="201"/>
    <n v="16.899999999999999"/>
    <x v="20"/>
    <x v="2"/>
    <x v="9"/>
    <x v="12"/>
    <x v="12"/>
    <x v="0"/>
    <x v="5"/>
    <x v="5"/>
    <x v="0"/>
    <x v="0"/>
    <x v="0"/>
  </r>
  <r>
    <x v="201"/>
    <n v="6.7"/>
    <x v="81"/>
    <x v="2"/>
    <x v="9"/>
    <x v="12"/>
    <x v="12"/>
    <x v="0"/>
    <x v="10"/>
    <x v="10"/>
    <x v="0"/>
    <x v="0"/>
    <x v="0"/>
  </r>
  <r>
    <x v="201"/>
    <n v="41.8"/>
    <x v="92"/>
    <x v="2"/>
    <x v="9"/>
    <x v="13"/>
    <x v="13"/>
    <x v="0"/>
    <x v="7"/>
    <x v="7"/>
    <x v="0"/>
    <x v="0"/>
    <x v="0"/>
  </r>
  <r>
    <x v="201"/>
    <n v="2.7"/>
    <x v="21"/>
    <x v="2"/>
    <x v="9"/>
    <x v="13"/>
    <x v="13"/>
    <x v="0"/>
    <x v="5"/>
    <x v="5"/>
    <x v="0"/>
    <x v="0"/>
    <x v="0"/>
  </r>
  <r>
    <x v="201"/>
    <n v="4.3"/>
    <x v="22"/>
    <x v="2"/>
    <x v="9"/>
    <x v="13"/>
    <x v="13"/>
    <x v="0"/>
    <x v="10"/>
    <x v="10"/>
    <x v="0"/>
    <x v="0"/>
    <x v="0"/>
  </r>
  <r>
    <x v="201"/>
    <n v="9"/>
    <x v="82"/>
    <x v="2"/>
    <x v="10"/>
    <x v="14"/>
    <x v="14"/>
    <x v="0"/>
    <x v="8"/>
    <x v="8"/>
    <x v="0"/>
    <x v="0"/>
    <x v="0"/>
  </r>
  <r>
    <x v="201"/>
    <n v="5.0999999999999996"/>
    <x v="154"/>
    <x v="2"/>
    <x v="10"/>
    <x v="14"/>
    <x v="14"/>
    <x v="0"/>
    <x v="10"/>
    <x v="10"/>
    <x v="0"/>
    <x v="0"/>
    <x v="0"/>
  </r>
  <r>
    <x v="201"/>
    <n v="11"/>
    <x v="200"/>
    <x v="2"/>
    <x v="10"/>
    <x v="14"/>
    <x v="14"/>
    <x v="3"/>
    <x v="14"/>
    <x v="14"/>
    <x v="0"/>
    <x v="0"/>
    <x v="0"/>
  </r>
  <r>
    <x v="201"/>
    <n v="5.7"/>
    <x v="84"/>
    <x v="2"/>
    <x v="17"/>
    <x v="23"/>
    <x v="23"/>
    <x v="0"/>
    <x v="6"/>
    <x v="6"/>
    <x v="0"/>
    <x v="0"/>
    <x v="0"/>
  </r>
  <r>
    <x v="201"/>
    <n v="30.4"/>
    <x v="77"/>
    <x v="2"/>
    <x v="17"/>
    <x v="23"/>
    <x v="23"/>
    <x v="0"/>
    <x v="9"/>
    <x v="9"/>
    <x v="0"/>
    <x v="0"/>
    <x v="0"/>
  </r>
  <r>
    <x v="202"/>
    <n v="7.6"/>
    <x v="217"/>
    <x v="3"/>
    <x v="23"/>
    <x v="32"/>
    <x v="32"/>
    <x v="0"/>
    <x v="7"/>
    <x v="7"/>
    <x v="0"/>
    <x v="0"/>
    <x v="0"/>
  </r>
  <r>
    <x v="202"/>
    <n v="13.8"/>
    <x v="218"/>
    <x v="3"/>
    <x v="23"/>
    <x v="32"/>
    <x v="32"/>
    <x v="0"/>
    <x v="5"/>
    <x v="5"/>
    <x v="0"/>
    <x v="0"/>
    <x v="0"/>
  </r>
  <r>
    <x v="202"/>
    <n v="23.3"/>
    <x v="168"/>
    <x v="3"/>
    <x v="23"/>
    <x v="32"/>
    <x v="32"/>
    <x v="0"/>
    <x v="0"/>
    <x v="0"/>
    <x v="0"/>
    <x v="0"/>
    <x v="0"/>
  </r>
  <r>
    <x v="202"/>
    <n v="27.5"/>
    <x v="0"/>
    <x v="0"/>
    <x v="0"/>
    <x v="0"/>
    <x v="0"/>
    <x v="0"/>
    <x v="0"/>
    <x v="0"/>
    <x v="0"/>
    <x v="0"/>
    <x v="0"/>
  </r>
  <r>
    <x v="202"/>
    <n v="59.4"/>
    <x v="97"/>
    <x v="0"/>
    <x v="4"/>
    <x v="19"/>
    <x v="19"/>
    <x v="0"/>
    <x v="11"/>
    <x v="11"/>
    <x v="0"/>
    <x v="0"/>
    <x v="0"/>
  </r>
  <r>
    <x v="202"/>
    <n v="57.1"/>
    <x v="97"/>
    <x v="0"/>
    <x v="4"/>
    <x v="19"/>
    <x v="19"/>
    <x v="0"/>
    <x v="11"/>
    <x v="11"/>
    <x v="0"/>
    <x v="0"/>
    <x v="0"/>
  </r>
  <r>
    <x v="202"/>
    <n v="2.2999999999999998"/>
    <x v="97"/>
    <x v="0"/>
    <x v="4"/>
    <x v="19"/>
    <x v="19"/>
    <x v="0"/>
    <x v="11"/>
    <x v="11"/>
    <x v="0"/>
    <x v="0"/>
    <x v="0"/>
  </r>
  <r>
    <x v="202"/>
    <n v="28.3"/>
    <x v="97"/>
    <x v="0"/>
    <x v="4"/>
    <x v="19"/>
    <x v="19"/>
    <x v="0"/>
    <x v="11"/>
    <x v="11"/>
    <x v="0"/>
    <x v="0"/>
    <x v="0"/>
  </r>
  <r>
    <x v="202"/>
    <n v="6.5"/>
    <x v="97"/>
    <x v="0"/>
    <x v="4"/>
    <x v="19"/>
    <x v="19"/>
    <x v="0"/>
    <x v="11"/>
    <x v="11"/>
    <x v="0"/>
    <x v="0"/>
    <x v="0"/>
  </r>
  <r>
    <x v="202"/>
    <n v="58.6"/>
    <x v="39"/>
    <x v="0"/>
    <x v="4"/>
    <x v="19"/>
    <x v="19"/>
    <x v="0"/>
    <x v="6"/>
    <x v="6"/>
    <x v="0"/>
    <x v="0"/>
    <x v="0"/>
  </r>
  <r>
    <x v="202"/>
    <n v="31.2"/>
    <x v="13"/>
    <x v="2"/>
    <x v="8"/>
    <x v="10"/>
    <x v="10"/>
    <x v="0"/>
    <x v="6"/>
    <x v="6"/>
    <x v="0"/>
    <x v="0"/>
    <x v="0"/>
  </r>
  <r>
    <x v="202"/>
    <n v="14.2"/>
    <x v="14"/>
    <x v="2"/>
    <x v="8"/>
    <x v="10"/>
    <x v="10"/>
    <x v="0"/>
    <x v="5"/>
    <x v="5"/>
    <x v="0"/>
    <x v="0"/>
    <x v="0"/>
  </r>
  <r>
    <x v="202"/>
    <n v="19.8"/>
    <x v="88"/>
    <x v="2"/>
    <x v="13"/>
    <x v="17"/>
    <x v="17"/>
    <x v="0"/>
    <x v="6"/>
    <x v="6"/>
    <x v="0"/>
    <x v="0"/>
    <x v="0"/>
  </r>
  <r>
    <x v="202"/>
    <n v="3.7"/>
    <x v="287"/>
    <x v="2"/>
    <x v="20"/>
    <x v="28"/>
    <x v="28"/>
    <x v="3"/>
    <x v="15"/>
    <x v="15"/>
    <x v="0"/>
    <x v="0"/>
    <x v="0"/>
  </r>
  <r>
    <x v="202"/>
    <n v="44.4"/>
    <x v="33"/>
    <x v="2"/>
    <x v="10"/>
    <x v="14"/>
    <x v="14"/>
    <x v="0"/>
    <x v="9"/>
    <x v="9"/>
    <x v="0"/>
    <x v="0"/>
    <x v="0"/>
  </r>
  <r>
    <x v="203"/>
    <n v="27.8"/>
    <x v="9"/>
    <x v="3"/>
    <x v="7"/>
    <x v="8"/>
    <x v="8"/>
    <x v="0"/>
    <x v="5"/>
    <x v="5"/>
    <x v="0"/>
    <x v="0"/>
    <x v="0"/>
  </r>
  <r>
    <x v="203"/>
    <n v="8.9"/>
    <x v="37"/>
    <x v="3"/>
    <x v="7"/>
    <x v="8"/>
    <x v="8"/>
    <x v="0"/>
    <x v="9"/>
    <x v="9"/>
    <x v="0"/>
    <x v="0"/>
    <x v="0"/>
  </r>
  <r>
    <x v="203"/>
    <n v="3.6"/>
    <x v="260"/>
    <x v="3"/>
    <x v="7"/>
    <x v="8"/>
    <x v="8"/>
    <x v="3"/>
    <x v="14"/>
    <x v="14"/>
    <x v="0"/>
    <x v="0"/>
    <x v="0"/>
  </r>
  <r>
    <x v="203"/>
    <n v="53.2"/>
    <x v="195"/>
    <x v="0"/>
    <x v="16"/>
    <x v="22"/>
    <x v="22"/>
    <x v="0"/>
    <x v="0"/>
    <x v="0"/>
    <x v="0"/>
    <x v="0"/>
    <x v="0"/>
  </r>
  <r>
    <x v="203"/>
    <n v="18.2"/>
    <x v="235"/>
    <x v="0"/>
    <x v="2"/>
    <x v="2"/>
    <x v="2"/>
    <x v="0"/>
    <x v="11"/>
    <x v="11"/>
    <x v="0"/>
    <x v="0"/>
    <x v="0"/>
  </r>
  <r>
    <x v="203"/>
    <n v="10.8"/>
    <x v="235"/>
    <x v="0"/>
    <x v="2"/>
    <x v="2"/>
    <x v="2"/>
    <x v="0"/>
    <x v="11"/>
    <x v="11"/>
    <x v="0"/>
    <x v="0"/>
    <x v="0"/>
  </r>
  <r>
    <x v="203"/>
    <n v="19.600000000000001"/>
    <x v="79"/>
    <x v="2"/>
    <x v="13"/>
    <x v="17"/>
    <x v="17"/>
    <x v="0"/>
    <x v="11"/>
    <x v="11"/>
    <x v="0"/>
    <x v="0"/>
    <x v="0"/>
  </r>
  <r>
    <x v="203"/>
    <n v="5.2"/>
    <x v="99"/>
    <x v="2"/>
    <x v="13"/>
    <x v="17"/>
    <x v="17"/>
    <x v="0"/>
    <x v="10"/>
    <x v="10"/>
    <x v="0"/>
    <x v="0"/>
    <x v="0"/>
  </r>
  <r>
    <x v="203"/>
    <n v="24.1"/>
    <x v="80"/>
    <x v="2"/>
    <x v="9"/>
    <x v="11"/>
    <x v="11"/>
    <x v="0"/>
    <x v="7"/>
    <x v="7"/>
    <x v="0"/>
    <x v="0"/>
    <x v="0"/>
  </r>
  <r>
    <x v="203"/>
    <n v="5.2"/>
    <x v="126"/>
    <x v="2"/>
    <x v="9"/>
    <x v="11"/>
    <x v="11"/>
    <x v="0"/>
    <x v="5"/>
    <x v="5"/>
    <x v="0"/>
    <x v="0"/>
    <x v="0"/>
  </r>
  <r>
    <x v="203"/>
    <n v="2.2999999999999998"/>
    <x v="178"/>
    <x v="2"/>
    <x v="9"/>
    <x v="11"/>
    <x v="11"/>
    <x v="0"/>
    <x v="10"/>
    <x v="10"/>
    <x v="0"/>
    <x v="0"/>
    <x v="0"/>
  </r>
  <r>
    <x v="203"/>
    <n v="14.5"/>
    <x v="206"/>
    <x v="2"/>
    <x v="9"/>
    <x v="12"/>
    <x v="12"/>
    <x v="2"/>
    <x v="3"/>
    <x v="3"/>
    <x v="0"/>
    <x v="0"/>
    <x v="0"/>
  </r>
  <r>
    <x v="203"/>
    <n v="8"/>
    <x v="206"/>
    <x v="2"/>
    <x v="9"/>
    <x v="12"/>
    <x v="12"/>
    <x v="2"/>
    <x v="3"/>
    <x v="3"/>
    <x v="0"/>
    <x v="0"/>
    <x v="0"/>
  </r>
  <r>
    <x v="203"/>
    <n v="16.7"/>
    <x v="93"/>
    <x v="2"/>
    <x v="15"/>
    <x v="20"/>
    <x v="20"/>
    <x v="0"/>
    <x v="7"/>
    <x v="7"/>
    <x v="0"/>
    <x v="0"/>
    <x v="0"/>
  </r>
  <r>
    <x v="204"/>
    <n v="17.2"/>
    <x v="62"/>
    <x v="3"/>
    <x v="7"/>
    <x v="7"/>
    <x v="7"/>
    <x v="0"/>
    <x v="6"/>
    <x v="6"/>
    <x v="0"/>
    <x v="0"/>
    <x v="0"/>
  </r>
  <r>
    <x v="204"/>
    <n v="5.3"/>
    <x v="7"/>
    <x v="3"/>
    <x v="7"/>
    <x v="7"/>
    <x v="7"/>
    <x v="0"/>
    <x v="5"/>
    <x v="5"/>
    <x v="0"/>
    <x v="0"/>
    <x v="0"/>
  </r>
  <r>
    <x v="204"/>
    <n v="13.5"/>
    <x v="63"/>
    <x v="3"/>
    <x v="7"/>
    <x v="7"/>
    <x v="7"/>
    <x v="0"/>
    <x v="4"/>
    <x v="4"/>
    <x v="0"/>
    <x v="0"/>
    <x v="0"/>
  </r>
  <r>
    <x v="204"/>
    <n v="50.1"/>
    <x v="74"/>
    <x v="1"/>
    <x v="3"/>
    <x v="3"/>
    <x v="3"/>
    <x v="2"/>
    <x v="12"/>
    <x v="12"/>
    <x v="0"/>
    <x v="0"/>
    <x v="0"/>
  </r>
  <r>
    <x v="204"/>
    <n v="36.200000000000003"/>
    <x v="55"/>
    <x v="0"/>
    <x v="0"/>
    <x v="21"/>
    <x v="21"/>
    <x v="0"/>
    <x v="0"/>
    <x v="0"/>
    <x v="0"/>
    <x v="0"/>
    <x v="0"/>
  </r>
  <r>
    <x v="204"/>
    <n v="62.4"/>
    <x v="55"/>
    <x v="0"/>
    <x v="0"/>
    <x v="21"/>
    <x v="21"/>
    <x v="0"/>
    <x v="0"/>
    <x v="0"/>
    <x v="0"/>
    <x v="0"/>
    <x v="0"/>
  </r>
  <r>
    <x v="204"/>
    <n v="58.2"/>
    <x v="97"/>
    <x v="0"/>
    <x v="4"/>
    <x v="19"/>
    <x v="19"/>
    <x v="0"/>
    <x v="11"/>
    <x v="11"/>
    <x v="0"/>
    <x v="0"/>
    <x v="0"/>
  </r>
  <r>
    <x v="204"/>
    <n v="57"/>
    <x v="97"/>
    <x v="0"/>
    <x v="4"/>
    <x v="19"/>
    <x v="19"/>
    <x v="0"/>
    <x v="11"/>
    <x v="11"/>
    <x v="0"/>
    <x v="0"/>
    <x v="0"/>
  </r>
  <r>
    <x v="204"/>
    <n v="26.1"/>
    <x v="29"/>
    <x v="2"/>
    <x v="8"/>
    <x v="10"/>
    <x v="10"/>
    <x v="0"/>
    <x v="9"/>
    <x v="9"/>
    <x v="0"/>
    <x v="0"/>
    <x v="0"/>
  </r>
  <r>
    <x v="204"/>
    <n v="14.3"/>
    <x v="79"/>
    <x v="2"/>
    <x v="13"/>
    <x v="17"/>
    <x v="17"/>
    <x v="0"/>
    <x v="11"/>
    <x v="11"/>
    <x v="0"/>
    <x v="0"/>
    <x v="0"/>
  </r>
  <r>
    <x v="204"/>
    <n v="27.2"/>
    <x v="143"/>
    <x v="2"/>
    <x v="13"/>
    <x v="17"/>
    <x v="17"/>
    <x v="0"/>
    <x v="2"/>
    <x v="2"/>
    <x v="0"/>
    <x v="0"/>
    <x v="0"/>
  </r>
  <r>
    <x v="204"/>
    <n v="0.1"/>
    <x v="120"/>
    <x v="2"/>
    <x v="20"/>
    <x v="26"/>
    <x v="26"/>
    <x v="0"/>
    <x v="4"/>
    <x v="4"/>
    <x v="0"/>
    <x v="0"/>
    <x v="0"/>
  </r>
  <r>
    <x v="204"/>
    <n v="2.8"/>
    <x v="147"/>
    <x v="2"/>
    <x v="9"/>
    <x v="12"/>
    <x v="12"/>
    <x v="0"/>
    <x v="6"/>
    <x v="6"/>
    <x v="0"/>
    <x v="0"/>
    <x v="0"/>
  </r>
  <r>
    <x v="204"/>
    <n v="8.9"/>
    <x v="147"/>
    <x v="2"/>
    <x v="9"/>
    <x v="12"/>
    <x v="12"/>
    <x v="0"/>
    <x v="6"/>
    <x v="6"/>
    <x v="0"/>
    <x v="0"/>
    <x v="0"/>
  </r>
  <r>
    <x v="204"/>
    <n v="55.1"/>
    <x v="19"/>
    <x v="2"/>
    <x v="9"/>
    <x v="12"/>
    <x v="12"/>
    <x v="0"/>
    <x v="7"/>
    <x v="7"/>
    <x v="0"/>
    <x v="0"/>
    <x v="0"/>
  </r>
  <r>
    <x v="204"/>
    <n v="53.8"/>
    <x v="19"/>
    <x v="2"/>
    <x v="9"/>
    <x v="12"/>
    <x v="12"/>
    <x v="0"/>
    <x v="7"/>
    <x v="7"/>
    <x v="0"/>
    <x v="0"/>
    <x v="0"/>
  </r>
  <r>
    <x v="204"/>
    <n v="52"/>
    <x v="19"/>
    <x v="2"/>
    <x v="9"/>
    <x v="12"/>
    <x v="12"/>
    <x v="0"/>
    <x v="7"/>
    <x v="7"/>
    <x v="0"/>
    <x v="0"/>
    <x v="0"/>
  </r>
  <r>
    <x v="204"/>
    <n v="31.9"/>
    <x v="19"/>
    <x v="2"/>
    <x v="9"/>
    <x v="12"/>
    <x v="12"/>
    <x v="0"/>
    <x v="7"/>
    <x v="7"/>
    <x v="0"/>
    <x v="0"/>
    <x v="0"/>
  </r>
  <r>
    <x v="204"/>
    <n v="11"/>
    <x v="20"/>
    <x v="2"/>
    <x v="9"/>
    <x v="12"/>
    <x v="12"/>
    <x v="0"/>
    <x v="5"/>
    <x v="5"/>
    <x v="0"/>
    <x v="0"/>
    <x v="0"/>
  </r>
  <r>
    <x v="204"/>
    <n v="4"/>
    <x v="69"/>
    <x v="2"/>
    <x v="9"/>
    <x v="12"/>
    <x v="12"/>
    <x v="0"/>
    <x v="2"/>
    <x v="2"/>
    <x v="0"/>
    <x v="0"/>
    <x v="0"/>
  </r>
  <r>
    <x v="204"/>
    <n v="3"/>
    <x v="272"/>
    <x v="2"/>
    <x v="9"/>
    <x v="12"/>
    <x v="12"/>
    <x v="0"/>
    <x v="13"/>
    <x v="13"/>
    <x v="0"/>
    <x v="0"/>
    <x v="0"/>
  </r>
  <r>
    <x v="205"/>
    <n v="41.9"/>
    <x v="168"/>
    <x v="3"/>
    <x v="23"/>
    <x v="32"/>
    <x v="32"/>
    <x v="0"/>
    <x v="0"/>
    <x v="0"/>
    <x v="0"/>
    <x v="0"/>
    <x v="0"/>
  </r>
  <r>
    <x v="205"/>
    <n v="57.8"/>
    <x v="108"/>
    <x v="0"/>
    <x v="22"/>
    <x v="30"/>
    <x v="30"/>
    <x v="0"/>
    <x v="4"/>
    <x v="4"/>
    <x v="0"/>
    <x v="0"/>
    <x v="0"/>
  </r>
  <r>
    <x v="205"/>
    <n v="78.8"/>
    <x v="67"/>
    <x v="0"/>
    <x v="4"/>
    <x v="19"/>
    <x v="19"/>
    <x v="0"/>
    <x v="2"/>
    <x v="2"/>
    <x v="0"/>
    <x v="0"/>
    <x v="0"/>
  </r>
  <r>
    <x v="205"/>
    <n v="35.1"/>
    <x v="110"/>
    <x v="2"/>
    <x v="13"/>
    <x v="29"/>
    <x v="29"/>
    <x v="0"/>
    <x v="6"/>
    <x v="6"/>
    <x v="0"/>
    <x v="0"/>
    <x v="0"/>
  </r>
  <r>
    <x v="205"/>
    <n v="12.6"/>
    <x v="49"/>
    <x v="2"/>
    <x v="11"/>
    <x v="15"/>
    <x v="15"/>
    <x v="0"/>
    <x v="8"/>
    <x v="8"/>
    <x v="0"/>
    <x v="0"/>
    <x v="0"/>
  </r>
  <r>
    <x v="206"/>
    <n v="5.3"/>
    <x v="207"/>
    <x v="3"/>
    <x v="23"/>
    <x v="32"/>
    <x v="32"/>
    <x v="0"/>
    <x v="6"/>
    <x v="6"/>
    <x v="0"/>
    <x v="0"/>
    <x v="0"/>
  </r>
  <r>
    <x v="206"/>
    <n v="14.3"/>
    <x v="218"/>
    <x v="3"/>
    <x v="23"/>
    <x v="32"/>
    <x v="32"/>
    <x v="0"/>
    <x v="5"/>
    <x v="5"/>
    <x v="0"/>
    <x v="0"/>
    <x v="0"/>
  </r>
  <r>
    <x v="206"/>
    <n v="53.6"/>
    <x v="170"/>
    <x v="0"/>
    <x v="0"/>
    <x v="0"/>
    <x v="0"/>
    <x v="0"/>
    <x v="5"/>
    <x v="5"/>
    <x v="0"/>
    <x v="0"/>
    <x v="0"/>
  </r>
  <r>
    <x v="206"/>
    <n v="36.6"/>
    <x v="87"/>
    <x v="0"/>
    <x v="21"/>
    <x v="27"/>
    <x v="27"/>
    <x v="0"/>
    <x v="0"/>
    <x v="0"/>
    <x v="0"/>
    <x v="0"/>
    <x v="0"/>
  </r>
  <r>
    <x v="206"/>
    <n v="12.8"/>
    <x v="15"/>
    <x v="2"/>
    <x v="9"/>
    <x v="11"/>
    <x v="11"/>
    <x v="0"/>
    <x v="8"/>
    <x v="8"/>
    <x v="0"/>
    <x v="0"/>
    <x v="0"/>
  </r>
  <r>
    <x v="206"/>
    <n v="13.1"/>
    <x v="17"/>
    <x v="2"/>
    <x v="9"/>
    <x v="11"/>
    <x v="11"/>
    <x v="0"/>
    <x v="9"/>
    <x v="9"/>
    <x v="0"/>
    <x v="0"/>
    <x v="0"/>
  </r>
  <r>
    <x v="206"/>
    <n v="48.9"/>
    <x v="82"/>
    <x v="2"/>
    <x v="10"/>
    <x v="14"/>
    <x v="14"/>
    <x v="0"/>
    <x v="8"/>
    <x v="8"/>
    <x v="0"/>
    <x v="0"/>
    <x v="0"/>
  </r>
  <r>
    <x v="206"/>
    <n v="31.6"/>
    <x v="121"/>
    <x v="2"/>
    <x v="17"/>
    <x v="23"/>
    <x v="23"/>
    <x v="0"/>
    <x v="8"/>
    <x v="8"/>
    <x v="0"/>
    <x v="0"/>
    <x v="0"/>
  </r>
  <r>
    <x v="206"/>
    <n v="14.1"/>
    <x v="85"/>
    <x v="2"/>
    <x v="17"/>
    <x v="23"/>
    <x v="23"/>
    <x v="0"/>
    <x v="5"/>
    <x v="5"/>
    <x v="0"/>
    <x v="0"/>
    <x v="0"/>
  </r>
  <r>
    <x v="207"/>
    <n v="34.799999999999997"/>
    <x v="51"/>
    <x v="3"/>
    <x v="12"/>
    <x v="16"/>
    <x v="16"/>
    <x v="2"/>
    <x v="3"/>
    <x v="3"/>
    <x v="0"/>
    <x v="0"/>
    <x v="0"/>
  </r>
  <r>
    <x v="207"/>
    <n v="35.200000000000003"/>
    <x v="52"/>
    <x v="3"/>
    <x v="7"/>
    <x v="7"/>
    <x v="7"/>
    <x v="2"/>
    <x v="3"/>
    <x v="3"/>
    <x v="0"/>
    <x v="0"/>
    <x v="0"/>
  </r>
  <r>
    <x v="207"/>
    <n v="58.8"/>
    <x v="108"/>
    <x v="0"/>
    <x v="22"/>
    <x v="30"/>
    <x v="30"/>
    <x v="0"/>
    <x v="4"/>
    <x v="4"/>
    <x v="0"/>
    <x v="0"/>
    <x v="0"/>
  </r>
  <r>
    <x v="207"/>
    <n v="0"/>
    <x v="120"/>
    <x v="2"/>
    <x v="20"/>
    <x v="26"/>
    <x v="26"/>
    <x v="0"/>
    <x v="4"/>
    <x v="4"/>
    <x v="0"/>
    <x v="0"/>
    <x v="0"/>
  </r>
  <r>
    <x v="207"/>
    <n v="26.3"/>
    <x v="113"/>
    <x v="2"/>
    <x v="5"/>
    <x v="5"/>
    <x v="5"/>
    <x v="0"/>
    <x v="8"/>
    <x v="8"/>
    <x v="0"/>
    <x v="0"/>
    <x v="0"/>
  </r>
  <r>
    <x v="207"/>
    <n v="2.8"/>
    <x v="133"/>
    <x v="2"/>
    <x v="5"/>
    <x v="5"/>
    <x v="5"/>
    <x v="0"/>
    <x v="6"/>
    <x v="6"/>
    <x v="0"/>
    <x v="0"/>
    <x v="0"/>
  </r>
  <r>
    <x v="207"/>
    <n v="10.5"/>
    <x v="154"/>
    <x v="2"/>
    <x v="10"/>
    <x v="14"/>
    <x v="14"/>
    <x v="0"/>
    <x v="10"/>
    <x v="10"/>
    <x v="0"/>
    <x v="0"/>
    <x v="0"/>
  </r>
  <r>
    <x v="207"/>
    <n v="26.9"/>
    <x v="25"/>
    <x v="2"/>
    <x v="11"/>
    <x v="15"/>
    <x v="15"/>
    <x v="0"/>
    <x v="9"/>
    <x v="9"/>
    <x v="0"/>
    <x v="0"/>
    <x v="0"/>
  </r>
  <r>
    <x v="208"/>
    <n v="33.299999999999997"/>
    <x v="51"/>
    <x v="3"/>
    <x v="12"/>
    <x v="16"/>
    <x v="16"/>
    <x v="2"/>
    <x v="3"/>
    <x v="3"/>
    <x v="0"/>
    <x v="0"/>
    <x v="0"/>
  </r>
  <r>
    <x v="208"/>
    <n v="35.1"/>
    <x v="51"/>
    <x v="3"/>
    <x v="12"/>
    <x v="16"/>
    <x v="16"/>
    <x v="2"/>
    <x v="3"/>
    <x v="3"/>
    <x v="0"/>
    <x v="0"/>
    <x v="0"/>
  </r>
  <r>
    <x v="208"/>
    <n v="25"/>
    <x v="27"/>
    <x v="3"/>
    <x v="7"/>
    <x v="7"/>
    <x v="7"/>
    <x v="0"/>
    <x v="9"/>
    <x v="9"/>
    <x v="0"/>
    <x v="0"/>
    <x v="0"/>
  </r>
  <r>
    <x v="208"/>
    <n v="35.200000000000003"/>
    <x v="52"/>
    <x v="3"/>
    <x v="7"/>
    <x v="7"/>
    <x v="7"/>
    <x v="2"/>
    <x v="3"/>
    <x v="3"/>
    <x v="0"/>
    <x v="0"/>
    <x v="0"/>
  </r>
  <r>
    <x v="208"/>
    <n v="34.6"/>
    <x v="116"/>
    <x v="3"/>
    <x v="7"/>
    <x v="8"/>
    <x v="8"/>
    <x v="2"/>
    <x v="3"/>
    <x v="3"/>
    <x v="0"/>
    <x v="0"/>
    <x v="0"/>
  </r>
  <r>
    <x v="208"/>
    <n v="26.7"/>
    <x v="88"/>
    <x v="2"/>
    <x v="13"/>
    <x v="17"/>
    <x v="17"/>
    <x v="0"/>
    <x v="6"/>
    <x v="6"/>
    <x v="0"/>
    <x v="0"/>
    <x v="0"/>
  </r>
  <r>
    <x v="208"/>
    <n v="15.7"/>
    <x v="43"/>
    <x v="2"/>
    <x v="13"/>
    <x v="17"/>
    <x v="17"/>
    <x v="0"/>
    <x v="5"/>
    <x v="5"/>
    <x v="0"/>
    <x v="0"/>
    <x v="0"/>
  </r>
  <r>
    <x v="208"/>
    <n v="22"/>
    <x v="124"/>
    <x v="2"/>
    <x v="13"/>
    <x v="17"/>
    <x v="17"/>
    <x v="0"/>
    <x v="9"/>
    <x v="9"/>
    <x v="0"/>
    <x v="0"/>
    <x v="0"/>
  </r>
  <r>
    <x v="208"/>
    <n v="18.5"/>
    <x v="206"/>
    <x v="2"/>
    <x v="9"/>
    <x v="12"/>
    <x v="12"/>
    <x v="2"/>
    <x v="3"/>
    <x v="3"/>
    <x v="0"/>
    <x v="0"/>
    <x v="0"/>
  </r>
  <r>
    <x v="208"/>
    <n v="10.1"/>
    <x v="206"/>
    <x v="2"/>
    <x v="9"/>
    <x v="12"/>
    <x v="12"/>
    <x v="2"/>
    <x v="3"/>
    <x v="3"/>
    <x v="0"/>
    <x v="0"/>
    <x v="0"/>
  </r>
  <r>
    <x v="208"/>
    <n v="39.799999999999997"/>
    <x v="206"/>
    <x v="2"/>
    <x v="9"/>
    <x v="12"/>
    <x v="12"/>
    <x v="2"/>
    <x v="3"/>
    <x v="3"/>
    <x v="0"/>
    <x v="0"/>
    <x v="0"/>
  </r>
  <r>
    <x v="208"/>
    <n v="21.2"/>
    <x v="206"/>
    <x v="2"/>
    <x v="9"/>
    <x v="12"/>
    <x v="12"/>
    <x v="2"/>
    <x v="3"/>
    <x v="3"/>
    <x v="0"/>
    <x v="0"/>
    <x v="0"/>
  </r>
  <r>
    <x v="208"/>
    <n v="5.3"/>
    <x v="44"/>
    <x v="2"/>
    <x v="9"/>
    <x v="13"/>
    <x v="13"/>
    <x v="0"/>
    <x v="6"/>
    <x v="6"/>
    <x v="0"/>
    <x v="0"/>
    <x v="0"/>
  </r>
  <r>
    <x v="208"/>
    <n v="27.1"/>
    <x v="92"/>
    <x v="2"/>
    <x v="9"/>
    <x v="13"/>
    <x v="13"/>
    <x v="0"/>
    <x v="7"/>
    <x v="7"/>
    <x v="0"/>
    <x v="0"/>
    <x v="0"/>
  </r>
  <r>
    <x v="208"/>
    <n v="2.9"/>
    <x v="21"/>
    <x v="2"/>
    <x v="9"/>
    <x v="13"/>
    <x v="13"/>
    <x v="0"/>
    <x v="5"/>
    <x v="5"/>
    <x v="0"/>
    <x v="0"/>
    <x v="0"/>
  </r>
  <r>
    <x v="208"/>
    <n v="2.2999999999999998"/>
    <x v="22"/>
    <x v="2"/>
    <x v="9"/>
    <x v="13"/>
    <x v="13"/>
    <x v="0"/>
    <x v="10"/>
    <x v="10"/>
    <x v="0"/>
    <x v="0"/>
    <x v="0"/>
  </r>
  <r>
    <x v="208"/>
    <n v="14.3"/>
    <x v="46"/>
    <x v="2"/>
    <x v="15"/>
    <x v="20"/>
    <x v="20"/>
    <x v="0"/>
    <x v="11"/>
    <x v="11"/>
    <x v="0"/>
    <x v="0"/>
    <x v="0"/>
  </r>
  <r>
    <x v="208"/>
    <n v="37"/>
    <x v="93"/>
    <x v="2"/>
    <x v="15"/>
    <x v="20"/>
    <x v="20"/>
    <x v="0"/>
    <x v="7"/>
    <x v="7"/>
    <x v="0"/>
    <x v="0"/>
    <x v="0"/>
  </r>
  <r>
    <x v="208"/>
    <n v="7.7"/>
    <x v="93"/>
    <x v="2"/>
    <x v="15"/>
    <x v="20"/>
    <x v="20"/>
    <x v="0"/>
    <x v="7"/>
    <x v="7"/>
    <x v="0"/>
    <x v="0"/>
    <x v="0"/>
  </r>
  <r>
    <x v="208"/>
    <n v="19.600000000000001"/>
    <x v="48"/>
    <x v="2"/>
    <x v="15"/>
    <x v="20"/>
    <x v="20"/>
    <x v="0"/>
    <x v="2"/>
    <x v="2"/>
    <x v="0"/>
    <x v="0"/>
    <x v="0"/>
  </r>
  <r>
    <x v="208"/>
    <n v="17.5"/>
    <x v="82"/>
    <x v="2"/>
    <x v="10"/>
    <x v="14"/>
    <x v="14"/>
    <x v="0"/>
    <x v="8"/>
    <x v="8"/>
    <x v="0"/>
    <x v="0"/>
    <x v="0"/>
  </r>
  <r>
    <x v="208"/>
    <n v="4.7"/>
    <x v="24"/>
    <x v="2"/>
    <x v="10"/>
    <x v="14"/>
    <x v="14"/>
    <x v="0"/>
    <x v="4"/>
    <x v="4"/>
    <x v="0"/>
    <x v="0"/>
    <x v="0"/>
  </r>
  <r>
    <x v="208"/>
    <n v="14.2"/>
    <x v="200"/>
    <x v="2"/>
    <x v="10"/>
    <x v="14"/>
    <x v="14"/>
    <x v="3"/>
    <x v="14"/>
    <x v="14"/>
    <x v="0"/>
    <x v="0"/>
    <x v="0"/>
  </r>
  <r>
    <x v="208"/>
    <n v="43.9"/>
    <x v="58"/>
    <x v="2"/>
    <x v="17"/>
    <x v="23"/>
    <x v="23"/>
    <x v="2"/>
    <x v="3"/>
    <x v="3"/>
    <x v="0"/>
    <x v="0"/>
    <x v="0"/>
  </r>
  <r>
    <x v="209"/>
    <n v="33.4"/>
    <x v="51"/>
    <x v="3"/>
    <x v="12"/>
    <x v="16"/>
    <x v="16"/>
    <x v="2"/>
    <x v="3"/>
    <x v="3"/>
    <x v="0"/>
    <x v="0"/>
    <x v="0"/>
  </r>
  <r>
    <x v="209"/>
    <n v="33.9"/>
    <x v="51"/>
    <x v="3"/>
    <x v="12"/>
    <x v="16"/>
    <x v="16"/>
    <x v="2"/>
    <x v="3"/>
    <x v="3"/>
    <x v="0"/>
    <x v="0"/>
    <x v="0"/>
  </r>
  <r>
    <x v="209"/>
    <n v="33.299999999999997"/>
    <x v="51"/>
    <x v="3"/>
    <x v="12"/>
    <x v="16"/>
    <x v="16"/>
    <x v="2"/>
    <x v="3"/>
    <x v="3"/>
    <x v="0"/>
    <x v="0"/>
    <x v="0"/>
  </r>
  <r>
    <x v="209"/>
    <n v="35.700000000000003"/>
    <x v="51"/>
    <x v="3"/>
    <x v="12"/>
    <x v="16"/>
    <x v="16"/>
    <x v="2"/>
    <x v="3"/>
    <x v="3"/>
    <x v="0"/>
    <x v="0"/>
    <x v="0"/>
  </r>
  <r>
    <x v="209"/>
    <n v="32.9"/>
    <x v="51"/>
    <x v="3"/>
    <x v="12"/>
    <x v="16"/>
    <x v="16"/>
    <x v="2"/>
    <x v="3"/>
    <x v="3"/>
    <x v="0"/>
    <x v="0"/>
    <x v="0"/>
  </r>
  <r>
    <x v="209"/>
    <n v="34.5"/>
    <x v="52"/>
    <x v="3"/>
    <x v="7"/>
    <x v="7"/>
    <x v="7"/>
    <x v="2"/>
    <x v="3"/>
    <x v="3"/>
    <x v="0"/>
    <x v="0"/>
    <x v="0"/>
  </r>
  <r>
    <x v="209"/>
    <n v="5.6"/>
    <x v="8"/>
    <x v="3"/>
    <x v="7"/>
    <x v="8"/>
    <x v="8"/>
    <x v="0"/>
    <x v="6"/>
    <x v="6"/>
    <x v="0"/>
    <x v="0"/>
    <x v="0"/>
  </r>
  <r>
    <x v="209"/>
    <n v="23.4"/>
    <x v="9"/>
    <x v="3"/>
    <x v="7"/>
    <x v="8"/>
    <x v="8"/>
    <x v="0"/>
    <x v="5"/>
    <x v="5"/>
    <x v="0"/>
    <x v="0"/>
    <x v="0"/>
  </r>
  <r>
    <x v="209"/>
    <n v="14.5"/>
    <x v="10"/>
    <x v="3"/>
    <x v="7"/>
    <x v="8"/>
    <x v="8"/>
    <x v="0"/>
    <x v="4"/>
    <x v="4"/>
    <x v="0"/>
    <x v="0"/>
    <x v="0"/>
  </r>
  <r>
    <x v="209"/>
    <n v="2.2999999999999998"/>
    <x v="97"/>
    <x v="0"/>
    <x v="4"/>
    <x v="19"/>
    <x v="19"/>
    <x v="0"/>
    <x v="11"/>
    <x v="11"/>
    <x v="0"/>
    <x v="0"/>
    <x v="0"/>
  </r>
  <r>
    <x v="209"/>
    <n v="2.7"/>
    <x v="136"/>
    <x v="0"/>
    <x v="4"/>
    <x v="19"/>
    <x v="19"/>
    <x v="0"/>
    <x v="10"/>
    <x v="10"/>
    <x v="0"/>
    <x v="0"/>
    <x v="0"/>
  </r>
  <r>
    <x v="209"/>
    <n v="21.4"/>
    <x v="13"/>
    <x v="2"/>
    <x v="8"/>
    <x v="10"/>
    <x v="10"/>
    <x v="0"/>
    <x v="6"/>
    <x v="6"/>
    <x v="0"/>
    <x v="0"/>
    <x v="0"/>
  </r>
  <r>
    <x v="209"/>
    <n v="13.5"/>
    <x v="13"/>
    <x v="2"/>
    <x v="8"/>
    <x v="10"/>
    <x v="10"/>
    <x v="0"/>
    <x v="6"/>
    <x v="6"/>
    <x v="0"/>
    <x v="0"/>
    <x v="0"/>
  </r>
  <r>
    <x v="209"/>
    <n v="7.6"/>
    <x v="41"/>
    <x v="2"/>
    <x v="8"/>
    <x v="10"/>
    <x v="10"/>
    <x v="0"/>
    <x v="7"/>
    <x v="7"/>
    <x v="0"/>
    <x v="0"/>
    <x v="0"/>
  </r>
  <r>
    <x v="209"/>
    <n v="7.8"/>
    <x v="41"/>
    <x v="2"/>
    <x v="8"/>
    <x v="10"/>
    <x v="10"/>
    <x v="0"/>
    <x v="7"/>
    <x v="7"/>
    <x v="0"/>
    <x v="0"/>
    <x v="0"/>
  </r>
  <r>
    <x v="209"/>
    <n v="11.3"/>
    <x v="14"/>
    <x v="2"/>
    <x v="8"/>
    <x v="10"/>
    <x v="10"/>
    <x v="0"/>
    <x v="5"/>
    <x v="5"/>
    <x v="0"/>
    <x v="0"/>
    <x v="0"/>
  </r>
  <r>
    <x v="209"/>
    <n v="35.1"/>
    <x v="14"/>
    <x v="2"/>
    <x v="8"/>
    <x v="10"/>
    <x v="10"/>
    <x v="0"/>
    <x v="5"/>
    <x v="5"/>
    <x v="0"/>
    <x v="0"/>
    <x v="0"/>
  </r>
  <r>
    <x v="209"/>
    <n v="5.3"/>
    <x v="14"/>
    <x v="2"/>
    <x v="8"/>
    <x v="10"/>
    <x v="10"/>
    <x v="0"/>
    <x v="5"/>
    <x v="5"/>
    <x v="0"/>
    <x v="0"/>
    <x v="0"/>
  </r>
  <r>
    <x v="209"/>
    <n v="26.1"/>
    <x v="29"/>
    <x v="2"/>
    <x v="8"/>
    <x v="10"/>
    <x v="10"/>
    <x v="0"/>
    <x v="9"/>
    <x v="9"/>
    <x v="0"/>
    <x v="0"/>
    <x v="0"/>
  </r>
  <r>
    <x v="209"/>
    <n v="26"/>
    <x v="29"/>
    <x v="2"/>
    <x v="8"/>
    <x v="10"/>
    <x v="10"/>
    <x v="0"/>
    <x v="9"/>
    <x v="9"/>
    <x v="0"/>
    <x v="0"/>
    <x v="0"/>
  </r>
  <r>
    <x v="209"/>
    <n v="4.8"/>
    <x v="152"/>
    <x v="2"/>
    <x v="8"/>
    <x v="10"/>
    <x v="10"/>
    <x v="0"/>
    <x v="4"/>
    <x v="4"/>
    <x v="0"/>
    <x v="0"/>
    <x v="0"/>
  </r>
  <r>
    <x v="209"/>
    <n v="59.5"/>
    <x v="43"/>
    <x v="2"/>
    <x v="13"/>
    <x v="17"/>
    <x v="17"/>
    <x v="0"/>
    <x v="5"/>
    <x v="5"/>
    <x v="0"/>
    <x v="0"/>
    <x v="0"/>
  </r>
  <r>
    <x v="209"/>
    <n v="37.9"/>
    <x v="206"/>
    <x v="2"/>
    <x v="9"/>
    <x v="12"/>
    <x v="12"/>
    <x v="2"/>
    <x v="3"/>
    <x v="3"/>
    <x v="0"/>
    <x v="0"/>
    <x v="0"/>
  </r>
  <r>
    <x v="209"/>
    <n v="21.4"/>
    <x v="206"/>
    <x v="2"/>
    <x v="9"/>
    <x v="12"/>
    <x v="12"/>
    <x v="2"/>
    <x v="3"/>
    <x v="3"/>
    <x v="0"/>
    <x v="0"/>
    <x v="0"/>
  </r>
  <r>
    <x v="209"/>
    <n v="18.5"/>
    <x v="206"/>
    <x v="2"/>
    <x v="9"/>
    <x v="12"/>
    <x v="12"/>
    <x v="2"/>
    <x v="3"/>
    <x v="3"/>
    <x v="0"/>
    <x v="0"/>
    <x v="0"/>
  </r>
  <r>
    <x v="209"/>
    <n v="9.6999999999999993"/>
    <x v="206"/>
    <x v="2"/>
    <x v="9"/>
    <x v="12"/>
    <x v="12"/>
    <x v="2"/>
    <x v="3"/>
    <x v="3"/>
    <x v="0"/>
    <x v="0"/>
    <x v="0"/>
  </r>
  <r>
    <x v="209"/>
    <n v="8.8000000000000007"/>
    <x v="31"/>
    <x v="2"/>
    <x v="9"/>
    <x v="13"/>
    <x v="13"/>
    <x v="0"/>
    <x v="8"/>
    <x v="8"/>
    <x v="0"/>
    <x v="0"/>
    <x v="0"/>
  </r>
  <r>
    <x v="209"/>
    <n v="17.899999999999999"/>
    <x v="32"/>
    <x v="2"/>
    <x v="9"/>
    <x v="13"/>
    <x v="13"/>
    <x v="0"/>
    <x v="9"/>
    <x v="9"/>
    <x v="0"/>
    <x v="0"/>
    <x v="0"/>
  </r>
  <r>
    <x v="209"/>
    <n v="5.0999999999999996"/>
    <x v="154"/>
    <x v="2"/>
    <x v="10"/>
    <x v="14"/>
    <x v="14"/>
    <x v="0"/>
    <x v="10"/>
    <x v="10"/>
    <x v="0"/>
    <x v="0"/>
    <x v="0"/>
  </r>
  <r>
    <x v="209"/>
    <n v="59.6"/>
    <x v="83"/>
    <x v="2"/>
    <x v="10"/>
    <x v="14"/>
    <x v="14"/>
    <x v="2"/>
    <x v="3"/>
    <x v="3"/>
    <x v="0"/>
    <x v="0"/>
    <x v="0"/>
  </r>
  <r>
    <x v="210"/>
    <n v="35.5"/>
    <x v="51"/>
    <x v="3"/>
    <x v="12"/>
    <x v="16"/>
    <x v="16"/>
    <x v="2"/>
    <x v="3"/>
    <x v="3"/>
    <x v="0"/>
    <x v="0"/>
    <x v="0"/>
  </r>
  <r>
    <x v="210"/>
    <n v="33.5"/>
    <x v="51"/>
    <x v="3"/>
    <x v="12"/>
    <x v="16"/>
    <x v="16"/>
    <x v="2"/>
    <x v="3"/>
    <x v="3"/>
    <x v="0"/>
    <x v="0"/>
    <x v="0"/>
  </r>
  <r>
    <x v="210"/>
    <n v="16.2"/>
    <x v="62"/>
    <x v="3"/>
    <x v="7"/>
    <x v="7"/>
    <x v="7"/>
    <x v="0"/>
    <x v="6"/>
    <x v="6"/>
    <x v="0"/>
    <x v="0"/>
    <x v="0"/>
  </r>
  <r>
    <x v="210"/>
    <n v="8.4"/>
    <x v="7"/>
    <x v="3"/>
    <x v="7"/>
    <x v="7"/>
    <x v="7"/>
    <x v="0"/>
    <x v="5"/>
    <x v="5"/>
    <x v="0"/>
    <x v="0"/>
    <x v="0"/>
  </r>
  <r>
    <x v="210"/>
    <n v="45.4"/>
    <x v="7"/>
    <x v="3"/>
    <x v="7"/>
    <x v="7"/>
    <x v="7"/>
    <x v="0"/>
    <x v="5"/>
    <x v="5"/>
    <x v="0"/>
    <x v="0"/>
    <x v="0"/>
  </r>
  <r>
    <x v="210"/>
    <n v="11.7"/>
    <x v="63"/>
    <x v="3"/>
    <x v="7"/>
    <x v="7"/>
    <x v="7"/>
    <x v="0"/>
    <x v="4"/>
    <x v="4"/>
    <x v="0"/>
    <x v="0"/>
    <x v="0"/>
  </r>
  <r>
    <x v="210"/>
    <n v="34.200000000000003"/>
    <x v="52"/>
    <x v="3"/>
    <x v="7"/>
    <x v="7"/>
    <x v="7"/>
    <x v="2"/>
    <x v="3"/>
    <x v="3"/>
    <x v="0"/>
    <x v="0"/>
    <x v="0"/>
  </r>
  <r>
    <x v="210"/>
    <n v="15.5"/>
    <x v="201"/>
    <x v="3"/>
    <x v="19"/>
    <x v="25"/>
    <x v="25"/>
    <x v="3"/>
    <x v="15"/>
    <x v="15"/>
    <x v="0"/>
    <x v="0"/>
    <x v="0"/>
  </r>
  <r>
    <x v="210"/>
    <n v="11.3"/>
    <x v="218"/>
    <x v="3"/>
    <x v="23"/>
    <x v="32"/>
    <x v="32"/>
    <x v="0"/>
    <x v="5"/>
    <x v="5"/>
    <x v="0"/>
    <x v="0"/>
    <x v="0"/>
  </r>
  <r>
    <x v="210"/>
    <n v="39"/>
    <x v="168"/>
    <x v="3"/>
    <x v="23"/>
    <x v="32"/>
    <x v="32"/>
    <x v="0"/>
    <x v="0"/>
    <x v="0"/>
    <x v="0"/>
    <x v="0"/>
    <x v="0"/>
  </r>
  <r>
    <x v="210"/>
    <n v="31.1"/>
    <x v="295"/>
    <x v="3"/>
    <x v="23"/>
    <x v="32"/>
    <x v="32"/>
    <x v="2"/>
    <x v="3"/>
    <x v="3"/>
    <x v="0"/>
    <x v="0"/>
    <x v="0"/>
  </r>
  <r>
    <x v="210"/>
    <n v="8.4"/>
    <x v="60"/>
    <x v="2"/>
    <x v="18"/>
    <x v="24"/>
    <x v="24"/>
    <x v="0"/>
    <x v="6"/>
    <x v="6"/>
    <x v="0"/>
    <x v="0"/>
    <x v="0"/>
  </r>
  <r>
    <x v="210"/>
    <n v="29.3"/>
    <x v="61"/>
    <x v="2"/>
    <x v="18"/>
    <x v="24"/>
    <x v="24"/>
    <x v="0"/>
    <x v="5"/>
    <x v="5"/>
    <x v="0"/>
    <x v="0"/>
    <x v="0"/>
  </r>
  <r>
    <x v="210"/>
    <n v="2.5"/>
    <x v="228"/>
    <x v="2"/>
    <x v="18"/>
    <x v="24"/>
    <x v="24"/>
    <x v="0"/>
    <x v="10"/>
    <x v="10"/>
    <x v="0"/>
    <x v="0"/>
    <x v="0"/>
  </r>
  <r>
    <x v="210"/>
    <n v="2.4"/>
    <x v="229"/>
    <x v="2"/>
    <x v="18"/>
    <x v="24"/>
    <x v="24"/>
    <x v="0"/>
    <x v="4"/>
    <x v="4"/>
    <x v="0"/>
    <x v="0"/>
    <x v="0"/>
  </r>
  <r>
    <x v="210"/>
    <n v="45.1"/>
    <x v="248"/>
    <x v="2"/>
    <x v="18"/>
    <x v="24"/>
    <x v="24"/>
    <x v="2"/>
    <x v="3"/>
    <x v="3"/>
    <x v="0"/>
    <x v="0"/>
    <x v="0"/>
  </r>
  <r>
    <x v="210"/>
    <n v="17.3"/>
    <x v="88"/>
    <x v="2"/>
    <x v="13"/>
    <x v="17"/>
    <x v="17"/>
    <x v="0"/>
    <x v="6"/>
    <x v="6"/>
    <x v="0"/>
    <x v="0"/>
    <x v="0"/>
  </r>
  <r>
    <x v="210"/>
    <n v="13.4"/>
    <x v="88"/>
    <x v="2"/>
    <x v="13"/>
    <x v="17"/>
    <x v="17"/>
    <x v="0"/>
    <x v="6"/>
    <x v="6"/>
    <x v="0"/>
    <x v="0"/>
    <x v="0"/>
  </r>
  <r>
    <x v="210"/>
    <n v="8.4"/>
    <x v="43"/>
    <x v="2"/>
    <x v="13"/>
    <x v="17"/>
    <x v="17"/>
    <x v="0"/>
    <x v="5"/>
    <x v="5"/>
    <x v="0"/>
    <x v="0"/>
    <x v="0"/>
  </r>
  <r>
    <x v="210"/>
    <n v="1"/>
    <x v="43"/>
    <x v="2"/>
    <x v="13"/>
    <x v="17"/>
    <x v="17"/>
    <x v="0"/>
    <x v="5"/>
    <x v="5"/>
    <x v="0"/>
    <x v="0"/>
    <x v="0"/>
  </r>
  <r>
    <x v="210"/>
    <n v="2.6"/>
    <x v="99"/>
    <x v="2"/>
    <x v="13"/>
    <x v="17"/>
    <x v="17"/>
    <x v="0"/>
    <x v="10"/>
    <x v="10"/>
    <x v="0"/>
    <x v="0"/>
    <x v="0"/>
  </r>
  <r>
    <x v="210"/>
    <n v="0.2"/>
    <x v="125"/>
    <x v="2"/>
    <x v="13"/>
    <x v="17"/>
    <x v="17"/>
    <x v="0"/>
    <x v="4"/>
    <x v="4"/>
    <x v="0"/>
    <x v="0"/>
    <x v="0"/>
  </r>
  <r>
    <x v="210"/>
    <n v="27.1"/>
    <x v="89"/>
    <x v="2"/>
    <x v="20"/>
    <x v="28"/>
    <x v="28"/>
    <x v="0"/>
    <x v="6"/>
    <x v="6"/>
    <x v="0"/>
    <x v="0"/>
    <x v="0"/>
  </r>
  <r>
    <x v="210"/>
    <n v="13.3"/>
    <x v="90"/>
    <x v="2"/>
    <x v="20"/>
    <x v="28"/>
    <x v="28"/>
    <x v="0"/>
    <x v="5"/>
    <x v="5"/>
    <x v="0"/>
    <x v="0"/>
    <x v="0"/>
  </r>
  <r>
    <x v="210"/>
    <n v="18.399999999999999"/>
    <x v="206"/>
    <x v="2"/>
    <x v="9"/>
    <x v="12"/>
    <x v="12"/>
    <x v="2"/>
    <x v="3"/>
    <x v="3"/>
    <x v="0"/>
    <x v="0"/>
    <x v="0"/>
  </r>
  <r>
    <x v="210"/>
    <n v="9.5"/>
    <x v="206"/>
    <x v="2"/>
    <x v="9"/>
    <x v="12"/>
    <x v="12"/>
    <x v="2"/>
    <x v="3"/>
    <x v="3"/>
    <x v="0"/>
    <x v="0"/>
    <x v="0"/>
  </r>
  <r>
    <x v="210"/>
    <n v="45.8"/>
    <x v="33"/>
    <x v="2"/>
    <x v="10"/>
    <x v="14"/>
    <x v="14"/>
    <x v="0"/>
    <x v="9"/>
    <x v="9"/>
    <x v="0"/>
    <x v="0"/>
    <x v="0"/>
  </r>
  <r>
    <x v="210"/>
    <n v="4.8"/>
    <x v="177"/>
    <x v="2"/>
    <x v="11"/>
    <x v="15"/>
    <x v="15"/>
    <x v="0"/>
    <x v="11"/>
    <x v="11"/>
    <x v="0"/>
    <x v="0"/>
    <x v="0"/>
  </r>
  <r>
    <x v="210"/>
    <n v="21.4"/>
    <x v="34"/>
    <x v="2"/>
    <x v="11"/>
    <x v="15"/>
    <x v="15"/>
    <x v="0"/>
    <x v="6"/>
    <x v="6"/>
    <x v="0"/>
    <x v="0"/>
    <x v="0"/>
  </r>
  <r>
    <x v="210"/>
    <n v="3.9"/>
    <x v="156"/>
    <x v="2"/>
    <x v="11"/>
    <x v="15"/>
    <x v="15"/>
    <x v="0"/>
    <x v="2"/>
    <x v="2"/>
    <x v="0"/>
    <x v="0"/>
    <x v="0"/>
  </r>
  <r>
    <x v="211"/>
    <n v="35.1"/>
    <x v="116"/>
    <x v="3"/>
    <x v="7"/>
    <x v="8"/>
    <x v="8"/>
    <x v="2"/>
    <x v="3"/>
    <x v="3"/>
    <x v="0"/>
    <x v="0"/>
    <x v="0"/>
  </r>
  <r>
    <x v="211"/>
    <n v="5"/>
    <x v="197"/>
    <x v="3"/>
    <x v="23"/>
    <x v="32"/>
    <x v="32"/>
    <x v="0"/>
    <x v="11"/>
    <x v="11"/>
    <x v="0"/>
    <x v="0"/>
    <x v="0"/>
  </r>
  <r>
    <x v="211"/>
    <n v="29.8"/>
    <x v="168"/>
    <x v="3"/>
    <x v="23"/>
    <x v="32"/>
    <x v="32"/>
    <x v="0"/>
    <x v="0"/>
    <x v="0"/>
    <x v="0"/>
    <x v="0"/>
    <x v="0"/>
  </r>
  <r>
    <x v="211"/>
    <n v="2.2999999999999998"/>
    <x v="198"/>
    <x v="3"/>
    <x v="23"/>
    <x v="32"/>
    <x v="32"/>
    <x v="0"/>
    <x v="4"/>
    <x v="4"/>
    <x v="0"/>
    <x v="0"/>
    <x v="0"/>
  </r>
  <r>
    <x v="211"/>
    <n v="45.7"/>
    <x v="0"/>
    <x v="0"/>
    <x v="0"/>
    <x v="0"/>
    <x v="0"/>
    <x v="0"/>
    <x v="0"/>
    <x v="0"/>
    <x v="0"/>
    <x v="0"/>
    <x v="0"/>
  </r>
  <r>
    <x v="211"/>
    <n v="9.1999999999999993"/>
    <x v="109"/>
    <x v="0"/>
    <x v="14"/>
    <x v="18"/>
    <x v="18"/>
    <x v="2"/>
    <x v="12"/>
    <x v="12"/>
    <x v="0"/>
    <x v="0"/>
    <x v="0"/>
  </r>
  <r>
    <x v="211"/>
    <n v="34.1"/>
    <x v="2"/>
    <x v="0"/>
    <x v="2"/>
    <x v="2"/>
    <x v="2"/>
    <x v="0"/>
    <x v="0"/>
    <x v="0"/>
    <x v="0"/>
    <x v="0"/>
    <x v="0"/>
  </r>
  <r>
    <x v="211"/>
    <n v="2.5"/>
    <x v="238"/>
    <x v="2"/>
    <x v="8"/>
    <x v="10"/>
    <x v="10"/>
    <x v="0"/>
    <x v="11"/>
    <x v="11"/>
    <x v="0"/>
    <x v="0"/>
    <x v="0"/>
  </r>
  <r>
    <x v="211"/>
    <n v="24.9"/>
    <x v="29"/>
    <x v="2"/>
    <x v="8"/>
    <x v="10"/>
    <x v="10"/>
    <x v="0"/>
    <x v="9"/>
    <x v="9"/>
    <x v="0"/>
    <x v="0"/>
    <x v="0"/>
  </r>
  <r>
    <x v="211"/>
    <n v="3.6"/>
    <x v="268"/>
    <x v="2"/>
    <x v="8"/>
    <x v="10"/>
    <x v="10"/>
    <x v="3"/>
    <x v="14"/>
    <x v="14"/>
    <x v="0"/>
    <x v="0"/>
    <x v="0"/>
  </r>
  <r>
    <x v="211"/>
    <n v="43.1"/>
    <x v="112"/>
    <x v="2"/>
    <x v="13"/>
    <x v="29"/>
    <x v="29"/>
    <x v="0"/>
    <x v="10"/>
    <x v="10"/>
    <x v="0"/>
    <x v="0"/>
    <x v="0"/>
  </r>
  <r>
    <x v="211"/>
    <n v="37.1"/>
    <x v="100"/>
    <x v="2"/>
    <x v="13"/>
    <x v="29"/>
    <x v="29"/>
    <x v="0"/>
    <x v="4"/>
    <x v="4"/>
    <x v="0"/>
    <x v="0"/>
    <x v="0"/>
  </r>
  <r>
    <x v="211"/>
    <n v="19.600000000000001"/>
    <x v="16"/>
    <x v="2"/>
    <x v="9"/>
    <x v="11"/>
    <x v="11"/>
    <x v="0"/>
    <x v="6"/>
    <x v="6"/>
    <x v="0"/>
    <x v="0"/>
    <x v="0"/>
  </r>
  <r>
    <x v="211"/>
    <n v="15.3"/>
    <x v="80"/>
    <x v="2"/>
    <x v="9"/>
    <x v="11"/>
    <x v="11"/>
    <x v="0"/>
    <x v="7"/>
    <x v="7"/>
    <x v="0"/>
    <x v="0"/>
    <x v="0"/>
  </r>
  <r>
    <x v="211"/>
    <n v="8.3000000000000007"/>
    <x v="147"/>
    <x v="2"/>
    <x v="9"/>
    <x v="12"/>
    <x v="12"/>
    <x v="0"/>
    <x v="6"/>
    <x v="6"/>
    <x v="0"/>
    <x v="0"/>
    <x v="0"/>
  </r>
  <r>
    <x v="211"/>
    <n v="8.6999999999999993"/>
    <x v="147"/>
    <x v="2"/>
    <x v="9"/>
    <x v="12"/>
    <x v="12"/>
    <x v="0"/>
    <x v="6"/>
    <x v="6"/>
    <x v="0"/>
    <x v="0"/>
    <x v="0"/>
  </r>
  <r>
    <x v="211"/>
    <n v="47"/>
    <x v="19"/>
    <x v="2"/>
    <x v="9"/>
    <x v="12"/>
    <x v="12"/>
    <x v="0"/>
    <x v="7"/>
    <x v="7"/>
    <x v="0"/>
    <x v="0"/>
    <x v="0"/>
  </r>
  <r>
    <x v="211"/>
    <n v="25.1"/>
    <x v="19"/>
    <x v="2"/>
    <x v="9"/>
    <x v="12"/>
    <x v="12"/>
    <x v="0"/>
    <x v="7"/>
    <x v="7"/>
    <x v="0"/>
    <x v="0"/>
    <x v="0"/>
  </r>
  <r>
    <x v="211"/>
    <n v="34.799999999999997"/>
    <x v="20"/>
    <x v="2"/>
    <x v="9"/>
    <x v="12"/>
    <x v="12"/>
    <x v="0"/>
    <x v="5"/>
    <x v="5"/>
    <x v="0"/>
    <x v="0"/>
    <x v="0"/>
  </r>
  <r>
    <x v="211"/>
    <n v="11"/>
    <x v="20"/>
    <x v="2"/>
    <x v="9"/>
    <x v="12"/>
    <x v="12"/>
    <x v="0"/>
    <x v="5"/>
    <x v="5"/>
    <x v="0"/>
    <x v="0"/>
    <x v="0"/>
  </r>
  <r>
    <x v="211"/>
    <n v="0"/>
    <x v="296"/>
    <x v="2"/>
    <x v="9"/>
    <x v="12"/>
    <x v="12"/>
    <x v="3"/>
    <x v="14"/>
    <x v="14"/>
    <x v="0"/>
    <x v="0"/>
    <x v="0"/>
  </r>
  <r>
    <x v="211"/>
    <n v="29.3"/>
    <x v="82"/>
    <x v="2"/>
    <x v="10"/>
    <x v="14"/>
    <x v="14"/>
    <x v="0"/>
    <x v="8"/>
    <x v="8"/>
    <x v="0"/>
    <x v="0"/>
    <x v="0"/>
  </r>
  <r>
    <x v="211"/>
    <n v="11.7"/>
    <x v="24"/>
    <x v="2"/>
    <x v="10"/>
    <x v="14"/>
    <x v="14"/>
    <x v="0"/>
    <x v="4"/>
    <x v="4"/>
    <x v="0"/>
    <x v="0"/>
    <x v="0"/>
  </r>
  <r>
    <x v="211"/>
    <n v="13"/>
    <x v="200"/>
    <x v="2"/>
    <x v="10"/>
    <x v="14"/>
    <x v="14"/>
    <x v="3"/>
    <x v="14"/>
    <x v="14"/>
    <x v="0"/>
    <x v="0"/>
    <x v="0"/>
  </r>
  <r>
    <x v="211"/>
    <n v="4.4000000000000004"/>
    <x v="255"/>
    <x v="2"/>
    <x v="6"/>
    <x v="6"/>
    <x v="6"/>
    <x v="0"/>
    <x v="10"/>
    <x v="10"/>
    <x v="0"/>
    <x v="0"/>
    <x v="0"/>
  </r>
  <r>
    <x v="212"/>
    <n v="2.4"/>
    <x v="209"/>
    <x v="3"/>
    <x v="24"/>
    <x v="33"/>
    <x v="33"/>
    <x v="0"/>
    <x v="11"/>
    <x v="11"/>
    <x v="0"/>
    <x v="0"/>
    <x v="0"/>
  </r>
  <r>
    <x v="212"/>
    <n v="2.8"/>
    <x v="185"/>
    <x v="3"/>
    <x v="24"/>
    <x v="33"/>
    <x v="33"/>
    <x v="0"/>
    <x v="5"/>
    <x v="5"/>
    <x v="0"/>
    <x v="0"/>
    <x v="0"/>
  </r>
  <r>
    <x v="212"/>
    <n v="7.1"/>
    <x v="231"/>
    <x v="3"/>
    <x v="24"/>
    <x v="33"/>
    <x v="33"/>
    <x v="0"/>
    <x v="4"/>
    <x v="4"/>
    <x v="0"/>
    <x v="0"/>
    <x v="0"/>
  </r>
  <r>
    <x v="212"/>
    <n v="5"/>
    <x v="73"/>
    <x v="1"/>
    <x v="3"/>
    <x v="3"/>
    <x v="3"/>
    <x v="0"/>
    <x v="5"/>
    <x v="5"/>
    <x v="0"/>
    <x v="0"/>
    <x v="0"/>
  </r>
  <r>
    <x v="212"/>
    <n v="45.8"/>
    <x v="74"/>
    <x v="1"/>
    <x v="3"/>
    <x v="3"/>
    <x v="3"/>
    <x v="2"/>
    <x v="12"/>
    <x v="12"/>
    <x v="0"/>
    <x v="0"/>
    <x v="0"/>
  </r>
  <r>
    <x v="212"/>
    <n v="49.9"/>
    <x v="74"/>
    <x v="1"/>
    <x v="3"/>
    <x v="3"/>
    <x v="3"/>
    <x v="2"/>
    <x v="12"/>
    <x v="12"/>
    <x v="0"/>
    <x v="0"/>
    <x v="0"/>
  </r>
  <r>
    <x v="212"/>
    <n v="37.5"/>
    <x v="74"/>
    <x v="1"/>
    <x v="3"/>
    <x v="3"/>
    <x v="3"/>
    <x v="2"/>
    <x v="12"/>
    <x v="12"/>
    <x v="0"/>
    <x v="0"/>
    <x v="0"/>
  </r>
  <r>
    <x v="212"/>
    <n v="19.3"/>
    <x v="55"/>
    <x v="0"/>
    <x v="0"/>
    <x v="21"/>
    <x v="21"/>
    <x v="0"/>
    <x v="0"/>
    <x v="0"/>
    <x v="0"/>
    <x v="0"/>
    <x v="0"/>
  </r>
  <r>
    <x v="212"/>
    <n v="7"/>
    <x v="170"/>
    <x v="0"/>
    <x v="0"/>
    <x v="0"/>
    <x v="0"/>
    <x v="0"/>
    <x v="5"/>
    <x v="5"/>
    <x v="0"/>
    <x v="0"/>
    <x v="0"/>
  </r>
  <r>
    <x v="212"/>
    <n v="33.9"/>
    <x v="2"/>
    <x v="0"/>
    <x v="2"/>
    <x v="2"/>
    <x v="2"/>
    <x v="0"/>
    <x v="0"/>
    <x v="0"/>
    <x v="0"/>
    <x v="0"/>
    <x v="0"/>
  </r>
  <r>
    <x v="212"/>
    <n v="38.5"/>
    <x v="206"/>
    <x v="2"/>
    <x v="9"/>
    <x v="12"/>
    <x v="12"/>
    <x v="2"/>
    <x v="3"/>
    <x v="3"/>
    <x v="0"/>
    <x v="0"/>
    <x v="0"/>
  </r>
  <r>
    <x v="212"/>
    <n v="22.5"/>
    <x v="206"/>
    <x v="2"/>
    <x v="9"/>
    <x v="12"/>
    <x v="12"/>
    <x v="2"/>
    <x v="3"/>
    <x v="3"/>
    <x v="0"/>
    <x v="0"/>
    <x v="0"/>
  </r>
  <r>
    <x v="212"/>
    <n v="2.1"/>
    <x v="31"/>
    <x v="2"/>
    <x v="9"/>
    <x v="13"/>
    <x v="13"/>
    <x v="0"/>
    <x v="8"/>
    <x v="8"/>
    <x v="0"/>
    <x v="0"/>
    <x v="0"/>
  </r>
  <r>
    <x v="212"/>
    <n v="24.8"/>
    <x v="32"/>
    <x v="2"/>
    <x v="9"/>
    <x v="13"/>
    <x v="13"/>
    <x v="0"/>
    <x v="9"/>
    <x v="9"/>
    <x v="0"/>
    <x v="0"/>
    <x v="0"/>
  </r>
  <r>
    <x v="213"/>
    <n v="2.2000000000000002"/>
    <x v="167"/>
    <x v="0"/>
    <x v="0"/>
    <x v="9"/>
    <x v="9"/>
    <x v="2"/>
    <x v="12"/>
    <x v="12"/>
    <x v="0"/>
    <x v="0"/>
    <x v="0"/>
  </r>
  <r>
    <x v="213"/>
    <n v="7"/>
    <x v="206"/>
    <x v="2"/>
    <x v="9"/>
    <x v="12"/>
    <x v="12"/>
    <x v="2"/>
    <x v="3"/>
    <x v="3"/>
    <x v="0"/>
    <x v="0"/>
    <x v="0"/>
  </r>
  <r>
    <x v="213"/>
    <n v="3.9"/>
    <x v="206"/>
    <x v="2"/>
    <x v="9"/>
    <x v="12"/>
    <x v="12"/>
    <x v="2"/>
    <x v="3"/>
    <x v="3"/>
    <x v="0"/>
    <x v="0"/>
    <x v="0"/>
  </r>
  <r>
    <x v="213"/>
    <n v="0.3"/>
    <x v="246"/>
    <x v="2"/>
    <x v="5"/>
    <x v="5"/>
    <x v="5"/>
    <x v="0"/>
    <x v="4"/>
    <x v="4"/>
    <x v="0"/>
    <x v="0"/>
    <x v="0"/>
  </r>
  <r>
    <x v="214"/>
    <n v="36.700000000000003"/>
    <x v="87"/>
    <x v="0"/>
    <x v="21"/>
    <x v="27"/>
    <x v="27"/>
    <x v="0"/>
    <x v="0"/>
    <x v="0"/>
    <x v="0"/>
    <x v="0"/>
    <x v="0"/>
  </r>
  <r>
    <x v="214"/>
    <n v="4.5"/>
    <x v="162"/>
    <x v="0"/>
    <x v="16"/>
    <x v="22"/>
    <x v="22"/>
    <x v="2"/>
    <x v="12"/>
    <x v="12"/>
    <x v="0"/>
    <x v="0"/>
    <x v="0"/>
  </r>
  <r>
    <x v="214"/>
    <n v="21"/>
    <x v="288"/>
    <x v="2"/>
    <x v="20"/>
    <x v="28"/>
    <x v="28"/>
    <x v="3"/>
    <x v="14"/>
    <x v="14"/>
    <x v="0"/>
    <x v="0"/>
    <x v="0"/>
  </r>
  <r>
    <x v="214"/>
    <n v="17.7"/>
    <x v="206"/>
    <x v="2"/>
    <x v="9"/>
    <x v="12"/>
    <x v="12"/>
    <x v="2"/>
    <x v="3"/>
    <x v="3"/>
    <x v="0"/>
    <x v="0"/>
    <x v="0"/>
  </r>
  <r>
    <x v="214"/>
    <n v="10"/>
    <x v="206"/>
    <x v="2"/>
    <x v="9"/>
    <x v="12"/>
    <x v="12"/>
    <x v="2"/>
    <x v="3"/>
    <x v="3"/>
    <x v="0"/>
    <x v="0"/>
    <x v="0"/>
  </r>
  <r>
    <x v="215"/>
    <n v="45.2"/>
    <x v="7"/>
    <x v="3"/>
    <x v="7"/>
    <x v="7"/>
    <x v="7"/>
    <x v="0"/>
    <x v="5"/>
    <x v="5"/>
    <x v="0"/>
    <x v="0"/>
    <x v="0"/>
  </r>
  <r>
    <x v="215"/>
    <n v="16.3"/>
    <x v="8"/>
    <x v="3"/>
    <x v="7"/>
    <x v="8"/>
    <x v="8"/>
    <x v="0"/>
    <x v="6"/>
    <x v="6"/>
    <x v="0"/>
    <x v="0"/>
    <x v="0"/>
  </r>
  <r>
    <x v="215"/>
    <n v="45.7"/>
    <x v="9"/>
    <x v="3"/>
    <x v="7"/>
    <x v="8"/>
    <x v="8"/>
    <x v="0"/>
    <x v="5"/>
    <x v="5"/>
    <x v="0"/>
    <x v="0"/>
    <x v="0"/>
  </r>
  <r>
    <x v="215"/>
    <n v="33.799999999999997"/>
    <x v="9"/>
    <x v="3"/>
    <x v="7"/>
    <x v="8"/>
    <x v="8"/>
    <x v="0"/>
    <x v="5"/>
    <x v="5"/>
    <x v="0"/>
    <x v="0"/>
    <x v="0"/>
  </r>
  <r>
    <x v="215"/>
    <n v="4.3"/>
    <x v="37"/>
    <x v="3"/>
    <x v="7"/>
    <x v="8"/>
    <x v="8"/>
    <x v="0"/>
    <x v="9"/>
    <x v="9"/>
    <x v="0"/>
    <x v="0"/>
    <x v="0"/>
  </r>
  <r>
    <x v="215"/>
    <n v="23"/>
    <x v="10"/>
    <x v="3"/>
    <x v="7"/>
    <x v="8"/>
    <x v="8"/>
    <x v="0"/>
    <x v="4"/>
    <x v="4"/>
    <x v="0"/>
    <x v="0"/>
    <x v="0"/>
  </r>
  <r>
    <x v="215"/>
    <n v="15.5"/>
    <x v="217"/>
    <x v="3"/>
    <x v="23"/>
    <x v="32"/>
    <x v="32"/>
    <x v="0"/>
    <x v="7"/>
    <x v="7"/>
    <x v="0"/>
    <x v="0"/>
    <x v="0"/>
  </r>
  <r>
    <x v="215"/>
    <n v="40.4"/>
    <x v="168"/>
    <x v="3"/>
    <x v="23"/>
    <x v="32"/>
    <x v="32"/>
    <x v="0"/>
    <x v="0"/>
    <x v="0"/>
    <x v="0"/>
    <x v="0"/>
    <x v="0"/>
  </r>
  <r>
    <x v="215"/>
    <n v="62.2"/>
    <x v="3"/>
    <x v="1"/>
    <x v="3"/>
    <x v="3"/>
    <x v="3"/>
    <x v="0"/>
    <x v="2"/>
    <x v="2"/>
    <x v="0"/>
    <x v="0"/>
    <x v="0"/>
  </r>
  <r>
    <x v="215"/>
    <n v="10.4"/>
    <x v="0"/>
    <x v="0"/>
    <x v="0"/>
    <x v="0"/>
    <x v="0"/>
    <x v="0"/>
    <x v="0"/>
    <x v="0"/>
    <x v="0"/>
    <x v="0"/>
    <x v="0"/>
  </r>
  <r>
    <x v="215"/>
    <n v="63.1"/>
    <x v="75"/>
    <x v="0"/>
    <x v="14"/>
    <x v="18"/>
    <x v="18"/>
    <x v="0"/>
    <x v="0"/>
    <x v="0"/>
    <x v="0"/>
    <x v="0"/>
    <x v="0"/>
  </r>
  <r>
    <x v="215"/>
    <n v="11.6"/>
    <x v="163"/>
    <x v="0"/>
    <x v="4"/>
    <x v="4"/>
    <x v="4"/>
    <x v="0"/>
    <x v="7"/>
    <x v="7"/>
    <x v="0"/>
    <x v="0"/>
    <x v="0"/>
  </r>
  <r>
    <x v="215"/>
    <n v="16.7"/>
    <x v="41"/>
    <x v="2"/>
    <x v="8"/>
    <x v="10"/>
    <x v="10"/>
    <x v="0"/>
    <x v="7"/>
    <x v="7"/>
    <x v="0"/>
    <x v="0"/>
    <x v="0"/>
  </r>
  <r>
    <x v="215"/>
    <n v="4.3"/>
    <x v="152"/>
    <x v="2"/>
    <x v="8"/>
    <x v="10"/>
    <x v="10"/>
    <x v="0"/>
    <x v="4"/>
    <x v="4"/>
    <x v="0"/>
    <x v="0"/>
    <x v="0"/>
  </r>
  <r>
    <x v="215"/>
    <n v="11.1"/>
    <x v="268"/>
    <x v="2"/>
    <x v="8"/>
    <x v="10"/>
    <x v="10"/>
    <x v="3"/>
    <x v="14"/>
    <x v="14"/>
    <x v="0"/>
    <x v="0"/>
    <x v="0"/>
  </r>
  <r>
    <x v="215"/>
    <n v="64.3"/>
    <x v="43"/>
    <x v="2"/>
    <x v="13"/>
    <x v="17"/>
    <x v="17"/>
    <x v="0"/>
    <x v="5"/>
    <x v="5"/>
    <x v="0"/>
    <x v="0"/>
    <x v="0"/>
  </r>
  <r>
    <x v="215"/>
    <n v="25"/>
    <x v="282"/>
    <x v="2"/>
    <x v="20"/>
    <x v="28"/>
    <x v="28"/>
    <x v="0"/>
    <x v="8"/>
    <x v="8"/>
    <x v="0"/>
    <x v="0"/>
    <x v="0"/>
  </r>
  <r>
    <x v="215"/>
    <n v="8.8000000000000007"/>
    <x v="16"/>
    <x v="2"/>
    <x v="9"/>
    <x v="11"/>
    <x v="11"/>
    <x v="0"/>
    <x v="6"/>
    <x v="6"/>
    <x v="0"/>
    <x v="0"/>
    <x v="0"/>
  </r>
  <r>
    <x v="215"/>
    <n v="15.3"/>
    <x v="80"/>
    <x v="2"/>
    <x v="9"/>
    <x v="11"/>
    <x v="11"/>
    <x v="0"/>
    <x v="7"/>
    <x v="7"/>
    <x v="0"/>
    <x v="0"/>
    <x v="0"/>
  </r>
  <r>
    <x v="215"/>
    <n v="5.3"/>
    <x v="126"/>
    <x v="2"/>
    <x v="9"/>
    <x v="11"/>
    <x v="11"/>
    <x v="0"/>
    <x v="5"/>
    <x v="5"/>
    <x v="0"/>
    <x v="0"/>
    <x v="0"/>
  </r>
  <r>
    <x v="215"/>
    <n v="4.5"/>
    <x v="178"/>
    <x v="2"/>
    <x v="9"/>
    <x v="11"/>
    <x v="11"/>
    <x v="0"/>
    <x v="10"/>
    <x v="10"/>
    <x v="0"/>
    <x v="0"/>
    <x v="0"/>
  </r>
  <r>
    <x v="215"/>
    <n v="4.3"/>
    <x v="18"/>
    <x v="2"/>
    <x v="9"/>
    <x v="11"/>
    <x v="11"/>
    <x v="0"/>
    <x v="4"/>
    <x v="4"/>
    <x v="0"/>
    <x v="0"/>
    <x v="0"/>
  </r>
  <r>
    <x v="215"/>
    <n v="7.5"/>
    <x v="206"/>
    <x v="2"/>
    <x v="9"/>
    <x v="12"/>
    <x v="12"/>
    <x v="2"/>
    <x v="3"/>
    <x v="3"/>
    <x v="0"/>
    <x v="0"/>
    <x v="0"/>
  </r>
  <r>
    <x v="215"/>
    <n v="3.9"/>
    <x v="206"/>
    <x v="2"/>
    <x v="9"/>
    <x v="12"/>
    <x v="12"/>
    <x v="2"/>
    <x v="3"/>
    <x v="3"/>
    <x v="0"/>
    <x v="0"/>
    <x v="0"/>
  </r>
  <r>
    <x v="216"/>
    <n v="35.4"/>
    <x v="27"/>
    <x v="3"/>
    <x v="7"/>
    <x v="7"/>
    <x v="7"/>
    <x v="0"/>
    <x v="9"/>
    <x v="9"/>
    <x v="0"/>
    <x v="0"/>
    <x v="0"/>
  </r>
  <r>
    <x v="216"/>
    <n v="50.1"/>
    <x v="74"/>
    <x v="1"/>
    <x v="3"/>
    <x v="3"/>
    <x v="3"/>
    <x v="2"/>
    <x v="12"/>
    <x v="12"/>
    <x v="0"/>
    <x v="0"/>
    <x v="0"/>
  </r>
  <r>
    <x v="216"/>
    <n v="47.6"/>
    <x v="74"/>
    <x v="1"/>
    <x v="3"/>
    <x v="3"/>
    <x v="3"/>
    <x v="2"/>
    <x v="12"/>
    <x v="12"/>
    <x v="0"/>
    <x v="0"/>
    <x v="0"/>
  </r>
  <r>
    <x v="216"/>
    <n v="55.6"/>
    <x v="11"/>
    <x v="0"/>
    <x v="0"/>
    <x v="9"/>
    <x v="9"/>
    <x v="0"/>
    <x v="0"/>
    <x v="0"/>
    <x v="0"/>
    <x v="0"/>
    <x v="0"/>
  </r>
  <r>
    <x v="216"/>
    <n v="24"/>
    <x v="13"/>
    <x v="2"/>
    <x v="8"/>
    <x v="10"/>
    <x v="10"/>
    <x v="0"/>
    <x v="6"/>
    <x v="6"/>
    <x v="0"/>
    <x v="0"/>
    <x v="0"/>
  </r>
  <r>
    <x v="216"/>
    <n v="34.200000000000003"/>
    <x v="14"/>
    <x v="2"/>
    <x v="8"/>
    <x v="10"/>
    <x v="10"/>
    <x v="0"/>
    <x v="5"/>
    <x v="5"/>
    <x v="0"/>
    <x v="0"/>
    <x v="0"/>
  </r>
  <r>
    <x v="216"/>
    <n v="8.8000000000000007"/>
    <x v="14"/>
    <x v="2"/>
    <x v="8"/>
    <x v="10"/>
    <x v="10"/>
    <x v="0"/>
    <x v="5"/>
    <x v="5"/>
    <x v="0"/>
    <x v="0"/>
    <x v="0"/>
  </r>
  <r>
    <x v="216"/>
    <n v="9.1999999999999993"/>
    <x v="152"/>
    <x v="2"/>
    <x v="8"/>
    <x v="10"/>
    <x v="10"/>
    <x v="0"/>
    <x v="4"/>
    <x v="4"/>
    <x v="0"/>
    <x v="0"/>
    <x v="0"/>
  </r>
  <r>
    <x v="216"/>
    <n v="43.9"/>
    <x v="248"/>
    <x v="2"/>
    <x v="18"/>
    <x v="24"/>
    <x v="24"/>
    <x v="2"/>
    <x v="3"/>
    <x v="3"/>
    <x v="0"/>
    <x v="0"/>
    <x v="0"/>
  </r>
  <r>
    <x v="216"/>
    <n v="10.1"/>
    <x v="79"/>
    <x v="2"/>
    <x v="13"/>
    <x v="17"/>
    <x v="17"/>
    <x v="0"/>
    <x v="11"/>
    <x v="11"/>
    <x v="0"/>
    <x v="0"/>
    <x v="0"/>
  </r>
  <r>
    <x v="216"/>
    <n v="29.1"/>
    <x v="88"/>
    <x v="2"/>
    <x v="13"/>
    <x v="17"/>
    <x v="17"/>
    <x v="0"/>
    <x v="6"/>
    <x v="6"/>
    <x v="0"/>
    <x v="0"/>
    <x v="0"/>
  </r>
  <r>
    <x v="216"/>
    <n v="11.4"/>
    <x v="43"/>
    <x v="2"/>
    <x v="13"/>
    <x v="17"/>
    <x v="17"/>
    <x v="0"/>
    <x v="5"/>
    <x v="5"/>
    <x v="0"/>
    <x v="0"/>
    <x v="0"/>
  </r>
  <r>
    <x v="216"/>
    <n v="9.1"/>
    <x v="125"/>
    <x v="2"/>
    <x v="13"/>
    <x v="17"/>
    <x v="17"/>
    <x v="0"/>
    <x v="4"/>
    <x v="4"/>
    <x v="0"/>
    <x v="0"/>
    <x v="0"/>
  </r>
  <r>
    <x v="216"/>
    <n v="19"/>
    <x v="206"/>
    <x v="2"/>
    <x v="9"/>
    <x v="12"/>
    <x v="12"/>
    <x v="2"/>
    <x v="3"/>
    <x v="3"/>
    <x v="0"/>
    <x v="0"/>
    <x v="0"/>
  </r>
  <r>
    <x v="216"/>
    <n v="9.5"/>
    <x v="206"/>
    <x v="2"/>
    <x v="9"/>
    <x v="12"/>
    <x v="12"/>
    <x v="2"/>
    <x v="3"/>
    <x v="3"/>
    <x v="0"/>
    <x v="0"/>
    <x v="0"/>
  </r>
  <r>
    <x v="216"/>
    <n v="12.6"/>
    <x v="46"/>
    <x v="2"/>
    <x v="15"/>
    <x v="20"/>
    <x v="20"/>
    <x v="0"/>
    <x v="11"/>
    <x v="11"/>
    <x v="0"/>
    <x v="0"/>
    <x v="0"/>
  </r>
  <r>
    <x v="216"/>
    <n v="2.9"/>
    <x v="47"/>
    <x v="2"/>
    <x v="15"/>
    <x v="20"/>
    <x v="20"/>
    <x v="0"/>
    <x v="6"/>
    <x v="6"/>
    <x v="0"/>
    <x v="0"/>
    <x v="0"/>
  </r>
  <r>
    <x v="216"/>
    <n v="5.0999999999999996"/>
    <x v="94"/>
    <x v="2"/>
    <x v="15"/>
    <x v="20"/>
    <x v="20"/>
    <x v="0"/>
    <x v="0"/>
    <x v="0"/>
    <x v="0"/>
    <x v="0"/>
    <x v="0"/>
  </r>
  <r>
    <x v="216"/>
    <n v="2.4"/>
    <x v="266"/>
    <x v="2"/>
    <x v="15"/>
    <x v="20"/>
    <x v="20"/>
    <x v="0"/>
    <x v="4"/>
    <x v="4"/>
    <x v="0"/>
    <x v="0"/>
    <x v="0"/>
  </r>
  <r>
    <x v="216"/>
    <n v="18.8"/>
    <x v="34"/>
    <x v="2"/>
    <x v="11"/>
    <x v="15"/>
    <x v="15"/>
    <x v="0"/>
    <x v="6"/>
    <x v="6"/>
    <x v="0"/>
    <x v="0"/>
    <x v="0"/>
  </r>
  <r>
    <x v="216"/>
    <n v="2.5"/>
    <x v="36"/>
    <x v="2"/>
    <x v="11"/>
    <x v="15"/>
    <x v="15"/>
    <x v="0"/>
    <x v="10"/>
    <x v="10"/>
    <x v="0"/>
    <x v="0"/>
    <x v="0"/>
  </r>
  <r>
    <x v="216"/>
    <n v="12.6"/>
    <x v="192"/>
    <x v="2"/>
    <x v="11"/>
    <x v="15"/>
    <x v="15"/>
    <x v="0"/>
    <x v="0"/>
    <x v="0"/>
    <x v="0"/>
    <x v="0"/>
    <x v="0"/>
  </r>
  <r>
    <x v="216"/>
    <n v="2.2000000000000002"/>
    <x v="157"/>
    <x v="2"/>
    <x v="11"/>
    <x v="15"/>
    <x v="15"/>
    <x v="0"/>
    <x v="4"/>
    <x v="4"/>
    <x v="0"/>
    <x v="0"/>
    <x v="0"/>
  </r>
  <r>
    <x v="217"/>
    <n v="51.5"/>
    <x v="74"/>
    <x v="1"/>
    <x v="3"/>
    <x v="3"/>
    <x v="3"/>
    <x v="2"/>
    <x v="12"/>
    <x v="12"/>
    <x v="0"/>
    <x v="0"/>
    <x v="0"/>
  </r>
  <r>
    <x v="217"/>
    <n v="50"/>
    <x v="74"/>
    <x v="1"/>
    <x v="3"/>
    <x v="3"/>
    <x v="3"/>
    <x v="2"/>
    <x v="12"/>
    <x v="12"/>
    <x v="0"/>
    <x v="0"/>
    <x v="0"/>
  </r>
  <r>
    <x v="217"/>
    <n v="48.1"/>
    <x v="74"/>
    <x v="1"/>
    <x v="3"/>
    <x v="3"/>
    <x v="3"/>
    <x v="2"/>
    <x v="12"/>
    <x v="12"/>
    <x v="0"/>
    <x v="0"/>
    <x v="0"/>
  </r>
  <r>
    <x v="217"/>
    <n v="59"/>
    <x v="108"/>
    <x v="0"/>
    <x v="22"/>
    <x v="30"/>
    <x v="30"/>
    <x v="0"/>
    <x v="4"/>
    <x v="4"/>
    <x v="0"/>
    <x v="0"/>
    <x v="0"/>
  </r>
  <r>
    <x v="217"/>
    <n v="2.5"/>
    <x v="240"/>
    <x v="0"/>
    <x v="0"/>
    <x v="21"/>
    <x v="21"/>
    <x v="0"/>
    <x v="10"/>
    <x v="10"/>
    <x v="0"/>
    <x v="0"/>
    <x v="0"/>
  </r>
  <r>
    <x v="217"/>
    <n v="61.5"/>
    <x v="55"/>
    <x v="0"/>
    <x v="0"/>
    <x v="21"/>
    <x v="21"/>
    <x v="0"/>
    <x v="0"/>
    <x v="0"/>
    <x v="0"/>
    <x v="0"/>
    <x v="0"/>
  </r>
  <r>
    <x v="217"/>
    <n v="60.9"/>
    <x v="158"/>
    <x v="0"/>
    <x v="0"/>
    <x v="21"/>
    <x v="21"/>
    <x v="2"/>
    <x v="12"/>
    <x v="12"/>
    <x v="0"/>
    <x v="0"/>
    <x v="0"/>
  </r>
  <r>
    <x v="217"/>
    <n v="51.2"/>
    <x v="158"/>
    <x v="0"/>
    <x v="0"/>
    <x v="21"/>
    <x v="21"/>
    <x v="2"/>
    <x v="12"/>
    <x v="12"/>
    <x v="0"/>
    <x v="0"/>
    <x v="0"/>
  </r>
  <r>
    <x v="217"/>
    <n v="42.5"/>
    <x v="11"/>
    <x v="0"/>
    <x v="0"/>
    <x v="9"/>
    <x v="9"/>
    <x v="0"/>
    <x v="0"/>
    <x v="0"/>
    <x v="0"/>
    <x v="0"/>
    <x v="0"/>
  </r>
  <r>
    <x v="217"/>
    <n v="4.4000000000000004"/>
    <x v="160"/>
    <x v="0"/>
    <x v="0"/>
    <x v="0"/>
    <x v="0"/>
    <x v="2"/>
    <x v="12"/>
    <x v="12"/>
    <x v="0"/>
    <x v="0"/>
    <x v="0"/>
  </r>
  <r>
    <x v="217"/>
    <n v="59"/>
    <x v="75"/>
    <x v="0"/>
    <x v="14"/>
    <x v="18"/>
    <x v="18"/>
    <x v="0"/>
    <x v="0"/>
    <x v="0"/>
    <x v="0"/>
    <x v="0"/>
    <x v="0"/>
  </r>
  <r>
    <x v="217"/>
    <n v="5.0999999999999996"/>
    <x v="87"/>
    <x v="0"/>
    <x v="21"/>
    <x v="27"/>
    <x v="27"/>
    <x v="0"/>
    <x v="0"/>
    <x v="0"/>
    <x v="0"/>
    <x v="0"/>
    <x v="0"/>
  </r>
  <r>
    <x v="217"/>
    <n v="16"/>
    <x v="136"/>
    <x v="0"/>
    <x v="4"/>
    <x v="19"/>
    <x v="19"/>
    <x v="0"/>
    <x v="10"/>
    <x v="10"/>
    <x v="0"/>
    <x v="0"/>
    <x v="0"/>
  </r>
  <r>
    <x v="217"/>
    <n v="28.6"/>
    <x v="297"/>
    <x v="0"/>
    <x v="4"/>
    <x v="19"/>
    <x v="19"/>
    <x v="3"/>
    <x v="15"/>
    <x v="15"/>
    <x v="0"/>
    <x v="0"/>
    <x v="0"/>
  </r>
  <r>
    <x v="217"/>
    <n v="6.5"/>
    <x v="103"/>
    <x v="2"/>
    <x v="8"/>
    <x v="10"/>
    <x v="10"/>
    <x v="0"/>
    <x v="8"/>
    <x v="8"/>
    <x v="0"/>
    <x v="0"/>
    <x v="0"/>
  </r>
  <r>
    <x v="217"/>
    <n v="26.3"/>
    <x v="13"/>
    <x v="2"/>
    <x v="8"/>
    <x v="10"/>
    <x v="10"/>
    <x v="0"/>
    <x v="6"/>
    <x v="6"/>
    <x v="0"/>
    <x v="0"/>
    <x v="0"/>
  </r>
  <r>
    <x v="217"/>
    <n v="13.7"/>
    <x v="13"/>
    <x v="2"/>
    <x v="8"/>
    <x v="10"/>
    <x v="10"/>
    <x v="0"/>
    <x v="6"/>
    <x v="6"/>
    <x v="0"/>
    <x v="0"/>
    <x v="0"/>
  </r>
  <r>
    <x v="217"/>
    <n v="20.2"/>
    <x v="41"/>
    <x v="2"/>
    <x v="8"/>
    <x v="10"/>
    <x v="10"/>
    <x v="0"/>
    <x v="7"/>
    <x v="7"/>
    <x v="0"/>
    <x v="0"/>
    <x v="0"/>
  </r>
  <r>
    <x v="217"/>
    <n v="16.8"/>
    <x v="41"/>
    <x v="2"/>
    <x v="8"/>
    <x v="10"/>
    <x v="10"/>
    <x v="0"/>
    <x v="7"/>
    <x v="7"/>
    <x v="0"/>
    <x v="0"/>
    <x v="0"/>
  </r>
  <r>
    <x v="217"/>
    <n v="5.3"/>
    <x v="14"/>
    <x v="2"/>
    <x v="8"/>
    <x v="10"/>
    <x v="10"/>
    <x v="0"/>
    <x v="5"/>
    <x v="5"/>
    <x v="0"/>
    <x v="0"/>
    <x v="0"/>
  </r>
  <r>
    <x v="217"/>
    <n v="18.600000000000001"/>
    <x v="14"/>
    <x v="2"/>
    <x v="8"/>
    <x v="10"/>
    <x v="10"/>
    <x v="0"/>
    <x v="5"/>
    <x v="5"/>
    <x v="0"/>
    <x v="0"/>
    <x v="0"/>
  </r>
  <r>
    <x v="217"/>
    <n v="26.1"/>
    <x v="29"/>
    <x v="2"/>
    <x v="8"/>
    <x v="10"/>
    <x v="10"/>
    <x v="0"/>
    <x v="9"/>
    <x v="9"/>
    <x v="0"/>
    <x v="0"/>
    <x v="0"/>
  </r>
  <r>
    <x v="217"/>
    <n v="19.2"/>
    <x v="29"/>
    <x v="2"/>
    <x v="8"/>
    <x v="10"/>
    <x v="10"/>
    <x v="0"/>
    <x v="9"/>
    <x v="9"/>
    <x v="0"/>
    <x v="0"/>
    <x v="0"/>
  </r>
  <r>
    <x v="217"/>
    <n v="10.199999999999999"/>
    <x v="79"/>
    <x v="2"/>
    <x v="13"/>
    <x v="17"/>
    <x v="17"/>
    <x v="0"/>
    <x v="11"/>
    <x v="11"/>
    <x v="0"/>
    <x v="0"/>
    <x v="0"/>
  </r>
  <r>
    <x v="217"/>
    <n v="7.2"/>
    <x v="150"/>
    <x v="2"/>
    <x v="13"/>
    <x v="17"/>
    <x v="17"/>
    <x v="0"/>
    <x v="0"/>
    <x v="0"/>
    <x v="0"/>
    <x v="0"/>
    <x v="0"/>
  </r>
  <r>
    <x v="217"/>
    <n v="63.3"/>
    <x v="110"/>
    <x v="2"/>
    <x v="13"/>
    <x v="29"/>
    <x v="29"/>
    <x v="0"/>
    <x v="6"/>
    <x v="6"/>
    <x v="0"/>
    <x v="0"/>
    <x v="0"/>
  </r>
  <r>
    <x v="217"/>
    <n v="32.700000000000003"/>
    <x v="19"/>
    <x v="2"/>
    <x v="9"/>
    <x v="12"/>
    <x v="12"/>
    <x v="0"/>
    <x v="7"/>
    <x v="7"/>
    <x v="0"/>
    <x v="0"/>
    <x v="0"/>
  </r>
  <r>
    <x v="217"/>
    <n v="8"/>
    <x v="20"/>
    <x v="2"/>
    <x v="9"/>
    <x v="12"/>
    <x v="12"/>
    <x v="0"/>
    <x v="5"/>
    <x v="5"/>
    <x v="0"/>
    <x v="0"/>
    <x v="0"/>
  </r>
  <r>
    <x v="217"/>
    <n v="4.2"/>
    <x v="81"/>
    <x v="2"/>
    <x v="9"/>
    <x v="12"/>
    <x v="12"/>
    <x v="0"/>
    <x v="10"/>
    <x v="10"/>
    <x v="0"/>
    <x v="0"/>
    <x v="0"/>
  </r>
  <r>
    <x v="217"/>
    <n v="5.0999999999999996"/>
    <x v="296"/>
    <x v="2"/>
    <x v="9"/>
    <x v="12"/>
    <x v="12"/>
    <x v="3"/>
    <x v="14"/>
    <x v="14"/>
    <x v="0"/>
    <x v="0"/>
    <x v="0"/>
  </r>
  <r>
    <x v="217"/>
    <n v="1.6"/>
    <x v="6"/>
    <x v="2"/>
    <x v="6"/>
    <x v="6"/>
    <x v="6"/>
    <x v="0"/>
    <x v="4"/>
    <x v="4"/>
    <x v="0"/>
    <x v="0"/>
    <x v="0"/>
  </r>
  <r>
    <x v="217"/>
    <n v="19"/>
    <x v="121"/>
    <x v="2"/>
    <x v="17"/>
    <x v="23"/>
    <x v="23"/>
    <x v="0"/>
    <x v="8"/>
    <x v="8"/>
    <x v="0"/>
    <x v="0"/>
    <x v="0"/>
  </r>
  <r>
    <x v="217"/>
    <n v="5.4"/>
    <x v="84"/>
    <x v="2"/>
    <x v="17"/>
    <x v="23"/>
    <x v="23"/>
    <x v="0"/>
    <x v="6"/>
    <x v="6"/>
    <x v="0"/>
    <x v="0"/>
    <x v="0"/>
  </r>
  <r>
    <x v="217"/>
    <n v="3"/>
    <x v="95"/>
    <x v="2"/>
    <x v="17"/>
    <x v="23"/>
    <x v="23"/>
    <x v="0"/>
    <x v="4"/>
    <x v="4"/>
    <x v="0"/>
    <x v="0"/>
    <x v="0"/>
  </r>
  <r>
    <x v="217"/>
    <n v="35.700000000000003"/>
    <x v="58"/>
    <x v="2"/>
    <x v="17"/>
    <x v="23"/>
    <x v="23"/>
    <x v="2"/>
    <x v="3"/>
    <x v="3"/>
    <x v="0"/>
    <x v="0"/>
    <x v="0"/>
  </r>
  <r>
    <x v="217"/>
    <n v="8.9"/>
    <x v="49"/>
    <x v="2"/>
    <x v="11"/>
    <x v="15"/>
    <x v="15"/>
    <x v="0"/>
    <x v="8"/>
    <x v="8"/>
    <x v="0"/>
    <x v="0"/>
    <x v="0"/>
  </r>
  <r>
    <x v="217"/>
    <n v="25.4"/>
    <x v="25"/>
    <x v="2"/>
    <x v="11"/>
    <x v="15"/>
    <x v="15"/>
    <x v="0"/>
    <x v="9"/>
    <x v="9"/>
    <x v="0"/>
    <x v="0"/>
    <x v="0"/>
  </r>
  <r>
    <x v="218"/>
    <n v="32.9"/>
    <x v="52"/>
    <x v="3"/>
    <x v="7"/>
    <x v="7"/>
    <x v="7"/>
    <x v="2"/>
    <x v="3"/>
    <x v="3"/>
    <x v="0"/>
    <x v="0"/>
    <x v="0"/>
  </r>
  <r>
    <x v="218"/>
    <n v="39"/>
    <x v="168"/>
    <x v="3"/>
    <x v="23"/>
    <x v="32"/>
    <x v="32"/>
    <x v="0"/>
    <x v="0"/>
    <x v="0"/>
    <x v="0"/>
    <x v="0"/>
    <x v="0"/>
  </r>
  <r>
    <x v="218"/>
    <n v="5.3"/>
    <x v="107"/>
    <x v="1"/>
    <x v="3"/>
    <x v="3"/>
    <x v="3"/>
    <x v="0"/>
    <x v="10"/>
    <x v="10"/>
    <x v="0"/>
    <x v="0"/>
    <x v="0"/>
  </r>
  <r>
    <x v="218"/>
    <n v="47"/>
    <x v="74"/>
    <x v="1"/>
    <x v="3"/>
    <x v="3"/>
    <x v="3"/>
    <x v="2"/>
    <x v="12"/>
    <x v="12"/>
    <x v="0"/>
    <x v="0"/>
    <x v="0"/>
  </r>
  <r>
    <x v="218"/>
    <n v="51.6"/>
    <x v="74"/>
    <x v="1"/>
    <x v="3"/>
    <x v="3"/>
    <x v="3"/>
    <x v="2"/>
    <x v="12"/>
    <x v="12"/>
    <x v="0"/>
    <x v="0"/>
    <x v="0"/>
  </r>
  <r>
    <x v="218"/>
    <n v="46.9"/>
    <x v="11"/>
    <x v="0"/>
    <x v="0"/>
    <x v="9"/>
    <x v="9"/>
    <x v="0"/>
    <x v="0"/>
    <x v="0"/>
    <x v="0"/>
    <x v="0"/>
    <x v="0"/>
  </r>
  <r>
    <x v="218"/>
    <n v="2.2999999999999998"/>
    <x v="167"/>
    <x v="0"/>
    <x v="0"/>
    <x v="9"/>
    <x v="9"/>
    <x v="2"/>
    <x v="12"/>
    <x v="12"/>
    <x v="0"/>
    <x v="0"/>
    <x v="0"/>
  </r>
  <r>
    <x v="218"/>
    <n v="11"/>
    <x v="57"/>
    <x v="0"/>
    <x v="16"/>
    <x v="22"/>
    <x v="22"/>
    <x v="0"/>
    <x v="11"/>
    <x v="11"/>
    <x v="0"/>
    <x v="0"/>
    <x v="0"/>
  </r>
  <r>
    <x v="218"/>
    <n v="3.9"/>
    <x v="161"/>
    <x v="0"/>
    <x v="16"/>
    <x v="22"/>
    <x v="22"/>
    <x v="0"/>
    <x v="7"/>
    <x v="7"/>
    <x v="0"/>
    <x v="0"/>
    <x v="0"/>
  </r>
  <r>
    <x v="218"/>
    <n v="23"/>
    <x v="64"/>
    <x v="0"/>
    <x v="16"/>
    <x v="22"/>
    <x v="22"/>
    <x v="0"/>
    <x v="5"/>
    <x v="5"/>
    <x v="0"/>
    <x v="0"/>
    <x v="0"/>
  </r>
  <r>
    <x v="218"/>
    <n v="49.9"/>
    <x v="164"/>
    <x v="0"/>
    <x v="4"/>
    <x v="19"/>
    <x v="19"/>
    <x v="0"/>
    <x v="7"/>
    <x v="7"/>
    <x v="0"/>
    <x v="0"/>
    <x v="0"/>
  </r>
  <r>
    <x v="218"/>
    <n v="22.9"/>
    <x v="13"/>
    <x v="2"/>
    <x v="8"/>
    <x v="10"/>
    <x v="10"/>
    <x v="0"/>
    <x v="6"/>
    <x v="6"/>
    <x v="0"/>
    <x v="0"/>
    <x v="0"/>
  </r>
  <r>
    <x v="218"/>
    <n v="13.4"/>
    <x v="14"/>
    <x v="2"/>
    <x v="8"/>
    <x v="10"/>
    <x v="10"/>
    <x v="0"/>
    <x v="5"/>
    <x v="5"/>
    <x v="0"/>
    <x v="0"/>
    <x v="0"/>
  </r>
  <r>
    <x v="219"/>
    <n v="22.9"/>
    <x v="26"/>
    <x v="3"/>
    <x v="12"/>
    <x v="16"/>
    <x v="16"/>
    <x v="0"/>
    <x v="5"/>
    <x v="5"/>
    <x v="0"/>
    <x v="0"/>
    <x v="0"/>
  </r>
  <r>
    <x v="219"/>
    <n v="7.1"/>
    <x v="256"/>
    <x v="3"/>
    <x v="12"/>
    <x v="16"/>
    <x v="16"/>
    <x v="3"/>
    <x v="14"/>
    <x v="14"/>
    <x v="0"/>
    <x v="0"/>
    <x v="0"/>
  </r>
  <r>
    <x v="219"/>
    <n v="56.9"/>
    <x v="0"/>
    <x v="0"/>
    <x v="0"/>
    <x v="0"/>
    <x v="0"/>
    <x v="0"/>
    <x v="0"/>
    <x v="0"/>
    <x v="0"/>
    <x v="0"/>
    <x v="0"/>
  </r>
  <r>
    <x v="219"/>
    <n v="53.8"/>
    <x v="0"/>
    <x v="0"/>
    <x v="0"/>
    <x v="0"/>
    <x v="0"/>
    <x v="0"/>
    <x v="0"/>
    <x v="0"/>
    <x v="0"/>
    <x v="0"/>
    <x v="0"/>
  </r>
  <r>
    <x v="219"/>
    <n v="4.5"/>
    <x v="109"/>
    <x v="0"/>
    <x v="14"/>
    <x v="18"/>
    <x v="18"/>
    <x v="2"/>
    <x v="12"/>
    <x v="12"/>
    <x v="0"/>
    <x v="0"/>
    <x v="0"/>
  </r>
  <r>
    <x v="219"/>
    <n v="19.399999999999999"/>
    <x v="123"/>
    <x v="0"/>
    <x v="21"/>
    <x v="31"/>
    <x v="31"/>
    <x v="0"/>
    <x v="5"/>
    <x v="5"/>
    <x v="0"/>
    <x v="0"/>
    <x v="0"/>
  </r>
  <r>
    <x v="219"/>
    <n v="62.8"/>
    <x v="182"/>
    <x v="0"/>
    <x v="21"/>
    <x v="31"/>
    <x v="31"/>
    <x v="0"/>
    <x v="0"/>
    <x v="0"/>
    <x v="0"/>
    <x v="0"/>
    <x v="0"/>
  </r>
  <r>
    <x v="219"/>
    <n v="4.5"/>
    <x v="298"/>
    <x v="0"/>
    <x v="21"/>
    <x v="27"/>
    <x v="27"/>
    <x v="0"/>
    <x v="11"/>
    <x v="11"/>
    <x v="0"/>
    <x v="0"/>
    <x v="0"/>
  </r>
  <r>
    <x v="219"/>
    <n v="7.4"/>
    <x v="86"/>
    <x v="0"/>
    <x v="21"/>
    <x v="27"/>
    <x v="27"/>
    <x v="0"/>
    <x v="5"/>
    <x v="5"/>
    <x v="0"/>
    <x v="0"/>
    <x v="0"/>
  </r>
  <r>
    <x v="219"/>
    <n v="10.5"/>
    <x v="87"/>
    <x v="0"/>
    <x v="21"/>
    <x v="27"/>
    <x v="27"/>
    <x v="0"/>
    <x v="0"/>
    <x v="0"/>
    <x v="0"/>
    <x v="0"/>
    <x v="0"/>
  </r>
  <r>
    <x v="219"/>
    <n v="2.5"/>
    <x v="87"/>
    <x v="0"/>
    <x v="21"/>
    <x v="27"/>
    <x v="27"/>
    <x v="0"/>
    <x v="0"/>
    <x v="0"/>
    <x v="0"/>
    <x v="0"/>
    <x v="0"/>
  </r>
  <r>
    <x v="219"/>
    <n v="35.6"/>
    <x v="2"/>
    <x v="0"/>
    <x v="2"/>
    <x v="2"/>
    <x v="2"/>
    <x v="0"/>
    <x v="0"/>
    <x v="0"/>
    <x v="0"/>
    <x v="0"/>
    <x v="0"/>
  </r>
  <r>
    <x v="219"/>
    <n v="6.6"/>
    <x v="103"/>
    <x v="2"/>
    <x v="8"/>
    <x v="10"/>
    <x v="10"/>
    <x v="0"/>
    <x v="8"/>
    <x v="8"/>
    <x v="0"/>
    <x v="0"/>
    <x v="0"/>
  </r>
  <r>
    <x v="219"/>
    <n v="19.399999999999999"/>
    <x v="29"/>
    <x v="2"/>
    <x v="8"/>
    <x v="10"/>
    <x v="10"/>
    <x v="0"/>
    <x v="9"/>
    <x v="9"/>
    <x v="0"/>
    <x v="0"/>
    <x v="0"/>
  </r>
  <r>
    <x v="219"/>
    <n v="18.2"/>
    <x v="206"/>
    <x v="2"/>
    <x v="9"/>
    <x v="12"/>
    <x v="12"/>
    <x v="2"/>
    <x v="3"/>
    <x v="3"/>
    <x v="0"/>
    <x v="0"/>
    <x v="0"/>
  </r>
  <r>
    <x v="219"/>
    <n v="9.3000000000000007"/>
    <x v="206"/>
    <x v="2"/>
    <x v="9"/>
    <x v="12"/>
    <x v="12"/>
    <x v="2"/>
    <x v="3"/>
    <x v="3"/>
    <x v="0"/>
    <x v="0"/>
    <x v="0"/>
  </r>
  <r>
    <x v="219"/>
    <n v="0.5"/>
    <x v="246"/>
    <x v="2"/>
    <x v="5"/>
    <x v="5"/>
    <x v="5"/>
    <x v="0"/>
    <x v="4"/>
    <x v="4"/>
    <x v="0"/>
    <x v="0"/>
    <x v="0"/>
  </r>
  <r>
    <x v="219"/>
    <n v="7.2"/>
    <x v="173"/>
    <x v="2"/>
    <x v="17"/>
    <x v="23"/>
    <x v="23"/>
    <x v="0"/>
    <x v="11"/>
    <x v="11"/>
    <x v="0"/>
    <x v="0"/>
    <x v="0"/>
  </r>
  <r>
    <x v="219"/>
    <n v="5.3"/>
    <x v="84"/>
    <x v="2"/>
    <x v="17"/>
    <x v="23"/>
    <x v="23"/>
    <x v="0"/>
    <x v="6"/>
    <x v="6"/>
    <x v="0"/>
    <x v="0"/>
    <x v="0"/>
  </r>
  <r>
    <x v="219"/>
    <n v="2.1"/>
    <x v="299"/>
    <x v="2"/>
    <x v="17"/>
    <x v="23"/>
    <x v="23"/>
    <x v="0"/>
    <x v="7"/>
    <x v="7"/>
    <x v="0"/>
    <x v="0"/>
    <x v="0"/>
  </r>
  <r>
    <x v="220"/>
    <n v="9.1"/>
    <x v="160"/>
    <x v="0"/>
    <x v="0"/>
    <x v="0"/>
    <x v="0"/>
    <x v="2"/>
    <x v="12"/>
    <x v="12"/>
    <x v="0"/>
    <x v="0"/>
    <x v="0"/>
  </r>
  <r>
    <x v="220"/>
    <n v="78.900000000000006"/>
    <x v="67"/>
    <x v="0"/>
    <x v="4"/>
    <x v="19"/>
    <x v="19"/>
    <x v="0"/>
    <x v="2"/>
    <x v="2"/>
    <x v="0"/>
    <x v="0"/>
    <x v="0"/>
  </r>
  <r>
    <x v="220"/>
    <n v="40.9"/>
    <x v="193"/>
    <x v="0"/>
    <x v="4"/>
    <x v="19"/>
    <x v="19"/>
    <x v="0"/>
    <x v="0"/>
    <x v="0"/>
    <x v="0"/>
    <x v="0"/>
    <x v="0"/>
  </r>
  <r>
    <x v="220"/>
    <n v="7.5"/>
    <x v="193"/>
    <x v="0"/>
    <x v="4"/>
    <x v="19"/>
    <x v="19"/>
    <x v="0"/>
    <x v="0"/>
    <x v="0"/>
    <x v="0"/>
    <x v="0"/>
    <x v="0"/>
  </r>
  <r>
    <x v="220"/>
    <n v="44.9"/>
    <x v="277"/>
    <x v="0"/>
    <x v="4"/>
    <x v="19"/>
    <x v="19"/>
    <x v="3"/>
    <x v="14"/>
    <x v="14"/>
    <x v="0"/>
    <x v="0"/>
    <x v="0"/>
  </r>
  <r>
    <x v="220"/>
    <n v="36.1"/>
    <x v="2"/>
    <x v="0"/>
    <x v="2"/>
    <x v="2"/>
    <x v="2"/>
    <x v="0"/>
    <x v="0"/>
    <x v="0"/>
    <x v="0"/>
    <x v="0"/>
    <x v="0"/>
  </r>
  <r>
    <x v="221"/>
    <n v="35.4"/>
    <x v="52"/>
    <x v="3"/>
    <x v="7"/>
    <x v="7"/>
    <x v="7"/>
    <x v="2"/>
    <x v="3"/>
    <x v="3"/>
    <x v="0"/>
    <x v="0"/>
    <x v="0"/>
  </r>
  <r>
    <x v="221"/>
    <n v="32.9"/>
    <x v="52"/>
    <x v="3"/>
    <x v="7"/>
    <x v="7"/>
    <x v="7"/>
    <x v="2"/>
    <x v="3"/>
    <x v="3"/>
    <x v="0"/>
    <x v="0"/>
    <x v="0"/>
  </r>
  <r>
    <x v="221"/>
    <n v="34.4"/>
    <x v="52"/>
    <x v="3"/>
    <x v="7"/>
    <x v="7"/>
    <x v="7"/>
    <x v="2"/>
    <x v="3"/>
    <x v="3"/>
    <x v="0"/>
    <x v="0"/>
    <x v="0"/>
  </r>
  <r>
    <x v="221"/>
    <n v="34.700000000000003"/>
    <x v="52"/>
    <x v="3"/>
    <x v="7"/>
    <x v="7"/>
    <x v="7"/>
    <x v="2"/>
    <x v="3"/>
    <x v="3"/>
    <x v="0"/>
    <x v="0"/>
    <x v="0"/>
  </r>
  <r>
    <x v="221"/>
    <n v="34.200000000000003"/>
    <x v="52"/>
    <x v="3"/>
    <x v="7"/>
    <x v="7"/>
    <x v="7"/>
    <x v="2"/>
    <x v="3"/>
    <x v="3"/>
    <x v="0"/>
    <x v="0"/>
    <x v="0"/>
  </r>
  <r>
    <x v="221"/>
    <n v="8.3000000000000007"/>
    <x v="218"/>
    <x v="3"/>
    <x v="23"/>
    <x v="32"/>
    <x v="32"/>
    <x v="0"/>
    <x v="5"/>
    <x v="5"/>
    <x v="0"/>
    <x v="0"/>
    <x v="0"/>
  </r>
  <r>
    <x v="221"/>
    <n v="59.4"/>
    <x v="97"/>
    <x v="0"/>
    <x v="4"/>
    <x v="19"/>
    <x v="19"/>
    <x v="0"/>
    <x v="11"/>
    <x v="11"/>
    <x v="0"/>
    <x v="0"/>
    <x v="0"/>
  </r>
  <r>
    <x v="221"/>
    <n v="60.5"/>
    <x v="40"/>
    <x v="0"/>
    <x v="4"/>
    <x v="19"/>
    <x v="19"/>
    <x v="0"/>
    <x v="5"/>
    <x v="5"/>
    <x v="0"/>
    <x v="0"/>
    <x v="0"/>
  </r>
  <r>
    <x v="221"/>
    <n v="62.6"/>
    <x v="40"/>
    <x v="0"/>
    <x v="4"/>
    <x v="19"/>
    <x v="19"/>
    <x v="0"/>
    <x v="5"/>
    <x v="5"/>
    <x v="0"/>
    <x v="0"/>
    <x v="0"/>
  </r>
  <r>
    <x v="221"/>
    <n v="24.2"/>
    <x v="98"/>
    <x v="0"/>
    <x v="4"/>
    <x v="4"/>
    <x v="4"/>
    <x v="0"/>
    <x v="5"/>
    <x v="5"/>
    <x v="0"/>
    <x v="0"/>
    <x v="0"/>
  </r>
  <r>
    <x v="221"/>
    <n v="34.1"/>
    <x v="2"/>
    <x v="0"/>
    <x v="2"/>
    <x v="2"/>
    <x v="2"/>
    <x v="0"/>
    <x v="0"/>
    <x v="0"/>
    <x v="0"/>
    <x v="0"/>
    <x v="0"/>
  </r>
  <r>
    <x v="221"/>
    <n v="27.7"/>
    <x v="88"/>
    <x v="2"/>
    <x v="13"/>
    <x v="17"/>
    <x v="17"/>
    <x v="0"/>
    <x v="6"/>
    <x v="6"/>
    <x v="0"/>
    <x v="0"/>
    <x v="0"/>
  </r>
  <r>
    <x v="221"/>
    <n v="13.1"/>
    <x v="43"/>
    <x v="2"/>
    <x v="13"/>
    <x v="17"/>
    <x v="17"/>
    <x v="0"/>
    <x v="5"/>
    <x v="5"/>
    <x v="0"/>
    <x v="0"/>
    <x v="0"/>
  </r>
  <r>
    <x v="221"/>
    <n v="61.5"/>
    <x v="110"/>
    <x v="2"/>
    <x v="13"/>
    <x v="29"/>
    <x v="29"/>
    <x v="0"/>
    <x v="6"/>
    <x v="6"/>
    <x v="0"/>
    <x v="0"/>
    <x v="0"/>
  </r>
  <r>
    <x v="221"/>
    <n v="0"/>
    <x v="120"/>
    <x v="2"/>
    <x v="20"/>
    <x v="26"/>
    <x v="26"/>
    <x v="0"/>
    <x v="4"/>
    <x v="4"/>
    <x v="0"/>
    <x v="0"/>
    <x v="0"/>
  </r>
  <r>
    <x v="221"/>
    <n v="5.4"/>
    <x v="126"/>
    <x v="2"/>
    <x v="9"/>
    <x v="11"/>
    <x v="11"/>
    <x v="0"/>
    <x v="5"/>
    <x v="5"/>
    <x v="0"/>
    <x v="0"/>
    <x v="0"/>
  </r>
  <r>
    <x v="221"/>
    <n v="2.7"/>
    <x v="147"/>
    <x v="2"/>
    <x v="9"/>
    <x v="12"/>
    <x v="12"/>
    <x v="0"/>
    <x v="6"/>
    <x v="6"/>
    <x v="0"/>
    <x v="0"/>
    <x v="0"/>
  </r>
  <r>
    <x v="221"/>
    <n v="54"/>
    <x v="19"/>
    <x v="2"/>
    <x v="9"/>
    <x v="12"/>
    <x v="12"/>
    <x v="0"/>
    <x v="7"/>
    <x v="7"/>
    <x v="0"/>
    <x v="0"/>
    <x v="0"/>
  </r>
  <r>
    <x v="221"/>
    <n v="2.8"/>
    <x v="20"/>
    <x v="2"/>
    <x v="9"/>
    <x v="12"/>
    <x v="12"/>
    <x v="0"/>
    <x v="5"/>
    <x v="5"/>
    <x v="0"/>
    <x v="0"/>
    <x v="0"/>
  </r>
  <r>
    <x v="221"/>
    <n v="16"/>
    <x v="92"/>
    <x v="2"/>
    <x v="9"/>
    <x v="13"/>
    <x v="13"/>
    <x v="0"/>
    <x v="7"/>
    <x v="7"/>
    <x v="0"/>
    <x v="0"/>
    <x v="0"/>
  </r>
  <r>
    <x v="221"/>
    <n v="3"/>
    <x v="211"/>
    <x v="2"/>
    <x v="9"/>
    <x v="13"/>
    <x v="13"/>
    <x v="0"/>
    <x v="13"/>
    <x v="13"/>
    <x v="0"/>
    <x v="0"/>
    <x v="0"/>
  </r>
  <r>
    <x v="221"/>
    <n v="10.9"/>
    <x v="200"/>
    <x v="2"/>
    <x v="10"/>
    <x v="14"/>
    <x v="14"/>
    <x v="3"/>
    <x v="14"/>
    <x v="14"/>
    <x v="0"/>
    <x v="0"/>
    <x v="0"/>
  </r>
  <r>
    <x v="221"/>
    <n v="13.3"/>
    <x v="77"/>
    <x v="2"/>
    <x v="17"/>
    <x v="23"/>
    <x v="23"/>
    <x v="0"/>
    <x v="9"/>
    <x v="9"/>
    <x v="0"/>
    <x v="0"/>
    <x v="0"/>
  </r>
  <r>
    <x v="222"/>
    <n v="58"/>
    <x v="194"/>
    <x v="3"/>
    <x v="12"/>
    <x v="16"/>
    <x v="16"/>
    <x v="0"/>
    <x v="2"/>
    <x v="2"/>
    <x v="0"/>
    <x v="0"/>
    <x v="0"/>
  </r>
  <r>
    <x v="222"/>
    <n v="22.4"/>
    <x v="62"/>
    <x v="3"/>
    <x v="7"/>
    <x v="7"/>
    <x v="7"/>
    <x v="0"/>
    <x v="6"/>
    <x v="6"/>
    <x v="0"/>
    <x v="0"/>
    <x v="0"/>
  </r>
  <r>
    <x v="222"/>
    <n v="14.1"/>
    <x v="63"/>
    <x v="3"/>
    <x v="7"/>
    <x v="7"/>
    <x v="7"/>
    <x v="0"/>
    <x v="4"/>
    <x v="4"/>
    <x v="0"/>
    <x v="0"/>
    <x v="0"/>
  </r>
  <r>
    <x v="222"/>
    <n v="44.4"/>
    <x v="9"/>
    <x v="3"/>
    <x v="7"/>
    <x v="8"/>
    <x v="8"/>
    <x v="0"/>
    <x v="5"/>
    <x v="5"/>
    <x v="0"/>
    <x v="0"/>
    <x v="0"/>
  </r>
  <r>
    <x v="222"/>
    <n v="43.6"/>
    <x v="9"/>
    <x v="3"/>
    <x v="7"/>
    <x v="8"/>
    <x v="8"/>
    <x v="0"/>
    <x v="5"/>
    <x v="5"/>
    <x v="0"/>
    <x v="0"/>
    <x v="0"/>
  </r>
  <r>
    <x v="222"/>
    <n v="8.6999999999999993"/>
    <x v="218"/>
    <x v="3"/>
    <x v="23"/>
    <x v="32"/>
    <x v="32"/>
    <x v="0"/>
    <x v="5"/>
    <x v="5"/>
    <x v="0"/>
    <x v="0"/>
    <x v="0"/>
  </r>
  <r>
    <x v="222"/>
    <n v="58.1"/>
    <x v="97"/>
    <x v="0"/>
    <x v="4"/>
    <x v="19"/>
    <x v="19"/>
    <x v="0"/>
    <x v="11"/>
    <x v="11"/>
    <x v="0"/>
    <x v="0"/>
    <x v="0"/>
  </r>
  <r>
    <x v="222"/>
    <n v="9.5"/>
    <x v="40"/>
    <x v="0"/>
    <x v="4"/>
    <x v="19"/>
    <x v="19"/>
    <x v="0"/>
    <x v="5"/>
    <x v="5"/>
    <x v="0"/>
    <x v="0"/>
    <x v="0"/>
  </r>
  <r>
    <x v="222"/>
    <n v="18.3"/>
    <x v="40"/>
    <x v="0"/>
    <x v="4"/>
    <x v="19"/>
    <x v="19"/>
    <x v="0"/>
    <x v="5"/>
    <x v="5"/>
    <x v="0"/>
    <x v="0"/>
    <x v="0"/>
  </r>
  <r>
    <x v="222"/>
    <n v="45"/>
    <x v="277"/>
    <x v="0"/>
    <x v="4"/>
    <x v="19"/>
    <x v="19"/>
    <x v="3"/>
    <x v="14"/>
    <x v="14"/>
    <x v="0"/>
    <x v="0"/>
    <x v="0"/>
  </r>
  <r>
    <x v="222"/>
    <n v="63.3"/>
    <x v="43"/>
    <x v="2"/>
    <x v="13"/>
    <x v="17"/>
    <x v="17"/>
    <x v="0"/>
    <x v="5"/>
    <x v="5"/>
    <x v="0"/>
    <x v="0"/>
    <x v="0"/>
  </r>
  <r>
    <x v="222"/>
    <n v="59.2"/>
    <x v="43"/>
    <x v="2"/>
    <x v="13"/>
    <x v="17"/>
    <x v="17"/>
    <x v="0"/>
    <x v="5"/>
    <x v="5"/>
    <x v="0"/>
    <x v="0"/>
    <x v="0"/>
  </r>
  <r>
    <x v="222"/>
    <n v="0.6"/>
    <x v="233"/>
    <x v="2"/>
    <x v="20"/>
    <x v="26"/>
    <x v="26"/>
    <x v="2"/>
    <x v="12"/>
    <x v="12"/>
    <x v="0"/>
    <x v="0"/>
    <x v="0"/>
  </r>
  <r>
    <x v="222"/>
    <n v="43.3"/>
    <x v="16"/>
    <x v="2"/>
    <x v="9"/>
    <x v="11"/>
    <x v="11"/>
    <x v="0"/>
    <x v="6"/>
    <x v="6"/>
    <x v="0"/>
    <x v="0"/>
    <x v="0"/>
  </r>
  <r>
    <x v="222"/>
    <n v="0.3"/>
    <x v="246"/>
    <x v="2"/>
    <x v="5"/>
    <x v="5"/>
    <x v="5"/>
    <x v="0"/>
    <x v="4"/>
    <x v="4"/>
    <x v="0"/>
    <x v="0"/>
    <x v="0"/>
  </r>
  <r>
    <x v="222"/>
    <n v="3.8"/>
    <x v="6"/>
    <x v="2"/>
    <x v="6"/>
    <x v="6"/>
    <x v="6"/>
    <x v="0"/>
    <x v="4"/>
    <x v="4"/>
    <x v="0"/>
    <x v="0"/>
    <x v="0"/>
  </r>
  <r>
    <x v="222"/>
    <n v="7.1"/>
    <x v="300"/>
    <x v="2"/>
    <x v="6"/>
    <x v="6"/>
    <x v="6"/>
    <x v="3"/>
    <x v="15"/>
    <x v="15"/>
    <x v="0"/>
    <x v="0"/>
    <x v="0"/>
  </r>
  <r>
    <x v="223"/>
    <n v="35.700000000000003"/>
    <x v="52"/>
    <x v="3"/>
    <x v="7"/>
    <x v="7"/>
    <x v="7"/>
    <x v="2"/>
    <x v="3"/>
    <x v="3"/>
    <x v="0"/>
    <x v="0"/>
    <x v="0"/>
  </r>
  <r>
    <x v="223"/>
    <n v="35.6"/>
    <x v="52"/>
    <x v="3"/>
    <x v="7"/>
    <x v="7"/>
    <x v="7"/>
    <x v="2"/>
    <x v="3"/>
    <x v="3"/>
    <x v="0"/>
    <x v="0"/>
    <x v="0"/>
  </r>
  <r>
    <x v="223"/>
    <n v="27.7"/>
    <x v="9"/>
    <x v="3"/>
    <x v="7"/>
    <x v="8"/>
    <x v="8"/>
    <x v="0"/>
    <x v="5"/>
    <x v="5"/>
    <x v="0"/>
    <x v="0"/>
    <x v="0"/>
  </r>
  <r>
    <x v="223"/>
    <n v="4.9000000000000004"/>
    <x v="252"/>
    <x v="3"/>
    <x v="19"/>
    <x v="25"/>
    <x v="25"/>
    <x v="2"/>
    <x v="12"/>
    <x v="12"/>
    <x v="0"/>
    <x v="0"/>
    <x v="0"/>
  </r>
  <r>
    <x v="223"/>
    <n v="11"/>
    <x v="201"/>
    <x v="3"/>
    <x v="19"/>
    <x v="25"/>
    <x v="25"/>
    <x v="3"/>
    <x v="15"/>
    <x v="15"/>
    <x v="0"/>
    <x v="0"/>
    <x v="0"/>
  </r>
  <r>
    <x v="223"/>
    <n v="26.1"/>
    <x v="295"/>
    <x v="3"/>
    <x v="23"/>
    <x v="32"/>
    <x v="32"/>
    <x v="2"/>
    <x v="3"/>
    <x v="3"/>
    <x v="0"/>
    <x v="0"/>
    <x v="0"/>
  </r>
  <r>
    <x v="223"/>
    <n v="58.8"/>
    <x v="55"/>
    <x v="0"/>
    <x v="0"/>
    <x v="21"/>
    <x v="21"/>
    <x v="0"/>
    <x v="0"/>
    <x v="0"/>
    <x v="0"/>
    <x v="0"/>
    <x v="0"/>
  </r>
  <r>
    <x v="223"/>
    <n v="46.3"/>
    <x v="278"/>
    <x v="0"/>
    <x v="0"/>
    <x v="21"/>
    <x v="21"/>
    <x v="3"/>
    <x v="14"/>
    <x v="14"/>
    <x v="0"/>
    <x v="0"/>
    <x v="0"/>
  </r>
  <r>
    <x v="223"/>
    <n v="56.6"/>
    <x v="0"/>
    <x v="0"/>
    <x v="0"/>
    <x v="0"/>
    <x v="0"/>
    <x v="0"/>
    <x v="0"/>
    <x v="0"/>
    <x v="0"/>
    <x v="0"/>
    <x v="0"/>
  </r>
  <r>
    <x v="223"/>
    <n v="9"/>
    <x v="103"/>
    <x v="2"/>
    <x v="8"/>
    <x v="10"/>
    <x v="10"/>
    <x v="0"/>
    <x v="8"/>
    <x v="8"/>
    <x v="0"/>
    <x v="0"/>
    <x v="0"/>
  </r>
  <r>
    <x v="223"/>
    <n v="25.1"/>
    <x v="29"/>
    <x v="2"/>
    <x v="8"/>
    <x v="10"/>
    <x v="10"/>
    <x v="0"/>
    <x v="9"/>
    <x v="9"/>
    <x v="0"/>
    <x v="0"/>
    <x v="0"/>
  </r>
  <r>
    <x v="223"/>
    <n v="17"/>
    <x v="29"/>
    <x v="2"/>
    <x v="8"/>
    <x v="10"/>
    <x v="10"/>
    <x v="0"/>
    <x v="9"/>
    <x v="9"/>
    <x v="0"/>
    <x v="0"/>
    <x v="0"/>
  </r>
  <r>
    <x v="223"/>
    <n v="7.4"/>
    <x v="268"/>
    <x v="2"/>
    <x v="8"/>
    <x v="10"/>
    <x v="10"/>
    <x v="3"/>
    <x v="14"/>
    <x v="14"/>
    <x v="0"/>
    <x v="0"/>
    <x v="0"/>
  </r>
  <r>
    <x v="223"/>
    <n v="33.700000000000003"/>
    <x v="88"/>
    <x v="2"/>
    <x v="13"/>
    <x v="17"/>
    <x v="17"/>
    <x v="0"/>
    <x v="6"/>
    <x v="6"/>
    <x v="0"/>
    <x v="0"/>
    <x v="0"/>
  </r>
  <r>
    <x v="223"/>
    <n v="8"/>
    <x v="99"/>
    <x v="2"/>
    <x v="13"/>
    <x v="17"/>
    <x v="17"/>
    <x v="0"/>
    <x v="10"/>
    <x v="10"/>
    <x v="0"/>
    <x v="0"/>
    <x v="0"/>
  </r>
  <r>
    <x v="223"/>
    <n v="60.5"/>
    <x v="110"/>
    <x v="2"/>
    <x v="13"/>
    <x v="29"/>
    <x v="29"/>
    <x v="0"/>
    <x v="6"/>
    <x v="6"/>
    <x v="0"/>
    <x v="0"/>
    <x v="0"/>
  </r>
  <r>
    <x v="223"/>
    <n v="49.7"/>
    <x v="19"/>
    <x v="2"/>
    <x v="9"/>
    <x v="12"/>
    <x v="12"/>
    <x v="0"/>
    <x v="7"/>
    <x v="7"/>
    <x v="0"/>
    <x v="0"/>
    <x v="0"/>
  </r>
  <r>
    <x v="223"/>
    <n v="17.3"/>
    <x v="206"/>
    <x v="2"/>
    <x v="9"/>
    <x v="12"/>
    <x v="12"/>
    <x v="2"/>
    <x v="3"/>
    <x v="3"/>
    <x v="0"/>
    <x v="0"/>
    <x v="0"/>
  </r>
  <r>
    <x v="223"/>
    <n v="9.6999999999999993"/>
    <x v="206"/>
    <x v="2"/>
    <x v="9"/>
    <x v="12"/>
    <x v="12"/>
    <x v="2"/>
    <x v="3"/>
    <x v="3"/>
    <x v="0"/>
    <x v="0"/>
    <x v="0"/>
  </r>
  <r>
    <x v="223"/>
    <n v="8.3000000000000007"/>
    <x v="169"/>
    <x v="2"/>
    <x v="5"/>
    <x v="5"/>
    <x v="5"/>
    <x v="0"/>
    <x v="7"/>
    <x v="7"/>
    <x v="0"/>
    <x v="0"/>
    <x v="0"/>
  </r>
  <r>
    <x v="223"/>
    <n v="5.5"/>
    <x v="47"/>
    <x v="2"/>
    <x v="15"/>
    <x v="20"/>
    <x v="20"/>
    <x v="0"/>
    <x v="6"/>
    <x v="6"/>
    <x v="0"/>
    <x v="0"/>
    <x v="0"/>
  </r>
  <r>
    <x v="223"/>
    <n v="45"/>
    <x v="58"/>
    <x v="2"/>
    <x v="17"/>
    <x v="23"/>
    <x v="23"/>
    <x v="2"/>
    <x v="3"/>
    <x v="3"/>
    <x v="0"/>
    <x v="0"/>
    <x v="0"/>
  </r>
  <r>
    <x v="223"/>
    <n v="21.6"/>
    <x v="34"/>
    <x v="2"/>
    <x v="11"/>
    <x v="15"/>
    <x v="15"/>
    <x v="0"/>
    <x v="6"/>
    <x v="6"/>
    <x v="0"/>
    <x v="0"/>
    <x v="0"/>
  </r>
  <r>
    <x v="223"/>
    <n v="5.9"/>
    <x v="301"/>
    <x v="2"/>
    <x v="11"/>
    <x v="15"/>
    <x v="15"/>
    <x v="3"/>
    <x v="14"/>
    <x v="14"/>
    <x v="0"/>
    <x v="0"/>
    <x v="0"/>
  </r>
  <r>
    <x v="224"/>
    <n v="17.2"/>
    <x v="26"/>
    <x v="3"/>
    <x v="12"/>
    <x v="16"/>
    <x v="16"/>
    <x v="0"/>
    <x v="5"/>
    <x v="5"/>
    <x v="0"/>
    <x v="0"/>
    <x v="0"/>
  </r>
  <r>
    <x v="224"/>
    <n v="13.8"/>
    <x v="243"/>
    <x v="3"/>
    <x v="12"/>
    <x v="16"/>
    <x v="16"/>
    <x v="0"/>
    <x v="4"/>
    <x v="4"/>
    <x v="0"/>
    <x v="0"/>
    <x v="0"/>
  </r>
  <r>
    <x v="224"/>
    <n v="35.200000000000003"/>
    <x v="52"/>
    <x v="3"/>
    <x v="7"/>
    <x v="7"/>
    <x v="7"/>
    <x v="2"/>
    <x v="3"/>
    <x v="3"/>
    <x v="0"/>
    <x v="0"/>
    <x v="0"/>
  </r>
  <r>
    <x v="224"/>
    <n v="33.1"/>
    <x v="52"/>
    <x v="3"/>
    <x v="7"/>
    <x v="7"/>
    <x v="7"/>
    <x v="2"/>
    <x v="3"/>
    <x v="3"/>
    <x v="0"/>
    <x v="0"/>
    <x v="0"/>
  </r>
  <r>
    <x v="224"/>
    <n v="12.9"/>
    <x v="53"/>
    <x v="3"/>
    <x v="7"/>
    <x v="8"/>
    <x v="8"/>
    <x v="0"/>
    <x v="10"/>
    <x v="10"/>
    <x v="0"/>
    <x v="0"/>
    <x v="0"/>
  </r>
  <r>
    <x v="224"/>
    <n v="2.6"/>
    <x v="240"/>
    <x v="0"/>
    <x v="0"/>
    <x v="21"/>
    <x v="21"/>
    <x v="0"/>
    <x v="10"/>
    <x v="10"/>
    <x v="0"/>
    <x v="0"/>
    <x v="0"/>
  </r>
  <r>
    <x v="224"/>
    <n v="46"/>
    <x v="278"/>
    <x v="0"/>
    <x v="0"/>
    <x v="21"/>
    <x v="21"/>
    <x v="3"/>
    <x v="14"/>
    <x v="14"/>
    <x v="0"/>
    <x v="0"/>
    <x v="0"/>
  </r>
  <r>
    <x v="224"/>
    <n v="46.9"/>
    <x v="278"/>
    <x v="0"/>
    <x v="0"/>
    <x v="21"/>
    <x v="21"/>
    <x v="3"/>
    <x v="14"/>
    <x v="14"/>
    <x v="0"/>
    <x v="0"/>
    <x v="0"/>
  </r>
  <r>
    <x v="224"/>
    <n v="11.3"/>
    <x v="109"/>
    <x v="0"/>
    <x v="14"/>
    <x v="18"/>
    <x v="18"/>
    <x v="2"/>
    <x v="12"/>
    <x v="12"/>
    <x v="0"/>
    <x v="0"/>
    <x v="0"/>
  </r>
  <r>
    <x v="224"/>
    <n v="60.7"/>
    <x v="182"/>
    <x v="0"/>
    <x v="21"/>
    <x v="31"/>
    <x v="31"/>
    <x v="0"/>
    <x v="0"/>
    <x v="0"/>
    <x v="0"/>
    <x v="0"/>
    <x v="0"/>
  </r>
  <r>
    <x v="224"/>
    <n v="59.5"/>
    <x v="202"/>
    <x v="0"/>
    <x v="21"/>
    <x v="31"/>
    <x v="31"/>
    <x v="2"/>
    <x v="12"/>
    <x v="12"/>
    <x v="0"/>
    <x v="0"/>
    <x v="0"/>
  </r>
  <r>
    <x v="224"/>
    <n v="45"/>
    <x v="289"/>
    <x v="0"/>
    <x v="4"/>
    <x v="4"/>
    <x v="4"/>
    <x v="3"/>
    <x v="14"/>
    <x v="14"/>
    <x v="0"/>
    <x v="0"/>
    <x v="0"/>
  </r>
  <r>
    <x v="224"/>
    <n v="43.2"/>
    <x v="289"/>
    <x v="0"/>
    <x v="4"/>
    <x v="4"/>
    <x v="4"/>
    <x v="3"/>
    <x v="14"/>
    <x v="14"/>
    <x v="0"/>
    <x v="0"/>
    <x v="0"/>
  </r>
  <r>
    <x v="224"/>
    <n v="10.3"/>
    <x v="79"/>
    <x v="2"/>
    <x v="13"/>
    <x v="17"/>
    <x v="17"/>
    <x v="0"/>
    <x v="11"/>
    <x v="11"/>
    <x v="0"/>
    <x v="0"/>
    <x v="0"/>
  </r>
  <r>
    <x v="224"/>
    <n v="45.2"/>
    <x v="88"/>
    <x v="2"/>
    <x v="13"/>
    <x v="17"/>
    <x v="17"/>
    <x v="0"/>
    <x v="6"/>
    <x v="6"/>
    <x v="0"/>
    <x v="0"/>
    <x v="0"/>
  </r>
  <r>
    <x v="224"/>
    <n v="17"/>
    <x v="124"/>
    <x v="2"/>
    <x v="13"/>
    <x v="17"/>
    <x v="17"/>
    <x v="0"/>
    <x v="9"/>
    <x v="9"/>
    <x v="0"/>
    <x v="0"/>
    <x v="0"/>
  </r>
  <r>
    <x v="224"/>
    <n v="61.6"/>
    <x v="110"/>
    <x v="2"/>
    <x v="13"/>
    <x v="29"/>
    <x v="29"/>
    <x v="0"/>
    <x v="6"/>
    <x v="6"/>
    <x v="0"/>
    <x v="0"/>
    <x v="0"/>
  </r>
  <r>
    <x v="224"/>
    <n v="11.5"/>
    <x v="147"/>
    <x v="2"/>
    <x v="9"/>
    <x v="12"/>
    <x v="12"/>
    <x v="0"/>
    <x v="6"/>
    <x v="6"/>
    <x v="0"/>
    <x v="0"/>
    <x v="0"/>
  </r>
  <r>
    <x v="224"/>
    <n v="23.5"/>
    <x v="19"/>
    <x v="2"/>
    <x v="9"/>
    <x v="12"/>
    <x v="12"/>
    <x v="0"/>
    <x v="7"/>
    <x v="7"/>
    <x v="0"/>
    <x v="0"/>
    <x v="0"/>
  </r>
  <r>
    <x v="224"/>
    <n v="16.899999999999999"/>
    <x v="20"/>
    <x v="2"/>
    <x v="9"/>
    <x v="12"/>
    <x v="12"/>
    <x v="0"/>
    <x v="5"/>
    <x v="5"/>
    <x v="0"/>
    <x v="0"/>
    <x v="0"/>
  </r>
  <r>
    <x v="224"/>
    <n v="18.8"/>
    <x v="206"/>
    <x v="2"/>
    <x v="9"/>
    <x v="12"/>
    <x v="12"/>
    <x v="2"/>
    <x v="3"/>
    <x v="3"/>
    <x v="0"/>
    <x v="0"/>
    <x v="0"/>
  </r>
  <r>
    <x v="224"/>
    <n v="9.3000000000000007"/>
    <x v="206"/>
    <x v="2"/>
    <x v="9"/>
    <x v="12"/>
    <x v="12"/>
    <x v="2"/>
    <x v="3"/>
    <x v="3"/>
    <x v="0"/>
    <x v="0"/>
    <x v="0"/>
  </r>
  <r>
    <x v="224"/>
    <n v="4.3"/>
    <x v="31"/>
    <x v="2"/>
    <x v="9"/>
    <x v="13"/>
    <x v="13"/>
    <x v="0"/>
    <x v="8"/>
    <x v="8"/>
    <x v="0"/>
    <x v="0"/>
    <x v="0"/>
  </r>
  <r>
    <x v="224"/>
    <n v="11"/>
    <x v="44"/>
    <x v="2"/>
    <x v="9"/>
    <x v="13"/>
    <x v="13"/>
    <x v="0"/>
    <x v="6"/>
    <x v="6"/>
    <x v="0"/>
    <x v="0"/>
    <x v="0"/>
  </r>
  <r>
    <x v="224"/>
    <n v="21.9"/>
    <x v="32"/>
    <x v="2"/>
    <x v="9"/>
    <x v="13"/>
    <x v="13"/>
    <x v="0"/>
    <x v="9"/>
    <x v="9"/>
    <x v="0"/>
    <x v="0"/>
    <x v="0"/>
  </r>
  <r>
    <x v="224"/>
    <n v="27.9"/>
    <x v="45"/>
    <x v="2"/>
    <x v="9"/>
    <x v="13"/>
    <x v="13"/>
    <x v="0"/>
    <x v="4"/>
    <x v="4"/>
    <x v="0"/>
    <x v="0"/>
    <x v="0"/>
  </r>
  <r>
    <x v="224"/>
    <n v="0.5"/>
    <x v="246"/>
    <x v="2"/>
    <x v="5"/>
    <x v="5"/>
    <x v="5"/>
    <x v="0"/>
    <x v="4"/>
    <x v="4"/>
    <x v="0"/>
    <x v="0"/>
    <x v="0"/>
  </r>
  <r>
    <x v="224"/>
    <n v="21"/>
    <x v="93"/>
    <x v="2"/>
    <x v="15"/>
    <x v="20"/>
    <x v="20"/>
    <x v="0"/>
    <x v="7"/>
    <x v="7"/>
    <x v="0"/>
    <x v="0"/>
    <x v="0"/>
  </r>
  <r>
    <x v="224"/>
    <n v="47.4"/>
    <x v="83"/>
    <x v="2"/>
    <x v="10"/>
    <x v="14"/>
    <x v="14"/>
    <x v="2"/>
    <x v="3"/>
    <x v="3"/>
    <x v="0"/>
    <x v="0"/>
    <x v="0"/>
  </r>
  <r>
    <x v="224"/>
    <n v="20.8"/>
    <x v="121"/>
    <x v="2"/>
    <x v="17"/>
    <x v="23"/>
    <x v="23"/>
    <x v="0"/>
    <x v="8"/>
    <x v="8"/>
    <x v="0"/>
    <x v="0"/>
    <x v="0"/>
  </r>
  <r>
    <x v="224"/>
    <n v="16.8"/>
    <x v="77"/>
    <x v="2"/>
    <x v="17"/>
    <x v="23"/>
    <x v="23"/>
    <x v="0"/>
    <x v="9"/>
    <x v="9"/>
    <x v="0"/>
    <x v="0"/>
    <x v="0"/>
  </r>
  <r>
    <x v="224"/>
    <n v="9"/>
    <x v="95"/>
    <x v="2"/>
    <x v="17"/>
    <x v="23"/>
    <x v="23"/>
    <x v="0"/>
    <x v="4"/>
    <x v="4"/>
    <x v="0"/>
    <x v="0"/>
    <x v="0"/>
  </r>
  <r>
    <x v="225"/>
    <n v="19.5"/>
    <x v="7"/>
    <x v="3"/>
    <x v="7"/>
    <x v="7"/>
    <x v="7"/>
    <x v="0"/>
    <x v="5"/>
    <x v="5"/>
    <x v="0"/>
    <x v="0"/>
    <x v="0"/>
  </r>
  <r>
    <x v="225"/>
    <n v="15.9"/>
    <x v="258"/>
    <x v="3"/>
    <x v="7"/>
    <x v="7"/>
    <x v="7"/>
    <x v="3"/>
    <x v="14"/>
    <x v="14"/>
    <x v="0"/>
    <x v="0"/>
    <x v="0"/>
  </r>
  <r>
    <x v="225"/>
    <n v="2.1"/>
    <x v="141"/>
    <x v="3"/>
    <x v="19"/>
    <x v="25"/>
    <x v="25"/>
    <x v="0"/>
    <x v="9"/>
    <x v="9"/>
    <x v="0"/>
    <x v="0"/>
    <x v="0"/>
  </r>
  <r>
    <x v="225"/>
    <n v="4.7"/>
    <x v="252"/>
    <x v="3"/>
    <x v="19"/>
    <x v="25"/>
    <x v="25"/>
    <x v="2"/>
    <x v="12"/>
    <x v="12"/>
    <x v="0"/>
    <x v="0"/>
    <x v="0"/>
  </r>
  <r>
    <x v="225"/>
    <n v="1.7"/>
    <x v="261"/>
    <x v="3"/>
    <x v="19"/>
    <x v="25"/>
    <x v="25"/>
    <x v="3"/>
    <x v="14"/>
    <x v="14"/>
    <x v="0"/>
    <x v="0"/>
    <x v="0"/>
  </r>
  <r>
    <x v="225"/>
    <n v="8.8000000000000007"/>
    <x v="218"/>
    <x v="3"/>
    <x v="23"/>
    <x v="32"/>
    <x v="32"/>
    <x v="0"/>
    <x v="5"/>
    <x v="5"/>
    <x v="0"/>
    <x v="0"/>
    <x v="0"/>
  </r>
  <r>
    <x v="225"/>
    <n v="39.9"/>
    <x v="168"/>
    <x v="3"/>
    <x v="23"/>
    <x v="32"/>
    <x v="32"/>
    <x v="0"/>
    <x v="0"/>
    <x v="0"/>
    <x v="0"/>
    <x v="0"/>
    <x v="0"/>
  </r>
  <r>
    <x v="225"/>
    <n v="17.600000000000001"/>
    <x v="168"/>
    <x v="3"/>
    <x v="23"/>
    <x v="32"/>
    <x v="32"/>
    <x v="0"/>
    <x v="0"/>
    <x v="0"/>
    <x v="0"/>
    <x v="0"/>
    <x v="0"/>
  </r>
  <r>
    <x v="225"/>
    <n v="6.6"/>
    <x v="210"/>
    <x v="1"/>
    <x v="3"/>
    <x v="3"/>
    <x v="3"/>
    <x v="0"/>
    <x v="6"/>
    <x v="6"/>
    <x v="0"/>
    <x v="0"/>
    <x v="0"/>
  </r>
  <r>
    <x v="225"/>
    <n v="13.6"/>
    <x v="73"/>
    <x v="1"/>
    <x v="3"/>
    <x v="3"/>
    <x v="3"/>
    <x v="0"/>
    <x v="5"/>
    <x v="5"/>
    <x v="0"/>
    <x v="0"/>
    <x v="0"/>
  </r>
  <r>
    <x v="225"/>
    <n v="50.4"/>
    <x v="74"/>
    <x v="1"/>
    <x v="3"/>
    <x v="3"/>
    <x v="3"/>
    <x v="2"/>
    <x v="12"/>
    <x v="12"/>
    <x v="0"/>
    <x v="0"/>
    <x v="0"/>
  </r>
  <r>
    <x v="225"/>
    <n v="51.3"/>
    <x v="74"/>
    <x v="1"/>
    <x v="3"/>
    <x v="3"/>
    <x v="3"/>
    <x v="2"/>
    <x v="12"/>
    <x v="12"/>
    <x v="0"/>
    <x v="0"/>
    <x v="0"/>
  </r>
  <r>
    <x v="225"/>
    <n v="57.9"/>
    <x v="108"/>
    <x v="0"/>
    <x v="22"/>
    <x v="30"/>
    <x v="30"/>
    <x v="0"/>
    <x v="4"/>
    <x v="4"/>
    <x v="0"/>
    <x v="0"/>
    <x v="0"/>
  </r>
  <r>
    <x v="225"/>
    <n v="24.9"/>
    <x v="55"/>
    <x v="0"/>
    <x v="0"/>
    <x v="21"/>
    <x v="21"/>
    <x v="0"/>
    <x v="0"/>
    <x v="0"/>
    <x v="0"/>
    <x v="0"/>
    <x v="0"/>
  </r>
  <r>
    <x v="225"/>
    <n v="55.6"/>
    <x v="11"/>
    <x v="0"/>
    <x v="0"/>
    <x v="9"/>
    <x v="9"/>
    <x v="0"/>
    <x v="0"/>
    <x v="0"/>
    <x v="0"/>
    <x v="0"/>
    <x v="0"/>
  </r>
  <r>
    <x v="225"/>
    <n v="55.8"/>
    <x v="0"/>
    <x v="0"/>
    <x v="0"/>
    <x v="0"/>
    <x v="0"/>
    <x v="0"/>
    <x v="0"/>
    <x v="0"/>
    <x v="0"/>
    <x v="0"/>
    <x v="0"/>
  </r>
  <r>
    <x v="225"/>
    <n v="58.1"/>
    <x v="109"/>
    <x v="0"/>
    <x v="14"/>
    <x v="18"/>
    <x v="18"/>
    <x v="2"/>
    <x v="12"/>
    <x v="12"/>
    <x v="0"/>
    <x v="0"/>
    <x v="0"/>
  </r>
  <r>
    <x v="225"/>
    <n v="21.7"/>
    <x v="13"/>
    <x v="2"/>
    <x v="8"/>
    <x v="10"/>
    <x v="10"/>
    <x v="0"/>
    <x v="6"/>
    <x v="6"/>
    <x v="0"/>
    <x v="0"/>
    <x v="0"/>
  </r>
  <r>
    <x v="225"/>
    <n v="7.8"/>
    <x v="41"/>
    <x v="2"/>
    <x v="8"/>
    <x v="10"/>
    <x v="10"/>
    <x v="0"/>
    <x v="7"/>
    <x v="7"/>
    <x v="0"/>
    <x v="0"/>
    <x v="0"/>
  </r>
  <r>
    <x v="225"/>
    <n v="4.8"/>
    <x v="152"/>
    <x v="2"/>
    <x v="8"/>
    <x v="10"/>
    <x v="10"/>
    <x v="0"/>
    <x v="4"/>
    <x v="4"/>
    <x v="0"/>
    <x v="0"/>
    <x v="0"/>
  </r>
  <r>
    <x v="225"/>
    <n v="3.6"/>
    <x v="271"/>
    <x v="2"/>
    <x v="8"/>
    <x v="10"/>
    <x v="10"/>
    <x v="3"/>
    <x v="15"/>
    <x v="15"/>
    <x v="0"/>
    <x v="0"/>
    <x v="0"/>
  </r>
  <r>
    <x v="225"/>
    <n v="2.9"/>
    <x v="60"/>
    <x v="2"/>
    <x v="18"/>
    <x v="24"/>
    <x v="24"/>
    <x v="0"/>
    <x v="6"/>
    <x v="6"/>
    <x v="0"/>
    <x v="0"/>
    <x v="0"/>
  </r>
  <r>
    <x v="225"/>
    <n v="42.5"/>
    <x v="61"/>
    <x v="2"/>
    <x v="18"/>
    <x v="24"/>
    <x v="24"/>
    <x v="0"/>
    <x v="5"/>
    <x v="5"/>
    <x v="0"/>
    <x v="0"/>
    <x v="0"/>
  </r>
  <r>
    <x v="225"/>
    <n v="21.4"/>
    <x v="88"/>
    <x v="2"/>
    <x v="13"/>
    <x v="17"/>
    <x v="17"/>
    <x v="0"/>
    <x v="6"/>
    <x v="6"/>
    <x v="0"/>
    <x v="0"/>
    <x v="0"/>
  </r>
  <r>
    <x v="225"/>
    <n v="16.8"/>
    <x v="80"/>
    <x v="2"/>
    <x v="9"/>
    <x v="11"/>
    <x v="11"/>
    <x v="0"/>
    <x v="7"/>
    <x v="7"/>
    <x v="0"/>
    <x v="0"/>
    <x v="0"/>
  </r>
  <r>
    <x v="225"/>
    <n v="4.5"/>
    <x v="178"/>
    <x v="2"/>
    <x v="9"/>
    <x v="11"/>
    <x v="11"/>
    <x v="0"/>
    <x v="10"/>
    <x v="10"/>
    <x v="0"/>
    <x v="0"/>
    <x v="0"/>
  </r>
  <r>
    <x v="225"/>
    <n v="4.5"/>
    <x v="18"/>
    <x v="2"/>
    <x v="9"/>
    <x v="11"/>
    <x v="11"/>
    <x v="0"/>
    <x v="4"/>
    <x v="4"/>
    <x v="0"/>
    <x v="0"/>
    <x v="0"/>
  </r>
  <r>
    <x v="225"/>
    <n v="45.9"/>
    <x v="19"/>
    <x v="2"/>
    <x v="9"/>
    <x v="12"/>
    <x v="12"/>
    <x v="0"/>
    <x v="7"/>
    <x v="7"/>
    <x v="0"/>
    <x v="0"/>
    <x v="0"/>
  </r>
  <r>
    <x v="225"/>
    <n v="5.3"/>
    <x v="20"/>
    <x v="2"/>
    <x v="9"/>
    <x v="12"/>
    <x v="12"/>
    <x v="0"/>
    <x v="5"/>
    <x v="5"/>
    <x v="0"/>
    <x v="0"/>
    <x v="0"/>
  </r>
  <r>
    <x v="225"/>
    <n v="4.4000000000000004"/>
    <x v="272"/>
    <x v="2"/>
    <x v="9"/>
    <x v="12"/>
    <x v="12"/>
    <x v="0"/>
    <x v="13"/>
    <x v="13"/>
    <x v="0"/>
    <x v="0"/>
    <x v="0"/>
  </r>
  <r>
    <x v="225"/>
    <n v="18"/>
    <x v="206"/>
    <x v="2"/>
    <x v="9"/>
    <x v="12"/>
    <x v="12"/>
    <x v="2"/>
    <x v="3"/>
    <x v="3"/>
    <x v="0"/>
    <x v="0"/>
    <x v="0"/>
  </r>
  <r>
    <x v="225"/>
    <n v="9.5"/>
    <x v="206"/>
    <x v="2"/>
    <x v="9"/>
    <x v="12"/>
    <x v="12"/>
    <x v="2"/>
    <x v="3"/>
    <x v="3"/>
    <x v="0"/>
    <x v="0"/>
    <x v="0"/>
  </r>
  <r>
    <x v="226"/>
    <n v="49.6"/>
    <x v="74"/>
    <x v="1"/>
    <x v="3"/>
    <x v="3"/>
    <x v="3"/>
    <x v="2"/>
    <x v="12"/>
    <x v="12"/>
    <x v="0"/>
    <x v="0"/>
    <x v="0"/>
  </r>
  <r>
    <x v="226"/>
    <n v="50.3"/>
    <x v="74"/>
    <x v="1"/>
    <x v="3"/>
    <x v="3"/>
    <x v="3"/>
    <x v="2"/>
    <x v="12"/>
    <x v="12"/>
    <x v="0"/>
    <x v="0"/>
    <x v="0"/>
  </r>
  <r>
    <x v="226"/>
    <n v="53"/>
    <x v="11"/>
    <x v="0"/>
    <x v="0"/>
    <x v="9"/>
    <x v="9"/>
    <x v="0"/>
    <x v="0"/>
    <x v="0"/>
    <x v="0"/>
    <x v="0"/>
    <x v="0"/>
  </r>
  <r>
    <x v="226"/>
    <n v="53.6"/>
    <x v="0"/>
    <x v="0"/>
    <x v="0"/>
    <x v="0"/>
    <x v="0"/>
    <x v="0"/>
    <x v="0"/>
    <x v="0"/>
    <x v="0"/>
    <x v="0"/>
    <x v="0"/>
  </r>
  <r>
    <x v="226"/>
    <n v="59.6"/>
    <x v="202"/>
    <x v="0"/>
    <x v="21"/>
    <x v="31"/>
    <x v="31"/>
    <x v="2"/>
    <x v="12"/>
    <x v="12"/>
    <x v="0"/>
    <x v="0"/>
    <x v="0"/>
  </r>
  <r>
    <x v="226"/>
    <n v="59.3"/>
    <x v="202"/>
    <x v="0"/>
    <x v="21"/>
    <x v="31"/>
    <x v="31"/>
    <x v="2"/>
    <x v="12"/>
    <x v="12"/>
    <x v="0"/>
    <x v="0"/>
    <x v="0"/>
  </r>
  <r>
    <x v="226"/>
    <n v="10.1"/>
    <x v="87"/>
    <x v="0"/>
    <x v="21"/>
    <x v="27"/>
    <x v="27"/>
    <x v="0"/>
    <x v="0"/>
    <x v="0"/>
    <x v="0"/>
    <x v="0"/>
    <x v="0"/>
  </r>
  <r>
    <x v="226"/>
    <n v="8.3000000000000007"/>
    <x v="163"/>
    <x v="0"/>
    <x v="4"/>
    <x v="4"/>
    <x v="4"/>
    <x v="0"/>
    <x v="7"/>
    <x v="7"/>
    <x v="0"/>
    <x v="0"/>
    <x v="0"/>
  </r>
  <r>
    <x v="226"/>
    <n v="106"/>
    <x v="137"/>
    <x v="0"/>
    <x v="4"/>
    <x v="4"/>
    <x v="4"/>
    <x v="0"/>
    <x v="2"/>
    <x v="2"/>
    <x v="0"/>
    <x v="0"/>
    <x v="0"/>
  </r>
  <r>
    <x v="226"/>
    <n v="4.8"/>
    <x v="188"/>
    <x v="0"/>
    <x v="4"/>
    <x v="4"/>
    <x v="4"/>
    <x v="0"/>
    <x v="4"/>
    <x v="4"/>
    <x v="0"/>
    <x v="0"/>
    <x v="0"/>
  </r>
  <r>
    <x v="226"/>
    <n v="56.6"/>
    <x v="203"/>
    <x v="0"/>
    <x v="4"/>
    <x v="4"/>
    <x v="4"/>
    <x v="2"/>
    <x v="12"/>
    <x v="12"/>
    <x v="0"/>
    <x v="0"/>
    <x v="0"/>
  </r>
  <r>
    <x v="226"/>
    <n v="56.5"/>
    <x v="203"/>
    <x v="0"/>
    <x v="4"/>
    <x v="4"/>
    <x v="4"/>
    <x v="2"/>
    <x v="12"/>
    <x v="12"/>
    <x v="0"/>
    <x v="0"/>
    <x v="0"/>
  </r>
  <r>
    <x v="226"/>
    <n v="24.5"/>
    <x v="28"/>
    <x v="0"/>
    <x v="2"/>
    <x v="2"/>
    <x v="2"/>
    <x v="0"/>
    <x v="5"/>
    <x v="5"/>
    <x v="0"/>
    <x v="0"/>
    <x v="0"/>
  </r>
  <r>
    <x v="226"/>
    <n v="16.7"/>
    <x v="165"/>
    <x v="0"/>
    <x v="2"/>
    <x v="2"/>
    <x v="2"/>
    <x v="0"/>
    <x v="4"/>
    <x v="4"/>
    <x v="0"/>
    <x v="0"/>
    <x v="0"/>
  </r>
  <r>
    <x v="226"/>
    <n v="32.200000000000003"/>
    <x v="148"/>
    <x v="0"/>
    <x v="2"/>
    <x v="2"/>
    <x v="2"/>
    <x v="2"/>
    <x v="12"/>
    <x v="12"/>
    <x v="0"/>
    <x v="0"/>
    <x v="0"/>
  </r>
  <r>
    <x v="226"/>
    <n v="34.700000000000003"/>
    <x v="148"/>
    <x v="0"/>
    <x v="2"/>
    <x v="2"/>
    <x v="2"/>
    <x v="2"/>
    <x v="12"/>
    <x v="12"/>
    <x v="0"/>
    <x v="0"/>
    <x v="0"/>
  </r>
  <r>
    <x v="226"/>
    <n v="31.9"/>
    <x v="148"/>
    <x v="0"/>
    <x v="2"/>
    <x v="2"/>
    <x v="2"/>
    <x v="2"/>
    <x v="12"/>
    <x v="12"/>
    <x v="0"/>
    <x v="0"/>
    <x v="0"/>
  </r>
  <r>
    <x v="226"/>
    <n v="25.9"/>
    <x v="29"/>
    <x v="2"/>
    <x v="8"/>
    <x v="10"/>
    <x v="10"/>
    <x v="0"/>
    <x v="9"/>
    <x v="9"/>
    <x v="0"/>
    <x v="0"/>
    <x v="0"/>
  </r>
  <r>
    <x v="227"/>
    <n v="53.1"/>
    <x v="11"/>
    <x v="0"/>
    <x v="0"/>
    <x v="9"/>
    <x v="9"/>
    <x v="0"/>
    <x v="0"/>
    <x v="0"/>
    <x v="0"/>
    <x v="0"/>
    <x v="0"/>
  </r>
  <r>
    <x v="227"/>
    <n v="54.1"/>
    <x v="11"/>
    <x v="0"/>
    <x v="0"/>
    <x v="9"/>
    <x v="9"/>
    <x v="0"/>
    <x v="0"/>
    <x v="0"/>
    <x v="0"/>
    <x v="0"/>
    <x v="0"/>
  </r>
  <r>
    <x v="227"/>
    <n v="57.1"/>
    <x v="11"/>
    <x v="0"/>
    <x v="0"/>
    <x v="9"/>
    <x v="9"/>
    <x v="0"/>
    <x v="0"/>
    <x v="0"/>
    <x v="0"/>
    <x v="0"/>
    <x v="0"/>
  </r>
  <r>
    <x v="227"/>
    <n v="56.4"/>
    <x v="0"/>
    <x v="0"/>
    <x v="0"/>
    <x v="0"/>
    <x v="0"/>
    <x v="0"/>
    <x v="0"/>
    <x v="0"/>
    <x v="0"/>
    <x v="0"/>
    <x v="0"/>
  </r>
  <r>
    <x v="227"/>
    <n v="54.4"/>
    <x v="0"/>
    <x v="0"/>
    <x v="0"/>
    <x v="0"/>
    <x v="0"/>
    <x v="0"/>
    <x v="0"/>
    <x v="0"/>
    <x v="0"/>
    <x v="0"/>
    <x v="0"/>
  </r>
  <r>
    <x v="227"/>
    <n v="55.2"/>
    <x v="0"/>
    <x v="0"/>
    <x v="0"/>
    <x v="0"/>
    <x v="0"/>
    <x v="0"/>
    <x v="0"/>
    <x v="0"/>
    <x v="0"/>
    <x v="0"/>
    <x v="0"/>
  </r>
  <r>
    <x v="227"/>
    <n v="56.2"/>
    <x v="0"/>
    <x v="0"/>
    <x v="0"/>
    <x v="0"/>
    <x v="0"/>
    <x v="0"/>
    <x v="0"/>
    <x v="0"/>
    <x v="0"/>
    <x v="0"/>
    <x v="0"/>
  </r>
  <r>
    <x v="227"/>
    <n v="51.1"/>
    <x v="216"/>
    <x v="0"/>
    <x v="1"/>
    <x v="1"/>
    <x v="1"/>
    <x v="2"/>
    <x v="12"/>
    <x v="12"/>
    <x v="0"/>
    <x v="0"/>
    <x v="0"/>
  </r>
  <r>
    <x v="227"/>
    <n v="62.2"/>
    <x v="75"/>
    <x v="0"/>
    <x v="14"/>
    <x v="18"/>
    <x v="18"/>
    <x v="0"/>
    <x v="0"/>
    <x v="0"/>
    <x v="0"/>
    <x v="0"/>
    <x v="0"/>
  </r>
  <r>
    <x v="227"/>
    <n v="27.1"/>
    <x v="75"/>
    <x v="0"/>
    <x v="14"/>
    <x v="18"/>
    <x v="18"/>
    <x v="0"/>
    <x v="0"/>
    <x v="0"/>
    <x v="0"/>
    <x v="0"/>
    <x v="0"/>
  </r>
  <r>
    <x v="227"/>
    <n v="62.4"/>
    <x v="75"/>
    <x v="0"/>
    <x v="14"/>
    <x v="18"/>
    <x v="18"/>
    <x v="0"/>
    <x v="0"/>
    <x v="0"/>
    <x v="0"/>
    <x v="0"/>
    <x v="0"/>
  </r>
  <r>
    <x v="227"/>
    <n v="58.9"/>
    <x v="75"/>
    <x v="0"/>
    <x v="14"/>
    <x v="18"/>
    <x v="18"/>
    <x v="0"/>
    <x v="0"/>
    <x v="0"/>
    <x v="0"/>
    <x v="0"/>
    <x v="0"/>
  </r>
  <r>
    <x v="227"/>
    <n v="56"/>
    <x v="202"/>
    <x v="0"/>
    <x v="21"/>
    <x v="31"/>
    <x v="31"/>
    <x v="2"/>
    <x v="12"/>
    <x v="12"/>
    <x v="0"/>
    <x v="0"/>
    <x v="0"/>
  </r>
  <r>
    <x v="227"/>
    <n v="16"/>
    <x v="28"/>
    <x v="0"/>
    <x v="2"/>
    <x v="2"/>
    <x v="2"/>
    <x v="0"/>
    <x v="5"/>
    <x v="5"/>
    <x v="0"/>
    <x v="0"/>
    <x v="0"/>
  </r>
  <r>
    <x v="227"/>
    <n v="17.5"/>
    <x v="148"/>
    <x v="0"/>
    <x v="2"/>
    <x v="2"/>
    <x v="2"/>
    <x v="2"/>
    <x v="12"/>
    <x v="12"/>
    <x v="0"/>
    <x v="0"/>
    <x v="0"/>
  </r>
  <r>
    <x v="227"/>
    <n v="58.8"/>
    <x v="110"/>
    <x v="2"/>
    <x v="13"/>
    <x v="29"/>
    <x v="29"/>
    <x v="0"/>
    <x v="6"/>
    <x v="6"/>
    <x v="0"/>
    <x v="0"/>
    <x v="0"/>
  </r>
  <r>
    <x v="227"/>
    <n v="18.8"/>
    <x v="206"/>
    <x v="2"/>
    <x v="9"/>
    <x v="12"/>
    <x v="12"/>
    <x v="2"/>
    <x v="3"/>
    <x v="3"/>
    <x v="0"/>
    <x v="0"/>
    <x v="0"/>
  </r>
  <r>
    <x v="227"/>
    <n v="9.4"/>
    <x v="206"/>
    <x v="2"/>
    <x v="9"/>
    <x v="12"/>
    <x v="12"/>
    <x v="2"/>
    <x v="3"/>
    <x v="3"/>
    <x v="0"/>
    <x v="0"/>
    <x v="0"/>
  </r>
  <r>
    <x v="227"/>
    <n v="9.3000000000000007"/>
    <x v="83"/>
    <x v="2"/>
    <x v="10"/>
    <x v="14"/>
    <x v="14"/>
    <x v="2"/>
    <x v="3"/>
    <x v="3"/>
    <x v="0"/>
    <x v="0"/>
    <x v="0"/>
  </r>
  <r>
    <x v="227"/>
    <n v="52.4"/>
    <x v="83"/>
    <x v="2"/>
    <x v="10"/>
    <x v="14"/>
    <x v="14"/>
    <x v="2"/>
    <x v="3"/>
    <x v="3"/>
    <x v="0"/>
    <x v="0"/>
    <x v="0"/>
  </r>
  <r>
    <x v="227"/>
    <n v="0.5"/>
    <x v="6"/>
    <x v="2"/>
    <x v="6"/>
    <x v="6"/>
    <x v="6"/>
    <x v="0"/>
    <x v="4"/>
    <x v="4"/>
    <x v="0"/>
    <x v="0"/>
    <x v="0"/>
  </r>
  <r>
    <x v="228"/>
    <n v="17.3"/>
    <x v="253"/>
    <x v="0"/>
    <x v="22"/>
    <x v="30"/>
    <x v="30"/>
    <x v="3"/>
    <x v="14"/>
    <x v="14"/>
    <x v="0"/>
    <x v="0"/>
    <x v="0"/>
  </r>
  <r>
    <x v="228"/>
    <n v="52.9"/>
    <x v="11"/>
    <x v="0"/>
    <x v="0"/>
    <x v="9"/>
    <x v="9"/>
    <x v="0"/>
    <x v="0"/>
    <x v="0"/>
    <x v="0"/>
    <x v="0"/>
    <x v="0"/>
  </r>
  <r>
    <x v="228"/>
    <n v="53"/>
    <x v="11"/>
    <x v="0"/>
    <x v="0"/>
    <x v="9"/>
    <x v="9"/>
    <x v="0"/>
    <x v="0"/>
    <x v="0"/>
    <x v="0"/>
    <x v="0"/>
    <x v="0"/>
  </r>
  <r>
    <x v="228"/>
    <n v="57.9"/>
    <x v="0"/>
    <x v="0"/>
    <x v="0"/>
    <x v="0"/>
    <x v="0"/>
    <x v="0"/>
    <x v="0"/>
    <x v="0"/>
    <x v="0"/>
    <x v="0"/>
    <x v="0"/>
  </r>
  <r>
    <x v="228"/>
    <n v="58.1"/>
    <x v="0"/>
    <x v="0"/>
    <x v="0"/>
    <x v="0"/>
    <x v="0"/>
    <x v="0"/>
    <x v="0"/>
    <x v="0"/>
    <x v="0"/>
    <x v="0"/>
    <x v="0"/>
  </r>
  <r>
    <x v="228"/>
    <n v="56.5"/>
    <x v="0"/>
    <x v="0"/>
    <x v="0"/>
    <x v="0"/>
    <x v="0"/>
    <x v="0"/>
    <x v="0"/>
    <x v="0"/>
    <x v="0"/>
    <x v="0"/>
    <x v="0"/>
  </r>
  <r>
    <x v="228"/>
    <n v="61.7"/>
    <x v="40"/>
    <x v="0"/>
    <x v="4"/>
    <x v="19"/>
    <x v="19"/>
    <x v="0"/>
    <x v="5"/>
    <x v="5"/>
    <x v="0"/>
    <x v="0"/>
    <x v="0"/>
  </r>
  <r>
    <x v="228"/>
    <n v="59.6"/>
    <x v="40"/>
    <x v="0"/>
    <x v="4"/>
    <x v="19"/>
    <x v="19"/>
    <x v="0"/>
    <x v="5"/>
    <x v="5"/>
    <x v="0"/>
    <x v="0"/>
    <x v="0"/>
  </r>
  <r>
    <x v="228"/>
    <n v="36.5"/>
    <x v="2"/>
    <x v="0"/>
    <x v="2"/>
    <x v="2"/>
    <x v="2"/>
    <x v="0"/>
    <x v="0"/>
    <x v="0"/>
    <x v="0"/>
    <x v="0"/>
    <x v="0"/>
  </r>
  <r>
    <x v="228"/>
    <n v="34.5"/>
    <x v="2"/>
    <x v="0"/>
    <x v="2"/>
    <x v="2"/>
    <x v="2"/>
    <x v="0"/>
    <x v="0"/>
    <x v="0"/>
    <x v="0"/>
    <x v="0"/>
    <x v="0"/>
  </r>
  <r>
    <x v="228"/>
    <n v="28.9"/>
    <x v="13"/>
    <x v="2"/>
    <x v="8"/>
    <x v="10"/>
    <x v="10"/>
    <x v="0"/>
    <x v="6"/>
    <x v="6"/>
    <x v="0"/>
    <x v="0"/>
    <x v="0"/>
  </r>
  <r>
    <x v="228"/>
    <n v="7.7"/>
    <x v="41"/>
    <x v="2"/>
    <x v="8"/>
    <x v="10"/>
    <x v="10"/>
    <x v="0"/>
    <x v="7"/>
    <x v="7"/>
    <x v="0"/>
    <x v="0"/>
    <x v="0"/>
  </r>
  <r>
    <x v="228"/>
    <n v="11.6"/>
    <x v="14"/>
    <x v="2"/>
    <x v="8"/>
    <x v="10"/>
    <x v="10"/>
    <x v="0"/>
    <x v="5"/>
    <x v="5"/>
    <x v="0"/>
    <x v="0"/>
    <x v="0"/>
  </r>
  <r>
    <x v="228"/>
    <n v="20.100000000000001"/>
    <x v="124"/>
    <x v="2"/>
    <x v="13"/>
    <x v="17"/>
    <x v="17"/>
    <x v="0"/>
    <x v="9"/>
    <x v="9"/>
    <x v="0"/>
    <x v="0"/>
    <x v="0"/>
  </r>
  <r>
    <x v="228"/>
    <n v="63.3"/>
    <x v="110"/>
    <x v="2"/>
    <x v="13"/>
    <x v="29"/>
    <x v="29"/>
    <x v="0"/>
    <x v="6"/>
    <x v="6"/>
    <x v="0"/>
    <x v="0"/>
    <x v="0"/>
  </r>
  <r>
    <x v="228"/>
    <n v="47.8"/>
    <x v="19"/>
    <x v="2"/>
    <x v="9"/>
    <x v="12"/>
    <x v="12"/>
    <x v="0"/>
    <x v="7"/>
    <x v="7"/>
    <x v="0"/>
    <x v="0"/>
    <x v="0"/>
  </r>
  <r>
    <x v="228"/>
    <n v="14.6"/>
    <x v="171"/>
    <x v="2"/>
    <x v="10"/>
    <x v="14"/>
    <x v="14"/>
    <x v="0"/>
    <x v="6"/>
    <x v="6"/>
    <x v="0"/>
    <x v="0"/>
    <x v="0"/>
  </r>
  <r>
    <x v="228"/>
    <n v="43.4"/>
    <x v="33"/>
    <x v="2"/>
    <x v="10"/>
    <x v="14"/>
    <x v="14"/>
    <x v="0"/>
    <x v="9"/>
    <x v="9"/>
    <x v="0"/>
    <x v="0"/>
    <x v="0"/>
  </r>
  <r>
    <x v="228"/>
    <n v="7.1"/>
    <x v="200"/>
    <x v="2"/>
    <x v="10"/>
    <x v="14"/>
    <x v="14"/>
    <x v="3"/>
    <x v="14"/>
    <x v="14"/>
    <x v="0"/>
    <x v="0"/>
    <x v="0"/>
  </r>
  <r>
    <x v="229"/>
    <n v="33"/>
    <x v="27"/>
    <x v="3"/>
    <x v="7"/>
    <x v="7"/>
    <x v="7"/>
    <x v="0"/>
    <x v="9"/>
    <x v="9"/>
    <x v="0"/>
    <x v="0"/>
    <x v="0"/>
  </r>
  <r>
    <x v="229"/>
    <n v="22.5"/>
    <x v="8"/>
    <x v="3"/>
    <x v="7"/>
    <x v="8"/>
    <x v="8"/>
    <x v="0"/>
    <x v="6"/>
    <x v="6"/>
    <x v="0"/>
    <x v="0"/>
    <x v="0"/>
  </r>
  <r>
    <x v="229"/>
    <n v="18.100000000000001"/>
    <x v="10"/>
    <x v="3"/>
    <x v="7"/>
    <x v="8"/>
    <x v="8"/>
    <x v="0"/>
    <x v="4"/>
    <x v="4"/>
    <x v="0"/>
    <x v="0"/>
    <x v="0"/>
  </r>
  <r>
    <x v="229"/>
    <n v="2.1"/>
    <x v="184"/>
    <x v="3"/>
    <x v="24"/>
    <x v="33"/>
    <x v="33"/>
    <x v="0"/>
    <x v="8"/>
    <x v="8"/>
    <x v="0"/>
    <x v="0"/>
    <x v="0"/>
  </r>
  <r>
    <x v="229"/>
    <n v="2.5"/>
    <x v="209"/>
    <x v="3"/>
    <x v="24"/>
    <x v="33"/>
    <x v="33"/>
    <x v="0"/>
    <x v="11"/>
    <x v="11"/>
    <x v="0"/>
    <x v="0"/>
    <x v="0"/>
  </r>
  <r>
    <x v="229"/>
    <n v="2.7"/>
    <x v="241"/>
    <x v="3"/>
    <x v="24"/>
    <x v="33"/>
    <x v="33"/>
    <x v="0"/>
    <x v="6"/>
    <x v="6"/>
    <x v="0"/>
    <x v="0"/>
    <x v="0"/>
  </r>
  <r>
    <x v="229"/>
    <n v="5.7"/>
    <x v="185"/>
    <x v="3"/>
    <x v="24"/>
    <x v="33"/>
    <x v="33"/>
    <x v="0"/>
    <x v="5"/>
    <x v="5"/>
    <x v="0"/>
    <x v="0"/>
    <x v="0"/>
  </r>
  <r>
    <x v="229"/>
    <n v="2.6"/>
    <x v="286"/>
    <x v="3"/>
    <x v="24"/>
    <x v="33"/>
    <x v="33"/>
    <x v="0"/>
    <x v="0"/>
    <x v="0"/>
    <x v="0"/>
    <x v="0"/>
    <x v="0"/>
  </r>
  <r>
    <x v="229"/>
    <n v="6.8"/>
    <x v="231"/>
    <x v="3"/>
    <x v="24"/>
    <x v="33"/>
    <x v="33"/>
    <x v="0"/>
    <x v="4"/>
    <x v="4"/>
    <x v="0"/>
    <x v="0"/>
    <x v="0"/>
  </r>
  <r>
    <x v="229"/>
    <n v="2.4"/>
    <x v="197"/>
    <x v="3"/>
    <x v="23"/>
    <x v="32"/>
    <x v="32"/>
    <x v="0"/>
    <x v="11"/>
    <x v="11"/>
    <x v="0"/>
    <x v="0"/>
    <x v="0"/>
  </r>
  <r>
    <x v="229"/>
    <n v="2.7"/>
    <x v="207"/>
    <x v="3"/>
    <x v="23"/>
    <x v="32"/>
    <x v="32"/>
    <x v="0"/>
    <x v="6"/>
    <x v="6"/>
    <x v="0"/>
    <x v="0"/>
    <x v="0"/>
  </r>
  <r>
    <x v="229"/>
    <n v="14.3"/>
    <x v="218"/>
    <x v="3"/>
    <x v="23"/>
    <x v="32"/>
    <x v="32"/>
    <x v="0"/>
    <x v="5"/>
    <x v="5"/>
    <x v="0"/>
    <x v="0"/>
    <x v="0"/>
  </r>
  <r>
    <x v="229"/>
    <n v="34.1"/>
    <x v="295"/>
    <x v="3"/>
    <x v="23"/>
    <x v="32"/>
    <x v="32"/>
    <x v="2"/>
    <x v="3"/>
    <x v="3"/>
    <x v="0"/>
    <x v="0"/>
    <x v="0"/>
  </r>
  <r>
    <x v="229"/>
    <n v="5.0999999999999996"/>
    <x v="122"/>
    <x v="0"/>
    <x v="22"/>
    <x v="30"/>
    <x v="30"/>
    <x v="0"/>
    <x v="10"/>
    <x v="10"/>
    <x v="0"/>
    <x v="0"/>
    <x v="0"/>
  </r>
  <r>
    <x v="229"/>
    <n v="11.1"/>
    <x v="101"/>
    <x v="0"/>
    <x v="0"/>
    <x v="21"/>
    <x v="21"/>
    <x v="0"/>
    <x v="11"/>
    <x v="11"/>
    <x v="0"/>
    <x v="0"/>
    <x v="0"/>
  </r>
  <r>
    <x v="229"/>
    <n v="10.9"/>
    <x v="56"/>
    <x v="0"/>
    <x v="0"/>
    <x v="21"/>
    <x v="21"/>
    <x v="0"/>
    <x v="4"/>
    <x v="4"/>
    <x v="0"/>
    <x v="0"/>
    <x v="0"/>
  </r>
  <r>
    <x v="229"/>
    <n v="2.5"/>
    <x v="174"/>
    <x v="0"/>
    <x v="14"/>
    <x v="18"/>
    <x v="18"/>
    <x v="0"/>
    <x v="10"/>
    <x v="10"/>
    <x v="0"/>
    <x v="0"/>
    <x v="0"/>
  </r>
  <r>
    <x v="229"/>
    <n v="59.7"/>
    <x v="75"/>
    <x v="0"/>
    <x v="14"/>
    <x v="18"/>
    <x v="18"/>
    <x v="0"/>
    <x v="0"/>
    <x v="0"/>
    <x v="0"/>
    <x v="0"/>
    <x v="0"/>
  </r>
  <r>
    <x v="229"/>
    <n v="71.5"/>
    <x v="302"/>
    <x v="0"/>
    <x v="14"/>
    <x v="18"/>
    <x v="18"/>
    <x v="3"/>
    <x v="15"/>
    <x v="15"/>
    <x v="0"/>
    <x v="0"/>
    <x v="0"/>
  </r>
  <r>
    <x v="229"/>
    <n v="23.9"/>
    <x v="123"/>
    <x v="0"/>
    <x v="21"/>
    <x v="31"/>
    <x v="31"/>
    <x v="0"/>
    <x v="5"/>
    <x v="5"/>
    <x v="0"/>
    <x v="0"/>
    <x v="0"/>
  </r>
  <r>
    <x v="229"/>
    <n v="9.3000000000000007"/>
    <x v="199"/>
    <x v="0"/>
    <x v="21"/>
    <x v="31"/>
    <x v="31"/>
    <x v="0"/>
    <x v="4"/>
    <x v="4"/>
    <x v="0"/>
    <x v="0"/>
    <x v="0"/>
  </r>
  <r>
    <x v="229"/>
    <n v="11.7"/>
    <x v="40"/>
    <x v="0"/>
    <x v="4"/>
    <x v="19"/>
    <x v="19"/>
    <x v="0"/>
    <x v="5"/>
    <x v="5"/>
    <x v="0"/>
    <x v="0"/>
    <x v="0"/>
  </r>
  <r>
    <x v="229"/>
    <n v="45.9"/>
    <x v="40"/>
    <x v="0"/>
    <x v="4"/>
    <x v="19"/>
    <x v="19"/>
    <x v="0"/>
    <x v="5"/>
    <x v="5"/>
    <x v="0"/>
    <x v="0"/>
    <x v="0"/>
  </r>
  <r>
    <x v="229"/>
    <n v="63.2"/>
    <x v="193"/>
    <x v="0"/>
    <x v="4"/>
    <x v="19"/>
    <x v="19"/>
    <x v="0"/>
    <x v="0"/>
    <x v="0"/>
    <x v="0"/>
    <x v="0"/>
    <x v="0"/>
  </r>
  <r>
    <x v="229"/>
    <n v="58.1"/>
    <x v="155"/>
    <x v="0"/>
    <x v="4"/>
    <x v="19"/>
    <x v="19"/>
    <x v="2"/>
    <x v="12"/>
    <x v="12"/>
    <x v="0"/>
    <x v="0"/>
    <x v="0"/>
  </r>
  <r>
    <x v="229"/>
    <n v="11.7"/>
    <x v="41"/>
    <x v="2"/>
    <x v="8"/>
    <x v="10"/>
    <x v="10"/>
    <x v="0"/>
    <x v="7"/>
    <x v="7"/>
    <x v="0"/>
    <x v="0"/>
    <x v="0"/>
  </r>
  <r>
    <x v="229"/>
    <n v="31.9"/>
    <x v="43"/>
    <x v="2"/>
    <x v="13"/>
    <x v="17"/>
    <x v="17"/>
    <x v="0"/>
    <x v="5"/>
    <x v="5"/>
    <x v="0"/>
    <x v="0"/>
    <x v="0"/>
  </r>
  <r>
    <x v="229"/>
    <n v="63"/>
    <x v="19"/>
    <x v="2"/>
    <x v="9"/>
    <x v="12"/>
    <x v="12"/>
    <x v="0"/>
    <x v="7"/>
    <x v="7"/>
    <x v="0"/>
    <x v="0"/>
    <x v="0"/>
  </r>
  <r>
    <x v="229"/>
    <n v="17.3"/>
    <x v="206"/>
    <x v="2"/>
    <x v="9"/>
    <x v="12"/>
    <x v="12"/>
    <x v="2"/>
    <x v="3"/>
    <x v="3"/>
    <x v="0"/>
    <x v="0"/>
    <x v="0"/>
  </r>
  <r>
    <x v="229"/>
    <n v="9.5"/>
    <x v="206"/>
    <x v="2"/>
    <x v="9"/>
    <x v="12"/>
    <x v="12"/>
    <x v="2"/>
    <x v="3"/>
    <x v="3"/>
    <x v="0"/>
    <x v="0"/>
    <x v="0"/>
  </r>
  <r>
    <x v="229"/>
    <n v="2.2999999999999998"/>
    <x v="266"/>
    <x v="2"/>
    <x v="15"/>
    <x v="20"/>
    <x v="20"/>
    <x v="0"/>
    <x v="4"/>
    <x v="4"/>
    <x v="0"/>
    <x v="0"/>
    <x v="0"/>
  </r>
  <r>
    <x v="229"/>
    <n v="25.3"/>
    <x v="82"/>
    <x v="2"/>
    <x v="10"/>
    <x v="14"/>
    <x v="14"/>
    <x v="0"/>
    <x v="8"/>
    <x v="8"/>
    <x v="0"/>
    <x v="0"/>
    <x v="0"/>
  </r>
  <r>
    <x v="229"/>
    <n v="58.5"/>
    <x v="58"/>
    <x v="2"/>
    <x v="17"/>
    <x v="23"/>
    <x v="23"/>
    <x v="2"/>
    <x v="3"/>
    <x v="3"/>
    <x v="0"/>
    <x v="0"/>
    <x v="0"/>
  </r>
  <r>
    <x v="229"/>
    <n v="21.6"/>
    <x v="34"/>
    <x v="2"/>
    <x v="11"/>
    <x v="15"/>
    <x v="15"/>
    <x v="0"/>
    <x v="6"/>
    <x v="6"/>
    <x v="0"/>
    <x v="0"/>
    <x v="0"/>
  </r>
  <r>
    <x v="229"/>
    <n v="14.3"/>
    <x v="192"/>
    <x v="2"/>
    <x v="11"/>
    <x v="15"/>
    <x v="15"/>
    <x v="0"/>
    <x v="0"/>
    <x v="0"/>
    <x v="0"/>
    <x v="0"/>
    <x v="0"/>
  </r>
  <r>
    <x v="230"/>
    <n v="25.6"/>
    <x v="7"/>
    <x v="3"/>
    <x v="7"/>
    <x v="7"/>
    <x v="7"/>
    <x v="0"/>
    <x v="5"/>
    <x v="5"/>
    <x v="0"/>
    <x v="0"/>
    <x v="0"/>
  </r>
  <r>
    <x v="230"/>
    <n v="16.2"/>
    <x v="63"/>
    <x v="3"/>
    <x v="7"/>
    <x v="7"/>
    <x v="7"/>
    <x v="0"/>
    <x v="4"/>
    <x v="4"/>
    <x v="0"/>
    <x v="0"/>
    <x v="0"/>
  </r>
  <r>
    <x v="230"/>
    <n v="55.6"/>
    <x v="108"/>
    <x v="0"/>
    <x v="22"/>
    <x v="30"/>
    <x v="30"/>
    <x v="0"/>
    <x v="4"/>
    <x v="4"/>
    <x v="0"/>
    <x v="0"/>
    <x v="0"/>
  </r>
  <r>
    <x v="230"/>
    <n v="3.8"/>
    <x v="140"/>
    <x v="0"/>
    <x v="14"/>
    <x v="18"/>
    <x v="18"/>
    <x v="0"/>
    <x v="7"/>
    <x v="7"/>
    <x v="0"/>
    <x v="0"/>
    <x v="0"/>
  </r>
  <r>
    <x v="230"/>
    <n v="6.5"/>
    <x v="109"/>
    <x v="0"/>
    <x v="14"/>
    <x v="18"/>
    <x v="18"/>
    <x v="2"/>
    <x v="12"/>
    <x v="12"/>
    <x v="0"/>
    <x v="0"/>
    <x v="0"/>
  </r>
  <r>
    <x v="230"/>
    <n v="19.399999999999999"/>
    <x v="86"/>
    <x v="0"/>
    <x v="21"/>
    <x v="27"/>
    <x v="27"/>
    <x v="0"/>
    <x v="5"/>
    <x v="5"/>
    <x v="0"/>
    <x v="0"/>
    <x v="0"/>
  </r>
  <r>
    <x v="230"/>
    <n v="63.4"/>
    <x v="40"/>
    <x v="0"/>
    <x v="4"/>
    <x v="19"/>
    <x v="19"/>
    <x v="0"/>
    <x v="5"/>
    <x v="5"/>
    <x v="0"/>
    <x v="0"/>
    <x v="0"/>
  </r>
  <r>
    <x v="230"/>
    <n v="48"/>
    <x v="40"/>
    <x v="0"/>
    <x v="4"/>
    <x v="19"/>
    <x v="19"/>
    <x v="0"/>
    <x v="5"/>
    <x v="5"/>
    <x v="0"/>
    <x v="0"/>
    <x v="0"/>
  </r>
  <r>
    <x v="230"/>
    <n v="62.8"/>
    <x v="40"/>
    <x v="0"/>
    <x v="4"/>
    <x v="19"/>
    <x v="19"/>
    <x v="0"/>
    <x v="5"/>
    <x v="5"/>
    <x v="0"/>
    <x v="0"/>
    <x v="0"/>
  </r>
  <r>
    <x v="230"/>
    <n v="34.700000000000003"/>
    <x v="40"/>
    <x v="0"/>
    <x v="4"/>
    <x v="19"/>
    <x v="19"/>
    <x v="0"/>
    <x v="5"/>
    <x v="5"/>
    <x v="0"/>
    <x v="0"/>
    <x v="0"/>
  </r>
  <r>
    <x v="230"/>
    <n v="64.3"/>
    <x v="40"/>
    <x v="0"/>
    <x v="4"/>
    <x v="19"/>
    <x v="19"/>
    <x v="0"/>
    <x v="5"/>
    <x v="5"/>
    <x v="0"/>
    <x v="0"/>
    <x v="0"/>
  </r>
  <r>
    <x v="230"/>
    <n v="65"/>
    <x v="40"/>
    <x v="0"/>
    <x v="4"/>
    <x v="19"/>
    <x v="19"/>
    <x v="0"/>
    <x v="5"/>
    <x v="5"/>
    <x v="0"/>
    <x v="0"/>
    <x v="0"/>
  </r>
  <r>
    <x v="230"/>
    <n v="65.400000000000006"/>
    <x v="40"/>
    <x v="0"/>
    <x v="4"/>
    <x v="19"/>
    <x v="19"/>
    <x v="0"/>
    <x v="5"/>
    <x v="5"/>
    <x v="0"/>
    <x v="0"/>
    <x v="0"/>
  </r>
  <r>
    <x v="230"/>
    <n v="63.7"/>
    <x v="40"/>
    <x v="0"/>
    <x v="4"/>
    <x v="19"/>
    <x v="19"/>
    <x v="0"/>
    <x v="5"/>
    <x v="5"/>
    <x v="0"/>
    <x v="0"/>
    <x v="0"/>
  </r>
  <r>
    <x v="230"/>
    <n v="63"/>
    <x v="40"/>
    <x v="0"/>
    <x v="4"/>
    <x v="19"/>
    <x v="19"/>
    <x v="0"/>
    <x v="5"/>
    <x v="5"/>
    <x v="0"/>
    <x v="0"/>
    <x v="0"/>
  </r>
  <r>
    <x v="230"/>
    <n v="59.6"/>
    <x v="40"/>
    <x v="0"/>
    <x v="4"/>
    <x v="19"/>
    <x v="19"/>
    <x v="0"/>
    <x v="5"/>
    <x v="5"/>
    <x v="0"/>
    <x v="0"/>
    <x v="0"/>
  </r>
  <r>
    <x v="230"/>
    <n v="2.2999999999999998"/>
    <x v="40"/>
    <x v="0"/>
    <x v="4"/>
    <x v="19"/>
    <x v="19"/>
    <x v="0"/>
    <x v="5"/>
    <x v="5"/>
    <x v="0"/>
    <x v="0"/>
    <x v="0"/>
  </r>
  <r>
    <x v="230"/>
    <n v="55.4"/>
    <x v="155"/>
    <x v="0"/>
    <x v="4"/>
    <x v="19"/>
    <x v="19"/>
    <x v="2"/>
    <x v="12"/>
    <x v="12"/>
    <x v="0"/>
    <x v="0"/>
    <x v="0"/>
  </r>
  <r>
    <x v="230"/>
    <n v="59.4"/>
    <x v="155"/>
    <x v="0"/>
    <x v="4"/>
    <x v="19"/>
    <x v="19"/>
    <x v="2"/>
    <x v="12"/>
    <x v="12"/>
    <x v="0"/>
    <x v="0"/>
    <x v="0"/>
  </r>
  <r>
    <x v="230"/>
    <n v="24.3"/>
    <x v="155"/>
    <x v="0"/>
    <x v="4"/>
    <x v="19"/>
    <x v="19"/>
    <x v="2"/>
    <x v="12"/>
    <x v="12"/>
    <x v="0"/>
    <x v="0"/>
    <x v="0"/>
  </r>
  <r>
    <x v="230"/>
    <n v="25.4"/>
    <x v="203"/>
    <x v="0"/>
    <x v="4"/>
    <x v="4"/>
    <x v="4"/>
    <x v="2"/>
    <x v="12"/>
    <x v="12"/>
    <x v="0"/>
    <x v="0"/>
    <x v="0"/>
  </r>
  <r>
    <x v="230"/>
    <n v="47.2"/>
    <x v="289"/>
    <x v="0"/>
    <x v="4"/>
    <x v="4"/>
    <x v="4"/>
    <x v="3"/>
    <x v="14"/>
    <x v="14"/>
    <x v="0"/>
    <x v="0"/>
    <x v="0"/>
  </r>
  <r>
    <x v="230"/>
    <n v="4.3"/>
    <x v="103"/>
    <x v="2"/>
    <x v="8"/>
    <x v="10"/>
    <x v="10"/>
    <x v="0"/>
    <x v="8"/>
    <x v="8"/>
    <x v="0"/>
    <x v="0"/>
    <x v="0"/>
  </r>
  <r>
    <x v="230"/>
    <n v="6.7"/>
    <x v="103"/>
    <x v="2"/>
    <x v="8"/>
    <x v="10"/>
    <x v="10"/>
    <x v="0"/>
    <x v="8"/>
    <x v="8"/>
    <x v="0"/>
    <x v="0"/>
    <x v="0"/>
  </r>
  <r>
    <x v="230"/>
    <n v="35.5"/>
    <x v="13"/>
    <x v="2"/>
    <x v="8"/>
    <x v="10"/>
    <x v="10"/>
    <x v="0"/>
    <x v="6"/>
    <x v="6"/>
    <x v="0"/>
    <x v="0"/>
    <x v="0"/>
  </r>
  <r>
    <x v="230"/>
    <n v="8.3000000000000007"/>
    <x v="14"/>
    <x v="2"/>
    <x v="8"/>
    <x v="10"/>
    <x v="10"/>
    <x v="0"/>
    <x v="5"/>
    <x v="5"/>
    <x v="0"/>
    <x v="0"/>
    <x v="0"/>
  </r>
  <r>
    <x v="230"/>
    <n v="22.3"/>
    <x v="29"/>
    <x v="2"/>
    <x v="8"/>
    <x v="10"/>
    <x v="10"/>
    <x v="0"/>
    <x v="9"/>
    <x v="9"/>
    <x v="0"/>
    <x v="0"/>
    <x v="0"/>
  </r>
  <r>
    <x v="230"/>
    <n v="19.399999999999999"/>
    <x v="29"/>
    <x v="2"/>
    <x v="8"/>
    <x v="10"/>
    <x v="10"/>
    <x v="0"/>
    <x v="9"/>
    <x v="9"/>
    <x v="0"/>
    <x v="0"/>
    <x v="0"/>
  </r>
  <r>
    <x v="230"/>
    <n v="14.9"/>
    <x v="79"/>
    <x v="2"/>
    <x v="13"/>
    <x v="17"/>
    <x v="17"/>
    <x v="0"/>
    <x v="11"/>
    <x v="11"/>
    <x v="0"/>
    <x v="0"/>
    <x v="0"/>
  </r>
  <r>
    <x v="230"/>
    <n v="26.5"/>
    <x v="88"/>
    <x v="2"/>
    <x v="13"/>
    <x v="17"/>
    <x v="17"/>
    <x v="0"/>
    <x v="6"/>
    <x v="6"/>
    <x v="0"/>
    <x v="0"/>
    <x v="0"/>
  </r>
  <r>
    <x v="230"/>
    <n v="27.9"/>
    <x v="43"/>
    <x v="2"/>
    <x v="13"/>
    <x v="17"/>
    <x v="17"/>
    <x v="0"/>
    <x v="5"/>
    <x v="5"/>
    <x v="0"/>
    <x v="0"/>
    <x v="0"/>
  </r>
  <r>
    <x v="230"/>
    <n v="7.1"/>
    <x v="125"/>
    <x v="2"/>
    <x v="13"/>
    <x v="17"/>
    <x v="17"/>
    <x v="0"/>
    <x v="4"/>
    <x v="4"/>
    <x v="0"/>
    <x v="0"/>
    <x v="0"/>
  </r>
  <r>
    <x v="230"/>
    <n v="9.1999999999999993"/>
    <x v="125"/>
    <x v="2"/>
    <x v="13"/>
    <x v="17"/>
    <x v="17"/>
    <x v="0"/>
    <x v="4"/>
    <x v="4"/>
    <x v="0"/>
    <x v="0"/>
    <x v="0"/>
  </r>
  <r>
    <x v="230"/>
    <n v="59.1"/>
    <x v="112"/>
    <x v="2"/>
    <x v="13"/>
    <x v="29"/>
    <x v="29"/>
    <x v="0"/>
    <x v="10"/>
    <x v="10"/>
    <x v="0"/>
    <x v="0"/>
    <x v="0"/>
  </r>
  <r>
    <x v="230"/>
    <n v="14.5"/>
    <x v="90"/>
    <x v="2"/>
    <x v="20"/>
    <x v="28"/>
    <x v="28"/>
    <x v="0"/>
    <x v="5"/>
    <x v="5"/>
    <x v="0"/>
    <x v="0"/>
    <x v="0"/>
  </r>
  <r>
    <x v="230"/>
    <n v="26.6"/>
    <x v="138"/>
    <x v="2"/>
    <x v="20"/>
    <x v="28"/>
    <x v="28"/>
    <x v="0"/>
    <x v="10"/>
    <x v="10"/>
    <x v="0"/>
    <x v="0"/>
    <x v="0"/>
  </r>
  <r>
    <x v="230"/>
    <n v="7.1"/>
    <x v="287"/>
    <x v="2"/>
    <x v="20"/>
    <x v="28"/>
    <x v="28"/>
    <x v="3"/>
    <x v="15"/>
    <x v="15"/>
    <x v="0"/>
    <x v="0"/>
    <x v="0"/>
  </r>
  <r>
    <x v="230"/>
    <n v="7.1"/>
    <x v="288"/>
    <x v="2"/>
    <x v="20"/>
    <x v="28"/>
    <x v="28"/>
    <x v="3"/>
    <x v="14"/>
    <x v="14"/>
    <x v="0"/>
    <x v="0"/>
    <x v="0"/>
  </r>
  <r>
    <x v="230"/>
    <n v="8.4"/>
    <x v="16"/>
    <x v="2"/>
    <x v="9"/>
    <x v="11"/>
    <x v="11"/>
    <x v="0"/>
    <x v="6"/>
    <x v="6"/>
    <x v="0"/>
    <x v="0"/>
    <x v="0"/>
  </r>
  <r>
    <x v="230"/>
    <n v="20"/>
    <x v="80"/>
    <x v="2"/>
    <x v="9"/>
    <x v="11"/>
    <x v="11"/>
    <x v="0"/>
    <x v="7"/>
    <x v="7"/>
    <x v="0"/>
    <x v="0"/>
    <x v="0"/>
  </r>
  <r>
    <x v="230"/>
    <n v="35.1"/>
    <x v="19"/>
    <x v="2"/>
    <x v="9"/>
    <x v="12"/>
    <x v="12"/>
    <x v="0"/>
    <x v="7"/>
    <x v="7"/>
    <x v="0"/>
    <x v="0"/>
    <x v="0"/>
  </r>
  <r>
    <x v="230"/>
    <n v="3"/>
    <x v="272"/>
    <x v="2"/>
    <x v="9"/>
    <x v="12"/>
    <x v="12"/>
    <x v="0"/>
    <x v="13"/>
    <x v="13"/>
    <x v="0"/>
    <x v="0"/>
    <x v="0"/>
  </r>
  <r>
    <x v="230"/>
    <n v="37.9"/>
    <x v="206"/>
    <x v="2"/>
    <x v="9"/>
    <x v="12"/>
    <x v="12"/>
    <x v="2"/>
    <x v="3"/>
    <x v="3"/>
    <x v="0"/>
    <x v="0"/>
    <x v="0"/>
  </r>
  <r>
    <x v="230"/>
    <n v="22.5"/>
    <x v="206"/>
    <x v="2"/>
    <x v="9"/>
    <x v="12"/>
    <x v="12"/>
    <x v="2"/>
    <x v="3"/>
    <x v="3"/>
    <x v="0"/>
    <x v="0"/>
    <x v="0"/>
  </r>
  <r>
    <x v="230"/>
    <n v="1.6"/>
    <x v="296"/>
    <x v="2"/>
    <x v="9"/>
    <x v="12"/>
    <x v="12"/>
    <x v="3"/>
    <x v="14"/>
    <x v="14"/>
    <x v="0"/>
    <x v="0"/>
    <x v="0"/>
  </r>
  <r>
    <x v="230"/>
    <n v="5.6"/>
    <x v="283"/>
    <x v="2"/>
    <x v="15"/>
    <x v="20"/>
    <x v="20"/>
    <x v="2"/>
    <x v="12"/>
    <x v="12"/>
    <x v="0"/>
    <x v="0"/>
    <x v="0"/>
  </r>
  <r>
    <x v="230"/>
    <n v="61"/>
    <x v="58"/>
    <x v="2"/>
    <x v="17"/>
    <x v="23"/>
    <x v="23"/>
    <x v="2"/>
    <x v="3"/>
    <x v="3"/>
    <x v="0"/>
    <x v="0"/>
    <x v="0"/>
  </r>
  <r>
    <x v="230"/>
    <n v="8.9"/>
    <x v="49"/>
    <x v="2"/>
    <x v="11"/>
    <x v="15"/>
    <x v="15"/>
    <x v="0"/>
    <x v="8"/>
    <x v="8"/>
    <x v="0"/>
    <x v="0"/>
    <x v="0"/>
  </r>
  <r>
    <x v="230"/>
    <n v="25.6"/>
    <x v="25"/>
    <x v="2"/>
    <x v="11"/>
    <x v="15"/>
    <x v="15"/>
    <x v="0"/>
    <x v="9"/>
    <x v="9"/>
    <x v="0"/>
    <x v="0"/>
    <x v="0"/>
  </r>
  <r>
    <x v="231"/>
    <n v="3.5"/>
    <x v="261"/>
    <x v="3"/>
    <x v="19"/>
    <x v="25"/>
    <x v="25"/>
    <x v="3"/>
    <x v="14"/>
    <x v="14"/>
    <x v="0"/>
    <x v="0"/>
    <x v="0"/>
  </r>
  <r>
    <x v="231"/>
    <n v="24.9"/>
    <x v="221"/>
    <x v="3"/>
    <x v="23"/>
    <x v="32"/>
    <x v="32"/>
    <x v="2"/>
    <x v="12"/>
    <x v="12"/>
    <x v="0"/>
    <x v="0"/>
    <x v="0"/>
  </r>
  <r>
    <x v="231"/>
    <n v="36.799999999999997"/>
    <x v="75"/>
    <x v="0"/>
    <x v="14"/>
    <x v="18"/>
    <x v="18"/>
    <x v="0"/>
    <x v="0"/>
    <x v="0"/>
    <x v="0"/>
    <x v="0"/>
    <x v="0"/>
  </r>
  <r>
    <x v="231"/>
    <n v="11.5"/>
    <x v="179"/>
    <x v="0"/>
    <x v="21"/>
    <x v="31"/>
    <x v="31"/>
    <x v="0"/>
    <x v="7"/>
    <x v="7"/>
    <x v="0"/>
    <x v="0"/>
    <x v="0"/>
  </r>
  <r>
    <x v="231"/>
    <n v="108"/>
    <x v="187"/>
    <x v="0"/>
    <x v="21"/>
    <x v="31"/>
    <x v="31"/>
    <x v="0"/>
    <x v="2"/>
    <x v="2"/>
    <x v="0"/>
    <x v="0"/>
    <x v="0"/>
  </r>
  <r>
    <x v="231"/>
    <n v="102.5"/>
    <x v="187"/>
    <x v="0"/>
    <x v="21"/>
    <x v="31"/>
    <x v="31"/>
    <x v="0"/>
    <x v="2"/>
    <x v="2"/>
    <x v="0"/>
    <x v="0"/>
    <x v="0"/>
  </r>
  <r>
    <x v="231"/>
    <n v="100.1"/>
    <x v="187"/>
    <x v="0"/>
    <x v="21"/>
    <x v="31"/>
    <x v="31"/>
    <x v="0"/>
    <x v="2"/>
    <x v="2"/>
    <x v="0"/>
    <x v="0"/>
    <x v="0"/>
  </r>
  <r>
    <x v="231"/>
    <n v="101.6"/>
    <x v="187"/>
    <x v="0"/>
    <x v="21"/>
    <x v="31"/>
    <x v="31"/>
    <x v="0"/>
    <x v="2"/>
    <x v="2"/>
    <x v="0"/>
    <x v="0"/>
    <x v="0"/>
  </r>
  <r>
    <x v="231"/>
    <n v="98.8"/>
    <x v="187"/>
    <x v="0"/>
    <x v="21"/>
    <x v="31"/>
    <x v="31"/>
    <x v="0"/>
    <x v="2"/>
    <x v="2"/>
    <x v="0"/>
    <x v="0"/>
    <x v="0"/>
  </r>
  <r>
    <x v="231"/>
    <n v="106.3"/>
    <x v="187"/>
    <x v="0"/>
    <x v="21"/>
    <x v="31"/>
    <x v="31"/>
    <x v="0"/>
    <x v="2"/>
    <x v="2"/>
    <x v="0"/>
    <x v="0"/>
    <x v="0"/>
  </r>
  <r>
    <x v="231"/>
    <n v="105.3"/>
    <x v="187"/>
    <x v="0"/>
    <x v="21"/>
    <x v="31"/>
    <x v="31"/>
    <x v="0"/>
    <x v="2"/>
    <x v="2"/>
    <x v="0"/>
    <x v="0"/>
    <x v="0"/>
  </r>
  <r>
    <x v="231"/>
    <n v="102.2"/>
    <x v="187"/>
    <x v="0"/>
    <x v="21"/>
    <x v="31"/>
    <x v="31"/>
    <x v="0"/>
    <x v="2"/>
    <x v="2"/>
    <x v="0"/>
    <x v="0"/>
    <x v="0"/>
  </r>
  <r>
    <x v="231"/>
    <n v="108.4"/>
    <x v="187"/>
    <x v="0"/>
    <x v="21"/>
    <x v="31"/>
    <x v="31"/>
    <x v="0"/>
    <x v="2"/>
    <x v="2"/>
    <x v="0"/>
    <x v="0"/>
    <x v="0"/>
  </r>
  <r>
    <x v="231"/>
    <n v="94.4"/>
    <x v="303"/>
    <x v="0"/>
    <x v="21"/>
    <x v="31"/>
    <x v="31"/>
    <x v="3"/>
    <x v="15"/>
    <x v="15"/>
    <x v="0"/>
    <x v="0"/>
    <x v="0"/>
  </r>
  <r>
    <x v="231"/>
    <n v="4.9000000000000004"/>
    <x v="86"/>
    <x v="0"/>
    <x v="21"/>
    <x v="27"/>
    <x v="27"/>
    <x v="0"/>
    <x v="5"/>
    <x v="5"/>
    <x v="0"/>
    <x v="0"/>
    <x v="0"/>
  </r>
  <r>
    <x v="231"/>
    <n v="36.5"/>
    <x v="87"/>
    <x v="0"/>
    <x v="21"/>
    <x v="27"/>
    <x v="27"/>
    <x v="0"/>
    <x v="0"/>
    <x v="0"/>
    <x v="0"/>
    <x v="0"/>
    <x v="0"/>
  </r>
  <r>
    <x v="231"/>
    <n v="35.200000000000003"/>
    <x v="87"/>
    <x v="0"/>
    <x v="21"/>
    <x v="27"/>
    <x v="27"/>
    <x v="0"/>
    <x v="0"/>
    <x v="0"/>
    <x v="0"/>
    <x v="0"/>
    <x v="0"/>
  </r>
  <r>
    <x v="231"/>
    <n v="36.1"/>
    <x v="87"/>
    <x v="0"/>
    <x v="21"/>
    <x v="27"/>
    <x v="27"/>
    <x v="0"/>
    <x v="0"/>
    <x v="0"/>
    <x v="0"/>
    <x v="0"/>
    <x v="0"/>
  </r>
  <r>
    <x v="231"/>
    <n v="36.1"/>
    <x v="87"/>
    <x v="0"/>
    <x v="21"/>
    <x v="27"/>
    <x v="27"/>
    <x v="0"/>
    <x v="0"/>
    <x v="0"/>
    <x v="0"/>
    <x v="0"/>
    <x v="0"/>
  </r>
  <r>
    <x v="231"/>
    <n v="13.6"/>
    <x v="97"/>
    <x v="0"/>
    <x v="4"/>
    <x v="19"/>
    <x v="19"/>
    <x v="0"/>
    <x v="11"/>
    <x v="11"/>
    <x v="0"/>
    <x v="0"/>
    <x v="0"/>
  </r>
  <r>
    <x v="231"/>
    <n v="57"/>
    <x v="97"/>
    <x v="0"/>
    <x v="4"/>
    <x v="19"/>
    <x v="19"/>
    <x v="0"/>
    <x v="11"/>
    <x v="11"/>
    <x v="0"/>
    <x v="0"/>
    <x v="0"/>
  </r>
  <r>
    <x v="231"/>
    <n v="39.9"/>
    <x v="67"/>
    <x v="0"/>
    <x v="4"/>
    <x v="19"/>
    <x v="19"/>
    <x v="0"/>
    <x v="2"/>
    <x v="2"/>
    <x v="0"/>
    <x v="0"/>
    <x v="0"/>
  </r>
  <r>
    <x v="231"/>
    <n v="25.8"/>
    <x v="193"/>
    <x v="0"/>
    <x v="4"/>
    <x v="19"/>
    <x v="19"/>
    <x v="0"/>
    <x v="0"/>
    <x v="0"/>
    <x v="0"/>
    <x v="0"/>
    <x v="0"/>
  </r>
  <r>
    <x v="231"/>
    <n v="9.3000000000000007"/>
    <x v="155"/>
    <x v="0"/>
    <x v="4"/>
    <x v="19"/>
    <x v="19"/>
    <x v="2"/>
    <x v="12"/>
    <x v="12"/>
    <x v="0"/>
    <x v="0"/>
    <x v="0"/>
  </r>
  <r>
    <x v="231"/>
    <n v="2.5"/>
    <x v="191"/>
    <x v="0"/>
    <x v="4"/>
    <x v="4"/>
    <x v="4"/>
    <x v="0"/>
    <x v="10"/>
    <x v="10"/>
    <x v="0"/>
    <x v="0"/>
    <x v="0"/>
  </r>
  <r>
    <x v="231"/>
    <n v="62.2"/>
    <x v="68"/>
    <x v="0"/>
    <x v="4"/>
    <x v="4"/>
    <x v="4"/>
    <x v="0"/>
    <x v="0"/>
    <x v="0"/>
    <x v="0"/>
    <x v="0"/>
    <x v="0"/>
  </r>
  <r>
    <x v="231"/>
    <n v="58.6"/>
    <x v="68"/>
    <x v="0"/>
    <x v="4"/>
    <x v="4"/>
    <x v="4"/>
    <x v="0"/>
    <x v="0"/>
    <x v="0"/>
    <x v="0"/>
    <x v="0"/>
    <x v="0"/>
  </r>
  <r>
    <x v="231"/>
    <n v="58.8"/>
    <x v="68"/>
    <x v="0"/>
    <x v="4"/>
    <x v="4"/>
    <x v="4"/>
    <x v="0"/>
    <x v="0"/>
    <x v="0"/>
    <x v="0"/>
    <x v="0"/>
    <x v="0"/>
  </r>
  <r>
    <x v="231"/>
    <n v="62.9"/>
    <x v="68"/>
    <x v="0"/>
    <x v="4"/>
    <x v="4"/>
    <x v="4"/>
    <x v="0"/>
    <x v="0"/>
    <x v="0"/>
    <x v="0"/>
    <x v="0"/>
    <x v="0"/>
  </r>
  <r>
    <x v="231"/>
    <n v="58.5"/>
    <x v="68"/>
    <x v="0"/>
    <x v="4"/>
    <x v="4"/>
    <x v="4"/>
    <x v="0"/>
    <x v="0"/>
    <x v="0"/>
    <x v="0"/>
    <x v="0"/>
    <x v="0"/>
  </r>
  <r>
    <x v="231"/>
    <n v="34.9"/>
    <x v="203"/>
    <x v="0"/>
    <x v="4"/>
    <x v="4"/>
    <x v="4"/>
    <x v="2"/>
    <x v="12"/>
    <x v="12"/>
    <x v="0"/>
    <x v="0"/>
    <x v="0"/>
  </r>
  <r>
    <x v="231"/>
    <n v="8.9"/>
    <x v="13"/>
    <x v="2"/>
    <x v="8"/>
    <x v="10"/>
    <x v="10"/>
    <x v="0"/>
    <x v="6"/>
    <x v="6"/>
    <x v="0"/>
    <x v="0"/>
    <x v="0"/>
  </r>
  <r>
    <x v="231"/>
    <n v="4.4000000000000004"/>
    <x v="152"/>
    <x v="2"/>
    <x v="8"/>
    <x v="10"/>
    <x v="10"/>
    <x v="0"/>
    <x v="4"/>
    <x v="4"/>
    <x v="0"/>
    <x v="0"/>
    <x v="0"/>
  </r>
  <r>
    <x v="231"/>
    <n v="3.3"/>
    <x v="268"/>
    <x v="2"/>
    <x v="8"/>
    <x v="10"/>
    <x v="10"/>
    <x v="3"/>
    <x v="14"/>
    <x v="14"/>
    <x v="0"/>
    <x v="0"/>
    <x v="0"/>
  </r>
  <r>
    <x v="231"/>
    <n v="5"/>
    <x v="99"/>
    <x v="2"/>
    <x v="13"/>
    <x v="17"/>
    <x v="17"/>
    <x v="0"/>
    <x v="10"/>
    <x v="10"/>
    <x v="0"/>
    <x v="0"/>
    <x v="0"/>
  </r>
  <r>
    <x v="231"/>
    <n v="50"/>
    <x v="125"/>
    <x v="2"/>
    <x v="13"/>
    <x v="17"/>
    <x v="17"/>
    <x v="0"/>
    <x v="4"/>
    <x v="4"/>
    <x v="0"/>
    <x v="0"/>
    <x v="0"/>
  </r>
  <r>
    <x v="231"/>
    <n v="2.5"/>
    <x v="285"/>
    <x v="2"/>
    <x v="5"/>
    <x v="5"/>
    <x v="5"/>
    <x v="2"/>
    <x v="12"/>
    <x v="12"/>
    <x v="0"/>
    <x v="0"/>
    <x v="0"/>
  </r>
  <r>
    <x v="231"/>
    <n v="10.1"/>
    <x v="5"/>
    <x v="2"/>
    <x v="5"/>
    <x v="5"/>
    <x v="5"/>
    <x v="2"/>
    <x v="3"/>
    <x v="3"/>
    <x v="0"/>
    <x v="0"/>
    <x v="0"/>
  </r>
  <r>
    <x v="231"/>
    <n v="3.6"/>
    <x v="5"/>
    <x v="2"/>
    <x v="5"/>
    <x v="5"/>
    <x v="5"/>
    <x v="2"/>
    <x v="3"/>
    <x v="3"/>
    <x v="0"/>
    <x v="0"/>
    <x v="0"/>
  </r>
  <r>
    <x v="231"/>
    <n v="2.7"/>
    <x v="47"/>
    <x v="2"/>
    <x v="15"/>
    <x v="20"/>
    <x v="20"/>
    <x v="0"/>
    <x v="6"/>
    <x v="6"/>
    <x v="0"/>
    <x v="0"/>
    <x v="0"/>
  </r>
  <r>
    <x v="231"/>
    <n v="5.3"/>
    <x v="47"/>
    <x v="2"/>
    <x v="15"/>
    <x v="20"/>
    <x v="20"/>
    <x v="0"/>
    <x v="6"/>
    <x v="6"/>
    <x v="0"/>
    <x v="0"/>
    <x v="0"/>
  </r>
  <r>
    <x v="231"/>
    <n v="46"/>
    <x v="93"/>
    <x v="2"/>
    <x v="15"/>
    <x v="20"/>
    <x v="20"/>
    <x v="0"/>
    <x v="7"/>
    <x v="7"/>
    <x v="0"/>
    <x v="0"/>
    <x v="0"/>
  </r>
  <r>
    <x v="231"/>
    <n v="11.9"/>
    <x v="93"/>
    <x v="2"/>
    <x v="15"/>
    <x v="20"/>
    <x v="20"/>
    <x v="0"/>
    <x v="7"/>
    <x v="7"/>
    <x v="0"/>
    <x v="0"/>
    <x v="0"/>
  </r>
  <r>
    <x v="231"/>
    <n v="4.3"/>
    <x v="175"/>
    <x v="2"/>
    <x v="15"/>
    <x v="20"/>
    <x v="20"/>
    <x v="0"/>
    <x v="10"/>
    <x v="10"/>
    <x v="0"/>
    <x v="0"/>
    <x v="0"/>
  </r>
  <r>
    <x v="231"/>
    <n v="10.3"/>
    <x v="94"/>
    <x v="2"/>
    <x v="15"/>
    <x v="20"/>
    <x v="20"/>
    <x v="0"/>
    <x v="0"/>
    <x v="0"/>
    <x v="0"/>
    <x v="0"/>
    <x v="0"/>
  </r>
  <r>
    <x v="231"/>
    <n v="12.8"/>
    <x v="77"/>
    <x v="2"/>
    <x v="17"/>
    <x v="23"/>
    <x v="23"/>
    <x v="0"/>
    <x v="9"/>
    <x v="9"/>
    <x v="0"/>
    <x v="0"/>
    <x v="0"/>
  </r>
  <r>
    <x v="232"/>
    <n v="26.8"/>
    <x v="29"/>
    <x v="2"/>
    <x v="8"/>
    <x v="10"/>
    <x v="10"/>
    <x v="0"/>
    <x v="9"/>
    <x v="9"/>
    <x v="0"/>
    <x v="0"/>
    <x v="0"/>
  </r>
  <r>
    <x v="232"/>
    <n v="28.4"/>
    <x v="15"/>
    <x v="2"/>
    <x v="9"/>
    <x v="11"/>
    <x v="11"/>
    <x v="0"/>
    <x v="8"/>
    <x v="8"/>
    <x v="0"/>
    <x v="0"/>
    <x v="0"/>
  </r>
  <r>
    <x v="232"/>
    <n v="27.2"/>
    <x v="17"/>
    <x v="2"/>
    <x v="9"/>
    <x v="11"/>
    <x v="11"/>
    <x v="0"/>
    <x v="9"/>
    <x v="9"/>
    <x v="0"/>
    <x v="0"/>
    <x v="0"/>
  </r>
  <r>
    <x v="232"/>
    <n v="69.599999999999994"/>
    <x v="83"/>
    <x v="2"/>
    <x v="10"/>
    <x v="14"/>
    <x v="14"/>
    <x v="2"/>
    <x v="3"/>
    <x v="3"/>
    <x v="0"/>
    <x v="0"/>
    <x v="0"/>
  </r>
  <r>
    <x v="232"/>
    <n v="69.5"/>
    <x v="83"/>
    <x v="2"/>
    <x v="10"/>
    <x v="14"/>
    <x v="14"/>
    <x v="2"/>
    <x v="3"/>
    <x v="3"/>
    <x v="0"/>
    <x v="0"/>
    <x v="0"/>
  </r>
  <r>
    <x v="233"/>
    <n v="2.2000000000000002"/>
    <x v="31"/>
    <x v="2"/>
    <x v="9"/>
    <x v="13"/>
    <x v="13"/>
    <x v="0"/>
    <x v="8"/>
    <x v="8"/>
    <x v="0"/>
    <x v="0"/>
    <x v="0"/>
  </r>
  <r>
    <x v="233"/>
    <n v="25.9"/>
    <x v="32"/>
    <x v="2"/>
    <x v="9"/>
    <x v="13"/>
    <x v="13"/>
    <x v="0"/>
    <x v="9"/>
    <x v="9"/>
    <x v="0"/>
    <x v="0"/>
    <x v="0"/>
  </r>
  <r>
    <x v="233"/>
    <n v="31.1"/>
    <x v="34"/>
    <x v="2"/>
    <x v="11"/>
    <x v="15"/>
    <x v="15"/>
    <x v="0"/>
    <x v="6"/>
    <x v="6"/>
    <x v="0"/>
    <x v="0"/>
    <x v="0"/>
  </r>
  <r>
    <x v="233"/>
    <n v="6.1"/>
    <x v="35"/>
    <x v="2"/>
    <x v="11"/>
    <x v="15"/>
    <x v="15"/>
    <x v="0"/>
    <x v="5"/>
    <x v="5"/>
    <x v="0"/>
    <x v="0"/>
    <x v="0"/>
  </r>
  <r>
    <x v="234"/>
    <n v="57.6"/>
    <x v="195"/>
    <x v="0"/>
    <x v="16"/>
    <x v="22"/>
    <x v="22"/>
    <x v="0"/>
    <x v="0"/>
    <x v="0"/>
    <x v="0"/>
    <x v="0"/>
    <x v="0"/>
  </r>
  <r>
    <x v="235"/>
    <n v="42.9"/>
    <x v="59"/>
    <x v="0"/>
    <x v="14"/>
    <x v="18"/>
    <x v="18"/>
    <x v="0"/>
    <x v="5"/>
    <x v="5"/>
    <x v="0"/>
    <x v="0"/>
    <x v="0"/>
  </r>
  <r>
    <x v="235"/>
    <n v="25.4"/>
    <x v="59"/>
    <x v="0"/>
    <x v="14"/>
    <x v="18"/>
    <x v="18"/>
    <x v="0"/>
    <x v="5"/>
    <x v="5"/>
    <x v="0"/>
    <x v="0"/>
    <x v="0"/>
  </r>
  <r>
    <x v="235"/>
    <n v="20"/>
    <x v="23"/>
    <x v="2"/>
    <x v="9"/>
    <x v="13"/>
    <x v="13"/>
    <x v="2"/>
    <x v="3"/>
    <x v="3"/>
    <x v="0"/>
    <x v="0"/>
    <x v="0"/>
  </r>
  <r>
    <x v="235"/>
    <n v="10.8"/>
    <x v="23"/>
    <x v="2"/>
    <x v="9"/>
    <x v="13"/>
    <x v="13"/>
    <x v="2"/>
    <x v="3"/>
    <x v="3"/>
    <x v="0"/>
    <x v="0"/>
    <x v="0"/>
  </r>
  <r>
    <x v="236"/>
    <n v="14.4"/>
    <x v="218"/>
    <x v="3"/>
    <x v="23"/>
    <x v="32"/>
    <x v="32"/>
    <x v="0"/>
    <x v="5"/>
    <x v="5"/>
    <x v="0"/>
    <x v="0"/>
    <x v="0"/>
  </r>
  <r>
    <x v="236"/>
    <n v="44.9"/>
    <x v="168"/>
    <x v="3"/>
    <x v="23"/>
    <x v="32"/>
    <x v="32"/>
    <x v="0"/>
    <x v="0"/>
    <x v="0"/>
    <x v="0"/>
    <x v="0"/>
    <x v="0"/>
  </r>
  <r>
    <x v="236"/>
    <n v="9.1999999999999993"/>
    <x v="13"/>
    <x v="2"/>
    <x v="8"/>
    <x v="10"/>
    <x v="10"/>
    <x v="0"/>
    <x v="6"/>
    <x v="6"/>
    <x v="0"/>
    <x v="0"/>
    <x v="0"/>
  </r>
  <r>
    <x v="236"/>
    <n v="27.5"/>
    <x v="29"/>
    <x v="2"/>
    <x v="8"/>
    <x v="10"/>
    <x v="10"/>
    <x v="0"/>
    <x v="9"/>
    <x v="9"/>
    <x v="0"/>
    <x v="0"/>
    <x v="0"/>
  </r>
  <r>
    <x v="236"/>
    <n v="21.7"/>
    <x v="88"/>
    <x v="2"/>
    <x v="13"/>
    <x v="17"/>
    <x v="17"/>
    <x v="0"/>
    <x v="6"/>
    <x v="6"/>
    <x v="0"/>
    <x v="0"/>
    <x v="0"/>
  </r>
  <r>
    <x v="236"/>
    <n v="10"/>
    <x v="43"/>
    <x v="2"/>
    <x v="13"/>
    <x v="17"/>
    <x v="17"/>
    <x v="0"/>
    <x v="5"/>
    <x v="5"/>
    <x v="0"/>
    <x v="0"/>
    <x v="0"/>
  </r>
  <r>
    <x v="236"/>
    <n v="64"/>
    <x v="43"/>
    <x v="2"/>
    <x v="13"/>
    <x v="17"/>
    <x v="17"/>
    <x v="0"/>
    <x v="5"/>
    <x v="5"/>
    <x v="0"/>
    <x v="0"/>
    <x v="0"/>
  </r>
  <r>
    <x v="236"/>
    <n v="44.6"/>
    <x v="304"/>
    <x v="2"/>
    <x v="13"/>
    <x v="29"/>
    <x v="29"/>
    <x v="2"/>
    <x v="3"/>
    <x v="3"/>
    <x v="0"/>
    <x v="0"/>
    <x v="0"/>
  </r>
  <r>
    <x v="236"/>
    <n v="20"/>
    <x v="206"/>
    <x v="2"/>
    <x v="9"/>
    <x v="12"/>
    <x v="12"/>
    <x v="2"/>
    <x v="3"/>
    <x v="3"/>
    <x v="0"/>
    <x v="0"/>
    <x v="0"/>
  </r>
  <r>
    <x v="236"/>
    <n v="10.8"/>
    <x v="206"/>
    <x v="2"/>
    <x v="9"/>
    <x v="12"/>
    <x v="12"/>
    <x v="2"/>
    <x v="3"/>
    <x v="3"/>
    <x v="0"/>
    <x v="0"/>
    <x v="0"/>
  </r>
  <r>
    <x v="236"/>
    <n v="12"/>
    <x v="31"/>
    <x v="2"/>
    <x v="9"/>
    <x v="13"/>
    <x v="13"/>
    <x v="0"/>
    <x v="8"/>
    <x v="8"/>
    <x v="0"/>
    <x v="0"/>
    <x v="0"/>
  </r>
  <r>
    <x v="236"/>
    <n v="3.1"/>
    <x v="44"/>
    <x v="2"/>
    <x v="9"/>
    <x v="13"/>
    <x v="13"/>
    <x v="0"/>
    <x v="6"/>
    <x v="6"/>
    <x v="0"/>
    <x v="0"/>
    <x v="0"/>
  </r>
  <r>
    <x v="236"/>
    <n v="2.9"/>
    <x v="21"/>
    <x v="2"/>
    <x v="9"/>
    <x v="13"/>
    <x v="13"/>
    <x v="0"/>
    <x v="5"/>
    <x v="5"/>
    <x v="0"/>
    <x v="0"/>
    <x v="0"/>
  </r>
  <r>
    <x v="236"/>
    <n v="16"/>
    <x v="32"/>
    <x v="2"/>
    <x v="9"/>
    <x v="13"/>
    <x v="13"/>
    <x v="0"/>
    <x v="9"/>
    <x v="9"/>
    <x v="0"/>
    <x v="0"/>
    <x v="0"/>
  </r>
  <r>
    <x v="236"/>
    <n v="1.7"/>
    <x v="211"/>
    <x v="2"/>
    <x v="9"/>
    <x v="13"/>
    <x v="13"/>
    <x v="0"/>
    <x v="13"/>
    <x v="13"/>
    <x v="0"/>
    <x v="0"/>
    <x v="0"/>
  </r>
  <r>
    <x v="236"/>
    <n v="5"/>
    <x v="45"/>
    <x v="2"/>
    <x v="9"/>
    <x v="13"/>
    <x v="13"/>
    <x v="0"/>
    <x v="4"/>
    <x v="4"/>
    <x v="0"/>
    <x v="0"/>
    <x v="0"/>
  </r>
  <r>
    <x v="236"/>
    <n v="25"/>
    <x v="113"/>
    <x v="2"/>
    <x v="5"/>
    <x v="5"/>
    <x v="5"/>
    <x v="0"/>
    <x v="8"/>
    <x v="8"/>
    <x v="0"/>
    <x v="0"/>
    <x v="0"/>
  </r>
  <r>
    <x v="236"/>
    <n v="2.2999999999999998"/>
    <x v="114"/>
    <x v="2"/>
    <x v="5"/>
    <x v="5"/>
    <x v="5"/>
    <x v="0"/>
    <x v="9"/>
    <x v="9"/>
    <x v="0"/>
    <x v="0"/>
    <x v="0"/>
  </r>
  <r>
    <x v="236"/>
    <n v="21.6"/>
    <x v="121"/>
    <x v="2"/>
    <x v="17"/>
    <x v="23"/>
    <x v="23"/>
    <x v="0"/>
    <x v="8"/>
    <x v="8"/>
    <x v="0"/>
    <x v="0"/>
    <x v="0"/>
  </r>
  <r>
    <x v="236"/>
    <n v="21.7"/>
    <x v="77"/>
    <x v="2"/>
    <x v="17"/>
    <x v="23"/>
    <x v="23"/>
    <x v="0"/>
    <x v="9"/>
    <x v="9"/>
    <x v="0"/>
    <x v="0"/>
    <x v="0"/>
  </r>
  <r>
    <x v="236"/>
    <n v="2.6"/>
    <x v="189"/>
    <x v="2"/>
    <x v="17"/>
    <x v="23"/>
    <x v="23"/>
    <x v="0"/>
    <x v="0"/>
    <x v="0"/>
    <x v="0"/>
    <x v="0"/>
    <x v="0"/>
  </r>
  <r>
    <x v="237"/>
    <n v="45.2"/>
    <x v="139"/>
    <x v="1"/>
    <x v="3"/>
    <x v="3"/>
    <x v="3"/>
    <x v="0"/>
    <x v="7"/>
    <x v="7"/>
    <x v="0"/>
    <x v="0"/>
    <x v="0"/>
  </r>
  <r>
    <x v="237"/>
    <n v="10.3"/>
    <x v="54"/>
    <x v="1"/>
    <x v="3"/>
    <x v="3"/>
    <x v="3"/>
    <x v="0"/>
    <x v="4"/>
    <x v="4"/>
    <x v="0"/>
    <x v="0"/>
    <x v="0"/>
  </r>
  <r>
    <x v="237"/>
    <n v="38.1"/>
    <x v="253"/>
    <x v="0"/>
    <x v="22"/>
    <x v="30"/>
    <x v="30"/>
    <x v="3"/>
    <x v="14"/>
    <x v="14"/>
    <x v="0"/>
    <x v="0"/>
    <x v="0"/>
  </r>
  <r>
    <x v="237"/>
    <n v="8"/>
    <x v="159"/>
    <x v="0"/>
    <x v="0"/>
    <x v="21"/>
    <x v="21"/>
    <x v="0"/>
    <x v="5"/>
    <x v="5"/>
    <x v="0"/>
    <x v="0"/>
    <x v="0"/>
  </r>
  <r>
    <x v="237"/>
    <n v="38.200000000000003"/>
    <x v="278"/>
    <x v="0"/>
    <x v="0"/>
    <x v="21"/>
    <x v="21"/>
    <x v="3"/>
    <x v="14"/>
    <x v="14"/>
    <x v="0"/>
    <x v="0"/>
    <x v="0"/>
  </r>
  <r>
    <x v="237"/>
    <n v="22.5"/>
    <x v="305"/>
    <x v="2"/>
    <x v="8"/>
    <x v="10"/>
    <x v="10"/>
    <x v="0"/>
    <x v="13"/>
    <x v="13"/>
    <x v="0"/>
    <x v="0"/>
    <x v="0"/>
  </r>
  <r>
    <x v="237"/>
    <n v="15.5"/>
    <x v="16"/>
    <x v="2"/>
    <x v="9"/>
    <x v="11"/>
    <x v="11"/>
    <x v="0"/>
    <x v="6"/>
    <x v="6"/>
    <x v="0"/>
    <x v="0"/>
    <x v="0"/>
  </r>
  <r>
    <x v="237"/>
    <n v="17"/>
    <x v="80"/>
    <x v="2"/>
    <x v="9"/>
    <x v="11"/>
    <x v="11"/>
    <x v="0"/>
    <x v="7"/>
    <x v="7"/>
    <x v="0"/>
    <x v="0"/>
    <x v="0"/>
  </r>
  <r>
    <x v="237"/>
    <n v="5"/>
    <x v="178"/>
    <x v="2"/>
    <x v="9"/>
    <x v="11"/>
    <x v="11"/>
    <x v="0"/>
    <x v="10"/>
    <x v="10"/>
    <x v="0"/>
    <x v="0"/>
    <x v="0"/>
  </r>
  <r>
    <x v="237"/>
    <n v="2.2999999999999998"/>
    <x v="18"/>
    <x v="2"/>
    <x v="9"/>
    <x v="11"/>
    <x v="11"/>
    <x v="0"/>
    <x v="4"/>
    <x v="4"/>
    <x v="0"/>
    <x v="0"/>
    <x v="0"/>
  </r>
  <r>
    <x v="237"/>
    <n v="9"/>
    <x v="147"/>
    <x v="2"/>
    <x v="9"/>
    <x v="12"/>
    <x v="12"/>
    <x v="0"/>
    <x v="6"/>
    <x v="6"/>
    <x v="0"/>
    <x v="0"/>
    <x v="0"/>
  </r>
  <r>
    <x v="237"/>
    <n v="16.8"/>
    <x v="19"/>
    <x v="2"/>
    <x v="9"/>
    <x v="12"/>
    <x v="12"/>
    <x v="0"/>
    <x v="7"/>
    <x v="7"/>
    <x v="0"/>
    <x v="0"/>
    <x v="0"/>
  </r>
  <r>
    <x v="237"/>
    <n v="9.5"/>
    <x v="20"/>
    <x v="2"/>
    <x v="9"/>
    <x v="12"/>
    <x v="12"/>
    <x v="0"/>
    <x v="5"/>
    <x v="5"/>
    <x v="0"/>
    <x v="0"/>
    <x v="0"/>
  </r>
  <r>
    <x v="237"/>
    <n v="4.9000000000000004"/>
    <x v="81"/>
    <x v="2"/>
    <x v="9"/>
    <x v="12"/>
    <x v="12"/>
    <x v="0"/>
    <x v="10"/>
    <x v="10"/>
    <x v="0"/>
    <x v="0"/>
    <x v="0"/>
  </r>
  <r>
    <x v="237"/>
    <n v="8.1999999999999993"/>
    <x v="296"/>
    <x v="2"/>
    <x v="9"/>
    <x v="12"/>
    <x v="12"/>
    <x v="3"/>
    <x v="14"/>
    <x v="14"/>
    <x v="0"/>
    <x v="0"/>
    <x v="0"/>
  </r>
  <r>
    <x v="237"/>
    <n v="6"/>
    <x v="47"/>
    <x v="2"/>
    <x v="15"/>
    <x v="20"/>
    <x v="20"/>
    <x v="0"/>
    <x v="6"/>
    <x v="6"/>
    <x v="0"/>
    <x v="0"/>
    <x v="0"/>
  </r>
  <r>
    <x v="237"/>
    <n v="12.5"/>
    <x v="48"/>
    <x v="2"/>
    <x v="15"/>
    <x v="20"/>
    <x v="20"/>
    <x v="0"/>
    <x v="2"/>
    <x v="2"/>
    <x v="0"/>
    <x v="0"/>
    <x v="0"/>
  </r>
  <r>
    <x v="237"/>
    <n v="13.3"/>
    <x v="94"/>
    <x v="2"/>
    <x v="15"/>
    <x v="20"/>
    <x v="20"/>
    <x v="0"/>
    <x v="0"/>
    <x v="0"/>
    <x v="0"/>
    <x v="0"/>
    <x v="0"/>
  </r>
  <r>
    <x v="238"/>
    <n v="48.1"/>
    <x v="7"/>
    <x v="3"/>
    <x v="7"/>
    <x v="7"/>
    <x v="7"/>
    <x v="0"/>
    <x v="5"/>
    <x v="5"/>
    <x v="0"/>
    <x v="0"/>
    <x v="0"/>
  </r>
  <r>
    <x v="238"/>
    <n v="38.200000000000003"/>
    <x v="52"/>
    <x v="3"/>
    <x v="7"/>
    <x v="7"/>
    <x v="7"/>
    <x v="2"/>
    <x v="3"/>
    <x v="3"/>
    <x v="0"/>
    <x v="0"/>
    <x v="0"/>
  </r>
  <r>
    <x v="238"/>
    <n v="58.4"/>
    <x v="11"/>
    <x v="0"/>
    <x v="0"/>
    <x v="9"/>
    <x v="9"/>
    <x v="0"/>
    <x v="0"/>
    <x v="0"/>
    <x v="0"/>
    <x v="0"/>
    <x v="0"/>
  </r>
  <r>
    <x v="238"/>
    <n v="65.900000000000006"/>
    <x v="97"/>
    <x v="0"/>
    <x v="4"/>
    <x v="19"/>
    <x v="19"/>
    <x v="0"/>
    <x v="11"/>
    <x v="11"/>
    <x v="0"/>
    <x v="0"/>
    <x v="0"/>
  </r>
  <r>
    <x v="238"/>
    <n v="50.9"/>
    <x v="97"/>
    <x v="0"/>
    <x v="4"/>
    <x v="19"/>
    <x v="19"/>
    <x v="0"/>
    <x v="11"/>
    <x v="11"/>
    <x v="0"/>
    <x v="0"/>
    <x v="0"/>
  </r>
  <r>
    <x v="238"/>
    <n v="31.1"/>
    <x v="13"/>
    <x v="2"/>
    <x v="8"/>
    <x v="10"/>
    <x v="10"/>
    <x v="0"/>
    <x v="6"/>
    <x v="6"/>
    <x v="0"/>
    <x v="0"/>
    <x v="0"/>
  </r>
  <r>
    <x v="238"/>
    <n v="4.9000000000000004"/>
    <x v="152"/>
    <x v="2"/>
    <x v="8"/>
    <x v="10"/>
    <x v="10"/>
    <x v="0"/>
    <x v="4"/>
    <x v="4"/>
    <x v="0"/>
    <x v="0"/>
    <x v="0"/>
  </r>
  <r>
    <x v="238"/>
    <n v="5.4"/>
    <x v="43"/>
    <x v="2"/>
    <x v="13"/>
    <x v="17"/>
    <x v="17"/>
    <x v="0"/>
    <x v="5"/>
    <x v="5"/>
    <x v="0"/>
    <x v="0"/>
    <x v="0"/>
  </r>
  <r>
    <x v="238"/>
    <n v="27.2"/>
    <x v="15"/>
    <x v="2"/>
    <x v="9"/>
    <x v="11"/>
    <x v="11"/>
    <x v="0"/>
    <x v="8"/>
    <x v="8"/>
    <x v="0"/>
    <x v="0"/>
    <x v="0"/>
  </r>
  <r>
    <x v="238"/>
    <n v="6.1"/>
    <x v="126"/>
    <x v="2"/>
    <x v="9"/>
    <x v="11"/>
    <x v="11"/>
    <x v="0"/>
    <x v="5"/>
    <x v="5"/>
    <x v="0"/>
    <x v="0"/>
    <x v="0"/>
  </r>
  <r>
    <x v="238"/>
    <n v="3"/>
    <x v="147"/>
    <x v="2"/>
    <x v="9"/>
    <x v="12"/>
    <x v="12"/>
    <x v="0"/>
    <x v="6"/>
    <x v="6"/>
    <x v="0"/>
    <x v="0"/>
    <x v="0"/>
  </r>
  <r>
    <x v="238"/>
    <n v="52.7"/>
    <x v="19"/>
    <x v="2"/>
    <x v="9"/>
    <x v="12"/>
    <x v="12"/>
    <x v="0"/>
    <x v="7"/>
    <x v="7"/>
    <x v="0"/>
    <x v="0"/>
    <x v="0"/>
  </r>
  <r>
    <x v="238"/>
    <n v="9.1999999999999993"/>
    <x v="20"/>
    <x v="2"/>
    <x v="9"/>
    <x v="12"/>
    <x v="12"/>
    <x v="0"/>
    <x v="5"/>
    <x v="5"/>
    <x v="0"/>
    <x v="0"/>
    <x v="0"/>
  </r>
  <r>
    <x v="238"/>
    <n v="44.4"/>
    <x v="206"/>
    <x v="2"/>
    <x v="9"/>
    <x v="12"/>
    <x v="12"/>
    <x v="2"/>
    <x v="3"/>
    <x v="3"/>
    <x v="0"/>
    <x v="0"/>
    <x v="0"/>
  </r>
  <r>
    <x v="238"/>
    <n v="24.2"/>
    <x v="206"/>
    <x v="2"/>
    <x v="9"/>
    <x v="12"/>
    <x v="12"/>
    <x v="2"/>
    <x v="3"/>
    <x v="3"/>
    <x v="0"/>
    <x v="0"/>
    <x v="0"/>
  </r>
  <r>
    <x v="239"/>
    <n v="72.099999999999994"/>
    <x v="193"/>
    <x v="0"/>
    <x v="4"/>
    <x v="19"/>
    <x v="19"/>
    <x v="0"/>
    <x v="0"/>
    <x v="0"/>
    <x v="0"/>
    <x v="0"/>
    <x v="0"/>
  </r>
  <r>
    <x v="239"/>
    <n v="42.7"/>
    <x v="193"/>
    <x v="0"/>
    <x v="4"/>
    <x v="19"/>
    <x v="19"/>
    <x v="0"/>
    <x v="0"/>
    <x v="0"/>
    <x v="0"/>
    <x v="0"/>
    <x v="0"/>
  </r>
  <r>
    <x v="239"/>
    <n v="39.6"/>
    <x v="28"/>
    <x v="0"/>
    <x v="2"/>
    <x v="2"/>
    <x v="2"/>
    <x v="0"/>
    <x v="5"/>
    <x v="5"/>
    <x v="0"/>
    <x v="0"/>
    <x v="0"/>
  </r>
  <r>
    <x v="239"/>
    <n v="38.1"/>
    <x v="28"/>
    <x v="0"/>
    <x v="2"/>
    <x v="2"/>
    <x v="2"/>
    <x v="0"/>
    <x v="5"/>
    <x v="5"/>
    <x v="0"/>
    <x v="0"/>
    <x v="0"/>
  </r>
  <r>
    <x v="239"/>
    <n v="28.8"/>
    <x v="29"/>
    <x v="2"/>
    <x v="8"/>
    <x v="10"/>
    <x v="10"/>
    <x v="0"/>
    <x v="9"/>
    <x v="9"/>
    <x v="0"/>
    <x v="0"/>
    <x v="0"/>
  </r>
  <r>
    <x v="239"/>
    <n v="27.8"/>
    <x v="82"/>
    <x v="2"/>
    <x v="10"/>
    <x v="14"/>
    <x v="14"/>
    <x v="0"/>
    <x v="8"/>
    <x v="8"/>
    <x v="0"/>
    <x v="0"/>
    <x v="0"/>
  </r>
  <r>
    <x v="239"/>
    <n v="4.7"/>
    <x v="49"/>
    <x v="2"/>
    <x v="11"/>
    <x v="15"/>
    <x v="15"/>
    <x v="0"/>
    <x v="8"/>
    <x v="8"/>
    <x v="0"/>
    <x v="0"/>
    <x v="0"/>
  </r>
  <r>
    <x v="239"/>
    <n v="6.8"/>
    <x v="25"/>
    <x v="2"/>
    <x v="11"/>
    <x v="15"/>
    <x v="15"/>
    <x v="0"/>
    <x v="9"/>
    <x v="9"/>
    <x v="0"/>
    <x v="0"/>
    <x v="0"/>
  </r>
  <r>
    <x v="240"/>
    <n v="19"/>
    <x v="71"/>
    <x v="3"/>
    <x v="12"/>
    <x v="16"/>
    <x v="16"/>
    <x v="0"/>
    <x v="0"/>
    <x v="0"/>
    <x v="0"/>
    <x v="0"/>
    <x v="0"/>
  </r>
  <r>
    <x v="240"/>
    <n v="5"/>
    <x v="72"/>
    <x v="3"/>
    <x v="12"/>
    <x v="16"/>
    <x v="16"/>
    <x v="2"/>
    <x v="12"/>
    <x v="12"/>
    <x v="0"/>
    <x v="0"/>
    <x v="0"/>
  </r>
  <r>
    <x v="240"/>
    <n v="9.1999999999999993"/>
    <x v="62"/>
    <x v="3"/>
    <x v="7"/>
    <x v="7"/>
    <x v="7"/>
    <x v="0"/>
    <x v="6"/>
    <x v="6"/>
    <x v="0"/>
    <x v="0"/>
    <x v="0"/>
  </r>
  <r>
    <x v="240"/>
    <n v="21.8"/>
    <x v="7"/>
    <x v="3"/>
    <x v="7"/>
    <x v="7"/>
    <x v="7"/>
    <x v="0"/>
    <x v="5"/>
    <x v="5"/>
    <x v="0"/>
    <x v="0"/>
    <x v="0"/>
  </r>
  <r>
    <x v="240"/>
    <n v="7.6"/>
    <x v="63"/>
    <x v="3"/>
    <x v="7"/>
    <x v="7"/>
    <x v="7"/>
    <x v="0"/>
    <x v="4"/>
    <x v="4"/>
    <x v="0"/>
    <x v="0"/>
    <x v="0"/>
  </r>
  <r>
    <x v="240"/>
    <n v="37.6"/>
    <x v="52"/>
    <x v="3"/>
    <x v="7"/>
    <x v="7"/>
    <x v="7"/>
    <x v="2"/>
    <x v="3"/>
    <x v="3"/>
    <x v="0"/>
    <x v="0"/>
    <x v="0"/>
  </r>
  <r>
    <x v="240"/>
    <n v="5.4"/>
    <x v="197"/>
    <x v="3"/>
    <x v="23"/>
    <x v="32"/>
    <x v="32"/>
    <x v="0"/>
    <x v="11"/>
    <x v="11"/>
    <x v="0"/>
    <x v="0"/>
    <x v="0"/>
  </r>
  <r>
    <x v="240"/>
    <n v="2.8"/>
    <x v="197"/>
    <x v="3"/>
    <x v="23"/>
    <x v="32"/>
    <x v="32"/>
    <x v="0"/>
    <x v="11"/>
    <x v="11"/>
    <x v="0"/>
    <x v="0"/>
    <x v="0"/>
  </r>
  <r>
    <x v="240"/>
    <n v="3.1"/>
    <x v="207"/>
    <x v="3"/>
    <x v="23"/>
    <x v="32"/>
    <x v="32"/>
    <x v="0"/>
    <x v="6"/>
    <x v="6"/>
    <x v="0"/>
    <x v="0"/>
    <x v="0"/>
  </r>
  <r>
    <x v="240"/>
    <n v="12.1"/>
    <x v="218"/>
    <x v="3"/>
    <x v="23"/>
    <x v="32"/>
    <x v="32"/>
    <x v="0"/>
    <x v="5"/>
    <x v="5"/>
    <x v="0"/>
    <x v="0"/>
    <x v="0"/>
  </r>
  <r>
    <x v="240"/>
    <n v="14.1"/>
    <x v="136"/>
    <x v="0"/>
    <x v="4"/>
    <x v="19"/>
    <x v="19"/>
    <x v="0"/>
    <x v="10"/>
    <x v="10"/>
    <x v="0"/>
    <x v="0"/>
    <x v="0"/>
  </r>
  <r>
    <x v="240"/>
    <n v="6.7"/>
    <x v="103"/>
    <x v="2"/>
    <x v="8"/>
    <x v="10"/>
    <x v="10"/>
    <x v="0"/>
    <x v="8"/>
    <x v="8"/>
    <x v="0"/>
    <x v="0"/>
    <x v="0"/>
  </r>
  <r>
    <x v="240"/>
    <n v="21"/>
    <x v="29"/>
    <x v="2"/>
    <x v="8"/>
    <x v="10"/>
    <x v="10"/>
    <x v="0"/>
    <x v="9"/>
    <x v="9"/>
    <x v="0"/>
    <x v="0"/>
    <x v="0"/>
  </r>
  <r>
    <x v="240"/>
    <n v="28.6"/>
    <x v="43"/>
    <x v="2"/>
    <x v="13"/>
    <x v="17"/>
    <x v="17"/>
    <x v="0"/>
    <x v="5"/>
    <x v="5"/>
    <x v="0"/>
    <x v="0"/>
    <x v="0"/>
  </r>
  <r>
    <x v="240"/>
    <n v="19.100000000000001"/>
    <x v="124"/>
    <x v="2"/>
    <x v="13"/>
    <x v="17"/>
    <x v="17"/>
    <x v="0"/>
    <x v="9"/>
    <x v="9"/>
    <x v="0"/>
    <x v="0"/>
    <x v="0"/>
  </r>
  <r>
    <x v="240"/>
    <n v="53.7"/>
    <x v="100"/>
    <x v="2"/>
    <x v="13"/>
    <x v="29"/>
    <x v="29"/>
    <x v="0"/>
    <x v="4"/>
    <x v="4"/>
    <x v="0"/>
    <x v="0"/>
    <x v="0"/>
  </r>
  <r>
    <x v="240"/>
    <n v="18.899999999999999"/>
    <x v="206"/>
    <x v="2"/>
    <x v="9"/>
    <x v="12"/>
    <x v="12"/>
    <x v="2"/>
    <x v="3"/>
    <x v="3"/>
    <x v="0"/>
    <x v="0"/>
    <x v="0"/>
  </r>
  <r>
    <x v="240"/>
    <n v="11.2"/>
    <x v="206"/>
    <x v="2"/>
    <x v="9"/>
    <x v="12"/>
    <x v="12"/>
    <x v="2"/>
    <x v="3"/>
    <x v="3"/>
    <x v="0"/>
    <x v="0"/>
    <x v="0"/>
  </r>
  <r>
    <x v="240"/>
    <n v="6.8"/>
    <x v="6"/>
    <x v="2"/>
    <x v="6"/>
    <x v="6"/>
    <x v="6"/>
    <x v="0"/>
    <x v="4"/>
    <x v="4"/>
    <x v="0"/>
    <x v="0"/>
    <x v="0"/>
  </r>
  <r>
    <x v="240"/>
    <n v="19.3"/>
    <x v="121"/>
    <x v="2"/>
    <x v="17"/>
    <x v="23"/>
    <x v="23"/>
    <x v="0"/>
    <x v="8"/>
    <x v="8"/>
    <x v="0"/>
    <x v="0"/>
    <x v="0"/>
  </r>
  <r>
    <x v="240"/>
    <n v="14.7"/>
    <x v="84"/>
    <x v="2"/>
    <x v="17"/>
    <x v="23"/>
    <x v="23"/>
    <x v="0"/>
    <x v="6"/>
    <x v="6"/>
    <x v="0"/>
    <x v="0"/>
    <x v="0"/>
  </r>
  <r>
    <x v="240"/>
    <n v="9.4"/>
    <x v="85"/>
    <x v="2"/>
    <x v="17"/>
    <x v="23"/>
    <x v="23"/>
    <x v="0"/>
    <x v="5"/>
    <x v="5"/>
    <x v="0"/>
    <x v="0"/>
    <x v="0"/>
  </r>
  <r>
    <x v="240"/>
    <n v="44.7"/>
    <x v="34"/>
    <x v="2"/>
    <x v="11"/>
    <x v="15"/>
    <x v="15"/>
    <x v="0"/>
    <x v="6"/>
    <x v="6"/>
    <x v="0"/>
    <x v="0"/>
    <x v="0"/>
  </r>
  <r>
    <x v="240"/>
    <n v="2.8"/>
    <x v="36"/>
    <x v="2"/>
    <x v="11"/>
    <x v="15"/>
    <x v="15"/>
    <x v="0"/>
    <x v="10"/>
    <x v="10"/>
    <x v="0"/>
    <x v="0"/>
    <x v="0"/>
  </r>
  <r>
    <x v="241"/>
    <n v="64.3"/>
    <x v="108"/>
    <x v="0"/>
    <x v="22"/>
    <x v="30"/>
    <x v="30"/>
    <x v="0"/>
    <x v="4"/>
    <x v="4"/>
    <x v="0"/>
    <x v="0"/>
    <x v="0"/>
  </r>
  <r>
    <x v="241"/>
    <n v="60.8"/>
    <x v="306"/>
    <x v="0"/>
    <x v="1"/>
    <x v="1"/>
    <x v="1"/>
    <x v="0"/>
    <x v="0"/>
    <x v="0"/>
    <x v="0"/>
    <x v="0"/>
    <x v="0"/>
  </r>
  <r>
    <x v="241"/>
    <n v="5"/>
    <x v="215"/>
    <x v="0"/>
    <x v="1"/>
    <x v="1"/>
    <x v="1"/>
    <x v="0"/>
    <x v="4"/>
    <x v="4"/>
    <x v="0"/>
    <x v="0"/>
    <x v="0"/>
  </r>
  <r>
    <x v="242"/>
    <n v="38.5"/>
    <x v="52"/>
    <x v="3"/>
    <x v="7"/>
    <x v="7"/>
    <x v="7"/>
    <x v="2"/>
    <x v="3"/>
    <x v="3"/>
    <x v="0"/>
    <x v="0"/>
    <x v="0"/>
  </r>
  <r>
    <x v="242"/>
    <n v="36.799999999999997"/>
    <x v="52"/>
    <x v="3"/>
    <x v="7"/>
    <x v="7"/>
    <x v="7"/>
    <x v="2"/>
    <x v="3"/>
    <x v="3"/>
    <x v="0"/>
    <x v="0"/>
    <x v="0"/>
  </r>
  <r>
    <x v="242"/>
    <n v="54.1"/>
    <x v="100"/>
    <x v="2"/>
    <x v="13"/>
    <x v="29"/>
    <x v="29"/>
    <x v="0"/>
    <x v="4"/>
    <x v="4"/>
    <x v="0"/>
    <x v="0"/>
    <x v="0"/>
  </r>
  <r>
    <x v="242"/>
    <n v="12.1"/>
    <x v="16"/>
    <x v="2"/>
    <x v="9"/>
    <x v="11"/>
    <x v="11"/>
    <x v="0"/>
    <x v="6"/>
    <x v="6"/>
    <x v="0"/>
    <x v="0"/>
    <x v="0"/>
  </r>
  <r>
    <x v="242"/>
    <n v="22"/>
    <x v="80"/>
    <x v="2"/>
    <x v="9"/>
    <x v="11"/>
    <x v="11"/>
    <x v="0"/>
    <x v="7"/>
    <x v="7"/>
    <x v="0"/>
    <x v="0"/>
    <x v="0"/>
  </r>
  <r>
    <x v="242"/>
    <n v="7"/>
    <x v="178"/>
    <x v="2"/>
    <x v="9"/>
    <x v="11"/>
    <x v="11"/>
    <x v="0"/>
    <x v="10"/>
    <x v="10"/>
    <x v="0"/>
    <x v="0"/>
    <x v="0"/>
  </r>
  <r>
    <x v="242"/>
    <n v="6.2"/>
    <x v="147"/>
    <x v="2"/>
    <x v="9"/>
    <x v="12"/>
    <x v="12"/>
    <x v="0"/>
    <x v="6"/>
    <x v="6"/>
    <x v="0"/>
    <x v="0"/>
    <x v="0"/>
  </r>
  <r>
    <x v="242"/>
    <n v="49.6"/>
    <x v="19"/>
    <x v="2"/>
    <x v="9"/>
    <x v="12"/>
    <x v="12"/>
    <x v="0"/>
    <x v="7"/>
    <x v="7"/>
    <x v="0"/>
    <x v="0"/>
    <x v="0"/>
  </r>
  <r>
    <x v="242"/>
    <n v="6.3"/>
    <x v="20"/>
    <x v="2"/>
    <x v="9"/>
    <x v="12"/>
    <x v="12"/>
    <x v="0"/>
    <x v="5"/>
    <x v="5"/>
    <x v="0"/>
    <x v="0"/>
    <x v="0"/>
  </r>
  <r>
    <x v="242"/>
    <n v="31.5"/>
    <x v="20"/>
    <x v="2"/>
    <x v="9"/>
    <x v="12"/>
    <x v="12"/>
    <x v="0"/>
    <x v="5"/>
    <x v="5"/>
    <x v="0"/>
    <x v="0"/>
    <x v="0"/>
  </r>
  <r>
    <x v="242"/>
    <n v="3.3"/>
    <x v="272"/>
    <x v="2"/>
    <x v="9"/>
    <x v="12"/>
    <x v="12"/>
    <x v="0"/>
    <x v="13"/>
    <x v="13"/>
    <x v="0"/>
    <x v="0"/>
    <x v="0"/>
  </r>
  <r>
    <x v="242"/>
    <n v="22.7"/>
    <x v="206"/>
    <x v="2"/>
    <x v="9"/>
    <x v="12"/>
    <x v="12"/>
    <x v="2"/>
    <x v="3"/>
    <x v="3"/>
    <x v="0"/>
    <x v="0"/>
    <x v="0"/>
  </r>
  <r>
    <x v="242"/>
    <n v="12.4"/>
    <x v="206"/>
    <x v="2"/>
    <x v="9"/>
    <x v="12"/>
    <x v="12"/>
    <x v="2"/>
    <x v="3"/>
    <x v="3"/>
    <x v="0"/>
    <x v="0"/>
    <x v="0"/>
  </r>
  <r>
    <x v="242"/>
    <n v="7.8"/>
    <x v="296"/>
    <x v="2"/>
    <x v="9"/>
    <x v="12"/>
    <x v="12"/>
    <x v="3"/>
    <x v="14"/>
    <x v="14"/>
    <x v="0"/>
    <x v="0"/>
    <x v="0"/>
  </r>
  <r>
    <x v="242"/>
    <n v="15.5"/>
    <x v="24"/>
    <x v="2"/>
    <x v="10"/>
    <x v="14"/>
    <x v="14"/>
    <x v="0"/>
    <x v="4"/>
    <x v="4"/>
    <x v="0"/>
    <x v="0"/>
    <x v="0"/>
  </r>
  <r>
    <x v="242"/>
    <n v="12.2"/>
    <x v="200"/>
    <x v="2"/>
    <x v="10"/>
    <x v="14"/>
    <x v="14"/>
    <x v="3"/>
    <x v="14"/>
    <x v="14"/>
    <x v="0"/>
    <x v="0"/>
    <x v="0"/>
  </r>
  <r>
    <x v="243"/>
    <n v="12.1"/>
    <x v="88"/>
    <x v="2"/>
    <x v="13"/>
    <x v="17"/>
    <x v="17"/>
    <x v="0"/>
    <x v="6"/>
    <x v="6"/>
    <x v="0"/>
    <x v="0"/>
    <x v="0"/>
  </r>
  <r>
    <x v="243"/>
    <n v="29.1"/>
    <x v="43"/>
    <x v="2"/>
    <x v="13"/>
    <x v="17"/>
    <x v="17"/>
    <x v="0"/>
    <x v="5"/>
    <x v="5"/>
    <x v="0"/>
    <x v="0"/>
    <x v="0"/>
  </r>
  <r>
    <x v="243"/>
    <n v="64.5"/>
    <x v="110"/>
    <x v="2"/>
    <x v="13"/>
    <x v="29"/>
    <x v="29"/>
    <x v="0"/>
    <x v="6"/>
    <x v="6"/>
    <x v="0"/>
    <x v="0"/>
    <x v="0"/>
  </r>
  <r>
    <x v="243"/>
    <n v="62.4"/>
    <x v="110"/>
    <x v="2"/>
    <x v="13"/>
    <x v="29"/>
    <x v="29"/>
    <x v="0"/>
    <x v="6"/>
    <x v="6"/>
    <x v="0"/>
    <x v="0"/>
    <x v="0"/>
  </r>
  <r>
    <x v="243"/>
    <n v="19.100000000000001"/>
    <x v="206"/>
    <x v="2"/>
    <x v="9"/>
    <x v="12"/>
    <x v="12"/>
    <x v="2"/>
    <x v="3"/>
    <x v="3"/>
    <x v="0"/>
    <x v="0"/>
    <x v="0"/>
  </r>
  <r>
    <x v="243"/>
    <n v="10.7"/>
    <x v="206"/>
    <x v="2"/>
    <x v="9"/>
    <x v="12"/>
    <x v="12"/>
    <x v="2"/>
    <x v="3"/>
    <x v="3"/>
    <x v="0"/>
    <x v="0"/>
    <x v="0"/>
  </r>
  <r>
    <x v="243"/>
    <n v="1.6"/>
    <x v="204"/>
    <x v="2"/>
    <x v="5"/>
    <x v="5"/>
    <x v="5"/>
    <x v="0"/>
    <x v="10"/>
    <x v="10"/>
    <x v="0"/>
    <x v="0"/>
    <x v="0"/>
  </r>
  <r>
    <x v="243"/>
    <n v="28.8"/>
    <x v="93"/>
    <x v="2"/>
    <x v="15"/>
    <x v="20"/>
    <x v="20"/>
    <x v="0"/>
    <x v="7"/>
    <x v="7"/>
    <x v="0"/>
    <x v="0"/>
    <x v="0"/>
  </r>
  <r>
    <x v="243"/>
    <n v="10.199999999999999"/>
    <x v="307"/>
    <x v="2"/>
    <x v="6"/>
    <x v="6"/>
    <x v="6"/>
    <x v="0"/>
    <x v="5"/>
    <x v="5"/>
    <x v="0"/>
    <x v="0"/>
    <x v="0"/>
  </r>
  <r>
    <x v="244"/>
    <n v="34.5"/>
    <x v="7"/>
    <x v="3"/>
    <x v="7"/>
    <x v="7"/>
    <x v="7"/>
    <x v="0"/>
    <x v="5"/>
    <x v="5"/>
    <x v="0"/>
    <x v="0"/>
    <x v="0"/>
  </r>
  <r>
    <x v="244"/>
    <n v="36.299999999999997"/>
    <x v="27"/>
    <x v="3"/>
    <x v="7"/>
    <x v="7"/>
    <x v="7"/>
    <x v="0"/>
    <x v="9"/>
    <x v="9"/>
    <x v="0"/>
    <x v="0"/>
    <x v="0"/>
  </r>
  <r>
    <x v="244"/>
    <n v="12"/>
    <x v="63"/>
    <x v="3"/>
    <x v="7"/>
    <x v="7"/>
    <x v="7"/>
    <x v="0"/>
    <x v="4"/>
    <x v="4"/>
    <x v="0"/>
    <x v="0"/>
    <x v="0"/>
  </r>
  <r>
    <x v="244"/>
    <n v="23.4"/>
    <x v="8"/>
    <x v="3"/>
    <x v="7"/>
    <x v="8"/>
    <x v="8"/>
    <x v="0"/>
    <x v="6"/>
    <x v="6"/>
    <x v="0"/>
    <x v="0"/>
    <x v="0"/>
  </r>
  <r>
    <x v="244"/>
    <n v="20.5"/>
    <x v="10"/>
    <x v="3"/>
    <x v="7"/>
    <x v="8"/>
    <x v="8"/>
    <x v="0"/>
    <x v="4"/>
    <x v="4"/>
    <x v="0"/>
    <x v="0"/>
    <x v="0"/>
  </r>
  <r>
    <x v="244"/>
    <n v="5.3"/>
    <x v="197"/>
    <x v="3"/>
    <x v="23"/>
    <x v="32"/>
    <x v="32"/>
    <x v="0"/>
    <x v="11"/>
    <x v="11"/>
    <x v="0"/>
    <x v="0"/>
    <x v="0"/>
  </r>
  <r>
    <x v="244"/>
    <n v="34.799999999999997"/>
    <x v="168"/>
    <x v="3"/>
    <x v="23"/>
    <x v="32"/>
    <x v="32"/>
    <x v="0"/>
    <x v="0"/>
    <x v="0"/>
    <x v="0"/>
    <x v="0"/>
    <x v="0"/>
  </r>
  <r>
    <x v="244"/>
    <n v="4.5999999999999996"/>
    <x v="103"/>
    <x v="2"/>
    <x v="8"/>
    <x v="10"/>
    <x v="10"/>
    <x v="0"/>
    <x v="8"/>
    <x v="8"/>
    <x v="0"/>
    <x v="0"/>
    <x v="0"/>
  </r>
  <r>
    <x v="244"/>
    <n v="28.9"/>
    <x v="13"/>
    <x v="2"/>
    <x v="8"/>
    <x v="10"/>
    <x v="10"/>
    <x v="0"/>
    <x v="6"/>
    <x v="6"/>
    <x v="0"/>
    <x v="0"/>
    <x v="0"/>
  </r>
  <r>
    <x v="244"/>
    <n v="22.7"/>
    <x v="29"/>
    <x v="2"/>
    <x v="8"/>
    <x v="10"/>
    <x v="10"/>
    <x v="0"/>
    <x v="9"/>
    <x v="9"/>
    <x v="0"/>
    <x v="0"/>
    <x v="0"/>
  </r>
  <r>
    <x v="244"/>
    <n v="29.1"/>
    <x v="29"/>
    <x v="2"/>
    <x v="8"/>
    <x v="10"/>
    <x v="10"/>
    <x v="0"/>
    <x v="9"/>
    <x v="9"/>
    <x v="0"/>
    <x v="0"/>
    <x v="0"/>
  </r>
  <r>
    <x v="244"/>
    <n v="11.6"/>
    <x v="268"/>
    <x v="2"/>
    <x v="8"/>
    <x v="10"/>
    <x v="10"/>
    <x v="3"/>
    <x v="14"/>
    <x v="14"/>
    <x v="0"/>
    <x v="0"/>
    <x v="0"/>
  </r>
  <r>
    <x v="244"/>
    <n v="25.3"/>
    <x v="88"/>
    <x v="2"/>
    <x v="13"/>
    <x v="17"/>
    <x v="17"/>
    <x v="0"/>
    <x v="6"/>
    <x v="6"/>
    <x v="0"/>
    <x v="0"/>
    <x v="0"/>
  </r>
  <r>
    <x v="244"/>
    <n v="30"/>
    <x v="88"/>
    <x v="2"/>
    <x v="13"/>
    <x v="17"/>
    <x v="17"/>
    <x v="0"/>
    <x v="6"/>
    <x v="6"/>
    <x v="0"/>
    <x v="0"/>
    <x v="0"/>
  </r>
  <r>
    <x v="244"/>
    <n v="5.6"/>
    <x v="99"/>
    <x v="2"/>
    <x v="13"/>
    <x v="17"/>
    <x v="17"/>
    <x v="0"/>
    <x v="10"/>
    <x v="10"/>
    <x v="0"/>
    <x v="0"/>
    <x v="0"/>
  </r>
  <r>
    <x v="244"/>
    <n v="0.3"/>
    <x v="308"/>
    <x v="2"/>
    <x v="13"/>
    <x v="17"/>
    <x v="17"/>
    <x v="0"/>
    <x v="13"/>
    <x v="13"/>
    <x v="0"/>
    <x v="0"/>
    <x v="0"/>
  </r>
  <r>
    <x v="244"/>
    <n v="53.3"/>
    <x v="304"/>
    <x v="2"/>
    <x v="13"/>
    <x v="29"/>
    <x v="29"/>
    <x v="2"/>
    <x v="3"/>
    <x v="3"/>
    <x v="0"/>
    <x v="0"/>
    <x v="0"/>
  </r>
  <r>
    <x v="244"/>
    <n v="36.200000000000003"/>
    <x v="92"/>
    <x v="2"/>
    <x v="9"/>
    <x v="13"/>
    <x v="13"/>
    <x v="0"/>
    <x v="7"/>
    <x v="7"/>
    <x v="0"/>
    <x v="0"/>
    <x v="0"/>
  </r>
  <r>
    <x v="244"/>
    <n v="4.5999999999999996"/>
    <x v="22"/>
    <x v="2"/>
    <x v="9"/>
    <x v="13"/>
    <x v="13"/>
    <x v="0"/>
    <x v="10"/>
    <x v="10"/>
    <x v="0"/>
    <x v="0"/>
    <x v="0"/>
  </r>
  <r>
    <x v="244"/>
    <n v="3.2"/>
    <x v="211"/>
    <x v="2"/>
    <x v="9"/>
    <x v="13"/>
    <x v="13"/>
    <x v="0"/>
    <x v="13"/>
    <x v="13"/>
    <x v="0"/>
    <x v="0"/>
    <x v="0"/>
  </r>
  <r>
    <x v="244"/>
    <n v="27.1"/>
    <x v="82"/>
    <x v="2"/>
    <x v="10"/>
    <x v="14"/>
    <x v="14"/>
    <x v="0"/>
    <x v="8"/>
    <x v="8"/>
    <x v="0"/>
    <x v="0"/>
    <x v="0"/>
  </r>
  <r>
    <x v="244"/>
    <n v="22.2"/>
    <x v="171"/>
    <x v="2"/>
    <x v="10"/>
    <x v="14"/>
    <x v="14"/>
    <x v="0"/>
    <x v="6"/>
    <x v="6"/>
    <x v="0"/>
    <x v="0"/>
    <x v="0"/>
  </r>
  <r>
    <x v="244"/>
    <n v="5.4"/>
    <x v="154"/>
    <x v="2"/>
    <x v="10"/>
    <x v="14"/>
    <x v="14"/>
    <x v="0"/>
    <x v="10"/>
    <x v="10"/>
    <x v="0"/>
    <x v="0"/>
    <x v="0"/>
  </r>
  <r>
    <x v="244"/>
    <n v="16.5"/>
    <x v="121"/>
    <x v="2"/>
    <x v="17"/>
    <x v="23"/>
    <x v="23"/>
    <x v="0"/>
    <x v="8"/>
    <x v="8"/>
    <x v="0"/>
    <x v="0"/>
    <x v="0"/>
  </r>
  <r>
    <x v="244"/>
    <n v="11.2"/>
    <x v="173"/>
    <x v="2"/>
    <x v="17"/>
    <x v="23"/>
    <x v="23"/>
    <x v="0"/>
    <x v="11"/>
    <x v="11"/>
    <x v="0"/>
    <x v="0"/>
    <x v="0"/>
  </r>
  <r>
    <x v="244"/>
    <n v="11.8"/>
    <x v="84"/>
    <x v="2"/>
    <x v="17"/>
    <x v="23"/>
    <x v="23"/>
    <x v="0"/>
    <x v="6"/>
    <x v="6"/>
    <x v="0"/>
    <x v="0"/>
    <x v="0"/>
  </r>
  <r>
    <x v="244"/>
    <n v="16.399999999999999"/>
    <x v="77"/>
    <x v="2"/>
    <x v="17"/>
    <x v="23"/>
    <x v="23"/>
    <x v="0"/>
    <x v="9"/>
    <x v="9"/>
    <x v="0"/>
    <x v="0"/>
    <x v="0"/>
  </r>
  <r>
    <x v="245"/>
    <n v="48.8"/>
    <x v="9"/>
    <x v="3"/>
    <x v="7"/>
    <x v="8"/>
    <x v="8"/>
    <x v="0"/>
    <x v="5"/>
    <x v="5"/>
    <x v="0"/>
    <x v="0"/>
    <x v="0"/>
  </r>
  <r>
    <x v="245"/>
    <n v="38.5"/>
    <x v="295"/>
    <x v="3"/>
    <x v="23"/>
    <x v="32"/>
    <x v="32"/>
    <x v="2"/>
    <x v="3"/>
    <x v="3"/>
    <x v="0"/>
    <x v="0"/>
    <x v="0"/>
  </r>
  <r>
    <x v="245"/>
    <n v="55.6"/>
    <x v="170"/>
    <x v="0"/>
    <x v="0"/>
    <x v="0"/>
    <x v="0"/>
    <x v="0"/>
    <x v="5"/>
    <x v="5"/>
    <x v="0"/>
    <x v="0"/>
    <x v="0"/>
  </r>
  <r>
    <x v="245"/>
    <n v="4.9000000000000004"/>
    <x v="59"/>
    <x v="0"/>
    <x v="14"/>
    <x v="18"/>
    <x v="18"/>
    <x v="0"/>
    <x v="5"/>
    <x v="5"/>
    <x v="0"/>
    <x v="0"/>
    <x v="0"/>
  </r>
  <r>
    <x v="245"/>
    <n v="4.4000000000000004"/>
    <x v="236"/>
    <x v="0"/>
    <x v="21"/>
    <x v="27"/>
    <x v="27"/>
    <x v="0"/>
    <x v="7"/>
    <x v="7"/>
    <x v="0"/>
    <x v="0"/>
    <x v="0"/>
  </r>
  <r>
    <x v="245"/>
    <n v="8.9"/>
    <x v="41"/>
    <x v="2"/>
    <x v="8"/>
    <x v="10"/>
    <x v="10"/>
    <x v="0"/>
    <x v="7"/>
    <x v="7"/>
    <x v="0"/>
    <x v="0"/>
    <x v="0"/>
  </r>
  <r>
    <x v="245"/>
    <n v="12.1"/>
    <x v="14"/>
    <x v="2"/>
    <x v="8"/>
    <x v="10"/>
    <x v="10"/>
    <x v="0"/>
    <x v="5"/>
    <x v="5"/>
    <x v="0"/>
    <x v="0"/>
    <x v="0"/>
  </r>
  <r>
    <x v="245"/>
    <n v="34.5"/>
    <x v="14"/>
    <x v="2"/>
    <x v="8"/>
    <x v="10"/>
    <x v="10"/>
    <x v="0"/>
    <x v="5"/>
    <x v="5"/>
    <x v="0"/>
    <x v="0"/>
    <x v="0"/>
  </r>
  <r>
    <x v="245"/>
    <n v="11.8"/>
    <x v="152"/>
    <x v="2"/>
    <x v="8"/>
    <x v="10"/>
    <x v="10"/>
    <x v="0"/>
    <x v="4"/>
    <x v="4"/>
    <x v="0"/>
    <x v="0"/>
    <x v="0"/>
  </r>
  <r>
    <x v="245"/>
    <n v="29.9"/>
    <x v="20"/>
    <x v="2"/>
    <x v="9"/>
    <x v="12"/>
    <x v="12"/>
    <x v="0"/>
    <x v="5"/>
    <x v="5"/>
    <x v="0"/>
    <x v="0"/>
    <x v="0"/>
  </r>
  <r>
    <x v="245"/>
    <n v="9.8000000000000007"/>
    <x v="272"/>
    <x v="2"/>
    <x v="9"/>
    <x v="12"/>
    <x v="12"/>
    <x v="0"/>
    <x v="13"/>
    <x v="13"/>
    <x v="0"/>
    <x v="0"/>
    <x v="0"/>
  </r>
  <r>
    <x v="245"/>
    <n v="42.5"/>
    <x v="206"/>
    <x v="2"/>
    <x v="9"/>
    <x v="12"/>
    <x v="12"/>
    <x v="2"/>
    <x v="3"/>
    <x v="3"/>
    <x v="0"/>
    <x v="0"/>
    <x v="0"/>
  </r>
  <r>
    <x v="245"/>
    <n v="24"/>
    <x v="206"/>
    <x v="2"/>
    <x v="9"/>
    <x v="12"/>
    <x v="12"/>
    <x v="2"/>
    <x v="3"/>
    <x v="3"/>
    <x v="0"/>
    <x v="0"/>
    <x v="0"/>
  </r>
  <r>
    <x v="245"/>
    <n v="20.399999999999999"/>
    <x v="206"/>
    <x v="2"/>
    <x v="9"/>
    <x v="12"/>
    <x v="12"/>
    <x v="2"/>
    <x v="3"/>
    <x v="3"/>
    <x v="0"/>
    <x v="0"/>
    <x v="0"/>
  </r>
  <r>
    <x v="245"/>
    <n v="10.8"/>
    <x v="206"/>
    <x v="2"/>
    <x v="9"/>
    <x v="12"/>
    <x v="12"/>
    <x v="2"/>
    <x v="3"/>
    <x v="3"/>
    <x v="0"/>
    <x v="0"/>
    <x v="0"/>
  </r>
  <r>
    <x v="245"/>
    <n v="3.1"/>
    <x v="300"/>
    <x v="2"/>
    <x v="6"/>
    <x v="6"/>
    <x v="6"/>
    <x v="3"/>
    <x v="15"/>
    <x v="15"/>
    <x v="0"/>
    <x v="0"/>
    <x v="0"/>
  </r>
  <r>
    <x v="246"/>
    <n v="37.5"/>
    <x v="51"/>
    <x v="3"/>
    <x v="12"/>
    <x v="16"/>
    <x v="16"/>
    <x v="2"/>
    <x v="3"/>
    <x v="3"/>
    <x v="0"/>
    <x v="0"/>
    <x v="0"/>
  </r>
  <r>
    <x v="246"/>
    <n v="39.4"/>
    <x v="52"/>
    <x v="3"/>
    <x v="7"/>
    <x v="7"/>
    <x v="7"/>
    <x v="2"/>
    <x v="3"/>
    <x v="3"/>
    <x v="0"/>
    <x v="0"/>
    <x v="0"/>
  </r>
  <r>
    <x v="246"/>
    <n v="37"/>
    <x v="52"/>
    <x v="3"/>
    <x v="7"/>
    <x v="7"/>
    <x v="7"/>
    <x v="2"/>
    <x v="3"/>
    <x v="3"/>
    <x v="0"/>
    <x v="0"/>
    <x v="0"/>
  </r>
  <r>
    <x v="246"/>
    <n v="36.4"/>
    <x v="52"/>
    <x v="3"/>
    <x v="7"/>
    <x v="7"/>
    <x v="7"/>
    <x v="2"/>
    <x v="3"/>
    <x v="3"/>
    <x v="0"/>
    <x v="0"/>
    <x v="0"/>
  </r>
  <r>
    <x v="246"/>
    <n v="47.7"/>
    <x v="9"/>
    <x v="3"/>
    <x v="7"/>
    <x v="8"/>
    <x v="8"/>
    <x v="0"/>
    <x v="5"/>
    <x v="5"/>
    <x v="0"/>
    <x v="0"/>
    <x v="0"/>
  </r>
  <r>
    <x v="246"/>
    <n v="14.4"/>
    <x v="53"/>
    <x v="3"/>
    <x v="7"/>
    <x v="8"/>
    <x v="8"/>
    <x v="0"/>
    <x v="10"/>
    <x v="10"/>
    <x v="0"/>
    <x v="0"/>
    <x v="0"/>
  </r>
  <r>
    <x v="246"/>
    <n v="4.4000000000000004"/>
    <x v="37"/>
    <x v="3"/>
    <x v="7"/>
    <x v="8"/>
    <x v="8"/>
    <x v="0"/>
    <x v="9"/>
    <x v="9"/>
    <x v="0"/>
    <x v="0"/>
    <x v="0"/>
  </r>
  <r>
    <x v="246"/>
    <n v="1.3"/>
    <x v="260"/>
    <x v="3"/>
    <x v="7"/>
    <x v="8"/>
    <x v="8"/>
    <x v="3"/>
    <x v="14"/>
    <x v="14"/>
    <x v="0"/>
    <x v="0"/>
    <x v="0"/>
  </r>
  <r>
    <x v="246"/>
    <n v="23.3"/>
    <x v="185"/>
    <x v="3"/>
    <x v="24"/>
    <x v="33"/>
    <x v="33"/>
    <x v="0"/>
    <x v="5"/>
    <x v="5"/>
    <x v="0"/>
    <x v="0"/>
    <x v="0"/>
  </r>
  <r>
    <x v="246"/>
    <n v="2.6"/>
    <x v="286"/>
    <x v="3"/>
    <x v="24"/>
    <x v="33"/>
    <x v="33"/>
    <x v="0"/>
    <x v="0"/>
    <x v="0"/>
    <x v="0"/>
    <x v="0"/>
    <x v="0"/>
  </r>
  <r>
    <x v="246"/>
    <n v="5.0999999999999996"/>
    <x v="231"/>
    <x v="3"/>
    <x v="24"/>
    <x v="33"/>
    <x v="33"/>
    <x v="0"/>
    <x v="4"/>
    <x v="4"/>
    <x v="0"/>
    <x v="0"/>
    <x v="0"/>
  </r>
  <r>
    <x v="246"/>
    <n v="36.700000000000003"/>
    <x v="295"/>
    <x v="3"/>
    <x v="23"/>
    <x v="32"/>
    <x v="32"/>
    <x v="2"/>
    <x v="3"/>
    <x v="3"/>
    <x v="0"/>
    <x v="0"/>
    <x v="0"/>
  </r>
  <r>
    <x v="246"/>
    <n v="32.9"/>
    <x v="0"/>
    <x v="0"/>
    <x v="0"/>
    <x v="0"/>
    <x v="0"/>
    <x v="0"/>
    <x v="0"/>
    <x v="0"/>
    <x v="0"/>
    <x v="0"/>
    <x v="0"/>
  </r>
  <r>
    <x v="246"/>
    <n v="9.1999999999999993"/>
    <x v="103"/>
    <x v="2"/>
    <x v="8"/>
    <x v="10"/>
    <x v="10"/>
    <x v="0"/>
    <x v="8"/>
    <x v="8"/>
    <x v="0"/>
    <x v="0"/>
    <x v="0"/>
  </r>
  <r>
    <x v="246"/>
    <n v="27"/>
    <x v="13"/>
    <x v="2"/>
    <x v="8"/>
    <x v="10"/>
    <x v="10"/>
    <x v="0"/>
    <x v="6"/>
    <x v="6"/>
    <x v="0"/>
    <x v="0"/>
    <x v="0"/>
  </r>
  <r>
    <x v="246"/>
    <n v="13.1"/>
    <x v="41"/>
    <x v="2"/>
    <x v="8"/>
    <x v="10"/>
    <x v="10"/>
    <x v="0"/>
    <x v="7"/>
    <x v="7"/>
    <x v="0"/>
    <x v="0"/>
    <x v="0"/>
  </r>
  <r>
    <x v="246"/>
    <n v="12.4"/>
    <x v="14"/>
    <x v="2"/>
    <x v="8"/>
    <x v="10"/>
    <x v="10"/>
    <x v="0"/>
    <x v="5"/>
    <x v="5"/>
    <x v="0"/>
    <x v="0"/>
    <x v="0"/>
  </r>
  <r>
    <x v="246"/>
    <n v="18.100000000000001"/>
    <x v="29"/>
    <x v="2"/>
    <x v="8"/>
    <x v="10"/>
    <x v="10"/>
    <x v="0"/>
    <x v="9"/>
    <x v="9"/>
    <x v="0"/>
    <x v="0"/>
    <x v="0"/>
  </r>
  <r>
    <x v="246"/>
    <n v="27.8"/>
    <x v="29"/>
    <x v="2"/>
    <x v="8"/>
    <x v="10"/>
    <x v="10"/>
    <x v="0"/>
    <x v="9"/>
    <x v="9"/>
    <x v="0"/>
    <x v="0"/>
    <x v="0"/>
  </r>
  <r>
    <x v="246"/>
    <n v="9.3000000000000007"/>
    <x v="60"/>
    <x v="2"/>
    <x v="18"/>
    <x v="24"/>
    <x v="24"/>
    <x v="0"/>
    <x v="6"/>
    <x v="6"/>
    <x v="0"/>
    <x v="0"/>
    <x v="0"/>
  </r>
  <r>
    <x v="246"/>
    <n v="5.7"/>
    <x v="265"/>
    <x v="2"/>
    <x v="18"/>
    <x v="24"/>
    <x v="24"/>
    <x v="3"/>
    <x v="14"/>
    <x v="14"/>
    <x v="0"/>
    <x v="0"/>
    <x v="0"/>
  </r>
  <r>
    <x v="246"/>
    <n v="57.4"/>
    <x v="110"/>
    <x v="2"/>
    <x v="13"/>
    <x v="29"/>
    <x v="29"/>
    <x v="0"/>
    <x v="6"/>
    <x v="6"/>
    <x v="0"/>
    <x v="0"/>
    <x v="0"/>
  </r>
  <r>
    <x v="246"/>
    <n v="48.9"/>
    <x v="44"/>
    <x v="2"/>
    <x v="9"/>
    <x v="13"/>
    <x v="13"/>
    <x v="0"/>
    <x v="6"/>
    <x v="6"/>
    <x v="0"/>
    <x v="0"/>
    <x v="0"/>
  </r>
  <r>
    <x v="246"/>
    <n v="15.6"/>
    <x v="47"/>
    <x v="2"/>
    <x v="15"/>
    <x v="20"/>
    <x v="20"/>
    <x v="0"/>
    <x v="6"/>
    <x v="6"/>
    <x v="0"/>
    <x v="0"/>
    <x v="0"/>
  </r>
  <r>
    <x v="246"/>
    <n v="47.9"/>
    <x v="33"/>
    <x v="2"/>
    <x v="10"/>
    <x v="14"/>
    <x v="14"/>
    <x v="0"/>
    <x v="9"/>
    <x v="9"/>
    <x v="0"/>
    <x v="0"/>
    <x v="0"/>
  </r>
  <r>
    <x v="246"/>
    <n v="14.9"/>
    <x v="24"/>
    <x v="2"/>
    <x v="10"/>
    <x v="14"/>
    <x v="14"/>
    <x v="0"/>
    <x v="4"/>
    <x v="4"/>
    <x v="0"/>
    <x v="0"/>
    <x v="0"/>
  </r>
  <r>
    <x v="246"/>
    <n v="11.5"/>
    <x v="200"/>
    <x v="2"/>
    <x v="10"/>
    <x v="14"/>
    <x v="14"/>
    <x v="3"/>
    <x v="14"/>
    <x v="14"/>
    <x v="0"/>
    <x v="0"/>
    <x v="0"/>
  </r>
  <r>
    <x v="246"/>
    <n v="6.6"/>
    <x v="49"/>
    <x v="2"/>
    <x v="11"/>
    <x v="15"/>
    <x v="15"/>
    <x v="0"/>
    <x v="8"/>
    <x v="8"/>
    <x v="0"/>
    <x v="0"/>
    <x v="0"/>
  </r>
  <r>
    <x v="246"/>
    <n v="2.8"/>
    <x v="177"/>
    <x v="2"/>
    <x v="11"/>
    <x v="15"/>
    <x v="15"/>
    <x v="0"/>
    <x v="11"/>
    <x v="11"/>
    <x v="0"/>
    <x v="0"/>
    <x v="0"/>
  </r>
  <r>
    <x v="246"/>
    <n v="5.7"/>
    <x v="34"/>
    <x v="2"/>
    <x v="11"/>
    <x v="15"/>
    <x v="15"/>
    <x v="0"/>
    <x v="6"/>
    <x v="6"/>
    <x v="0"/>
    <x v="0"/>
    <x v="0"/>
  </r>
  <r>
    <x v="246"/>
    <n v="6"/>
    <x v="35"/>
    <x v="2"/>
    <x v="11"/>
    <x v="15"/>
    <x v="15"/>
    <x v="0"/>
    <x v="5"/>
    <x v="5"/>
    <x v="0"/>
    <x v="0"/>
    <x v="0"/>
  </r>
  <r>
    <x v="246"/>
    <n v="27"/>
    <x v="25"/>
    <x v="2"/>
    <x v="11"/>
    <x v="15"/>
    <x v="15"/>
    <x v="0"/>
    <x v="9"/>
    <x v="9"/>
    <x v="0"/>
    <x v="0"/>
    <x v="0"/>
  </r>
  <r>
    <x v="247"/>
    <n v="47.2"/>
    <x v="248"/>
    <x v="2"/>
    <x v="18"/>
    <x v="24"/>
    <x v="24"/>
    <x v="2"/>
    <x v="3"/>
    <x v="3"/>
    <x v="0"/>
    <x v="0"/>
    <x v="0"/>
  </r>
  <r>
    <x v="247"/>
    <n v="11.6"/>
    <x v="133"/>
    <x v="2"/>
    <x v="5"/>
    <x v="5"/>
    <x v="5"/>
    <x v="0"/>
    <x v="6"/>
    <x v="6"/>
    <x v="0"/>
    <x v="0"/>
    <x v="0"/>
  </r>
  <r>
    <x v="247"/>
    <n v="22.4"/>
    <x v="169"/>
    <x v="2"/>
    <x v="5"/>
    <x v="5"/>
    <x v="5"/>
    <x v="0"/>
    <x v="7"/>
    <x v="7"/>
    <x v="0"/>
    <x v="0"/>
    <x v="0"/>
  </r>
  <r>
    <x v="247"/>
    <n v="0.2"/>
    <x v="204"/>
    <x v="2"/>
    <x v="5"/>
    <x v="5"/>
    <x v="5"/>
    <x v="0"/>
    <x v="10"/>
    <x v="10"/>
    <x v="0"/>
    <x v="0"/>
    <x v="0"/>
  </r>
  <r>
    <x v="247"/>
    <n v="1.1000000000000001"/>
    <x v="246"/>
    <x v="2"/>
    <x v="5"/>
    <x v="5"/>
    <x v="5"/>
    <x v="0"/>
    <x v="4"/>
    <x v="4"/>
    <x v="0"/>
    <x v="0"/>
    <x v="0"/>
  </r>
  <r>
    <x v="248"/>
    <n v="39"/>
    <x v="51"/>
    <x v="3"/>
    <x v="12"/>
    <x v="16"/>
    <x v="16"/>
    <x v="2"/>
    <x v="3"/>
    <x v="3"/>
    <x v="0"/>
    <x v="0"/>
    <x v="0"/>
  </r>
  <r>
    <x v="248"/>
    <n v="35.9"/>
    <x v="51"/>
    <x v="3"/>
    <x v="12"/>
    <x v="16"/>
    <x v="16"/>
    <x v="2"/>
    <x v="3"/>
    <x v="3"/>
    <x v="0"/>
    <x v="0"/>
    <x v="0"/>
  </r>
  <r>
    <x v="248"/>
    <n v="50.4"/>
    <x v="7"/>
    <x v="3"/>
    <x v="7"/>
    <x v="7"/>
    <x v="7"/>
    <x v="0"/>
    <x v="5"/>
    <x v="5"/>
    <x v="0"/>
    <x v="0"/>
    <x v="0"/>
  </r>
  <r>
    <x v="248"/>
    <n v="38.200000000000003"/>
    <x v="116"/>
    <x v="3"/>
    <x v="7"/>
    <x v="8"/>
    <x v="8"/>
    <x v="2"/>
    <x v="3"/>
    <x v="3"/>
    <x v="0"/>
    <x v="0"/>
    <x v="0"/>
  </r>
  <r>
    <x v="248"/>
    <n v="36.6"/>
    <x v="116"/>
    <x v="3"/>
    <x v="7"/>
    <x v="8"/>
    <x v="8"/>
    <x v="2"/>
    <x v="3"/>
    <x v="3"/>
    <x v="0"/>
    <x v="0"/>
    <x v="0"/>
  </r>
  <r>
    <x v="248"/>
    <n v="4.5"/>
    <x v="141"/>
    <x v="3"/>
    <x v="19"/>
    <x v="25"/>
    <x v="25"/>
    <x v="0"/>
    <x v="9"/>
    <x v="9"/>
    <x v="0"/>
    <x v="0"/>
    <x v="0"/>
  </r>
  <r>
    <x v="248"/>
    <n v="1.1000000000000001"/>
    <x v="309"/>
    <x v="3"/>
    <x v="19"/>
    <x v="25"/>
    <x v="25"/>
    <x v="0"/>
    <x v="4"/>
    <x v="4"/>
    <x v="0"/>
    <x v="0"/>
    <x v="0"/>
  </r>
  <r>
    <x v="248"/>
    <n v="21"/>
    <x v="201"/>
    <x v="3"/>
    <x v="19"/>
    <x v="25"/>
    <x v="25"/>
    <x v="3"/>
    <x v="15"/>
    <x v="15"/>
    <x v="0"/>
    <x v="0"/>
    <x v="0"/>
  </r>
  <r>
    <x v="248"/>
    <n v="6"/>
    <x v="261"/>
    <x v="3"/>
    <x v="19"/>
    <x v="25"/>
    <x v="25"/>
    <x v="3"/>
    <x v="14"/>
    <x v="14"/>
    <x v="0"/>
    <x v="0"/>
    <x v="0"/>
  </r>
  <r>
    <x v="248"/>
    <n v="31.5"/>
    <x v="3"/>
    <x v="1"/>
    <x v="3"/>
    <x v="3"/>
    <x v="3"/>
    <x v="0"/>
    <x v="2"/>
    <x v="2"/>
    <x v="0"/>
    <x v="0"/>
    <x v="0"/>
  </r>
  <r>
    <x v="248"/>
    <n v="8.6"/>
    <x v="122"/>
    <x v="0"/>
    <x v="22"/>
    <x v="30"/>
    <x v="30"/>
    <x v="0"/>
    <x v="10"/>
    <x v="10"/>
    <x v="0"/>
    <x v="0"/>
    <x v="0"/>
  </r>
  <r>
    <x v="248"/>
    <n v="63"/>
    <x v="108"/>
    <x v="0"/>
    <x v="22"/>
    <x v="30"/>
    <x v="30"/>
    <x v="0"/>
    <x v="4"/>
    <x v="4"/>
    <x v="0"/>
    <x v="0"/>
    <x v="0"/>
  </r>
  <r>
    <x v="248"/>
    <n v="23.8"/>
    <x v="253"/>
    <x v="0"/>
    <x v="22"/>
    <x v="30"/>
    <x v="30"/>
    <x v="3"/>
    <x v="14"/>
    <x v="14"/>
    <x v="0"/>
    <x v="0"/>
    <x v="0"/>
  </r>
  <r>
    <x v="248"/>
    <n v="7.4"/>
    <x v="101"/>
    <x v="0"/>
    <x v="0"/>
    <x v="21"/>
    <x v="21"/>
    <x v="0"/>
    <x v="11"/>
    <x v="11"/>
    <x v="0"/>
    <x v="0"/>
    <x v="0"/>
  </r>
  <r>
    <x v="248"/>
    <n v="15.7"/>
    <x v="159"/>
    <x v="0"/>
    <x v="0"/>
    <x v="21"/>
    <x v="21"/>
    <x v="0"/>
    <x v="5"/>
    <x v="5"/>
    <x v="0"/>
    <x v="0"/>
    <x v="0"/>
  </r>
  <r>
    <x v="248"/>
    <n v="66.3"/>
    <x v="55"/>
    <x v="0"/>
    <x v="0"/>
    <x v="21"/>
    <x v="21"/>
    <x v="0"/>
    <x v="0"/>
    <x v="0"/>
    <x v="0"/>
    <x v="0"/>
    <x v="0"/>
  </r>
  <r>
    <x v="248"/>
    <n v="4.5999999999999996"/>
    <x v="97"/>
    <x v="0"/>
    <x v="4"/>
    <x v="19"/>
    <x v="19"/>
    <x v="0"/>
    <x v="11"/>
    <x v="11"/>
    <x v="0"/>
    <x v="0"/>
    <x v="0"/>
  </r>
  <r>
    <x v="248"/>
    <n v="7.7"/>
    <x v="188"/>
    <x v="0"/>
    <x v="4"/>
    <x v="4"/>
    <x v="4"/>
    <x v="0"/>
    <x v="4"/>
    <x v="4"/>
    <x v="0"/>
    <x v="0"/>
    <x v="0"/>
  </r>
  <r>
    <x v="248"/>
    <n v="20.9"/>
    <x v="200"/>
    <x v="2"/>
    <x v="10"/>
    <x v="14"/>
    <x v="14"/>
    <x v="3"/>
    <x v="14"/>
    <x v="14"/>
    <x v="0"/>
    <x v="0"/>
    <x v="0"/>
  </r>
  <r>
    <x v="249"/>
    <n v="68.7"/>
    <x v="3"/>
    <x v="1"/>
    <x v="3"/>
    <x v="3"/>
    <x v="3"/>
    <x v="0"/>
    <x v="2"/>
    <x v="2"/>
    <x v="0"/>
    <x v="0"/>
    <x v="0"/>
  </r>
  <r>
    <x v="249"/>
    <n v="28"/>
    <x v="310"/>
    <x v="0"/>
    <x v="1"/>
    <x v="1"/>
    <x v="1"/>
    <x v="3"/>
    <x v="14"/>
    <x v="14"/>
    <x v="0"/>
    <x v="0"/>
    <x v="0"/>
  </r>
  <r>
    <x v="249"/>
    <n v="27"/>
    <x v="276"/>
    <x v="0"/>
    <x v="21"/>
    <x v="31"/>
    <x v="31"/>
    <x v="3"/>
    <x v="14"/>
    <x v="14"/>
    <x v="0"/>
    <x v="0"/>
    <x v="0"/>
  </r>
  <r>
    <x v="249"/>
    <n v="4.9000000000000004"/>
    <x v="57"/>
    <x v="0"/>
    <x v="16"/>
    <x v="22"/>
    <x v="22"/>
    <x v="0"/>
    <x v="11"/>
    <x v="11"/>
    <x v="0"/>
    <x v="0"/>
    <x v="0"/>
  </r>
  <r>
    <x v="249"/>
    <n v="30.6"/>
    <x v="64"/>
    <x v="0"/>
    <x v="16"/>
    <x v="22"/>
    <x v="22"/>
    <x v="0"/>
    <x v="5"/>
    <x v="5"/>
    <x v="0"/>
    <x v="0"/>
    <x v="0"/>
  </r>
  <r>
    <x v="249"/>
    <n v="33.799999999999997"/>
    <x v="153"/>
    <x v="0"/>
    <x v="16"/>
    <x v="22"/>
    <x v="22"/>
    <x v="0"/>
    <x v="2"/>
    <x v="2"/>
    <x v="0"/>
    <x v="0"/>
    <x v="0"/>
  </r>
  <r>
    <x v="249"/>
    <n v="39.200000000000003"/>
    <x v="164"/>
    <x v="0"/>
    <x v="4"/>
    <x v="19"/>
    <x v="19"/>
    <x v="0"/>
    <x v="7"/>
    <x v="7"/>
    <x v="0"/>
    <x v="0"/>
    <x v="0"/>
  </r>
  <r>
    <x v="249"/>
    <n v="34"/>
    <x v="206"/>
    <x v="2"/>
    <x v="9"/>
    <x v="12"/>
    <x v="12"/>
    <x v="2"/>
    <x v="3"/>
    <x v="3"/>
    <x v="0"/>
    <x v="0"/>
    <x v="0"/>
  </r>
  <r>
    <x v="249"/>
    <n v="17.899999999999999"/>
    <x v="206"/>
    <x v="2"/>
    <x v="9"/>
    <x v="12"/>
    <x v="12"/>
    <x v="2"/>
    <x v="3"/>
    <x v="3"/>
    <x v="0"/>
    <x v="0"/>
    <x v="0"/>
  </r>
  <r>
    <x v="249"/>
    <n v="1.6"/>
    <x v="255"/>
    <x v="2"/>
    <x v="6"/>
    <x v="6"/>
    <x v="6"/>
    <x v="0"/>
    <x v="10"/>
    <x v="10"/>
    <x v="0"/>
    <x v="0"/>
    <x v="0"/>
  </r>
  <r>
    <x v="250"/>
    <n v="38.5"/>
    <x v="51"/>
    <x v="3"/>
    <x v="12"/>
    <x v="16"/>
    <x v="16"/>
    <x v="2"/>
    <x v="3"/>
    <x v="3"/>
    <x v="0"/>
    <x v="0"/>
    <x v="0"/>
  </r>
  <r>
    <x v="250"/>
    <n v="36.200000000000003"/>
    <x v="52"/>
    <x v="3"/>
    <x v="7"/>
    <x v="7"/>
    <x v="7"/>
    <x v="2"/>
    <x v="3"/>
    <x v="3"/>
    <x v="0"/>
    <x v="0"/>
    <x v="0"/>
  </r>
  <r>
    <x v="250"/>
    <n v="37.5"/>
    <x v="52"/>
    <x v="3"/>
    <x v="7"/>
    <x v="7"/>
    <x v="7"/>
    <x v="2"/>
    <x v="3"/>
    <x v="3"/>
    <x v="0"/>
    <x v="0"/>
    <x v="0"/>
  </r>
  <r>
    <x v="250"/>
    <n v="49"/>
    <x v="9"/>
    <x v="3"/>
    <x v="7"/>
    <x v="8"/>
    <x v="8"/>
    <x v="0"/>
    <x v="5"/>
    <x v="5"/>
    <x v="0"/>
    <x v="0"/>
    <x v="0"/>
  </r>
  <r>
    <x v="250"/>
    <n v="49"/>
    <x v="9"/>
    <x v="3"/>
    <x v="7"/>
    <x v="8"/>
    <x v="8"/>
    <x v="0"/>
    <x v="5"/>
    <x v="5"/>
    <x v="0"/>
    <x v="0"/>
    <x v="0"/>
  </r>
  <r>
    <x v="250"/>
    <n v="14.7"/>
    <x v="218"/>
    <x v="3"/>
    <x v="23"/>
    <x v="32"/>
    <x v="32"/>
    <x v="0"/>
    <x v="5"/>
    <x v="5"/>
    <x v="0"/>
    <x v="0"/>
    <x v="0"/>
  </r>
  <r>
    <x v="250"/>
    <n v="25.2"/>
    <x v="159"/>
    <x v="0"/>
    <x v="0"/>
    <x v="21"/>
    <x v="21"/>
    <x v="0"/>
    <x v="5"/>
    <x v="5"/>
    <x v="0"/>
    <x v="0"/>
    <x v="0"/>
  </r>
  <r>
    <x v="250"/>
    <n v="2.8"/>
    <x v="136"/>
    <x v="0"/>
    <x v="4"/>
    <x v="19"/>
    <x v="19"/>
    <x v="0"/>
    <x v="10"/>
    <x v="10"/>
    <x v="0"/>
    <x v="0"/>
    <x v="0"/>
  </r>
  <r>
    <x v="250"/>
    <n v="53.1"/>
    <x v="289"/>
    <x v="0"/>
    <x v="4"/>
    <x v="4"/>
    <x v="4"/>
    <x v="3"/>
    <x v="14"/>
    <x v="14"/>
    <x v="0"/>
    <x v="0"/>
    <x v="0"/>
  </r>
  <r>
    <x v="250"/>
    <n v="32.799999999999997"/>
    <x v="13"/>
    <x v="2"/>
    <x v="8"/>
    <x v="10"/>
    <x v="10"/>
    <x v="0"/>
    <x v="6"/>
    <x v="6"/>
    <x v="0"/>
    <x v="0"/>
    <x v="0"/>
  </r>
  <r>
    <x v="250"/>
    <n v="8.6"/>
    <x v="41"/>
    <x v="2"/>
    <x v="8"/>
    <x v="10"/>
    <x v="10"/>
    <x v="0"/>
    <x v="7"/>
    <x v="7"/>
    <x v="0"/>
    <x v="0"/>
    <x v="0"/>
  </r>
  <r>
    <x v="250"/>
    <n v="9.5"/>
    <x v="14"/>
    <x v="2"/>
    <x v="8"/>
    <x v="10"/>
    <x v="10"/>
    <x v="0"/>
    <x v="5"/>
    <x v="5"/>
    <x v="0"/>
    <x v="0"/>
    <x v="0"/>
  </r>
  <r>
    <x v="250"/>
    <n v="29.2"/>
    <x v="29"/>
    <x v="2"/>
    <x v="8"/>
    <x v="10"/>
    <x v="10"/>
    <x v="0"/>
    <x v="9"/>
    <x v="9"/>
    <x v="0"/>
    <x v="0"/>
    <x v="0"/>
  </r>
  <r>
    <x v="250"/>
    <n v="7.9"/>
    <x v="152"/>
    <x v="2"/>
    <x v="8"/>
    <x v="10"/>
    <x v="10"/>
    <x v="0"/>
    <x v="4"/>
    <x v="4"/>
    <x v="0"/>
    <x v="0"/>
    <x v="0"/>
  </r>
  <r>
    <x v="250"/>
    <n v="43.3"/>
    <x v="88"/>
    <x v="2"/>
    <x v="13"/>
    <x v="17"/>
    <x v="17"/>
    <x v="0"/>
    <x v="6"/>
    <x v="6"/>
    <x v="0"/>
    <x v="0"/>
    <x v="0"/>
  </r>
  <r>
    <x v="250"/>
    <n v="29.1"/>
    <x v="43"/>
    <x v="2"/>
    <x v="13"/>
    <x v="17"/>
    <x v="17"/>
    <x v="0"/>
    <x v="5"/>
    <x v="5"/>
    <x v="0"/>
    <x v="0"/>
    <x v="0"/>
  </r>
  <r>
    <x v="250"/>
    <n v="8.3000000000000007"/>
    <x v="99"/>
    <x v="2"/>
    <x v="13"/>
    <x v="17"/>
    <x v="17"/>
    <x v="0"/>
    <x v="10"/>
    <x v="10"/>
    <x v="0"/>
    <x v="0"/>
    <x v="0"/>
  </r>
  <r>
    <x v="250"/>
    <n v="10.8"/>
    <x v="150"/>
    <x v="2"/>
    <x v="13"/>
    <x v="17"/>
    <x v="17"/>
    <x v="0"/>
    <x v="0"/>
    <x v="0"/>
    <x v="0"/>
    <x v="0"/>
    <x v="0"/>
  </r>
  <r>
    <x v="250"/>
    <n v="0.3"/>
    <x v="125"/>
    <x v="2"/>
    <x v="13"/>
    <x v="17"/>
    <x v="17"/>
    <x v="0"/>
    <x v="4"/>
    <x v="4"/>
    <x v="0"/>
    <x v="0"/>
    <x v="0"/>
  </r>
  <r>
    <x v="250"/>
    <n v="14.4"/>
    <x v="16"/>
    <x v="2"/>
    <x v="9"/>
    <x v="11"/>
    <x v="11"/>
    <x v="0"/>
    <x v="6"/>
    <x v="6"/>
    <x v="0"/>
    <x v="0"/>
    <x v="0"/>
  </r>
  <r>
    <x v="250"/>
    <n v="16.8"/>
    <x v="80"/>
    <x v="2"/>
    <x v="9"/>
    <x v="11"/>
    <x v="11"/>
    <x v="0"/>
    <x v="7"/>
    <x v="7"/>
    <x v="0"/>
    <x v="0"/>
    <x v="0"/>
  </r>
  <r>
    <x v="250"/>
    <n v="2.5"/>
    <x v="18"/>
    <x v="2"/>
    <x v="9"/>
    <x v="11"/>
    <x v="11"/>
    <x v="0"/>
    <x v="4"/>
    <x v="4"/>
    <x v="0"/>
    <x v="0"/>
    <x v="0"/>
  </r>
  <r>
    <x v="250"/>
    <n v="7.7"/>
    <x v="273"/>
    <x v="2"/>
    <x v="9"/>
    <x v="11"/>
    <x v="11"/>
    <x v="3"/>
    <x v="14"/>
    <x v="14"/>
    <x v="0"/>
    <x v="0"/>
    <x v="0"/>
  </r>
  <r>
    <x v="250"/>
    <n v="54.8"/>
    <x v="19"/>
    <x v="2"/>
    <x v="9"/>
    <x v="12"/>
    <x v="12"/>
    <x v="0"/>
    <x v="7"/>
    <x v="7"/>
    <x v="0"/>
    <x v="0"/>
    <x v="0"/>
  </r>
  <r>
    <x v="250"/>
    <n v="3"/>
    <x v="20"/>
    <x v="2"/>
    <x v="9"/>
    <x v="12"/>
    <x v="12"/>
    <x v="0"/>
    <x v="5"/>
    <x v="5"/>
    <x v="0"/>
    <x v="0"/>
    <x v="0"/>
  </r>
  <r>
    <x v="250"/>
    <n v="3.2"/>
    <x v="272"/>
    <x v="2"/>
    <x v="9"/>
    <x v="12"/>
    <x v="12"/>
    <x v="0"/>
    <x v="13"/>
    <x v="13"/>
    <x v="0"/>
    <x v="0"/>
    <x v="0"/>
  </r>
  <r>
    <x v="250"/>
    <n v="44.9"/>
    <x v="206"/>
    <x v="2"/>
    <x v="9"/>
    <x v="12"/>
    <x v="12"/>
    <x v="2"/>
    <x v="3"/>
    <x v="3"/>
    <x v="0"/>
    <x v="0"/>
    <x v="0"/>
  </r>
  <r>
    <x v="250"/>
    <n v="24"/>
    <x v="206"/>
    <x v="2"/>
    <x v="9"/>
    <x v="12"/>
    <x v="12"/>
    <x v="2"/>
    <x v="3"/>
    <x v="3"/>
    <x v="0"/>
    <x v="0"/>
    <x v="0"/>
  </r>
  <r>
    <x v="250"/>
    <n v="7.4"/>
    <x v="206"/>
    <x v="2"/>
    <x v="9"/>
    <x v="12"/>
    <x v="12"/>
    <x v="2"/>
    <x v="3"/>
    <x v="3"/>
    <x v="0"/>
    <x v="0"/>
    <x v="0"/>
  </r>
  <r>
    <x v="250"/>
    <n v="4.3"/>
    <x v="206"/>
    <x v="2"/>
    <x v="9"/>
    <x v="12"/>
    <x v="12"/>
    <x v="2"/>
    <x v="3"/>
    <x v="3"/>
    <x v="0"/>
    <x v="0"/>
    <x v="0"/>
  </r>
  <r>
    <x v="250"/>
    <n v="49.4"/>
    <x v="33"/>
    <x v="2"/>
    <x v="10"/>
    <x v="14"/>
    <x v="14"/>
    <x v="0"/>
    <x v="9"/>
    <x v="9"/>
    <x v="0"/>
    <x v="0"/>
    <x v="0"/>
  </r>
  <r>
    <x v="251"/>
    <n v="9.3000000000000007"/>
    <x v="298"/>
    <x v="0"/>
    <x v="21"/>
    <x v="27"/>
    <x v="27"/>
    <x v="0"/>
    <x v="11"/>
    <x v="11"/>
    <x v="0"/>
    <x v="0"/>
    <x v="0"/>
  </r>
  <r>
    <x v="251"/>
    <n v="49.5"/>
    <x v="289"/>
    <x v="0"/>
    <x v="4"/>
    <x v="4"/>
    <x v="4"/>
    <x v="3"/>
    <x v="14"/>
    <x v="14"/>
    <x v="0"/>
    <x v="0"/>
    <x v="0"/>
  </r>
  <r>
    <x v="251"/>
    <n v="13.4"/>
    <x v="41"/>
    <x v="2"/>
    <x v="8"/>
    <x v="10"/>
    <x v="10"/>
    <x v="0"/>
    <x v="7"/>
    <x v="7"/>
    <x v="0"/>
    <x v="0"/>
    <x v="0"/>
  </r>
  <r>
    <x v="251"/>
    <n v="66.3"/>
    <x v="110"/>
    <x v="2"/>
    <x v="13"/>
    <x v="29"/>
    <x v="29"/>
    <x v="0"/>
    <x v="6"/>
    <x v="6"/>
    <x v="0"/>
    <x v="0"/>
    <x v="0"/>
  </r>
  <r>
    <x v="251"/>
    <n v="15.6"/>
    <x v="147"/>
    <x v="2"/>
    <x v="9"/>
    <x v="12"/>
    <x v="12"/>
    <x v="0"/>
    <x v="6"/>
    <x v="6"/>
    <x v="0"/>
    <x v="0"/>
    <x v="0"/>
  </r>
  <r>
    <x v="251"/>
    <n v="67.5"/>
    <x v="19"/>
    <x v="2"/>
    <x v="9"/>
    <x v="12"/>
    <x v="12"/>
    <x v="0"/>
    <x v="7"/>
    <x v="7"/>
    <x v="0"/>
    <x v="0"/>
    <x v="0"/>
  </r>
  <r>
    <x v="251"/>
    <n v="68.2"/>
    <x v="19"/>
    <x v="2"/>
    <x v="9"/>
    <x v="12"/>
    <x v="12"/>
    <x v="0"/>
    <x v="7"/>
    <x v="7"/>
    <x v="0"/>
    <x v="0"/>
    <x v="0"/>
  </r>
  <r>
    <x v="251"/>
    <n v="11.5"/>
    <x v="20"/>
    <x v="2"/>
    <x v="9"/>
    <x v="12"/>
    <x v="12"/>
    <x v="0"/>
    <x v="5"/>
    <x v="5"/>
    <x v="0"/>
    <x v="0"/>
    <x v="0"/>
  </r>
  <r>
    <x v="251"/>
    <n v="9.6"/>
    <x v="81"/>
    <x v="2"/>
    <x v="9"/>
    <x v="12"/>
    <x v="12"/>
    <x v="0"/>
    <x v="10"/>
    <x v="10"/>
    <x v="0"/>
    <x v="0"/>
    <x v="0"/>
  </r>
  <r>
    <x v="251"/>
    <n v="19"/>
    <x v="206"/>
    <x v="2"/>
    <x v="9"/>
    <x v="12"/>
    <x v="12"/>
    <x v="2"/>
    <x v="3"/>
    <x v="3"/>
    <x v="0"/>
    <x v="0"/>
    <x v="0"/>
  </r>
  <r>
    <x v="251"/>
    <n v="10.9"/>
    <x v="206"/>
    <x v="2"/>
    <x v="9"/>
    <x v="12"/>
    <x v="12"/>
    <x v="2"/>
    <x v="3"/>
    <x v="3"/>
    <x v="0"/>
    <x v="0"/>
    <x v="0"/>
  </r>
  <r>
    <x v="251"/>
    <n v="5.7"/>
    <x v="296"/>
    <x v="2"/>
    <x v="9"/>
    <x v="12"/>
    <x v="12"/>
    <x v="3"/>
    <x v="14"/>
    <x v="14"/>
    <x v="0"/>
    <x v="0"/>
    <x v="0"/>
  </r>
  <r>
    <x v="252"/>
    <n v="38.9"/>
    <x v="51"/>
    <x v="3"/>
    <x v="12"/>
    <x v="16"/>
    <x v="16"/>
    <x v="2"/>
    <x v="3"/>
    <x v="3"/>
    <x v="0"/>
    <x v="0"/>
    <x v="0"/>
  </r>
  <r>
    <x v="252"/>
    <n v="35.700000000000003"/>
    <x v="52"/>
    <x v="3"/>
    <x v="7"/>
    <x v="7"/>
    <x v="7"/>
    <x v="2"/>
    <x v="3"/>
    <x v="3"/>
    <x v="0"/>
    <x v="0"/>
    <x v="0"/>
  </r>
  <r>
    <x v="252"/>
    <n v="37.6"/>
    <x v="52"/>
    <x v="3"/>
    <x v="7"/>
    <x v="7"/>
    <x v="7"/>
    <x v="2"/>
    <x v="3"/>
    <x v="3"/>
    <x v="0"/>
    <x v="0"/>
    <x v="0"/>
  </r>
  <r>
    <x v="252"/>
    <n v="3.1"/>
    <x v="207"/>
    <x v="3"/>
    <x v="23"/>
    <x v="32"/>
    <x v="32"/>
    <x v="0"/>
    <x v="6"/>
    <x v="6"/>
    <x v="0"/>
    <x v="0"/>
    <x v="0"/>
  </r>
  <r>
    <x v="252"/>
    <n v="65.400000000000006"/>
    <x v="108"/>
    <x v="0"/>
    <x v="22"/>
    <x v="30"/>
    <x v="30"/>
    <x v="0"/>
    <x v="4"/>
    <x v="4"/>
    <x v="0"/>
    <x v="0"/>
    <x v="0"/>
  </r>
  <r>
    <x v="252"/>
    <n v="61.9"/>
    <x v="108"/>
    <x v="0"/>
    <x v="22"/>
    <x v="30"/>
    <x v="30"/>
    <x v="0"/>
    <x v="4"/>
    <x v="4"/>
    <x v="0"/>
    <x v="0"/>
    <x v="0"/>
  </r>
  <r>
    <x v="252"/>
    <n v="68.599999999999994"/>
    <x v="193"/>
    <x v="0"/>
    <x v="4"/>
    <x v="19"/>
    <x v="19"/>
    <x v="0"/>
    <x v="0"/>
    <x v="0"/>
    <x v="0"/>
    <x v="0"/>
    <x v="0"/>
  </r>
  <r>
    <x v="252"/>
    <n v="18.100000000000001"/>
    <x v="103"/>
    <x v="2"/>
    <x v="8"/>
    <x v="10"/>
    <x v="10"/>
    <x v="0"/>
    <x v="8"/>
    <x v="8"/>
    <x v="0"/>
    <x v="0"/>
    <x v="0"/>
  </r>
  <r>
    <x v="252"/>
    <n v="28.9"/>
    <x v="29"/>
    <x v="2"/>
    <x v="8"/>
    <x v="10"/>
    <x v="10"/>
    <x v="0"/>
    <x v="9"/>
    <x v="9"/>
    <x v="0"/>
    <x v="0"/>
    <x v="0"/>
  </r>
  <r>
    <x v="252"/>
    <n v="9.3000000000000007"/>
    <x v="29"/>
    <x v="2"/>
    <x v="8"/>
    <x v="10"/>
    <x v="10"/>
    <x v="0"/>
    <x v="9"/>
    <x v="9"/>
    <x v="0"/>
    <x v="0"/>
    <x v="0"/>
  </r>
  <r>
    <x v="252"/>
    <n v="67.900000000000006"/>
    <x v="110"/>
    <x v="2"/>
    <x v="13"/>
    <x v="29"/>
    <x v="29"/>
    <x v="0"/>
    <x v="6"/>
    <x v="6"/>
    <x v="0"/>
    <x v="0"/>
    <x v="0"/>
  </r>
  <r>
    <x v="252"/>
    <n v="50.1"/>
    <x v="304"/>
    <x v="2"/>
    <x v="13"/>
    <x v="29"/>
    <x v="29"/>
    <x v="2"/>
    <x v="3"/>
    <x v="3"/>
    <x v="0"/>
    <x v="0"/>
    <x v="0"/>
  </r>
  <r>
    <x v="252"/>
    <n v="16.7"/>
    <x v="15"/>
    <x v="2"/>
    <x v="9"/>
    <x v="11"/>
    <x v="11"/>
    <x v="0"/>
    <x v="8"/>
    <x v="8"/>
    <x v="0"/>
    <x v="0"/>
    <x v="0"/>
  </r>
  <r>
    <x v="252"/>
    <n v="11.8"/>
    <x v="17"/>
    <x v="2"/>
    <x v="9"/>
    <x v="11"/>
    <x v="11"/>
    <x v="0"/>
    <x v="9"/>
    <x v="9"/>
    <x v="0"/>
    <x v="0"/>
    <x v="0"/>
  </r>
  <r>
    <x v="252"/>
    <n v="1.4"/>
    <x v="246"/>
    <x v="2"/>
    <x v="5"/>
    <x v="5"/>
    <x v="5"/>
    <x v="0"/>
    <x v="4"/>
    <x v="4"/>
    <x v="0"/>
    <x v="0"/>
    <x v="0"/>
  </r>
  <r>
    <x v="252"/>
    <n v="13.3"/>
    <x v="82"/>
    <x v="2"/>
    <x v="10"/>
    <x v="14"/>
    <x v="14"/>
    <x v="0"/>
    <x v="8"/>
    <x v="8"/>
    <x v="0"/>
    <x v="0"/>
    <x v="0"/>
  </r>
  <r>
    <x v="252"/>
    <n v="70.099999999999994"/>
    <x v="83"/>
    <x v="2"/>
    <x v="10"/>
    <x v="14"/>
    <x v="14"/>
    <x v="2"/>
    <x v="3"/>
    <x v="3"/>
    <x v="0"/>
    <x v="0"/>
    <x v="0"/>
  </r>
  <r>
    <x v="252"/>
    <n v="23.9"/>
    <x v="200"/>
    <x v="2"/>
    <x v="10"/>
    <x v="14"/>
    <x v="14"/>
    <x v="3"/>
    <x v="14"/>
    <x v="14"/>
    <x v="0"/>
    <x v="0"/>
    <x v="0"/>
  </r>
  <r>
    <x v="252"/>
    <n v="11.2"/>
    <x v="200"/>
    <x v="2"/>
    <x v="10"/>
    <x v="14"/>
    <x v="14"/>
    <x v="3"/>
    <x v="14"/>
    <x v="14"/>
    <x v="0"/>
    <x v="0"/>
    <x v="0"/>
  </r>
  <r>
    <x v="252"/>
    <n v="18.399999999999999"/>
    <x v="307"/>
    <x v="2"/>
    <x v="6"/>
    <x v="6"/>
    <x v="6"/>
    <x v="0"/>
    <x v="5"/>
    <x v="5"/>
    <x v="0"/>
    <x v="0"/>
    <x v="0"/>
  </r>
  <r>
    <x v="252"/>
    <n v="14.6"/>
    <x v="49"/>
    <x v="2"/>
    <x v="11"/>
    <x v="15"/>
    <x v="15"/>
    <x v="0"/>
    <x v="8"/>
    <x v="8"/>
    <x v="0"/>
    <x v="0"/>
    <x v="0"/>
  </r>
  <r>
    <x v="252"/>
    <n v="41.4"/>
    <x v="34"/>
    <x v="2"/>
    <x v="11"/>
    <x v="15"/>
    <x v="15"/>
    <x v="0"/>
    <x v="6"/>
    <x v="6"/>
    <x v="0"/>
    <x v="0"/>
    <x v="0"/>
  </r>
  <r>
    <x v="252"/>
    <n v="6"/>
    <x v="35"/>
    <x v="2"/>
    <x v="11"/>
    <x v="15"/>
    <x v="15"/>
    <x v="0"/>
    <x v="5"/>
    <x v="5"/>
    <x v="0"/>
    <x v="0"/>
    <x v="0"/>
  </r>
  <r>
    <x v="252"/>
    <n v="2.8"/>
    <x v="36"/>
    <x v="2"/>
    <x v="11"/>
    <x v="15"/>
    <x v="15"/>
    <x v="0"/>
    <x v="10"/>
    <x v="10"/>
    <x v="0"/>
    <x v="0"/>
    <x v="0"/>
  </r>
  <r>
    <x v="252"/>
    <n v="22.9"/>
    <x v="25"/>
    <x v="2"/>
    <x v="11"/>
    <x v="15"/>
    <x v="15"/>
    <x v="0"/>
    <x v="9"/>
    <x v="9"/>
    <x v="0"/>
    <x v="0"/>
    <x v="0"/>
  </r>
  <r>
    <x v="253"/>
    <n v="40.700000000000003"/>
    <x v="39"/>
    <x v="0"/>
    <x v="4"/>
    <x v="19"/>
    <x v="19"/>
    <x v="0"/>
    <x v="6"/>
    <x v="6"/>
    <x v="0"/>
    <x v="0"/>
    <x v="0"/>
  </r>
  <r>
    <x v="253"/>
    <n v="67.400000000000006"/>
    <x v="68"/>
    <x v="0"/>
    <x v="4"/>
    <x v="4"/>
    <x v="4"/>
    <x v="0"/>
    <x v="0"/>
    <x v="0"/>
    <x v="0"/>
    <x v="0"/>
    <x v="0"/>
  </r>
  <r>
    <x v="253"/>
    <n v="2.7"/>
    <x v="94"/>
    <x v="2"/>
    <x v="15"/>
    <x v="20"/>
    <x v="20"/>
    <x v="0"/>
    <x v="0"/>
    <x v="0"/>
    <x v="0"/>
    <x v="0"/>
    <x v="0"/>
  </r>
  <r>
    <x v="253"/>
    <n v="2.6"/>
    <x v="266"/>
    <x v="2"/>
    <x v="15"/>
    <x v="20"/>
    <x v="20"/>
    <x v="0"/>
    <x v="4"/>
    <x v="4"/>
    <x v="0"/>
    <x v="0"/>
    <x v="0"/>
  </r>
  <r>
    <x v="253"/>
    <n v="4.8"/>
    <x v="6"/>
    <x v="2"/>
    <x v="6"/>
    <x v="6"/>
    <x v="6"/>
    <x v="0"/>
    <x v="4"/>
    <x v="4"/>
    <x v="0"/>
    <x v="0"/>
    <x v="0"/>
  </r>
  <r>
    <x v="253"/>
    <n v="1"/>
    <x v="6"/>
    <x v="2"/>
    <x v="6"/>
    <x v="6"/>
    <x v="6"/>
    <x v="0"/>
    <x v="4"/>
    <x v="4"/>
    <x v="0"/>
    <x v="0"/>
    <x v="0"/>
  </r>
  <r>
    <x v="254"/>
    <n v="31.6"/>
    <x v="26"/>
    <x v="3"/>
    <x v="12"/>
    <x v="16"/>
    <x v="16"/>
    <x v="0"/>
    <x v="5"/>
    <x v="5"/>
    <x v="0"/>
    <x v="0"/>
    <x v="0"/>
  </r>
  <r>
    <x v="254"/>
    <n v="14.6"/>
    <x v="243"/>
    <x v="3"/>
    <x v="12"/>
    <x v="16"/>
    <x v="16"/>
    <x v="0"/>
    <x v="4"/>
    <x v="4"/>
    <x v="0"/>
    <x v="0"/>
    <x v="0"/>
  </r>
  <r>
    <x v="254"/>
    <n v="36.799999999999997"/>
    <x v="51"/>
    <x v="3"/>
    <x v="12"/>
    <x v="16"/>
    <x v="16"/>
    <x v="2"/>
    <x v="3"/>
    <x v="3"/>
    <x v="0"/>
    <x v="0"/>
    <x v="0"/>
  </r>
  <r>
    <x v="254"/>
    <n v="11.7"/>
    <x v="62"/>
    <x v="3"/>
    <x v="7"/>
    <x v="7"/>
    <x v="7"/>
    <x v="0"/>
    <x v="6"/>
    <x v="6"/>
    <x v="0"/>
    <x v="0"/>
    <x v="0"/>
  </r>
  <r>
    <x v="254"/>
    <n v="17.5"/>
    <x v="7"/>
    <x v="3"/>
    <x v="7"/>
    <x v="7"/>
    <x v="7"/>
    <x v="0"/>
    <x v="5"/>
    <x v="5"/>
    <x v="0"/>
    <x v="0"/>
    <x v="0"/>
  </r>
  <r>
    <x v="254"/>
    <n v="2.9"/>
    <x v="257"/>
    <x v="3"/>
    <x v="7"/>
    <x v="7"/>
    <x v="7"/>
    <x v="0"/>
    <x v="10"/>
    <x v="10"/>
    <x v="0"/>
    <x v="0"/>
    <x v="0"/>
  </r>
  <r>
    <x v="254"/>
    <n v="13.6"/>
    <x v="27"/>
    <x v="3"/>
    <x v="7"/>
    <x v="7"/>
    <x v="7"/>
    <x v="0"/>
    <x v="9"/>
    <x v="9"/>
    <x v="0"/>
    <x v="0"/>
    <x v="0"/>
  </r>
  <r>
    <x v="254"/>
    <n v="30.6"/>
    <x v="258"/>
    <x v="3"/>
    <x v="7"/>
    <x v="7"/>
    <x v="7"/>
    <x v="3"/>
    <x v="14"/>
    <x v="14"/>
    <x v="0"/>
    <x v="0"/>
    <x v="0"/>
  </r>
  <r>
    <x v="254"/>
    <n v="2.2999999999999998"/>
    <x v="37"/>
    <x v="3"/>
    <x v="7"/>
    <x v="8"/>
    <x v="8"/>
    <x v="0"/>
    <x v="9"/>
    <x v="9"/>
    <x v="0"/>
    <x v="0"/>
    <x v="0"/>
  </r>
  <r>
    <x v="254"/>
    <n v="27.3"/>
    <x v="10"/>
    <x v="3"/>
    <x v="7"/>
    <x v="8"/>
    <x v="8"/>
    <x v="0"/>
    <x v="4"/>
    <x v="4"/>
    <x v="0"/>
    <x v="0"/>
    <x v="0"/>
  </r>
  <r>
    <x v="254"/>
    <n v="7.5"/>
    <x v="260"/>
    <x v="3"/>
    <x v="7"/>
    <x v="8"/>
    <x v="8"/>
    <x v="3"/>
    <x v="14"/>
    <x v="14"/>
    <x v="0"/>
    <x v="0"/>
    <x v="0"/>
  </r>
  <r>
    <x v="254"/>
    <n v="2.8"/>
    <x v="197"/>
    <x v="3"/>
    <x v="23"/>
    <x v="32"/>
    <x v="32"/>
    <x v="0"/>
    <x v="11"/>
    <x v="11"/>
    <x v="0"/>
    <x v="0"/>
    <x v="0"/>
  </r>
  <r>
    <x v="254"/>
    <n v="24.2"/>
    <x v="168"/>
    <x v="3"/>
    <x v="23"/>
    <x v="32"/>
    <x v="32"/>
    <x v="0"/>
    <x v="0"/>
    <x v="0"/>
    <x v="0"/>
    <x v="0"/>
    <x v="0"/>
  </r>
  <r>
    <x v="254"/>
    <n v="2.6"/>
    <x v="198"/>
    <x v="3"/>
    <x v="23"/>
    <x v="32"/>
    <x v="32"/>
    <x v="0"/>
    <x v="4"/>
    <x v="4"/>
    <x v="0"/>
    <x v="0"/>
    <x v="0"/>
  </r>
  <r>
    <x v="254"/>
    <n v="26.5"/>
    <x v="139"/>
    <x v="1"/>
    <x v="3"/>
    <x v="3"/>
    <x v="3"/>
    <x v="0"/>
    <x v="7"/>
    <x v="7"/>
    <x v="0"/>
    <x v="0"/>
    <x v="0"/>
  </r>
  <r>
    <x v="254"/>
    <n v="31.1"/>
    <x v="3"/>
    <x v="1"/>
    <x v="3"/>
    <x v="3"/>
    <x v="3"/>
    <x v="0"/>
    <x v="2"/>
    <x v="2"/>
    <x v="0"/>
    <x v="0"/>
    <x v="0"/>
  </r>
  <r>
    <x v="254"/>
    <n v="3.6"/>
    <x v="311"/>
    <x v="0"/>
    <x v="0"/>
    <x v="21"/>
    <x v="21"/>
    <x v="0"/>
    <x v="6"/>
    <x v="6"/>
    <x v="0"/>
    <x v="0"/>
    <x v="0"/>
  </r>
  <r>
    <x v="254"/>
    <n v="18"/>
    <x v="159"/>
    <x v="0"/>
    <x v="0"/>
    <x v="21"/>
    <x v="21"/>
    <x v="0"/>
    <x v="5"/>
    <x v="5"/>
    <x v="0"/>
    <x v="0"/>
    <x v="0"/>
  </r>
  <r>
    <x v="254"/>
    <n v="25.3"/>
    <x v="278"/>
    <x v="0"/>
    <x v="0"/>
    <x v="21"/>
    <x v="21"/>
    <x v="3"/>
    <x v="14"/>
    <x v="14"/>
    <x v="0"/>
    <x v="0"/>
    <x v="0"/>
  </r>
  <r>
    <x v="254"/>
    <n v="61.4"/>
    <x v="0"/>
    <x v="0"/>
    <x v="0"/>
    <x v="0"/>
    <x v="0"/>
    <x v="0"/>
    <x v="0"/>
    <x v="0"/>
    <x v="0"/>
    <x v="0"/>
    <x v="0"/>
  </r>
  <r>
    <x v="254"/>
    <n v="4.5999999999999996"/>
    <x v="39"/>
    <x v="0"/>
    <x v="4"/>
    <x v="19"/>
    <x v="19"/>
    <x v="0"/>
    <x v="6"/>
    <x v="6"/>
    <x v="0"/>
    <x v="0"/>
    <x v="0"/>
  </r>
  <r>
    <x v="254"/>
    <n v="16.3"/>
    <x v="39"/>
    <x v="0"/>
    <x v="4"/>
    <x v="19"/>
    <x v="19"/>
    <x v="0"/>
    <x v="6"/>
    <x v="6"/>
    <x v="0"/>
    <x v="0"/>
    <x v="0"/>
  </r>
  <r>
    <x v="254"/>
    <n v="19.100000000000001"/>
    <x v="193"/>
    <x v="0"/>
    <x v="4"/>
    <x v="19"/>
    <x v="19"/>
    <x v="0"/>
    <x v="0"/>
    <x v="0"/>
    <x v="0"/>
    <x v="0"/>
    <x v="0"/>
  </r>
  <r>
    <x v="254"/>
    <n v="5.4"/>
    <x v="228"/>
    <x v="2"/>
    <x v="18"/>
    <x v="24"/>
    <x v="24"/>
    <x v="0"/>
    <x v="10"/>
    <x v="10"/>
    <x v="0"/>
    <x v="0"/>
    <x v="0"/>
  </r>
  <r>
    <x v="254"/>
    <n v="4.9000000000000004"/>
    <x v="229"/>
    <x v="2"/>
    <x v="18"/>
    <x v="24"/>
    <x v="24"/>
    <x v="0"/>
    <x v="4"/>
    <x v="4"/>
    <x v="0"/>
    <x v="0"/>
    <x v="0"/>
  </r>
  <r>
    <x v="254"/>
    <n v="19.2"/>
    <x v="265"/>
    <x v="2"/>
    <x v="18"/>
    <x v="24"/>
    <x v="24"/>
    <x v="3"/>
    <x v="14"/>
    <x v="14"/>
    <x v="0"/>
    <x v="0"/>
    <x v="0"/>
  </r>
  <r>
    <x v="254"/>
    <n v="61.2"/>
    <x v="110"/>
    <x v="2"/>
    <x v="13"/>
    <x v="29"/>
    <x v="29"/>
    <x v="0"/>
    <x v="6"/>
    <x v="6"/>
    <x v="0"/>
    <x v="0"/>
    <x v="0"/>
  </r>
  <r>
    <x v="254"/>
    <n v="43.8"/>
    <x v="110"/>
    <x v="2"/>
    <x v="13"/>
    <x v="29"/>
    <x v="29"/>
    <x v="0"/>
    <x v="6"/>
    <x v="6"/>
    <x v="0"/>
    <x v="0"/>
    <x v="0"/>
  </r>
  <r>
    <x v="254"/>
    <n v="0.2"/>
    <x v="120"/>
    <x v="2"/>
    <x v="20"/>
    <x v="26"/>
    <x v="26"/>
    <x v="0"/>
    <x v="4"/>
    <x v="4"/>
    <x v="0"/>
    <x v="0"/>
    <x v="0"/>
  </r>
  <r>
    <x v="254"/>
    <n v="19.2"/>
    <x v="206"/>
    <x v="2"/>
    <x v="9"/>
    <x v="12"/>
    <x v="12"/>
    <x v="2"/>
    <x v="3"/>
    <x v="3"/>
    <x v="0"/>
    <x v="0"/>
    <x v="0"/>
  </r>
  <r>
    <x v="254"/>
    <n v="10.5"/>
    <x v="206"/>
    <x v="2"/>
    <x v="9"/>
    <x v="12"/>
    <x v="12"/>
    <x v="2"/>
    <x v="3"/>
    <x v="3"/>
    <x v="0"/>
    <x v="0"/>
    <x v="0"/>
  </r>
  <r>
    <x v="254"/>
    <n v="23.7"/>
    <x v="113"/>
    <x v="2"/>
    <x v="5"/>
    <x v="5"/>
    <x v="5"/>
    <x v="0"/>
    <x v="8"/>
    <x v="8"/>
    <x v="0"/>
    <x v="0"/>
    <x v="0"/>
  </r>
  <r>
    <x v="254"/>
    <n v="4.8"/>
    <x v="114"/>
    <x v="2"/>
    <x v="5"/>
    <x v="5"/>
    <x v="5"/>
    <x v="0"/>
    <x v="9"/>
    <x v="9"/>
    <x v="0"/>
    <x v="0"/>
    <x v="0"/>
  </r>
  <r>
    <x v="254"/>
    <n v="9.4"/>
    <x v="82"/>
    <x v="2"/>
    <x v="10"/>
    <x v="14"/>
    <x v="14"/>
    <x v="0"/>
    <x v="8"/>
    <x v="8"/>
    <x v="0"/>
    <x v="0"/>
    <x v="0"/>
  </r>
  <r>
    <x v="254"/>
    <n v="24.9"/>
    <x v="171"/>
    <x v="2"/>
    <x v="10"/>
    <x v="14"/>
    <x v="14"/>
    <x v="0"/>
    <x v="6"/>
    <x v="6"/>
    <x v="0"/>
    <x v="0"/>
    <x v="0"/>
  </r>
  <r>
    <x v="254"/>
    <n v="48.4"/>
    <x v="33"/>
    <x v="2"/>
    <x v="10"/>
    <x v="14"/>
    <x v="14"/>
    <x v="0"/>
    <x v="9"/>
    <x v="9"/>
    <x v="0"/>
    <x v="0"/>
    <x v="0"/>
  </r>
  <r>
    <x v="254"/>
    <n v="29.8"/>
    <x v="24"/>
    <x v="2"/>
    <x v="10"/>
    <x v="14"/>
    <x v="14"/>
    <x v="0"/>
    <x v="4"/>
    <x v="4"/>
    <x v="0"/>
    <x v="0"/>
    <x v="0"/>
  </r>
  <r>
    <x v="254"/>
    <n v="69"/>
    <x v="83"/>
    <x v="2"/>
    <x v="10"/>
    <x v="14"/>
    <x v="14"/>
    <x v="2"/>
    <x v="3"/>
    <x v="3"/>
    <x v="0"/>
    <x v="0"/>
    <x v="0"/>
  </r>
  <r>
    <x v="254"/>
    <n v="8.8000000000000007"/>
    <x v="85"/>
    <x v="2"/>
    <x v="17"/>
    <x v="23"/>
    <x v="23"/>
    <x v="0"/>
    <x v="5"/>
    <x v="5"/>
    <x v="0"/>
    <x v="0"/>
    <x v="0"/>
  </r>
  <r>
    <x v="254"/>
    <n v="4.2"/>
    <x v="156"/>
    <x v="2"/>
    <x v="11"/>
    <x v="15"/>
    <x v="15"/>
    <x v="0"/>
    <x v="2"/>
    <x v="2"/>
    <x v="0"/>
    <x v="0"/>
    <x v="0"/>
  </r>
  <r>
    <x v="254"/>
    <n v="5"/>
    <x v="157"/>
    <x v="2"/>
    <x v="11"/>
    <x v="15"/>
    <x v="15"/>
    <x v="0"/>
    <x v="4"/>
    <x v="4"/>
    <x v="0"/>
    <x v="0"/>
    <x v="0"/>
  </r>
  <r>
    <x v="254"/>
    <n v="14.9"/>
    <x v="301"/>
    <x v="2"/>
    <x v="11"/>
    <x v="15"/>
    <x v="15"/>
    <x v="3"/>
    <x v="14"/>
    <x v="14"/>
    <x v="0"/>
    <x v="0"/>
    <x v="0"/>
  </r>
  <r>
    <x v="255"/>
    <n v="42.6"/>
    <x v="40"/>
    <x v="0"/>
    <x v="4"/>
    <x v="19"/>
    <x v="19"/>
    <x v="0"/>
    <x v="5"/>
    <x v="5"/>
    <x v="0"/>
    <x v="0"/>
    <x v="0"/>
  </r>
  <r>
    <x v="255"/>
    <n v="31.1"/>
    <x v="67"/>
    <x v="0"/>
    <x v="4"/>
    <x v="19"/>
    <x v="19"/>
    <x v="0"/>
    <x v="2"/>
    <x v="2"/>
    <x v="0"/>
    <x v="0"/>
    <x v="0"/>
  </r>
  <r>
    <x v="255"/>
    <n v="12.5"/>
    <x v="67"/>
    <x v="0"/>
    <x v="4"/>
    <x v="19"/>
    <x v="19"/>
    <x v="0"/>
    <x v="2"/>
    <x v="2"/>
    <x v="0"/>
    <x v="0"/>
    <x v="0"/>
  </r>
  <r>
    <x v="255"/>
    <n v="67"/>
    <x v="110"/>
    <x v="2"/>
    <x v="13"/>
    <x v="29"/>
    <x v="29"/>
    <x v="0"/>
    <x v="6"/>
    <x v="6"/>
    <x v="0"/>
    <x v="0"/>
    <x v="0"/>
  </r>
  <r>
    <x v="256"/>
    <n v="9.1"/>
    <x v="218"/>
    <x v="3"/>
    <x v="23"/>
    <x v="32"/>
    <x v="32"/>
    <x v="0"/>
    <x v="5"/>
    <x v="5"/>
    <x v="0"/>
    <x v="0"/>
    <x v="0"/>
  </r>
  <r>
    <x v="256"/>
    <n v="14.3"/>
    <x v="168"/>
    <x v="3"/>
    <x v="23"/>
    <x v="32"/>
    <x v="32"/>
    <x v="0"/>
    <x v="0"/>
    <x v="0"/>
    <x v="0"/>
    <x v="0"/>
    <x v="0"/>
  </r>
  <r>
    <x v="256"/>
    <n v="7.4"/>
    <x v="101"/>
    <x v="0"/>
    <x v="0"/>
    <x v="21"/>
    <x v="21"/>
    <x v="0"/>
    <x v="11"/>
    <x v="11"/>
    <x v="0"/>
    <x v="0"/>
    <x v="0"/>
  </r>
  <r>
    <x v="256"/>
    <n v="13.6"/>
    <x v="159"/>
    <x v="0"/>
    <x v="0"/>
    <x v="21"/>
    <x v="21"/>
    <x v="0"/>
    <x v="5"/>
    <x v="5"/>
    <x v="0"/>
    <x v="0"/>
    <x v="0"/>
  </r>
  <r>
    <x v="256"/>
    <n v="14.4"/>
    <x v="56"/>
    <x v="0"/>
    <x v="0"/>
    <x v="21"/>
    <x v="21"/>
    <x v="0"/>
    <x v="4"/>
    <x v="4"/>
    <x v="0"/>
    <x v="0"/>
    <x v="0"/>
  </r>
  <r>
    <x v="256"/>
    <n v="69.7"/>
    <x v="40"/>
    <x v="0"/>
    <x v="4"/>
    <x v="19"/>
    <x v="19"/>
    <x v="0"/>
    <x v="5"/>
    <x v="5"/>
    <x v="0"/>
    <x v="0"/>
    <x v="0"/>
  </r>
  <r>
    <x v="256"/>
    <n v="108.2"/>
    <x v="67"/>
    <x v="0"/>
    <x v="4"/>
    <x v="19"/>
    <x v="19"/>
    <x v="0"/>
    <x v="2"/>
    <x v="2"/>
    <x v="0"/>
    <x v="0"/>
    <x v="0"/>
  </r>
  <r>
    <x v="256"/>
    <n v="117"/>
    <x v="67"/>
    <x v="0"/>
    <x v="4"/>
    <x v="19"/>
    <x v="19"/>
    <x v="0"/>
    <x v="2"/>
    <x v="2"/>
    <x v="0"/>
    <x v="0"/>
    <x v="0"/>
  </r>
  <r>
    <x v="256"/>
    <n v="67.099999999999994"/>
    <x v="110"/>
    <x v="2"/>
    <x v="13"/>
    <x v="29"/>
    <x v="29"/>
    <x v="0"/>
    <x v="6"/>
    <x v="6"/>
    <x v="0"/>
    <x v="0"/>
    <x v="0"/>
  </r>
  <r>
    <x v="256"/>
    <n v="65.400000000000006"/>
    <x v="110"/>
    <x v="2"/>
    <x v="13"/>
    <x v="29"/>
    <x v="29"/>
    <x v="0"/>
    <x v="6"/>
    <x v="6"/>
    <x v="0"/>
    <x v="0"/>
    <x v="0"/>
  </r>
  <r>
    <x v="256"/>
    <n v="69.099999999999994"/>
    <x v="110"/>
    <x v="2"/>
    <x v="13"/>
    <x v="29"/>
    <x v="29"/>
    <x v="0"/>
    <x v="6"/>
    <x v="6"/>
    <x v="0"/>
    <x v="0"/>
    <x v="0"/>
  </r>
  <r>
    <x v="256"/>
    <n v="68.8"/>
    <x v="110"/>
    <x v="2"/>
    <x v="13"/>
    <x v="29"/>
    <x v="29"/>
    <x v="0"/>
    <x v="6"/>
    <x v="6"/>
    <x v="0"/>
    <x v="0"/>
    <x v="0"/>
  </r>
  <r>
    <x v="256"/>
    <n v="65.099999999999994"/>
    <x v="110"/>
    <x v="2"/>
    <x v="13"/>
    <x v="29"/>
    <x v="29"/>
    <x v="0"/>
    <x v="6"/>
    <x v="6"/>
    <x v="0"/>
    <x v="0"/>
    <x v="0"/>
  </r>
  <r>
    <x v="256"/>
    <n v="68.8"/>
    <x v="110"/>
    <x v="2"/>
    <x v="13"/>
    <x v="29"/>
    <x v="29"/>
    <x v="0"/>
    <x v="6"/>
    <x v="6"/>
    <x v="0"/>
    <x v="0"/>
    <x v="0"/>
  </r>
  <r>
    <x v="256"/>
    <n v="28.8"/>
    <x v="15"/>
    <x v="2"/>
    <x v="9"/>
    <x v="11"/>
    <x v="11"/>
    <x v="0"/>
    <x v="8"/>
    <x v="8"/>
    <x v="0"/>
    <x v="0"/>
    <x v="0"/>
  </r>
  <r>
    <x v="256"/>
    <n v="18.899999999999999"/>
    <x v="206"/>
    <x v="2"/>
    <x v="9"/>
    <x v="12"/>
    <x v="12"/>
    <x v="2"/>
    <x v="3"/>
    <x v="3"/>
    <x v="0"/>
    <x v="0"/>
    <x v="0"/>
  </r>
  <r>
    <x v="256"/>
    <n v="10.5"/>
    <x v="206"/>
    <x v="2"/>
    <x v="9"/>
    <x v="12"/>
    <x v="12"/>
    <x v="2"/>
    <x v="3"/>
    <x v="3"/>
    <x v="0"/>
    <x v="0"/>
    <x v="0"/>
  </r>
  <r>
    <x v="256"/>
    <n v="28"/>
    <x v="82"/>
    <x v="2"/>
    <x v="10"/>
    <x v="14"/>
    <x v="14"/>
    <x v="0"/>
    <x v="8"/>
    <x v="8"/>
    <x v="0"/>
    <x v="0"/>
    <x v="0"/>
  </r>
  <r>
    <x v="256"/>
    <n v="30.7"/>
    <x v="34"/>
    <x v="2"/>
    <x v="11"/>
    <x v="15"/>
    <x v="15"/>
    <x v="0"/>
    <x v="6"/>
    <x v="6"/>
    <x v="0"/>
    <x v="0"/>
    <x v="0"/>
  </r>
  <r>
    <x v="256"/>
    <n v="16.2"/>
    <x v="192"/>
    <x v="2"/>
    <x v="11"/>
    <x v="15"/>
    <x v="15"/>
    <x v="0"/>
    <x v="0"/>
    <x v="0"/>
    <x v="0"/>
    <x v="0"/>
    <x v="0"/>
  </r>
  <r>
    <x v="257"/>
    <n v="12.3"/>
    <x v="7"/>
    <x v="3"/>
    <x v="7"/>
    <x v="7"/>
    <x v="7"/>
    <x v="0"/>
    <x v="5"/>
    <x v="5"/>
    <x v="0"/>
    <x v="0"/>
    <x v="0"/>
  </r>
  <r>
    <x v="257"/>
    <n v="27.1"/>
    <x v="27"/>
    <x v="3"/>
    <x v="7"/>
    <x v="7"/>
    <x v="7"/>
    <x v="0"/>
    <x v="9"/>
    <x v="9"/>
    <x v="0"/>
    <x v="0"/>
    <x v="0"/>
  </r>
  <r>
    <x v="257"/>
    <n v="11.6"/>
    <x v="218"/>
    <x v="3"/>
    <x v="23"/>
    <x v="32"/>
    <x v="32"/>
    <x v="0"/>
    <x v="5"/>
    <x v="5"/>
    <x v="0"/>
    <x v="0"/>
    <x v="0"/>
  </r>
  <r>
    <x v="257"/>
    <n v="44.9"/>
    <x v="168"/>
    <x v="3"/>
    <x v="23"/>
    <x v="32"/>
    <x v="32"/>
    <x v="0"/>
    <x v="0"/>
    <x v="0"/>
    <x v="0"/>
    <x v="0"/>
    <x v="0"/>
  </r>
  <r>
    <x v="257"/>
    <n v="7.9"/>
    <x v="86"/>
    <x v="0"/>
    <x v="21"/>
    <x v="27"/>
    <x v="27"/>
    <x v="0"/>
    <x v="5"/>
    <x v="5"/>
    <x v="0"/>
    <x v="0"/>
    <x v="0"/>
  </r>
  <r>
    <x v="257"/>
    <n v="5.2"/>
    <x v="87"/>
    <x v="0"/>
    <x v="21"/>
    <x v="27"/>
    <x v="27"/>
    <x v="0"/>
    <x v="0"/>
    <x v="0"/>
    <x v="0"/>
    <x v="0"/>
    <x v="0"/>
  </r>
  <r>
    <x v="257"/>
    <n v="38.700000000000003"/>
    <x v="87"/>
    <x v="0"/>
    <x v="21"/>
    <x v="27"/>
    <x v="27"/>
    <x v="0"/>
    <x v="0"/>
    <x v="0"/>
    <x v="0"/>
    <x v="0"/>
    <x v="0"/>
  </r>
  <r>
    <x v="257"/>
    <n v="27.3"/>
    <x v="195"/>
    <x v="0"/>
    <x v="16"/>
    <x v="22"/>
    <x v="22"/>
    <x v="0"/>
    <x v="0"/>
    <x v="0"/>
    <x v="0"/>
    <x v="0"/>
    <x v="0"/>
  </r>
  <r>
    <x v="257"/>
    <n v="51.6"/>
    <x v="39"/>
    <x v="0"/>
    <x v="4"/>
    <x v="19"/>
    <x v="19"/>
    <x v="0"/>
    <x v="6"/>
    <x v="6"/>
    <x v="0"/>
    <x v="0"/>
    <x v="0"/>
  </r>
  <r>
    <x v="257"/>
    <n v="9.1999999999999993"/>
    <x v="39"/>
    <x v="0"/>
    <x v="4"/>
    <x v="19"/>
    <x v="19"/>
    <x v="0"/>
    <x v="6"/>
    <x v="6"/>
    <x v="0"/>
    <x v="0"/>
    <x v="0"/>
  </r>
  <r>
    <x v="257"/>
    <n v="111.4"/>
    <x v="67"/>
    <x v="0"/>
    <x v="4"/>
    <x v="19"/>
    <x v="19"/>
    <x v="0"/>
    <x v="2"/>
    <x v="2"/>
    <x v="0"/>
    <x v="0"/>
    <x v="0"/>
  </r>
  <r>
    <x v="257"/>
    <n v="109.8"/>
    <x v="67"/>
    <x v="0"/>
    <x v="4"/>
    <x v="19"/>
    <x v="19"/>
    <x v="0"/>
    <x v="2"/>
    <x v="2"/>
    <x v="0"/>
    <x v="0"/>
    <x v="0"/>
  </r>
  <r>
    <x v="257"/>
    <n v="118.5"/>
    <x v="67"/>
    <x v="0"/>
    <x v="4"/>
    <x v="19"/>
    <x v="19"/>
    <x v="0"/>
    <x v="2"/>
    <x v="2"/>
    <x v="0"/>
    <x v="0"/>
    <x v="0"/>
  </r>
  <r>
    <x v="257"/>
    <n v="52.8"/>
    <x v="277"/>
    <x v="0"/>
    <x v="4"/>
    <x v="19"/>
    <x v="19"/>
    <x v="3"/>
    <x v="14"/>
    <x v="14"/>
    <x v="0"/>
    <x v="0"/>
    <x v="0"/>
  </r>
  <r>
    <x v="257"/>
    <n v="49.6"/>
    <x v="13"/>
    <x v="2"/>
    <x v="8"/>
    <x v="10"/>
    <x v="10"/>
    <x v="0"/>
    <x v="6"/>
    <x v="6"/>
    <x v="0"/>
    <x v="0"/>
    <x v="0"/>
  </r>
  <r>
    <x v="257"/>
    <n v="26.9"/>
    <x v="29"/>
    <x v="2"/>
    <x v="8"/>
    <x v="10"/>
    <x v="10"/>
    <x v="0"/>
    <x v="9"/>
    <x v="9"/>
    <x v="0"/>
    <x v="0"/>
    <x v="0"/>
  </r>
  <r>
    <x v="257"/>
    <n v="63.8"/>
    <x v="43"/>
    <x v="2"/>
    <x v="13"/>
    <x v="17"/>
    <x v="17"/>
    <x v="0"/>
    <x v="5"/>
    <x v="5"/>
    <x v="0"/>
    <x v="0"/>
    <x v="0"/>
  </r>
  <r>
    <x v="257"/>
    <n v="53.7"/>
    <x v="100"/>
    <x v="2"/>
    <x v="13"/>
    <x v="29"/>
    <x v="29"/>
    <x v="0"/>
    <x v="4"/>
    <x v="4"/>
    <x v="0"/>
    <x v="0"/>
    <x v="0"/>
  </r>
  <r>
    <x v="257"/>
    <n v="6.1"/>
    <x v="90"/>
    <x v="2"/>
    <x v="20"/>
    <x v="28"/>
    <x v="28"/>
    <x v="0"/>
    <x v="5"/>
    <x v="5"/>
    <x v="0"/>
    <x v="0"/>
    <x v="0"/>
  </r>
  <r>
    <x v="257"/>
    <n v="2.6"/>
    <x v="151"/>
    <x v="2"/>
    <x v="20"/>
    <x v="28"/>
    <x v="28"/>
    <x v="0"/>
    <x v="4"/>
    <x v="4"/>
    <x v="0"/>
    <x v="0"/>
    <x v="0"/>
  </r>
  <r>
    <x v="257"/>
    <n v="5.9"/>
    <x v="288"/>
    <x v="2"/>
    <x v="20"/>
    <x v="28"/>
    <x v="28"/>
    <x v="3"/>
    <x v="14"/>
    <x v="14"/>
    <x v="0"/>
    <x v="0"/>
    <x v="0"/>
  </r>
  <r>
    <x v="257"/>
    <n v="22.8"/>
    <x v="15"/>
    <x v="2"/>
    <x v="9"/>
    <x v="11"/>
    <x v="11"/>
    <x v="0"/>
    <x v="8"/>
    <x v="8"/>
    <x v="0"/>
    <x v="0"/>
    <x v="0"/>
  </r>
  <r>
    <x v="257"/>
    <n v="25.2"/>
    <x v="80"/>
    <x v="2"/>
    <x v="9"/>
    <x v="11"/>
    <x v="11"/>
    <x v="0"/>
    <x v="7"/>
    <x v="7"/>
    <x v="0"/>
    <x v="0"/>
    <x v="0"/>
  </r>
  <r>
    <x v="257"/>
    <n v="8.8000000000000007"/>
    <x v="126"/>
    <x v="2"/>
    <x v="9"/>
    <x v="11"/>
    <x v="11"/>
    <x v="0"/>
    <x v="5"/>
    <x v="5"/>
    <x v="0"/>
    <x v="0"/>
    <x v="0"/>
  </r>
  <r>
    <x v="257"/>
    <n v="4.5"/>
    <x v="17"/>
    <x v="2"/>
    <x v="9"/>
    <x v="11"/>
    <x v="11"/>
    <x v="0"/>
    <x v="9"/>
    <x v="9"/>
    <x v="0"/>
    <x v="0"/>
    <x v="0"/>
  </r>
  <r>
    <x v="257"/>
    <n v="3"/>
    <x v="147"/>
    <x v="2"/>
    <x v="9"/>
    <x v="12"/>
    <x v="12"/>
    <x v="0"/>
    <x v="6"/>
    <x v="6"/>
    <x v="0"/>
    <x v="0"/>
    <x v="0"/>
  </r>
  <r>
    <x v="257"/>
    <n v="55.4"/>
    <x v="19"/>
    <x v="2"/>
    <x v="9"/>
    <x v="12"/>
    <x v="12"/>
    <x v="0"/>
    <x v="7"/>
    <x v="7"/>
    <x v="0"/>
    <x v="0"/>
    <x v="0"/>
  </r>
  <r>
    <x v="257"/>
    <n v="5.7"/>
    <x v="20"/>
    <x v="2"/>
    <x v="9"/>
    <x v="12"/>
    <x v="12"/>
    <x v="0"/>
    <x v="5"/>
    <x v="5"/>
    <x v="0"/>
    <x v="0"/>
    <x v="0"/>
  </r>
  <r>
    <x v="257"/>
    <n v="19.3"/>
    <x v="206"/>
    <x v="2"/>
    <x v="9"/>
    <x v="12"/>
    <x v="12"/>
    <x v="2"/>
    <x v="3"/>
    <x v="3"/>
    <x v="0"/>
    <x v="0"/>
    <x v="0"/>
  </r>
  <r>
    <x v="257"/>
    <n v="10.7"/>
    <x v="206"/>
    <x v="2"/>
    <x v="9"/>
    <x v="12"/>
    <x v="12"/>
    <x v="2"/>
    <x v="3"/>
    <x v="3"/>
    <x v="0"/>
    <x v="0"/>
    <x v="0"/>
  </r>
  <r>
    <x v="257"/>
    <n v="43.6"/>
    <x v="206"/>
    <x v="2"/>
    <x v="9"/>
    <x v="12"/>
    <x v="12"/>
    <x v="2"/>
    <x v="3"/>
    <x v="3"/>
    <x v="0"/>
    <x v="0"/>
    <x v="0"/>
  </r>
  <r>
    <x v="257"/>
    <n v="22.7"/>
    <x v="206"/>
    <x v="2"/>
    <x v="9"/>
    <x v="12"/>
    <x v="12"/>
    <x v="2"/>
    <x v="3"/>
    <x v="3"/>
    <x v="0"/>
    <x v="0"/>
    <x v="0"/>
  </r>
  <r>
    <x v="257"/>
    <n v="28.3"/>
    <x v="32"/>
    <x v="2"/>
    <x v="9"/>
    <x v="13"/>
    <x v="13"/>
    <x v="0"/>
    <x v="9"/>
    <x v="9"/>
    <x v="0"/>
    <x v="0"/>
    <x v="0"/>
  </r>
  <r>
    <x v="257"/>
    <n v="0.2"/>
    <x v="246"/>
    <x v="2"/>
    <x v="5"/>
    <x v="5"/>
    <x v="5"/>
    <x v="0"/>
    <x v="4"/>
    <x v="4"/>
    <x v="0"/>
    <x v="0"/>
    <x v="0"/>
  </r>
  <r>
    <x v="257"/>
    <n v="22.9"/>
    <x v="200"/>
    <x v="2"/>
    <x v="10"/>
    <x v="14"/>
    <x v="14"/>
    <x v="3"/>
    <x v="14"/>
    <x v="14"/>
    <x v="0"/>
    <x v="0"/>
    <x v="0"/>
  </r>
  <r>
    <x v="257"/>
    <n v="6.7"/>
    <x v="49"/>
    <x v="2"/>
    <x v="11"/>
    <x v="15"/>
    <x v="15"/>
    <x v="0"/>
    <x v="8"/>
    <x v="8"/>
    <x v="0"/>
    <x v="0"/>
    <x v="0"/>
  </r>
  <r>
    <x v="257"/>
    <n v="16.899999999999999"/>
    <x v="25"/>
    <x v="2"/>
    <x v="11"/>
    <x v="15"/>
    <x v="15"/>
    <x v="0"/>
    <x v="9"/>
    <x v="9"/>
    <x v="0"/>
    <x v="0"/>
    <x v="0"/>
  </r>
  <r>
    <x v="258"/>
    <n v="37.5"/>
    <x v="52"/>
    <x v="3"/>
    <x v="7"/>
    <x v="7"/>
    <x v="7"/>
    <x v="2"/>
    <x v="3"/>
    <x v="3"/>
    <x v="0"/>
    <x v="0"/>
    <x v="0"/>
  </r>
  <r>
    <x v="258"/>
    <n v="36.799999999999997"/>
    <x v="52"/>
    <x v="3"/>
    <x v="7"/>
    <x v="7"/>
    <x v="7"/>
    <x v="2"/>
    <x v="3"/>
    <x v="3"/>
    <x v="0"/>
    <x v="0"/>
    <x v="0"/>
  </r>
  <r>
    <x v="258"/>
    <n v="42.1"/>
    <x v="218"/>
    <x v="3"/>
    <x v="23"/>
    <x v="32"/>
    <x v="32"/>
    <x v="0"/>
    <x v="5"/>
    <x v="5"/>
    <x v="0"/>
    <x v="0"/>
    <x v="0"/>
  </r>
  <r>
    <x v="258"/>
    <n v="15.7"/>
    <x v="159"/>
    <x v="0"/>
    <x v="0"/>
    <x v="21"/>
    <x v="21"/>
    <x v="0"/>
    <x v="5"/>
    <x v="5"/>
    <x v="0"/>
    <x v="0"/>
    <x v="0"/>
  </r>
  <r>
    <x v="258"/>
    <n v="39.799999999999997"/>
    <x v="278"/>
    <x v="0"/>
    <x v="0"/>
    <x v="21"/>
    <x v="21"/>
    <x v="3"/>
    <x v="14"/>
    <x v="14"/>
    <x v="0"/>
    <x v="0"/>
    <x v="0"/>
  </r>
  <r>
    <x v="258"/>
    <n v="62.4"/>
    <x v="11"/>
    <x v="0"/>
    <x v="0"/>
    <x v="9"/>
    <x v="9"/>
    <x v="0"/>
    <x v="0"/>
    <x v="0"/>
    <x v="0"/>
    <x v="0"/>
    <x v="0"/>
  </r>
  <r>
    <x v="258"/>
    <n v="61.6"/>
    <x v="0"/>
    <x v="0"/>
    <x v="0"/>
    <x v="0"/>
    <x v="0"/>
    <x v="0"/>
    <x v="0"/>
    <x v="0"/>
    <x v="0"/>
    <x v="0"/>
    <x v="0"/>
  </r>
  <r>
    <x v="258"/>
    <n v="39.299999999999997"/>
    <x v="59"/>
    <x v="0"/>
    <x v="14"/>
    <x v="18"/>
    <x v="18"/>
    <x v="0"/>
    <x v="5"/>
    <x v="5"/>
    <x v="0"/>
    <x v="0"/>
    <x v="0"/>
  </r>
  <r>
    <x v="258"/>
    <n v="22.2"/>
    <x v="174"/>
    <x v="0"/>
    <x v="14"/>
    <x v="18"/>
    <x v="18"/>
    <x v="0"/>
    <x v="10"/>
    <x v="10"/>
    <x v="0"/>
    <x v="0"/>
    <x v="0"/>
  </r>
  <r>
    <x v="258"/>
    <n v="68"/>
    <x v="75"/>
    <x v="0"/>
    <x v="14"/>
    <x v="18"/>
    <x v="18"/>
    <x v="0"/>
    <x v="0"/>
    <x v="0"/>
    <x v="0"/>
    <x v="0"/>
    <x v="0"/>
  </r>
  <r>
    <x v="258"/>
    <n v="5.6"/>
    <x v="269"/>
    <x v="0"/>
    <x v="14"/>
    <x v="18"/>
    <x v="18"/>
    <x v="3"/>
    <x v="14"/>
    <x v="14"/>
    <x v="0"/>
    <x v="0"/>
    <x v="0"/>
  </r>
  <r>
    <x v="258"/>
    <n v="56.7"/>
    <x v="97"/>
    <x v="0"/>
    <x v="4"/>
    <x v="19"/>
    <x v="19"/>
    <x v="0"/>
    <x v="11"/>
    <x v="11"/>
    <x v="0"/>
    <x v="0"/>
    <x v="0"/>
  </r>
  <r>
    <x v="258"/>
    <n v="61.9"/>
    <x v="97"/>
    <x v="0"/>
    <x v="4"/>
    <x v="19"/>
    <x v="19"/>
    <x v="0"/>
    <x v="11"/>
    <x v="11"/>
    <x v="0"/>
    <x v="0"/>
    <x v="0"/>
  </r>
  <r>
    <x v="258"/>
    <n v="62.8"/>
    <x v="39"/>
    <x v="0"/>
    <x v="4"/>
    <x v="19"/>
    <x v="19"/>
    <x v="0"/>
    <x v="6"/>
    <x v="6"/>
    <x v="0"/>
    <x v="0"/>
    <x v="0"/>
  </r>
  <r>
    <x v="258"/>
    <n v="50.2"/>
    <x v="277"/>
    <x v="0"/>
    <x v="4"/>
    <x v="19"/>
    <x v="19"/>
    <x v="3"/>
    <x v="14"/>
    <x v="14"/>
    <x v="0"/>
    <x v="0"/>
    <x v="0"/>
  </r>
  <r>
    <x v="258"/>
    <n v="47.3"/>
    <x v="277"/>
    <x v="0"/>
    <x v="4"/>
    <x v="19"/>
    <x v="19"/>
    <x v="3"/>
    <x v="14"/>
    <x v="14"/>
    <x v="0"/>
    <x v="0"/>
    <x v="0"/>
  </r>
  <r>
    <x v="258"/>
    <n v="68.3"/>
    <x v="68"/>
    <x v="0"/>
    <x v="4"/>
    <x v="4"/>
    <x v="4"/>
    <x v="0"/>
    <x v="0"/>
    <x v="0"/>
    <x v="0"/>
    <x v="0"/>
    <x v="0"/>
  </r>
  <r>
    <x v="258"/>
    <n v="34.799999999999997"/>
    <x v="289"/>
    <x v="0"/>
    <x v="4"/>
    <x v="4"/>
    <x v="4"/>
    <x v="3"/>
    <x v="14"/>
    <x v="14"/>
    <x v="0"/>
    <x v="0"/>
    <x v="0"/>
  </r>
  <r>
    <x v="258"/>
    <n v="38.4"/>
    <x v="263"/>
    <x v="0"/>
    <x v="2"/>
    <x v="2"/>
    <x v="2"/>
    <x v="3"/>
    <x v="14"/>
    <x v="14"/>
    <x v="0"/>
    <x v="0"/>
    <x v="0"/>
  </r>
  <r>
    <x v="258"/>
    <n v="12.2"/>
    <x v="13"/>
    <x v="2"/>
    <x v="8"/>
    <x v="10"/>
    <x v="10"/>
    <x v="0"/>
    <x v="6"/>
    <x v="6"/>
    <x v="0"/>
    <x v="0"/>
    <x v="0"/>
  </r>
  <r>
    <x v="258"/>
    <n v="29.9"/>
    <x v="14"/>
    <x v="2"/>
    <x v="8"/>
    <x v="10"/>
    <x v="10"/>
    <x v="0"/>
    <x v="5"/>
    <x v="5"/>
    <x v="0"/>
    <x v="0"/>
    <x v="0"/>
  </r>
  <r>
    <x v="258"/>
    <n v="35.9"/>
    <x v="88"/>
    <x v="2"/>
    <x v="13"/>
    <x v="17"/>
    <x v="17"/>
    <x v="0"/>
    <x v="6"/>
    <x v="6"/>
    <x v="0"/>
    <x v="0"/>
    <x v="0"/>
  </r>
  <r>
    <x v="258"/>
    <n v="5.9"/>
    <x v="43"/>
    <x v="2"/>
    <x v="13"/>
    <x v="17"/>
    <x v="17"/>
    <x v="0"/>
    <x v="5"/>
    <x v="5"/>
    <x v="0"/>
    <x v="0"/>
    <x v="0"/>
  </r>
  <r>
    <x v="258"/>
    <n v="2.8"/>
    <x v="99"/>
    <x v="2"/>
    <x v="13"/>
    <x v="17"/>
    <x v="17"/>
    <x v="0"/>
    <x v="10"/>
    <x v="10"/>
    <x v="0"/>
    <x v="0"/>
    <x v="0"/>
  </r>
  <r>
    <x v="258"/>
    <n v="26.3"/>
    <x v="16"/>
    <x v="2"/>
    <x v="9"/>
    <x v="11"/>
    <x v="11"/>
    <x v="0"/>
    <x v="6"/>
    <x v="6"/>
    <x v="0"/>
    <x v="0"/>
    <x v="0"/>
  </r>
  <r>
    <x v="258"/>
    <n v="9.6999999999999993"/>
    <x v="178"/>
    <x v="2"/>
    <x v="9"/>
    <x v="11"/>
    <x v="11"/>
    <x v="0"/>
    <x v="10"/>
    <x v="10"/>
    <x v="0"/>
    <x v="0"/>
    <x v="0"/>
  </r>
  <r>
    <x v="258"/>
    <n v="71.900000000000006"/>
    <x v="19"/>
    <x v="2"/>
    <x v="9"/>
    <x v="12"/>
    <x v="12"/>
    <x v="0"/>
    <x v="7"/>
    <x v="7"/>
    <x v="0"/>
    <x v="0"/>
    <x v="0"/>
  </r>
  <r>
    <x v="258"/>
    <n v="44.8"/>
    <x v="206"/>
    <x v="2"/>
    <x v="9"/>
    <x v="12"/>
    <x v="12"/>
    <x v="2"/>
    <x v="3"/>
    <x v="3"/>
    <x v="0"/>
    <x v="0"/>
    <x v="0"/>
  </r>
  <r>
    <x v="258"/>
    <n v="23.2"/>
    <x v="206"/>
    <x v="2"/>
    <x v="9"/>
    <x v="12"/>
    <x v="12"/>
    <x v="2"/>
    <x v="3"/>
    <x v="3"/>
    <x v="0"/>
    <x v="0"/>
    <x v="0"/>
  </r>
  <r>
    <x v="258"/>
    <n v="27.3"/>
    <x v="77"/>
    <x v="2"/>
    <x v="17"/>
    <x v="23"/>
    <x v="23"/>
    <x v="0"/>
    <x v="9"/>
    <x v="9"/>
    <x v="0"/>
    <x v="0"/>
    <x v="0"/>
  </r>
  <r>
    <x v="258"/>
    <n v="11.8"/>
    <x v="95"/>
    <x v="2"/>
    <x v="17"/>
    <x v="23"/>
    <x v="23"/>
    <x v="0"/>
    <x v="4"/>
    <x v="4"/>
    <x v="0"/>
    <x v="0"/>
    <x v="0"/>
  </r>
  <r>
    <x v="258"/>
    <n v="23.3"/>
    <x v="34"/>
    <x v="2"/>
    <x v="11"/>
    <x v="15"/>
    <x v="15"/>
    <x v="0"/>
    <x v="6"/>
    <x v="6"/>
    <x v="0"/>
    <x v="0"/>
    <x v="0"/>
  </r>
  <r>
    <x v="258"/>
    <n v="17.600000000000001"/>
    <x v="35"/>
    <x v="2"/>
    <x v="11"/>
    <x v="15"/>
    <x v="15"/>
    <x v="0"/>
    <x v="5"/>
    <x v="5"/>
    <x v="0"/>
    <x v="0"/>
    <x v="0"/>
  </r>
  <r>
    <x v="258"/>
    <n v="5.6"/>
    <x v="36"/>
    <x v="2"/>
    <x v="11"/>
    <x v="15"/>
    <x v="15"/>
    <x v="0"/>
    <x v="10"/>
    <x v="10"/>
    <x v="0"/>
    <x v="0"/>
    <x v="0"/>
  </r>
  <r>
    <x v="259"/>
    <n v="37.299999999999997"/>
    <x v="51"/>
    <x v="3"/>
    <x v="12"/>
    <x v="16"/>
    <x v="16"/>
    <x v="2"/>
    <x v="3"/>
    <x v="3"/>
    <x v="0"/>
    <x v="0"/>
    <x v="0"/>
  </r>
  <r>
    <x v="259"/>
    <n v="8.4"/>
    <x v="197"/>
    <x v="3"/>
    <x v="23"/>
    <x v="32"/>
    <x v="32"/>
    <x v="0"/>
    <x v="11"/>
    <x v="11"/>
    <x v="0"/>
    <x v="0"/>
    <x v="0"/>
  </r>
  <r>
    <x v="259"/>
    <n v="40.5"/>
    <x v="139"/>
    <x v="1"/>
    <x v="3"/>
    <x v="3"/>
    <x v="3"/>
    <x v="0"/>
    <x v="7"/>
    <x v="7"/>
    <x v="0"/>
    <x v="0"/>
    <x v="0"/>
  </r>
  <r>
    <x v="259"/>
    <n v="5.7"/>
    <x v="107"/>
    <x v="1"/>
    <x v="3"/>
    <x v="3"/>
    <x v="3"/>
    <x v="0"/>
    <x v="10"/>
    <x v="10"/>
    <x v="0"/>
    <x v="0"/>
    <x v="0"/>
  </r>
  <r>
    <x v="259"/>
    <n v="93.9"/>
    <x v="3"/>
    <x v="1"/>
    <x v="3"/>
    <x v="3"/>
    <x v="3"/>
    <x v="0"/>
    <x v="2"/>
    <x v="2"/>
    <x v="0"/>
    <x v="0"/>
    <x v="0"/>
  </r>
  <r>
    <x v="259"/>
    <n v="91.6"/>
    <x v="3"/>
    <x v="1"/>
    <x v="3"/>
    <x v="3"/>
    <x v="3"/>
    <x v="0"/>
    <x v="2"/>
    <x v="2"/>
    <x v="0"/>
    <x v="0"/>
    <x v="0"/>
  </r>
  <r>
    <x v="259"/>
    <n v="77.099999999999994"/>
    <x v="3"/>
    <x v="1"/>
    <x v="3"/>
    <x v="3"/>
    <x v="3"/>
    <x v="0"/>
    <x v="2"/>
    <x v="2"/>
    <x v="0"/>
    <x v="0"/>
    <x v="0"/>
  </r>
  <r>
    <x v="259"/>
    <n v="5.0999999999999996"/>
    <x v="54"/>
    <x v="1"/>
    <x v="3"/>
    <x v="3"/>
    <x v="3"/>
    <x v="0"/>
    <x v="4"/>
    <x v="4"/>
    <x v="0"/>
    <x v="0"/>
    <x v="0"/>
  </r>
  <r>
    <x v="259"/>
    <n v="59.9"/>
    <x v="108"/>
    <x v="0"/>
    <x v="22"/>
    <x v="30"/>
    <x v="30"/>
    <x v="0"/>
    <x v="4"/>
    <x v="4"/>
    <x v="0"/>
    <x v="0"/>
    <x v="0"/>
  </r>
  <r>
    <x v="259"/>
    <n v="28.3"/>
    <x v="253"/>
    <x v="0"/>
    <x v="22"/>
    <x v="30"/>
    <x v="30"/>
    <x v="3"/>
    <x v="14"/>
    <x v="14"/>
    <x v="0"/>
    <x v="0"/>
    <x v="0"/>
  </r>
  <r>
    <x v="259"/>
    <n v="51.2"/>
    <x v="11"/>
    <x v="0"/>
    <x v="0"/>
    <x v="9"/>
    <x v="9"/>
    <x v="0"/>
    <x v="0"/>
    <x v="0"/>
    <x v="0"/>
    <x v="0"/>
    <x v="0"/>
  </r>
  <r>
    <x v="259"/>
    <n v="14.8"/>
    <x v="64"/>
    <x v="0"/>
    <x v="16"/>
    <x v="22"/>
    <x v="22"/>
    <x v="0"/>
    <x v="5"/>
    <x v="5"/>
    <x v="0"/>
    <x v="0"/>
    <x v="0"/>
  </r>
  <r>
    <x v="259"/>
    <n v="25.4"/>
    <x v="262"/>
    <x v="0"/>
    <x v="16"/>
    <x v="22"/>
    <x v="22"/>
    <x v="3"/>
    <x v="14"/>
    <x v="14"/>
    <x v="0"/>
    <x v="0"/>
    <x v="0"/>
  </r>
  <r>
    <x v="259"/>
    <n v="59.8"/>
    <x v="97"/>
    <x v="0"/>
    <x v="4"/>
    <x v="19"/>
    <x v="19"/>
    <x v="0"/>
    <x v="11"/>
    <x v="11"/>
    <x v="0"/>
    <x v="0"/>
    <x v="0"/>
  </r>
  <r>
    <x v="259"/>
    <n v="43.4"/>
    <x v="67"/>
    <x v="0"/>
    <x v="4"/>
    <x v="19"/>
    <x v="19"/>
    <x v="0"/>
    <x v="2"/>
    <x v="2"/>
    <x v="0"/>
    <x v="0"/>
    <x v="0"/>
  </r>
  <r>
    <x v="259"/>
    <n v="8.4"/>
    <x v="193"/>
    <x v="0"/>
    <x v="4"/>
    <x v="19"/>
    <x v="19"/>
    <x v="0"/>
    <x v="0"/>
    <x v="0"/>
    <x v="0"/>
    <x v="0"/>
    <x v="0"/>
  </r>
  <r>
    <x v="259"/>
    <n v="5.4"/>
    <x v="193"/>
    <x v="0"/>
    <x v="4"/>
    <x v="19"/>
    <x v="19"/>
    <x v="0"/>
    <x v="0"/>
    <x v="0"/>
    <x v="0"/>
    <x v="0"/>
    <x v="0"/>
  </r>
  <r>
    <x v="259"/>
    <n v="41.8"/>
    <x v="193"/>
    <x v="0"/>
    <x v="4"/>
    <x v="19"/>
    <x v="19"/>
    <x v="0"/>
    <x v="0"/>
    <x v="0"/>
    <x v="0"/>
    <x v="0"/>
    <x v="0"/>
  </r>
  <r>
    <x v="259"/>
    <n v="28.8"/>
    <x v="78"/>
    <x v="0"/>
    <x v="4"/>
    <x v="19"/>
    <x v="19"/>
    <x v="0"/>
    <x v="4"/>
    <x v="4"/>
    <x v="0"/>
    <x v="0"/>
    <x v="0"/>
  </r>
  <r>
    <x v="259"/>
    <n v="59.9"/>
    <x v="78"/>
    <x v="0"/>
    <x v="4"/>
    <x v="19"/>
    <x v="19"/>
    <x v="0"/>
    <x v="4"/>
    <x v="4"/>
    <x v="0"/>
    <x v="0"/>
    <x v="0"/>
  </r>
  <r>
    <x v="259"/>
    <n v="11.7"/>
    <x v="277"/>
    <x v="0"/>
    <x v="4"/>
    <x v="19"/>
    <x v="19"/>
    <x v="3"/>
    <x v="14"/>
    <x v="14"/>
    <x v="0"/>
    <x v="0"/>
    <x v="0"/>
  </r>
  <r>
    <x v="259"/>
    <n v="9.6"/>
    <x v="277"/>
    <x v="0"/>
    <x v="4"/>
    <x v="19"/>
    <x v="19"/>
    <x v="3"/>
    <x v="14"/>
    <x v="14"/>
    <x v="0"/>
    <x v="0"/>
    <x v="0"/>
  </r>
  <r>
    <x v="259"/>
    <n v="67"/>
    <x v="68"/>
    <x v="0"/>
    <x v="4"/>
    <x v="4"/>
    <x v="4"/>
    <x v="0"/>
    <x v="0"/>
    <x v="0"/>
    <x v="0"/>
    <x v="0"/>
    <x v="0"/>
  </r>
  <r>
    <x v="259"/>
    <n v="53.2"/>
    <x v="289"/>
    <x v="0"/>
    <x v="4"/>
    <x v="4"/>
    <x v="4"/>
    <x v="3"/>
    <x v="14"/>
    <x v="14"/>
    <x v="0"/>
    <x v="0"/>
    <x v="0"/>
  </r>
  <r>
    <x v="259"/>
    <n v="16.7"/>
    <x v="165"/>
    <x v="0"/>
    <x v="2"/>
    <x v="2"/>
    <x v="2"/>
    <x v="0"/>
    <x v="4"/>
    <x v="4"/>
    <x v="0"/>
    <x v="0"/>
    <x v="0"/>
  </r>
  <r>
    <x v="259"/>
    <n v="27.5"/>
    <x v="29"/>
    <x v="2"/>
    <x v="8"/>
    <x v="10"/>
    <x v="10"/>
    <x v="0"/>
    <x v="9"/>
    <x v="9"/>
    <x v="0"/>
    <x v="0"/>
    <x v="0"/>
  </r>
  <r>
    <x v="259"/>
    <n v="27.6"/>
    <x v="29"/>
    <x v="2"/>
    <x v="8"/>
    <x v="10"/>
    <x v="10"/>
    <x v="0"/>
    <x v="9"/>
    <x v="9"/>
    <x v="0"/>
    <x v="0"/>
    <x v="0"/>
  </r>
  <r>
    <x v="259"/>
    <n v="28.2"/>
    <x v="29"/>
    <x v="2"/>
    <x v="8"/>
    <x v="10"/>
    <x v="10"/>
    <x v="0"/>
    <x v="9"/>
    <x v="9"/>
    <x v="0"/>
    <x v="0"/>
    <x v="0"/>
  </r>
  <r>
    <x v="259"/>
    <n v="18.600000000000001"/>
    <x v="268"/>
    <x v="2"/>
    <x v="8"/>
    <x v="10"/>
    <x v="10"/>
    <x v="3"/>
    <x v="14"/>
    <x v="14"/>
    <x v="0"/>
    <x v="0"/>
    <x v="0"/>
  </r>
  <r>
    <x v="259"/>
    <n v="46.5"/>
    <x v="60"/>
    <x v="2"/>
    <x v="18"/>
    <x v="24"/>
    <x v="24"/>
    <x v="0"/>
    <x v="6"/>
    <x v="6"/>
    <x v="0"/>
    <x v="0"/>
    <x v="0"/>
  </r>
  <r>
    <x v="259"/>
    <n v="1.9"/>
    <x v="104"/>
    <x v="2"/>
    <x v="20"/>
    <x v="26"/>
    <x v="26"/>
    <x v="0"/>
    <x v="6"/>
    <x v="6"/>
    <x v="0"/>
    <x v="0"/>
    <x v="0"/>
  </r>
  <r>
    <x v="259"/>
    <n v="34"/>
    <x v="80"/>
    <x v="2"/>
    <x v="9"/>
    <x v="11"/>
    <x v="11"/>
    <x v="0"/>
    <x v="7"/>
    <x v="7"/>
    <x v="0"/>
    <x v="0"/>
    <x v="0"/>
  </r>
  <r>
    <x v="259"/>
    <n v="5.7"/>
    <x v="178"/>
    <x v="2"/>
    <x v="9"/>
    <x v="11"/>
    <x v="11"/>
    <x v="0"/>
    <x v="10"/>
    <x v="10"/>
    <x v="0"/>
    <x v="0"/>
    <x v="0"/>
  </r>
  <r>
    <x v="259"/>
    <n v="5.0999999999999996"/>
    <x v="18"/>
    <x v="2"/>
    <x v="9"/>
    <x v="11"/>
    <x v="11"/>
    <x v="0"/>
    <x v="4"/>
    <x v="4"/>
    <x v="0"/>
    <x v="0"/>
    <x v="0"/>
  </r>
  <r>
    <x v="259"/>
    <n v="4.0999999999999996"/>
    <x v="273"/>
    <x v="2"/>
    <x v="9"/>
    <x v="11"/>
    <x v="11"/>
    <x v="3"/>
    <x v="14"/>
    <x v="14"/>
    <x v="0"/>
    <x v="0"/>
    <x v="0"/>
  </r>
  <r>
    <x v="259"/>
    <n v="6.3"/>
    <x v="147"/>
    <x v="2"/>
    <x v="9"/>
    <x v="12"/>
    <x v="12"/>
    <x v="0"/>
    <x v="6"/>
    <x v="6"/>
    <x v="0"/>
    <x v="0"/>
    <x v="0"/>
  </r>
  <r>
    <x v="259"/>
    <n v="24.3"/>
    <x v="20"/>
    <x v="2"/>
    <x v="9"/>
    <x v="12"/>
    <x v="12"/>
    <x v="0"/>
    <x v="5"/>
    <x v="5"/>
    <x v="0"/>
    <x v="0"/>
    <x v="0"/>
  </r>
  <r>
    <x v="259"/>
    <n v="19"/>
    <x v="206"/>
    <x v="2"/>
    <x v="9"/>
    <x v="12"/>
    <x v="12"/>
    <x v="2"/>
    <x v="3"/>
    <x v="3"/>
    <x v="0"/>
    <x v="0"/>
    <x v="0"/>
  </r>
  <r>
    <x v="259"/>
    <n v="10.1"/>
    <x v="206"/>
    <x v="2"/>
    <x v="9"/>
    <x v="12"/>
    <x v="12"/>
    <x v="2"/>
    <x v="3"/>
    <x v="3"/>
    <x v="0"/>
    <x v="0"/>
    <x v="0"/>
  </r>
  <r>
    <x v="259"/>
    <n v="12.2"/>
    <x v="296"/>
    <x v="2"/>
    <x v="9"/>
    <x v="12"/>
    <x v="12"/>
    <x v="3"/>
    <x v="14"/>
    <x v="14"/>
    <x v="0"/>
    <x v="0"/>
    <x v="0"/>
  </r>
  <r>
    <x v="259"/>
    <n v="3.3"/>
    <x v="113"/>
    <x v="2"/>
    <x v="5"/>
    <x v="5"/>
    <x v="5"/>
    <x v="0"/>
    <x v="8"/>
    <x v="8"/>
    <x v="0"/>
    <x v="0"/>
    <x v="0"/>
  </r>
  <r>
    <x v="259"/>
    <n v="30.7"/>
    <x v="84"/>
    <x v="2"/>
    <x v="17"/>
    <x v="23"/>
    <x v="23"/>
    <x v="0"/>
    <x v="6"/>
    <x v="6"/>
    <x v="0"/>
    <x v="0"/>
    <x v="0"/>
  </r>
  <r>
    <x v="259"/>
    <n v="24.2"/>
    <x v="85"/>
    <x v="2"/>
    <x v="17"/>
    <x v="23"/>
    <x v="23"/>
    <x v="0"/>
    <x v="5"/>
    <x v="5"/>
    <x v="0"/>
    <x v="0"/>
    <x v="0"/>
  </r>
  <r>
    <x v="260"/>
    <n v="38.9"/>
    <x v="51"/>
    <x v="3"/>
    <x v="12"/>
    <x v="16"/>
    <x v="16"/>
    <x v="2"/>
    <x v="3"/>
    <x v="3"/>
    <x v="0"/>
    <x v="0"/>
    <x v="0"/>
  </r>
  <r>
    <x v="260"/>
    <n v="65.7"/>
    <x v="108"/>
    <x v="0"/>
    <x v="22"/>
    <x v="30"/>
    <x v="30"/>
    <x v="0"/>
    <x v="4"/>
    <x v="4"/>
    <x v="0"/>
    <x v="0"/>
    <x v="0"/>
  </r>
  <r>
    <x v="260"/>
    <n v="7.5"/>
    <x v="170"/>
    <x v="0"/>
    <x v="0"/>
    <x v="0"/>
    <x v="0"/>
    <x v="0"/>
    <x v="5"/>
    <x v="5"/>
    <x v="0"/>
    <x v="0"/>
    <x v="0"/>
  </r>
  <r>
    <x v="260"/>
    <n v="5.3"/>
    <x v="214"/>
    <x v="0"/>
    <x v="1"/>
    <x v="1"/>
    <x v="1"/>
    <x v="0"/>
    <x v="10"/>
    <x v="10"/>
    <x v="0"/>
    <x v="0"/>
    <x v="0"/>
  </r>
  <r>
    <x v="260"/>
    <n v="9.5"/>
    <x v="310"/>
    <x v="0"/>
    <x v="1"/>
    <x v="1"/>
    <x v="1"/>
    <x v="3"/>
    <x v="14"/>
    <x v="14"/>
    <x v="0"/>
    <x v="0"/>
    <x v="0"/>
  </r>
  <r>
    <x v="260"/>
    <n v="58.6"/>
    <x v="75"/>
    <x v="0"/>
    <x v="14"/>
    <x v="18"/>
    <x v="18"/>
    <x v="0"/>
    <x v="0"/>
    <x v="0"/>
    <x v="0"/>
    <x v="0"/>
    <x v="0"/>
  </r>
  <r>
    <x v="260"/>
    <n v="62"/>
    <x v="75"/>
    <x v="0"/>
    <x v="14"/>
    <x v="18"/>
    <x v="18"/>
    <x v="0"/>
    <x v="0"/>
    <x v="0"/>
    <x v="0"/>
    <x v="0"/>
    <x v="0"/>
  </r>
  <r>
    <x v="260"/>
    <n v="27.5"/>
    <x v="276"/>
    <x v="0"/>
    <x v="21"/>
    <x v="31"/>
    <x v="31"/>
    <x v="3"/>
    <x v="14"/>
    <x v="14"/>
    <x v="0"/>
    <x v="0"/>
    <x v="0"/>
  </r>
  <r>
    <x v="260"/>
    <n v="7.8"/>
    <x v="86"/>
    <x v="0"/>
    <x v="21"/>
    <x v="27"/>
    <x v="27"/>
    <x v="0"/>
    <x v="5"/>
    <x v="5"/>
    <x v="0"/>
    <x v="0"/>
    <x v="0"/>
  </r>
  <r>
    <x v="260"/>
    <n v="37.1"/>
    <x v="87"/>
    <x v="0"/>
    <x v="21"/>
    <x v="27"/>
    <x v="27"/>
    <x v="0"/>
    <x v="0"/>
    <x v="0"/>
    <x v="0"/>
    <x v="0"/>
    <x v="0"/>
  </r>
  <r>
    <x v="260"/>
    <n v="37.1"/>
    <x v="87"/>
    <x v="0"/>
    <x v="21"/>
    <x v="27"/>
    <x v="27"/>
    <x v="0"/>
    <x v="0"/>
    <x v="0"/>
    <x v="0"/>
    <x v="0"/>
    <x v="0"/>
  </r>
  <r>
    <x v="260"/>
    <n v="16.3"/>
    <x v="97"/>
    <x v="0"/>
    <x v="4"/>
    <x v="19"/>
    <x v="19"/>
    <x v="0"/>
    <x v="11"/>
    <x v="11"/>
    <x v="0"/>
    <x v="0"/>
    <x v="0"/>
  </r>
  <r>
    <x v="260"/>
    <n v="39.6"/>
    <x v="97"/>
    <x v="0"/>
    <x v="4"/>
    <x v="19"/>
    <x v="19"/>
    <x v="0"/>
    <x v="11"/>
    <x v="11"/>
    <x v="0"/>
    <x v="0"/>
    <x v="0"/>
  </r>
  <r>
    <x v="260"/>
    <n v="9.8000000000000007"/>
    <x v="97"/>
    <x v="0"/>
    <x v="4"/>
    <x v="19"/>
    <x v="19"/>
    <x v="0"/>
    <x v="11"/>
    <x v="11"/>
    <x v="0"/>
    <x v="0"/>
    <x v="0"/>
  </r>
  <r>
    <x v="260"/>
    <n v="42.6"/>
    <x v="39"/>
    <x v="0"/>
    <x v="4"/>
    <x v="19"/>
    <x v="19"/>
    <x v="0"/>
    <x v="6"/>
    <x v="6"/>
    <x v="0"/>
    <x v="0"/>
    <x v="0"/>
  </r>
  <r>
    <x v="260"/>
    <n v="27.3"/>
    <x v="40"/>
    <x v="0"/>
    <x v="4"/>
    <x v="19"/>
    <x v="19"/>
    <x v="0"/>
    <x v="5"/>
    <x v="5"/>
    <x v="0"/>
    <x v="0"/>
    <x v="0"/>
  </r>
  <r>
    <x v="260"/>
    <n v="35"/>
    <x v="40"/>
    <x v="0"/>
    <x v="4"/>
    <x v="19"/>
    <x v="19"/>
    <x v="0"/>
    <x v="5"/>
    <x v="5"/>
    <x v="0"/>
    <x v="0"/>
    <x v="0"/>
  </r>
  <r>
    <x v="260"/>
    <n v="2.6"/>
    <x v="193"/>
    <x v="0"/>
    <x v="4"/>
    <x v="19"/>
    <x v="19"/>
    <x v="0"/>
    <x v="0"/>
    <x v="0"/>
    <x v="0"/>
    <x v="0"/>
    <x v="0"/>
  </r>
  <r>
    <x v="260"/>
    <n v="26.2"/>
    <x v="235"/>
    <x v="0"/>
    <x v="2"/>
    <x v="2"/>
    <x v="2"/>
    <x v="0"/>
    <x v="11"/>
    <x v="11"/>
    <x v="0"/>
    <x v="0"/>
    <x v="0"/>
  </r>
  <r>
    <x v="260"/>
    <n v="14.5"/>
    <x v="103"/>
    <x v="2"/>
    <x v="8"/>
    <x v="10"/>
    <x v="10"/>
    <x v="0"/>
    <x v="8"/>
    <x v="8"/>
    <x v="0"/>
    <x v="0"/>
    <x v="0"/>
  </r>
  <r>
    <x v="260"/>
    <n v="28.4"/>
    <x v="42"/>
    <x v="2"/>
    <x v="8"/>
    <x v="10"/>
    <x v="10"/>
    <x v="0"/>
    <x v="10"/>
    <x v="10"/>
    <x v="0"/>
    <x v="0"/>
    <x v="0"/>
  </r>
  <r>
    <x v="260"/>
    <n v="29.1"/>
    <x v="29"/>
    <x v="2"/>
    <x v="8"/>
    <x v="10"/>
    <x v="10"/>
    <x v="0"/>
    <x v="9"/>
    <x v="9"/>
    <x v="0"/>
    <x v="0"/>
    <x v="0"/>
  </r>
  <r>
    <x v="260"/>
    <n v="14.4"/>
    <x v="29"/>
    <x v="2"/>
    <x v="8"/>
    <x v="10"/>
    <x v="10"/>
    <x v="0"/>
    <x v="9"/>
    <x v="9"/>
    <x v="0"/>
    <x v="0"/>
    <x v="0"/>
  </r>
  <r>
    <x v="260"/>
    <n v="11.5"/>
    <x v="88"/>
    <x v="2"/>
    <x v="13"/>
    <x v="17"/>
    <x v="17"/>
    <x v="0"/>
    <x v="6"/>
    <x v="6"/>
    <x v="0"/>
    <x v="0"/>
    <x v="0"/>
  </r>
  <r>
    <x v="260"/>
    <n v="12"/>
    <x v="43"/>
    <x v="2"/>
    <x v="13"/>
    <x v="17"/>
    <x v="17"/>
    <x v="0"/>
    <x v="5"/>
    <x v="5"/>
    <x v="0"/>
    <x v="0"/>
    <x v="0"/>
  </r>
  <r>
    <x v="260"/>
    <n v="2.7"/>
    <x v="99"/>
    <x v="2"/>
    <x v="13"/>
    <x v="17"/>
    <x v="17"/>
    <x v="0"/>
    <x v="10"/>
    <x v="10"/>
    <x v="0"/>
    <x v="0"/>
    <x v="0"/>
  </r>
  <r>
    <x v="260"/>
    <n v="24.7"/>
    <x v="124"/>
    <x v="2"/>
    <x v="13"/>
    <x v="17"/>
    <x v="17"/>
    <x v="0"/>
    <x v="9"/>
    <x v="9"/>
    <x v="0"/>
    <x v="0"/>
    <x v="0"/>
  </r>
  <r>
    <x v="260"/>
    <n v="9.6"/>
    <x v="124"/>
    <x v="2"/>
    <x v="13"/>
    <x v="17"/>
    <x v="17"/>
    <x v="0"/>
    <x v="9"/>
    <x v="9"/>
    <x v="0"/>
    <x v="0"/>
    <x v="0"/>
  </r>
  <r>
    <x v="260"/>
    <n v="51.2"/>
    <x v="124"/>
    <x v="2"/>
    <x v="13"/>
    <x v="17"/>
    <x v="17"/>
    <x v="0"/>
    <x v="9"/>
    <x v="9"/>
    <x v="0"/>
    <x v="0"/>
    <x v="0"/>
  </r>
  <r>
    <x v="260"/>
    <n v="16.3"/>
    <x v="124"/>
    <x v="2"/>
    <x v="13"/>
    <x v="17"/>
    <x v="17"/>
    <x v="0"/>
    <x v="9"/>
    <x v="9"/>
    <x v="0"/>
    <x v="0"/>
    <x v="0"/>
  </r>
  <r>
    <x v="260"/>
    <n v="7.5"/>
    <x v="125"/>
    <x v="2"/>
    <x v="13"/>
    <x v="17"/>
    <x v="17"/>
    <x v="0"/>
    <x v="4"/>
    <x v="4"/>
    <x v="0"/>
    <x v="0"/>
    <x v="0"/>
  </r>
  <r>
    <x v="260"/>
    <n v="35.5"/>
    <x v="304"/>
    <x v="2"/>
    <x v="13"/>
    <x v="29"/>
    <x v="29"/>
    <x v="2"/>
    <x v="3"/>
    <x v="3"/>
    <x v="0"/>
    <x v="0"/>
    <x v="0"/>
  </r>
  <r>
    <x v="260"/>
    <n v="41"/>
    <x v="264"/>
    <x v="2"/>
    <x v="13"/>
    <x v="29"/>
    <x v="29"/>
    <x v="3"/>
    <x v="14"/>
    <x v="14"/>
    <x v="0"/>
    <x v="0"/>
    <x v="0"/>
  </r>
  <r>
    <x v="260"/>
    <n v="25.4"/>
    <x v="282"/>
    <x v="2"/>
    <x v="20"/>
    <x v="28"/>
    <x v="28"/>
    <x v="0"/>
    <x v="8"/>
    <x v="8"/>
    <x v="0"/>
    <x v="0"/>
    <x v="0"/>
  </r>
  <r>
    <x v="260"/>
    <n v="8.9"/>
    <x v="20"/>
    <x v="2"/>
    <x v="9"/>
    <x v="12"/>
    <x v="12"/>
    <x v="0"/>
    <x v="5"/>
    <x v="5"/>
    <x v="0"/>
    <x v="0"/>
    <x v="0"/>
  </r>
  <r>
    <x v="260"/>
    <n v="1.7"/>
    <x v="272"/>
    <x v="2"/>
    <x v="9"/>
    <x v="12"/>
    <x v="12"/>
    <x v="0"/>
    <x v="13"/>
    <x v="13"/>
    <x v="0"/>
    <x v="0"/>
    <x v="0"/>
  </r>
  <r>
    <x v="260"/>
    <n v="7.6"/>
    <x v="206"/>
    <x v="2"/>
    <x v="9"/>
    <x v="12"/>
    <x v="12"/>
    <x v="2"/>
    <x v="3"/>
    <x v="3"/>
    <x v="0"/>
    <x v="0"/>
    <x v="0"/>
  </r>
  <r>
    <x v="260"/>
    <n v="4.3"/>
    <x v="206"/>
    <x v="2"/>
    <x v="9"/>
    <x v="12"/>
    <x v="12"/>
    <x v="2"/>
    <x v="3"/>
    <x v="3"/>
    <x v="0"/>
    <x v="0"/>
    <x v="0"/>
  </r>
  <r>
    <x v="260"/>
    <n v="44.6"/>
    <x v="206"/>
    <x v="2"/>
    <x v="9"/>
    <x v="12"/>
    <x v="12"/>
    <x v="2"/>
    <x v="3"/>
    <x v="3"/>
    <x v="0"/>
    <x v="0"/>
    <x v="0"/>
  </r>
  <r>
    <x v="260"/>
    <n v="23.7"/>
    <x v="206"/>
    <x v="2"/>
    <x v="9"/>
    <x v="12"/>
    <x v="12"/>
    <x v="2"/>
    <x v="3"/>
    <x v="3"/>
    <x v="0"/>
    <x v="0"/>
    <x v="0"/>
  </r>
  <r>
    <x v="260"/>
    <n v="14.9"/>
    <x v="296"/>
    <x v="2"/>
    <x v="9"/>
    <x v="12"/>
    <x v="12"/>
    <x v="3"/>
    <x v="14"/>
    <x v="14"/>
    <x v="0"/>
    <x v="0"/>
    <x v="0"/>
  </r>
  <r>
    <x v="260"/>
    <n v="12.1"/>
    <x v="31"/>
    <x v="2"/>
    <x v="9"/>
    <x v="13"/>
    <x v="13"/>
    <x v="0"/>
    <x v="8"/>
    <x v="8"/>
    <x v="0"/>
    <x v="0"/>
    <x v="0"/>
  </r>
  <r>
    <x v="260"/>
    <n v="2.9"/>
    <x v="44"/>
    <x v="2"/>
    <x v="9"/>
    <x v="13"/>
    <x v="13"/>
    <x v="0"/>
    <x v="6"/>
    <x v="6"/>
    <x v="0"/>
    <x v="0"/>
    <x v="0"/>
  </r>
  <r>
    <x v="260"/>
    <n v="31.2"/>
    <x v="92"/>
    <x v="2"/>
    <x v="9"/>
    <x v="13"/>
    <x v="13"/>
    <x v="0"/>
    <x v="7"/>
    <x v="7"/>
    <x v="0"/>
    <x v="0"/>
    <x v="0"/>
  </r>
  <r>
    <x v="260"/>
    <n v="11.7"/>
    <x v="22"/>
    <x v="2"/>
    <x v="9"/>
    <x v="13"/>
    <x v="13"/>
    <x v="0"/>
    <x v="10"/>
    <x v="10"/>
    <x v="0"/>
    <x v="0"/>
    <x v="0"/>
  </r>
  <r>
    <x v="260"/>
    <n v="16.5"/>
    <x v="32"/>
    <x v="2"/>
    <x v="9"/>
    <x v="13"/>
    <x v="13"/>
    <x v="0"/>
    <x v="9"/>
    <x v="9"/>
    <x v="0"/>
    <x v="0"/>
    <x v="0"/>
  </r>
  <r>
    <x v="260"/>
    <n v="15.8"/>
    <x v="133"/>
    <x v="2"/>
    <x v="5"/>
    <x v="5"/>
    <x v="5"/>
    <x v="0"/>
    <x v="6"/>
    <x v="6"/>
    <x v="0"/>
    <x v="0"/>
    <x v="0"/>
  </r>
  <r>
    <x v="260"/>
    <n v="12.5"/>
    <x v="169"/>
    <x v="2"/>
    <x v="5"/>
    <x v="5"/>
    <x v="5"/>
    <x v="0"/>
    <x v="7"/>
    <x v="7"/>
    <x v="0"/>
    <x v="0"/>
    <x v="0"/>
  </r>
  <r>
    <x v="260"/>
    <n v="0.2"/>
    <x v="204"/>
    <x v="2"/>
    <x v="5"/>
    <x v="5"/>
    <x v="5"/>
    <x v="0"/>
    <x v="10"/>
    <x v="10"/>
    <x v="0"/>
    <x v="0"/>
    <x v="0"/>
  </r>
  <r>
    <x v="260"/>
    <n v="27.9"/>
    <x v="82"/>
    <x v="2"/>
    <x v="10"/>
    <x v="14"/>
    <x v="14"/>
    <x v="0"/>
    <x v="8"/>
    <x v="8"/>
    <x v="0"/>
    <x v="0"/>
    <x v="0"/>
  </r>
  <r>
    <x v="260"/>
    <n v="12"/>
    <x v="171"/>
    <x v="2"/>
    <x v="10"/>
    <x v="14"/>
    <x v="14"/>
    <x v="0"/>
    <x v="6"/>
    <x v="6"/>
    <x v="0"/>
    <x v="0"/>
    <x v="0"/>
  </r>
  <r>
    <x v="260"/>
    <n v="5.9"/>
    <x v="154"/>
    <x v="2"/>
    <x v="10"/>
    <x v="14"/>
    <x v="14"/>
    <x v="0"/>
    <x v="10"/>
    <x v="10"/>
    <x v="0"/>
    <x v="0"/>
    <x v="0"/>
  </r>
  <r>
    <x v="260"/>
    <n v="68"/>
    <x v="83"/>
    <x v="2"/>
    <x v="10"/>
    <x v="14"/>
    <x v="14"/>
    <x v="2"/>
    <x v="3"/>
    <x v="3"/>
    <x v="0"/>
    <x v="0"/>
    <x v="0"/>
  </r>
  <r>
    <x v="260"/>
    <n v="2.9"/>
    <x v="312"/>
    <x v="2"/>
    <x v="6"/>
    <x v="6"/>
    <x v="6"/>
    <x v="0"/>
    <x v="6"/>
    <x v="6"/>
    <x v="0"/>
    <x v="0"/>
    <x v="0"/>
  </r>
  <r>
    <x v="260"/>
    <n v="6.3"/>
    <x v="307"/>
    <x v="2"/>
    <x v="6"/>
    <x v="6"/>
    <x v="6"/>
    <x v="0"/>
    <x v="5"/>
    <x v="5"/>
    <x v="0"/>
    <x v="0"/>
    <x v="0"/>
  </r>
  <r>
    <x v="260"/>
    <n v="1.4"/>
    <x v="6"/>
    <x v="2"/>
    <x v="6"/>
    <x v="6"/>
    <x v="6"/>
    <x v="0"/>
    <x v="4"/>
    <x v="4"/>
    <x v="0"/>
    <x v="0"/>
    <x v="0"/>
  </r>
  <r>
    <x v="261"/>
    <n v="9.1999999999999993"/>
    <x v="207"/>
    <x v="3"/>
    <x v="23"/>
    <x v="32"/>
    <x v="32"/>
    <x v="0"/>
    <x v="6"/>
    <x v="6"/>
    <x v="0"/>
    <x v="0"/>
    <x v="0"/>
  </r>
  <r>
    <x v="261"/>
    <n v="9.3000000000000007"/>
    <x v="218"/>
    <x v="3"/>
    <x v="23"/>
    <x v="32"/>
    <x v="32"/>
    <x v="0"/>
    <x v="5"/>
    <x v="5"/>
    <x v="0"/>
    <x v="0"/>
    <x v="0"/>
  </r>
  <r>
    <x v="261"/>
    <n v="37.299999999999997"/>
    <x v="295"/>
    <x v="3"/>
    <x v="23"/>
    <x v="32"/>
    <x v="32"/>
    <x v="2"/>
    <x v="3"/>
    <x v="3"/>
    <x v="0"/>
    <x v="0"/>
    <x v="0"/>
  </r>
  <r>
    <x v="261"/>
    <n v="50.1"/>
    <x v="3"/>
    <x v="1"/>
    <x v="3"/>
    <x v="3"/>
    <x v="3"/>
    <x v="0"/>
    <x v="2"/>
    <x v="2"/>
    <x v="0"/>
    <x v="0"/>
    <x v="0"/>
  </r>
  <r>
    <x v="261"/>
    <n v="5.4"/>
    <x v="122"/>
    <x v="0"/>
    <x v="22"/>
    <x v="30"/>
    <x v="30"/>
    <x v="0"/>
    <x v="10"/>
    <x v="10"/>
    <x v="0"/>
    <x v="0"/>
    <x v="0"/>
  </r>
  <r>
    <x v="261"/>
    <n v="2.2999999999999998"/>
    <x v="244"/>
    <x v="0"/>
    <x v="0"/>
    <x v="0"/>
    <x v="0"/>
    <x v="0"/>
    <x v="11"/>
    <x v="11"/>
    <x v="0"/>
    <x v="0"/>
    <x v="0"/>
  </r>
  <r>
    <x v="261"/>
    <n v="4.2"/>
    <x v="12"/>
    <x v="0"/>
    <x v="0"/>
    <x v="0"/>
    <x v="0"/>
    <x v="0"/>
    <x v="7"/>
    <x v="7"/>
    <x v="0"/>
    <x v="0"/>
    <x v="0"/>
  </r>
  <r>
    <x v="261"/>
    <n v="7.4"/>
    <x v="298"/>
    <x v="0"/>
    <x v="21"/>
    <x v="27"/>
    <x v="27"/>
    <x v="0"/>
    <x v="11"/>
    <x v="11"/>
    <x v="0"/>
    <x v="0"/>
    <x v="0"/>
  </r>
  <r>
    <x v="261"/>
    <n v="9"/>
    <x v="236"/>
    <x v="0"/>
    <x v="21"/>
    <x v="27"/>
    <x v="27"/>
    <x v="0"/>
    <x v="7"/>
    <x v="7"/>
    <x v="0"/>
    <x v="0"/>
    <x v="0"/>
  </r>
  <r>
    <x v="261"/>
    <n v="23.8"/>
    <x v="39"/>
    <x v="0"/>
    <x v="4"/>
    <x v="19"/>
    <x v="19"/>
    <x v="0"/>
    <x v="6"/>
    <x v="6"/>
    <x v="0"/>
    <x v="0"/>
    <x v="0"/>
  </r>
  <r>
    <x v="261"/>
    <n v="16.8"/>
    <x v="136"/>
    <x v="0"/>
    <x v="4"/>
    <x v="19"/>
    <x v="19"/>
    <x v="0"/>
    <x v="10"/>
    <x v="10"/>
    <x v="0"/>
    <x v="0"/>
    <x v="0"/>
  </r>
  <r>
    <x v="261"/>
    <n v="10.9"/>
    <x v="193"/>
    <x v="0"/>
    <x v="4"/>
    <x v="19"/>
    <x v="19"/>
    <x v="0"/>
    <x v="0"/>
    <x v="0"/>
    <x v="0"/>
    <x v="0"/>
    <x v="0"/>
  </r>
  <r>
    <x v="261"/>
    <n v="38.4"/>
    <x v="28"/>
    <x v="0"/>
    <x v="2"/>
    <x v="2"/>
    <x v="2"/>
    <x v="0"/>
    <x v="5"/>
    <x v="5"/>
    <x v="0"/>
    <x v="0"/>
    <x v="0"/>
  </r>
  <r>
    <x v="261"/>
    <n v="40.1"/>
    <x v="28"/>
    <x v="0"/>
    <x v="2"/>
    <x v="2"/>
    <x v="2"/>
    <x v="0"/>
    <x v="5"/>
    <x v="5"/>
    <x v="0"/>
    <x v="0"/>
    <x v="0"/>
  </r>
  <r>
    <x v="261"/>
    <n v="39.299999999999997"/>
    <x v="28"/>
    <x v="0"/>
    <x v="2"/>
    <x v="2"/>
    <x v="2"/>
    <x v="0"/>
    <x v="5"/>
    <x v="5"/>
    <x v="0"/>
    <x v="0"/>
    <x v="0"/>
  </r>
  <r>
    <x v="261"/>
    <n v="39.9"/>
    <x v="2"/>
    <x v="0"/>
    <x v="2"/>
    <x v="2"/>
    <x v="2"/>
    <x v="0"/>
    <x v="0"/>
    <x v="0"/>
    <x v="0"/>
    <x v="0"/>
    <x v="0"/>
  </r>
  <r>
    <x v="261"/>
    <n v="39.299999999999997"/>
    <x v="2"/>
    <x v="0"/>
    <x v="2"/>
    <x v="2"/>
    <x v="2"/>
    <x v="0"/>
    <x v="0"/>
    <x v="0"/>
    <x v="0"/>
    <x v="0"/>
    <x v="0"/>
  </r>
  <r>
    <x v="261"/>
    <n v="35.700000000000003"/>
    <x v="263"/>
    <x v="0"/>
    <x v="2"/>
    <x v="2"/>
    <x v="2"/>
    <x v="3"/>
    <x v="14"/>
    <x v="14"/>
    <x v="0"/>
    <x v="0"/>
    <x v="0"/>
  </r>
  <r>
    <x v="261"/>
    <n v="37.5"/>
    <x v="13"/>
    <x v="2"/>
    <x v="8"/>
    <x v="10"/>
    <x v="10"/>
    <x v="0"/>
    <x v="6"/>
    <x v="6"/>
    <x v="0"/>
    <x v="0"/>
    <x v="0"/>
  </r>
  <r>
    <x v="261"/>
    <n v="18.3"/>
    <x v="13"/>
    <x v="2"/>
    <x v="8"/>
    <x v="10"/>
    <x v="10"/>
    <x v="0"/>
    <x v="6"/>
    <x v="6"/>
    <x v="0"/>
    <x v="0"/>
    <x v="0"/>
  </r>
  <r>
    <x v="261"/>
    <n v="9.1999999999999993"/>
    <x v="14"/>
    <x v="2"/>
    <x v="8"/>
    <x v="10"/>
    <x v="10"/>
    <x v="0"/>
    <x v="5"/>
    <x v="5"/>
    <x v="0"/>
    <x v="0"/>
    <x v="0"/>
  </r>
  <r>
    <x v="261"/>
    <n v="7.8"/>
    <x v="152"/>
    <x v="2"/>
    <x v="8"/>
    <x v="10"/>
    <x v="10"/>
    <x v="0"/>
    <x v="4"/>
    <x v="4"/>
    <x v="0"/>
    <x v="0"/>
    <x v="0"/>
  </r>
  <r>
    <x v="261"/>
    <n v="6.2"/>
    <x v="88"/>
    <x v="2"/>
    <x v="13"/>
    <x v="17"/>
    <x v="17"/>
    <x v="0"/>
    <x v="6"/>
    <x v="6"/>
    <x v="0"/>
    <x v="0"/>
    <x v="0"/>
  </r>
  <r>
    <x v="261"/>
    <n v="56.1"/>
    <x v="88"/>
    <x v="2"/>
    <x v="13"/>
    <x v="17"/>
    <x v="17"/>
    <x v="0"/>
    <x v="6"/>
    <x v="6"/>
    <x v="0"/>
    <x v="0"/>
    <x v="0"/>
  </r>
  <r>
    <x v="261"/>
    <n v="3.4"/>
    <x v="308"/>
    <x v="2"/>
    <x v="13"/>
    <x v="17"/>
    <x v="17"/>
    <x v="0"/>
    <x v="13"/>
    <x v="13"/>
    <x v="0"/>
    <x v="0"/>
    <x v="0"/>
  </r>
  <r>
    <x v="261"/>
    <n v="56.5"/>
    <x v="125"/>
    <x v="2"/>
    <x v="13"/>
    <x v="17"/>
    <x v="17"/>
    <x v="0"/>
    <x v="4"/>
    <x v="4"/>
    <x v="0"/>
    <x v="0"/>
    <x v="0"/>
  </r>
  <r>
    <x v="261"/>
    <n v="56.6"/>
    <x v="125"/>
    <x v="2"/>
    <x v="13"/>
    <x v="17"/>
    <x v="17"/>
    <x v="0"/>
    <x v="4"/>
    <x v="4"/>
    <x v="0"/>
    <x v="0"/>
    <x v="0"/>
  </r>
  <r>
    <x v="261"/>
    <n v="14.6"/>
    <x v="125"/>
    <x v="2"/>
    <x v="13"/>
    <x v="17"/>
    <x v="17"/>
    <x v="0"/>
    <x v="4"/>
    <x v="4"/>
    <x v="0"/>
    <x v="0"/>
    <x v="0"/>
  </r>
  <r>
    <x v="261"/>
    <n v="12.6"/>
    <x v="125"/>
    <x v="2"/>
    <x v="13"/>
    <x v="17"/>
    <x v="17"/>
    <x v="0"/>
    <x v="4"/>
    <x v="4"/>
    <x v="0"/>
    <x v="0"/>
    <x v="0"/>
  </r>
  <r>
    <x v="261"/>
    <n v="1.3"/>
    <x v="125"/>
    <x v="2"/>
    <x v="13"/>
    <x v="17"/>
    <x v="17"/>
    <x v="0"/>
    <x v="4"/>
    <x v="4"/>
    <x v="0"/>
    <x v="0"/>
    <x v="0"/>
  </r>
  <r>
    <x v="261"/>
    <n v="54.3"/>
    <x v="100"/>
    <x v="2"/>
    <x v="13"/>
    <x v="29"/>
    <x v="29"/>
    <x v="0"/>
    <x v="4"/>
    <x v="4"/>
    <x v="0"/>
    <x v="0"/>
    <x v="0"/>
  </r>
  <r>
    <x v="261"/>
    <n v="35.5"/>
    <x v="100"/>
    <x v="2"/>
    <x v="13"/>
    <x v="29"/>
    <x v="29"/>
    <x v="0"/>
    <x v="4"/>
    <x v="4"/>
    <x v="0"/>
    <x v="0"/>
    <x v="0"/>
  </r>
  <r>
    <x v="261"/>
    <n v="16.7"/>
    <x v="304"/>
    <x v="2"/>
    <x v="13"/>
    <x v="29"/>
    <x v="29"/>
    <x v="2"/>
    <x v="3"/>
    <x v="3"/>
    <x v="0"/>
    <x v="0"/>
    <x v="0"/>
  </r>
  <r>
    <x v="261"/>
    <n v="28.8"/>
    <x v="264"/>
    <x v="2"/>
    <x v="13"/>
    <x v="29"/>
    <x v="29"/>
    <x v="3"/>
    <x v="14"/>
    <x v="14"/>
    <x v="0"/>
    <x v="0"/>
    <x v="0"/>
  </r>
  <r>
    <x v="261"/>
    <n v="31.5"/>
    <x v="20"/>
    <x v="2"/>
    <x v="9"/>
    <x v="12"/>
    <x v="12"/>
    <x v="0"/>
    <x v="5"/>
    <x v="5"/>
    <x v="0"/>
    <x v="0"/>
    <x v="0"/>
  </r>
  <r>
    <x v="261"/>
    <n v="9.9"/>
    <x v="272"/>
    <x v="2"/>
    <x v="9"/>
    <x v="12"/>
    <x v="12"/>
    <x v="0"/>
    <x v="13"/>
    <x v="13"/>
    <x v="0"/>
    <x v="0"/>
    <x v="0"/>
  </r>
  <r>
    <x v="261"/>
    <n v="19.899999999999999"/>
    <x v="206"/>
    <x v="2"/>
    <x v="9"/>
    <x v="12"/>
    <x v="12"/>
    <x v="2"/>
    <x v="3"/>
    <x v="3"/>
    <x v="0"/>
    <x v="0"/>
    <x v="0"/>
  </r>
  <r>
    <x v="261"/>
    <n v="10.5"/>
    <x v="206"/>
    <x v="2"/>
    <x v="9"/>
    <x v="12"/>
    <x v="12"/>
    <x v="2"/>
    <x v="3"/>
    <x v="3"/>
    <x v="0"/>
    <x v="0"/>
    <x v="0"/>
  </r>
  <r>
    <x v="261"/>
    <n v="29.1"/>
    <x v="58"/>
    <x v="2"/>
    <x v="17"/>
    <x v="23"/>
    <x v="23"/>
    <x v="2"/>
    <x v="3"/>
    <x v="3"/>
    <x v="0"/>
    <x v="0"/>
    <x v="0"/>
  </r>
  <r>
    <x v="262"/>
    <n v="49.4"/>
    <x v="116"/>
    <x v="3"/>
    <x v="7"/>
    <x v="8"/>
    <x v="8"/>
    <x v="2"/>
    <x v="3"/>
    <x v="3"/>
    <x v="0"/>
    <x v="0"/>
    <x v="0"/>
  </r>
  <r>
    <x v="262"/>
    <n v="36.799999999999997"/>
    <x v="82"/>
    <x v="2"/>
    <x v="10"/>
    <x v="14"/>
    <x v="14"/>
    <x v="0"/>
    <x v="8"/>
    <x v="8"/>
    <x v="0"/>
    <x v="0"/>
    <x v="0"/>
  </r>
  <r>
    <x v="263"/>
    <n v="90.9"/>
    <x v="55"/>
    <x v="0"/>
    <x v="0"/>
    <x v="21"/>
    <x v="21"/>
    <x v="0"/>
    <x v="0"/>
    <x v="0"/>
    <x v="0"/>
    <x v="0"/>
    <x v="0"/>
  </r>
  <r>
    <x v="263"/>
    <n v="67.8"/>
    <x v="313"/>
    <x v="0"/>
    <x v="14"/>
    <x v="18"/>
    <x v="18"/>
    <x v="2"/>
    <x v="3"/>
    <x v="3"/>
    <x v="0"/>
    <x v="0"/>
    <x v="0"/>
  </r>
  <r>
    <x v="263"/>
    <n v="16.5"/>
    <x v="13"/>
    <x v="2"/>
    <x v="8"/>
    <x v="10"/>
    <x v="10"/>
    <x v="0"/>
    <x v="6"/>
    <x v="6"/>
    <x v="0"/>
    <x v="0"/>
    <x v="0"/>
  </r>
  <r>
    <x v="263"/>
    <n v="5.5"/>
    <x v="41"/>
    <x v="2"/>
    <x v="8"/>
    <x v="10"/>
    <x v="10"/>
    <x v="0"/>
    <x v="7"/>
    <x v="7"/>
    <x v="0"/>
    <x v="0"/>
    <x v="0"/>
  </r>
  <r>
    <x v="263"/>
    <n v="66.3"/>
    <x v="248"/>
    <x v="2"/>
    <x v="18"/>
    <x v="24"/>
    <x v="24"/>
    <x v="2"/>
    <x v="3"/>
    <x v="3"/>
    <x v="0"/>
    <x v="0"/>
    <x v="0"/>
  </r>
  <r>
    <x v="263"/>
    <n v="11.1"/>
    <x v="80"/>
    <x v="2"/>
    <x v="9"/>
    <x v="11"/>
    <x v="11"/>
    <x v="0"/>
    <x v="7"/>
    <x v="7"/>
    <x v="0"/>
    <x v="0"/>
    <x v="0"/>
  </r>
  <r>
    <x v="263"/>
    <n v="12.7"/>
    <x v="126"/>
    <x v="2"/>
    <x v="9"/>
    <x v="11"/>
    <x v="11"/>
    <x v="0"/>
    <x v="5"/>
    <x v="5"/>
    <x v="0"/>
    <x v="0"/>
    <x v="0"/>
  </r>
  <r>
    <x v="263"/>
    <n v="4.0999999999999996"/>
    <x v="44"/>
    <x v="2"/>
    <x v="9"/>
    <x v="13"/>
    <x v="13"/>
    <x v="0"/>
    <x v="6"/>
    <x v="6"/>
    <x v="0"/>
    <x v="0"/>
    <x v="0"/>
  </r>
  <r>
    <x v="263"/>
    <n v="33.700000000000003"/>
    <x v="92"/>
    <x v="2"/>
    <x v="9"/>
    <x v="13"/>
    <x v="13"/>
    <x v="0"/>
    <x v="7"/>
    <x v="7"/>
    <x v="0"/>
    <x v="0"/>
    <x v="0"/>
  </r>
  <r>
    <x v="263"/>
    <n v="8"/>
    <x v="21"/>
    <x v="2"/>
    <x v="9"/>
    <x v="13"/>
    <x v="13"/>
    <x v="0"/>
    <x v="5"/>
    <x v="5"/>
    <x v="0"/>
    <x v="0"/>
    <x v="0"/>
  </r>
  <r>
    <x v="263"/>
    <n v="3.2"/>
    <x v="45"/>
    <x v="2"/>
    <x v="9"/>
    <x v="13"/>
    <x v="13"/>
    <x v="0"/>
    <x v="4"/>
    <x v="4"/>
    <x v="0"/>
    <x v="0"/>
    <x v="0"/>
  </r>
  <r>
    <x v="263"/>
    <n v="24.6"/>
    <x v="307"/>
    <x v="2"/>
    <x v="6"/>
    <x v="6"/>
    <x v="6"/>
    <x v="0"/>
    <x v="5"/>
    <x v="5"/>
    <x v="0"/>
    <x v="0"/>
    <x v="0"/>
  </r>
  <r>
    <x v="263"/>
    <n v="8"/>
    <x v="255"/>
    <x v="2"/>
    <x v="6"/>
    <x v="6"/>
    <x v="6"/>
    <x v="0"/>
    <x v="10"/>
    <x v="10"/>
    <x v="0"/>
    <x v="0"/>
    <x v="0"/>
  </r>
  <r>
    <x v="264"/>
    <n v="24.6"/>
    <x v="26"/>
    <x v="3"/>
    <x v="12"/>
    <x v="16"/>
    <x v="16"/>
    <x v="0"/>
    <x v="5"/>
    <x v="5"/>
    <x v="0"/>
    <x v="0"/>
    <x v="0"/>
  </r>
  <r>
    <x v="264"/>
    <n v="8"/>
    <x v="26"/>
    <x v="3"/>
    <x v="12"/>
    <x v="16"/>
    <x v="16"/>
    <x v="0"/>
    <x v="5"/>
    <x v="5"/>
    <x v="0"/>
    <x v="0"/>
    <x v="0"/>
  </r>
  <r>
    <x v="264"/>
    <n v="12.8"/>
    <x v="243"/>
    <x v="3"/>
    <x v="12"/>
    <x v="16"/>
    <x v="16"/>
    <x v="0"/>
    <x v="4"/>
    <x v="4"/>
    <x v="0"/>
    <x v="0"/>
    <x v="0"/>
  </r>
  <r>
    <x v="264"/>
    <n v="15.2"/>
    <x v="62"/>
    <x v="3"/>
    <x v="7"/>
    <x v="7"/>
    <x v="7"/>
    <x v="0"/>
    <x v="6"/>
    <x v="6"/>
    <x v="0"/>
    <x v="0"/>
    <x v="0"/>
  </r>
  <r>
    <x v="264"/>
    <n v="32.799999999999997"/>
    <x v="7"/>
    <x v="3"/>
    <x v="7"/>
    <x v="7"/>
    <x v="7"/>
    <x v="0"/>
    <x v="5"/>
    <x v="5"/>
    <x v="0"/>
    <x v="0"/>
    <x v="0"/>
  </r>
  <r>
    <x v="264"/>
    <n v="12.7"/>
    <x v="63"/>
    <x v="3"/>
    <x v="7"/>
    <x v="7"/>
    <x v="7"/>
    <x v="0"/>
    <x v="4"/>
    <x v="4"/>
    <x v="0"/>
    <x v="0"/>
    <x v="0"/>
  </r>
  <r>
    <x v="264"/>
    <n v="50.6"/>
    <x v="52"/>
    <x v="3"/>
    <x v="7"/>
    <x v="7"/>
    <x v="7"/>
    <x v="2"/>
    <x v="3"/>
    <x v="3"/>
    <x v="0"/>
    <x v="0"/>
    <x v="0"/>
  </r>
  <r>
    <x v="264"/>
    <n v="63"/>
    <x v="9"/>
    <x v="3"/>
    <x v="7"/>
    <x v="8"/>
    <x v="8"/>
    <x v="0"/>
    <x v="5"/>
    <x v="5"/>
    <x v="0"/>
    <x v="0"/>
    <x v="0"/>
  </r>
  <r>
    <x v="264"/>
    <n v="38.799999999999997"/>
    <x v="218"/>
    <x v="3"/>
    <x v="23"/>
    <x v="32"/>
    <x v="32"/>
    <x v="0"/>
    <x v="5"/>
    <x v="5"/>
    <x v="0"/>
    <x v="0"/>
    <x v="0"/>
  </r>
  <r>
    <x v="264"/>
    <n v="51.8"/>
    <x v="168"/>
    <x v="3"/>
    <x v="23"/>
    <x v="32"/>
    <x v="32"/>
    <x v="0"/>
    <x v="0"/>
    <x v="0"/>
    <x v="0"/>
    <x v="0"/>
    <x v="0"/>
  </r>
  <r>
    <x v="264"/>
    <n v="3.1"/>
    <x v="198"/>
    <x v="3"/>
    <x v="23"/>
    <x v="32"/>
    <x v="32"/>
    <x v="0"/>
    <x v="4"/>
    <x v="4"/>
    <x v="0"/>
    <x v="0"/>
    <x v="0"/>
  </r>
  <r>
    <x v="264"/>
    <n v="43.4"/>
    <x v="13"/>
    <x v="2"/>
    <x v="8"/>
    <x v="10"/>
    <x v="10"/>
    <x v="0"/>
    <x v="6"/>
    <x v="6"/>
    <x v="0"/>
    <x v="0"/>
    <x v="0"/>
  </r>
  <r>
    <x v="264"/>
    <n v="11.1"/>
    <x v="41"/>
    <x v="2"/>
    <x v="8"/>
    <x v="10"/>
    <x v="10"/>
    <x v="0"/>
    <x v="7"/>
    <x v="7"/>
    <x v="0"/>
    <x v="0"/>
    <x v="0"/>
  </r>
  <r>
    <x v="264"/>
    <n v="24.1"/>
    <x v="14"/>
    <x v="2"/>
    <x v="8"/>
    <x v="10"/>
    <x v="10"/>
    <x v="0"/>
    <x v="5"/>
    <x v="5"/>
    <x v="0"/>
    <x v="0"/>
    <x v="0"/>
  </r>
  <r>
    <x v="264"/>
    <n v="9.6999999999999993"/>
    <x v="152"/>
    <x v="2"/>
    <x v="8"/>
    <x v="10"/>
    <x v="10"/>
    <x v="0"/>
    <x v="4"/>
    <x v="4"/>
    <x v="0"/>
    <x v="0"/>
    <x v="0"/>
  </r>
  <r>
    <x v="264"/>
    <n v="26"/>
    <x v="268"/>
    <x v="2"/>
    <x v="8"/>
    <x v="10"/>
    <x v="10"/>
    <x v="3"/>
    <x v="14"/>
    <x v="14"/>
    <x v="0"/>
    <x v="0"/>
    <x v="0"/>
  </r>
  <r>
    <x v="264"/>
    <n v="40.4"/>
    <x v="88"/>
    <x v="2"/>
    <x v="13"/>
    <x v="17"/>
    <x v="17"/>
    <x v="0"/>
    <x v="6"/>
    <x v="6"/>
    <x v="0"/>
    <x v="0"/>
    <x v="0"/>
  </r>
  <r>
    <x v="264"/>
    <n v="5.6"/>
    <x v="88"/>
    <x v="2"/>
    <x v="13"/>
    <x v="17"/>
    <x v="17"/>
    <x v="0"/>
    <x v="6"/>
    <x v="6"/>
    <x v="0"/>
    <x v="0"/>
    <x v="0"/>
  </r>
  <r>
    <x v="264"/>
    <n v="39"/>
    <x v="43"/>
    <x v="2"/>
    <x v="13"/>
    <x v="17"/>
    <x v="17"/>
    <x v="0"/>
    <x v="5"/>
    <x v="5"/>
    <x v="0"/>
    <x v="0"/>
    <x v="0"/>
  </r>
  <r>
    <x v="264"/>
    <n v="3.5"/>
    <x v="99"/>
    <x v="2"/>
    <x v="13"/>
    <x v="17"/>
    <x v="17"/>
    <x v="0"/>
    <x v="10"/>
    <x v="10"/>
    <x v="0"/>
    <x v="0"/>
    <x v="0"/>
  </r>
  <r>
    <x v="264"/>
    <n v="70.7"/>
    <x v="304"/>
    <x v="2"/>
    <x v="13"/>
    <x v="29"/>
    <x v="29"/>
    <x v="2"/>
    <x v="3"/>
    <x v="3"/>
    <x v="0"/>
    <x v="0"/>
    <x v="0"/>
  </r>
  <r>
    <x v="264"/>
    <n v="24.8"/>
    <x v="89"/>
    <x v="2"/>
    <x v="20"/>
    <x v="28"/>
    <x v="28"/>
    <x v="0"/>
    <x v="6"/>
    <x v="6"/>
    <x v="0"/>
    <x v="0"/>
    <x v="0"/>
  </r>
  <r>
    <x v="264"/>
    <n v="24.6"/>
    <x v="90"/>
    <x v="2"/>
    <x v="20"/>
    <x v="28"/>
    <x v="28"/>
    <x v="0"/>
    <x v="5"/>
    <x v="5"/>
    <x v="0"/>
    <x v="0"/>
    <x v="0"/>
  </r>
  <r>
    <x v="264"/>
    <n v="3.1"/>
    <x v="151"/>
    <x v="2"/>
    <x v="20"/>
    <x v="28"/>
    <x v="28"/>
    <x v="0"/>
    <x v="4"/>
    <x v="4"/>
    <x v="0"/>
    <x v="0"/>
    <x v="0"/>
  </r>
  <r>
    <x v="264"/>
    <n v="5.5"/>
    <x v="288"/>
    <x v="2"/>
    <x v="20"/>
    <x v="28"/>
    <x v="28"/>
    <x v="3"/>
    <x v="14"/>
    <x v="14"/>
    <x v="0"/>
    <x v="0"/>
    <x v="0"/>
  </r>
  <r>
    <x v="264"/>
    <n v="22.6"/>
    <x v="94"/>
    <x v="2"/>
    <x v="15"/>
    <x v="20"/>
    <x v="20"/>
    <x v="0"/>
    <x v="0"/>
    <x v="0"/>
    <x v="0"/>
    <x v="0"/>
    <x v="0"/>
  </r>
  <r>
    <x v="264"/>
    <n v="24.1"/>
    <x v="24"/>
    <x v="2"/>
    <x v="10"/>
    <x v="14"/>
    <x v="14"/>
    <x v="0"/>
    <x v="4"/>
    <x v="4"/>
    <x v="0"/>
    <x v="0"/>
    <x v="0"/>
  </r>
  <r>
    <x v="264"/>
    <n v="31.6"/>
    <x v="200"/>
    <x v="2"/>
    <x v="10"/>
    <x v="14"/>
    <x v="14"/>
    <x v="3"/>
    <x v="14"/>
    <x v="14"/>
    <x v="0"/>
    <x v="0"/>
    <x v="0"/>
  </r>
  <r>
    <x v="265"/>
    <n v="9.6"/>
    <x v="210"/>
    <x v="1"/>
    <x v="3"/>
    <x v="3"/>
    <x v="3"/>
    <x v="0"/>
    <x v="6"/>
    <x v="6"/>
    <x v="0"/>
    <x v="0"/>
    <x v="0"/>
  </r>
  <r>
    <x v="265"/>
    <n v="20.100000000000001"/>
    <x v="73"/>
    <x v="1"/>
    <x v="3"/>
    <x v="3"/>
    <x v="3"/>
    <x v="0"/>
    <x v="5"/>
    <x v="5"/>
    <x v="0"/>
    <x v="0"/>
    <x v="0"/>
  </r>
  <r>
    <x v="265"/>
    <n v="9.4"/>
    <x v="101"/>
    <x v="0"/>
    <x v="0"/>
    <x v="21"/>
    <x v="21"/>
    <x v="0"/>
    <x v="11"/>
    <x v="11"/>
    <x v="0"/>
    <x v="0"/>
    <x v="0"/>
  </r>
  <r>
    <x v="265"/>
    <n v="17.100000000000001"/>
    <x v="102"/>
    <x v="0"/>
    <x v="0"/>
    <x v="21"/>
    <x v="21"/>
    <x v="0"/>
    <x v="7"/>
    <x v="7"/>
    <x v="0"/>
    <x v="0"/>
    <x v="0"/>
  </r>
  <r>
    <x v="265"/>
    <n v="5.6"/>
    <x v="96"/>
    <x v="0"/>
    <x v="0"/>
    <x v="9"/>
    <x v="9"/>
    <x v="0"/>
    <x v="7"/>
    <x v="7"/>
    <x v="0"/>
    <x v="0"/>
    <x v="0"/>
  </r>
  <r>
    <x v="265"/>
    <n v="75.3"/>
    <x v="170"/>
    <x v="0"/>
    <x v="0"/>
    <x v="0"/>
    <x v="0"/>
    <x v="0"/>
    <x v="5"/>
    <x v="5"/>
    <x v="0"/>
    <x v="0"/>
    <x v="0"/>
  </r>
  <r>
    <x v="265"/>
    <n v="64.2"/>
    <x v="90"/>
    <x v="2"/>
    <x v="20"/>
    <x v="28"/>
    <x v="28"/>
    <x v="0"/>
    <x v="5"/>
    <x v="5"/>
    <x v="0"/>
    <x v="0"/>
    <x v="0"/>
  </r>
  <r>
    <x v="265"/>
    <n v="24.9"/>
    <x v="206"/>
    <x v="2"/>
    <x v="9"/>
    <x v="12"/>
    <x v="12"/>
    <x v="2"/>
    <x v="3"/>
    <x v="3"/>
    <x v="0"/>
    <x v="0"/>
    <x v="0"/>
  </r>
  <r>
    <x v="265"/>
    <n v="14"/>
    <x v="206"/>
    <x v="2"/>
    <x v="9"/>
    <x v="12"/>
    <x v="12"/>
    <x v="2"/>
    <x v="3"/>
    <x v="3"/>
    <x v="0"/>
    <x v="0"/>
    <x v="0"/>
  </r>
  <r>
    <x v="265"/>
    <n v="85.8"/>
    <x v="83"/>
    <x v="2"/>
    <x v="10"/>
    <x v="14"/>
    <x v="14"/>
    <x v="2"/>
    <x v="3"/>
    <x v="3"/>
    <x v="0"/>
    <x v="0"/>
    <x v="0"/>
  </r>
  <r>
    <x v="266"/>
    <n v="15.6"/>
    <x v="26"/>
    <x v="3"/>
    <x v="12"/>
    <x v="16"/>
    <x v="16"/>
    <x v="0"/>
    <x v="5"/>
    <x v="5"/>
    <x v="0"/>
    <x v="0"/>
    <x v="0"/>
  </r>
  <r>
    <x v="266"/>
    <n v="9"/>
    <x v="50"/>
    <x v="3"/>
    <x v="12"/>
    <x v="16"/>
    <x v="16"/>
    <x v="0"/>
    <x v="9"/>
    <x v="9"/>
    <x v="0"/>
    <x v="0"/>
    <x v="0"/>
  </r>
  <r>
    <x v="266"/>
    <n v="19.600000000000001"/>
    <x v="256"/>
    <x v="3"/>
    <x v="12"/>
    <x v="16"/>
    <x v="16"/>
    <x v="3"/>
    <x v="14"/>
    <x v="14"/>
    <x v="0"/>
    <x v="0"/>
    <x v="0"/>
  </r>
  <r>
    <x v="266"/>
    <n v="66.599999999999994"/>
    <x v="27"/>
    <x v="3"/>
    <x v="7"/>
    <x v="7"/>
    <x v="7"/>
    <x v="0"/>
    <x v="9"/>
    <x v="9"/>
    <x v="0"/>
    <x v="0"/>
    <x v="0"/>
  </r>
  <r>
    <x v="266"/>
    <n v="51.7"/>
    <x v="52"/>
    <x v="3"/>
    <x v="7"/>
    <x v="7"/>
    <x v="7"/>
    <x v="2"/>
    <x v="3"/>
    <x v="3"/>
    <x v="0"/>
    <x v="0"/>
    <x v="0"/>
  </r>
  <r>
    <x v="266"/>
    <n v="41.2"/>
    <x v="258"/>
    <x v="3"/>
    <x v="7"/>
    <x v="7"/>
    <x v="7"/>
    <x v="3"/>
    <x v="14"/>
    <x v="14"/>
    <x v="0"/>
    <x v="0"/>
    <x v="0"/>
  </r>
  <r>
    <x v="266"/>
    <n v="15.2"/>
    <x v="8"/>
    <x v="3"/>
    <x v="7"/>
    <x v="8"/>
    <x v="8"/>
    <x v="0"/>
    <x v="6"/>
    <x v="6"/>
    <x v="0"/>
    <x v="0"/>
    <x v="0"/>
  </r>
  <r>
    <x v="266"/>
    <n v="38.799999999999997"/>
    <x v="8"/>
    <x v="3"/>
    <x v="7"/>
    <x v="8"/>
    <x v="8"/>
    <x v="0"/>
    <x v="6"/>
    <x v="6"/>
    <x v="0"/>
    <x v="0"/>
    <x v="0"/>
  </r>
  <r>
    <x v="266"/>
    <n v="7.8"/>
    <x v="9"/>
    <x v="3"/>
    <x v="7"/>
    <x v="8"/>
    <x v="8"/>
    <x v="0"/>
    <x v="5"/>
    <x v="5"/>
    <x v="0"/>
    <x v="0"/>
    <x v="0"/>
  </r>
  <r>
    <x v="266"/>
    <n v="32.299999999999997"/>
    <x v="9"/>
    <x v="3"/>
    <x v="7"/>
    <x v="8"/>
    <x v="8"/>
    <x v="0"/>
    <x v="5"/>
    <x v="5"/>
    <x v="0"/>
    <x v="0"/>
    <x v="0"/>
  </r>
  <r>
    <x v="266"/>
    <n v="24.9"/>
    <x v="9"/>
    <x v="3"/>
    <x v="7"/>
    <x v="8"/>
    <x v="8"/>
    <x v="0"/>
    <x v="5"/>
    <x v="5"/>
    <x v="0"/>
    <x v="0"/>
    <x v="0"/>
  </r>
  <r>
    <x v="266"/>
    <n v="16.399999999999999"/>
    <x v="37"/>
    <x v="3"/>
    <x v="7"/>
    <x v="8"/>
    <x v="8"/>
    <x v="0"/>
    <x v="9"/>
    <x v="9"/>
    <x v="0"/>
    <x v="0"/>
    <x v="0"/>
  </r>
  <r>
    <x v="266"/>
    <n v="13.4"/>
    <x v="10"/>
    <x v="3"/>
    <x v="7"/>
    <x v="8"/>
    <x v="8"/>
    <x v="0"/>
    <x v="4"/>
    <x v="4"/>
    <x v="0"/>
    <x v="0"/>
    <x v="0"/>
  </r>
  <r>
    <x v="266"/>
    <n v="26.9"/>
    <x v="10"/>
    <x v="3"/>
    <x v="7"/>
    <x v="8"/>
    <x v="8"/>
    <x v="0"/>
    <x v="4"/>
    <x v="4"/>
    <x v="0"/>
    <x v="0"/>
    <x v="0"/>
  </r>
  <r>
    <x v="266"/>
    <n v="5.2"/>
    <x v="260"/>
    <x v="3"/>
    <x v="7"/>
    <x v="8"/>
    <x v="8"/>
    <x v="3"/>
    <x v="14"/>
    <x v="14"/>
    <x v="0"/>
    <x v="0"/>
    <x v="0"/>
  </r>
  <r>
    <x v="266"/>
    <n v="44.8"/>
    <x v="295"/>
    <x v="3"/>
    <x v="23"/>
    <x v="32"/>
    <x v="32"/>
    <x v="2"/>
    <x v="3"/>
    <x v="3"/>
    <x v="0"/>
    <x v="0"/>
    <x v="0"/>
  </r>
  <r>
    <x v="266"/>
    <n v="49.7"/>
    <x v="253"/>
    <x v="0"/>
    <x v="22"/>
    <x v="30"/>
    <x v="30"/>
    <x v="3"/>
    <x v="14"/>
    <x v="14"/>
    <x v="0"/>
    <x v="0"/>
    <x v="0"/>
  </r>
  <r>
    <x v="266"/>
    <n v="43.5"/>
    <x v="0"/>
    <x v="0"/>
    <x v="0"/>
    <x v="0"/>
    <x v="0"/>
    <x v="0"/>
    <x v="0"/>
    <x v="0"/>
    <x v="0"/>
    <x v="0"/>
    <x v="0"/>
  </r>
  <r>
    <x v="266"/>
    <n v="41.3"/>
    <x v="276"/>
    <x v="0"/>
    <x v="21"/>
    <x v="31"/>
    <x v="31"/>
    <x v="3"/>
    <x v="14"/>
    <x v="14"/>
    <x v="0"/>
    <x v="0"/>
    <x v="0"/>
  </r>
  <r>
    <x v="266"/>
    <n v="15.1"/>
    <x v="87"/>
    <x v="0"/>
    <x v="21"/>
    <x v="27"/>
    <x v="27"/>
    <x v="0"/>
    <x v="0"/>
    <x v="0"/>
    <x v="0"/>
    <x v="0"/>
    <x v="0"/>
  </r>
  <r>
    <x v="266"/>
    <n v="31.6"/>
    <x v="13"/>
    <x v="2"/>
    <x v="8"/>
    <x v="10"/>
    <x v="10"/>
    <x v="0"/>
    <x v="6"/>
    <x v="6"/>
    <x v="0"/>
    <x v="0"/>
    <x v="0"/>
  </r>
  <r>
    <x v="266"/>
    <n v="21.8"/>
    <x v="41"/>
    <x v="2"/>
    <x v="8"/>
    <x v="10"/>
    <x v="10"/>
    <x v="0"/>
    <x v="7"/>
    <x v="7"/>
    <x v="0"/>
    <x v="0"/>
    <x v="0"/>
  </r>
  <r>
    <x v="266"/>
    <n v="16.2"/>
    <x v="14"/>
    <x v="2"/>
    <x v="8"/>
    <x v="10"/>
    <x v="10"/>
    <x v="0"/>
    <x v="5"/>
    <x v="5"/>
    <x v="0"/>
    <x v="0"/>
    <x v="0"/>
  </r>
  <r>
    <x v="266"/>
    <n v="20.2"/>
    <x v="14"/>
    <x v="2"/>
    <x v="8"/>
    <x v="10"/>
    <x v="10"/>
    <x v="0"/>
    <x v="5"/>
    <x v="5"/>
    <x v="0"/>
    <x v="0"/>
    <x v="0"/>
  </r>
  <r>
    <x v="266"/>
    <n v="51.4"/>
    <x v="88"/>
    <x v="2"/>
    <x v="13"/>
    <x v="17"/>
    <x v="17"/>
    <x v="0"/>
    <x v="6"/>
    <x v="6"/>
    <x v="0"/>
    <x v="0"/>
    <x v="0"/>
  </r>
  <r>
    <x v="266"/>
    <n v="86.5"/>
    <x v="43"/>
    <x v="2"/>
    <x v="13"/>
    <x v="17"/>
    <x v="17"/>
    <x v="0"/>
    <x v="5"/>
    <x v="5"/>
    <x v="0"/>
    <x v="0"/>
    <x v="0"/>
  </r>
  <r>
    <x v="266"/>
    <n v="7.8"/>
    <x v="43"/>
    <x v="2"/>
    <x v="13"/>
    <x v="17"/>
    <x v="17"/>
    <x v="0"/>
    <x v="5"/>
    <x v="5"/>
    <x v="0"/>
    <x v="0"/>
    <x v="0"/>
  </r>
  <r>
    <x v="266"/>
    <n v="87.2"/>
    <x v="43"/>
    <x v="2"/>
    <x v="13"/>
    <x v="17"/>
    <x v="17"/>
    <x v="0"/>
    <x v="5"/>
    <x v="5"/>
    <x v="0"/>
    <x v="0"/>
    <x v="0"/>
  </r>
  <r>
    <x v="266"/>
    <n v="5.8"/>
    <x v="143"/>
    <x v="2"/>
    <x v="13"/>
    <x v="17"/>
    <x v="17"/>
    <x v="0"/>
    <x v="2"/>
    <x v="2"/>
    <x v="0"/>
    <x v="0"/>
    <x v="0"/>
  </r>
  <r>
    <x v="266"/>
    <n v="12.4"/>
    <x v="124"/>
    <x v="2"/>
    <x v="13"/>
    <x v="17"/>
    <x v="17"/>
    <x v="0"/>
    <x v="9"/>
    <x v="9"/>
    <x v="0"/>
    <x v="0"/>
    <x v="0"/>
  </r>
  <r>
    <x v="266"/>
    <n v="41.5"/>
    <x v="110"/>
    <x v="2"/>
    <x v="13"/>
    <x v="29"/>
    <x v="29"/>
    <x v="0"/>
    <x v="6"/>
    <x v="6"/>
    <x v="0"/>
    <x v="0"/>
    <x v="0"/>
  </r>
  <r>
    <x v="266"/>
    <n v="37.200000000000003"/>
    <x v="15"/>
    <x v="2"/>
    <x v="9"/>
    <x v="11"/>
    <x v="11"/>
    <x v="0"/>
    <x v="8"/>
    <x v="8"/>
    <x v="0"/>
    <x v="0"/>
    <x v="0"/>
  </r>
  <r>
    <x v="266"/>
    <n v="16.5"/>
    <x v="147"/>
    <x v="2"/>
    <x v="9"/>
    <x v="12"/>
    <x v="12"/>
    <x v="0"/>
    <x v="6"/>
    <x v="6"/>
    <x v="0"/>
    <x v="0"/>
    <x v="0"/>
  </r>
  <r>
    <x v="266"/>
    <n v="15.8"/>
    <x v="147"/>
    <x v="2"/>
    <x v="9"/>
    <x v="12"/>
    <x v="12"/>
    <x v="0"/>
    <x v="6"/>
    <x v="6"/>
    <x v="0"/>
    <x v="0"/>
    <x v="0"/>
  </r>
  <r>
    <x v="266"/>
    <n v="69.7"/>
    <x v="19"/>
    <x v="2"/>
    <x v="9"/>
    <x v="12"/>
    <x v="12"/>
    <x v="0"/>
    <x v="7"/>
    <x v="7"/>
    <x v="0"/>
    <x v="0"/>
    <x v="0"/>
  </r>
  <r>
    <x v="266"/>
    <n v="49.2"/>
    <x v="20"/>
    <x v="2"/>
    <x v="9"/>
    <x v="12"/>
    <x v="12"/>
    <x v="0"/>
    <x v="5"/>
    <x v="5"/>
    <x v="0"/>
    <x v="0"/>
    <x v="0"/>
  </r>
  <r>
    <x v="266"/>
    <n v="34.700000000000003"/>
    <x v="25"/>
    <x v="2"/>
    <x v="11"/>
    <x v="15"/>
    <x v="15"/>
    <x v="0"/>
    <x v="9"/>
    <x v="9"/>
    <x v="0"/>
    <x v="0"/>
    <x v="0"/>
  </r>
  <r>
    <x v="267"/>
    <n v="59.5"/>
    <x v="206"/>
    <x v="2"/>
    <x v="9"/>
    <x v="12"/>
    <x v="12"/>
    <x v="2"/>
    <x v="3"/>
    <x v="3"/>
    <x v="0"/>
    <x v="0"/>
    <x v="0"/>
  </r>
  <r>
    <x v="267"/>
    <n v="29.5"/>
    <x v="206"/>
    <x v="2"/>
    <x v="9"/>
    <x v="12"/>
    <x v="12"/>
    <x v="2"/>
    <x v="3"/>
    <x v="3"/>
    <x v="0"/>
    <x v="0"/>
    <x v="0"/>
  </r>
  <r>
    <x v="268"/>
    <n v="20.7"/>
    <x v="62"/>
    <x v="3"/>
    <x v="7"/>
    <x v="7"/>
    <x v="7"/>
    <x v="0"/>
    <x v="6"/>
    <x v="6"/>
    <x v="0"/>
    <x v="0"/>
    <x v="0"/>
  </r>
  <r>
    <x v="268"/>
    <n v="20.5"/>
    <x v="7"/>
    <x v="3"/>
    <x v="7"/>
    <x v="7"/>
    <x v="7"/>
    <x v="0"/>
    <x v="5"/>
    <x v="5"/>
    <x v="0"/>
    <x v="0"/>
    <x v="0"/>
  </r>
  <r>
    <x v="268"/>
    <n v="12.8"/>
    <x v="63"/>
    <x v="3"/>
    <x v="7"/>
    <x v="7"/>
    <x v="7"/>
    <x v="0"/>
    <x v="4"/>
    <x v="4"/>
    <x v="0"/>
    <x v="0"/>
    <x v="0"/>
  </r>
  <r>
    <x v="268"/>
    <n v="46.8"/>
    <x v="9"/>
    <x v="3"/>
    <x v="7"/>
    <x v="8"/>
    <x v="8"/>
    <x v="0"/>
    <x v="5"/>
    <x v="5"/>
    <x v="0"/>
    <x v="0"/>
    <x v="0"/>
  </r>
  <r>
    <x v="268"/>
    <n v="10.8"/>
    <x v="260"/>
    <x v="3"/>
    <x v="7"/>
    <x v="8"/>
    <x v="8"/>
    <x v="3"/>
    <x v="14"/>
    <x v="14"/>
    <x v="0"/>
    <x v="0"/>
    <x v="0"/>
  </r>
  <r>
    <x v="268"/>
    <n v="3"/>
    <x v="184"/>
    <x v="3"/>
    <x v="24"/>
    <x v="33"/>
    <x v="33"/>
    <x v="0"/>
    <x v="8"/>
    <x v="8"/>
    <x v="0"/>
    <x v="0"/>
    <x v="0"/>
  </r>
  <r>
    <x v="268"/>
    <n v="4.0999999999999996"/>
    <x v="241"/>
    <x v="3"/>
    <x v="24"/>
    <x v="33"/>
    <x v="33"/>
    <x v="0"/>
    <x v="6"/>
    <x v="6"/>
    <x v="0"/>
    <x v="0"/>
    <x v="0"/>
  </r>
  <r>
    <x v="268"/>
    <n v="12.1"/>
    <x v="185"/>
    <x v="3"/>
    <x v="24"/>
    <x v="33"/>
    <x v="33"/>
    <x v="0"/>
    <x v="5"/>
    <x v="5"/>
    <x v="0"/>
    <x v="0"/>
    <x v="0"/>
  </r>
  <r>
    <x v="268"/>
    <n v="4.0999999999999996"/>
    <x v="186"/>
    <x v="3"/>
    <x v="24"/>
    <x v="33"/>
    <x v="33"/>
    <x v="0"/>
    <x v="9"/>
    <x v="9"/>
    <x v="0"/>
    <x v="0"/>
    <x v="0"/>
  </r>
  <r>
    <x v="268"/>
    <n v="3.8"/>
    <x v="207"/>
    <x v="3"/>
    <x v="23"/>
    <x v="32"/>
    <x v="32"/>
    <x v="0"/>
    <x v="6"/>
    <x v="6"/>
    <x v="0"/>
    <x v="0"/>
    <x v="0"/>
  </r>
  <r>
    <x v="268"/>
    <n v="55.8"/>
    <x v="218"/>
    <x v="3"/>
    <x v="23"/>
    <x v="32"/>
    <x v="32"/>
    <x v="0"/>
    <x v="5"/>
    <x v="5"/>
    <x v="0"/>
    <x v="0"/>
    <x v="0"/>
  </r>
  <r>
    <x v="268"/>
    <n v="3.2"/>
    <x v="198"/>
    <x v="3"/>
    <x v="23"/>
    <x v="32"/>
    <x v="32"/>
    <x v="0"/>
    <x v="4"/>
    <x v="4"/>
    <x v="0"/>
    <x v="0"/>
    <x v="0"/>
  </r>
  <r>
    <x v="268"/>
    <n v="17.600000000000001"/>
    <x v="159"/>
    <x v="0"/>
    <x v="0"/>
    <x v="21"/>
    <x v="21"/>
    <x v="0"/>
    <x v="5"/>
    <x v="5"/>
    <x v="0"/>
    <x v="0"/>
    <x v="0"/>
  </r>
  <r>
    <x v="268"/>
    <n v="10.199999999999999"/>
    <x v="56"/>
    <x v="0"/>
    <x v="0"/>
    <x v="21"/>
    <x v="21"/>
    <x v="0"/>
    <x v="4"/>
    <x v="4"/>
    <x v="0"/>
    <x v="0"/>
    <x v="0"/>
  </r>
  <r>
    <x v="268"/>
    <n v="34.4"/>
    <x v="278"/>
    <x v="0"/>
    <x v="0"/>
    <x v="21"/>
    <x v="21"/>
    <x v="3"/>
    <x v="14"/>
    <x v="14"/>
    <x v="0"/>
    <x v="0"/>
    <x v="0"/>
  </r>
  <r>
    <x v="268"/>
    <n v="18.7"/>
    <x v="103"/>
    <x v="2"/>
    <x v="8"/>
    <x v="10"/>
    <x v="10"/>
    <x v="0"/>
    <x v="8"/>
    <x v="8"/>
    <x v="0"/>
    <x v="0"/>
    <x v="0"/>
  </r>
  <r>
    <x v="268"/>
    <n v="24.1"/>
    <x v="29"/>
    <x v="2"/>
    <x v="8"/>
    <x v="10"/>
    <x v="10"/>
    <x v="0"/>
    <x v="9"/>
    <x v="9"/>
    <x v="0"/>
    <x v="0"/>
    <x v="0"/>
  </r>
  <r>
    <x v="268"/>
    <n v="46.6"/>
    <x v="29"/>
    <x v="2"/>
    <x v="8"/>
    <x v="10"/>
    <x v="10"/>
    <x v="0"/>
    <x v="9"/>
    <x v="9"/>
    <x v="0"/>
    <x v="0"/>
    <x v="0"/>
  </r>
  <r>
    <x v="268"/>
    <n v="39.6"/>
    <x v="265"/>
    <x v="2"/>
    <x v="18"/>
    <x v="24"/>
    <x v="24"/>
    <x v="3"/>
    <x v="14"/>
    <x v="14"/>
    <x v="0"/>
    <x v="0"/>
    <x v="0"/>
  </r>
  <r>
    <x v="268"/>
    <n v="5.9"/>
    <x v="31"/>
    <x v="2"/>
    <x v="9"/>
    <x v="13"/>
    <x v="13"/>
    <x v="0"/>
    <x v="8"/>
    <x v="8"/>
    <x v="0"/>
    <x v="0"/>
    <x v="0"/>
  </r>
  <r>
    <x v="268"/>
    <n v="30.1"/>
    <x v="32"/>
    <x v="2"/>
    <x v="9"/>
    <x v="13"/>
    <x v="13"/>
    <x v="0"/>
    <x v="9"/>
    <x v="9"/>
    <x v="0"/>
    <x v="0"/>
    <x v="0"/>
  </r>
  <r>
    <x v="269"/>
    <n v="10.8"/>
    <x v="59"/>
    <x v="0"/>
    <x v="14"/>
    <x v="18"/>
    <x v="18"/>
    <x v="0"/>
    <x v="5"/>
    <x v="5"/>
    <x v="0"/>
    <x v="0"/>
    <x v="0"/>
  </r>
  <r>
    <x v="269"/>
    <n v="60.1"/>
    <x v="303"/>
    <x v="0"/>
    <x v="21"/>
    <x v="31"/>
    <x v="31"/>
    <x v="3"/>
    <x v="15"/>
    <x v="15"/>
    <x v="0"/>
    <x v="0"/>
    <x v="0"/>
  </r>
  <r>
    <x v="269"/>
    <n v="67.900000000000006"/>
    <x v="136"/>
    <x v="0"/>
    <x v="4"/>
    <x v="19"/>
    <x v="19"/>
    <x v="0"/>
    <x v="10"/>
    <x v="10"/>
    <x v="0"/>
    <x v="0"/>
    <x v="0"/>
  </r>
  <r>
    <x v="269"/>
    <n v="58.6"/>
    <x v="193"/>
    <x v="0"/>
    <x v="4"/>
    <x v="19"/>
    <x v="19"/>
    <x v="0"/>
    <x v="0"/>
    <x v="0"/>
    <x v="0"/>
    <x v="0"/>
    <x v="0"/>
  </r>
  <r>
    <x v="269"/>
    <n v="21"/>
    <x v="193"/>
    <x v="0"/>
    <x v="4"/>
    <x v="19"/>
    <x v="19"/>
    <x v="0"/>
    <x v="0"/>
    <x v="0"/>
    <x v="0"/>
    <x v="0"/>
    <x v="0"/>
  </r>
  <r>
    <x v="269"/>
    <n v="10.3"/>
    <x v="287"/>
    <x v="2"/>
    <x v="20"/>
    <x v="28"/>
    <x v="28"/>
    <x v="3"/>
    <x v="15"/>
    <x v="15"/>
    <x v="0"/>
    <x v="0"/>
    <x v="0"/>
  </r>
  <r>
    <x v="269"/>
    <n v="19.5"/>
    <x v="288"/>
    <x v="2"/>
    <x v="20"/>
    <x v="28"/>
    <x v="28"/>
    <x v="3"/>
    <x v="14"/>
    <x v="14"/>
    <x v="0"/>
    <x v="0"/>
    <x v="0"/>
  </r>
  <r>
    <x v="269"/>
    <n v="26.9"/>
    <x v="206"/>
    <x v="2"/>
    <x v="9"/>
    <x v="12"/>
    <x v="12"/>
    <x v="2"/>
    <x v="3"/>
    <x v="3"/>
    <x v="0"/>
    <x v="0"/>
    <x v="0"/>
  </r>
  <r>
    <x v="269"/>
    <n v="13.6"/>
    <x v="206"/>
    <x v="2"/>
    <x v="9"/>
    <x v="12"/>
    <x v="12"/>
    <x v="2"/>
    <x v="3"/>
    <x v="3"/>
    <x v="0"/>
    <x v="0"/>
    <x v="0"/>
  </r>
  <r>
    <x v="269"/>
    <n v="22"/>
    <x v="93"/>
    <x v="2"/>
    <x v="15"/>
    <x v="20"/>
    <x v="20"/>
    <x v="0"/>
    <x v="7"/>
    <x v="7"/>
    <x v="0"/>
    <x v="0"/>
    <x v="0"/>
  </r>
  <r>
    <x v="269"/>
    <n v="10.6"/>
    <x v="94"/>
    <x v="2"/>
    <x v="15"/>
    <x v="20"/>
    <x v="20"/>
    <x v="0"/>
    <x v="0"/>
    <x v="0"/>
    <x v="0"/>
    <x v="0"/>
    <x v="0"/>
  </r>
  <r>
    <x v="269"/>
    <n v="3.4"/>
    <x v="266"/>
    <x v="2"/>
    <x v="15"/>
    <x v="20"/>
    <x v="20"/>
    <x v="0"/>
    <x v="4"/>
    <x v="4"/>
    <x v="0"/>
    <x v="0"/>
    <x v="0"/>
  </r>
  <r>
    <x v="270"/>
    <n v="39.1"/>
    <x v="258"/>
    <x v="3"/>
    <x v="7"/>
    <x v="7"/>
    <x v="7"/>
    <x v="3"/>
    <x v="14"/>
    <x v="14"/>
    <x v="0"/>
    <x v="0"/>
    <x v="0"/>
  </r>
  <r>
    <x v="270"/>
    <n v="7.1"/>
    <x v="53"/>
    <x v="3"/>
    <x v="7"/>
    <x v="8"/>
    <x v="8"/>
    <x v="0"/>
    <x v="10"/>
    <x v="10"/>
    <x v="0"/>
    <x v="0"/>
    <x v="0"/>
  </r>
  <r>
    <x v="270"/>
    <n v="17.7"/>
    <x v="37"/>
    <x v="3"/>
    <x v="7"/>
    <x v="8"/>
    <x v="8"/>
    <x v="0"/>
    <x v="9"/>
    <x v="9"/>
    <x v="0"/>
    <x v="0"/>
    <x v="0"/>
  </r>
  <r>
    <x v="270"/>
    <n v="6.8"/>
    <x v="10"/>
    <x v="3"/>
    <x v="7"/>
    <x v="8"/>
    <x v="8"/>
    <x v="0"/>
    <x v="4"/>
    <x v="4"/>
    <x v="0"/>
    <x v="0"/>
    <x v="0"/>
  </r>
  <r>
    <x v="270"/>
    <n v="47.8"/>
    <x v="116"/>
    <x v="3"/>
    <x v="7"/>
    <x v="8"/>
    <x v="8"/>
    <x v="2"/>
    <x v="3"/>
    <x v="3"/>
    <x v="0"/>
    <x v="0"/>
    <x v="0"/>
  </r>
  <r>
    <x v="270"/>
    <n v="11.2"/>
    <x v="260"/>
    <x v="3"/>
    <x v="7"/>
    <x v="8"/>
    <x v="8"/>
    <x v="3"/>
    <x v="14"/>
    <x v="14"/>
    <x v="0"/>
    <x v="0"/>
    <x v="0"/>
  </r>
  <r>
    <x v="270"/>
    <n v="78.8"/>
    <x v="11"/>
    <x v="0"/>
    <x v="0"/>
    <x v="9"/>
    <x v="9"/>
    <x v="0"/>
    <x v="0"/>
    <x v="0"/>
    <x v="0"/>
    <x v="0"/>
    <x v="0"/>
  </r>
  <r>
    <x v="270"/>
    <n v="43.8"/>
    <x v="0"/>
    <x v="0"/>
    <x v="0"/>
    <x v="0"/>
    <x v="0"/>
    <x v="0"/>
    <x v="0"/>
    <x v="0"/>
    <x v="0"/>
    <x v="0"/>
    <x v="0"/>
  </r>
  <r>
    <x v="270"/>
    <n v="31"/>
    <x v="136"/>
    <x v="0"/>
    <x v="4"/>
    <x v="19"/>
    <x v="19"/>
    <x v="0"/>
    <x v="10"/>
    <x v="10"/>
    <x v="0"/>
    <x v="0"/>
    <x v="0"/>
  </r>
  <r>
    <x v="270"/>
    <n v="35.700000000000003"/>
    <x v="29"/>
    <x v="2"/>
    <x v="8"/>
    <x v="10"/>
    <x v="10"/>
    <x v="0"/>
    <x v="9"/>
    <x v="9"/>
    <x v="0"/>
    <x v="0"/>
    <x v="0"/>
  </r>
  <r>
    <x v="270"/>
    <n v="65.5"/>
    <x v="90"/>
    <x v="2"/>
    <x v="20"/>
    <x v="28"/>
    <x v="28"/>
    <x v="0"/>
    <x v="5"/>
    <x v="5"/>
    <x v="0"/>
    <x v="0"/>
    <x v="0"/>
  </r>
  <r>
    <x v="270"/>
    <n v="31.6"/>
    <x v="15"/>
    <x v="2"/>
    <x v="9"/>
    <x v="11"/>
    <x v="11"/>
    <x v="0"/>
    <x v="8"/>
    <x v="8"/>
    <x v="0"/>
    <x v="0"/>
    <x v="0"/>
  </r>
  <r>
    <x v="270"/>
    <n v="12.5"/>
    <x v="16"/>
    <x v="2"/>
    <x v="9"/>
    <x v="11"/>
    <x v="11"/>
    <x v="0"/>
    <x v="6"/>
    <x v="6"/>
    <x v="0"/>
    <x v="0"/>
    <x v="0"/>
  </r>
  <r>
    <x v="270"/>
    <n v="17.399999999999999"/>
    <x v="80"/>
    <x v="2"/>
    <x v="9"/>
    <x v="11"/>
    <x v="11"/>
    <x v="0"/>
    <x v="7"/>
    <x v="7"/>
    <x v="0"/>
    <x v="0"/>
    <x v="0"/>
  </r>
  <r>
    <x v="270"/>
    <n v="6.2"/>
    <x v="17"/>
    <x v="2"/>
    <x v="9"/>
    <x v="11"/>
    <x v="11"/>
    <x v="0"/>
    <x v="9"/>
    <x v="9"/>
    <x v="0"/>
    <x v="0"/>
    <x v="0"/>
  </r>
  <r>
    <x v="270"/>
    <n v="7.7"/>
    <x v="273"/>
    <x v="2"/>
    <x v="9"/>
    <x v="11"/>
    <x v="11"/>
    <x v="3"/>
    <x v="14"/>
    <x v="14"/>
    <x v="0"/>
    <x v="0"/>
    <x v="0"/>
  </r>
  <r>
    <x v="270"/>
    <n v="32.6"/>
    <x v="113"/>
    <x v="2"/>
    <x v="5"/>
    <x v="5"/>
    <x v="5"/>
    <x v="0"/>
    <x v="8"/>
    <x v="8"/>
    <x v="0"/>
    <x v="0"/>
    <x v="0"/>
  </r>
  <r>
    <x v="270"/>
    <n v="3.1"/>
    <x v="114"/>
    <x v="2"/>
    <x v="5"/>
    <x v="5"/>
    <x v="5"/>
    <x v="0"/>
    <x v="9"/>
    <x v="9"/>
    <x v="0"/>
    <x v="0"/>
    <x v="0"/>
  </r>
  <r>
    <x v="270"/>
    <n v="38.5"/>
    <x v="121"/>
    <x v="2"/>
    <x v="17"/>
    <x v="23"/>
    <x v="23"/>
    <x v="0"/>
    <x v="8"/>
    <x v="8"/>
    <x v="0"/>
    <x v="0"/>
    <x v="0"/>
  </r>
  <r>
    <x v="270"/>
    <n v="3.4"/>
    <x v="189"/>
    <x v="2"/>
    <x v="17"/>
    <x v="23"/>
    <x v="23"/>
    <x v="0"/>
    <x v="0"/>
    <x v="0"/>
    <x v="0"/>
    <x v="0"/>
    <x v="0"/>
  </r>
  <r>
    <x v="270"/>
    <n v="33.4"/>
    <x v="34"/>
    <x v="2"/>
    <x v="11"/>
    <x v="15"/>
    <x v="15"/>
    <x v="0"/>
    <x v="6"/>
    <x v="6"/>
    <x v="0"/>
    <x v="0"/>
    <x v="0"/>
  </r>
  <r>
    <x v="270"/>
    <n v="10.8"/>
    <x v="192"/>
    <x v="2"/>
    <x v="11"/>
    <x v="15"/>
    <x v="15"/>
    <x v="0"/>
    <x v="0"/>
    <x v="0"/>
    <x v="0"/>
    <x v="0"/>
    <x v="0"/>
  </r>
  <r>
    <x v="270"/>
    <n v="3.4"/>
    <x v="157"/>
    <x v="2"/>
    <x v="11"/>
    <x v="15"/>
    <x v="15"/>
    <x v="0"/>
    <x v="4"/>
    <x v="4"/>
    <x v="0"/>
    <x v="0"/>
    <x v="0"/>
  </r>
  <r>
    <x v="270"/>
    <n v="2.7"/>
    <x v="301"/>
    <x v="2"/>
    <x v="11"/>
    <x v="15"/>
    <x v="15"/>
    <x v="3"/>
    <x v="14"/>
    <x v="14"/>
    <x v="0"/>
    <x v="0"/>
    <x v="0"/>
  </r>
  <r>
    <x v="271"/>
    <n v="93.9"/>
    <x v="193"/>
    <x v="0"/>
    <x v="4"/>
    <x v="19"/>
    <x v="19"/>
    <x v="0"/>
    <x v="0"/>
    <x v="0"/>
    <x v="0"/>
    <x v="0"/>
    <x v="0"/>
  </r>
  <r>
    <x v="271"/>
    <n v="58.4"/>
    <x v="13"/>
    <x v="2"/>
    <x v="8"/>
    <x v="10"/>
    <x v="10"/>
    <x v="0"/>
    <x v="6"/>
    <x v="6"/>
    <x v="0"/>
    <x v="0"/>
    <x v="0"/>
  </r>
  <r>
    <x v="271"/>
    <n v="11.1"/>
    <x v="41"/>
    <x v="2"/>
    <x v="8"/>
    <x v="10"/>
    <x v="10"/>
    <x v="0"/>
    <x v="7"/>
    <x v="7"/>
    <x v="0"/>
    <x v="0"/>
    <x v="0"/>
  </r>
  <r>
    <x v="271"/>
    <n v="3.2"/>
    <x v="266"/>
    <x v="2"/>
    <x v="15"/>
    <x v="20"/>
    <x v="20"/>
    <x v="0"/>
    <x v="4"/>
    <x v="4"/>
    <x v="0"/>
    <x v="0"/>
    <x v="0"/>
  </r>
  <r>
    <x v="272"/>
    <n v="49"/>
    <x v="51"/>
    <x v="3"/>
    <x v="12"/>
    <x v="16"/>
    <x v="16"/>
    <x v="2"/>
    <x v="3"/>
    <x v="3"/>
    <x v="0"/>
    <x v="0"/>
    <x v="0"/>
  </r>
  <r>
    <x v="272"/>
    <n v="5.9"/>
    <x v="141"/>
    <x v="3"/>
    <x v="19"/>
    <x v="25"/>
    <x v="25"/>
    <x v="0"/>
    <x v="9"/>
    <x v="9"/>
    <x v="0"/>
    <x v="0"/>
    <x v="0"/>
  </r>
  <r>
    <x v="272"/>
    <n v="7.5"/>
    <x v="261"/>
    <x v="3"/>
    <x v="19"/>
    <x v="25"/>
    <x v="25"/>
    <x v="3"/>
    <x v="14"/>
    <x v="14"/>
    <x v="0"/>
    <x v="0"/>
    <x v="0"/>
  </r>
  <r>
    <x v="272"/>
    <n v="74.099999999999994"/>
    <x v="64"/>
    <x v="0"/>
    <x v="16"/>
    <x v="22"/>
    <x v="22"/>
    <x v="0"/>
    <x v="5"/>
    <x v="5"/>
    <x v="0"/>
    <x v="0"/>
    <x v="0"/>
  </r>
  <r>
    <x v="272"/>
    <n v="18.2"/>
    <x v="193"/>
    <x v="0"/>
    <x v="4"/>
    <x v="19"/>
    <x v="19"/>
    <x v="0"/>
    <x v="0"/>
    <x v="0"/>
    <x v="0"/>
    <x v="0"/>
    <x v="0"/>
  </r>
  <r>
    <x v="272"/>
    <n v="26.9"/>
    <x v="88"/>
    <x v="2"/>
    <x v="13"/>
    <x v="17"/>
    <x v="17"/>
    <x v="0"/>
    <x v="6"/>
    <x v="6"/>
    <x v="0"/>
    <x v="0"/>
    <x v="0"/>
  </r>
  <r>
    <x v="272"/>
    <n v="3.7"/>
    <x v="99"/>
    <x v="2"/>
    <x v="13"/>
    <x v="17"/>
    <x v="17"/>
    <x v="0"/>
    <x v="10"/>
    <x v="10"/>
    <x v="0"/>
    <x v="0"/>
    <x v="0"/>
  </r>
  <r>
    <x v="272"/>
    <n v="61.1"/>
    <x v="304"/>
    <x v="2"/>
    <x v="13"/>
    <x v="29"/>
    <x v="29"/>
    <x v="2"/>
    <x v="3"/>
    <x v="3"/>
    <x v="0"/>
    <x v="0"/>
    <x v="0"/>
  </r>
  <r>
    <x v="272"/>
    <n v="53.3"/>
    <x v="80"/>
    <x v="2"/>
    <x v="9"/>
    <x v="11"/>
    <x v="11"/>
    <x v="0"/>
    <x v="7"/>
    <x v="7"/>
    <x v="0"/>
    <x v="0"/>
    <x v="0"/>
  </r>
  <r>
    <x v="272"/>
    <n v="58.9"/>
    <x v="206"/>
    <x v="2"/>
    <x v="9"/>
    <x v="12"/>
    <x v="12"/>
    <x v="2"/>
    <x v="3"/>
    <x v="3"/>
    <x v="0"/>
    <x v="0"/>
    <x v="0"/>
  </r>
  <r>
    <x v="272"/>
    <n v="30.6"/>
    <x v="206"/>
    <x v="2"/>
    <x v="9"/>
    <x v="12"/>
    <x v="12"/>
    <x v="2"/>
    <x v="3"/>
    <x v="3"/>
    <x v="0"/>
    <x v="0"/>
    <x v="0"/>
  </r>
  <r>
    <x v="272"/>
    <n v="3"/>
    <x v="31"/>
    <x v="2"/>
    <x v="9"/>
    <x v="13"/>
    <x v="13"/>
    <x v="0"/>
    <x v="8"/>
    <x v="8"/>
    <x v="0"/>
    <x v="0"/>
    <x v="0"/>
  </r>
  <r>
    <x v="272"/>
    <n v="32.5"/>
    <x v="32"/>
    <x v="2"/>
    <x v="9"/>
    <x v="13"/>
    <x v="13"/>
    <x v="0"/>
    <x v="9"/>
    <x v="9"/>
    <x v="0"/>
    <x v="0"/>
    <x v="0"/>
  </r>
  <r>
    <x v="272"/>
    <n v="5.5"/>
    <x v="169"/>
    <x v="2"/>
    <x v="5"/>
    <x v="5"/>
    <x v="5"/>
    <x v="0"/>
    <x v="7"/>
    <x v="7"/>
    <x v="0"/>
    <x v="0"/>
    <x v="0"/>
  </r>
  <r>
    <x v="272"/>
    <n v="0.7"/>
    <x v="6"/>
    <x v="2"/>
    <x v="6"/>
    <x v="6"/>
    <x v="6"/>
    <x v="0"/>
    <x v="4"/>
    <x v="4"/>
    <x v="0"/>
    <x v="0"/>
    <x v="0"/>
  </r>
  <r>
    <x v="272"/>
    <n v="16.100000000000001"/>
    <x v="84"/>
    <x v="2"/>
    <x v="17"/>
    <x v="23"/>
    <x v="23"/>
    <x v="0"/>
    <x v="6"/>
    <x v="6"/>
    <x v="0"/>
    <x v="0"/>
    <x v="0"/>
  </r>
  <r>
    <x v="272"/>
    <n v="7.7"/>
    <x v="85"/>
    <x v="2"/>
    <x v="17"/>
    <x v="23"/>
    <x v="23"/>
    <x v="0"/>
    <x v="5"/>
    <x v="5"/>
    <x v="0"/>
    <x v="0"/>
    <x v="0"/>
  </r>
  <r>
    <x v="272"/>
    <n v="38.1"/>
    <x v="77"/>
    <x v="2"/>
    <x v="17"/>
    <x v="23"/>
    <x v="23"/>
    <x v="0"/>
    <x v="9"/>
    <x v="9"/>
    <x v="0"/>
    <x v="0"/>
    <x v="0"/>
  </r>
  <r>
    <x v="272"/>
    <n v="12.7"/>
    <x v="49"/>
    <x v="2"/>
    <x v="11"/>
    <x v="15"/>
    <x v="15"/>
    <x v="0"/>
    <x v="8"/>
    <x v="8"/>
    <x v="0"/>
    <x v="0"/>
    <x v="0"/>
  </r>
  <r>
    <x v="272"/>
    <n v="21.5"/>
    <x v="25"/>
    <x v="2"/>
    <x v="11"/>
    <x v="15"/>
    <x v="15"/>
    <x v="0"/>
    <x v="9"/>
    <x v="9"/>
    <x v="0"/>
    <x v="0"/>
    <x v="0"/>
  </r>
  <r>
    <x v="273"/>
    <n v="7.1"/>
    <x v="122"/>
    <x v="0"/>
    <x v="22"/>
    <x v="30"/>
    <x v="30"/>
    <x v="0"/>
    <x v="10"/>
    <x v="10"/>
    <x v="0"/>
    <x v="0"/>
    <x v="0"/>
  </r>
  <r>
    <x v="273"/>
    <n v="88.3"/>
    <x v="40"/>
    <x v="0"/>
    <x v="4"/>
    <x v="19"/>
    <x v="19"/>
    <x v="0"/>
    <x v="5"/>
    <x v="5"/>
    <x v="0"/>
    <x v="0"/>
    <x v="0"/>
  </r>
  <r>
    <x v="273"/>
    <n v="85.8"/>
    <x v="40"/>
    <x v="0"/>
    <x v="4"/>
    <x v="19"/>
    <x v="19"/>
    <x v="0"/>
    <x v="5"/>
    <x v="5"/>
    <x v="0"/>
    <x v="0"/>
    <x v="0"/>
  </r>
  <r>
    <x v="273"/>
    <n v="11.5"/>
    <x v="16"/>
    <x v="2"/>
    <x v="9"/>
    <x v="11"/>
    <x v="11"/>
    <x v="0"/>
    <x v="6"/>
    <x v="6"/>
    <x v="0"/>
    <x v="0"/>
    <x v="0"/>
  </r>
  <r>
    <x v="273"/>
    <n v="33.799999999999997"/>
    <x v="80"/>
    <x v="2"/>
    <x v="9"/>
    <x v="11"/>
    <x v="11"/>
    <x v="0"/>
    <x v="7"/>
    <x v="7"/>
    <x v="0"/>
    <x v="0"/>
    <x v="0"/>
  </r>
  <r>
    <x v="273"/>
    <n v="10.9"/>
    <x v="178"/>
    <x v="2"/>
    <x v="9"/>
    <x v="11"/>
    <x v="11"/>
    <x v="0"/>
    <x v="10"/>
    <x v="10"/>
    <x v="0"/>
    <x v="0"/>
    <x v="0"/>
  </r>
  <r>
    <x v="273"/>
    <n v="3.2"/>
    <x v="204"/>
    <x v="2"/>
    <x v="5"/>
    <x v="5"/>
    <x v="5"/>
    <x v="0"/>
    <x v="10"/>
    <x v="10"/>
    <x v="0"/>
    <x v="0"/>
    <x v="0"/>
  </r>
  <r>
    <x v="274"/>
    <n v="47.1"/>
    <x v="51"/>
    <x v="3"/>
    <x v="12"/>
    <x v="16"/>
    <x v="16"/>
    <x v="2"/>
    <x v="3"/>
    <x v="3"/>
    <x v="0"/>
    <x v="0"/>
    <x v="0"/>
  </r>
  <r>
    <x v="274"/>
    <n v="47.1"/>
    <x v="52"/>
    <x v="3"/>
    <x v="7"/>
    <x v="7"/>
    <x v="7"/>
    <x v="2"/>
    <x v="3"/>
    <x v="3"/>
    <x v="0"/>
    <x v="0"/>
    <x v="0"/>
  </r>
  <r>
    <x v="274"/>
    <n v="50.6"/>
    <x v="52"/>
    <x v="3"/>
    <x v="7"/>
    <x v="7"/>
    <x v="7"/>
    <x v="2"/>
    <x v="3"/>
    <x v="3"/>
    <x v="0"/>
    <x v="0"/>
    <x v="0"/>
  </r>
  <r>
    <x v="274"/>
    <n v="53.6"/>
    <x v="253"/>
    <x v="0"/>
    <x v="22"/>
    <x v="30"/>
    <x v="30"/>
    <x v="3"/>
    <x v="14"/>
    <x v="14"/>
    <x v="0"/>
    <x v="0"/>
    <x v="0"/>
  </r>
  <r>
    <x v="274"/>
    <n v="20.2"/>
    <x v="253"/>
    <x v="0"/>
    <x v="22"/>
    <x v="30"/>
    <x v="30"/>
    <x v="3"/>
    <x v="14"/>
    <x v="14"/>
    <x v="0"/>
    <x v="0"/>
    <x v="0"/>
  </r>
  <r>
    <x v="274"/>
    <n v="65.2"/>
    <x v="277"/>
    <x v="0"/>
    <x v="4"/>
    <x v="19"/>
    <x v="19"/>
    <x v="3"/>
    <x v="14"/>
    <x v="14"/>
    <x v="0"/>
    <x v="0"/>
    <x v="0"/>
  </r>
  <r>
    <x v="274"/>
    <n v="66.900000000000006"/>
    <x v="277"/>
    <x v="0"/>
    <x v="4"/>
    <x v="19"/>
    <x v="19"/>
    <x v="3"/>
    <x v="14"/>
    <x v="14"/>
    <x v="0"/>
    <x v="0"/>
    <x v="0"/>
  </r>
  <r>
    <x v="274"/>
    <n v="65.8"/>
    <x v="277"/>
    <x v="0"/>
    <x v="4"/>
    <x v="19"/>
    <x v="19"/>
    <x v="3"/>
    <x v="14"/>
    <x v="14"/>
    <x v="0"/>
    <x v="0"/>
    <x v="0"/>
  </r>
  <r>
    <x v="274"/>
    <n v="66.599999999999994"/>
    <x v="277"/>
    <x v="0"/>
    <x v="4"/>
    <x v="19"/>
    <x v="19"/>
    <x v="3"/>
    <x v="14"/>
    <x v="14"/>
    <x v="0"/>
    <x v="0"/>
    <x v="0"/>
  </r>
  <r>
    <x v="274"/>
    <n v="66.7"/>
    <x v="277"/>
    <x v="0"/>
    <x v="4"/>
    <x v="19"/>
    <x v="19"/>
    <x v="3"/>
    <x v="14"/>
    <x v="14"/>
    <x v="0"/>
    <x v="0"/>
    <x v="0"/>
  </r>
  <r>
    <x v="274"/>
    <n v="36"/>
    <x v="29"/>
    <x v="2"/>
    <x v="8"/>
    <x v="10"/>
    <x v="10"/>
    <x v="0"/>
    <x v="9"/>
    <x v="9"/>
    <x v="0"/>
    <x v="0"/>
    <x v="0"/>
  </r>
  <r>
    <x v="274"/>
    <n v="18.3"/>
    <x v="112"/>
    <x v="2"/>
    <x v="13"/>
    <x v="29"/>
    <x v="29"/>
    <x v="0"/>
    <x v="10"/>
    <x v="10"/>
    <x v="0"/>
    <x v="0"/>
    <x v="0"/>
  </r>
  <r>
    <x v="274"/>
    <n v="14.8"/>
    <x v="82"/>
    <x v="2"/>
    <x v="10"/>
    <x v="14"/>
    <x v="14"/>
    <x v="0"/>
    <x v="8"/>
    <x v="8"/>
    <x v="0"/>
    <x v="0"/>
    <x v="0"/>
  </r>
  <r>
    <x v="274"/>
    <n v="10.9"/>
    <x v="154"/>
    <x v="2"/>
    <x v="10"/>
    <x v="14"/>
    <x v="14"/>
    <x v="0"/>
    <x v="10"/>
    <x v="10"/>
    <x v="0"/>
    <x v="0"/>
    <x v="0"/>
  </r>
  <r>
    <x v="275"/>
    <n v="14"/>
    <x v="159"/>
    <x v="0"/>
    <x v="0"/>
    <x v="21"/>
    <x v="21"/>
    <x v="0"/>
    <x v="5"/>
    <x v="5"/>
    <x v="0"/>
    <x v="0"/>
    <x v="0"/>
  </r>
  <r>
    <x v="275"/>
    <n v="6.2"/>
    <x v="56"/>
    <x v="0"/>
    <x v="0"/>
    <x v="21"/>
    <x v="21"/>
    <x v="0"/>
    <x v="4"/>
    <x v="4"/>
    <x v="0"/>
    <x v="0"/>
    <x v="0"/>
  </r>
  <r>
    <x v="275"/>
    <n v="49.2"/>
    <x v="278"/>
    <x v="0"/>
    <x v="0"/>
    <x v="21"/>
    <x v="21"/>
    <x v="3"/>
    <x v="14"/>
    <x v="14"/>
    <x v="0"/>
    <x v="0"/>
    <x v="0"/>
  </r>
  <r>
    <x v="275"/>
    <n v="2.1"/>
    <x v="223"/>
    <x v="0"/>
    <x v="0"/>
    <x v="9"/>
    <x v="9"/>
    <x v="0"/>
    <x v="4"/>
    <x v="4"/>
    <x v="0"/>
    <x v="0"/>
    <x v="0"/>
  </r>
  <r>
    <x v="275"/>
    <n v="15.2"/>
    <x v="314"/>
    <x v="0"/>
    <x v="0"/>
    <x v="9"/>
    <x v="9"/>
    <x v="3"/>
    <x v="14"/>
    <x v="14"/>
    <x v="0"/>
    <x v="0"/>
    <x v="0"/>
  </r>
  <r>
    <x v="275"/>
    <n v="35.9"/>
    <x v="193"/>
    <x v="0"/>
    <x v="4"/>
    <x v="19"/>
    <x v="19"/>
    <x v="0"/>
    <x v="0"/>
    <x v="0"/>
    <x v="0"/>
    <x v="0"/>
    <x v="0"/>
  </r>
  <r>
    <x v="275"/>
    <n v="15.5"/>
    <x v="277"/>
    <x v="0"/>
    <x v="4"/>
    <x v="19"/>
    <x v="19"/>
    <x v="3"/>
    <x v="14"/>
    <x v="14"/>
    <x v="0"/>
    <x v="0"/>
    <x v="0"/>
  </r>
  <r>
    <x v="275"/>
    <n v="68.5"/>
    <x v="277"/>
    <x v="0"/>
    <x v="4"/>
    <x v="19"/>
    <x v="19"/>
    <x v="3"/>
    <x v="14"/>
    <x v="14"/>
    <x v="0"/>
    <x v="0"/>
    <x v="0"/>
  </r>
  <r>
    <x v="275"/>
    <n v="17.100000000000001"/>
    <x v="98"/>
    <x v="0"/>
    <x v="4"/>
    <x v="4"/>
    <x v="4"/>
    <x v="0"/>
    <x v="5"/>
    <x v="5"/>
    <x v="0"/>
    <x v="0"/>
    <x v="0"/>
  </r>
  <r>
    <x v="275"/>
    <n v="2.1"/>
    <x v="245"/>
    <x v="0"/>
    <x v="4"/>
    <x v="4"/>
    <x v="4"/>
    <x v="0"/>
    <x v="13"/>
    <x v="13"/>
    <x v="0"/>
    <x v="0"/>
    <x v="0"/>
  </r>
  <r>
    <x v="275"/>
    <n v="3.2"/>
    <x v="188"/>
    <x v="0"/>
    <x v="4"/>
    <x v="4"/>
    <x v="4"/>
    <x v="0"/>
    <x v="4"/>
    <x v="4"/>
    <x v="0"/>
    <x v="0"/>
    <x v="0"/>
  </r>
  <r>
    <x v="276"/>
    <n v="79.3"/>
    <x v="108"/>
    <x v="0"/>
    <x v="22"/>
    <x v="30"/>
    <x v="30"/>
    <x v="0"/>
    <x v="4"/>
    <x v="4"/>
    <x v="0"/>
    <x v="0"/>
    <x v="0"/>
  </r>
  <r>
    <x v="276"/>
    <n v="81.3"/>
    <x v="108"/>
    <x v="0"/>
    <x v="22"/>
    <x v="30"/>
    <x v="30"/>
    <x v="0"/>
    <x v="4"/>
    <x v="4"/>
    <x v="0"/>
    <x v="0"/>
    <x v="0"/>
  </r>
  <r>
    <x v="276"/>
    <n v="6.6"/>
    <x v="57"/>
    <x v="0"/>
    <x v="16"/>
    <x v="22"/>
    <x v="22"/>
    <x v="0"/>
    <x v="11"/>
    <x v="11"/>
    <x v="0"/>
    <x v="0"/>
    <x v="0"/>
  </r>
  <r>
    <x v="276"/>
    <n v="27.3"/>
    <x v="153"/>
    <x v="0"/>
    <x v="16"/>
    <x v="22"/>
    <x v="22"/>
    <x v="0"/>
    <x v="2"/>
    <x v="2"/>
    <x v="0"/>
    <x v="0"/>
    <x v="0"/>
  </r>
  <r>
    <x v="276"/>
    <n v="53.3"/>
    <x v="136"/>
    <x v="0"/>
    <x v="4"/>
    <x v="19"/>
    <x v="19"/>
    <x v="0"/>
    <x v="10"/>
    <x v="10"/>
    <x v="0"/>
    <x v="0"/>
    <x v="0"/>
  </r>
  <r>
    <x v="276"/>
    <n v="3.7"/>
    <x v="191"/>
    <x v="0"/>
    <x v="4"/>
    <x v="4"/>
    <x v="4"/>
    <x v="0"/>
    <x v="10"/>
    <x v="10"/>
    <x v="0"/>
    <x v="0"/>
    <x v="0"/>
  </r>
  <r>
    <x v="276"/>
    <n v="10.3"/>
    <x v="152"/>
    <x v="2"/>
    <x v="8"/>
    <x v="10"/>
    <x v="10"/>
    <x v="0"/>
    <x v="4"/>
    <x v="4"/>
    <x v="0"/>
    <x v="0"/>
    <x v="0"/>
  </r>
  <r>
    <x v="276"/>
    <n v="63.2"/>
    <x v="19"/>
    <x v="2"/>
    <x v="9"/>
    <x v="12"/>
    <x v="12"/>
    <x v="0"/>
    <x v="7"/>
    <x v="7"/>
    <x v="0"/>
    <x v="0"/>
    <x v="0"/>
  </r>
  <r>
    <x v="276"/>
    <n v="2.2000000000000002"/>
    <x v="272"/>
    <x v="2"/>
    <x v="9"/>
    <x v="12"/>
    <x v="12"/>
    <x v="0"/>
    <x v="13"/>
    <x v="13"/>
    <x v="0"/>
    <x v="0"/>
    <x v="0"/>
  </r>
  <r>
    <x v="276"/>
    <n v="25.8"/>
    <x v="206"/>
    <x v="2"/>
    <x v="9"/>
    <x v="12"/>
    <x v="12"/>
    <x v="2"/>
    <x v="3"/>
    <x v="3"/>
    <x v="0"/>
    <x v="0"/>
    <x v="0"/>
  </r>
  <r>
    <x v="276"/>
    <n v="14.8"/>
    <x v="206"/>
    <x v="2"/>
    <x v="9"/>
    <x v="12"/>
    <x v="12"/>
    <x v="2"/>
    <x v="3"/>
    <x v="3"/>
    <x v="0"/>
    <x v="0"/>
    <x v="0"/>
  </r>
  <r>
    <x v="276"/>
    <n v="0.6"/>
    <x v="255"/>
    <x v="2"/>
    <x v="6"/>
    <x v="6"/>
    <x v="6"/>
    <x v="0"/>
    <x v="10"/>
    <x v="10"/>
    <x v="0"/>
    <x v="0"/>
    <x v="0"/>
  </r>
  <r>
    <x v="276"/>
    <n v="3.7"/>
    <x v="255"/>
    <x v="2"/>
    <x v="6"/>
    <x v="6"/>
    <x v="6"/>
    <x v="0"/>
    <x v="10"/>
    <x v="10"/>
    <x v="0"/>
    <x v="0"/>
    <x v="0"/>
  </r>
  <r>
    <x v="276"/>
    <n v="12.3"/>
    <x v="315"/>
    <x v="2"/>
    <x v="6"/>
    <x v="6"/>
    <x v="6"/>
    <x v="3"/>
    <x v="14"/>
    <x v="14"/>
    <x v="0"/>
    <x v="0"/>
    <x v="0"/>
  </r>
  <r>
    <x v="277"/>
    <n v="50"/>
    <x v="55"/>
    <x v="0"/>
    <x v="0"/>
    <x v="21"/>
    <x v="21"/>
    <x v="0"/>
    <x v="0"/>
    <x v="0"/>
    <x v="0"/>
    <x v="0"/>
    <x v="0"/>
  </r>
  <r>
    <x v="277"/>
    <n v="36.6"/>
    <x v="75"/>
    <x v="0"/>
    <x v="14"/>
    <x v="18"/>
    <x v="18"/>
    <x v="0"/>
    <x v="0"/>
    <x v="0"/>
    <x v="0"/>
    <x v="0"/>
    <x v="0"/>
  </r>
  <r>
    <x v="277"/>
    <n v="65.7"/>
    <x v="19"/>
    <x v="2"/>
    <x v="9"/>
    <x v="12"/>
    <x v="12"/>
    <x v="0"/>
    <x v="7"/>
    <x v="7"/>
    <x v="0"/>
    <x v="0"/>
    <x v="0"/>
  </r>
  <r>
    <x v="277"/>
    <n v="3.8"/>
    <x v="20"/>
    <x v="2"/>
    <x v="9"/>
    <x v="12"/>
    <x v="12"/>
    <x v="0"/>
    <x v="5"/>
    <x v="5"/>
    <x v="0"/>
    <x v="0"/>
    <x v="0"/>
  </r>
  <r>
    <x v="277"/>
    <n v="27.2"/>
    <x v="206"/>
    <x v="2"/>
    <x v="9"/>
    <x v="12"/>
    <x v="12"/>
    <x v="2"/>
    <x v="3"/>
    <x v="3"/>
    <x v="0"/>
    <x v="0"/>
    <x v="0"/>
  </r>
  <r>
    <x v="277"/>
    <n v="13.3"/>
    <x v="206"/>
    <x v="2"/>
    <x v="9"/>
    <x v="12"/>
    <x v="12"/>
    <x v="2"/>
    <x v="3"/>
    <x v="3"/>
    <x v="0"/>
    <x v="0"/>
    <x v="0"/>
  </r>
  <r>
    <x v="277"/>
    <n v="25.5"/>
    <x v="23"/>
    <x v="2"/>
    <x v="9"/>
    <x v="13"/>
    <x v="13"/>
    <x v="2"/>
    <x v="3"/>
    <x v="3"/>
    <x v="0"/>
    <x v="0"/>
    <x v="0"/>
  </r>
  <r>
    <x v="277"/>
    <n v="13.6"/>
    <x v="23"/>
    <x v="2"/>
    <x v="9"/>
    <x v="13"/>
    <x v="13"/>
    <x v="2"/>
    <x v="3"/>
    <x v="3"/>
    <x v="0"/>
    <x v="0"/>
    <x v="0"/>
  </r>
  <r>
    <x v="278"/>
    <n v="20.7"/>
    <x v="62"/>
    <x v="3"/>
    <x v="7"/>
    <x v="7"/>
    <x v="7"/>
    <x v="0"/>
    <x v="6"/>
    <x v="6"/>
    <x v="0"/>
    <x v="0"/>
    <x v="0"/>
  </r>
  <r>
    <x v="278"/>
    <n v="64.599999999999994"/>
    <x v="7"/>
    <x v="3"/>
    <x v="7"/>
    <x v="7"/>
    <x v="7"/>
    <x v="0"/>
    <x v="5"/>
    <x v="5"/>
    <x v="0"/>
    <x v="0"/>
    <x v="0"/>
  </r>
  <r>
    <x v="278"/>
    <n v="12.4"/>
    <x v="7"/>
    <x v="3"/>
    <x v="7"/>
    <x v="7"/>
    <x v="7"/>
    <x v="0"/>
    <x v="5"/>
    <x v="5"/>
    <x v="0"/>
    <x v="0"/>
    <x v="0"/>
  </r>
  <r>
    <x v="278"/>
    <n v="3.7"/>
    <x v="257"/>
    <x v="3"/>
    <x v="7"/>
    <x v="7"/>
    <x v="7"/>
    <x v="0"/>
    <x v="10"/>
    <x v="10"/>
    <x v="0"/>
    <x v="0"/>
    <x v="0"/>
  </r>
  <r>
    <x v="278"/>
    <n v="22.6"/>
    <x v="63"/>
    <x v="3"/>
    <x v="7"/>
    <x v="7"/>
    <x v="7"/>
    <x v="0"/>
    <x v="4"/>
    <x v="4"/>
    <x v="0"/>
    <x v="0"/>
    <x v="0"/>
  </r>
  <r>
    <x v="278"/>
    <n v="48"/>
    <x v="52"/>
    <x v="3"/>
    <x v="7"/>
    <x v="7"/>
    <x v="7"/>
    <x v="2"/>
    <x v="3"/>
    <x v="3"/>
    <x v="0"/>
    <x v="0"/>
    <x v="0"/>
  </r>
  <r>
    <x v="278"/>
    <n v="46.9"/>
    <x v="52"/>
    <x v="3"/>
    <x v="7"/>
    <x v="7"/>
    <x v="7"/>
    <x v="2"/>
    <x v="3"/>
    <x v="3"/>
    <x v="0"/>
    <x v="0"/>
    <x v="0"/>
  </r>
  <r>
    <x v="278"/>
    <n v="61.7"/>
    <x v="218"/>
    <x v="3"/>
    <x v="23"/>
    <x v="32"/>
    <x v="32"/>
    <x v="0"/>
    <x v="5"/>
    <x v="5"/>
    <x v="0"/>
    <x v="0"/>
    <x v="0"/>
  </r>
  <r>
    <x v="278"/>
    <n v="28.5"/>
    <x v="159"/>
    <x v="0"/>
    <x v="0"/>
    <x v="21"/>
    <x v="21"/>
    <x v="0"/>
    <x v="5"/>
    <x v="5"/>
    <x v="0"/>
    <x v="0"/>
    <x v="0"/>
  </r>
  <r>
    <x v="278"/>
    <n v="35.9"/>
    <x v="278"/>
    <x v="0"/>
    <x v="0"/>
    <x v="21"/>
    <x v="21"/>
    <x v="3"/>
    <x v="14"/>
    <x v="14"/>
    <x v="0"/>
    <x v="0"/>
    <x v="0"/>
  </r>
  <r>
    <x v="278"/>
    <n v="18.100000000000001"/>
    <x v="310"/>
    <x v="0"/>
    <x v="1"/>
    <x v="1"/>
    <x v="1"/>
    <x v="3"/>
    <x v="14"/>
    <x v="14"/>
    <x v="0"/>
    <x v="0"/>
    <x v="0"/>
  </r>
  <r>
    <x v="278"/>
    <n v="35.6"/>
    <x v="195"/>
    <x v="0"/>
    <x v="16"/>
    <x v="22"/>
    <x v="22"/>
    <x v="0"/>
    <x v="0"/>
    <x v="0"/>
    <x v="0"/>
    <x v="0"/>
    <x v="0"/>
  </r>
  <r>
    <x v="278"/>
    <n v="93"/>
    <x v="316"/>
    <x v="0"/>
    <x v="16"/>
    <x v="22"/>
    <x v="22"/>
    <x v="2"/>
    <x v="3"/>
    <x v="3"/>
    <x v="0"/>
    <x v="0"/>
    <x v="0"/>
  </r>
  <r>
    <x v="278"/>
    <n v="83.7"/>
    <x v="97"/>
    <x v="0"/>
    <x v="4"/>
    <x v="19"/>
    <x v="19"/>
    <x v="0"/>
    <x v="11"/>
    <x v="11"/>
    <x v="0"/>
    <x v="0"/>
    <x v="0"/>
  </r>
  <r>
    <x v="278"/>
    <n v="19.8"/>
    <x v="97"/>
    <x v="0"/>
    <x v="4"/>
    <x v="19"/>
    <x v="19"/>
    <x v="0"/>
    <x v="11"/>
    <x v="11"/>
    <x v="0"/>
    <x v="0"/>
    <x v="0"/>
  </r>
  <r>
    <x v="278"/>
    <n v="31.1"/>
    <x v="40"/>
    <x v="0"/>
    <x v="4"/>
    <x v="19"/>
    <x v="19"/>
    <x v="0"/>
    <x v="5"/>
    <x v="5"/>
    <x v="0"/>
    <x v="0"/>
    <x v="0"/>
  </r>
  <r>
    <x v="278"/>
    <n v="9.1999999999999993"/>
    <x v="103"/>
    <x v="2"/>
    <x v="8"/>
    <x v="10"/>
    <x v="10"/>
    <x v="0"/>
    <x v="8"/>
    <x v="8"/>
    <x v="0"/>
    <x v="0"/>
    <x v="0"/>
  </r>
  <r>
    <x v="278"/>
    <n v="25.2"/>
    <x v="14"/>
    <x v="2"/>
    <x v="8"/>
    <x v="10"/>
    <x v="10"/>
    <x v="0"/>
    <x v="5"/>
    <x v="5"/>
    <x v="0"/>
    <x v="0"/>
    <x v="0"/>
  </r>
  <r>
    <x v="278"/>
    <n v="27.9"/>
    <x v="29"/>
    <x v="2"/>
    <x v="8"/>
    <x v="10"/>
    <x v="10"/>
    <x v="0"/>
    <x v="9"/>
    <x v="9"/>
    <x v="0"/>
    <x v="0"/>
    <x v="0"/>
  </r>
  <r>
    <x v="278"/>
    <n v="36"/>
    <x v="29"/>
    <x v="2"/>
    <x v="8"/>
    <x v="10"/>
    <x v="10"/>
    <x v="0"/>
    <x v="9"/>
    <x v="9"/>
    <x v="0"/>
    <x v="0"/>
    <x v="0"/>
  </r>
  <r>
    <x v="278"/>
    <n v="22.4"/>
    <x v="305"/>
    <x v="2"/>
    <x v="8"/>
    <x v="10"/>
    <x v="10"/>
    <x v="0"/>
    <x v="13"/>
    <x v="13"/>
    <x v="0"/>
    <x v="0"/>
    <x v="0"/>
  </r>
  <r>
    <x v="278"/>
    <n v="66.099999999999994"/>
    <x v="88"/>
    <x v="2"/>
    <x v="13"/>
    <x v="17"/>
    <x v="17"/>
    <x v="0"/>
    <x v="6"/>
    <x v="6"/>
    <x v="0"/>
    <x v="0"/>
    <x v="0"/>
  </r>
  <r>
    <x v="278"/>
    <n v="57.4"/>
    <x v="43"/>
    <x v="2"/>
    <x v="13"/>
    <x v="17"/>
    <x v="17"/>
    <x v="0"/>
    <x v="5"/>
    <x v="5"/>
    <x v="0"/>
    <x v="0"/>
    <x v="0"/>
  </r>
  <r>
    <x v="278"/>
    <n v="84.9"/>
    <x v="43"/>
    <x v="2"/>
    <x v="13"/>
    <x v="17"/>
    <x v="17"/>
    <x v="0"/>
    <x v="5"/>
    <x v="5"/>
    <x v="0"/>
    <x v="0"/>
    <x v="0"/>
  </r>
  <r>
    <x v="278"/>
    <n v="3.7"/>
    <x v="99"/>
    <x v="2"/>
    <x v="13"/>
    <x v="17"/>
    <x v="17"/>
    <x v="0"/>
    <x v="10"/>
    <x v="10"/>
    <x v="0"/>
    <x v="0"/>
    <x v="0"/>
  </r>
  <r>
    <x v="278"/>
    <n v="10.8"/>
    <x v="150"/>
    <x v="2"/>
    <x v="13"/>
    <x v="17"/>
    <x v="17"/>
    <x v="0"/>
    <x v="0"/>
    <x v="0"/>
    <x v="0"/>
    <x v="0"/>
    <x v="0"/>
  </r>
  <r>
    <x v="278"/>
    <n v="0.1"/>
    <x v="120"/>
    <x v="2"/>
    <x v="20"/>
    <x v="26"/>
    <x v="26"/>
    <x v="0"/>
    <x v="4"/>
    <x v="4"/>
    <x v="0"/>
    <x v="0"/>
    <x v="0"/>
  </r>
  <r>
    <x v="278"/>
    <n v="33.9"/>
    <x v="15"/>
    <x v="2"/>
    <x v="9"/>
    <x v="11"/>
    <x v="11"/>
    <x v="0"/>
    <x v="8"/>
    <x v="8"/>
    <x v="0"/>
    <x v="0"/>
    <x v="0"/>
  </r>
  <r>
    <x v="278"/>
    <n v="3.1"/>
    <x v="17"/>
    <x v="2"/>
    <x v="9"/>
    <x v="11"/>
    <x v="11"/>
    <x v="0"/>
    <x v="9"/>
    <x v="9"/>
    <x v="0"/>
    <x v="0"/>
    <x v="0"/>
  </r>
  <r>
    <x v="278"/>
    <n v="16.8"/>
    <x v="19"/>
    <x v="2"/>
    <x v="9"/>
    <x v="12"/>
    <x v="12"/>
    <x v="0"/>
    <x v="7"/>
    <x v="7"/>
    <x v="0"/>
    <x v="0"/>
    <x v="0"/>
  </r>
  <r>
    <x v="278"/>
    <n v="28"/>
    <x v="20"/>
    <x v="2"/>
    <x v="9"/>
    <x v="12"/>
    <x v="12"/>
    <x v="0"/>
    <x v="5"/>
    <x v="5"/>
    <x v="0"/>
    <x v="0"/>
    <x v="0"/>
  </r>
  <r>
    <x v="278"/>
    <n v="58.3"/>
    <x v="206"/>
    <x v="2"/>
    <x v="9"/>
    <x v="12"/>
    <x v="12"/>
    <x v="2"/>
    <x v="3"/>
    <x v="3"/>
    <x v="0"/>
    <x v="0"/>
    <x v="0"/>
  </r>
  <r>
    <x v="278"/>
    <n v="29.8"/>
    <x v="206"/>
    <x v="2"/>
    <x v="9"/>
    <x v="12"/>
    <x v="12"/>
    <x v="2"/>
    <x v="3"/>
    <x v="3"/>
    <x v="0"/>
    <x v="0"/>
    <x v="0"/>
  </r>
  <r>
    <x v="278"/>
    <n v="15.4"/>
    <x v="296"/>
    <x v="2"/>
    <x v="9"/>
    <x v="12"/>
    <x v="12"/>
    <x v="3"/>
    <x v="14"/>
    <x v="14"/>
    <x v="0"/>
    <x v="0"/>
    <x v="0"/>
  </r>
  <r>
    <x v="278"/>
    <n v="0.3"/>
    <x v="246"/>
    <x v="2"/>
    <x v="5"/>
    <x v="5"/>
    <x v="5"/>
    <x v="0"/>
    <x v="4"/>
    <x v="4"/>
    <x v="0"/>
    <x v="0"/>
    <x v="0"/>
  </r>
  <r>
    <x v="278"/>
    <n v="11.8"/>
    <x v="307"/>
    <x v="2"/>
    <x v="6"/>
    <x v="6"/>
    <x v="6"/>
    <x v="0"/>
    <x v="5"/>
    <x v="5"/>
    <x v="0"/>
    <x v="0"/>
    <x v="0"/>
  </r>
  <r>
    <x v="278"/>
    <n v="68.599999999999994"/>
    <x v="58"/>
    <x v="2"/>
    <x v="17"/>
    <x v="23"/>
    <x v="23"/>
    <x v="2"/>
    <x v="3"/>
    <x v="3"/>
    <x v="0"/>
    <x v="0"/>
    <x v="0"/>
  </r>
  <r>
    <x v="278"/>
    <n v="69.8"/>
    <x v="58"/>
    <x v="2"/>
    <x v="17"/>
    <x v="23"/>
    <x v="23"/>
    <x v="2"/>
    <x v="3"/>
    <x v="3"/>
    <x v="0"/>
    <x v="0"/>
    <x v="0"/>
  </r>
  <r>
    <x v="278"/>
    <n v="40.700000000000003"/>
    <x v="34"/>
    <x v="2"/>
    <x v="11"/>
    <x v="15"/>
    <x v="15"/>
    <x v="0"/>
    <x v="6"/>
    <x v="6"/>
    <x v="0"/>
    <x v="0"/>
    <x v="0"/>
  </r>
  <r>
    <x v="278"/>
    <n v="3.1"/>
    <x v="157"/>
    <x v="2"/>
    <x v="11"/>
    <x v="15"/>
    <x v="15"/>
    <x v="0"/>
    <x v="4"/>
    <x v="4"/>
    <x v="0"/>
    <x v="0"/>
    <x v="0"/>
  </r>
  <r>
    <x v="279"/>
    <n v="67.599999999999994"/>
    <x v="278"/>
    <x v="0"/>
    <x v="0"/>
    <x v="21"/>
    <x v="21"/>
    <x v="3"/>
    <x v="14"/>
    <x v="14"/>
    <x v="0"/>
    <x v="0"/>
    <x v="0"/>
  </r>
  <r>
    <x v="279"/>
    <n v="62.6"/>
    <x v="11"/>
    <x v="0"/>
    <x v="0"/>
    <x v="9"/>
    <x v="9"/>
    <x v="0"/>
    <x v="0"/>
    <x v="0"/>
    <x v="0"/>
    <x v="0"/>
    <x v="0"/>
  </r>
  <r>
    <x v="279"/>
    <n v="64.099999999999994"/>
    <x v="14"/>
    <x v="2"/>
    <x v="8"/>
    <x v="10"/>
    <x v="10"/>
    <x v="0"/>
    <x v="5"/>
    <x v="5"/>
    <x v="0"/>
    <x v="0"/>
    <x v="0"/>
  </r>
  <r>
    <x v="279"/>
    <n v="6.3"/>
    <x v="152"/>
    <x v="2"/>
    <x v="8"/>
    <x v="10"/>
    <x v="10"/>
    <x v="0"/>
    <x v="4"/>
    <x v="4"/>
    <x v="0"/>
    <x v="0"/>
    <x v="0"/>
  </r>
  <r>
    <x v="279"/>
    <n v="37"/>
    <x v="89"/>
    <x v="2"/>
    <x v="20"/>
    <x v="28"/>
    <x v="28"/>
    <x v="0"/>
    <x v="6"/>
    <x v="6"/>
    <x v="0"/>
    <x v="0"/>
    <x v="0"/>
  </r>
  <r>
    <x v="279"/>
    <n v="23.2"/>
    <x v="90"/>
    <x v="2"/>
    <x v="20"/>
    <x v="28"/>
    <x v="28"/>
    <x v="0"/>
    <x v="5"/>
    <x v="5"/>
    <x v="0"/>
    <x v="0"/>
    <x v="0"/>
  </r>
  <r>
    <x v="279"/>
    <n v="3.2"/>
    <x v="151"/>
    <x v="2"/>
    <x v="20"/>
    <x v="28"/>
    <x v="28"/>
    <x v="0"/>
    <x v="4"/>
    <x v="4"/>
    <x v="0"/>
    <x v="0"/>
    <x v="0"/>
  </r>
  <r>
    <x v="279"/>
    <n v="16.7"/>
    <x v="16"/>
    <x v="2"/>
    <x v="9"/>
    <x v="11"/>
    <x v="11"/>
    <x v="0"/>
    <x v="6"/>
    <x v="6"/>
    <x v="0"/>
    <x v="0"/>
    <x v="0"/>
  </r>
  <r>
    <x v="279"/>
    <n v="7.8"/>
    <x v="126"/>
    <x v="2"/>
    <x v="9"/>
    <x v="11"/>
    <x v="11"/>
    <x v="0"/>
    <x v="5"/>
    <x v="5"/>
    <x v="0"/>
    <x v="0"/>
    <x v="0"/>
  </r>
  <r>
    <x v="279"/>
    <n v="7.2"/>
    <x v="178"/>
    <x v="2"/>
    <x v="9"/>
    <x v="11"/>
    <x v="11"/>
    <x v="0"/>
    <x v="10"/>
    <x v="10"/>
    <x v="0"/>
    <x v="0"/>
    <x v="0"/>
  </r>
  <r>
    <x v="279"/>
    <n v="5.3"/>
    <x v="273"/>
    <x v="2"/>
    <x v="9"/>
    <x v="11"/>
    <x v="11"/>
    <x v="3"/>
    <x v="14"/>
    <x v="14"/>
    <x v="0"/>
    <x v="0"/>
    <x v="0"/>
  </r>
  <r>
    <x v="279"/>
    <n v="26.1"/>
    <x v="206"/>
    <x v="2"/>
    <x v="9"/>
    <x v="12"/>
    <x v="12"/>
    <x v="2"/>
    <x v="3"/>
    <x v="3"/>
    <x v="0"/>
    <x v="0"/>
    <x v="0"/>
  </r>
  <r>
    <x v="279"/>
    <n v="14.6"/>
    <x v="206"/>
    <x v="2"/>
    <x v="9"/>
    <x v="12"/>
    <x v="12"/>
    <x v="2"/>
    <x v="3"/>
    <x v="3"/>
    <x v="0"/>
    <x v="0"/>
    <x v="0"/>
  </r>
  <r>
    <x v="280"/>
    <n v="4"/>
    <x v="207"/>
    <x v="3"/>
    <x v="23"/>
    <x v="32"/>
    <x v="32"/>
    <x v="0"/>
    <x v="6"/>
    <x v="6"/>
    <x v="0"/>
    <x v="0"/>
    <x v="0"/>
  </r>
  <r>
    <x v="280"/>
    <n v="35.700000000000003"/>
    <x v="218"/>
    <x v="3"/>
    <x v="23"/>
    <x v="32"/>
    <x v="32"/>
    <x v="0"/>
    <x v="5"/>
    <x v="5"/>
    <x v="0"/>
    <x v="0"/>
    <x v="0"/>
  </r>
  <r>
    <x v="280"/>
    <n v="85.2"/>
    <x v="75"/>
    <x v="0"/>
    <x v="14"/>
    <x v="18"/>
    <x v="18"/>
    <x v="0"/>
    <x v="0"/>
    <x v="0"/>
    <x v="0"/>
    <x v="0"/>
    <x v="0"/>
  </r>
  <r>
    <x v="280"/>
    <n v="26.3"/>
    <x v="87"/>
    <x v="0"/>
    <x v="21"/>
    <x v="27"/>
    <x v="27"/>
    <x v="0"/>
    <x v="0"/>
    <x v="0"/>
    <x v="0"/>
    <x v="0"/>
    <x v="0"/>
  </r>
  <r>
    <x v="280"/>
    <n v="85.5"/>
    <x v="317"/>
    <x v="0"/>
    <x v="4"/>
    <x v="4"/>
    <x v="4"/>
    <x v="2"/>
    <x v="3"/>
    <x v="3"/>
    <x v="0"/>
    <x v="0"/>
    <x v="0"/>
  </r>
  <r>
    <x v="280"/>
    <n v="7.2"/>
    <x v="228"/>
    <x v="2"/>
    <x v="18"/>
    <x v="24"/>
    <x v="24"/>
    <x v="0"/>
    <x v="10"/>
    <x v="10"/>
    <x v="0"/>
    <x v="0"/>
    <x v="0"/>
  </r>
  <r>
    <x v="280"/>
    <n v="3.2"/>
    <x v="229"/>
    <x v="2"/>
    <x v="18"/>
    <x v="24"/>
    <x v="24"/>
    <x v="0"/>
    <x v="4"/>
    <x v="4"/>
    <x v="0"/>
    <x v="0"/>
    <x v="0"/>
  </r>
  <r>
    <x v="280"/>
    <n v="32.5"/>
    <x v="265"/>
    <x v="2"/>
    <x v="18"/>
    <x v="24"/>
    <x v="24"/>
    <x v="3"/>
    <x v="14"/>
    <x v="14"/>
    <x v="0"/>
    <x v="0"/>
    <x v="0"/>
  </r>
  <r>
    <x v="280"/>
    <n v="40.9"/>
    <x v="88"/>
    <x v="2"/>
    <x v="13"/>
    <x v="17"/>
    <x v="17"/>
    <x v="0"/>
    <x v="6"/>
    <x v="6"/>
    <x v="0"/>
    <x v="0"/>
    <x v="0"/>
  </r>
  <r>
    <x v="280"/>
    <n v="11.7"/>
    <x v="88"/>
    <x v="2"/>
    <x v="13"/>
    <x v="17"/>
    <x v="17"/>
    <x v="0"/>
    <x v="6"/>
    <x v="6"/>
    <x v="0"/>
    <x v="0"/>
    <x v="0"/>
  </r>
  <r>
    <x v="280"/>
    <n v="36.200000000000003"/>
    <x v="43"/>
    <x v="2"/>
    <x v="13"/>
    <x v="17"/>
    <x v="17"/>
    <x v="0"/>
    <x v="5"/>
    <x v="5"/>
    <x v="0"/>
    <x v="0"/>
    <x v="0"/>
  </r>
  <r>
    <x v="280"/>
    <n v="71"/>
    <x v="110"/>
    <x v="2"/>
    <x v="13"/>
    <x v="29"/>
    <x v="29"/>
    <x v="0"/>
    <x v="6"/>
    <x v="6"/>
    <x v="0"/>
    <x v="0"/>
    <x v="0"/>
  </r>
  <r>
    <x v="280"/>
    <n v="38.5"/>
    <x v="19"/>
    <x v="2"/>
    <x v="9"/>
    <x v="12"/>
    <x v="12"/>
    <x v="0"/>
    <x v="7"/>
    <x v="7"/>
    <x v="0"/>
    <x v="0"/>
    <x v="0"/>
  </r>
  <r>
    <x v="280"/>
    <n v="66"/>
    <x v="19"/>
    <x v="2"/>
    <x v="9"/>
    <x v="12"/>
    <x v="12"/>
    <x v="0"/>
    <x v="7"/>
    <x v="7"/>
    <x v="0"/>
    <x v="0"/>
    <x v="0"/>
  </r>
  <r>
    <x v="280"/>
    <n v="10.9"/>
    <x v="81"/>
    <x v="2"/>
    <x v="9"/>
    <x v="12"/>
    <x v="12"/>
    <x v="0"/>
    <x v="10"/>
    <x v="10"/>
    <x v="0"/>
    <x v="0"/>
    <x v="0"/>
  </r>
  <r>
    <x v="280"/>
    <n v="59.9"/>
    <x v="206"/>
    <x v="2"/>
    <x v="9"/>
    <x v="12"/>
    <x v="12"/>
    <x v="2"/>
    <x v="3"/>
    <x v="3"/>
    <x v="0"/>
    <x v="0"/>
    <x v="0"/>
  </r>
  <r>
    <x v="280"/>
    <n v="32.299999999999997"/>
    <x v="206"/>
    <x v="2"/>
    <x v="9"/>
    <x v="12"/>
    <x v="12"/>
    <x v="2"/>
    <x v="3"/>
    <x v="3"/>
    <x v="0"/>
    <x v="0"/>
    <x v="0"/>
  </r>
  <r>
    <x v="280"/>
    <n v="15.5"/>
    <x v="296"/>
    <x v="2"/>
    <x v="9"/>
    <x v="12"/>
    <x v="12"/>
    <x v="3"/>
    <x v="14"/>
    <x v="14"/>
    <x v="0"/>
    <x v="0"/>
    <x v="0"/>
  </r>
  <r>
    <x v="280"/>
    <n v="11.5"/>
    <x v="133"/>
    <x v="2"/>
    <x v="5"/>
    <x v="5"/>
    <x v="5"/>
    <x v="0"/>
    <x v="6"/>
    <x v="6"/>
    <x v="0"/>
    <x v="0"/>
    <x v="0"/>
  </r>
  <r>
    <x v="280"/>
    <n v="11.5"/>
    <x v="5"/>
    <x v="2"/>
    <x v="5"/>
    <x v="5"/>
    <x v="5"/>
    <x v="2"/>
    <x v="3"/>
    <x v="3"/>
    <x v="0"/>
    <x v="0"/>
    <x v="0"/>
  </r>
  <r>
    <x v="280"/>
    <n v="8.3000000000000007"/>
    <x v="47"/>
    <x v="2"/>
    <x v="15"/>
    <x v="20"/>
    <x v="20"/>
    <x v="0"/>
    <x v="6"/>
    <x v="6"/>
    <x v="0"/>
    <x v="0"/>
    <x v="0"/>
  </r>
  <r>
    <x v="280"/>
    <n v="5.5"/>
    <x v="48"/>
    <x v="2"/>
    <x v="15"/>
    <x v="20"/>
    <x v="20"/>
    <x v="0"/>
    <x v="2"/>
    <x v="2"/>
    <x v="0"/>
    <x v="0"/>
    <x v="0"/>
  </r>
  <r>
    <x v="280"/>
    <n v="37.5"/>
    <x v="82"/>
    <x v="2"/>
    <x v="10"/>
    <x v="14"/>
    <x v="14"/>
    <x v="0"/>
    <x v="8"/>
    <x v="8"/>
    <x v="0"/>
    <x v="0"/>
    <x v="0"/>
  </r>
  <r>
    <x v="280"/>
    <n v="3"/>
    <x v="255"/>
    <x v="2"/>
    <x v="6"/>
    <x v="6"/>
    <x v="6"/>
    <x v="0"/>
    <x v="10"/>
    <x v="10"/>
    <x v="0"/>
    <x v="0"/>
    <x v="0"/>
  </r>
  <r>
    <x v="281"/>
    <n v="52"/>
    <x v="87"/>
    <x v="0"/>
    <x v="21"/>
    <x v="27"/>
    <x v="27"/>
    <x v="0"/>
    <x v="0"/>
    <x v="0"/>
    <x v="0"/>
    <x v="0"/>
    <x v="0"/>
  </r>
  <r>
    <x v="281"/>
    <n v="67.5"/>
    <x v="39"/>
    <x v="0"/>
    <x v="4"/>
    <x v="19"/>
    <x v="19"/>
    <x v="0"/>
    <x v="6"/>
    <x v="6"/>
    <x v="0"/>
    <x v="0"/>
    <x v="0"/>
  </r>
  <r>
    <x v="281"/>
    <n v="65.400000000000006"/>
    <x v="277"/>
    <x v="0"/>
    <x v="4"/>
    <x v="19"/>
    <x v="19"/>
    <x v="3"/>
    <x v="14"/>
    <x v="14"/>
    <x v="0"/>
    <x v="0"/>
    <x v="0"/>
  </r>
  <r>
    <x v="281"/>
    <n v="15.6"/>
    <x v="88"/>
    <x v="2"/>
    <x v="13"/>
    <x v="17"/>
    <x v="17"/>
    <x v="0"/>
    <x v="6"/>
    <x v="6"/>
    <x v="0"/>
    <x v="0"/>
    <x v="0"/>
  </r>
  <r>
    <x v="281"/>
    <n v="16.5"/>
    <x v="43"/>
    <x v="2"/>
    <x v="13"/>
    <x v="17"/>
    <x v="17"/>
    <x v="0"/>
    <x v="5"/>
    <x v="5"/>
    <x v="0"/>
    <x v="0"/>
    <x v="0"/>
  </r>
  <r>
    <x v="282"/>
    <n v="66.400000000000006"/>
    <x v="51"/>
    <x v="3"/>
    <x v="12"/>
    <x v="16"/>
    <x v="16"/>
    <x v="2"/>
    <x v="3"/>
    <x v="3"/>
    <x v="0"/>
    <x v="0"/>
    <x v="0"/>
  </r>
  <r>
    <x v="282"/>
    <n v="66.599999999999994"/>
    <x v="51"/>
    <x v="3"/>
    <x v="12"/>
    <x v="16"/>
    <x v="16"/>
    <x v="2"/>
    <x v="3"/>
    <x v="3"/>
    <x v="0"/>
    <x v="0"/>
    <x v="0"/>
  </r>
  <r>
    <x v="282"/>
    <n v="31.7"/>
    <x v="7"/>
    <x v="3"/>
    <x v="7"/>
    <x v="7"/>
    <x v="7"/>
    <x v="0"/>
    <x v="5"/>
    <x v="5"/>
    <x v="0"/>
    <x v="0"/>
    <x v="0"/>
  </r>
  <r>
    <x v="282"/>
    <n v="31.6"/>
    <x v="27"/>
    <x v="3"/>
    <x v="7"/>
    <x v="7"/>
    <x v="7"/>
    <x v="0"/>
    <x v="9"/>
    <x v="9"/>
    <x v="0"/>
    <x v="0"/>
    <x v="0"/>
  </r>
  <r>
    <x v="282"/>
    <n v="19.600000000000001"/>
    <x v="9"/>
    <x v="3"/>
    <x v="7"/>
    <x v="8"/>
    <x v="8"/>
    <x v="0"/>
    <x v="5"/>
    <x v="5"/>
    <x v="0"/>
    <x v="0"/>
    <x v="0"/>
  </r>
  <r>
    <x v="282"/>
    <n v="53.9"/>
    <x v="9"/>
    <x v="3"/>
    <x v="7"/>
    <x v="8"/>
    <x v="8"/>
    <x v="0"/>
    <x v="5"/>
    <x v="5"/>
    <x v="0"/>
    <x v="0"/>
    <x v="0"/>
  </r>
  <r>
    <x v="282"/>
    <n v="7.5"/>
    <x v="37"/>
    <x v="3"/>
    <x v="7"/>
    <x v="8"/>
    <x v="8"/>
    <x v="0"/>
    <x v="9"/>
    <x v="9"/>
    <x v="0"/>
    <x v="0"/>
    <x v="0"/>
  </r>
  <r>
    <x v="282"/>
    <n v="36.299999999999997"/>
    <x v="10"/>
    <x v="3"/>
    <x v="7"/>
    <x v="8"/>
    <x v="8"/>
    <x v="0"/>
    <x v="4"/>
    <x v="4"/>
    <x v="0"/>
    <x v="0"/>
    <x v="0"/>
  </r>
  <r>
    <x v="282"/>
    <n v="12.1"/>
    <x v="318"/>
    <x v="3"/>
    <x v="23"/>
    <x v="32"/>
    <x v="32"/>
    <x v="0"/>
    <x v="13"/>
    <x v="13"/>
    <x v="0"/>
    <x v="0"/>
    <x v="0"/>
  </r>
  <r>
    <x v="282"/>
    <n v="80.3"/>
    <x v="11"/>
    <x v="0"/>
    <x v="0"/>
    <x v="9"/>
    <x v="9"/>
    <x v="0"/>
    <x v="0"/>
    <x v="0"/>
    <x v="0"/>
    <x v="0"/>
    <x v="0"/>
  </r>
  <r>
    <x v="282"/>
    <n v="17.3"/>
    <x v="123"/>
    <x v="0"/>
    <x v="21"/>
    <x v="31"/>
    <x v="31"/>
    <x v="0"/>
    <x v="5"/>
    <x v="5"/>
    <x v="0"/>
    <x v="0"/>
    <x v="0"/>
  </r>
  <r>
    <x v="282"/>
    <n v="3.5"/>
    <x v="319"/>
    <x v="0"/>
    <x v="21"/>
    <x v="31"/>
    <x v="31"/>
    <x v="0"/>
    <x v="10"/>
    <x v="10"/>
    <x v="0"/>
    <x v="0"/>
    <x v="0"/>
  </r>
  <r>
    <x v="282"/>
    <n v="3.2"/>
    <x v="199"/>
    <x v="0"/>
    <x v="21"/>
    <x v="31"/>
    <x v="31"/>
    <x v="0"/>
    <x v="4"/>
    <x v="4"/>
    <x v="0"/>
    <x v="0"/>
    <x v="0"/>
  </r>
  <r>
    <x v="282"/>
    <n v="34.799999999999997"/>
    <x v="276"/>
    <x v="0"/>
    <x v="21"/>
    <x v="31"/>
    <x v="31"/>
    <x v="3"/>
    <x v="14"/>
    <x v="14"/>
    <x v="0"/>
    <x v="0"/>
    <x v="0"/>
  </r>
  <r>
    <x v="282"/>
    <n v="49.3"/>
    <x v="87"/>
    <x v="0"/>
    <x v="21"/>
    <x v="27"/>
    <x v="27"/>
    <x v="0"/>
    <x v="0"/>
    <x v="0"/>
    <x v="0"/>
    <x v="0"/>
    <x v="0"/>
  </r>
  <r>
    <x v="282"/>
    <n v="5.8"/>
    <x v="164"/>
    <x v="0"/>
    <x v="4"/>
    <x v="19"/>
    <x v="19"/>
    <x v="0"/>
    <x v="7"/>
    <x v="7"/>
    <x v="0"/>
    <x v="0"/>
    <x v="0"/>
  </r>
  <r>
    <x v="282"/>
    <n v="92.3"/>
    <x v="40"/>
    <x v="0"/>
    <x v="4"/>
    <x v="19"/>
    <x v="19"/>
    <x v="0"/>
    <x v="5"/>
    <x v="5"/>
    <x v="0"/>
    <x v="0"/>
    <x v="0"/>
  </r>
  <r>
    <x v="282"/>
    <n v="85.3"/>
    <x v="40"/>
    <x v="0"/>
    <x v="4"/>
    <x v="19"/>
    <x v="19"/>
    <x v="0"/>
    <x v="5"/>
    <x v="5"/>
    <x v="0"/>
    <x v="0"/>
    <x v="0"/>
  </r>
  <r>
    <x v="282"/>
    <n v="85.5"/>
    <x v="40"/>
    <x v="0"/>
    <x v="4"/>
    <x v="19"/>
    <x v="19"/>
    <x v="0"/>
    <x v="5"/>
    <x v="5"/>
    <x v="0"/>
    <x v="0"/>
    <x v="0"/>
  </r>
  <r>
    <x v="282"/>
    <n v="88.4"/>
    <x v="40"/>
    <x v="0"/>
    <x v="4"/>
    <x v="19"/>
    <x v="19"/>
    <x v="0"/>
    <x v="5"/>
    <x v="5"/>
    <x v="0"/>
    <x v="0"/>
    <x v="0"/>
  </r>
  <r>
    <x v="282"/>
    <n v="92.7"/>
    <x v="40"/>
    <x v="0"/>
    <x v="4"/>
    <x v="19"/>
    <x v="19"/>
    <x v="0"/>
    <x v="5"/>
    <x v="5"/>
    <x v="0"/>
    <x v="0"/>
    <x v="0"/>
  </r>
  <r>
    <x v="282"/>
    <n v="3.4"/>
    <x v="40"/>
    <x v="0"/>
    <x v="4"/>
    <x v="19"/>
    <x v="19"/>
    <x v="0"/>
    <x v="5"/>
    <x v="5"/>
    <x v="0"/>
    <x v="0"/>
    <x v="0"/>
  </r>
  <r>
    <x v="282"/>
    <n v="29.8"/>
    <x v="78"/>
    <x v="0"/>
    <x v="4"/>
    <x v="19"/>
    <x v="19"/>
    <x v="0"/>
    <x v="4"/>
    <x v="4"/>
    <x v="0"/>
    <x v="0"/>
    <x v="0"/>
  </r>
  <r>
    <x v="282"/>
    <n v="40.9"/>
    <x v="277"/>
    <x v="0"/>
    <x v="4"/>
    <x v="19"/>
    <x v="19"/>
    <x v="3"/>
    <x v="14"/>
    <x v="14"/>
    <x v="0"/>
    <x v="0"/>
    <x v="0"/>
  </r>
  <r>
    <x v="282"/>
    <n v="51.4"/>
    <x v="28"/>
    <x v="0"/>
    <x v="2"/>
    <x v="2"/>
    <x v="2"/>
    <x v="0"/>
    <x v="5"/>
    <x v="5"/>
    <x v="0"/>
    <x v="0"/>
    <x v="0"/>
  </r>
  <r>
    <x v="282"/>
    <n v="50.2"/>
    <x v="28"/>
    <x v="0"/>
    <x v="2"/>
    <x v="2"/>
    <x v="2"/>
    <x v="0"/>
    <x v="5"/>
    <x v="5"/>
    <x v="0"/>
    <x v="0"/>
    <x v="0"/>
  </r>
  <r>
    <x v="282"/>
    <n v="76"/>
    <x v="165"/>
    <x v="0"/>
    <x v="2"/>
    <x v="2"/>
    <x v="2"/>
    <x v="0"/>
    <x v="4"/>
    <x v="4"/>
    <x v="0"/>
    <x v="0"/>
    <x v="0"/>
  </r>
  <r>
    <x v="282"/>
    <n v="78.599999999999994"/>
    <x v="304"/>
    <x v="2"/>
    <x v="13"/>
    <x v="29"/>
    <x v="29"/>
    <x v="2"/>
    <x v="3"/>
    <x v="3"/>
    <x v="0"/>
    <x v="0"/>
    <x v="0"/>
  </r>
  <r>
    <x v="282"/>
    <n v="12.1"/>
    <x v="15"/>
    <x v="2"/>
    <x v="9"/>
    <x v="11"/>
    <x v="11"/>
    <x v="0"/>
    <x v="8"/>
    <x v="8"/>
    <x v="0"/>
    <x v="0"/>
    <x v="0"/>
  </r>
  <r>
    <x v="282"/>
    <n v="31.7"/>
    <x v="17"/>
    <x v="2"/>
    <x v="9"/>
    <x v="11"/>
    <x v="11"/>
    <x v="0"/>
    <x v="9"/>
    <x v="9"/>
    <x v="0"/>
    <x v="0"/>
    <x v="0"/>
  </r>
  <r>
    <x v="282"/>
    <n v="44.7"/>
    <x v="206"/>
    <x v="2"/>
    <x v="9"/>
    <x v="12"/>
    <x v="12"/>
    <x v="2"/>
    <x v="3"/>
    <x v="3"/>
    <x v="0"/>
    <x v="0"/>
    <x v="0"/>
  </r>
  <r>
    <x v="282"/>
    <n v="24.6"/>
    <x v="206"/>
    <x v="2"/>
    <x v="9"/>
    <x v="12"/>
    <x v="12"/>
    <x v="2"/>
    <x v="3"/>
    <x v="3"/>
    <x v="0"/>
    <x v="0"/>
    <x v="0"/>
  </r>
  <r>
    <x v="282"/>
    <n v="2.2000000000000002"/>
    <x v="246"/>
    <x v="2"/>
    <x v="5"/>
    <x v="5"/>
    <x v="5"/>
    <x v="0"/>
    <x v="4"/>
    <x v="4"/>
    <x v="0"/>
    <x v="0"/>
    <x v="0"/>
  </r>
  <r>
    <x v="282"/>
    <n v="66.400000000000006"/>
    <x v="33"/>
    <x v="2"/>
    <x v="10"/>
    <x v="14"/>
    <x v="14"/>
    <x v="0"/>
    <x v="9"/>
    <x v="9"/>
    <x v="0"/>
    <x v="0"/>
    <x v="0"/>
  </r>
  <r>
    <x v="282"/>
    <n v="90.2"/>
    <x v="83"/>
    <x v="2"/>
    <x v="10"/>
    <x v="14"/>
    <x v="14"/>
    <x v="2"/>
    <x v="3"/>
    <x v="3"/>
    <x v="0"/>
    <x v="0"/>
    <x v="0"/>
  </r>
  <r>
    <x v="282"/>
    <n v="12.3"/>
    <x v="200"/>
    <x v="2"/>
    <x v="10"/>
    <x v="14"/>
    <x v="14"/>
    <x v="3"/>
    <x v="14"/>
    <x v="14"/>
    <x v="0"/>
    <x v="0"/>
    <x v="0"/>
  </r>
  <r>
    <x v="282"/>
    <n v="8"/>
    <x v="307"/>
    <x v="2"/>
    <x v="6"/>
    <x v="6"/>
    <x v="6"/>
    <x v="0"/>
    <x v="5"/>
    <x v="5"/>
    <x v="0"/>
    <x v="0"/>
    <x v="0"/>
  </r>
  <r>
    <x v="282"/>
    <n v="19.2"/>
    <x v="307"/>
    <x v="2"/>
    <x v="6"/>
    <x v="6"/>
    <x v="6"/>
    <x v="0"/>
    <x v="5"/>
    <x v="5"/>
    <x v="0"/>
    <x v="0"/>
    <x v="0"/>
  </r>
  <r>
    <x v="282"/>
    <n v="0.3"/>
    <x v="255"/>
    <x v="2"/>
    <x v="6"/>
    <x v="6"/>
    <x v="6"/>
    <x v="0"/>
    <x v="10"/>
    <x v="10"/>
    <x v="0"/>
    <x v="0"/>
    <x v="0"/>
  </r>
  <r>
    <x v="282"/>
    <n v="1.3"/>
    <x v="6"/>
    <x v="2"/>
    <x v="6"/>
    <x v="6"/>
    <x v="6"/>
    <x v="0"/>
    <x v="4"/>
    <x v="4"/>
    <x v="0"/>
    <x v="0"/>
    <x v="0"/>
  </r>
  <r>
    <x v="282"/>
    <n v="3.1"/>
    <x v="6"/>
    <x v="2"/>
    <x v="6"/>
    <x v="6"/>
    <x v="6"/>
    <x v="0"/>
    <x v="4"/>
    <x v="4"/>
    <x v="0"/>
    <x v="0"/>
    <x v="0"/>
  </r>
  <r>
    <x v="282"/>
    <n v="1.3"/>
    <x v="6"/>
    <x v="2"/>
    <x v="6"/>
    <x v="6"/>
    <x v="6"/>
    <x v="0"/>
    <x v="4"/>
    <x v="4"/>
    <x v="0"/>
    <x v="0"/>
    <x v="0"/>
  </r>
  <r>
    <x v="282"/>
    <n v="43.1"/>
    <x v="315"/>
    <x v="2"/>
    <x v="6"/>
    <x v="6"/>
    <x v="6"/>
    <x v="3"/>
    <x v="14"/>
    <x v="14"/>
    <x v="0"/>
    <x v="0"/>
    <x v="0"/>
  </r>
  <r>
    <x v="282"/>
    <n v="10.5"/>
    <x v="315"/>
    <x v="2"/>
    <x v="6"/>
    <x v="6"/>
    <x v="6"/>
    <x v="3"/>
    <x v="14"/>
    <x v="14"/>
    <x v="0"/>
    <x v="0"/>
    <x v="0"/>
  </r>
  <r>
    <x v="283"/>
    <n v="15.8"/>
    <x v="26"/>
    <x v="3"/>
    <x v="12"/>
    <x v="16"/>
    <x v="16"/>
    <x v="0"/>
    <x v="5"/>
    <x v="5"/>
    <x v="0"/>
    <x v="0"/>
    <x v="0"/>
  </r>
  <r>
    <x v="283"/>
    <n v="15.8"/>
    <x v="50"/>
    <x v="3"/>
    <x v="12"/>
    <x v="16"/>
    <x v="16"/>
    <x v="0"/>
    <x v="9"/>
    <x v="9"/>
    <x v="0"/>
    <x v="0"/>
    <x v="0"/>
  </r>
  <r>
    <x v="283"/>
    <n v="58.7"/>
    <x v="51"/>
    <x v="3"/>
    <x v="12"/>
    <x v="16"/>
    <x v="16"/>
    <x v="2"/>
    <x v="3"/>
    <x v="3"/>
    <x v="0"/>
    <x v="0"/>
    <x v="0"/>
  </r>
  <r>
    <x v="283"/>
    <n v="10.5"/>
    <x v="256"/>
    <x v="3"/>
    <x v="12"/>
    <x v="16"/>
    <x v="16"/>
    <x v="3"/>
    <x v="14"/>
    <x v="14"/>
    <x v="0"/>
    <x v="0"/>
    <x v="0"/>
  </r>
  <r>
    <x v="283"/>
    <n v="19.2"/>
    <x v="27"/>
    <x v="3"/>
    <x v="7"/>
    <x v="7"/>
    <x v="7"/>
    <x v="0"/>
    <x v="9"/>
    <x v="9"/>
    <x v="0"/>
    <x v="0"/>
    <x v="0"/>
  </r>
  <r>
    <x v="283"/>
    <n v="26.9"/>
    <x v="63"/>
    <x v="3"/>
    <x v="7"/>
    <x v="7"/>
    <x v="7"/>
    <x v="0"/>
    <x v="4"/>
    <x v="4"/>
    <x v="0"/>
    <x v="0"/>
    <x v="0"/>
  </r>
  <r>
    <x v="283"/>
    <n v="7.4"/>
    <x v="258"/>
    <x v="3"/>
    <x v="7"/>
    <x v="7"/>
    <x v="7"/>
    <x v="3"/>
    <x v="14"/>
    <x v="14"/>
    <x v="0"/>
    <x v="0"/>
    <x v="0"/>
  </r>
  <r>
    <x v="283"/>
    <n v="49.4"/>
    <x v="218"/>
    <x v="3"/>
    <x v="23"/>
    <x v="32"/>
    <x v="32"/>
    <x v="0"/>
    <x v="5"/>
    <x v="5"/>
    <x v="0"/>
    <x v="0"/>
    <x v="0"/>
  </r>
  <r>
    <x v="283"/>
    <n v="11.4"/>
    <x v="168"/>
    <x v="3"/>
    <x v="23"/>
    <x v="32"/>
    <x v="32"/>
    <x v="0"/>
    <x v="0"/>
    <x v="0"/>
    <x v="0"/>
    <x v="0"/>
    <x v="0"/>
  </r>
  <r>
    <x v="283"/>
    <n v="3.2"/>
    <x v="198"/>
    <x v="3"/>
    <x v="23"/>
    <x v="32"/>
    <x v="32"/>
    <x v="0"/>
    <x v="4"/>
    <x v="4"/>
    <x v="0"/>
    <x v="0"/>
    <x v="0"/>
  </r>
  <r>
    <x v="283"/>
    <n v="13"/>
    <x v="73"/>
    <x v="1"/>
    <x v="3"/>
    <x v="3"/>
    <x v="3"/>
    <x v="0"/>
    <x v="5"/>
    <x v="5"/>
    <x v="0"/>
    <x v="0"/>
    <x v="0"/>
  </r>
  <r>
    <x v="283"/>
    <n v="17.600000000000001"/>
    <x v="102"/>
    <x v="0"/>
    <x v="0"/>
    <x v="21"/>
    <x v="21"/>
    <x v="0"/>
    <x v="7"/>
    <x v="7"/>
    <x v="0"/>
    <x v="0"/>
    <x v="0"/>
  </r>
  <r>
    <x v="283"/>
    <n v="5"/>
    <x v="278"/>
    <x v="0"/>
    <x v="0"/>
    <x v="21"/>
    <x v="21"/>
    <x v="3"/>
    <x v="14"/>
    <x v="14"/>
    <x v="0"/>
    <x v="0"/>
    <x v="0"/>
  </r>
  <r>
    <x v="283"/>
    <n v="77.8"/>
    <x v="75"/>
    <x v="0"/>
    <x v="14"/>
    <x v="18"/>
    <x v="18"/>
    <x v="0"/>
    <x v="0"/>
    <x v="0"/>
    <x v="0"/>
    <x v="0"/>
    <x v="0"/>
  </r>
  <r>
    <x v="283"/>
    <n v="83.1"/>
    <x v="97"/>
    <x v="0"/>
    <x v="4"/>
    <x v="19"/>
    <x v="19"/>
    <x v="0"/>
    <x v="11"/>
    <x v="11"/>
    <x v="0"/>
    <x v="0"/>
    <x v="0"/>
  </r>
  <r>
    <x v="283"/>
    <n v="90.6"/>
    <x v="40"/>
    <x v="0"/>
    <x v="4"/>
    <x v="19"/>
    <x v="19"/>
    <x v="0"/>
    <x v="5"/>
    <x v="5"/>
    <x v="0"/>
    <x v="0"/>
    <x v="0"/>
  </r>
  <r>
    <x v="283"/>
    <n v="89.4"/>
    <x v="40"/>
    <x v="0"/>
    <x v="4"/>
    <x v="19"/>
    <x v="19"/>
    <x v="0"/>
    <x v="5"/>
    <x v="5"/>
    <x v="0"/>
    <x v="0"/>
    <x v="0"/>
  </r>
  <r>
    <x v="283"/>
    <n v="8.9"/>
    <x v="103"/>
    <x v="2"/>
    <x v="8"/>
    <x v="10"/>
    <x v="10"/>
    <x v="0"/>
    <x v="8"/>
    <x v="8"/>
    <x v="0"/>
    <x v="0"/>
    <x v="0"/>
  </r>
  <r>
    <x v="283"/>
    <n v="11.5"/>
    <x v="13"/>
    <x v="2"/>
    <x v="8"/>
    <x v="10"/>
    <x v="10"/>
    <x v="0"/>
    <x v="6"/>
    <x v="6"/>
    <x v="0"/>
    <x v="0"/>
    <x v="0"/>
  </r>
  <r>
    <x v="283"/>
    <n v="35.4"/>
    <x v="41"/>
    <x v="2"/>
    <x v="8"/>
    <x v="10"/>
    <x v="10"/>
    <x v="0"/>
    <x v="7"/>
    <x v="7"/>
    <x v="0"/>
    <x v="0"/>
    <x v="0"/>
  </r>
  <r>
    <x v="283"/>
    <n v="12.5"/>
    <x v="14"/>
    <x v="2"/>
    <x v="8"/>
    <x v="10"/>
    <x v="10"/>
    <x v="0"/>
    <x v="5"/>
    <x v="5"/>
    <x v="0"/>
    <x v="0"/>
    <x v="0"/>
  </r>
  <r>
    <x v="283"/>
    <n v="34.700000000000003"/>
    <x v="29"/>
    <x v="2"/>
    <x v="8"/>
    <x v="10"/>
    <x v="10"/>
    <x v="0"/>
    <x v="9"/>
    <x v="9"/>
    <x v="0"/>
    <x v="0"/>
    <x v="0"/>
  </r>
  <r>
    <x v="283"/>
    <n v="10.5"/>
    <x v="268"/>
    <x v="2"/>
    <x v="8"/>
    <x v="10"/>
    <x v="10"/>
    <x v="3"/>
    <x v="14"/>
    <x v="14"/>
    <x v="0"/>
    <x v="0"/>
    <x v="0"/>
  </r>
  <r>
    <x v="283"/>
    <n v="7.8"/>
    <x v="88"/>
    <x v="2"/>
    <x v="13"/>
    <x v="17"/>
    <x v="17"/>
    <x v="0"/>
    <x v="6"/>
    <x v="6"/>
    <x v="0"/>
    <x v="0"/>
    <x v="0"/>
  </r>
  <r>
    <x v="283"/>
    <n v="75.900000000000006"/>
    <x v="125"/>
    <x v="2"/>
    <x v="13"/>
    <x v="17"/>
    <x v="17"/>
    <x v="0"/>
    <x v="4"/>
    <x v="4"/>
    <x v="0"/>
    <x v="0"/>
    <x v="0"/>
  </r>
  <r>
    <x v="283"/>
    <n v="75"/>
    <x v="125"/>
    <x v="2"/>
    <x v="13"/>
    <x v="17"/>
    <x v="17"/>
    <x v="0"/>
    <x v="4"/>
    <x v="4"/>
    <x v="0"/>
    <x v="0"/>
    <x v="0"/>
  </r>
  <r>
    <x v="283"/>
    <n v="13.1"/>
    <x v="125"/>
    <x v="2"/>
    <x v="13"/>
    <x v="17"/>
    <x v="17"/>
    <x v="0"/>
    <x v="4"/>
    <x v="4"/>
    <x v="0"/>
    <x v="0"/>
    <x v="0"/>
  </r>
  <r>
    <x v="283"/>
    <n v="54.6"/>
    <x v="264"/>
    <x v="2"/>
    <x v="13"/>
    <x v="29"/>
    <x v="29"/>
    <x v="3"/>
    <x v="14"/>
    <x v="14"/>
    <x v="0"/>
    <x v="0"/>
    <x v="0"/>
  </r>
  <r>
    <x v="283"/>
    <n v="91.1"/>
    <x v="19"/>
    <x v="2"/>
    <x v="9"/>
    <x v="12"/>
    <x v="12"/>
    <x v="0"/>
    <x v="7"/>
    <x v="7"/>
    <x v="0"/>
    <x v="0"/>
    <x v="0"/>
  </r>
  <r>
    <x v="283"/>
    <n v="35.6"/>
    <x v="20"/>
    <x v="2"/>
    <x v="9"/>
    <x v="12"/>
    <x v="12"/>
    <x v="0"/>
    <x v="5"/>
    <x v="5"/>
    <x v="0"/>
    <x v="0"/>
    <x v="0"/>
  </r>
  <r>
    <x v="283"/>
    <n v="26"/>
    <x v="81"/>
    <x v="2"/>
    <x v="9"/>
    <x v="12"/>
    <x v="12"/>
    <x v="0"/>
    <x v="10"/>
    <x v="10"/>
    <x v="0"/>
    <x v="0"/>
    <x v="0"/>
  </r>
  <r>
    <x v="283"/>
    <n v="34.200000000000003"/>
    <x v="92"/>
    <x v="2"/>
    <x v="9"/>
    <x v="13"/>
    <x v="13"/>
    <x v="0"/>
    <x v="7"/>
    <x v="7"/>
    <x v="0"/>
    <x v="0"/>
    <x v="0"/>
  </r>
  <r>
    <x v="283"/>
    <n v="4"/>
    <x v="21"/>
    <x v="2"/>
    <x v="9"/>
    <x v="13"/>
    <x v="13"/>
    <x v="0"/>
    <x v="5"/>
    <x v="5"/>
    <x v="0"/>
    <x v="0"/>
    <x v="0"/>
  </r>
  <r>
    <x v="283"/>
    <n v="7.1"/>
    <x v="22"/>
    <x v="2"/>
    <x v="9"/>
    <x v="13"/>
    <x v="13"/>
    <x v="0"/>
    <x v="10"/>
    <x v="10"/>
    <x v="0"/>
    <x v="0"/>
    <x v="0"/>
  </r>
  <r>
    <x v="283"/>
    <n v="6.5"/>
    <x v="211"/>
    <x v="2"/>
    <x v="9"/>
    <x v="13"/>
    <x v="13"/>
    <x v="0"/>
    <x v="13"/>
    <x v="13"/>
    <x v="0"/>
    <x v="0"/>
    <x v="0"/>
  </r>
  <r>
    <x v="283"/>
    <n v="2.5"/>
    <x v="213"/>
    <x v="2"/>
    <x v="15"/>
    <x v="20"/>
    <x v="20"/>
    <x v="2"/>
    <x v="3"/>
    <x v="3"/>
    <x v="0"/>
    <x v="0"/>
    <x v="0"/>
  </r>
  <r>
    <x v="283"/>
    <n v="1.2"/>
    <x v="213"/>
    <x v="2"/>
    <x v="15"/>
    <x v="20"/>
    <x v="20"/>
    <x v="2"/>
    <x v="3"/>
    <x v="3"/>
    <x v="0"/>
    <x v="0"/>
    <x v="0"/>
  </r>
  <r>
    <x v="283"/>
    <n v="15.8"/>
    <x v="200"/>
    <x v="2"/>
    <x v="10"/>
    <x v="14"/>
    <x v="14"/>
    <x v="3"/>
    <x v="14"/>
    <x v="14"/>
    <x v="0"/>
    <x v="0"/>
    <x v="0"/>
  </r>
  <r>
    <x v="284"/>
    <n v="61.4"/>
    <x v="51"/>
    <x v="3"/>
    <x v="12"/>
    <x v="16"/>
    <x v="16"/>
    <x v="2"/>
    <x v="3"/>
    <x v="3"/>
    <x v="0"/>
    <x v="0"/>
    <x v="0"/>
  </r>
  <r>
    <x v="284"/>
    <n v="32.9"/>
    <x v="9"/>
    <x v="3"/>
    <x v="7"/>
    <x v="8"/>
    <x v="8"/>
    <x v="0"/>
    <x v="5"/>
    <x v="5"/>
    <x v="0"/>
    <x v="0"/>
    <x v="0"/>
  </r>
  <r>
    <x v="284"/>
    <n v="13.1"/>
    <x v="10"/>
    <x v="3"/>
    <x v="7"/>
    <x v="8"/>
    <x v="8"/>
    <x v="0"/>
    <x v="4"/>
    <x v="4"/>
    <x v="0"/>
    <x v="0"/>
    <x v="0"/>
  </r>
  <r>
    <x v="284"/>
    <n v="6.7"/>
    <x v="260"/>
    <x v="3"/>
    <x v="7"/>
    <x v="8"/>
    <x v="8"/>
    <x v="3"/>
    <x v="14"/>
    <x v="14"/>
    <x v="0"/>
    <x v="0"/>
    <x v="0"/>
  </r>
  <r>
    <x v="284"/>
    <n v="7.7"/>
    <x v="141"/>
    <x v="3"/>
    <x v="19"/>
    <x v="25"/>
    <x v="25"/>
    <x v="0"/>
    <x v="9"/>
    <x v="9"/>
    <x v="0"/>
    <x v="0"/>
    <x v="0"/>
  </r>
  <r>
    <x v="284"/>
    <n v="3.4"/>
    <x v="309"/>
    <x v="3"/>
    <x v="19"/>
    <x v="25"/>
    <x v="25"/>
    <x v="0"/>
    <x v="4"/>
    <x v="4"/>
    <x v="0"/>
    <x v="0"/>
    <x v="0"/>
  </r>
  <r>
    <x v="284"/>
    <n v="21.1"/>
    <x v="201"/>
    <x v="3"/>
    <x v="19"/>
    <x v="25"/>
    <x v="25"/>
    <x v="3"/>
    <x v="15"/>
    <x v="15"/>
    <x v="0"/>
    <x v="0"/>
    <x v="0"/>
  </r>
  <r>
    <x v="284"/>
    <n v="51.5"/>
    <x v="87"/>
    <x v="0"/>
    <x v="21"/>
    <x v="27"/>
    <x v="27"/>
    <x v="0"/>
    <x v="0"/>
    <x v="0"/>
    <x v="0"/>
    <x v="0"/>
    <x v="0"/>
  </r>
  <r>
    <x v="284"/>
    <n v="91.4"/>
    <x v="40"/>
    <x v="0"/>
    <x v="4"/>
    <x v="19"/>
    <x v="19"/>
    <x v="0"/>
    <x v="5"/>
    <x v="5"/>
    <x v="0"/>
    <x v="0"/>
    <x v="0"/>
  </r>
  <r>
    <x v="284"/>
    <n v="42.4"/>
    <x v="40"/>
    <x v="0"/>
    <x v="4"/>
    <x v="19"/>
    <x v="19"/>
    <x v="0"/>
    <x v="5"/>
    <x v="5"/>
    <x v="0"/>
    <x v="0"/>
    <x v="0"/>
  </r>
  <r>
    <x v="284"/>
    <n v="28.8"/>
    <x v="40"/>
    <x v="0"/>
    <x v="4"/>
    <x v="19"/>
    <x v="19"/>
    <x v="0"/>
    <x v="5"/>
    <x v="5"/>
    <x v="0"/>
    <x v="0"/>
    <x v="0"/>
  </r>
  <r>
    <x v="284"/>
    <n v="49.2"/>
    <x v="2"/>
    <x v="0"/>
    <x v="2"/>
    <x v="2"/>
    <x v="2"/>
    <x v="0"/>
    <x v="0"/>
    <x v="0"/>
    <x v="0"/>
    <x v="0"/>
    <x v="0"/>
  </r>
  <r>
    <x v="284"/>
    <n v="50.2"/>
    <x v="2"/>
    <x v="0"/>
    <x v="2"/>
    <x v="2"/>
    <x v="2"/>
    <x v="0"/>
    <x v="0"/>
    <x v="0"/>
    <x v="0"/>
    <x v="0"/>
    <x v="0"/>
  </r>
  <r>
    <x v="284"/>
    <n v="48.6"/>
    <x v="2"/>
    <x v="0"/>
    <x v="2"/>
    <x v="2"/>
    <x v="2"/>
    <x v="0"/>
    <x v="0"/>
    <x v="0"/>
    <x v="0"/>
    <x v="0"/>
    <x v="0"/>
  </r>
  <r>
    <x v="284"/>
    <n v="51.7"/>
    <x v="2"/>
    <x v="0"/>
    <x v="2"/>
    <x v="2"/>
    <x v="2"/>
    <x v="0"/>
    <x v="0"/>
    <x v="0"/>
    <x v="0"/>
    <x v="0"/>
    <x v="0"/>
  </r>
  <r>
    <x v="284"/>
    <n v="36.9"/>
    <x v="103"/>
    <x v="2"/>
    <x v="8"/>
    <x v="10"/>
    <x v="10"/>
    <x v="0"/>
    <x v="8"/>
    <x v="8"/>
    <x v="0"/>
    <x v="0"/>
    <x v="0"/>
  </r>
  <r>
    <x v="284"/>
    <n v="39.6"/>
    <x v="29"/>
    <x v="2"/>
    <x v="8"/>
    <x v="10"/>
    <x v="10"/>
    <x v="0"/>
    <x v="9"/>
    <x v="9"/>
    <x v="0"/>
    <x v="0"/>
    <x v="0"/>
  </r>
  <r>
    <x v="284"/>
    <n v="85.9"/>
    <x v="110"/>
    <x v="2"/>
    <x v="13"/>
    <x v="29"/>
    <x v="29"/>
    <x v="0"/>
    <x v="6"/>
    <x v="6"/>
    <x v="0"/>
    <x v="0"/>
    <x v="0"/>
  </r>
  <r>
    <x v="284"/>
    <n v="92.1"/>
    <x v="110"/>
    <x v="2"/>
    <x v="13"/>
    <x v="29"/>
    <x v="29"/>
    <x v="0"/>
    <x v="6"/>
    <x v="6"/>
    <x v="0"/>
    <x v="0"/>
    <x v="0"/>
  </r>
  <r>
    <x v="284"/>
    <n v="58.6"/>
    <x v="264"/>
    <x v="2"/>
    <x v="13"/>
    <x v="29"/>
    <x v="29"/>
    <x v="3"/>
    <x v="14"/>
    <x v="14"/>
    <x v="0"/>
    <x v="0"/>
    <x v="0"/>
  </r>
  <r>
    <x v="284"/>
    <n v="3.4"/>
    <x v="151"/>
    <x v="2"/>
    <x v="20"/>
    <x v="28"/>
    <x v="28"/>
    <x v="0"/>
    <x v="4"/>
    <x v="4"/>
    <x v="0"/>
    <x v="0"/>
    <x v="0"/>
  </r>
  <r>
    <x v="284"/>
    <n v="26.1"/>
    <x v="288"/>
    <x v="2"/>
    <x v="20"/>
    <x v="28"/>
    <x v="28"/>
    <x v="3"/>
    <x v="14"/>
    <x v="14"/>
    <x v="0"/>
    <x v="0"/>
    <x v="0"/>
  </r>
  <r>
    <x v="284"/>
    <n v="22.3"/>
    <x v="93"/>
    <x v="2"/>
    <x v="15"/>
    <x v="20"/>
    <x v="20"/>
    <x v="0"/>
    <x v="7"/>
    <x v="7"/>
    <x v="0"/>
    <x v="0"/>
    <x v="0"/>
  </r>
  <r>
    <x v="284"/>
    <n v="3.7"/>
    <x v="94"/>
    <x v="2"/>
    <x v="15"/>
    <x v="20"/>
    <x v="20"/>
    <x v="0"/>
    <x v="0"/>
    <x v="0"/>
    <x v="0"/>
    <x v="0"/>
    <x v="0"/>
  </r>
  <r>
    <x v="284"/>
    <n v="19.5"/>
    <x v="84"/>
    <x v="2"/>
    <x v="17"/>
    <x v="23"/>
    <x v="23"/>
    <x v="0"/>
    <x v="6"/>
    <x v="6"/>
    <x v="0"/>
    <x v="0"/>
    <x v="0"/>
  </r>
  <r>
    <x v="284"/>
    <n v="24.1"/>
    <x v="95"/>
    <x v="2"/>
    <x v="17"/>
    <x v="23"/>
    <x v="23"/>
    <x v="0"/>
    <x v="4"/>
    <x v="4"/>
    <x v="0"/>
    <x v="0"/>
    <x v="0"/>
  </r>
  <r>
    <x v="284"/>
    <n v="11.7"/>
    <x v="49"/>
    <x v="2"/>
    <x v="11"/>
    <x v="15"/>
    <x v="15"/>
    <x v="0"/>
    <x v="8"/>
    <x v="8"/>
    <x v="0"/>
    <x v="0"/>
    <x v="0"/>
  </r>
  <r>
    <x v="284"/>
    <n v="49.6"/>
    <x v="25"/>
    <x v="2"/>
    <x v="11"/>
    <x v="15"/>
    <x v="15"/>
    <x v="0"/>
    <x v="9"/>
    <x v="9"/>
    <x v="0"/>
    <x v="0"/>
    <x v="0"/>
  </r>
  <r>
    <x v="285"/>
    <n v="15"/>
    <x v="206"/>
    <x v="2"/>
    <x v="9"/>
    <x v="12"/>
    <x v="12"/>
    <x v="2"/>
    <x v="3"/>
    <x v="3"/>
    <x v="0"/>
    <x v="0"/>
    <x v="0"/>
  </r>
  <r>
    <x v="285"/>
    <n v="8"/>
    <x v="206"/>
    <x v="2"/>
    <x v="9"/>
    <x v="12"/>
    <x v="12"/>
    <x v="2"/>
    <x v="3"/>
    <x v="3"/>
    <x v="0"/>
    <x v="0"/>
    <x v="0"/>
  </r>
  <r>
    <x v="285"/>
    <n v="49"/>
    <x v="83"/>
    <x v="2"/>
    <x v="10"/>
    <x v="14"/>
    <x v="14"/>
    <x v="2"/>
    <x v="3"/>
    <x v="3"/>
    <x v="0"/>
    <x v="0"/>
    <x v="0"/>
  </r>
  <r>
    <x v="286"/>
    <n v="30"/>
    <x v="13"/>
    <x v="2"/>
    <x v="8"/>
    <x v="10"/>
    <x v="10"/>
    <x v="0"/>
    <x v="6"/>
    <x v="6"/>
    <x v="0"/>
    <x v="0"/>
    <x v="0"/>
  </r>
  <r>
    <x v="286"/>
    <n v="6"/>
    <x v="41"/>
    <x v="2"/>
    <x v="8"/>
    <x v="10"/>
    <x v="10"/>
    <x v="0"/>
    <x v="7"/>
    <x v="7"/>
    <x v="0"/>
    <x v="0"/>
    <x v="0"/>
  </r>
  <r>
    <x v="286"/>
    <n v="13"/>
    <x v="147"/>
    <x v="2"/>
    <x v="9"/>
    <x v="12"/>
    <x v="12"/>
    <x v="0"/>
    <x v="6"/>
    <x v="6"/>
    <x v="0"/>
    <x v="0"/>
    <x v="0"/>
  </r>
  <r>
    <x v="286"/>
    <n v="6"/>
    <x v="19"/>
    <x v="2"/>
    <x v="9"/>
    <x v="12"/>
    <x v="12"/>
    <x v="0"/>
    <x v="7"/>
    <x v="7"/>
    <x v="0"/>
    <x v="0"/>
    <x v="0"/>
  </r>
  <r>
    <x v="286"/>
    <n v="2"/>
    <x v="272"/>
    <x v="2"/>
    <x v="9"/>
    <x v="12"/>
    <x v="12"/>
    <x v="0"/>
    <x v="13"/>
    <x v="13"/>
    <x v="0"/>
    <x v="0"/>
    <x v="0"/>
  </r>
  <r>
    <x v="286"/>
    <n v="23"/>
    <x v="206"/>
    <x v="2"/>
    <x v="9"/>
    <x v="12"/>
    <x v="12"/>
    <x v="2"/>
    <x v="3"/>
    <x v="3"/>
    <x v="0"/>
    <x v="0"/>
    <x v="0"/>
  </r>
  <r>
    <x v="286"/>
    <n v="12"/>
    <x v="206"/>
    <x v="2"/>
    <x v="9"/>
    <x v="12"/>
    <x v="12"/>
    <x v="2"/>
    <x v="3"/>
    <x v="3"/>
    <x v="0"/>
    <x v="0"/>
    <x v="0"/>
  </r>
  <r>
    <x v="286"/>
    <n v="14"/>
    <x v="206"/>
    <x v="2"/>
    <x v="9"/>
    <x v="12"/>
    <x v="12"/>
    <x v="2"/>
    <x v="3"/>
    <x v="3"/>
    <x v="0"/>
    <x v="0"/>
    <x v="0"/>
  </r>
  <r>
    <x v="286"/>
    <n v="7"/>
    <x v="206"/>
    <x v="2"/>
    <x v="9"/>
    <x v="12"/>
    <x v="12"/>
    <x v="2"/>
    <x v="3"/>
    <x v="3"/>
    <x v="0"/>
    <x v="0"/>
    <x v="0"/>
  </r>
  <r>
    <x v="286"/>
    <n v="9"/>
    <x v="296"/>
    <x v="2"/>
    <x v="9"/>
    <x v="12"/>
    <x v="12"/>
    <x v="3"/>
    <x v="14"/>
    <x v="14"/>
    <x v="0"/>
    <x v="0"/>
    <x v="0"/>
  </r>
  <r>
    <x v="286"/>
    <n v="2"/>
    <x v="266"/>
    <x v="2"/>
    <x v="15"/>
    <x v="20"/>
    <x v="20"/>
    <x v="0"/>
    <x v="4"/>
    <x v="4"/>
    <x v="0"/>
    <x v="0"/>
    <x v="0"/>
  </r>
  <r>
    <x v="287"/>
    <n v="6"/>
    <x v="62"/>
    <x v="3"/>
    <x v="7"/>
    <x v="7"/>
    <x v="7"/>
    <x v="0"/>
    <x v="6"/>
    <x v="6"/>
    <x v="0"/>
    <x v="0"/>
    <x v="0"/>
  </r>
  <r>
    <x v="287"/>
    <n v="18"/>
    <x v="258"/>
    <x v="3"/>
    <x v="7"/>
    <x v="7"/>
    <x v="7"/>
    <x v="3"/>
    <x v="14"/>
    <x v="14"/>
    <x v="0"/>
    <x v="0"/>
    <x v="0"/>
  </r>
  <r>
    <x v="287"/>
    <n v="34"/>
    <x v="116"/>
    <x v="3"/>
    <x v="7"/>
    <x v="8"/>
    <x v="8"/>
    <x v="2"/>
    <x v="3"/>
    <x v="3"/>
    <x v="0"/>
    <x v="0"/>
    <x v="0"/>
  </r>
  <r>
    <x v="287"/>
    <n v="2"/>
    <x v="184"/>
    <x v="3"/>
    <x v="24"/>
    <x v="33"/>
    <x v="33"/>
    <x v="0"/>
    <x v="8"/>
    <x v="8"/>
    <x v="0"/>
    <x v="0"/>
    <x v="0"/>
  </r>
  <r>
    <x v="287"/>
    <n v="9"/>
    <x v="185"/>
    <x v="3"/>
    <x v="24"/>
    <x v="33"/>
    <x v="33"/>
    <x v="0"/>
    <x v="5"/>
    <x v="5"/>
    <x v="0"/>
    <x v="0"/>
    <x v="0"/>
  </r>
  <r>
    <x v="287"/>
    <n v="2"/>
    <x v="286"/>
    <x v="3"/>
    <x v="24"/>
    <x v="33"/>
    <x v="33"/>
    <x v="0"/>
    <x v="0"/>
    <x v="0"/>
    <x v="0"/>
    <x v="0"/>
    <x v="0"/>
  </r>
  <r>
    <x v="287"/>
    <n v="4"/>
    <x v="231"/>
    <x v="3"/>
    <x v="24"/>
    <x v="33"/>
    <x v="33"/>
    <x v="0"/>
    <x v="4"/>
    <x v="4"/>
    <x v="0"/>
    <x v="0"/>
    <x v="0"/>
  </r>
  <r>
    <x v="287"/>
    <n v="2"/>
    <x v="231"/>
    <x v="3"/>
    <x v="24"/>
    <x v="33"/>
    <x v="33"/>
    <x v="0"/>
    <x v="4"/>
    <x v="4"/>
    <x v="0"/>
    <x v="0"/>
    <x v="0"/>
  </r>
  <r>
    <x v="287"/>
    <n v="2"/>
    <x v="311"/>
    <x v="0"/>
    <x v="0"/>
    <x v="21"/>
    <x v="21"/>
    <x v="0"/>
    <x v="6"/>
    <x v="6"/>
    <x v="0"/>
    <x v="0"/>
    <x v="0"/>
  </r>
  <r>
    <x v="287"/>
    <n v="35"/>
    <x v="278"/>
    <x v="0"/>
    <x v="0"/>
    <x v="21"/>
    <x v="21"/>
    <x v="3"/>
    <x v="14"/>
    <x v="14"/>
    <x v="0"/>
    <x v="0"/>
    <x v="0"/>
  </r>
  <r>
    <x v="287"/>
    <n v="7"/>
    <x v="88"/>
    <x v="2"/>
    <x v="13"/>
    <x v="17"/>
    <x v="17"/>
    <x v="0"/>
    <x v="6"/>
    <x v="6"/>
    <x v="0"/>
    <x v="0"/>
    <x v="0"/>
  </r>
  <r>
    <x v="287"/>
    <n v="2"/>
    <x v="99"/>
    <x v="2"/>
    <x v="13"/>
    <x v="17"/>
    <x v="17"/>
    <x v="0"/>
    <x v="10"/>
    <x v="10"/>
    <x v="0"/>
    <x v="0"/>
    <x v="0"/>
  </r>
  <r>
    <x v="287"/>
    <n v="11"/>
    <x v="16"/>
    <x v="2"/>
    <x v="9"/>
    <x v="11"/>
    <x v="11"/>
    <x v="0"/>
    <x v="6"/>
    <x v="6"/>
    <x v="0"/>
    <x v="0"/>
    <x v="0"/>
  </r>
  <r>
    <x v="287"/>
    <n v="28"/>
    <x v="80"/>
    <x v="2"/>
    <x v="9"/>
    <x v="11"/>
    <x v="11"/>
    <x v="0"/>
    <x v="7"/>
    <x v="7"/>
    <x v="0"/>
    <x v="0"/>
    <x v="0"/>
  </r>
  <r>
    <x v="287"/>
    <n v="6"/>
    <x v="178"/>
    <x v="2"/>
    <x v="9"/>
    <x v="11"/>
    <x v="11"/>
    <x v="0"/>
    <x v="10"/>
    <x v="10"/>
    <x v="0"/>
    <x v="0"/>
    <x v="0"/>
  </r>
  <r>
    <x v="287"/>
    <n v="2"/>
    <x v="18"/>
    <x v="2"/>
    <x v="9"/>
    <x v="11"/>
    <x v="11"/>
    <x v="0"/>
    <x v="4"/>
    <x v="4"/>
    <x v="0"/>
    <x v="0"/>
    <x v="0"/>
  </r>
  <r>
    <x v="287"/>
    <n v="3.3"/>
    <x v="273"/>
    <x v="2"/>
    <x v="9"/>
    <x v="11"/>
    <x v="11"/>
    <x v="3"/>
    <x v="14"/>
    <x v="14"/>
    <x v="0"/>
    <x v="0"/>
    <x v="0"/>
  </r>
  <r>
    <x v="287"/>
    <n v="14"/>
    <x v="31"/>
    <x v="2"/>
    <x v="9"/>
    <x v="13"/>
    <x v="13"/>
    <x v="0"/>
    <x v="8"/>
    <x v="8"/>
    <x v="0"/>
    <x v="0"/>
    <x v="0"/>
  </r>
  <r>
    <x v="287"/>
    <n v="9"/>
    <x v="32"/>
    <x v="2"/>
    <x v="9"/>
    <x v="13"/>
    <x v="13"/>
    <x v="0"/>
    <x v="9"/>
    <x v="9"/>
    <x v="0"/>
    <x v="0"/>
    <x v="0"/>
  </r>
  <r>
    <x v="287"/>
    <n v="9"/>
    <x v="171"/>
    <x v="2"/>
    <x v="10"/>
    <x v="14"/>
    <x v="14"/>
    <x v="0"/>
    <x v="6"/>
    <x v="6"/>
    <x v="0"/>
    <x v="0"/>
    <x v="0"/>
  </r>
  <r>
    <x v="287"/>
    <n v="11"/>
    <x v="200"/>
    <x v="2"/>
    <x v="10"/>
    <x v="14"/>
    <x v="14"/>
    <x v="3"/>
    <x v="14"/>
    <x v="14"/>
    <x v="0"/>
    <x v="0"/>
    <x v="0"/>
  </r>
  <r>
    <x v="287"/>
    <n v="25"/>
    <x v="121"/>
    <x v="2"/>
    <x v="17"/>
    <x v="23"/>
    <x v="23"/>
    <x v="0"/>
    <x v="8"/>
    <x v="8"/>
    <x v="0"/>
    <x v="0"/>
    <x v="0"/>
  </r>
  <r>
    <x v="288"/>
    <n v="16"/>
    <x v="81"/>
    <x v="2"/>
    <x v="9"/>
    <x v="12"/>
    <x v="12"/>
    <x v="0"/>
    <x v="10"/>
    <x v="10"/>
    <x v="0"/>
    <x v="0"/>
    <x v="0"/>
  </r>
  <r>
    <x v="288"/>
    <n v="9"/>
    <x v="272"/>
    <x v="2"/>
    <x v="9"/>
    <x v="12"/>
    <x v="12"/>
    <x v="0"/>
    <x v="13"/>
    <x v="13"/>
    <x v="0"/>
    <x v="0"/>
    <x v="0"/>
  </r>
  <r>
    <x v="289"/>
    <n v="50"/>
    <x v="59"/>
    <x v="0"/>
    <x v="14"/>
    <x v="18"/>
    <x v="18"/>
    <x v="0"/>
    <x v="5"/>
    <x v="5"/>
    <x v="0"/>
    <x v="0"/>
    <x v="0"/>
  </r>
  <r>
    <x v="289"/>
    <n v="48"/>
    <x v="40"/>
    <x v="0"/>
    <x v="4"/>
    <x v="19"/>
    <x v="19"/>
    <x v="0"/>
    <x v="5"/>
    <x v="5"/>
    <x v="0"/>
    <x v="0"/>
    <x v="0"/>
  </r>
  <r>
    <x v="289"/>
    <n v="46"/>
    <x v="40"/>
    <x v="0"/>
    <x v="4"/>
    <x v="19"/>
    <x v="19"/>
    <x v="0"/>
    <x v="5"/>
    <x v="5"/>
    <x v="0"/>
    <x v="0"/>
    <x v="0"/>
  </r>
  <r>
    <x v="289"/>
    <n v="43"/>
    <x v="40"/>
    <x v="0"/>
    <x v="4"/>
    <x v="19"/>
    <x v="19"/>
    <x v="0"/>
    <x v="5"/>
    <x v="5"/>
    <x v="0"/>
    <x v="0"/>
    <x v="0"/>
  </r>
  <r>
    <x v="289"/>
    <n v="5"/>
    <x v="40"/>
    <x v="0"/>
    <x v="4"/>
    <x v="19"/>
    <x v="19"/>
    <x v="0"/>
    <x v="5"/>
    <x v="5"/>
    <x v="0"/>
    <x v="0"/>
    <x v="0"/>
  </r>
  <r>
    <x v="289"/>
    <n v="4"/>
    <x v="40"/>
    <x v="0"/>
    <x v="4"/>
    <x v="19"/>
    <x v="19"/>
    <x v="0"/>
    <x v="5"/>
    <x v="5"/>
    <x v="0"/>
    <x v="0"/>
    <x v="0"/>
  </r>
  <r>
    <x v="289"/>
    <n v="28"/>
    <x v="28"/>
    <x v="0"/>
    <x v="2"/>
    <x v="2"/>
    <x v="2"/>
    <x v="0"/>
    <x v="5"/>
    <x v="5"/>
    <x v="0"/>
    <x v="0"/>
    <x v="0"/>
  </r>
  <r>
    <x v="289"/>
    <n v="28"/>
    <x v="28"/>
    <x v="0"/>
    <x v="2"/>
    <x v="2"/>
    <x v="2"/>
    <x v="0"/>
    <x v="5"/>
    <x v="5"/>
    <x v="0"/>
    <x v="0"/>
    <x v="0"/>
  </r>
  <r>
    <x v="289"/>
    <n v="28"/>
    <x v="263"/>
    <x v="0"/>
    <x v="2"/>
    <x v="2"/>
    <x v="2"/>
    <x v="3"/>
    <x v="14"/>
    <x v="14"/>
    <x v="0"/>
    <x v="0"/>
    <x v="0"/>
  </r>
  <r>
    <x v="290"/>
    <n v="27"/>
    <x v="253"/>
    <x v="0"/>
    <x v="22"/>
    <x v="30"/>
    <x v="30"/>
    <x v="3"/>
    <x v="14"/>
    <x v="14"/>
    <x v="0"/>
    <x v="0"/>
    <x v="0"/>
  </r>
  <r>
    <x v="290"/>
    <n v="6"/>
    <x v="96"/>
    <x v="0"/>
    <x v="0"/>
    <x v="9"/>
    <x v="9"/>
    <x v="0"/>
    <x v="7"/>
    <x v="7"/>
    <x v="0"/>
    <x v="0"/>
    <x v="0"/>
  </r>
  <r>
    <x v="290"/>
    <n v="49"/>
    <x v="40"/>
    <x v="0"/>
    <x v="4"/>
    <x v="19"/>
    <x v="19"/>
    <x v="0"/>
    <x v="5"/>
    <x v="5"/>
    <x v="0"/>
    <x v="0"/>
    <x v="0"/>
  </r>
  <r>
    <x v="290"/>
    <n v="37"/>
    <x v="277"/>
    <x v="0"/>
    <x v="4"/>
    <x v="19"/>
    <x v="19"/>
    <x v="3"/>
    <x v="14"/>
    <x v="14"/>
    <x v="0"/>
    <x v="0"/>
    <x v="0"/>
  </r>
  <r>
    <x v="290"/>
    <n v="38"/>
    <x v="277"/>
    <x v="0"/>
    <x v="4"/>
    <x v="19"/>
    <x v="19"/>
    <x v="3"/>
    <x v="14"/>
    <x v="14"/>
    <x v="0"/>
    <x v="0"/>
    <x v="0"/>
  </r>
  <r>
    <x v="290"/>
    <n v="15"/>
    <x v="80"/>
    <x v="2"/>
    <x v="9"/>
    <x v="11"/>
    <x v="11"/>
    <x v="0"/>
    <x v="7"/>
    <x v="7"/>
    <x v="0"/>
    <x v="0"/>
    <x v="0"/>
  </r>
  <r>
    <x v="290"/>
    <n v="2"/>
    <x v="126"/>
    <x v="2"/>
    <x v="9"/>
    <x v="11"/>
    <x v="11"/>
    <x v="0"/>
    <x v="5"/>
    <x v="5"/>
    <x v="0"/>
    <x v="0"/>
    <x v="0"/>
  </r>
  <r>
    <x v="290"/>
    <n v="3"/>
    <x v="18"/>
    <x v="2"/>
    <x v="9"/>
    <x v="11"/>
    <x v="11"/>
    <x v="0"/>
    <x v="4"/>
    <x v="4"/>
    <x v="0"/>
    <x v="0"/>
    <x v="0"/>
  </r>
  <r>
    <x v="291"/>
    <n v="17"/>
    <x v="7"/>
    <x v="3"/>
    <x v="7"/>
    <x v="7"/>
    <x v="7"/>
    <x v="0"/>
    <x v="5"/>
    <x v="5"/>
    <x v="0"/>
    <x v="0"/>
    <x v="0"/>
  </r>
  <r>
    <x v="291"/>
    <n v="36"/>
    <x v="52"/>
    <x v="3"/>
    <x v="7"/>
    <x v="7"/>
    <x v="7"/>
    <x v="2"/>
    <x v="3"/>
    <x v="3"/>
    <x v="0"/>
    <x v="0"/>
    <x v="0"/>
  </r>
  <r>
    <x v="291"/>
    <n v="30"/>
    <x v="52"/>
    <x v="3"/>
    <x v="7"/>
    <x v="7"/>
    <x v="7"/>
    <x v="2"/>
    <x v="3"/>
    <x v="3"/>
    <x v="0"/>
    <x v="0"/>
    <x v="0"/>
  </r>
  <r>
    <x v="291"/>
    <n v="11"/>
    <x v="258"/>
    <x v="3"/>
    <x v="7"/>
    <x v="7"/>
    <x v="7"/>
    <x v="3"/>
    <x v="14"/>
    <x v="14"/>
    <x v="0"/>
    <x v="0"/>
    <x v="0"/>
  </r>
  <r>
    <x v="291"/>
    <n v="32"/>
    <x v="116"/>
    <x v="3"/>
    <x v="7"/>
    <x v="8"/>
    <x v="8"/>
    <x v="2"/>
    <x v="3"/>
    <x v="3"/>
    <x v="0"/>
    <x v="0"/>
    <x v="0"/>
  </r>
  <r>
    <x v="291"/>
    <n v="4"/>
    <x v="207"/>
    <x v="3"/>
    <x v="23"/>
    <x v="32"/>
    <x v="32"/>
    <x v="0"/>
    <x v="6"/>
    <x v="6"/>
    <x v="0"/>
    <x v="0"/>
    <x v="0"/>
  </r>
  <r>
    <x v="291"/>
    <n v="7"/>
    <x v="318"/>
    <x v="3"/>
    <x v="23"/>
    <x v="32"/>
    <x v="32"/>
    <x v="0"/>
    <x v="13"/>
    <x v="13"/>
    <x v="0"/>
    <x v="0"/>
    <x v="0"/>
  </r>
  <r>
    <x v="291"/>
    <n v="8"/>
    <x v="170"/>
    <x v="0"/>
    <x v="0"/>
    <x v="0"/>
    <x v="0"/>
    <x v="0"/>
    <x v="5"/>
    <x v="5"/>
    <x v="0"/>
    <x v="0"/>
    <x v="0"/>
  </r>
  <r>
    <x v="291"/>
    <n v="3"/>
    <x v="103"/>
    <x v="2"/>
    <x v="8"/>
    <x v="10"/>
    <x v="10"/>
    <x v="0"/>
    <x v="8"/>
    <x v="8"/>
    <x v="0"/>
    <x v="0"/>
    <x v="0"/>
  </r>
  <r>
    <x v="291"/>
    <n v="17"/>
    <x v="14"/>
    <x v="2"/>
    <x v="8"/>
    <x v="10"/>
    <x v="10"/>
    <x v="0"/>
    <x v="5"/>
    <x v="5"/>
    <x v="0"/>
    <x v="0"/>
    <x v="0"/>
  </r>
  <r>
    <x v="291"/>
    <n v="17"/>
    <x v="29"/>
    <x v="2"/>
    <x v="8"/>
    <x v="10"/>
    <x v="10"/>
    <x v="0"/>
    <x v="9"/>
    <x v="9"/>
    <x v="0"/>
    <x v="0"/>
    <x v="0"/>
  </r>
  <r>
    <x v="291"/>
    <n v="49"/>
    <x v="43"/>
    <x v="2"/>
    <x v="13"/>
    <x v="17"/>
    <x v="17"/>
    <x v="0"/>
    <x v="5"/>
    <x v="5"/>
    <x v="0"/>
    <x v="0"/>
    <x v="0"/>
  </r>
  <r>
    <x v="291"/>
    <n v="46"/>
    <x v="304"/>
    <x v="2"/>
    <x v="13"/>
    <x v="29"/>
    <x v="29"/>
    <x v="2"/>
    <x v="3"/>
    <x v="3"/>
    <x v="0"/>
    <x v="0"/>
    <x v="0"/>
  </r>
  <r>
    <x v="291"/>
    <n v="19"/>
    <x v="80"/>
    <x v="2"/>
    <x v="9"/>
    <x v="11"/>
    <x v="11"/>
    <x v="0"/>
    <x v="7"/>
    <x v="7"/>
    <x v="0"/>
    <x v="0"/>
    <x v="0"/>
  </r>
  <r>
    <x v="291"/>
    <n v="24"/>
    <x v="80"/>
    <x v="2"/>
    <x v="9"/>
    <x v="11"/>
    <x v="11"/>
    <x v="0"/>
    <x v="7"/>
    <x v="7"/>
    <x v="0"/>
    <x v="0"/>
    <x v="0"/>
  </r>
  <r>
    <x v="291"/>
    <n v="4"/>
    <x v="126"/>
    <x v="2"/>
    <x v="9"/>
    <x v="11"/>
    <x v="11"/>
    <x v="0"/>
    <x v="5"/>
    <x v="5"/>
    <x v="0"/>
    <x v="0"/>
    <x v="0"/>
  </r>
  <r>
    <x v="291"/>
    <n v="4"/>
    <x v="47"/>
    <x v="2"/>
    <x v="15"/>
    <x v="20"/>
    <x v="20"/>
    <x v="0"/>
    <x v="6"/>
    <x v="6"/>
    <x v="0"/>
    <x v="0"/>
    <x v="0"/>
  </r>
  <r>
    <x v="291"/>
    <n v="13"/>
    <x v="93"/>
    <x v="2"/>
    <x v="15"/>
    <x v="20"/>
    <x v="20"/>
    <x v="0"/>
    <x v="7"/>
    <x v="7"/>
    <x v="0"/>
    <x v="0"/>
    <x v="0"/>
  </r>
  <r>
    <x v="291"/>
    <n v="3"/>
    <x v="48"/>
    <x v="2"/>
    <x v="15"/>
    <x v="20"/>
    <x v="20"/>
    <x v="0"/>
    <x v="2"/>
    <x v="2"/>
    <x v="0"/>
    <x v="0"/>
    <x v="0"/>
  </r>
  <r>
    <x v="291"/>
    <n v="9"/>
    <x v="171"/>
    <x v="2"/>
    <x v="10"/>
    <x v="14"/>
    <x v="14"/>
    <x v="0"/>
    <x v="6"/>
    <x v="6"/>
    <x v="0"/>
    <x v="0"/>
    <x v="0"/>
  </r>
  <r>
    <x v="291"/>
    <n v="15"/>
    <x v="24"/>
    <x v="2"/>
    <x v="10"/>
    <x v="14"/>
    <x v="14"/>
    <x v="0"/>
    <x v="4"/>
    <x v="4"/>
    <x v="0"/>
    <x v="0"/>
    <x v="0"/>
  </r>
  <r>
    <x v="291"/>
    <n v="16"/>
    <x v="200"/>
    <x v="2"/>
    <x v="10"/>
    <x v="14"/>
    <x v="14"/>
    <x v="3"/>
    <x v="14"/>
    <x v="14"/>
    <x v="0"/>
    <x v="0"/>
    <x v="0"/>
  </r>
  <r>
    <x v="291"/>
    <n v="34"/>
    <x v="34"/>
    <x v="2"/>
    <x v="11"/>
    <x v="15"/>
    <x v="15"/>
    <x v="0"/>
    <x v="6"/>
    <x v="6"/>
    <x v="0"/>
    <x v="0"/>
    <x v="0"/>
  </r>
  <r>
    <x v="291"/>
    <n v="21"/>
    <x v="34"/>
    <x v="2"/>
    <x v="11"/>
    <x v="15"/>
    <x v="15"/>
    <x v="0"/>
    <x v="6"/>
    <x v="6"/>
    <x v="0"/>
    <x v="0"/>
    <x v="0"/>
  </r>
  <r>
    <x v="291"/>
    <n v="4"/>
    <x v="35"/>
    <x v="2"/>
    <x v="11"/>
    <x v="15"/>
    <x v="15"/>
    <x v="0"/>
    <x v="5"/>
    <x v="5"/>
    <x v="0"/>
    <x v="0"/>
    <x v="0"/>
  </r>
  <r>
    <x v="292"/>
    <n v="12"/>
    <x v="42"/>
    <x v="2"/>
    <x v="8"/>
    <x v="10"/>
    <x v="10"/>
    <x v="0"/>
    <x v="10"/>
    <x v="10"/>
    <x v="0"/>
    <x v="0"/>
    <x v="0"/>
  </r>
  <r>
    <x v="292"/>
    <n v="8"/>
    <x v="268"/>
    <x v="2"/>
    <x v="8"/>
    <x v="10"/>
    <x v="10"/>
    <x v="3"/>
    <x v="14"/>
    <x v="14"/>
    <x v="0"/>
    <x v="0"/>
    <x v="0"/>
  </r>
  <r>
    <x v="292"/>
    <n v="0"/>
    <x v="120"/>
    <x v="2"/>
    <x v="20"/>
    <x v="26"/>
    <x v="26"/>
    <x v="0"/>
    <x v="4"/>
    <x v="4"/>
    <x v="0"/>
    <x v="0"/>
    <x v="0"/>
  </r>
  <r>
    <x v="292"/>
    <n v="15"/>
    <x v="206"/>
    <x v="2"/>
    <x v="9"/>
    <x v="12"/>
    <x v="12"/>
    <x v="2"/>
    <x v="3"/>
    <x v="3"/>
    <x v="0"/>
    <x v="0"/>
    <x v="0"/>
  </r>
  <r>
    <x v="292"/>
    <n v="7"/>
    <x v="206"/>
    <x v="2"/>
    <x v="9"/>
    <x v="12"/>
    <x v="12"/>
    <x v="2"/>
    <x v="3"/>
    <x v="3"/>
    <x v="0"/>
    <x v="0"/>
    <x v="0"/>
  </r>
  <r>
    <x v="292"/>
    <n v="10"/>
    <x v="113"/>
    <x v="2"/>
    <x v="5"/>
    <x v="5"/>
    <x v="5"/>
    <x v="0"/>
    <x v="8"/>
    <x v="8"/>
    <x v="0"/>
    <x v="0"/>
    <x v="0"/>
  </r>
  <r>
    <x v="292"/>
    <n v="3"/>
    <x v="113"/>
    <x v="2"/>
    <x v="5"/>
    <x v="5"/>
    <x v="5"/>
    <x v="0"/>
    <x v="8"/>
    <x v="8"/>
    <x v="0"/>
    <x v="0"/>
    <x v="0"/>
  </r>
  <r>
    <x v="293"/>
    <n v="30"/>
    <x v="52"/>
    <x v="3"/>
    <x v="7"/>
    <x v="7"/>
    <x v="7"/>
    <x v="2"/>
    <x v="3"/>
    <x v="3"/>
    <x v="0"/>
    <x v="0"/>
    <x v="0"/>
  </r>
  <r>
    <x v="293"/>
    <n v="4"/>
    <x v="8"/>
    <x v="3"/>
    <x v="7"/>
    <x v="8"/>
    <x v="8"/>
    <x v="0"/>
    <x v="6"/>
    <x v="6"/>
    <x v="0"/>
    <x v="0"/>
    <x v="0"/>
  </r>
  <r>
    <x v="293"/>
    <n v="31"/>
    <x v="9"/>
    <x v="3"/>
    <x v="7"/>
    <x v="8"/>
    <x v="8"/>
    <x v="0"/>
    <x v="5"/>
    <x v="5"/>
    <x v="0"/>
    <x v="0"/>
    <x v="0"/>
  </r>
  <r>
    <x v="293"/>
    <n v="26"/>
    <x v="9"/>
    <x v="3"/>
    <x v="7"/>
    <x v="8"/>
    <x v="8"/>
    <x v="0"/>
    <x v="5"/>
    <x v="5"/>
    <x v="0"/>
    <x v="0"/>
    <x v="0"/>
  </r>
  <r>
    <x v="293"/>
    <n v="35"/>
    <x v="9"/>
    <x v="3"/>
    <x v="7"/>
    <x v="8"/>
    <x v="8"/>
    <x v="0"/>
    <x v="5"/>
    <x v="5"/>
    <x v="0"/>
    <x v="0"/>
    <x v="0"/>
  </r>
  <r>
    <x v="293"/>
    <n v="4"/>
    <x v="53"/>
    <x v="3"/>
    <x v="7"/>
    <x v="8"/>
    <x v="8"/>
    <x v="0"/>
    <x v="10"/>
    <x v="10"/>
    <x v="0"/>
    <x v="0"/>
    <x v="0"/>
  </r>
  <r>
    <x v="293"/>
    <n v="4"/>
    <x v="37"/>
    <x v="3"/>
    <x v="7"/>
    <x v="8"/>
    <x v="8"/>
    <x v="0"/>
    <x v="9"/>
    <x v="9"/>
    <x v="0"/>
    <x v="0"/>
    <x v="0"/>
  </r>
  <r>
    <x v="293"/>
    <n v="2"/>
    <x v="197"/>
    <x v="3"/>
    <x v="23"/>
    <x v="32"/>
    <x v="32"/>
    <x v="0"/>
    <x v="11"/>
    <x v="11"/>
    <x v="0"/>
    <x v="0"/>
    <x v="0"/>
  </r>
  <r>
    <x v="293"/>
    <n v="48"/>
    <x v="313"/>
    <x v="0"/>
    <x v="14"/>
    <x v="18"/>
    <x v="18"/>
    <x v="2"/>
    <x v="3"/>
    <x v="3"/>
    <x v="0"/>
    <x v="0"/>
    <x v="0"/>
  </r>
  <r>
    <x v="293"/>
    <n v="15"/>
    <x v="40"/>
    <x v="0"/>
    <x v="4"/>
    <x v="19"/>
    <x v="19"/>
    <x v="0"/>
    <x v="5"/>
    <x v="5"/>
    <x v="0"/>
    <x v="0"/>
    <x v="0"/>
  </r>
  <r>
    <x v="293"/>
    <n v="4"/>
    <x v="277"/>
    <x v="0"/>
    <x v="4"/>
    <x v="19"/>
    <x v="19"/>
    <x v="3"/>
    <x v="14"/>
    <x v="14"/>
    <x v="0"/>
    <x v="0"/>
    <x v="0"/>
  </r>
  <r>
    <x v="293"/>
    <n v="3"/>
    <x v="103"/>
    <x v="2"/>
    <x v="8"/>
    <x v="10"/>
    <x v="10"/>
    <x v="0"/>
    <x v="8"/>
    <x v="8"/>
    <x v="0"/>
    <x v="0"/>
    <x v="0"/>
  </r>
  <r>
    <x v="293"/>
    <n v="22"/>
    <x v="29"/>
    <x v="2"/>
    <x v="8"/>
    <x v="10"/>
    <x v="10"/>
    <x v="0"/>
    <x v="9"/>
    <x v="9"/>
    <x v="0"/>
    <x v="0"/>
    <x v="0"/>
  </r>
  <r>
    <x v="293"/>
    <n v="17"/>
    <x v="29"/>
    <x v="2"/>
    <x v="8"/>
    <x v="10"/>
    <x v="10"/>
    <x v="0"/>
    <x v="9"/>
    <x v="9"/>
    <x v="0"/>
    <x v="0"/>
    <x v="0"/>
  </r>
  <r>
    <x v="293"/>
    <n v="37"/>
    <x v="88"/>
    <x v="2"/>
    <x v="13"/>
    <x v="17"/>
    <x v="17"/>
    <x v="0"/>
    <x v="6"/>
    <x v="6"/>
    <x v="0"/>
    <x v="0"/>
    <x v="0"/>
  </r>
  <r>
    <x v="293"/>
    <n v="13"/>
    <x v="43"/>
    <x v="2"/>
    <x v="13"/>
    <x v="17"/>
    <x v="17"/>
    <x v="0"/>
    <x v="5"/>
    <x v="5"/>
    <x v="0"/>
    <x v="0"/>
    <x v="0"/>
  </r>
  <r>
    <x v="293"/>
    <n v="22"/>
    <x v="206"/>
    <x v="2"/>
    <x v="9"/>
    <x v="12"/>
    <x v="12"/>
    <x v="2"/>
    <x v="3"/>
    <x v="3"/>
    <x v="0"/>
    <x v="0"/>
    <x v="0"/>
  </r>
  <r>
    <x v="293"/>
    <n v="13"/>
    <x v="206"/>
    <x v="2"/>
    <x v="9"/>
    <x v="12"/>
    <x v="12"/>
    <x v="2"/>
    <x v="3"/>
    <x v="3"/>
    <x v="0"/>
    <x v="0"/>
    <x v="0"/>
  </r>
  <r>
    <x v="293"/>
    <n v="6"/>
    <x v="206"/>
    <x v="2"/>
    <x v="9"/>
    <x v="12"/>
    <x v="12"/>
    <x v="2"/>
    <x v="3"/>
    <x v="3"/>
    <x v="0"/>
    <x v="0"/>
    <x v="0"/>
  </r>
  <r>
    <x v="293"/>
    <n v="3"/>
    <x v="206"/>
    <x v="2"/>
    <x v="9"/>
    <x v="12"/>
    <x v="12"/>
    <x v="2"/>
    <x v="3"/>
    <x v="3"/>
    <x v="0"/>
    <x v="0"/>
    <x v="0"/>
  </r>
  <r>
    <x v="293"/>
    <n v="20"/>
    <x v="82"/>
    <x v="2"/>
    <x v="10"/>
    <x v="14"/>
    <x v="14"/>
    <x v="0"/>
    <x v="8"/>
    <x v="8"/>
    <x v="0"/>
    <x v="0"/>
    <x v="0"/>
  </r>
  <r>
    <x v="293"/>
    <n v="46"/>
    <x v="83"/>
    <x v="2"/>
    <x v="10"/>
    <x v="14"/>
    <x v="14"/>
    <x v="2"/>
    <x v="3"/>
    <x v="3"/>
    <x v="0"/>
    <x v="0"/>
    <x v="0"/>
  </r>
  <r>
    <x v="293"/>
    <n v="7"/>
    <x v="49"/>
    <x v="2"/>
    <x v="11"/>
    <x v="15"/>
    <x v="15"/>
    <x v="0"/>
    <x v="8"/>
    <x v="8"/>
    <x v="0"/>
    <x v="0"/>
    <x v="0"/>
  </r>
  <r>
    <x v="294"/>
    <n v="11"/>
    <x v="13"/>
    <x v="2"/>
    <x v="8"/>
    <x v="10"/>
    <x v="10"/>
    <x v="0"/>
    <x v="6"/>
    <x v="6"/>
    <x v="0"/>
    <x v="0"/>
    <x v="0"/>
  </r>
  <r>
    <x v="294"/>
    <n v="15"/>
    <x v="41"/>
    <x v="2"/>
    <x v="8"/>
    <x v="10"/>
    <x v="10"/>
    <x v="0"/>
    <x v="7"/>
    <x v="7"/>
    <x v="0"/>
    <x v="0"/>
    <x v="0"/>
  </r>
  <r>
    <x v="294"/>
    <n v="27"/>
    <x v="14"/>
    <x v="2"/>
    <x v="8"/>
    <x v="10"/>
    <x v="10"/>
    <x v="0"/>
    <x v="5"/>
    <x v="5"/>
    <x v="0"/>
    <x v="0"/>
    <x v="0"/>
  </r>
  <r>
    <x v="294"/>
    <n v="10"/>
    <x v="138"/>
    <x v="2"/>
    <x v="20"/>
    <x v="28"/>
    <x v="28"/>
    <x v="0"/>
    <x v="10"/>
    <x v="10"/>
    <x v="0"/>
    <x v="0"/>
    <x v="0"/>
  </r>
  <r>
    <x v="294"/>
    <n v="2"/>
    <x v="138"/>
    <x v="2"/>
    <x v="20"/>
    <x v="28"/>
    <x v="28"/>
    <x v="0"/>
    <x v="10"/>
    <x v="10"/>
    <x v="0"/>
    <x v="0"/>
    <x v="0"/>
  </r>
  <r>
    <x v="294"/>
    <n v="3"/>
    <x v="288"/>
    <x v="2"/>
    <x v="20"/>
    <x v="28"/>
    <x v="28"/>
    <x v="3"/>
    <x v="14"/>
    <x v="14"/>
    <x v="0"/>
    <x v="0"/>
    <x v="0"/>
  </r>
  <r>
    <x v="294"/>
    <n v="14"/>
    <x v="206"/>
    <x v="2"/>
    <x v="9"/>
    <x v="12"/>
    <x v="12"/>
    <x v="2"/>
    <x v="3"/>
    <x v="3"/>
    <x v="0"/>
    <x v="0"/>
    <x v="0"/>
  </r>
  <r>
    <x v="294"/>
    <n v="8"/>
    <x v="206"/>
    <x v="2"/>
    <x v="9"/>
    <x v="12"/>
    <x v="12"/>
    <x v="2"/>
    <x v="3"/>
    <x v="3"/>
    <x v="0"/>
    <x v="0"/>
    <x v="0"/>
  </r>
  <r>
    <x v="294"/>
    <n v="4"/>
    <x v="47"/>
    <x v="2"/>
    <x v="15"/>
    <x v="20"/>
    <x v="20"/>
    <x v="0"/>
    <x v="6"/>
    <x v="6"/>
    <x v="0"/>
    <x v="0"/>
    <x v="0"/>
  </r>
  <r>
    <x v="294"/>
    <n v="3"/>
    <x v="48"/>
    <x v="2"/>
    <x v="15"/>
    <x v="20"/>
    <x v="20"/>
    <x v="0"/>
    <x v="2"/>
    <x v="2"/>
    <x v="0"/>
    <x v="0"/>
    <x v="0"/>
  </r>
  <r>
    <x v="294"/>
    <n v="14"/>
    <x v="307"/>
    <x v="2"/>
    <x v="6"/>
    <x v="6"/>
    <x v="6"/>
    <x v="0"/>
    <x v="5"/>
    <x v="5"/>
    <x v="0"/>
    <x v="0"/>
    <x v="0"/>
  </r>
  <r>
    <x v="295"/>
    <n v="10"/>
    <x v="62"/>
    <x v="3"/>
    <x v="7"/>
    <x v="7"/>
    <x v="7"/>
    <x v="0"/>
    <x v="6"/>
    <x v="6"/>
    <x v="0"/>
    <x v="0"/>
    <x v="0"/>
  </r>
  <r>
    <x v="295"/>
    <n v="2"/>
    <x v="257"/>
    <x v="3"/>
    <x v="7"/>
    <x v="7"/>
    <x v="7"/>
    <x v="0"/>
    <x v="10"/>
    <x v="10"/>
    <x v="0"/>
    <x v="0"/>
    <x v="0"/>
  </r>
  <r>
    <x v="295"/>
    <n v="13"/>
    <x v="27"/>
    <x v="3"/>
    <x v="7"/>
    <x v="7"/>
    <x v="7"/>
    <x v="0"/>
    <x v="9"/>
    <x v="9"/>
    <x v="0"/>
    <x v="0"/>
    <x v="0"/>
  </r>
  <r>
    <x v="295"/>
    <n v="4"/>
    <x v="258"/>
    <x v="3"/>
    <x v="7"/>
    <x v="7"/>
    <x v="7"/>
    <x v="3"/>
    <x v="14"/>
    <x v="14"/>
    <x v="0"/>
    <x v="0"/>
    <x v="0"/>
  </r>
  <r>
    <x v="295"/>
    <n v="23"/>
    <x v="168"/>
    <x v="3"/>
    <x v="23"/>
    <x v="32"/>
    <x v="32"/>
    <x v="0"/>
    <x v="0"/>
    <x v="0"/>
    <x v="0"/>
    <x v="0"/>
    <x v="0"/>
  </r>
  <r>
    <x v="295"/>
    <n v="31"/>
    <x v="295"/>
    <x v="3"/>
    <x v="23"/>
    <x v="32"/>
    <x v="32"/>
    <x v="2"/>
    <x v="3"/>
    <x v="3"/>
    <x v="0"/>
    <x v="0"/>
    <x v="0"/>
  </r>
  <r>
    <x v="295"/>
    <n v="37"/>
    <x v="278"/>
    <x v="0"/>
    <x v="0"/>
    <x v="21"/>
    <x v="21"/>
    <x v="3"/>
    <x v="14"/>
    <x v="14"/>
    <x v="0"/>
    <x v="0"/>
    <x v="0"/>
  </r>
  <r>
    <x v="295"/>
    <n v="4"/>
    <x v="103"/>
    <x v="2"/>
    <x v="8"/>
    <x v="10"/>
    <x v="10"/>
    <x v="0"/>
    <x v="8"/>
    <x v="8"/>
    <x v="0"/>
    <x v="0"/>
    <x v="0"/>
  </r>
  <r>
    <x v="295"/>
    <n v="17"/>
    <x v="29"/>
    <x v="2"/>
    <x v="8"/>
    <x v="10"/>
    <x v="10"/>
    <x v="0"/>
    <x v="9"/>
    <x v="9"/>
    <x v="0"/>
    <x v="0"/>
    <x v="0"/>
  </r>
  <r>
    <x v="295"/>
    <n v="15"/>
    <x v="88"/>
    <x v="2"/>
    <x v="13"/>
    <x v="17"/>
    <x v="17"/>
    <x v="0"/>
    <x v="6"/>
    <x v="6"/>
    <x v="0"/>
    <x v="0"/>
    <x v="0"/>
  </r>
  <r>
    <x v="295"/>
    <n v="5"/>
    <x v="206"/>
    <x v="2"/>
    <x v="9"/>
    <x v="12"/>
    <x v="12"/>
    <x v="2"/>
    <x v="3"/>
    <x v="3"/>
    <x v="0"/>
    <x v="0"/>
    <x v="0"/>
  </r>
  <r>
    <x v="295"/>
    <n v="3"/>
    <x v="206"/>
    <x v="2"/>
    <x v="9"/>
    <x v="12"/>
    <x v="12"/>
    <x v="2"/>
    <x v="3"/>
    <x v="3"/>
    <x v="0"/>
    <x v="0"/>
    <x v="0"/>
  </r>
  <r>
    <x v="295"/>
    <n v="30"/>
    <x v="206"/>
    <x v="2"/>
    <x v="9"/>
    <x v="12"/>
    <x v="12"/>
    <x v="2"/>
    <x v="3"/>
    <x v="3"/>
    <x v="0"/>
    <x v="0"/>
    <x v="0"/>
  </r>
  <r>
    <x v="295"/>
    <n v="18"/>
    <x v="206"/>
    <x v="2"/>
    <x v="9"/>
    <x v="12"/>
    <x v="12"/>
    <x v="2"/>
    <x v="3"/>
    <x v="3"/>
    <x v="0"/>
    <x v="0"/>
    <x v="0"/>
  </r>
  <r>
    <x v="295"/>
    <n v="16"/>
    <x v="34"/>
    <x v="2"/>
    <x v="11"/>
    <x v="15"/>
    <x v="15"/>
    <x v="0"/>
    <x v="6"/>
    <x v="6"/>
    <x v="0"/>
    <x v="0"/>
    <x v="0"/>
  </r>
  <r>
    <x v="295"/>
    <n v="2"/>
    <x v="35"/>
    <x v="2"/>
    <x v="11"/>
    <x v="15"/>
    <x v="15"/>
    <x v="0"/>
    <x v="5"/>
    <x v="5"/>
    <x v="0"/>
    <x v="0"/>
    <x v="0"/>
  </r>
  <r>
    <x v="295"/>
    <n v="4"/>
    <x v="192"/>
    <x v="2"/>
    <x v="11"/>
    <x v="15"/>
    <x v="15"/>
    <x v="0"/>
    <x v="0"/>
    <x v="0"/>
    <x v="0"/>
    <x v="0"/>
    <x v="0"/>
  </r>
  <r>
    <x v="295"/>
    <n v="8"/>
    <x v="301"/>
    <x v="2"/>
    <x v="11"/>
    <x v="15"/>
    <x v="15"/>
    <x v="3"/>
    <x v="14"/>
    <x v="14"/>
    <x v="0"/>
    <x v="0"/>
    <x v="0"/>
  </r>
  <r>
    <x v="296"/>
    <n v="46"/>
    <x v="108"/>
    <x v="0"/>
    <x v="22"/>
    <x v="30"/>
    <x v="30"/>
    <x v="0"/>
    <x v="4"/>
    <x v="4"/>
    <x v="0"/>
    <x v="0"/>
    <x v="0"/>
  </r>
  <r>
    <x v="296"/>
    <n v="47"/>
    <x v="108"/>
    <x v="0"/>
    <x v="22"/>
    <x v="30"/>
    <x v="30"/>
    <x v="0"/>
    <x v="4"/>
    <x v="4"/>
    <x v="0"/>
    <x v="0"/>
    <x v="0"/>
  </r>
  <r>
    <x v="296"/>
    <n v="4"/>
    <x v="86"/>
    <x v="0"/>
    <x v="21"/>
    <x v="27"/>
    <x v="27"/>
    <x v="0"/>
    <x v="5"/>
    <x v="5"/>
    <x v="0"/>
    <x v="0"/>
    <x v="0"/>
  </r>
  <r>
    <x v="296"/>
    <n v="7"/>
    <x v="98"/>
    <x v="0"/>
    <x v="4"/>
    <x v="4"/>
    <x v="4"/>
    <x v="0"/>
    <x v="5"/>
    <x v="5"/>
    <x v="0"/>
    <x v="0"/>
    <x v="0"/>
  </r>
  <r>
    <x v="296"/>
    <n v="7"/>
    <x v="188"/>
    <x v="0"/>
    <x v="4"/>
    <x v="4"/>
    <x v="4"/>
    <x v="0"/>
    <x v="4"/>
    <x v="4"/>
    <x v="0"/>
    <x v="0"/>
    <x v="0"/>
  </r>
  <r>
    <x v="297"/>
    <n v="6"/>
    <x v="64"/>
    <x v="0"/>
    <x v="16"/>
    <x v="22"/>
    <x v="22"/>
    <x v="0"/>
    <x v="5"/>
    <x v="5"/>
    <x v="0"/>
    <x v="0"/>
    <x v="0"/>
  </r>
  <r>
    <x v="297"/>
    <n v="9"/>
    <x v="153"/>
    <x v="0"/>
    <x v="16"/>
    <x v="22"/>
    <x v="22"/>
    <x v="0"/>
    <x v="2"/>
    <x v="2"/>
    <x v="0"/>
    <x v="0"/>
    <x v="0"/>
  </r>
  <r>
    <x v="297"/>
    <n v="14"/>
    <x v="152"/>
    <x v="2"/>
    <x v="8"/>
    <x v="10"/>
    <x v="10"/>
    <x v="0"/>
    <x v="4"/>
    <x v="4"/>
    <x v="0"/>
    <x v="0"/>
    <x v="0"/>
  </r>
  <r>
    <x v="297"/>
    <n v="12"/>
    <x v="19"/>
    <x v="2"/>
    <x v="9"/>
    <x v="12"/>
    <x v="12"/>
    <x v="0"/>
    <x v="7"/>
    <x v="7"/>
    <x v="0"/>
    <x v="0"/>
    <x v="0"/>
  </r>
  <r>
    <x v="297"/>
    <n v="13"/>
    <x v="20"/>
    <x v="2"/>
    <x v="9"/>
    <x v="12"/>
    <x v="12"/>
    <x v="0"/>
    <x v="5"/>
    <x v="5"/>
    <x v="0"/>
    <x v="0"/>
    <x v="0"/>
  </r>
  <r>
    <x v="297"/>
    <n v="4"/>
    <x v="81"/>
    <x v="2"/>
    <x v="9"/>
    <x v="12"/>
    <x v="12"/>
    <x v="0"/>
    <x v="10"/>
    <x v="10"/>
    <x v="0"/>
    <x v="0"/>
    <x v="0"/>
  </r>
  <r>
    <x v="298"/>
    <n v="24"/>
    <x v="139"/>
    <x v="1"/>
    <x v="3"/>
    <x v="3"/>
    <x v="3"/>
    <x v="0"/>
    <x v="7"/>
    <x v="7"/>
    <x v="0"/>
    <x v="0"/>
    <x v="0"/>
  </r>
  <r>
    <x v="298"/>
    <n v="20"/>
    <x v="87"/>
    <x v="0"/>
    <x v="21"/>
    <x v="27"/>
    <x v="27"/>
    <x v="0"/>
    <x v="0"/>
    <x v="0"/>
    <x v="0"/>
    <x v="0"/>
    <x v="0"/>
  </r>
  <r>
    <x v="298"/>
    <n v="7"/>
    <x v="13"/>
    <x v="2"/>
    <x v="8"/>
    <x v="10"/>
    <x v="10"/>
    <x v="0"/>
    <x v="6"/>
    <x v="6"/>
    <x v="0"/>
    <x v="0"/>
    <x v="0"/>
  </r>
  <r>
    <x v="298"/>
    <n v="17"/>
    <x v="14"/>
    <x v="2"/>
    <x v="8"/>
    <x v="10"/>
    <x v="10"/>
    <x v="0"/>
    <x v="5"/>
    <x v="5"/>
    <x v="0"/>
    <x v="0"/>
    <x v="0"/>
  </r>
  <r>
    <x v="298"/>
    <n v="2"/>
    <x v="152"/>
    <x v="2"/>
    <x v="8"/>
    <x v="10"/>
    <x v="10"/>
    <x v="0"/>
    <x v="4"/>
    <x v="4"/>
    <x v="0"/>
    <x v="0"/>
    <x v="0"/>
  </r>
  <r>
    <x v="298"/>
    <n v="15"/>
    <x v="92"/>
    <x v="2"/>
    <x v="9"/>
    <x v="13"/>
    <x v="13"/>
    <x v="0"/>
    <x v="7"/>
    <x v="7"/>
    <x v="0"/>
    <x v="0"/>
    <x v="0"/>
  </r>
  <r>
    <x v="298"/>
    <n v="4"/>
    <x v="21"/>
    <x v="2"/>
    <x v="9"/>
    <x v="13"/>
    <x v="13"/>
    <x v="0"/>
    <x v="5"/>
    <x v="5"/>
    <x v="0"/>
    <x v="0"/>
    <x v="0"/>
  </r>
  <r>
    <x v="298"/>
    <n v="1"/>
    <x v="211"/>
    <x v="2"/>
    <x v="9"/>
    <x v="13"/>
    <x v="13"/>
    <x v="0"/>
    <x v="13"/>
    <x v="13"/>
    <x v="0"/>
    <x v="0"/>
    <x v="0"/>
  </r>
  <r>
    <x v="298"/>
    <n v="4"/>
    <x v="45"/>
    <x v="2"/>
    <x v="9"/>
    <x v="13"/>
    <x v="13"/>
    <x v="0"/>
    <x v="4"/>
    <x v="4"/>
    <x v="0"/>
    <x v="0"/>
    <x v="0"/>
  </r>
  <r>
    <x v="299"/>
    <n v="36"/>
    <x v="27"/>
    <x v="3"/>
    <x v="7"/>
    <x v="7"/>
    <x v="7"/>
    <x v="0"/>
    <x v="9"/>
    <x v="9"/>
    <x v="0"/>
    <x v="0"/>
    <x v="0"/>
  </r>
  <r>
    <x v="299"/>
    <n v="13"/>
    <x v="8"/>
    <x v="3"/>
    <x v="7"/>
    <x v="8"/>
    <x v="8"/>
    <x v="0"/>
    <x v="6"/>
    <x v="6"/>
    <x v="0"/>
    <x v="0"/>
    <x v="0"/>
  </r>
  <r>
    <x v="299"/>
    <n v="27"/>
    <x v="9"/>
    <x v="3"/>
    <x v="7"/>
    <x v="8"/>
    <x v="8"/>
    <x v="0"/>
    <x v="5"/>
    <x v="5"/>
    <x v="0"/>
    <x v="0"/>
    <x v="0"/>
  </r>
  <r>
    <x v="299"/>
    <n v="10"/>
    <x v="10"/>
    <x v="3"/>
    <x v="7"/>
    <x v="8"/>
    <x v="8"/>
    <x v="0"/>
    <x v="4"/>
    <x v="4"/>
    <x v="0"/>
    <x v="0"/>
    <x v="0"/>
  </r>
  <r>
    <x v="299"/>
    <n v="3"/>
    <x v="260"/>
    <x v="3"/>
    <x v="7"/>
    <x v="8"/>
    <x v="8"/>
    <x v="3"/>
    <x v="14"/>
    <x v="14"/>
    <x v="0"/>
    <x v="0"/>
    <x v="0"/>
  </r>
  <r>
    <x v="299"/>
    <n v="30"/>
    <x v="295"/>
    <x v="3"/>
    <x v="23"/>
    <x v="32"/>
    <x v="32"/>
    <x v="2"/>
    <x v="3"/>
    <x v="3"/>
    <x v="0"/>
    <x v="0"/>
    <x v="0"/>
  </r>
  <r>
    <x v="299"/>
    <n v="19"/>
    <x v="13"/>
    <x v="2"/>
    <x v="8"/>
    <x v="10"/>
    <x v="10"/>
    <x v="0"/>
    <x v="6"/>
    <x v="6"/>
    <x v="0"/>
    <x v="0"/>
    <x v="0"/>
  </r>
  <r>
    <x v="299"/>
    <n v="7"/>
    <x v="14"/>
    <x v="2"/>
    <x v="8"/>
    <x v="10"/>
    <x v="10"/>
    <x v="0"/>
    <x v="5"/>
    <x v="5"/>
    <x v="0"/>
    <x v="0"/>
    <x v="0"/>
  </r>
  <r>
    <x v="299"/>
    <n v="22"/>
    <x v="88"/>
    <x v="2"/>
    <x v="13"/>
    <x v="17"/>
    <x v="17"/>
    <x v="0"/>
    <x v="6"/>
    <x v="6"/>
    <x v="0"/>
    <x v="0"/>
    <x v="0"/>
  </r>
  <r>
    <x v="299"/>
    <n v="23"/>
    <x v="43"/>
    <x v="2"/>
    <x v="13"/>
    <x v="17"/>
    <x v="17"/>
    <x v="0"/>
    <x v="5"/>
    <x v="5"/>
    <x v="0"/>
    <x v="0"/>
    <x v="0"/>
  </r>
  <r>
    <x v="299"/>
    <n v="47"/>
    <x v="43"/>
    <x v="2"/>
    <x v="13"/>
    <x v="17"/>
    <x v="17"/>
    <x v="0"/>
    <x v="5"/>
    <x v="5"/>
    <x v="0"/>
    <x v="0"/>
    <x v="0"/>
  </r>
  <r>
    <x v="299"/>
    <n v="47"/>
    <x v="110"/>
    <x v="2"/>
    <x v="13"/>
    <x v="29"/>
    <x v="29"/>
    <x v="0"/>
    <x v="6"/>
    <x v="6"/>
    <x v="0"/>
    <x v="0"/>
    <x v="0"/>
  </r>
  <r>
    <x v="299"/>
    <n v="41"/>
    <x v="100"/>
    <x v="2"/>
    <x v="13"/>
    <x v="29"/>
    <x v="29"/>
    <x v="0"/>
    <x v="4"/>
    <x v="4"/>
    <x v="0"/>
    <x v="0"/>
    <x v="0"/>
  </r>
  <r>
    <x v="299"/>
    <n v="47"/>
    <x v="304"/>
    <x v="2"/>
    <x v="13"/>
    <x v="29"/>
    <x v="29"/>
    <x v="2"/>
    <x v="3"/>
    <x v="3"/>
    <x v="0"/>
    <x v="0"/>
    <x v="0"/>
  </r>
  <r>
    <x v="299"/>
    <n v="22"/>
    <x v="282"/>
    <x v="2"/>
    <x v="20"/>
    <x v="28"/>
    <x v="28"/>
    <x v="0"/>
    <x v="8"/>
    <x v="8"/>
    <x v="0"/>
    <x v="0"/>
    <x v="0"/>
  </r>
  <r>
    <x v="299"/>
    <n v="21"/>
    <x v="15"/>
    <x v="2"/>
    <x v="9"/>
    <x v="11"/>
    <x v="11"/>
    <x v="0"/>
    <x v="8"/>
    <x v="8"/>
    <x v="0"/>
    <x v="0"/>
    <x v="0"/>
  </r>
  <r>
    <x v="299"/>
    <n v="3"/>
    <x v="80"/>
    <x v="2"/>
    <x v="9"/>
    <x v="11"/>
    <x v="11"/>
    <x v="0"/>
    <x v="7"/>
    <x v="7"/>
    <x v="0"/>
    <x v="0"/>
    <x v="0"/>
  </r>
  <r>
    <x v="299"/>
    <n v="4"/>
    <x v="178"/>
    <x v="2"/>
    <x v="9"/>
    <x v="11"/>
    <x v="11"/>
    <x v="0"/>
    <x v="10"/>
    <x v="10"/>
    <x v="0"/>
    <x v="0"/>
    <x v="0"/>
  </r>
  <r>
    <x v="299"/>
    <n v="2"/>
    <x v="147"/>
    <x v="2"/>
    <x v="9"/>
    <x v="12"/>
    <x v="12"/>
    <x v="0"/>
    <x v="6"/>
    <x v="6"/>
    <x v="0"/>
    <x v="0"/>
    <x v="0"/>
  </r>
  <r>
    <x v="299"/>
    <n v="39"/>
    <x v="19"/>
    <x v="2"/>
    <x v="9"/>
    <x v="12"/>
    <x v="12"/>
    <x v="0"/>
    <x v="7"/>
    <x v="7"/>
    <x v="0"/>
    <x v="0"/>
    <x v="0"/>
  </r>
  <r>
    <x v="299"/>
    <n v="25"/>
    <x v="19"/>
    <x v="2"/>
    <x v="9"/>
    <x v="12"/>
    <x v="12"/>
    <x v="0"/>
    <x v="7"/>
    <x v="7"/>
    <x v="0"/>
    <x v="0"/>
    <x v="0"/>
  </r>
  <r>
    <x v="299"/>
    <n v="7"/>
    <x v="20"/>
    <x v="2"/>
    <x v="9"/>
    <x v="12"/>
    <x v="12"/>
    <x v="0"/>
    <x v="5"/>
    <x v="5"/>
    <x v="0"/>
    <x v="0"/>
    <x v="0"/>
  </r>
  <r>
    <x v="299"/>
    <n v="2"/>
    <x v="31"/>
    <x v="2"/>
    <x v="9"/>
    <x v="13"/>
    <x v="13"/>
    <x v="0"/>
    <x v="8"/>
    <x v="8"/>
    <x v="0"/>
    <x v="0"/>
    <x v="0"/>
  </r>
  <r>
    <x v="299"/>
    <n v="19"/>
    <x v="32"/>
    <x v="2"/>
    <x v="9"/>
    <x v="13"/>
    <x v="13"/>
    <x v="0"/>
    <x v="9"/>
    <x v="9"/>
    <x v="0"/>
    <x v="0"/>
    <x v="0"/>
  </r>
  <r>
    <x v="299"/>
    <n v="4"/>
    <x v="113"/>
    <x v="2"/>
    <x v="5"/>
    <x v="5"/>
    <x v="5"/>
    <x v="0"/>
    <x v="8"/>
    <x v="8"/>
    <x v="0"/>
    <x v="0"/>
    <x v="0"/>
  </r>
  <r>
    <x v="300"/>
    <n v="2"/>
    <x v="240"/>
    <x v="0"/>
    <x v="0"/>
    <x v="21"/>
    <x v="21"/>
    <x v="0"/>
    <x v="10"/>
    <x v="10"/>
    <x v="0"/>
    <x v="0"/>
    <x v="0"/>
  </r>
  <r>
    <x v="300"/>
    <n v="21"/>
    <x v="278"/>
    <x v="0"/>
    <x v="0"/>
    <x v="21"/>
    <x v="21"/>
    <x v="3"/>
    <x v="14"/>
    <x v="14"/>
    <x v="0"/>
    <x v="0"/>
    <x v="0"/>
  </r>
  <r>
    <x v="300"/>
    <n v="28"/>
    <x v="59"/>
    <x v="0"/>
    <x v="14"/>
    <x v="18"/>
    <x v="18"/>
    <x v="0"/>
    <x v="5"/>
    <x v="5"/>
    <x v="0"/>
    <x v="0"/>
    <x v="0"/>
  </r>
  <r>
    <x v="300"/>
    <n v="12"/>
    <x v="274"/>
    <x v="0"/>
    <x v="14"/>
    <x v="18"/>
    <x v="18"/>
    <x v="0"/>
    <x v="13"/>
    <x v="13"/>
    <x v="0"/>
    <x v="0"/>
    <x v="0"/>
  </r>
  <r>
    <x v="300"/>
    <n v="3"/>
    <x v="320"/>
    <x v="0"/>
    <x v="21"/>
    <x v="27"/>
    <x v="27"/>
    <x v="3"/>
    <x v="15"/>
    <x v="15"/>
    <x v="0"/>
    <x v="0"/>
    <x v="0"/>
  </r>
  <r>
    <x v="300"/>
    <n v="45"/>
    <x v="195"/>
    <x v="0"/>
    <x v="16"/>
    <x v="22"/>
    <x v="22"/>
    <x v="0"/>
    <x v="0"/>
    <x v="0"/>
    <x v="0"/>
    <x v="0"/>
    <x v="0"/>
  </r>
  <r>
    <x v="300"/>
    <n v="25"/>
    <x v="14"/>
    <x v="2"/>
    <x v="8"/>
    <x v="10"/>
    <x v="10"/>
    <x v="0"/>
    <x v="5"/>
    <x v="5"/>
    <x v="0"/>
    <x v="0"/>
    <x v="0"/>
  </r>
  <r>
    <x v="300"/>
    <n v="47"/>
    <x v="110"/>
    <x v="2"/>
    <x v="13"/>
    <x v="29"/>
    <x v="29"/>
    <x v="0"/>
    <x v="6"/>
    <x v="6"/>
    <x v="0"/>
    <x v="0"/>
    <x v="0"/>
  </r>
  <r>
    <x v="300"/>
    <n v="6"/>
    <x v="147"/>
    <x v="2"/>
    <x v="9"/>
    <x v="12"/>
    <x v="12"/>
    <x v="0"/>
    <x v="6"/>
    <x v="6"/>
    <x v="0"/>
    <x v="0"/>
    <x v="0"/>
  </r>
  <r>
    <x v="300"/>
    <n v="6"/>
    <x v="20"/>
    <x v="2"/>
    <x v="9"/>
    <x v="12"/>
    <x v="12"/>
    <x v="0"/>
    <x v="5"/>
    <x v="5"/>
    <x v="0"/>
    <x v="0"/>
    <x v="0"/>
  </r>
  <r>
    <x v="300"/>
    <n v="12"/>
    <x v="81"/>
    <x v="2"/>
    <x v="9"/>
    <x v="12"/>
    <x v="12"/>
    <x v="0"/>
    <x v="10"/>
    <x v="10"/>
    <x v="0"/>
    <x v="0"/>
    <x v="0"/>
  </r>
  <r>
    <x v="300"/>
    <n v="2"/>
    <x v="47"/>
    <x v="2"/>
    <x v="15"/>
    <x v="20"/>
    <x v="20"/>
    <x v="0"/>
    <x v="6"/>
    <x v="6"/>
    <x v="0"/>
    <x v="0"/>
    <x v="0"/>
  </r>
  <r>
    <x v="300"/>
    <n v="9"/>
    <x v="93"/>
    <x v="2"/>
    <x v="15"/>
    <x v="20"/>
    <x v="20"/>
    <x v="0"/>
    <x v="7"/>
    <x v="7"/>
    <x v="0"/>
    <x v="0"/>
    <x v="0"/>
  </r>
  <r>
    <x v="300"/>
    <n v="2"/>
    <x v="283"/>
    <x v="2"/>
    <x v="15"/>
    <x v="20"/>
    <x v="20"/>
    <x v="2"/>
    <x v="12"/>
    <x v="12"/>
    <x v="0"/>
    <x v="0"/>
    <x v="0"/>
  </r>
  <r>
    <x v="301"/>
    <n v="10"/>
    <x v="26"/>
    <x v="3"/>
    <x v="12"/>
    <x v="16"/>
    <x v="16"/>
    <x v="0"/>
    <x v="5"/>
    <x v="5"/>
    <x v="0"/>
    <x v="0"/>
    <x v="0"/>
  </r>
  <r>
    <x v="301"/>
    <n v="11"/>
    <x v="243"/>
    <x v="3"/>
    <x v="12"/>
    <x v="16"/>
    <x v="16"/>
    <x v="0"/>
    <x v="4"/>
    <x v="4"/>
    <x v="0"/>
    <x v="0"/>
    <x v="0"/>
  </r>
  <r>
    <x v="301"/>
    <n v="6"/>
    <x v="256"/>
    <x v="3"/>
    <x v="12"/>
    <x v="16"/>
    <x v="16"/>
    <x v="3"/>
    <x v="14"/>
    <x v="14"/>
    <x v="0"/>
    <x v="0"/>
    <x v="0"/>
  </r>
  <r>
    <x v="301"/>
    <n v="10"/>
    <x v="7"/>
    <x v="3"/>
    <x v="7"/>
    <x v="7"/>
    <x v="7"/>
    <x v="0"/>
    <x v="5"/>
    <x v="5"/>
    <x v="0"/>
    <x v="0"/>
    <x v="0"/>
  </r>
  <r>
    <x v="301"/>
    <n v="8"/>
    <x v="63"/>
    <x v="3"/>
    <x v="7"/>
    <x v="7"/>
    <x v="7"/>
    <x v="0"/>
    <x v="4"/>
    <x v="4"/>
    <x v="0"/>
    <x v="0"/>
    <x v="0"/>
  </r>
  <r>
    <x v="301"/>
    <n v="9"/>
    <x v="258"/>
    <x v="3"/>
    <x v="7"/>
    <x v="7"/>
    <x v="7"/>
    <x v="3"/>
    <x v="14"/>
    <x v="14"/>
    <x v="0"/>
    <x v="0"/>
    <x v="0"/>
  </r>
  <r>
    <x v="301"/>
    <n v="8"/>
    <x v="53"/>
    <x v="3"/>
    <x v="7"/>
    <x v="8"/>
    <x v="8"/>
    <x v="0"/>
    <x v="10"/>
    <x v="10"/>
    <x v="0"/>
    <x v="0"/>
    <x v="0"/>
  </r>
  <r>
    <x v="301"/>
    <n v="10"/>
    <x v="159"/>
    <x v="0"/>
    <x v="0"/>
    <x v="21"/>
    <x v="21"/>
    <x v="0"/>
    <x v="5"/>
    <x v="5"/>
    <x v="0"/>
    <x v="0"/>
    <x v="0"/>
  </r>
  <r>
    <x v="301"/>
    <n v="3"/>
    <x v="215"/>
    <x v="0"/>
    <x v="1"/>
    <x v="1"/>
    <x v="1"/>
    <x v="0"/>
    <x v="4"/>
    <x v="4"/>
    <x v="0"/>
    <x v="0"/>
    <x v="0"/>
  </r>
  <r>
    <x v="301"/>
    <n v="27"/>
    <x v="310"/>
    <x v="0"/>
    <x v="1"/>
    <x v="1"/>
    <x v="1"/>
    <x v="3"/>
    <x v="14"/>
    <x v="14"/>
    <x v="0"/>
    <x v="0"/>
    <x v="0"/>
  </r>
  <r>
    <x v="301"/>
    <n v="23"/>
    <x v="103"/>
    <x v="2"/>
    <x v="8"/>
    <x v="10"/>
    <x v="10"/>
    <x v="0"/>
    <x v="8"/>
    <x v="8"/>
    <x v="0"/>
    <x v="0"/>
    <x v="0"/>
  </r>
  <r>
    <x v="301"/>
    <n v="5"/>
    <x v="103"/>
    <x v="2"/>
    <x v="8"/>
    <x v="10"/>
    <x v="10"/>
    <x v="0"/>
    <x v="8"/>
    <x v="8"/>
    <x v="0"/>
    <x v="0"/>
    <x v="0"/>
  </r>
  <r>
    <x v="301"/>
    <n v="23"/>
    <x v="13"/>
    <x v="2"/>
    <x v="8"/>
    <x v="10"/>
    <x v="10"/>
    <x v="0"/>
    <x v="6"/>
    <x v="6"/>
    <x v="0"/>
    <x v="0"/>
    <x v="0"/>
  </r>
  <r>
    <x v="301"/>
    <n v="17"/>
    <x v="29"/>
    <x v="2"/>
    <x v="8"/>
    <x v="10"/>
    <x v="10"/>
    <x v="0"/>
    <x v="9"/>
    <x v="9"/>
    <x v="0"/>
    <x v="0"/>
    <x v="0"/>
  </r>
  <r>
    <x v="301"/>
    <n v="21"/>
    <x v="29"/>
    <x v="2"/>
    <x v="8"/>
    <x v="10"/>
    <x v="10"/>
    <x v="0"/>
    <x v="9"/>
    <x v="9"/>
    <x v="0"/>
    <x v="0"/>
    <x v="0"/>
  </r>
  <r>
    <x v="301"/>
    <n v="4"/>
    <x v="229"/>
    <x v="2"/>
    <x v="18"/>
    <x v="24"/>
    <x v="24"/>
    <x v="0"/>
    <x v="4"/>
    <x v="4"/>
    <x v="0"/>
    <x v="0"/>
    <x v="0"/>
  </r>
  <r>
    <x v="301"/>
    <n v="16"/>
    <x v="265"/>
    <x v="2"/>
    <x v="18"/>
    <x v="24"/>
    <x v="24"/>
    <x v="3"/>
    <x v="14"/>
    <x v="14"/>
    <x v="0"/>
    <x v="0"/>
    <x v="0"/>
  </r>
  <r>
    <x v="301"/>
    <n v="1"/>
    <x v="143"/>
    <x v="2"/>
    <x v="13"/>
    <x v="17"/>
    <x v="17"/>
    <x v="0"/>
    <x v="2"/>
    <x v="2"/>
    <x v="0"/>
    <x v="0"/>
    <x v="0"/>
  </r>
  <r>
    <x v="301"/>
    <n v="24"/>
    <x v="125"/>
    <x v="2"/>
    <x v="13"/>
    <x v="17"/>
    <x v="17"/>
    <x v="0"/>
    <x v="4"/>
    <x v="4"/>
    <x v="0"/>
    <x v="0"/>
    <x v="0"/>
  </r>
  <r>
    <x v="301"/>
    <n v="6"/>
    <x v="89"/>
    <x v="2"/>
    <x v="20"/>
    <x v="28"/>
    <x v="28"/>
    <x v="0"/>
    <x v="6"/>
    <x v="6"/>
    <x v="0"/>
    <x v="0"/>
    <x v="0"/>
  </r>
  <r>
    <x v="301"/>
    <n v="6"/>
    <x v="287"/>
    <x v="2"/>
    <x v="20"/>
    <x v="28"/>
    <x v="28"/>
    <x v="3"/>
    <x v="15"/>
    <x v="15"/>
    <x v="0"/>
    <x v="0"/>
    <x v="0"/>
  </r>
  <r>
    <x v="301"/>
    <n v="22"/>
    <x v="15"/>
    <x v="2"/>
    <x v="9"/>
    <x v="11"/>
    <x v="11"/>
    <x v="0"/>
    <x v="8"/>
    <x v="8"/>
    <x v="0"/>
    <x v="0"/>
    <x v="0"/>
  </r>
  <r>
    <x v="301"/>
    <n v="35"/>
    <x v="33"/>
    <x v="2"/>
    <x v="10"/>
    <x v="14"/>
    <x v="14"/>
    <x v="0"/>
    <x v="9"/>
    <x v="9"/>
    <x v="0"/>
    <x v="0"/>
    <x v="0"/>
  </r>
  <r>
    <x v="301"/>
    <n v="23"/>
    <x v="121"/>
    <x v="2"/>
    <x v="17"/>
    <x v="23"/>
    <x v="23"/>
    <x v="0"/>
    <x v="8"/>
    <x v="8"/>
    <x v="0"/>
    <x v="0"/>
    <x v="0"/>
  </r>
  <r>
    <x v="301"/>
    <n v="2"/>
    <x v="85"/>
    <x v="2"/>
    <x v="17"/>
    <x v="23"/>
    <x v="23"/>
    <x v="0"/>
    <x v="5"/>
    <x v="5"/>
    <x v="0"/>
    <x v="0"/>
    <x v="0"/>
  </r>
  <r>
    <x v="301"/>
    <n v="22"/>
    <x v="77"/>
    <x v="2"/>
    <x v="17"/>
    <x v="23"/>
    <x v="23"/>
    <x v="0"/>
    <x v="9"/>
    <x v="9"/>
    <x v="0"/>
    <x v="0"/>
    <x v="0"/>
  </r>
  <r>
    <x v="301"/>
    <n v="8"/>
    <x v="49"/>
    <x v="2"/>
    <x v="11"/>
    <x v="15"/>
    <x v="15"/>
    <x v="0"/>
    <x v="8"/>
    <x v="8"/>
    <x v="0"/>
    <x v="0"/>
    <x v="0"/>
  </r>
  <r>
    <x v="301"/>
    <n v="21"/>
    <x v="25"/>
    <x v="2"/>
    <x v="11"/>
    <x v="15"/>
    <x v="15"/>
    <x v="0"/>
    <x v="9"/>
    <x v="9"/>
    <x v="0"/>
    <x v="0"/>
    <x v="0"/>
  </r>
  <r>
    <x v="302"/>
    <n v="6"/>
    <x v="255"/>
    <x v="2"/>
    <x v="6"/>
    <x v="6"/>
    <x v="6"/>
    <x v="0"/>
    <x v="10"/>
    <x v="10"/>
    <x v="0"/>
    <x v="0"/>
    <x v="0"/>
  </r>
  <r>
    <x v="302"/>
    <n v="4"/>
    <x v="6"/>
    <x v="2"/>
    <x v="6"/>
    <x v="6"/>
    <x v="6"/>
    <x v="0"/>
    <x v="4"/>
    <x v="4"/>
    <x v="0"/>
    <x v="0"/>
    <x v="0"/>
  </r>
  <r>
    <x v="303"/>
    <n v="16"/>
    <x v="7"/>
    <x v="3"/>
    <x v="7"/>
    <x v="7"/>
    <x v="7"/>
    <x v="0"/>
    <x v="5"/>
    <x v="5"/>
    <x v="0"/>
    <x v="0"/>
    <x v="0"/>
  </r>
  <r>
    <x v="303"/>
    <n v="5"/>
    <x v="63"/>
    <x v="3"/>
    <x v="7"/>
    <x v="7"/>
    <x v="7"/>
    <x v="0"/>
    <x v="4"/>
    <x v="4"/>
    <x v="0"/>
    <x v="0"/>
    <x v="0"/>
  </r>
  <r>
    <x v="303"/>
    <n v="31"/>
    <x v="52"/>
    <x v="3"/>
    <x v="7"/>
    <x v="7"/>
    <x v="7"/>
    <x v="2"/>
    <x v="3"/>
    <x v="3"/>
    <x v="0"/>
    <x v="0"/>
    <x v="0"/>
  </r>
  <r>
    <x v="303"/>
    <n v="8"/>
    <x v="258"/>
    <x v="3"/>
    <x v="7"/>
    <x v="7"/>
    <x v="7"/>
    <x v="3"/>
    <x v="14"/>
    <x v="14"/>
    <x v="0"/>
    <x v="0"/>
    <x v="0"/>
  </r>
  <r>
    <x v="303"/>
    <n v="34"/>
    <x v="9"/>
    <x v="3"/>
    <x v="7"/>
    <x v="8"/>
    <x v="8"/>
    <x v="0"/>
    <x v="5"/>
    <x v="5"/>
    <x v="0"/>
    <x v="0"/>
    <x v="0"/>
  </r>
  <r>
    <x v="303"/>
    <n v="35"/>
    <x v="9"/>
    <x v="3"/>
    <x v="7"/>
    <x v="8"/>
    <x v="8"/>
    <x v="0"/>
    <x v="5"/>
    <x v="5"/>
    <x v="0"/>
    <x v="0"/>
    <x v="0"/>
  </r>
  <r>
    <x v="303"/>
    <n v="31"/>
    <x v="295"/>
    <x v="3"/>
    <x v="23"/>
    <x v="32"/>
    <x v="32"/>
    <x v="2"/>
    <x v="3"/>
    <x v="3"/>
    <x v="0"/>
    <x v="0"/>
    <x v="0"/>
  </r>
  <r>
    <x v="303"/>
    <n v="31"/>
    <x v="139"/>
    <x v="1"/>
    <x v="3"/>
    <x v="3"/>
    <x v="3"/>
    <x v="0"/>
    <x v="7"/>
    <x v="7"/>
    <x v="0"/>
    <x v="0"/>
    <x v="0"/>
  </r>
  <r>
    <x v="303"/>
    <n v="4"/>
    <x v="122"/>
    <x v="0"/>
    <x v="22"/>
    <x v="30"/>
    <x v="30"/>
    <x v="0"/>
    <x v="10"/>
    <x v="10"/>
    <x v="0"/>
    <x v="0"/>
    <x v="0"/>
  </r>
  <r>
    <x v="303"/>
    <n v="44"/>
    <x v="108"/>
    <x v="0"/>
    <x v="22"/>
    <x v="30"/>
    <x v="30"/>
    <x v="0"/>
    <x v="4"/>
    <x v="4"/>
    <x v="0"/>
    <x v="0"/>
    <x v="0"/>
  </r>
  <r>
    <x v="303"/>
    <n v="43"/>
    <x v="108"/>
    <x v="0"/>
    <x v="22"/>
    <x v="30"/>
    <x v="30"/>
    <x v="0"/>
    <x v="4"/>
    <x v="4"/>
    <x v="0"/>
    <x v="0"/>
    <x v="0"/>
  </r>
  <r>
    <x v="303"/>
    <n v="44"/>
    <x v="108"/>
    <x v="0"/>
    <x v="22"/>
    <x v="30"/>
    <x v="30"/>
    <x v="0"/>
    <x v="4"/>
    <x v="4"/>
    <x v="0"/>
    <x v="0"/>
    <x v="0"/>
  </r>
  <r>
    <x v="303"/>
    <n v="19"/>
    <x v="253"/>
    <x v="0"/>
    <x v="22"/>
    <x v="30"/>
    <x v="30"/>
    <x v="3"/>
    <x v="14"/>
    <x v="14"/>
    <x v="0"/>
    <x v="0"/>
    <x v="0"/>
  </r>
  <r>
    <x v="303"/>
    <n v="41"/>
    <x v="170"/>
    <x v="0"/>
    <x v="0"/>
    <x v="0"/>
    <x v="0"/>
    <x v="0"/>
    <x v="5"/>
    <x v="5"/>
    <x v="0"/>
    <x v="0"/>
    <x v="0"/>
  </r>
  <r>
    <x v="303"/>
    <n v="7"/>
    <x v="298"/>
    <x v="0"/>
    <x v="21"/>
    <x v="27"/>
    <x v="27"/>
    <x v="0"/>
    <x v="11"/>
    <x v="11"/>
    <x v="0"/>
    <x v="0"/>
    <x v="0"/>
  </r>
  <r>
    <x v="303"/>
    <n v="8"/>
    <x v="86"/>
    <x v="0"/>
    <x v="21"/>
    <x v="27"/>
    <x v="27"/>
    <x v="0"/>
    <x v="5"/>
    <x v="5"/>
    <x v="0"/>
    <x v="0"/>
    <x v="0"/>
  </r>
  <r>
    <x v="303"/>
    <n v="4"/>
    <x v="57"/>
    <x v="0"/>
    <x v="16"/>
    <x v="22"/>
    <x v="22"/>
    <x v="0"/>
    <x v="11"/>
    <x v="11"/>
    <x v="0"/>
    <x v="0"/>
    <x v="0"/>
  </r>
  <r>
    <x v="303"/>
    <n v="3"/>
    <x v="161"/>
    <x v="0"/>
    <x v="16"/>
    <x v="22"/>
    <x v="22"/>
    <x v="0"/>
    <x v="7"/>
    <x v="7"/>
    <x v="0"/>
    <x v="0"/>
    <x v="0"/>
  </r>
  <r>
    <x v="303"/>
    <n v="13"/>
    <x v="153"/>
    <x v="0"/>
    <x v="16"/>
    <x v="22"/>
    <x v="22"/>
    <x v="0"/>
    <x v="2"/>
    <x v="2"/>
    <x v="0"/>
    <x v="0"/>
    <x v="0"/>
  </r>
  <r>
    <x v="303"/>
    <n v="32"/>
    <x v="206"/>
    <x v="2"/>
    <x v="9"/>
    <x v="12"/>
    <x v="12"/>
    <x v="2"/>
    <x v="3"/>
    <x v="3"/>
    <x v="0"/>
    <x v="0"/>
    <x v="0"/>
  </r>
  <r>
    <x v="303"/>
    <n v="16"/>
    <x v="206"/>
    <x v="2"/>
    <x v="9"/>
    <x v="12"/>
    <x v="12"/>
    <x v="2"/>
    <x v="3"/>
    <x v="3"/>
    <x v="0"/>
    <x v="0"/>
    <x v="0"/>
  </r>
  <r>
    <x v="303"/>
    <n v="14"/>
    <x v="206"/>
    <x v="2"/>
    <x v="9"/>
    <x v="12"/>
    <x v="12"/>
    <x v="2"/>
    <x v="3"/>
    <x v="3"/>
    <x v="0"/>
    <x v="0"/>
    <x v="0"/>
  </r>
  <r>
    <x v="303"/>
    <n v="8"/>
    <x v="206"/>
    <x v="2"/>
    <x v="9"/>
    <x v="12"/>
    <x v="12"/>
    <x v="2"/>
    <x v="3"/>
    <x v="3"/>
    <x v="0"/>
    <x v="0"/>
    <x v="0"/>
  </r>
  <r>
    <x v="304"/>
    <n v="44"/>
    <x v="0"/>
    <x v="0"/>
    <x v="0"/>
    <x v="0"/>
    <x v="0"/>
    <x v="0"/>
    <x v="0"/>
    <x v="0"/>
    <x v="0"/>
    <x v="0"/>
    <x v="0"/>
  </r>
  <r>
    <x v="304"/>
    <n v="45"/>
    <x v="0"/>
    <x v="0"/>
    <x v="0"/>
    <x v="0"/>
    <x v="0"/>
    <x v="0"/>
    <x v="0"/>
    <x v="0"/>
    <x v="0"/>
    <x v="0"/>
    <x v="0"/>
  </r>
  <r>
    <x v="304"/>
    <n v="19"/>
    <x v="0"/>
    <x v="0"/>
    <x v="0"/>
    <x v="0"/>
    <x v="0"/>
    <x v="0"/>
    <x v="0"/>
    <x v="0"/>
    <x v="0"/>
    <x v="0"/>
    <x v="0"/>
  </r>
  <r>
    <x v="304"/>
    <n v="11"/>
    <x v="86"/>
    <x v="0"/>
    <x v="21"/>
    <x v="27"/>
    <x v="27"/>
    <x v="0"/>
    <x v="5"/>
    <x v="5"/>
    <x v="0"/>
    <x v="0"/>
    <x v="0"/>
  </r>
  <r>
    <x v="304"/>
    <n v="7"/>
    <x v="57"/>
    <x v="0"/>
    <x v="16"/>
    <x v="22"/>
    <x v="22"/>
    <x v="0"/>
    <x v="11"/>
    <x v="11"/>
    <x v="0"/>
    <x v="0"/>
    <x v="0"/>
  </r>
  <r>
    <x v="304"/>
    <n v="10"/>
    <x v="153"/>
    <x v="0"/>
    <x v="16"/>
    <x v="22"/>
    <x v="22"/>
    <x v="0"/>
    <x v="2"/>
    <x v="2"/>
    <x v="0"/>
    <x v="0"/>
    <x v="0"/>
  </r>
  <r>
    <x v="304"/>
    <n v="48"/>
    <x v="97"/>
    <x v="0"/>
    <x v="4"/>
    <x v="19"/>
    <x v="19"/>
    <x v="0"/>
    <x v="11"/>
    <x v="11"/>
    <x v="0"/>
    <x v="0"/>
    <x v="0"/>
  </r>
  <r>
    <x v="304"/>
    <n v="45"/>
    <x v="97"/>
    <x v="0"/>
    <x v="4"/>
    <x v="19"/>
    <x v="19"/>
    <x v="0"/>
    <x v="11"/>
    <x v="11"/>
    <x v="0"/>
    <x v="0"/>
    <x v="0"/>
  </r>
  <r>
    <x v="304"/>
    <n v="3"/>
    <x v="97"/>
    <x v="0"/>
    <x v="4"/>
    <x v="19"/>
    <x v="19"/>
    <x v="0"/>
    <x v="11"/>
    <x v="11"/>
    <x v="0"/>
    <x v="0"/>
    <x v="0"/>
  </r>
  <r>
    <x v="304"/>
    <n v="4"/>
    <x v="97"/>
    <x v="0"/>
    <x v="4"/>
    <x v="19"/>
    <x v="19"/>
    <x v="0"/>
    <x v="11"/>
    <x v="11"/>
    <x v="0"/>
    <x v="0"/>
    <x v="0"/>
  </r>
  <r>
    <x v="304"/>
    <n v="20"/>
    <x v="97"/>
    <x v="0"/>
    <x v="4"/>
    <x v="19"/>
    <x v="19"/>
    <x v="0"/>
    <x v="11"/>
    <x v="11"/>
    <x v="0"/>
    <x v="0"/>
    <x v="0"/>
  </r>
  <r>
    <x v="304"/>
    <n v="17"/>
    <x v="13"/>
    <x v="2"/>
    <x v="8"/>
    <x v="10"/>
    <x v="10"/>
    <x v="0"/>
    <x v="6"/>
    <x v="6"/>
    <x v="0"/>
    <x v="0"/>
    <x v="0"/>
  </r>
  <r>
    <x v="304"/>
    <n v="5"/>
    <x v="268"/>
    <x v="2"/>
    <x v="8"/>
    <x v="10"/>
    <x v="10"/>
    <x v="3"/>
    <x v="14"/>
    <x v="14"/>
    <x v="0"/>
    <x v="0"/>
    <x v="0"/>
  </r>
  <r>
    <x v="304"/>
    <n v="9"/>
    <x v="133"/>
    <x v="2"/>
    <x v="5"/>
    <x v="5"/>
    <x v="5"/>
    <x v="0"/>
    <x v="6"/>
    <x v="6"/>
    <x v="0"/>
    <x v="0"/>
    <x v="0"/>
  </r>
  <r>
    <x v="304"/>
    <n v="6"/>
    <x v="169"/>
    <x v="2"/>
    <x v="5"/>
    <x v="5"/>
    <x v="5"/>
    <x v="0"/>
    <x v="7"/>
    <x v="7"/>
    <x v="0"/>
    <x v="0"/>
    <x v="0"/>
  </r>
  <r>
    <x v="305"/>
    <n v="36"/>
    <x v="9"/>
    <x v="3"/>
    <x v="7"/>
    <x v="8"/>
    <x v="8"/>
    <x v="0"/>
    <x v="5"/>
    <x v="5"/>
    <x v="0"/>
    <x v="0"/>
    <x v="0"/>
  </r>
  <r>
    <x v="305"/>
    <n v="11"/>
    <x v="9"/>
    <x v="3"/>
    <x v="7"/>
    <x v="8"/>
    <x v="8"/>
    <x v="0"/>
    <x v="5"/>
    <x v="5"/>
    <x v="0"/>
    <x v="0"/>
    <x v="0"/>
  </r>
  <r>
    <x v="305"/>
    <n v="14"/>
    <x v="37"/>
    <x v="3"/>
    <x v="7"/>
    <x v="8"/>
    <x v="8"/>
    <x v="0"/>
    <x v="9"/>
    <x v="9"/>
    <x v="0"/>
    <x v="0"/>
    <x v="0"/>
  </r>
  <r>
    <x v="305"/>
    <n v="9"/>
    <x v="10"/>
    <x v="3"/>
    <x v="7"/>
    <x v="8"/>
    <x v="8"/>
    <x v="0"/>
    <x v="4"/>
    <x v="4"/>
    <x v="0"/>
    <x v="0"/>
    <x v="0"/>
  </r>
  <r>
    <x v="305"/>
    <n v="32"/>
    <x v="295"/>
    <x v="3"/>
    <x v="23"/>
    <x v="32"/>
    <x v="32"/>
    <x v="2"/>
    <x v="3"/>
    <x v="3"/>
    <x v="0"/>
    <x v="0"/>
    <x v="0"/>
  </r>
  <r>
    <x v="305"/>
    <n v="21"/>
    <x v="29"/>
    <x v="2"/>
    <x v="8"/>
    <x v="10"/>
    <x v="10"/>
    <x v="0"/>
    <x v="9"/>
    <x v="9"/>
    <x v="0"/>
    <x v="0"/>
    <x v="0"/>
  </r>
  <r>
    <x v="305"/>
    <n v="28"/>
    <x v="88"/>
    <x v="2"/>
    <x v="13"/>
    <x v="17"/>
    <x v="17"/>
    <x v="0"/>
    <x v="6"/>
    <x v="6"/>
    <x v="0"/>
    <x v="0"/>
    <x v="0"/>
  </r>
  <r>
    <x v="305"/>
    <n v="50"/>
    <x v="43"/>
    <x v="2"/>
    <x v="13"/>
    <x v="17"/>
    <x v="17"/>
    <x v="0"/>
    <x v="5"/>
    <x v="5"/>
    <x v="0"/>
    <x v="0"/>
    <x v="0"/>
  </r>
  <r>
    <x v="305"/>
    <n v="2"/>
    <x v="150"/>
    <x v="2"/>
    <x v="13"/>
    <x v="17"/>
    <x v="17"/>
    <x v="0"/>
    <x v="0"/>
    <x v="0"/>
    <x v="0"/>
    <x v="0"/>
    <x v="0"/>
  </r>
  <r>
    <x v="305"/>
    <n v="49"/>
    <x v="304"/>
    <x v="2"/>
    <x v="13"/>
    <x v="29"/>
    <x v="29"/>
    <x v="2"/>
    <x v="3"/>
    <x v="3"/>
    <x v="0"/>
    <x v="0"/>
    <x v="0"/>
  </r>
  <r>
    <x v="305"/>
    <n v="21"/>
    <x v="82"/>
    <x v="2"/>
    <x v="10"/>
    <x v="14"/>
    <x v="14"/>
    <x v="0"/>
    <x v="8"/>
    <x v="8"/>
    <x v="0"/>
    <x v="0"/>
    <x v="0"/>
  </r>
  <r>
    <x v="305"/>
    <n v="9"/>
    <x v="171"/>
    <x v="2"/>
    <x v="10"/>
    <x v="14"/>
    <x v="14"/>
    <x v="0"/>
    <x v="6"/>
    <x v="6"/>
    <x v="0"/>
    <x v="0"/>
    <x v="0"/>
  </r>
  <r>
    <x v="305"/>
    <n v="11"/>
    <x v="200"/>
    <x v="2"/>
    <x v="10"/>
    <x v="14"/>
    <x v="14"/>
    <x v="3"/>
    <x v="14"/>
    <x v="14"/>
    <x v="0"/>
    <x v="0"/>
    <x v="0"/>
  </r>
  <r>
    <x v="305"/>
    <n v="15"/>
    <x v="34"/>
    <x v="2"/>
    <x v="11"/>
    <x v="15"/>
    <x v="15"/>
    <x v="0"/>
    <x v="6"/>
    <x v="6"/>
    <x v="0"/>
    <x v="0"/>
    <x v="0"/>
  </r>
  <r>
    <x v="305"/>
    <n v="5"/>
    <x v="157"/>
    <x v="2"/>
    <x v="11"/>
    <x v="15"/>
    <x v="15"/>
    <x v="0"/>
    <x v="4"/>
    <x v="4"/>
    <x v="0"/>
    <x v="0"/>
    <x v="0"/>
  </r>
  <r>
    <x v="305"/>
    <n v="6"/>
    <x v="301"/>
    <x v="2"/>
    <x v="11"/>
    <x v="15"/>
    <x v="15"/>
    <x v="3"/>
    <x v="14"/>
    <x v="14"/>
    <x v="0"/>
    <x v="0"/>
    <x v="0"/>
  </r>
  <r>
    <x v="306"/>
    <n v="29"/>
    <x v="52"/>
    <x v="3"/>
    <x v="7"/>
    <x v="7"/>
    <x v="7"/>
    <x v="2"/>
    <x v="3"/>
    <x v="3"/>
    <x v="0"/>
    <x v="0"/>
    <x v="0"/>
  </r>
  <r>
    <x v="306"/>
    <n v="29"/>
    <x v="212"/>
    <x v="3"/>
    <x v="19"/>
    <x v="25"/>
    <x v="25"/>
    <x v="2"/>
    <x v="3"/>
    <x v="3"/>
    <x v="0"/>
    <x v="0"/>
    <x v="0"/>
  </r>
  <r>
    <x v="306"/>
    <n v="69"/>
    <x v="303"/>
    <x v="0"/>
    <x v="21"/>
    <x v="31"/>
    <x v="31"/>
    <x v="3"/>
    <x v="15"/>
    <x v="15"/>
    <x v="0"/>
    <x v="0"/>
    <x v="0"/>
  </r>
  <r>
    <x v="306"/>
    <n v="4"/>
    <x v="88"/>
    <x v="2"/>
    <x v="13"/>
    <x v="17"/>
    <x v="17"/>
    <x v="0"/>
    <x v="6"/>
    <x v="6"/>
    <x v="0"/>
    <x v="0"/>
    <x v="0"/>
  </r>
  <r>
    <x v="306"/>
    <n v="13"/>
    <x v="89"/>
    <x v="2"/>
    <x v="20"/>
    <x v="28"/>
    <x v="28"/>
    <x v="0"/>
    <x v="6"/>
    <x v="6"/>
    <x v="0"/>
    <x v="0"/>
    <x v="0"/>
  </r>
  <r>
    <x v="306"/>
    <n v="15"/>
    <x v="80"/>
    <x v="2"/>
    <x v="9"/>
    <x v="11"/>
    <x v="11"/>
    <x v="0"/>
    <x v="7"/>
    <x v="7"/>
    <x v="0"/>
    <x v="0"/>
    <x v="0"/>
  </r>
  <r>
    <x v="306"/>
    <n v="6"/>
    <x v="178"/>
    <x v="2"/>
    <x v="9"/>
    <x v="11"/>
    <x v="11"/>
    <x v="0"/>
    <x v="10"/>
    <x v="10"/>
    <x v="0"/>
    <x v="0"/>
    <x v="0"/>
  </r>
  <r>
    <x v="306"/>
    <n v="14"/>
    <x v="206"/>
    <x v="2"/>
    <x v="9"/>
    <x v="12"/>
    <x v="12"/>
    <x v="2"/>
    <x v="3"/>
    <x v="3"/>
    <x v="0"/>
    <x v="0"/>
    <x v="0"/>
  </r>
  <r>
    <x v="306"/>
    <n v="8"/>
    <x v="206"/>
    <x v="2"/>
    <x v="9"/>
    <x v="12"/>
    <x v="12"/>
    <x v="2"/>
    <x v="3"/>
    <x v="3"/>
    <x v="0"/>
    <x v="0"/>
    <x v="0"/>
  </r>
  <r>
    <x v="306"/>
    <n v="14"/>
    <x v="206"/>
    <x v="2"/>
    <x v="9"/>
    <x v="12"/>
    <x v="12"/>
    <x v="2"/>
    <x v="3"/>
    <x v="3"/>
    <x v="0"/>
    <x v="0"/>
    <x v="0"/>
  </r>
  <r>
    <x v="306"/>
    <n v="8"/>
    <x v="206"/>
    <x v="2"/>
    <x v="9"/>
    <x v="12"/>
    <x v="12"/>
    <x v="2"/>
    <x v="3"/>
    <x v="3"/>
    <x v="0"/>
    <x v="0"/>
    <x v="0"/>
  </r>
  <r>
    <x v="306"/>
    <n v="47"/>
    <x v="83"/>
    <x v="2"/>
    <x v="10"/>
    <x v="14"/>
    <x v="14"/>
    <x v="2"/>
    <x v="3"/>
    <x v="3"/>
    <x v="0"/>
    <x v="0"/>
    <x v="0"/>
  </r>
  <r>
    <x v="306"/>
    <n v="24"/>
    <x v="83"/>
    <x v="2"/>
    <x v="10"/>
    <x v="14"/>
    <x v="14"/>
    <x v="2"/>
    <x v="3"/>
    <x v="3"/>
    <x v="0"/>
    <x v="0"/>
    <x v="0"/>
  </r>
  <r>
    <x v="307"/>
    <n v="28"/>
    <x v="63"/>
    <x v="3"/>
    <x v="7"/>
    <x v="7"/>
    <x v="7"/>
    <x v="0"/>
    <x v="4"/>
    <x v="4"/>
    <x v="0"/>
    <x v="0"/>
    <x v="0"/>
  </r>
  <r>
    <x v="307"/>
    <n v="30"/>
    <x v="63"/>
    <x v="3"/>
    <x v="7"/>
    <x v="7"/>
    <x v="7"/>
    <x v="0"/>
    <x v="4"/>
    <x v="4"/>
    <x v="0"/>
    <x v="0"/>
    <x v="0"/>
  </r>
  <r>
    <x v="307"/>
    <n v="30"/>
    <x v="52"/>
    <x v="3"/>
    <x v="7"/>
    <x v="7"/>
    <x v="7"/>
    <x v="2"/>
    <x v="3"/>
    <x v="3"/>
    <x v="0"/>
    <x v="0"/>
    <x v="0"/>
  </r>
  <r>
    <x v="307"/>
    <n v="9"/>
    <x v="201"/>
    <x v="3"/>
    <x v="19"/>
    <x v="25"/>
    <x v="25"/>
    <x v="3"/>
    <x v="15"/>
    <x v="15"/>
    <x v="0"/>
    <x v="0"/>
    <x v="0"/>
  </r>
  <r>
    <x v="307"/>
    <n v="5"/>
    <x v="261"/>
    <x v="3"/>
    <x v="19"/>
    <x v="25"/>
    <x v="25"/>
    <x v="3"/>
    <x v="14"/>
    <x v="14"/>
    <x v="0"/>
    <x v="0"/>
    <x v="0"/>
  </r>
  <r>
    <x v="307"/>
    <n v="31"/>
    <x v="168"/>
    <x v="3"/>
    <x v="23"/>
    <x v="32"/>
    <x v="32"/>
    <x v="0"/>
    <x v="0"/>
    <x v="0"/>
    <x v="0"/>
    <x v="0"/>
    <x v="0"/>
  </r>
  <r>
    <x v="307"/>
    <n v="2"/>
    <x v="210"/>
    <x v="1"/>
    <x v="3"/>
    <x v="3"/>
    <x v="3"/>
    <x v="0"/>
    <x v="6"/>
    <x v="6"/>
    <x v="0"/>
    <x v="0"/>
    <x v="0"/>
  </r>
  <r>
    <x v="307"/>
    <n v="18"/>
    <x v="107"/>
    <x v="1"/>
    <x v="3"/>
    <x v="3"/>
    <x v="3"/>
    <x v="0"/>
    <x v="10"/>
    <x v="10"/>
    <x v="0"/>
    <x v="0"/>
    <x v="0"/>
  </r>
  <r>
    <x v="307"/>
    <n v="10"/>
    <x v="149"/>
    <x v="0"/>
    <x v="21"/>
    <x v="31"/>
    <x v="31"/>
    <x v="0"/>
    <x v="11"/>
    <x v="11"/>
    <x v="0"/>
    <x v="0"/>
    <x v="0"/>
  </r>
  <r>
    <x v="307"/>
    <n v="4"/>
    <x v="123"/>
    <x v="0"/>
    <x v="21"/>
    <x v="31"/>
    <x v="31"/>
    <x v="0"/>
    <x v="5"/>
    <x v="5"/>
    <x v="0"/>
    <x v="0"/>
    <x v="0"/>
  </r>
  <r>
    <x v="307"/>
    <n v="26"/>
    <x v="87"/>
    <x v="0"/>
    <x v="21"/>
    <x v="27"/>
    <x v="27"/>
    <x v="0"/>
    <x v="0"/>
    <x v="0"/>
    <x v="0"/>
    <x v="0"/>
    <x v="0"/>
  </r>
  <r>
    <x v="307"/>
    <n v="2"/>
    <x v="97"/>
    <x v="0"/>
    <x v="4"/>
    <x v="19"/>
    <x v="19"/>
    <x v="0"/>
    <x v="11"/>
    <x v="11"/>
    <x v="0"/>
    <x v="0"/>
    <x v="0"/>
  </r>
  <r>
    <x v="307"/>
    <n v="2"/>
    <x v="97"/>
    <x v="0"/>
    <x v="4"/>
    <x v="19"/>
    <x v="19"/>
    <x v="0"/>
    <x v="11"/>
    <x v="11"/>
    <x v="0"/>
    <x v="0"/>
    <x v="0"/>
  </r>
  <r>
    <x v="307"/>
    <n v="46"/>
    <x v="97"/>
    <x v="0"/>
    <x v="4"/>
    <x v="19"/>
    <x v="19"/>
    <x v="0"/>
    <x v="11"/>
    <x v="11"/>
    <x v="0"/>
    <x v="0"/>
    <x v="0"/>
  </r>
  <r>
    <x v="307"/>
    <n v="13"/>
    <x v="164"/>
    <x v="0"/>
    <x v="4"/>
    <x v="19"/>
    <x v="19"/>
    <x v="0"/>
    <x v="7"/>
    <x v="7"/>
    <x v="0"/>
    <x v="0"/>
    <x v="0"/>
  </r>
  <r>
    <x v="307"/>
    <n v="11"/>
    <x v="277"/>
    <x v="0"/>
    <x v="4"/>
    <x v="19"/>
    <x v="19"/>
    <x v="3"/>
    <x v="14"/>
    <x v="14"/>
    <x v="0"/>
    <x v="0"/>
    <x v="0"/>
  </r>
  <r>
    <x v="307"/>
    <n v="2"/>
    <x v="103"/>
    <x v="2"/>
    <x v="8"/>
    <x v="10"/>
    <x v="10"/>
    <x v="0"/>
    <x v="8"/>
    <x v="8"/>
    <x v="0"/>
    <x v="0"/>
    <x v="0"/>
  </r>
  <r>
    <x v="307"/>
    <n v="20"/>
    <x v="29"/>
    <x v="2"/>
    <x v="8"/>
    <x v="10"/>
    <x v="10"/>
    <x v="0"/>
    <x v="9"/>
    <x v="9"/>
    <x v="0"/>
    <x v="0"/>
    <x v="0"/>
  </r>
  <r>
    <x v="307"/>
    <n v="14"/>
    <x v="88"/>
    <x v="2"/>
    <x v="13"/>
    <x v="17"/>
    <x v="17"/>
    <x v="0"/>
    <x v="6"/>
    <x v="6"/>
    <x v="0"/>
    <x v="0"/>
    <x v="0"/>
  </r>
  <r>
    <x v="307"/>
    <n v="13"/>
    <x v="43"/>
    <x v="2"/>
    <x v="13"/>
    <x v="17"/>
    <x v="17"/>
    <x v="0"/>
    <x v="5"/>
    <x v="5"/>
    <x v="0"/>
    <x v="0"/>
    <x v="0"/>
  </r>
  <r>
    <x v="307"/>
    <n v="42"/>
    <x v="125"/>
    <x v="2"/>
    <x v="13"/>
    <x v="17"/>
    <x v="17"/>
    <x v="0"/>
    <x v="4"/>
    <x v="4"/>
    <x v="0"/>
    <x v="0"/>
    <x v="0"/>
  </r>
  <r>
    <x v="307"/>
    <n v="48"/>
    <x v="110"/>
    <x v="2"/>
    <x v="13"/>
    <x v="29"/>
    <x v="29"/>
    <x v="0"/>
    <x v="6"/>
    <x v="6"/>
    <x v="0"/>
    <x v="0"/>
    <x v="0"/>
  </r>
  <r>
    <x v="307"/>
    <n v="38"/>
    <x v="100"/>
    <x v="2"/>
    <x v="13"/>
    <x v="29"/>
    <x v="29"/>
    <x v="0"/>
    <x v="4"/>
    <x v="4"/>
    <x v="0"/>
    <x v="0"/>
    <x v="0"/>
  </r>
  <r>
    <x v="307"/>
    <n v="13"/>
    <x v="16"/>
    <x v="2"/>
    <x v="9"/>
    <x v="11"/>
    <x v="11"/>
    <x v="0"/>
    <x v="6"/>
    <x v="6"/>
    <x v="0"/>
    <x v="0"/>
    <x v="0"/>
  </r>
  <r>
    <x v="307"/>
    <n v="3"/>
    <x v="18"/>
    <x v="2"/>
    <x v="9"/>
    <x v="11"/>
    <x v="11"/>
    <x v="0"/>
    <x v="4"/>
    <x v="4"/>
    <x v="0"/>
    <x v="0"/>
    <x v="0"/>
  </r>
  <r>
    <x v="307"/>
    <n v="8"/>
    <x v="147"/>
    <x v="2"/>
    <x v="9"/>
    <x v="12"/>
    <x v="12"/>
    <x v="0"/>
    <x v="6"/>
    <x v="6"/>
    <x v="0"/>
    <x v="0"/>
    <x v="0"/>
  </r>
  <r>
    <x v="307"/>
    <n v="8"/>
    <x v="20"/>
    <x v="2"/>
    <x v="9"/>
    <x v="12"/>
    <x v="12"/>
    <x v="0"/>
    <x v="5"/>
    <x v="5"/>
    <x v="0"/>
    <x v="0"/>
    <x v="0"/>
  </r>
  <r>
    <x v="307"/>
    <n v="11"/>
    <x v="296"/>
    <x v="2"/>
    <x v="9"/>
    <x v="12"/>
    <x v="12"/>
    <x v="3"/>
    <x v="14"/>
    <x v="14"/>
    <x v="0"/>
    <x v="0"/>
    <x v="0"/>
  </r>
  <r>
    <x v="307"/>
    <n v="11"/>
    <x v="31"/>
    <x v="2"/>
    <x v="9"/>
    <x v="13"/>
    <x v="13"/>
    <x v="0"/>
    <x v="8"/>
    <x v="8"/>
    <x v="0"/>
    <x v="0"/>
    <x v="0"/>
  </r>
  <r>
    <x v="307"/>
    <n v="6"/>
    <x v="92"/>
    <x v="2"/>
    <x v="9"/>
    <x v="13"/>
    <x v="13"/>
    <x v="0"/>
    <x v="7"/>
    <x v="7"/>
    <x v="0"/>
    <x v="0"/>
    <x v="0"/>
  </r>
  <r>
    <x v="307"/>
    <n v="2"/>
    <x v="21"/>
    <x v="2"/>
    <x v="9"/>
    <x v="13"/>
    <x v="13"/>
    <x v="0"/>
    <x v="5"/>
    <x v="5"/>
    <x v="0"/>
    <x v="0"/>
    <x v="0"/>
  </r>
  <r>
    <x v="307"/>
    <n v="6"/>
    <x v="22"/>
    <x v="2"/>
    <x v="9"/>
    <x v="13"/>
    <x v="13"/>
    <x v="0"/>
    <x v="10"/>
    <x v="10"/>
    <x v="0"/>
    <x v="0"/>
    <x v="0"/>
  </r>
  <r>
    <x v="307"/>
    <n v="10"/>
    <x v="32"/>
    <x v="2"/>
    <x v="9"/>
    <x v="13"/>
    <x v="13"/>
    <x v="0"/>
    <x v="9"/>
    <x v="9"/>
    <x v="0"/>
    <x v="0"/>
    <x v="0"/>
  </r>
  <r>
    <x v="307"/>
    <n v="2"/>
    <x v="211"/>
    <x v="2"/>
    <x v="9"/>
    <x v="13"/>
    <x v="13"/>
    <x v="0"/>
    <x v="13"/>
    <x v="13"/>
    <x v="0"/>
    <x v="0"/>
    <x v="0"/>
  </r>
  <r>
    <x v="307"/>
    <n v="0"/>
    <x v="204"/>
    <x v="2"/>
    <x v="5"/>
    <x v="5"/>
    <x v="5"/>
    <x v="0"/>
    <x v="10"/>
    <x v="10"/>
    <x v="0"/>
    <x v="0"/>
    <x v="0"/>
  </r>
  <r>
    <x v="307"/>
    <n v="0"/>
    <x v="246"/>
    <x v="2"/>
    <x v="5"/>
    <x v="5"/>
    <x v="5"/>
    <x v="0"/>
    <x v="4"/>
    <x v="4"/>
    <x v="0"/>
    <x v="0"/>
    <x v="0"/>
  </r>
  <r>
    <x v="307"/>
    <n v="49"/>
    <x v="58"/>
    <x v="2"/>
    <x v="17"/>
    <x v="23"/>
    <x v="23"/>
    <x v="2"/>
    <x v="3"/>
    <x v="3"/>
    <x v="0"/>
    <x v="0"/>
    <x v="0"/>
  </r>
  <r>
    <x v="307"/>
    <n v="31"/>
    <x v="34"/>
    <x v="2"/>
    <x v="11"/>
    <x v="15"/>
    <x v="15"/>
    <x v="0"/>
    <x v="6"/>
    <x v="6"/>
    <x v="0"/>
    <x v="0"/>
    <x v="0"/>
  </r>
  <r>
    <x v="308"/>
    <n v="68"/>
    <x v="139"/>
    <x v="1"/>
    <x v="3"/>
    <x v="3"/>
    <x v="3"/>
    <x v="0"/>
    <x v="7"/>
    <x v="7"/>
    <x v="0"/>
    <x v="0"/>
    <x v="0"/>
  </r>
  <r>
    <x v="308"/>
    <n v="39"/>
    <x v="0"/>
    <x v="0"/>
    <x v="0"/>
    <x v="0"/>
    <x v="0"/>
    <x v="0"/>
    <x v="0"/>
    <x v="0"/>
    <x v="0"/>
    <x v="0"/>
    <x v="0"/>
  </r>
  <r>
    <x v="308"/>
    <n v="49"/>
    <x v="59"/>
    <x v="0"/>
    <x v="14"/>
    <x v="18"/>
    <x v="18"/>
    <x v="0"/>
    <x v="5"/>
    <x v="5"/>
    <x v="0"/>
    <x v="0"/>
    <x v="0"/>
  </r>
  <r>
    <x v="308"/>
    <n v="48"/>
    <x v="59"/>
    <x v="0"/>
    <x v="14"/>
    <x v="18"/>
    <x v="18"/>
    <x v="0"/>
    <x v="5"/>
    <x v="5"/>
    <x v="0"/>
    <x v="0"/>
    <x v="0"/>
  </r>
  <r>
    <x v="308"/>
    <n v="34"/>
    <x v="276"/>
    <x v="0"/>
    <x v="21"/>
    <x v="31"/>
    <x v="31"/>
    <x v="3"/>
    <x v="14"/>
    <x v="14"/>
    <x v="0"/>
    <x v="0"/>
    <x v="0"/>
  </r>
  <r>
    <x v="308"/>
    <n v="5"/>
    <x v="86"/>
    <x v="0"/>
    <x v="21"/>
    <x v="27"/>
    <x v="27"/>
    <x v="0"/>
    <x v="5"/>
    <x v="5"/>
    <x v="0"/>
    <x v="0"/>
    <x v="0"/>
  </r>
  <r>
    <x v="308"/>
    <n v="29"/>
    <x v="87"/>
    <x v="0"/>
    <x v="21"/>
    <x v="27"/>
    <x v="27"/>
    <x v="0"/>
    <x v="0"/>
    <x v="0"/>
    <x v="0"/>
    <x v="0"/>
    <x v="0"/>
  </r>
  <r>
    <x v="308"/>
    <n v="31"/>
    <x v="262"/>
    <x v="0"/>
    <x v="16"/>
    <x v="22"/>
    <x v="22"/>
    <x v="3"/>
    <x v="14"/>
    <x v="14"/>
    <x v="0"/>
    <x v="0"/>
    <x v="0"/>
  </r>
  <r>
    <x v="308"/>
    <n v="36"/>
    <x v="277"/>
    <x v="0"/>
    <x v="4"/>
    <x v="19"/>
    <x v="19"/>
    <x v="3"/>
    <x v="14"/>
    <x v="14"/>
    <x v="0"/>
    <x v="0"/>
    <x v="0"/>
  </r>
  <r>
    <x v="308"/>
    <n v="46"/>
    <x v="110"/>
    <x v="2"/>
    <x v="13"/>
    <x v="29"/>
    <x v="29"/>
    <x v="0"/>
    <x v="6"/>
    <x v="6"/>
    <x v="0"/>
    <x v="0"/>
    <x v="0"/>
  </r>
  <r>
    <x v="308"/>
    <n v="26"/>
    <x v="19"/>
    <x v="2"/>
    <x v="9"/>
    <x v="12"/>
    <x v="12"/>
    <x v="0"/>
    <x v="7"/>
    <x v="7"/>
    <x v="0"/>
    <x v="0"/>
    <x v="0"/>
  </r>
  <r>
    <x v="308"/>
    <n v="39"/>
    <x v="19"/>
    <x v="2"/>
    <x v="9"/>
    <x v="12"/>
    <x v="12"/>
    <x v="0"/>
    <x v="7"/>
    <x v="7"/>
    <x v="0"/>
    <x v="0"/>
    <x v="0"/>
  </r>
  <r>
    <x v="308"/>
    <n v="4"/>
    <x v="20"/>
    <x v="2"/>
    <x v="9"/>
    <x v="12"/>
    <x v="12"/>
    <x v="0"/>
    <x v="5"/>
    <x v="5"/>
    <x v="0"/>
    <x v="0"/>
    <x v="0"/>
  </r>
  <r>
    <x v="308"/>
    <n v="8"/>
    <x v="81"/>
    <x v="2"/>
    <x v="9"/>
    <x v="12"/>
    <x v="12"/>
    <x v="0"/>
    <x v="10"/>
    <x v="10"/>
    <x v="0"/>
    <x v="0"/>
    <x v="0"/>
  </r>
  <r>
    <x v="308"/>
    <n v="2"/>
    <x v="272"/>
    <x v="2"/>
    <x v="9"/>
    <x v="12"/>
    <x v="12"/>
    <x v="0"/>
    <x v="13"/>
    <x v="13"/>
    <x v="0"/>
    <x v="0"/>
    <x v="0"/>
  </r>
  <r>
    <x v="308"/>
    <n v="32"/>
    <x v="206"/>
    <x v="2"/>
    <x v="9"/>
    <x v="12"/>
    <x v="12"/>
    <x v="2"/>
    <x v="3"/>
    <x v="3"/>
    <x v="0"/>
    <x v="0"/>
    <x v="0"/>
  </r>
  <r>
    <x v="308"/>
    <n v="17"/>
    <x v="206"/>
    <x v="2"/>
    <x v="9"/>
    <x v="12"/>
    <x v="12"/>
    <x v="2"/>
    <x v="3"/>
    <x v="3"/>
    <x v="0"/>
    <x v="0"/>
    <x v="0"/>
  </r>
  <r>
    <x v="308"/>
    <n v="38"/>
    <x v="92"/>
    <x v="2"/>
    <x v="9"/>
    <x v="13"/>
    <x v="13"/>
    <x v="0"/>
    <x v="7"/>
    <x v="7"/>
    <x v="0"/>
    <x v="0"/>
    <x v="0"/>
  </r>
  <r>
    <x v="308"/>
    <n v="19"/>
    <x v="92"/>
    <x v="2"/>
    <x v="9"/>
    <x v="13"/>
    <x v="13"/>
    <x v="0"/>
    <x v="7"/>
    <x v="7"/>
    <x v="0"/>
    <x v="0"/>
    <x v="0"/>
  </r>
  <r>
    <x v="308"/>
    <n v="5"/>
    <x v="45"/>
    <x v="2"/>
    <x v="9"/>
    <x v="13"/>
    <x v="13"/>
    <x v="0"/>
    <x v="4"/>
    <x v="4"/>
    <x v="0"/>
    <x v="0"/>
    <x v="0"/>
  </r>
  <r>
    <x v="308"/>
    <n v="13"/>
    <x v="5"/>
    <x v="2"/>
    <x v="5"/>
    <x v="5"/>
    <x v="5"/>
    <x v="2"/>
    <x v="3"/>
    <x v="3"/>
    <x v="0"/>
    <x v="0"/>
    <x v="0"/>
  </r>
  <r>
    <x v="309"/>
    <n v="15"/>
    <x v="26"/>
    <x v="3"/>
    <x v="12"/>
    <x v="16"/>
    <x v="16"/>
    <x v="0"/>
    <x v="5"/>
    <x v="5"/>
    <x v="0"/>
    <x v="0"/>
    <x v="0"/>
  </r>
  <r>
    <x v="309"/>
    <n v="7"/>
    <x v="243"/>
    <x v="3"/>
    <x v="12"/>
    <x v="16"/>
    <x v="16"/>
    <x v="0"/>
    <x v="4"/>
    <x v="4"/>
    <x v="0"/>
    <x v="0"/>
    <x v="0"/>
  </r>
  <r>
    <x v="309"/>
    <n v="11"/>
    <x v="62"/>
    <x v="3"/>
    <x v="7"/>
    <x v="7"/>
    <x v="7"/>
    <x v="0"/>
    <x v="6"/>
    <x v="6"/>
    <x v="0"/>
    <x v="0"/>
    <x v="0"/>
  </r>
  <r>
    <x v="309"/>
    <n v="23"/>
    <x v="7"/>
    <x v="3"/>
    <x v="7"/>
    <x v="7"/>
    <x v="7"/>
    <x v="0"/>
    <x v="5"/>
    <x v="5"/>
    <x v="0"/>
    <x v="0"/>
    <x v="0"/>
  </r>
  <r>
    <x v="309"/>
    <n v="35"/>
    <x v="7"/>
    <x v="3"/>
    <x v="7"/>
    <x v="7"/>
    <x v="7"/>
    <x v="0"/>
    <x v="5"/>
    <x v="5"/>
    <x v="0"/>
    <x v="0"/>
    <x v="0"/>
  </r>
  <r>
    <x v="309"/>
    <n v="18"/>
    <x v="9"/>
    <x v="3"/>
    <x v="7"/>
    <x v="8"/>
    <x v="8"/>
    <x v="0"/>
    <x v="5"/>
    <x v="5"/>
    <x v="0"/>
    <x v="0"/>
    <x v="0"/>
  </r>
  <r>
    <x v="309"/>
    <n v="17"/>
    <x v="9"/>
    <x v="3"/>
    <x v="7"/>
    <x v="8"/>
    <x v="8"/>
    <x v="0"/>
    <x v="5"/>
    <x v="5"/>
    <x v="0"/>
    <x v="0"/>
    <x v="0"/>
  </r>
  <r>
    <x v="309"/>
    <n v="18"/>
    <x v="9"/>
    <x v="3"/>
    <x v="7"/>
    <x v="8"/>
    <x v="8"/>
    <x v="0"/>
    <x v="5"/>
    <x v="5"/>
    <x v="0"/>
    <x v="0"/>
    <x v="0"/>
  </r>
  <r>
    <x v="309"/>
    <n v="14"/>
    <x v="10"/>
    <x v="3"/>
    <x v="7"/>
    <x v="8"/>
    <x v="8"/>
    <x v="0"/>
    <x v="4"/>
    <x v="4"/>
    <x v="0"/>
    <x v="0"/>
    <x v="0"/>
  </r>
  <r>
    <x v="309"/>
    <n v="15"/>
    <x v="10"/>
    <x v="3"/>
    <x v="7"/>
    <x v="8"/>
    <x v="8"/>
    <x v="0"/>
    <x v="4"/>
    <x v="4"/>
    <x v="0"/>
    <x v="0"/>
    <x v="0"/>
  </r>
  <r>
    <x v="309"/>
    <n v="14"/>
    <x v="10"/>
    <x v="3"/>
    <x v="7"/>
    <x v="8"/>
    <x v="8"/>
    <x v="0"/>
    <x v="4"/>
    <x v="4"/>
    <x v="0"/>
    <x v="0"/>
    <x v="0"/>
  </r>
  <r>
    <x v="309"/>
    <n v="31"/>
    <x v="212"/>
    <x v="3"/>
    <x v="19"/>
    <x v="25"/>
    <x v="25"/>
    <x v="2"/>
    <x v="3"/>
    <x v="3"/>
    <x v="0"/>
    <x v="0"/>
    <x v="0"/>
  </r>
  <r>
    <x v="309"/>
    <n v="35"/>
    <x v="218"/>
    <x v="3"/>
    <x v="23"/>
    <x v="32"/>
    <x v="32"/>
    <x v="0"/>
    <x v="5"/>
    <x v="5"/>
    <x v="0"/>
    <x v="0"/>
    <x v="0"/>
  </r>
  <r>
    <x v="309"/>
    <n v="18"/>
    <x v="56"/>
    <x v="0"/>
    <x v="0"/>
    <x v="21"/>
    <x v="21"/>
    <x v="0"/>
    <x v="4"/>
    <x v="4"/>
    <x v="0"/>
    <x v="0"/>
    <x v="0"/>
  </r>
  <r>
    <x v="309"/>
    <n v="13"/>
    <x v="170"/>
    <x v="0"/>
    <x v="0"/>
    <x v="0"/>
    <x v="0"/>
    <x v="0"/>
    <x v="5"/>
    <x v="5"/>
    <x v="0"/>
    <x v="0"/>
    <x v="0"/>
  </r>
  <r>
    <x v="309"/>
    <n v="11"/>
    <x v="59"/>
    <x v="0"/>
    <x v="14"/>
    <x v="18"/>
    <x v="18"/>
    <x v="0"/>
    <x v="5"/>
    <x v="5"/>
    <x v="0"/>
    <x v="0"/>
    <x v="0"/>
  </r>
  <r>
    <x v="309"/>
    <n v="14"/>
    <x v="123"/>
    <x v="0"/>
    <x v="21"/>
    <x v="31"/>
    <x v="31"/>
    <x v="0"/>
    <x v="5"/>
    <x v="5"/>
    <x v="0"/>
    <x v="0"/>
    <x v="0"/>
  </r>
  <r>
    <x v="309"/>
    <n v="7"/>
    <x v="199"/>
    <x v="0"/>
    <x v="21"/>
    <x v="31"/>
    <x v="31"/>
    <x v="0"/>
    <x v="4"/>
    <x v="4"/>
    <x v="0"/>
    <x v="0"/>
    <x v="0"/>
  </r>
  <r>
    <x v="309"/>
    <n v="13"/>
    <x v="164"/>
    <x v="0"/>
    <x v="4"/>
    <x v="19"/>
    <x v="19"/>
    <x v="0"/>
    <x v="7"/>
    <x v="7"/>
    <x v="0"/>
    <x v="0"/>
    <x v="0"/>
  </r>
  <r>
    <x v="309"/>
    <n v="6"/>
    <x v="193"/>
    <x v="0"/>
    <x v="4"/>
    <x v="19"/>
    <x v="19"/>
    <x v="0"/>
    <x v="0"/>
    <x v="0"/>
    <x v="0"/>
    <x v="0"/>
    <x v="0"/>
  </r>
  <r>
    <x v="309"/>
    <n v="45"/>
    <x v="78"/>
    <x v="0"/>
    <x v="4"/>
    <x v="19"/>
    <x v="19"/>
    <x v="0"/>
    <x v="4"/>
    <x v="4"/>
    <x v="0"/>
    <x v="0"/>
    <x v="0"/>
  </r>
  <r>
    <x v="309"/>
    <n v="4"/>
    <x v="78"/>
    <x v="0"/>
    <x v="4"/>
    <x v="19"/>
    <x v="19"/>
    <x v="0"/>
    <x v="4"/>
    <x v="4"/>
    <x v="0"/>
    <x v="0"/>
    <x v="0"/>
  </r>
  <r>
    <x v="309"/>
    <n v="26"/>
    <x v="78"/>
    <x v="0"/>
    <x v="4"/>
    <x v="19"/>
    <x v="19"/>
    <x v="0"/>
    <x v="4"/>
    <x v="4"/>
    <x v="0"/>
    <x v="0"/>
    <x v="0"/>
  </r>
  <r>
    <x v="309"/>
    <n v="6"/>
    <x v="88"/>
    <x v="2"/>
    <x v="13"/>
    <x v="17"/>
    <x v="17"/>
    <x v="0"/>
    <x v="6"/>
    <x v="6"/>
    <x v="0"/>
    <x v="0"/>
    <x v="0"/>
  </r>
  <r>
    <x v="309"/>
    <n v="18"/>
    <x v="88"/>
    <x v="2"/>
    <x v="13"/>
    <x v="17"/>
    <x v="17"/>
    <x v="0"/>
    <x v="6"/>
    <x v="6"/>
    <x v="0"/>
    <x v="0"/>
    <x v="0"/>
  </r>
  <r>
    <x v="309"/>
    <n v="38"/>
    <x v="43"/>
    <x v="2"/>
    <x v="13"/>
    <x v="17"/>
    <x v="17"/>
    <x v="0"/>
    <x v="5"/>
    <x v="5"/>
    <x v="0"/>
    <x v="0"/>
    <x v="0"/>
  </r>
  <r>
    <x v="309"/>
    <n v="2"/>
    <x v="99"/>
    <x v="2"/>
    <x v="13"/>
    <x v="17"/>
    <x v="17"/>
    <x v="0"/>
    <x v="10"/>
    <x v="10"/>
    <x v="0"/>
    <x v="0"/>
    <x v="0"/>
  </r>
  <r>
    <x v="309"/>
    <n v="2"/>
    <x v="99"/>
    <x v="2"/>
    <x v="13"/>
    <x v="17"/>
    <x v="17"/>
    <x v="0"/>
    <x v="10"/>
    <x v="10"/>
    <x v="0"/>
    <x v="0"/>
    <x v="0"/>
  </r>
  <r>
    <x v="309"/>
    <n v="25"/>
    <x v="125"/>
    <x v="2"/>
    <x v="13"/>
    <x v="17"/>
    <x v="17"/>
    <x v="0"/>
    <x v="4"/>
    <x v="4"/>
    <x v="0"/>
    <x v="0"/>
    <x v="0"/>
  </r>
  <r>
    <x v="309"/>
    <n v="27"/>
    <x v="264"/>
    <x v="2"/>
    <x v="13"/>
    <x v="29"/>
    <x v="29"/>
    <x v="3"/>
    <x v="14"/>
    <x v="14"/>
    <x v="0"/>
    <x v="0"/>
    <x v="0"/>
  </r>
  <r>
    <x v="309"/>
    <n v="32"/>
    <x v="206"/>
    <x v="2"/>
    <x v="9"/>
    <x v="12"/>
    <x v="12"/>
    <x v="2"/>
    <x v="3"/>
    <x v="3"/>
    <x v="0"/>
    <x v="0"/>
    <x v="0"/>
  </r>
  <r>
    <x v="309"/>
    <n v="18"/>
    <x v="206"/>
    <x v="2"/>
    <x v="9"/>
    <x v="12"/>
    <x v="12"/>
    <x v="2"/>
    <x v="3"/>
    <x v="3"/>
    <x v="0"/>
    <x v="0"/>
    <x v="0"/>
  </r>
  <r>
    <x v="309"/>
    <n v="14"/>
    <x v="206"/>
    <x v="2"/>
    <x v="9"/>
    <x v="12"/>
    <x v="12"/>
    <x v="2"/>
    <x v="3"/>
    <x v="3"/>
    <x v="0"/>
    <x v="0"/>
    <x v="0"/>
  </r>
  <r>
    <x v="309"/>
    <n v="7"/>
    <x v="206"/>
    <x v="2"/>
    <x v="9"/>
    <x v="12"/>
    <x v="12"/>
    <x v="2"/>
    <x v="3"/>
    <x v="3"/>
    <x v="0"/>
    <x v="0"/>
    <x v="0"/>
  </r>
  <r>
    <x v="309"/>
    <n v="1"/>
    <x v="204"/>
    <x v="2"/>
    <x v="5"/>
    <x v="5"/>
    <x v="5"/>
    <x v="0"/>
    <x v="10"/>
    <x v="10"/>
    <x v="0"/>
    <x v="0"/>
    <x v="0"/>
  </r>
  <r>
    <x v="309"/>
    <n v="0"/>
    <x v="246"/>
    <x v="2"/>
    <x v="5"/>
    <x v="5"/>
    <x v="5"/>
    <x v="0"/>
    <x v="4"/>
    <x v="4"/>
    <x v="0"/>
    <x v="0"/>
    <x v="0"/>
  </r>
  <r>
    <x v="309"/>
    <n v="1"/>
    <x v="321"/>
    <x v="2"/>
    <x v="5"/>
    <x v="5"/>
    <x v="5"/>
    <x v="3"/>
    <x v="14"/>
    <x v="14"/>
    <x v="0"/>
    <x v="0"/>
    <x v="0"/>
  </r>
  <r>
    <x v="310"/>
    <n v="22"/>
    <x v="102"/>
    <x v="0"/>
    <x v="0"/>
    <x v="21"/>
    <x v="21"/>
    <x v="0"/>
    <x v="7"/>
    <x v="7"/>
    <x v="0"/>
    <x v="0"/>
    <x v="0"/>
  </r>
  <r>
    <x v="310"/>
    <n v="36"/>
    <x v="159"/>
    <x v="0"/>
    <x v="0"/>
    <x v="21"/>
    <x v="21"/>
    <x v="0"/>
    <x v="5"/>
    <x v="5"/>
    <x v="0"/>
    <x v="0"/>
    <x v="0"/>
  </r>
  <r>
    <x v="310"/>
    <n v="12"/>
    <x v="310"/>
    <x v="0"/>
    <x v="1"/>
    <x v="1"/>
    <x v="1"/>
    <x v="3"/>
    <x v="14"/>
    <x v="14"/>
    <x v="0"/>
    <x v="0"/>
    <x v="0"/>
  </r>
  <r>
    <x v="310"/>
    <n v="39"/>
    <x v="59"/>
    <x v="0"/>
    <x v="14"/>
    <x v="18"/>
    <x v="18"/>
    <x v="0"/>
    <x v="5"/>
    <x v="5"/>
    <x v="0"/>
    <x v="0"/>
    <x v="0"/>
  </r>
  <r>
    <x v="310"/>
    <n v="8"/>
    <x v="269"/>
    <x v="0"/>
    <x v="14"/>
    <x v="18"/>
    <x v="18"/>
    <x v="3"/>
    <x v="14"/>
    <x v="14"/>
    <x v="0"/>
    <x v="0"/>
    <x v="0"/>
  </r>
  <r>
    <x v="310"/>
    <n v="37"/>
    <x v="289"/>
    <x v="0"/>
    <x v="4"/>
    <x v="4"/>
    <x v="4"/>
    <x v="3"/>
    <x v="14"/>
    <x v="14"/>
    <x v="0"/>
    <x v="0"/>
    <x v="0"/>
  </r>
  <r>
    <x v="310"/>
    <n v="47"/>
    <x v="110"/>
    <x v="2"/>
    <x v="13"/>
    <x v="29"/>
    <x v="29"/>
    <x v="0"/>
    <x v="6"/>
    <x v="6"/>
    <x v="0"/>
    <x v="0"/>
    <x v="0"/>
  </r>
  <r>
    <x v="311"/>
    <n v="36"/>
    <x v="51"/>
    <x v="3"/>
    <x v="12"/>
    <x v="16"/>
    <x v="16"/>
    <x v="2"/>
    <x v="3"/>
    <x v="3"/>
    <x v="0"/>
    <x v="0"/>
    <x v="0"/>
  </r>
  <r>
    <x v="311"/>
    <n v="13"/>
    <x v="51"/>
    <x v="3"/>
    <x v="12"/>
    <x v="16"/>
    <x v="16"/>
    <x v="2"/>
    <x v="3"/>
    <x v="3"/>
    <x v="0"/>
    <x v="0"/>
    <x v="0"/>
  </r>
  <r>
    <x v="311"/>
    <n v="36"/>
    <x v="9"/>
    <x v="3"/>
    <x v="7"/>
    <x v="8"/>
    <x v="8"/>
    <x v="0"/>
    <x v="5"/>
    <x v="5"/>
    <x v="0"/>
    <x v="0"/>
    <x v="0"/>
  </r>
  <r>
    <x v="311"/>
    <n v="36"/>
    <x v="9"/>
    <x v="3"/>
    <x v="7"/>
    <x v="8"/>
    <x v="8"/>
    <x v="0"/>
    <x v="5"/>
    <x v="5"/>
    <x v="0"/>
    <x v="0"/>
    <x v="0"/>
  </r>
  <r>
    <x v="311"/>
    <n v="2"/>
    <x v="209"/>
    <x v="3"/>
    <x v="24"/>
    <x v="33"/>
    <x v="33"/>
    <x v="0"/>
    <x v="11"/>
    <x v="11"/>
    <x v="0"/>
    <x v="0"/>
    <x v="0"/>
  </r>
  <r>
    <x v="311"/>
    <n v="20"/>
    <x v="185"/>
    <x v="3"/>
    <x v="24"/>
    <x v="33"/>
    <x v="33"/>
    <x v="0"/>
    <x v="5"/>
    <x v="5"/>
    <x v="0"/>
    <x v="0"/>
    <x v="0"/>
  </r>
  <r>
    <x v="311"/>
    <n v="4"/>
    <x v="231"/>
    <x v="3"/>
    <x v="24"/>
    <x v="33"/>
    <x v="33"/>
    <x v="0"/>
    <x v="4"/>
    <x v="4"/>
    <x v="0"/>
    <x v="0"/>
    <x v="0"/>
  </r>
  <r>
    <x v="311"/>
    <n v="4"/>
    <x v="207"/>
    <x v="3"/>
    <x v="23"/>
    <x v="32"/>
    <x v="32"/>
    <x v="0"/>
    <x v="6"/>
    <x v="6"/>
    <x v="0"/>
    <x v="0"/>
    <x v="0"/>
  </r>
  <r>
    <x v="311"/>
    <n v="35"/>
    <x v="218"/>
    <x v="3"/>
    <x v="23"/>
    <x v="32"/>
    <x v="32"/>
    <x v="0"/>
    <x v="5"/>
    <x v="5"/>
    <x v="0"/>
    <x v="0"/>
    <x v="0"/>
  </r>
  <r>
    <x v="311"/>
    <n v="23"/>
    <x v="168"/>
    <x v="3"/>
    <x v="23"/>
    <x v="32"/>
    <x v="32"/>
    <x v="0"/>
    <x v="0"/>
    <x v="0"/>
    <x v="0"/>
    <x v="0"/>
    <x v="0"/>
  </r>
  <r>
    <x v="311"/>
    <n v="3"/>
    <x v="280"/>
    <x v="3"/>
    <x v="23"/>
    <x v="32"/>
    <x v="32"/>
    <x v="3"/>
    <x v="15"/>
    <x v="15"/>
    <x v="0"/>
    <x v="0"/>
    <x v="0"/>
  </r>
  <r>
    <x v="311"/>
    <n v="29"/>
    <x v="159"/>
    <x v="0"/>
    <x v="0"/>
    <x v="21"/>
    <x v="21"/>
    <x v="0"/>
    <x v="5"/>
    <x v="5"/>
    <x v="0"/>
    <x v="0"/>
    <x v="0"/>
  </r>
  <r>
    <x v="311"/>
    <n v="17"/>
    <x v="56"/>
    <x v="0"/>
    <x v="0"/>
    <x v="21"/>
    <x v="21"/>
    <x v="0"/>
    <x v="4"/>
    <x v="4"/>
    <x v="0"/>
    <x v="0"/>
    <x v="0"/>
  </r>
  <r>
    <x v="311"/>
    <n v="47"/>
    <x v="56"/>
    <x v="0"/>
    <x v="0"/>
    <x v="21"/>
    <x v="21"/>
    <x v="0"/>
    <x v="4"/>
    <x v="4"/>
    <x v="0"/>
    <x v="0"/>
    <x v="0"/>
  </r>
  <r>
    <x v="311"/>
    <n v="37"/>
    <x v="278"/>
    <x v="0"/>
    <x v="0"/>
    <x v="21"/>
    <x v="21"/>
    <x v="3"/>
    <x v="14"/>
    <x v="14"/>
    <x v="0"/>
    <x v="0"/>
    <x v="0"/>
  </r>
  <r>
    <x v="311"/>
    <n v="46"/>
    <x v="97"/>
    <x v="0"/>
    <x v="4"/>
    <x v="19"/>
    <x v="19"/>
    <x v="0"/>
    <x v="11"/>
    <x v="11"/>
    <x v="0"/>
    <x v="0"/>
    <x v="0"/>
  </r>
  <r>
    <x v="311"/>
    <n v="45"/>
    <x v="97"/>
    <x v="0"/>
    <x v="4"/>
    <x v="19"/>
    <x v="19"/>
    <x v="0"/>
    <x v="11"/>
    <x v="11"/>
    <x v="0"/>
    <x v="0"/>
    <x v="0"/>
  </r>
  <r>
    <x v="311"/>
    <n v="44"/>
    <x v="97"/>
    <x v="0"/>
    <x v="4"/>
    <x v="19"/>
    <x v="19"/>
    <x v="0"/>
    <x v="11"/>
    <x v="11"/>
    <x v="0"/>
    <x v="0"/>
    <x v="0"/>
  </r>
  <r>
    <x v="311"/>
    <n v="47"/>
    <x v="97"/>
    <x v="0"/>
    <x v="4"/>
    <x v="19"/>
    <x v="19"/>
    <x v="0"/>
    <x v="11"/>
    <x v="11"/>
    <x v="0"/>
    <x v="0"/>
    <x v="0"/>
  </r>
  <r>
    <x v="311"/>
    <n v="44"/>
    <x v="97"/>
    <x v="0"/>
    <x v="4"/>
    <x v="19"/>
    <x v="19"/>
    <x v="0"/>
    <x v="11"/>
    <x v="11"/>
    <x v="0"/>
    <x v="0"/>
    <x v="0"/>
  </r>
  <r>
    <x v="311"/>
    <n v="45"/>
    <x v="97"/>
    <x v="0"/>
    <x v="4"/>
    <x v="19"/>
    <x v="19"/>
    <x v="0"/>
    <x v="11"/>
    <x v="11"/>
    <x v="0"/>
    <x v="0"/>
    <x v="0"/>
  </r>
  <r>
    <x v="311"/>
    <n v="44"/>
    <x v="97"/>
    <x v="0"/>
    <x v="4"/>
    <x v="19"/>
    <x v="19"/>
    <x v="0"/>
    <x v="11"/>
    <x v="11"/>
    <x v="0"/>
    <x v="0"/>
    <x v="0"/>
  </r>
  <r>
    <x v="311"/>
    <n v="43"/>
    <x v="97"/>
    <x v="0"/>
    <x v="4"/>
    <x v="19"/>
    <x v="19"/>
    <x v="0"/>
    <x v="11"/>
    <x v="11"/>
    <x v="0"/>
    <x v="0"/>
    <x v="0"/>
  </r>
  <r>
    <x v="311"/>
    <n v="46"/>
    <x v="97"/>
    <x v="0"/>
    <x v="4"/>
    <x v="19"/>
    <x v="19"/>
    <x v="0"/>
    <x v="11"/>
    <x v="11"/>
    <x v="0"/>
    <x v="0"/>
    <x v="0"/>
  </r>
  <r>
    <x v="311"/>
    <n v="6"/>
    <x v="163"/>
    <x v="0"/>
    <x v="4"/>
    <x v="4"/>
    <x v="4"/>
    <x v="0"/>
    <x v="7"/>
    <x v="7"/>
    <x v="0"/>
    <x v="0"/>
    <x v="0"/>
  </r>
  <r>
    <x v="311"/>
    <n v="5"/>
    <x v="188"/>
    <x v="0"/>
    <x v="4"/>
    <x v="4"/>
    <x v="4"/>
    <x v="0"/>
    <x v="4"/>
    <x v="4"/>
    <x v="0"/>
    <x v="0"/>
    <x v="0"/>
  </r>
  <r>
    <x v="311"/>
    <n v="27"/>
    <x v="2"/>
    <x v="0"/>
    <x v="2"/>
    <x v="2"/>
    <x v="2"/>
    <x v="0"/>
    <x v="0"/>
    <x v="0"/>
    <x v="0"/>
    <x v="0"/>
    <x v="0"/>
  </r>
  <r>
    <x v="311"/>
    <n v="4"/>
    <x v="103"/>
    <x v="2"/>
    <x v="8"/>
    <x v="10"/>
    <x v="10"/>
    <x v="0"/>
    <x v="8"/>
    <x v="8"/>
    <x v="0"/>
    <x v="0"/>
    <x v="0"/>
  </r>
  <r>
    <x v="311"/>
    <n v="18"/>
    <x v="29"/>
    <x v="2"/>
    <x v="8"/>
    <x v="10"/>
    <x v="10"/>
    <x v="0"/>
    <x v="9"/>
    <x v="9"/>
    <x v="0"/>
    <x v="0"/>
    <x v="0"/>
  </r>
  <r>
    <x v="311"/>
    <n v="14"/>
    <x v="305"/>
    <x v="2"/>
    <x v="8"/>
    <x v="10"/>
    <x v="10"/>
    <x v="0"/>
    <x v="13"/>
    <x v="13"/>
    <x v="0"/>
    <x v="0"/>
    <x v="0"/>
  </r>
  <r>
    <x v="311"/>
    <n v="39"/>
    <x v="100"/>
    <x v="2"/>
    <x v="13"/>
    <x v="29"/>
    <x v="29"/>
    <x v="0"/>
    <x v="4"/>
    <x v="4"/>
    <x v="0"/>
    <x v="0"/>
    <x v="0"/>
  </r>
  <r>
    <x v="311"/>
    <n v="8"/>
    <x v="89"/>
    <x v="2"/>
    <x v="20"/>
    <x v="28"/>
    <x v="28"/>
    <x v="0"/>
    <x v="6"/>
    <x v="6"/>
    <x v="0"/>
    <x v="0"/>
    <x v="0"/>
  </r>
  <r>
    <x v="311"/>
    <n v="13"/>
    <x v="90"/>
    <x v="2"/>
    <x v="20"/>
    <x v="28"/>
    <x v="28"/>
    <x v="0"/>
    <x v="5"/>
    <x v="5"/>
    <x v="0"/>
    <x v="0"/>
    <x v="0"/>
  </r>
  <r>
    <x v="311"/>
    <n v="21"/>
    <x v="15"/>
    <x v="2"/>
    <x v="9"/>
    <x v="11"/>
    <x v="11"/>
    <x v="0"/>
    <x v="8"/>
    <x v="8"/>
    <x v="0"/>
    <x v="0"/>
    <x v="0"/>
  </r>
  <r>
    <x v="311"/>
    <n v="9"/>
    <x v="20"/>
    <x v="2"/>
    <x v="9"/>
    <x v="12"/>
    <x v="12"/>
    <x v="0"/>
    <x v="5"/>
    <x v="5"/>
    <x v="0"/>
    <x v="0"/>
    <x v="0"/>
  </r>
  <r>
    <x v="311"/>
    <n v="8"/>
    <x v="81"/>
    <x v="2"/>
    <x v="9"/>
    <x v="12"/>
    <x v="12"/>
    <x v="0"/>
    <x v="10"/>
    <x v="10"/>
    <x v="0"/>
    <x v="0"/>
    <x v="0"/>
  </r>
  <r>
    <x v="311"/>
    <n v="10"/>
    <x v="272"/>
    <x v="2"/>
    <x v="9"/>
    <x v="12"/>
    <x v="12"/>
    <x v="0"/>
    <x v="13"/>
    <x v="13"/>
    <x v="0"/>
    <x v="0"/>
    <x v="0"/>
  </r>
  <r>
    <x v="311"/>
    <n v="10"/>
    <x v="133"/>
    <x v="2"/>
    <x v="5"/>
    <x v="5"/>
    <x v="5"/>
    <x v="0"/>
    <x v="6"/>
    <x v="6"/>
    <x v="0"/>
    <x v="0"/>
    <x v="0"/>
  </r>
  <r>
    <x v="311"/>
    <n v="2"/>
    <x v="266"/>
    <x v="2"/>
    <x v="15"/>
    <x v="20"/>
    <x v="20"/>
    <x v="0"/>
    <x v="4"/>
    <x v="4"/>
    <x v="0"/>
    <x v="0"/>
    <x v="0"/>
  </r>
  <r>
    <x v="311"/>
    <n v="18"/>
    <x v="82"/>
    <x v="2"/>
    <x v="10"/>
    <x v="14"/>
    <x v="14"/>
    <x v="0"/>
    <x v="8"/>
    <x v="8"/>
    <x v="0"/>
    <x v="0"/>
    <x v="0"/>
  </r>
  <r>
    <x v="311"/>
    <n v="23"/>
    <x v="24"/>
    <x v="2"/>
    <x v="10"/>
    <x v="14"/>
    <x v="14"/>
    <x v="0"/>
    <x v="4"/>
    <x v="4"/>
    <x v="0"/>
    <x v="0"/>
    <x v="0"/>
  </r>
  <r>
    <x v="311"/>
    <n v="1"/>
    <x v="255"/>
    <x v="2"/>
    <x v="6"/>
    <x v="6"/>
    <x v="6"/>
    <x v="0"/>
    <x v="10"/>
    <x v="10"/>
    <x v="0"/>
    <x v="0"/>
    <x v="0"/>
  </r>
  <r>
    <x v="311"/>
    <n v="23"/>
    <x v="34"/>
    <x v="2"/>
    <x v="11"/>
    <x v="15"/>
    <x v="15"/>
    <x v="0"/>
    <x v="6"/>
    <x v="6"/>
    <x v="0"/>
    <x v="0"/>
    <x v="0"/>
  </r>
  <r>
    <x v="311"/>
    <n v="7"/>
    <x v="35"/>
    <x v="2"/>
    <x v="11"/>
    <x v="15"/>
    <x v="15"/>
    <x v="0"/>
    <x v="5"/>
    <x v="5"/>
    <x v="0"/>
    <x v="0"/>
    <x v="0"/>
  </r>
  <r>
    <x v="311"/>
    <n v="3"/>
    <x v="156"/>
    <x v="2"/>
    <x v="11"/>
    <x v="15"/>
    <x v="15"/>
    <x v="0"/>
    <x v="2"/>
    <x v="2"/>
    <x v="0"/>
    <x v="0"/>
    <x v="0"/>
  </r>
  <r>
    <x v="311"/>
    <n v="4"/>
    <x v="192"/>
    <x v="2"/>
    <x v="11"/>
    <x v="15"/>
    <x v="15"/>
    <x v="0"/>
    <x v="0"/>
    <x v="0"/>
    <x v="0"/>
    <x v="0"/>
    <x v="0"/>
  </r>
  <r>
    <x v="312"/>
    <n v="34"/>
    <x v="26"/>
    <x v="3"/>
    <x v="12"/>
    <x v="16"/>
    <x v="16"/>
    <x v="0"/>
    <x v="5"/>
    <x v="5"/>
    <x v="0"/>
    <x v="0"/>
    <x v="0"/>
  </r>
  <r>
    <x v="312"/>
    <n v="22"/>
    <x v="258"/>
    <x v="3"/>
    <x v="7"/>
    <x v="7"/>
    <x v="7"/>
    <x v="3"/>
    <x v="14"/>
    <x v="14"/>
    <x v="0"/>
    <x v="0"/>
    <x v="0"/>
  </r>
  <r>
    <x v="312"/>
    <n v="25"/>
    <x v="9"/>
    <x v="3"/>
    <x v="7"/>
    <x v="8"/>
    <x v="8"/>
    <x v="0"/>
    <x v="5"/>
    <x v="5"/>
    <x v="0"/>
    <x v="0"/>
    <x v="0"/>
  </r>
  <r>
    <x v="312"/>
    <n v="31"/>
    <x v="116"/>
    <x v="3"/>
    <x v="7"/>
    <x v="8"/>
    <x v="8"/>
    <x v="2"/>
    <x v="3"/>
    <x v="3"/>
    <x v="0"/>
    <x v="0"/>
    <x v="0"/>
  </r>
  <r>
    <x v="312"/>
    <n v="6"/>
    <x v="260"/>
    <x v="3"/>
    <x v="7"/>
    <x v="8"/>
    <x v="8"/>
    <x v="3"/>
    <x v="14"/>
    <x v="14"/>
    <x v="0"/>
    <x v="0"/>
    <x v="0"/>
  </r>
  <r>
    <x v="312"/>
    <n v="34"/>
    <x v="218"/>
    <x v="3"/>
    <x v="23"/>
    <x v="32"/>
    <x v="32"/>
    <x v="0"/>
    <x v="5"/>
    <x v="5"/>
    <x v="0"/>
    <x v="0"/>
    <x v="0"/>
  </r>
  <r>
    <x v="312"/>
    <n v="42"/>
    <x v="39"/>
    <x v="0"/>
    <x v="4"/>
    <x v="19"/>
    <x v="19"/>
    <x v="0"/>
    <x v="6"/>
    <x v="6"/>
    <x v="0"/>
    <x v="0"/>
    <x v="0"/>
  </r>
  <r>
    <x v="312"/>
    <n v="6"/>
    <x v="41"/>
    <x v="2"/>
    <x v="8"/>
    <x v="10"/>
    <x v="10"/>
    <x v="0"/>
    <x v="7"/>
    <x v="7"/>
    <x v="0"/>
    <x v="0"/>
    <x v="0"/>
  </r>
  <r>
    <x v="312"/>
    <n v="14"/>
    <x v="268"/>
    <x v="2"/>
    <x v="8"/>
    <x v="10"/>
    <x v="10"/>
    <x v="3"/>
    <x v="14"/>
    <x v="14"/>
    <x v="0"/>
    <x v="0"/>
    <x v="0"/>
  </r>
  <r>
    <x v="312"/>
    <n v="36"/>
    <x v="60"/>
    <x v="2"/>
    <x v="18"/>
    <x v="24"/>
    <x v="24"/>
    <x v="0"/>
    <x v="6"/>
    <x v="6"/>
    <x v="0"/>
    <x v="0"/>
    <x v="0"/>
  </r>
  <r>
    <x v="312"/>
    <n v="22"/>
    <x v="265"/>
    <x v="2"/>
    <x v="18"/>
    <x v="24"/>
    <x v="24"/>
    <x v="3"/>
    <x v="14"/>
    <x v="14"/>
    <x v="0"/>
    <x v="0"/>
    <x v="0"/>
  </r>
  <r>
    <x v="312"/>
    <n v="49"/>
    <x v="110"/>
    <x v="2"/>
    <x v="13"/>
    <x v="29"/>
    <x v="29"/>
    <x v="0"/>
    <x v="6"/>
    <x v="6"/>
    <x v="0"/>
    <x v="0"/>
    <x v="0"/>
  </r>
  <r>
    <x v="312"/>
    <n v="48"/>
    <x v="110"/>
    <x v="2"/>
    <x v="13"/>
    <x v="29"/>
    <x v="29"/>
    <x v="0"/>
    <x v="6"/>
    <x v="6"/>
    <x v="0"/>
    <x v="0"/>
    <x v="0"/>
  </r>
  <r>
    <x v="312"/>
    <n v="49"/>
    <x v="110"/>
    <x v="2"/>
    <x v="13"/>
    <x v="29"/>
    <x v="29"/>
    <x v="0"/>
    <x v="6"/>
    <x v="6"/>
    <x v="0"/>
    <x v="0"/>
    <x v="0"/>
  </r>
  <r>
    <x v="312"/>
    <n v="48"/>
    <x v="110"/>
    <x v="2"/>
    <x v="13"/>
    <x v="29"/>
    <x v="29"/>
    <x v="0"/>
    <x v="6"/>
    <x v="6"/>
    <x v="0"/>
    <x v="0"/>
    <x v="0"/>
  </r>
  <r>
    <x v="312"/>
    <n v="47"/>
    <x v="110"/>
    <x v="2"/>
    <x v="13"/>
    <x v="29"/>
    <x v="29"/>
    <x v="0"/>
    <x v="6"/>
    <x v="6"/>
    <x v="0"/>
    <x v="0"/>
    <x v="0"/>
  </r>
  <r>
    <x v="312"/>
    <n v="47"/>
    <x v="110"/>
    <x v="2"/>
    <x v="13"/>
    <x v="29"/>
    <x v="29"/>
    <x v="0"/>
    <x v="6"/>
    <x v="6"/>
    <x v="0"/>
    <x v="0"/>
    <x v="0"/>
  </r>
  <r>
    <x v="312"/>
    <n v="50"/>
    <x v="110"/>
    <x v="2"/>
    <x v="13"/>
    <x v="29"/>
    <x v="29"/>
    <x v="0"/>
    <x v="6"/>
    <x v="6"/>
    <x v="0"/>
    <x v="0"/>
    <x v="0"/>
  </r>
  <r>
    <x v="312"/>
    <n v="47"/>
    <x v="110"/>
    <x v="2"/>
    <x v="13"/>
    <x v="29"/>
    <x v="29"/>
    <x v="0"/>
    <x v="6"/>
    <x v="6"/>
    <x v="0"/>
    <x v="0"/>
    <x v="0"/>
  </r>
  <r>
    <x v="312"/>
    <n v="3"/>
    <x v="80"/>
    <x v="2"/>
    <x v="9"/>
    <x v="11"/>
    <x v="11"/>
    <x v="0"/>
    <x v="7"/>
    <x v="7"/>
    <x v="0"/>
    <x v="0"/>
    <x v="0"/>
  </r>
  <r>
    <x v="312"/>
    <n v="26"/>
    <x v="80"/>
    <x v="2"/>
    <x v="9"/>
    <x v="11"/>
    <x v="11"/>
    <x v="0"/>
    <x v="7"/>
    <x v="7"/>
    <x v="0"/>
    <x v="0"/>
    <x v="0"/>
  </r>
  <r>
    <x v="312"/>
    <n v="24"/>
    <x v="19"/>
    <x v="2"/>
    <x v="9"/>
    <x v="12"/>
    <x v="12"/>
    <x v="0"/>
    <x v="7"/>
    <x v="7"/>
    <x v="0"/>
    <x v="0"/>
    <x v="0"/>
  </r>
  <r>
    <x v="312"/>
    <n v="25"/>
    <x v="19"/>
    <x v="2"/>
    <x v="9"/>
    <x v="12"/>
    <x v="12"/>
    <x v="0"/>
    <x v="7"/>
    <x v="7"/>
    <x v="0"/>
    <x v="0"/>
    <x v="0"/>
  </r>
  <r>
    <x v="312"/>
    <n v="13"/>
    <x v="113"/>
    <x v="2"/>
    <x v="5"/>
    <x v="5"/>
    <x v="5"/>
    <x v="0"/>
    <x v="8"/>
    <x v="8"/>
    <x v="0"/>
    <x v="0"/>
    <x v="0"/>
  </r>
  <r>
    <x v="312"/>
    <n v="22"/>
    <x v="169"/>
    <x v="2"/>
    <x v="5"/>
    <x v="5"/>
    <x v="5"/>
    <x v="0"/>
    <x v="7"/>
    <x v="7"/>
    <x v="0"/>
    <x v="0"/>
    <x v="0"/>
  </r>
  <r>
    <x v="312"/>
    <n v="33"/>
    <x v="83"/>
    <x v="2"/>
    <x v="10"/>
    <x v="14"/>
    <x v="14"/>
    <x v="2"/>
    <x v="3"/>
    <x v="3"/>
    <x v="0"/>
    <x v="0"/>
    <x v="0"/>
  </r>
  <r>
    <x v="312"/>
    <n v="5.3"/>
    <x v="312"/>
    <x v="2"/>
    <x v="6"/>
    <x v="6"/>
    <x v="6"/>
    <x v="0"/>
    <x v="6"/>
    <x v="6"/>
    <x v="0"/>
    <x v="0"/>
    <x v="0"/>
  </r>
  <r>
    <x v="312"/>
    <n v="25"/>
    <x v="307"/>
    <x v="2"/>
    <x v="6"/>
    <x v="6"/>
    <x v="6"/>
    <x v="0"/>
    <x v="5"/>
    <x v="5"/>
    <x v="0"/>
    <x v="0"/>
    <x v="0"/>
  </r>
  <r>
    <x v="312"/>
    <n v="4"/>
    <x v="49"/>
    <x v="2"/>
    <x v="11"/>
    <x v="15"/>
    <x v="15"/>
    <x v="0"/>
    <x v="8"/>
    <x v="8"/>
    <x v="0"/>
    <x v="0"/>
    <x v="0"/>
  </r>
  <r>
    <x v="312"/>
    <n v="4"/>
    <x v="34"/>
    <x v="2"/>
    <x v="11"/>
    <x v="15"/>
    <x v="15"/>
    <x v="0"/>
    <x v="6"/>
    <x v="6"/>
    <x v="0"/>
    <x v="0"/>
    <x v="0"/>
  </r>
  <r>
    <x v="312"/>
    <n v="30"/>
    <x v="35"/>
    <x v="2"/>
    <x v="11"/>
    <x v="15"/>
    <x v="15"/>
    <x v="0"/>
    <x v="5"/>
    <x v="5"/>
    <x v="0"/>
    <x v="0"/>
    <x v="0"/>
  </r>
  <r>
    <x v="312"/>
    <n v="17"/>
    <x v="25"/>
    <x v="2"/>
    <x v="11"/>
    <x v="15"/>
    <x v="15"/>
    <x v="0"/>
    <x v="9"/>
    <x v="9"/>
    <x v="0"/>
    <x v="0"/>
    <x v="0"/>
  </r>
  <r>
    <x v="313"/>
    <n v="34"/>
    <x v="26"/>
    <x v="3"/>
    <x v="12"/>
    <x v="16"/>
    <x v="16"/>
    <x v="0"/>
    <x v="5"/>
    <x v="5"/>
    <x v="0"/>
    <x v="0"/>
    <x v="0"/>
  </r>
  <r>
    <x v="313"/>
    <n v="49"/>
    <x v="51"/>
    <x v="3"/>
    <x v="12"/>
    <x v="16"/>
    <x v="16"/>
    <x v="2"/>
    <x v="3"/>
    <x v="3"/>
    <x v="0"/>
    <x v="0"/>
    <x v="0"/>
  </r>
  <r>
    <x v="313"/>
    <n v="46"/>
    <x v="51"/>
    <x v="3"/>
    <x v="12"/>
    <x v="16"/>
    <x v="16"/>
    <x v="2"/>
    <x v="3"/>
    <x v="3"/>
    <x v="0"/>
    <x v="0"/>
    <x v="0"/>
  </r>
  <r>
    <x v="313"/>
    <n v="34"/>
    <x v="7"/>
    <x v="3"/>
    <x v="7"/>
    <x v="7"/>
    <x v="7"/>
    <x v="0"/>
    <x v="5"/>
    <x v="5"/>
    <x v="0"/>
    <x v="0"/>
    <x v="0"/>
  </r>
  <r>
    <x v="313"/>
    <n v="30"/>
    <x v="7"/>
    <x v="3"/>
    <x v="7"/>
    <x v="7"/>
    <x v="7"/>
    <x v="0"/>
    <x v="5"/>
    <x v="5"/>
    <x v="0"/>
    <x v="0"/>
    <x v="0"/>
  </r>
  <r>
    <x v="313"/>
    <n v="4"/>
    <x v="27"/>
    <x v="3"/>
    <x v="7"/>
    <x v="7"/>
    <x v="7"/>
    <x v="0"/>
    <x v="9"/>
    <x v="9"/>
    <x v="0"/>
    <x v="0"/>
    <x v="0"/>
  </r>
  <r>
    <x v="313"/>
    <n v="35"/>
    <x v="218"/>
    <x v="3"/>
    <x v="23"/>
    <x v="32"/>
    <x v="32"/>
    <x v="0"/>
    <x v="5"/>
    <x v="5"/>
    <x v="0"/>
    <x v="0"/>
    <x v="0"/>
  </r>
  <r>
    <x v="313"/>
    <n v="27"/>
    <x v="253"/>
    <x v="0"/>
    <x v="22"/>
    <x v="30"/>
    <x v="30"/>
    <x v="3"/>
    <x v="14"/>
    <x v="14"/>
    <x v="0"/>
    <x v="0"/>
    <x v="0"/>
  </r>
  <r>
    <x v="313"/>
    <n v="47"/>
    <x v="313"/>
    <x v="0"/>
    <x v="14"/>
    <x v="18"/>
    <x v="18"/>
    <x v="2"/>
    <x v="3"/>
    <x v="3"/>
    <x v="0"/>
    <x v="0"/>
    <x v="0"/>
  </r>
  <r>
    <x v="313"/>
    <n v="5"/>
    <x v="39"/>
    <x v="0"/>
    <x v="4"/>
    <x v="19"/>
    <x v="19"/>
    <x v="0"/>
    <x v="6"/>
    <x v="6"/>
    <x v="0"/>
    <x v="0"/>
    <x v="0"/>
  </r>
  <r>
    <x v="313"/>
    <n v="8"/>
    <x v="136"/>
    <x v="0"/>
    <x v="4"/>
    <x v="19"/>
    <x v="19"/>
    <x v="0"/>
    <x v="10"/>
    <x v="10"/>
    <x v="0"/>
    <x v="0"/>
    <x v="0"/>
  </r>
  <r>
    <x v="313"/>
    <n v="14"/>
    <x v="193"/>
    <x v="0"/>
    <x v="4"/>
    <x v="19"/>
    <x v="19"/>
    <x v="0"/>
    <x v="0"/>
    <x v="0"/>
    <x v="0"/>
    <x v="0"/>
    <x v="0"/>
  </r>
  <r>
    <x v="313"/>
    <n v="34"/>
    <x v="277"/>
    <x v="0"/>
    <x v="4"/>
    <x v="19"/>
    <x v="19"/>
    <x v="3"/>
    <x v="14"/>
    <x v="14"/>
    <x v="0"/>
    <x v="0"/>
    <x v="0"/>
  </r>
  <r>
    <x v="313"/>
    <n v="8"/>
    <x v="277"/>
    <x v="0"/>
    <x v="4"/>
    <x v="19"/>
    <x v="19"/>
    <x v="3"/>
    <x v="14"/>
    <x v="14"/>
    <x v="0"/>
    <x v="0"/>
    <x v="0"/>
  </r>
  <r>
    <x v="313"/>
    <n v="29"/>
    <x v="28"/>
    <x v="0"/>
    <x v="2"/>
    <x v="2"/>
    <x v="2"/>
    <x v="0"/>
    <x v="5"/>
    <x v="5"/>
    <x v="0"/>
    <x v="0"/>
    <x v="0"/>
  </r>
  <r>
    <x v="313"/>
    <n v="22.3"/>
    <x v="263"/>
    <x v="0"/>
    <x v="2"/>
    <x v="2"/>
    <x v="2"/>
    <x v="3"/>
    <x v="14"/>
    <x v="14"/>
    <x v="0"/>
    <x v="0"/>
    <x v="0"/>
  </r>
  <r>
    <x v="313"/>
    <n v="17"/>
    <x v="13"/>
    <x v="2"/>
    <x v="8"/>
    <x v="10"/>
    <x v="10"/>
    <x v="0"/>
    <x v="6"/>
    <x v="6"/>
    <x v="0"/>
    <x v="0"/>
    <x v="0"/>
  </r>
  <r>
    <x v="313"/>
    <n v="12"/>
    <x v="41"/>
    <x v="2"/>
    <x v="8"/>
    <x v="10"/>
    <x v="10"/>
    <x v="0"/>
    <x v="7"/>
    <x v="7"/>
    <x v="0"/>
    <x v="0"/>
    <x v="0"/>
  </r>
  <r>
    <x v="313"/>
    <n v="13"/>
    <x v="41"/>
    <x v="2"/>
    <x v="8"/>
    <x v="10"/>
    <x v="10"/>
    <x v="0"/>
    <x v="7"/>
    <x v="7"/>
    <x v="0"/>
    <x v="0"/>
    <x v="0"/>
  </r>
  <r>
    <x v="313"/>
    <n v="7"/>
    <x v="152"/>
    <x v="2"/>
    <x v="8"/>
    <x v="10"/>
    <x v="10"/>
    <x v="0"/>
    <x v="4"/>
    <x v="4"/>
    <x v="0"/>
    <x v="0"/>
    <x v="0"/>
  </r>
  <r>
    <x v="313"/>
    <n v="11"/>
    <x v="88"/>
    <x v="2"/>
    <x v="13"/>
    <x v="17"/>
    <x v="17"/>
    <x v="0"/>
    <x v="6"/>
    <x v="6"/>
    <x v="0"/>
    <x v="0"/>
    <x v="0"/>
  </r>
  <r>
    <x v="313"/>
    <n v="47"/>
    <x v="88"/>
    <x v="2"/>
    <x v="13"/>
    <x v="17"/>
    <x v="17"/>
    <x v="0"/>
    <x v="6"/>
    <x v="6"/>
    <x v="0"/>
    <x v="0"/>
    <x v="0"/>
  </r>
  <r>
    <x v="313"/>
    <n v="46"/>
    <x v="43"/>
    <x v="2"/>
    <x v="13"/>
    <x v="17"/>
    <x v="17"/>
    <x v="0"/>
    <x v="5"/>
    <x v="5"/>
    <x v="0"/>
    <x v="0"/>
    <x v="0"/>
  </r>
  <r>
    <x v="313"/>
    <n v="8"/>
    <x v="99"/>
    <x v="2"/>
    <x v="13"/>
    <x v="17"/>
    <x v="17"/>
    <x v="0"/>
    <x v="10"/>
    <x v="10"/>
    <x v="0"/>
    <x v="0"/>
    <x v="0"/>
  </r>
  <r>
    <x v="313"/>
    <n v="3"/>
    <x v="143"/>
    <x v="2"/>
    <x v="13"/>
    <x v="17"/>
    <x v="17"/>
    <x v="0"/>
    <x v="2"/>
    <x v="2"/>
    <x v="0"/>
    <x v="0"/>
    <x v="0"/>
  </r>
  <r>
    <x v="313"/>
    <n v="38"/>
    <x v="125"/>
    <x v="2"/>
    <x v="13"/>
    <x v="17"/>
    <x v="17"/>
    <x v="0"/>
    <x v="4"/>
    <x v="4"/>
    <x v="0"/>
    <x v="0"/>
    <x v="0"/>
  </r>
  <r>
    <x v="313"/>
    <n v="39"/>
    <x v="100"/>
    <x v="2"/>
    <x v="13"/>
    <x v="29"/>
    <x v="29"/>
    <x v="0"/>
    <x v="4"/>
    <x v="4"/>
    <x v="0"/>
    <x v="0"/>
    <x v="0"/>
  </r>
  <r>
    <x v="313"/>
    <n v="40"/>
    <x v="100"/>
    <x v="2"/>
    <x v="13"/>
    <x v="29"/>
    <x v="29"/>
    <x v="0"/>
    <x v="4"/>
    <x v="4"/>
    <x v="0"/>
    <x v="0"/>
    <x v="0"/>
  </r>
  <r>
    <x v="313"/>
    <n v="40"/>
    <x v="100"/>
    <x v="2"/>
    <x v="13"/>
    <x v="29"/>
    <x v="29"/>
    <x v="0"/>
    <x v="4"/>
    <x v="4"/>
    <x v="0"/>
    <x v="0"/>
    <x v="0"/>
  </r>
  <r>
    <x v="313"/>
    <n v="40"/>
    <x v="100"/>
    <x v="2"/>
    <x v="13"/>
    <x v="29"/>
    <x v="29"/>
    <x v="0"/>
    <x v="4"/>
    <x v="4"/>
    <x v="0"/>
    <x v="0"/>
    <x v="0"/>
  </r>
  <r>
    <x v="313"/>
    <n v="37"/>
    <x v="80"/>
    <x v="2"/>
    <x v="9"/>
    <x v="11"/>
    <x v="11"/>
    <x v="0"/>
    <x v="7"/>
    <x v="7"/>
    <x v="0"/>
    <x v="0"/>
    <x v="0"/>
  </r>
  <r>
    <x v="313"/>
    <n v="39"/>
    <x v="19"/>
    <x v="2"/>
    <x v="9"/>
    <x v="12"/>
    <x v="12"/>
    <x v="0"/>
    <x v="7"/>
    <x v="7"/>
    <x v="0"/>
    <x v="0"/>
    <x v="0"/>
  </r>
  <r>
    <x v="313"/>
    <n v="9"/>
    <x v="20"/>
    <x v="2"/>
    <x v="9"/>
    <x v="12"/>
    <x v="12"/>
    <x v="0"/>
    <x v="5"/>
    <x v="5"/>
    <x v="0"/>
    <x v="0"/>
    <x v="0"/>
  </r>
  <r>
    <x v="313"/>
    <n v="11"/>
    <x v="296"/>
    <x v="2"/>
    <x v="9"/>
    <x v="12"/>
    <x v="12"/>
    <x v="3"/>
    <x v="14"/>
    <x v="14"/>
    <x v="0"/>
    <x v="0"/>
    <x v="0"/>
  </r>
  <r>
    <x v="313"/>
    <n v="35"/>
    <x v="33"/>
    <x v="2"/>
    <x v="10"/>
    <x v="14"/>
    <x v="14"/>
    <x v="0"/>
    <x v="9"/>
    <x v="9"/>
    <x v="0"/>
    <x v="0"/>
    <x v="0"/>
  </r>
  <r>
    <x v="313"/>
    <n v="9"/>
    <x v="307"/>
    <x v="2"/>
    <x v="6"/>
    <x v="6"/>
    <x v="6"/>
    <x v="0"/>
    <x v="5"/>
    <x v="5"/>
    <x v="0"/>
    <x v="0"/>
    <x v="0"/>
  </r>
  <r>
    <x v="313"/>
    <n v="2"/>
    <x v="255"/>
    <x v="2"/>
    <x v="6"/>
    <x v="6"/>
    <x v="6"/>
    <x v="0"/>
    <x v="10"/>
    <x v="10"/>
    <x v="0"/>
    <x v="0"/>
    <x v="0"/>
  </r>
  <r>
    <x v="314"/>
    <n v="6"/>
    <x v="261"/>
    <x v="3"/>
    <x v="19"/>
    <x v="25"/>
    <x v="25"/>
    <x v="3"/>
    <x v="14"/>
    <x v="14"/>
    <x v="0"/>
    <x v="0"/>
    <x v="0"/>
  </r>
  <r>
    <x v="314"/>
    <n v="34"/>
    <x v="218"/>
    <x v="3"/>
    <x v="23"/>
    <x v="32"/>
    <x v="32"/>
    <x v="0"/>
    <x v="5"/>
    <x v="5"/>
    <x v="0"/>
    <x v="0"/>
    <x v="0"/>
  </r>
  <r>
    <x v="314"/>
    <n v="27"/>
    <x v="253"/>
    <x v="0"/>
    <x v="22"/>
    <x v="30"/>
    <x v="30"/>
    <x v="3"/>
    <x v="14"/>
    <x v="14"/>
    <x v="0"/>
    <x v="0"/>
    <x v="0"/>
  </r>
  <r>
    <x v="314"/>
    <n v="39"/>
    <x v="159"/>
    <x v="0"/>
    <x v="0"/>
    <x v="21"/>
    <x v="21"/>
    <x v="0"/>
    <x v="5"/>
    <x v="5"/>
    <x v="0"/>
    <x v="0"/>
    <x v="0"/>
  </r>
  <r>
    <x v="314"/>
    <n v="7"/>
    <x v="278"/>
    <x v="0"/>
    <x v="0"/>
    <x v="21"/>
    <x v="21"/>
    <x v="3"/>
    <x v="14"/>
    <x v="14"/>
    <x v="0"/>
    <x v="0"/>
    <x v="0"/>
  </r>
  <r>
    <x v="314"/>
    <n v="41"/>
    <x v="170"/>
    <x v="0"/>
    <x v="0"/>
    <x v="0"/>
    <x v="0"/>
    <x v="0"/>
    <x v="5"/>
    <x v="5"/>
    <x v="0"/>
    <x v="0"/>
    <x v="0"/>
  </r>
  <r>
    <x v="314"/>
    <n v="68"/>
    <x v="303"/>
    <x v="0"/>
    <x v="21"/>
    <x v="31"/>
    <x v="31"/>
    <x v="3"/>
    <x v="15"/>
    <x v="15"/>
    <x v="0"/>
    <x v="0"/>
    <x v="0"/>
  </r>
  <r>
    <x v="314"/>
    <n v="14"/>
    <x v="39"/>
    <x v="0"/>
    <x v="4"/>
    <x v="19"/>
    <x v="19"/>
    <x v="0"/>
    <x v="6"/>
    <x v="6"/>
    <x v="0"/>
    <x v="0"/>
    <x v="0"/>
  </r>
  <r>
    <x v="314"/>
    <n v="12"/>
    <x v="136"/>
    <x v="0"/>
    <x v="4"/>
    <x v="19"/>
    <x v="19"/>
    <x v="0"/>
    <x v="10"/>
    <x v="10"/>
    <x v="0"/>
    <x v="0"/>
    <x v="0"/>
  </r>
  <r>
    <x v="314"/>
    <n v="19"/>
    <x v="193"/>
    <x v="0"/>
    <x v="4"/>
    <x v="19"/>
    <x v="19"/>
    <x v="0"/>
    <x v="0"/>
    <x v="0"/>
    <x v="0"/>
    <x v="0"/>
    <x v="0"/>
  </r>
  <r>
    <x v="314"/>
    <n v="37"/>
    <x v="277"/>
    <x v="0"/>
    <x v="4"/>
    <x v="19"/>
    <x v="19"/>
    <x v="3"/>
    <x v="14"/>
    <x v="14"/>
    <x v="0"/>
    <x v="0"/>
    <x v="0"/>
  </r>
  <r>
    <x v="314"/>
    <n v="36"/>
    <x v="277"/>
    <x v="0"/>
    <x v="4"/>
    <x v="19"/>
    <x v="19"/>
    <x v="3"/>
    <x v="14"/>
    <x v="14"/>
    <x v="0"/>
    <x v="0"/>
    <x v="0"/>
  </r>
  <r>
    <x v="314"/>
    <n v="35"/>
    <x v="277"/>
    <x v="0"/>
    <x v="4"/>
    <x v="19"/>
    <x v="19"/>
    <x v="3"/>
    <x v="14"/>
    <x v="14"/>
    <x v="0"/>
    <x v="0"/>
    <x v="0"/>
  </r>
  <r>
    <x v="314"/>
    <n v="37"/>
    <x v="277"/>
    <x v="0"/>
    <x v="4"/>
    <x v="19"/>
    <x v="19"/>
    <x v="3"/>
    <x v="14"/>
    <x v="14"/>
    <x v="0"/>
    <x v="0"/>
    <x v="0"/>
  </r>
  <r>
    <x v="314"/>
    <n v="28"/>
    <x v="28"/>
    <x v="0"/>
    <x v="2"/>
    <x v="2"/>
    <x v="2"/>
    <x v="0"/>
    <x v="5"/>
    <x v="5"/>
    <x v="0"/>
    <x v="0"/>
    <x v="0"/>
  </r>
  <r>
    <x v="314"/>
    <n v="27"/>
    <x v="28"/>
    <x v="0"/>
    <x v="2"/>
    <x v="2"/>
    <x v="2"/>
    <x v="0"/>
    <x v="5"/>
    <x v="5"/>
    <x v="0"/>
    <x v="0"/>
    <x v="0"/>
  </r>
  <r>
    <x v="314"/>
    <n v="27"/>
    <x v="28"/>
    <x v="0"/>
    <x v="2"/>
    <x v="2"/>
    <x v="2"/>
    <x v="0"/>
    <x v="5"/>
    <x v="5"/>
    <x v="0"/>
    <x v="0"/>
    <x v="0"/>
  </r>
  <r>
    <x v="314"/>
    <n v="28"/>
    <x v="28"/>
    <x v="0"/>
    <x v="2"/>
    <x v="2"/>
    <x v="2"/>
    <x v="0"/>
    <x v="5"/>
    <x v="5"/>
    <x v="0"/>
    <x v="0"/>
    <x v="0"/>
  </r>
  <r>
    <x v="314"/>
    <n v="21"/>
    <x v="29"/>
    <x v="2"/>
    <x v="8"/>
    <x v="10"/>
    <x v="10"/>
    <x v="0"/>
    <x v="9"/>
    <x v="9"/>
    <x v="0"/>
    <x v="0"/>
    <x v="0"/>
  </r>
  <r>
    <x v="314"/>
    <n v="9"/>
    <x v="88"/>
    <x v="2"/>
    <x v="13"/>
    <x v="17"/>
    <x v="17"/>
    <x v="0"/>
    <x v="6"/>
    <x v="6"/>
    <x v="0"/>
    <x v="0"/>
    <x v="0"/>
  </r>
  <r>
    <x v="314"/>
    <n v="43"/>
    <x v="43"/>
    <x v="2"/>
    <x v="13"/>
    <x v="17"/>
    <x v="17"/>
    <x v="0"/>
    <x v="5"/>
    <x v="5"/>
    <x v="0"/>
    <x v="0"/>
    <x v="0"/>
  </r>
  <r>
    <x v="314"/>
    <n v="4"/>
    <x v="125"/>
    <x v="2"/>
    <x v="13"/>
    <x v="17"/>
    <x v="17"/>
    <x v="0"/>
    <x v="4"/>
    <x v="4"/>
    <x v="0"/>
    <x v="0"/>
    <x v="0"/>
  </r>
  <r>
    <x v="314"/>
    <n v="2"/>
    <x v="125"/>
    <x v="2"/>
    <x v="13"/>
    <x v="17"/>
    <x v="17"/>
    <x v="0"/>
    <x v="4"/>
    <x v="4"/>
    <x v="0"/>
    <x v="0"/>
    <x v="0"/>
  </r>
  <r>
    <x v="314"/>
    <n v="28"/>
    <x v="112"/>
    <x v="2"/>
    <x v="13"/>
    <x v="29"/>
    <x v="29"/>
    <x v="0"/>
    <x v="10"/>
    <x v="10"/>
    <x v="0"/>
    <x v="0"/>
    <x v="0"/>
  </r>
  <r>
    <x v="314"/>
    <n v="40"/>
    <x v="100"/>
    <x v="2"/>
    <x v="13"/>
    <x v="29"/>
    <x v="29"/>
    <x v="0"/>
    <x v="4"/>
    <x v="4"/>
    <x v="0"/>
    <x v="0"/>
    <x v="0"/>
  </r>
  <r>
    <x v="314"/>
    <n v="40"/>
    <x v="100"/>
    <x v="2"/>
    <x v="13"/>
    <x v="29"/>
    <x v="29"/>
    <x v="0"/>
    <x v="4"/>
    <x v="4"/>
    <x v="0"/>
    <x v="0"/>
    <x v="0"/>
  </r>
  <r>
    <x v="314"/>
    <n v="11"/>
    <x v="287"/>
    <x v="2"/>
    <x v="20"/>
    <x v="28"/>
    <x v="28"/>
    <x v="3"/>
    <x v="15"/>
    <x v="15"/>
    <x v="0"/>
    <x v="0"/>
    <x v="0"/>
  </r>
  <r>
    <x v="314"/>
    <n v="4"/>
    <x v="16"/>
    <x v="2"/>
    <x v="9"/>
    <x v="11"/>
    <x v="11"/>
    <x v="0"/>
    <x v="6"/>
    <x v="6"/>
    <x v="0"/>
    <x v="0"/>
    <x v="0"/>
  </r>
  <r>
    <x v="314"/>
    <n v="7"/>
    <x v="16"/>
    <x v="2"/>
    <x v="9"/>
    <x v="11"/>
    <x v="11"/>
    <x v="0"/>
    <x v="6"/>
    <x v="6"/>
    <x v="0"/>
    <x v="0"/>
    <x v="0"/>
  </r>
  <r>
    <x v="314"/>
    <n v="2"/>
    <x v="16"/>
    <x v="2"/>
    <x v="9"/>
    <x v="11"/>
    <x v="11"/>
    <x v="0"/>
    <x v="6"/>
    <x v="6"/>
    <x v="0"/>
    <x v="0"/>
    <x v="0"/>
  </r>
  <r>
    <x v="314"/>
    <n v="15"/>
    <x v="80"/>
    <x v="2"/>
    <x v="9"/>
    <x v="11"/>
    <x v="11"/>
    <x v="0"/>
    <x v="7"/>
    <x v="7"/>
    <x v="0"/>
    <x v="0"/>
    <x v="0"/>
  </r>
  <r>
    <x v="314"/>
    <n v="4"/>
    <x v="178"/>
    <x v="2"/>
    <x v="9"/>
    <x v="11"/>
    <x v="11"/>
    <x v="0"/>
    <x v="10"/>
    <x v="10"/>
    <x v="0"/>
    <x v="0"/>
    <x v="0"/>
  </r>
  <r>
    <x v="314"/>
    <n v="13"/>
    <x v="18"/>
    <x v="2"/>
    <x v="9"/>
    <x v="11"/>
    <x v="11"/>
    <x v="0"/>
    <x v="4"/>
    <x v="4"/>
    <x v="0"/>
    <x v="0"/>
    <x v="0"/>
  </r>
  <r>
    <x v="314"/>
    <n v="5"/>
    <x v="273"/>
    <x v="2"/>
    <x v="9"/>
    <x v="11"/>
    <x v="11"/>
    <x v="3"/>
    <x v="14"/>
    <x v="14"/>
    <x v="0"/>
    <x v="0"/>
    <x v="0"/>
  </r>
  <r>
    <x v="314"/>
    <n v="2"/>
    <x v="147"/>
    <x v="2"/>
    <x v="9"/>
    <x v="12"/>
    <x v="12"/>
    <x v="0"/>
    <x v="6"/>
    <x v="6"/>
    <x v="0"/>
    <x v="0"/>
    <x v="0"/>
  </r>
  <r>
    <x v="314"/>
    <n v="16"/>
    <x v="19"/>
    <x v="2"/>
    <x v="9"/>
    <x v="12"/>
    <x v="12"/>
    <x v="0"/>
    <x v="7"/>
    <x v="7"/>
    <x v="0"/>
    <x v="0"/>
    <x v="0"/>
  </r>
  <r>
    <x v="314"/>
    <n v="25"/>
    <x v="19"/>
    <x v="2"/>
    <x v="9"/>
    <x v="12"/>
    <x v="12"/>
    <x v="0"/>
    <x v="7"/>
    <x v="7"/>
    <x v="0"/>
    <x v="0"/>
    <x v="0"/>
  </r>
  <r>
    <x v="314"/>
    <n v="4"/>
    <x v="20"/>
    <x v="2"/>
    <x v="9"/>
    <x v="12"/>
    <x v="12"/>
    <x v="0"/>
    <x v="5"/>
    <x v="5"/>
    <x v="0"/>
    <x v="0"/>
    <x v="0"/>
  </r>
  <r>
    <x v="314"/>
    <n v="6"/>
    <x v="47"/>
    <x v="2"/>
    <x v="15"/>
    <x v="20"/>
    <x v="20"/>
    <x v="0"/>
    <x v="6"/>
    <x v="6"/>
    <x v="0"/>
    <x v="0"/>
    <x v="0"/>
  </r>
  <r>
    <x v="314"/>
    <n v="10"/>
    <x v="93"/>
    <x v="2"/>
    <x v="15"/>
    <x v="20"/>
    <x v="20"/>
    <x v="0"/>
    <x v="7"/>
    <x v="7"/>
    <x v="0"/>
    <x v="0"/>
    <x v="0"/>
  </r>
  <r>
    <x v="314"/>
    <n v="2"/>
    <x v="266"/>
    <x v="2"/>
    <x v="15"/>
    <x v="20"/>
    <x v="20"/>
    <x v="0"/>
    <x v="4"/>
    <x v="4"/>
    <x v="0"/>
    <x v="0"/>
    <x v="0"/>
  </r>
  <r>
    <x v="314"/>
    <n v="1"/>
    <x v="255"/>
    <x v="2"/>
    <x v="6"/>
    <x v="6"/>
    <x v="6"/>
    <x v="0"/>
    <x v="10"/>
    <x v="10"/>
    <x v="0"/>
    <x v="0"/>
    <x v="0"/>
  </r>
  <r>
    <x v="314"/>
    <n v="16"/>
    <x v="121"/>
    <x v="2"/>
    <x v="17"/>
    <x v="23"/>
    <x v="23"/>
    <x v="0"/>
    <x v="8"/>
    <x v="8"/>
    <x v="0"/>
    <x v="0"/>
    <x v="0"/>
  </r>
  <r>
    <x v="314"/>
    <n v="6"/>
    <x v="84"/>
    <x v="2"/>
    <x v="17"/>
    <x v="23"/>
    <x v="23"/>
    <x v="0"/>
    <x v="6"/>
    <x v="6"/>
    <x v="0"/>
    <x v="0"/>
    <x v="0"/>
  </r>
  <r>
    <x v="315"/>
    <n v="34.9"/>
    <x v="27"/>
    <x v="3"/>
    <x v="7"/>
    <x v="7"/>
    <x v="7"/>
    <x v="0"/>
    <x v="9"/>
    <x v="9"/>
    <x v="0"/>
    <x v="0"/>
    <x v="0"/>
  </r>
  <r>
    <x v="315"/>
    <n v="20.8"/>
    <x v="29"/>
    <x v="2"/>
    <x v="8"/>
    <x v="10"/>
    <x v="10"/>
    <x v="0"/>
    <x v="9"/>
    <x v="9"/>
    <x v="0"/>
    <x v="0"/>
    <x v="0"/>
  </r>
  <r>
    <x v="315"/>
    <n v="13.6"/>
    <x v="206"/>
    <x v="2"/>
    <x v="9"/>
    <x v="12"/>
    <x v="12"/>
    <x v="2"/>
    <x v="3"/>
    <x v="3"/>
    <x v="0"/>
    <x v="0"/>
    <x v="0"/>
  </r>
  <r>
    <x v="315"/>
    <n v="7.2"/>
    <x v="206"/>
    <x v="2"/>
    <x v="9"/>
    <x v="12"/>
    <x v="12"/>
    <x v="2"/>
    <x v="3"/>
    <x v="3"/>
    <x v="0"/>
    <x v="0"/>
    <x v="0"/>
  </r>
  <r>
    <x v="315"/>
    <n v="13.3"/>
    <x v="206"/>
    <x v="2"/>
    <x v="9"/>
    <x v="12"/>
    <x v="12"/>
    <x v="2"/>
    <x v="3"/>
    <x v="3"/>
    <x v="0"/>
    <x v="0"/>
    <x v="0"/>
  </r>
  <r>
    <x v="315"/>
    <n v="7.7"/>
    <x v="206"/>
    <x v="2"/>
    <x v="9"/>
    <x v="12"/>
    <x v="12"/>
    <x v="2"/>
    <x v="3"/>
    <x v="3"/>
    <x v="0"/>
    <x v="0"/>
    <x v="0"/>
  </r>
  <r>
    <x v="315"/>
    <n v="12.9"/>
    <x v="82"/>
    <x v="2"/>
    <x v="10"/>
    <x v="14"/>
    <x v="14"/>
    <x v="0"/>
    <x v="8"/>
    <x v="8"/>
    <x v="0"/>
    <x v="0"/>
    <x v="0"/>
  </r>
  <r>
    <x v="315"/>
    <n v="8.9"/>
    <x v="171"/>
    <x v="2"/>
    <x v="10"/>
    <x v="14"/>
    <x v="14"/>
    <x v="0"/>
    <x v="6"/>
    <x v="6"/>
    <x v="0"/>
    <x v="0"/>
    <x v="0"/>
  </r>
  <r>
    <x v="315"/>
    <n v="8"/>
    <x v="200"/>
    <x v="2"/>
    <x v="10"/>
    <x v="14"/>
    <x v="14"/>
    <x v="3"/>
    <x v="14"/>
    <x v="14"/>
    <x v="0"/>
    <x v="0"/>
    <x v="0"/>
  </r>
  <r>
    <x v="315"/>
    <n v="11"/>
    <x v="200"/>
    <x v="2"/>
    <x v="10"/>
    <x v="14"/>
    <x v="14"/>
    <x v="3"/>
    <x v="14"/>
    <x v="14"/>
    <x v="0"/>
    <x v="0"/>
    <x v="0"/>
  </r>
  <r>
    <x v="315"/>
    <n v="12.6"/>
    <x v="34"/>
    <x v="2"/>
    <x v="11"/>
    <x v="15"/>
    <x v="15"/>
    <x v="0"/>
    <x v="6"/>
    <x v="6"/>
    <x v="0"/>
    <x v="0"/>
    <x v="0"/>
  </r>
  <r>
    <x v="315"/>
    <n v="6"/>
    <x v="192"/>
    <x v="2"/>
    <x v="11"/>
    <x v="15"/>
    <x v="15"/>
    <x v="0"/>
    <x v="0"/>
    <x v="0"/>
    <x v="0"/>
    <x v="0"/>
    <x v="0"/>
  </r>
  <r>
    <x v="315"/>
    <n v="5.3"/>
    <x v="157"/>
    <x v="2"/>
    <x v="11"/>
    <x v="15"/>
    <x v="15"/>
    <x v="0"/>
    <x v="4"/>
    <x v="4"/>
    <x v="0"/>
    <x v="0"/>
    <x v="0"/>
  </r>
  <r>
    <x v="315"/>
    <n v="2.7"/>
    <x v="322"/>
    <x v="2"/>
    <x v="11"/>
    <x v="15"/>
    <x v="15"/>
    <x v="3"/>
    <x v="15"/>
    <x v="15"/>
    <x v="0"/>
    <x v="0"/>
    <x v="0"/>
  </r>
  <r>
    <x v="316"/>
    <n v="45.7"/>
    <x v="78"/>
    <x v="0"/>
    <x v="4"/>
    <x v="19"/>
    <x v="19"/>
    <x v="0"/>
    <x v="4"/>
    <x v="4"/>
    <x v="0"/>
    <x v="0"/>
    <x v="0"/>
  </r>
  <r>
    <x v="317"/>
    <n v="4.4000000000000004"/>
    <x v="50"/>
    <x v="3"/>
    <x v="12"/>
    <x v="16"/>
    <x v="16"/>
    <x v="0"/>
    <x v="9"/>
    <x v="9"/>
    <x v="0"/>
    <x v="0"/>
    <x v="0"/>
  </r>
  <r>
    <x v="317"/>
    <n v="8.5"/>
    <x v="256"/>
    <x v="3"/>
    <x v="12"/>
    <x v="16"/>
    <x v="16"/>
    <x v="3"/>
    <x v="14"/>
    <x v="14"/>
    <x v="0"/>
    <x v="0"/>
    <x v="0"/>
  </r>
  <r>
    <x v="317"/>
    <n v="18.7"/>
    <x v="98"/>
    <x v="0"/>
    <x v="4"/>
    <x v="4"/>
    <x v="4"/>
    <x v="0"/>
    <x v="5"/>
    <x v="5"/>
    <x v="0"/>
    <x v="0"/>
    <x v="0"/>
  </r>
  <r>
    <x v="317"/>
    <n v="22.1"/>
    <x v="103"/>
    <x v="2"/>
    <x v="8"/>
    <x v="10"/>
    <x v="10"/>
    <x v="0"/>
    <x v="8"/>
    <x v="8"/>
    <x v="0"/>
    <x v="0"/>
    <x v="0"/>
  </r>
  <r>
    <x v="318"/>
    <n v="21.8"/>
    <x v="123"/>
    <x v="0"/>
    <x v="21"/>
    <x v="31"/>
    <x v="31"/>
    <x v="0"/>
    <x v="5"/>
    <x v="5"/>
    <x v="0"/>
    <x v="0"/>
    <x v="0"/>
  </r>
  <r>
    <x v="318"/>
    <n v="7.1"/>
    <x v="199"/>
    <x v="0"/>
    <x v="21"/>
    <x v="31"/>
    <x v="31"/>
    <x v="0"/>
    <x v="4"/>
    <x v="4"/>
    <x v="0"/>
    <x v="0"/>
    <x v="0"/>
  </r>
  <r>
    <x v="318"/>
    <n v="5.4"/>
    <x v="276"/>
    <x v="0"/>
    <x v="21"/>
    <x v="31"/>
    <x v="31"/>
    <x v="3"/>
    <x v="14"/>
    <x v="14"/>
    <x v="0"/>
    <x v="0"/>
    <x v="0"/>
  </r>
  <r>
    <x v="318"/>
    <n v="39.4"/>
    <x v="64"/>
    <x v="0"/>
    <x v="16"/>
    <x v="22"/>
    <x v="22"/>
    <x v="0"/>
    <x v="5"/>
    <x v="5"/>
    <x v="0"/>
    <x v="0"/>
    <x v="0"/>
  </r>
  <r>
    <x v="318"/>
    <n v="12"/>
    <x v="165"/>
    <x v="0"/>
    <x v="2"/>
    <x v="2"/>
    <x v="2"/>
    <x v="0"/>
    <x v="4"/>
    <x v="4"/>
    <x v="0"/>
    <x v="0"/>
    <x v="0"/>
  </r>
  <r>
    <x v="318"/>
    <n v="10.6"/>
    <x v="263"/>
    <x v="0"/>
    <x v="2"/>
    <x v="2"/>
    <x v="2"/>
    <x v="3"/>
    <x v="14"/>
    <x v="14"/>
    <x v="0"/>
    <x v="0"/>
    <x v="0"/>
  </r>
  <r>
    <x v="318"/>
    <n v="9"/>
    <x v="89"/>
    <x v="2"/>
    <x v="20"/>
    <x v="28"/>
    <x v="28"/>
    <x v="0"/>
    <x v="6"/>
    <x v="6"/>
    <x v="0"/>
    <x v="0"/>
    <x v="0"/>
  </r>
  <r>
    <x v="318"/>
    <n v="11.3"/>
    <x v="288"/>
    <x v="2"/>
    <x v="20"/>
    <x v="28"/>
    <x v="28"/>
    <x v="3"/>
    <x v="14"/>
    <x v="14"/>
    <x v="0"/>
    <x v="0"/>
    <x v="0"/>
  </r>
  <r>
    <x v="318"/>
    <n v="1.7"/>
    <x v="266"/>
    <x v="2"/>
    <x v="15"/>
    <x v="20"/>
    <x v="20"/>
    <x v="0"/>
    <x v="4"/>
    <x v="4"/>
    <x v="0"/>
    <x v="0"/>
    <x v="0"/>
  </r>
  <r>
    <x v="319"/>
    <n v="1.8"/>
    <x v="197"/>
    <x v="3"/>
    <x v="23"/>
    <x v="32"/>
    <x v="32"/>
    <x v="0"/>
    <x v="11"/>
    <x v="11"/>
    <x v="0"/>
    <x v="0"/>
    <x v="0"/>
  </r>
  <r>
    <x v="319"/>
    <n v="11.4"/>
    <x v="168"/>
    <x v="3"/>
    <x v="23"/>
    <x v="32"/>
    <x v="32"/>
    <x v="0"/>
    <x v="0"/>
    <x v="0"/>
    <x v="0"/>
    <x v="0"/>
    <x v="0"/>
  </r>
  <r>
    <x v="319"/>
    <n v="36.1"/>
    <x v="289"/>
    <x v="0"/>
    <x v="4"/>
    <x v="4"/>
    <x v="4"/>
    <x v="3"/>
    <x v="14"/>
    <x v="14"/>
    <x v="0"/>
    <x v="0"/>
    <x v="0"/>
  </r>
  <r>
    <x v="319"/>
    <n v="34.700000000000003"/>
    <x v="289"/>
    <x v="0"/>
    <x v="4"/>
    <x v="4"/>
    <x v="4"/>
    <x v="3"/>
    <x v="14"/>
    <x v="14"/>
    <x v="0"/>
    <x v="0"/>
    <x v="0"/>
  </r>
  <r>
    <x v="319"/>
    <n v="24.8"/>
    <x v="13"/>
    <x v="2"/>
    <x v="8"/>
    <x v="10"/>
    <x v="10"/>
    <x v="0"/>
    <x v="6"/>
    <x v="6"/>
    <x v="0"/>
    <x v="0"/>
    <x v="0"/>
  </r>
  <r>
    <x v="319"/>
    <n v="7.9"/>
    <x v="268"/>
    <x v="2"/>
    <x v="8"/>
    <x v="10"/>
    <x v="10"/>
    <x v="3"/>
    <x v="14"/>
    <x v="14"/>
    <x v="0"/>
    <x v="0"/>
    <x v="0"/>
  </r>
  <r>
    <x v="319"/>
    <n v="4.3"/>
    <x v="88"/>
    <x v="2"/>
    <x v="13"/>
    <x v="17"/>
    <x v="17"/>
    <x v="0"/>
    <x v="6"/>
    <x v="6"/>
    <x v="0"/>
    <x v="0"/>
    <x v="0"/>
  </r>
  <r>
    <x v="319"/>
    <n v="1.1000000000000001"/>
    <x v="308"/>
    <x v="2"/>
    <x v="13"/>
    <x v="17"/>
    <x v="17"/>
    <x v="0"/>
    <x v="13"/>
    <x v="13"/>
    <x v="0"/>
    <x v="0"/>
    <x v="0"/>
  </r>
  <r>
    <x v="319"/>
    <n v="25.3"/>
    <x v="89"/>
    <x v="2"/>
    <x v="20"/>
    <x v="28"/>
    <x v="28"/>
    <x v="0"/>
    <x v="6"/>
    <x v="6"/>
    <x v="0"/>
    <x v="0"/>
    <x v="0"/>
  </r>
  <r>
    <x v="319"/>
    <n v="13.6"/>
    <x v="206"/>
    <x v="2"/>
    <x v="9"/>
    <x v="12"/>
    <x v="12"/>
    <x v="2"/>
    <x v="3"/>
    <x v="3"/>
    <x v="0"/>
    <x v="0"/>
    <x v="0"/>
  </r>
  <r>
    <x v="319"/>
    <n v="7.5"/>
    <x v="206"/>
    <x v="2"/>
    <x v="9"/>
    <x v="12"/>
    <x v="12"/>
    <x v="2"/>
    <x v="3"/>
    <x v="3"/>
    <x v="0"/>
    <x v="0"/>
    <x v="0"/>
  </r>
  <r>
    <x v="319"/>
    <n v="14.4"/>
    <x v="206"/>
    <x v="2"/>
    <x v="9"/>
    <x v="12"/>
    <x v="12"/>
    <x v="2"/>
    <x v="3"/>
    <x v="3"/>
    <x v="0"/>
    <x v="0"/>
    <x v="0"/>
  </r>
  <r>
    <x v="319"/>
    <n v="7.5"/>
    <x v="206"/>
    <x v="2"/>
    <x v="9"/>
    <x v="12"/>
    <x v="12"/>
    <x v="2"/>
    <x v="3"/>
    <x v="3"/>
    <x v="0"/>
    <x v="0"/>
    <x v="0"/>
  </r>
  <r>
    <x v="319"/>
    <n v="23.3"/>
    <x v="92"/>
    <x v="2"/>
    <x v="9"/>
    <x v="13"/>
    <x v="13"/>
    <x v="0"/>
    <x v="7"/>
    <x v="7"/>
    <x v="0"/>
    <x v="0"/>
    <x v="0"/>
  </r>
  <r>
    <x v="319"/>
    <n v="35.9"/>
    <x v="92"/>
    <x v="2"/>
    <x v="9"/>
    <x v="13"/>
    <x v="13"/>
    <x v="0"/>
    <x v="7"/>
    <x v="7"/>
    <x v="0"/>
    <x v="0"/>
    <x v="0"/>
  </r>
  <r>
    <x v="319"/>
    <n v="34.4"/>
    <x v="33"/>
    <x v="2"/>
    <x v="10"/>
    <x v="14"/>
    <x v="14"/>
    <x v="0"/>
    <x v="9"/>
    <x v="9"/>
    <x v="0"/>
    <x v="0"/>
    <x v="0"/>
  </r>
  <r>
    <x v="320"/>
    <n v="34.299999999999997"/>
    <x v="277"/>
    <x v="0"/>
    <x v="4"/>
    <x v="19"/>
    <x v="19"/>
    <x v="3"/>
    <x v="14"/>
    <x v="14"/>
    <x v="0"/>
    <x v="0"/>
    <x v="0"/>
  </r>
  <r>
    <x v="320"/>
    <n v="34.700000000000003"/>
    <x v="277"/>
    <x v="0"/>
    <x v="4"/>
    <x v="19"/>
    <x v="19"/>
    <x v="3"/>
    <x v="14"/>
    <x v="14"/>
    <x v="0"/>
    <x v="0"/>
    <x v="0"/>
  </r>
  <r>
    <x v="320"/>
    <n v="37.200000000000003"/>
    <x v="277"/>
    <x v="0"/>
    <x v="4"/>
    <x v="19"/>
    <x v="19"/>
    <x v="3"/>
    <x v="14"/>
    <x v="14"/>
    <x v="0"/>
    <x v="0"/>
    <x v="0"/>
  </r>
  <r>
    <x v="320"/>
    <n v="25.3"/>
    <x v="90"/>
    <x v="2"/>
    <x v="20"/>
    <x v="28"/>
    <x v="28"/>
    <x v="0"/>
    <x v="5"/>
    <x v="5"/>
    <x v="0"/>
    <x v="0"/>
    <x v="0"/>
  </r>
  <r>
    <x v="320"/>
    <n v="29.8"/>
    <x v="206"/>
    <x v="2"/>
    <x v="9"/>
    <x v="12"/>
    <x v="12"/>
    <x v="2"/>
    <x v="3"/>
    <x v="3"/>
    <x v="0"/>
    <x v="0"/>
    <x v="0"/>
  </r>
  <r>
    <x v="320"/>
    <n v="17.3"/>
    <x v="206"/>
    <x v="2"/>
    <x v="9"/>
    <x v="12"/>
    <x v="12"/>
    <x v="2"/>
    <x v="3"/>
    <x v="3"/>
    <x v="0"/>
    <x v="0"/>
    <x v="0"/>
  </r>
  <r>
    <x v="320"/>
    <n v="13.9"/>
    <x v="23"/>
    <x v="2"/>
    <x v="9"/>
    <x v="13"/>
    <x v="13"/>
    <x v="2"/>
    <x v="3"/>
    <x v="3"/>
    <x v="0"/>
    <x v="0"/>
    <x v="0"/>
  </r>
  <r>
    <x v="320"/>
    <n v="7.4"/>
    <x v="23"/>
    <x v="2"/>
    <x v="9"/>
    <x v="13"/>
    <x v="13"/>
    <x v="2"/>
    <x v="3"/>
    <x v="3"/>
    <x v="0"/>
    <x v="0"/>
    <x v="0"/>
  </r>
  <r>
    <x v="320"/>
    <n v="9.3000000000000007"/>
    <x v="93"/>
    <x v="2"/>
    <x v="15"/>
    <x v="20"/>
    <x v="20"/>
    <x v="0"/>
    <x v="7"/>
    <x v="7"/>
    <x v="0"/>
    <x v="0"/>
    <x v="0"/>
  </r>
  <r>
    <x v="320"/>
    <n v="3.4"/>
    <x v="6"/>
    <x v="2"/>
    <x v="6"/>
    <x v="6"/>
    <x v="6"/>
    <x v="0"/>
    <x v="4"/>
    <x v="4"/>
    <x v="0"/>
    <x v="0"/>
    <x v="0"/>
  </r>
  <r>
    <x v="321"/>
    <n v="28.8"/>
    <x v="52"/>
    <x v="3"/>
    <x v="7"/>
    <x v="7"/>
    <x v="7"/>
    <x v="2"/>
    <x v="3"/>
    <x v="3"/>
    <x v="0"/>
    <x v="0"/>
    <x v="0"/>
  </r>
  <r>
    <x v="321"/>
    <n v="22.3"/>
    <x v="258"/>
    <x v="3"/>
    <x v="7"/>
    <x v="7"/>
    <x v="7"/>
    <x v="3"/>
    <x v="14"/>
    <x v="14"/>
    <x v="0"/>
    <x v="0"/>
    <x v="0"/>
  </r>
  <r>
    <x v="321"/>
    <n v="3.6"/>
    <x v="198"/>
    <x v="3"/>
    <x v="23"/>
    <x v="32"/>
    <x v="32"/>
    <x v="0"/>
    <x v="4"/>
    <x v="4"/>
    <x v="0"/>
    <x v="0"/>
    <x v="0"/>
  </r>
  <r>
    <x v="321"/>
    <n v="43.4"/>
    <x v="97"/>
    <x v="0"/>
    <x v="4"/>
    <x v="19"/>
    <x v="19"/>
    <x v="0"/>
    <x v="11"/>
    <x v="11"/>
    <x v="0"/>
    <x v="0"/>
    <x v="0"/>
  </r>
  <r>
    <x v="321"/>
    <n v="35.700000000000003"/>
    <x v="277"/>
    <x v="0"/>
    <x v="4"/>
    <x v="19"/>
    <x v="19"/>
    <x v="3"/>
    <x v="14"/>
    <x v="14"/>
    <x v="0"/>
    <x v="0"/>
    <x v="0"/>
  </r>
  <r>
    <x v="321"/>
    <n v="35.200000000000003"/>
    <x v="277"/>
    <x v="0"/>
    <x v="4"/>
    <x v="19"/>
    <x v="19"/>
    <x v="3"/>
    <x v="14"/>
    <x v="14"/>
    <x v="0"/>
    <x v="0"/>
    <x v="0"/>
  </r>
  <r>
    <x v="321"/>
    <n v="10.5"/>
    <x v="103"/>
    <x v="2"/>
    <x v="8"/>
    <x v="10"/>
    <x v="10"/>
    <x v="0"/>
    <x v="8"/>
    <x v="8"/>
    <x v="0"/>
    <x v="0"/>
    <x v="0"/>
  </r>
  <r>
    <x v="321"/>
    <n v="9"/>
    <x v="41"/>
    <x v="2"/>
    <x v="8"/>
    <x v="10"/>
    <x v="10"/>
    <x v="0"/>
    <x v="7"/>
    <x v="7"/>
    <x v="0"/>
    <x v="0"/>
    <x v="0"/>
  </r>
  <r>
    <x v="321"/>
    <n v="8.3000000000000007"/>
    <x v="14"/>
    <x v="2"/>
    <x v="8"/>
    <x v="10"/>
    <x v="10"/>
    <x v="0"/>
    <x v="5"/>
    <x v="5"/>
    <x v="0"/>
    <x v="0"/>
    <x v="0"/>
  </r>
  <r>
    <x v="321"/>
    <n v="19.600000000000001"/>
    <x v="14"/>
    <x v="2"/>
    <x v="8"/>
    <x v="10"/>
    <x v="10"/>
    <x v="0"/>
    <x v="5"/>
    <x v="5"/>
    <x v="0"/>
    <x v="0"/>
    <x v="0"/>
  </r>
  <r>
    <x v="321"/>
    <n v="10.5"/>
    <x v="29"/>
    <x v="2"/>
    <x v="8"/>
    <x v="10"/>
    <x v="10"/>
    <x v="0"/>
    <x v="9"/>
    <x v="9"/>
    <x v="0"/>
    <x v="0"/>
    <x v="0"/>
  </r>
  <r>
    <x v="321"/>
    <n v="9"/>
    <x v="305"/>
    <x v="2"/>
    <x v="8"/>
    <x v="10"/>
    <x v="10"/>
    <x v="0"/>
    <x v="13"/>
    <x v="13"/>
    <x v="0"/>
    <x v="0"/>
    <x v="0"/>
  </r>
  <r>
    <x v="321"/>
    <n v="13.7"/>
    <x v="305"/>
    <x v="2"/>
    <x v="8"/>
    <x v="10"/>
    <x v="10"/>
    <x v="0"/>
    <x v="13"/>
    <x v="13"/>
    <x v="0"/>
    <x v="0"/>
    <x v="0"/>
  </r>
  <r>
    <x v="321"/>
    <n v="24.5"/>
    <x v="88"/>
    <x v="2"/>
    <x v="13"/>
    <x v="17"/>
    <x v="17"/>
    <x v="0"/>
    <x v="6"/>
    <x v="6"/>
    <x v="0"/>
    <x v="0"/>
    <x v="0"/>
  </r>
  <r>
    <x v="321"/>
    <n v="46.8"/>
    <x v="304"/>
    <x v="2"/>
    <x v="13"/>
    <x v="29"/>
    <x v="29"/>
    <x v="2"/>
    <x v="3"/>
    <x v="3"/>
    <x v="0"/>
    <x v="0"/>
    <x v="0"/>
  </r>
  <r>
    <x v="321"/>
    <n v="45.2"/>
    <x v="304"/>
    <x v="2"/>
    <x v="13"/>
    <x v="29"/>
    <x v="29"/>
    <x v="2"/>
    <x v="3"/>
    <x v="3"/>
    <x v="0"/>
    <x v="0"/>
    <x v="0"/>
  </r>
  <r>
    <x v="321"/>
    <n v="21"/>
    <x v="15"/>
    <x v="2"/>
    <x v="9"/>
    <x v="11"/>
    <x v="11"/>
    <x v="0"/>
    <x v="8"/>
    <x v="8"/>
    <x v="0"/>
    <x v="0"/>
    <x v="0"/>
  </r>
  <r>
    <x v="321"/>
    <n v="8.6999999999999993"/>
    <x v="15"/>
    <x v="2"/>
    <x v="9"/>
    <x v="11"/>
    <x v="11"/>
    <x v="0"/>
    <x v="8"/>
    <x v="8"/>
    <x v="0"/>
    <x v="0"/>
    <x v="0"/>
  </r>
  <r>
    <x v="321"/>
    <n v="12.4"/>
    <x v="17"/>
    <x v="2"/>
    <x v="9"/>
    <x v="11"/>
    <x v="11"/>
    <x v="0"/>
    <x v="9"/>
    <x v="9"/>
    <x v="0"/>
    <x v="0"/>
    <x v="0"/>
  </r>
  <r>
    <x v="321"/>
    <n v="6.3"/>
    <x v="20"/>
    <x v="2"/>
    <x v="9"/>
    <x v="12"/>
    <x v="12"/>
    <x v="0"/>
    <x v="5"/>
    <x v="5"/>
    <x v="0"/>
    <x v="0"/>
    <x v="0"/>
  </r>
  <r>
    <x v="321"/>
    <n v="6.5"/>
    <x v="296"/>
    <x v="2"/>
    <x v="9"/>
    <x v="12"/>
    <x v="12"/>
    <x v="3"/>
    <x v="14"/>
    <x v="14"/>
    <x v="0"/>
    <x v="0"/>
    <x v="0"/>
  </r>
  <r>
    <x v="321"/>
    <n v="15.3"/>
    <x v="31"/>
    <x v="2"/>
    <x v="9"/>
    <x v="13"/>
    <x v="13"/>
    <x v="0"/>
    <x v="8"/>
    <x v="8"/>
    <x v="0"/>
    <x v="0"/>
    <x v="0"/>
  </r>
  <r>
    <x v="321"/>
    <n v="6.4"/>
    <x v="32"/>
    <x v="2"/>
    <x v="9"/>
    <x v="13"/>
    <x v="13"/>
    <x v="0"/>
    <x v="9"/>
    <x v="9"/>
    <x v="0"/>
    <x v="0"/>
    <x v="0"/>
  </r>
  <r>
    <x v="321"/>
    <n v="2.1"/>
    <x v="113"/>
    <x v="2"/>
    <x v="5"/>
    <x v="5"/>
    <x v="5"/>
    <x v="0"/>
    <x v="8"/>
    <x v="8"/>
    <x v="0"/>
    <x v="0"/>
    <x v="0"/>
  </r>
  <r>
    <x v="321"/>
    <n v="0.8"/>
    <x v="204"/>
    <x v="2"/>
    <x v="5"/>
    <x v="5"/>
    <x v="5"/>
    <x v="0"/>
    <x v="10"/>
    <x v="10"/>
    <x v="0"/>
    <x v="0"/>
    <x v="0"/>
  </r>
  <r>
    <x v="321"/>
    <n v="0.9"/>
    <x v="246"/>
    <x v="2"/>
    <x v="5"/>
    <x v="5"/>
    <x v="5"/>
    <x v="0"/>
    <x v="4"/>
    <x v="4"/>
    <x v="0"/>
    <x v="0"/>
    <x v="0"/>
  </r>
  <r>
    <x v="321"/>
    <n v="20.5"/>
    <x v="82"/>
    <x v="2"/>
    <x v="10"/>
    <x v="14"/>
    <x v="14"/>
    <x v="0"/>
    <x v="8"/>
    <x v="8"/>
    <x v="0"/>
    <x v="0"/>
    <x v="0"/>
  </r>
  <r>
    <x v="321"/>
    <n v="21.3"/>
    <x v="121"/>
    <x v="2"/>
    <x v="17"/>
    <x v="23"/>
    <x v="23"/>
    <x v="0"/>
    <x v="8"/>
    <x v="8"/>
    <x v="0"/>
    <x v="0"/>
    <x v="0"/>
  </r>
  <r>
    <x v="321"/>
    <n v="4.3"/>
    <x v="85"/>
    <x v="2"/>
    <x v="17"/>
    <x v="23"/>
    <x v="23"/>
    <x v="0"/>
    <x v="5"/>
    <x v="5"/>
    <x v="0"/>
    <x v="0"/>
    <x v="0"/>
  </r>
  <r>
    <x v="321"/>
    <n v="10.9"/>
    <x v="77"/>
    <x v="2"/>
    <x v="17"/>
    <x v="23"/>
    <x v="23"/>
    <x v="0"/>
    <x v="9"/>
    <x v="9"/>
    <x v="0"/>
    <x v="0"/>
    <x v="0"/>
  </r>
  <r>
    <x v="322"/>
    <n v="36.200000000000003"/>
    <x v="56"/>
    <x v="0"/>
    <x v="0"/>
    <x v="21"/>
    <x v="21"/>
    <x v="0"/>
    <x v="4"/>
    <x v="4"/>
    <x v="0"/>
    <x v="0"/>
    <x v="0"/>
  </r>
  <r>
    <x v="322"/>
    <n v="8.5"/>
    <x v="278"/>
    <x v="0"/>
    <x v="0"/>
    <x v="21"/>
    <x v="21"/>
    <x v="3"/>
    <x v="14"/>
    <x v="14"/>
    <x v="0"/>
    <x v="0"/>
    <x v="0"/>
  </r>
  <r>
    <x v="322"/>
    <n v="17.8"/>
    <x v="13"/>
    <x v="2"/>
    <x v="8"/>
    <x v="10"/>
    <x v="10"/>
    <x v="0"/>
    <x v="6"/>
    <x v="6"/>
    <x v="0"/>
    <x v="0"/>
    <x v="0"/>
  </r>
  <r>
    <x v="322"/>
    <n v="33.1"/>
    <x v="248"/>
    <x v="2"/>
    <x v="18"/>
    <x v="24"/>
    <x v="24"/>
    <x v="2"/>
    <x v="3"/>
    <x v="3"/>
    <x v="0"/>
    <x v="0"/>
    <x v="0"/>
  </r>
  <r>
    <x v="322"/>
    <n v="8.3000000000000007"/>
    <x v="147"/>
    <x v="2"/>
    <x v="9"/>
    <x v="12"/>
    <x v="12"/>
    <x v="0"/>
    <x v="6"/>
    <x v="6"/>
    <x v="0"/>
    <x v="0"/>
    <x v="0"/>
  </r>
  <r>
    <x v="322"/>
    <n v="4"/>
    <x v="81"/>
    <x v="2"/>
    <x v="9"/>
    <x v="12"/>
    <x v="12"/>
    <x v="0"/>
    <x v="10"/>
    <x v="10"/>
    <x v="0"/>
    <x v="0"/>
    <x v="0"/>
  </r>
  <r>
    <x v="322"/>
    <n v="2.4"/>
    <x v="272"/>
    <x v="2"/>
    <x v="9"/>
    <x v="12"/>
    <x v="12"/>
    <x v="0"/>
    <x v="13"/>
    <x v="13"/>
    <x v="0"/>
    <x v="0"/>
    <x v="0"/>
  </r>
  <r>
    <x v="323"/>
    <n v="10.9"/>
    <x v="62"/>
    <x v="3"/>
    <x v="7"/>
    <x v="7"/>
    <x v="7"/>
    <x v="0"/>
    <x v="6"/>
    <x v="6"/>
    <x v="0"/>
    <x v="0"/>
    <x v="0"/>
  </r>
  <r>
    <x v="323"/>
    <n v="29.8"/>
    <x v="52"/>
    <x v="3"/>
    <x v="7"/>
    <x v="7"/>
    <x v="7"/>
    <x v="2"/>
    <x v="3"/>
    <x v="3"/>
    <x v="0"/>
    <x v="0"/>
    <x v="0"/>
  </r>
  <r>
    <x v="323"/>
    <n v="28.9"/>
    <x v="52"/>
    <x v="3"/>
    <x v="7"/>
    <x v="7"/>
    <x v="7"/>
    <x v="2"/>
    <x v="3"/>
    <x v="3"/>
    <x v="0"/>
    <x v="0"/>
    <x v="0"/>
  </r>
  <r>
    <x v="323"/>
    <n v="15.1"/>
    <x v="258"/>
    <x v="3"/>
    <x v="7"/>
    <x v="7"/>
    <x v="7"/>
    <x v="3"/>
    <x v="14"/>
    <x v="14"/>
    <x v="0"/>
    <x v="0"/>
    <x v="0"/>
  </r>
  <r>
    <x v="323"/>
    <n v="12.8"/>
    <x v="37"/>
    <x v="3"/>
    <x v="7"/>
    <x v="8"/>
    <x v="8"/>
    <x v="0"/>
    <x v="9"/>
    <x v="9"/>
    <x v="0"/>
    <x v="0"/>
    <x v="0"/>
  </r>
  <r>
    <x v="323"/>
    <n v="13.5"/>
    <x v="260"/>
    <x v="3"/>
    <x v="7"/>
    <x v="8"/>
    <x v="8"/>
    <x v="3"/>
    <x v="14"/>
    <x v="14"/>
    <x v="0"/>
    <x v="0"/>
    <x v="0"/>
  </r>
  <r>
    <x v="323"/>
    <n v="30.7"/>
    <x v="212"/>
    <x v="3"/>
    <x v="19"/>
    <x v="25"/>
    <x v="25"/>
    <x v="2"/>
    <x v="3"/>
    <x v="3"/>
    <x v="0"/>
    <x v="0"/>
    <x v="0"/>
  </r>
  <r>
    <x v="323"/>
    <n v="43.2"/>
    <x v="316"/>
    <x v="0"/>
    <x v="16"/>
    <x v="22"/>
    <x v="22"/>
    <x v="2"/>
    <x v="3"/>
    <x v="3"/>
    <x v="0"/>
    <x v="0"/>
    <x v="0"/>
  </r>
  <r>
    <x v="323"/>
    <n v="22.2"/>
    <x v="29"/>
    <x v="2"/>
    <x v="8"/>
    <x v="10"/>
    <x v="10"/>
    <x v="0"/>
    <x v="9"/>
    <x v="9"/>
    <x v="0"/>
    <x v="0"/>
    <x v="0"/>
  </r>
  <r>
    <x v="323"/>
    <n v="31.5"/>
    <x v="206"/>
    <x v="2"/>
    <x v="9"/>
    <x v="12"/>
    <x v="12"/>
    <x v="2"/>
    <x v="3"/>
    <x v="3"/>
    <x v="0"/>
    <x v="0"/>
    <x v="0"/>
  </r>
  <r>
    <x v="323"/>
    <n v="17.100000000000001"/>
    <x v="206"/>
    <x v="2"/>
    <x v="9"/>
    <x v="12"/>
    <x v="12"/>
    <x v="2"/>
    <x v="3"/>
    <x v="3"/>
    <x v="0"/>
    <x v="0"/>
    <x v="0"/>
  </r>
  <r>
    <x v="323"/>
    <n v="5.5"/>
    <x v="206"/>
    <x v="2"/>
    <x v="9"/>
    <x v="12"/>
    <x v="12"/>
    <x v="2"/>
    <x v="3"/>
    <x v="3"/>
    <x v="0"/>
    <x v="0"/>
    <x v="0"/>
  </r>
  <r>
    <x v="323"/>
    <n v="2.8"/>
    <x v="206"/>
    <x v="2"/>
    <x v="9"/>
    <x v="12"/>
    <x v="12"/>
    <x v="2"/>
    <x v="3"/>
    <x v="3"/>
    <x v="0"/>
    <x v="0"/>
    <x v="0"/>
  </r>
  <r>
    <x v="323"/>
    <n v="8.9"/>
    <x v="171"/>
    <x v="2"/>
    <x v="10"/>
    <x v="14"/>
    <x v="14"/>
    <x v="0"/>
    <x v="6"/>
    <x v="6"/>
    <x v="0"/>
    <x v="0"/>
    <x v="0"/>
  </r>
  <r>
    <x v="323"/>
    <n v="5.2"/>
    <x v="200"/>
    <x v="2"/>
    <x v="10"/>
    <x v="14"/>
    <x v="14"/>
    <x v="3"/>
    <x v="14"/>
    <x v="14"/>
    <x v="0"/>
    <x v="0"/>
    <x v="0"/>
  </r>
  <r>
    <x v="323"/>
    <n v="47.5"/>
    <x v="58"/>
    <x v="2"/>
    <x v="17"/>
    <x v="23"/>
    <x v="23"/>
    <x v="2"/>
    <x v="3"/>
    <x v="3"/>
    <x v="0"/>
    <x v="0"/>
    <x v="0"/>
  </r>
  <r>
    <x v="323"/>
    <n v="47.9"/>
    <x v="58"/>
    <x v="2"/>
    <x v="17"/>
    <x v="23"/>
    <x v="23"/>
    <x v="2"/>
    <x v="3"/>
    <x v="3"/>
    <x v="0"/>
    <x v="0"/>
    <x v="0"/>
  </r>
  <r>
    <x v="324"/>
    <n v="45.9"/>
    <x v="108"/>
    <x v="0"/>
    <x v="22"/>
    <x v="30"/>
    <x v="30"/>
    <x v="0"/>
    <x v="4"/>
    <x v="4"/>
    <x v="0"/>
    <x v="0"/>
    <x v="0"/>
  </r>
  <r>
    <x v="324"/>
    <n v="43.7"/>
    <x v="108"/>
    <x v="0"/>
    <x v="22"/>
    <x v="30"/>
    <x v="30"/>
    <x v="0"/>
    <x v="4"/>
    <x v="4"/>
    <x v="0"/>
    <x v="0"/>
    <x v="0"/>
  </r>
  <r>
    <x v="324"/>
    <n v="44.9"/>
    <x v="108"/>
    <x v="0"/>
    <x v="22"/>
    <x v="30"/>
    <x v="30"/>
    <x v="0"/>
    <x v="4"/>
    <x v="4"/>
    <x v="0"/>
    <x v="0"/>
    <x v="0"/>
  </r>
  <r>
    <x v="324"/>
    <n v="46.3"/>
    <x v="108"/>
    <x v="0"/>
    <x v="22"/>
    <x v="30"/>
    <x v="30"/>
    <x v="0"/>
    <x v="4"/>
    <x v="4"/>
    <x v="0"/>
    <x v="0"/>
    <x v="0"/>
  </r>
  <r>
    <x v="324"/>
    <n v="3"/>
    <x v="67"/>
    <x v="0"/>
    <x v="4"/>
    <x v="19"/>
    <x v="19"/>
    <x v="0"/>
    <x v="2"/>
    <x v="2"/>
    <x v="0"/>
    <x v="0"/>
    <x v="0"/>
  </r>
  <r>
    <x v="324"/>
    <n v="13.2"/>
    <x v="277"/>
    <x v="0"/>
    <x v="4"/>
    <x v="19"/>
    <x v="19"/>
    <x v="3"/>
    <x v="14"/>
    <x v="14"/>
    <x v="0"/>
    <x v="0"/>
    <x v="0"/>
  </r>
  <r>
    <x v="324"/>
    <n v="46.9"/>
    <x v="317"/>
    <x v="0"/>
    <x v="4"/>
    <x v="4"/>
    <x v="4"/>
    <x v="2"/>
    <x v="3"/>
    <x v="3"/>
    <x v="0"/>
    <x v="0"/>
    <x v="0"/>
  </r>
  <r>
    <x v="324"/>
    <n v="27.5"/>
    <x v="28"/>
    <x v="0"/>
    <x v="2"/>
    <x v="2"/>
    <x v="2"/>
    <x v="0"/>
    <x v="5"/>
    <x v="5"/>
    <x v="0"/>
    <x v="0"/>
    <x v="0"/>
  </r>
  <r>
    <x v="325"/>
    <n v="31.3"/>
    <x v="116"/>
    <x v="3"/>
    <x v="7"/>
    <x v="8"/>
    <x v="8"/>
    <x v="2"/>
    <x v="3"/>
    <x v="3"/>
    <x v="0"/>
    <x v="0"/>
    <x v="0"/>
  </r>
  <r>
    <x v="325"/>
    <n v="42.7"/>
    <x v="108"/>
    <x v="0"/>
    <x v="22"/>
    <x v="30"/>
    <x v="30"/>
    <x v="0"/>
    <x v="4"/>
    <x v="4"/>
    <x v="0"/>
    <x v="0"/>
    <x v="0"/>
  </r>
  <r>
    <x v="325"/>
    <n v="34.4"/>
    <x v="278"/>
    <x v="0"/>
    <x v="0"/>
    <x v="21"/>
    <x v="21"/>
    <x v="3"/>
    <x v="14"/>
    <x v="14"/>
    <x v="0"/>
    <x v="0"/>
    <x v="0"/>
  </r>
  <r>
    <x v="325"/>
    <n v="25.7"/>
    <x v="263"/>
    <x v="0"/>
    <x v="2"/>
    <x v="2"/>
    <x v="2"/>
    <x v="3"/>
    <x v="14"/>
    <x v="14"/>
    <x v="0"/>
    <x v="0"/>
    <x v="0"/>
  </r>
  <r>
    <x v="325"/>
    <n v="12.5"/>
    <x v="88"/>
    <x v="2"/>
    <x v="13"/>
    <x v="17"/>
    <x v="17"/>
    <x v="0"/>
    <x v="6"/>
    <x v="6"/>
    <x v="0"/>
    <x v="0"/>
    <x v="0"/>
  </r>
  <r>
    <x v="325"/>
    <n v="10.9"/>
    <x v="43"/>
    <x v="2"/>
    <x v="13"/>
    <x v="17"/>
    <x v="17"/>
    <x v="0"/>
    <x v="5"/>
    <x v="5"/>
    <x v="0"/>
    <x v="0"/>
    <x v="0"/>
  </r>
  <r>
    <x v="325"/>
    <n v="1.9"/>
    <x v="99"/>
    <x v="2"/>
    <x v="13"/>
    <x v="17"/>
    <x v="17"/>
    <x v="0"/>
    <x v="10"/>
    <x v="10"/>
    <x v="0"/>
    <x v="0"/>
    <x v="0"/>
  </r>
  <r>
    <x v="325"/>
    <n v="18.600000000000001"/>
    <x v="125"/>
    <x v="2"/>
    <x v="13"/>
    <x v="17"/>
    <x v="17"/>
    <x v="0"/>
    <x v="4"/>
    <x v="4"/>
    <x v="0"/>
    <x v="0"/>
    <x v="0"/>
  </r>
  <r>
    <x v="325"/>
    <n v="29.4"/>
    <x v="100"/>
    <x v="2"/>
    <x v="13"/>
    <x v="29"/>
    <x v="29"/>
    <x v="0"/>
    <x v="4"/>
    <x v="4"/>
    <x v="0"/>
    <x v="0"/>
    <x v="0"/>
  </r>
  <r>
    <x v="325"/>
    <n v="31.2"/>
    <x v="264"/>
    <x v="2"/>
    <x v="13"/>
    <x v="29"/>
    <x v="29"/>
    <x v="3"/>
    <x v="14"/>
    <x v="14"/>
    <x v="0"/>
    <x v="0"/>
    <x v="0"/>
  </r>
  <r>
    <x v="325"/>
    <n v="6.5"/>
    <x v="264"/>
    <x v="2"/>
    <x v="13"/>
    <x v="29"/>
    <x v="29"/>
    <x v="3"/>
    <x v="14"/>
    <x v="14"/>
    <x v="0"/>
    <x v="0"/>
    <x v="0"/>
  </r>
  <r>
    <x v="325"/>
    <n v="13.7"/>
    <x v="206"/>
    <x v="2"/>
    <x v="9"/>
    <x v="12"/>
    <x v="12"/>
    <x v="2"/>
    <x v="3"/>
    <x v="3"/>
    <x v="0"/>
    <x v="0"/>
    <x v="0"/>
  </r>
  <r>
    <x v="325"/>
    <n v="7.2"/>
    <x v="206"/>
    <x v="2"/>
    <x v="9"/>
    <x v="12"/>
    <x v="12"/>
    <x v="2"/>
    <x v="3"/>
    <x v="3"/>
    <x v="0"/>
    <x v="0"/>
    <x v="0"/>
  </r>
  <r>
    <x v="325"/>
    <n v="10.5"/>
    <x v="24"/>
    <x v="2"/>
    <x v="10"/>
    <x v="14"/>
    <x v="14"/>
    <x v="0"/>
    <x v="4"/>
    <x v="4"/>
    <x v="0"/>
    <x v="0"/>
    <x v="0"/>
  </r>
  <r>
    <x v="325"/>
    <n v="8.4"/>
    <x v="200"/>
    <x v="2"/>
    <x v="10"/>
    <x v="14"/>
    <x v="14"/>
    <x v="3"/>
    <x v="14"/>
    <x v="14"/>
    <x v="0"/>
    <x v="0"/>
    <x v="0"/>
  </r>
  <r>
    <x v="326"/>
    <n v="46.3"/>
    <x v="135"/>
    <x v="0"/>
    <x v="14"/>
    <x v="18"/>
    <x v="18"/>
    <x v="0"/>
    <x v="4"/>
    <x v="4"/>
    <x v="0"/>
    <x v="0"/>
    <x v="0"/>
  </r>
  <r>
    <x v="326"/>
    <n v="27.4"/>
    <x v="97"/>
    <x v="0"/>
    <x v="4"/>
    <x v="19"/>
    <x v="19"/>
    <x v="0"/>
    <x v="11"/>
    <x v="11"/>
    <x v="0"/>
    <x v="0"/>
    <x v="0"/>
  </r>
  <r>
    <x v="326"/>
    <n v="15.7"/>
    <x v="164"/>
    <x v="0"/>
    <x v="4"/>
    <x v="19"/>
    <x v="19"/>
    <x v="0"/>
    <x v="7"/>
    <x v="7"/>
    <x v="0"/>
    <x v="0"/>
    <x v="0"/>
  </r>
  <r>
    <x v="326"/>
    <n v="6.5"/>
    <x v="277"/>
    <x v="0"/>
    <x v="4"/>
    <x v="19"/>
    <x v="19"/>
    <x v="3"/>
    <x v="14"/>
    <x v="14"/>
    <x v="0"/>
    <x v="0"/>
    <x v="0"/>
  </r>
  <r>
    <x v="326"/>
    <n v="13.7"/>
    <x v="42"/>
    <x v="2"/>
    <x v="8"/>
    <x v="10"/>
    <x v="10"/>
    <x v="0"/>
    <x v="10"/>
    <x v="10"/>
    <x v="0"/>
    <x v="0"/>
    <x v="0"/>
  </r>
  <r>
    <x v="326"/>
    <n v="4.2"/>
    <x v="47"/>
    <x v="2"/>
    <x v="15"/>
    <x v="20"/>
    <x v="20"/>
    <x v="0"/>
    <x v="6"/>
    <x v="6"/>
    <x v="0"/>
    <x v="0"/>
    <x v="0"/>
  </r>
  <r>
    <x v="326"/>
    <n v="5.9"/>
    <x v="93"/>
    <x v="2"/>
    <x v="15"/>
    <x v="20"/>
    <x v="20"/>
    <x v="0"/>
    <x v="7"/>
    <x v="7"/>
    <x v="0"/>
    <x v="0"/>
    <x v="0"/>
  </r>
  <r>
    <x v="326"/>
    <n v="34.200000000000003"/>
    <x v="83"/>
    <x v="2"/>
    <x v="10"/>
    <x v="14"/>
    <x v="14"/>
    <x v="2"/>
    <x v="3"/>
    <x v="3"/>
    <x v="0"/>
    <x v="0"/>
    <x v="0"/>
  </r>
  <r>
    <x v="327"/>
    <n v="34.299999999999997"/>
    <x v="7"/>
    <x v="3"/>
    <x v="7"/>
    <x v="7"/>
    <x v="7"/>
    <x v="0"/>
    <x v="5"/>
    <x v="5"/>
    <x v="0"/>
    <x v="0"/>
    <x v="0"/>
  </r>
  <r>
    <x v="327"/>
    <n v="9.6"/>
    <x v="39"/>
    <x v="0"/>
    <x v="4"/>
    <x v="19"/>
    <x v="19"/>
    <x v="0"/>
    <x v="6"/>
    <x v="6"/>
    <x v="0"/>
    <x v="0"/>
    <x v="0"/>
  </r>
  <r>
    <x v="327"/>
    <n v="1.9"/>
    <x v="193"/>
    <x v="0"/>
    <x v="4"/>
    <x v="19"/>
    <x v="19"/>
    <x v="0"/>
    <x v="0"/>
    <x v="0"/>
    <x v="0"/>
    <x v="0"/>
    <x v="0"/>
  </r>
  <r>
    <x v="327"/>
    <n v="2.7"/>
    <x v="277"/>
    <x v="0"/>
    <x v="4"/>
    <x v="19"/>
    <x v="19"/>
    <x v="3"/>
    <x v="14"/>
    <x v="14"/>
    <x v="0"/>
    <x v="0"/>
    <x v="0"/>
  </r>
  <r>
    <x v="327"/>
    <n v="17.5"/>
    <x v="13"/>
    <x v="2"/>
    <x v="8"/>
    <x v="10"/>
    <x v="10"/>
    <x v="0"/>
    <x v="6"/>
    <x v="6"/>
    <x v="0"/>
    <x v="0"/>
    <x v="0"/>
  </r>
  <r>
    <x v="327"/>
    <n v="11.8"/>
    <x v="41"/>
    <x v="2"/>
    <x v="8"/>
    <x v="10"/>
    <x v="10"/>
    <x v="0"/>
    <x v="7"/>
    <x v="7"/>
    <x v="0"/>
    <x v="0"/>
    <x v="0"/>
  </r>
  <r>
    <x v="327"/>
    <n v="10.4"/>
    <x v="88"/>
    <x v="2"/>
    <x v="13"/>
    <x v="17"/>
    <x v="17"/>
    <x v="0"/>
    <x v="6"/>
    <x v="6"/>
    <x v="0"/>
    <x v="0"/>
    <x v="0"/>
  </r>
  <r>
    <x v="327"/>
    <n v="22.6"/>
    <x v="88"/>
    <x v="2"/>
    <x v="13"/>
    <x v="17"/>
    <x v="17"/>
    <x v="0"/>
    <x v="6"/>
    <x v="6"/>
    <x v="0"/>
    <x v="0"/>
    <x v="0"/>
  </r>
  <r>
    <x v="327"/>
    <n v="46.3"/>
    <x v="43"/>
    <x v="2"/>
    <x v="13"/>
    <x v="17"/>
    <x v="17"/>
    <x v="0"/>
    <x v="5"/>
    <x v="5"/>
    <x v="0"/>
    <x v="0"/>
    <x v="0"/>
  </r>
  <r>
    <x v="327"/>
    <n v="22.3"/>
    <x v="43"/>
    <x v="2"/>
    <x v="13"/>
    <x v="17"/>
    <x v="17"/>
    <x v="0"/>
    <x v="5"/>
    <x v="5"/>
    <x v="0"/>
    <x v="0"/>
    <x v="0"/>
  </r>
  <r>
    <x v="327"/>
    <n v="8.6"/>
    <x v="43"/>
    <x v="2"/>
    <x v="13"/>
    <x v="17"/>
    <x v="17"/>
    <x v="0"/>
    <x v="5"/>
    <x v="5"/>
    <x v="0"/>
    <x v="0"/>
    <x v="0"/>
  </r>
  <r>
    <x v="327"/>
    <n v="3.9"/>
    <x v="99"/>
    <x v="2"/>
    <x v="13"/>
    <x v="17"/>
    <x v="17"/>
    <x v="0"/>
    <x v="10"/>
    <x v="10"/>
    <x v="0"/>
    <x v="0"/>
    <x v="0"/>
  </r>
  <r>
    <x v="327"/>
    <n v="1.9"/>
    <x v="150"/>
    <x v="2"/>
    <x v="13"/>
    <x v="17"/>
    <x v="17"/>
    <x v="0"/>
    <x v="0"/>
    <x v="0"/>
    <x v="0"/>
    <x v="0"/>
    <x v="0"/>
  </r>
  <r>
    <x v="327"/>
    <n v="30.4"/>
    <x v="206"/>
    <x v="2"/>
    <x v="9"/>
    <x v="12"/>
    <x v="12"/>
    <x v="2"/>
    <x v="3"/>
    <x v="3"/>
    <x v="0"/>
    <x v="0"/>
    <x v="0"/>
  </r>
  <r>
    <x v="327"/>
    <n v="16.8"/>
    <x v="206"/>
    <x v="2"/>
    <x v="9"/>
    <x v="12"/>
    <x v="12"/>
    <x v="2"/>
    <x v="3"/>
    <x v="3"/>
    <x v="0"/>
    <x v="0"/>
    <x v="0"/>
  </r>
  <r>
    <x v="327"/>
    <n v="14.2"/>
    <x v="206"/>
    <x v="2"/>
    <x v="9"/>
    <x v="12"/>
    <x v="12"/>
    <x v="2"/>
    <x v="3"/>
    <x v="3"/>
    <x v="0"/>
    <x v="0"/>
    <x v="0"/>
  </r>
  <r>
    <x v="327"/>
    <n v="7.3"/>
    <x v="206"/>
    <x v="2"/>
    <x v="9"/>
    <x v="12"/>
    <x v="12"/>
    <x v="2"/>
    <x v="3"/>
    <x v="3"/>
    <x v="0"/>
    <x v="0"/>
    <x v="0"/>
  </r>
  <r>
    <x v="327"/>
    <n v="2.1"/>
    <x v="47"/>
    <x v="2"/>
    <x v="15"/>
    <x v="20"/>
    <x v="20"/>
    <x v="0"/>
    <x v="6"/>
    <x v="6"/>
    <x v="0"/>
    <x v="0"/>
    <x v="0"/>
  </r>
  <r>
    <x v="327"/>
    <n v="4"/>
    <x v="47"/>
    <x v="2"/>
    <x v="15"/>
    <x v="20"/>
    <x v="20"/>
    <x v="0"/>
    <x v="6"/>
    <x v="6"/>
    <x v="0"/>
    <x v="0"/>
    <x v="0"/>
  </r>
  <r>
    <x v="327"/>
    <n v="17.8"/>
    <x v="93"/>
    <x v="2"/>
    <x v="15"/>
    <x v="20"/>
    <x v="20"/>
    <x v="0"/>
    <x v="7"/>
    <x v="7"/>
    <x v="0"/>
    <x v="0"/>
    <x v="0"/>
  </r>
  <r>
    <x v="327"/>
    <n v="11.1"/>
    <x v="24"/>
    <x v="2"/>
    <x v="10"/>
    <x v="14"/>
    <x v="14"/>
    <x v="0"/>
    <x v="4"/>
    <x v="4"/>
    <x v="0"/>
    <x v="0"/>
    <x v="0"/>
  </r>
  <r>
    <x v="327"/>
    <n v="8.5"/>
    <x v="200"/>
    <x v="2"/>
    <x v="10"/>
    <x v="14"/>
    <x v="14"/>
    <x v="3"/>
    <x v="14"/>
    <x v="14"/>
    <x v="0"/>
    <x v="0"/>
    <x v="0"/>
  </r>
  <r>
    <x v="328"/>
    <n v="29"/>
    <x v="52"/>
    <x v="3"/>
    <x v="7"/>
    <x v="7"/>
    <x v="7"/>
    <x v="2"/>
    <x v="3"/>
    <x v="3"/>
    <x v="0"/>
    <x v="0"/>
    <x v="0"/>
  </r>
  <r>
    <x v="328"/>
    <n v="30.3"/>
    <x v="52"/>
    <x v="3"/>
    <x v="7"/>
    <x v="7"/>
    <x v="7"/>
    <x v="2"/>
    <x v="3"/>
    <x v="3"/>
    <x v="0"/>
    <x v="0"/>
    <x v="0"/>
  </r>
  <r>
    <x v="328"/>
    <n v="29.6"/>
    <x v="212"/>
    <x v="3"/>
    <x v="19"/>
    <x v="25"/>
    <x v="25"/>
    <x v="2"/>
    <x v="3"/>
    <x v="3"/>
    <x v="0"/>
    <x v="0"/>
    <x v="0"/>
  </r>
  <r>
    <x v="328"/>
    <n v="29.9"/>
    <x v="295"/>
    <x v="3"/>
    <x v="23"/>
    <x v="32"/>
    <x v="32"/>
    <x v="2"/>
    <x v="3"/>
    <x v="3"/>
    <x v="0"/>
    <x v="0"/>
    <x v="0"/>
  </r>
  <r>
    <x v="328"/>
    <n v="21.8"/>
    <x v="276"/>
    <x v="0"/>
    <x v="21"/>
    <x v="31"/>
    <x v="31"/>
    <x v="3"/>
    <x v="14"/>
    <x v="14"/>
    <x v="0"/>
    <x v="0"/>
    <x v="0"/>
  </r>
  <r>
    <x v="328"/>
    <n v="5.8"/>
    <x v="193"/>
    <x v="0"/>
    <x v="4"/>
    <x v="19"/>
    <x v="19"/>
    <x v="0"/>
    <x v="0"/>
    <x v="0"/>
    <x v="0"/>
    <x v="0"/>
    <x v="0"/>
  </r>
  <r>
    <x v="328"/>
    <n v="27.4"/>
    <x v="263"/>
    <x v="0"/>
    <x v="2"/>
    <x v="2"/>
    <x v="2"/>
    <x v="3"/>
    <x v="14"/>
    <x v="14"/>
    <x v="0"/>
    <x v="0"/>
    <x v="0"/>
  </r>
  <r>
    <x v="328"/>
    <n v="4.4000000000000004"/>
    <x v="103"/>
    <x v="2"/>
    <x v="8"/>
    <x v="10"/>
    <x v="10"/>
    <x v="0"/>
    <x v="8"/>
    <x v="8"/>
    <x v="0"/>
    <x v="0"/>
    <x v="0"/>
  </r>
  <r>
    <x v="328"/>
    <n v="21.5"/>
    <x v="29"/>
    <x v="2"/>
    <x v="8"/>
    <x v="10"/>
    <x v="10"/>
    <x v="0"/>
    <x v="9"/>
    <x v="9"/>
    <x v="0"/>
    <x v="0"/>
    <x v="0"/>
  </r>
  <r>
    <x v="328"/>
    <n v="17.5"/>
    <x v="29"/>
    <x v="2"/>
    <x v="8"/>
    <x v="10"/>
    <x v="10"/>
    <x v="0"/>
    <x v="9"/>
    <x v="9"/>
    <x v="0"/>
    <x v="0"/>
    <x v="0"/>
  </r>
  <r>
    <x v="328"/>
    <n v="7.3"/>
    <x v="18"/>
    <x v="2"/>
    <x v="9"/>
    <x v="11"/>
    <x v="11"/>
    <x v="0"/>
    <x v="4"/>
    <x v="4"/>
    <x v="0"/>
    <x v="0"/>
    <x v="0"/>
  </r>
  <r>
    <x v="328"/>
    <n v="2.2000000000000002"/>
    <x v="31"/>
    <x v="2"/>
    <x v="9"/>
    <x v="13"/>
    <x v="13"/>
    <x v="0"/>
    <x v="8"/>
    <x v="8"/>
    <x v="0"/>
    <x v="0"/>
    <x v="0"/>
  </r>
  <r>
    <x v="328"/>
    <n v="18.399999999999999"/>
    <x v="32"/>
    <x v="2"/>
    <x v="9"/>
    <x v="13"/>
    <x v="13"/>
    <x v="0"/>
    <x v="9"/>
    <x v="9"/>
    <x v="0"/>
    <x v="0"/>
    <x v="0"/>
  </r>
  <r>
    <x v="328"/>
    <n v="20.399999999999999"/>
    <x v="82"/>
    <x v="2"/>
    <x v="10"/>
    <x v="14"/>
    <x v="14"/>
    <x v="0"/>
    <x v="8"/>
    <x v="8"/>
    <x v="0"/>
    <x v="0"/>
    <x v="0"/>
  </r>
  <r>
    <x v="328"/>
    <n v="33"/>
    <x v="83"/>
    <x v="2"/>
    <x v="10"/>
    <x v="14"/>
    <x v="14"/>
    <x v="2"/>
    <x v="3"/>
    <x v="3"/>
    <x v="0"/>
    <x v="0"/>
    <x v="0"/>
  </r>
  <r>
    <x v="329"/>
    <n v="28.8"/>
    <x v="52"/>
    <x v="3"/>
    <x v="7"/>
    <x v="7"/>
    <x v="7"/>
    <x v="2"/>
    <x v="3"/>
    <x v="3"/>
    <x v="0"/>
    <x v="0"/>
    <x v="0"/>
  </r>
  <r>
    <x v="329"/>
    <n v="13.2"/>
    <x v="8"/>
    <x v="3"/>
    <x v="7"/>
    <x v="8"/>
    <x v="8"/>
    <x v="0"/>
    <x v="6"/>
    <x v="6"/>
    <x v="0"/>
    <x v="0"/>
    <x v="0"/>
  </r>
  <r>
    <x v="329"/>
    <n v="17.5"/>
    <x v="10"/>
    <x v="3"/>
    <x v="7"/>
    <x v="8"/>
    <x v="8"/>
    <x v="0"/>
    <x v="4"/>
    <x v="4"/>
    <x v="0"/>
    <x v="0"/>
    <x v="0"/>
  </r>
  <r>
    <x v="329"/>
    <n v="1.8"/>
    <x v="197"/>
    <x v="3"/>
    <x v="23"/>
    <x v="32"/>
    <x v="32"/>
    <x v="0"/>
    <x v="11"/>
    <x v="11"/>
    <x v="0"/>
    <x v="0"/>
    <x v="0"/>
  </r>
  <r>
    <x v="329"/>
    <n v="36.700000000000003"/>
    <x v="278"/>
    <x v="0"/>
    <x v="0"/>
    <x v="21"/>
    <x v="21"/>
    <x v="3"/>
    <x v="14"/>
    <x v="14"/>
    <x v="0"/>
    <x v="0"/>
    <x v="0"/>
  </r>
  <r>
    <x v="329"/>
    <n v="1.7"/>
    <x v="215"/>
    <x v="0"/>
    <x v="1"/>
    <x v="1"/>
    <x v="1"/>
    <x v="0"/>
    <x v="4"/>
    <x v="4"/>
    <x v="0"/>
    <x v="0"/>
    <x v="0"/>
  </r>
  <r>
    <x v="329"/>
    <n v="49.3"/>
    <x v="193"/>
    <x v="0"/>
    <x v="4"/>
    <x v="19"/>
    <x v="19"/>
    <x v="0"/>
    <x v="0"/>
    <x v="0"/>
    <x v="0"/>
    <x v="0"/>
    <x v="0"/>
  </r>
  <r>
    <x v="329"/>
    <n v="48.5"/>
    <x v="193"/>
    <x v="0"/>
    <x v="4"/>
    <x v="19"/>
    <x v="19"/>
    <x v="0"/>
    <x v="0"/>
    <x v="0"/>
    <x v="0"/>
    <x v="0"/>
    <x v="0"/>
  </r>
  <r>
    <x v="329"/>
    <n v="12.8"/>
    <x v="41"/>
    <x v="2"/>
    <x v="8"/>
    <x v="10"/>
    <x v="10"/>
    <x v="0"/>
    <x v="7"/>
    <x v="7"/>
    <x v="0"/>
    <x v="0"/>
    <x v="0"/>
  </r>
  <r>
    <x v="329"/>
    <n v="7.1"/>
    <x v="152"/>
    <x v="2"/>
    <x v="8"/>
    <x v="10"/>
    <x v="10"/>
    <x v="0"/>
    <x v="4"/>
    <x v="4"/>
    <x v="0"/>
    <x v="0"/>
    <x v="0"/>
  </r>
  <r>
    <x v="329"/>
    <n v="2"/>
    <x v="138"/>
    <x v="2"/>
    <x v="20"/>
    <x v="28"/>
    <x v="28"/>
    <x v="0"/>
    <x v="10"/>
    <x v="10"/>
    <x v="0"/>
    <x v="0"/>
    <x v="0"/>
  </r>
  <r>
    <x v="329"/>
    <n v="1.7"/>
    <x v="151"/>
    <x v="2"/>
    <x v="20"/>
    <x v="28"/>
    <x v="28"/>
    <x v="0"/>
    <x v="4"/>
    <x v="4"/>
    <x v="0"/>
    <x v="0"/>
    <x v="0"/>
  </r>
  <r>
    <x v="329"/>
    <n v="8.4"/>
    <x v="288"/>
    <x v="2"/>
    <x v="20"/>
    <x v="28"/>
    <x v="28"/>
    <x v="3"/>
    <x v="14"/>
    <x v="14"/>
    <x v="0"/>
    <x v="0"/>
    <x v="0"/>
  </r>
  <r>
    <x v="329"/>
    <n v="10.4"/>
    <x v="15"/>
    <x v="2"/>
    <x v="9"/>
    <x v="11"/>
    <x v="11"/>
    <x v="0"/>
    <x v="8"/>
    <x v="8"/>
    <x v="0"/>
    <x v="0"/>
    <x v="0"/>
  </r>
  <r>
    <x v="329"/>
    <n v="6.6"/>
    <x v="16"/>
    <x v="2"/>
    <x v="9"/>
    <x v="11"/>
    <x v="11"/>
    <x v="0"/>
    <x v="6"/>
    <x v="6"/>
    <x v="0"/>
    <x v="0"/>
    <x v="0"/>
  </r>
  <r>
    <x v="329"/>
    <n v="6.2"/>
    <x v="80"/>
    <x v="2"/>
    <x v="9"/>
    <x v="11"/>
    <x v="11"/>
    <x v="0"/>
    <x v="7"/>
    <x v="7"/>
    <x v="0"/>
    <x v="0"/>
    <x v="0"/>
  </r>
  <r>
    <x v="329"/>
    <n v="4.0999999999999996"/>
    <x v="126"/>
    <x v="2"/>
    <x v="9"/>
    <x v="11"/>
    <x v="11"/>
    <x v="0"/>
    <x v="5"/>
    <x v="5"/>
    <x v="0"/>
    <x v="0"/>
    <x v="0"/>
  </r>
  <r>
    <x v="329"/>
    <n v="3.8"/>
    <x v="178"/>
    <x v="2"/>
    <x v="9"/>
    <x v="11"/>
    <x v="11"/>
    <x v="0"/>
    <x v="10"/>
    <x v="10"/>
    <x v="0"/>
    <x v="0"/>
    <x v="0"/>
  </r>
  <r>
    <x v="329"/>
    <n v="10.199999999999999"/>
    <x v="17"/>
    <x v="2"/>
    <x v="9"/>
    <x v="11"/>
    <x v="11"/>
    <x v="0"/>
    <x v="9"/>
    <x v="9"/>
    <x v="0"/>
    <x v="0"/>
    <x v="0"/>
  </r>
  <r>
    <x v="329"/>
    <n v="2.8"/>
    <x v="273"/>
    <x v="2"/>
    <x v="9"/>
    <x v="11"/>
    <x v="11"/>
    <x v="3"/>
    <x v="14"/>
    <x v="14"/>
    <x v="0"/>
    <x v="0"/>
    <x v="0"/>
  </r>
  <r>
    <x v="329"/>
    <n v="37.4"/>
    <x v="19"/>
    <x v="2"/>
    <x v="9"/>
    <x v="12"/>
    <x v="12"/>
    <x v="0"/>
    <x v="7"/>
    <x v="7"/>
    <x v="0"/>
    <x v="0"/>
    <x v="0"/>
  </r>
  <r>
    <x v="329"/>
    <n v="25.4"/>
    <x v="19"/>
    <x v="2"/>
    <x v="9"/>
    <x v="12"/>
    <x v="12"/>
    <x v="0"/>
    <x v="7"/>
    <x v="7"/>
    <x v="0"/>
    <x v="0"/>
    <x v="0"/>
  </r>
  <r>
    <x v="329"/>
    <n v="25"/>
    <x v="19"/>
    <x v="2"/>
    <x v="9"/>
    <x v="12"/>
    <x v="12"/>
    <x v="0"/>
    <x v="7"/>
    <x v="7"/>
    <x v="0"/>
    <x v="0"/>
    <x v="0"/>
  </r>
  <r>
    <x v="329"/>
    <n v="13.3"/>
    <x v="206"/>
    <x v="2"/>
    <x v="9"/>
    <x v="12"/>
    <x v="12"/>
    <x v="2"/>
    <x v="3"/>
    <x v="3"/>
    <x v="0"/>
    <x v="0"/>
    <x v="0"/>
  </r>
  <r>
    <x v="329"/>
    <n v="7.7"/>
    <x v="206"/>
    <x v="2"/>
    <x v="9"/>
    <x v="12"/>
    <x v="12"/>
    <x v="2"/>
    <x v="3"/>
    <x v="3"/>
    <x v="0"/>
    <x v="0"/>
    <x v="0"/>
  </r>
  <r>
    <x v="329"/>
    <n v="16.7"/>
    <x v="31"/>
    <x v="2"/>
    <x v="9"/>
    <x v="13"/>
    <x v="13"/>
    <x v="0"/>
    <x v="8"/>
    <x v="8"/>
    <x v="0"/>
    <x v="0"/>
    <x v="0"/>
  </r>
  <r>
    <x v="329"/>
    <n v="4.0999999999999996"/>
    <x v="32"/>
    <x v="2"/>
    <x v="9"/>
    <x v="13"/>
    <x v="13"/>
    <x v="0"/>
    <x v="9"/>
    <x v="9"/>
    <x v="0"/>
    <x v="0"/>
    <x v="0"/>
  </r>
  <r>
    <x v="329"/>
    <n v="14.8"/>
    <x v="323"/>
    <x v="2"/>
    <x v="11"/>
    <x v="15"/>
    <x v="15"/>
    <x v="0"/>
    <x v="13"/>
    <x v="13"/>
    <x v="0"/>
    <x v="0"/>
    <x v="0"/>
  </r>
  <r>
    <x v="329"/>
    <n v="2.7"/>
    <x v="301"/>
    <x v="2"/>
    <x v="11"/>
    <x v="15"/>
    <x v="15"/>
    <x v="3"/>
    <x v="14"/>
    <x v="14"/>
    <x v="0"/>
    <x v="0"/>
    <x v="0"/>
  </r>
  <r>
    <x v="330"/>
    <n v="8.9"/>
    <x v="73"/>
    <x v="1"/>
    <x v="3"/>
    <x v="3"/>
    <x v="3"/>
    <x v="0"/>
    <x v="5"/>
    <x v="5"/>
    <x v="0"/>
    <x v="0"/>
    <x v="0"/>
  </r>
  <r>
    <x v="330"/>
    <n v="3.6"/>
    <x v="54"/>
    <x v="1"/>
    <x v="3"/>
    <x v="3"/>
    <x v="3"/>
    <x v="0"/>
    <x v="4"/>
    <x v="4"/>
    <x v="0"/>
    <x v="0"/>
    <x v="0"/>
  </r>
  <r>
    <x v="330"/>
    <n v="47.6"/>
    <x v="40"/>
    <x v="0"/>
    <x v="4"/>
    <x v="19"/>
    <x v="19"/>
    <x v="0"/>
    <x v="5"/>
    <x v="5"/>
    <x v="0"/>
    <x v="0"/>
    <x v="0"/>
  </r>
  <r>
    <x v="330"/>
    <n v="14.1"/>
    <x v="206"/>
    <x v="2"/>
    <x v="9"/>
    <x v="12"/>
    <x v="12"/>
    <x v="2"/>
    <x v="3"/>
    <x v="3"/>
    <x v="0"/>
    <x v="0"/>
    <x v="0"/>
  </r>
  <r>
    <x v="330"/>
    <n v="7.7"/>
    <x v="206"/>
    <x v="2"/>
    <x v="9"/>
    <x v="12"/>
    <x v="12"/>
    <x v="2"/>
    <x v="3"/>
    <x v="3"/>
    <x v="0"/>
    <x v="0"/>
    <x v="0"/>
  </r>
  <r>
    <x v="331"/>
    <n v="4.3"/>
    <x v="50"/>
    <x v="3"/>
    <x v="12"/>
    <x v="16"/>
    <x v="16"/>
    <x v="0"/>
    <x v="9"/>
    <x v="9"/>
    <x v="0"/>
    <x v="0"/>
    <x v="0"/>
  </r>
  <r>
    <x v="331"/>
    <n v="13.9"/>
    <x v="256"/>
    <x v="3"/>
    <x v="12"/>
    <x v="16"/>
    <x v="16"/>
    <x v="3"/>
    <x v="14"/>
    <x v="14"/>
    <x v="0"/>
    <x v="0"/>
    <x v="0"/>
  </r>
  <r>
    <x v="331"/>
    <n v="33.799999999999997"/>
    <x v="27"/>
    <x v="3"/>
    <x v="7"/>
    <x v="7"/>
    <x v="7"/>
    <x v="0"/>
    <x v="9"/>
    <x v="9"/>
    <x v="0"/>
    <x v="0"/>
    <x v="0"/>
  </r>
  <r>
    <x v="331"/>
    <n v="10.6"/>
    <x v="318"/>
    <x v="3"/>
    <x v="23"/>
    <x v="32"/>
    <x v="32"/>
    <x v="0"/>
    <x v="13"/>
    <x v="13"/>
    <x v="0"/>
    <x v="0"/>
    <x v="0"/>
  </r>
  <r>
    <x v="331"/>
    <n v="2.1"/>
    <x v="280"/>
    <x v="3"/>
    <x v="23"/>
    <x v="32"/>
    <x v="32"/>
    <x v="3"/>
    <x v="15"/>
    <x v="15"/>
    <x v="0"/>
    <x v="0"/>
    <x v="0"/>
  </r>
  <r>
    <x v="331"/>
    <n v="3.4"/>
    <x v="101"/>
    <x v="0"/>
    <x v="0"/>
    <x v="21"/>
    <x v="21"/>
    <x v="0"/>
    <x v="11"/>
    <x v="11"/>
    <x v="0"/>
    <x v="0"/>
    <x v="0"/>
  </r>
  <r>
    <x v="331"/>
    <n v="15.7"/>
    <x v="278"/>
    <x v="0"/>
    <x v="0"/>
    <x v="21"/>
    <x v="21"/>
    <x v="3"/>
    <x v="14"/>
    <x v="14"/>
    <x v="0"/>
    <x v="0"/>
    <x v="0"/>
  </r>
  <r>
    <x v="331"/>
    <n v="35.299999999999997"/>
    <x v="83"/>
    <x v="2"/>
    <x v="10"/>
    <x v="14"/>
    <x v="14"/>
    <x v="2"/>
    <x v="3"/>
    <x v="3"/>
    <x v="0"/>
    <x v="0"/>
    <x v="0"/>
  </r>
  <r>
    <x v="331"/>
    <n v="8.8000000000000007"/>
    <x v="49"/>
    <x v="2"/>
    <x v="11"/>
    <x v="15"/>
    <x v="15"/>
    <x v="0"/>
    <x v="8"/>
    <x v="8"/>
    <x v="0"/>
    <x v="0"/>
    <x v="0"/>
  </r>
  <r>
    <x v="331"/>
    <n v="24.8"/>
    <x v="25"/>
    <x v="2"/>
    <x v="11"/>
    <x v="15"/>
    <x v="15"/>
    <x v="0"/>
    <x v="9"/>
    <x v="9"/>
    <x v="0"/>
    <x v="0"/>
    <x v="0"/>
  </r>
  <r>
    <x v="332"/>
    <n v="43.8"/>
    <x v="0"/>
    <x v="0"/>
    <x v="0"/>
    <x v="0"/>
    <x v="0"/>
    <x v="0"/>
    <x v="0"/>
    <x v="0"/>
    <x v="0"/>
    <x v="0"/>
    <x v="0"/>
  </r>
  <r>
    <x v="332"/>
    <n v="17.600000000000001"/>
    <x v="38"/>
    <x v="0"/>
    <x v="14"/>
    <x v="18"/>
    <x v="18"/>
    <x v="0"/>
    <x v="11"/>
    <x v="11"/>
    <x v="0"/>
    <x v="0"/>
    <x v="0"/>
  </r>
  <r>
    <x v="332"/>
    <n v="47"/>
    <x v="75"/>
    <x v="0"/>
    <x v="14"/>
    <x v="18"/>
    <x v="18"/>
    <x v="0"/>
    <x v="0"/>
    <x v="0"/>
    <x v="0"/>
    <x v="0"/>
    <x v="0"/>
  </r>
  <r>
    <x v="332"/>
    <n v="45.8"/>
    <x v="40"/>
    <x v="0"/>
    <x v="4"/>
    <x v="19"/>
    <x v="19"/>
    <x v="0"/>
    <x v="5"/>
    <x v="5"/>
    <x v="0"/>
    <x v="0"/>
    <x v="0"/>
  </r>
  <r>
    <x v="332"/>
    <n v="49.8"/>
    <x v="40"/>
    <x v="0"/>
    <x v="4"/>
    <x v="19"/>
    <x v="19"/>
    <x v="0"/>
    <x v="5"/>
    <x v="5"/>
    <x v="0"/>
    <x v="0"/>
    <x v="0"/>
  </r>
  <r>
    <x v="332"/>
    <n v="24.5"/>
    <x v="13"/>
    <x v="2"/>
    <x v="8"/>
    <x v="10"/>
    <x v="10"/>
    <x v="0"/>
    <x v="6"/>
    <x v="6"/>
    <x v="0"/>
    <x v="0"/>
    <x v="0"/>
  </r>
  <r>
    <x v="332"/>
    <n v="8.9"/>
    <x v="41"/>
    <x v="2"/>
    <x v="8"/>
    <x v="10"/>
    <x v="10"/>
    <x v="0"/>
    <x v="7"/>
    <x v="7"/>
    <x v="0"/>
    <x v="0"/>
    <x v="0"/>
  </r>
  <r>
    <x v="332"/>
    <n v="1.8"/>
    <x v="152"/>
    <x v="2"/>
    <x v="8"/>
    <x v="10"/>
    <x v="10"/>
    <x v="0"/>
    <x v="4"/>
    <x v="4"/>
    <x v="0"/>
    <x v="0"/>
    <x v="0"/>
  </r>
  <r>
    <x v="332"/>
    <n v="5.6"/>
    <x v="268"/>
    <x v="2"/>
    <x v="8"/>
    <x v="10"/>
    <x v="10"/>
    <x v="3"/>
    <x v="14"/>
    <x v="14"/>
    <x v="0"/>
    <x v="0"/>
    <x v="0"/>
  </r>
  <r>
    <x v="332"/>
    <n v="8.8000000000000007"/>
    <x v="20"/>
    <x v="2"/>
    <x v="9"/>
    <x v="12"/>
    <x v="12"/>
    <x v="0"/>
    <x v="5"/>
    <x v="5"/>
    <x v="0"/>
    <x v="0"/>
    <x v="0"/>
  </r>
  <r>
    <x v="332"/>
    <n v="11.3"/>
    <x v="296"/>
    <x v="2"/>
    <x v="9"/>
    <x v="12"/>
    <x v="12"/>
    <x v="3"/>
    <x v="14"/>
    <x v="14"/>
    <x v="0"/>
    <x v="0"/>
    <x v="0"/>
  </r>
  <r>
    <x v="332"/>
    <n v="7.6"/>
    <x v="94"/>
    <x v="2"/>
    <x v="15"/>
    <x v="20"/>
    <x v="20"/>
    <x v="0"/>
    <x v="0"/>
    <x v="0"/>
    <x v="0"/>
    <x v="0"/>
    <x v="0"/>
  </r>
  <r>
    <x v="333"/>
    <n v="49.2"/>
    <x v="51"/>
    <x v="3"/>
    <x v="12"/>
    <x v="16"/>
    <x v="16"/>
    <x v="2"/>
    <x v="3"/>
    <x v="3"/>
    <x v="0"/>
    <x v="0"/>
    <x v="0"/>
  </r>
  <r>
    <x v="333"/>
    <n v="1.9"/>
    <x v="257"/>
    <x v="3"/>
    <x v="7"/>
    <x v="7"/>
    <x v="7"/>
    <x v="0"/>
    <x v="10"/>
    <x v="10"/>
    <x v="0"/>
    <x v="0"/>
    <x v="0"/>
  </r>
  <r>
    <x v="333"/>
    <n v="8.5"/>
    <x v="63"/>
    <x v="3"/>
    <x v="7"/>
    <x v="7"/>
    <x v="7"/>
    <x v="0"/>
    <x v="4"/>
    <x v="4"/>
    <x v="0"/>
    <x v="0"/>
    <x v="0"/>
  </r>
  <r>
    <x v="333"/>
    <n v="14.1"/>
    <x v="258"/>
    <x v="3"/>
    <x v="7"/>
    <x v="7"/>
    <x v="7"/>
    <x v="3"/>
    <x v="14"/>
    <x v="14"/>
    <x v="0"/>
    <x v="0"/>
    <x v="0"/>
  </r>
  <r>
    <x v="333"/>
    <n v="9.9"/>
    <x v="75"/>
    <x v="0"/>
    <x v="14"/>
    <x v="18"/>
    <x v="18"/>
    <x v="0"/>
    <x v="0"/>
    <x v="0"/>
    <x v="0"/>
    <x v="0"/>
    <x v="0"/>
  </r>
  <r>
    <x v="333"/>
    <n v="8.9"/>
    <x v="103"/>
    <x v="2"/>
    <x v="8"/>
    <x v="10"/>
    <x v="10"/>
    <x v="0"/>
    <x v="8"/>
    <x v="8"/>
    <x v="0"/>
    <x v="0"/>
    <x v="0"/>
  </r>
  <r>
    <x v="333"/>
    <n v="13.4"/>
    <x v="29"/>
    <x v="2"/>
    <x v="8"/>
    <x v="10"/>
    <x v="10"/>
    <x v="0"/>
    <x v="9"/>
    <x v="9"/>
    <x v="0"/>
    <x v="0"/>
    <x v="0"/>
  </r>
  <r>
    <x v="333"/>
    <n v="24.2"/>
    <x v="88"/>
    <x v="2"/>
    <x v="13"/>
    <x v="17"/>
    <x v="17"/>
    <x v="0"/>
    <x v="6"/>
    <x v="6"/>
    <x v="0"/>
    <x v="0"/>
    <x v="0"/>
  </r>
  <r>
    <x v="333"/>
    <n v="13.2"/>
    <x v="43"/>
    <x v="2"/>
    <x v="13"/>
    <x v="17"/>
    <x v="17"/>
    <x v="0"/>
    <x v="5"/>
    <x v="5"/>
    <x v="0"/>
    <x v="0"/>
    <x v="0"/>
  </r>
  <r>
    <x v="333"/>
    <n v="24.3"/>
    <x v="19"/>
    <x v="2"/>
    <x v="9"/>
    <x v="12"/>
    <x v="12"/>
    <x v="0"/>
    <x v="7"/>
    <x v="7"/>
    <x v="0"/>
    <x v="0"/>
    <x v="0"/>
  </r>
  <r>
    <x v="333"/>
    <n v="24"/>
    <x v="19"/>
    <x v="2"/>
    <x v="9"/>
    <x v="12"/>
    <x v="12"/>
    <x v="0"/>
    <x v="7"/>
    <x v="7"/>
    <x v="0"/>
    <x v="0"/>
    <x v="0"/>
  </r>
  <r>
    <x v="333"/>
    <n v="12.5"/>
    <x v="171"/>
    <x v="2"/>
    <x v="10"/>
    <x v="14"/>
    <x v="14"/>
    <x v="0"/>
    <x v="6"/>
    <x v="6"/>
    <x v="0"/>
    <x v="0"/>
    <x v="0"/>
  </r>
  <r>
    <x v="333"/>
    <n v="8.4"/>
    <x v="200"/>
    <x v="2"/>
    <x v="10"/>
    <x v="14"/>
    <x v="14"/>
    <x v="3"/>
    <x v="14"/>
    <x v="14"/>
    <x v="0"/>
    <x v="0"/>
    <x v="0"/>
  </r>
  <r>
    <x v="334"/>
    <n v="6.6"/>
    <x v="207"/>
    <x v="3"/>
    <x v="23"/>
    <x v="32"/>
    <x v="32"/>
    <x v="0"/>
    <x v="6"/>
    <x v="6"/>
    <x v="0"/>
    <x v="0"/>
    <x v="0"/>
  </r>
  <r>
    <x v="334"/>
    <n v="3.3"/>
    <x v="198"/>
    <x v="3"/>
    <x v="23"/>
    <x v="32"/>
    <x v="32"/>
    <x v="0"/>
    <x v="4"/>
    <x v="4"/>
    <x v="0"/>
    <x v="0"/>
    <x v="0"/>
  </r>
  <r>
    <x v="334"/>
    <n v="20.399999999999999"/>
    <x v="75"/>
    <x v="0"/>
    <x v="14"/>
    <x v="18"/>
    <x v="18"/>
    <x v="0"/>
    <x v="0"/>
    <x v="0"/>
    <x v="0"/>
    <x v="0"/>
    <x v="0"/>
  </r>
  <r>
    <x v="334"/>
    <n v="46.9"/>
    <x v="40"/>
    <x v="0"/>
    <x v="4"/>
    <x v="19"/>
    <x v="19"/>
    <x v="0"/>
    <x v="5"/>
    <x v="5"/>
    <x v="0"/>
    <x v="0"/>
    <x v="0"/>
  </r>
  <r>
    <x v="334"/>
    <n v="16.8"/>
    <x v="13"/>
    <x v="2"/>
    <x v="8"/>
    <x v="10"/>
    <x v="10"/>
    <x v="0"/>
    <x v="6"/>
    <x v="6"/>
    <x v="0"/>
    <x v="0"/>
    <x v="0"/>
  </r>
  <r>
    <x v="334"/>
    <n v="16.399999999999999"/>
    <x v="13"/>
    <x v="2"/>
    <x v="8"/>
    <x v="10"/>
    <x v="10"/>
    <x v="0"/>
    <x v="6"/>
    <x v="6"/>
    <x v="0"/>
    <x v="0"/>
    <x v="0"/>
  </r>
  <r>
    <x v="334"/>
    <n v="5.4"/>
    <x v="268"/>
    <x v="2"/>
    <x v="8"/>
    <x v="10"/>
    <x v="10"/>
    <x v="3"/>
    <x v="14"/>
    <x v="14"/>
    <x v="0"/>
    <x v="0"/>
    <x v="0"/>
  </r>
  <r>
    <x v="334"/>
    <n v="14.8"/>
    <x v="287"/>
    <x v="2"/>
    <x v="20"/>
    <x v="28"/>
    <x v="28"/>
    <x v="3"/>
    <x v="15"/>
    <x v="15"/>
    <x v="0"/>
    <x v="0"/>
    <x v="0"/>
  </r>
  <r>
    <x v="334"/>
    <n v="1.4"/>
    <x v="288"/>
    <x v="2"/>
    <x v="20"/>
    <x v="28"/>
    <x v="28"/>
    <x v="3"/>
    <x v="14"/>
    <x v="14"/>
    <x v="0"/>
    <x v="0"/>
    <x v="0"/>
  </r>
  <r>
    <x v="334"/>
    <n v="6.5"/>
    <x v="16"/>
    <x v="2"/>
    <x v="9"/>
    <x v="11"/>
    <x v="11"/>
    <x v="0"/>
    <x v="6"/>
    <x v="6"/>
    <x v="0"/>
    <x v="0"/>
    <x v="0"/>
  </r>
  <r>
    <x v="334"/>
    <n v="4"/>
    <x v="178"/>
    <x v="2"/>
    <x v="9"/>
    <x v="11"/>
    <x v="11"/>
    <x v="0"/>
    <x v="10"/>
    <x v="10"/>
    <x v="0"/>
    <x v="0"/>
    <x v="0"/>
  </r>
  <r>
    <x v="334"/>
    <n v="4.2"/>
    <x v="273"/>
    <x v="2"/>
    <x v="9"/>
    <x v="11"/>
    <x v="11"/>
    <x v="3"/>
    <x v="14"/>
    <x v="14"/>
    <x v="0"/>
    <x v="0"/>
    <x v="0"/>
  </r>
  <r>
    <x v="334"/>
    <n v="13.2"/>
    <x v="113"/>
    <x v="2"/>
    <x v="5"/>
    <x v="5"/>
    <x v="5"/>
    <x v="0"/>
    <x v="8"/>
    <x v="8"/>
    <x v="0"/>
    <x v="0"/>
    <x v="0"/>
  </r>
  <r>
    <x v="334"/>
    <n v="3.4"/>
    <x v="204"/>
    <x v="2"/>
    <x v="5"/>
    <x v="5"/>
    <x v="5"/>
    <x v="0"/>
    <x v="10"/>
    <x v="10"/>
    <x v="0"/>
    <x v="0"/>
    <x v="0"/>
  </r>
  <r>
    <x v="334"/>
    <n v="0.7"/>
    <x v="246"/>
    <x v="2"/>
    <x v="5"/>
    <x v="5"/>
    <x v="5"/>
    <x v="0"/>
    <x v="4"/>
    <x v="4"/>
    <x v="0"/>
    <x v="0"/>
    <x v="0"/>
  </r>
  <r>
    <x v="335"/>
    <n v="20.9"/>
    <x v="258"/>
    <x v="3"/>
    <x v="7"/>
    <x v="7"/>
    <x v="7"/>
    <x v="3"/>
    <x v="14"/>
    <x v="14"/>
    <x v="0"/>
    <x v="0"/>
    <x v="0"/>
  </r>
  <r>
    <x v="335"/>
    <n v="4.8"/>
    <x v="210"/>
    <x v="1"/>
    <x v="3"/>
    <x v="3"/>
    <x v="3"/>
    <x v="0"/>
    <x v="6"/>
    <x v="6"/>
    <x v="0"/>
    <x v="0"/>
    <x v="0"/>
  </r>
  <r>
    <x v="335"/>
    <n v="26.2"/>
    <x v="139"/>
    <x v="1"/>
    <x v="3"/>
    <x v="3"/>
    <x v="3"/>
    <x v="0"/>
    <x v="7"/>
    <x v="7"/>
    <x v="0"/>
    <x v="0"/>
    <x v="0"/>
  </r>
  <r>
    <x v="335"/>
    <n v="8.6999999999999993"/>
    <x v="73"/>
    <x v="1"/>
    <x v="3"/>
    <x v="3"/>
    <x v="3"/>
    <x v="0"/>
    <x v="5"/>
    <x v="5"/>
    <x v="0"/>
    <x v="0"/>
    <x v="0"/>
  </r>
  <r>
    <x v="335"/>
    <n v="43.4"/>
    <x v="111"/>
    <x v="0"/>
    <x v="22"/>
    <x v="30"/>
    <x v="30"/>
    <x v="0"/>
    <x v="5"/>
    <x v="5"/>
    <x v="0"/>
    <x v="0"/>
    <x v="0"/>
  </r>
  <r>
    <x v="335"/>
    <n v="27.6"/>
    <x v="253"/>
    <x v="0"/>
    <x v="22"/>
    <x v="30"/>
    <x v="30"/>
    <x v="3"/>
    <x v="14"/>
    <x v="14"/>
    <x v="0"/>
    <x v="0"/>
    <x v="0"/>
  </r>
  <r>
    <x v="335"/>
    <n v="4.4000000000000004"/>
    <x v="103"/>
    <x v="2"/>
    <x v="8"/>
    <x v="10"/>
    <x v="10"/>
    <x v="0"/>
    <x v="8"/>
    <x v="8"/>
    <x v="0"/>
    <x v="0"/>
    <x v="0"/>
  </r>
  <r>
    <x v="335"/>
    <n v="22.2"/>
    <x v="29"/>
    <x v="2"/>
    <x v="8"/>
    <x v="10"/>
    <x v="10"/>
    <x v="0"/>
    <x v="9"/>
    <x v="9"/>
    <x v="0"/>
    <x v="0"/>
    <x v="0"/>
  </r>
  <r>
    <x v="335"/>
    <n v="17.399999999999999"/>
    <x v="29"/>
    <x v="2"/>
    <x v="8"/>
    <x v="10"/>
    <x v="10"/>
    <x v="0"/>
    <x v="9"/>
    <x v="9"/>
    <x v="0"/>
    <x v="0"/>
    <x v="0"/>
  </r>
  <r>
    <x v="335"/>
    <n v="17.3"/>
    <x v="88"/>
    <x v="2"/>
    <x v="13"/>
    <x v="17"/>
    <x v="17"/>
    <x v="0"/>
    <x v="6"/>
    <x v="6"/>
    <x v="0"/>
    <x v="0"/>
    <x v="0"/>
  </r>
  <r>
    <x v="335"/>
    <n v="9.1"/>
    <x v="43"/>
    <x v="2"/>
    <x v="13"/>
    <x v="17"/>
    <x v="17"/>
    <x v="0"/>
    <x v="5"/>
    <x v="5"/>
    <x v="0"/>
    <x v="0"/>
    <x v="0"/>
  </r>
  <r>
    <x v="335"/>
    <n v="3.9"/>
    <x v="99"/>
    <x v="2"/>
    <x v="13"/>
    <x v="17"/>
    <x v="17"/>
    <x v="0"/>
    <x v="10"/>
    <x v="10"/>
    <x v="0"/>
    <x v="0"/>
    <x v="0"/>
  </r>
  <r>
    <x v="335"/>
    <n v="2.9"/>
    <x v="143"/>
    <x v="2"/>
    <x v="13"/>
    <x v="17"/>
    <x v="17"/>
    <x v="0"/>
    <x v="2"/>
    <x v="2"/>
    <x v="0"/>
    <x v="0"/>
    <x v="0"/>
  </r>
  <r>
    <x v="335"/>
    <n v="45.4"/>
    <x v="112"/>
    <x v="2"/>
    <x v="13"/>
    <x v="29"/>
    <x v="29"/>
    <x v="0"/>
    <x v="10"/>
    <x v="10"/>
    <x v="0"/>
    <x v="0"/>
    <x v="0"/>
  </r>
  <r>
    <x v="335"/>
    <n v="2.1"/>
    <x v="147"/>
    <x v="2"/>
    <x v="9"/>
    <x v="12"/>
    <x v="12"/>
    <x v="0"/>
    <x v="6"/>
    <x v="6"/>
    <x v="0"/>
    <x v="0"/>
    <x v="0"/>
  </r>
  <r>
    <x v="335"/>
    <n v="6.3"/>
    <x v="20"/>
    <x v="2"/>
    <x v="9"/>
    <x v="12"/>
    <x v="12"/>
    <x v="0"/>
    <x v="5"/>
    <x v="5"/>
    <x v="0"/>
    <x v="0"/>
    <x v="0"/>
  </r>
  <r>
    <x v="335"/>
    <n v="13.4"/>
    <x v="206"/>
    <x v="2"/>
    <x v="9"/>
    <x v="12"/>
    <x v="12"/>
    <x v="2"/>
    <x v="3"/>
    <x v="3"/>
    <x v="0"/>
    <x v="0"/>
    <x v="0"/>
  </r>
  <r>
    <x v="335"/>
    <n v="7.6"/>
    <x v="206"/>
    <x v="2"/>
    <x v="9"/>
    <x v="12"/>
    <x v="12"/>
    <x v="2"/>
    <x v="3"/>
    <x v="3"/>
    <x v="0"/>
    <x v="0"/>
    <x v="0"/>
  </r>
  <r>
    <x v="335"/>
    <n v="5.6"/>
    <x v="206"/>
    <x v="2"/>
    <x v="9"/>
    <x v="12"/>
    <x v="12"/>
    <x v="2"/>
    <x v="3"/>
    <x v="3"/>
    <x v="0"/>
    <x v="0"/>
    <x v="0"/>
  </r>
  <r>
    <x v="335"/>
    <n v="2.9"/>
    <x v="206"/>
    <x v="2"/>
    <x v="9"/>
    <x v="12"/>
    <x v="12"/>
    <x v="2"/>
    <x v="3"/>
    <x v="3"/>
    <x v="0"/>
    <x v="0"/>
    <x v="0"/>
  </r>
  <r>
    <x v="335"/>
    <n v="10.9"/>
    <x v="296"/>
    <x v="2"/>
    <x v="9"/>
    <x v="12"/>
    <x v="12"/>
    <x v="3"/>
    <x v="14"/>
    <x v="14"/>
    <x v="0"/>
    <x v="0"/>
    <x v="0"/>
  </r>
  <r>
    <x v="335"/>
    <n v="5.5"/>
    <x v="296"/>
    <x v="2"/>
    <x v="9"/>
    <x v="12"/>
    <x v="12"/>
    <x v="3"/>
    <x v="14"/>
    <x v="14"/>
    <x v="0"/>
    <x v="0"/>
    <x v="0"/>
  </r>
  <r>
    <x v="335"/>
    <n v="0.2"/>
    <x v="204"/>
    <x v="2"/>
    <x v="5"/>
    <x v="5"/>
    <x v="5"/>
    <x v="0"/>
    <x v="10"/>
    <x v="10"/>
    <x v="0"/>
    <x v="0"/>
    <x v="0"/>
  </r>
  <r>
    <x v="335"/>
    <n v="17.600000000000001"/>
    <x v="6"/>
    <x v="2"/>
    <x v="6"/>
    <x v="6"/>
    <x v="6"/>
    <x v="0"/>
    <x v="4"/>
    <x v="4"/>
    <x v="0"/>
    <x v="0"/>
    <x v="0"/>
  </r>
  <r>
    <x v="335"/>
    <n v="1.9"/>
    <x v="36"/>
    <x v="2"/>
    <x v="11"/>
    <x v="15"/>
    <x v="15"/>
    <x v="0"/>
    <x v="10"/>
    <x v="10"/>
    <x v="0"/>
    <x v="0"/>
    <x v="0"/>
  </r>
  <r>
    <x v="335"/>
    <n v="16.7"/>
    <x v="323"/>
    <x v="2"/>
    <x v="11"/>
    <x v="15"/>
    <x v="15"/>
    <x v="0"/>
    <x v="13"/>
    <x v="13"/>
    <x v="0"/>
    <x v="0"/>
    <x v="0"/>
  </r>
  <r>
    <x v="335"/>
    <n v="22.3"/>
    <x v="301"/>
    <x v="2"/>
    <x v="11"/>
    <x v="15"/>
    <x v="15"/>
    <x v="3"/>
    <x v="14"/>
    <x v="14"/>
    <x v="0"/>
    <x v="0"/>
    <x v="0"/>
  </r>
  <r>
    <x v="336"/>
    <n v="31.2"/>
    <x v="52"/>
    <x v="3"/>
    <x v="7"/>
    <x v="7"/>
    <x v="7"/>
    <x v="2"/>
    <x v="3"/>
    <x v="3"/>
    <x v="0"/>
    <x v="0"/>
    <x v="0"/>
  </r>
  <r>
    <x v="336"/>
    <n v="28.1"/>
    <x v="295"/>
    <x v="3"/>
    <x v="23"/>
    <x v="32"/>
    <x v="32"/>
    <x v="2"/>
    <x v="3"/>
    <x v="3"/>
    <x v="0"/>
    <x v="0"/>
    <x v="0"/>
  </r>
  <r>
    <x v="336"/>
    <n v="35"/>
    <x v="248"/>
    <x v="2"/>
    <x v="18"/>
    <x v="24"/>
    <x v="24"/>
    <x v="2"/>
    <x v="3"/>
    <x v="3"/>
    <x v="0"/>
    <x v="0"/>
    <x v="0"/>
  </r>
  <r>
    <x v="336"/>
    <n v="21"/>
    <x v="82"/>
    <x v="2"/>
    <x v="10"/>
    <x v="14"/>
    <x v="14"/>
    <x v="0"/>
    <x v="8"/>
    <x v="8"/>
    <x v="0"/>
    <x v="0"/>
    <x v="0"/>
  </r>
  <r>
    <x v="337"/>
    <n v="6.6"/>
    <x v="62"/>
    <x v="3"/>
    <x v="7"/>
    <x v="7"/>
    <x v="7"/>
    <x v="0"/>
    <x v="6"/>
    <x v="6"/>
    <x v="0"/>
    <x v="0"/>
    <x v="0"/>
  </r>
  <r>
    <x v="337"/>
    <n v="10.6"/>
    <x v="7"/>
    <x v="3"/>
    <x v="7"/>
    <x v="7"/>
    <x v="7"/>
    <x v="0"/>
    <x v="5"/>
    <x v="5"/>
    <x v="0"/>
    <x v="0"/>
    <x v="0"/>
  </r>
  <r>
    <x v="337"/>
    <n v="10.9"/>
    <x v="63"/>
    <x v="3"/>
    <x v="7"/>
    <x v="7"/>
    <x v="7"/>
    <x v="0"/>
    <x v="4"/>
    <x v="4"/>
    <x v="0"/>
    <x v="0"/>
    <x v="0"/>
  </r>
  <r>
    <x v="337"/>
    <n v="30.1"/>
    <x v="52"/>
    <x v="3"/>
    <x v="7"/>
    <x v="7"/>
    <x v="7"/>
    <x v="2"/>
    <x v="3"/>
    <x v="3"/>
    <x v="0"/>
    <x v="0"/>
    <x v="0"/>
  </r>
  <r>
    <x v="337"/>
    <n v="3.4"/>
    <x v="309"/>
    <x v="3"/>
    <x v="19"/>
    <x v="25"/>
    <x v="25"/>
    <x v="0"/>
    <x v="4"/>
    <x v="4"/>
    <x v="0"/>
    <x v="0"/>
    <x v="0"/>
  </r>
  <r>
    <x v="337"/>
    <n v="8.3000000000000007"/>
    <x v="201"/>
    <x v="3"/>
    <x v="19"/>
    <x v="25"/>
    <x v="25"/>
    <x v="3"/>
    <x v="15"/>
    <x v="15"/>
    <x v="0"/>
    <x v="0"/>
    <x v="0"/>
  </r>
  <r>
    <x v="337"/>
    <n v="3.9"/>
    <x v="261"/>
    <x v="3"/>
    <x v="19"/>
    <x v="25"/>
    <x v="25"/>
    <x v="3"/>
    <x v="14"/>
    <x v="14"/>
    <x v="0"/>
    <x v="0"/>
    <x v="0"/>
  </r>
  <r>
    <x v="337"/>
    <n v="5.5"/>
    <x v="197"/>
    <x v="3"/>
    <x v="23"/>
    <x v="32"/>
    <x v="32"/>
    <x v="0"/>
    <x v="11"/>
    <x v="11"/>
    <x v="0"/>
    <x v="0"/>
    <x v="0"/>
  </r>
  <r>
    <x v="337"/>
    <n v="10.5"/>
    <x v="207"/>
    <x v="3"/>
    <x v="23"/>
    <x v="32"/>
    <x v="32"/>
    <x v="0"/>
    <x v="6"/>
    <x v="6"/>
    <x v="0"/>
    <x v="0"/>
    <x v="0"/>
  </r>
  <r>
    <x v="337"/>
    <n v="4.2"/>
    <x v="207"/>
    <x v="3"/>
    <x v="23"/>
    <x v="32"/>
    <x v="32"/>
    <x v="0"/>
    <x v="6"/>
    <x v="6"/>
    <x v="0"/>
    <x v="0"/>
    <x v="0"/>
  </r>
  <r>
    <x v="337"/>
    <n v="15.6"/>
    <x v="168"/>
    <x v="3"/>
    <x v="23"/>
    <x v="32"/>
    <x v="32"/>
    <x v="0"/>
    <x v="0"/>
    <x v="0"/>
    <x v="0"/>
    <x v="0"/>
    <x v="0"/>
  </r>
  <r>
    <x v="337"/>
    <n v="9"/>
    <x v="318"/>
    <x v="3"/>
    <x v="23"/>
    <x v="32"/>
    <x v="32"/>
    <x v="0"/>
    <x v="13"/>
    <x v="13"/>
    <x v="0"/>
    <x v="0"/>
    <x v="0"/>
  </r>
  <r>
    <x v="337"/>
    <n v="7.1"/>
    <x v="318"/>
    <x v="3"/>
    <x v="23"/>
    <x v="32"/>
    <x v="32"/>
    <x v="0"/>
    <x v="13"/>
    <x v="13"/>
    <x v="0"/>
    <x v="0"/>
    <x v="0"/>
  </r>
  <r>
    <x v="337"/>
    <n v="42.1"/>
    <x v="75"/>
    <x v="0"/>
    <x v="14"/>
    <x v="18"/>
    <x v="18"/>
    <x v="0"/>
    <x v="0"/>
    <x v="0"/>
    <x v="0"/>
    <x v="0"/>
    <x v="0"/>
  </r>
  <r>
    <x v="337"/>
    <n v="44.9"/>
    <x v="75"/>
    <x v="0"/>
    <x v="14"/>
    <x v="18"/>
    <x v="18"/>
    <x v="0"/>
    <x v="0"/>
    <x v="0"/>
    <x v="0"/>
    <x v="0"/>
    <x v="0"/>
  </r>
  <r>
    <x v="337"/>
    <n v="40.4"/>
    <x v="75"/>
    <x v="0"/>
    <x v="14"/>
    <x v="18"/>
    <x v="18"/>
    <x v="0"/>
    <x v="0"/>
    <x v="0"/>
    <x v="0"/>
    <x v="0"/>
    <x v="0"/>
  </r>
  <r>
    <x v="337"/>
    <n v="11.1"/>
    <x v="75"/>
    <x v="0"/>
    <x v="14"/>
    <x v="18"/>
    <x v="18"/>
    <x v="0"/>
    <x v="0"/>
    <x v="0"/>
    <x v="0"/>
    <x v="0"/>
    <x v="0"/>
  </r>
  <r>
    <x v="337"/>
    <n v="7.5"/>
    <x v="123"/>
    <x v="0"/>
    <x v="21"/>
    <x v="31"/>
    <x v="31"/>
    <x v="0"/>
    <x v="5"/>
    <x v="5"/>
    <x v="0"/>
    <x v="0"/>
    <x v="0"/>
  </r>
  <r>
    <x v="337"/>
    <n v="7.1"/>
    <x v="199"/>
    <x v="0"/>
    <x v="21"/>
    <x v="31"/>
    <x v="31"/>
    <x v="0"/>
    <x v="4"/>
    <x v="4"/>
    <x v="0"/>
    <x v="0"/>
    <x v="0"/>
  </r>
  <r>
    <x v="337"/>
    <n v="11.3"/>
    <x v="276"/>
    <x v="0"/>
    <x v="21"/>
    <x v="31"/>
    <x v="31"/>
    <x v="3"/>
    <x v="14"/>
    <x v="14"/>
    <x v="0"/>
    <x v="0"/>
    <x v="0"/>
  </r>
  <r>
    <x v="337"/>
    <n v="41"/>
    <x v="39"/>
    <x v="0"/>
    <x v="4"/>
    <x v="19"/>
    <x v="19"/>
    <x v="0"/>
    <x v="6"/>
    <x v="6"/>
    <x v="0"/>
    <x v="0"/>
    <x v="0"/>
  </r>
  <r>
    <x v="337"/>
    <n v="44.2"/>
    <x v="39"/>
    <x v="0"/>
    <x v="4"/>
    <x v="19"/>
    <x v="19"/>
    <x v="0"/>
    <x v="6"/>
    <x v="6"/>
    <x v="0"/>
    <x v="0"/>
    <x v="0"/>
  </r>
  <r>
    <x v="337"/>
    <n v="49.5"/>
    <x v="40"/>
    <x v="0"/>
    <x v="4"/>
    <x v="19"/>
    <x v="19"/>
    <x v="0"/>
    <x v="5"/>
    <x v="5"/>
    <x v="0"/>
    <x v="0"/>
    <x v="0"/>
  </r>
  <r>
    <x v="337"/>
    <n v="4"/>
    <x v="228"/>
    <x v="2"/>
    <x v="18"/>
    <x v="24"/>
    <x v="24"/>
    <x v="0"/>
    <x v="10"/>
    <x v="10"/>
    <x v="0"/>
    <x v="0"/>
    <x v="0"/>
  </r>
  <r>
    <x v="337"/>
    <n v="19.8"/>
    <x v="265"/>
    <x v="2"/>
    <x v="18"/>
    <x v="24"/>
    <x v="24"/>
    <x v="3"/>
    <x v="14"/>
    <x v="14"/>
    <x v="0"/>
    <x v="0"/>
    <x v="0"/>
  </r>
  <r>
    <x v="337"/>
    <n v="10.7"/>
    <x v="88"/>
    <x v="2"/>
    <x v="13"/>
    <x v="17"/>
    <x v="17"/>
    <x v="0"/>
    <x v="6"/>
    <x v="6"/>
    <x v="0"/>
    <x v="0"/>
    <x v="0"/>
  </r>
  <r>
    <x v="337"/>
    <n v="44.1"/>
    <x v="112"/>
    <x v="2"/>
    <x v="13"/>
    <x v="29"/>
    <x v="29"/>
    <x v="0"/>
    <x v="10"/>
    <x v="10"/>
    <x v="0"/>
    <x v="0"/>
    <x v="0"/>
  </r>
  <r>
    <x v="337"/>
    <n v="22.1"/>
    <x v="15"/>
    <x v="2"/>
    <x v="9"/>
    <x v="11"/>
    <x v="11"/>
    <x v="0"/>
    <x v="8"/>
    <x v="8"/>
    <x v="0"/>
    <x v="0"/>
    <x v="0"/>
  </r>
  <r>
    <x v="337"/>
    <n v="48.8"/>
    <x v="58"/>
    <x v="2"/>
    <x v="17"/>
    <x v="23"/>
    <x v="23"/>
    <x v="2"/>
    <x v="3"/>
    <x v="3"/>
    <x v="0"/>
    <x v="0"/>
    <x v="0"/>
  </r>
  <r>
    <x v="337"/>
    <n v="46.3"/>
    <x v="58"/>
    <x v="2"/>
    <x v="17"/>
    <x v="23"/>
    <x v="23"/>
    <x v="2"/>
    <x v="3"/>
    <x v="3"/>
    <x v="0"/>
    <x v="0"/>
    <x v="0"/>
  </r>
  <r>
    <x v="337"/>
    <n v="46.6"/>
    <x v="58"/>
    <x v="2"/>
    <x v="17"/>
    <x v="23"/>
    <x v="23"/>
    <x v="2"/>
    <x v="3"/>
    <x v="3"/>
    <x v="0"/>
    <x v="0"/>
    <x v="0"/>
  </r>
  <r>
    <x v="338"/>
    <n v="11.1"/>
    <x v="59"/>
    <x v="0"/>
    <x v="14"/>
    <x v="18"/>
    <x v="18"/>
    <x v="0"/>
    <x v="5"/>
    <x v="5"/>
    <x v="0"/>
    <x v="0"/>
    <x v="0"/>
  </r>
  <r>
    <x v="338"/>
    <n v="3.5"/>
    <x v="57"/>
    <x v="0"/>
    <x v="16"/>
    <x v="22"/>
    <x v="22"/>
    <x v="0"/>
    <x v="11"/>
    <x v="11"/>
    <x v="0"/>
    <x v="0"/>
    <x v="0"/>
  </r>
  <r>
    <x v="338"/>
    <n v="3.1"/>
    <x v="161"/>
    <x v="0"/>
    <x v="16"/>
    <x v="22"/>
    <x v="22"/>
    <x v="0"/>
    <x v="7"/>
    <x v="7"/>
    <x v="0"/>
    <x v="0"/>
    <x v="0"/>
  </r>
  <r>
    <x v="338"/>
    <n v="9.3000000000000007"/>
    <x v="153"/>
    <x v="0"/>
    <x v="16"/>
    <x v="22"/>
    <x v="22"/>
    <x v="0"/>
    <x v="2"/>
    <x v="2"/>
    <x v="0"/>
    <x v="0"/>
    <x v="0"/>
  </r>
  <r>
    <x v="339"/>
    <n v="30.9"/>
    <x v="52"/>
    <x v="3"/>
    <x v="7"/>
    <x v="7"/>
    <x v="7"/>
    <x v="2"/>
    <x v="3"/>
    <x v="3"/>
    <x v="0"/>
    <x v="0"/>
    <x v="0"/>
  </r>
  <r>
    <x v="339"/>
    <n v="29.3"/>
    <x v="52"/>
    <x v="3"/>
    <x v="7"/>
    <x v="7"/>
    <x v="7"/>
    <x v="2"/>
    <x v="3"/>
    <x v="3"/>
    <x v="0"/>
    <x v="0"/>
    <x v="0"/>
  </r>
  <r>
    <x v="339"/>
    <n v="45.7"/>
    <x v="112"/>
    <x v="2"/>
    <x v="13"/>
    <x v="29"/>
    <x v="29"/>
    <x v="0"/>
    <x v="10"/>
    <x v="10"/>
    <x v="0"/>
    <x v="0"/>
    <x v="0"/>
  </r>
  <r>
    <x v="339"/>
    <n v="46.1"/>
    <x v="304"/>
    <x v="2"/>
    <x v="13"/>
    <x v="29"/>
    <x v="29"/>
    <x v="2"/>
    <x v="3"/>
    <x v="3"/>
    <x v="0"/>
    <x v="0"/>
    <x v="0"/>
  </r>
  <r>
    <x v="339"/>
    <n v="8.8000000000000007"/>
    <x v="15"/>
    <x v="2"/>
    <x v="9"/>
    <x v="11"/>
    <x v="11"/>
    <x v="0"/>
    <x v="8"/>
    <x v="8"/>
    <x v="0"/>
    <x v="0"/>
    <x v="0"/>
  </r>
  <r>
    <x v="339"/>
    <n v="12.8"/>
    <x v="17"/>
    <x v="2"/>
    <x v="9"/>
    <x v="11"/>
    <x v="11"/>
    <x v="0"/>
    <x v="9"/>
    <x v="9"/>
    <x v="0"/>
    <x v="0"/>
    <x v="0"/>
  </r>
  <r>
    <x v="339"/>
    <n v="6.2"/>
    <x v="93"/>
    <x v="2"/>
    <x v="15"/>
    <x v="20"/>
    <x v="20"/>
    <x v="0"/>
    <x v="7"/>
    <x v="7"/>
    <x v="0"/>
    <x v="0"/>
    <x v="0"/>
  </r>
  <r>
    <x v="339"/>
    <n v="3"/>
    <x v="48"/>
    <x v="2"/>
    <x v="15"/>
    <x v="20"/>
    <x v="20"/>
    <x v="0"/>
    <x v="2"/>
    <x v="2"/>
    <x v="0"/>
    <x v="0"/>
    <x v="0"/>
  </r>
  <r>
    <x v="339"/>
    <n v="6.3"/>
    <x v="121"/>
    <x v="2"/>
    <x v="17"/>
    <x v="23"/>
    <x v="23"/>
    <x v="0"/>
    <x v="8"/>
    <x v="8"/>
    <x v="0"/>
    <x v="0"/>
    <x v="0"/>
  </r>
  <r>
    <x v="339"/>
    <n v="6.6"/>
    <x v="84"/>
    <x v="2"/>
    <x v="17"/>
    <x v="23"/>
    <x v="23"/>
    <x v="0"/>
    <x v="6"/>
    <x v="6"/>
    <x v="0"/>
    <x v="0"/>
    <x v="0"/>
  </r>
  <r>
    <x v="339"/>
    <n v="21.9"/>
    <x v="77"/>
    <x v="2"/>
    <x v="17"/>
    <x v="23"/>
    <x v="23"/>
    <x v="0"/>
    <x v="9"/>
    <x v="9"/>
    <x v="0"/>
    <x v="0"/>
    <x v="0"/>
  </r>
  <r>
    <x v="339"/>
    <n v="2.2999999999999998"/>
    <x v="284"/>
    <x v="2"/>
    <x v="17"/>
    <x v="23"/>
    <x v="23"/>
    <x v="0"/>
    <x v="13"/>
    <x v="13"/>
    <x v="0"/>
    <x v="0"/>
    <x v="0"/>
  </r>
  <r>
    <x v="339"/>
    <n v="3.4"/>
    <x v="95"/>
    <x v="2"/>
    <x v="17"/>
    <x v="23"/>
    <x v="23"/>
    <x v="0"/>
    <x v="4"/>
    <x v="4"/>
    <x v="0"/>
    <x v="0"/>
    <x v="0"/>
  </r>
  <r>
    <x v="340"/>
    <n v="29.6"/>
    <x v="116"/>
    <x v="3"/>
    <x v="7"/>
    <x v="8"/>
    <x v="8"/>
    <x v="2"/>
    <x v="3"/>
    <x v="3"/>
    <x v="0"/>
    <x v="0"/>
    <x v="0"/>
  </r>
  <r>
    <x v="340"/>
    <n v="31.4"/>
    <x v="295"/>
    <x v="3"/>
    <x v="23"/>
    <x v="32"/>
    <x v="32"/>
    <x v="2"/>
    <x v="3"/>
    <x v="3"/>
    <x v="0"/>
    <x v="0"/>
    <x v="0"/>
  </r>
  <r>
    <x v="340"/>
    <n v="16.100000000000001"/>
    <x v="107"/>
    <x v="1"/>
    <x v="3"/>
    <x v="3"/>
    <x v="3"/>
    <x v="0"/>
    <x v="10"/>
    <x v="10"/>
    <x v="0"/>
    <x v="0"/>
    <x v="0"/>
  </r>
  <r>
    <x v="340"/>
    <n v="44.9"/>
    <x v="56"/>
    <x v="0"/>
    <x v="0"/>
    <x v="21"/>
    <x v="21"/>
    <x v="0"/>
    <x v="4"/>
    <x v="4"/>
    <x v="0"/>
    <x v="0"/>
    <x v="0"/>
  </r>
  <r>
    <x v="340"/>
    <n v="3.3"/>
    <x v="215"/>
    <x v="0"/>
    <x v="1"/>
    <x v="1"/>
    <x v="1"/>
    <x v="0"/>
    <x v="4"/>
    <x v="4"/>
    <x v="0"/>
    <x v="0"/>
    <x v="0"/>
  </r>
  <r>
    <x v="340"/>
    <n v="15.9"/>
    <x v="310"/>
    <x v="0"/>
    <x v="1"/>
    <x v="1"/>
    <x v="1"/>
    <x v="3"/>
    <x v="14"/>
    <x v="14"/>
    <x v="0"/>
    <x v="0"/>
    <x v="0"/>
  </r>
  <r>
    <x v="340"/>
    <n v="35"/>
    <x v="277"/>
    <x v="0"/>
    <x v="4"/>
    <x v="19"/>
    <x v="19"/>
    <x v="3"/>
    <x v="14"/>
    <x v="14"/>
    <x v="0"/>
    <x v="0"/>
    <x v="0"/>
  </r>
  <r>
    <x v="340"/>
    <n v="36"/>
    <x v="277"/>
    <x v="0"/>
    <x v="4"/>
    <x v="19"/>
    <x v="19"/>
    <x v="3"/>
    <x v="14"/>
    <x v="14"/>
    <x v="0"/>
    <x v="0"/>
    <x v="0"/>
  </r>
  <r>
    <x v="340"/>
    <n v="36.9"/>
    <x v="277"/>
    <x v="0"/>
    <x v="4"/>
    <x v="19"/>
    <x v="19"/>
    <x v="3"/>
    <x v="14"/>
    <x v="14"/>
    <x v="0"/>
    <x v="0"/>
    <x v="0"/>
  </r>
  <r>
    <x v="340"/>
    <n v="48.6"/>
    <x v="317"/>
    <x v="0"/>
    <x v="4"/>
    <x v="4"/>
    <x v="4"/>
    <x v="2"/>
    <x v="3"/>
    <x v="3"/>
    <x v="0"/>
    <x v="0"/>
    <x v="0"/>
  </r>
  <r>
    <x v="340"/>
    <n v="22.4"/>
    <x v="29"/>
    <x v="2"/>
    <x v="8"/>
    <x v="10"/>
    <x v="10"/>
    <x v="0"/>
    <x v="9"/>
    <x v="9"/>
    <x v="0"/>
    <x v="0"/>
    <x v="0"/>
  </r>
  <r>
    <x v="340"/>
    <n v="42.5"/>
    <x v="112"/>
    <x v="2"/>
    <x v="13"/>
    <x v="29"/>
    <x v="29"/>
    <x v="0"/>
    <x v="10"/>
    <x v="10"/>
    <x v="0"/>
    <x v="0"/>
    <x v="0"/>
  </r>
  <r>
    <x v="340"/>
    <n v="39.6"/>
    <x v="100"/>
    <x v="2"/>
    <x v="13"/>
    <x v="29"/>
    <x v="29"/>
    <x v="0"/>
    <x v="4"/>
    <x v="4"/>
    <x v="0"/>
    <x v="0"/>
    <x v="0"/>
  </r>
  <r>
    <x v="340"/>
    <n v="15.4"/>
    <x v="138"/>
    <x v="2"/>
    <x v="20"/>
    <x v="28"/>
    <x v="28"/>
    <x v="0"/>
    <x v="10"/>
    <x v="10"/>
    <x v="0"/>
    <x v="0"/>
    <x v="0"/>
  </r>
  <r>
    <x v="340"/>
    <n v="14.4"/>
    <x v="206"/>
    <x v="2"/>
    <x v="9"/>
    <x v="12"/>
    <x v="12"/>
    <x v="2"/>
    <x v="3"/>
    <x v="3"/>
    <x v="0"/>
    <x v="0"/>
    <x v="0"/>
  </r>
  <r>
    <x v="340"/>
    <n v="7.5"/>
    <x v="206"/>
    <x v="2"/>
    <x v="9"/>
    <x v="12"/>
    <x v="12"/>
    <x v="2"/>
    <x v="3"/>
    <x v="3"/>
    <x v="0"/>
    <x v="0"/>
    <x v="0"/>
  </r>
  <r>
    <x v="340"/>
    <n v="8.5"/>
    <x v="24"/>
    <x v="2"/>
    <x v="10"/>
    <x v="14"/>
    <x v="14"/>
    <x v="0"/>
    <x v="4"/>
    <x v="4"/>
    <x v="0"/>
    <x v="0"/>
    <x v="0"/>
  </r>
  <r>
    <x v="340"/>
    <n v="35.799999999999997"/>
    <x v="83"/>
    <x v="2"/>
    <x v="10"/>
    <x v="14"/>
    <x v="14"/>
    <x v="2"/>
    <x v="3"/>
    <x v="3"/>
    <x v="0"/>
    <x v="0"/>
    <x v="0"/>
  </r>
  <r>
    <x v="340"/>
    <n v="34.9"/>
    <x v="83"/>
    <x v="2"/>
    <x v="10"/>
    <x v="14"/>
    <x v="14"/>
    <x v="2"/>
    <x v="3"/>
    <x v="3"/>
    <x v="0"/>
    <x v="0"/>
    <x v="0"/>
  </r>
  <r>
    <x v="340"/>
    <n v="32.799999999999997"/>
    <x v="83"/>
    <x v="2"/>
    <x v="10"/>
    <x v="14"/>
    <x v="14"/>
    <x v="2"/>
    <x v="3"/>
    <x v="3"/>
    <x v="0"/>
    <x v="0"/>
    <x v="0"/>
  </r>
  <r>
    <x v="340"/>
    <n v="35.799999999999997"/>
    <x v="83"/>
    <x v="2"/>
    <x v="10"/>
    <x v="14"/>
    <x v="14"/>
    <x v="2"/>
    <x v="3"/>
    <x v="3"/>
    <x v="0"/>
    <x v="0"/>
    <x v="0"/>
  </r>
  <r>
    <x v="340"/>
    <n v="29.6"/>
    <x v="34"/>
    <x v="2"/>
    <x v="11"/>
    <x v="15"/>
    <x v="15"/>
    <x v="0"/>
    <x v="6"/>
    <x v="6"/>
    <x v="0"/>
    <x v="0"/>
    <x v="0"/>
  </r>
  <r>
    <x v="340"/>
    <n v="4.0999999999999996"/>
    <x v="36"/>
    <x v="2"/>
    <x v="11"/>
    <x v="15"/>
    <x v="15"/>
    <x v="0"/>
    <x v="10"/>
    <x v="10"/>
    <x v="0"/>
    <x v="0"/>
    <x v="0"/>
  </r>
  <r>
    <x v="341"/>
    <n v="49.4"/>
    <x v="51"/>
    <x v="3"/>
    <x v="12"/>
    <x v="16"/>
    <x v="16"/>
    <x v="2"/>
    <x v="3"/>
    <x v="3"/>
    <x v="0"/>
    <x v="0"/>
    <x v="0"/>
  </r>
  <r>
    <x v="341"/>
    <n v="31.4"/>
    <x v="52"/>
    <x v="3"/>
    <x v="7"/>
    <x v="7"/>
    <x v="7"/>
    <x v="2"/>
    <x v="3"/>
    <x v="3"/>
    <x v="0"/>
    <x v="0"/>
    <x v="0"/>
  </r>
  <r>
    <x v="341"/>
    <n v="17.5"/>
    <x v="218"/>
    <x v="3"/>
    <x v="23"/>
    <x v="32"/>
    <x v="32"/>
    <x v="0"/>
    <x v="5"/>
    <x v="5"/>
    <x v="0"/>
    <x v="0"/>
    <x v="0"/>
  </r>
  <r>
    <x v="341"/>
    <n v="6.8"/>
    <x v="198"/>
    <x v="3"/>
    <x v="23"/>
    <x v="32"/>
    <x v="32"/>
    <x v="0"/>
    <x v="4"/>
    <x v="4"/>
    <x v="0"/>
    <x v="0"/>
    <x v="0"/>
  </r>
  <r>
    <x v="341"/>
    <n v="28.9"/>
    <x v="295"/>
    <x v="3"/>
    <x v="23"/>
    <x v="32"/>
    <x v="32"/>
    <x v="2"/>
    <x v="3"/>
    <x v="3"/>
    <x v="0"/>
    <x v="0"/>
    <x v="0"/>
  </r>
  <r>
    <x v="341"/>
    <n v="47.7"/>
    <x v="3"/>
    <x v="1"/>
    <x v="3"/>
    <x v="3"/>
    <x v="3"/>
    <x v="0"/>
    <x v="2"/>
    <x v="2"/>
    <x v="0"/>
    <x v="0"/>
    <x v="0"/>
  </r>
  <r>
    <x v="341"/>
    <n v="6.3"/>
    <x v="3"/>
    <x v="1"/>
    <x v="3"/>
    <x v="3"/>
    <x v="3"/>
    <x v="0"/>
    <x v="2"/>
    <x v="2"/>
    <x v="0"/>
    <x v="0"/>
    <x v="0"/>
  </r>
  <r>
    <x v="341"/>
    <n v="5.2"/>
    <x v="54"/>
    <x v="1"/>
    <x v="3"/>
    <x v="3"/>
    <x v="3"/>
    <x v="0"/>
    <x v="4"/>
    <x v="4"/>
    <x v="0"/>
    <x v="0"/>
    <x v="0"/>
  </r>
  <r>
    <x v="341"/>
    <n v="28"/>
    <x v="87"/>
    <x v="0"/>
    <x v="21"/>
    <x v="27"/>
    <x v="27"/>
    <x v="0"/>
    <x v="0"/>
    <x v="0"/>
    <x v="0"/>
    <x v="0"/>
    <x v="0"/>
  </r>
  <r>
    <x v="341"/>
    <n v="46.6"/>
    <x v="324"/>
    <x v="0"/>
    <x v="2"/>
    <x v="2"/>
    <x v="2"/>
    <x v="2"/>
    <x v="3"/>
    <x v="3"/>
    <x v="0"/>
    <x v="0"/>
    <x v="0"/>
  </r>
  <r>
    <x v="341"/>
    <n v="20.8"/>
    <x v="29"/>
    <x v="2"/>
    <x v="8"/>
    <x v="10"/>
    <x v="10"/>
    <x v="0"/>
    <x v="9"/>
    <x v="9"/>
    <x v="0"/>
    <x v="0"/>
    <x v="0"/>
  </r>
  <r>
    <x v="341"/>
    <n v="10.7"/>
    <x v="88"/>
    <x v="2"/>
    <x v="13"/>
    <x v="17"/>
    <x v="17"/>
    <x v="0"/>
    <x v="6"/>
    <x v="6"/>
    <x v="0"/>
    <x v="0"/>
    <x v="0"/>
  </r>
  <r>
    <x v="341"/>
    <n v="13"/>
    <x v="43"/>
    <x v="2"/>
    <x v="13"/>
    <x v="17"/>
    <x v="17"/>
    <x v="0"/>
    <x v="5"/>
    <x v="5"/>
    <x v="0"/>
    <x v="0"/>
    <x v="0"/>
  </r>
  <r>
    <x v="341"/>
    <n v="44.7"/>
    <x v="112"/>
    <x v="2"/>
    <x v="13"/>
    <x v="29"/>
    <x v="29"/>
    <x v="0"/>
    <x v="10"/>
    <x v="10"/>
    <x v="0"/>
    <x v="0"/>
    <x v="0"/>
  </r>
  <r>
    <x v="341"/>
    <n v="3.9"/>
    <x v="112"/>
    <x v="2"/>
    <x v="13"/>
    <x v="29"/>
    <x v="29"/>
    <x v="0"/>
    <x v="10"/>
    <x v="10"/>
    <x v="0"/>
    <x v="0"/>
    <x v="0"/>
  </r>
  <r>
    <x v="341"/>
    <n v="43.2"/>
    <x v="112"/>
    <x v="2"/>
    <x v="13"/>
    <x v="29"/>
    <x v="29"/>
    <x v="0"/>
    <x v="10"/>
    <x v="10"/>
    <x v="0"/>
    <x v="0"/>
    <x v="0"/>
  </r>
  <r>
    <x v="341"/>
    <n v="43"/>
    <x v="112"/>
    <x v="2"/>
    <x v="13"/>
    <x v="29"/>
    <x v="29"/>
    <x v="0"/>
    <x v="10"/>
    <x v="10"/>
    <x v="0"/>
    <x v="0"/>
    <x v="0"/>
  </r>
  <r>
    <x v="341"/>
    <n v="14.1"/>
    <x v="206"/>
    <x v="2"/>
    <x v="9"/>
    <x v="12"/>
    <x v="12"/>
    <x v="2"/>
    <x v="3"/>
    <x v="3"/>
    <x v="0"/>
    <x v="0"/>
    <x v="0"/>
  </r>
  <r>
    <x v="341"/>
    <n v="7.3"/>
    <x v="206"/>
    <x v="2"/>
    <x v="9"/>
    <x v="12"/>
    <x v="12"/>
    <x v="2"/>
    <x v="3"/>
    <x v="3"/>
    <x v="0"/>
    <x v="0"/>
    <x v="0"/>
  </r>
  <r>
    <x v="341"/>
    <n v="13.6"/>
    <x v="206"/>
    <x v="2"/>
    <x v="9"/>
    <x v="12"/>
    <x v="12"/>
    <x v="2"/>
    <x v="3"/>
    <x v="3"/>
    <x v="0"/>
    <x v="0"/>
    <x v="0"/>
  </r>
  <r>
    <x v="341"/>
    <n v="7.7"/>
    <x v="206"/>
    <x v="2"/>
    <x v="9"/>
    <x v="12"/>
    <x v="12"/>
    <x v="2"/>
    <x v="3"/>
    <x v="3"/>
    <x v="0"/>
    <x v="0"/>
    <x v="0"/>
  </r>
  <r>
    <x v="341"/>
    <n v="33.299999999999997"/>
    <x v="83"/>
    <x v="2"/>
    <x v="10"/>
    <x v="14"/>
    <x v="14"/>
    <x v="2"/>
    <x v="3"/>
    <x v="3"/>
    <x v="0"/>
    <x v="0"/>
    <x v="0"/>
  </r>
  <r>
    <x v="341"/>
    <n v="34.700000000000003"/>
    <x v="83"/>
    <x v="2"/>
    <x v="10"/>
    <x v="14"/>
    <x v="14"/>
    <x v="2"/>
    <x v="3"/>
    <x v="3"/>
    <x v="0"/>
    <x v="0"/>
    <x v="0"/>
  </r>
  <r>
    <x v="341"/>
    <n v="35.9"/>
    <x v="83"/>
    <x v="2"/>
    <x v="10"/>
    <x v="14"/>
    <x v="14"/>
    <x v="2"/>
    <x v="3"/>
    <x v="3"/>
    <x v="0"/>
    <x v="0"/>
    <x v="0"/>
  </r>
  <r>
    <x v="342"/>
    <n v="49"/>
    <x v="51"/>
    <x v="3"/>
    <x v="12"/>
    <x v="16"/>
    <x v="16"/>
    <x v="2"/>
    <x v="3"/>
    <x v="3"/>
    <x v="0"/>
    <x v="0"/>
    <x v="0"/>
  </r>
  <r>
    <x v="342"/>
    <n v="32.9"/>
    <x v="27"/>
    <x v="3"/>
    <x v="7"/>
    <x v="7"/>
    <x v="7"/>
    <x v="0"/>
    <x v="9"/>
    <x v="9"/>
    <x v="0"/>
    <x v="0"/>
    <x v="0"/>
  </r>
  <r>
    <x v="342"/>
    <n v="12.2"/>
    <x v="185"/>
    <x v="3"/>
    <x v="24"/>
    <x v="33"/>
    <x v="33"/>
    <x v="0"/>
    <x v="5"/>
    <x v="5"/>
    <x v="0"/>
    <x v="0"/>
    <x v="0"/>
  </r>
  <r>
    <x v="342"/>
    <n v="11.7"/>
    <x v="286"/>
    <x v="3"/>
    <x v="24"/>
    <x v="33"/>
    <x v="33"/>
    <x v="0"/>
    <x v="0"/>
    <x v="0"/>
    <x v="0"/>
    <x v="0"/>
    <x v="0"/>
  </r>
  <r>
    <x v="342"/>
    <n v="40.5"/>
    <x v="0"/>
    <x v="0"/>
    <x v="0"/>
    <x v="0"/>
    <x v="0"/>
    <x v="0"/>
    <x v="0"/>
    <x v="0"/>
    <x v="0"/>
    <x v="0"/>
    <x v="0"/>
  </r>
  <r>
    <x v="342"/>
    <n v="11.1"/>
    <x v="123"/>
    <x v="0"/>
    <x v="21"/>
    <x v="31"/>
    <x v="31"/>
    <x v="0"/>
    <x v="5"/>
    <x v="5"/>
    <x v="0"/>
    <x v="0"/>
    <x v="0"/>
  </r>
  <r>
    <x v="342"/>
    <n v="6"/>
    <x v="87"/>
    <x v="0"/>
    <x v="21"/>
    <x v="27"/>
    <x v="27"/>
    <x v="0"/>
    <x v="0"/>
    <x v="0"/>
    <x v="0"/>
    <x v="0"/>
    <x v="0"/>
  </r>
  <r>
    <x v="342"/>
    <n v="32.1"/>
    <x v="136"/>
    <x v="0"/>
    <x v="4"/>
    <x v="19"/>
    <x v="19"/>
    <x v="0"/>
    <x v="10"/>
    <x v="10"/>
    <x v="0"/>
    <x v="0"/>
    <x v="0"/>
  </r>
  <r>
    <x v="342"/>
    <n v="14.7"/>
    <x v="13"/>
    <x v="2"/>
    <x v="8"/>
    <x v="10"/>
    <x v="10"/>
    <x v="0"/>
    <x v="6"/>
    <x v="6"/>
    <x v="0"/>
    <x v="0"/>
    <x v="0"/>
  </r>
  <r>
    <x v="342"/>
    <n v="2.1"/>
    <x v="88"/>
    <x v="2"/>
    <x v="13"/>
    <x v="17"/>
    <x v="17"/>
    <x v="0"/>
    <x v="6"/>
    <x v="6"/>
    <x v="0"/>
    <x v="0"/>
    <x v="0"/>
  </r>
  <r>
    <x v="342"/>
    <n v="4.2"/>
    <x v="43"/>
    <x v="2"/>
    <x v="13"/>
    <x v="17"/>
    <x v="17"/>
    <x v="0"/>
    <x v="5"/>
    <x v="5"/>
    <x v="0"/>
    <x v="0"/>
    <x v="0"/>
  </r>
  <r>
    <x v="342"/>
    <n v="8.1999999999999993"/>
    <x v="99"/>
    <x v="2"/>
    <x v="13"/>
    <x v="17"/>
    <x v="17"/>
    <x v="0"/>
    <x v="10"/>
    <x v="10"/>
    <x v="0"/>
    <x v="0"/>
    <x v="0"/>
  </r>
  <r>
    <x v="342"/>
    <n v="41.8"/>
    <x v="112"/>
    <x v="2"/>
    <x v="13"/>
    <x v="29"/>
    <x v="29"/>
    <x v="0"/>
    <x v="10"/>
    <x v="10"/>
    <x v="0"/>
    <x v="0"/>
    <x v="0"/>
  </r>
  <r>
    <x v="342"/>
    <n v="42.1"/>
    <x v="112"/>
    <x v="2"/>
    <x v="13"/>
    <x v="29"/>
    <x v="29"/>
    <x v="0"/>
    <x v="10"/>
    <x v="10"/>
    <x v="0"/>
    <x v="0"/>
    <x v="0"/>
  </r>
  <r>
    <x v="342"/>
    <n v="45.6"/>
    <x v="112"/>
    <x v="2"/>
    <x v="13"/>
    <x v="29"/>
    <x v="29"/>
    <x v="0"/>
    <x v="10"/>
    <x v="10"/>
    <x v="0"/>
    <x v="0"/>
    <x v="0"/>
  </r>
  <r>
    <x v="342"/>
    <n v="45.6"/>
    <x v="112"/>
    <x v="2"/>
    <x v="13"/>
    <x v="29"/>
    <x v="29"/>
    <x v="0"/>
    <x v="10"/>
    <x v="10"/>
    <x v="0"/>
    <x v="0"/>
    <x v="0"/>
  </r>
  <r>
    <x v="342"/>
    <n v="44.6"/>
    <x v="112"/>
    <x v="2"/>
    <x v="13"/>
    <x v="29"/>
    <x v="29"/>
    <x v="0"/>
    <x v="10"/>
    <x v="10"/>
    <x v="0"/>
    <x v="0"/>
    <x v="0"/>
  </r>
  <r>
    <x v="342"/>
    <n v="25.2"/>
    <x v="93"/>
    <x v="2"/>
    <x v="15"/>
    <x v="20"/>
    <x v="20"/>
    <x v="0"/>
    <x v="7"/>
    <x v="7"/>
    <x v="0"/>
    <x v="0"/>
    <x v="0"/>
  </r>
  <r>
    <x v="342"/>
    <n v="3.6"/>
    <x v="266"/>
    <x v="2"/>
    <x v="15"/>
    <x v="20"/>
    <x v="20"/>
    <x v="0"/>
    <x v="4"/>
    <x v="4"/>
    <x v="0"/>
    <x v="0"/>
    <x v="0"/>
  </r>
  <r>
    <x v="342"/>
    <n v="20.6"/>
    <x v="82"/>
    <x v="2"/>
    <x v="10"/>
    <x v="14"/>
    <x v="14"/>
    <x v="0"/>
    <x v="8"/>
    <x v="8"/>
    <x v="0"/>
    <x v="0"/>
    <x v="0"/>
  </r>
  <r>
    <x v="342"/>
    <n v="35.700000000000003"/>
    <x v="33"/>
    <x v="2"/>
    <x v="10"/>
    <x v="14"/>
    <x v="14"/>
    <x v="0"/>
    <x v="9"/>
    <x v="9"/>
    <x v="0"/>
    <x v="0"/>
    <x v="0"/>
  </r>
  <r>
    <x v="342"/>
    <n v="35.700000000000003"/>
    <x v="83"/>
    <x v="2"/>
    <x v="10"/>
    <x v="14"/>
    <x v="14"/>
    <x v="2"/>
    <x v="3"/>
    <x v="3"/>
    <x v="0"/>
    <x v="0"/>
    <x v="0"/>
  </r>
  <r>
    <x v="342"/>
    <n v="48"/>
    <x v="58"/>
    <x v="2"/>
    <x v="17"/>
    <x v="23"/>
    <x v="23"/>
    <x v="2"/>
    <x v="3"/>
    <x v="3"/>
    <x v="0"/>
    <x v="0"/>
    <x v="0"/>
  </r>
  <r>
    <x v="343"/>
    <n v="8.3000000000000007"/>
    <x v="8"/>
    <x v="3"/>
    <x v="7"/>
    <x v="8"/>
    <x v="8"/>
    <x v="0"/>
    <x v="6"/>
    <x v="6"/>
    <x v="0"/>
    <x v="0"/>
    <x v="0"/>
  </r>
  <r>
    <x v="343"/>
    <n v="3.8"/>
    <x v="53"/>
    <x v="3"/>
    <x v="7"/>
    <x v="8"/>
    <x v="8"/>
    <x v="0"/>
    <x v="10"/>
    <x v="10"/>
    <x v="0"/>
    <x v="0"/>
    <x v="0"/>
  </r>
  <r>
    <x v="343"/>
    <n v="43.4"/>
    <x v="111"/>
    <x v="0"/>
    <x v="22"/>
    <x v="30"/>
    <x v="30"/>
    <x v="0"/>
    <x v="5"/>
    <x v="5"/>
    <x v="0"/>
    <x v="0"/>
    <x v="0"/>
  </r>
  <r>
    <x v="343"/>
    <n v="22.2"/>
    <x v="325"/>
    <x v="0"/>
    <x v="22"/>
    <x v="30"/>
    <x v="30"/>
    <x v="0"/>
    <x v="0"/>
    <x v="0"/>
    <x v="0"/>
    <x v="0"/>
    <x v="0"/>
  </r>
  <r>
    <x v="343"/>
    <n v="47.1"/>
    <x v="326"/>
    <x v="0"/>
    <x v="22"/>
    <x v="30"/>
    <x v="30"/>
    <x v="2"/>
    <x v="3"/>
    <x v="3"/>
    <x v="0"/>
    <x v="0"/>
    <x v="0"/>
  </r>
  <r>
    <x v="343"/>
    <n v="47.9"/>
    <x v="326"/>
    <x v="0"/>
    <x v="22"/>
    <x v="30"/>
    <x v="30"/>
    <x v="2"/>
    <x v="3"/>
    <x v="3"/>
    <x v="0"/>
    <x v="0"/>
    <x v="0"/>
  </r>
  <r>
    <x v="343"/>
    <n v="26.4"/>
    <x v="88"/>
    <x v="2"/>
    <x v="13"/>
    <x v="17"/>
    <x v="17"/>
    <x v="0"/>
    <x v="6"/>
    <x v="6"/>
    <x v="0"/>
    <x v="0"/>
    <x v="0"/>
  </r>
  <r>
    <x v="343"/>
    <n v="15.1"/>
    <x v="43"/>
    <x v="2"/>
    <x v="13"/>
    <x v="17"/>
    <x v="17"/>
    <x v="0"/>
    <x v="5"/>
    <x v="5"/>
    <x v="0"/>
    <x v="0"/>
    <x v="0"/>
  </r>
  <r>
    <x v="343"/>
    <n v="7.9"/>
    <x v="112"/>
    <x v="2"/>
    <x v="13"/>
    <x v="29"/>
    <x v="29"/>
    <x v="0"/>
    <x v="10"/>
    <x v="10"/>
    <x v="0"/>
    <x v="0"/>
    <x v="0"/>
  </r>
  <r>
    <x v="343"/>
    <n v="30.2"/>
    <x v="112"/>
    <x v="2"/>
    <x v="13"/>
    <x v="29"/>
    <x v="29"/>
    <x v="0"/>
    <x v="10"/>
    <x v="10"/>
    <x v="0"/>
    <x v="0"/>
    <x v="0"/>
  </r>
  <r>
    <x v="343"/>
    <n v="39.6"/>
    <x v="304"/>
    <x v="2"/>
    <x v="13"/>
    <x v="29"/>
    <x v="29"/>
    <x v="2"/>
    <x v="3"/>
    <x v="3"/>
    <x v="0"/>
    <x v="0"/>
    <x v="0"/>
  </r>
  <r>
    <x v="343"/>
    <n v="29.1"/>
    <x v="264"/>
    <x v="2"/>
    <x v="13"/>
    <x v="29"/>
    <x v="29"/>
    <x v="3"/>
    <x v="14"/>
    <x v="14"/>
    <x v="0"/>
    <x v="0"/>
    <x v="0"/>
  </r>
  <r>
    <x v="343"/>
    <n v="13.2"/>
    <x v="206"/>
    <x v="2"/>
    <x v="9"/>
    <x v="12"/>
    <x v="12"/>
    <x v="2"/>
    <x v="3"/>
    <x v="3"/>
    <x v="0"/>
    <x v="0"/>
    <x v="0"/>
  </r>
  <r>
    <x v="343"/>
    <n v="7.5"/>
    <x v="206"/>
    <x v="2"/>
    <x v="9"/>
    <x v="12"/>
    <x v="12"/>
    <x v="2"/>
    <x v="3"/>
    <x v="3"/>
    <x v="0"/>
    <x v="0"/>
    <x v="0"/>
  </r>
  <r>
    <x v="343"/>
    <n v="1.1000000000000001"/>
    <x v="300"/>
    <x v="2"/>
    <x v="6"/>
    <x v="6"/>
    <x v="6"/>
    <x v="3"/>
    <x v="15"/>
    <x v="15"/>
    <x v="0"/>
    <x v="0"/>
    <x v="0"/>
  </r>
  <r>
    <x v="343"/>
    <n v="12.8"/>
    <x v="49"/>
    <x v="2"/>
    <x v="11"/>
    <x v="15"/>
    <x v="15"/>
    <x v="0"/>
    <x v="8"/>
    <x v="8"/>
    <x v="0"/>
    <x v="0"/>
    <x v="0"/>
  </r>
  <r>
    <x v="343"/>
    <n v="8.4"/>
    <x v="25"/>
    <x v="2"/>
    <x v="11"/>
    <x v="15"/>
    <x v="15"/>
    <x v="0"/>
    <x v="9"/>
    <x v="9"/>
    <x v="0"/>
    <x v="0"/>
    <x v="0"/>
  </r>
  <r>
    <x v="343"/>
    <n v="4.0999999999999996"/>
    <x v="25"/>
    <x v="2"/>
    <x v="11"/>
    <x v="15"/>
    <x v="15"/>
    <x v="0"/>
    <x v="9"/>
    <x v="9"/>
    <x v="0"/>
    <x v="0"/>
    <x v="0"/>
  </r>
  <r>
    <x v="344"/>
    <n v="46.1"/>
    <x v="51"/>
    <x v="3"/>
    <x v="12"/>
    <x v="16"/>
    <x v="16"/>
    <x v="2"/>
    <x v="3"/>
    <x v="3"/>
    <x v="0"/>
    <x v="0"/>
    <x v="0"/>
  </r>
  <r>
    <x v="344"/>
    <n v="13.9"/>
    <x v="278"/>
    <x v="0"/>
    <x v="0"/>
    <x v="21"/>
    <x v="21"/>
    <x v="3"/>
    <x v="14"/>
    <x v="14"/>
    <x v="0"/>
    <x v="0"/>
    <x v="0"/>
  </r>
  <r>
    <x v="344"/>
    <n v="35.6"/>
    <x v="278"/>
    <x v="0"/>
    <x v="0"/>
    <x v="21"/>
    <x v="21"/>
    <x v="3"/>
    <x v="14"/>
    <x v="14"/>
    <x v="0"/>
    <x v="0"/>
    <x v="0"/>
  </r>
  <r>
    <x v="344"/>
    <n v="35.200000000000003"/>
    <x v="278"/>
    <x v="0"/>
    <x v="0"/>
    <x v="21"/>
    <x v="21"/>
    <x v="3"/>
    <x v="14"/>
    <x v="14"/>
    <x v="0"/>
    <x v="0"/>
    <x v="0"/>
  </r>
  <r>
    <x v="344"/>
    <n v="12.4"/>
    <x v="170"/>
    <x v="0"/>
    <x v="0"/>
    <x v="0"/>
    <x v="0"/>
    <x v="0"/>
    <x v="5"/>
    <x v="5"/>
    <x v="0"/>
    <x v="0"/>
    <x v="0"/>
  </r>
  <r>
    <x v="344"/>
    <n v="26.7"/>
    <x v="0"/>
    <x v="0"/>
    <x v="0"/>
    <x v="0"/>
    <x v="0"/>
    <x v="0"/>
    <x v="0"/>
    <x v="0"/>
    <x v="0"/>
    <x v="0"/>
    <x v="0"/>
  </r>
  <r>
    <x v="344"/>
    <n v="36.799999999999997"/>
    <x v="277"/>
    <x v="0"/>
    <x v="4"/>
    <x v="19"/>
    <x v="19"/>
    <x v="3"/>
    <x v="14"/>
    <x v="14"/>
    <x v="0"/>
    <x v="0"/>
    <x v="0"/>
  </r>
  <r>
    <x v="344"/>
    <n v="34.4"/>
    <x v="277"/>
    <x v="0"/>
    <x v="4"/>
    <x v="19"/>
    <x v="19"/>
    <x v="3"/>
    <x v="14"/>
    <x v="14"/>
    <x v="0"/>
    <x v="0"/>
    <x v="0"/>
  </r>
  <r>
    <x v="344"/>
    <n v="34.299999999999997"/>
    <x v="277"/>
    <x v="0"/>
    <x v="4"/>
    <x v="19"/>
    <x v="19"/>
    <x v="3"/>
    <x v="14"/>
    <x v="14"/>
    <x v="0"/>
    <x v="0"/>
    <x v="0"/>
  </r>
  <r>
    <x v="344"/>
    <n v="34.700000000000003"/>
    <x v="277"/>
    <x v="0"/>
    <x v="4"/>
    <x v="19"/>
    <x v="19"/>
    <x v="3"/>
    <x v="14"/>
    <x v="14"/>
    <x v="0"/>
    <x v="0"/>
    <x v="0"/>
  </r>
  <r>
    <x v="344"/>
    <n v="1.1000000000000001"/>
    <x v="154"/>
    <x v="2"/>
    <x v="10"/>
    <x v="14"/>
    <x v="14"/>
    <x v="0"/>
    <x v="10"/>
    <x v="10"/>
    <x v="0"/>
    <x v="0"/>
    <x v="0"/>
  </r>
  <r>
    <x v="345"/>
    <n v="7.7"/>
    <x v="75"/>
    <x v="0"/>
    <x v="14"/>
    <x v="18"/>
    <x v="18"/>
    <x v="0"/>
    <x v="0"/>
    <x v="0"/>
    <x v="0"/>
    <x v="0"/>
    <x v="0"/>
  </r>
  <r>
    <x v="345"/>
    <n v="34.9"/>
    <x v="277"/>
    <x v="0"/>
    <x v="4"/>
    <x v="19"/>
    <x v="19"/>
    <x v="3"/>
    <x v="14"/>
    <x v="14"/>
    <x v="0"/>
    <x v="0"/>
    <x v="0"/>
  </r>
  <r>
    <x v="345"/>
    <n v="36.5"/>
    <x v="277"/>
    <x v="0"/>
    <x v="4"/>
    <x v="19"/>
    <x v="19"/>
    <x v="3"/>
    <x v="14"/>
    <x v="14"/>
    <x v="0"/>
    <x v="0"/>
    <x v="0"/>
  </r>
  <r>
    <x v="345"/>
    <n v="36"/>
    <x v="277"/>
    <x v="0"/>
    <x v="4"/>
    <x v="19"/>
    <x v="19"/>
    <x v="3"/>
    <x v="14"/>
    <x v="14"/>
    <x v="0"/>
    <x v="0"/>
    <x v="0"/>
  </r>
  <r>
    <x v="345"/>
    <n v="15.4"/>
    <x v="98"/>
    <x v="0"/>
    <x v="4"/>
    <x v="4"/>
    <x v="4"/>
    <x v="0"/>
    <x v="5"/>
    <x v="5"/>
    <x v="0"/>
    <x v="0"/>
    <x v="0"/>
  </r>
  <r>
    <x v="345"/>
    <n v="13.4"/>
    <x v="206"/>
    <x v="2"/>
    <x v="9"/>
    <x v="12"/>
    <x v="12"/>
    <x v="2"/>
    <x v="3"/>
    <x v="3"/>
    <x v="0"/>
    <x v="0"/>
    <x v="0"/>
  </r>
  <r>
    <x v="345"/>
    <n v="7.2"/>
    <x v="206"/>
    <x v="2"/>
    <x v="9"/>
    <x v="12"/>
    <x v="12"/>
    <x v="2"/>
    <x v="3"/>
    <x v="3"/>
    <x v="0"/>
    <x v="0"/>
    <x v="0"/>
  </r>
  <r>
    <x v="346"/>
    <n v="13"/>
    <x v="13"/>
    <x v="2"/>
    <x v="8"/>
    <x v="10"/>
    <x v="10"/>
    <x v="0"/>
    <x v="6"/>
    <x v="6"/>
    <x v="0"/>
    <x v="0"/>
    <x v="0"/>
  </r>
  <r>
    <x v="346"/>
    <n v="13.7"/>
    <x v="41"/>
    <x v="2"/>
    <x v="8"/>
    <x v="10"/>
    <x v="10"/>
    <x v="0"/>
    <x v="7"/>
    <x v="7"/>
    <x v="0"/>
    <x v="0"/>
    <x v="0"/>
  </r>
  <r>
    <x v="346"/>
    <n v="7.4"/>
    <x v="14"/>
    <x v="2"/>
    <x v="8"/>
    <x v="10"/>
    <x v="10"/>
    <x v="0"/>
    <x v="5"/>
    <x v="5"/>
    <x v="0"/>
    <x v="0"/>
    <x v="0"/>
  </r>
  <r>
    <x v="346"/>
    <n v="11.9"/>
    <x v="152"/>
    <x v="2"/>
    <x v="8"/>
    <x v="10"/>
    <x v="10"/>
    <x v="0"/>
    <x v="4"/>
    <x v="4"/>
    <x v="0"/>
    <x v="0"/>
    <x v="0"/>
  </r>
  <r>
    <x v="346"/>
    <n v="19.600000000000001"/>
    <x v="327"/>
    <x v="2"/>
    <x v="8"/>
    <x v="10"/>
    <x v="10"/>
    <x v="2"/>
    <x v="3"/>
    <x v="3"/>
    <x v="0"/>
    <x v="0"/>
    <x v="0"/>
  </r>
  <r>
    <x v="346"/>
    <n v="10.3"/>
    <x v="327"/>
    <x v="2"/>
    <x v="8"/>
    <x v="10"/>
    <x v="10"/>
    <x v="2"/>
    <x v="3"/>
    <x v="3"/>
    <x v="0"/>
    <x v="0"/>
    <x v="0"/>
  </r>
  <r>
    <x v="346"/>
    <n v="12.3"/>
    <x v="16"/>
    <x v="2"/>
    <x v="9"/>
    <x v="11"/>
    <x v="11"/>
    <x v="0"/>
    <x v="6"/>
    <x v="6"/>
    <x v="0"/>
    <x v="0"/>
    <x v="0"/>
  </r>
  <r>
    <x v="346"/>
    <n v="7.4"/>
    <x v="80"/>
    <x v="2"/>
    <x v="9"/>
    <x v="11"/>
    <x v="11"/>
    <x v="0"/>
    <x v="7"/>
    <x v="7"/>
    <x v="0"/>
    <x v="0"/>
    <x v="0"/>
  </r>
  <r>
    <x v="346"/>
    <n v="2.2999999999999998"/>
    <x v="126"/>
    <x v="2"/>
    <x v="9"/>
    <x v="11"/>
    <x v="11"/>
    <x v="0"/>
    <x v="5"/>
    <x v="5"/>
    <x v="0"/>
    <x v="0"/>
    <x v="0"/>
  </r>
  <r>
    <x v="346"/>
    <n v="2.2999999999999998"/>
    <x v="178"/>
    <x v="2"/>
    <x v="9"/>
    <x v="11"/>
    <x v="11"/>
    <x v="0"/>
    <x v="10"/>
    <x v="10"/>
    <x v="0"/>
    <x v="0"/>
    <x v="0"/>
  </r>
  <r>
    <x v="346"/>
    <n v="6.1"/>
    <x v="18"/>
    <x v="2"/>
    <x v="9"/>
    <x v="11"/>
    <x v="11"/>
    <x v="0"/>
    <x v="4"/>
    <x v="4"/>
    <x v="0"/>
    <x v="0"/>
    <x v="0"/>
  </r>
  <r>
    <x v="346"/>
    <n v="4.9000000000000004"/>
    <x v="147"/>
    <x v="2"/>
    <x v="9"/>
    <x v="12"/>
    <x v="12"/>
    <x v="0"/>
    <x v="6"/>
    <x v="6"/>
    <x v="0"/>
    <x v="0"/>
    <x v="0"/>
  </r>
  <r>
    <x v="346"/>
    <n v="41.4"/>
    <x v="19"/>
    <x v="2"/>
    <x v="9"/>
    <x v="12"/>
    <x v="12"/>
    <x v="0"/>
    <x v="7"/>
    <x v="7"/>
    <x v="0"/>
    <x v="0"/>
    <x v="0"/>
  </r>
  <r>
    <x v="346"/>
    <n v="42"/>
    <x v="19"/>
    <x v="2"/>
    <x v="9"/>
    <x v="12"/>
    <x v="12"/>
    <x v="0"/>
    <x v="7"/>
    <x v="7"/>
    <x v="0"/>
    <x v="0"/>
    <x v="0"/>
  </r>
  <r>
    <x v="346"/>
    <n v="4.8"/>
    <x v="20"/>
    <x v="2"/>
    <x v="9"/>
    <x v="12"/>
    <x v="12"/>
    <x v="0"/>
    <x v="5"/>
    <x v="5"/>
    <x v="0"/>
    <x v="0"/>
    <x v="0"/>
  </r>
  <r>
    <x v="346"/>
    <n v="4.4000000000000004"/>
    <x v="81"/>
    <x v="2"/>
    <x v="9"/>
    <x v="12"/>
    <x v="12"/>
    <x v="0"/>
    <x v="10"/>
    <x v="10"/>
    <x v="0"/>
    <x v="0"/>
    <x v="0"/>
  </r>
  <r>
    <x v="346"/>
    <n v="2.7"/>
    <x v="272"/>
    <x v="2"/>
    <x v="9"/>
    <x v="12"/>
    <x v="12"/>
    <x v="0"/>
    <x v="13"/>
    <x v="13"/>
    <x v="0"/>
    <x v="0"/>
    <x v="0"/>
  </r>
  <r>
    <x v="346"/>
    <n v="8.1999999999999993"/>
    <x v="206"/>
    <x v="2"/>
    <x v="9"/>
    <x v="12"/>
    <x v="12"/>
    <x v="2"/>
    <x v="3"/>
    <x v="3"/>
    <x v="0"/>
    <x v="0"/>
    <x v="0"/>
  </r>
  <r>
    <x v="346"/>
    <n v="4.5"/>
    <x v="206"/>
    <x v="2"/>
    <x v="9"/>
    <x v="12"/>
    <x v="12"/>
    <x v="2"/>
    <x v="3"/>
    <x v="3"/>
    <x v="0"/>
    <x v="0"/>
    <x v="0"/>
  </r>
  <r>
    <x v="346"/>
    <n v="12.7"/>
    <x v="206"/>
    <x v="2"/>
    <x v="9"/>
    <x v="12"/>
    <x v="12"/>
    <x v="2"/>
    <x v="3"/>
    <x v="3"/>
    <x v="0"/>
    <x v="0"/>
    <x v="0"/>
  </r>
  <r>
    <x v="346"/>
    <n v="7.2"/>
    <x v="206"/>
    <x v="2"/>
    <x v="9"/>
    <x v="12"/>
    <x v="12"/>
    <x v="2"/>
    <x v="3"/>
    <x v="3"/>
    <x v="0"/>
    <x v="0"/>
    <x v="0"/>
  </r>
  <r>
    <x v="346"/>
    <n v="34.200000000000003"/>
    <x v="206"/>
    <x v="2"/>
    <x v="9"/>
    <x v="12"/>
    <x v="12"/>
    <x v="2"/>
    <x v="3"/>
    <x v="3"/>
    <x v="0"/>
    <x v="0"/>
    <x v="0"/>
  </r>
  <r>
    <x v="346"/>
    <n v="19.100000000000001"/>
    <x v="206"/>
    <x v="2"/>
    <x v="9"/>
    <x v="12"/>
    <x v="12"/>
    <x v="2"/>
    <x v="3"/>
    <x v="3"/>
    <x v="0"/>
    <x v="0"/>
    <x v="0"/>
  </r>
  <r>
    <x v="346"/>
    <n v="4.9000000000000004"/>
    <x v="47"/>
    <x v="2"/>
    <x v="15"/>
    <x v="20"/>
    <x v="20"/>
    <x v="0"/>
    <x v="6"/>
    <x v="6"/>
    <x v="0"/>
    <x v="0"/>
    <x v="0"/>
  </r>
  <r>
    <x v="346"/>
    <n v="2.5"/>
    <x v="47"/>
    <x v="2"/>
    <x v="15"/>
    <x v="20"/>
    <x v="20"/>
    <x v="0"/>
    <x v="6"/>
    <x v="6"/>
    <x v="0"/>
    <x v="0"/>
    <x v="0"/>
  </r>
  <r>
    <x v="346"/>
    <n v="20.9"/>
    <x v="93"/>
    <x v="2"/>
    <x v="15"/>
    <x v="20"/>
    <x v="20"/>
    <x v="0"/>
    <x v="7"/>
    <x v="7"/>
    <x v="0"/>
    <x v="0"/>
    <x v="0"/>
  </r>
  <r>
    <x v="346"/>
    <n v="3.7"/>
    <x v="93"/>
    <x v="2"/>
    <x v="15"/>
    <x v="20"/>
    <x v="20"/>
    <x v="0"/>
    <x v="7"/>
    <x v="7"/>
    <x v="0"/>
    <x v="0"/>
    <x v="0"/>
  </r>
  <r>
    <x v="346"/>
    <n v="16.5"/>
    <x v="328"/>
    <x v="2"/>
    <x v="11"/>
    <x v="15"/>
    <x v="15"/>
    <x v="2"/>
    <x v="3"/>
    <x v="3"/>
    <x v="0"/>
    <x v="0"/>
    <x v="0"/>
  </r>
  <r>
    <x v="346"/>
    <n v="8.8000000000000007"/>
    <x v="328"/>
    <x v="2"/>
    <x v="11"/>
    <x v="15"/>
    <x v="15"/>
    <x v="2"/>
    <x v="3"/>
    <x v="3"/>
    <x v="0"/>
    <x v="0"/>
    <x v="0"/>
  </r>
  <r>
    <x v="347"/>
    <n v="18.100000000000001"/>
    <x v="62"/>
    <x v="3"/>
    <x v="7"/>
    <x v="7"/>
    <x v="7"/>
    <x v="0"/>
    <x v="6"/>
    <x v="6"/>
    <x v="0"/>
    <x v="0"/>
    <x v="0"/>
  </r>
  <r>
    <x v="347"/>
    <n v="16.3"/>
    <x v="63"/>
    <x v="3"/>
    <x v="7"/>
    <x v="7"/>
    <x v="7"/>
    <x v="0"/>
    <x v="4"/>
    <x v="4"/>
    <x v="0"/>
    <x v="0"/>
    <x v="0"/>
  </r>
  <r>
    <x v="347"/>
    <n v="25.5"/>
    <x v="258"/>
    <x v="3"/>
    <x v="7"/>
    <x v="7"/>
    <x v="7"/>
    <x v="3"/>
    <x v="14"/>
    <x v="14"/>
    <x v="0"/>
    <x v="0"/>
    <x v="0"/>
  </r>
  <r>
    <x v="347"/>
    <n v="9.8000000000000007"/>
    <x v="8"/>
    <x v="3"/>
    <x v="7"/>
    <x v="8"/>
    <x v="8"/>
    <x v="0"/>
    <x v="6"/>
    <x v="6"/>
    <x v="0"/>
    <x v="0"/>
    <x v="0"/>
  </r>
  <r>
    <x v="347"/>
    <n v="14.9"/>
    <x v="9"/>
    <x v="3"/>
    <x v="7"/>
    <x v="8"/>
    <x v="8"/>
    <x v="0"/>
    <x v="5"/>
    <x v="5"/>
    <x v="0"/>
    <x v="0"/>
    <x v="0"/>
  </r>
  <r>
    <x v="347"/>
    <n v="12.9"/>
    <x v="10"/>
    <x v="3"/>
    <x v="7"/>
    <x v="8"/>
    <x v="8"/>
    <x v="0"/>
    <x v="4"/>
    <x v="4"/>
    <x v="0"/>
    <x v="0"/>
    <x v="0"/>
  </r>
  <r>
    <x v="347"/>
    <n v="25.5"/>
    <x v="260"/>
    <x v="3"/>
    <x v="7"/>
    <x v="8"/>
    <x v="8"/>
    <x v="3"/>
    <x v="14"/>
    <x v="14"/>
    <x v="0"/>
    <x v="0"/>
    <x v="0"/>
  </r>
  <r>
    <x v="347"/>
    <n v="20.100000000000001"/>
    <x v="201"/>
    <x v="3"/>
    <x v="19"/>
    <x v="25"/>
    <x v="25"/>
    <x v="3"/>
    <x v="15"/>
    <x v="15"/>
    <x v="0"/>
    <x v="0"/>
    <x v="0"/>
  </r>
  <r>
    <x v="347"/>
    <n v="13.5"/>
    <x v="261"/>
    <x v="3"/>
    <x v="19"/>
    <x v="25"/>
    <x v="25"/>
    <x v="3"/>
    <x v="14"/>
    <x v="14"/>
    <x v="0"/>
    <x v="0"/>
    <x v="0"/>
  </r>
  <r>
    <x v="347"/>
    <n v="41.4"/>
    <x v="289"/>
    <x v="0"/>
    <x v="4"/>
    <x v="4"/>
    <x v="4"/>
    <x v="3"/>
    <x v="14"/>
    <x v="14"/>
    <x v="0"/>
    <x v="0"/>
    <x v="0"/>
  </r>
  <r>
    <x v="347"/>
    <n v="30"/>
    <x v="88"/>
    <x v="2"/>
    <x v="13"/>
    <x v="17"/>
    <x v="17"/>
    <x v="0"/>
    <x v="6"/>
    <x v="6"/>
    <x v="0"/>
    <x v="0"/>
    <x v="0"/>
  </r>
  <r>
    <x v="347"/>
    <n v="10.4"/>
    <x v="43"/>
    <x v="2"/>
    <x v="13"/>
    <x v="17"/>
    <x v="17"/>
    <x v="0"/>
    <x v="5"/>
    <x v="5"/>
    <x v="0"/>
    <x v="0"/>
    <x v="0"/>
  </r>
  <r>
    <x v="347"/>
    <n v="3.3"/>
    <x v="143"/>
    <x v="2"/>
    <x v="13"/>
    <x v="17"/>
    <x v="17"/>
    <x v="0"/>
    <x v="2"/>
    <x v="2"/>
    <x v="0"/>
    <x v="0"/>
    <x v="0"/>
  </r>
  <r>
    <x v="347"/>
    <n v="31.9"/>
    <x v="19"/>
    <x v="2"/>
    <x v="9"/>
    <x v="12"/>
    <x v="12"/>
    <x v="0"/>
    <x v="7"/>
    <x v="7"/>
    <x v="0"/>
    <x v="0"/>
    <x v="0"/>
  </r>
  <r>
    <x v="347"/>
    <n v="7.1"/>
    <x v="20"/>
    <x v="2"/>
    <x v="9"/>
    <x v="12"/>
    <x v="12"/>
    <x v="0"/>
    <x v="5"/>
    <x v="5"/>
    <x v="0"/>
    <x v="0"/>
    <x v="0"/>
  </r>
  <r>
    <x v="347"/>
    <n v="34.700000000000003"/>
    <x v="206"/>
    <x v="2"/>
    <x v="9"/>
    <x v="12"/>
    <x v="12"/>
    <x v="2"/>
    <x v="3"/>
    <x v="3"/>
    <x v="0"/>
    <x v="0"/>
    <x v="0"/>
  </r>
  <r>
    <x v="347"/>
    <n v="19.7"/>
    <x v="206"/>
    <x v="2"/>
    <x v="9"/>
    <x v="12"/>
    <x v="12"/>
    <x v="2"/>
    <x v="3"/>
    <x v="3"/>
    <x v="0"/>
    <x v="0"/>
    <x v="0"/>
  </r>
  <r>
    <x v="347"/>
    <n v="16"/>
    <x v="206"/>
    <x v="2"/>
    <x v="9"/>
    <x v="12"/>
    <x v="12"/>
    <x v="2"/>
    <x v="3"/>
    <x v="3"/>
    <x v="0"/>
    <x v="0"/>
    <x v="0"/>
  </r>
  <r>
    <x v="347"/>
    <n v="8.9"/>
    <x v="206"/>
    <x v="2"/>
    <x v="9"/>
    <x v="12"/>
    <x v="12"/>
    <x v="2"/>
    <x v="3"/>
    <x v="3"/>
    <x v="0"/>
    <x v="0"/>
    <x v="0"/>
  </r>
  <r>
    <x v="347"/>
    <n v="2.5"/>
    <x v="21"/>
    <x v="2"/>
    <x v="9"/>
    <x v="13"/>
    <x v="13"/>
    <x v="0"/>
    <x v="5"/>
    <x v="5"/>
    <x v="0"/>
    <x v="0"/>
    <x v="0"/>
  </r>
  <r>
    <x v="347"/>
    <n v="4.7"/>
    <x v="22"/>
    <x v="2"/>
    <x v="9"/>
    <x v="13"/>
    <x v="13"/>
    <x v="0"/>
    <x v="10"/>
    <x v="10"/>
    <x v="0"/>
    <x v="0"/>
    <x v="0"/>
  </r>
  <r>
    <x v="347"/>
    <n v="2.6"/>
    <x v="211"/>
    <x v="2"/>
    <x v="9"/>
    <x v="13"/>
    <x v="13"/>
    <x v="0"/>
    <x v="13"/>
    <x v="13"/>
    <x v="0"/>
    <x v="0"/>
    <x v="0"/>
  </r>
  <r>
    <x v="347"/>
    <n v="6"/>
    <x v="45"/>
    <x v="2"/>
    <x v="9"/>
    <x v="13"/>
    <x v="13"/>
    <x v="0"/>
    <x v="4"/>
    <x v="4"/>
    <x v="0"/>
    <x v="0"/>
    <x v="0"/>
  </r>
  <r>
    <x v="347"/>
    <n v="31.4"/>
    <x v="213"/>
    <x v="2"/>
    <x v="15"/>
    <x v="20"/>
    <x v="20"/>
    <x v="2"/>
    <x v="3"/>
    <x v="3"/>
    <x v="0"/>
    <x v="0"/>
    <x v="0"/>
  </r>
  <r>
    <x v="347"/>
    <n v="19.600000000000001"/>
    <x v="34"/>
    <x v="2"/>
    <x v="11"/>
    <x v="15"/>
    <x v="15"/>
    <x v="0"/>
    <x v="6"/>
    <x v="6"/>
    <x v="0"/>
    <x v="0"/>
    <x v="0"/>
  </r>
  <r>
    <x v="347"/>
    <n v="9.1"/>
    <x v="192"/>
    <x v="2"/>
    <x v="11"/>
    <x v="15"/>
    <x v="15"/>
    <x v="0"/>
    <x v="0"/>
    <x v="0"/>
    <x v="0"/>
    <x v="0"/>
    <x v="0"/>
  </r>
  <r>
    <x v="347"/>
    <n v="3.3"/>
    <x v="322"/>
    <x v="2"/>
    <x v="11"/>
    <x v="15"/>
    <x v="15"/>
    <x v="3"/>
    <x v="15"/>
    <x v="15"/>
    <x v="0"/>
    <x v="0"/>
    <x v="0"/>
  </r>
  <r>
    <x v="348"/>
    <n v="6.7"/>
    <x v="122"/>
    <x v="0"/>
    <x v="22"/>
    <x v="30"/>
    <x v="30"/>
    <x v="0"/>
    <x v="10"/>
    <x v="10"/>
    <x v="0"/>
    <x v="0"/>
    <x v="0"/>
  </r>
  <r>
    <x v="348"/>
    <n v="32.299999999999997"/>
    <x v="253"/>
    <x v="0"/>
    <x v="22"/>
    <x v="30"/>
    <x v="30"/>
    <x v="3"/>
    <x v="14"/>
    <x v="14"/>
    <x v="0"/>
    <x v="0"/>
    <x v="0"/>
  </r>
  <r>
    <x v="348"/>
    <n v="42.4"/>
    <x v="278"/>
    <x v="0"/>
    <x v="0"/>
    <x v="21"/>
    <x v="21"/>
    <x v="3"/>
    <x v="14"/>
    <x v="14"/>
    <x v="0"/>
    <x v="0"/>
    <x v="0"/>
  </r>
  <r>
    <x v="348"/>
    <n v="40.9"/>
    <x v="278"/>
    <x v="0"/>
    <x v="0"/>
    <x v="21"/>
    <x v="21"/>
    <x v="3"/>
    <x v="14"/>
    <x v="14"/>
    <x v="0"/>
    <x v="0"/>
    <x v="0"/>
  </r>
  <r>
    <x v="348"/>
    <n v="2.1"/>
    <x v="215"/>
    <x v="0"/>
    <x v="1"/>
    <x v="1"/>
    <x v="1"/>
    <x v="0"/>
    <x v="4"/>
    <x v="4"/>
    <x v="0"/>
    <x v="0"/>
    <x v="0"/>
  </r>
  <r>
    <x v="348"/>
    <n v="3.3"/>
    <x v="310"/>
    <x v="0"/>
    <x v="1"/>
    <x v="1"/>
    <x v="1"/>
    <x v="3"/>
    <x v="14"/>
    <x v="14"/>
    <x v="0"/>
    <x v="0"/>
    <x v="0"/>
  </r>
  <r>
    <x v="348"/>
    <n v="7.5"/>
    <x v="14"/>
    <x v="2"/>
    <x v="8"/>
    <x v="10"/>
    <x v="10"/>
    <x v="0"/>
    <x v="5"/>
    <x v="5"/>
    <x v="0"/>
    <x v="0"/>
    <x v="0"/>
  </r>
  <r>
    <x v="348"/>
    <n v="25.4"/>
    <x v="15"/>
    <x v="2"/>
    <x v="9"/>
    <x v="11"/>
    <x v="11"/>
    <x v="0"/>
    <x v="8"/>
    <x v="8"/>
    <x v="0"/>
    <x v="0"/>
    <x v="0"/>
  </r>
  <r>
    <x v="348"/>
    <n v="15.4"/>
    <x v="15"/>
    <x v="2"/>
    <x v="9"/>
    <x v="11"/>
    <x v="11"/>
    <x v="0"/>
    <x v="8"/>
    <x v="8"/>
    <x v="0"/>
    <x v="0"/>
    <x v="0"/>
  </r>
  <r>
    <x v="348"/>
    <n v="9.9"/>
    <x v="17"/>
    <x v="2"/>
    <x v="9"/>
    <x v="11"/>
    <x v="11"/>
    <x v="0"/>
    <x v="9"/>
    <x v="9"/>
    <x v="0"/>
    <x v="0"/>
    <x v="0"/>
  </r>
  <r>
    <x v="348"/>
    <n v="35.799999999999997"/>
    <x v="206"/>
    <x v="2"/>
    <x v="9"/>
    <x v="12"/>
    <x v="12"/>
    <x v="2"/>
    <x v="3"/>
    <x v="3"/>
    <x v="0"/>
    <x v="0"/>
    <x v="0"/>
  </r>
  <r>
    <x v="348"/>
    <n v="19.600000000000001"/>
    <x v="206"/>
    <x v="2"/>
    <x v="9"/>
    <x v="12"/>
    <x v="12"/>
    <x v="2"/>
    <x v="3"/>
    <x v="3"/>
    <x v="0"/>
    <x v="0"/>
    <x v="0"/>
  </r>
  <r>
    <x v="348"/>
    <n v="25.6"/>
    <x v="82"/>
    <x v="2"/>
    <x v="10"/>
    <x v="14"/>
    <x v="14"/>
    <x v="0"/>
    <x v="8"/>
    <x v="8"/>
    <x v="0"/>
    <x v="0"/>
    <x v="0"/>
  </r>
  <r>
    <x v="349"/>
    <n v="58.4"/>
    <x v="40"/>
    <x v="0"/>
    <x v="4"/>
    <x v="19"/>
    <x v="19"/>
    <x v="0"/>
    <x v="5"/>
    <x v="5"/>
    <x v="0"/>
    <x v="0"/>
    <x v="0"/>
  </r>
  <r>
    <x v="349"/>
    <n v="57.2"/>
    <x v="40"/>
    <x v="0"/>
    <x v="4"/>
    <x v="19"/>
    <x v="19"/>
    <x v="0"/>
    <x v="5"/>
    <x v="5"/>
    <x v="0"/>
    <x v="0"/>
    <x v="0"/>
  </r>
  <r>
    <x v="349"/>
    <n v="50"/>
    <x v="40"/>
    <x v="0"/>
    <x v="4"/>
    <x v="19"/>
    <x v="19"/>
    <x v="0"/>
    <x v="5"/>
    <x v="5"/>
    <x v="0"/>
    <x v="0"/>
    <x v="0"/>
  </r>
  <r>
    <x v="349"/>
    <n v="26.8"/>
    <x v="13"/>
    <x v="2"/>
    <x v="8"/>
    <x v="10"/>
    <x v="10"/>
    <x v="0"/>
    <x v="6"/>
    <x v="6"/>
    <x v="0"/>
    <x v="0"/>
    <x v="0"/>
  </r>
  <r>
    <x v="349"/>
    <n v="19.7"/>
    <x v="90"/>
    <x v="2"/>
    <x v="20"/>
    <x v="28"/>
    <x v="28"/>
    <x v="0"/>
    <x v="5"/>
    <x v="5"/>
    <x v="0"/>
    <x v="0"/>
    <x v="0"/>
  </r>
  <r>
    <x v="349"/>
    <n v="12.7"/>
    <x v="288"/>
    <x v="2"/>
    <x v="20"/>
    <x v="28"/>
    <x v="28"/>
    <x v="3"/>
    <x v="14"/>
    <x v="14"/>
    <x v="0"/>
    <x v="0"/>
    <x v="0"/>
  </r>
  <r>
    <x v="349"/>
    <n v="44.1"/>
    <x v="19"/>
    <x v="2"/>
    <x v="9"/>
    <x v="12"/>
    <x v="12"/>
    <x v="0"/>
    <x v="7"/>
    <x v="7"/>
    <x v="0"/>
    <x v="0"/>
    <x v="0"/>
  </r>
  <r>
    <x v="349"/>
    <n v="20.5"/>
    <x v="19"/>
    <x v="2"/>
    <x v="9"/>
    <x v="12"/>
    <x v="12"/>
    <x v="0"/>
    <x v="7"/>
    <x v="7"/>
    <x v="0"/>
    <x v="0"/>
    <x v="0"/>
  </r>
  <r>
    <x v="349"/>
    <n v="14.7"/>
    <x v="20"/>
    <x v="2"/>
    <x v="9"/>
    <x v="12"/>
    <x v="12"/>
    <x v="0"/>
    <x v="5"/>
    <x v="5"/>
    <x v="0"/>
    <x v="0"/>
    <x v="0"/>
  </r>
  <r>
    <x v="349"/>
    <n v="16.399999999999999"/>
    <x v="206"/>
    <x v="2"/>
    <x v="9"/>
    <x v="12"/>
    <x v="12"/>
    <x v="2"/>
    <x v="3"/>
    <x v="3"/>
    <x v="0"/>
    <x v="0"/>
    <x v="0"/>
  </r>
  <r>
    <x v="349"/>
    <n v="8.3000000000000007"/>
    <x v="206"/>
    <x v="2"/>
    <x v="9"/>
    <x v="12"/>
    <x v="12"/>
    <x v="2"/>
    <x v="3"/>
    <x v="3"/>
    <x v="0"/>
    <x v="0"/>
    <x v="0"/>
  </r>
  <r>
    <x v="349"/>
    <n v="33.9"/>
    <x v="206"/>
    <x v="2"/>
    <x v="9"/>
    <x v="12"/>
    <x v="12"/>
    <x v="2"/>
    <x v="3"/>
    <x v="3"/>
    <x v="0"/>
    <x v="0"/>
    <x v="0"/>
  </r>
  <r>
    <x v="349"/>
    <n v="19.600000000000001"/>
    <x v="206"/>
    <x v="2"/>
    <x v="9"/>
    <x v="12"/>
    <x v="12"/>
    <x v="2"/>
    <x v="3"/>
    <x v="3"/>
    <x v="0"/>
    <x v="0"/>
    <x v="0"/>
  </r>
  <r>
    <x v="349"/>
    <n v="18.5"/>
    <x v="296"/>
    <x v="2"/>
    <x v="9"/>
    <x v="12"/>
    <x v="12"/>
    <x v="3"/>
    <x v="14"/>
    <x v="14"/>
    <x v="0"/>
    <x v="0"/>
    <x v="0"/>
  </r>
  <r>
    <x v="349"/>
    <n v="5"/>
    <x v="113"/>
    <x v="2"/>
    <x v="5"/>
    <x v="5"/>
    <x v="5"/>
    <x v="0"/>
    <x v="8"/>
    <x v="8"/>
    <x v="0"/>
    <x v="0"/>
    <x v="0"/>
  </r>
  <r>
    <x v="349"/>
    <n v="0.9"/>
    <x v="204"/>
    <x v="2"/>
    <x v="5"/>
    <x v="5"/>
    <x v="5"/>
    <x v="0"/>
    <x v="10"/>
    <x v="10"/>
    <x v="0"/>
    <x v="0"/>
    <x v="0"/>
  </r>
  <r>
    <x v="349"/>
    <n v="7.1"/>
    <x v="114"/>
    <x v="2"/>
    <x v="5"/>
    <x v="5"/>
    <x v="5"/>
    <x v="0"/>
    <x v="9"/>
    <x v="9"/>
    <x v="0"/>
    <x v="0"/>
    <x v="0"/>
  </r>
  <r>
    <x v="349"/>
    <n v="2.1"/>
    <x v="246"/>
    <x v="2"/>
    <x v="5"/>
    <x v="5"/>
    <x v="5"/>
    <x v="0"/>
    <x v="4"/>
    <x v="4"/>
    <x v="0"/>
    <x v="0"/>
    <x v="0"/>
  </r>
  <r>
    <x v="349"/>
    <n v="0.9"/>
    <x v="246"/>
    <x v="2"/>
    <x v="5"/>
    <x v="5"/>
    <x v="5"/>
    <x v="0"/>
    <x v="4"/>
    <x v="4"/>
    <x v="0"/>
    <x v="0"/>
    <x v="0"/>
  </r>
  <r>
    <x v="350"/>
    <n v="56.8"/>
    <x v="313"/>
    <x v="0"/>
    <x v="14"/>
    <x v="18"/>
    <x v="18"/>
    <x v="2"/>
    <x v="3"/>
    <x v="3"/>
    <x v="0"/>
    <x v="0"/>
    <x v="0"/>
  </r>
  <r>
    <x v="350"/>
    <n v="26.7"/>
    <x v="195"/>
    <x v="0"/>
    <x v="16"/>
    <x v="22"/>
    <x v="22"/>
    <x v="0"/>
    <x v="0"/>
    <x v="0"/>
    <x v="0"/>
    <x v="0"/>
    <x v="0"/>
  </r>
  <r>
    <x v="350"/>
    <n v="13.2"/>
    <x v="268"/>
    <x v="2"/>
    <x v="8"/>
    <x v="10"/>
    <x v="10"/>
    <x v="3"/>
    <x v="14"/>
    <x v="14"/>
    <x v="0"/>
    <x v="0"/>
    <x v="0"/>
  </r>
  <r>
    <x v="350"/>
    <n v="28.3"/>
    <x v="19"/>
    <x v="2"/>
    <x v="9"/>
    <x v="12"/>
    <x v="12"/>
    <x v="0"/>
    <x v="7"/>
    <x v="7"/>
    <x v="0"/>
    <x v="0"/>
    <x v="0"/>
  </r>
  <r>
    <x v="350"/>
    <n v="20.2"/>
    <x v="307"/>
    <x v="2"/>
    <x v="6"/>
    <x v="6"/>
    <x v="6"/>
    <x v="0"/>
    <x v="5"/>
    <x v="5"/>
    <x v="0"/>
    <x v="0"/>
    <x v="0"/>
  </r>
  <r>
    <x v="350"/>
    <n v="16.5"/>
    <x v="328"/>
    <x v="2"/>
    <x v="11"/>
    <x v="15"/>
    <x v="15"/>
    <x v="2"/>
    <x v="3"/>
    <x v="3"/>
    <x v="0"/>
    <x v="0"/>
    <x v="0"/>
  </r>
  <r>
    <x v="350"/>
    <n v="8.3000000000000007"/>
    <x v="328"/>
    <x v="2"/>
    <x v="11"/>
    <x v="15"/>
    <x v="15"/>
    <x v="2"/>
    <x v="3"/>
    <x v="3"/>
    <x v="0"/>
    <x v="0"/>
    <x v="0"/>
  </r>
  <r>
    <x v="351"/>
    <n v="38.1"/>
    <x v="9"/>
    <x v="3"/>
    <x v="7"/>
    <x v="8"/>
    <x v="8"/>
    <x v="0"/>
    <x v="5"/>
    <x v="5"/>
    <x v="0"/>
    <x v="0"/>
    <x v="0"/>
  </r>
  <r>
    <x v="351"/>
    <n v="12"/>
    <x v="218"/>
    <x v="3"/>
    <x v="23"/>
    <x v="32"/>
    <x v="32"/>
    <x v="0"/>
    <x v="5"/>
    <x v="5"/>
    <x v="0"/>
    <x v="0"/>
    <x v="0"/>
  </r>
  <r>
    <x v="351"/>
    <n v="24.9"/>
    <x v="103"/>
    <x v="2"/>
    <x v="8"/>
    <x v="10"/>
    <x v="10"/>
    <x v="0"/>
    <x v="8"/>
    <x v="8"/>
    <x v="0"/>
    <x v="0"/>
    <x v="0"/>
  </r>
  <r>
    <x v="351"/>
    <n v="25.1"/>
    <x v="88"/>
    <x v="2"/>
    <x v="13"/>
    <x v="17"/>
    <x v="17"/>
    <x v="0"/>
    <x v="6"/>
    <x v="6"/>
    <x v="0"/>
    <x v="0"/>
    <x v="0"/>
  </r>
  <r>
    <x v="351"/>
    <n v="12.3"/>
    <x v="88"/>
    <x v="2"/>
    <x v="13"/>
    <x v="17"/>
    <x v="17"/>
    <x v="0"/>
    <x v="6"/>
    <x v="6"/>
    <x v="0"/>
    <x v="0"/>
    <x v="0"/>
  </r>
  <r>
    <x v="351"/>
    <n v="7.5"/>
    <x v="43"/>
    <x v="2"/>
    <x v="13"/>
    <x v="17"/>
    <x v="17"/>
    <x v="0"/>
    <x v="5"/>
    <x v="5"/>
    <x v="0"/>
    <x v="0"/>
    <x v="0"/>
  </r>
  <r>
    <x v="351"/>
    <n v="2.2000000000000002"/>
    <x v="150"/>
    <x v="2"/>
    <x v="13"/>
    <x v="17"/>
    <x v="17"/>
    <x v="0"/>
    <x v="0"/>
    <x v="0"/>
    <x v="0"/>
    <x v="0"/>
    <x v="0"/>
  </r>
  <r>
    <x v="351"/>
    <n v="56.4"/>
    <x v="110"/>
    <x v="2"/>
    <x v="13"/>
    <x v="29"/>
    <x v="29"/>
    <x v="0"/>
    <x v="6"/>
    <x v="6"/>
    <x v="0"/>
    <x v="0"/>
    <x v="0"/>
  </r>
  <r>
    <x v="352"/>
    <n v="34.4"/>
    <x v="116"/>
    <x v="3"/>
    <x v="7"/>
    <x v="8"/>
    <x v="8"/>
    <x v="2"/>
    <x v="3"/>
    <x v="3"/>
    <x v="0"/>
    <x v="0"/>
    <x v="0"/>
  </r>
  <r>
    <x v="352"/>
    <n v="36"/>
    <x v="116"/>
    <x v="3"/>
    <x v="7"/>
    <x v="8"/>
    <x v="8"/>
    <x v="2"/>
    <x v="3"/>
    <x v="3"/>
    <x v="0"/>
    <x v="0"/>
    <x v="0"/>
  </r>
  <r>
    <x v="352"/>
    <n v="35.6"/>
    <x v="116"/>
    <x v="3"/>
    <x v="7"/>
    <x v="8"/>
    <x v="8"/>
    <x v="2"/>
    <x v="3"/>
    <x v="3"/>
    <x v="0"/>
    <x v="0"/>
    <x v="0"/>
  </r>
  <r>
    <x v="352"/>
    <n v="35.6"/>
    <x v="116"/>
    <x v="3"/>
    <x v="7"/>
    <x v="8"/>
    <x v="8"/>
    <x v="2"/>
    <x v="3"/>
    <x v="3"/>
    <x v="0"/>
    <x v="0"/>
    <x v="0"/>
  </r>
  <r>
    <x v="352"/>
    <n v="2.5"/>
    <x v="103"/>
    <x v="2"/>
    <x v="8"/>
    <x v="10"/>
    <x v="10"/>
    <x v="0"/>
    <x v="8"/>
    <x v="8"/>
    <x v="0"/>
    <x v="0"/>
    <x v="0"/>
  </r>
  <r>
    <x v="352"/>
    <n v="24.1"/>
    <x v="29"/>
    <x v="2"/>
    <x v="8"/>
    <x v="10"/>
    <x v="10"/>
    <x v="0"/>
    <x v="9"/>
    <x v="9"/>
    <x v="0"/>
    <x v="0"/>
    <x v="0"/>
  </r>
  <r>
    <x v="352"/>
    <n v="21.6"/>
    <x v="29"/>
    <x v="2"/>
    <x v="8"/>
    <x v="10"/>
    <x v="10"/>
    <x v="0"/>
    <x v="9"/>
    <x v="9"/>
    <x v="0"/>
    <x v="0"/>
    <x v="0"/>
  </r>
  <r>
    <x v="352"/>
    <n v="52.6"/>
    <x v="304"/>
    <x v="2"/>
    <x v="13"/>
    <x v="29"/>
    <x v="29"/>
    <x v="2"/>
    <x v="3"/>
    <x v="3"/>
    <x v="0"/>
    <x v="0"/>
    <x v="0"/>
  </r>
  <r>
    <x v="352"/>
    <n v="16.5"/>
    <x v="206"/>
    <x v="2"/>
    <x v="9"/>
    <x v="12"/>
    <x v="12"/>
    <x v="2"/>
    <x v="3"/>
    <x v="3"/>
    <x v="0"/>
    <x v="0"/>
    <x v="0"/>
  </r>
  <r>
    <x v="352"/>
    <n v="9.1"/>
    <x v="206"/>
    <x v="2"/>
    <x v="9"/>
    <x v="12"/>
    <x v="12"/>
    <x v="2"/>
    <x v="3"/>
    <x v="3"/>
    <x v="0"/>
    <x v="0"/>
    <x v="0"/>
  </r>
  <r>
    <x v="352"/>
    <n v="20.100000000000001"/>
    <x v="31"/>
    <x v="2"/>
    <x v="9"/>
    <x v="13"/>
    <x v="13"/>
    <x v="0"/>
    <x v="8"/>
    <x v="8"/>
    <x v="0"/>
    <x v="0"/>
    <x v="0"/>
  </r>
  <r>
    <x v="352"/>
    <n v="5.0999999999999996"/>
    <x v="32"/>
    <x v="2"/>
    <x v="9"/>
    <x v="13"/>
    <x v="13"/>
    <x v="0"/>
    <x v="9"/>
    <x v="9"/>
    <x v="0"/>
    <x v="0"/>
    <x v="0"/>
  </r>
  <r>
    <x v="352"/>
    <n v="25.5"/>
    <x v="32"/>
    <x v="2"/>
    <x v="9"/>
    <x v="13"/>
    <x v="13"/>
    <x v="0"/>
    <x v="9"/>
    <x v="9"/>
    <x v="0"/>
    <x v="0"/>
    <x v="0"/>
  </r>
  <r>
    <x v="352"/>
    <n v="16.7"/>
    <x v="23"/>
    <x v="2"/>
    <x v="9"/>
    <x v="13"/>
    <x v="13"/>
    <x v="2"/>
    <x v="3"/>
    <x v="3"/>
    <x v="0"/>
    <x v="0"/>
    <x v="0"/>
  </r>
  <r>
    <x v="352"/>
    <n v="8.3000000000000007"/>
    <x v="23"/>
    <x v="2"/>
    <x v="9"/>
    <x v="13"/>
    <x v="13"/>
    <x v="2"/>
    <x v="3"/>
    <x v="3"/>
    <x v="0"/>
    <x v="0"/>
    <x v="0"/>
  </r>
  <r>
    <x v="352"/>
    <n v="16.3"/>
    <x v="328"/>
    <x v="2"/>
    <x v="11"/>
    <x v="15"/>
    <x v="15"/>
    <x v="2"/>
    <x v="3"/>
    <x v="3"/>
    <x v="0"/>
    <x v="0"/>
    <x v="0"/>
  </r>
  <r>
    <x v="352"/>
    <n v="9.1"/>
    <x v="328"/>
    <x v="2"/>
    <x v="11"/>
    <x v="15"/>
    <x v="15"/>
    <x v="2"/>
    <x v="3"/>
    <x v="3"/>
    <x v="0"/>
    <x v="0"/>
    <x v="0"/>
  </r>
  <r>
    <x v="353"/>
    <n v="10.4"/>
    <x v="207"/>
    <x v="3"/>
    <x v="23"/>
    <x v="32"/>
    <x v="32"/>
    <x v="0"/>
    <x v="6"/>
    <x v="6"/>
    <x v="0"/>
    <x v="0"/>
    <x v="0"/>
  </r>
  <r>
    <x v="353"/>
    <n v="24.5"/>
    <x v="218"/>
    <x v="3"/>
    <x v="23"/>
    <x v="32"/>
    <x v="32"/>
    <x v="0"/>
    <x v="5"/>
    <x v="5"/>
    <x v="0"/>
    <x v="0"/>
    <x v="0"/>
  </r>
  <r>
    <x v="353"/>
    <n v="4.2"/>
    <x v="198"/>
    <x v="3"/>
    <x v="23"/>
    <x v="32"/>
    <x v="32"/>
    <x v="0"/>
    <x v="4"/>
    <x v="4"/>
    <x v="0"/>
    <x v="0"/>
    <x v="0"/>
  </r>
  <r>
    <x v="353"/>
    <n v="17.2"/>
    <x v="40"/>
    <x v="0"/>
    <x v="4"/>
    <x v="19"/>
    <x v="19"/>
    <x v="0"/>
    <x v="5"/>
    <x v="5"/>
    <x v="0"/>
    <x v="0"/>
    <x v="0"/>
  </r>
  <r>
    <x v="353"/>
    <n v="40.4"/>
    <x v="40"/>
    <x v="0"/>
    <x v="4"/>
    <x v="19"/>
    <x v="19"/>
    <x v="0"/>
    <x v="5"/>
    <x v="5"/>
    <x v="0"/>
    <x v="0"/>
    <x v="0"/>
  </r>
  <r>
    <x v="353"/>
    <n v="31"/>
    <x v="2"/>
    <x v="0"/>
    <x v="2"/>
    <x v="2"/>
    <x v="2"/>
    <x v="0"/>
    <x v="0"/>
    <x v="0"/>
    <x v="0"/>
    <x v="0"/>
    <x v="0"/>
  </r>
  <r>
    <x v="353"/>
    <n v="24.6"/>
    <x v="29"/>
    <x v="2"/>
    <x v="8"/>
    <x v="10"/>
    <x v="10"/>
    <x v="0"/>
    <x v="9"/>
    <x v="9"/>
    <x v="0"/>
    <x v="0"/>
    <x v="0"/>
  </r>
  <r>
    <x v="353"/>
    <n v="0.1"/>
    <x v="120"/>
    <x v="2"/>
    <x v="20"/>
    <x v="26"/>
    <x v="26"/>
    <x v="0"/>
    <x v="4"/>
    <x v="4"/>
    <x v="0"/>
    <x v="0"/>
    <x v="0"/>
  </r>
  <r>
    <x v="353"/>
    <n v="41.7"/>
    <x v="80"/>
    <x v="2"/>
    <x v="9"/>
    <x v="11"/>
    <x v="11"/>
    <x v="0"/>
    <x v="7"/>
    <x v="7"/>
    <x v="0"/>
    <x v="0"/>
    <x v="0"/>
  </r>
  <r>
    <x v="353"/>
    <n v="29.2"/>
    <x v="19"/>
    <x v="2"/>
    <x v="9"/>
    <x v="12"/>
    <x v="12"/>
    <x v="0"/>
    <x v="7"/>
    <x v="7"/>
    <x v="0"/>
    <x v="0"/>
    <x v="0"/>
  </r>
  <r>
    <x v="353"/>
    <n v="41.5"/>
    <x v="19"/>
    <x v="2"/>
    <x v="9"/>
    <x v="12"/>
    <x v="12"/>
    <x v="0"/>
    <x v="7"/>
    <x v="7"/>
    <x v="0"/>
    <x v="0"/>
    <x v="0"/>
  </r>
  <r>
    <x v="353"/>
    <n v="43.5"/>
    <x v="19"/>
    <x v="2"/>
    <x v="9"/>
    <x v="12"/>
    <x v="12"/>
    <x v="0"/>
    <x v="7"/>
    <x v="7"/>
    <x v="0"/>
    <x v="0"/>
    <x v="0"/>
  </r>
  <r>
    <x v="353"/>
    <n v="16.8"/>
    <x v="23"/>
    <x v="2"/>
    <x v="9"/>
    <x v="13"/>
    <x v="13"/>
    <x v="2"/>
    <x v="3"/>
    <x v="3"/>
    <x v="0"/>
    <x v="0"/>
    <x v="0"/>
  </r>
  <r>
    <x v="353"/>
    <n v="8.9"/>
    <x v="23"/>
    <x v="2"/>
    <x v="9"/>
    <x v="13"/>
    <x v="13"/>
    <x v="2"/>
    <x v="3"/>
    <x v="3"/>
    <x v="0"/>
    <x v="0"/>
    <x v="0"/>
  </r>
  <r>
    <x v="353"/>
    <n v="14.5"/>
    <x v="113"/>
    <x v="2"/>
    <x v="5"/>
    <x v="5"/>
    <x v="5"/>
    <x v="0"/>
    <x v="8"/>
    <x v="8"/>
    <x v="0"/>
    <x v="0"/>
    <x v="0"/>
  </r>
  <r>
    <x v="353"/>
    <n v="11.9"/>
    <x v="121"/>
    <x v="2"/>
    <x v="17"/>
    <x v="23"/>
    <x v="23"/>
    <x v="0"/>
    <x v="8"/>
    <x v="8"/>
    <x v="0"/>
    <x v="0"/>
    <x v="0"/>
  </r>
  <r>
    <x v="353"/>
    <n v="5"/>
    <x v="84"/>
    <x v="2"/>
    <x v="17"/>
    <x v="23"/>
    <x v="23"/>
    <x v="0"/>
    <x v="6"/>
    <x v="6"/>
    <x v="0"/>
    <x v="0"/>
    <x v="0"/>
  </r>
  <r>
    <x v="353"/>
    <n v="2.5"/>
    <x v="85"/>
    <x v="2"/>
    <x v="17"/>
    <x v="23"/>
    <x v="23"/>
    <x v="0"/>
    <x v="5"/>
    <x v="5"/>
    <x v="0"/>
    <x v="0"/>
    <x v="0"/>
  </r>
  <r>
    <x v="353"/>
    <n v="12.6"/>
    <x v="77"/>
    <x v="2"/>
    <x v="17"/>
    <x v="23"/>
    <x v="23"/>
    <x v="0"/>
    <x v="9"/>
    <x v="9"/>
    <x v="0"/>
    <x v="0"/>
    <x v="0"/>
  </r>
  <r>
    <x v="353"/>
    <n v="4"/>
    <x v="284"/>
    <x v="2"/>
    <x v="17"/>
    <x v="23"/>
    <x v="23"/>
    <x v="0"/>
    <x v="13"/>
    <x v="13"/>
    <x v="0"/>
    <x v="0"/>
    <x v="0"/>
  </r>
  <r>
    <x v="354"/>
    <n v="12.1"/>
    <x v="7"/>
    <x v="3"/>
    <x v="7"/>
    <x v="7"/>
    <x v="7"/>
    <x v="0"/>
    <x v="5"/>
    <x v="5"/>
    <x v="0"/>
    <x v="0"/>
    <x v="0"/>
  </r>
  <r>
    <x v="354"/>
    <n v="33.4"/>
    <x v="7"/>
    <x v="3"/>
    <x v="7"/>
    <x v="7"/>
    <x v="7"/>
    <x v="0"/>
    <x v="5"/>
    <x v="5"/>
    <x v="0"/>
    <x v="0"/>
    <x v="0"/>
  </r>
  <r>
    <x v="354"/>
    <n v="36"/>
    <x v="52"/>
    <x v="3"/>
    <x v="7"/>
    <x v="7"/>
    <x v="7"/>
    <x v="2"/>
    <x v="3"/>
    <x v="3"/>
    <x v="0"/>
    <x v="0"/>
    <x v="0"/>
  </r>
  <r>
    <x v="354"/>
    <n v="10"/>
    <x v="8"/>
    <x v="3"/>
    <x v="7"/>
    <x v="8"/>
    <x v="8"/>
    <x v="0"/>
    <x v="6"/>
    <x v="6"/>
    <x v="0"/>
    <x v="0"/>
    <x v="0"/>
  </r>
  <r>
    <x v="354"/>
    <n v="23.5"/>
    <x v="9"/>
    <x v="3"/>
    <x v="7"/>
    <x v="8"/>
    <x v="8"/>
    <x v="0"/>
    <x v="5"/>
    <x v="5"/>
    <x v="0"/>
    <x v="0"/>
    <x v="0"/>
  </r>
  <r>
    <x v="354"/>
    <n v="4.5"/>
    <x v="53"/>
    <x v="3"/>
    <x v="7"/>
    <x v="8"/>
    <x v="8"/>
    <x v="0"/>
    <x v="10"/>
    <x v="10"/>
    <x v="0"/>
    <x v="0"/>
    <x v="0"/>
  </r>
  <r>
    <x v="354"/>
    <n v="8.3000000000000007"/>
    <x v="260"/>
    <x v="3"/>
    <x v="7"/>
    <x v="8"/>
    <x v="8"/>
    <x v="3"/>
    <x v="14"/>
    <x v="14"/>
    <x v="0"/>
    <x v="0"/>
    <x v="0"/>
  </r>
  <r>
    <x v="354"/>
    <n v="35.5"/>
    <x v="295"/>
    <x v="3"/>
    <x v="23"/>
    <x v="32"/>
    <x v="32"/>
    <x v="2"/>
    <x v="3"/>
    <x v="3"/>
    <x v="0"/>
    <x v="0"/>
    <x v="0"/>
  </r>
  <r>
    <x v="354"/>
    <n v="35.9"/>
    <x v="295"/>
    <x v="3"/>
    <x v="23"/>
    <x v="32"/>
    <x v="32"/>
    <x v="2"/>
    <x v="3"/>
    <x v="3"/>
    <x v="0"/>
    <x v="0"/>
    <x v="0"/>
  </r>
  <r>
    <x v="354"/>
    <n v="36.299999999999997"/>
    <x v="3"/>
    <x v="1"/>
    <x v="3"/>
    <x v="3"/>
    <x v="3"/>
    <x v="0"/>
    <x v="2"/>
    <x v="2"/>
    <x v="0"/>
    <x v="0"/>
    <x v="0"/>
  </r>
  <r>
    <x v="354"/>
    <n v="31.6"/>
    <x v="108"/>
    <x v="0"/>
    <x v="22"/>
    <x v="30"/>
    <x v="30"/>
    <x v="0"/>
    <x v="4"/>
    <x v="4"/>
    <x v="0"/>
    <x v="0"/>
    <x v="0"/>
  </r>
  <r>
    <x v="354"/>
    <n v="32.200000000000003"/>
    <x v="108"/>
    <x v="0"/>
    <x v="22"/>
    <x v="30"/>
    <x v="30"/>
    <x v="0"/>
    <x v="4"/>
    <x v="4"/>
    <x v="0"/>
    <x v="0"/>
    <x v="0"/>
  </r>
  <r>
    <x v="354"/>
    <n v="31.7"/>
    <x v="2"/>
    <x v="0"/>
    <x v="2"/>
    <x v="2"/>
    <x v="2"/>
    <x v="0"/>
    <x v="0"/>
    <x v="0"/>
    <x v="0"/>
    <x v="0"/>
    <x v="0"/>
  </r>
  <r>
    <x v="354"/>
    <n v="11.3"/>
    <x v="305"/>
    <x v="2"/>
    <x v="8"/>
    <x v="10"/>
    <x v="10"/>
    <x v="0"/>
    <x v="13"/>
    <x v="13"/>
    <x v="0"/>
    <x v="0"/>
    <x v="0"/>
  </r>
  <r>
    <x v="354"/>
    <n v="17"/>
    <x v="305"/>
    <x v="2"/>
    <x v="8"/>
    <x v="10"/>
    <x v="10"/>
    <x v="0"/>
    <x v="13"/>
    <x v="13"/>
    <x v="0"/>
    <x v="0"/>
    <x v="0"/>
  </r>
  <r>
    <x v="354"/>
    <n v="47.5"/>
    <x v="110"/>
    <x v="2"/>
    <x v="13"/>
    <x v="29"/>
    <x v="29"/>
    <x v="0"/>
    <x v="6"/>
    <x v="6"/>
    <x v="0"/>
    <x v="0"/>
    <x v="0"/>
  </r>
  <r>
    <x v="354"/>
    <n v="9.6999999999999993"/>
    <x v="16"/>
    <x v="2"/>
    <x v="9"/>
    <x v="11"/>
    <x v="11"/>
    <x v="0"/>
    <x v="6"/>
    <x v="6"/>
    <x v="0"/>
    <x v="0"/>
    <x v="0"/>
  </r>
  <r>
    <x v="354"/>
    <n v="18.399999999999999"/>
    <x v="80"/>
    <x v="2"/>
    <x v="9"/>
    <x v="11"/>
    <x v="11"/>
    <x v="0"/>
    <x v="7"/>
    <x v="7"/>
    <x v="0"/>
    <x v="0"/>
    <x v="0"/>
  </r>
  <r>
    <x v="354"/>
    <n v="3.7"/>
    <x v="80"/>
    <x v="2"/>
    <x v="9"/>
    <x v="11"/>
    <x v="11"/>
    <x v="0"/>
    <x v="7"/>
    <x v="7"/>
    <x v="0"/>
    <x v="0"/>
    <x v="0"/>
  </r>
  <r>
    <x v="354"/>
    <n v="4.9000000000000004"/>
    <x v="126"/>
    <x v="2"/>
    <x v="9"/>
    <x v="11"/>
    <x v="11"/>
    <x v="0"/>
    <x v="5"/>
    <x v="5"/>
    <x v="0"/>
    <x v="0"/>
    <x v="0"/>
  </r>
  <r>
    <x v="354"/>
    <n v="9.1999999999999993"/>
    <x v="178"/>
    <x v="2"/>
    <x v="9"/>
    <x v="11"/>
    <x v="11"/>
    <x v="0"/>
    <x v="10"/>
    <x v="10"/>
    <x v="0"/>
    <x v="0"/>
    <x v="0"/>
  </r>
  <r>
    <x v="354"/>
    <n v="4.8"/>
    <x v="273"/>
    <x v="2"/>
    <x v="9"/>
    <x v="11"/>
    <x v="11"/>
    <x v="3"/>
    <x v="14"/>
    <x v="14"/>
    <x v="0"/>
    <x v="0"/>
    <x v="0"/>
  </r>
  <r>
    <x v="354"/>
    <n v="14"/>
    <x v="169"/>
    <x v="2"/>
    <x v="5"/>
    <x v="5"/>
    <x v="5"/>
    <x v="0"/>
    <x v="7"/>
    <x v="7"/>
    <x v="0"/>
    <x v="0"/>
    <x v="0"/>
  </r>
  <r>
    <x v="354"/>
    <n v="7.8"/>
    <x v="82"/>
    <x v="2"/>
    <x v="10"/>
    <x v="14"/>
    <x v="14"/>
    <x v="0"/>
    <x v="8"/>
    <x v="8"/>
    <x v="0"/>
    <x v="0"/>
    <x v="0"/>
  </r>
  <r>
    <x v="354"/>
    <n v="14.6"/>
    <x v="49"/>
    <x v="2"/>
    <x v="11"/>
    <x v="15"/>
    <x v="15"/>
    <x v="0"/>
    <x v="8"/>
    <x v="8"/>
    <x v="0"/>
    <x v="0"/>
    <x v="0"/>
  </r>
  <r>
    <x v="354"/>
    <n v="15.1"/>
    <x v="25"/>
    <x v="2"/>
    <x v="11"/>
    <x v="15"/>
    <x v="15"/>
    <x v="0"/>
    <x v="9"/>
    <x v="9"/>
    <x v="0"/>
    <x v="0"/>
    <x v="0"/>
  </r>
  <r>
    <x v="354"/>
    <n v="22.7"/>
    <x v="323"/>
    <x v="2"/>
    <x v="11"/>
    <x v="15"/>
    <x v="15"/>
    <x v="0"/>
    <x v="13"/>
    <x v="13"/>
    <x v="0"/>
    <x v="0"/>
    <x v="0"/>
  </r>
  <r>
    <x v="354"/>
    <n v="19.399999999999999"/>
    <x v="328"/>
    <x v="2"/>
    <x v="11"/>
    <x v="15"/>
    <x v="15"/>
    <x v="2"/>
    <x v="3"/>
    <x v="3"/>
    <x v="0"/>
    <x v="0"/>
    <x v="0"/>
  </r>
  <r>
    <x v="354"/>
    <n v="10.3"/>
    <x v="328"/>
    <x v="2"/>
    <x v="11"/>
    <x v="15"/>
    <x v="15"/>
    <x v="2"/>
    <x v="3"/>
    <x v="3"/>
    <x v="0"/>
    <x v="0"/>
    <x v="0"/>
  </r>
  <r>
    <x v="355"/>
    <n v="33.6"/>
    <x v="116"/>
    <x v="3"/>
    <x v="7"/>
    <x v="8"/>
    <x v="8"/>
    <x v="2"/>
    <x v="3"/>
    <x v="3"/>
    <x v="0"/>
    <x v="0"/>
    <x v="0"/>
  </r>
  <r>
    <x v="355"/>
    <n v="2.5"/>
    <x v="218"/>
    <x v="3"/>
    <x v="23"/>
    <x v="32"/>
    <x v="32"/>
    <x v="0"/>
    <x v="5"/>
    <x v="5"/>
    <x v="0"/>
    <x v="0"/>
    <x v="0"/>
  </r>
  <r>
    <x v="355"/>
    <n v="21.2"/>
    <x v="318"/>
    <x v="3"/>
    <x v="23"/>
    <x v="32"/>
    <x v="32"/>
    <x v="0"/>
    <x v="13"/>
    <x v="13"/>
    <x v="0"/>
    <x v="0"/>
    <x v="0"/>
  </r>
  <r>
    <x v="355"/>
    <n v="33.6"/>
    <x v="295"/>
    <x v="3"/>
    <x v="23"/>
    <x v="32"/>
    <x v="32"/>
    <x v="2"/>
    <x v="3"/>
    <x v="3"/>
    <x v="0"/>
    <x v="0"/>
    <x v="0"/>
  </r>
  <r>
    <x v="355"/>
    <n v="21.2"/>
    <x v="12"/>
    <x v="0"/>
    <x v="0"/>
    <x v="0"/>
    <x v="0"/>
    <x v="0"/>
    <x v="7"/>
    <x v="7"/>
    <x v="0"/>
    <x v="0"/>
    <x v="0"/>
  </r>
  <r>
    <x v="355"/>
    <n v="43.1"/>
    <x v="67"/>
    <x v="0"/>
    <x v="4"/>
    <x v="19"/>
    <x v="19"/>
    <x v="0"/>
    <x v="2"/>
    <x v="2"/>
    <x v="0"/>
    <x v="0"/>
    <x v="0"/>
  </r>
  <r>
    <x v="355"/>
    <n v="15.6"/>
    <x v="13"/>
    <x v="2"/>
    <x v="8"/>
    <x v="10"/>
    <x v="10"/>
    <x v="0"/>
    <x v="6"/>
    <x v="6"/>
    <x v="0"/>
    <x v="0"/>
    <x v="0"/>
  </r>
  <r>
    <x v="355"/>
    <n v="21.7"/>
    <x v="13"/>
    <x v="2"/>
    <x v="8"/>
    <x v="10"/>
    <x v="10"/>
    <x v="0"/>
    <x v="6"/>
    <x v="6"/>
    <x v="0"/>
    <x v="0"/>
    <x v="0"/>
  </r>
  <r>
    <x v="355"/>
    <n v="15.3"/>
    <x v="14"/>
    <x v="2"/>
    <x v="8"/>
    <x v="10"/>
    <x v="10"/>
    <x v="0"/>
    <x v="5"/>
    <x v="5"/>
    <x v="0"/>
    <x v="0"/>
    <x v="0"/>
  </r>
  <r>
    <x v="355"/>
    <n v="7.2"/>
    <x v="14"/>
    <x v="2"/>
    <x v="8"/>
    <x v="10"/>
    <x v="10"/>
    <x v="0"/>
    <x v="5"/>
    <x v="5"/>
    <x v="0"/>
    <x v="0"/>
    <x v="0"/>
  </r>
  <r>
    <x v="355"/>
    <n v="8.6"/>
    <x v="305"/>
    <x v="2"/>
    <x v="8"/>
    <x v="10"/>
    <x v="10"/>
    <x v="0"/>
    <x v="13"/>
    <x v="13"/>
    <x v="0"/>
    <x v="0"/>
    <x v="0"/>
  </r>
  <r>
    <x v="355"/>
    <n v="25.1"/>
    <x v="88"/>
    <x v="2"/>
    <x v="13"/>
    <x v="17"/>
    <x v="17"/>
    <x v="0"/>
    <x v="6"/>
    <x v="6"/>
    <x v="0"/>
    <x v="0"/>
    <x v="0"/>
  </r>
  <r>
    <x v="355"/>
    <n v="56.6"/>
    <x v="43"/>
    <x v="2"/>
    <x v="13"/>
    <x v="17"/>
    <x v="17"/>
    <x v="0"/>
    <x v="5"/>
    <x v="5"/>
    <x v="0"/>
    <x v="0"/>
    <x v="0"/>
  </r>
  <r>
    <x v="355"/>
    <n v="55.4"/>
    <x v="110"/>
    <x v="2"/>
    <x v="13"/>
    <x v="29"/>
    <x v="29"/>
    <x v="0"/>
    <x v="6"/>
    <x v="6"/>
    <x v="0"/>
    <x v="0"/>
    <x v="0"/>
  </r>
  <r>
    <x v="355"/>
    <n v="7.1"/>
    <x v="138"/>
    <x v="2"/>
    <x v="20"/>
    <x v="28"/>
    <x v="28"/>
    <x v="0"/>
    <x v="10"/>
    <x v="10"/>
    <x v="0"/>
    <x v="0"/>
    <x v="0"/>
  </r>
  <r>
    <x v="355"/>
    <n v="8.1999999999999993"/>
    <x v="288"/>
    <x v="2"/>
    <x v="20"/>
    <x v="28"/>
    <x v="28"/>
    <x v="3"/>
    <x v="14"/>
    <x v="14"/>
    <x v="0"/>
    <x v="0"/>
    <x v="0"/>
  </r>
  <r>
    <x v="355"/>
    <n v="7.6"/>
    <x v="16"/>
    <x v="2"/>
    <x v="9"/>
    <x v="11"/>
    <x v="11"/>
    <x v="0"/>
    <x v="6"/>
    <x v="6"/>
    <x v="0"/>
    <x v="0"/>
    <x v="0"/>
  </r>
  <r>
    <x v="355"/>
    <n v="3.6"/>
    <x v="80"/>
    <x v="2"/>
    <x v="9"/>
    <x v="11"/>
    <x v="11"/>
    <x v="0"/>
    <x v="7"/>
    <x v="7"/>
    <x v="0"/>
    <x v="0"/>
    <x v="0"/>
  </r>
  <r>
    <x v="355"/>
    <n v="2.2999999999999998"/>
    <x v="126"/>
    <x v="2"/>
    <x v="9"/>
    <x v="11"/>
    <x v="11"/>
    <x v="0"/>
    <x v="5"/>
    <x v="5"/>
    <x v="0"/>
    <x v="0"/>
    <x v="0"/>
  </r>
  <r>
    <x v="355"/>
    <n v="4.8"/>
    <x v="178"/>
    <x v="2"/>
    <x v="9"/>
    <x v="11"/>
    <x v="11"/>
    <x v="0"/>
    <x v="10"/>
    <x v="10"/>
    <x v="0"/>
    <x v="0"/>
    <x v="0"/>
  </r>
  <r>
    <x v="355"/>
    <n v="7.6"/>
    <x v="20"/>
    <x v="2"/>
    <x v="9"/>
    <x v="12"/>
    <x v="12"/>
    <x v="0"/>
    <x v="5"/>
    <x v="5"/>
    <x v="0"/>
    <x v="0"/>
    <x v="0"/>
  </r>
  <r>
    <x v="355"/>
    <n v="4.9000000000000004"/>
    <x v="20"/>
    <x v="2"/>
    <x v="9"/>
    <x v="12"/>
    <x v="12"/>
    <x v="0"/>
    <x v="5"/>
    <x v="5"/>
    <x v="0"/>
    <x v="0"/>
    <x v="0"/>
  </r>
  <r>
    <x v="355"/>
    <n v="2.7"/>
    <x v="272"/>
    <x v="2"/>
    <x v="9"/>
    <x v="12"/>
    <x v="12"/>
    <x v="0"/>
    <x v="13"/>
    <x v="13"/>
    <x v="0"/>
    <x v="0"/>
    <x v="0"/>
  </r>
  <r>
    <x v="355"/>
    <n v="16.5"/>
    <x v="206"/>
    <x v="2"/>
    <x v="9"/>
    <x v="12"/>
    <x v="12"/>
    <x v="2"/>
    <x v="3"/>
    <x v="3"/>
    <x v="0"/>
    <x v="0"/>
    <x v="0"/>
  </r>
  <r>
    <x v="355"/>
    <n v="8.3000000000000007"/>
    <x v="206"/>
    <x v="2"/>
    <x v="9"/>
    <x v="12"/>
    <x v="12"/>
    <x v="2"/>
    <x v="3"/>
    <x v="3"/>
    <x v="0"/>
    <x v="0"/>
    <x v="0"/>
  </r>
  <r>
    <x v="355"/>
    <n v="35.6"/>
    <x v="206"/>
    <x v="2"/>
    <x v="9"/>
    <x v="12"/>
    <x v="12"/>
    <x v="2"/>
    <x v="3"/>
    <x v="3"/>
    <x v="0"/>
    <x v="0"/>
    <x v="0"/>
  </r>
  <r>
    <x v="355"/>
    <n v="18.7"/>
    <x v="206"/>
    <x v="2"/>
    <x v="9"/>
    <x v="12"/>
    <x v="12"/>
    <x v="2"/>
    <x v="3"/>
    <x v="3"/>
    <x v="0"/>
    <x v="0"/>
    <x v="0"/>
  </r>
  <r>
    <x v="355"/>
    <n v="4.8"/>
    <x v="296"/>
    <x v="2"/>
    <x v="9"/>
    <x v="12"/>
    <x v="12"/>
    <x v="3"/>
    <x v="14"/>
    <x v="14"/>
    <x v="0"/>
    <x v="0"/>
    <x v="0"/>
  </r>
  <r>
    <x v="355"/>
    <n v="9.9"/>
    <x v="296"/>
    <x v="2"/>
    <x v="9"/>
    <x v="12"/>
    <x v="12"/>
    <x v="3"/>
    <x v="14"/>
    <x v="14"/>
    <x v="0"/>
    <x v="0"/>
    <x v="0"/>
  </r>
  <r>
    <x v="355"/>
    <n v="19.399999999999999"/>
    <x v="5"/>
    <x v="2"/>
    <x v="5"/>
    <x v="5"/>
    <x v="5"/>
    <x v="2"/>
    <x v="3"/>
    <x v="3"/>
    <x v="0"/>
    <x v="0"/>
    <x v="0"/>
  </r>
  <r>
    <x v="355"/>
    <n v="40.1"/>
    <x v="33"/>
    <x v="2"/>
    <x v="10"/>
    <x v="14"/>
    <x v="14"/>
    <x v="0"/>
    <x v="9"/>
    <x v="9"/>
    <x v="0"/>
    <x v="0"/>
    <x v="0"/>
  </r>
  <r>
    <x v="356"/>
    <n v="57.3"/>
    <x v="51"/>
    <x v="3"/>
    <x v="12"/>
    <x v="16"/>
    <x v="16"/>
    <x v="2"/>
    <x v="3"/>
    <x v="3"/>
    <x v="0"/>
    <x v="0"/>
    <x v="0"/>
  </r>
  <r>
    <x v="356"/>
    <n v="35.4"/>
    <x v="52"/>
    <x v="3"/>
    <x v="7"/>
    <x v="7"/>
    <x v="7"/>
    <x v="2"/>
    <x v="3"/>
    <x v="3"/>
    <x v="0"/>
    <x v="0"/>
    <x v="0"/>
  </r>
  <r>
    <x v="356"/>
    <n v="34.700000000000003"/>
    <x v="168"/>
    <x v="3"/>
    <x v="23"/>
    <x v="32"/>
    <x v="32"/>
    <x v="0"/>
    <x v="0"/>
    <x v="0"/>
    <x v="0"/>
    <x v="0"/>
    <x v="0"/>
  </r>
  <r>
    <x v="356"/>
    <n v="9.9"/>
    <x v="103"/>
    <x v="2"/>
    <x v="8"/>
    <x v="10"/>
    <x v="10"/>
    <x v="0"/>
    <x v="8"/>
    <x v="8"/>
    <x v="0"/>
    <x v="0"/>
    <x v="0"/>
  </r>
  <r>
    <x v="356"/>
    <n v="13.8"/>
    <x v="41"/>
    <x v="2"/>
    <x v="8"/>
    <x v="10"/>
    <x v="10"/>
    <x v="0"/>
    <x v="7"/>
    <x v="7"/>
    <x v="0"/>
    <x v="0"/>
    <x v="0"/>
  </r>
  <r>
    <x v="356"/>
    <n v="7.5"/>
    <x v="14"/>
    <x v="2"/>
    <x v="8"/>
    <x v="10"/>
    <x v="10"/>
    <x v="0"/>
    <x v="5"/>
    <x v="5"/>
    <x v="0"/>
    <x v="0"/>
    <x v="0"/>
  </r>
  <r>
    <x v="356"/>
    <n v="15.3"/>
    <x v="29"/>
    <x v="2"/>
    <x v="8"/>
    <x v="10"/>
    <x v="10"/>
    <x v="0"/>
    <x v="9"/>
    <x v="9"/>
    <x v="0"/>
    <x v="0"/>
    <x v="0"/>
  </r>
  <r>
    <x v="356"/>
    <n v="14.2"/>
    <x v="80"/>
    <x v="2"/>
    <x v="9"/>
    <x v="11"/>
    <x v="11"/>
    <x v="0"/>
    <x v="7"/>
    <x v="7"/>
    <x v="0"/>
    <x v="0"/>
    <x v="0"/>
  </r>
  <r>
    <x v="356"/>
    <n v="14.9"/>
    <x v="20"/>
    <x v="2"/>
    <x v="9"/>
    <x v="12"/>
    <x v="12"/>
    <x v="0"/>
    <x v="5"/>
    <x v="5"/>
    <x v="0"/>
    <x v="0"/>
    <x v="0"/>
  </r>
  <r>
    <x v="356"/>
    <n v="8.1"/>
    <x v="272"/>
    <x v="2"/>
    <x v="9"/>
    <x v="12"/>
    <x v="12"/>
    <x v="0"/>
    <x v="13"/>
    <x v="13"/>
    <x v="0"/>
    <x v="0"/>
    <x v="0"/>
  </r>
  <r>
    <x v="357"/>
    <n v="14.3"/>
    <x v="310"/>
    <x v="0"/>
    <x v="1"/>
    <x v="1"/>
    <x v="1"/>
    <x v="3"/>
    <x v="14"/>
    <x v="14"/>
    <x v="0"/>
    <x v="0"/>
    <x v="0"/>
  </r>
  <r>
    <x v="358"/>
    <n v="34.799999999999997"/>
    <x v="329"/>
    <x v="3"/>
    <x v="24"/>
    <x v="33"/>
    <x v="33"/>
    <x v="2"/>
    <x v="3"/>
    <x v="3"/>
    <x v="0"/>
    <x v="0"/>
    <x v="0"/>
  </r>
  <r>
    <x v="358"/>
    <n v="24.9"/>
    <x v="29"/>
    <x v="2"/>
    <x v="8"/>
    <x v="10"/>
    <x v="10"/>
    <x v="0"/>
    <x v="9"/>
    <x v="9"/>
    <x v="0"/>
    <x v="0"/>
    <x v="0"/>
  </r>
  <r>
    <x v="359"/>
    <n v="36.6"/>
    <x v="52"/>
    <x v="3"/>
    <x v="7"/>
    <x v="7"/>
    <x v="7"/>
    <x v="2"/>
    <x v="3"/>
    <x v="3"/>
    <x v="0"/>
    <x v="0"/>
    <x v="0"/>
  </r>
  <r>
    <x v="359"/>
    <n v="34.4"/>
    <x v="108"/>
    <x v="0"/>
    <x v="22"/>
    <x v="30"/>
    <x v="30"/>
    <x v="0"/>
    <x v="4"/>
    <x v="4"/>
    <x v="0"/>
    <x v="0"/>
    <x v="0"/>
  </r>
  <r>
    <x v="359"/>
    <n v="20.7"/>
    <x v="98"/>
    <x v="0"/>
    <x v="4"/>
    <x v="4"/>
    <x v="4"/>
    <x v="0"/>
    <x v="5"/>
    <x v="5"/>
    <x v="0"/>
    <x v="0"/>
    <x v="0"/>
  </r>
  <r>
    <x v="359"/>
    <n v="8.1999999999999993"/>
    <x v="98"/>
    <x v="0"/>
    <x v="4"/>
    <x v="4"/>
    <x v="4"/>
    <x v="0"/>
    <x v="5"/>
    <x v="5"/>
    <x v="0"/>
    <x v="0"/>
    <x v="0"/>
  </r>
  <r>
    <x v="359"/>
    <n v="1.3"/>
    <x v="245"/>
    <x v="0"/>
    <x v="4"/>
    <x v="4"/>
    <x v="4"/>
    <x v="0"/>
    <x v="13"/>
    <x v="13"/>
    <x v="0"/>
    <x v="0"/>
    <x v="0"/>
  </r>
  <r>
    <x v="359"/>
    <n v="4.3"/>
    <x v="188"/>
    <x v="0"/>
    <x v="4"/>
    <x v="4"/>
    <x v="4"/>
    <x v="0"/>
    <x v="4"/>
    <x v="4"/>
    <x v="0"/>
    <x v="0"/>
    <x v="0"/>
  </r>
  <r>
    <x v="359"/>
    <n v="8.1999999999999993"/>
    <x v="235"/>
    <x v="0"/>
    <x v="2"/>
    <x v="2"/>
    <x v="2"/>
    <x v="0"/>
    <x v="11"/>
    <x v="11"/>
    <x v="0"/>
    <x v="0"/>
    <x v="0"/>
  </r>
  <r>
    <x v="359"/>
    <n v="24.5"/>
    <x v="263"/>
    <x v="0"/>
    <x v="2"/>
    <x v="2"/>
    <x v="2"/>
    <x v="3"/>
    <x v="14"/>
    <x v="14"/>
    <x v="0"/>
    <x v="0"/>
    <x v="0"/>
  </r>
  <r>
    <x v="359"/>
    <n v="29.2"/>
    <x v="13"/>
    <x v="2"/>
    <x v="8"/>
    <x v="10"/>
    <x v="10"/>
    <x v="0"/>
    <x v="6"/>
    <x v="6"/>
    <x v="0"/>
    <x v="0"/>
    <x v="0"/>
  </r>
  <r>
    <x v="359"/>
    <n v="43.1"/>
    <x v="19"/>
    <x v="2"/>
    <x v="9"/>
    <x v="12"/>
    <x v="12"/>
    <x v="0"/>
    <x v="7"/>
    <x v="7"/>
    <x v="0"/>
    <x v="0"/>
    <x v="0"/>
  </r>
  <r>
    <x v="360"/>
    <n v="36.5"/>
    <x v="52"/>
    <x v="3"/>
    <x v="7"/>
    <x v="7"/>
    <x v="7"/>
    <x v="2"/>
    <x v="3"/>
    <x v="3"/>
    <x v="0"/>
    <x v="0"/>
    <x v="0"/>
  </r>
  <r>
    <x v="360"/>
    <n v="4.9000000000000004"/>
    <x v="8"/>
    <x v="3"/>
    <x v="7"/>
    <x v="8"/>
    <x v="8"/>
    <x v="0"/>
    <x v="6"/>
    <x v="6"/>
    <x v="0"/>
    <x v="0"/>
    <x v="0"/>
  </r>
  <r>
    <x v="360"/>
    <n v="41.3"/>
    <x v="9"/>
    <x v="3"/>
    <x v="7"/>
    <x v="8"/>
    <x v="8"/>
    <x v="0"/>
    <x v="5"/>
    <x v="5"/>
    <x v="0"/>
    <x v="0"/>
    <x v="0"/>
  </r>
  <r>
    <x v="360"/>
    <n v="23.8"/>
    <x v="9"/>
    <x v="3"/>
    <x v="7"/>
    <x v="8"/>
    <x v="8"/>
    <x v="0"/>
    <x v="5"/>
    <x v="5"/>
    <x v="0"/>
    <x v="0"/>
    <x v="0"/>
  </r>
  <r>
    <x v="360"/>
    <n v="7.5"/>
    <x v="37"/>
    <x v="3"/>
    <x v="7"/>
    <x v="8"/>
    <x v="8"/>
    <x v="0"/>
    <x v="9"/>
    <x v="9"/>
    <x v="0"/>
    <x v="0"/>
    <x v="0"/>
  </r>
  <r>
    <x v="360"/>
    <n v="6"/>
    <x v="39"/>
    <x v="0"/>
    <x v="4"/>
    <x v="19"/>
    <x v="19"/>
    <x v="0"/>
    <x v="6"/>
    <x v="6"/>
    <x v="0"/>
    <x v="0"/>
    <x v="0"/>
  </r>
  <r>
    <x v="360"/>
    <n v="62.4"/>
    <x v="136"/>
    <x v="0"/>
    <x v="4"/>
    <x v="19"/>
    <x v="19"/>
    <x v="0"/>
    <x v="10"/>
    <x v="10"/>
    <x v="0"/>
    <x v="0"/>
    <x v="0"/>
  </r>
  <r>
    <x v="360"/>
    <n v="38.700000000000003"/>
    <x v="248"/>
    <x v="2"/>
    <x v="18"/>
    <x v="24"/>
    <x v="24"/>
    <x v="2"/>
    <x v="3"/>
    <x v="3"/>
    <x v="0"/>
    <x v="0"/>
    <x v="0"/>
  </r>
  <r>
    <x v="360"/>
    <n v="20"/>
    <x v="16"/>
    <x v="2"/>
    <x v="9"/>
    <x v="11"/>
    <x v="11"/>
    <x v="0"/>
    <x v="6"/>
    <x v="6"/>
    <x v="0"/>
    <x v="0"/>
    <x v="0"/>
  </r>
  <r>
    <x v="360"/>
    <n v="4.8"/>
    <x v="47"/>
    <x v="2"/>
    <x v="15"/>
    <x v="20"/>
    <x v="20"/>
    <x v="0"/>
    <x v="6"/>
    <x v="6"/>
    <x v="0"/>
    <x v="0"/>
    <x v="0"/>
  </r>
  <r>
    <x v="361"/>
    <n v="40.4"/>
    <x v="7"/>
    <x v="3"/>
    <x v="7"/>
    <x v="7"/>
    <x v="7"/>
    <x v="0"/>
    <x v="5"/>
    <x v="5"/>
    <x v="0"/>
    <x v="0"/>
    <x v="0"/>
  </r>
  <r>
    <x v="361"/>
    <n v="31.5"/>
    <x v="87"/>
    <x v="0"/>
    <x v="21"/>
    <x v="27"/>
    <x v="27"/>
    <x v="0"/>
    <x v="0"/>
    <x v="0"/>
    <x v="0"/>
    <x v="0"/>
    <x v="0"/>
  </r>
  <r>
    <x v="361"/>
    <n v="24.3"/>
    <x v="39"/>
    <x v="0"/>
    <x v="4"/>
    <x v="19"/>
    <x v="19"/>
    <x v="0"/>
    <x v="6"/>
    <x v="6"/>
    <x v="0"/>
    <x v="0"/>
    <x v="0"/>
  </r>
  <r>
    <x v="361"/>
    <n v="13.6"/>
    <x v="39"/>
    <x v="0"/>
    <x v="4"/>
    <x v="19"/>
    <x v="19"/>
    <x v="0"/>
    <x v="6"/>
    <x v="6"/>
    <x v="0"/>
    <x v="0"/>
    <x v="0"/>
  </r>
  <r>
    <x v="361"/>
    <n v="13.6"/>
    <x v="164"/>
    <x v="0"/>
    <x v="4"/>
    <x v="19"/>
    <x v="19"/>
    <x v="0"/>
    <x v="7"/>
    <x v="7"/>
    <x v="0"/>
    <x v="0"/>
    <x v="0"/>
  </r>
  <r>
    <x v="361"/>
    <n v="25.5"/>
    <x v="29"/>
    <x v="2"/>
    <x v="8"/>
    <x v="10"/>
    <x v="10"/>
    <x v="0"/>
    <x v="9"/>
    <x v="9"/>
    <x v="0"/>
    <x v="0"/>
    <x v="0"/>
  </r>
  <r>
    <x v="361"/>
    <n v="19.2"/>
    <x v="327"/>
    <x v="2"/>
    <x v="8"/>
    <x v="10"/>
    <x v="10"/>
    <x v="2"/>
    <x v="3"/>
    <x v="3"/>
    <x v="0"/>
    <x v="0"/>
    <x v="0"/>
  </r>
  <r>
    <x v="361"/>
    <n v="10.199999999999999"/>
    <x v="327"/>
    <x v="2"/>
    <x v="8"/>
    <x v="10"/>
    <x v="10"/>
    <x v="2"/>
    <x v="3"/>
    <x v="3"/>
    <x v="0"/>
    <x v="0"/>
    <x v="0"/>
  </r>
  <r>
    <x v="361"/>
    <n v="9.4"/>
    <x v="88"/>
    <x v="2"/>
    <x v="13"/>
    <x v="17"/>
    <x v="17"/>
    <x v="0"/>
    <x v="6"/>
    <x v="6"/>
    <x v="0"/>
    <x v="0"/>
    <x v="0"/>
  </r>
  <r>
    <x v="361"/>
    <n v="52.7"/>
    <x v="43"/>
    <x v="2"/>
    <x v="13"/>
    <x v="17"/>
    <x v="17"/>
    <x v="0"/>
    <x v="5"/>
    <x v="5"/>
    <x v="0"/>
    <x v="0"/>
    <x v="0"/>
  </r>
  <r>
    <x v="361"/>
    <n v="17"/>
    <x v="43"/>
    <x v="2"/>
    <x v="13"/>
    <x v="17"/>
    <x v="17"/>
    <x v="0"/>
    <x v="5"/>
    <x v="5"/>
    <x v="0"/>
    <x v="0"/>
    <x v="0"/>
  </r>
  <r>
    <x v="361"/>
    <n v="4.8"/>
    <x v="99"/>
    <x v="2"/>
    <x v="13"/>
    <x v="17"/>
    <x v="17"/>
    <x v="0"/>
    <x v="10"/>
    <x v="10"/>
    <x v="0"/>
    <x v="0"/>
    <x v="0"/>
  </r>
  <r>
    <x v="361"/>
    <n v="2.7"/>
    <x v="143"/>
    <x v="2"/>
    <x v="13"/>
    <x v="17"/>
    <x v="17"/>
    <x v="0"/>
    <x v="2"/>
    <x v="2"/>
    <x v="0"/>
    <x v="0"/>
    <x v="0"/>
  </r>
  <r>
    <x v="361"/>
    <n v="11.1"/>
    <x v="80"/>
    <x v="2"/>
    <x v="9"/>
    <x v="11"/>
    <x v="11"/>
    <x v="0"/>
    <x v="7"/>
    <x v="7"/>
    <x v="0"/>
    <x v="0"/>
    <x v="0"/>
  </r>
  <r>
    <x v="361"/>
    <n v="10.7"/>
    <x v="18"/>
    <x v="2"/>
    <x v="9"/>
    <x v="11"/>
    <x v="11"/>
    <x v="0"/>
    <x v="4"/>
    <x v="4"/>
    <x v="0"/>
    <x v="0"/>
    <x v="0"/>
  </r>
  <r>
    <x v="361"/>
    <n v="45"/>
    <x v="19"/>
    <x v="2"/>
    <x v="9"/>
    <x v="12"/>
    <x v="12"/>
    <x v="0"/>
    <x v="7"/>
    <x v="7"/>
    <x v="0"/>
    <x v="0"/>
    <x v="0"/>
  </r>
  <r>
    <x v="361"/>
    <n v="2.2999999999999998"/>
    <x v="22"/>
    <x v="2"/>
    <x v="9"/>
    <x v="13"/>
    <x v="13"/>
    <x v="0"/>
    <x v="10"/>
    <x v="10"/>
    <x v="0"/>
    <x v="0"/>
    <x v="0"/>
  </r>
  <r>
    <x v="361"/>
    <n v="2.7"/>
    <x v="211"/>
    <x v="2"/>
    <x v="9"/>
    <x v="13"/>
    <x v="13"/>
    <x v="0"/>
    <x v="13"/>
    <x v="13"/>
    <x v="0"/>
    <x v="0"/>
    <x v="0"/>
  </r>
  <r>
    <x v="361"/>
    <n v="4.2"/>
    <x v="45"/>
    <x v="2"/>
    <x v="9"/>
    <x v="13"/>
    <x v="13"/>
    <x v="0"/>
    <x v="4"/>
    <x v="4"/>
    <x v="0"/>
    <x v="0"/>
    <x v="0"/>
  </r>
  <r>
    <x v="361"/>
    <n v="20.2"/>
    <x v="171"/>
    <x v="2"/>
    <x v="10"/>
    <x v="14"/>
    <x v="14"/>
    <x v="0"/>
    <x v="6"/>
    <x v="6"/>
    <x v="0"/>
    <x v="0"/>
    <x v="0"/>
  </r>
  <r>
    <x v="361"/>
    <n v="3.2"/>
    <x v="300"/>
    <x v="2"/>
    <x v="6"/>
    <x v="6"/>
    <x v="6"/>
    <x v="3"/>
    <x v="15"/>
    <x v="15"/>
    <x v="0"/>
    <x v="0"/>
    <x v="0"/>
  </r>
  <r>
    <x v="361"/>
    <n v="19.8"/>
    <x v="328"/>
    <x v="2"/>
    <x v="11"/>
    <x v="15"/>
    <x v="15"/>
    <x v="2"/>
    <x v="3"/>
    <x v="3"/>
    <x v="0"/>
    <x v="0"/>
    <x v="0"/>
  </r>
  <r>
    <x v="361"/>
    <n v="10.5"/>
    <x v="328"/>
    <x v="2"/>
    <x v="11"/>
    <x v="15"/>
    <x v="15"/>
    <x v="2"/>
    <x v="3"/>
    <x v="3"/>
    <x v="0"/>
    <x v="0"/>
    <x v="0"/>
  </r>
  <r>
    <x v="362"/>
    <n v="33.799999999999997"/>
    <x v="52"/>
    <x v="3"/>
    <x v="7"/>
    <x v="7"/>
    <x v="7"/>
    <x v="2"/>
    <x v="3"/>
    <x v="3"/>
    <x v="0"/>
    <x v="0"/>
    <x v="0"/>
  </r>
  <r>
    <x v="362"/>
    <n v="58.4"/>
    <x v="3"/>
    <x v="1"/>
    <x v="3"/>
    <x v="3"/>
    <x v="3"/>
    <x v="0"/>
    <x v="2"/>
    <x v="2"/>
    <x v="0"/>
    <x v="0"/>
    <x v="0"/>
  </r>
  <r>
    <x v="362"/>
    <n v="53.4"/>
    <x v="75"/>
    <x v="0"/>
    <x v="14"/>
    <x v="18"/>
    <x v="18"/>
    <x v="0"/>
    <x v="0"/>
    <x v="0"/>
    <x v="0"/>
    <x v="0"/>
    <x v="0"/>
  </r>
  <r>
    <x v="362"/>
    <n v="11.8"/>
    <x v="39"/>
    <x v="0"/>
    <x v="4"/>
    <x v="19"/>
    <x v="19"/>
    <x v="0"/>
    <x v="6"/>
    <x v="6"/>
    <x v="0"/>
    <x v="0"/>
    <x v="0"/>
  </r>
  <r>
    <x v="362"/>
    <n v="25.1"/>
    <x v="29"/>
    <x v="2"/>
    <x v="8"/>
    <x v="10"/>
    <x v="10"/>
    <x v="0"/>
    <x v="9"/>
    <x v="9"/>
    <x v="0"/>
    <x v="0"/>
    <x v="0"/>
  </r>
  <r>
    <x v="362"/>
    <n v="8.1999999999999993"/>
    <x v="152"/>
    <x v="2"/>
    <x v="8"/>
    <x v="10"/>
    <x v="10"/>
    <x v="0"/>
    <x v="4"/>
    <x v="4"/>
    <x v="0"/>
    <x v="0"/>
    <x v="0"/>
  </r>
  <r>
    <x v="362"/>
    <n v="26.1"/>
    <x v="88"/>
    <x v="2"/>
    <x v="13"/>
    <x v="17"/>
    <x v="17"/>
    <x v="0"/>
    <x v="6"/>
    <x v="6"/>
    <x v="0"/>
    <x v="0"/>
    <x v="0"/>
  </r>
  <r>
    <x v="362"/>
    <n v="24.6"/>
    <x v="43"/>
    <x v="2"/>
    <x v="13"/>
    <x v="17"/>
    <x v="17"/>
    <x v="0"/>
    <x v="5"/>
    <x v="5"/>
    <x v="0"/>
    <x v="0"/>
    <x v="0"/>
  </r>
  <r>
    <x v="362"/>
    <n v="2.2999999999999998"/>
    <x v="99"/>
    <x v="2"/>
    <x v="13"/>
    <x v="17"/>
    <x v="17"/>
    <x v="0"/>
    <x v="10"/>
    <x v="10"/>
    <x v="0"/>
    <x v="0"/>
    <x v="0"/>
  </r>
  <r>
    <x v="362"/>
    <n v="55.7"/>
    <x v="110"/>
    <x v="2"/>
    <x v="13"/>
    <x v="29"/>
    <x v="29"/>
    <x v="0"/>
    <x v="6"/>
    <x v="6"/>
    <x v="0"/>
    <x v="0"/>
    <x v="0"/>
  </r>
  <r>
    <x v="362"/>
    <n v="56"/>
    <x v="304"/>
    <x v="2"/>
    <x v="13"/>
    <x v="29"/>
    <x v="29"/>
    <x v="2"/>
    <x v="3"/>
    <x v="3"/>
    <x v="0"/>
    <x v="0"/>
    <x v="0"/>
  </r>
  <r>
    <x v="362"/>
    <n v="9.1"/>
    <x v="138"/>
    <x v="2"/>
    <x v="20"/>
    <x v="28"/>
    <x v="28"/>
    <x v="0"/>
    <x v="10"/>
    <x v="10"/>
    <x v="0"/>
    <x v="0"/>
    <x v="0"/>
  </r>
  <r>
    <x v="362"/>
    <n v="25.7"/>
    <x v="287"/>
    <x v="2"/>
    <x v="20"/>
    <x v="28"/>
    <x v="28"/>
    <x v="3"/>
    <x v="15"/>
    <x v="15"/>
    <x v="0"/>
    <x v="0"/>
    <x v="0"/>
  </r>
  <r>
    <x v="362"/>
    <n v="9.8000000000000007"/>
    <x v="147"/>
    <x v="2"/>
    <x v="9"/>
    <x v="12"/>
    <x v="12"/>
    <x v="0"/>
    <x v="6"/>
    <x v="6"/>
    <x v="0"/>
    <x v="0"/>
    <x v="0"/>
  </r>
  <r>
    <x v="362"/>
    <n v="28.4"/>
    <x v="19"/>
    <x v="2"/>
    <x v="9"/>
    <x v="12"/>
    <x v="12"/>
    <x v="0"/>
    <x v="7"/>
    <x v="7"/>
    <x v="0"/>
    <x v="0"/>
    <x v="0"/>
  </r>
  <r>
    <x v="362"/>
    <n v="44.5"/>
    <x v="19"/>
    <x v="2"/>
    <x v="9"/>
    <x v="12"/>
    <x v="12"/>
    <x v="0"/>
    <x v="7"/>
    <x v="7"/>
    <x v="0"/>
    <x v="0"/>
    <x v="0"/>
  </r>
  <r>
    <x v="362"/>
    <n v="34.9"/>
    <x v="206"/>
    <x v="2"/>
    <x v="9"/>
    <x v="12"/>
    <x v="12"/>
    <x v="2"/>
    <x v="3"/>
    <x v="3"/>
    <x v="0"/>
    <x v="0"/>
    <x v="0"/>
  </r>
  <r>
    <x v="362"/>
    <n v="19.5"/>
    <x v="206"/>
    <x v="2"/>
    <x v="9"/>
    <x v="12"/>
    <x v="12"/>
    <x v="2"/>
    <x v="3"/>
    <x v="3"/>
    <x v="0"/>
    <x v="0"/>
    <x v="0"/>
  </r>
  <r>
    <x v="362"/>
    <n v="15.6"/>
    <x v="206"/>
    <x v="2"/>
    <x v="9"/>
    <x v="12"/>
    <x v="12"/>
    <x v="2"/>
    <x v="3"/>
    <x v="3"/>
    <x v="0"/>
    <x v="0"/>
    <x v="0"/>
  </r>
  <r>
    <x v="362"/>
    <n v="9.1"/>
    <x v="206"/>
    <x v="2"/>
    <x v="9"/>
    <x v="12"/>
    <x v="12"/>
    <x v="2"/>
    <x v="3"/>
    <x v="3"/>
    <x v="0"/>
    <x v="0"/>
    <x v="0"/>
  </r>
  <r>
    <x v="362"/>
    <n v="2.2000000000000002"/>
    <x v="94"/>
    <x v="2"/>
    <x v="15"/>
    <x v="20"/>
    <x v="20"/>
    <x v="0"/>
    <x v="0"/>
    <x v="0"/>
    <x v="0"/>
    <x v="0"/>
    <x v="0"/>
  </r>
  <r>
    <x v="362"/>
    <n v="2"/>
    <x v="266"/>
    <x v="2"/>
    <x v="15"/>
    <x v="20"/>
    <x v="20"/>
    <x v="0"/>
    <x v="4"/>
    <x v="4"/>
    <x v="0"/>
    <x v="0"/>
    <x v="0"/>
  </r>
  <r>
    <x v="362"/>
    <n v="28.7"/>
    <x v="213"/>
    <x v="2"/>
    <x v="15"/>
    <x v="20"/>
    <x v="20"/>
    <x v="2"/>
    <x v="3"/>
    <x v="3"/>
    <x v="0"/>
    <x v="0"/>
    <x v="0"/>
  </r>
  <r>
    <x v="362"/>
    <n v="31.9"/>
    <x v="192"/>
    <x v="2"/>
    <x v="11"/>
    <x v="15"/>
    <x v="15"/>
    <x v="0"/>
    <x v="0"/>
    <x v="0"/>
    <x v="0"/>
    <x v="0"/>
    <x v="0"/>
  </r>
  <r>
    <x v="363"/>
    <n v="12.3"/>
    <x v="50"/>
    <x v="3"/>
    <x v="12"/>
    <x v="16"/>
    <x v="16"/>
    <x v="0"/>
    <x v="9"/>
    <x v="9"/>
    <x v="0"/>
    <x v="0"/>
    <x v="0"/>
  </r>
  <r>
    <x v="363"/>
    <n v="8.1999999999999993"/>
    <x v="256"/>
    <x v="3"/>
    <x v="12"/>
    <x v="16"/>
    <x v="16"/>
    <x v="3"/>
    <x v="14"/>
    <x v="14"/>
    <x v="0"/>
    <x v="0"/>
    <x v="0"/>
  </r>
  <r>
    <x v="363"/>
    <n v="34.1"/>
    <x v="7"/>
    <x v="3"/>
    <x v="7"/>
    <x v="7"/>
    <x v="7"/>
    <x v="0"/>
    <x v="5"/>
    <x v="5"/>
    <x v="0"/>
    <x v="0"/>
    <x v="0"/>
  </r>
  <r>
    <x v="363"/>
    <n v="3.2"/>
    <x v="201"/>
    <x v="3"/>
    <x v="19"/>
    <x v="25"/>
    <x v="25"/>
    <x v="3"/>
    <x v="15"/>
    <x v="15"/>
    <x v="0"/>
    <x v="0"/>
    <x v="0"/>
  </r>
  <r>
    <x v="363"/>
    <n v="3.3"/>
    <x v="261"/>
    <x v="3"/>
    <x v="19"/>
    <x v="25"/>
    <x v="25"/>
    <x v="3"/>
    <x v="14"/>
    <x v="14"/>
    <x v="0"/>
    <x v="0"/>
    <x v="0"/>
  </r>
  <r>
    <x v="363"/>
    <n v="25.2"/>
    <x v="29"/>
    <x v="2"/>
    <x v="8"/>
    <x v="10"/>
    <x v="10"/>
    <x v="0"/>
    <x v="9"/>
    <x v="9"/>
    <x v="0"/>
    <x v="0"/>
    <x v="0"/>
  </r>
  <r>
    <x v="363"/>
    <n v="29.3"/>
    <x v="60"/>
    <x v="2"/>
    <x v="18"/>
    <x v="24"/>
    <x v="24"/>
    <x v="0"/>
    <x v="6"/>
    <x v="6"/>
    <x v="0"/>
    <x v="0"/>
    <x v="0"/>
  </r>
  <r>
    <x v="363"/>
    <n v="7.1"/>
    <x v="228"/>
    <x v="2"/>
    <x v="18"/>
    <x v="24"/>
    <x v="24"/>
    <x v="0"/>
    <x v="10"/>
    <x v="10"/>
    <x v="0"/>
    <x v="0"/>
    <x v="0"/>
  </r>
  <r>
    <x v="363"/>
    <n v="7.4"/>
    <x v="110"/>
    <x v="2"/>
    <x v="13"/>
    <x v="29"/>
    <x v="29"/>
    <x v="0"/>
    <x v="6"/>
    <x v="6"/>
    <x v="0"/>
    <x v="0"/>
    <x v="0"/>
  </r>
  <r>
    <x v="363"/>
    <n v="31.1"/>
    <x v="264"/>
    <x v="2"/>
    <x v="13"/>
    <x v="29"/>
    <x v="29"/>
    <x v="3"/>
    <x v="14"/>
    <x v="14"/>
    <x v="0"/>
    <x v="0"/>
    <x v="0"/>
  </r>
  <r>
    <x v="363"/>
    <n v="7.1"/>
    <x v="255"/>
    <x v="2"/>
    <x v="6"/>
    <x v="6"/>
    <x v="6"/>
    <x v="0"/>
    <x v="10"/>
    <x v="10"/>
    <x v="0"/>
    <x v="0"/>
    <x v="0"/>
  </r>
  <r>
    <x v="363"/>
    <n v="1.3"/>
    <x v="255"/>
    <x v="2"/>
    <x v="6"/>
    <x v="6"/>
    <x v="6"/>
    <x v="0"/>
    <x v="10"/>
    <x v="10"/>
    <x v="0"/>
    <x v="0"/>
    <x v="0"/>
  </r>
  <r>
    <x v="363"/>
    <n v="37.9"/>
    <x v="330"/>
    <x v="2"/>
    <x v="6"/>
    <x v="6"/>
    <x v="6"/>
    <x v="2"/>
    <x v="3"/>
    <x v="3"/>
    <x v="0"/>
    <x v="0"/>
    <x v="0"/>
  </r>
  <r>
    <x v="363"/>
    <n v="2.5"/>
    <x v="330"/>
    <x v="2"/>
    <x v="6"/>
    <x v="6"/>
    <x v="6"/>
    <x v="2"/>
    <x v="3"/>
    <x v="3"/>
    <x v="0"/>
    <x v="0"/>
    <x v="0"/>
  </r>
  <r>
    <x v="363"/>
    <n v="9.6999999999999993"/>
    <x v="34"/>
    <x v="2"/>
    <x v="11"/>
    <x v="15"/>
    <x v="15"/>
    <x v="0"/>
    <x v="6"/>
    <x v="6"/>
    <x v="0"/>
    <x v="0"/>
    <x v="0"/>
  </r>
  <r>
    <x v="363"/>
    <n v="16.2"/>
    <x v="323"/>
    <x v="2"/>
    <x v="11"/>
    <x v="15"/>
    <x v="15"/>
    <x v="0"/>
    <x v="13"/>
    <x v="13"/>
    <x v="0"/>
    <x v="0"/>
    <x v="0"/>
  </r>
  <r>
    <x v="364"/>
    <n v="20.7"/>
    <x v="62"/>
    <x v="3"/>
    <x v="7"/>
    <x v="7"/>
    <x v="7"/>
    <x v="0"/>
    <x v="6"/>
    <x v="6"/>
    <x v="0"/>
    <x v="0"/>
    <x v="0"/>
  </r>
  <r>
    <x v="364"/>
    <n v="19.7"/>
    <x v="27"/>
    <x v="3"/>
    <x v="7"/>
    <x v="7"/>
    <x v="7"/>
    <x v="0"/>
    <x v="9"/>
    <x v="9"/>
    <x v="0"/>
    <x v="0"/>
    <x v="0"/>
  </r>
  <r>
    <x v="364"/>
    <n v="41.4"/>
    <x v="27"/>
    <x v="3"/>
    <x v="7"/>
    <x v="7"/>
    <x v="7"/>
    <x v="0"/>
    <x v="9"/>
    <x v="9"/>
    <x v="0"/>
    <x v="0"/>
    <x v="0"/>
  </r>
  <r>
    <x v="364"/>
    <n v="4.5"/>
    <x v="197"/>
    <x v="3"/>
    <x v="23"/>
    <x v="32"/>
    <x v="32"/>
    <x v="0"/>
    <x v="11"/>
    <x v="11"/>
    <x v="0"/>
    <x v="0"/>
    <x v="0"/>
  </r>
  <r>
    <x v="364"/>
    <n v="3.3"/>
    <x v="280"/>
    <x v="3"/>
    <x v="23"/>
    <x v="32"/>
    <x v="32"/>
    <x v="3"/>
    <x v="15"/>
    <x v="15"/>
    <x v="0"/>
    <x v="0"/>
    <x v="0"/>
  </r>
  <r>
    <x v="364"/>
    <n v="42.5"/>
    <x v="289"/>
    <x v="0"/>
    <x v="4"/>
    <x v="4"/>
    <x v="4"/>
    <x v="3"/>
    <x v="14"/>
    <x v="14"/>
    <x v="0"/>
    <x v="0"/>
    <x v="0"/>
  </r>
  <r>
    <x v="364"/>
    <n v="24.3"/>
    <x v="82"/>
    <x v="2"/>
    <x v="10"/>
    <x v="14"/>
    <x v="14"/>
    <x v="0"/>
    <x v="8"/>
    <x v="8"/>
    <x v="0"/>
    <x v="0"/>
    <x v="0"/>
  </r>
  <r>
    <x v="364"/>
    <n v="29.9"/>
    <x v="34"/>
    <x v="2"/>
    <x v="11"/>
    <x v="15"/>
    <x v="15"/>
    <x v="0"/>
    <x v="6"/>
    <x v="6"/>
    <x v="0"/>
    <x v="0"/>
    <x v="0"/>
  </r>
  <r>
    <x v="364"/>
    <n v="8.8000000000000007"/>
    <x v="36"/>
    <x v="2"/>
    <x v="11"/>
    <x v="15"/>
    <x v="15"/>
    <x v="0"/>
    <x v="10"/>
    <x v="10"/>
    <x v="0"/>
    <x v="0"/>
    <x v="0"/>
  </r>
  <r>
    <x v="365"/>
    <n v="15.3"/>
    <x v="218"/>
    <x v="3"/>
    <x v="23"/>
    <x v="32"/>
    <x v="32"/>
    <x v="0"/>
    <x v="5"/>
    <x v="5"/>
    <x v="0"/>
    <x v="0"/>
    <x v="0"/>
  </r>
  <r>
    <x v="365"/>
    <n v="51.7"/>
    <x v="0"/>
    <x v="0"/>
    <x v="0"/>
    <x v="0"/>
    <x v="0"/>
    <x v="0"/>
    <x v="0"/>
    <x v="0"/>
    <x v="0"/>
    <x v="0"/>
    <x v="0"/>
  </r>
  <r>
    <x v="365"/>
    <n v="45.8"/>
    <x v="59"/>
    <x v="0"/>
    <x v="14"/>
    <x v="18"/>
    <x v="18"/>
    <x v="0"/>
    <x v="5"/>
    <x v="5"/>
    <x v="0"/>
    <x v="0"/>
    <x v="0"/>
  </r>
  <r>
    <x v="365"/>
    <n v="20.8"/>
    <x v="123"/>
    <x v="0"/>
    <x v="21"/>
    <x v="31"/>
    <x v="31"/>
    <x v="0"/>
    <x v="5"/>
    <x v="5"/>
    <x v="0"/>
    <x v="0"/>
    <x v="0"/>
  </r>
  <r>
    <x v="365"/>
    <n v="6.4"/>
    <x v="276"/>
    <x v="0"/>
    <x v="21"/>
    <x v="31"/>
    <x v="31"/>
    <x v="3"/>
    <x v="14"/>
    <x v="14"/>
    <x v="0"/>
    <x v="0"/>
    <x v="0"/>
  </r>
  <r>
    <x v="365"/>
    <n v="57.7"/>
    <x v="193"/>
    <x v="0"/>
    <x v="4"/>
    <x v="19"/>
    <x v="19"/>
    <x v="0"/>
    <x v="0"/>
    <x v="0"/>
    <x v="0"/>
    <x v="0"/>
    <x v="0"/>
  </r>
  <r>
    <x v="365"/>
    <n v="40.4"/>
    <x v="277"/>
    <x v="0"/>
    <x v="4"/>
    <x v="19"/>
    <x v="19"/>
    <x v="3"/>
    <x v="14"/>
    <x v="14"/>
    <x v="0"/>
    <x v="0"/>
    <x v="0"/>
  </r>
  <r>
    <x v="365"/>
    <n v="24.5"/>
    <x v="263"/>
    <x v="0"/>
    <x v="2"/>
    <x v="2"/>
    <x v="2"/>
    <x v="3"/>
    <x v="14"/>
    <x v="14"/>
    <x v="0"/>
    <x v="0"/>
    <x v="0"/>
  </r>
  <r>
    <x v="365"/>
    <n v="25.2"/>
    <x v="15"/>
    <x v="2"/>
    <x v="9"/>
    <x v="11"/>
    <x v="11"/>
    <x v="0"/>
    <x v="8"/>
    <x v="8"/>
    <x v="0"/>
    <x v="0"/>
    <x v="0"/>
  </r>
  <r>
    <x v="365"/>
    <n v="12.4"/>
    <x v="31"/>
    <x v="2"/>
    <x v="9"/>
    <x v="13"/>
    <x v="13"/>
    <x v="0"/>
    <x v="8"/>
    <x v="8"/>
    <x v="0"/>
    <x v="0"/>
    <x v="0"/>
  </r>
  <r>
    <x v="365"/>
    <n v="12.5"/>
    <x v="32"/>
    <x v="2"/>
    <x v="9"/>
    <x v="13"/>
    <x v="13"/>
    <x v="0"/>
    <x v="9"/>
    <x v="9"/>
    <x v="0"/>
    <x v="0"/>
    <x v="0"/>
  </r>
  <r>
    <x v="365"/>
    <n v="3.7"/>
    <x v="169"/>
    <x v="2"/>
    <x v="5"/>
    <x v="5"/>
    <x v="5"/>
    <x v="0"/>
    <x v="7"/>
    <x v="7"/>
    <x v="0"/>
    <x v="0"/>
    <x v="0"/>
  </r>
  <r>
    <x v="366"/>
    <n v="2.6"/>
    <x v="184"/>
    <x v="3"/>
    <x v="24"/>
    <x v="33"/>
    <x v="33"/>
    <x v="0"/>
    <x v="8"/>
    <x v="8"/>
    <x v="0"/>
    <x v="0"/>
    <x v="0"/>
  </r>
  <r>
    <x v="366"/>
    <n v="2.2000000000000002"/>
    <x v="209"/>
    <x v="3"/>
    <x v="24"/>
    <x v="33"/>
    <x v="33"/>
    <x v="0"/>
    <x v="11"/>
    <x v="11"/>
    <x v="0"/>
    <x v="0"/>
    <x v="0"/>
  </r>
  <r>
    <x v="366"/>
    <n v="2.5"/>
    <x v="241"/>
    <x v="3"/>
    <x v="24"/>
    <x v="33"/>
    <x v="33"/>
    <x v="0"/>
    <x v="6"/>
    <x v="6"/>
    <x v="0"/>
    <x v="0"/>
    <x v="0"/>
  </r>
  <r>
    <x v="366"/>
    <n v="4.8"/>
    <x v="185"/>
    <x v="3"/>
    <x v="24"/>
    <x v="33"/>
    <x v="33"/>
    <x v="0"/>
    <x v="5"/>
    <x v="5"/>
    <x v="0"/>
    <x v="0"/>
    <x v="0"/>
  </r>
  <r>
    <x v="366"/>
    <n v="3.1"/>
    <x v="331"/>
    <x v="3"/>
    <x v="24"/>
    <x v="33"/>
    <x v="33"/>
    <x v="3"/>
    <x v="14"/>
    <x v="14"/>
    <x v="0"/>
    <x v="0"/>
    <x v="0"/>
  </r>
  <r>
    <x v="366"/>
    <n v="50.2"/>
    <x v="75"/>
    <x v="0"/>
    <x v="14"/>
    <x v="18"/>
    <x v="18"/>
    <x v="0"/>
    <x v="0"/>
    <x v="0"/>
    <x v="0"/>
    <x v="0"/>
    <x v="0"/>
  </r>
  <r>
    <x v="366"/>
    <n v="39.9"/>
    <x v="43"/>
    <x v="2"/>
    <x v="13"/>
    <x v="17"/>
    <x v="17"/>
    <x v="0"/>
    <x v="5"/>
    <x v="5"/>
    <x v="0"/>
    <x v="0"/>
    <x v="0"/>
  </r>
  <r>
    <x v="366"/>
    <n v="12.6"/>
    <x v="288"/>
    <x v="2"/>
    <x v="20"/>
    <x v="28"/>
    <x v="28"/>
    <x v="3"/>
    <x v="14"/>
    <x v="14"/>
    <x v="0"/>
    <x v="0"/>
    <x v="0"/>
  </r>
  <r>
    <x v="366"/>
    <n v="11"/>
    <x v="80"/>
    <x v="2"/>
    <x v="9"/>
    <x v="11"/>
    <x v="11"/>
    <x v="0"/>
    <x v="7"/>
    <x v="7"/>
    <x v="0"/>
    <x v="0"/>
    <x v="0"/>
  </r>
  <r>
    <x v="366"/>
    <n v="5.0999999999999996"/>
    <x v="126"/>
    <x v="2"/>
    <x v="9"/>
    <x v="11"/>
    <x v="11"/>
    <x v="0"/>
    <x v="5"/>
    <x v="5"/>
    <x v="0"/>
    <x v="0"/>
    <x v="0"/>
  </r>
  <r>
    <x v="366"/>
    <n v="7.1"/>
    <x v="178"/>
    <x v="2"/>
    <x v="9"/>
    <x v="11"/>
    <x v="11"/>
    <x v="0"/>
    <x v="10"/>
    <x v="10"/>
    <x v="0"/>
    <x v="0"/>
    <x v="0"/>
  </r>
  <r>
    <x v="366"/>
    <n v="12.1"/>
    <x v="273"/>
    <x v="2"/>
    <x v="9"/>
    <x v="11"/>
    <x v="11"/>
    <x v="3"/>
    <x v="14"/>
    <x v="14"/>
    <x v="0"/>
    <x v="0"/>
    <x v="0"/>
  </r>
  <r>
    <x v="366"/>
    <n v="7.2"/>
    <x v="147"/>
    <x v="2"/>
    <x v="9"/>
    <x v="12"/>
    <x v="12"/>
    <x v="0"/>
    <x v="6"/>
    <x v="6"/>
    <x v="0"/>
    <x v="0"/>
    <x v="0"/>
  </r>
  <r>
    <x v="366"/>
    <n v="21.9"/>
    <x v="19"/>
    <x v="2"/>
    <x v="9"/>
    <x v="12"/>
    <x v="12"/>
    <x v="0"/>
    <x v="7"/>
    <x v="7"/>
    <x v="0"/>
    <x v="0"/>
    <x v="0"/>
  </r>
  <r>
    <x v="366"/>
    <n v="7.6"/>
    <x v="20"/>
    <x v="2"/>
    <x v="9"/>
    <x v="12"/>
    <x v="12"/>
    <x v="0"/>
    <x v="5"/>
    <x v="5"/>
    <x v="0"/>
    <x v="0"/>
    <x v="0"/>
  </r>
  <r>
    <x v="366"/>
    <n v="16.8"/>
    <x v="206"/>
    <x v="2"/>
    <x v="9"/>
    <x v="12"/>
    <x v="12"/>
    <x v="2"/>
    <x v="3"/>
    <x v="3"/>
    <x v="0"/>
    <x v="0"/>
    <x v="0"/>
  </r>
  <r>
    <x v="366"/>
    <n v="8.6"/>
    <x v="206"/>
    <x v="2"/>
    <x v="9"/>
    <x v="12"/>
    <x v="12"/>
    <x v="2"/>
    <x v="3"/>
    <x v="3"/>
    <x v="0"/>
    <x v="0"/>
    <x v="0"/>
  </r>
  <r>
    <x v="366"/>
    <n v="36.1"/>
    <x v="206"/>
    <x v="2"/>
    <x v="9"/>
    <x v="12"/>
    <x v="12"/>
    <x v="2"/>
    <x v="3"/>
    <x v="3"/>
    <x v="0"/>
    <x v="0"/>
    <x v="0"/>
  </r>
  <r>
    <x v="366"/>
    <n v="19.8"/>
    <x v="206"/>
    <x v="2"/>
    <x v="9"/>
    <x v="12"/>
    <x v="12"/>
    <x v="2"/>
    <x v="3"/>
    <x v="3"/>
    <x v="0"/>
    <x v="0"/>
    <x v="0"/>
  </r>
  <r>
    <x v="366"/>
    <n v="18.899999999999999"/>
    <x v="296"/>
    <x v="2"/>
    <x v="9"/>
    <x v="12"/>
    <x v="12"/>
    <x v="3"/>
    <x v="14"/>
    <x v="14"/>
    <x v="0"/>
    <x v="0"/>
    <x v="0"/>
  </r>
  <r>
    <x v="366"/>
    <n v="14.7"/>
    <x v="84"/>
    <x v="2"/>
    <x v="17"/>
    <x v="23"/>
    <x v="23"/>
    <x v="0"/>
    <x v="6"/>
    <x v="6"/>
    <x v="0"/>
    <x v="0"/>
    <x v="0"/>
  </r>
  <r>
    <x v="366"/>
    <n v="2.5"/>
    <x v="85"/>
    <x v="2"/>
    <x v="17"/>
    <x v="23"/>
    <x v="23"/>
    <x v="0"/>
    <x v="5"/>
    <x v="5"/>
    <x v="0"/>
    <x v="0"/>
    <x v="0"/>
  </r>
  <r>
    <x v="366"/>
    <n v="21.7"/>
    <x v="77"/>
    <x v="2"/>
    <x v="17"/>
    <x v="23"/>
    <x v="23"/>
    <x v="0"/>
    <x v="9"/>
    <x v="9"/>
    <x v="0"/>
    <x v="0"/>
    <x v="0"/>
  </r>
  <r>
    <x v="366"/>
    <n v="2.2000000000000002"/>
    <x v="189"/>
    <x v="2"/>
    <x v="17"/>
    <x v="23"/>
    <x v="23"/>
    <x v="0"/>
    <x v="0"/>
    <x v="0"/>
    <x v="0"/>
    <x v="0"/>
    <x v="0"/>
  </r>
  <r>
    <x v="366"/>
    <n v="4.2"/>
    <x v="284"/>
    <x v="2"/>
    <x v="17"/>
    <x v="23"/>
    <x v="23"/>
    <x v="0"/>
    <x v="13"/>
    <x v="13"/>
    <x v="0"/>
    <x v="0"/>
    <x v="0"/>
  </r>
  <r>
    <x v="367"/>
    <n v="41.3"/>
    <x v="7"/>
    <x v="3"/>
    <x v="7"/>
    <x v="7"/>
    <x v="7"/>
    <x v="0"/>
    <x v="5"/>
    <x v="5"/>
    <x v="0"/>
    <x v="0"/>
    <x v="0"/>
  </r>
  <r>
    <x v="367"/>
    <n v="30.5"/>
    <x v="9"/>
    <x v="3"/>
    <x v="7"/>
    <x v="8"/>
    <x v="8"/>
    <x v="0"/>
    <x v="5"/>
    <x v="5"/>
    <x v="0"/>
    <x v="0"/>
    <x v="0"/>
  </r>
  <r>
    <x v="367"/>
    <n v="7.2"/>
    <x v="53"/>
    <x v="3"/>
    <x v="7"/>
    <x v="8"/>
    <x v="8"/>
    <x v="0"/>
    <x v="10"/>
    <x v="10"/>
    <x v="0"/>
    <x v="0"/>
    <x v="0"/>
  </r>
  <r>
    <x v="367"/>
    <n v="14.7"/>
    <x v="185"/>
    <x v="3"/>
    <x v="24"/>
    <x v="33"/>
    <x v="33"/>
    <x v="0"/>
    <x v="5"/>
    <x v="5"/>
    <x v="0"/>
    <x v="0"/>
    <x v="0"/>
  </r>
  <r>
    <x v="367"/>
    <n v="4.3"/>
    <x v="286"/>
    <x v="3"/>
    <x v="24"/>
    <x v="33"/>
    <x v="33"/>
    <x v="0"/>
    <x v="0"/>
    <x v="0"/>
    <x v="0"/>
    <x v="0"/>
    <x v="0"/>
  </r>
  <r>
    <x v="367"/>
    <n v="10.5"/>
    <x v="217"/>
    <x v="3"/>
    <x v="23"/>
    <x v="32"/>
    <x v="32"/>
    <x v="0"/>
    <x v="7"/>
    <x v="7"/>
    <x v="0"/>
    <x v="0"/>
    <x v="0"/>
  </r>
  <r>
    <x v="367"/>
    <n v="31"/>
    <x v="218"/>
    <x v="3"/>
    <x v="23"/>
    <x v="32"/>
    <x v="32"/>
    <x v="0"/>
    <x v="5"/>
    <x v="5"/>
    <x v="0"/>
    <x v="0"/>
    <x v="0"/>
  </r>
  <r>
    <x v="367"/>
    <n v="3.4"/>
    <x v="292"/>
    <x v="0"/>
    <x v="1"/>
    <x v="1"/>
    <x v="1"/>
    <x v="3"/>
    <x v="15"/>
    <x v="15"/>
    <x v="0"/>
    <x v="0"/>
    <x v="0"/>
  </r>
  <r>
    <x v="367"/>
    <n v="18.600000000000001"/>
    <x v="268"/>
    <x v="2"/>
    <x v="8"/>
    <x v="10"/>
    <x v="10"/>
    <x v="3"/>
    <x v="14"/>
    <x v="14"/>
    <x v="0"/>
    <x v="0"/>
    <x v="0"/>
  </r>
  <r>
    <x v="367"/>
    <n v="55.2"/>
    <x v="110"/>
    <x v="2"/>
    <x v="13"/>
    <x v="29"/>
    <x v="29"/>
    <x v="0"/>
    <x v="6"/>
    <x v="6"/>
    <x v="0"/>
    <x v="0"/>
    <x v="0"/>
  </r>
  <r>
    <x v="367"/>
    <n v="4.5"/>
    <x v="81"/>
    <x v="2"/>
    <x v="9"/>
    <x v="12"/>
    <x v="12"/>
    <x v="0"/>
    <x v="10"/>
    <x v="10"/>
    <x v="0"/>
    <x v="0"/>
    <x v="0"/>
  </r>
  <r>
    <x v="367"/>
    <n v="15.6"/>
    <x v="296"/>
    <x v="2"/>
    <x v="9"/>
    <x v="12"/>
    <x v="12"/>
    <x v="3"/>
    <x v="14"/>
    <x v="14"/>
    <x v="0"/>
    <x v="0"/>
    <x v="0"/>
  </r>
  <r>
    <x v="367"/>
    <n v="29.2"/>
    <x v="93"/>
    <x v="2"/>
    <x v="15"/>
    <x v="20"/>
    <x v="20"/>
    <x v="0"/>
    <x v="7"/>
    <x v="7"/>
    <x v="0"/>
    <x v="0"/>
    <x v="0"/>
  </r>
  <r>
    <x v="367"/>
    <n v="6.6"/>
    <x v="94"/>
    <x v="2"/>
    <x v="15"/>
    <x v="20"/>
    <x v="20"/>
    <x v="0"/>
    <x v="0"/>
    <x v="0"/>
    <x v="0"/>
    <x v="0"/>
    <x v="0"/>
  </r>
  <r>
    <x v="367"/>
    <n v="22.5"/>
    <x v="328"/>
    <x v="2"/>
    <x v="11"/>
    <x v="15"/>
    <x v="15"/>
    <x v="2"/>
    <x v="3"/>
    <x v="3"/>
    <x v="0"/>
    <x v="0"/>
    <x v="0"/>
  </r>
  <r>
    <x v="367"/>
    <n v="12.9"/>
    <x v="328"/>
    <x v="2"/>
    <x v="11"/>
    <x v="15"/>
    <x v="15"/>
    <x v="2"/>
    <x v="3"/>
    <x v="3"/>
    <x v="0"/>
    <x v="0"/>
    <x v="0"/>
  </r>
  <r>
    <x v="368"/>
    <n v="52.9"/>
    <x v="51"/>
    <x v="3"/>
    <x v="12"/>
    <x v="16"/>
    <x v="16"/>
    <x v="2"/>
    <x v="3"/>
    <x v="3"/>
    <x v="0"/>
    <x v="0"/>
    <x v="0"/>
  </r>
  <r>
    <x v="368"/>
    <n v="56.1"/>
    <x v="51"/>
    <x v="3"/>
    <x v="12"/>
    <x v="16"/>
    <x v="16"/>
    <x v="2"/>
    <x v="3"/>
    <x v="3"/>
    <x v="0"/>
    <x v="0"/>
    <x v="0"/>
  </r>
  <r>
    <x v="368"/>
    <n v="38.6"/>
    <x v="7"/>
    <x v="3"/>
    <x v="7"/>
    <x v="7"/>
    <x v="7"/>
    <x v="0"/>
    <x v="5"/>
    <x v="5"/>
    <x v="0"/>
    <x v="0"/>
    <x v="0"/>
  </r>
  <r>
    <x v="368"/>
    <n v="33.799999999999997"/>
    <x v="52"/>
    <x v="3"/>
    <x v="7"/>
    <x v="7"/>
    <x v="7"/>
    <x v="2"/>
    <x v="3"/>
    <x v="3"/>
    <x v="0"/>
    <x v="0"/>
    <x v="0"/>
  </r>
  <r>
    <x v="368"/>
    <n v="10.3"/>
    <x v="8"/>
    <x v="3"/>
    <x v="7"/>
    <x v="8"/>
    <x v="8"/>
    <x v="0"/>
    <x v="6"/>
    <x v="6"/>
    <x v="0"/>
    <x v="0"/>
    <x v="0"/>
  </r>
  <r>
    <x v="368"/>
    <n v="40.700000000000003"/>
    <x v="9"/>
    <x v="3"/>
    <x v="7"/>
    <x v="8"/>
    <x v="8"/>
    <x v="0"/>
    <x v="5"/>
    <x v="5"/>
    <x v="0"/>
    <x v="0"/>
    <x v="0"/>
  </r>
  <r>
    <x v="368"/>
    <n v="9.6"/>
    <x v="9"/>
    <x v="3"/>
    <x v="7"/>
    <x v="8"/>
    <x v="8"/>
    <x v="0"/>
    <x v="5"/>
    <x v="5"/>
    <x v="0"/>
    <x v="0"/>
    <x v="0"/>
  </r>
  <r>
    <x v="368"/>
    <n v="2.2999999999999998"/>
    <x v="53"/>
    <x v="3"/>
    <x v="7"/>
    <x v="8"/>
    <x v="8"/>
    <x v="0"/>
    <x v="10"/>
    <x v="10"/>
    <x v="0"/>
    <x v="0"/>
    <x v="0"/>
  </r>
  <r>
    <x v="368"/>
    <n v="9.6"/>
    <x v="37"/>
    <x v="3"/>
    <x v="7"/>
    <x v="8"/>
    <x v="8"/>
    <x v="0"/>
    <x v="9"/>
    <x v="9"/>
    <x v="0"/>
    <x v="0"/>
    <x v="0"/>
  </r>
  <r>
    <x v="368"/>
    <n v="3.2"/>
    <x v="332"/>
    <x v="3"/>
    <x v="7"/>
    <x v="8"/>
    <x v="8"/>
    <x v="3"/>
    <x v="15"/>
    <x v="15"/>
    <x v="0"/>
    <x v="0"/>
    <x v="0"/>
  </r>
  <r>
    <x v="368"/>
    <n v="4.4000000000000004"/>
    <x v="197"/>
    <x v="3"/>
    <x v="23"/>
    <x v="32"/>
    <x v="32"/>
    <x v="0"/>
    <x v="11"/>
    <x v="11"/>
    <x v="0"/>
    <x v="0"/>
    <x v="0"/>
  </r>
  <r>
    <x v="368"/>
    <n v="5"/>
    <x v="207"/>
    <x v="3"/>
    <x v="23"/>
    <x v="32"/>
    <x v="32"/>
    <x v="0"/>
    <x v="6"/>
    <x v="6"/>
    <x v="0"/>
    <x v="0"/>
    <x v="0"/>
  </r>
  <r>
    <x v="368"/>
    <n v="20.9"/>
    <x v="13"/>
    <x v="2"/>
    <x v="8"/>
    <x v="10"/>
    <x v="10"/>
    <x v="0"/>
    <x v="6"/>
    <x v="6"/>
    <x v="0"/>
    <x v="0"/>
    <x v="0"/>
  </r>
  <r>
    <x v="368"/>
    <n v="14.8"/>
    <x v="41"/>
    <x v="2"/>
    <x v="8"/>
    <x v="10"/>
    <x v="10"/>
    <x v="0"/>
    <x v="7"/>
    <x v="7"/>
    <x v="0"/>
    <x v="0"/>
    <x v="0"/>
  </r>
  <r>
    <x v="368"/>
    <n v="23.9"/>
    <x v="29"/>
    <x v="2"/>
    <x v="8"/>
    <x v="10"/>
    <x v="10"/>
    <x v="0"/>
    <x v="9"/>
    <x v="9"/>
    <x v="0"/>
    <x v="0"/>
    <x v="0"/>
  </r>
  <r>
    <x v="368"/>
    <n v="7.6"/>
    <x v="89"/>
    <x v="2"/>
    <x v="20"/>
    <x v="28"/>
    <x v="28"/>
    <x v="0"/>
    <x v="6"/>
    <x v="6"/>
    <x v="0"/>
    <x v="0"/>
    <x v="0"/>
  </r>
  <r>
    <x v="368"/>
    <n v="7.6"/>
    <x v="90"/>
    <x v="2"/>
    <x v="20"/>
    <x v="28"/>
    <x v="28"/>
    <x v="0"/>
    <x v="5"/>
    <x v="5"/>
    <x v="0"/>
    <x v="0"/>
    <x v="0"/>
  </r>
  <r>
    <x v="368"/>
    <n v="42"/>
    <x v="19"/>
    <x v="2"/>
    <x v="9"/>
    <x v="12"/>
    <x v="12"/>
    <x v="0"/>
    <x v="7"/>
    <x v="7"/>
    <x v="0"/>
    <x v="0"/>
    <x v="0"/>
  </r>
  <r>
    <x v="368"/>
    <n v="42.3"/>
    <x v="19"/>
    <x v="2"/>
    <x v="9"/>
    <x v="12"/>
    <x v="12"/>
    <x v="0"/>
    <x v="7"/>
    <x v="7"/>
    <x v="0"/>
    <x v="0"/>
    <x v="0"/>
  </r>
  <r>
    <x v="368"/>
    <n v="14.8"/>
    <x v="19"/>
    <x v="2"/>
    <x v="9"/>
    <x v="12"/>
    <x v="12"/>
    <x v="0"/>
    <x v="7"/>
    <x v="7"/>
    <x v="0"/>
    <x v="0"/>
    <x v="0"/>
  </r>
  <r>
    <x v="368"/>
    <n v="28.1"/>
    <x v="19"/>
    <x v="2"/>
    <x v="9"/>
    <x v="12"/>
    <x v="12"/>
    <x v="0"/>
    <x v="7"/>
    <x v="7"/>
    <x v="0"/>
    <x v="0"/>
    <x v="0"/>
  </r>
  <r>
    <x v="368"/>
    <n v="10.4"/>
    <x v="20"/>
    <x v="2"/>
    <x v="9"/>
    <x v="12"/>
    <x v="12"/>
    <x v="0"/>
    <x v="5"/>
    <x v="5"/>
    <x v="0"/>
    <x v="0"/>
    <x v="0"/>
  </r>
  <r>
    <x v="368"/>
    <n v="15.8"/>
    <x v="206"/>
    <x v="2"/>
    <x v="9"/>
    <x v="12"/>
    <x v="12"/>
    <x v="2"/>
    <x v="3"/>
    <x v="3"/>
    <x v="0"/>
    <x v="0"/>
    <x v="0"/>
  </r>
  <r>
    <x v="368"/>
    <n v="8.6999999999999993"/>
    <x v="206"/>
    <x v="2"/>
    <x v="9"/>
    <x v="12"/>
    <x v="12"/>
    <x v="2"/>
    <x v="3"/>
    <x v="3"/>
    <x v="0"/>
    <x v="0"/>
    <x v="0"/>
  </r>
  <r>
    <x v="369"/>
    <n v="10.3"/>
    <x v="101"/>
    <x v="0"/>
    <x v="0"/>
    <x v="21"/>
    <x v="21"/>
    <x v="0"/>
    <x v="11"/>
    <x v="11"/>
    <x v="0"/>
    <x v="0"/>
    <x v="0"/>
  </r>
  <r>
    <x v="369"/>
    <n v="20.2"/>
    <x v="13"/>
    <x v="2"/>
    <x v="8"/>
    <x v="10"/>
    <x v="10"/>
    <x v="0"/>
    <x v="6"/>
    <x v="6"/>
    <x v="0"/>
    <x v="0"/>
    <x v="0"/>
  </r>
  <r>
    <x v="369"/>
    <n v="13.7"/>
    <x v="41"/>
    <x v="2"/>
    <x v="8"/>
    <x v="10"/>
    <x v="10"/>
    <x v="0"/>
    <x v="7"/>
    <x v="7"/>
    <x v="0"/>
    <x v="0"/>
    <x v="0"/>
  </r>
  <r>
    <x v="369"/>
    <n v="17.5"/>
    <x v="44"/>
    <x v="2"/>
    <x v="9"/>
    <x v="13"/>
    <x v="13"/>
    <x v="0"/>
    <x v="6"/>
    <x v="6"/>
    <x v="0"/>
    <x v="0"/>
    <x v="0"/>
  </r>
  <r>
    <x v="369"/>
    <n v="24.5"/>
    <x v="171"/>
    <x v="2"/>
    <x v="10"/>
    <x v="14"/>
    <x v="14"/>
    <x v="0"/>
    <x v="6"/>
    <x v="6"/>
    <x v="0"/>
    <x v="0"/>
    <x v="0"/>
  </r>
  <r>
    <x v="369"/>
    <n v="23.6"/>
    <x v="24"/>
    <x v="2"/>
    <x v="10"/>
    <x v="14"/>
    <x v="14"/>
    <x v="0"/>
    <x v="4"/>
    <x v="4"/>
    <x v="0"/>
    <x v="0"/>
    <x v="0"/>
  </r>
  <r>
    <x v="369"/>
    <n v="11.9"/>
    <x v="34"/>
    <x v="2"/>
    <x v="11"/>
    <x v="15"/>
    <x v="15"/>
    <x v="0"/>
    <x v="6"/>
    <x v="6"/>
    <x v="0"/>
    <x v="0"/>
    <x v="0"/>
  </r>
  <r>
    <x v="369"/>
    <n v="40.200000000000003"/>
    <x v="25"/>
    <x v="2"/>
    <x v="11"/>
    <x v="15"/>
    <x v="15"/>
    <x v="0"/>
    <x v="9"/>
    <x v="9"/>
    <x v="0"/>
    <x v="0"/>
    <x v="0"/>
  </r>
  <r>
    <x v="369"/>
    <n v="6.4"/>
    <x v="192"/>
    <x v="2"/>
    <x v="11"/>
    <x v="15"/>
    <x v="15"/>
    <x v="0"/>
    <x v="0"/>
    <x v="0"/>
    <x v="0"/>
    <x v="0"/>
    <x v="0"/>
  </r>
  <r>
    <x v="370"/>
    <n v="38.1"/>
    <x v="9"/>
    <x v="3"/>
    <x v="7"/>
    <x v="8"/>
    <x v="8"/>
    <x v="0"/>
    <x v="5"/>
    <x v="5"/>
    <x v="0"/>
    <x v="0"/>
    <x v="0"/>
  </r>
  <r>
    <x v="370"/>
    <n v="49.4"/>
    <x v="0"/>
    <x v="0"/>
    <x v="0"/>
    <x v="0"/>
    <x v="0"/>
    <x v="0"/>
    <x v="0"/>
    <x v="0"/>
    <x v="0"/>
    <x v="0"/>
    <x v="0"/>
  </r>
  <r>
    <x v="370"/>
    <n v="51.6"/>
    <x v="0"/>
    <x v="0"/>
    <x v="0"/>
    <x v="0"/>
    <x v="0"/>
    <x v="0"/>
    <x v="0"/>
    <x v="0"/>
    <x v="0"/>
    <x v="0"/>
    <x v="0"/>
  </r>
  <r>
    <x v="370"/>
    <n v="20.8"/>
    <x v="333"/>
    <x v="0"/>
    <x v="0"/>
    <x v="0"/>
    <x v="0"/>
    <x v="3"/>
    <x v="15"/>
    <x v="15"/>
    <x v="0"/>
    <x v="0"/>
    <x v="0"/>
  </r>
  <r>
    <x v="370"/>
    <n v="12.7"/>
    <x v="303"/>
    <x v="0"/>
    <x v="21"/>
    <x v="31"/>
    <x v="31"/>
    <x v="3"/>
    <x v="15"/>
    <x v="15"/>
    <x v="0"/>
    <x v="0"/>
    <x v="0"/>
  </r>
  <r>
    <x v="370"/>
    <n v="11"/>
    <x v="143"/>
    <x v="2"/>
    <x v="13"/>
    <x v="17"/>
    <x v="17"/>
    <x v="0"/>
    <x v="2"/>
    <x v="2"/>
    <x v="0"/>
    <x v="0"/>
    <x v="0"/>
  </r>
  <r>
    <x v="370"/>
    <n v="1.3"/>
    <x v="308"/>
    <x v="2"/>
    <x v="13"/>
    <x v="17"/>
    <x v="17"/>
    <x v="0"/>
    <x v="13"/>
    <x v="13"/>
    <x v="0"/>
    <x v="0"/>
    <x v="0"/>
  </r>
  <r>
    <x v="370"/>
    <n v="54"/>
    <x v="110"/>
    <x v="2"/>
    <x v="13"/>
    <x v="29"/>
    <x v="29"/>
    <x v="0"/>
    <x v="6"/>
    <x v="6"/>
    <x v="0"/>
    <x v="0"/>
    <x v="0"/>
  </r>
  <r>
    <x v="370"/>
    <n v="13.1"/>
    <x v="288"/>
    <x v="2"/>
    <x v="20"/>
    <x v="28"/>
    <x v="28"/>
    <x v="3"/>
    <x v="14"/>
    <x v="14"/>
    <x v="0"/>
    <x v="0"/>
    <x v="0"/>
  </r>
  <r>
    <x v="371"/>
    <n v="35.6"/>
    <x v="28"/>
    <x v="0"/>
    <x v="2"/>
    <x v="2"/>
    <x v="2"/>
    <x v="0"/>
    <x v="5"/>
    <x v="5"/>
    <x v="0"/>
    <x v="0"/>
    <x v="0"/>
  </r>
  <r>
    <x v="372"/>
    <n v="55.5"/>
    <x v="326"/>
    <x v="0"/>
    <x v="22"/>
    <x v="30"/>
    <x v="30"/>
    <x v="2"/>
    <x v="3"/>
    <x v="3"/>
    <x v="0"/>
    <x v="0"/>
    <x v="0"/>
  </r>
  <r>
    <x v="372"/>
    <n v="54"/>
    <x v="304"/>
    <x v="2"/>
    <x v="13"/>
    <x v="29"/>
    <x v="29"/>
    <x v="2"/>
    <x v="3"/>
    <x v="3"/>
    <x v="0"/>
    <x v="0"/>
    <x v="0"/>
  </r>
  <r>
    <x v="373"/>
    <n v="36.6"/>
    <x v="26"/>
    <x v="3"/>
    <x v="12"/>
    <x v="16"/>
    <x v="16"/>
    <x v="0"/>
    <x v="5"/>
    <x v="5"/>
    <x v="0"/>
    <x v="0"/>
    <x v="0"/>
  </r>
  <r>
    <x v="373"/>
    <n v="36"/>
    <x v="52"/>
    <x v="3"/>
    <x v="7"/>
    <x v="7"/>
    <x v="7"/>
    <x v="2"/>
    <x v="3"/>
    <x v="3"/>
    <x v="0"/>
    <x v="0"/>
    <x v="0"/>
  </r>
  <r>
    <x v="373"/>
    <n v="19.2"/>
    <x v="122"/>
    <x v="0"/>
    <x v="22"/>
    <x v="30"/>
    <x v="30"/>
    <x v="0"/>
    <x v="10"/>
    <x v="10"/>
    <x v="0"/>
    <x v="0"/>
    <x v="0"/>
  </r>
  <r>
    <x v="373"/>
    <n v="51.2"/>
    <x v="108"/>
    <x v="0"/>
    <x v="22"/>
    <x v="30"/>
    <x v="30"/>
    <x v="0"/>
    <x v="4"/>
    <x v="4"/>
    <x v="0"/>
    <x v="0"/>
    <x v="0"/>
  </r>
  <r>
    <x v="373"/>
    <n v="25.7"/>
    <x v="108"/>
    <x v="0"/>
    <x v="22"/>
    <x v="30"/>
    <x v="30"/>
    <x v="0"/>
    <x v="4"/>
    <x v="4"/>
    <x v="0"/>
    <x v="0"/>
    <x v="0"/>
  </r>
  <r>
    <x v="373"/>
    <n v="16.7"/>
    <x v="123"/>
    <x v="0"/>
    <x v="21"/>
    <x v="31"/>
    <x v="31"/>
    <x v="0"/>
    <x v="5"/>
    <x v="5"/>
    <x v="0"/>
    <x v="0"/>
    <x v="0"/>
  </r>
  <r>
    <x v="373"/>
    <n v="33"/>
    <x v="276"/>
    <x v="0"/>
    <x v="21"/>
    <x v="31"/>
    <x v="31"/>
    <x v="3"/>
    <x v="14"/>
    <x v="14"/>
    <x v="0"/>
    <x v="0"/>
    <x v="0"/>
  </r>
  <r>
    <x v="373"/>
    <n v="6.9"/>
    <x v="87"/>
    <x v="0"/>
    <x v="21"/>
    <x v="27"/>
    <x v="27"/>
    <x v="0"/>
    <x v="0"/>
    <x v="0"/>
    <x v="0"/>
    <x v="0"/>
    <x v="0"/>
  </r>
  <r>
    <x v="373"/>
    <n v="57"/>
    <x v="317"/>
    <x v="0"/>
    <x v="4"/>
    <x v="4"/>
    <x v="4"/>
    <x v="2"/>
    <x v="3"/>
    <x v="3"/>
    <x v="0"/>
    <x v="0"/>
    <x v="0"/>
  </r>
  <r>
    <x v="373"/>
    <n v="40.700000000000003"/>
    <x v="289"/>
    <x v="0"/>
    <x v="4"/>
    <x v="4"/>
    <x v="4"/>
    <x v="3"/>
    <x v="14"/>
    <x v="14"/>
    <x v="0"/>
    <x v="0"/>
    <x v="0"/>
  </r>
  <r>
    <x v="373"/>
    <n v="13"/>
    <x v="88"/>
    <x v="2"/>
    <x v="13"/>
    <x v="17"/>
    <x v="17"/>
    <x v="0"/>
    <x v="6"/>
    <x v="6"/>
    <x v="0"/>
    <x v="0"/>
    <x v="0"/>
  </r>
  <r>
    <x v="373"/>
    <n v="2.2999999999999998"/>
    <x v="99"/>
    <x v="2"/>
    <x v="13"/>
    <x v="17"/>
    <x v="17"/>
    <x v="0"/>
    <x v="10"/>
    <x v="10"/>
    <x v="0"/>
    <x v="0"/>
    <x v="0"/>
  </r>
  <r>
    <x v="373"/>
    <n v="46.9"/>
    <x v="100"/>
    <x v="2"/>
    <x v="13"/>
    <x v="29"/>
    <x v="29"/>
    <x v="0"/>
    <x v="4"/>
    <x v="4"/>
    <x v="0"/>
    <x v="0"/>
    <x v="0"/>
  </r>
  <r>
    <x v="373"/>
    <n v="24.5"/>
    <x v="15"/>
    <x v="2"/>
    <x v="9"/>
    <x v="11"/>
    <x v="11"/>
    <x v="0"/>
    <x v="8"/>
    <x v="8"/>
    <x v="0"/>
    <x v="0"/>
    <x v="0"/>
  </r>
  <r>
    <x v="373"/>
    <n v="16.899999999999999"/>
    <x v="206"/>
    <x v="2"/>
    <x v="9"/>
    <x v="12"/>
    <x v="12"/>
    <x v="2"/>
    <x v="3"/>
    <x v="3"/>
    <x v="0"/>
    <x v="0"/>
    <x v="0"/>
  </r>
  <r>
    <x v="373"/>
    <n v="8.5"/>
    <x v="206"/>
    <x v="2"/>
    <x v="9"/>
    <x v="12"/>
    <x v="12"/>
    <x v="2"/>
    <x v="3"/>
    <x v="3"/>
    <x v="0"/>
    <x v="0"/>
    <x v="0"/>
  </r>
  <r>
    <x v="373"/>
    <n v="25.1"/>
    <x v="82"/>
    <x v="2"/>
    <x v="10"/>
    <x v="14"/>
    <x v="14"/>
    <x v="0"/>
    <x v="8"/>
    <x v="8"/>
    <x v="0"/>
    <x v="0"/>
    <x v="0"/>
  </r>
  <r>
    <x v="373"/>
    <n v="39.6"/>
    <x v="49"/>
    <x v="2"/>
    <x v="11"/>
    <x v="15"/>
    <x v="15"/>
    <x v="0"/>
    <x v="8"/>
    <x v="8"/>
    <x v="0"/>
    <x v="0"/>
    <x v="0"/>
  </r>
  <r>
    <x v="373"/>
    <n v="41.7"/>
    <x v="34"/>
    <x v="2"/>
    <x v="11"/>
    <x v="15"/>
    <x v="15"/>
    <x v="0"/>
    <x v="6"/>
    <x v="6"/>
    <x v="0"/>
    <x v="0"/>
    <x v="0"/>
  </r>
  <r>
    <x v="374"/>
    <n v="38.299999999999997"/>
    <x v="218"/>
    <x v="3"/>
    <x v="23"/>
    <x v="32"/>
    <x v="32"/>
    <x v="0"/>
    <x v="5"/>
    <x v="5"/>
    <x v="0"/>
    <x v="0"/>
    <x v="0"/>
  </r>
  <r>
    <x v="374"/>
    <n v="6.2"/>
    <x v="215"/>
    <x v="0"/>
    <x v="1"/>
    <x v="1"/>
    <x v="1"/>
    <x v="0"/>
    <x v="4"/>
    <x v="4"/>
    <x v="0"/>
    <x v="0"/>
    <x v="0"/>
  </r>
  <r>
    <x v="374"/>
    <n v="4.2"/>
    <x v="215"/>
    <x v="0"/>
    <x v="1"/>
    <x v="1"/>
    <x v="1"/>
    <x v="0"/>
    <x v="4"/>
    <x v="4"/>
    <x v="0"/>
    <x v="0"/>
    <x v="0"/>
  </r>
  <r>
    <x v="374"/>
    <n v="3.2"/>
    <x v="292"/>
    <x v="0"/>
    <x v="1"/>
    <x v="1"/>
    <x v="1"/>
    <x v="3"/>
    <x v="15"/>
    <x v="15"/>
    <x v="0"/>
    <x v="0"/>
    <x v="0"/>
  </r>
  <r>
    <x v="374"/>
    <n v="9.4"/>
    <x v="310"/>
    <x v="0"/>
    <x v="1"/>
    <x v="1"/>
    <x v="1"/>
    <x v="3"/>
    <x v="14"/>
    <x v="14"/>
    <x v="0"/>
    <x v="0"/>
    <x v="0"/>
  </r>
  <r>
    <x v="374"/>
    <n v="16"/>
    <x v="310"/>
    <x v="0"/>
    <x v="1"/>
    <x v="1"/>
    <x v="1"/>
    <x v="3"/>
    <x v="14"/>
    <x v="14"/>
    <x v="0"/>
    <x v="0"/>
    <x v="0"/>
  </r>
  <r>
    <x v="374"/>
    <n v="53"/>
    <x v="75"/>
    <x v="0"/>
    <x v="14"/>
    <x v="18"/>
    <x v="18"/>
    <x v="0"/>
    <x v="0"/>
    <x v="0"/>
    <x v="0"/>
    <x v="0"/>
    <x v="0"/>
  </r>
  <r>
    <x v="374"/>
    <n v="7"/>
    <x v="334"/>
    <x v="0"/>
    <x v="21"/>
    <x v="27"/>
    <x v="27"/>
    <x v="0"/>
    <x v="10"/>
    <x v="10"/>
    <x v="0"/>
    <x v="0"/>
    <x v="0"/>
  </r>
  <r>
    <x v="374"/>
    <n v="8"/>
    <x v="78"/>
    <x v="0"/>
    <x v="4"/>
    <x v="19"/>
    <x v="19"/>
    <x v="0"/>
    <x v="4"/>
    <x v="4"/>
    <x v="0"/>
    <x v="0"/>
    <x v="0"/>
  </r>
  <r>
    <x v="374"/>
    <n v="21.7"/>
    <x v="277"/>
    <x v="0"/>
    <x v="4"/>
    <x v="19"/>
    <x v="19"/>
    <x v="3"/>
    <x v="14"/>
    <x v="14"/>
    <x v="0"/>
    <x v="0"/>
    <x v="0"/>
  </r>
  <r>
    <x v="374"/>
    <n v="57.2"/>
    <x v="317"/>
    <x v="0"/>
    <x v="4"/>
    <x v="4"/>
    <x v="4"/>
    <x v="2"/>
    <x v="3"/>
    <x v="3"/>
    <x v="0"/>
    <x v="0"/>
    <x v="0"/>
  </r>
  <r>
    <x v="374"/>
    <n v="18.100000000000001"/>
    <x v="103"/>
    <x v="2"/>
    <x v="8"/>
    <x v="10"/>
    <x v="10"/>
    <x v="0"/>
    <x v="8"/>
    <x v="8"/>
    <x v="0"/>
    <x v="0"/>
    <x v="0"/>
  </r>
  <r>
    <x v="374"/>
    <n v="10.3"/>
    <x v="103"/>
    <x v="2"/>
    <x v="8"/>
    <x v="10"/>
    <x v="10"/>
    <x v="0"/>
    <x v="8"/>
    <x v="8"/>
    <x v="0"/>
    <x v="0"/>
    <x v="0"/>
  </r>
  <r>
    <x v="374"/>
    <n v="30.7"/>
    <x v="13"/>
    <x v="2"/>
    <x v="8"/>
    <x v="10"/>
    <x v="10"/>
    <x v="0"/>
    <x v="6"/>
    <x v="6"/>
    <x v="0"/>
    <x v="0"/>
    <x v="0"/>
  </r>
  <r>
    <x v="374"/>
    <n v="7.6"/>
    <x v="29"/>
    <x v="2"/>
    <x v="8"/>
    <x v="10"/>
    <x v="10"/>
    <x v="0"/>
    <x v="9"/>
    <x v="9"/>
    <x v="0"/>
    <x v="0"/>
    <x v="0"/>
  </r>
  <r>
    <x v="374"/>
    <n v="15.2"/>
    <x v="29"/>
    <x v="2"/>
    <x v="8"/>
    <x v="10"/>
    <x v="10"/>
    <x v="0"/>
    <x v="9"/>
    <x v="9"/>
    <x v="0"/>
    <x v="0"/>
    <x v="0"/>
  </r>
  <r>
    <x v="374"/>
    <n v="41.3"/>
    <x v="60"/>
    <x v="2"/>
    <x v="18"/>
    <x v="24"/>
    <x v="24"/>
    <x v="0"/>
    <x v="6"/>
    <x v="6"/>
    <x v="0"/>
    <x v="0"/>
    <x v="0"/>
  </r>
  <r>
    <x v="374"/>
    <n v="54.1"/>
    <x v="169"/>
    <x v="2"/>
    <x v="5"/>
    <x v="5"/>
    <x v="5"/>
    <x v="0"/>
    <x v="7"/>
    <x v="7"/>
    <x v="0"/>
    <x v="0"/>
    <x v="0"/>
  </r>
  <r>
    <x v="374"/>
    <n v="24.6"/>
    <x v="82"/>
    <x v="2"/>
    <x v="10"/>
    <x v="14"/>
    <x v="14"/>
    <x v="0"/>
    <x v="8"/>
    <x v="8"/>
    <x v="0"/>
    <x v="0"/>
    <x v="0"/>
  </r>
  <r>
    <x v="374"/>
    <n v="24.6"/>
    <x v="34"/>
    <x v="2"/>
    <x v="11"/>
    <x v="15"/>
    <x v="15"/>
    <x v="0"/>
    <x v="6"/>
    <x v="6"/>
    <x v="0"/>
    <x v="0"/>
    <x v="0"/>
  </r>
  <r>
    <x v="374"/>
    <n v="14.3"/>
    <x v="35"/>
    <x v="2"/>
    <x v="11"/>
    <x v="15"/>
    <x v="15"/>
    <x v="0"/>
    <x v="5"/>
    <x v="5"/>
    <x v="0"/>
    <x v="0"/>
    <x v="0"/>
  </r>
  <r>
    <x v="375"/>
    <n v="53.5"/>
    <x v="51"/>
    <x v="3"/>
    <x v="12"/>
    <x v="16"/>
    <x v="16"/>
    <x v="2"/>
    <x v="3"/>
    <x v="3"/>
    <x v="0"/>
    <x v="0"/>
    <x v="0"/>
  </r>
  <r>
    <x v="375"/>
    <n v="36.1"/>
    <x v="52"/>
    <x v="3"/>
    <x v="7"/>
    <x v="7"/>
    <x v="7"/>
    <x v="2"/>
    <x v="3"/>
    <x v="3"/>
    <x v="0"/>
    <x v="0"/>
    <x v="0"/>
  </r>
  <r>
    <x v="375"/>
    <n v="41.5"/>
    <x v="9"/>
    <x v="3"/>
    <x v="7"/>
    <x v="8"/>
    <x v="8"/>
    <x v="0"/>
    <x v="5"/>
    <x v="5"/>
    <x v="0"/>
    <x v="0"/>
    <x v="0"/>
  </r>
  <r>
    <x v="375"/>
    <n v="6.9"/>
    <x v="217"/>
    <x v="3"/>
    <x v="23"/>
    <x v="32"/>
    <x v="32"/>
    <x v="0"/>
    <x v="7"/>
    <x v="7"/>
    <x v="0"/>
    <x v="0"/>
    <x v="0"/>
  </r>
  <r>
    <x v="375"/>
    <n v="19.2"/>
    <x v="218"/>
    <x v="3"/>
    <x v="23"/>
    <x v="32"/>
    <x v="32"/>
    <x v="0"/>
    <x v="5"/>
    <x v="5"/>
    <x v="0"/>
    <x v="0"/>
    <x v="0"/>
  </r>
  <r>
    <x v="375"/>
    <n v="8"/>
    <x v="318"/>
    <x v="3"/>
    <x v="23"/>
    <x v="32"/>
    <x v="32"/>
    <x v="0"/>
    <x v="13"/>
    <x v="13"/>
    <x v="0"/>
    <x v="0"/>
    <x v="0"/>
  </r>
  <r>
    <x v="375"/>
    <n v="37.5"/>
    <x v="3"/>
    <x v="1"/>
    <x v="3"/>
    <x v="3"/>
    <x v="3"/>
    <x v="0"/>
    <x v="2"/>
    <x v="2"/>
    <x v="0"/>
    <x v="0"/>
    <x v="0"/>
  </r>
  <r>
    <x v="375"/>
    <n v="58.7"/>
    <x v="3"/>
    <x v="1"/>
    <x v="3"/>
    <x v="3"/>
    <x v="3"/>
    <x v="0"/>
    <x v="2"/>
    <x v="2"/>
    <x v="0"/>
    <x v="0"/>
    <x v="0"/>
  </r>
  <r>
    <x v="375"/>
    <n v="55"/>
    <x v="75"/>
    <x v="0"/>
    <x v="14"/>
    <x v="18"/>
    <x v="18"/>
    <x v="0"/>
    <x v="0"/>
    <x v="0"/>
    <x v="0"/>
    <x v="0"/>
    <x v="0"/>
  </r>
  <r>
    <x v="375"/>
    <n v="55"/>
    <x v="75"/>
    <x v="0"/>
    <x v="14"/>
    <x v="18"/>
    <x v="18"/>
    <x v="0"/>
    <x v="0"/>
    <x v="0"/>
    <x v="0"/>
    <x v="0"/>
    <x v="0"/>
  </r>
  <r>
    <x v="375"/>
    <n v="55.4"/>
    <x v="75"/>
    <x v="0"/>
    <x v="14"/>
    <x v="18"/>
    <x v="18"/>
    <x v="0"/>
    <x v="0"/>
    <x v="0"/>
    <x v="0"/>
    <x v="0"/>
    <x v="0"/>
  </r>
  <r>
    <x v="375"/>
    <n v="31.9"/>
    <x v="87"/>
    <x v="0"/>
    <x v="21"/>
    <x v="27"/>
    <x v="27"/>
    <x v="0"/>
    <x v="0"/>
    <x v="0"/>
    <x v="0"/>
    <x v="0"/>
    <x v="0"/>
  </r>
  <r>
    <x v="375"/>
    <n v="4.2"/>
    <x v="57"/>
    <x v="0"/>
    <x v="16"/>
    <x v="22"/>
    <x v="22"/>
    <x v="0"/>
    <x v="11"/>
    <x v="11"/>
    <x v="0"/>
    <x v="0"/>
    <x v="0"/>
  </r>
  <r>
    <x v="375"/>
    <n v="3.4"/>
    <x v="161"/>
    <x v="0"/>
    <x v="16"/>
    <x v="22"/>
    <x v="22"/>
    <x v="0"/>
    <x v="7"/>
    <x v="7"/>
    <x v="0"/>
    <x v="0"/>
    <x v="0"/>
  </r>
  <r>
    <x v="375"/>
    <n v="14"/>
    <x v="39"/>
    <x v="0"/>
    <x v="4"/>
    <x v="19"/>
    <x v="19"/>
    <x v="0"/>
    <x v="6"/>
    <x v="6"/>
    <x v="0"/>
    <x v="0"/>
    <x v="0"/>
  </r>
  <r>
    <x v="375"/>
    <n v="2.2000000000000002"/>
    <x v="193"/>
    <x v="0"/>
    <x v="4"/>
    <x v="19"/>
    <x v="19"/>
    <x v="0"/>
    <x v="0"/>
    <x v="0"/>
    <x v="0"/>
    <x v="0"/>
    <x v="0"/>
  </r>
  <r>
    <x v="375"/>
    <n v="31"/>
    <x v="193"/>
    <x v="0"/>
    <x v="4"/>
    <x v="19"/>
    <x v="19"/>
    <x v="0"/>
    <x v="0"/>
    <x v="0"/>
    <x v="0"/>
    <x v="0"/>
    <x v="0"/>
  </r>
  <r>
    <x v="375"/>
    <n v="30.4"/>
    <x v="277"/>
    <x v="0"/>
    <x v="4"/>
    <x v="19"/>
    <x v="19"/>
    <x v="3"/>
    <x v="14"/>
    <x v="14"/>
    <x v="0"/>
    <x v="0"/>
    <x v="0"/>
  </r>
  <r>
    <x v="375"/>
    <n v="52.2"/>
    <x v="68"/>
    <x v="0"/>
    <x v="4"/>
    <x v="4"/>
    <x v="4"/>
    <x v="0"/>
    <x v="0"/>
    <x v="0"/>
    <x v="0"/>
    <x v="0"/>
    <x v="0"/>
  </r>
  <r>
    <x v="375"/>
    <n v="53.3"/>
    <x v="68"/>
    <x v="0"/>
    <x v="4"/>
    <x v="4"/>
    <x v="4"/>
    <x v="0"/>
    <x v="0"/>
    <x v="0"/>
    <x v="0"/>
    <x v="0"/>
    <x v="0"/>
  </r>
  <r>
    <x v="375"/>
    <n v="33.1"/>
    <x v="2"/>
    <x v="0"/>
    <x v="2"/>
    <x v="2"/>
    <x v="2"/>
    <x v="0"/>
    <x v="0"/>
    <x v="0"/>
    <x v="0"/>
    <x v="0"/>
    <x v="0"/>
  </r>
  <r>
    <x v="375"/>
    <n v="31.2"/>
    <x v="2"/>
    <x v="0"/>
    <x v="2"/>
    <x v="2"/>
    <x v="2"/>
    <x v="0"/>
    <x v="0"/>
    <x v="0"/>
    <x v="0"/>
    <x v="0"/>
    <x v="0"/>
  </r>
  <r>
    <x v="375"/>
    <n v="33"/>
    <x v="2"/>
    <x v="0"/>
    <x v="2"/>
    <x v="2"/>
    <x v="2"/>
    <x v="0"/>
    <x v="0"/>
    <x v="0"/>
    <x v="0"/>
    <x v="0"/>
    <x v="0"/>
  </r>
  <r>
    <x v="375"/>
    <n v="7.2"/>
    <x v="14"/>
    <x v="2"/>
    <x v="8"/>
    <x v="10"/>
    <x v="10"/>
    <x v="0"/>
    <x v="5"/>
    <x v="5"/>
    <x v="0"/>
    <x v="0"/>
    <x v="0"/>
  </r>
  <r>
    <x v="375"/>
    <n v="24"/>
    <x v="29"/>
    <x v="2"/>
    <x v="8"/>
    <x v="10"/>
    <x v="10"/>
    <x v="0"/>
    <x v="9"/>
    <x v="9"/>
    <x v="0"/>
    <x v="0"/>
    <x v="0"/>
  </r>
  <r>
    <x v="375"/>
    <n v="6.2"/>
    <x v="152"/>
    <x v="2"/>
    <x v="8"/>
    <x v="10"/>
    <x v="10"/>
    <x v="0"/>
    <x v="4"/>
    <x v="4"/>
    <x v="0"/>
    <x v="0"/>
    <x v="0"/>
  </r>
  <r>
    <x v="375"/>
    <n v="34.700000000000003"/>
    <x v="60"/>
    <x v="2"/>
    <x v="18"/>
    <x v="24"/>
    <x v="24"/>
    <x v="0"/>
    <x v="6"/>
    <x v="6"/>
    <x v="0"/>
    <x v="0"/>
    <x v="0"/>
  </r>
  <r>
    <x v="375"/>
    <n v="56.1"/>
    <x v="110"/>
    <x v="2"/>
    <x v="13"/>
    <x v="29"/>
    <x v="29"/>
    <x v="0"/>
    <x v="6"/>
    <x v="6"/>
    <x v="0"/>
    <x v="0"/>
    <x v="0"/>
  </r>
  <r>
    <x v="375"/>
    <n v="57.6"/>
    <x v="110"/>
    <x v="2"/>
    <x v="13"/>
    <x v="29"/>
    <x v="29"/>
    <x v="0"/>
    <x v="6"/>
    <x v="6"/>
    <x v="0"/>
    <x v="0"/>
    <x v="0"/>
  </r>
  <r>
    <x v="375"/>
    <n v="57.7"/>
    <x v="110"/>
    <x v="2"/>
    <x v="13"/>
    <x v="29"/>
    <x v="29"/>
    <x v="0"/>
    <x v="6"/>
    <x v="6"/>
    <x v="0"/>
    <x v="0"/>
    <x v="0"/>
  </r>
  <r>
    <x v="375"/>
    <n v="56.2"/>
    <x v="110"/>
    <x v="2"/>
    <x v="13"/>
    <x v="29"/>
    <x v="29"/>
    <x v="0"/>
    <x v="6"/>
    <x v="6"/>
    <x v="0"/>
    <x v="0"/>
    <x v="0"/>
  </r>
  <r>
    <x v="375"/>
    <n v="57.7"/>
    <x v="110"/>
    <x v="2"/>
    <x v="13"/>
    <x v="29"/>
    <x v="29"/>
    <x v="0"/>
    <x v="6"/>
    <x v="6"/>
    <x v="0"/>
    <x v="0"/>
    <x v="0"/>
  </r>
  <r>
    <x v="375"/>
    <n v="9.6999999999999993"/>
    <x v="16"/>
    <x v="2"/>
    <x v="9"/>
    <x v="11"/>
    <x v="11"/>
    <x v="0"/>
    <x v="6"/>
    <x v="6"/>
    <x v="0"/>
    <x v="0"/>
    <x v="0"/>
  </r>
  <r>
    <x v="375"/>
    <n v="3.6"/>
    <x v="80"/>
    <x v="2"/>
    <x v="9"/>
    <x v="11"/>
    <x v="11"/>
    <x v="0"/>
    <x v="7"/>
    <x v="7"/>
    <x v="0"/>
    <x v="0"/>
    <x v="0"/>
  </r>
  <r>
    <x v="375"/>
    <n v="2.1"/>
    <x v="18"/>
    <x v="2"/>
    <x v="9"/>
    <x v="11"/>
    <x v="11"/>
    <x v="0"/>
    <x v="4"/>
    <x v="4"/>
    <x v="0"/>
    <x v="0"/>
    <x v="0"/>
  </r>
  <r>
    <x v="375"/>
    <n v="7.4"/>
    <x v="47"/>
    <x v="2"/>
    <x v="15"/>
    <x v="20"/>
    <x v="20"/>
    <x v="0"/>
    <x v="6"/>
    <x v="6"/>
    <x v="0"/>
    <x v="0"/>
    <x v="0"/>
  </r>
  <r>
    <x v="375"/>
    <n v="2.5"/>
    <x v="307"/>
    <x v="2"/>
    <x v="6"/>
    <x v="6"/>
    <x v="6"/>
    <x v="0"/>
    <x v="5"/>
    <x v="5"/>
    <x v="0"/>
    <x v="0"/>
    <x v="0"/>
  </r>
  <r>
    <x v="375"/>
    <n v="14.7"/>
    <x v="25"/>
    <x v="2"/>
    <x v="11"/>
    <x v="15"/>
    <x v="15"/>
    <x v="0"/>
    <x v="9"/>
    <x v="9"/>
    <x v="0"/>
    <x v="0"/>
    <x v="0"/>
  </r>
  <r>
    <x v="375"/>
    <n v="39.6"/>
    <x v="25"/>
    <x v="2"/>
    <x v="11"/>
    <x v="15"/>
    <x v="15"/>
    <x v="0"/>
    <x v="9"/>
    <x v="9"/>
    <x v="0"/>
    <x v="0"/>
    <x v="0"/>
  </r>
  <r>
    <x v="376"/>
    <n v="60"/>
    <x v="51"/>
    <x v="3"/>
    <x v="12"/>
    <x v="16"/>
    <x v="16"/>
    <x v="2"/>
    <x v="3"/>
    <x v="3"/>
    <x v="0"/>
    <x v="0"/>
    <x v="0"/>
  </r>
  <r>
    <x v="376"/>
    <n v="62.3"/>
    <x v="51"/>
    <x v="3"/>
    <x v="12"/>
    <x v="16"/>
    <x v="16"/>
    <x v="2"/>
    <x v="3"/>
    <x v="3"/>
    <x v="0"/>
    <x v="0"/>
    <x v="0"/>
  </r>
  <r>
    <x v="376"/>
    <n v="37.299999999999997"/>
    <x v="52"/>
    <x v="3"/>
    <x v="7"/>
    <x v="7"/>
    <x v="7"/>
    <x v="2"/>
    <x v="3"/>
    <x v="3"/>
    <x v="0"/>
    <x v="0"/>
    <x v="0"/>
  </r>
  <r>
    <x v="376"/>
    <n v="37.700000000000003"/>
    <x v="10"/>
    <x v="3"/>
    <x v="7"/>
    <x v="8"/>
    <x v="8"/>
    <x v="0"/>
    <x v="4"/>
    <x v="4"/>
    <x v="0"/>
    <x v="0"/>
    <x v="0"/>
  </r>
  <r>
    <x v="376"/>
    <n v="6.4"/>
    <x v="199"/>
    <x v="0"/>
    <x v="21"/>
    <x v="31"/>
    <x v="31"/>
    <x v="0"/>
    <x v="4"/>
    <x v="4"/>
    <x v="0"/>
    <x v="0"/>
    <x v="0"/>
  </r>
  <r>
    <x v="376"/>
    <n v="6.7"/>
    <x v="276"/>
    <x v="0"/>
    <x v="21"/>
    <x v="31"/>
    <x v="31"/>
    <x v="3"/>
    <x v="14"/>
    <x v="14"/>
    <x v="0"/>
    <x v="0"/>
    <x v="0"/>
  </r>
  <r>
    <x v="376"/>
    <n v="34"/>
    <x v="87"/>
    <x v="0"/>
    <x v="21"/>
    <x v="27"/>
    <x v="27"/>
    <x v="0"/>
    <x v="0"/>
    <x v="0"/>
    <x v="0"/>
    <x v="0"/>
    <x v="0"/>
  </r>
  <r>
    <x v="376"/>
    <n v="22.5"/>
    <x v="153"/>
    <x v="0"/>
    <x v="16"/>
    <x v="22"/>
    <x v="22"/>
    <x v="0"/>
    <x v="2"/>
    <x v="2"/>
    <x v="0"/>
    <x v="0"/>
    <x v="0"/>
  </r>
  <r>
    <x v="376"/>
    <n v="23.4"/>
    <x v="195"/>
    <x v="0"/>
    <x v="16"/>
    <x v="22"/>
    <x v="22"/>
    <x v="0"/>
    <x v="0"/>
    <x v="0"/>
    <x v="0"/>
    <x v="0"/>
    <x v="0"/>
  </r>
  <r>
    <x v="376"/>
    <n v="27.4"/>
    <x v="29"/>
    <x v="2"/>
    <x v="8"/>
    <x v="10"/>
    <x v="10"/>
    <x v="0"/>
    <x v="9"/>
    <x v="9"/>
    <x v="0"/>
    <x v="0"/>
    <x v="0"/>
  </r>
  <r>
    <x v="376"/>
    <n v="26.9"/>
    <x v="29"/>
    <x v="2"/>
    <x v="8"/>
    <x v="10"/>
    <x v="10"/>
    <x v="0"/>
    <x v="9"/>
    <x v="9"/>
    <x v="0"/>
    <x v="0"/>
    <x v="0"/>
  </r>
  <r>
    <x v="376"/>
    <n v="51"/>
    <x v="110"/>
    <x v="2"/>
    <x v="13"/>
    <x v="29"/>
    <x v="29"/>
    <x v="0"/>
    <x v="6"/>
    <x v="6"/>
    <x v="0"/>
    <x v="0"/>
    <x v="0"/>
  </r>
  <r>
    <x v="376"/>
    <n v="27.5"/>
    <x v="17"/>
    <x v="2"/>
    <x v="9"/>
    <x v="11"/>
    <x v="11"/>
    <x v="0"/>
    <x v="9"/>
    <x v="9"/>
    <x v="0"/>
    <x v="0"/>
    <x v="0"/>
  </r>
  <r>
    <x v="376"/>
    <n v="37.299999999999997"/>
    <x v="206"/>
    <x v="2"/>
    <x v="9"/>
    <x v="12"/>
    <x v="12"/>
    <x v="2"/>
    <x v="3"/>
    <x v="3"/>
    <x v="0"/>
    <x v="0"/>
    <x v="0"/>
  </r>
  <r>
    <x v="376"/>
    <n v="20.9"/>
    <x v="206"/>
    <x v="2"/>
    <x v="9"/>
    <x v="12"/>
    <x v="12"/>
    <x v="2"/>
    <x v="3"/>
    <x v="3"/>
    <x v="0"/>
    <x v="0"/>
    <x v="0"/>
  </r>
  <r>
    <x v="376"/>
    <n v="17.399999999999999"/>
    <x v="206"/>
    <x v="2"/>
    <x v="9"/>
    <x v="12"/>
    <x v="12"/>
    <x v="2"/>
    <x v="3"/>
    <x v="3"/>
    <x v="0"/>
    <x v="0"/>
    <x v="0"/>
  </r>
  <r>
    <x v="376"/>
    <n v="9.1"/>
    <x v="206"/>
    <x v="2"/>
    <x v="9"/>
    <x v="12"/>
    <x v="12"/>
    <x v="2"/>
    <x v="3"/>
    <x v="3"/>
    <x v="0"/>
    <x v="0"/>
    <x v="0"/>
  </r>
  <r>
    <x v="376"/>
    <n v="28.5"/>
    <x v="32"/>
    <x v="2"/>
    <x v="9"/>
    <x v="13"/>
    <x v="13"/>
    <x v="0"/>
    <x v="9"/>
    <x v="9"/>
    <x v="0"/>
    <x v="0"/>
    <x v="0"/>
  </r>
  <r>
    <x v="377"/>
    <n v="41.8"/>
    <x v="7"/>
    <x v="3"/>
    <x v="7"/>
    <x v="7"/>
    <x v="7"/>
    <x v="0"/>
    <x v="5"/>
    <x v="5"/>
    <x v="0"/>
    <x v="0"/>
    <x v="0"/>
  </r>
  <r>
    <x v="377"/>
    <n v="2.6"/>
    <x v="257"/>
    <x v="3"/>
    <x v="7"/>
    <x v="7"/>
    <x v="7"/>
    <x v="0"/>
    <x v="10"/>
    <x v="10"/>
    <x v="0"/>
    <x v="0"/>
    <x v="0"/>
  </r>
  <r>
    <x v="377"/>
    <n v="8.5"/>
    <x v="207"/>
    <x v="3"/>
    <x v="23"/>
    <x v="32"/>
    <x v="32"/>
    <x v="0"/>
    <x v="6"/>
    <x v="6"/>
    <x v="0"/>
    <x v="0"/>
    <x v="0"/>
  </r>
  <r>
    <x v="377"/>
    <n v="35.299999999999997"/>
    <x v="218"/>
    <x v="3"/>
    <x v="23"/>
    <x v="32"/>
    <x v="32"/>
    <x v="0"/>
    <x v="5"/>
    <x v="5"/>
    <x v="0"/>
    <x v="0"/>
    <x v="0"/>
  </r>
  <r>
    <x v="377"/>
    <n v="4.3"/>
    <x v="160"/>
    <x v="0"/>
    <x v="0"/>
    <x v="0"/>
    <x v="0"/>
    <x v="2"/>
    <x v="12"/>
    <x v="12"/>
    <x v="0"/>
    <x v="0"/>
    <x v="0"/>
  </r>
  <r>
    <x v="377"/>
    <n v="16.600000000000001"/>
    <x v="13"/>
    <x v="2"/>
    <x v="8"/>
    <x v="10"/>
    <x v="10"/>
    <x v="0"/>
    <x v="6"/>
    <x v="6"/>
    <x v="0"/>
    <x v="0"/>
    <x v="0"/>
  </r>
  <r>
    <x v="377"/>
    <n v="23.1"/>
    <x v="41"/>
    <x v="2"/>
    <x v="8"/>
    <x v="10"/>
    <x v="10"/>
    <x v="0"/>
    <x v="7"/>
    <x v="7"/>
    <x v="0"/>
    <x v="0"/>
    <x v="0"/>
  </r>
  <r>
    <x v="377"/>
    <n v="5.5"/>
    <x v="60"/>
    <x v="2"/>
    <x v="18"/>
    <x v="24"/>
    <x v="24"/>
    <x v="0"/>
    <x v="6"/>
    <x v="6"/>
    <x v="0"/>
    <x v="0"/>
    <x v="0"/>
  </r>
  <r>
    <x v="377"/>
    <n v="2.5"/>
    <x v="228"/>
    <x v="2"/>
    <x v="18"/>
    <x v="24"/>
    <x v="24"/>
    <x v="0"/>
    <x v="10"/>
    <x v="10"/>
    <x v="0"/>
    <x v="0"/>
    <x v="0"/>
  </r>
  <r>
    <x v="377"/>
    <n v="6.9"/>
    <x v="229"/>
    <x v="2"/>
    <x v="18"/>
    <x v="24"/>
    <x v="24"/>
    <x v="0"/>
    <x v="4"/>
    <x v="4"/>
    <x v="0"/>
    <x v="0"/>
    <x v="0"/>
  </r>
  <r>
    <x v="377"/>
    <n v="17.399999999999999"/>
    <x v="265"/>
    <x v="2"/>
    <x v="18"/>
    <x v="24"/>
    <x v="24"/>
    <x v="3"/>
    <x v="14"/>
    <x v="14"/>
    <x v="0"/>
    <x v="0"/>
    <x v="0"/>
  </r>
  <r>
    <x v="377"/>
    <n v="16.399999999999999"/>
    <x v="88"/>
    <x v="2"/>
    <x v="13"/>
    <x v="17"/>
    <x v="17"/>
    <x v="0"/>
    <x v="6"/>
    <x v="6"/>
    <x v="0"/>
    <x v="0"/>
    <x v="0"/>
  </r>
  <r>
    <x v="377"/>
    <n v="57"/>
    <x v="43"/>
    <x v="2"/>
    <x v="13"/>
    <x v="17"/>
    <x v="17"/>
    <x v="0"/>
    <x v="5"/>
    <x v="5"/>
    <x v="0"/>
    <x v="0"/>
    <x v="0"/>
  </r>
  <r>
    <x v="377"/>
    <n v="9.8000000000000007"/>
    <x v="99"/>
    <x v="2"/>
    <x v="13"/>
    <x v="17"/>
    <x v="17"/>
    <x v="0"/>
    <x v="10"/>
    <x v="10"/>
    <x v="0"/>
    <x v="0"/>
    <x v="0"/>
  </r>
  <r>
    <x v="377"/>
    <n v="28.1"/>
    <x v="110"/>
    <x v="2"/>
    <x v="13"/>
    <x v="29"/>
    <x v="29"/>
    <x v="0"/>
    <x v="6"/>
    <x v="6"/>
    <x v="0"/>
    <x v="0"/>
    <x v="0"/>
  </r>
  <r>
    <x v="377"/>
    <n v="1.6"/>
    <x v="110"/>
    <x v="2"/>
    <x v="13"/>
    <x v="29"/>
    <x v="29"/>
    <x v="0"/>
    <x v="6"/>
    <x v="6"/>
    <x v="0"/>
    <x v="0"/>
    <x v="0"/>
  </r>
  <r>
    <x v="377"/>
    <n v="26.4"/>
    <x v="100"/>
    <x v="2"/>
    <x v="13"/>
    <x v="29"/>
    <x v="29"/>
    <x v="0"/>
    <x v="4"/>
    <x v="4"/>
    <x v="0"/>
    <x v="0"/>
    <x v="0"/>
  </r>
  <r>
    <x v="377"/>
    <n v="37.6"/>
    <x v="264"/>
    <x v="2"/>
    <x v="13"/>
    <x v="29"/>
    <x v="29"/>
    <x v="3"/>
    <x v="14"/>
    <x v="14"/>
    <x v="0"/>
    <x v="0"/>
    <x v="0"/>
  </r>
  <r>
    <x v="377"/>
    <n v="8.1999999999999993"/>
    <x v="147"/>
    <x v="2"/>
    <x v="9"/>
    <x v="12"/>
    <x v="12"/>
    <x v="0"/>
    <x v="6"/>
    <x v="6"/>
    <x v="0"/>
    <x v="0"/>
    <x v="0"/>
  </r>
  <r>
    <x v="377"/>
    <n v="22.8"/>
    <x v="19"/>
    <x v="2"/>
    <x v="9"/>
    <x v="12"/>
    <x v="12"/>
    <x v="0"/>
    <x v="7"/>
    <x v="7"/>
    <x v="0"/>
    <x v="0"/>
    <x v="0"/>
  </r>
  <r>
    <x v="377"/>
    <n v="44.8"/>
    <x v="19"/>
    <x v="2"/>
    <x v="9"/>
    <x v="12"/>
    <x v="12"/>
    <x v="0"/>
    <x v="7"/>
    <x v="7"/>
    <x v="0"/>
    <x v="0"/>
    <x v="0"/>
  </r>
  <r>
    <x v="377"/>
    <n v="15.5"/>
    <x v="20"/>
    <x v="2"/>
    <x v="9"/>
    <x v="12"/>
    <x v="12"/>
    <x v="0"/>
    <x v="5"/>
    <x v="5"/>
    <x v="0"/>
    <x v="0"/>
    <x v="0"/>
  </r>
  <r>
    <x v="377"/>
    <n v="13.3"/>
    <x v="20"/>
    <x v="2"/>
    <x v="9"/>
    <x v="12"/>
    <x v="12"/>
    <x v="0"/>
    <x v="5"/>
    <x v="5"/>
    <x v="0"/>
    <x v="0"/>
    <x v="0"/>
  </r>
  <r>
    <x v="377"/>
    <n v="7.3"/>
    <x v="81"/>
    <x v="2"/>
    <x v="9"/>
    <x v="12"/>
    <x v="12"/>
    <x v="0"/>
    <x v="10"/>
    <x v="10"/>
    <x v="0"/>
    <x v="0"/>
    <x v="0"/>
  </r>
  <r>
    <x v="377"/>
    <n v="1.5"/>
    <x v="272"/>
    <x v="2"/>
    <x v="9"/>
    <x v="12"/>
    <x v="12"/>
    <x v="0"/>
    <x v="13"/>
    <x v="13"/>
    <x v="0"/>
    <x v="0"/>
    <x v="0"/>
  </r>
  <r>
    <x v="377"/>
    <n v="6.7"/>
    <x v="206"/>
    <x v="2"/>
    <x v="9"/>
    <x v="12"/>
    <x v="12"/>
    <x v="2"/>
    <x v="3"/>
    <x v="3"/>
    <x v="0"/>
    <x v="0"/>
    <x v="0"/>
  </r>
  <r>
    <x v="377"/>
    <n v="3.6"/>
    <x v="206"/>
    <x v="2"/>
    <x v="9"/>
    <x v="12"/>
    <x v="12"/>
    <x v="2"/>
    <x v="3"/>
    <x v="3"/>
    <x v="0"/>
    <x v="0"/>
    <x v="0"/>
  </r>
  <r>
    <x v="377"/>
    <n v="20.2"/>
    <x v="296"/>
    <x v="2"/>
    <x v="9"/>
    <x v="12"/>
    <x v="12"/>
    <x v="3"/>
    <x v="14"/>
    <x v="14"/>
    <x v="0"/>
    <x v="0"/>
    <x v="0"/>
  </r>
  <r>
    <x v="377"/>
    <n v="24.2"/>
    <x v="44"/>
    <x v="2"/>
    <x v="9"/>
    <x v="13"/>
    <x v="13"/>
    <x v="0"/>
    <x v="6"/>
    <x v="6"/>
    <x v="0"/>
    <x v="0"/>
    <x v="0"/>
  </r>
  <r>
    <x v="377"/>
    <n v="8.3000000000000007"/>
    <x v="21"/>
    <x v="2"/>
    <x v="9"/>
    <x v="13"/>
    <x v="13"/>
    <x v="0"/>
    <x v="5"/>
    <x v="5"/>
    <x v="0"/>
    <x v="0"/>
    <x v="0"/>
  </r>
  <r>
    <x v="377"/>
    <n v="2.7"/>
    <x v="21"/>
    <x v="2"/>
    <x v="9"/>
    <x v="13"/>
    <x v="13"/>
    <x v="0"/>
    <x v="5"/>
    <x v="5"/>
    <x v="0"/>
    <x v="0"/>
    <x v="0"/>
  </r>
  <r>
    <x v="377"/>
    <n v="4.8"/>
    <x v="22"/>
    <x v="2"/>
    <x v="9"/>
    <x v="13"/>
    <x v="13"/>
    <x v="0"/>
    <x v="10"/>
    <x v="10"/>
    <x v="0"/>
    <x v="0"/>
    <x v="0"/>
  </r>
  <r>
    <x v="377"/>
    <n v="4.5"/>
    <x v="211"/>
    <x v="2"/>
    <x v="9"/>
    <x v="13"/>
    <x v="13"/>
    <x v="0"/>
    <x v="13"/>
    <x v="13"/>
    <x v="0"/>
    <x v="0"/>
    <x v="0"/>
  </r>
  <r>
    <x v="377"/>
    <n v="36.1"/>
    <x v="113"/>
    <x v="2"/>
    <x v="5"/>
    <x v="5"/>
    <x v="5"/>
    <x v="0"/>
    <x v="8"/>
    <x v="8"/>
    <x v="0"/>
    <x v="0"/>
    <x v="0"/>
  </r>
  <r>
    <x v="377"/>
    <n v="8"/>
    <x v="169"/>
    <x v="2"/>
    <x v="5"/>
    <x v="5"/>
    <x v="5"/>
    <x v="0"/>
    <x v="7"/>
    <x v="7"/>
    <x v="0"/>
    <x v="0"/>
    <x v="0"/>
  </r>
  <r>
    <x v="377"/>
    <n v="0.4"/>
    <x v="204"/>
    <x v="2"/>
    <x v="5"/>
    <x v="5"/>
    <x v="5"/>
    <x v="0"/>
    <x v="10"/>
    <x v="10"/>
    <x v="0"/>
    <x v="0"/>
    <x v="0"/>
  </r>
  <r>
    <x v="377"/>
    <n v="19.899999999999999"/>
    <x v="24"/>
    <x v="2"/>
    <x v="10"/>
    <x v="14"/>
    <x v="14"/>
    <x v="0"/>
    <x v="4"/>
    <x v="4"/>
    <x v="0"/>
    <x v="0"/>
    <x v="0"/>
  </r>
  <r>
    <x v="377"/>
    <n v="17.899999999999999"/>
    <x v="328"/>
    <x v="2"/>
    <x v="11"/>
    <x v="15"/>
    <x v="15"/>
    <x v="2"/>
    <x v="3"/>
    <x v="3"/>
    <x v="0"/>
    <x v="0"/>
    <x v="0"/>
  </r>
  <r>
    <x v="377"/>
    <n v="9.1999999999999993"/>
    <x v="328"/>
    <x v="2"/>
    <x v="11"/>
    <x v="15"/>
    <x v="15"/>
    <x v="2"/>
    <x v="3"/>
    <x v="3"/>
    <x v="0"/>
    <x v="0"/>
    <x v="0"/>
  </r>
  <r>
    <x v="378"/>
    <n v="59.4"/>
    <x v="51"/>
    <x v="3"/>
    <x v="12"/>
    <x v="16"/>
    <x v="16"/>
    <x v="2"/>
    <x v="3"/>
    <x v="3"/>
    <x v="0"/>
    <x v="0"/>
    <x v="0"/>
  </r>
  <r>
    <x v="378"/>
    <n v="25.8"/>
    <x v="62"/>
    <x v="3"/>
    <x v="7"/>
    <x v="7"/>
    <x v="7"/>
    <x v="0"/>
    <x v="6"/>
    <x v="6"/>
    <x v="0"/>
    <x v="0"/>
    <x v="0"/>
  </r>
  <r>
    <x v="378"/>
    <n v="13.6"/>
    <x v="63"/>
    <x v="3"/>
    <x v="7"/>
    <x v="7"/>
    <x v="7"/>
    <x v="0"/>
    <x v="4"/>
    <x v="4"/>
    <x v="0"/>
    <x v="0"/>
    <x v="0"/>
  </r>
  <r>
    <x v="378"/>
    <n v="54.5"/>
    <x v="0"/>
    <x v="0"/>
    <x v="0"/>
    <x v="0"/>
    <x v="0"/>
    <x v="0"/>
    <x v="0"/>
    <x v="0"/>
    <x v="0"/>
    <x v="0"/>
    <x v="0"/>
  </r>
  <r>
    <x v="378"/>
    <n v="56.3"/>
    <x v="0"/>
    <x v="0"/>
    <x v="0"/>
    <x v="0"/>
    <x v="0"/>
    <x v="0"/>
    <x v="0"/>
    <x v="0"/>
    <x v="0"/>
    <x v="0"/>
    <x v="0"/>
  </r>
  <r>
    <x v="378"/>
    <n v="54"/>
    <x v="0"/>
    <x v="0"/>
    <x v="0"/>
    <x v="0"/>
    <x v="0"/>
    <x v="0"/>
    <x v="0"/>
    <x v="0"/>
    <x v="0"/>
    <x v="0"/>
    <x v="0"/>
  </r>
  <r>
    <x v="378"/>
    <n v="54"/>
    <x v="0"/>
    <x v="0"/>
    <x v="0"/>
    <x v="0"/>
    <x v="0"/>
    <x v="0"/>
    <x v="0"/>
    <x v="0"/>
    <x v="0"/>
    <x v="0"/>
    <x v="0"/>
  </r>
  <r>
    <x v="378"/>
    <n v="56.9"/>
    <x v="316"/>
    <x v="0"/>
    <x v="16"/>
    <x v="22"/>
    <x v="22"/>
    <x v="2"/>
    <x v="3"/>
    <x v="3"/>
    <x v="0"/>
    <x v="0"/>
    <x v="0"/>
  </r>
  <r>
    <x v="378"/>
    <n v="46.8"/>
    <x v="277"/>
    <x v="0"/>
    <x v="4"/>
    <x v="19"/>
    <x v="19"/>
    <x v="3"/>
    <x v="14"/>
    <x v="14"/>
    <x v="0"/>
    <x v="0"/>
    <x v="0"/>
  </r>
  <r>
    <x v="378"/>
    <n v="46.1"/>
    <x v="277"/>
    <x v="0"/>
    <x v="4"/>
    <x v="19"/>
    <x v="19"/>
    <x v="3"/>
    <x v="14"/>
    <x v="14"/>
    <x v="0"/>
    <x v="0"/>
    <x v="0"/>
  </r>
  <r>
    <x v="378"/>
    <n v="39.4"/>
    <x v="88"/>
    <x v="2"/>
    <x v="13"/>
    <x v="17"/>
    <x v="17"/>
    <x v="0"/>
    <x v="6"/>
    <x v="6"/>
    <x v="0"/>
    <x v="0"/>
    <x v="0"/>
  </r>
  <r>
    <x v="378"/>
    <n v="57.3"/>
    <x v="304"/>
    <x v="2"/>
    <x v="13"/>
    <x v="29"/>
    <x v="29"/>
    <x v="2"/>
    <x v="3"/>
    <x v="3"/>
    <x v="0"/>
    <x v="0"/>
    <x v="0"/>
  </r>
  <r>
    <x v="378"/>
    <n v="5"/>
    <x v="255"/>
    <x v="2"/>
    <x v="6"/>
    <x v="6"/>
    <x v="6"/>
    <x v="0"/>
    <x v="10"/>
    <x v="10"/>
    <x v="0"/>
    <x v="0"/>
    <x v="0"/>
  </r>
  <r>
    <x v="378"/>
    <n v="15.9"/>
    <x v="34"/>
    <x v="2"/>
    <x v="11"/>
    <x v="15"/>
    <x v="15"/>
    <x v="0"/>
    <x v="6"/>
    <x v="6"/>
    <x v="0"/>
    <x v="0"/>
    <x v="0"/>
  </r>
  <r>
    <x v="378"/>
    <n v="4.8"/>
    <x v="192"/>
    <x v="2"/>
    <x v="11"/>
    <x v="15"/>
    <x v="15"/>
    <x v="0"/>
    <x v="0"/>
    <x v="0"/>
    <x v="0"/>
    <x v="0"/>
    <x v="0"/>
  </r>
  <r>
    <x v="379"/>
    <n v="29.8"/>
    <x v="8"/>
    <x v="3"/>
    <x v="7"/>
    <x v="8"/>
    <x v="8"/>
    <x v="0"/>
    <x v="6"/>
    <x v="6"/>
    <x v="0"/>
    <x v="0"/>
    <x v="0"/>
  </r>
  <r>
    <x v="379"/>
    <n v="21"/>
    <x v="8"/>
    <x v="3"/>
    <x v="7"/>
    <x v="8"/>
    <x v="8"/>
    <x v="0"/>
    <x v="6"/>
    <x v="6"/>
    <x v="0"/>
    <x v="0"/>
    <x v="0"/>
  </r>
  <r>
    <x v="379"/>
    <n v="7.8"/>
    <x v="53"/>
    <x v="3"/>
    <x v="7"/>
    <x v="8"/>
    <x v="8"/>
    <x v="0"/>
    <x v="10"/>
    <x v="10"/>
    <x v="0"/>
    <x v="0"/>
    <x v="0"/>
  </r>
  <r>
    <x v="379"/>
    <n v="21"/>
    <x v="37"/>
    <x v="3"/>
    <x v="7"/>
    <x v="8"/>
    <x v="8"/>
    <x v="0"/>
    <x v="9"/>
    <x v="9"/>
    <x v="0"/>
    <x v="0"/>
    <x v="0"/>
  </r>
  <r>
    <x v="379"/>
    <n v="34.4"/>
    <x v="87"/>
    <x v="0"/>
    <x v="21"/>
    <x v="27"/>
    <x v="27"/>
    <x v="0"/>
    <x v="0"/>
    <x v="0"/>
    <x v="0"/>
    <x v="0"/>
    <x v="0"/>
  </r>
  <r>
    <x v="379"/>
    <n v="27.2"/>
    <x v="29"/>
    <x v="2"/>
    <x v="8"/>
    <x v="10"/>
    <x v="10"/>
    <x v="0"/>
    <x v="9"/>
    <x v="9"/>
    <x v="0"/>
    <x v="0"/>
    <x v="0"/>
  </r>
  <r>
    <x v="379"/>
    <n v="20.6"/>
    <x v="327"/>
    <x v="2"/>
    <x v="8"/>
    <x v="10"/>
    <x v="10"/>
    <x v="2"/>
    <x v="3"/>
    <x v="3"/>
    <x v="0"/>
    <x v="0"/>
    <x v="0"/>
  </r>
  <r>
    <x v="379"/>
    <n v="11.7"/>
    <x v="327"/>
    <x v="2"/>
    <x v="8"/>
    <x v="10"/>
    <x v="10"/>
    <x v="2"/>
    <x v="3"/>
    <x v="3"/>
    <x v="0"/>
    <x v="0"/>
    <x v="0"/>
  </r>
  <r>
    <x v="379"/>
    <n v="17.399999999999999"/>
    <x v="206"/>
    <x v="2"/>
    <x v="9"/>
    <x v="12"/>
    <x v="12"/>
    <x v="2"/>
    <x v="3"/>
    <x v="3"/>
    <x v="0"/>
    <x v="0"/>
    <x v="0"/>
  </r>
  <r>
    <x v="379"/>
    <n v="9.4"/>
    <x v="206"/>
    <x v="2"/>
    <x v="9"/>
    <x v="12"/>
    <x v="12"/>
    <x v="2"/>
    <x v="3"/>
    <x v="3"/>
    <x v="0"/>
    <x v="0"/>
    <x v="0"/>
  </r>
  <r>
    <x v="379"/>
    <n v="0.4"/>
    <x v="204"/>
    <x v="2"/>
    <x v="5"/>
    <x v="5"/>
    <x v="5"/>
    <x v="0"/>
    <x v="10"/>
    <x v="10"/>
    <x v="0"/>
    <x v="0"/>
    <x v="0"/>
  </r>
  <r>
    <x v="379"/>
    <n v="8"/>
    <x v="312"/>
    <x v="2"/>
    <x v="6"/>
    <x v="6"/>
    <x v="6"/>
    <x v="0"/>
    <x v="6"/>
    <x v="6"/>
    <x v="0"/>
    <x v="0"/>
    <x v="0"/>
  </r>
  <r>
    <x v="379"/>
    <n v="34.9"/>
    <x v="307"/>
    <x v="2"/>
    <x v="6"/>
    <x v="6"/>
    <x v="6"/>
    <x v="0"/>
    <x v="5"/>
    <x v="5"/>
    <x v="0"/>
    <x v="0"/>
    <x v="0"/>
  </r>
  <r>
    <x v="380"/>
    <n v="28.6"/>
    <x v="256"/>
    <x v="3"/>
    <x v="12"/>
    <x v="16"/>
    <x v="16"/>
    <x v="3"/>
    <x v="14"/>
    <x v="14"/>
    <x v="0"/>
    <x v="0"/>
    <x v="0"/>
  </r>
  <r>
    <x v="380"/>
    <n v="7.7"/>
    <x v="127"/>
    <x v="3"/>
    <x v="19"/>
    <x v="25"/>
    <x v="25"/>
    <x v="0"/>
    <x v="7"/>
    <x v="7"/>
    <x v="0"/>
    <x v="0"/>
    <x v="0"/>
  </r>
  <r>
    <x v="380"/>
    <n v="8.8000000000000007"/>
    <x v="335"/>
    <x v="3"/>
    <x v="19"/>
    <x v="25"/>
    <x v="25"/>
    <x v="0"/>
    <x v="13"/>
    <x v="13"/>
    <x v="0"/>
    <x v="0"/>
    <x v="0"/>
  </r>
  <r>
    <x v="380"/>
    <n v="37.1"/>
    <x v="212"/>
    <x v="3"/>
    <x v="19"/>
    <x v="25"/>
    <x v="25"/>
    <x v="2"/>
    <x v="3"/>
    <x v="3"/>
    <x v="0"/>
    <x v="0"/>
    <x v="0"/>
  </r>
  <r>
    <x v="380"/>
    <n v="7.3"/>
    <x v="201"/>
    <x v="3"/>
    <x v="19"/>
    <x v="25"/>
    <x v="25"/>
    <x v="3"/>
    <x v="15"/>
    <x v="15"/>
    <x v="0"/>
    <x v="0"/>
    <x v="0"/>
  </r>
  <r>
    <x v="380"/>
    <n v="11.4"/>
    <x v="111"/>
    <x v="0"/>
    <x v="22"/>
    <x v="30"/>
    <x v="30"/>
    <x v="0"/>
    <x v="5"/>
    <x v="5"/>
    <x v="0"/>
    <x v="0"/>
    <x v="0"/>
  </r>
  <r>
    <x v="380"/>
    <n v="62.9"/>
    <x v="159"/>
    <x v="0"/>
    <x v="0"/>
    <x v="21"/>
    <x v="21"/>
    <x v="0"/>
    <x v="5"/>
    <x v="5"/>
    <x v="0"/>
    <x v="0"/>
    <x v="0"/>
  </r>
  <r>
    <x v="380"/>
    <n v="52.5"/>
    <x v="159"/>
    <x v="0"/>
    <x v="0"/>
    <x v="21"/>
    <x v="21"/>
    <x v="0"/>
    <x v="5"/>
    <x v="5"/>
    <x v="0"/>
    <x v="0"/>
    <x v="0"/>
  </r>
  <r>
    <x v="380"/>
    <n v="2.2999999999999998"/>
    <x v="336"/>
    <x v="0"/>
    <x v="0"/>
    <x v="9"/>
    <x v="9"/>
    <x v="0"/>
    <x v="10"/>
    <x v="10"/>
    <x v="0"/>
    <x v="0"/>
    <x v="0"/>
  </r>
  <r>
    <x v="380"/>
    <n v="2.1"/>
    <x v="219"/>
    <x v="0"/>
    <x v="1"/>
    <x v="1"/>
    <x v="1"/>
    <x v="0"/>
    <x v="11"/>
    <x v="11"/>
    <x v="0"/>
    <x v="0"/>
    <x v="0"/>
  </r>
  <r>
    <x v="380"/>
    <n v="41.2"/>
    <x v="59"/>
    <x v="0"/>
    <x v="14"/>
    <x v="18"/>
    <x v="18"/>
    <x v="0"/>
    <x v="5"/>
    <x v="5"/>
    <x v="0"/>
    <x v="0"/>
    <x v="0"/>
  </r>
  <r>
    <x v="380"/>
    <n v="13.9"/>
    <x v="59"/>
    <x v="0"/>
    <x v="14"/>
    <x v="18"/>
    <x v="18"/>
    <x v="0"/>
    <x v="5"/>
    <x v="5"/>
    <x v="0"/>
    <x v="0"/>
    <x v="0"/>
  </r>
  <r>
    <x v="380"/>
    <n v="11.3"/>
    <x v="86"/>
    <x v="0"/>
    <x v="21"/>
    <x v="27"/>
    <x v="27"/>
    <x v="0"/>
    <x v="5"/>
    <x v="5"/>
    <x v="0"/>
    <x v="0"/>
    <x v="0"/>
  </r>
  <r>
    <x v="380"/>
    <n v="2.1"/>
    <x v="39"/>
    <x v="0"/>
    <x v="4"/>
    <x v="19"/>
    <x v="19"/>
    <x v="0"/>
    <x v="6"/>
    <x v="6"/>
    <x v="0"/>
    <x v="0"/>
    <x v="0"/>
  </r>
  <r>
    <x v="380"/>
    <n v="27.9"/>
    <x v="39"/>
    <x v="0"/>
    <x v="4"/>
    <x v="19"/>
    <x v="19"/>
    <x v="0"/>
    <x v="6"/>
    <x v="6"/>
    <x v="0"/>
    <x v="0"/>
    <x v="0"/>
  </r>
  <r>
    <x v="380"/>
    <n v="8"/>
    <x v="39"/>
    <x v="0"/>
    <x v="4"/>
    <x v="19"/>
    <x v="19"/>
    <x v="0"/>
    <x v="6"/>
    <x v="6"/>
    <x v="0"/>
    <x v="0"/>
    <x v="0"/>
  </r>
  <r>
    <x v="380"/>
    <n v="56.1"/>
    <x v="39"/>
    <x v="0"/>
    <x v="4"/>
    <x v="19"/>
    <x v="19"/>
    <x v="0"/>
    <x v="6"/>
    <x v="6"/>
    <x v="0"/>
    <x v="0"/>
    <x v="0"/>
  </r>
  <r>
    <x v="380"/>
    <n v="15.3"/>
    <x v="163"/>
    <x v="0"/>
    <x v="4"/>
    <x v="4"/>
    <x v="4"/>
    <x v="0"/>
    <x v="7"/>
    <x v="7"/>
    <x v="0"/>
    <x v="0"/>
    <x v="0"/>
  </r>
  <r>
    <x v="380"/>
    <n v="23.4"/>
    <x v="98"/>
    <x v="0"/>
    <x v="4"/>
    <x v="4"/>
    <x v="4"/>
    <x v="0"/>
    <x v="5"/>
    <x v="5"/>
    <x v="0"/>
    <x v="0"/>
    <x v="0"/>
  </r>
  <r>
    <x v="380"/>
    <n v="28.4"/>
    <x v="263"/>
    <x v="0"/>
    <x v="2"/>
    <x v="2"/>
    <x v="2"/>
    <x v="3"/>
    <x v="14"/>
    <x v="14"/>
    <x v="0"/>
    <x v="0"/>
    <x v="0"/>
  </r>
  <r>
    <x v="380"/>
    <n v="21.1"/>
    <x v="90"/>
    <x v="2"/>
    <x v="20"/>
    <x v="28"/>
    <x v="28"/>
    <x v="0"/>
    <x v="5"/>
    <x v="5"/>
    <x v="0"/>
    <x v="0"/>
    <x v="0"/>
  </r>
  <r>
    <x v="380"/>
    <n v="43.3"/>
    <x v="80"/>
    <x v="2"/>
    <x v="9"/>
    <x v="11"/>
    <x v="11"/>
    <x v="0"/>
    <x v="7"/>
    <x v="7"/>
    <x v="0"/>
    <x v="0"/>
    <x v="0"/>
  </r>
  <r>
    <x v="380"/>
    <n v="2.2000000000000002"/>
    <x v="18"/>
    <x v="2"/>
    <x v="9"/>
    <x v="11"/>
    <x v="11"/>
    <x v="0"/>
    <x v="4"/>
    <x v="4"/>
    <x v="0"/>
    <x v="0"/>
    <x v="0"/>
  </r>
  <r>
    <x v="380"/>
    <n v="5.4"/>
    <x v="47"/>
    <x v="2"/>
    <x v="15"/>
    <x v="20"/>
    <x v="20"/>
    <x v="0"/>
    <x v="6"/>
    <x v="6"/>
    <x v="0"/>
    <x v="0"/>
    <x v="0"/>
  </r>
  <r>
    <x v="380"/>
    <n v="16.100000000000001"/>
    <x v="93"/>
    <x v="2"/>
    <x v="15"/>
    <x v="20"/>
    <x v="20"/>
    <x v="0"/>
    <x v="7"/>
    <x v="7"/>
    <x v="0"/>
    <x v="0"/>
    <x v="0"/>
  </r>
  <r>
    <x v="381"/>
    <n v="33.200000000000003"/>
    <x v="7"/>
    <x v="3"/>
    <x v="7"/>
    <x v="7"/>
    <x v="7"/>
    <x v="0"/>
    <x v="5"/>
    <x v="5"/>
    <x v="0"/>
    <x v="0"/>
    <x v="0"/>
  </r>
  <r>
    <x v="381"/>
    <n v="38.9"/>
    <x v="52"/>
    <x v="3"/>
    <x v="7"/>
    <x v="7"/>
    <x v="7"/>
    <x v="2"/>
    <x v="3"/>
    <x v="3"/>
    <x v="0"/>
    <x v="0"/>
    <x v="0"/>
  </r>
  <r>
    <x v="381"/>
    <n v="4.7"/>
    <x v="197"/>
    <x v="3"/>
    <x v="23"/>
    <x v="32"/>
    <x v="32"/>
    <x v="0"/>
    <x v="11"/>
    <x v="11"/>
    <x v="0"/>
    <x v="0"/>
    <x v="0"/>
  </r>
  <r>
    <x v="381"/>
    <n v="42.3"/>
    <x v="218"/>
    <x v="3"/>
    <x v="23"/>
    <x v="32"/>
    <x v="32"/>
    <x v="0"/>
    <x v="5"/>
    <x v="5"/>
    <x v="0"/>
    <x v="0"/>
    <x v="0"/>
  </r>
  <r>
    <x v="381"/>
    <n v="86.3"/>
    <x v="3"/>
    <x v="1"/>
    <x v="3"/>
    <x v="3"/>
    <x v="3"/>
    <x v="0"/>
    <x v="2"/>
    <x v="2"/>
    <x v="0"/>
    <x v="0"/>
    <x v="0"/>
  </r>
  <r>
    <x v="381"/>
    <n v="44.6"/>
    <x v="3"/>
    <x v="1"/>
    <x v="3"/>
    <x v="3"/>
    <x v="3"/>
    <x v="0"/>
    <x v="2"/>
    <x v="2"/>
    <x v="0"/>
    <x v="0"/>
    <x v="0"/>
  </r>
  <r>
    <x v="381"/>
    <n v="26.9"/>
    <x v="111"/>
    <x v="0"/>
    <x v="22"/>
    <x v="30"/>
    <x v="30"/>
    <x v="0"/>
    <x v="5"/>
    <x v="5"/>
    <x v="0"/>
    <x v="0"/>
    <x v="0"/>
  </r>
  <r>
    <x v="381"/>
    <n v="4.0999999999999996"/>
    <x v="337"/>
    <x v="0"/>
    <x v="0"/>
    <x v="9"/>
    <x v="9"/>
    <x v="0"/>
    <x v="11"/>
    <x v="11"/>
    <x v="0"/>
    <x v="0"/>
    <x v="0"/>
  </r>
  <r>
    <x v="381"/>
    <n v="11.9"/>
    <x v="96"/>
    <x v="0"/>
    <x v="0"/>
    <x v="9"/>
    <x v="9"/>
    <x v="0"/>
    <x v="7"/>
    <x v="7"/>
    <x v="0"/>
    <x v="0"/>
    <x v="0"/>
  </r>
  <r>
    <x v="381"/>
    <n v="14.3"/>
    <x v="222"/>
    <x v="0"/>
    <x v="0"/>
    <x v="9"/>
    <x v="9"/>
    <x v="0"/>
    <x v="5"/>
    <x v="5"/>
    <x v="0"/>
    <x v="0"/>
    <x v="0"/>
  </r>
  <r>
    <x v="381"/>
    <n v="2.2999999999999998"/>
    <x v="222"/>
    <x v="0"/>
    <x v="0"/>
    <x v="9"/>
    <x v="9"/>
    <x v="0"/>
    <x v="5"/>
    <x v="5"/>
    <x v="0"/>
    <x v="0"/>
    <x v="0"/>
  </r>
  <r>
    <x v="381"/>
    <n v="18.600000000000001"/>
    <x v="11"/>
    <x v="0"/>
    <x v="0"/>
    <x v="9"/>
    <x v="9"/>
    <x v="0"/>
    <x v="0"/>
    <x v="0"/>
    <x v="0"/>
    <x v="0"/>
    <x v="0"/>
  </r>
  <r>
    <x v="381"/>
    <n v="11.3"/>
    <x v="298"/>
    <x v="0"/>
    <x v="21"/>
    <x v="27"/>
    <x v="27"/>
    <x v="0"/>
    <x v="11"/>
    <x v="11"/>
    <x v="0"/>
    <x v="0"/>
    <x v="0"/>
  </r>
  <r>
    <x v="381"/>
    <n v="2"/>
    <x v="39"/>
    <x v="0"/>
    <x v="4"/>
    <x v="19"/>
    <x v="19"/>
    <x v="0"/>
    <x v="6"/>
    <x v="6"/>
    <x v="0"/>
    <x v="0"/>
    <x v="0"/>
  </r>
  <r>
    <x v="381"/>
    <n v="61.5"/>
    <x v="40"/>
    <x v="0"/>
    <x v="4"/>
    <x v="19"/>
    <x v="19"/>
    <x v="0"/>
    <x v="5"/>
    <x v="5"/>
    <x v="0"/>
    <x v="0"/>
    <x v="0"/>
  </r>
  <r>
    <x v="381"/>
    <n v="26"/>
    <x v="40"/>
    <x v="0"/>
    <x v="4"/>
    <x v="19"/>
    <x v="19"/>
    <x v="0"/>
    <x v="5"/>
    <x v="5"/>
    <x v="0"/>
    <x v="0"/>
    <x v="0"/>
  </r>
  <r>
    <x v="381"/>
    <n v="2.2999999999999998"/>
    <x v="98"/>
    <x v="0"/>
    <x v="4"/>
    <x v="4"/>
    <x v="4"/>
    <x v="0"/>
    <x v="5"/>
    <x v="5"/>
    <x v="0"/>
    <x v="0"/>
    <x v="0"/>
  </r>
  <r>
    <x v="381"/>
    <n v="6.7"/>
    <x v="98"/>
    <x v="0"/>
    <x v="4"/>
    <x v="4"/>
    <x v="4"/>
    <x v="0"/>
    <x v="5"/>
    <x v="5"/>
    <x v="0"/>
    <x v="0"/>
    <x v="0"/>
  </r>
  <r>
    <x v="381"/>
    <n v="8.1"/>
    <x v="103"/>
    <x v="2"/>
    <x v="8"/>
    <x v="10"/>
    <x v="10"/>
    <x v="0"/>
    <x v="8"/>
    <x v="8"/>
    <x v="0"/>
    <x v="0"/>
    <x v="0"/>
  </r>
  <r>
    <x v="381"/>
    <n v="25.2"/>
    <x v="13"/>
    <x v="2"/>
    <x v="8"/>
    <x v="10"/>
    <x v="10"/>
    <x v="0"/>
    <x v="6"/>
    <x v="6"/>
    <x v="0"/>
    <x v="0"/>
    <x v="0"/>
  </r>
  <r>
    <x v="381"/>
    <n v="8.4"/>
    <x v="14"/>
    <x v="2"/>
    <x v="8"/>
    <x v="10"/>
    <x v="10"/>
    <x v="0"/>
    <x v="5"/>
    <x v="5"/>
    <x v="0"/>
    <x v="0"/>
    <x v="0"/>
  </r>
  <r>
    <x v="381"/>
    <n v="19.7"/>
    <x v="29"/>
    <x v="2"/>
    <x v="8"/>
    <x v="10"/>
    <x v="10"/>
    <x v="0"/>
    <x v="9"/>
    <x v="9"/>
    <x v="0"/>
    <x v="0"/>
    <x v="0"/>
  </r>
  <r>
    <x v="381"/>
    <n v="58.9"/>
    <x v="304"/>
    <x v="2"/>
    <x v="13"/>
    <x v="29"/>
    <x v="29"/>
    <x v="2"/>
    <x v="3"/>
    <x v="3"/>
    <x v="0"/>
    <x v="0"/>
    <x v="0"/>
  </r>
  <r>
    <x v="381"/>
    <n v="26.1"/>
    <x v="15"/>
    <x v="2"/>
    <x v="9"/>
    <x v="11"/>
    <x v="11"/>
    <x v="0"/>
    <x v="8"/>
    <x v="8"/>
    <x v="0"/>
    <x v="0"/>
    <x v="0"/>
  </r>
  <r>
    <x v="381"/>
    <n v="8"/>
    <x v="16"/>
    <x v="2"/>
    <x v="9"/>
    <x v="11"/>
    <x v="11"/>
    <x v="0"/>
    <x v="6"/>
    <x v="6"/>
    <x v="0"/>
    <x v="0"/>
    <x v="0"/>
  </r>
  <r>
    <x v="381"/>
    <n v="5.2"/>
    <x v="126"/>
    <x v="2"/>
    <x v="9"/>
    <x v="11"/>
    <x v="11"/>
    <x v="0"/>
    <x v="5"/>
    <x v="5"/>
    <x v="0"/>
    <x v="0"/>
    <x v="0"/>
  </r>
  <r>
    <x v="381"/>
    <n v="7.5"/>
    <x v="178"/>
    <x v="2"/>
    <x v="9"/>
    <x v="11"/>
    <x v="11"/>
    <x v="0"/>
    <x v="10"/>
    <x v="10"/>
    <x v="0"/>
    <x v="0"/>
    <x v="0"/>
  </r>
  <r>
    <x v="381"/>
    <n v="12.9"/>
    <x v="31"/>
    <x v="2"/>
    <x v="9"/>
    <x v="13"/>
    <x v="13"/>
    <x v="0"/>
    <x v="8"/>
    <x v="8"/>
    <x v="0"/>
    <x v="0"/>
    <x v="0"/>
  </r>
  <r>
    <x v="381"/>
    <n v="13.4"/>
    <x v="32"/>
    <x v="2"/>
    <x v="9"/>
    <x v="13"/>
    <x v="13"/>
    <x v="0"/>
    <x v="9"/>
    <x v="9"/>
    <x v="0"/>
    <x v="0"/>
    <x v="0"/>
  </r>
  <r>
    <x v="381"/>
    <n v="21.6"/>
    <x v="200"/>
    <x v="2"/>
    <x v="10"/>
    <x v="14"/>
    <x v="14"/>
    <x v="3"/>
    <x v="14"/>
    <x v="14"/>
    <x v="0"/>
    <x v="0"/>
    <x v="0"/>
  </r>
  <r>
    <x v="382"/>
    <n v="33.799999999999997"/>
    <x v="26"/>
    <x v="3"/>
    <x v="12"/>
    <x v="16"/>
    <x v="16"/>
    <x v="0"/>
    <x v="5"/>
    <x v="5"/>
    <x v="0"/>
    <x v="0"/>
    <x v="0"/>
  </r>
  <r>
    <x v="382"/>
    <n v="34.1"/>
    <x v="9"/>
    <x v="3"/>
    <x v="7"/>
    <x v="8"/>
    <x v="8"/>
    <x v="0"/>
    <x v="5"/>
    <x v="5"/>
    <x v="0"/>
    <x v="0"/>
    <x v="0"/>
  </r>
  <r>
    <x v="382"/>
    <n v="44.9"/>
    <x v="9"/>
    <x v="3"/>
    <x v="7"/>
    <x v="8"/>
    <x v="8"/>
    <x v="0"/>
    <x v="5"/>
    <x v="5"/>
    <x v="0"/>
    <x v="0"/>
    <x v="0"/>
  </r>
  <r>
    <x v="382"/>
    <n v="5.0999999999999996"/>
    <x v="53"/>
    <x v="3"/>
    <x v="7"/>
    <x v="8"/>
    <x v="8"/>
    <x v="0"/>
    <x v="10"/>
    <x v="10"/>
    <x v="0"/>
    <x v="0"/>
    <x v="0"/>
  </r>
  <r>
    <x v="382"/>
    <n v="11.2"/>
    <x v="103"/>
    <x v="2"/>
    <x v="8"/>
    <x v="10"/>
    <x v="10"/>
    <x v="0"/>
    <x v="8"/>
    <x v="8"/>
    <x v="0"/>
    <x v="0"/>
    <x v="0"/>
  </r>
  <r>
    <x v="382"/>
    <n v="16.899999999999999"/>
    <x v="29"/>
    <x v="2"/>
    <x v="8"/>
    <x v="10"/>
    <x v="10"/>
    <x v="0"/>
    <x v="9"/>
    <x v="9"/>
    <x v="0"/>
    <x v="0"/>
    <x v="0"/>
  </r>
  <r>
    <x v="382"/>
    <n v="14.2"/>
    <x v="268"/>
    <x v="2"/>
    <x v="8"/>
    <x v="10"/>
    <x v="10"/>
    <x v="3"/>
    <x v="14"/>
    <x v="14"/>
    <x v="0"/>
    <x v="0"/>
    <x v="0"/>
  </r>
  <r>
    <x v="382"/>
    <n v="25.3"/>
    <x v="43"/>
    <x v="2"/>
    <x v="13"/>
    <x v="17"/>
    <x v="17"/>
    <x v="0"/>
    <x v="5"/>
    <x v="5"/>
    <x v="0"/>
    <x v="0"/>
    <x v="0"/>
  </r>
  <r>
    <x v="382"/>
    <n v="4.8"/>
    <x v="99"/>
    <x v="2"/>
    <x v="13"/>
    <x v="17"/>
    <x v="17"/>
    <x v="0"/>
    <x v="10"/>
    <x v="10"/>
    <x v="0"/>
    <x v="0"/>
    <x v="0"/>
  </r>
  <r>
    <x v="382"/>
    <n v="42.9"/>
    <x v="110"/>
    <x v="2"/>
    <x v="13"/>
    <x v="29"/>
    <x v="29"/>
    <x v="0"/>
    <x v="6"/>
    <x v="6"/>
    <x v="0"/>
    <x v="0"/>
    <x v="0"/>
  </r>
  <r>
    <x v="382"/>
    <n v="16.7"/>
    <x v="144"/>
    <x v="2"/>
    <x v="13"/>
    <x v="29"/>
    <x v="29"/>
    <x v="0"/>
    <x v="5"/>
    <x v="5"/>
    <x v="0"/>
    <x v="0"/>
    <x v="0"/>
  </r>
  <r>
    <x v="382"/>
    <n v="26.6"/>
    <x v="15"/>
    <x v="2"/>
    <x v="9"/>
    <x v="11"/>
    <x v="11"/>
    <x v="0"/>
    <x v="8"/>
    <x v="8"/>
    <x v="0"/>
    <x v="0"/>
    <x v="0"/>
  </r>
  <r>
    <x v="382"/>
    <n v="5.3"/>
    <x v="31"/>
    <x v="2"/>
    <x v="9"/>
    <x v="13"/>
    <x v="13"/>
    <x v="0"/>
    <x v="8"/>
    <x v="8"/>
    <x v="0"/>
    <x v="0"/>
    <x v="0"/>
  </r>
  <r>
    <x v="382"/>
    <n v="22.2"/>
    <x v="32"/>
    <x v="2"/>
    <x v="9"/>
    <x v="13"/>
    <x v="13"/>
    <x v="0"/>
    <x v="9"/>
    <x v="9"/>
    <x v="0"/>
    <x v="0"/>
    <x v="0"/>
  </r>
  <r>
    <x v="382"/>
    <n v="7.6"/>
    <x v="94"/>
    <x v="2"/>
    <x v="15"/>
    <x v="20"/>
    <x v="20"/>
    <x v="0"/>
    <x v="0"/>
    <x v="0"/>
    <x v="0"/>
    <x v="0"/>
    <x v="0"/>
  </r>
  <r>
    <x v="382"/>
    <n v="11.4"/>
    <x v="84"/>
    <x v="2"/>
    <x v="17"/>
    <x v="23"/>
    <x v="23"/>
    <x v="0"/>
    <x v="6"/>
    <x v="6"/>
    <x v="0"/>
    <x v="0"/>
    <x v="0"/>
  </r>
  <r>
    <x v="382"/>
    <n v="24.2"/>
    <x v="77"/>
    <x v="2"/>
    <x v="17"/>
    <x v="23"/>
    <x v="23"/>
    <x v="0"/>
    <x v="9"/>
    <x v="9"/>
    <x v="0"/>
    <x v="0"/>
    <x v="0"/>
  </r>
  <r>
    <x v="382"/>
    <n v="4.5999999999999996"/>
    <x v="189"/>
    <x v="2"/>
    <x v="17"/>
    <x v="23"/>
    <x v="23"/>
    <x v="0"/>
    <x v="0"/>
    <x v="0"/>
    <x v="0"/>
    <x v="0"/>
    <x v="0"/>
  </r>
  <r>
    <x v="382"/>
    <n v="7.7"/>
    <x v="284"/>
    <x v="2"/>
    <x v="17"/>
    <x v="23"/>
    <x v="23"/>
    <x v="0"/>
    <x v="13"/>
    <x v="13"/>
    <x v="0"/>
    <x v="0"/>
    <x v="0"/>
  </r>
  <r>
    <x v="383"/>
    <n v="2.7"/>
    <x v="66"/>
    <x v="3"/>
    <x v="19"/>
    <x v="25"/>
    <x v="25"/>
    <x v="0"/>
    <x v="5"/>
    <x v="5"/>
    <x v="0"/>
    <x v="0"/>
    <x v="0"/>
  </r>
  <r>
    <x v="383"/>
    <n v="18"/>
    <x v="201"/>
    <x v="3"/>
    <x v="19"/>
    <x v="25"/>
    <x v="25"/>
    <x v="3"/>
    <x v="15"/>
    <x v="15"/>
    <x v="0"/>
    <x v="0"/>
    <x v="0"/>
  </r>
  <r>
    <x v="383"/>
    <n v="4.3"/>
    <x v="261"/>
    <x v="3"/>
    <x v="19"/>
    <x v="25"/>
    <x v="25"/>
    <x v="3"/>
    <x v="14"/>
    <x v="14"/>
    <x v="0"/>
    <x v="0"/>
    <x v="0"/>
  </r>
  <r>
    <x v="383"/>
    <n v="6.2"/>
    <x v="210"/>
    <x v="1"/>
    <x v="3"/>
    <x v="3"/>
    <x v="3"/>
    <x v="0"/>
    <x v="6"/>
    <x v="6"/>
    <x v="0"/>
    <x v="0"/>
    <x v="0"/>
  </r>
  <r>
    <x v="383"/>
    <n v="55.1"/>
    <x v="0"/>
    <x v="0"/>
    <x v="0"/>
    <x v="0"/>
    <x v="0"/>
    <x v="0"/>
    <x v="0"/>
    <x v="0"/>
    <x v="0"/>
    <x v="0"/>
    <x v="0"/>
  </r>
  <r>
    <x v="383"/>
    <n v="54.1"/>
    <x v="0"/>
    <x v="0"/>
    <x v="0"/>
    <x v="0"/>
    <x v="0"/>
    <x v="0"/>
    <x v="0"/>
    <x v="0"/>
    <x v="0"/>
    <x v="0"/>
    <x v="0"/>
  </r>
  <r>
    <x v="383"/>
    <n v="16.7"/>
    <x v="262"/>
    <x v="0"/>
    <x v="16"/>
    <x v="22"/>
    <x v="22"/>
    <x v="3"/>
    <x v="14"/>
    <x v="14"/>
    <x v="0"/>
    <x v="0"/>
    <x v="0"/>
  </r>
  <r>
    <x v="383"/>
    <n v="56.4"/>
    <x v="39"/>
    <x v="0"/>
    <x v="4"/>
    <x v="19"/>
    <x v="19"/>
    <x v="0"/>
    <x v="6"/>
    <x v="6"/>
    <x v="0"/>
    <x v="0"/>
    <x v="0"/>
  </r>
  <r>
    <x v="383"/>
    <n v="56.5"/>
    <x v="155"/>
    <x v="0"/>
    <x v="4"/>
    <x v="19"/>
    <x v="19"/>
    <x v="2"/>
    <x v="12"/>
    <x v="12"/>
    <x v="0"/>
    <x v="0"/>
    <x v="0"/>
  </r>
  <r>
    <x v="383"/>
    <n v="44.5"/>
    <x v="277"/>
    <x v="0"/>
    <x v="4"/>
    <x v="19"/>
    <x v="19"/>
    <x v="3"/>
    <x v="14"/>
    <x v="14"/>
    <x v="0"/>
    <x v="0"/>
    <x v="0"/>
  </r>
  <r>
    <x v="383"/>
    <n v="15.8"/>
    <x v="13"/>
    <x v="2"/>
    <x v="8"/>
    <x v="10"/>
    <x v="10"/>
    <x v="0"/>
    <x v="6"/>
    <x v="6"/>
    <x v="0"/>
    <x v="0"/>
    <x v="0"/>
  </r>
  <r>
    <x v="383"/>
    <n v="11.2"/>
    <x v="13"/>
    <x v="2"/>
    <x v="8"/>
    <x v="10"/>
    <x v="10"/>
    <x v="0"/>
    <x v="6"/>
    <x v="6"/>
    <x v="0"/>
    <x v="0"/>
    <x v="0"/>
  </r>
  <r>
    <x v="383"/>
    <n v="16.5"/>
    <x v="14"/>
    <x v="2"/>
    <x v="8"/>
    <x v="10"/>
    <x v="10"/>
    <x v="0"/>
    <x v="5"/>
    <x v="5"/>
    <x v="0"/>
    <x v="0"/>
    <x v="0"/>
  </r>
  <r>
    <x v="383"/>
    <n v="22.6"/>
    <x v="14"/>
    <x v="2"/>
    <x v="8"/>
    <x v="10"/>
    <x v="10"/>
    <x v="0"/>
    <x v="5"/>
    <x v="5"/>
    <x v="0"/>
    <x v="0"/>
    <x v="0"/>
  </r>
  <r>
    <x v="383"/>
    <n v="12"/>
    <x v="152"/>
    <x v="2"/>
    <x v="8"/>
    <x v="10"/>
    <x v="10"/>
    <x v="0"/>
    <x v="4"/>
    <x v="4"/>
    <x v="0"/>
    <x v="0"/>
    <x v="0"/>
  </r>
  <r>
    <x v="383"/>
    <n v="45"/>
    <x v="88"/>
    <x v="2"/>
    <x v="13"/>
    <x v="17"/>
    <x v="17"/>
    <x v="0"/>
    <x v="6"/>
    <x v="6"/>
    <x v="0"/>
    <x v="0"/>
    <x v="0"/>
  </r>
  <r>
    <x v="383"/>
    <n v="28.1"/>
    <x v="15"/>
    <x v="2"/>
    <x v="9"/>
    <x v="11"/>
    <x v="11"/>
    <x v="0"/>
    <x v="8"/>
    <x v="8"/>
    <x v="0"/>
    <x v="0"/>
    <x v="0"/>
  </r>
  <r>
    <x v="383"/>
    <n v="17.8"/>
    <x v="206"/>
    <x v="2"/>
    <x v="9"/>
    <x v="12"/>
    <x v="12"/>
    <x v="2"/>
    <x v="3"/>
    <x v="3"/>
    <x v="0"/>
    <x v="0"/>
    <x v="0"/>
  </r>
  <r>
    <x v="383"/>
    <n v="9.4"/>
    <x v="206"/>
    <x v="2"/>
    <x v="9"/>
    <x v="12"/>
    <x v="12"/>
    <x v="2"/>
    <x v="3"/>
    <x v="3"/>
    <x v="0"/>
    <x v="0"/>
    <x v="0"/>
  </r>
  <r>
    <x v="383"/>
    <n v="37.799999999999997"/>
    <x v="206"/>
    <x v="2"/>
    <x v="9"/>
    <x v="12"/>
    <x v="12"/>
    <x v="2"/>
    <x v="3"/>
    <x v="3"/>
    <x v="0"/>
    <x v="0"/>
    <x v="0"/>
  </r>
  <r>
    <x v="383"/>
    <n v="20.3"/>
    <x v="206"/>
    <x v="2"/>
    <x v="9"/>
    <x v="12"/>
    <x v="12"/>
    <x v="2"/>
    <x v="3"/>
    <x v="3"/>
    <x v="0"/>
    <x v="0"/>
    <x v="0"/>
  </r>
  <r>
    <x v="383"/>
    <n v="40.1"/>
    <x v="206"/>
    <x v="2"/>
    <x v="9"/>
    <x v="12"/>
    <x v="12"/>
    <x v="2"/>
    <x v="3"/>
    <x v="3"/>
    <x v="0"/>
    <x v="0"/>
    <x v="0"/>
  </r>
  <r>
    <x v="383"/>
    <n v="21.7"/>
    <x v="206"/>
    <x v="2"/>
    <x v="9"/>
    <x v="12"/>
    <x v="12"/>
    <x v="2"/>
    <x v="3"/>
    <x v="3"/>
    <x v="0"/>
    <x v="0"/>
    <x v="0"/>
  </r>
  <r>
    <x v="383"/>
    <n v="27.5"/>
    <x v="82"/>
    <x v="2"/>
    <x v="10"/>
    <x v="14"/>
    <x v="14"/>
    <x v="0"/>
    <x v="8"/>
    <x v="8"/>
    <x v="0"/>
    <x v="0"/>
    <x v="0"/>
  </r>
  <r>
    <x v="383"/>
    <n v="26.8"/>
    <x v="171"/>
    <x v="2"/>
    <x v="10"/>
    <x v="14"/>
    <x v="14"/>
    <x v="0"/>
    <x v="6"/>
    <x v="6"/>
    <x v="0"/>
    <x v="0"/>
    <x v="0"/>
  </r>
  <r>
    <x v="384"/>
    <n v="59.8"/>
    <x v="51"/>
    <x v="3"/>
    <x v="12"/>
    <x v="16"/>
    <x v="16"/>
    <x v="2"/>
    <x v="3"/>
    <x v="3"/>
    <x v="0"/>
    <x v="0"/>
    <x v="0"/>
  </r>
  <r>
    <x v="384"/>
    <n v="26.9"/>
    <x v="258"/>
    <x v="3"/>
    <x v="7"/>
    <x v="7"/>
    <x v="7"/>
    <x v="3"/>
    <x v="14"/>
    <x v="14"/>
    <x v="0"/>
    <x v="0"/>
    <x v="0"/>
  </r>
  <r>
    <x v="384"/>
    <n v="27.9"/>
    <x v="258"/>
    <x v="3"/>
    <x v="7"/>
    <x v="7"/>
    <x v="7"/>
    <x v="3"/>
    <x v="14"/>
    <x v="14"/>
    <x v="0"/>
    <x v="0"/>
    <x v="0"/>
  </r>
  <r>
    <x v="384"/>
    <n v="44.8"/>
    <x v="9"/>
    <x v="3"/>
    <x v="7"/>
    <x v="8"/>
    <x v="8"/>
    <x v="0"/>
    <x v="5"/>
    <x v="5"/>
    <x v="0"/>
    <x v="0"/>
    <x v="0"/>
  </r>
  <r>
    <x v="384"/>
    <n v="27.4"/>
    <x v="260"/>
    <x v="3"/>
    <x v="7"/>
    <x v="8"/>
    <x v="8"/>
    <x v="3"/>
    <x v="14"/>
    <x v="14"/>
    <x v="0"/>
    <x v="0"/>
    <x v="0"/>
  </r>
  <r>
    <x v="384"/>
    <n v="47.5"/>
    <x v="278"/>
    <x v="0"/>
    <x v="0"/>
    <x v="21"/>
    <x v="21"/>
    <x v="3"/>
    <x v="14"/>
    <x v="14"/>
    <x v="0"/>
    <x v="0"/>
    <x v="0"/>
  </r>
  <r>
    <x v="384"/>
    <n v="43.2"/>
    <x v="310"/>
    <x v="0"/>
    <x v="1"/>
    <x v="1"/>
    <x v="1"/>
    <x v="3"/>
    <x v="14"/>
    <x v="14"/>
    <x v="0"/>
    <x v="0"/>
    <x v="0"/>
  </r>
  <r>
    <x v="384"/>
    <n v="45.6"/>
    <x v="277"/>
    <x v="0"/>
    <x v="4"/>
    <x v="19"/>
    <x v="19"/>
    <x v="3"/>
    <x v="14"/>
    <x v="14"/>
    <x v="0"/>
    <x v="0"/>
    <x v="0"/>
  </r>
  <r>
    <x v="384"/>
    <n v="47.2"/>
    <x v="277"/>
    <x v="0"/>
    <x v="4"/>
    <x v="19"/>
    <x v="19"/>
    <x v="3"/>
    <x v="14"/>
    <x v="14"/>
    <x v="0"/>
    <x v="0"/>
    <x v="0"/>
  </r>
  <r>
    <x v="384"/>
    <n v="34.200000000000003"/>
    <x v="2"/>
    <x v="0"/>
    <x v="2"/>
    <x v="2"/>
    <x v="2"/>
    <x v="0"/>
    <x v="0"/>
    <x v="0"/>
    <x v="0"/>
    <x v="0"/>
    <x v="0"/>
  </r>
  <r>
    <x v="384"/>
    <n v="27.5"/>
    <x v="13"/>
    <x v="2"/>
    <x v="8"/>
    <x v="10"/>
    <x v="10"/>
    <x v="0"/>
    <x v="6"/>
    <x v="6"/>
    <x v="0"/>
    <x v="0"/>
    <x v="0"/>
  </r>
  <r>
    <x v="384"/>
    <n v="29.4"/>
    <x v="60"/>
    <x v="2"/>
    <x v="18"/>
    <x v="24"/>
    <x v="24"/>
    <x v="0"/>
    <x v="6"/>
    <x v="6"/>
    <x v="0"/>
    <x v="0"/>
    <x v="0"/>
  </r>
  <r>
    <x v="384"/>
    <n v="2.5"/>
    <x v="228"/>
    <x v="2"/>
    <x v="18"/>
    <x v="24"/>
    <x v="24"/>
    <x v="0"/>
    <x v="10"/>
    <x v="10"/>
    <x v="0"/>
    <x v="0"/>
    <x v="0"/>
  </r>
  <r>
    <x v="384"/>
    <n v="5.7"/>
    <x v="338"/>
    <x v="2"/>
    <x v="18"/>
    <x v="24"/>
    <x v="24"/>
    <x v="0"/>
    <x v="13"/>
    <x v="13"/>
    <x v="0"/>
    <x v="0"/>
    <x v="0"/>
  </r>
  <r>
    <x v="384"/>
    <n v="5.5"/>
    <x v="88"/>
    <x v="2"/>
    <x v="13"/>
    <x v="17"/>
    <x v="17"/>
    <x v="0"/>
    <x v="6"/>
    <x v="6"/>
    <x v="0"/>
    <x v="0"/>
    <x v="0"/>
  </r>
  <r>
    <x v="384"/>
    <n v="4.9000000000000004"/>
    <x v="99"/>
    <x v="2"/>
    <x v="13"/>
    <x v="17"/>
    <x v="17"/>
    <x v="0"/>
    <x v="10"/>
    <x v="10"/>
    <x v="0"/>
    <x v="0"/>
    <x v="0"/>
  </r>
  <r>
    <x v="384"/>
    <n v="10.3"/>
    <x v="99"/>
    <x v="2"/>
    <x v="13"/>
    <x v="17"/>
    <x v="17"/>
    <x v="0"/>
    <x v="10"/>
    <x v="10"/>
    <x v="0"/>
    <x v="0"/>
    <x v="0"/>
  </r>
  <r>
    <x v="384"/>
    <n v="40.9"/>
    <x v="304"/>
    <x v="2"/>
    <x v="13"/>
    <x v="29"/>
    <x v="29"/>
    <x v="2"/>
    <x v="3"/>
    <x v="3"/>
    <x v="0"/>
    <x v="0"/>
    <x v="0"/>
  </r>
  <r>
    <x v="384"/>
    <n v="37.700000000000003"/>
    <x v="264"/>
    <x v="2"/>
    <x v="13"/>
    <x v="29"/>
    <x v="29"/>
    <x v="3"/>
    <x v="14"/>
    <x v="14"/>
    <x v="0"/>
    <x v="0"/>
    <x v="0"/>
  </r>
  <r>
    <x v="384"/>
    <n v="11.8"/>
    <x v="264"/>
    <x v="2"/>
    <x v="13"/>
    <x v="29"/>
    <x v="29"/>
    <x v="3"/>
    <x v="14"/>
    <x v="14"/>
    <x v="0"/>
    <x v="0"/>
    <x v="0"/>
  </r>
  <r>
    <x v="384"/>
    <n v="19.3"/>
    <x v="89"/>
    <x v="2"/>
    <x v="20"/>
    <x v="28"/>
    <x v="28"/>
    <x v="0"/>
    <x v="6"/>
    <x v="6"/>
    <x v="0"/>
    <x v="0"/>
    <x v="0"/>
  </r>
  <r>
    <x v="384"/>
    <n v="14.6"/>
    <x v="288"/>
    <x v="2"/>
    <x v="20"/>
    <x v="28"/>
    <x v="28"/>
    <x v="3"/>
    <x v="14"/>
    <x v="14"/>
    <x v="0"/>
    <x v="0"/>
    <x v="0"/>
  </r>
  <r>
    <x v="384"/>
    <n v="0.1"/>
    <x v="226"/>
    <x v="2"/>
    <x v="20"/>
    <x v="26"/>
    <x v="26"/>
    <x v="0"/>
    <x v="10"/>
    <x v="10"/>
    <x v="0"/>
    <x v="0"/>
    <x v="0"/>
  </r>
  <r>
    <x v="384"/>
    <n v="8"/>
    <x v="16"/>
    <x v="2"/>
    <x v="9"/>
    <x v="11"/>
    <x v="11"/>
    <x v="0"/>
    <x v="6"/>
    <x v="6"/>
    <x v="0"/>
    <x v="0"/>
    <x v="0"/>
  </r>
  <r>
    <x v="384"/>
    <n v="5.3"/>
    <x v="126"/>
    <x v="2"/>
    <x v="9"/>
    <x v="11"/>
    <x v="11"/>
    <x v="0"/>
    <x v="5"/>
    <x v="5"/>
    <x v="0"/>
    <x v="0"/>
    <x v="0"/>
  </r>
  <r>
    <x v="384"/>
    <n v="5"/>
    <x v="273"/>
    <x v="2"/>
    <x v="9"/>
    <x v="11"/>
    <x v="11"/>
    <x v="3"/>
    <x v="14"/>
    <x v="14"/>
    <x v="0"/>
    <x v="0"/>
    <x v="0"/>
  </r>
  <r>
    <x v="384"/>
    <n v="44.5"/>
    <x v="19"/>
    <x v="2"/>
    <x v="9"/>
    <x v="12"/>
    <x v="12"/>
    <x v="0"/>
    <x v="7"/>
    <x v="7"/>
    <x v="0"/>
    <x v="0"/>
    <x v="0"/>
  </r>
  <r>
    <x v="384"/>
    <n v="47.3"/>
    <x v="19"/>
    <x v="2"/>
    <x v="9"/>
    <x v="12"/>
    <x v="12"/>
    <x v="0"/>
    <x v="7"/>
    <x v="7"/>
    <x v="0"/>
    <x v="0"/>
    <x v="0"/>
  </r>
  <r>
    <x v="384"/>
    <n v="2.6"/>
    <x v="20"/>
    <x v="2"/>
    <x v="9"/>
    <x v="12"/>
    <x v="12"/>
    <x v="0"/>
    <x v="5"/>
    <x v="5"/>
    <x v="0"/>
    <x v="0"/>
    <x v="0"/>
  </r>
  <r>
    <x v="384"/>
    <n v="38.700000000000003"/>
    <x v="206"/>
    <x v="2"/>
    <x v="9"/>
    <x v="12"/>
    <x v="12"/>
    <x v="2"/>
    <x v="3"/>
    <x v="3"/>
    <x v="0"/>
    <x v="0"/>
    <x v="0"/>
  </r>
  <r>
    <x v="384"/>
    <n v="20.399999999999999"/>
    <x v="206"/>
    <x v="2"/>
    <x v="9"/>
    <x v="12"/>
    <x v="12"/>
    <x v="2"/>
    <x v="3"/>
    <x v="3"/>
    <x v="0"/>
    <x v="0"/>
    <x v="0"/>
  </r>
  <r>
    <x v="384"/>
    <n v="16.8"/>
    <x v="206"/>
    <x v="2"/>
    <x v="9"/>
    <x v="12"/>
    <x v="12"/>
    <x v="2"/>
    <x v="3"/>
    <x v="3"/>
    <x v="0"/>
    <x v="0"/>
    <x v="0"/>
  </r>
  <r>
    <x v="384"/>
    <n v="9.6"/>
    <x v="206"/>
    <x v="2"/>
    <x v="9"/>
    <x v="12"/>
    <x v="12"/>
    <x v="2"/>
    <x v="3"/>
    <x v="3"/>
    <x v="0"/>
    <x v="0"/>
    <x v="0"/>
  </r>
  <r>
    <x v="384"/>
    <n v="5.0999999999999996"/>
    <x v="213"/>
    <x v="2"/>
    <x v="15"/>
    <x v="20"/>
    <x v="20"/>
    <x v="2"/>
    <x v="3"/>
    <x v="3"/>
    <x v="0"/>
    <x v="0"/>
    <x v="0"/>
  </r>
  <r>
    <x v="384"/>
    <n v="2.7"/>
    <x v="213"/>
    <x v="2"/>
    <x v="15"/>
    <x v="20"/>
    <x v="20"/>
    <x v="2"/>
    <x v="3"/>
    <x v="3"/>
    <x v="0"/>
    <x v="0"/>
    <x v="0"/>
  </r>
  <r>
    <x v="384"/>
    <n v="14.9"/>
    <x v="154"/>
    <x v="2"/>
    <x v="10"/>
    <x v="14"/>
    <x v="14"/>
    <x v="0"/>
    <x v="10"/>
    <x v="10"/>
    <x v="0"/>
    <x v="0"/>
    <x v="0"/>
  </r>
  <r>
    <x v="384"/>
    <n v="25.2"/>
    <x v="328"/>
    <x v="2"/>
    <x v="11"/>
    <x v="15"/>
    <x v="15"/>
    <x v="2"/>
    <x v="3"/>
    <x v="3"/>
    <x v="0"/>
    <x v="0"/>
    <x v="0"/>
  </r>
  <r>
    <x v="384"/>
    <n v="12.8"/>
    <x v="328"/>
    <x v="2"/>
    <x v="11"/>
    <x v="15"/>
    <x v="15"/>
    <x v="2"/>
    <x v="3"/>
    <x v="3"/>
    <x v="0"/>
    <x v="0"/>
    <x v="0"/>
  </r>
  <r>
    <x v="385"/>
    <n v="60.9"/>
    <x v="51"/>
    <x v="3"/>
    <x v="12"/>
    <x v="16"/>
    <x v="16"/>
    <x v="2"/>
    <x v="3"/>
    <x v="3"/>
    <x v="0"/>
    <x v="0"/>
    <x v="0"/>
  </r>
  <r>
    <x v="385"/>
    <n v="59.6"/>
    <x v="51"/>
    <x v="3"/>
    <x v="12"/>
    <x v="16"/>
    <x v="16"/>
    <x v="2"/>
    <x v="3"/>
    <x v="3"/>
    <x v="0"/>
    <x v="0"/>
    <x v="0"/>
  </r>
  <r>
    <x v="385"/>
    <n v="38.200000000000003"/>
    <x v="295"/>
    <x v="3"/>
    <x v="23"/>
    <x v="32"/>
    <x v="32"/>
    <x v="2"/>
    <x v="3"/>
    <x v="3"/>
    <x v="0"/>
    <x v="0"/>
    <x v="0"/>
  </r>
  <r>
    <x v="385"/>
    <n v="14.9"/>
    <x v="39"/>
    <x v="0"/>
    <x v="4"/>
    <x v="19"/>
    <x v="19"/>
    <x v="0"/>
    <x v="6"/>
    <x v="6"/>
    <x v="0"/>
    <x v="0"/>
    <x v="0"/>
  </r>
  <r>
    <x v="385"/>
    <n v="14.4"/>
    <x v="39"/>
    <x v="0"/>
    <x v="4"/>
    <x v="19"/>
    <x v="19"/>
    <x v="0"/>
    <x v="6"/>
    <x v="6"/>
    <x v="0"/>
    <x v="0"/>
    <x v="0"/>
  </r>
  <r>
    <x v="385"/>
    <n v="58.9"/>
    <x v="40"/>
    <x v="0"/>
    <x v="4"/>
    <x v="19"/>
    <x v="19"/>
    <x v="0"/>
    <x v="5"/>
    <x v="5"/>
    <x v="0"/>
    <x v="0"/>
    <x v="0"/>
  </r>
  <r>
    <x v="385"/>
    <n v="36.9"/>
    <x v="28"/>
    <x v="0"/>
    <x v="2"/>
    <x v="2"/>
    <x v="2"/>
    <x v="0"/>
    <x v="5"/>
    <x v="5"/>
    <x v="0"/>
    <x v="0"/>
    <x v="0"/>
  </r>
  <r>
    <x v="385"/>
    <n v="22.1"/>
    <x v="13"/>
    <x v="2"/>
    <x v="8"/>
    <x v="10"/>
    <x v="10"/>
    <x v="0"/>
    <x v="6"/>
    <x v="6"/>
    <x v="0"/>
    <x v="0"/>
    <x v="0"/>
  </r>
  <r>
    <x v="385"/>
    <n v="10.7"/>
    <x v="13"/>
    <x v="2"/>
    <x v="8"/>
    <x v="10"/>
    <x v="10"/>
    <x v="0"/>
    <x v="6"/>
    <x v="6"/>
    <x v="0"/>
    <x v="0"/>
    <x v="0"/>
  </r>
  <r>
    <x v="385"/>
    <n v="7.6"/>
    <x v="41"/>
    <x v="2"/>
    <x v="8"/>
    <x v="10"/>
    <x v="10"/>
    <x v="0"/>
    <x v="7"/>
    <x v="7"/>
    <x v="0"/>
    <x v="0"/>
    <x v="0"/>
  </r>
  <r>
    <x v="385"/>
    <n v="30.3"/>
    <x v="41"/>
    <x v="2"/>
    <x v="8"/>
    <x v="10"/>
    <x v="10"/>
    <x v="0"/>
    <x v="7"/>
    <x v="7"/>
    <x v="0"/>
    <x v="0"/>
    <x v="0"/>
  </r>
  <r>
    <x v="385"/>
    <n v="14.6"/>
    <x v="268"/>
    <x v="2"/>
    <x v="8"/>
    <x v="10"/>
    <x v="10"/>
    <x v="3"/>
    <x v="14"/>
    <x v="14"/>
    <x v="0"/>
    <x v="0"/>
    <x v="0"/>
  </r>
  <r>
    <x v="385"/>
    <n v="18.3"/>
    <x v="206"/>
    <x v="2"/>
    <x v="9"/>
    <x v="12"/>
    <x v="12"/>
    <x v="2"/>
    <x v="3"/>
    <x v="3"/>
    <x v="0"/>
    <x v="0"/>
    <x v="0"/>
  </r>
  <r>
    <x v="385"/>
    <n v="9.9"/>
    <x v="206"/>
    <x v="2"/>
    <x v="9"/>
    <x v="12"/>
    <x v="12"/>
    <x v="2"/>
    <x v="3"/>
    <x v="3"/>
    <x v="0"/>
    <x v="0"/>
    <x v="0"/>
  </r>
  <r>
    <x v="385"/>
    <n v="5.3"/>
    <x v="47"/>
    <x v="2"/>
    <x v="15"/>
    <x v="20"/>
    <x v="20"/>
    <x v="0"/>
    <x v="6"/>
    <x v="6"/>
    <x v="0"/>
    <x v="0"/>
    <x v="0"/>
  </r>
  <r>
    <x v="385"/>
    <n v="26.3"/>
    <x v="93"/>
    <x v="2"/>
    <x v="15"/>
    <x v="20"/>
    <x v="20"/>
    <x v="0"/>
    <x v="7"/>
    <x v="7"/>
    <x v="0"/>
    <x v="0"/>
    <x v="0"/>
  </r>
  <r>
    <x v="385"/>
    <n v="4.4000000000000004"/>
    <x v="283"/>
    <x v="2"/>
    <x v="15"/>
    <x v="20"/>
    <x v="20"/>
    <x v="2"/>
    <x v="12"/>
    <x v="12"/>
    <x v="0"/>
    <x v="0"/>
    <x v="0"/>
  </r>
  <r>
    <x v="385"/>
    <n v="28.9"/>
    <x v="301"/>
    <x v="2"/>
    <x v="11"/>
    <x v="15"/>
    <x v="15"/>
    <x v="3"/>
    <x v="14"/>
    <x v="14"/>
    <x v="0"/>
    <x v="0"/>
    <x v="0"/>
  </r>
  <r>
    <x v="386"/>
    <n v="18"/>
    <x v="292"/>
    <x v="0"/>
    <x v="1"/>
    <x v="1"/>
    <x v="1"/>
    <x v="3"/>
    <x v="15"/>
    <x v="15"/>
    <x v="0"/>
    <x v="0"/>
    <x v="0"/>
  </r>
  <r>
    <x v="386"/>
    <n v="15.8"/>
    <x v="153"/>
    <x v="0"/>
    <x v="16"/>
    <x v="22"/>
    <x v="22"/>
    <x v="0"/>
    <x v="2"/>
    <x v="2"/>
    <x v="0"/>
    <x v="0"/>
    <x v="0"/>
  </r>
  <r>
    <x v="386"/>
    <n v="15.3"/>
    <x v="164"/>
    <x v="0"/>
    <x v="4"/>
    <x v="19"/>
    <x v="19"/>
    <x v="0"/>
    <x v="7"/>
    <x v="7"/>
    <x v="0"/>
    <x v="0"/>
    <x v="0"/>
  </r>
  <r>
    <x v="386"/>
    <n v="11.4"/>
    <x v="164"/>
    <x v="0"/>
    <x v="4"/>
    <x v="19"/>
    <x v="19"/>
    <x v="0"/>
    <x v="7"/>
    <x v="7"/>
    <x v="0"/>
    <x v="0"/>
    <x v="0"/>
  </r>
  <r>
    <x v="386"/>
    <n v="9.3000000000000007"/>
    <x v="40"/>
    <x v="0"/>
    <x v="4"/>
    <x v="19"/>
    <x v="19"/>
    <x v="0"/>
    <x v="5"/>
    <x v="5"/>
    <x v="0"/>
    <x v="0"/>
    <x v="0"/>
  </r>
  <r>
    <x v="386"/>
    <n v="61.2"/>
    <x v="40"/>
    <x v="0"/>
    <x v="4"/>
    <x v="19"/>
    <x v="19"/>
    <x v="0"/>
    <x v="5"/>
    <x v="5"/>
    <x v="0"/>
    <x v="0"/>
    <x v="0"/>
  </r>
  <r>
    <x v="386"/>
    <n v="47.8"/>
    <x v="40"/>
    <x v="0"/>
    <x v="4"/>
    <x v="19"/>
    <x v="19"/>
    <x v="0"/>
    <x v="5"/>
    <x v="5"/>
    <x v="0"/>
    <x v="0"/>
    <x v="0"/>
  </r>
  <r>
    <x v="386"/>
    <n v="59.2"/>
    <x v="40"/>
    <x v="0"/>
    <x v="4"/>
    <x v="19"/>
    <x v="19"/>
    <x v="0"/>
    <x v="5"/>
    <x v="5"/>
    <x v="0"/>
    <x v="0"/>
    <x v="0"/>
  </r>
  <r>
    <x v="386"/>
    <n v="60.5"/>
    <x v="40"/>
    <x v="0"/>
    <x v="4"/>
    <x v="19"/>
    <x v="19"/>
    <x v="0"/>
    <x v="5"/>
    <x v="5"/>
    <x v="0"/>
    <x v="0"/>
    <x v="0"/>
  </r>
  <r>
    <x v="386"/>
    <n v="65.400000000000006"/>
    <x v="136"/>
    <x v="0"/>
    <x v="4"/>
    <x v="19"/>
    <x v="19"/>
    <x v="0"/>
    <x v="10"/>
    <x v="10"/>
    <x v="0"/>
    <x v="0"/>
    <x v="0"/>
  </r>
  <r>
    <x v="386"/>
    <n v="11.3"/>
    <x v="78"/>
    <x v="0"/>
    <x v="4"/>
    <x v="19"/>
    <x v="19"/>
    <x v="0"/>
    <x v="4"/>
    <x v="4"/>
    <x v="0"/>
    <x v="0"/>
    <x v="0"/>
  </r>
  <r>
    <x v="386"/>
    <n v="1.5"/>
    <x v="305"/>
    <x v="2"/>
    <x v="8"/>
    <x v="10"/>
    <x v="10"/>
    <x v="0"/>
    <x v="13"/>
    <x v="13"/>
    <x v="0"/>
    <x v="0"/>
    <x v="0"/>
  </r>
  <r>
    <x v="386"/>
    <n v="11.5"/>
    <x v="152"/>
    <x v="2"/>
    <x v="8"/>
    <x v="10"/>
    <x v="10"/>
    <x v="0"/>
    <x v="4"/>
    <x v="4"/>
    <x v="0"/>
    <x v="0"/>
    <x v="0"/>
  </r>
  <r>
    <x v="386"/>
    <n v="13.8"/>
    <x v="88"/>
    <x v="2"/>
    <x v="13"/>
    <x v="17"/>
    <x v="17"/>
    <x v="0"/>
    <x v="6"/>
    <x v="6"/>
    <x v="0"/>
    <x v="0"/>
    <x v="0"/>
  </r>
  <r>
    <x v="386"/>
    <n v="7.8"/>
    <x v="43"/>
    <x v="2"/>
    <x v="13"/>
    <x v="17"/>
    <x v="17"/>
    <x v="0"/>
    <x v="5"/>
    <x v="5"/>
    <x v="0"/>
    <x v="0"/>
    <x v="0"/>
  </r>
  <r>
    <x v="386"/>
    <n v="2.2999999999999998"/>
    <x v="99"/>
    <x v="2"/>
    <x v="13"/>
    <x v="17"/>
    <x v="17"/>
    <x v="0"/>
    <x v="10"/>
    <x v="10"/>
    <x v="0"/>
    <x v="0"/>
    <x v="0"/>
  </r>
  <r>
    <x v="386"/>
    <n v="2.2999999999999998"/>
    <x v="150"/>
    <x v="2"/>
    <x v="13"/>
    <x v="17"/>
    <x v="17"/>
    <x v="0"/>
    <x v="0"/>
    <x v="0"/>
    <x v="0"/>
    <x v="0"/>
    <x v="0"/>
  </r>
  <r>
    <x v="386"/>
    <n v="8.1"/>
    <x v="16"/>
    <x v="2"/>
    <x v="9"/>
    <x v="11"/>
    <x v="11"/>
    <x v="0"/>
    <x v="6"/>
    <x v="6"/>
    <x v="0"/>
    <x v="0"/>
    <x v="0"/>
  </r>
  <r>
    <x v="386"/>
    <n v="9.6999999999999993"/>
    <x v="178"/>
    <x v="2"/>
    <x v="9"/>
    <x v="11"/>
    <x v="11"/>
    <x v="0"/>
    <x v="10"/>
    <x v="10"/>
    <x v="0"/>
    <x v="0"/>
    <x v="0"/>
  </r>
  <r>
    <x v="386"/>
    <n v="10.7"/>
    <x v="18"/>
    <x v="2"/>
    <x v="9"/>
    <x v="11"/>
    <x v="11"/>
    <x v="0"/>
    <x v="4"/>
    <x v="4"/>
    <x v="0"/>
    <x v="0"/>
    <x v="0"/>
  </r>
  <r>
    <x v="386"/>
    <n v="5.3"/>
    <x v="147"/>
    <x v="2"/>
    <x v="9"/>
    <x v="12"/>
    <x v="12"/>
    <x v="0"/>
    <x v="6"/>
    <x v="6"/>
    <x v="0"/>
    <x v="0"/>
    <x v="0"/>
  </r>
  <r>
    <x v="386"/>
    <n v="44.4"/>
    <x v="19"/>
    <x v="2"/>
    <x v="9"/>
    <x v="12"/>
    <x v="12"/>
    <x v="0"/>
    <x v="7"/>
    <x v="7"/>
    <x v="0"/>
    <x v="0"/>
    <x v="0"/>
  </r>
  <r>
    <x v="386"/>
    <n v="31"/>
    <x v="19"/>
    <x v="2"/>
    <x v="9"/>
    <x v="12"/>
    <x v="12"/>
    <x v="0"/>
    <x v="7"/>
    <x v="7"/>
    <x v="0"/>
    <x v="0"/>
    <x v="0"/>
  </r>
  <r>
    <x v="386"/>
    <n v="5.2"/>
    <x v="20"/>
    <x v="2"/>
    <x v="9"/>
    <x v="12"/>
    <x v="12"/>
    <x v="0"/>
    <x v="5"/>
    <x v="5"/>
    <x v="0"/>
    <x v="0"/>
    <x v="0"/>
  </r>
  <r>
    <x v="386"/>
    <n v="10.199999999999999"/>
    <x v="94"/>
    <x v="2"/>
    <x v="15"/>
    <x v="20"/>
    <x v="20"/>
    <x v="0"/>
    <x v="0"/>
    <x v="0"/>
    <x v="0"/>
    <x v="0"/>
    <x v="0"/>
  </r>
  <r>
    <x v="387"/>
    <n v="45.7"/>
    <x v="218"/>
    <x v="3"/>
    <x v="23"/>
    <x v="32"/>
    <x v="32"/>
    <x v="0"/>
    <x v="5"/>
    <x v="5"/>
    <x v="0"/>
    <x v="0"/>
    <x v="0"/>
  </r>
  <r>
    <x v="387"/>
    <n v="18.600000000000001"/>
    <x v="210"/>
    <x v="1"/>
    <x v="3"/>
    <x v="3"/>
    <x v="3"/>
    <x v="0"/>
    <x v="6"/>
    <x v="6"/>
    <x v="0"/>
    <x v="0"/>
    <x v="0"/>
  </r>
  <r>
    <x v="387"/>
    <n v="7.9"/>
    <x v="3"/>
    <x v="1"/>
    <x v="3"/>
    <x v="3"/>
    <x v="3"/>
    <x v="0"/>
    <x v="2"/>
    <x v="2"/>
    <x v="0"/>
    <x v="0"/>
    <x v="0"/>
  </r>
  <r>
    <x v="387"/>
    <n v="6.8"/>
    <x v="54"/>
    <x v="1"/>
    <x v="3"/>
    <x v="3"/>
    <x v="3"/>
    <x v="0"/>
    <x v="4"/>
    <x v="4"/>
    <x v="0"/>
    <x v="0"/>
    <x v="0"/>
  </r>
  <r>
    <x v="387"/>
    <n v="59.7"/>
    <x v="159"/>
    <x v="0"/>
    <x v="0"/>
    <x v="21"/>
    <x v="21"/>
    <x v="0"/>
    <x v="5"/>
    <x v="5"/>
    <x v="0"/>
    <x v="0"/>
    <x v="0"/>
  </r>
  <r>
    <x v="387"/>
    <n v="2.2000000000000002"/>
    <x v="215"/>
    <x v="0"/>
    <x v="1"/>
    <x v="1"/>
    <x v="1"/>
    <x v="0"/>
    <x v="4"/>
    <x v="4"/>
    <x v="0"/>
    <x v="0"/>
    <x v="0"/>
  </r>
  <r>
    <x v="387"/>
    <n v="11.5"/>
    <x v="215"/>
    <x v="0"/>
    <x v="1"/>
    <x v="1"/>
    <x v="1"/>
    <x v="0"/>
    <x v="4"/>
    <x v="4"/>
    <x v="0"/>
    <x v="0"/>
    <x v="0"/>
  </r>
  <r>
    <x v="387"/>
    <n v="4.5"/>
    <x v="215"/>
    <x v="0"/>
    <x v="1"/>
    <x v="1"/>
    <x v="1"/>
    <x v="0"/>
    <x v="4"/>
    <x v="4"/>
    <x v="0"/>
    <x v="0"/>
    <x v="0"/>
  </r>
  <r>
    <x v="387"/>
    <n v="11.8"/>
    <x v="277"/>
    <x v="0"/>
    <x v="4"/>
    <x v="19"/>
    <x v="19"/>
    <x v="3"/>
    <x v="14"/>
    <x v="14"/>
    <x v="0"/>
    <x v="0"/>
    <x v="0"/>
  </r>
  <r>
    <x v="387"/>
    <n v="61.4"/>
    <x v="98"/>
    <x v="0"/>
    <x v="4"/>
    <x v="4"/>
    <x v="4"/>
    <x v="0"/>
    <x v="5"/>
    <x v="5"/>
    <x v="0"/>
    <x v="0"/>
    <x v="0"/>
  </r>
  <r>
    <x v="387"/>
    <n v="32.6"/>
    <x v="2"/>
    <x v="0"/>
    <x v="2"/>
    <x v="2"/>
    <x v="2"/>
    <x v="0"/>
    <x v="0"/>
    <x v="0"/>
    <x v="0"/>
    <x v="0"/>
    <x v="0"/>
  </r>
  <r>
    <x v="387"/>
    <n v="33.5"/>
    <x v="43"/>
    <x v="2"/>
    <x v="13"/>
    <x v="17"/>
    <x v="17"/>
    <x v="0"/>
    <x v="5"/>
    <x v="5"/>
    <x v="0"/>
    <x v="0"/>
    <x v="0"/>
  </r>
  <r>
    <x v="387"/>
    <n v="21.7"/>
    <x v="125"/>
    <x v="2"/>
    <x v="13"/>
    <x v="17"/>
    <x v="17"/>
    <x v="0"/>
    <x v="4"/>
    <x v="4"/>
    <x v="0"/>
    <x v="0"/>
    <x v="0"/>
  </r>
  <r>
    <x v="387"/>
    <n v="12.1"/>
    <x v="138"/>
    <x v="2"/>
    <x v="20"/>
    <x v="28"/>
    <x v="28"/>
    <x v="0"/>
    <x v="10"/>
    <x v="10"/>
    <x v="0"/>
    <x v="0"/>
    <x v="0"/>
  </r>
  <r>
    <x v="387"/>
    <n v="14.2"/>
    <x v="288"/>
    <x v="2"/>
    <x v="20"/>
    <x v="28"/>
    <x v="28"/>
    <x v="3"/>
    <x v="14"/>
    <x v="14"/>
    <x v="0"/>
    <x v="0"/>
    <x v="0"/>
  </r>
  <r>
    <x v="387"/>
    <n v="5.3"/>
    <x v="288"/>
    <x v="2"/>
    <x v="20"/>
    <x v="28"/>
    <x v="28"/>
    <x v="3"/>
    <x v="14"/>
    <x v="14"/>
    <x v="0"/>
    <x v="0"/>
    <x v="0"/>
  </r>
  <r>
    <x v="387"/>
    <n v="15.8"/>
    <x v="169"/>
    <x v="2"/>
    <x v="5"/>
    <x v="5"/>
    <x v="5"/>
    <x v="0"/>
    <x v="7"/>
    <x v="7"/>
    <x v="0"/>
    <x v="0"/>
    <x v="0"/>
  </r>
  <r>
    <x v="387"/>
    <n v="1.4"/>
    <x v="204"/>
    <x v="2"/>
    <x v="5"/>
    <x v="5"/>
    <x v="5"/>
    <x v="0"/>
    <x v="10"/>
    <x v="10"/>
    <x v="0"/>
    <x v="0"/>
    <x v="0"/>
  </r>
  <r>
    <x v="387"/>
    <n v="29.1"/>
    <x v="200"/>
    <x v="2"/>
    <x v="10"/>
    <x v="14"/>
    <x v="14"/>
    <x v="3"/>
    <x v="14"/>
    <x v="14"/>
    <x v="0"/>
    <x v="0"/>
    <x v="0"/>
  </r>
  <r>
    <x v="387"/>
    <n v="28.2"/>
    <x v="200"/>
    <x v="2"/>
    <x v="10"/>
    <x v="14"/>
    <x v="14"/>
    <x v="3"/>
    <x v="14"/>
    <x v="14"/>
    <x v="0"/>
    <x v="0"/>
    <x v="0"/>
  </r>
  <r>
    <x v="388"/>
    <n v="56"/>
    <x v="108"/>
    <x v="0"/>
    <x v="22"/>
    <x v="30"/>
    <x v="30"/>
    <x v="0"/>
    <x v="4"/>
    <x v="4"/>
    <x v="0"/>
    <x v="0"/>
    <x v="0"/>
  </r>
  <r>
    <x v="389"/>
    <n v="37"/>
    <x v="26"/>
    <x v="3"/>
    <x v="12"/>
    <x v="16"/>
    <x v="16"/>
    <x v="0"/>
    <x v="5"/>
    <x v="5"/>
    <x v="0"/>
    <x v="0"/>
    <x v="0"/>
  </r>
  <r>
    <x v="389"/>
    <n v="25.8"/>
    <x v="9"/>
    <x v="3"/>
    <x v="7"/>
    <x v="8"/>
    <x v="8"/>
    <x v="0"/>
    <x v="5"/>
    <x v="5"/>
    <x v="0"/>
    <x v="0"/>
    <x v="0"/>
  </r>
  <r>
    <x v="389"/>
    <n v="10.5"/>
    <x v="53"/>
    <x v="3"/>
    <x v="7"/>
    <x v="8"/>
    <x v="8"/>
    <x v="0"/>
    <x v="10"/>
    <x v="10"/>
    <x v="0"/>
    <x v="0"/>
    <x v="0"/>
  </r>
  <r>
    <x v="389"/>
    <n v="27.4"/>
    <x v="260"/>
    <x v="3"/>
    <x v="7"/>
    <x v="8"/>
    <x v="8"/>
    <x v="3"/>
    <x v="14"/>
    <x v="14"/>
    <x v="0"/>
    <x v="0"/>
    <x v="0"/>
  </r>
  <r>
    <x v="389"/>
    <n v="2.8"/>
    <x v="141"/>
    <x v="3"/>
    <x v="19"/>
    <x v="25"/>
    <x v="25"/>
    <x v="0"/>
    <x v="9"/>
    <x v="9"/>
    <x v="0"/>
    <x v="0"/>
    <x v="0"/>
  </r>
  <r>
    <x v="389"/>
    <n v="22.1"/>
    <x v="261"/>
    <x v="3"/>
    <x v="19"/>
    <x v="25"/>
    <x v="25"/>
    <x v="3"/>
    <x v="14"/>
    <x v="14"/>
    <x v="0"/>
    <x v="0"/>
    <x v="0"/>
  </r>
  <r>
    <x v="389"/>
    <n v="66.599999999999994"/>
    <x v="193"/>
    <x v="0"/>
    <x v="4"/>
    <x v="19"/>
    <x v="19"/>
    <x v="0"/>
    <x v="0"/>
    <x v="0"/>
    <x v="0"/>
    <x v="0"/>
    <x v="0"/>
  </r>
  <r>
    <x v="389"/>
    <n v="46.3"/>
    <x v="277"/>
    <x v="0"/>
    <x v="4"/>
    <x v="19"/>
    <x v="19"/>
    <x v="3"/>
    <x v="14"/>
    <x v="14"/>
    <x v="0"/>
    <x v="0"/>
    <x v="0"/>
  </r>
  <r>
    <x v="389"/>
    <n v="43.9"/>
    <x v="277"/>
    <x v="0"/>
    <x v="4"/>
    <x v="19"/>
    <x v="19"/>
    <x v="3"/>
    <x v="14"/>
    <x v="14"/>
    <x v="0"/>
    <x v="0"/>
    <x v="0"/>
  </r>
  <r>
    <x v="389"/>
    <n v="57.8"/>
    <x v="68"/>
    <x v="0"/>
    <x v="4"/>
    <x v="4"/>
    <x v="4"/>
    <x v="0"/>
    <x v="0"/>
    <x v="0"/>
    <x v="0"/>
    <x v="0"/>
    <x v="0"/>
  </r>
  <r>
    <x v="389"/>
    <n v="45.4"/>
    <x v="289"/>
    <x v="0"/>
    <x v="4"/>
    <x v="4"/>
    <x v="4"/>
    <x v="3"/>
    <x v="14"/>
    <x v="14"/>
    <x v="0"/>
    <x v="0"/>
    <x v="0"/>
  </r>
  <r>
    <x v="389"/>
    <n v="37.4"/>
    <x v="28"/>
    <x v="0"/>
    <x v="2"/>
    <x v="2"/>
    <x v="2"/>
    <x v="0"/>
    <x v="5"/>
    <x v="5"/>
    <x v="0"/>
    <x v="0"/>
    <x v="0"/>
  </r>
  <r>
    <x v="390"/>
    <n v="44.8"/>
    <x v="7"/>
    <x v="3"/>
    <x v="7"/>
    <x v="7"/>
    <x v="7"/>
    <x v="0"/>
    <x v="5"/>
    <x v="5"/>
    <x v="0"/>
    <x v="0"/>
    <x v="0"/>
  </r>
  <r>
    <x v="390"/>
    <n v="2.4"/>
    <x v="209"/>
    <x v="3"/>
    <x v="24"/>
    <x v="33"/>
    <x v="33"/>
    <x v="0"/>
    <x v="11"/>
    <x v="11"/>
    <x v="0"/>
    <x v="0"/>
    <x v="0"/>
  </r>
  <r>
    <x v="390"/>
    <n v="21.6"/>
    <x v="185"/>
    <x v="3"/>
    <x v="24"/>
    <x v="33"/>
    <x v="33"/>
    <x v="0"/>
    <x v="5"/>
    <x v="5"/>
    <x v="0"/>
    <x v="0"/>
    <x v="0"/>
  </r>
  <r>
    <x v="390"/>
    <n v="39.6"/>
    <x v="295"/>
    <x v="3"/>
    <x v="23"/>
    <x v="32"/>
    <x v="32"/>
    <x v="2"/>
    <x v="3"/>
    <x v="3"/>
    <x v="0"/>
    <x v="0"/>
    <x v="0"/>
  </r>
  <r>
    <x v="390"/>
    <n v="52.8"/>
    <x v="0"/>
    <x v="0"/>
    <x v="0"/>
    <x v="0"/>
    <x v="0"/>
    <x v="0"/>
    <x v="0"/>
    <x v="0"/>
    <x v="0"/>
    <x v="0"/>
    <x v="0"/>
  </r>
  <r>
    <x v="390"/>
    <n v="43"/>
    <x v="276"/>
    <x v="0"/>
    <x v="21"/>
    <x v="31"/>
    <x v="31"/>
    <x v="3"/>
    <x v="14"/>
    <x v="14"/>
    <x v="0"/>
    <x v="0"/>
    <x v="0"/>
  </r>
  <r>
    <x v="390"/>
    <n v="41.4"/>
    <x v="276"/>
    <x v="0"/>
    <x v="21"/>
    <x v="31"/>
    <x v="31"/>
    <x v="3"/>
    <x v="14"/>
    <x v="14"/>
    <x v="0"/>
    <x v="0"/>
    <x v="0"/>
  </r>
  <r>
    <x v="390"/>
    <n v="15.7"/>
    <x v="88"/>
    <x v="2"/>
    <x v="13"/>
    <x v="17"/>
    <x v="17"/>
    <x v="0"/>
    <x v="6"/>
    <x v="6"/>
    <x v="0"/>
    <x v="0"/>
    <x v="0"/>
  </r>
  <r>
    <x v="390"/>
    <n v="7.6"/>
    <x v="143"/>
    <x v="2"/>
    <x v="13"/>
    <x v="17"/>
    <x v="17"/>
    <x v="0"/>
    <x v="2"/>
    <x v="2"/>
    <x v="0"/>
    <x v="0"/>
    <x v="0"/>
  </r>
  <r>
    <x v="390"/>
    <n v="48.7"/>
    <x v="100"/>
    <x v="2"/>
    <x v="13"/>
    <x v="29"/>
    <x v="29"/>
    <x v="0"/>
    <x v="4"/>
    <x v="4"/>
    <x v="0"/>
    <x v="0"/>
    <x v="0"/>
  </r>
  <r>
    <x v="390"/>
    <n v="8"/>
    <x v="169"/>
    <x v="2"/>
    <x v="5"/>
    <x v="5"/>
    <x v="5"/>
    <x v="0"/>
    <x v="7"/>
    <x v="7"/>
    <x v="0"/>
    <x v="0"/>
    <x v="0"/>
  </r>
  <r>
    <x v="391"/>
    <n v="5.4"/>
    <x v="207"/>
    <x v="3"/>
    <x v="23"/>
    <x v="32"/>
    <x v="32"/>
    <x v="0"/>
    <x v="6"/>
    <x v="6"/>
    <x v="0"/>
    <x v="0"/>
    <x v="0"/>
  </r>
  <r>
    <x v="391"/>
    <n v="63.5"/>
    <x v="139"/>
    <x v="1"/>
    <x v="3"/>
    <x v="3"/>
    <x v="3"/>
    <x v="0"/>
    <x v="7"/>
    <x v="7"/>
    <x v="0"/>
    <x v="0"/>
    <x v="0"/>
  </r>
  <r>
    <x v="391"/>
    <n v="32.9"/>
    <x v="73"/>
    <x v="1"/>
    <x v="3"/>
    <x v="3"/>
    <x v="3"/>
    <x v="0"/>
    <x v="5"/>
    <x v="5"/>
    <x v="0"/>
    <x v="0"/>
    <x v="0"/>
  </r>
  <r>
    <x v="391"/>
    <n v="46.8"/>
    <x v="277"/>
    <x v="0"/>
    <x v="4"/>
    <x v="19"/>
    <x v="19"/>
    <x v="3"/>
    <x v="14"/>
    <x v="14"/>
    <x v="0"/>
    <x v="0"/>
    <x v="0"/>
  </r>
  <r>
    <x v="391"/>
    <n v="10.7"/>
    <x v="14"/>
    <x v="2"/>
    <x v="8"/>
    <x v="10"/>
    <x v="10"/>
    <x v="0"/>
    <x v="5"/>
    <x v="5"/>
    <x v="0"/>
    <x v="0"/>
    <x v="0"/>
  </r>
  <r>
    <x v="391"/>
    <n v="14"/>
    <x v="268"/>
    <x v="2"/>
    <x v="8"/>
    <x v="10"/>
    <x v="10"/>
    <x v="3"/>
    <x v="14"/>
    <x v="14"/>
    <x v="0"/>
    <x v="0"/>
    <x v="0"/>
  </r>
  <r>
    <x v="391"/>
    <n v="38.700000000000003"/>
    <x v="206"/>
    <x v="2"/>
    <x v="9"/>
    <x v="12"/>
    <x v="12"/>
    <x v="2"/>
    <x v="3"/>
    <x v="3"/>
    <x v="0"/>
    <x v="0"/>
    <x v="0"/>
  </r>
  <r>
    <x v="391"/>
    <n v="20.100000000000001"/>
    <x v="206"/>
    <x v="2"/>
    <x v="9"/>
    <x v="12"/>
    <x v="12"/>
    <x v="2"/>
    <x v="3"/>
    <x v="3"/>
    <x v="0"/>
    <x v="0"/>
    <x v="0"/>
  </r>
  <r>
    <x v="391"/>
    <n v="28.3"/>
    <x v="32"/>
    <x v="2"/>
    <x v="9"/>
    <x v="13"/>
    <x v="13"/>
    <x v="0"/>
    <x v="9"/>
    <x v="9"/>
    <x v="0"/>
    <x v="0"/>
    <x v="0"/>
  </r>
  <r>
    <x v="391"/>
    <n v="17.100000000000001"/>
    <x v="23"/>
    <x v="2"/>
    <x v="9"/>
    <x v="13"/>
    <x v="13"/>
    <x v="2"/>
    <x v="3"/>
    <x v="3"/>
    <x v="0"/>
    <x v="0"/>
    <x v="0"/>
  </r>
  <r>
    <x v="391"/>
    <n v="9.9"/>
    <x v="23"/>
    <x v="2"/>
    <x v="9"/>
    <x v="13"/>
    <x v="13"/>
    <x v="2"/>
    <x v="3"/>
    <x v="3"/>
    <x v="0"/>
    <x v="0"/>
    <x v="0"/>
  </r>
  <r>
    <x v="392"/>
    <n v="15.8"/>
    <x v="9"/>
    <x v="3"/>
    <x v="7"/>
    <x v="8"/>
    <x v="8"/>
    <x v="0"/>
    <x v="5"/>
    <x v="5"/>
    <x v="0"/>
    <x v="0"/>
    <x v="0"/>
  </r>
  <r>
    <x v="392"/>
    <n v="12.9"/>
    <x v="53"/>
    <x v="3"/>
    <x v="7"/>
    <x v="8"/>
    <x v="8"/>
    <x v="0"/>
    <x v="10"/>
    <x v="10"/>
    <x v="0"/>
    <x v="0"/>
    <x v="0"/>
  </r>
  <r>
    <x v="392"/>
    <n v="47"/>
    <x v="278"/>
    <x v="0"/>
    <x v="0"/>
    <x v="21"/>
    <x v="21"/>
    <x v="3"/>
    <x v="14"/>
    <x v="14"/>
    <x v="0"/>
    <x v="0"/>
    <x v="0"/>
  </r>
  <r>
    <x v="392"/>
    <n v="17.899999999999999"/>
    <x v="0"/>
    <x v="0"/>
    <x v="0"/>
    <x v="0"/>
    <x v="0"/>
    <x v="0"/>
    <x v="0"/>
    <x v="0"/>
    <x v="0"/>
    <x v="0"/>
    <x v="0"/>
  </r>
  <r>
    <x v="392"/>
    <n v="24.2"/>
    <x v="164"/>
    <x v="0"/>
    <x v="4"/>
    <x v="19"/>
    <x v="19"/>
    <x v="0"/>
    <x v="7"/>
    <x v="7"/>
    <x v="0"/>
    <x v="0"/>
    <x v="0"/>
  </r>
  <r>
    <x v="392"/>
    <n v="33.4"/>
    <x v="78"/>
    <x v="0"/>
    <x v="4"/>
    <x v="19"/>
    <x v="19"/>
    <x v="0"/>
    <x v="4"/>
    <x v="4"/>
    <x v="0"/>
    <x v="0"/>
    <x v="0"/>
  </r>
  <r>
    <x v="392"/>
    <n v="43.1"/>
    <x v="277"/>
    <x v="0"/>
    <x v="4"/>
    <x v="19"/>
    <x v="19"/>
    <x v="3"/>
    <x v="14"/>
    <x v="14"/>
    <x v="0"/>
    <x v="0"/>
    <x v="0"/>
  </r>
  <r>
    <x v="392"/>
    <n v="5.2"/>
    <x v="277"/>
    <x v="0"/>
    <x v="4"/>
    <x v="19"/>
    <x v="19"/>
    <x v="3"/>
    <x v="14"/>
    <x v="14"/>
    <x v="0"/>
    <x v="0"/>
    <x v="0"/>
  </r>
  <r>
    <x v="392"/>
    <n v="28.2"/>
    <x v="263"/>
    <x v="0"/>
    <x v="2"/>
    <x v="2"/>
    <x v="2"/>
    <x v="3"/>
    <x v="14"/>
    <x v="14"/>
    <x v="0"/>
    <x v="0"/>
    <x v="0"/>
  </r>
  <r>
    <x v="392"/>
    <n v="21.3"/>
    <x v="14"/>
    <x v="2"/>
    <x v="8"/>
    <x v="10"/>
    <x v="10"/>
    <x v="0"/>
    <x v="5"/>
    <x v="5"/>
    <x v="0"/>
    <x v="0"/>
    <x v="0"/>
  </r>
  <r>
    <x v="392"/>
    <n v="9"/>
    <x v="152"/>
    <x v="2"/>
    <x v="8"/>
    <x v="10"/>
    <x v="10"/>
    <x v="0"/>
    <x v="4"/>
    <x v="4"/>
    <x v="0"/>
    <x v="0"/>
    <x v="0"/>
  </r>
  <r>
    <x v="392"/>
    <n v="20.2"/>
    <x v="327"/>
    <x v="2"/>
    <x v="8"/>
    <x v="10"/>
    <x v="10"/>
    <x v="2"/>
    <x v="3"/>
    <x v="3"/>
    <x v="0"/>
    <x v="0"/>
    <x v="0"/>
  </r>
  <r>
    <x v="392"/>
    <n v="11.3"/>
    <x v="327"/>
    <x v="2"/>
    <x v="8"/>
    <x v="10"/>
    <x v="10"/>
    <x v="2"/>
    <x v="3"/>
    <x v="3"/>
    <x v="0"/>
    <x v="0"/>
    <x v="0"/>
  </r>
  <r>
    <x v="392"/>
    <n v="25.8"/>
    <x v="17"/>
    <x v="2"/>
    <x v="9"/>
    <x v="11"/>
    <x v="11"/>
    <x v="0"/>
    <x v="9"/>
    <x v="9"/>
    <x v="0"/>
    <x v="0"/>
    <x v="0"/>
  </r>
  <r>
    <x v="392"/>
    <n v="18"/>
    <x v="206"/>
    <x v="2"/>
    <x v="9"/>
    <x v="12"/>
    <x v="12"/>
    <x v="2"/>
    <x v="3"/>
    <x v="3"/>
    <x v="0"/>
    <x v="0"/>
    <x v="0"/>
  </r>
  <r>
    <x v="392"/>
    <n v="9.8000000000000007"/>
    <x v="206"/>
    <x v="2"/>
    <x v="9"/>
    <x v="12"/>
    <x v="12"/>
    <x v="2"/>
    <x v="3"/>
    <x v="3"/>
    <x v="0"/>
    <x v="0"/>
    <x v="0"/>
  </r>
  <r>
    <x v="392"/>
    <n v="15.8"/>
    <x v="31"/>
    <x v="2"/>
    <x v="9"/>
    <x v="13"/>
    <x v="13"/>
    <x v="0"/>
    <x v="8"/>
    <x v="8"/>
    <x v="0"/>
    <x v="0"/>
    <x v="0"/>
  </r>
  <r>
    <x v="392"/>
    <n v="22.6"/>
    <x v="92"/>
    <x v="2"/>
    <x v="9"/>
    <x v="13"/>
    <x v="13"/>
    <x v="0"/>
    <x v="7"/>
    <x v="7"/>
    <x v="0"/>
    <x v="0"/>
    <x v="0"/>
  </r>
  <r>
    <x v="392"/>
    <n v="2.8"/>
    <x v="21"/>
    <x v="2"/>
    <x v="9"/>
    <x v="13"/>
    <x v="13"/>
    <x v="0"/>
    <x v="5"/>
    <x v="5"/>
    <x v="0"/>
    <x v="0"/>
    <x v="0"/>
  </r>
  <r>
    <x v="392"/>
    <n v="11.2"/>
    <x v="32"/>
    <x v="2"/>
    <x v="9"/>
    <x v="13"/>
    <x v="13"/>
    <x v="0"/>
    <x v="9"/>
    <x v="9"/>
    <x v="0"/>
    <x v="0"/>
    <x v="0"/>
  </r>
  <r>
    <x v="392"/>
    <n v="11.3"/>
    <x v="307"/>
    <x v="2"/>
    <x v="6"/>
    <x v="6"/>
    <x v="6"/>
    <x v="0"/>
    <x v="5"/>
    <x v="5"/>
    <x v="0"/>
    <x v="0"/>
    <x v="0"/>
  </r>
  <r>
    <x v="392"/>
    <n v="43.8"/>
    <x v="25"/>
    <x v="2"/>
    <x v="11"/>
    <x v="15"/>
    <x v="15"/>
    <x v="0"/>
    <x v="9"/>
    <x v="9"/>
    <x v="0"/>
    <x v="0"/>
    <x v="0"/>
  </r>
  <r>
    <x v="392"/>
    <n v="43.5"/>
    <x v="25"/>
    <x v="2"/>
    <x v="11"/>
    <x v="15"/>
    <x v="15"/>
    <x v="0"/>
    <x v="9"/>
    <x v="9"/>
    <x v="0"/>
    <x v="0"/>
    <x v="0"/>
  </r>
  <r>
    <x v="393"/>
    <n v="62.8"/>
    <x v="51"/>
    <x v="3"/>
    <x v="12"/>
    <x v="16"/>
    <x v="16"/>
    <x v="2"/>
    <x v="3"/>
    <x v="3"/>
    <x v="0"/>
    <x v="0"/>
    <x v="0"/>
  </r>
  <r>
    <x v="393"/>
    <n v="39.799999999999997"/>
    <x v="116"/>
    <x v="3"/>
    <x v="7"/>
    <x v="8"/>
    <x v="8"/>
    <x v="2"/>
    <x v="3"/>
    <x v="3"/>
    <x v="0"/>
    <x v="0"/>
    <x v="0"/>
  </r>
  <r>
    <x v="393"/>
    <n v="59.6"/>
    <x v="108"/>
    <x v="0"/>
    <x v="22"/>
    <x v="30"/>
    <x v="30"/>
    <x v="0"/>
    <x v="4"/>
    <x v="4"/>
    <x v="0"/>
    <x v="0"/>
    <x v="0"/>
  </r>
  <r>
    <x v="393"/>
    <n v="30.5"/>
    <x v="98"/>
    <x v="0"/>
    <x v="4"/>
    <x v="4"/>
    <x v="4"/>
    <x v="0"/>
    <x v="5"/>
    <x v="5"/>
    <x v="0"/>
    <x v="0"/>
    <x v="0"/>
  </r>
  <r>
    <x v="393"/>
    <n v="21.6"/>
    <x v="188"/>
    <x v="0"/>
    <x v="4"/>
    <x v="4"/>
    <x v="4"/>
    <x v="0"/>
    <x v="4"/>
    <x v="4"/>
    <x v="0"/>
    <x v="0"/>
    <x v="0"/>
  </r>
  <r>
    <x v="393"/>
    <n v="4.5"/>
    <x v="28"/>
    <x v="0"/>
    <x v="2"/>
    <x v="2"/>
    <x v="2"/>
    <x v="0"/>
    <x v="5"/>
    <x v="5"/>
    <x v="0"/>
    <x v="0"/>
    <x v="0"/>
  </r>
  <r>
    <x v="393"/>
    <n v="7.8"/>
    <x v="339"/>
    <x v="0"/>
    <x v="2"/>
    <x v="2"/>
    <x v="2"/>
    <x v="0"/>
    <x v="13"/>
    <x v="13"/>
    <x v="0"/>
    <x v="0"/>
    <x v="0"/>
  </r>
  <r>
    <x v="393"/>
    <n v="15.8"/>
    <x v="165"/>
    <x v="0"/>
    <x v="2"/>
    <x v="2"/>
    <x v="2"/>
    <x v="0"/>
    <x v="4"/>
    <x v="4"/>
    <x v="0"/>
    <x v="0"/>
    <x v="0"/>
  </r>
  <r>
    <x v="393"/>
    <n v="61"/>
    <x v="304"/>
    <x v="2"/>
    <x v="13"/>
    <x v="29"/>
    <x v="29"/>
    <x v="2"/>
    <x v="3"/>
    <x v="3"/>
    <x v="0"/>
    <x v="0"/>
    <x v="0"/>
  </r>
  <r>
    <x v="393"/>
    <n v="38.9"/>
    <x v="206"/>
    <x v="2"/>
    <x v="9"/>
    <x v="12"/>
    <x v="12"/>
    <x v="2"/>
    <x v="3"/>
    <x v="3"/>
    <x v="0"/>
    <x v="0"/>
    <x v="0"/>
  </r>
  <r>
    <x v="393"/>
    <n v="21.8"/>
    <x v="206"/>
    <x v="2"/>
    <x v="9"/>
    <x v="12"/>
    <x v="12"/>
    <x v="2"/>
    <x v="3"/>
    <x v="3"/>
    <x v="0"/>
    <x v="0"/>
    <x v="0"/>
  </r>
  <r>
    <x v="393"/>
    <n v="18.3"/>
    <x v="206"/>
    <x v="2"/>
    <x v="9"/>
    <x v="12"/>
    <x v="12"/>
    <x v="2"/>
    <x v="3"/>
    <x v="3"/>
    <x v="0"/>
    <x v="0"/>
    <x v="0"/>
  </r>
  <r>
    <x v="393"/>
    <n v="9.6"/>
    <x v="206"/>
    <x v="2"/>
    <x v="9"/>
    <x v="12"/>
    <x v="12"/>
    <x v="2"/>
    <x v="3"/>
    <x v="3"/>
    <x v="0"/>
    <x v="0"/>
    <x v="0"/>
  </r>
  <r>
    <x v="394"/>
    <n v="57.6"/>
    <x v="51"/>
    <x v="3"/>
    <x v="12"/>
    <x v="16"/>
    <x v="16"/>
    <x v="2"/>
    <x v="3"/>
    <x v="3"/>
    <x v="0"/>
    <x v="0"/>
    <x v="0"/>
  </r>
  <r>
    <x v="394"/>
    <n v="60.7"/>
    <x v="51"/>
    <x v="3"/>
    <x v="12"/>
    <x v="16"/>
    <x v="16"/>
    <x v="2"/>
    <x v="3"/>
    <x v="3"/>
    <x v="0"/>
    <x v="0"/>
    <x v="0"/>
  </r>
  <r>
    <x v="394"/>
    <n v="57.6"/>
    <x v="51"/>
    <x v="3"/>
    <x v="12"/>
    <x v="16"/>
    <x v="16"/>
    <x v="2"/>
    <x v="3"/>
    <x v="3"/>
    <x v="0"/>
    <x v="0"/>
    <x v="0"/>
  </r>
  <r>
    <x v="394"/>
    <n v="44.6"/>
    <x v="7"/>
    <x v="3"/>
    <x v="7"/>
    <x v="7"/>
    <x v="7"/>
    <x v="0"/>
    <x v="5"/>
    <x v="5"/>
    <x v="0"/>
    <x v="0"/>
    <x v="0"/>
  </r>
  <r>
    <x v="394"/>
    <n v="42.9"/>
    <x v="27"/>
    <x v="3"/>
    <x v="7"/>
    <x v="7"/>
    <x v="7"/>
    <x v="0"/>
    <x v="9"/>
    <x v="9"/>
    <x v="0"/>
    <x v="0"/>
    <x v="0"/>
  </r>
  <r>
    <x v="394"/>
    <n v="5"/>
    <x v="197"/>
    <x v="3"/>
    <x v="23"/>
    <x v="32"/>
    <x v="32"/>
    <x v="0"/>
    <x v="11"/>
    <x v="11"/>
    <x v="0"/>
    <x v="0"/>
    <x v="0"/>
  </r>
  <r>
    <x v="394"/>
    <n v="5.2"/>
    <x v="207"/>
    <x v="3"/>
    <x v="23"/>
    <x v="32"/>
    <x v="32"/>
    <x v="0"/>
    <x v="6"/>
    <x v="6"/>
    <x v="0"/>
    <x v="0"/>
    <x v="0"/>
  </r>
  <r>
    <x v="394"/>
    <n v="32.700000000000003"/>
    <x v="218"/>
    <x v="3"/>
    <x v="23"/>
    <x v="32"/>
    <x v="32"/>
    <x v="0"/>
    <x v="5"/>
    <x v="5"/>
    <x v="0"/>
    <x v="0"/>
    <x v="0"/>
  </r>
  <r>
    <x v="394"/>
    <n v="39"/>
    <x v="168"/>
    <x v="3"/>
    <x v="23"/>
    <x v="32"/>
    <x v="32"/>
    <x v="0"/>
    <x v="0"/>
    <x v="0"/>
    <x v="0"/>
    <x v="0"/>
    <x v="0"/>
  </r>
  <r>
    <x v="394"/>
    <n v="28.1"/>
    <x v="159"/>
    <x v="0"/>
    <x v="0"/>
    <x v="21"/>
    <x v="21"/>
    <x v="0"/>
    <x v="5"/>
    <x v="5"/>
    <x v="0"/>
    <x v="0"/>
    <x v="0"/>
  </r>
  <r>
    <x v="394"/>
    <n v="59.2"/>
    <x v="55"/>
    <x v="0"/>
    <x v="0"/>
    <x v="21"/>
    <x v="21"/>
    <x v="0"/>
    <x v="0"/>
    <x v="0"/>
    <x v="0"/>
    <x v="0"/>
    <x v="0"/>
  </r>
  <r>
    <x v="394"/>
    <n v="58.3"/>
    <x v="55"/>
    <x v="0"/>
    <x v="0"/>
    <x v="21"/>
    <x v="21"/>
    <x v="0"/>
    <x v="0"/>
    <x v="0"/>
    <x v="0"/>
    <x v="0"/>
    <x v="0"/>
  </r>
  <r>
    <x v="394"/>
    <n v="14.3"/>
    <x v="0"/>
    <x v="0"/>
    <x v="0"/>
    <x v="0"/>
    <x v="0"/>
    <x v="0"/>
    <x v="0"/>
    <x v="0"/>
    <x v="0"/>
    <x v="0"/>
    <x v="0"/>
  </r>
  <r>
    <x v="394"/>
    <n v="8.6999999999999993"/>
    <x v="57"/>
    <x v="0"/>
    <x v="16"/>
    <x v="22"/>
    <x v="22"/>
    <x v="0"/>
    <x v="11"/>
    <x v="11"/>
    <x v="0"/>
    <x v="0"/>
    <x v="0"/>
  </r>
  <r>
    <x v="394"/>
    <n v="11.8"/>
    <x v="161"/>
    <x v="0"/>
    <x v="16"/>
    <x v="22"/>
    <x v="22"/>
    <x v="0"/>
    <x v="7"/>
    <x v="7"/>
    <x v="0"/>
    <x v="0"/>
    <x v="0"/>
  </r>
  <r>
    <x v="394"/>
    <n v="20.2"/>
    <x v="153"/>
    <x v="0"/>
    <x v="16"/>
    <x v="22"/>
    <x v="22"/>
    <x v="0"/>
    <x v="2"/>
    <x v="2"/>
    <x v="0"/>
    <x v="0"/>
    <x v="0"/>
  </r>
  <r>
    <x v="394"/>
    <n v="54.7"/>
    <x v="195"/>
    <x v="0"/>
    <x v="16"/>
    <x v="22"/>
    <x v="22"/>
    <x v="0"/>
    <x v="0"/>
    <x v="0"/>
    <x v="0"/>
    <x v="0"/>
    <x v="0"/>
  </r>
  <r>
    <x v="394"/>
    <n v="46.2"/>
    <x v="277"/>
    <x v="0"/>
    <x v="4"/>
    <x v="19"/>
    <x v="19"/>
    <x v="3"/>
    <x v="14"/>
    <x v="14"/>
    <x v="0"/>
    <x v="0"/>
    <x v="0"/>
  </r>
  <r>
    <x v="394"/>
    <n v="45.3"/>
    <x v="277"/>
    <x v="0"/>
    <x v="4"/>
    <x v="19"/>
    <x v="19"/>
    <x v="3"/>
    <x v="14"/>
    <x v="14"/>
    <x v="0"/>
    <x v="0"/>
    <x v="0"/>
  </r>
  <r>
    <x v="394"/>
    <n v="4.5999999999999996"/>
    <x v="98"/>
    <x v="0"/>
    <x v="4"/>
    <x v="4"/>
    <x v="4"/>
    <x v="0"/>
    <x v="5"/>
    <x v="5"/>
    <x v="0"/>
    <x v="0"/>
    <x v="0"/>
  </r>
  <r>
    <x v="394"/>
    <n v="59"/>
    <x v="68"/>
    <x v="0"/>
    <x v="4"/>
    <x v="4"/>
    <x v="4"/>
    <x v="0"/>
    <x v="0"/>
    <x v="0"/>
    <x v="0"/>
    <x v="0"/>
    <x v="0"/>
  </r>
  <r>
    <x v="394"/>
    <n v="58.7"/>
    <x v="68"/>
    <x v="0"/>
    <x v="4"/>
    <x v="4"/>
    <x v="4"/>
    <x v="0"/>
    <x v="0"/>
    <x v="0"/>
    <x v="0"/>
    <x v="0"/>
    <x v="0"/>
  </r>
  <r>
    <x v="394"/>
    <n v="11.1"/>
    <x v="203"/>
    <x v="0"/>
    <x v="4"/>
    <x v="4"/>
    <x v="4"/>
    <x v="2"/>
    <x v="12"/>
    <x v="12"/>
    <x v="0"/>
    <x v="0"/>
    <x v="0"/>
  </r>
  <r>
    <x v="394"/>
    <n v="32.799999999999997"/>
    <x v="2"/>
    <x v="0"/>
    <x v="2"/>
    <x v="2"/>
    <x v="2"/>
    <x v="0"/>
    <x v="0"/>
    <x v="0"/>
    <x v="0"/>
    <x v="0"/>
    <x v="0"/>
  </r>
  <r>
    <x v="394"/>
    <n v="34.4"/>
    <x v="2"/>
    <x v="0"/>
    <x v="2"/>
    <x v="2"/>
    <x v="2"/>
    <x v="0"/>
    <x v="0"/>
    <x v="0"/>
    <x v="0"/>
    <x v="0"/>
    <x v="0"/>
  </r>
  <r>
    <x v="394"/>
    <n v="28.4"/>
    <x v="29"/>
    <x v="2"/>
    <x v="8"/>
    <x v="10"/>
    <x v="10"/>
    <x v="0"/>
    <x v="9"/>
    <x v="9"/>
    <x v="0"/>
    <x v="0"/>
    <x v="0"/>
  </r>
  <r>
    <x v="394"/>
    <n v="12.1"/>
    <x v="143"/>
    <x v="2"/>
    <x v="13"/>
    <x v="17"/>
    <x v="17"/>
    <x v="0"/>
    <x v="2"/>
    <x v="2"/>
    <x v="0"/>
    <x v="0"/>
    <x v="0"/>
  </r>
  <r>
    <x v="394"/>
    <n v="57.1"/>
    <x v="304"/>
    <x v="2"/>
    <x v="13"/>
    <x v="29"/>
    <x v="29"/>
    <x v="2"/>
    <x v="3"/>
    <x v="3"/>
    <x v="0"/>
    <x v="0"/>
    <x v="0"/>
  </r>
  <r>
    <x v="394"/>
    <n v="20.5"/>
    <x v="288"/>
    <x v="2"/>
    <x v="20"/>
    <x v="28"/>
    <x v="28"/>
    <x v="3"/>
    <x v="14"/>
    <x v="14"/>
    <x v="0"/>
    <x v="0"/>
    <x v="0"/>
  </r>
  <r>
    <x v="394"/>
    <n v="18.3"/>
    <x v="206"/>
    <x v="2"/>
    <x v="9"/>
    <x v="12"/>
    <x v="12"/>
    <x v="2"/>
    <x v="3"/>
    <x v="3"/>
    <x v="0"/>
    <x v="0"/>
    <x v="0"/>
  </r>
  <r>
    <x v="394"/>
    <n v="9.5"/>
    <x v="206"/>
    <x v="2"/>
    <x v="9"/>
    <x v="12"/>
    <x v="12"/>
    <x v="2"/>
    <x v="3"/>
    <x v="3"/>
    <x v="0"/>
    <x v="0"/>
    <x v="0"/>
  </r>
  <r>
    <x v="394"/>
    <n v="42.8"/>
    <x v="83"/>
    <x v="2"/>
    <x v="10"/>
    <x v="14"/>
    <x v="14"/>
    <x v="2"/>
    <x v="3"/>
    <x v="3"/>
    <x v="0"/>
    <x v="0"/>
    <x v="0"/>
  </r>
  <r>
    <x v="395"/>
    <n v="14"/>
    <x v="26"/>
    <x v="3"/>
    <x v="12"/>
    <x v="16"/>
    <x v="16"/>
    <x v="0"/>
    <x v="5"/>
    <x v="5"/>
    <x v="0"/>
    <x v="0"/>
    <x v="0"/>
  </r>
  <r>
    <x v="395"/>
    <n v="20.9"/>
    <x v="243"/>
    <x v="3"/>
    <x v="12"/>
    <x v="16"/>
    <x v="16"/>
    <x v="0"/>
    <x v="4"/>
    <x v="4"/>
    <x v="0"/>
    <x v="0"/>
    <x v="0"/>
  </r>
  <r>
    <x v="395"/>
    <n v="59.6"/>
    <x v="51"/>
    <x v="3"/>
    <x v="12"/>
    <x v="16"/>
    <x v="16"/>
    <x v="2"/>
    <x v="3"/>
    <x v="3"/>
    <x v="0"/>
    <x v="0"/>
    <x v="0"/>
  </r>
  <r>
    <x v="395"/>
    <n v="21.3"/>
    <x v="7"/>
    <x v="3"/>
    <x v="7"/>
    <x v="7"/>
    <x v="7"/>
    <x v="0"/>
    <x v="5"/>
    <x v="5"/>
    <x v="0"/>
    <x v="0"/>
    <x v="0"/>
  </r>
  <r>
    <x v="395"/>
    <n v="19.100000000000001"/>
    <x v="63"/>
    <x v="3"/>
    <x v="7"/>
    <x v="7"/>
    <x v="7"/>
    <x v="0"/>
    <x v="4"/>
    <x v="4"/>
    <x v="0"/>
    <x v="0"/>
    <x v="0"/>
  </r>
  <r>
    <x v="395"/>
    <n v="39.200000000000003"/>
    <x v="52"/>
    <x v="3"/>
    <x v="7"/>
    <x v="7"/>
    <x v="7"/>
    <x v="2"/>
    <x v="3"/>
    <x v="3"/>
    <x v="0"/>
    <x v="0"/>
    <x v="0"/>
  </r>
  <r>
    <x v="395"/>
    <n v="37"/>
    <x v="10"/>
    <x v="3"/>
    <x v="7"/>
    <x v="8"/>
    <x v="8"/>
    <x v="0"/>
    <x v="4"/>
    <x v="4"/>
    <x v="0"/>
    <x v="0"/>
    <x v="0"/>
  </r>
  <r>
    <x v="395"/>
    <n v="23.8"/>
    <x v="318"/>
    <x v="3"/>
    <x v="23"/>
    <x v="32"/>
    <x v="32"/>
    <x v="0"/>
    <x v="13"/>
    <x v="13"/>
    <x v="0"/>
    <x v="0"/>
    <x v="0"/>
  </r>
  <r>
    <x v="395"/>
    <n v="18.600000000000001"/>
    <x v="159"/>
    <x v="0"/>
    <x v="0"/>
    <x v="21"/>
    <x v="21"/>
    <x v="0"/>
    <x v="5"/>
    <x v="5"/>
    <x v="0"/>
    <x v="0"/>
    <x v="0"/>
  </r>
  <r>
    <x v="395"/>
    <n v="56.6"/>
    <x v="55"/>
    <x v="0"/>
    <x v="0"/>
    <x v="21"/>
    <x v="21"/>
    <x v="0"/>
    <x v="0"/>
    <x v="0"/>
    <x v="0"/>
    <x v="0"/>
    <x v="0"/>
  </r>
  <r>
    <x v="395"/>
    <n v="60.3"/>
    <x v="55"/>
    <x v="0"/>
    <x v="0"/>
    <x v="21"/>
    <x v="21"/>
    <x v="0"/>
    <x v="0"/>
    <x v="0"/>
    <x v="0"/>
    <x v="0"/>
    <x v="0"/>
  </r>
  <r>
    <x v="395"/>
    <n v="52.1"/>
    <x v="11"/>
    <x v="0"/>
    <x v="0"/>
    <x v="9"/>
    <x v="9"/>
    <x v="0"/>
    <x v="0"/>
    <x v="0"/>
    <x v="0"/>
    <x v="0"/>
    <x v="0"/>
  </r>
  <r>
    <x v="395"/>
    <n v="52.1"/>
    <x v="11"/>
    <x v="0"/>
    <x v="0"/>
    <x v="9"/>
    <x v="9"/>
    <x v="0"/>
    <x v="0"/>
    <x v="0"/>
    <x v="0"/>
    <x v="0"/>
    <x v="0"/>
  </r>
  <r>
    <x v="395"/>
    <n v="51.8"/>
    <x v="11"/>
    <x v="0"/>
    <x v="0"/>
    <x v="9"/>
    <x v="9"/>
    <x v="0"/>
    <x v="0"/>
    <x v="0"/>
    <x v="0"/>
    <x v="0"/>
    <x v="0"/>
  </r>
  <r>
    <x v="395"/>
    <n v="35.9"/>
    <x v="190"/>
    <x v="0"/>
    <x v="21"/>
    <x v="27"/>
    <x v="27"/>
    <x v="2"/>
    <x v="12"/>
    <x v="12"/>
    <x v="0"/>
    <x v="0"/>
    <x v="0"/>
  </r>
  <r>
    <x v="395"/>
    <n v="36.6"/>
    <x v="28"/>
    <x v="0"/>
    <x v="2"/>
    <x v="2"/>
    <x v="2"/>
    <x v="0"/>
    <x v="5"/>
    <x v="5"/>
    <x v="0"/>
    <x v="0"/>
    <x v="0"/>
  </r>
  <r>
    <x v="395"/>
    <n v="32.9"/>
    <x v="2"/>
    <x v="0"/>
    <x v="2"/>
    <x v="2"/>
    <x v="2"/>
    <x v="0"/>
    <x v="0"/>
    <x v="0"/>
    <x v="0"/>
    <x v="0"/>
    <x v="0"/>
  </r>
  <r>
    <x v="395"/>
    <n v="33.5"/>
    <x v="2"/>
    <x v="0"/>
    <x v="2"/>
    <x v="2"/>
    <x v="2"/>
    <x v="0"/>
    <x v="0"/>
    <x v="0"/>
    <x v="0"/>
    <x v="0"/>
    <x v="0"/>
  </r>
  <r>
    <x v="395"/>
    <n v="34.299999999999997"/>
    <x v="2"/>
    <x v="0"/>
    <x v="2"/>
    <x v="2"/>
    <x v="2"/>
    <x v="0"/>
    <x v="0"/>
    <x v="0"/>
    <x v="0"/>
    <x v="0"/>
    <x v="0"/>
  </r>
  <r>
    <x v="395"/>
    <n v="29.2"/>
    <x v="263"/>
    <x v="0"/>
    <x v="2"/>
    <x v="2"/>
    <x v="2"/>
    <x v="3"/>
    <x v="14"/>
    <x v="14"/>
    <x v="0"/>
    <x v="0"/>
    <x v="0"/>
  </r>
  <r>
    <x v="395"/>
    <n v="28.8"/>
    <x v="263"/>
    <x v="0"/>
    <x v="2"/>
    <x v="2"/>
    <x v="2"/>
    <x v="3"/>
    <x v="14"/>
    <x v="14"/>
    <x v="0"/>
    <x v="0"/>
    <x v="0"/>
  </r>
  <r>
    <x v="395"/>
    <n v="43.5"/>
    <x v="248"/>
    <x v="2"/>
    <x v="18"/>
    <x v="24"/>
    <x v="24"/>
    <x v="2"/>
    <x v="3"/>
    <x v="3"/>
    <x v="0"/>
    <x v="0"/>
    <x v="0"/>
  </r>
  <r>
    <x v="395"/>
    <n v="42.1"/>
    <x v="110"/>
    <x v="2"/>
    <x v="13"/>
    <x v="29"/>
    <x v="29"/>
    <x v="0"/>
    <x v="6"/>
    <x v="6"/>
    <x v="0"/>
    <x v="0"/>
    <x v="0"/>
  </r>
  <r>
    <x v="395"/>
    <n v="32.4"/>
    <x v="110"/>
    <x v="2"/>
    <x v="13"/>
    <x v="29"/>
    <x v="29"/>
    <x v="0"/>
    <x v="6"/>
    <x v="6"/>
    <x v="0"/>
    <x v="0"/>
    <x v="0"/>
  </r>
  <r>
    <x v="395"/>
    <n v="23.5"/>
    <x v="100"/>
    <x v="2"/>
    <x v="13"/>
    <x v="29"/>
    <x v="29"/>
    <x v="0"/>
    <x v="4"/>
    <x v="4"/>
    <x v="0"/>
    <x v="0"/>
    <x v="0"/>
  </r>
  <r>
    <x v="395"/>
    <n v="59.7"/>
    <x v="304"/>
    <x v="2"/>
    <x v="13"/>
    <x v="29"/>
    <x v="29"/>
    <x v="2"/>
    <x v="3"/>
    <x v="3"/>
    <x v="0"/>
    <x v="0"/>
    <x v="0"/>
  </r>
  <r>
    <x v="395"/>
    <n v="58.5"/>
    <x v="304"/>
    <x v="2"/>
    <x v="13"/>
    <x v="29"/>
    <x v="29"/>
    <x v="2"/>
    <x v="3"/>
    <x v="3"/>
    <x v="0"/>
    <x v="0"/>
    <x v="0"/>
  </r>
  <r>
    <x v="395"/>
    <n v="58.3"/>
    <x v="304"/>
    <x v="2"/>
    <x v="13"/>
    <x v="29"/>
    <x v="29"/>
    <x v="2"/>
    <x v="3"/>
    <x v="3"/>
    <x v="0"/>
    <x v="0"/>
    <x v="0"/>
  </r>
  <r>
    <x v="395"/>
    <n v="59.3"/>
    <x v="304"/>
    <x v="2"/>
    <x v="13"/>
    <x v="29"/>
    <x v="29"/>
    <x v="2"/>
    <x v="3"/>
    <x v="3"/>
    <x v="0"/>
    <x v="0"/>
    <x v="0"/>
  </r>
  <r>
    <x v="395"/>
    <n v="60.2"/>
    <x v="304"/>
    <x v="2"/>
    <x v="13"/>
    <x v="29"/>
    <x v="29"/>
    <x v="2"/>
    <x v="3"/>
    <x v="3"/>
    <x v="0"/>
    <x v="0"/>
    <x v="0"/>
  </r>
  <r>
    <x v="395"/>
    <n v="61.6"/>
    <x v="304"/>
    <x v="2"/>
    <x v="13"/>
    <x v="29"/>
    <x v="29"/>
    <x v="2"/>
    <x v="3"/>
    <x v="3"/>
    <x v="0"/>
    <x v="0"/>
    <x v="0"/>
  </r>
  <r>
    <x v="395"/>
    <n v="57.7"/>
    <x v="304"/>
    <x v="2"/>
    <x v="13"/>
    <x v="29"/>
    <x v="29"/>
    <x v="2"/>
    <x v="3"/>
    <x v="3"/>
    <x v="0"/>
    <x v="0"/>
    <x v="0"/>
  </r>
  <r>
    <x v="395"/>
    <n v="61.7"/>
    <x v="304"/>
    <x v="2"/>
    <x v="13"/>
    <x v="29"/>
    <x v="29"/>
    <x v="2"/>
    <x v="3"/>
    <x v="3"/>
    <x v="0"/>
    <x v="0"/>
    <x v="0"/>
  </r>
  <r>
    <x v="395"/>
    <n v="12.2"/>
    <x v="264"/>
    <x v="2"/>
    <x v="13"/>
    <x v="29"/>
    <x v="29"/>
    <x v="3"/>
    <x v="14"/>
    <x v="14"/>
    <x v="0"/>
    <x v="0"/>
    <x v="0"/>
  </r>
  <r>
    <x v="395"/>
    <n v="36.5"/>
    <x v="264"/>
    <x v="2"/>
    <x v="13"/>
    <x v="29"/>
    <x v="29"/>
    <x v="3"/>
    <x v="14"/>
    <x v="14"/>
    <x v="0"/>
    <x v="0"/>
    <x v="0"/>
  </r>
  <r>
    <x v="395"/>
    <n v="1.4"/>
    <x v="204"/>
    <x v="2"/>
    <x v="5"/>
    <x v="5"/>
    <x v="5"/>
    <x v="0"/>
    <x v="10"/>
    <x v="10"/>
    <x v="0"/>
    <x v="0"/>
    <x v="0"/>
  </r>
  <r>
    <x v="395"/>
    <n v="17"/>
    <x v="5"/>
    <x v="2"/>
    <x v="5"/>
    <x v="5"/>
    <x v="5"/>
    <x v="2"/>
    <x v="3"/>
    <x v="3"/>
    <x v="0"/>
    <x v="0"/>
    <x v="0"/>
  </r>
  <r>
    <x v="395"/>
    <n v="43.3"/>
    <x v="49"/>
    <x v="2"/>
    <x v="11"/>
    <x v="15"/>
    <x v="15"/>
    <x v="0"/>
    <x v="8"/>
    <x v="8"/>
    <x v="0"/>
    <x v="0"/>
    <x v="0"/>
  </r>
  <r>
    <x v="395"/>
    <n v="23.9"/>
    <x v="328"/>
    <x v="2"/>
    <x v="11"/>
    <x v="15"/>
    <x v="15"/>
    <x v="2"/>
    <x v="3"/>
    <x v="3"/>
    <x v="0"/>
    <x v="0"/>
    <x v="0"/>
  </r>
  <r>
    <x v="395"/>
    <n v="13.8"/>
    <x v="328"/>
    <x v="2"/>
    <x v="11"/>
    <x v="15"/>
    <x v="15"/>
    <x v="2"/>
    <x v="3"/>
    <x v="3"/>
    <x v="0"/>
    <x v="0"/>
    <x v="0"/>
  </r>
  <r>
    <x v="395"/>
    <n v="20.5"/>
    <x v="328"/>
    <x v="2"/>
    <x v="11"/>
    <x v="15"/>
    <x v="15"/>
    <x v="2"/>
    <x v="3"/>
    <x v="3"/>
    <x v="0"/>
    <x v="0"/>
    <x v="0"/>
  </r>
  <r>
    <x v="395"/>
    <n v="11"/>
    <x v="328"/>
    <x v="2"/>
    <x v="11"/>
    <x v="15"/>
    <x v="15"/>
    <x v="2"/>
    <x v="3"/>
    <x v="3"/>
    <x v="0"/>
    <x v="0"/>
    <x v="0"/>
  </r>
  <r>
    <x v="396"/>
    <n v="32.1"/>
    <x v="52"/>
    <x v="3"/>
    <x v="7"/>
    <x v="7"/>
    <x v="7"/>
    <x v="2"/>
    <x v="3"/>
    <x v="3"/>
    <x v="0"/>
    <x v="0"/>
    <x v="0"/>
  </r>
  <r>
    <x v="396"/>
    <n v="2"/>
    <x v="325"/>
    <x v="0"/>
    <x v="22"/>
    <x v="30"/>
    <x v="30"/>
    <x v="0"/>
    <x v="0"/>
    <x v="0"/>
    <x v="0"/>
    <x v="0"/>
    <x v="0"/>
  </r>
  <r>
    <x v="396"/>
    <n v="45.7"/>
    <x v="11"/>
    <x v="0"/>
    <x v="0"/>
    <x v="9"/>
    <x v="9"/>
    <x v="0"/>
    <x v="0"/>
    <x v="0"/>
    <x v="0"/>
    <x v="0"/>
    <x v="0"/>
  </r>
  <r>
    <x v="396"/>
    <n v="13.5"/>
    <x v="164"/>
    <x v="0"/>
    <x v="4"/>
    <x v="19"/>
    <x v="19"/>
    <x v="0"/>
    <x v="7"/>
    <x v="7"/>
    <x v="0"/>
    <x v="0"/>
    <x v="0"/>
  </r>
  <r>
    <x v="396"/>
    <n v="22"/>
    <x v="29"/>
    <x v="2"/>
    <x v="8"/>
    <x v="10"/>
    <x v="10"/>
    <x v="0"/>
    <x v="9"/>
    <x v="9"/>
    <x v="0"/>
    <x v="0"/>
    <x v="0"/>
  </r>
  <r>
    <x v="396"/>
    <n v="7.6"/>
    <x v="18"/>
    <x v="2"/>
    <x v="9"/>
    <x v="11"/>
    <x v="11"/>
    <x v="0"/>
    <x v="4"/>
    <x v="4"/>
    <x v="0"/>
    <x v="0"/>
    <x v="0"/>
  </r>
  <r>
    <x v="396"/>
    <n v="12.8"/>
    <x v="19"/>
    <x v="2"/>
    <x v="9"/>
    <x v="12"/>
    <x v="12"/>
    <x v="0"/>
    <x v="7"/>
    <x v="7"/>
    <x v="0"/>
    <x v="0"/>
    <x v="0"/>
  </r>
  <r>
    <x v="396"/>
    <n v="40.9"/>
    <x v="19"/>
    <x v="2"/>
    <x v="9"/>
    <x v="12"/>
    <x v="12"/>
    <x v="0"/>
    <x v="7"/>
    <x v="7"/>
    <x v="0"/>
    <x v="0"/>
    <x v="0"/>
  </r>
  <r>
    <x v="396"/>
    <n v="9.3000000000000007"/>
    <x v="20"/>
    <x v="2"/>
    <x v="9"/>
    <x v="12"/>
    <x v="12"/>
    <x v="0"/>
    <x v="5"/>
    <x v="5"/>
    <x v="0"/>
    <x v="0"/>
    <x v="0"/>
  </r>
  <r>
    <x v="396"/>
    <n v="5.2"/>
    <x v="272"/>
    <x v="2"/>
    <x v="9"/>
    <x v="12"/>
    <x v="12"/>
    <x v="0"/>
    <x v="13"/>
    <x v="13"/>
    <x v="0"/>
    <x v="0"/>
    <x v="0"/>
  </r>
  <r>
    <x v="397"/>
    <n v="2"/>
    <x v="257"/>
    <x v="3"/>
    <x v="7"/>
    <x v="7"/>
    <x v="7"/>
    <x v="0"/>
    <x v="10"/>
    <x v="10"/>
    <x v="0"/>
    <x v="0"/>
    <x v="0"/>
  </r>
  <r>
    <x v="397"/>
    <n v="32.700000000000003"/>
    <x v="27"/>
    <x v="3"/>
    <x v="7"/>
    <x v="7"/>
    <x v="7"/>
    <x v="0"/>
    <x v="9"/>
    <x v="9"/>
    <x v="0"/>
    <x v="0"/>
    <x v="0"/>
  </r>
  <r>
    <x v="397"/>
    <n v="27.9"/>
    <x v="9"/>
    <x v="3"/>
    <x v="7"/>
    <x v="8"/>
    <x v="8"/>
    <x v="0"/>
    <x v="5"/>
    <x v="5"/>
    <x v="0"/>
    <x v="0"/>
    <x v="0"/>
  </r>
  <r>
    <x v="397"/>
    <n v="50.4"/>
    <x v="325"/>
    <x v="0"/>
    <x v="22"/>
    <x v="30"/>
    <x v="30"/>
    <x v="0"/>
    <x v="0"/>
    <x v="0"/>
    <x v="0"/>
    <x v="0"/>
    <x v="0"/>
  </r>
  <r>
    <x v="397"/>
    <n v="47.8"/>
    <x v="55"/>
    <x v="0"/>
    <x v="0"/>
    <x v="21"/>
    <x v="21"/>
    <x v="0"/>
    <x v="0"/>
    <x v="0"/>
    <x v="0"/>
    <x v="0"/>
    <x v="0"/>
  </r>
  <r>
    <x v="397"/>
    <n v="9.5"/>
    <x v="59"/>
    <x v="0"/>
    <x v="14"/>
    <x v="18"/>
    <x v="18"/>
    <x v="0"/>
    <x v="5"/>
    <x v="5"/>
    <x v="0"/>
    <x v="0"/>
    <x v="0"/>
  </r>
  <r>
    <x v="397"/>
    <n v="0.2"/>
    <x v="59"/>
    <x v="0"/>
    <x v="14"/>
    <x v="18"/>
    <x v="18"/>
    <x v="0"/>
    <x v="5"/>
    <x v="5"/>
    <x v="0"/>
    <x v="0"/>
    <x v="0"/>
  </r>
  <r>
    <x v="397"/>
    <n v="10.4"/>
    <x v="75"/>
    <x v="0"/>
    <x v="14"/>
    <x v="18"/>
    <x v="18"/>
    <x v="0"/>
    <x v="0"/>
    <x v="0"/>
    <x v="0"/>
    <x v="0"/>
    <x v="0"/>
  </r>
  <r>
    <x v="397"/>
    <n v="9"/>
    <x v="164"/>
    <x v="0"/>
    <x v="4"/>
    <x v="19"/>
    <x v="19"/>
    <x v="0"/>
    <x v="7"/>
    <x v="7"/>
    <x v="0"/>
    <x v="0"/>
    <x v="0"/>
  </r>
  <r>
    <x v="397"/>
    <n v="2"/>
    <x v="193"/>
    <x v="0"/>
    <x v="4"/>
    <x v="19"/>
    <x v="19"/>
    <x v="0"/>
    <x v="0"/>
    <x v="0"/>
    <x v="0"/>
    <x v="0"/>
    <x v="0"/>
  </r>
  <r>
    <x v="397"/>
    <n v="2"/>
    <x v="193"/>
    <x v="0"/>
    <x v="4"/>
    <x v="19"/>
    <x v="19"/>
    <x v="0"/>
    <x v="0"/>
    <x v="0"/>
    <x v="0"/>
    <x v="0"/>
    <x v="0"/>
  </r>
  <r>
    <x v="397"/>
    <n v="49.5"/>
    <x v="68"/>
    <x v="0"/>
    <x v="4"/>
    <x v="4"/>
    <x v="4"/>
    <x v="0"/>
    <x v="0"/>
    <x v="0"/>
    <x v="0"/>
    <x v="0"/>
    <x v="0"/>
  </r>
  <r>
    <x v="397"/>
    <n v="21.7"/>
    <x v="103"/>
    <x v="2"/>
    <x v="8"/>
    <x v="10"/>
    <x v="10"/>
    <x v="0"/>
    <x v="8"/>
    <x v="8"/>
    <x v="0"/>
    <x v="0"/>
    <x v="0"/>
  </r>
  <r>
    <x v="397"/>
    <n v="16.100000000000001"/>
    <x v="13"/>
    <x v="2"/>
    <x v="8"/>
    <x v="10"/>
    <x v="10"/>
    <x v="0"/>
    <x v="6"/>
    <x v="6"/>
    <x v="0"/>
    <x v="0"/>
    <x v="0"/>
  </r>
  <r>
    <x v="397"/>
    <n v="6.1"/>
    <x v="41"/>
    <x v="2"/>
    <x v="8"/>
    <x v="10"/>
    <x v="10"/>
    <x v="0"/>
    <x v="7"/>
    <x v="7"/>
    <x v="0"/>
    <x v="0"/>
    <x v="0"/>
  </r>
  <r>
    <x v="397"/>
    <n v="5.6"/>
    <x v="152"/>
    <x v="2"/>
    <x v="8"/>
    <x v="10"/>
    <x v="10"/>
    <x v="0"/>
    <x v="4"/>
    <x v="4"/>
    <x v="0"/>
    <x v="0"/>
    <x v="0"/>
  </r>
  <r>
    <x v="397"/>
    <n v="4.3"/>
    <x v="88"/>
    <x v="2"/>
    <x v="13"/>
    <x v="17"/>
    <x v="17"/>
    <x v="0"/>
    <x v="6"/>
    <x v="6"/>
    <x v="0"/>
    <x v="0"/>
    <x v="0"/>
  </r>
  <r>
    <x v="397"/>
    <n v="24.6"/>
    <x v="112"/>
    <x v="2"/>
    <x v="13"/>
    <x v="29"/>
    <x v="29"/>
    <x v="0"/>
    <x v="10"/>
    <x v="10"/>
    <x v="0"/>
    <x v="0"/>
    <x v="0"/>
  </r>
  <r>
    <x v="397"/>
    <n v="18.600000000000001"/>
    <x v="304"/>
    <x v="2"/>
    <x v="13"/>
    <x v="29"/>
    <x v="29"/>
    <x v="2"/>
    <x v="3"/>
    <x v="3"/>
    <x v="0"/>
    <x v="0"/>
    <x v="0"/>
  </r>
  <r>
    <x v="397"/>
    <n v="4.5"/>
    <x v="304"/>
    <x v="2"/>
    <x v="13"/>
    <x v="29"/>
    <x v="29"/>
    <x v="2"/>
    <x v="3"/>
    <x v="3"/>
    <x v="0"/>
    <x v="0"/>
    <x v="0"/>
  </r>
  <r>
    <x v="397"/>
    <n v="6"/>
    <x v="288"/>
    <x v="2"/>
    <x v="20"/>
    <x v="28"/>
    <x v="28"/>
    <x v="3"/>
    <x v="14"/>
    <x v="14"/>
    <x v="0"/>
    <x v="0"/>
    <x v="0"/>
  </r>
  <r>
    <x v="397"/>
    <n v="23.1"/>
    <x v="15"/>
    <x v="2"/>
    <x v="9"/>
    <x v="11"/>
    <x v="11"/>
    <x v="0"/>
    <x v="8"/>
    <x v="8"/>
    <x v="0"/>
    <x v="0"/>
    <x v="0"/>
  </r>
  <r>
    <x v="397"/>
    <n v="23.1"/>
    <x v="15"/>
    <x v="2"/>
    <x v="9"/>
    <x v="11"/>
    <x v="11"/>
    <x v="0"/>
    <x v="8"/>
    <x v="8"/>
    <x v="0"/>
    <x v="0"/>
    <x v="0"/>
  </r>
  <r>
    <x v="397"/>
    <n v="22.3"/>
    <x v="315"/>
    <x v="2"/>
    <x v="6"/>
    <x v="6"/>
    <x v="6"/>
    <x v="3"/>
    <x v="14"/>
    <x v="14"/>
    <x v="0"/>
    <x v="0"/>
    <x v="0"/>
  </r>
  <r>
    <x v="397"/>
    <n v="20.3"/>
    <x v="121"/>
    <x v="2"/>
    <x v="17"/>
    <x v="23"/>
    <x v="23"/>
    <x v="0"/>
    <x v="8"/>
    <x v="8"/>
    <x v="0"/>
    <x v="0"/>
    <x v="0"/>
  </r>
  <r>
    <x v="397"/>
    <n v="4.3"/>
    <x v="173"/>
    <x v="2"/>
    <x v="17"/>
    <x v="23"/>
    <x v="23"/>
    <x v="0"/>
    <x v="11"/>
    <x v="11"/>
    <x v="0"/>
    <x v="0"/>
    <x v="0"/>
  </r>
  <r>
    <x v="397"/>
    <n v="18.3"/>
    <x v="84"/>
    <x v="2"/>
    <x v="17"/>
    <x v="23"/>
    <x v="23"/>
    <x v="0"/>
    <x v="6"/>
    <x v="6"/>
    <x v="0"/>
    <x v="0"/>
    <x v="0"/>
  </r>
  <r>
    <x v="397"/>
    <n v="3.6"/>
    <x v="284"/>
    <x v="2"/>
    <x v="17"/>
    <x v="23"/>
    <x v="23"/>
    <x v="0"/>
    <x v="13"/>
    <x v="13"/>
    <x v="0"/>
    <x v="0"/>
    <x v="0"/>
  </r>
  <r>
    <x v="398"/>
    <n v="31.8"/>
    <x v="168"/>
    <x v="3"/>
    <x v="23"/>
    <x v="32"/>
    <x v="32"/>
    <x v="0"/>
    <x v="0"/>
    <x v="0"/>
    <x v="0"/>
    <x v="0"/>
    <x v="0"/>
  </r>
  <r>
    <x v="398"/>
    <n v="33.700000000000003"/>
    <x v="168"/>
    <x v="3"/>
    <x v="23"/>
    <x v="32"/>
    <x v="32"/>
    <x v="0"/>
    <x v="0"/>
    <x v="0"/>
    <x v="0"/>
    <x v="0"/>
    <x v="0"/>
  </r>
  <r>
    <x v="398"/>
    <n v="38.1"/>
    <x v="278"/>
    <x v="0"/>
    <x v="0"/>
    <x v="21"/>
    <x v="21"/>
    <x v="3"/>
    <x v="14"/>
    <x v="14"/>
    <x v="0"/>
    <x v="0"/>
    <x v="0"/>
  </r>
  <r>
    <x v="398"/>
    <n v="26.7"/>
    <x v="75"/>
    <x v="0"/>
    <x v="14"/>
    <x v="18"/>
    <x v="18"/>
    <x v="0"/>
    <x v="0"/>
    <x v="0"/>
    <x v="0"/>
    <x v="0"/>
    <x v="0"/>
  </r>
  <r>
    <x v="398"/>
    <n v="26.3"/>
    <x v="75"/>
    <x v="0"/>
    <x v="14"/>
    <x v="18"/>
    <x v="18"/>
    <x v="0"/>
    <x v="0"/>
    <x v="0"/>
    <x v="0"/>
    <x v="0"/>
    <x v="0"/>
  </r>
  <r>
    <x v="398"/>
    <n v="6.1"/>
    <x v="87"/>
    <x v="0"/>
    <x v="21"/>
    <x v="27"/>
    <x v="27"/>
    <x v="0"/>
    <x v="0"/>
    <x v="0"/>
    <x v="0"/>
    <x v="0"/>
    <x v="0"/>
  </r>
  <r>
    <x v="398"/>
    <n v="33.700000000000003"/>
    <x v="262"/>
    <x v="0"/>
    <x v="16"/>
    <x v="22"/>
    <x v="22"/>
    <x v="3"/>
    <x v="14"/>
    <x v="14"/>
    <x v="0"/>
    <x v="0"/>
    <x v="0"/>
  </r>
  <r>
    <x v="398"/>
    <n v="38"/>
    <x v="277"/>
    <x v="0"/>
    <x v="4"/>
    <x v="19"/>
    <x v="19"/>
    <x v="3"/>
    <x v="14"/>
    <x v="14"/>
    <x v="0"/>
    <x v="0"/>
    <x v="0"/>
  </r>
  <r>
    <x v="398"/>
    <n v="38.5"/>
    <x v="277"/>
    <x v="0"/>
    <x v="4"/>
    <x v="19"/>
    <x v="19"/>
    <x v="3"/>
    <x v="14"/>
    <x v="14"/>
    <x v="0"/>
    <x v="0"/>
    <x v="0"/>
  </r>
  <r>
    <x v="398"/>
    <n v="39.200000000000003"/>
    <x v="277"/>
    <x v="0"/>
    <x v="4"/>
    <x v="19"/>
    <x v="19"/>
    <x v="3"/>
    <x v="14"/>
    <x v="14"/>
    <x v="0"/>
    <x v="0"/>
    <x v="0"/>
  </r>
  <r>
    <x v="398"/>
    <n v="50.7"/>
    <x v="68"/>
    <x v="0"/>
    <x v="4"/>
    <x v="4"/>
    <x v="4"/>
    <x v="0"/>
    <x v="0"/>
    <x v="0"/>
    <x v="0"/>
    <x v="0"/>
    <x v="0"/>
  </r>
  <r>
    <x v="398"/>
    <n v="22"/>
    <x v="15"/>
    <x v="2"/>
    <x v="9"/>
    <x v="11"/>
    <x v="11"/>
    <x v="0"/>
    <x v="8"/>
    <x v="8"/>
    <x v="0"/>
    <x v="0"/>
    <x v="0"/>
  </r>
  <r>
    <x v="399"/>
    <n v="33.4"/>
    <x v="168"/>
    <x v="3"/>
    <x v="23"/>
    <x v="32"/>
    <x v="32"/>
    <x v="0"/>
    <x v="0"/>
    <x v="0"/>
    <x v="0"/>
    <x v="0"/>
    <x v="0"/>
  </r>
  <r>
    <x v="399"/>
    <n v="43.3"/>
    <x v="75"/>
    <x v="0"/>
    <x v="14"/>
    <x v="18"/>
    <x v="18"/>
    <x v="0"/>
    <x v="0"/>
    <x v="0"/>
    <x v="0"/>
    <x v="0"/>
    <x v="0"/>
  </r>
  <r>
    <x v="399"/>
    <n v="27.3"/>
    <x v="75"/>
    <x v="0"/>
    <x v="14"/>
    <x v="18"/>
    <x v="18"/>
    <x v="0"/>
    <x v="0"/>
    <x v="0"/>
    <x v="0"/>
    <x v="0"/>
    <x v="0"/>
  </r>
  <r>
    <x v="399"/>
    <n v="15"/>
    <x v="86"/>
    <x v="0"/>
    <x v="21"/>
    <x v="27"/>
    <x v="27"/>
    <x v="0"/>
    <x v="5"/>
    <x v="5"/>
    <x v="0"/>
    <x v="0"/>
    <x v="0"/>
  </r>
  <r>
    <x v="399"/>
    <n v="6"/>
    <x v="87"/>
    <x v="0"/>
    <x v="21"/>
    <x v="27"/>
    <x v="27"/>
    <x v="0"/>
    <x v="0"/>
    <x v="0"/>
    <x v="0"/>
    <x v="0"/>
    <x v="0"/>
  </r>
  <r>
    <x v="399"/>
    <n v="22.6"/>
    <x v="263"/>
    <x v="0"/>
    <x v="2"/>
    <x v="2"/>
    <x v="2"/>
    <x v="3"/>
    <x v="14"/>
    <x v="14"/>
    <x v="0"/>
    <x v="0"/>
    <x v="0"/>
  </r>
  <r>
    <x v="400"/>
    <n v="48.3"/>
    <x v="108"/>
    <x v="0"/>
    <x v="22"/>
    <x v="30"/>
    <x v="30"/>
    <x v="0"/>
    <x v="4"/>
    <x v="4"/>
    <x v="0"/>
    <x v="0"/>
    <x v="0"/>
  </r>
  <r>
    <x v="400"/>
    <n v="26.9"/>
    <x v="0"/>
    <x v="0"/>
    <x v="0"/>
    <x v="0"/>
    <x v="0"/>
    <x v="0"/>
    <x v="0"/>
    <x v="0"/>
    <x v="0"/>
    <x v="0"/>
    <x v="0"/>
  </r>
  <r>
    <x v="400"/>
    <n v="12.1"/>
    <x v="292"/>
    <x v="0"/>
    <x v="1"/>
    <x v="1"/>
    <x v="1"/>
    <x v="3"/>
    <x v="15"/>
    <x v="15"/>
    <x v="0"/>
    <x v="0"/>
    <x v="0"/>
  </r>
  <r>
    <x v="400"/>
    <n v="19"/>
    <x v="310"/>
    <x v="0"/>
    <x v="1"/>
    <x v="1"/>
    <x v="1"/>
    <x v="3"/>
    <x v="14"/>
    <x v="14"/>
    <x v="0"/>
    <x v="0"/>
    <x v="0"/>
  </r>
  <r>
    <x v="400"/>
    <n v="27.8"/>
    <x v="75"/>
    <x v="0"/>
    <x v="14"/>
    <x v="18"/>
    <x v="18"/>
    <x v="0"/>
    <x v="0"/>
    <x v="0"/>
    <x v="0"/>
    <x v="0"/>
    <x v="0"/>
  </r>
  <r>
    <x v="400"/>
    <n v="16.2"/>
    <x v="193"/>
    <x v="0"/>
    <x v="4"/>
    <x v="19"/>
    <x v="19"/>
    <x v="0"/>
    <x v="0"/>
    <x v="0"/>
    <x v="0"/>
    <x v="0"/>
    <x v="0"/>
  </r>
  <r>
    <x v="400"/>
    <n v="16.399999999999999"/>
    <x v="78"/>
    <x v="0"/>
    <x v="4"/>
    <x v="19"/>
    <x v="19"/>
    <x v="0"/>
    <x v="4"/>
    <x v="4"/>
    <x v="0"/>
    <x v="0"/>
    <x v="0"/>
  </r>
  <r>
    <x v="400"/>
    <n v="2.4"/>
    <x v="13"/>
    <x v="2"/>
    <x v="8"/>
    <x v="10"/>
    <x v="10"/>
    <x v="0"/>
    <x v="6"/>
    <x v="6"/>
    <x v="0"/>
    <x v="0"/>
    <x v="0"/>
  </r>
  <r>
    <x v="400"/>
    <n v="23.6"/>
    <x v="29"/>
    <x v="2"/>
    <x v="8"/>
    <x v="10"/>
    <x v="10"/>
    <x v="0"/>
    <x v="9"/>
    <x v="9"/>
    <x v="0"/>
    <x v="0"/>
    <x v="0"/>
  </r>
  <r>
    <x v="400"/>
    <n v="6.9"/>
    <x v="268"/>
    <x v="2"/>
    <x v="8"/>
    <x v="10"/>
    <x v="10"/>
    <x v="3"/>
    <x v="14"/>
    <x v="14"/>
    <x v="0"/>
    <x v="0"/>
    <x v="0"/>
  </r>
  <r>
    <x v="400"/>
    <n v="11.4"/>
    <x v="151"/>
    <x v="2"/>
    <x v="20"/>
    <x v="28"/>
    <x v="28"/>
    <x v="0"/>
    <x v="4"/>
    <x v="4"/>
    <x v="0"/>
    <x v="0"/>
    <x v="0"/>
  </r>
  <r>
    <x v="400"/>
    <n v="17.8"/>
    <x v="20"/>
    <x v="2"/>
    <x v="9"/>
    <x v="12"/>
    <x v="12"/>
    <x v="0"/>
    <x v="5"/>
    <x v="5"/>
    <x v="0"/>
    <x v="0"/>
    <x v="0"/>
  </r>
  <r>
    <x v="401"/>
    <n v="12.2"/>
    <x v="98"/>
    <x v="0"/>
    <x v="4"/>
    <x v="4"/>
    <x v="4"/>
    <x v="0"/>
    <x v="5"/>
    <x v="5"/>
    <x v="0"/>
    <x v="0"/>
    <x v="0"/>
  </r>
  <r>
    <x v="401"/>
    <n v="18.7"/>
    <x v="188"/>
    <x v="0"/>
    <x v="4"/>
    <x v="4"/>
    <x v="4"/>
    <x v="0"/>
    <x v="4"/>
    <x v="4"/>
    <x v="0"/>
    <x v="0"/>
    <x v="0"/>
  </r>
  <r>
    <x v="401"/>
    <n v="14.9"/>
    <x v="203"/>
    <x v="0"/>
    <x v="4"/>
    <x v="4"/>
    <x v="4"/>
    <x v="2"/>
    <x v="12"/>
    <x v="12"/>
    <x v="0"/>
    <x v="0"/>
    <x v="0"/>
  </r>
  <r>
    <x v="401"/>
    <n v="4.4000000000000004"/>
    <x v="14"/>
    <x v="2"/>
    <x v="8"/>
    <x v="10"/>
    <x v="10"/>
    <x v="0"/>
    <x v="5"/>
    <x v="5"/>
    <x v="0"/>
    <x v="0"/>
    <x v="0"/>
  </r>
  <r>
    <x v="401"/>
    <n v="2"/>
    <x v="150"/>
    <x v="2"/>
    <x v="13"/>
    <x v="17"/>
    <x v="17"/>
    <x v="0"/>
    <x v="0"/>
    <x v="0"/>
    <x v="0"/>
    <x v="0"/>
    <x v="0"/>
  </r>
  <r>
    <x v="401"/>
    <n v="20"/>
    <x v="171"/>
    <x v="2"/>
    <x v="10"/>
    <x v="14"/>
    <x v="14"/>
    <x v="0"/>
    <x v="6"/>
    <x v="6"/>
    <x v="0"/>
    <x v="0"/>
    <x v="0"/>
  </r>
  <r>
    <x v="401"/>
    <n v="8.3000000000000007"/>
    <x v="154"/>
    <x v="2"/>
    <x v="10"/>
    <x v="14"/>
    <x v="14"/>
    <x v="0"/>
    <x v="10"/>
    <x v="10"/>
    <x v="0"/>
    <x v="0"/>
    <x v="0"/>
  </r>
  <r>
    <x v="401"/>
    <n v="6.7"/>
    <x v="251"/>
    <x v="2"/>
    <x v="10"/>
    <x v="14"/>
    <x v="14"/>
    <x v="3"/>
    <x v="15"/>
    <x v="15"/>
    <x v="0"/>
    <x v="0"/>
    <x v="0"/>
  </r>
  <r>
    <x v="402"/>
    <n v="29"/>
    <x v="7"/>
    <x v="3"/>
    <x v="7"/>
    <x v="7"/>
    <x v="7"/>
    <x v="0"/>
    <x v="5"/>
    <x v="5"/>
    <x v="0"/>
    <x v="0"/>
    <x v="0"/>
  </r>
  <r>
    <x v="402"/>
    <n v="4.5999999999999996"/>
    <x v="207"/>
    <x v="3"/>
    <x v="23"/>
    <x v="32"/>
    <x v="32"/>
    <x v="0"/>
    <x v="6"/>
    <x v="6"/>
    <x v="0"/>
    <x v="0"/>
    <x v="0"/>
  </r>
  <r>
    <x v="402"/>
    <n v="6.5"/>
    <x v="217"/>
    <x v="3"/>
    <x v="23"/>
    <x v="32"/>
    <x v="32"/>
    <x v="0"/>
    <x v="7"/>
    <x v="7"/>
    <x v="0"/>
    <x v="0"/>
    <x v="0"/>
  </r>
  <r>
    <x v="402"/>
    <n v="2"/>
    <x v="240"/>
    <x v="0"/>
    <x v="0"/>
    <x v="21"/>
    <x v="21"/>
    <x v="0"/>
    <x v="10"/>
    <x v="10"/>
    <x v="0"/>
    <x v="0"/>
    <x v="0"/>
  </r>
  <r>
    <x v="402"/>
    <n v="21.7"/>
    <x v="56"/>
    <x v="0"/>
    <x v="0"/>
    <x v="21"/>
    <x v="21"/>
    <x v="0"/>
    <x v="4"/>
    <x v="4"/>
    <x v="0"/>
    <x v="0"/>
    <x v="0"/>
  </r>
  <r>
    <x v="402"/>
    <n v="7.3"/>
    <x v="216"/>
    <x v="0"/>
    <x v="1"/>
    <x v="1"/>
    <x v="1"/>
    <x v="2"/>
    <x v="12"/>
    <x v="12"/>
    <x v="0"/>
    <x v="0"/>
    <x v="0"/>
  </r>
  <r>
    <x v="402"/>
    <n v="31.5"/>
    <x v="28"/>
    <x v="0"/>
    <x v="2"/>
    <x v="2"/>
    <x v="2"/>
    <x v="0"/>
    <x v="5"/>
    <x v="5"/>
    <x v="0"/>
    <x v="0"/>
    <x v="0"/>
  </r>
  <r>
    <x v="402"/>
    <n v="22.5"/>
    <x v="263"/>
    <x v="0"/>
    <x v="2"/>
    <x v="2"/>
    <x v="2"/>
    <x v="3"/>
    <x v="14"/>
    <x v="14"/>
    <x v="0"/>
    <x v="0"/>
    <x v="0"/>
  </r>
  <r>
    <x v="402"/>
    <n v="21.5"/>
    <x v="138"/>
    <x v="2"/>
    <x v="20"/>
    <x v="28"/>
    <x v="28"/>
    <x v="0"/>
    <x v="10"/>
    <x v="10"/>
    <x v="0"/>
    <x v="0"/>
    <x v="0"/>
  </r>
  <r>
    <x v="403"/>
    <n v="6.5"/>
    <x v="257"/>
    <x v="3"/>
    <x v="7"/>
    <x v="7"/>
    <x v="7"/>
    <x v="0"/>
    <x v="10"/>
    <x v="10"/>
    <x v="0"/>
    <x v="0"/>
    <x v="0"/>
  </r>
  <r>
    <x v="403"/>
    <n v="32.299999999999997"/>
    <x v="52"/>
    <x v="3"/>
    <x v="7"/>
    <x v="7"/>
    <x v="7"/>
    <x v="2"/>
    <x v="3"/>
    <x v="3"/>
    <x v="0"/>
    <x v="0"/>
    <x v="0"/>
  </r>
  <r>
    <x v="403"/>
    <n v="33.299999999999997"/>
    <x v="52"/>
    <x v="3"/>
    <x v="7"/>
    <x v="7"/>
    <x v="7"/>
    <x v="2"/>
    <x v="3"/>
    <x v="3"/>
    <x v="0"/>
    <x v="0"/>
    <x v="0"/>
  </r>
  <r>
    <x v="403"/>
    <n v="23.6"/>
    <x v="258"/>
    <x v="3"/>
    <x v="7"/>
    <x v="7"/>
    <x v="7"/>
    <x v="3"/>
    <x v="14"/>
    <x v="14"/>
    <x v="0"/>
    <x v="0"/>
    <x v="0"/>
  </r>
  <r>
    <x v="403"/>
    <n v="23.6"/>
    <x v="260"/>
    <x v="3"/>
    <x v="7"/>
    <x v="8"/>
    <x v="8"/>
    <x v="3"/>
    <x v="14"/>
    <x v="14"/>
    <x v="0"/>
    <x v="0"/>
    <x v="0"/>
  </r>
  <r>
    <x v="403"/>
    <n v="0"/>
    <x v="225"/>
    <x v="0"/>
    <x v="22"/>
    <x v="30"/>
    <x v="30"/>
    <x v="3"/>
    <x v="15"/>
    <x v="15"/>
    <x v="0"/>
    <x v="0"/>
    <x v="0"/>
  </r>
  <r>
    <x v="403"/>
    <n v="8.8000000000000007"/>
    <x v="253"/>
    <x v="0"/>
    <x v="22"/>
    <x v="30"/>
    <x v="30"/>
    <x v="3"/>
    <x v="14"/>
    <x v="14"/>
    <x v="0"/>
    <x v="0"/>
    <x v="0"/>
  </r>
  <r>
    <x v="403"/>
    <n v="13.5"/>
    <x v="340"/>
    <x v="0"/>
    <x v="21"/>
    <x v="27"/>
    <x v="27"/>
    <x v="3"/>
    <x v="14"/>
    <x v="14"/>
    <x v="0"/>
    <x v="0"/>
    <x v="0"/>
  </r>
  <r>
    <x v="403"/>
    <n v="32.1"/>
    <x v="88"/>
    <x v="2"/>
    <x v="13"/>
    <x v="17"/>
    <x v="17"/>
    <x v="0"/>
    <x v="6"/>
    <x v="6"/>
    <x v="0"/>
    <x v="0"/>
    <x v="0"/>
  </r>
  <r>
    <x v="403"/>
    <n v="18"/>
    <x v="43"/>
    <x v="2"/>
    <x v="13"/>
    <x v="17"/>
    <x v="17"/>
    <x v="0"/>
    <x v="5"/>
    <x v="5"/>
    <x v="0"/>
    <x v="0"/>
    <x v="0"/>
  </r>
  <r>
    <x v="403"/>
    <n v="11.8"/>
    <x v="110"/>
    <x v="2"/>
    <x v="13"/>
    <x v="29"/>
    <x v="29"/>
    <x v="0"/>
    <x v="6"/>
    <x v="6"/>
    <x v="0"/>
    <x v="0"/>
    <x v="0"/>
  </r>
  <r>
    <x v="403"/>
    <n v="21.4"/>
    <x v="264"/>
    <x v="2"/>
    <x v="13"/>
    <x v="29"/>
    <x v="29"/>
    <x v="3"/>
    <x v="14"/>
    <x v="14"/>
    <x v="0"/>
    <x v="0"/>
    <x v="0"/>
  </r>
  <r>
    <x v="403"/>
    <n v="8.8000000000000007"/>
    <x v="16"/>
    <x v="2"/>
    <x v="9"/>
    <x v="11"/>
    <x v="11"/>
    <x v="0"/>
    <x v="6"/>
    <x v="6"/>
    <x v="0"/>
    <x v="0"/>
    <x v="0"/>
  </r>
  <r>
    <x v="403"/>
    <n v="8.8000000000000007"/>
    <x v="126"/>
    <x v="2"/>
    <x v="9"/>
    <x v="11"/>
    <x v="11"/>
    <x v="0"/>
    <x v="5"/>
    <x v="5"/>
    <x v="0"/>
    <x v="0"/>
    <x v="0"/>
  </r>
  <r>
    <x v="403"/>
    <n v="4.0999999999999996"/>
    <x v="189"/>
    <x v="2"/>
    <x v="17"/>
    <x v="23"/>
    <x v="23"/>
    <x v="0"/>
    <x v="0"/>
    <x v="0"/>
    <x v="0"/>
    <x v="0"/>
    <x v="0"/>
  </r>
  <r>
    <x v="403"/>
    <n v="15.6"/>
    <x v="35"/>
    <x v="2"/>
    <x v="11"/>
    <x v="15"/>
    <x v="15"/>
    <x v="0"/>
    <x v="5"/>
    <x v="5"/>
    <x v="0"/>
    <x v="0"/>
    <x v="0"/>
  </r>
  <r>
    <x v="403"/>
    <n v="6.1"/>
    <x v="192"/>
    <x v="2"/>
    <x v="11"/>
    <x v="15"/>
    <x v="15"/>
    <x v="0"/>
    <x v="0"/>
    <x v="0"/>
    <x v="0"/>
    <x v="0"/>
    <x v="0"/>
  </r>
  <r>
    <x v="404"/>
    <n v="49.8"/>
    <x v="43"/>
    <x v="2"/>
    <x v="13"/>
    <x v="17"/>
    <x v="17"/>
    <x v="0"/>
    <x v="5"/>
    <x v="5"/>
    <x v="0"/>
    <x v="0"/>
    <x v="0"/>
  </r>
  <r>
    <x v="404"/>
    <n v="4.5"/>
    <x v="147"/>
    <x v="2"/>
    <x v="9"/>
    <x v="12"/>
    <x v="12"/>
    <x v="0"/>
    <x v="6"/>
    <x v="6"/>
    <x v="0"/>
    <x v="0"/>
    <x v="0"/>
  </r>
  <r>
    <x v="404"/>
    <n v="13.2"/>
    <x v="19"/>
    <x v="2"/>
    <x v="9"/>
    <x v="12"/>
    <x v="12"/>
    <x v="0"/>
    <x v="7"/>
    <x v="7"/>
    <x v="0"/>
    <x v="0"/>
    <x v="0"/>
  </r>
  <r>
    <x v="404"/>
    <n v="4.2"/>
    <x v="81"/>
    <x v="2"/>
    <x v="9"/>
    <x v="12"/>
    <x v="12"/>
    <x v="0"/>
    <x v="10"/>
    <x v="10"/>
    <x v="0"/>
    <x v="0"/>
    <x v="0"/>
  </r>
  <r>
    <x v="404"/>
    <n v="11.8"/>
    <x v="296"/>
    <x v="2"/>
    <x v="9"/>
    <x v="12"/>
    <x v="12"/>
    <x v="3"/>
    <x v="14"/>
    <x v="14"/>
    <x v="0"/>
    <x v="0"/>
    <x v="0"/>
  </r>
  <r>
    <x v="404"/>
    <n v="2.4"/>
    <x v="44"/>
    <x v="2"/>
    <x v="9"/>
    <x v="13"/>
    <x v="13"/>
    <x v="0"/>
    <x v="6"/>
    <x v="6"/>
    <x v="0"/>
    <x v="0"/>
    <x v="0"/>
  </r>
  <r>
    <x v="404"/>
    <n v="13.5"/>
    <x v="92"/>
    <x v="2"/>
    <x v="9"/>
    <x v="13"/>
    <x v="13"/>
    <x v="0"/>
    <x v="7"/>
    <x v="7"/>
    <x v="0"/>
    <x v="0"/>
    <x v="0"/>
  </r>
  <r>
    <x v="404"/>
    <n v="2.2000000000000002"/>
    <x v="21"/>
    <x v="2"/>
    <x v="9"/>
    <x v="13"/>
    <x v="13"/>
    <x v="0"/>
    <x v="5"/>
    <x v="5"/>
    <x v="0"/>
    <x v="0"/>
    <x v="0"/>
  </r>
  <r>
    <x v="404"/>
    <n v="2.1"/>
    <x v="22"/>
    <x v="2"/>
    <x v="9"/>
    <x v="13"/>
    <x v="13"/>
    <x v="0"/>
    <x v="10"/>
    <x v="10"/>
    <x v="0"/>
    <x v="0"/>
    <x v="0"/>
  </r>
  <r>
    <x v="404"/>
    <n v="1.3"/>
    <x v="211"/>
    <x v="2"/>
    <x v="9"/>
    <x v="13"/>
    <x v="13"/>
    <x v="0"/>
    <x v="13"/>
    <x v="13"/>
    <x v="0"/>
    <x v="0"/>
    <x v="0"/>
  </r>
  <r>
    <x v="405"/>
    <n v="49.7"/>
    <x v="326"/>
    <x v="0"/>
    <x v="22"/>
    <x v="30"/>
    <x v="30"/>
    <x v="2"/>
    <x v="3"/>
    <x v="3"/>
    <x v="0"/>
    <x v="0"/>
    <x v="0"/>
  </r>
  <r>
    <x v="405"/>
    <n v="32.1"/>
    <x v="11"/>
    <x v="0"/>
    <x v="0"/>
    <x v="9"/>
    <x v="9"/>
    <x v="0"/>
    <x v="0"/>
    <x v="0"/>
    <x v="0"/>
    <x v="0"/>
    <x v="0"/>
  </r>
  <r>
    <x v="405"/>
    <n v="47.1"/>
    <x v="0"/>
    <x v="0"/>
    <x v="0"/>
    <x v="0"/>
    <x v="0"/>
    <x v="0"/>
    <x v="0"/>
    <x v="0"/>
    <x v="0"/>
    <x v="0"/>
    <x v="0"/>
  </r>
  <r>
    <x v="405"/>
    <n v="53.4"/>
    <x v="193"/>
    <x v="0"/>
    <x v="4"/>
    <x v="19"/>
    <x v="19"/>
    <x v="0"/>
    <x v="0"/>
    <x v="0"/>
    <x v="0"/>
    <x v="0"/>
    <x v="0"/>
  </r>
  <r>
    <x v="405"/>
    <n v="52.6"/>
    <x v="193"/>
    <x v="0"/>
    <x v="4"/>
    <x v="19"/>
    <x v="19"/>
    <x v="0"/>
    <x v="0"/>
    <x v="0"/>
    <x v="0"/>
    <x v="0"/>
    <x v="0"/>
  </r>
  <r>
    <x v="405"/>
    <n v="35.299999999999997"/>
    <x v="193"/>
    <x v="0"/>
    <x v="4"/>
    <x v="19"/>
    <x v="19"/>
    <x v="0"/>
    <x v="0"/>
    <x v="0"/>
    <x v="0"/>
    <x v="0"/>
    <x v="0"/>
  </r>
  <r>
    <x v="405"/>
    <n v="4"/>
    <x v="193"/>
    <x v="0"/>
    <x v="4"/>
    <x v="19"/>
    <x v="19"/>
    <x v="0"/>
    <x v="0"/>
    <x v="0"/>
    <x v="0"/>
    <x v="0"/>
    <x v="0"/>
  </r>
  <r>
    <x v="405"/>
    <n v="27.6"/>
    <x v="2"/>
    <x v="0"/>
    <x v="2"/>
    <x v="2"/>
    <x v="2"/>
    <x v="0"/>
    <x v="0"/>
    <x v="0"/>
    <x v="0"/>
    <x v="0"/>
    <x v="0"/>
  </r>
  <r>
    <x v="405"/>
    <n v="50.2"/>
    <x v="43"/>
    <x v="2"/>
    <x v="13"/>
    <x v="17"/>
    <x v="17"/>
    <x v="0"/>
    <x v="5"/>
    <x v="5"/>
    <x v="0"/>
    <x v="0"/>
    <x v="0"/>
  </r>
  <r>
    <x v="405"/>
    <n v="35.700000000000003"/>
    <x v="110"/>
    <x v="2"/>
    <x v="13"/>
    <x v="29"/>
    <x v="29"/>
    <x v="0"/>
    <x v="6"/>
    <x v="6"/>
    <x v="0"/>
    <x v="0"/>
    <x v="0"/>
  </r>
  <r>
    <x v="405"/>
    <n v="31.6"/>
    <x v="206"/>
    <x v="2"/>
    <x v="9"/>
    <x v="12"/>
    <x v="12"/>
    <x v="2"/>
    <x v="3"/>
    <x v="3"/>
    <x v="0"/>
    <x v="0"/>
    <x v="0"/>
  </r>
  <r>
    <x v="405"/>
    <n v="19.600000000000001"/>
    <x v="206"/>
    <x v="2"/>
    <x v="9"/>
    <x v="12"/>
    <x v="12"/>
    <x v="2"/>
    <x v="3"/>
    <x v="3"/>
    <x v="0"/>
    <x v="0"/>
    <x v="0"/>
  </r>
  <r>
    <x v="406"/>
    <n v="50.9"/>
    <x v="325"/>
    <x v="0"/>
    <x v="22"/>
    <x v="30"/>
    <x v="30"/>
    <x v="0"/>
    <x v="0"/>
    <x v="0"/>
    <x v="0"/>
    <x v="0"/>
    <x v="0"/>
  </r>
  <r>
    <x v="406"/>
    <n v="48.6"/>
    <x v="108"/>
    <x v="0"/>
    <x v="22"/>
    <x v="30"/>
    <x v="30"/>
    <x v="0"/>
    <x v="4"/>
    <x v="4"/>
    <x v="0"/>
    <x v="0"/>
    <x v="0"/>
  </r>
  <r>
    <x v="406"/>
    <n v="49.3"/>
    <x v="326"/>
    <x v="0"/>
    <x v="22"/>
    <x v="30"/>
    <x v="30"/>
    <x v="2"/>
    <x v="3"/>
    <x v="3"/>
    <x v="0"/>
    <x v="0"/>
    <x v="0"/>
  </r>
  <r>
    <x v="406"/>
    <n v="47"/>
    <x v="11"/>
    <x v="0"/>
    <x v="0"/>
    <x v="9"/>
    <x v="9"/>
    <x v="0"/>
    <x v="0"/>
    <x v="0"/>
    <x v="0"/>
    <x v="0"/>
    <x v="0"/>
  </r>
  <r>
    <x v="406"/>
    <n v="44.1"/>
    <x v="0"/>
    <x v="0"/>
    <x v="0"/>
    <x v="0"/>
    <x v="0"/>
    <x v="0"/>
    <x v="0"/>
    <x v="0"/>
    <x v="0"/>
    <x v="0"/>
    <x v="0"/>
  </r>
  <r>
    <x v="406"/>
    <n v="43.8"/>
    <x v="0"/>
    <x v="0"/>
    <x v="0"/>
    <x v="0"/>
    <x v="0"/>
    <x v="0"/>
    <x v="0"/>
    <x v="0"/>
    <x v="0"/>
    <x v="0"/>
    <x v="0"/>
  </r>
  <r>
    <x v="406"/>
    <n v="47"/>
    <x v="0"/>
    <x v="0"/>
    <x v="0"/>
    <x v="0"/>
    <x v="0"/>
    <x v="0"/>
    <x v="0"/>
    <x v="0"/>
    <x v="0"/>
    <x v="0"/>
    <x v="0"/>
  </r>
  <r>
    <x v="406"/>
    <n v="8.5"/>
    <x v="75"/>
    <x v="0"/>
    <x v="14"/>
    <x v="18"/>
    <x v="18"/>
    <x v="0"/>
    <x v="0"/>
    <x v="0"/>
    <x v="0"/>
    <x v="0"/>
    <x v="0"/>
  </r>
  <r>
    <x v="406"/>
    <n v="13.8"/>
    <x v="123"/>
    <x v="0"/>
    <x v="21"/>
    <x v="31"/>
    <x v="31"/>
    <x v="0"/>
    <x v="5"/>
    <x v="5"/>
    <x v="0"/>
    <x v="0"/>
    <x v="0"/>
  </r>
  <r>
    <x v="406"/>
    <n v="7.7"/>
    <x v="199"/>
    <x v="0"/>
    <x v="21"/>
    <x v="31"/>
    <x v="31"/>
    <x v="0"/>
    <x v="4"/>
    <x v="4"/>
    <x v="0"/>
    <x v="0"/>
    <x v="0"/>
  </r>
  <r>
    <x v="406"/>
    <n v="53.9"/>
    <x v="193"/>
    <x v="0"/>
    <x v="4"/>
    <x v="19"/>
    <x v="19"/>
    <x v="0"/>
    <x v="0"/>
    <x v="0"/>
    <x v="0"/>
    <x v="0"/>
    <x v="0"/>
  </r>
  <r>
    <x v="406"/>
    <n v="53.2"/>
    <x v="193"/>
    <x v="0"/>
    <x v="4"/>
    <x v="19"/>
    <x v="19"/>
    <x v="0"/>
    <x v="0"/>
    <x v="0"/>
    <x v="0"/>
    <x v="0"/>
    <x v="0"/>
  </r>
  <r>
    <x v="406"/>
    <n v="29.2"/>
    <x v="2"/>
    <x v="0"/>
    <x v="2"/>
    <x v="2"/>
    <x v="2"/>
    <x v="0"/>
    <x v="0"/>
    <x v="0"/>
    <x v="0"/>
    <x v="0"/>
    <x v="0"/>
  </r>
  <r>
    <x v="406"/>
    <n v="29.8"/>
    <x v="2"/>
    <x v="0"/>
    <x v="2"/>
    <x v="2"/>
    <x v="2"/>
    <x v="0"/>
    <x v="0"/>
    <x v="0"/>
    <x v="0"/>
    <x v="0"/>
    <x v="0"/>
  </r>
  <r>
    <x v="406"/>
    <n v="29.5"/>
    <x v="206"/>
    <x v="2"/>
    <x v="9"/>
    <x v="12"/>
    <x v="12"/>
    <x v="2"/>
    <x v="3"/>
    <x v="3"/>
    <x v="0"/>
    <x v="0"/>
    <x v="0"/>
  </r>
  <r>
    <x v="406"/>
    <n v="20"/>
    <x v="206"/>
    <x v="2"/>
    <x v="9"/>
    <x v="12"/>
    <x v="12"/>
    <x v="2"/>
    <x v="3"/>
    <x v="3"/>
    <x v="0"/>
    <x v="0"/>
    <x v="0"/>
  </r>
  <r>
    <x v="407"/>
    <n v="38.5"/>
    <x v="26"/>
    <x v="3"/>
    <x v="12"/>
    <x v="16"/>
    <x v="16"/>
    <x v="0"/>
    <x v="5"/>
    <x v="5"/>
    <x v="0"/>
    <x v="0"/>
    <x v="0"/>
  </r>
  <r>
    <x v="407"/>
    <n v="32.1"/>
    <x v="295"/>
    <x v="3"/>
    <x v="23"/>
    <x v="32"/>
    <x v="32"/>
    <x v="2"/>
    <x v="3"/>
    <x v="3"/>
    <x v="0"/>
    <x v="0"/>
    <x v="0"/>
  </r>
  <r>
    <x v="407"/>
    <n v="51.6"/>
    <x v="326"/>
    <x v="0"/>
    <x v="22"/>
    <x v="30"/>
    <x v="30"/>
    <x v="2"/>
    <x v="3"/>
    <x v="3"/>
    <x v="0"/>
    <x v="0"/>
    <x v="0"/>
  </r>
  <r>
    <x v="407"/>
    <n v="51.8"/>
    <x v="326"/>
    <x v="0"/>
    <x v="22"/>
    <x v="30"/>
    <x v="30"/>
    <x v="2"/>
    <x v="3"/>
    <x v="3"/>
    <x v="0"/>
    <x v="0"/>
    <x v="0"/>
  </r>
  <r>
    <x v="407"/>
    <n v="3.3"/>
    <x v="12"/>
    <x v="0"/>
    <x v="0"/>
    <x v="0"/>
    <x v="0"/>
    <x v="0"/>
    <x v="7"/>
    <x v="7"/>
    <x v="0"/>
    <x v="0"/>
    <x v="0"/>
  </r>
  <r>
    <x v="407"/>
    <n v="44.9"/>
    <x v="0"/>
    <x v="0"/>
    <x v="0"/>
    <x v="0"/>
    <x v="0"/>
    <x v="0"/>
    <x v="0"/>
    <x v="0"/>
    <x v="0"/>
    <x v="0"/>
    <x v="0"/>
  </r>
  <r>
    <x v="407"/>
    <n v="3.8"/>
    <x v="160"/>
    <x v="0"/>
    <x v="0"/>
    <x v="0"/>
    <x v="0"/>
    <x v="2"/>
    <x v="12"/>
    <x v="12"/>
    <x v="0"/>
    <x v="0"/>
    <x v="0"/>
  </r>
  <r>
    <x v="407"/>
    <n v="27.9"/>
    <x v="87"/>
    <x v="0"/>
    <x v="21"/>
    <x v="27"/>
    <x v="27"/>
    <x v="0"/>
    <x v="0"/>
    <x v="0"/>
    <x v="0"/>
    <x v="0"/>
    <x v="0"/>
  </r>
  <r>
    <x v="407"/>
    <n v="24"/>
    <x v="340"/>
    <x v="0"/>
    <x v="21"/>
    <x v="27"/>
    <x v="27"/>
    <x v="3"/>
    <x v="14"/>
    <x v="14"/>
    <x v="0"/>
    <x v="0"/>
    <x v="0"/>
  </r>
  <r>
    <x v="407"/>
    <n v="48.6"/>
    <x v="317"/>
    <x v="0"/>
    <x v="4"/>
    <x v="4"/>
    <x v="4"/>
    <x v="2"/>
    <x v="3"/>
    <x v="3"/>
    <x v="0"/>
    <x v="0"/>
    <x v="0"/>
  </r>
  <r>
    <x v="407"/>
    <n v="38.5"/>
    <x v="289"/>
    <x v="0"/>
    <x v="4"/>
    <x v="4"/>
    <x v="4"/>
    <x v="3"/>
    <x v="14"/>
    <x v="14"/>
    <x v="0"/>
    <x v="0"/>
    <x v="0"/>
  </r>
  <r>
    <x v="407"/>
    <n v="29.7"/>
    <x v="2"/>
    <x v="0"/>
    <x v="2"/>
    <x v="2"/>
    <x v="2"/>
    <x v="0"/>
    <x v="0"/>
    <x v="0"/>
    <x v="0"/>
    <x v="0"/>
    <x v="0"/>
  </r>
  <r>
    <x v="407"/>
    <n v="29.8"/>
    <x v="2"/>
    <x v="0"/>
    <x v="2"/>
    <x v="2"/>
    <x v="2"/>
    <x v="0"/>
    <x v="0"/>
    <x v="0"/>
    <x v="0"/>
    <x v="0"/>
    <x v="0"/>
  </r>
  <r>
    <x v="407"/>
    <n v="22.6"/>
    <x v="13"/>
    <x v="2"/>
    <x v="8"/>
    <x v="10"/>
    <x v="10"/>
    <x v="0"/>
    <x v="6"/>
    <x v="6"/>
    <x v="0"/>
    <x v="0"/>
    <x v="0"/>
  </r>
  <r>
    <x v="407"/>
    <n v="15.7"/>
    <x v="41"/>
    <x v="2"/>
    <x v="8"/>
    <x v="10"/>
    <x v="10"/>
    <x v="0"/>
    <x v="7"/>
    <x v="7"/>
    <x v="0"/>
    <x v="0"/>
    <x v="0"/>
  </r>
  <r>
    <x v="407"/>
    <n v="6.7"/>
    <x v="14"/>
    <x v="2"/>
    <x v="8"/>
    <x v="10"/>
    <x v="10"/>
    <x v="0"/>
    <x v="5"/>
    <x v="5"/>
    <x v="0"/>
    <x v="0"/>
    <x v="0"/>
  </r>
  <r>
    <x v="407"/>
    <n v="15.3"/>
    <x v="14"/>
    <x v="2"/>
    <x v="8"/>
    <x v="10"/>
    <x v="10"/>
    <x v="0"/>
    <x v="5"/>
    <x v="5"/>
    <x v="0"/>
    <x v="0"/>
    <x v="0"/>
  </r>
  <r>
    <x v="407"/>
    <n v="15.3"/>
    <x v="305"/>
    <x v="2"/>
    <x v="8"/>
    <x v="10"/>
    <x v="10"/>
    <x v="0"/>
    <x v="13"/>
    <x v="13"/>
    <x v="0"/>
    <x v="0"/>
    <x v="0"/>
  </r>
  <r>
    <x v="407"/>
    <n v="1.8"/>
    <x v="152"/>
    <x v="2"/>
    <x v="8"/>
    <x v="10"/>
    <x v="10"/>
    <x v="0"/>
    <x v="4"/>
    <x v="4"/>
    <x v="0"/>
    <x v="0"/>
    <x v="0"/>
  </r>
  <r>
    <x v="407"/>
    <n v="7.4"/>
    <x v="268"/>
    <x v="2"/>
    <x v="8"/>
    <x v="10"/>
    <x v="10"/>
    <x v="3"/>
    <x v="14"/>
    <x v="14"/>
    <x v="0"/>
    <x v="0"/>
    <x v="0"/>
  </r>
  <r>
    <x v="407"/>
    <n v="10.199999999999999"/>
    <x v="273"/>
    <x v="2"/>
    <x v="9"/>
    <x v="11"/>
    <x v="11"/>
    <x v="3"/>
    <x v="14"/>
    <x v="14"/>
    <x v="0"/>
    <x v="0"/>
    <x v="0"/>
  </r>
  <r>
    <x v="407"/>
    <n v="29.8"/>
    <x v="206"/>
    <x v="2"/>
    <x v="9"/>
    <x v="12"/>
    <x v="12"/>
    <x v="2"/>
    <x v="3"/>
    <x v="3"/>
    <x v="0"/>
    <x v="0"/>
    <x v="0"/>
  </r>
  <r>
    <x v="407"/>
    <n v="20.399999999999999"/>
    <x v="206"/>
    <x v="2"/>
    <x v="9"/>
    <x v="12"/>
    <x v="12"/>
    <x v="2"/>
    <x v="3"/>
    <x v="3"/>
    <x v="0"/>
    <x v="0"/>
    <x v="0"/>
  </r>
  <r>
    <x v="408"/>
    <n v="26"/>
    <x v="9"/>
    <x v="3"/>
    <x v="7"/>
    <x v="8"/>
    <x v="8"/>
    <x v="0"/>
    <x v="5"/>
    <x v="5"/>
    <x v="0"/>
    <x v="0"/>
    <x v="0"/>
  </r>
  <r>
    <x v="408"/>
    <n v="4.5"/>
    <x v="9"/>
    <x v="3"/>
    <x v="7"/>
    <x v="8"/>
    <x v="8"/>
    <x v="0"/>
    <x v="5"/>
    <x v="5"/>
    <x v="0"/>
    <x v="0"/>
    <x v="0"/>
  </r>
  <r>
    <x v="408"/>
    <n v="25.7"/>
    <x v="10"/>
    <x v="3"/>
    <x v="7"/>
    <x v="8"/>
    <x v="8"/>
    <x v="0"/>
    <x v="4"/>
    <x v="4"/>
    <x v="0"/>
    <x v="0"/>
    <x v="0"/>
  </r>
  <r>
    <x v="408"/>
    <n v="7.7"/>
    <x v="341"/>
    <x v="1"/>
    <x v="3"/>
    <x v="3"/>
    <x v="3"/>
    <x v="3"/>
    <x v="14"/>
    <x v="14"/>
    <x v="0"/>
    <x v="0"/>
    <x v="0"/>
  </r>
  <r>
    <x v="408"/>
    <n v="23.8"/>
    <x v="278"/>
    <x v="0"/>
    <x v="0"/>
    <x v="21"/>
    <x v="21"/>
    <x v="3"/>
    <x v="14"/>
    <x v="14"/>
    <x v="0"/>
    <x v="0"/>
    <x v="0"/>
  </r>
  <r>
    <x v="408"/>
    <n v="14.4"/>
    <x v="193"/>
    <x v="0"/>
    <x v="4"/>
    <x v="19"/>
    <x v="19"/>
    <x v="0"/>
    <x v="0"/>
    <x v="0"/>
    <x v="0"/>
    <x v="0"/>
    <x v="0"/>
  </r>
  <r>
    <x v="408"/>
    <n v="12.9"/>
    <x v="78"/>
    <x v="0"/>
    <x v="4"/>
    <x v="19"/>
    <x v="19"/>
    <x v="0"/>
    <x v="4"/>
    <x v="4"/>
    <x v="0"/>
    <x v="0"/>
    <x v="0"/>
  </r>
  <r>
    <x v="408"/>
    <n v="1.3"/>
    <x v="277"/>
    <x v="0"/>
    <x v="4"/>
    <x v="19"/>
    <x v="19"/>
    <x v="3"/>
    <x v="14"/>
    <x v="14"/>
    <x v="0"/>
    <x v="0"/>
    <x v="0"/>
  </r>
  <r>
    <x v="408"/>
    <n v="12.6"/>
    <x v="125"/>
    <x v="2"/>
    <x v="13"/>
    <x v="17"/>
    <x v="17"/>
    <x v="0"/>
    <x v="4"/>
    <x v="4"/>
    <x v="0"/>
    <x v="0"/>
    <x v="0"/>
  </r>
  <r>
    <x v="408"/>
    <n v="7.2"/>
    <x v="16"/>
    <x v="2"/>
    <x v="9"/>
    <x v="11"/>
    <x v="11"/>
    <x v="0"/>
    <x v="6"/>
    <x v="6"/>
    <x v="0"/>
    <x v="0"/>
    <x v="0"/>
  </r>
  <r>
    <x v="408"/>
    <n v="6.7"/>
    <x v="80"/>
    <x v="2"/>
    <x v="9"/>
    <x v="11"/>
    <x v="11"/>
    <x v="0"/>
    <x v="7"/>
    <x v="7"/>
    <x v="0"/>
    <x v="0"/>
    <x v="0"/>
  </r>
  <r>
    <x v="408"/>
    <n v="6.3"/>
    <x v="178"/>
    <x v="2"/>
    <x v="9"/>
    <x v="11"/>
    <x v="11"/>
    <x v="0"/>
    <x v="10"/>
    <x v="10"/>
    <x v="0"/>
    <x v="0"/>
    <x v="0"/>
  </r>
  <r>
    <x v="408"/>
    <n v="40.299999999999997"/>
    <x v="19"/>
    <x v="2"/>
    <x v="9"/>
    <x v="12"/>
    <x v="12"/>
    <x v="0"/>
    <x v="7"/>
    <x v="7"/>
    <x v="0"/>
    <x v="0"/>
    <x v="0"/>
  </r>
  <r>
    <x v="408"/>
    <n v="14.5"/>
    <x v="206"/>
    <x v="2"/>
    <x v="9"/>
    <x v="12"/>
    <x v="12"/>
    <x v="2"/>
    <x v="3"/>
    <x v="3"/>
    <x v="0"/>
    <x v="0"/>
    <x v="0"/>
  </r>
  <r>
    <x v="408"/>
    <n v="9.1"/>
    <x v="206"/>
    <x v="2"/>
    <x v="9"/>
    <x v="12"/>
    <x v="12"/>
    <x v="2"/>
    <x v="3"/>
    <x v="3"/>
    <x v="0"/>
    <x v="0"/>
    <x v="0"/>
  </r>
  <r>
    <x v="408"/>
    <n v="0.8"/>
    <x v="204"/>
    <x v="2"/>
    <x v="5"/>
    <x v="5"/>
    <x v="5"/>
    <x v="0"/>
    <x v="10"/>
    <x v="10"/>
    <x v="0"/>
    <x v="0"/>
    <x v="0"/>
  </r>
  <r>
    <x v="408"/>
    <n v="36.200000000000003"/>
    <x v="330"/>
    <x v="2"/>
    <x v="6"/>
    <x v="6"/>
    <x v="6"/>
    <x v="2"/>
    <x v="3"/>
    <x v="3"/>
    <x v="0"/>
    <x v="0"/>
    <x v="0"/>
  </r>
  <r>
    <x v="408"/>
    <n v="5.9"/>
    <x v="173"/>
    <x v="2"/>
    <x v="17"/>
    <x v="23"/>
    <x v="23"/>
    <x v="0"/>
    <x v="11"/>
    <x v="11"/>
    <x v="0"/>
    <x v="0"/>
    <x v="0"/>
  </r>
  <r>
    <x v="408"/>
    <n v="1.9"/>
    <x v="189"/>
    <x v="2"/>
    <x v="17"/>
    <x v="23"/>
    <x v="23"/>
    <x v="0"/>
    <x v="0"/>
    <x v="0"/>
    <x v="0"/>
    <x v="0"/>
    <x v="0"/>
  </r>
  <r>
    <x v="408"/>
    <n v="31.5"/>
    <x v="34"/>
    <x v="2"/>
    <x v="11"/>
    <x v="15"/>
    <x v="15"/>
    <x v="0"/>
    <x v="6"/>
    <x v="6"/>
    <x v="0"/>
    <x v="0"/>
    <x v="0"/>
  </r>
  <r>
    <x v="409"/>
    <n v="36.5"/>
    <x v="7"/>
    <x v="3"/>
    <x v="7"/>
    <x v="7"/>
    <x v="7"/>
    <x v="0"/>
    <x v="5"/>
    <x v="5"/>
    <x v="0"/>
    <x v="0"/>
    <x v="0"/>
  </r>
  <r>
    <x v="409"/>
    <n v="10.5"/>
    <x v="53"/>
    <x v="3"/>
    <x v="7"/>
    <x v="8"/>
    <x v="8"/>
    <x v="0"/>
    <x v="10"/>
    <x v="10"/>
    <x v="0"/>
    <x v="0"/>
    <x v="0"/>
  </r>
  <r>
    <x v="409"/>
    <n v="29.5"/>
    <x v="10"/>
    <x v="3"/>
    <x v="7"/>
    <x v="8"/>
    <x v="8"/>
    <x v="0"/>
    <x v="4"/>
    <x v="4"/>
    <x v="0"/>
    <x v="0"/>
    <x v="0"/>
  </r>
  <r>
    <x v="409"/>
    <n v="2"/>
    <x v="342"/>
    <x v="3"/>
    <x v="23"/>
    <x v="32"/>
    <x v="32"/>
    <x v="0"/>
    <x v="10"/>
    <x v="10"/>
    <x v="0"/>
    <x v="0"/>
    <x v="0"/>
  </r>
  <r>
    <x v="409"/>
    <n v="28.7"/>
    <x v="253"/>
    <x v="0"/>
    <x v="22"/>
    <x v="30"/>
    <x v="30"/>
    <x v="3"/>
    <x v="14"/>
    <x v="14"/>
    <x v="0"/>
    <x v="0"/>
    <x v="0"/>
  </r>
  <r>
    <x v="409"/>
    <n v="39"/>
    <x v="97"/>
    <x v="0"/>
    <x v="4"/>
    <x v="19"/>
    <x v="19"/>
    <x v="0"/>
    <x v="11"/>
    <x v="11"/>
    <x v="0"/>
    <x v="0"/>
    <x v="0"/>
  </r>
  <r>
    <x v="409"/>
    <n v="11.7"/>
    <x v="277"/>
    <x v="0"/>
    <x v="4"/>
    <x v="19"/>
    <x v="19"/>
    <x v="3"/>
    <x v="14"/>
    <x v="14"/>
    <x v="0"/>
    <x v="0"/>
    <x v="0"/>
  </r>
  <r>
    <x v="409"/>
    <n v="8.3000000000000007"/>
    <x v="277"/>
    <x v="0"/>
    <x v="4"/>
    <x v="19"/>
    <x v="19"/>
    <x v="3"/>
    <x v="14"/>
    <x v="14"/>
    <x v="0"/>
    <x v="0"/>
    <x v="0"/>
  </r>
  <r>
    <x v="409"/>
    <n v="39.4"/>
    <x v="277"/>
    <x v="0"/>
    <x v="4"/>
    <x v="19"/>
    <x v="19"/>
    <x v="3"/>
    <x v="14"/>
    <x v="14"/>
    <x v="0"/>
    <x v="0"/>
    <x v="0"/>
  </r>
  <r>
    <x v="409"/>
    <n v="28.4"/>
    <x v="28"/>
    <x v="0"/>
    <x v="2"/>
    <x v="2"/>
    <x v="2"/>
    <x v="0"/>
    <x v="5"/>
    <x v="5"/>
    <x v="0"/>
    <x v="0"/>
    <x v="0"/>
  </r>
  <r>
    <x v="409"/>
    <n v="23.6"/>
    <x v="263"/>
    <x v="0"/>
    <x v="2"/>
    <x v="2"/>
    <x v="2"/>
    <x v="3"/>
    <x v="14"/>
    <x v="14"/>
    <x v="0"/>
    <x v="0"/>
    <x v="0"/>
  </r>
  <r>
    <x v="409"/>
    <n v="23.6"/>
    <x v="263"/>
    <x v="0"/>
    <x v="2"/>
    <x v="2"/>
    <x v="2"/>
    <x v="3"/>
    <x v="14"/>
    <x v="14"/>
    <x v="0"/>
    <x v="0"/>
    <x v="0"/>
  </r>
  <r>
    <x v="409"/>
    <n v="9.5"/>
    <x v="13"/>
    <x v="2"/>
    <x v="8"/>
    <x v="10"/>
    <x v="10"/>
    <x v="0"/>
    <x v="6"/>
    <x v="6"/>
    <x v="0"/>
    <x v="0"/>
    <x v="0"/>
  </r>
  <r>
    <x v="409"/>
    <n v="50.8"/>
    <x v="88"/>
    <x v="2"/>
    <x v="13"/>
    <x v="17"/>
    <x v="17"/>
    <x v="0"/>
    <x v="6"/>
    <x v="6"/>
    <x v="0"/>
    <x v="0"/>
    <x v="0"/>
  </r>
  <r>
    <x v="409"/>
    <n v="4.5"/>
    <x v="147"/>
    <x v="2"/>
    <x v="9"/>
    <x v="12"/>
    <x v="12"/>
    <x v="0"/>
    <x v="6"/>
    <x v="6"/>
    <x v="0"/>
    <x v="0"/>
    <x v="0"/>
  </r>
  <r>
    <x v="409"/>
    <n v="19.2"/>
    <x v="19"/>
    <x v="2"/>
    <x v="9"/>
    <x v="12"/>
    <x v="12"/>
    <x v="0"/>
    <x v="7"/>
    <x v="7"/>
    <x v="0"/>
    <x v="0"/>
    <x v="0"/>
  </r>
  <r>
    <x v="409"/>
    <n v="4.2"/>
    <x v="81"/>
    <x v="2"/>
    <x v="9"/>
    <x v="12"/>
    <x v="12"/>
    <x v="0"/>
    <x v="10"/>
    <x v="10"/>
    <x v="0"/>
    <x v="0"/>
    <x v="0"/>
  </r>
  <r>
    <x v="409"/>
    <n v="13.9"/>
    <x v="206"/>
    <x v="2"/>
    <x v="9"/>
    <x v="12"/>
    <x v="12"/>
    <x v="2"/>
    <x v="3"/>
    <x v="3"/>
    <x v="0"/>
    <x v="0"/>
    <x v="0"/>
  </r>
  <r>
    <x v="409"/>
    <n v="9.3000000000000007"/>
    <x v="206"/>
    <x v="2"/>
    <x v="9"/>
    <x v="12"/>
    <x v="12"/>
    <x v="2"/>
    <x v="3"/>
    <x v="3"/>
    <x v="0"/>
    <x v="0"/>
    <x v="0"/>
  </r>
  <r>
    <x v="409"/>
    <n v="18.399999999999999"/>
    <x v="296"/>
    <x v="2"/>
    <x v="9"/>
    <x v="12"/>
    <x v="12"/>
    <x v="3"/>
    <x v="14"/>
    <x v="14"/>
    <x v="0"/>
    <x v="0"/>
    <x v="0"/>
  </r>
  <r>
    <x v="409"/>
    <n v="3"/>
    <x v="296"/>
    <x v="2"/>
    <x v="9"/>
    <x v="12"/>
    <x v="12"/>
    <x v="3"/>
    <x v="14"/>
    <x v="14"/>
    <x v="0"/>
    <x v="0"/>
    <x v="0"/>
  </r>
  <r>
    <x v="409"/>
    <n v="12.2"/>
    <x v="296"/>
    <x v="2"/>
    <x v="9"/>
    <x v="12"/>
    <x v="12"/>
    <x v="3"/>
    <x v="14"/>
    <x v="14"/>
    <x v="0"/>
    <x v="0"/>
    <x v="0"/>
  </r>
  <r>
    <x v="410"/>
    <n v="36.700000000000003"/>
    <x v="9"/>
    <x v="3"/>
    <x v="7"/>
    <x v="8"/>
    <x v="8"/>
    <x v="0"/>
    <x v="5"/>
    <x v="5"/>
    <x v="0"/>
    <x v="0"/>
    <x v="0"/>
  </r>
  <r>
    <x v="410"/>
    <n v="36.5"/>
    <x v="9"/>
    <x v="3"/>
    <x v="7"/>
    <x v="8"/>
    <x v="8"/>
    <x v="0"/>
    <x v="5"/>
    <x v="5"/>
    <x v="0"/>
    <x v="0"/>
    <x v="0"/>
  </r>
  <r>
    <x v="410"/>
    <n v="3.9"/>
    <x v="198"/>
    <x v="3"/>
    <x v="23"/>
    <x v="32"/>
    <x v="32"/>
    <x v="0"/>
    <x v="4"/>
    <x v="4"/>
    <x v="0"/>
    <x v="0"/>
    <x v="0"/>
  </r>
  <r>
    <x v="410"/>
    <n v="38"/>
    <x v="278"/>
    <x v="0"/>
    <x v="0"/>
    <x v="21"/>
    <x v="21"/>
    <x v="3"/>
    <x v="14"/>
    <x v="14"/>
    <x v="0"/>
    <x v="0"/>
    <x v="0"/>
  </r>
  <r>
    <x v="410"/>
    <n v="13.5"/>
    <x v="153"/>
    <x v="0"/>
    <x v="16"/>
    <x v="22"/>
    <x v="22"/>
    <x v="0"/>
    <x v="2"/>
    <x v="2"/>
    <x v="0"/>
    <x v="0"/>
    <x v="0"/>
  </r>
  <r>
    <x v="410"/>
    <n v="36.5"/>
    <x v="277"/>
    <x v="0"/>
    <x v="4"/>
    <x v="19"/>
    <x v="19"/>
    <x v="3"/>
    <x v="14"/>
    <x v="14"/>
    <x v="0"/>
    <x v="0"/>
    <x v="0"/>
  </r>
  <r>
    <x v="410"/>
    <n v="38.299999999999997"/>
    <x v="277"/>
    <x v="0"/>
    <x v="4"/>
    <x v="19"/>
    <x v="19"/>
    <x v="3"/>
    <x v="14"/>
    <x v="14"/>
    <x v="0"/>
    <x v="0"/>
    <x v="0"/>
  </r>
  <r>
    <x v="410"/>
    <n v="9"/>
    <x v="103"/>
    <x v="2"/>
    <x v="8"/>
    <x v="10"/>
    <x v="10"/>
    <x v="0"/>
    <x v="8"/>
    <x v="8"/>
    <x v="0"/>
    <x v="0"/>
    <x v="0"/>
  </r>
  <r>
    <x v="410"/>
    <n v="13.8"/>
    <x v="29"/>
    <x v="2"/>
    <x v="8"/>
    <x v="10"/>
    <x v="10"/>
    <x v="0"/>
    <x v="9"/>
    <x v="9"/>
    <x v="0"/>
    <x v="0"/>
    <x v="0"/>
  </r>
  <r>
    <x v="410"/>
    <n v="22.9"/>
    <x v="282"/>
    <x v="2"/>
    <x v="20"/>
    <x v="28"/>
    <x v="28"/>
    <x v="0"/>
    <x v="8"/>
    <x v="8"/>
    <x v="0"/>
    <x v="0"/>
    <x v="0"/>
  </r>
  <r>
    <x v="410"/>
    <n v="4.5"/>
    <x v="147"/>
    <x v="2"/>
    <x v="9"/>
    <x v="12"/>
    <x v="12"/>
    <x v="0"/>
    <x v="6"/>
    <x v="6"/>
    <x v="0"/>
    <x v="0"/>
    <x v="0"/>
  </r>
  <r>
    <x v="410"/>
    <n v="31.9"/>
    <x v="19"/>
    <x v="2"/>
    <x v="9"/>
    <x v="12"/>
    <x v="12"/>
    <x v="0"/>
    <x v="7"/>
    <x v="7"/>
    <x v="0"/>
    <x v="0"/>
    <x v="0"/>
  </r>
  <r>
    <x v="410"/>
    <n v="19.399999999999999"/>
    <x v="19"/>
    <x v="2"/>
    <x v="9"/>
    <x v="12"/>
    <x v="12"/>
    <x v="0"/>
    <x v="7"/>
    <x v="7"/>
    <x v="0"/>
    <x v="0"/>
    <x v="0"/>
  </r>
  <r>
    <x v="410"/>
    <n v="4.7"/>
    <x v="20"/>
    <x v="2"/>
    <x v="9"/>
    <x v="12"/>
    <x v="12"/>
    <x v="0"/>
    <x v="5"/>
    <x v="5"/>
    <x v="0"/>
    <x v="0"/>
    <x v="0"/>
  </r>
  <r>
    <x v="410"/>
    <n v="9.4"/>
    <x v="20"/>
    <x v="2"/>
    <x v="9"/>
    <x v="12"/>
    <x v="12"/>
    <x v="0"/>
    <x v="5"/>
    <x v="5"/>
    <x v="0"/>
    <x v="0"/>
    <x v="0"/>
  </r>
  <r>
    <x v="410"/>
    <n v="11.4"/>
    <x v="31"/>
    <x v="2"/>
    <x v="9"/>
    <x v="13"/>
    <x v="13"/>
    <x v="0"/>
    <x v="8"/>
    <x v="8"/>
    <x v="0"/>
    <x v="0"/>
    <x v="0"/>
  </r>
  <r>
    <x v="410"/>
    <n v="11.2"/>
    <x v="32"/>
    <x v="2"/>
    <x v="9"/>
    <x v="13"/>
    <x v="13"/>
    <x v="0"/>
    <x v="9"/>
    <x v="9"/>
    <x v="0"/>
    <x v="0"/>
    <x v="0"/>
  </r>
  <r>
    <x v="410"/>
    <n v="32.299999999999997"/>
    <x v="169"/>
    <x v="2"/>
    <x v="5"/>
    <x v="5"/>
    <x v="5"/>
    <x v="0"/>
    <x v="7"/>
    <x v="7"/>
    <x v="0"/>
    <x v="0"/>
    <x v="0"/>
  </r>
  <r>
    <x v="411"/>
    <n v="21.8"/>
    <x v="218"/>
    <x v="3"/>
    <x v="23"/>
    <x v="32"/>
    <x v="32"/>
    <x v="0"/>
    <x v="5"/>
    <x v="5"/>
    <x v="0"/>
    <x v="0"/>
    <x v="0"/>
  </r>
  <r>
    <x v="411"/>
    <n v="36.4"/>
    <x v="277"/>
    <x v="0"/>
    <x v="4"/>
    <x v="19"/>
    <x v="19"/>
    <x v="3"/>
    <x v="14"/>
    <x v="14"/>
    <x v="0"/>
    <x v="0"/>
    <x v="0"/>
  </r>
  <r>
    <x v="411"/>
    <n v="5.2"/>
    <x v="235"/>
    <x v="0"/>
    <x v="2"/>
    <x v="2"/>
    <x v="2"/>
    <x v="0"/>
    <x v="11"/>
    <x v="11"/>
    <x v="0"/>
    <x v="0"/>
    <x v="0"/>
  </r>
  <r>
    <x v="411"/>
    <n v="11.7"/>
    <x v="165"/>
    <x v="0"/>
    <x v="2"/>
    <x v="2"/>
    <x v="2"/>
    <x v="0"/>
    <x v="4"/>
    <x v="4"/>
    <x v="0"/>
    <x v="0"/>
    <x v="0"/>
  </r>
  <r>
    <x v="411"/>
    <n v="18.2"/>
    <x v="13"/>
    <x v="2"/>
    <x v="8"/>
    <x v="10"/>
    <x v="10"/>
    <x v="0"/>
    <x v="6"/>
    <x v="6"/>
    <x v="0"/>
    <x v="0"/>
    <x v="0"/>
  </r>
  <r>
    <x v="411"/>
    <n v="27.5"/>
    <x v="110"/>
    <x v="2"/>
    <x v="13"/>
    <x v="29"/>
    <x v="29"/>
    <x v="0"/>
    <x v="6"/>
    <x v="6"/>
    <x v="0"/>
    <x v="0"/>
    <x v="0"/>
  </r>
  <r>
    <x v="411"/>
    <n v="19.7"/>
    <x v="100"/>
    <x v="2"/>
    <x v="13"/>
    <x v="29"/>
    <x v="29"/>
    <x v="0"/>
    <x v="4"/>
    <x v="4"/>
    <x v="0"/>
    <x v="0"/>
    <x v="0"/>
  </r>
  <r>
    <x v="411"/>
    <n v="4.5"/>
    <x v="16"/>
    <x v="2"/>
    <x v="9"/>
    <x v="11"/>
    <x v="11"/>
    <x v="0"/>
    <x v="6"/>
    <x v="6"/>
    <x v="0"/>
    <x v="0"/>
    <x v="0"/>
  </r>
  <r>
    <x v="411"/>
    <n v="13"/>
    <x v="80"/>
    <x v="2"/>
    <x v="9"/>
    <x v="11"/>
    <x v="11"/>
    <x v="0"/>
    <x v="7"/>
    <x v="7"/>
    <x v="0"/>
    <x v="0"/>
    <x v="0"/>
  </r>
  <r>
    <x v="411"/>
    <n v="26.8"/>
    <x v="80"/>
    <x v="2"/>
    <x v="9"/>
    <x v="11"/>
    <x v="11"/>
    <x v="0"/>
    <x v="7"/>
    <x v="7"/>
    <x v="0"/>
    <x v="0"/>
    <x v="0"/>
  </r>
  <r>
    <x v="411"/>
    <n v="3.8"/>
    <x v="18"/>
    <x v="2"/>
    <x v="9"/>
    <x v="11"/>
    <x v="11"/>
    <x v="0"/>
    <x v="4"/>
    <x v="4"/>
    <x v="0"/>
    <x v="0"/>
    <x v="0"/>
  </r>
  <r>
    <x v="411"/>
    <n v="39.299999999999997"/>
    <x v="19"/>
    <x v="2"/>
    <x v="9"/>
    <x v="12"/>
    <x v="12"/>
    <x v="0"/>
    <x v="7"/>
    <x v="7"/>
    <x v="0"/>
    <x v="0"/>
    <x v="0"/>
  </r>
  <r>
    <x v="411"/>
    <n v="0.8"/>
    <x v="204"/>
    <x v="2"/>
    <x v="5"/>
    <x v="5"/>
    <x v="5"/>
    <x v="0"/>
    <x v="10"/>
    <x v="10"/>
    <x v="0"/>
    <x v="0"/>
    <x v="0"/>
  </r>
  <r>
    <x v="412"/>
    <n v="48.7"/>
    <x v="75"/>
    <x v="0"/>
    <x v="14"/>
    <x v="18"/>
    <x v="18"/>
    <x v="0"/>
    <x v="0"/>
    <x v="0"/>
    <x v="0"/>
    <x v="0"/>
    <x v="0"/>
  </r>
  <r>
    <x v="412"/>
    <n v="46.9"/>
    <x v="343"/>
    <x v="0"/>
    <x v="21"/>
    <x v="31"/>
    <x v="31"/>
    <x v="2"/>
    <x v="3"/>
    <x v="3"/>
    <x v="0"/>
    <x v="0"/>
    <x v="0"/>
  </r>
  <r>
    <x v="412"/>
    <n v="46.5"/>
    <x v="97"/>
    <x v="0"/>
    <x v="4"/>
    <x v="19"/>
    <x v="19"/>
    <x v="0"/>
    <x v="11"/>
    <x v="11"/>
    <x v="0"/>
    <x v="0"/>
    <x v="0"/>
  </r>
  <r>
    <x v="412"/>
    <n v="31.6"/>
    <x v="206"/>
    <x v="2"/>
    <x v="9"/>
    <x v="12"/>
    <x v="12"/>
    <x v="2"/>
    <x v="3"/>
    <x v="3"/>
    <x v="0"/>
    <x v="0"/>
    <x v="0"/>
  </r>
  <r>
    <x v="412"/>
    <n v="19.2"/>
    <x v="206"/>
    <x v="2"/>
    <x v="9"/>
    <x v="12"/>
    <x v="12"/>
    <x v="2"/>
    <x v="3"/>
    <x v="3"/>
    <x v="0"/>
    <x v="0"/>
    <x v="0"/>
  </r>
  <r>
    <x v="412"/>
    <n v="14.5"/>
    <x v="206"/>
    <x v="2"/>
    <x v="9"/>
    <x v="12"/>
    <x v="12"/>
    <x v="2"/>
    <x v="3"/>
    <x v="3"/>
    <x v="0"/>
    <x v="0"/>
    <x v="0"/>
  </r>
  <r>
    <x v="412"/>
    <n v="8.6999999999999993"/>
    <x v="206"/>
    <x v="2"/>
    <x v="9"/>
    <x v="12"/>
    <x v="12"/>
    <x v="2"/>
    <x v="3"/>
    <x v="3"/>
    <x v="0"/>
    <x v="0"/>
    <x v="0"/>
  </r>
  <r>
    <x v="413"/>
    <n v="6.6"/>
    <x v="207"/>
    <x v="3"/>
    <x v="23"/>
    <x v="32"/>
    <x v="32"/>
    <x v="0"/>
    <x v="6"/>
    <x v="6"/>
    <x v="0"/>
    <x v="0"/>
    <x v="0"/>
  </r>
  <r>
    <x v="413"/>
    <n v="3.2"/>
    <x v="217"/>
    <x v="3"/>
    <x v="23"/>
    <x v="32"/>
    <x v="32"/>
    <x v="0"/>
    <x v="7"/>
    <x v="7"/>
    <x v="0"/>
    <x v="0"/>
    <x v="0"/>
  </r>
  <r>
    <x v="413"/>
    <n v="9"/>
    <x v="218"/>
    <x v="3"/>
    <x v="23"/>
    <x v="32"/>
    <x v="32"/>
    <x v="0"/>
    <x v="5"/>
    <x v="5"/>
    <x v="0"/>
    <x v="0"/>
    <x v="0"/>
  </r>
  <r>
    <x v="413"/>
    <n v="11.9"/>
    <x v="318"/>
    <x v="3"/>
    <x v="23"/>
    <x v="32"/>
    <x v="32"/>
    <x v="0"/>
    <x v="13"/>
    <x v="13"/>
    <x v="0"/>
    <x v="0"/>
    <x v="0"/>
  </r>
  <r>
    <x v="413"/>
    <n v="36.4"/>
    <x v="253"/>
    <x v="0"/>
    <x v="22"/>
    <x v="30"/>
    <x v="30"/>
    <x v="3"/>
    <x v="14"/>
    <x v="14"/>
    <x v="0"/>
    <x v="0"/>
    <x v="0"/>
  </r>
  <r>
    <x v="413"/>
    <n v="7.2"/>
    <x v="160"/>
    <x v="0"/>
    <x v="0"/>
    <x v="0"/>
    <x v="0"/>
    <x v="2"/>
    <x v="12"/>
    <x v="12"/>
    <x v="0"/>
    <x v="0"/>
    <x v="0"/>
  </r>
  <r>
    <x v="413"/>
    <n v="5.9"/>
    <x v="87"/>
    <x v="0"/>
    <x v="21"/>
    <x v="27"/>
    <x v="27"/>
    <x v="0"/>
    <x v="0"/>
    <x v="0"/>
    <x v="0"/>
    <x v="0"/>
    <x v="0"/>
  </r>
  <r>
    <x v="413"/>
    <n v="41.5"/>
    <x v="97"/>
    <x v="0"/>
    <x v="4"/>
    <x v="19"/>
    <x v="19"/>
    <x v="0"/>
    <x v="11"/>
    <x v="11"/>
    <x v="0"/>
    <x v="0"/>
    <x v="0"/>
  </r>
  <r>
    <x v="413"/>
    <n v="10"/>
    <x v="164"/>
    <x v="0"/>
    <x v="4"/>
    <x v="19"/>
    <x v="19"/>
    <x v="0"/>
    <x v="7"/>
    <x v="7"/>
    <x v="0"/>
    <x v="0"/>
    <x v="0"/>
  </r>
  <r>
    <x v="413"/>
    <n v="3.2"/>
    <x v="67"/>
    <x v="0"/>
    <x v="4"/>
    <x v="19"/>
    <x v="19"/>
    <x v="0"/>
    <x v="2"/>
    <x v="2"/>
    <x v="0"/>
    <x v="0"/>
    <x v="0"/>
  </r>
  <r>
    <x v="413"/>
    <n v="30.7"/>
    <x v="67"/>
    <x v="0"/>
    <x v="4"/>
    <x v="19"/>
    <x v="19"/>
    <x v="0"/>
    <x v="2"/>
    <x v="2"/>
    <x v="0"/>
    <x v="0"/>
    <x v="0"/>
  </r>
  <r>
    <x v="413"/>
    <n v="20.5"/>
    <x v="41"/>
    <x v="2"/>
    <x v="8"/>
    <x v="10"/>
    <x v="10"/>
    <x v="0"/>
    <x v="7"/>
    <x v="7"/>
    <x v="0"/>
    <x v="0"/>
    <x v="0"/>
  </r>
  <r>
    <x v="413"/>
    <n v="11.4"/>
    <x v="14"/>
    <x v="2"/>
    <x v="8"/>
    <x v="10"/>
    <x v="10"/>
    <x v="0"/>
    <x v="5"/>
    <x v="5"/>
    <x v="0"/>
    <x v="0"/>
    <x v="0"/>
  </r>
  <r>
    <x v="413"/>
    <n v="6.1"/>
    <x v="255"/>
    <x v="2"/>
    <x v="6"/>
    <x v="6"/>
    <x v="6"/>
    <x v="0"/>
    <x v="10"/>
    <x v="10"/>
    <x v="0"/>
    <x v="0"/>
    <x v="0"/>
  </r>
  <r>
    <x v="413"/>
    <n v="6.3"/>
    <x v="255"/>
    <x v="2"/>
    <x v="6"/>
    <x v="6"/>
    <x v="6"/>
    <x v="0"/>
    <x v="10"/>
    <x v="10"/>
    <x v="0"/>
    <x v="0"/>
    <x v="0"/>
  </r>
  <r>
    <x v="414"/>
    <n v="36.4"/>
    <x v="185"/>
    <x v="3"/>
    <x v="24"/>
    <x v="33"/>
    <x v="33"/>
    <x v="0"/>
    <x v="5"/>
    <x v="5"/>
    <x v="0"/>
    <x v="0"/>
    <x v="0"/>
  </r>
  <r>
    <x v="414"/>
    <n v="5.9"/>
    <x v="197"/>
    <x v="3"/>
    <x v="23"/>
    <x v="32"/>
    <x v="32"/>
    <x v="0"/>
    <x v="11"/>
    <x v="11"/>
    <x v="0"/>
    <x v="0"/>
    <x v="0"/>
  </r>
  <r>
    <x v="414"/>
    <n v="8.6999999999999993"/>
    <x v="207"/>
    <x v="3"/>
    <x v="23"/>
    <x v="32"/>
    <x v="32"/>
    <x v="0"/>
    <x v="6"/>
    <x v="6"/>
    <x v="0"/>
    <x v="0"/>
    <x v="0"/>
  </r>
  <r>
    <x v="414"/>
    <n v="8.8000000000000007"/>
    <x v="218"/>
    <x v="3"/>
    <x v="23"/>
    <x v="32"/>
    <x v="32"/>
    <x v="0"/>
    <x v="5"/>
    <x v="5"/>
    <x v="0"/>
    <x v="0"/>
    <x v="0"/>
  </r>
  <r>
    <x v="414"/>
    <n v="23.8"/>
    <x v="168"/>
    <x v="3"/>
    <x v="23"/>
    <x v="32"/>
    <x v="32"/>
    <x v="0"/>
    <x v="0"/>
    <x v="0"/>
    <x v="0"/>
    <x v="0"/>
    <x v="0"/>
  </r>
  <r>
    <x v="414"/>
    <n v="28.3"/>
    <x v="87"/>
    <x v="0"/>
    <x v="21"/>
    <x v="27"/>
    <x v="27"/>
    <x v="0"/>
    <x v="0"/>
    <x v="0"/>
    <x v="0"/>
    <x v="0"/>
    <x v="0"/>
  </r>
  <r>
    <x v="414"/>
    <n v="16.399999999999999"/>
    <x v="68"/>
    <x v="0"/>
    <x v="4"/>
    <x v="4"/>
    <x v="4"/>
    <x v="0"/>
    <x v="0"/>
    <x v="0"/>
    <x v="0"/>
    <x v="0"/>
    <x v="0"/>
  </r>
  <r>
    <x v="414"/>
    <n v="37.700000000000003"/>
    <x v="289"/>
    <x v="0"/>
    <x v="4"/>
    <x v="4"/>
    <x v="4"/>
    <x v="3"/>
    <x v="14"/>
    <x v="14"/>
    <x v="0"/>
    <x v="0"/>
    <x v="0"/>
  </r>
  <r>
    <x v="414"/>
    <n v="19"/>
    <x v="103"/>
    <x v="2"/>
    <x v="8"/>
    <x v="10"/>
    <x v="10"/>
    <x v="0"/>
    <x v="8"/>
    <x v="8"/>
    <x v="0"/>
    <x v="0"/>
    <x v="0"/>
  </r>
  <r>
    <x v="414"/>
    <n v="4.3"/>
    <x v="13"/>
    <x v="2"/>
    <x v="8"/>
    <x v="10"/>
    <x v="10"/>
    <x v="0"/>
    <x v="6"/>
    <x v="6"/>
    <x v="0"/>
    <x v="0"/>
    <x v="0"/>
  </r>
  <r>
    <x v="414"/>
    <n v="23.9"/>
    <x v="14"/>
    <x v="2"/>
    <x v="8"/>
    <x v="10"/>
    <x v="10"/>
    <x v="0"/>
    <x v="5"/>
    <x v="5"/>
    <x v="0"/>
    <x v="0"/>
    <x v="0"/>
  </r>
  <r>
    <x v="414"/>
    <n v="4.5999999999999996"/>
    <x v="29"/>
    <x v="2"/>
    <x v="8"/>
    <x v="10"/>
    <x v="10"/>
    <x v="0"/>
    <x v="9"/>
    <x v="9"/>
    <x v="0"/>
    <x v="0"/>
    <x v="0"/>
  </r>
  <r>
    <x v="414"/>
    <n v="26.3"/>
    <x v="88"/>
    <x v="2"/>
    <x v="13"/>
    <x v="17"/>
    <x v="17"/>
    <x v="0"/>
    <x v="6"/>
    <x v="6"/>
    <x v="0"/>
    <x v="0"/>
    <x v="0"/>
  </r>
  <r>
    <x v="414"/>
    <n v="22.4"/>
    <x v="43"/>
    <x v="2"/>
    <x v="13"/>
    <x v="17"/>
    <x v="17"/>
    <x v="0"/>
    <x v="5"/>
    <x v="5"/>
    <x v="0"/>
    <x v="0"/>
    <x v="0"/>
  </r>
  <r>
    <x v="414"/>
    <n v="48"/>
    <x v="43"/>
    <x v="2"/>
    <x v="13"/>
    <x v="17"/>
    <x v="17"/>
    <x v="0"/>
    <x v="5"/>
    <x v="5"/>
    <x v="0"/>
    <x v="0"/>
    <x v="0"/>
  </r>
  <r>
    <x v="414"/>
    <n v="11.4"/>
    <x v="288"/>
    <x v="2"/>
    <x v="20"/>
    <x v="28"/>
    <x v="28"/>
    <x v="3"/>
    <x v="14"/>
    <x v="14"/>
    <x v="0"/>
    <x v="0"/>
    <x v="0"/>
  </r>
  <r>
    <x v="414"/>
    <n v="9.6"/>
    <x v="92"/>
    <x v="2"/>
    <x v="9"/>
    <x v="13"/>
    <x v="13"/>
    <x v="0"/>
    <x v="7"/>
    <x v="7"/>
    <x v="0"/>
    <x v="0"/>
    <x v="0"/>
  </r>
  <r>
    <x v="414"/>
    <n v="2"/>
    <x v="22"/>
    <x v="2"/>
    <x v="9"/>
    <x v="13"/>
    <x v="13"/>
    <x v="0"/>
    <x v="10"/>
    <x v="10"/>
    <x v="0"/>
    <x v="0"/>
    <x v="0"/>
  </r>
  <r>
    <x v="414"/>
    <n v="1.3"/>
    <x v="211"/>
    <x v="2"/>
    <x v="9"/>
    <x v="13"/>
    <x v="13"/>
    <x v="0"/>
    <x v="13"/>
    <x v="13"/>
    <x v="0"/>
    <x v="0"/>
    <x v="0"/>
  </r>
  <r>
    <x v="414"/>
    <n v="40.4"/>
    <x v="121"/>
    <x v="2"/>
    <x v="17"/>
    <x v="23"/>
    <x v="23"/>
    <x v="0"/>
    <x v="8"/>
    <x v="8"/>
    <x v="0"/>
    <x v="0"/>
    <x v="0"/>
  </r>
  <r>
    <x v="414"/>
    <n v="4.7"/>
    <x v="77"/>
    <x v="2"/>
    <x v="17"/>
    <x v="23"/>
    <x v="23"/>
    <x v="0"/>
    <x v="9"/>
    <x v="9"/>
    <x v="0"/>
    <x v="0"/>
    <x v="0"/>
  </r>
  <r>
    <x v="415"/>
    <n v="40.1"/>
    <x v="260"/>
    <x v="3"/>
    <x v="7"/>
    <x v="8"/>
    <x v="8"/>
    <x v="3"/>
    <x v="14"/>
    <x v="14"/>
    <x v="0"/>
    <x v="0"/>
    <x v="0"/>
  </r>
  <r>
    <x v="415"/>
    <n v="35.299999999999997"/>
    <x v="185"/>
    <x v="3"/>
    <x v="24"/>
    <x v="33"/>
    <x v="33"/>
    <x v="0"/>
    <x v="5"/>
    <x v="5"/>
    <x v="0"/>
    <x v="0"/>
    <x v="0"/>
  </r>
  <r>
    <x v="415"/>
    <n v="1.9"/>
    <x v="168"/>
    <x v="3"/>
    <x v="23"/>
    <x v="32"/>
    <x v="32"/>
    <x v="0"/>
    <x v="0"/>
    <x v="0"/>
    <x v="0"/>
    <x v="0"/>
    <x v="0"/>
  </r>
  <r>
    <x v="415"/>
    <n v="30.6"/>
    <x v="168"/>
    <x v="3"/>
    <x v="23"/>
    <x v="32"/>
    <x v="32"/>
    <x v="0"/>
    <x v="0"/>
    <x v="0"/>
    <x v="0"/>
    <x v="0"/>
    <x v="0"/>
  </r>
  <r>
    <x v="415"/>
    <n v="1.8"/>
    <x v="221"/>
    <x v="3"/>
    <x v="23"/>
    <x v="32"/>
    <x v="32"/>
    <x v="2"/>
    <x v="12"/>
    <x v="12"/>
    <x v="0"/>
    <x v="0"/>
    <x v="0"/>
  </r>
  <r>
    <x v="415"/>
    <n v="48.6"/>
    <x v="108"/>
    <x v="0"/>
    <x v="22"/>
    <x v="30"/>
    <x v="30"/>
    <x v="0"/>
    <x v="4"/>
    <x v="4"/>
    <x v="0"/>
    <x v="0"/>
    <x v="0"/>
  </r>
  <r>
    <x v="415"/>
    <n v="11.2"/>
    <x v="101"/>
    <x v="0"/>
    <x v="0"/>
    <x v="21"/>
    <x v="21"/>
    <x v="0"/>
    <x v="11"/>
    <x v="11"/>
    <x v="0"/>
    <x v="0"/>
    <x v="0"/>
  </r>
  <r>
    <x v="415"/>
    <n v="13.4"/>
    <x v="56"/>
    <x v="0"/>
    <x v="0"/>
    <x v="21"/>
    <x v="21"/>
    <x v="0"/>
    <x v="4"/>
    <x v="4"/>
    <x v="0"/>
    <x v="0"/>
    <x v="0"/>
  </r>
  <r>
    <x v="415"/>
    <n v="39.6"/>
    <x v="278"/>
    <x v="0"/>
    <x v="0"/>
    <x v="21"/>
    <x v="21"/>
    <x v="3"/>
    <x v="14"/>
    <x v="14"/>
    <x v="0"/>
    <x v="0"/>
    <x v="0"/>
  </r>
  <r>
    <x v="415"/>
    <n v="8.9"/>
    <x v="13"/>
    <x v="2"/>
    <x v="8"/>
    <x v="10"/>
    <x v="10"/>
    <x v="0"/>
    <x v="6"/>
    <x v="6"/>
    <x v="0"/>
    <x v="0"/>
    <x v="0"/>
  </r>
  <r>
    <x v="415"/>
    <n v="14.6"/>
    <x v="305"/>
    <x v="2"/>
    <x v="8"/>
    <x v="10"/>
    <x v="10"/>
    <x v="0"/>
    <x v="13"/>
    <x v="13"/>
    <x v="0"/>
    <x v="0"/>
    <x v="0"/>
  </r>
  <r>
    <x v="415"/>
    <n v="5.7"/>
    <x v="152"/>
    <x v="2"/>
    <x v="8"/>
    <x v="10"/>
    <x v="10"/>
    <x v="0"/>
    <x v="4"/>
    <x v="4"/>
    <x v="0"/>
    <x v="0"/>
    <x v="0"/>
  </r>
  <r>
    <x v="415"/>
    <n v="18.3"/>
    <x v="90"/>
    <x v="2"/>
    <x v="20"/>
    <x v="28"/>
    <x v="28"/>
    <x v="0"/>
    <x v="5"/>
    <x v="5"/>
    <x v="0"/>
    <x v="0"/>
    <x v="0"/>
  </r>
  <r>
    <x v="415"/>
    <n v="17.399999999999999"/>
    <x v="90"/>
    <x v="2"/>
    <x v="20"/>
    <x v="28"/>
    <x v="28"/>
    <x v="0"/>
    <x v="5"/>
    <x v="5"/>
    <x v="0"/>
    <x v="0"/>
    <x v="0"/>
  </r>
  <r>
    <x v="415"/>
    <n v="15"/>
    <x v="344"/>
    <x v="2"/>
    <x v="5"/>
    <x v="5"/>
    <x v="5"/>
    <x v="0"/>
    <x v="0"/>
    <x v="0"/>
    <x v="0"/>
    <x v="0"/>
    <x v="0"/>
  </r>
  <r>
    <x v="415"/>
    <n v="36.5"/>
    <x v="83"/>
    <x v="2"/>
    <x v="10"/>
    <x v="14"/>
    <x v="14"/>
    <x v="2"/>
    <x v="3"/>
    <x v="3"/>
    <x v="0"/>
    <x v="0"/>
    <x v="0"/>
  </r>
  <r>
    <x v="415"/>
    <n v="49.2"/>
    <x v="58"/>
    <x v="2"/>
    <x v="17"/>
    <x v="23"/>
    <x v="23"/>
    <x v="2"/>
    <x v="3"/>
    <x v="3"/>
    <x v="0"/>
    <x v="0"/>
    <x v="0"/>
  </r>
  <r>
    <x v="415"/>
    <n v="22.3"/>
    <x v="328"/>
    <x v="2"/>
    <x v="11"/>
    <x v="15"/>
    <x v="15"/>
    <x v="2"/>
    <x v="3"/>
    <x v="3"/>
    <x v="0"/>
    <x v="0"/>
    <x v="0"/>
  </r>
  <r>
    <x v="415"/>
    <n v="14"/>
    <x v="328"/>
    <x v="2"/>
    <x v="11"/>
    <x v="15"/>
    <x v="15"/>
    <x v="2"/>
    <x v="3"/>
    <x v="3"/>
    <x v="0"/>
    <x v="0"/>
    <x v="0"/>
  </r>
  <r>
    <x v="416"/>
    <n v="4.5999999999999996"/>
    <x v="7"/>
    <x v="3"/>
    <x v="7"/>
    <x v="7"/>
    <x v="7"/>
    <x v="0"/>
    <x v="5"/>
    <x v="5"/>
    <x v="0"/>
    <x v="0"/>
    <x v="0"/>
  </r>
  <r>
    <x v="416"/>
    <n v="26.7"/>
    <x v="63"/>
    <x v="3"/>
    <x v="7"/>
    <x v="7"/>
    <x v="7"/>
    <x v="0"/>
    <x v="4"/>
    <x v="4"/>
    <x v="0"/>
    <x v="0"/>
    <x v="0"/>
  </r>
  <r>
    <x v="416"/>
    <n v="4.5"/>
    <x v="52"/>
    <x v="3"/>
    <x v="7"/>
    <x v="7"/>
    <x v="7"/>
    <x v="2"/>
    <x v="3"/>
    <x v="3"/>
    <x v="0"/>
    <x v="0"/>
    <x v="0"/>
  </r>
  <r>
    <x v="416"/>
    <n v="28.6"/>
    <x v="52"/>
    <x v="3"/>
    <x v="7"/>
    <x v="7"/>
    <x v="7"/>
    <x v="2"/>
    <x v="3"/>
    <x v="3"/>
    <x v="0"/>
    <x v="0"/>
    <x v="0"/>
  </r>
  <r>
    <x v="416"/>
    <n v="31.2"/>
    <x v="116"/>
    <x v="3"/>
    <x v="7"/>
    <x v="8"/>
    <x v="8"/>
    <x v="2"/>
    <x v="3"/>
    <x v="3"/>
    <x v="0"/>
    <x v="0"/>
    <x v="0"/>
  </r>
  <r>
    <x v="416"/>
    <n v="31.4"/>
    <x v="295"/>
    <x v="3"/>
    <x v="23"/>
    <x v="32"/>
    <x v="32"/>
    <x v="2"/>
    <x v="3"/>
    <x v="3"/>
    <x v="0"/>
    <x v="0"/>
    <x v="0"/>
  </r>
  <r>
    <x v="416"/>
    <n v="28.5"/>
    <x v="87"/>
    <x v="0"/>
    <x v="21"/>
    <x v="27"/>
    <x v="27"/>
    <x v="0"/>
    <x v="0"/>
    <x v="0"/>
    <x v="0"/>
    <x v="0"/>
    <x v="0"/>
  </r>
  <r>
    <x v="416"/>
    <n v="48.2"/>
    <x v="316"/>
    <x v="0"/>
    <x v="16"/>
    <x v="22"/>
    <x v="22"/>
    <x v="2"/>
    <x v="3"/>
    <x v="3"/>
    <x v="0"/>
    <x v="0"/>
    <x v="0"/>
  </r>
  <r>
    <x v="416"/>
    <n v="19.100000000000001"/>
    <x v="19"/>
    <x v="2"/>
    <x v="9"/>
    <x v="12"/>
    <x v="12"/>
    <x v="0"/>
    <x v="7"/>
    <x v="7"/>
    <x v="0"/>
    <x v="0"/>
    <x v="0"/>
  </r>
  <r>
    <x v="416"/>
    <n v="26.8"/>
    <x v="19"/>
    <x v="2"/>
    <x v="9"/>
    <x v="12"/>
    <x v="12"/>
    <x v="0"/>
    <x v="7"/>
    <x v="7"/>
    <x v="0"/>
    <x v="0"/>
    <x v="0"/>
  </r>
  <r>
    <x v="416"/>
    <n v="26.9"/>
    <x v="19"/>
    <x v="2"/>
    <x v="9"/>
    <x v="12"/>
    <x v="12"/>
    <x v="0"/>
    <x v="7"/>
    <x v="7"/>
    <x v="0"/>
    <x v="0"/>
    <x v="0"/>
  </r>
  <r>
    <x v="416"/>
    <n v="9.5"/>
    <x v="20"/>
    <x v="2"/>
    <x v="9"/>
    <x v="12"/>
    <x v="12"/>
    <x v="0"/>
    <x v="5"/>
    <x v="5"/>
    <x v="0"/>
    <x v="0"/>
    <x v="0"/>
  </r>
  <r>
    <x v="416"/>
    <n v="2.6"/>
    <x v="272"/>
    <x v="2"/>
    <x v="9"/>
    <x v="12"/>
    <x v="12"/>
    <x v="0"/>
    <x v="13"/>
    <x v="13"/>
    <x v="0"/>
    <x v="0"/>
    <x v="0"/>
  </r>
  <r>
    <x v="416"/>
    <n v="9.6999999999999993"/>
    <x v="92"/>
    <x v="2"/>
    <x v="9"/>
    <x v="13"/>
    <x v="13"/>
    <x v="0"/>
    <x v="7"/>
    <x v="7"/>
    <x v="0"/>
    <x v="0"/>
    <x v="0"/>
  </r>
  <r>
    <x v="416"/>
    <n v="2.1"/>
    <x v="22"/>
    <x v="2"/>
    <x v="9"/>
    <x v="13"/>
    <x v="13"/>
    <x v="0"/>
    <x v="10"/>
    <x v="10"/>
    <x v="0"/>
    <x v="0"/>
    <x v="0"/>
  </r>
  <r>
    <x v="416"/>
    <n v="5.8"/>
    <x v="45"/>
    <x v="2"/>
    <x v="9"/>
    <x v="13"/>
    <x v="13"/>
    <x v="0"/>
    <x v="4"/>
    <x v="4"/>
    <x v="0"/>
    <x v="0"/>
    <x v="0"/>
  </r>
  <r>
    <x v="416"/>
    <n v="22.7"/>
    <x v="24"/>
    <x v="2"/>
    <x v="10"/>
    <x v="14"/>
    <x v="14"/>
    <x v="0"/>
    <x v="4"/>
    <x v="4"/>
    <x v="0"/>
    <x v="0"/>
    <x v="0"/>
  </r>
  <r>
    <x v="417"/>
    <n v="38.4"/>
    <x v="258"/>
    <x v="3"/>
    <x v="7"/>
    <x v="7"/>
    <x v="7"/>
    <x v="3"/>
    <x v="14"/>
    <x v="14"/>
    <x v="0"/>
    <x v="0"/>
    <x v="0"/>
  </r>
  <r>
    <x v="417"/>
    <n v="37.5"/>
    <x v="258"/>
    <x v="3"/>
    <x v="7"/>
    <x v="7"/>
    <x v="7"/>
    <x v="3"/>
    <x v="14"/>
    <x v="14"/>
    <x v="0"/>
    <x v="0"/>
    <x v="0"/>
  </r>
  <r>
    <x v="417"/>
    <n v="6.1"/>
    <x v="286"/>
    <x v="3"/>
    <x v="24"/>
    <x v="33"/>
    <x v="33"/>
    <x v="0"/>
    <x v="0"/>
    <x v="0"/>
    <x v="0"/>
    <x v="0"/>
    <x v="0"/>
  </r>
  <r>
    <x v="417"/>
    <n v="31.2"/>
    <x v="262"/>
    <x v="0"/>
    <x v="16"/>
    <x v="22"/>
    <x v="22"/>
    <x v="3"/>
    <x v="14"/>
    <x v="14"/>
    <x v="0"/>
    <x v="0"/>
    <x v="0"/>
  </r>
  <r>
    <x v="417"/>
    <n v="2"/>
    <x v="191"/>
    <x v="0"/>
    <x v="4"/>
    <x v="4"/>
    <x v="4"/>
    <x v="0"/>
    <x v="10"/>
    <x v="10"/>
    <x v="0"/>
    <x v="0"/>
    <x v="0"/>
  </r>
  <r>
    <x v="417"/>
    <n v="35.4"/>
    <x v="289"/>
    <x v="0"/>
    <x v="4"/>
    <x v="4"/>
    <x v="4"/>
    <x v="3"/>
    <x v="14"/>
    <x v="14"/>
    <x v="0"/>
    <x v="0"/>
    <x v="0"/>
  </r>
  <r>
    <x v="417"/>
    <n v="28.9"/>
    <x v="263"/>
    <x v="0"/>
    <x v="2"/>
    <x v="2"/>
    <x v="2"/>
    <x v="3"/>
    <x v="14"/>
    <x v="14"/>
    <x v="0"/>
    <x v="0"/>
    <x v="0"/>
  </r>
  <r>
    <x v="417"/>
    <n v="28.6"/>
    <x v="263"/>
    <x v="0"/>
    <x v="2"/>
    <x v="2"/>
    <x v="2"/>
    <x v="3"/>
    <x v="14"/>
    <x v="14"/>
    <x v="0"/>
    <x v="0"/>
    <x v="0"/>
  </r>
  <r>
    <x v="417"/>
    <n v="17.899999999999999"/>
    <x v="103"/>
    <x v="2"/>
    <x v="8"/>
    <x v="10"/>
    <x v="10"/>
    <x v="0"/>
    <x v="8"/>
    <x v="8"/>
    <x v="0"/>
    <x v="0"/>
    <x v="0"/>
  </r>
  <r>
    <x v="417"/>
    <n v="4.5"/>
    <x v="29"/>
    <x v="2"/>
    <x v="8"/>
    <x v="10"/>
    <x v="10"/>
    <x v="0"/>
    <x v="9"/>
    <x v="9"/>
    <x v="0"/>
    <x v="0"/>
    <x v="0"/>
  </r>
  <r>
    <x v="417"/>
    <n v="5.9"/>
    <x v="152"/>
    <x v="2"/>
    <x v="8"/>
    <x v="10"/>
    <x v="10"/>
    <x v="0"/>
    <x v="4"/>
    <x v="4"/>
    <x v="0"/>
    <x v="0"/>
    <x v="0"/>
  </r>
  <r>
    <x v="417"/>
    <n v="44.5"/>
    <x v="112"/>
    <x v="2"/>
    <x v="13"/>
    <x v="29"/>
    <x v="29"/>
    <x v="0"/>
    <x v="10"/>
    <x v="10"/>
    <x v="0"/>
    <x v="0"/>
    <x v="0"/>
  </r>
  <r>
    <x v="417"/>
    <n v="7.3"/>
    <x v="151"/>
    <x v="2"/>
    <x v="20"/>
    <x v="28"/>
    <x v="28"/>
    <x v="0"/>
    <x v="4"/>
    <x v="4"/>
    <x v="0"/>
    <x v="0"/>
    <x v="0"/>
  </r>
  <r>
    <x v="417"/>
    <n v="4.5"/>
    <x v="16"/>
    <x v="2"/>
    <x v="9"/>
    <x v="11"/>
    <x v="11"/>
    <x v="0"/>
    <x v="6"/>
    <x v="6"/>
    <x v="0"/>
    <x v="0"/>
    <x v="0"/>
  </r>
  <r>
    <x v="417"/>
    <n v="4.4000000000000004"/>
    <x v="16"/>
    <x v="2"/>
    <x v="9"/>
    <x v="11"/>
    <x v="11"/>
    <x v="0"/>
    <x v="6"/>
    <x v="6"/>
    <x v="0"/>
    <x v="0"/>
    <x v="0"/>
  </r>
  <r>
    <x v="417"/>
    <n v="10"/>
    <x v="80"/>
    <x v="2"/>
    <x v="9"/>
    <x v="11"/>
    <x v="11"/>
    <x v="0"/>
    <x v="7"/>
    <x v="7"/>
    <x v="0"/>
    <x v="0"/>
    <x v="0"/>
  </r>
  <r>
    <x v="417"/>
    <n v="4.5"/>
    <x v="126"/>
    <x v="2"/>
    <x v="9"/>
    <x v="11"/>
    <x v="11"/>
    <x v="0"/>
    <x v="5"/>
    <x v="5"/>
    <x v="0"/>
    <x v="0"/>
    <x v="0"/>
  </r>
  <r>
    <x v="417"/>
    <n v="6.5"/>
    <x v="178"/>
    <x v="2"/>
    <x v="9"/>
    <x v="11"/>
    <x v="11"/>
    <x v="0"/>
    <x v="10"/>
    <x v="10"/>
    <x v="0"/>
    <x v="0"/>
    <x v="0"/>
  </r>
  <r>
    <x v="417"/>
    <n v="3.7"/>
    <x v="18"/>
    <x v="2"/>
    <x v="9"/>
    <x v="11"/>
    <x v="11"/>
    <x v="0"/>
    <x v="4"/>
    <x v="4"/>
    <x v="0"/>
    <x v="0"/>
    <x v="0"/>
  </r>
  <r>
    <x v="417"/>
    <n v="1.9"/>
    <x v="18"/>
    <x v="2"/>
    <x v="9"/>
    <x v="11"/>
    <x v="11"/>
    <x v="0"/>
    <x v="4"/>
    <x v="4"/>
    <x v="0"/>
    <x v="0"/>
    <x v="0"/>
  </r>
  <r>
    <x v="417"/>
    <n v="16.7"/>
    <x v="192"/>
    <x v="2"/>
    <x v="11"/>
    <x v="15"/>
    <x v="15"/>
    <x v="0"/>
    <x v="0"/>
    <x v="0"/>
    <x v="0"/>
    <x v="0"/>
    <x v="0"/>
  </r>
  <r>
    <x v="418"/>
    <n v="37.799999999999997"/>
    <x v="260"/>
    <x v="3"/>
    <x v="7"/>
    <x v="8"/>
    <x v="8"/>
    <x v="3"/>
    <x v="14"/>
    <x v="14"/>
    <x v="0"/>
    <x v="0"/>
    <x v="0"/>
  </r>
  <r>
    <x v="418"/>
    <n v="31.9"/>
    <x v="168"/>
    <x v="3"/>
    <x v="23"/>
    <x v="32"/>
    <x v="32"/>
    <x v="0"/>
    <x v="0"/>
    <x v="0"/>
    <x v="0"/>
    <x v="0"/>
    <x v="0"/>
  </r>
  <r>
    <x v="418"/>
    <n v="17.5"/>
    <x v="333"/>
    <x v="0"/>
    <x v="0"/>
    <x v="0"/>
    <x v="0"/>
    <x v="3"/>
    <x v="15"/>
    <x v="15"/>
    <x v="0"/>
    <x v="0"/>
    <x v="0"/>
  </r>
  <r>
    <x v="418"/>
    <n v="8.8000000000000007"/>
    <x v="333"/>
    <x v="0"/>
    <x v="0"/>
    <x v="0"/>
    <x v="0"/>
    <x v="3"/>
    <x v="15"/>
    <x v="15"/>
    <x v="0"/>
    <x v="0"/>
    <x v="0"/>
  </r>
  <r>
    <x v="418"/>
    <n v="11.2"/>
    <x v="345"/>
    <x v="0"/>
    <x v="0"/>
    <x v="0"/>
    <x v="0"/>
    <x v="3"/>
    <x v="14"/>
    <x v="14"/>
    <x v="0"/>
    <x v="0"/>
    <x v="0"/>
  </r>
  <r>
    <x v="418"/>
    <n v="45.4"/>
    <x v="88"/>
    <x v="2"/>
    <x v="13"/>
    <x v="17"/>
    <x v="17"/>
    <x v="0"/>
    <x v="6"/>
    <x v="6"/>
    <x v="0"/>
    <x v="0"/>
    <x v="0"/>
  </r>
  <r>
    <x v="418"/>
    <n v="4"/>
    <x v="99"/>
    <x v="2"/>
    <x v="13"/>
    <x v="17"/>
    <x v="17"/>
    <x v="0"/>
    <x v="10"/>
    <x v="10"/>
    <x v="0"/>
    <x v="0"/>
    <x v="0"/>
  </r>
  <r>
    <x v="418"/>
    <n v="29.4"/>
    <x v="206"/>
    <x v="2"/>
    <x v="9"/>
    <x v="12"/>
    <x v="12"/>
    <x v="2"/>
    <x v="3"/>
    <x v="3"/>
    <x v="0"/>
    <x v="0"/>
    <x v="0"/>
  </r>
  <r>
    <x v="418"/>
    <n v="20.8"/>
    <x v="206"/>
    <x v="2"/>
    <x v="9"/>
    <x v="12"/>
    <x v="12"/>
    <x v="2"/>
    <x v="3"/>
    <x v="3"/>
    <x v="0"/>
    <x v="0"/>
    <x v="0"/>
  </r>
  <r>
    <x v="418"/>
    <n v="13.3"/>
    <x v="206"/>
    <x v="2"/>
    <x v="9"/>
    <x v="12"/>
    <x v="12"/>
    <x v="2"/>
    <x v="3"/>
    <x v="3"/>
    <x v="0"/>
    <x v="0"/>
    <x v="0"/>
  </r>
  <r>
    <x v="418"/>
    <n v="8.9"/>
    <x v="206"/>
    <x v="2"/>
    <x v="9"/>
    <x v="12"/>
    <x v="12"/>
    <x v="2"/>
    <x v="3"/>
    <x v="3"/>
    <x v="0"/>
    <x v="0"/>
    <x v="0"/>
  </r>
  <r>
    <x v="418"/>
    <n v="24"/>
    <x v="200"/>
    <x v="2"/>
    <x v="10"/>
    <x v="14"/>
    <x v="14"/>
    <x v="3"/>
    <x v="14"/>
    <x v="14"/>
    <x v="0"/>
    <x v="0"/>
    <x v="0"/>
  </r>
  <r>
    <x v="418"/>
    <n v="11.1"/>
    <x v="157"/>
    <x v="2"/>
    <x v="11"/>
    <x v="15"/>
    <x v="15"/>
    <x v="0"/>
    <x v="4"/>
    <x v="4"/>
    <x v="0"/>
    <x v="0"/>
    <x v="0"/>
  </r>
  <r>
    <x v="418"/>
    <n v="2.9"/>
    <x v="322"/>
    <x v="2"/>
    <x v="11"/>
    <x v="15"/>
    <x v="15"/>
    <x v="3"/>
    <x v="15"/>
    <x v="15"/>
    <x v="0"/>
    <x v="0"/>
    <x v="0"/>
  </r>
  <r>
    <x v="418"/>
    <n v="12.6"/>
    <x v="301"/>
    <x v="2"/>
    <x v="11"/>
    <x v="15"/>
    <x v="15"/>
    <x v="3"/>
    <x v="14"/>
    <x v="14"/>
    <x v="0"/>
    <x v="0"/>
    <x v="0"/>
  </r>
  <r>
    <x v="419"/>
    <n v="49.2"/>
    <x v="313"/>
    <x v="0"/>
    <x v="14"/>
    <x v="18"/>
    <x v="18"/>
    <x v="2"/>
    <x v="3"/>
    <x v="3"/>
    <x v="0"/>
    <x v="0"/>
    <x v="0"/>
  </r>
  <r>
    <x v="419"/>
    <n v="23.2"/>
    <x v="29"/>
    <x v="2"/>
    <x v="8"/>
    <x v="10"/>
    <x v="10"/>
    <x v="0"/>
    <x v="9"/>
    <x v="9"/>
    <x v="0"/>
    <x v="0"/>
    <x v="0"/>
  </r>
  <r>
    <x v="419"/>
    <n v="32.5"/>
    <x v="264"/>
    <x v="2"/>
    <x v="13"/>
    <x v="29"/>
    <x v="29"/>
    <x v="3"/>
    <x v="14"/>
    <x v="14"/>
    <x v="0"/>
    <x v="0"/>
    <x v="0"/>
  </r>
  <r>
    <x v="419"/>
    <n v="14.3"/>
    <x v="206"/>
    <x v="2"/>
    <x v="9"/>
    <x v="12"/>
    <x v="12"/>
    <x v="2"/>
    <x v="3"/>
    <x v="3"/>
    <x v="0"/>
    <x v="0"/>
    <x v="0"/>
  </r>
  <r>
    <x v="419"/>
    <n v="8.8000000000000007"/>
    <x v="206"/>
    <x v="2"/>
    <x v="9"/>
    <x v="12"/>
    <x v="12"/>
    <x v="2"/>
    <x v="3"/>
    <x v="3"/>
    <x v="0"/>
    <x v="0"/>
    <x v="0"/>
  </r>
  <r>
    <x v="419"/>
    <n v="4.5"/>
    <x v="113"/>
    <x v="2"/>
    <x v="5"/>
    <x v="5"/>
    <x v="5"/>
    <x v="0"/>
    <x v="8"/>
    <x v="8"/>
    <x v="0"/>
    <x v="0"/>
    <x v="0"/>
  </r>
  <r>
    <x v="419"/>
    <n v="22.7"/>
    <x v="307"/>
    <x v="2"/>
    <x v="6"/>
    <x v="6"/>
    <x v="6"/>
    <x v="0"/>
    <x v="5"/>
    <x v="5"/>
    <x v="0"/>
    <x v="0"/>
    <x v="0"/>
  </r>
  <r>
    <x v="420"/>
    <n v="2.2999999999999998"/>
    <x v="66"/>
    <x v="3"/>
    <x v="19"/>
    <x v="25"/>
    <x v="25"/>
    <x v="0"/>
    <x v="5"/>
    <x v="5"/>
    <x v="0"/>
    <x v="0"/>
    <x v="0"/>
  </r>
  <r>
    <x v="420"/>
    <n v="6.3"/>
    <x v="201"/>
    <x v="3"/>
    <x v="19"/>
    <x v="25"/>
    <x v="25"/>
    <x v="3"/>
    <x v="15"/>
    <x v="15"/>
    <x v="0"/>
    <x v="0"/>
    <x v="0"/>
  </r>
  <r>
    <x v="420"/>
    <n v="10.199999999999999"/>
    <x v="261"/>
    <x v="3"/>
    <x v="19"/>
    <x v="25"/>
    <x v="25"/>
    <x v="3"/>
    <x v="14"/>
    <x v="14"/>
    <x v="0"/>
    <x v="0"/>
    <x v="0"/>
  </r>
  <r>
    <x v="420"/>
    <n v="32.1"/>
    <x v="295"/>
    <x v="3"/>
    <x v="23"/>
    <x v="32"/>
    <x v="32"/>
    <x v="2"/>
    <x v="3"/>
    <x v="3"/>
    <x v="0"/>
    <x v="0"/>
    <x v="0"/>
  </r>
  <r>
    <x v="420"/>
    <n v="47.3"/>
    <x v="108"/>
    <x v="0"/>
    <x v="22"/>
    <x v="30"/>
    <x v="30"/>
    <x v="0"/>
    <x v="4"/>
    <x v="4"/>
    <x v="0"/>
    <x v="0"/>
    <x v="0"/>
  </r>
  <r>
    <x v="420"/>
    <n v="48.3"/>
    <x v="75"/>
    <x v="0"/>
    <x v="14"/>
    <x v="18"/>
    <x v="18"/>
    <x v="0"/>
    <x v="0"/>
    <x v="0"/>
    <x v="0"/>
    <x v="0"/>
    <x v="0"/>
  </r>
  <r>
    <x v="420"/>
    <n v="5.3"/>
    <x v="39"/>
    <x v="0"/>
    <x v="4"/>
    <x v="19"/>
    <x v="19"/>
    <x v="0"/>
    <x v="6"/>
    <x v="6"/>
    <x v="0"/>
    <x v="0"/>
    <x v="0"/>
  </r>
  <r>
    <x v="420"/>
    <n v="17.8"/>
    <x v="193"/>
    <x v="0"/>
    <x v="4"/>
    <x v="19"/>
    <x v="19"/>
    <x v="0"/>
    <x v="0"/>
    <x v="0"/>
    <x v="0"/>
    <x v="0"/>
    <x v="0"/>
  </r>
  <r>
    <x v="420"/>
    <n v="25.7"/>
    <x v="78"/>
    <x v="0"/>
    <x v="4"/>
    <x v="19"/>
    <x v="19"/>
    <x v="0"/>
    <x v="4"/>
    <x v="4"/>
    <x v="0"/>
    <x v="0"/>
    <x v="0"/>
  </r>
  <r>
    <x v="420"/>
    <n v="46.7"/>
    <x v="155"/>
    <x v="0"/>
    <x v="4"/>
    <x v="19"/>
    <x v="19"/>
    <x v="2"/>
    <x v="12"/>
    <x v="12"/>
    <x v="0"/>
    <x v="0"/>
    <x v="0"/>
  </r>
  <r>
    <x v="420"/>
    <n v="26.4"/>
    <x v="155"/>
    <x v="0"/>
    <x v="4"/>
    <x v="19"/>
    <x v="19"/>
    <x v="2"/>
    <x v="12"/>
    <x v="12"/>
    <x v="0"/>
    <x v="0"/>
    <x v="0"/>
  </r>
  <r>
    <x v="420"/>
    <n v="38.799999999999997"/>
    <x v="277"/>
    <x v="0"/>
    <x v="4"/>
    <x v="19"/>
    <x v="19"/>
    <x v="3"/>
    <x v="14"/>
    <x v="14"/>
    <x v="0"/>
    <x v="0"/>
    <x v="0"/>
  </r>
  <r>
    <x v="420"/>
    <n v="38.299999999999997"/>
    <x v="277"/>
    <x v="0"/>
    <x v="4"/>
    <x v="19"/>
    <x v="19"/>
    <x v="3"/>
    <x v="14"/>
    <x v="14"/>
    <x v="0"/>
    <x v="0"/>
    <x v="0"/>
  </r>
  <r>
    <x v="420"/>
    <n v="39.799999999999997"/>
    <x v="277"/>
    <x v="0"/>
    <x v="4"/>
    <x v="19"/>
    <x v="19"/>
    <x v="3"/>
    <x v="14"/>
    <x v="14"/>
    <x v="0"/>
    <x v="0"/>
    <x v="0"/>
  </r>
  <r>
    <x v="420"/>
    <n v="39.6"/>
    <x v="277"/>
    <x v="0"/>
    <x v="4"/>
    <x v="19"/>
    <x v="19"/>
    <x v="3"/>
    <x v="14"/>
    <x v="14"/>
    <x v="0"/>
    <x v="0"/>
    <x v="0"/>
  </r>
  <r>
    <x v="420"/>
    <n v="39.9"/>
    <x v="277"/>
    <x v="0"/>
    <x v="4"/>
    <x v="19"/>
    <x v="19"/>
    <x v="3"/>
    <x v="14"/>
    <x v="14"/>
    <x v="0"/>
    <x v="0"/>
    <x v="0"/>
  </r>
  <r>
    <x v="420"/>
    <n v="37.799999999999997"/>
    <x v="277"/>
    <x v="0"/>
    <x v="4"/>
    <x v="19"/>
    <x v="19"/>
    <x v="3"/>
    <x v="14"/>
    <x v="14"/>
    <x v="0"/>
    <x v="0"/>
    <x v="0"/>
  </r>
  <r>
    <x v="420"/>
    <n v="36.700000000000003"/>
    <x v="277"/>
    <x v="0"/>
    <x v="4"/>
    <x v="19"/>
    <x v="19"/>
    <x v="3"/>
    <x v="14"/>
    <x v="14"/>
    <x v="0"/>
    <x v="0"/>
    <x v="0"/>
  </r>
  <r>
    <x v="420"/>
    <n v="37.700000000000003"/>
    <x v="277"/>
    <x v="0"/>
    <x v="4"/>
    <x v="19"/>
    <x v="19"/>
    <x v="3"/>
    <x v="14"/>
    <x v="14"/>
    <x v="0"/>
    <x v="0"/>
    <x v="0"/>
  </r>
  <r>
    <x v="420"/>
    <n v="39.9"/>
    <x v="277"/>
    <x v="0"/>
    <x v="4"/>
    <x v="19"/>
    <x v="19"/>
    <x v="3"/>
    <x v="14"/>
    <x v="14"/>
    <x v="0"/>
    <x v="0"/>
    <x v="0"/>
  </r>
  <r>
    <x v="420"/>
    <n v="38.799999999999997"/>
    <x v="277"/>
    <x v="0"/>
    <x v="4"/>
    <x v="19"/>
    <x v="19"/>
    <x v="3"/>
    <x v="14"/>
    <x v="14"/>
    <x v="0"/>
    <x v="0"/>
    <x v="0"/>
  </r>
  <r>
    <x v="420"/>
    <n v="37.9"/>
    <x v="277"/>
    <x v="0"/>
    <x v="4"/>
    <x v="19"/>
    <x v="19"/>
    <x v="3"/>
    <x v="14"/>
    <x v="14"/>
    <x v="0"/>
    <x v="0"/>
    <x v="0"/>
  </r>
  <r>
    <x v="420"/>
    <n v="36.4"/>
    <x v="277"/>
    <x v="0"/>
    <x v="4"/>
    <x v="19"/>
    <x v="19"/>
    <x v="3"/>
    <x v="14"/>
    <x v="14"/>
    <x v="0"/>
    <x v="0"/>
    <x v="0"/>
  </r>
  <r>
    <x v="420"/>
    <n v="36.799999999999997"/>
    <x v="277"/>
    <x v="0"/>
    <x v="4"/>
    <x v="19"/>
    <x v="19"/>
    <x v="3"/>
    <x v="14"/>
    <x v="14"/>
    <x v="0"/>
    <x v="0"/>
    <x v="0"/>
  </r>
  <r>
    <x v="420"/>
    <n v="37.4"/>
    <x v="277"/>
    <x v="0"/>
    <x v="4"/>
    <x v="19"/>
    <x v="19"/>
    <x v="3"/>
    <x v="14"/>
    <x v="14"/>
    <x v="0"/>
    <x v="0"/>
    <x v="0"/>
  </r>
  <r>
    <x v="420"/>
    <n v="37.200000000000003"/>
    <x v="277"/>
    <x v="0"/>
    <x v="4"/>
    <x v="19"/>
    <x v="19"/>
    <x v="3"/>
    <x v="14"/>
    <x v="14"/>
    <x v="0"/>
    <x v="0"/>
    <x v="0"/>
  </r>
  <r>
    <x v="420"/>
    <n v="39.5"/>
    <x v="277"/>
    <x v="0"/>
    <x v="4"/>
    <x v="19"/>
    <x v="19"/>
    <x v="3"/>
    <x v="14"/>
    <x v="14"/>
    <x v="0"/>
    <x v="0"/>
    <x v="0"/>
  </r>
  <r>
    <x v="420"/>
    <n v="18.3"/>
    <x v="14"/>
    <x v="2"/>
    <x v="8"/>
    <x v="10"/>
    <x v="10"/>
    <x v="0"/>
    <x v="5"/>
    <x v="5"/>
    <x v="0"/>
    <x v="0"/>
    <x v="0"/>
  </r>
  <r>
    <x v="420"/>
    <n v="52.7"/>
    <x v="304"/>
    <x v="2"/>
    <x v="13"/>
    <x v="29"/>
    <x v="29"/>
    <x v="2"/>
    <x v="3"/>
    <x v="3"/>
    <x v="0"/>
    <x v="0"/>
    <x v="0"/>
  </r>
  <r>
    <x v="421"/>
    <n v="38"/>
    <x v="7"/>
    <x v="3"/>
    <x v="7"/>
    <x v="7"/>
    <x v="7"/>
    <x v="0"/>
    <x v="5"/>
    <x v="5"/>
    <x v="0"/>
    <x v="0"/>
    <x v="0"/>
  </r>
  <r>
    <x v="421"/>
    <n v="31.7"/>
    <x v="52"/>
    <x v="3"/>
    <x v="7"/>
    <x v="7"/>
    <x v="7"/>
    <x v="2"/>
    <x v="3"/>
    <x v="3"/>
    <x v="0"/>
    <x v="0"/>
    <x v="0"/>
  </r>
  <r>
    <x v="421"/>
    <n v="32.700000000000003"/>
    <x v="52"/>
    <x v="3"/>
    <x v="7"/>
    <x v="7"/>
    <x v="7"/>
    <x v="2"/>
    <x v="3"/>
    <x v="3"/>
    <x v="0"/>
    <x v="0"/>
    <x v="0"/>
  </r>
  <r>
    <x v="421"/>
    <n v="32.799999999999997"/>
    <x v="52"/>
    <x v="3"/>
    <x v="7"/>
    <x v="7"/>
    <x v="7"/>
    <x v="2"/>
    <x v="3"/>
    <x v="3"/>
    <x v="0"/>
    <x v="0"/>
    <x v="0"/>
  </r>
  <r>
    <x v="421"/>
    <n v="31.4"/>
    <x v="52"/>
    <x v="3"/>
    <x v="7"/>
    <x v="7"/>
    <x v="7"/>
    <x v="2"/>
    <x v="3"/>
    <x v="3"/>
    <x v="0"/>
    <x v="0"/>
    <x v="0"/>
  </r>
  <r>
    <x v="421"/>
    <n v="33.200000000000003"/>
    <x v="52"/>
    <x v="3"/>
    <x v="7"/>
    <x v="7"/>
    <x v="7"/>
    <x v="2"/>
    <x v="3"/>
    <x v="3"/>
    <x v="0"/>
    <x v="0"/>
    <x v="0"/>
  </r>
  <r>
    <x v="421"/>
    <n v="12.6"/>
    <x v="168"/>
    <x v="3"/>
    <x v="23"/>
    <x v="32"/>
    <x v="32"/>
    <x v="0"/>
    <x v="0"/>
    <x v="0"/>
    <x v="0"/>
    <x v="0"/>
    <x v="0"/>
  </r>
  <r>
    <x v="421"/>
    <n v="20.2"/>
    <x v="318"/>
    <x v="3"/>
    <x v="23"/>
    <x v="32"/>
    <x v="32"/>
    <x v="0"/>
    <x v="13"/>
    <x v="13"/>
    <x v="0"/>
    <x v="0"/>
    <x v="0"/>
  </r>
  <r>
    <x v="421"/>
    <n v="0"/>
    <x v="346"/>
    <x v="0"/>
    <x v="22"/>
    <x v="30"/>
    <x v="30"/>
    <x v="0"/>
    <x v="7"/>
    <x v="7"/>
    <x v="0"/>
    <x v="0"/>
    <x v="0"/>
  </r>
  <r>
    <x v="421"/>
    <n v="13"/>
    <x v="122"/>
    <x v="0"/>
    <x v="22"/>
    <x v="30"/>
    <x v="30"/>
    <x v="0"/>
    <x v="10"/>
    <x v="10"/>
    <x v="0"/>
    <x v="0"/>
    <x v="0"/>
  </r>
  <r>
    <x v="421"/>
    <n v="4.4000000000000004"/>
    <x v="253"/>
    <x v="0"/>
    <x v="22"/>
    <x v="30"/>
    <x v="30"/>
    <x v="3"/>
    <x v="14"/>
    <x v="14"/>
    <x v="0"/>
    <x v="0"/>
    <x v="0"/>
  </r>
  <r>
    <x v="421"/>
    <n v="48.6"/>
    <x v="97"/>
    <x v="0"/>
    <x v="4"/>
    <x v="19"/>
    <x v="19"/>
    <x v="0"/>
    <x v="11"/>
    <x v="11"/>
    <x v="0"/>
    <x v="0"/>
    <x v="0"/>
  </r>
  <r>
    <x v="421"/>
    <n v="48.2"/>
    <x v="97"/>
    <x v="0"/>
    <x v="4"/>
    <x v="19"/>
    <x v="19"/>
    <x v="0"/>
    <x v="11"/>
    <x v="11"/>
    <x v="0"/>
    <x v="0"/>
    <x v="0"/>
  </r>
  <r>
    <x v="421"/>
    <n v="47"/>
    <x v="39"/>
    <x v="0"/>
    <x v="4"/>
    <x v="19"/>
    <x v="19"/>
    <x v="0"/>
    <x v="6"/>
    <x v="6"/>
    <x v="0"/>
    <x v="0"/>
    <x v="0"/>
  </r>
  <r>
    <x v="421"/>
    <n v="44.7"/>
    <x v="39"/>
    <x v="0"/>
    <x v="4"/>
    <x v="19"/>
    <x v="19"/>
    <x v="0"/>
    <x v="6"/>
    <x v="6"/>
    <x v="0"/>
    <x v="0"/>
    <x v="0"/>
  </r>
  <r>
    <x v="421"/>
    <n v="49.4"/>
    <x v="155"/>
    <x v="0"/>
    <x v="4"/>
    <x v="19"/>
    <x v="19"/>
    <x v="2"/>
    <x v="12"/>
    <x v="12"/>
    <x v="0"/>
    <x v="0"/>
    <x v="0"/>
  </r>
  <r>
    <x v="421"/>
    <n v="7.6"/>
    <x v="235"/>
    <x v="0"/>
    <x v="2"/>
    <x v="2"/>
    <x v="2"/>
    <x v="0"/>
    <x v="11"/>
    <x v="11"/>
    <x v="0"/>
    <x v="0"/>
    <x v="0"/>
  </r>
  <r>
    <x v="421"/>
    <n v="7.7"/>
    <x v="165"/>
    <x v="0"/>
    <x v="2"/>
    <x v="2"/>
    <x v="2"/>
    <x v="0"/>
    <x v="4"/>
    <x v="4"/>
    <x v="0"/>
    <x v="0"/>
    <x v="0"/>
  </r>
  <r>
    <x v="421"/>
    <n v="2.9"/>
    <x v="347"/>
    <x v="0"/>
    <x v="2"/>
    <x v="2"/>
    <x v="2"/>
    <x v="3"/>
    <x v="15"/>
    <x v="15"/>
    <x v="0"/>
    <x v="0"/>
    <x v="0"/>
  </r>
  <r>
    <x v="421"/>
    <n v="15.2"/>
    <x v="13"/>
    <x v="2"/>
    <x v="8"/>
    <x v="10"/>
    <x v="10"/>
    <x v="0"/>
    <x v="6"/>
    <x v="6"/>
    <x v="0"/>
    <x v="0"/>
    <x v="0"/>
  </r>
  <r>
    <x v="421"/>
    <n v="16.2"/>
    <x v="41"/>
    <x v="2"/>
    <x v="8"/>
    <x v="10"/>
    <x v="10"/>
    <x v="0"/>
    <x v="7"/>
    <x v="7"/>
    <x v="0"/>
    <x v="0"/>
    <x v="0"/>
  </r>
  <r>
    <x v="421"/>
    <n v="8.6999999999999993"/>
    <x v="89"/>
    <x v="2"/>
    <x v="20"/>
    <x v="28"/>
    <x v="28"/>
    <x v="0"/>
    <x v="6"/>
    <x v="6"/>
    <x v="0"/>
    <x v="0"/>
    <x v="0"/>
  </r>
  <r>
    <x v="421"/>
    <n v="6"/>
    <x v="288"/>
    <x v="2"/>
    <x v="20"/>
    <x v="28"/>
    <x v="28"/>
    <x v="3"/>
    <x v="14"/>
    <x v="14"/>
    <x v="0"/>
    <x v="0"/>
    <x v="0"/>
  </r>
  <r>
    <x v="421"/>
    <n v="23.7"/>
    <x v="15"/>
    <x v="2"/>
    <x v="9"/>
    <x v="11"/>
    <x v="11"/>
    <x v="0"/>
    <x v="8"/>
    <x v="8"/>
    <x v="0"/>
    <x v="0"/>
    <x v="0"/>
  </r>
  <r>
    <x v="421"/>
    <n v="18.5"/>
    <x v="44"/>
    <x v="2"/>
    <x v="9"/>
    <x v="13"/>
    <x v="13"/>
    <x v="0"/>
    <x v="6"/>
    <x v="6"/>
    <x v="0"/>
    <x v="0"/>
    <x v="0"/>
  </r>
  <r>
    <x v="421"/>
    <n v="18"/>
    <x v="44"/>
    <x v="2"/>
    <x v="9"/>
    <x v="13"/>
    <x v="13"/>
    <x v="0"/>
    <x v="6"/>
    <x v="6"/>
    <x v="0"/>
    <x v="0"/>
    <x v="0"/>
  </r>
  <r>
    <x v="421"/>
    <n v="0.4"/>
    <x v="204"/>
    <x v="2"/>
    <x v="5"/>
    <x v="5"/>
    <x v="5"/>
    <x v="0"/>
    <x v="10"/>
    <x v="10"/>
    <x v="0"/>
    <x v="0"/>
    <x v="0"/>
  </r>
  <r>
    <x v="421"/>
    <n v="24.5"/>
    <x v="200"/>
    <x v="2"/>
    <x v="10"/>
    <x v="14"/>
    <x v="14"/>
    <x v="3"/>
    <x v="14"/>
    <x v="14"/>
    <x v="0"/>
    <x v="0"/>
    <x v="0"/>
  </r>
  <r>
    <x v="421"/>
    <n v="50.9"/>
    <x v="58"/>
    <x v="2"/>
    <x v="17"/>
    <x v="23"/>
    <x v="23"/>
    <x v="2"/>
    <x v="3"/>
    <x v="3"/>
    <x v="0"/>
    <x v="0"/>
    <x v="0"/>
  </r>
  <r>
    <x v="422"/>
    <n v="4.5999999999999996"/>
    <x v="8"/>
    <x v="3"/>
    <x v="7"/>
    <x v="8"/>
    <x v="8"/>
    <x v="0"/>
    <x v="6"/>
    <x v="6"/>
    <x v="0"/>
    <x v="0"/>
    <x v="0"/>
  </r>
  <r>
    <x v="422"/>
    <n v="32.4"/>
    <x v="9"/>
    <x v="3"/>
    <x v="7"/>
    <x v="8"/>
    <x v="8"/>
    <x v="0"/>
    <x v="5"/>
    <x v="5"/>
    <x v="0"/>
    <x v="0"/>
    <x v="0"/>
  </r>
  <r>
    <x v="422"/>
    <n v="2.2000000000000002"/>
    <x v="141"/>
    <x v="3"/>
    <x v="19"/>
    <x v="25"/>
    <x v="25"/>
    <x v="0"/>
    <x v="9"/>
    <x v="9"/>
    <x v="0"/>
    <x v="0"/>
    <x v="0"/>
  </r>
  <r>
    <x v="422"/>
    <n v="47"/>
    <x v="97"/>
    <x v="0"/>
    <x v="4"/>
    <x v="19"/>
    <x v="19"/>
    <x v="0"/>
    <x v="11"/>
    <x v="11"/>
    <x v="0"/>
    <x v="0"/>
    <x v="0"/>
  </r>
  <r>
    <x v="422"/>
    <n v="45.9"/>
    <x v="97"/>
    <x v="0"/>
    <x v="4"/>
    <x v="19"/>
    <x v="19"/>
    <x v="0"/>
    <x v="11"/>
    <x v="11"/>
    <x v="0"/>
    <x v="0"/>
    <x v="0"/>
  </r>
  <r>
    <x v="422"/>
    <n v="38.5"/>
    <x v="97"/>
    <x v="0"/>
    <x v="4"/>
    <x v="19"/>
    <x v="19"/>
    <x v="0"/>
    <x v="11"/>
    <x v="11"/>
    <x v="0"/>
    <x v="0"/>
    <x v="0"/>
  </r>
  <r>
    <x v="422"/>
    <n v="1.7"/>
    <x v="39"/>
    <x v="0"/>
    <x v="4"/>
    <x v="19"/>
    <x v="19"/>
    <x v="0"/>
    <x v="6"/>
    <x v="6"/>
    <x v="0"/>
    <x v="0"/>
    <x v="0"/>
  </r>
  <r>
    <x v="422"/>
    <n v="48.9"/>
    <x v="40"/>
    <x v="0"/>
    <x v="4"/>
    <x v="19"/>
    <x v="19"/>
    <x v="0"/>
    <x v="5"/>
    <x v="5"/>
    <x v="0"/>
    <x v="0"/>
    <x v="0"/>
  </r>
  <r>
    <x v="422"/>
    <n v="2.1"/>
    <x v="136"/>
    <x v="0"/>
    <x v="4"/>
    <x v="19"/>
    <x v="19"/>
    <x v="0"/>
    <x v="10"/>
    <x v="10"/>
    <x v="0"/>
    <x v="0"/>
    <x v="0"/>
  </r>
  <r>
    <x v="422"/>
    <n v="71.3"/>
    <x v="67"/>
    <x v="0"/>
    <x v="4"/>
    <x v="19"/>
    <x v="19"/>
    <x v="0"/>
    <x v="2"/>
    <x v="2"/>
    <x v="0"/>
    <x v="0"/>
    <x v="0"/>
  </r>
  <r>
    <x v="422"/>
    <n v="53.4"/>
    <x v="193"/>
    <x v="0"/>
    <x v="4"/>
    <x v="19"/>
    <x v="19"/>
    <x v="0"/>
    <x v="0"/>
    <x v="0"/>
    <x v="0"/>
    <x v="0"/>
    <x v="0"/>
  </r>
  <r>
    <x v="422"/>
    <n v="54.1"/>
    <x v="193"/>
    <x v="0"/>
    <x v="4"/>
    <x v="19"/>
    <x v="19"/>
    <x v="0"/>
    <x v="0"/>
    <x v="0"/>
    <x v="0"/>
    <x v="0"/>
    <x v="0"/>
  </r>
  <r>
    <x v="422"/>
    <n v="4.7"/>
    <x v="103"/>
    <x v="2"/>
    <x v="8"/>
    <x v="10"/>
    <x v="10"/>
    <x v="0"/>
    <x v="8"/>
    <x v="8"/>
    <x v="0"/>
    <x v="0"/>
    <x v="0"/>
  </r>
  <r>
    <x v="422"/>
    <n v="18.899999999999999"/>
    <x v="29"/>
    <x v="2"/>
    <x v="8"/>
    <x v="10"/>
    <x v="10"/>
    <x v="0"/>
    <x v="9"/>
    <x v="9"/>
    <x v="0"/>
    <x v="0"/>
    <x v="0"/>
  </r>
  <r>
    <x v="422"/>
    <n v="20.7"/>
    <x v="88"/>
    <x v="2"/>
    <x v="13"/>
    <x v="17"/>
    <x v="17"/>
    <x v="0"/>
    <x v="6"/>
    <x v="6"/>
    <x v="0"/>
    <x v="0"/>
    <x v="0"/>
  </r>
  <r>
    <x v="422"/>
    <n v="22.6"/>
    <x v="88"/>
    <x v="2"/>
    <x v="13"/>
    <x v="17"/>
    <x v="17"/>
    <x v="0"/>
    <x v="6"/>
    <x v="6"/>
    <x v="0"/>
    <x v="0"/>
    <x v="0"/>
  </r>
  <r>
    <x v="422"/>
    <n v="11.7"/>
    <x v="43"/>
    <x v="2"/>
    <x v="13"/>
    <x v="17"/>
    <x v="17"/>
    <x v="0"/>
    <x v="5"/>
    <x v="5"/>
    <x v="0"/>
    <x v="0"/>
    <x v="0"/>
  </r>
  <r>
    <x v="422"/>
    <n v="23.5"/>
    <x v="43"/>
    <x v="2"/>
    <x v="13"/>
    <x v="17"/>
    <x v="17"/>
    <x v="0"/>
    <x v="5"/>
    <x v="5"/>
    <x v="0"/>
    <x v="0"/>
    <x v="0"/>
  </r>
  <r>
    <x v="422"/>
    <n v="51.2"/>
    <x v="304"/>
    <x v="2"/>
    <x v="13"/>
    <x v="29"/>
    <x v="29"/>
    <x v="2"/>
    <x v="3"/>
    <x v="3"/>
    <x v="0"/>
    <x v="0"/>
    <x v="0"/>
  </r>
  <r>
    <x v="422"/>
    <n v="48.2"/>
    <x v="304"/>
    <x v="2"/>
    <x v="13"/>
    <x v="29"/>
    <x v="29"/>
    <x v="2"/>
    <x v="3"/>
    <x v="3"/>
    <x v="0"/>
    <x v="0"/>
    <x v="0"/>
  </r>
  <r>
    <x v="422"/>
    <n v="52.8"/>
    <x v="304"/>
    <x v="2"/>
    <x v="13"/>
    <x v="29"/>
    <x v="29"/>
    <x v="2"/>
    <x v="3"/>
    <x v="3"/>
    <x v="0"/>
    <x v="0"/>
    <x v="0"/>
  </r>
  <r>
    <x v="422"/>
    <n v="51.2"/>
    <x v="304"/>
    <x v="2"/>
    <x v="13"/>
    <x v="29"/>
    <x v="29"/>
    <x v="2"/>
    <x v="3"/>
    <x v="3"/>
    <x v="0"/>
    <x v="0"/>
    <x v="0"/>
  </r>
  <r>
    <x v="422"/>
    <n v="51.5"/>
    <x v="304"/>
    <x v="2"/>
    <x v="13"/>
    <x v="29"/>
    <x v="29"/>
    <x v="2"/>
    <x v="3"/>
    <x v="3"/>
    <x v="0"/>
    <x v="0"/>
    <x v="0"/>
  </r>
  <r>
    <x v="422"/>
    <n v="48.6"/>
    <x v="304"/>
    <x v="2"/>
    <x v="13"/>
    <x v="29"/>
    <x v="29"/>
    <x v="2"/>
    <x v="3"/>
    <x v="3"/>
    <x v="0"/>
    <x v="0"/>
    <x v="0"/>
  </r>
  <r>
    <x v="422"/>
    <n v="51.8"/>
    <x v="304"/>
    <x v="2"/>
    <x v="13"/>
    <x v="29"/>
    <x v="29"/>
    <x v="2"/>
    <x v="3"/>
    <x v="3"/>
    <x v="0"/>
    <x v="0"/>
    <x v="0"/>
  </r>
  <r>
    <x v="422"/>
    <n v="49.5"/>
    <x v="304"/>
    <x v="2"/>
    <x v="13"/>
    <x v="29"/>
    <x v="29"/>
    <x v="2"/>
    <x v="3"/>
    <x v="3"/>
    <x v="0"/>
    <x v="0"/>
    <x v="0"/>
  </r>
  <r>
    <x v="422"/>
    <n v="51.4"/>
    <x v="304"/>
    <x v="2"/>
    <x v="13"/>
    <x v="29"/>
    <x v="29"/>
    <x v="2"/>
    <x v="3"/>
    <x v="3"/>
    <x v="0"/>
    <x v="0"/>
    <x v="0"/>
  </r>
  <r>
    <x v="422"/>
    <n v="51"/>
    <x v="304"/>
    <x v="2"/>
    <x v="13"/>
    <x v="29"/>
    <x v="29"/>
    <x v="2"/>
    <x v="3"/>
    <x v="3"/>
    <x v="0"/>
    <x v="0"/>
    <x v="0"/>
  </r>
  <r>
    <x v="422"/>
    <n v="50"/>
    <x v="304"/>
    <x v="2"/>
    <x v="13"/>
    <x v="29"/>
    <x v="29"/>
    <x v="2"/>
    <x v="3"/>
    <x v="3"/>
    <x v="0"/>
    <x v="0"/>
    <x v="0"/>
  </r>
  <r>
    <x v="422"/>
    <n v="51.2"/>
    <x v="304"/>
    <x v="2"/>
    <x v="13"/>
    <x v="29"/>
    <x v="29"/>
    <x v="2"/>
    <x v="3"/>
    <x v="3"/>
    <x v="0"/>
    <x v="0"/>
    <x v="0"/>
  </r>
  <r>
    <x v="422"/>
    <n v="52.6"/>
    <x v="304"/>
    <x v="2"/>
    <x v="13"/>
    <x v="29"/>
    <x v="29"/>
    <x v="2"/>
    <x v="3"/>
    <x v="3"/>
    <x v="0"/>
    <x v="0"/>
    <x v="0"/>
  </r>
  <r>
    <x v="422"/>
    <n v="48"/>
    <x v="304"/>
    <x v="2"/>
    <x v="13"/>
    <x v="29"/>
    <x v="29"/>
    <x v="2"/>
    <x v="3"/>
    <x v="3"/>
    <x v="0"/>
    <x v="0"/>
    <x v="0"/>
  </r>
  <r>
    <x v="422"/>
    <n v="20.2"/>
    <x v="138"/>
    <x v="2"/>
    <x v="20"/>
    <x v="28"/>
    <x v="28"/>
    <x v="0"/>
    <x v="10"/>
    <x v="10"/>
    <x v="0"/>
    <x v="0"/>
    <x v="0"/>
  </r>
  <r>
    <x v="422"/>
    <n v="7.1"/>
    <x v="147"/>
    <x v="2"/>
    <x v="9"/>
    <x v="12"/>
    <x v="12"/>
    <x v="0"/>
    <x v="6"/>
    <x v="6"/>
    <x v="0"/>
    <x v="0"/>
    <x v="0"/>
  </r>
  <r>
    <x v="422"/>
    <n v="18.8"/>
    <x v="19"/>
    <x v="2"/>
    <x v="9"/>
    <x v="12"/>
    <x v="12"/>
    <x v="0"/>
    <x v="7"/>
    <x v="7"/>
    <x v="0"/>
    <x v="0"/>
    <x v="0"/>
  </r>
  <r>
    <x v="422"/>
    <n v="6.2"/>
    <x v="81"/>
    <x v="2"/>
    <x v="9"/>
    <x v="12"/>
    <x v="12"/>
    <x v="0"/>
    <x v="10"/>
    <x v="10"/>
    <x v="0"/>
    <x v="0"/>
    <x v="0"/>
  </r>
  <r>
    <x v="422"/>
    <n v="50.7"/>
    <x v="58"/>
    <x v="2"/>
    <x v="17"/>
    <x v="23"/>
    <x v="23"/>
    <x v="2"/>
    <x v="3"/>
    <x v="3"/>
    <x v="0"/>
    <x v="0"/>
    <x v="0"/>
  </r>
  <r>
    <x v="423"/>
    <n v="13.1"/>
    <x v="26"/>
    <x v="3"/>
    <x v="12"/>
    <x v="16"/>
    <x v="16"/>
    <x v="0"/>
    <x v="5"/>
    <x v="5"/>
    <x v="0"/>
    <x v="0"/>
    <x v="0"/>
  </r>
  <r>
    <x v="423"/>
    <n v="9.3000000000000007"/>
    <x v="26"/>
    <x v="3"/>
    <x v="12"/>
    <x v="16"/>
    <x v="16"/>
    <x v="0"/>
    <x v="5"/>
    <x v="5"/>
    <x v="0"/>
    <x v="0"/>
    <x v="0"/>
  </r>
  <r>
    <x v="423"/>
    <n v="11.1"/>
    <x v="243"/>
    <x v="3"/>
    <x v="12"/>
    <x v="16"/>
    <x v="16"/>
    <x v="0"/>
    <x v="4"/>
    <x v="4"/>
    <x v="0"/>
    <x v="0"/>
    <x v="0"/>
  </r>
  <r>
    <x v="423"/>
    <n v="52.8"/>
    <x v="51"/>
    <x v="3"/>
    <x v="12"/>
    <x v="16"/>
    <x v="16"/>
    <x v="2"/>
    <x v="3"/>
    <x v="3"/>
    <x v="0"/>
    <x v="0"/>
    <x v="0"/>
  </r>
  <r>
    <x v="423"/>
    <n v="24"/>
    <x v="256"/>
    <x v="3"/>
    <x v="12"/>
    <x v="16"/>
    <x v="16"/>
    <x v="3"/>
    <x v="14"/>
    <x v="14"/>
    <x v="0"/>
    <x v="0"/>
    <x v="0"/>
  </r>
  <r>
    <x v="423"/>
    <n v="38.1"/>
    <x v="7"/>
    <x v="3"/>
    <x v="7"/>
    <x v="7"/>
    <x v="7"/>
    <x v="0"/>
    <x v="5"/>
    <x v="5"/>
    <x v="0"/>
    <x v="0"/>
    <x v="0"/>
  </r>
  <r>
    <x v="423"/>
    <n v="38.4"/>
    <x v="7"/>
    <x v="3"/>
    <x v="7"/>
    <x v="7"/>
    <x v="7"/>
    <x v="0"/>
    <x v="5"/>
    <x v="5"/>
    <x v="0"/>
    <x v="0"/>
    <x v="0"/>
  </r>
  <r>
    <x v="423"/>
    <n v="36"/>
    <x v="7"/>
    <x v="3"/>
    <x v="7"/>
    <x v="7"/>
    <x v="7"/>
    <x v="0"/>
    <x v="5"/>
    <x v="5"/>
    <x v="0"/>
    <x v="0"/>
    <x v="0"/>
  </r>
  <r>
    <x v="423"/>
    <n v="37.200000000000003"/>
    <x v="7"/>
    <x v="3"/>
    <x v="7"/>
    <x v="7"/>
    <x v="7"/>
    <x v="0"/>
    <x v="5"/>
    <x v="5"/>
    <x v="0"/>
    <x v="0"/>
    <x v="0"/>
  </r>
  <r>
    <x v="423"/>
    <n v="35.200000000000003"/>
    <x v="27"/>
    <x v="3"/>
    <x v="7"/>
    <x v="7"/>
    <x v="7"/>
    <x v="0"/>
    <x v="9"/>
    <x v="9"/>
    <x v="0"/>
    <x v="0"/>
    <x v="0"/>
  </r>
  <r>
    <x v="423"/>
    <n v="35.799999999999997"/>
    <x v="9"/>
    <x v="3"/>
    <x v="7"/>
    <x v="8"/>
    <x v="8"/>
    <x v="0"/>
    <x v="5"/>
    <x v="5"/>
    <x v="0"/>
    <x v="0"/>
    <x v="0"/>
  </r>
  <r>
    <x v="423"/>
    <n v="32.1"/>
    <x v="212"/>
    <x v="3"/>
    <x v="19"/>
    <x v="25"/>
    <x v="25"/>
    <x v="2"/>
    <x v="3"/>
    <x v="3"/>
    <x v="0"/>
    <x v="0"/>
    <x v="0"/>
  </r>
  <r>
    <x v="423"/>
    <n v="17.8"/>
    <x v="218"/>
    <x v="3"/>
    <x v="23"/>
    <x v="32"/>
    <x v="32"/>
    <x v="0"/>
    <x v="5"/>
    <x v="5"/>
    <x v="0"/>
    <x v="0"/>
    <x v="0"/>
  </r>
  <r>
    <x v="423"/>
    <n v="6.2"/>
    <x v="12"/>
    <x v="0"/>
    <x v="0"/>
    <x v="0"/>
    <x v="0"/>
    <x v="0"/>
    <x v="7"/>
    <x v="7"/>
    <x v="0"/>
    <x v="0"/>
    <x v="0"/>
  </r>
  <r>
    <x v="423"/>
    <n v="26.4"/>
    <x v="59"/>
    <x v="0"/>
    <x v="14"/>
    <x v="18"/>
    <x v="18"/>
    <x v="0"/>
    <x v="5"/>
    <x v="5"/>
    <x v="0"/>
    <x v="0"/>
    <x v="0"/>
  </r>
  <r>
    <x v="423"/>
    <n v="15"/>
    <x v="274"/>
    <x v="0"/>
    <x v="14"/>
    <x v="18"/>
    <x v="18"/>
    <x v="0"/>
    <x v="13"/>
    <x v="13"/>
    <x v="0"/>
    <x v="0"/>
    <x v="0"/>
  </r>
  <r>
    <x v="423"/>
    <n v="47.5"/>
    <x v="97"/>
    <x v="0"/>
    <x v="4"/>
    <x v="19"/>
    <x v="19"/>
    <x v="0"/>
    <x v="11"/>
    <x v="11"/>
    <x v="0"/>
    <x v="0"/>
    <x v="0"/>
  </r>
  <r>
    <x v="423"/>
    <n v="45.5"/>
    <x v="97"/>
    <x v="0"/>
    <x v="4"/>
    <x v="19"/>
    <x v="19"/>
    <x v="0"/>
    <x v="11"/>
    <x v="11"/>
    <x v="0"/>
    <x v="0"/>
    <x v="0"/>
  </r>
  <r>
    <x v="423"/>
    <n v="48.3"/>
    <x v="97"/>
    <x v="0"/>
    <x v="4"/>
    <x v="19"/>
    <x v="19"/>
    <x v="0"/>
    <x v="11"/>
    <x v="11"/>
    <x v="0"/>
    <x v="0"/>
    <x v="0"/>
  </r>
  <r>
    <x v="423"/>
    <n v="46.2"/>
    <x v="97"/>
    <x v="0"/>
    <x v="4"/>
    <x v="19"/>
    <x v="19"/>
    <x v="0"/>
    <x v="11"/>
    <x v="11"/>
    <x v="0"/>
    <x v="0"/>
    <x v="0"/>
  </r>
  <r>
    <x v="423"/>
    <n v="25.9"/>
    <x v="39"/>
    <x v="0"/>
    <x v="4"/>
    <x v="19"/>
    <x v="19"/>
    <x v="0"/>
    <x v="6"/>
    <x v="6"/>
    <x v="0"/>
    <x v="0"/>
    <x v="0"/>
  </r>
  <r>
    <x v="423"/>
    <n v="50.4"/>
    <x v="40"/>
    <x v="0"/>
    <x v="4"/>
    <x v="19"/>
    <x v="19"/>
    <x v="0"/>
    <x v="5"/>
    <x v="5"/>
    <x v="0"/>
    <x v="0"/>
    <x v="0"/>
  </r>
  <r>
    <x v="423"/>
    <n v="51.5"/>
    <x v="40"/>
    <x v="0"/>
    <x v="4"/>
    <x v="19"/>
    <x v="19"/>
    <x v="0"/>
    <x v="5"/>
    <x v="5"/>
    <x v="0"/>
    <x v="0"/>
    <x v="0"/>
  </r>
  <r>
    <x v="423"/>
    <n v="28.2"/>
    <x v="40"/>
    <x v="0"/>
    <x v="4"/>
    <x v="19"/>
    <x v="19"/>
    <x v="0"/>
    <x v="5"/>
    <x v="5"/>
    <x v="0"/>
    <x v="0"/>
    <x v="0"/>
  </r>
  <r>
    <x v="423"/>
    <n v="21.5"/>
    <x v="40"/>
    <x v="0"/>
    <x v="4"/>
    <x v="19"/>
    <x v="19"/>
    <x v="0"/>
    <x v="5"/>
    <x v="5"/>
    <x v="0"/>
    <x v="0"/>
    <x v="0"/>
  </r>
  <r>
    <x v="423"/>
    <n v="50.2"/>
    <x v="40"/>
    <x v="0"/>
    <x v="4"/>
    <x v="19"/>
    <x v="19"/>
    <x v="0"/>
    <x v="5"/>
    <x v="5"/>
    <x v="0"/>
    <x v="0"/>
    <x v="0"/>
  </r>
  <r>
    <x v="423"/>
    <n v="22.4"/>
    <x v="40"/>
    <x v="0"/>
    <x v="4"/>
    <x v="19"/>
    <x v="19"/>
    <x v="0"/>
    <x v="5"/>
    <x v="5"/>
    <x v="0"/>
    <x v="0"/>
    <x v="0"/>
  </r>
  <r>
    <x v="423"/>
    <n v="52.9"/>
    <x v="193"/>
    <x v="0"/>
    <x v="4"/>
    <x v="19"/>
    <x v="19"/>
    <x v="0"/>
    <x v="0"/>
    <x v="0"/>
    <x v="0"/>
    <x v="0"/>
    <x v="0"/>
  </r>
  <r>
    <x v="423"/>
    <n v="54.4"/>
    <x v="193"/>
    <x v="0"/>
    <x v="4"/>
    <x v="19"/>
    <x v="19"/>
    <x v="0"/>
    <x v="0"/>
    <x v="0"/>
    <x v="0"/>
    <x v="0"/>
    <x v="0"/>
  </r>
  <r>
    <x v="423"/>
    <n v="53.7"/>
    <x v="193"/>
    <x v="0"/>
    <x v="4"/>
    <x v="19"/>
    <x v="19"/>
    <x v="0"/>
    <x v="0"/>
    <x v="0"/>
    <x v="0"/>
    <x v="0"/>
    <x v="0"/>
  </r>
  <r>
    <x v="423"/>
    <n v="30"/>
    <x v="263"/>
    <x v="0"/>
    <x v="2"/>
    <x v="2"/>
    <x v="2"/>
    <x v="3"/>
    <x v="14"/>
    <x v="14"/>
    <x v="0"/>
    <x v="0"/>
    <x v="0"/>
  </r>
  <r>
    <x v="423"/>
    <n v="30"/>
    <x v="263"/>
    <x v="0"/>
    <x v="2"/>
    <x v="2"/>
    <x v="2"/>
    <x v="3"/>
    <x v="14"/>
    <x v="14"/>
    <x v="0"/>
    <x v="0"/>
    <x v="0"/>
  </r>
  <r>
    <x v="423"/>
    <n v="22.6"/>
    <x v="29"/>
    <x v="2"/>
    <x v="8"/>
    <x v="10"/>
    <x v="10"/>
    <x v="0"/>
    <x v="9"/>
    <x v="9"/>
    <x v="0"/>
    <x v="0"/>
    <x v="0"/>
  </r>
  <r>
    <x v="423"/>
    <n v="22.3"/>
    <x v="265"/>
    <x v="2"/>
    <x v="18"/>
    <x v="24"/>
    <x v="24"/>
    <x v="3"/>
    <x v="14"/>
    <x v="14"/>
    <x v="0"/>
    <x v="0"/>
    <x v="0"/>
  </r>
  <r>
    <x v="423"/>
    <n v="19.8"/>
    <x v="88"/>
    <x v="2"/>
    <x v="13"/>
    <x v="17"/>
    <x v="17"/>
    <x v="0"/>
    <x v="6"/>
    <x v="6"/>
    <x v="0"/>
    <x v="0"/>
    <x v="0"/>
  </r>
  <r>
    <x v="423"/>
    <n v="11.1"/>
    <x v="43"/>
    <x v="2"/>
    <x v="13"/>
    <x v="17"/>
    <x v="17"/>
    <x v="0"/>
    <x v="5"/>
    <x v="5"/>
    <x v="0"/>
    <x v="0"/>
    <x v="0"/>
  </r>
  <r>
    <x v="423"/>
    <n v="49.2"/>
    <x v="43"/>
    <x v="2"/>
    <x v="13"/>
    <x v="17"/>
    <x v="17"/>
    <x v="0"/>
    <x v="5"/>
    <x v="5"/>
    <x v="0"/>
    <x v="0"/>
    <x v="0"/>
  </r>
  <r>
    <x v="423"/>
    <n v="9.3000000000000007"/>
    <x v="125"/>
    <x v="2"/>
    <x v="13"/>
    <x v="17"/>
    <x v="17"/>
    <x v="0"/>
    <x v="4"/>
    <x v="4"/>
    <x v="0"/>
    <x v="0"/>
    <x v="0"/>
  </r>
  <r>
    <x v="423"/>
    <n v="38.799999999999997"/>
    <x v="110"/>
    <x v="2"/>
    <x v="13"/>
    <x v="29"/>
    <x v="29"/>
    <x v="0"/>
    <x v="6"/>
    <x v="6"/>
    <x v="0"/>
    <x v="0"/>
    <x v="0"/>
  </r>
  <r>
    <x v="423"/>
    <n v="10.5"/>
    <x v="112"/>
    <x v="2"/>
    <x v="13"/>
    <x v="29"/>
    <x v="29"/>
    <x v="0"/>
    <x v="10"/>
    <x v="10"/>
    <x v="0"/>
    <x v="0"/>
    <x v="0"/>
  </r>
  <r>
    <x v="423"/>
    <n v="42"/>
    <x v="100"/>
    <x v="2"/>
    <x v="13"/>
    <x v="29"/>
    <x v="29"/>
    <x v="0"/>
    <x v="4"/>
    <x v="4"/>
    <x v="0"/>
    <x v="0"/>
    <x v="0"/>
  </r>
  <r>
    <x v="423"/>
    <n v="35.299999999999997"/>
    <x v="226"/>
    <x v="2"/>
    <x v="20"/>
    <x v="26"/>
    <x v="26"/>
    <x v="0"/>
    <x v="10"/>
    <x v="10"/>
    <x v="0"/>
    <x v="0"/>
    <x v="0"/>
  </r>
  <r>
    <x v="423"/>
    <n v="32.200000000000003"/>
    <x v="226"/>
    <x v="2"/>
    <x v="20"/>
    <x v="26"/>
    <x v="26"/>
    <x v="0"/>
    <x v="10"/>
    <x v="10"/>
    <x v="0"/>
    <x v="0"/>
    <x v="0"/>
  </r>
  <r>
    <x v="423"/>
    <n v="24.8"/>
    <x v="226"/>
    <x v="2"/>
    <x v="20"/>
    <x v="26"/>
    <x v="26"/>
    <x v="0"/>
    <x v="10"/>
    <x v="10"/>
    <x v="0"/>
    <x v="0"/>
    <x v="0"/>
  </r>
  <r>
    <x v="423"/>
    <n v="13.7"/>
    <x v="206"/>
    <x v="2"/>
    <x v="9"/>
    <x v="12"/>
    <x v="12"/>
    <x v="2"/>
    <x v="3"/>
    <x v="3"/>
    <x v="0"/>
    <x v="0"/>
    <x v="0"/>
  </r>
  <r>
    <x v="423"/>
    <n v="9"/>
    <x v="206"/>
    <x v="2"/>
    <x v="9"/>
    <x v="12"/>
    <x v="12"/>
    <x v="2"/>
    <x v="3"/>
    <x v="3"/>
    <x v="0"/>
    <x v="0"/>
    <x v="0"/>
  </r>
  <r>
    <x v="423"/>
    <n v="29.2"/>
    <x v="206"/>
    <x v="2"/>
    <x v="9"/>
    <x v="12"/>
    <x v="12"/>
    <x v="2"/>
    <x v="3"/>
    <x v="3"/>
    <x v="0"/>
    <x v="0"/>
    <x v="0"/>
  </r>
  <r>
    <x v="423"/>
    <n v="20.399999999999999"/>
    <x v="206"/>
    <x v="2"/>
    <x v="9"/>
    <x v="12"/>
    <x v="12"/>
    <x v="2"/>
    <x v="3"/>
    <x v="3"/>
    <x v="0"/>
    <x v="0"/>
    <x v="0"/>
  </r>
  <r>
    <x v="423"/>
    <n v="2.2999999999999998"/>
    <x v="21"/>
    <x v="2"/>
    <x v="9"/>
    <x v="13"/>
    <x v="13"/>
    <x v="0"/>
    <x v="5"/>
    <x v="5"/>
    <x v="0"/>
    <x v="0"/>
    <x v="0"/>
  </r>
  <r>
    <x v="423"/>
    <n v="2.5"/>
    <x v="211"/>
    <x v="2"/>
    <x v="9"/>
    <x v="13"/>
    <x v="13"/>
    <x v="0"/>
    <x v="13"/>
    <x v="13"/>
    <x v="0"/>
    <x v="0"/>
    <x v="0"/>
  </r>
  <r>
    <x v="423"/>
    <n v="8.8000000000000007"/>
    <x v="348"/>
    <x v="2"/>
    <x v="9"/>
    <x v="13"/>
    <x v="13"/>
    <x v="3"/>
    <x v="15"/>
    <x v="15"/>
    <x v="0"/>
    <x v="0"/>
    <x v="0"/>
  </r>
  <r>
    <x v="423"/>
    <n v="4"/>
    <x v="173"/>
    <x v="2"/>
    <x v="17"/>
    <x v="23"/>
    <x v="23"/>
    <x v="0"/>
    <x v="11"/>
    <x v="11"/>
    <x v="0"/>
    <x v="0"/>
    <x v="0"/>
  </r>
  <r>
    <x v="423"/>
    <n v="10.9"/>
    <x v="84"/>
    <x v="2"/>
    <x v="17"/>
    <x v="23"/>
    <x v="23"/>
    <x v="0"/>
    <x v="6"/>
    <x v="6"/>
    <x v="0"/>
    <x v="0"/>
    <x v="0"/>
  </r>
  <r>
    <x v="423"/>
    <n v="11.5"/>
    <x v="77"/>
    <x v="2"/>
    <x v="17"/>
    <x v="23"/>
    <x v="23"/>
    <x v="0"/>
    <x v="9"/>
    <x v="9"/>
    <x v="0"/>
    <x v="0"/>
    <x v="0"/>
  </r>
  <r>
    <x v="423"/>
    <n v="51.4"/>
    <x v="58"/>
    <x v="2"/>
    <x v="17"/>
    <x v="23"/>
    <x v="23"/>
    <x v="2"/>
    <x v="3"/>
    <x v="3"/>
    <x v="0"/>
    <x v="0"/>
    <x v="0"/>
  </r>
  <r>
    <x v="423"/>
    <n v="51.2"/>
    <x v="58"/>
    <x v="2"/>
    <x v="17"/>
    <x v="23"/>
    <x v="23"/>
    <x v="2"/>
    <x v="3"/>
    <x v="3"/>
    <x v="0"/>
    <x v="0"/>
    <x v="0"/>
  </r>
  <r>
    <x v="423"/>
    <n v="13.1"/>
    <x v="34"/>
    <x v="2"/>
    <x v="11"/>
    <x v="15"/>
    <x v="15"/>
    <x v="0"/>
    <x v="6"/>
    <x v="6"/>
    <x v="0"/>
    <x v="0"/>
    <x v="0"/>
  </r>
  <r>
    <x v="423"/>
    <n v="15"/>
    <x v="301"/>
    <x v="2"/>
    <x v="11"/>
    <x v="15"/>
    <x v="15"/>
    <x v="3"/>
    <x v="14"/>
    <x v="14"/>
    <x v="0"/>
    <x v="0"/>
    <x v="0"/>
  </r>
  <r>
    <x v="424"/>
    <n v="48.3"/>
    <x v="51"/>
    <x v="3"/>
    <x v="12"/>
    <x v="16"/>
    <x v="16"/>
    <x v="2"/>
    <x v="3"/>
    <x v="3"/>
    <x v="0"/>
    <x v="0"/>
    <x v="0"/>
  </r>
  <r>
    <x v="424"/>
    <n v="49.5"/>
    <x v="51"/>
    <x v="3"/>
    <x v="12"/>
    <x v="16"/>
    <x v="16"/>
    <x v="2"/>
    <x v="3"/>
    <x v="3"/>
    <x v="0"/>
    <x v="0"/>
    <x v="0"/>
  </r>
  <r>
    <x v="424"/>
    <n v="23.4"/>
    <x v="9"/>
    <x v="3"/>
    <x v="7"/>
    <x v="8"/>
    <x v="8"/>
    <x v="0"/>
    <x v="5"/>
    <x v="5"/>
    <x v="0"/>
    <x v="0"/>
    <x v="0"/>
  </r>
  <r>
    <x v="424"/>
    <n v="6.1"/>
    <x v="53"/>
    <x v="3"/>
    <x v="7"/>
    <x v="8"/>
    <x v="8"/>
    <x v="0"/>
    <x v="10"/>
    <x v="10"/>
    <x v="0"/>
    <x v="0"/>
    <x v="0"/>
  </r>
  <r>
    <x v="424"/>
    <n v="3.1"/>
    <x v="332"/>
    <x v="3"/>
    <x v="7"/>
    <x v="8"/>
    <x v="8"/>
    <x v="3"/>
    <x v="15"/>
    <x v="15"/>
    <x v="0"/>
    <x v="0"/>
    <x v="0"/>
  </r>
  <r>
    <x v="424"/>
    <n v="39.4"/>
    <x v="278"/>
    <x v="0"/>
    <x v="0"/>
    <x v="21"/>
    <x v="21"/>
    <x v="3"/>
    <x v="14"/>
    <x v="14"/>
    <x v="0"/>
    <x v="0"/>
    <x v="0"/>
  </r>
  <r>
    <x v="424"/>
    <n v="28.9"/>
    <x v="249"/>
    <x v="0"/>
    <x v="0"/>
    <x v="0"/>
    <x v="0"/>
    <x v="0"/>
    <x v="4"/>
    <x v="4"/>
    <x v="0"/>
    <x v="0"/>
    <x v="0"/>
  </r>
  <r>
    <x v="424"/>
    <n v="30.2"/>
    <x v="263"/>
    <x v="0"/>
    <x v="2"/>
    <x v="2"/>
    <x v="2"/>
    <x v="3"/>
    <x v="14"/>
    <x v="14"/>
    <x v="0"/>
    <x v="0"/>
    <x v="0"/>
  </r>
  <r>
    <x v="424"/>
    <n v="4.5"/>
    <x v="13"/>
    <x v="2"/>
    <x v="8"/>
    <x v="10"/>
    <x v="10"/>
    <x v="0"/>
    <x v="6"/>
    <x v="6"/>
    <x v="0"/>
    <x v="0"/>
    <x v="0"/>
  </r>
  <r>
    <x v="424"/>
    <n v="6.6"/>
    <x v="14"/>
    <x v="2"/>
    <x v="8"/>
    <x v="10"/>
    <x v="10"/>
    <x v="0"/>
    <x v="5"/>
    <x v="5"/>
    <x v="0"/>
    <x v="0"/>
    <x v="0"/>
  </r>
  <r>
    <x v="424"/>
    <n v="5.8"/>
    <x v="152"/>
    <x v="2"/>
    <x v="8"/>
    <x v="10"/>
    <x v="10"/>
    <x v="0"/>
    <x v="4"/>
    <x v="4"/>
    <x v="0"/>
    <x v="0"/>
    <x v="0"/>
  </r>
  <r>
    <x v="424"/>
    <n v="2.1"/>
    <x v="228"/>
    <x v="2"/>
    <x v="18"/>
    <x v="24"/>
    <x v="24"/>
    <x v="0"/>
    <x v="10"/>
    <x v="10"/>
    <x v="0"/>
    <x v="0"/>
    <x v="0"/>
  </r>
  <r>
    <x v="424"/>
    <n v="13.3"/>
    <x v="43"/>
    <x v="2"/>
    <x v="13"/>
    <x v="17"/>
    <x v="17"/>
    <x v="0"/>
    <x v="5"/>
    <x v="5"/>
    <x v="0"/>
    <x v="0"/>
    <x v="0"/>
  </r>
  <r>
    <x v="424"/>
    <n v="4"/>
    <x v="99"/>
    <x v="2"/>
    <x v="13"/>
    <x v="17"/>
    <x v="17"/>
    <x v="0"/>
    <x v="10"/>
    <x v="10"/>
    <x v="0"/>
    <x v="0"/>
    <x v="0"/>
  </r>
  <r>
    <x v="424"/>
    <n v="4.5"/>
    <x v="89"/>
    <x v="2"/>
    <x v="20"/>
    <x v="28"/>
    <x v="28"/>
    <x v="0"/>
    <x v="6"/>
    <x v="6"/>
    <x v="0"/>
    <x v="0"/>
    <x v="0"/>
  </r>
  <r>
    <x v="424"/>
    <n v="13.5"/>
    <x v="90"/>
    <x v="2"/>
    <x v="20"/>
    <x v="28"/>
    <x v="28"/>
    <x v="0"/>
    <x v="5"/>
    <x v="5"/>
    <x v="0"/>
    <x v="0"/>
    <x v="0"/>
  </r>
  <r>
    <x v="424"/>
    <n v="14.4"/>
    <x v="206"/>
    <x v="2"/>
    <x v="9"/>
    <x v="12"/>
    <x v="12"/>
    <x v="2"/>
    <x v="3"/>
    <x v="3"/>
    <x v="0"/>
    <x v="0"/>
    <x v="0"/>
  </r>
  <r>
    <x v="424"/>
    <n v="8.8000000000000007"/>
    <x v="206"/>
    <x v="2"/>
    <x v="9"/>
    <x v="12"/>
    <x v="12"/>
    <x v="2"/>
    <x v="3"/>
    <x v="3"/>
    <x v="0"/>
    <x v="0"/>
    <x v="0"/>
  </r>
  <r>
    <x v="425"/>
    <n v="51.7"/>
    <x v="51"/>
    <x v="3"/>
    <x v="12"/>
    <x v="16"/>
    <x v="16"/>
    <x v="2"/>
    <x v="3"/>
    <x v="3"/>
    <x v="0"/>
    <x v="0"/>
    <x v="0"/>
  </r>
  <r>
    <x v="425"/>
    <n v="16.8"/>
    <x v="38"/>
    <x v="0"/>
    <x v="14"/>
    <x v="18"/>
    <x v="18"/>
    <x v="0"/>
    <x v="11"/>
    <x v="11"/>
    <x v="0"/>
    <x v="0"/>
    <x v="0"/>
  </r>
  <r>
    <x v="425"/>
    <n v="4.2"/>
    <x v="75"/>
    <x v="0"/>
    <x v="14"/>
    <x v="18"/>
    <x v="18"/>
    <x v="0"/>
    <x v="0"/>
    <x v="0"/>
    <x v="0"/>
    <x v="0"/>
    <x v="0"/>
  </r>
  <r>
    <x v="425"/>
    <n v="6.3"/>
    <x v="75"/>
    <x v="0"/>
    <x v="14"/>
    <x v="18"/>
    <x v="18"/>
    <x v="0"/>
    <x v="0"/>
    <x v="0"/>
    <x v="0"/>
    <x v="0"/>
    <x v="0"/>
  </r>
  <r>
    <x v="425"/>
    <n v="7.1"/>
    <x v="109"/>
    <x v="0"/>
    <x v="14"/>
    <x v="18"/>
    <x v="18"/>
    <x v="2"/>
    <x v="12"/>
    <x v="12"/>
    <x v="0"/>
    <x v="0"/>
    <x v="0"/>
  </r>
  <r>
    <x v="425"/>
    <n v="47.9"/>
    <x v="78"/>
    <x v="0"/>
    <x v="4"/>
    <x v="19"/>
    <x v="19"/>
    <x v="0"/>
    <x v="4"/>
    <x v="4"/>
    <x v="0"/>
    <x v="0"/>
    <x v="0"/>
  </r>
  <r>
    <x v="425"/>
    <n v="50.2"/>
    <x v="68"/>
    <x v="0"/>
    <x v="4"/>
    <x v="4"/>
    <x v="4"/>
    <x v="0"/>
    <x v="0"/>
    <x v="0"/>
    <x v="0"/>
    <x v="0"/>
    <x v="0"/>
  </r>
  <r>
    <x v="425"/>
    <n v="49.8"/>
    <x v="68"/>
    <x v="0"/>
    <x v="4"/>
    <x v="4"/>
    <x v="4"/>
    <x v="0"/>
    <x v="0"/>
    <x v="0"/>
    <x v="0"/>
    <x v="0"/>
    <x v="0"/>
  </r>
  <r>
    <x v="425"/>
    <n v="38.6"/>
    <x v="289"/>
    <x v="0"/>
    <x v="4"/>
    <x v="4"/>
    <x v="4"/>
    <x v="3"/>
    <x v="14"/>
    <x v="14"/>
    <x v="0"/>
    <x v="0"/>
    <x v="0"/>
  </r>
  <r>
    <x v="425"/>
    <n v="28"/>
    <x v="28"/>
    <x v="0"/>
    <x v="2"/>
    <x v="2"/>
    <x v="2"/>
    <x v="0"/>
    <x v="5"/>
    <x v="5"/>
    <x v="0"/>
    <x v="0"/>
    <x v="0"/>
  </r>
  <r>
    <x v="425"/>
    <n v="28.4"/>
    <x v="28"/>
    <x v="0"/>
    <x v="2"/>
    <x v="2"/>
    <x v="2"/>
    <x v="0"/>
    <x v="5"/>
    <x v="5"/>
    <x v="0"/>
    <x v="0"/>
    <x v="0"/>
  </r>
  <r>
    <x v="425"/>
    <n v="29.4"/>
    <x v="28"/>
    <x v="0"/>
    <x v="2"/>
    <x v="2"/>
    <x v="2"/>
    <x v="0"/>
    <x v="5"/>
    <x v="5"/>
    <x v="0"/>
    <x v="0"/>
    <x v="0"/>
  </r>
  <r>
    <x v="425"/>
    <n v="30"/>
    <x v="28"/>
    <x v="0"/>
    <x v="2"/>
    <x v="2"/>
    <x v="2"/>
    <x v="0"/>
    <x v="5"/>
    <x v="5"/>
    <x v="0"/>
    <x v="0"/>
    <x v="0"/>
  </r>
  <r>
    <x v="425"/>
    <n v="30"/>
    <x v="263"/>
    <x v="0"/>
    <x v="2"/>
    <x v="2"/>
    <x v="2"/>
    <x v="3"/>
    <x v="14"/>
    <x v="14"/>
    <x v="0"/>
    <x v="0"/>
    <x v="0"/>
  </r>
  <r>
    <x v="425"/>
    <n v="29.7"/>
    <x v="263"/>
    <x v="0"/>
    <x v="2"/>
    <x v="2"/>
    <x v="2"/>
    <x v="3"/>
    <x v="14"/>
    <x v="14"/>
    <x v="0"/>
    <x v="0"/>
    <x v="0"/>
  </r>
  <r>
    <x v="425"/>
    <n v="30.1"/>
    <x v="263"/>
    <x v="0"/>
    <x v="2"/>
    <x v="2"/>
    <x v="2"/>
    <x v="3"/>
    <x v="14"/>
    <x v="14"/>
    <x v="0"/>
    <x v="0"/>
    <x v="0"/>
  </r>
  <r>
    <x v="425"/>
    <n v="29.4"/>
    <x v="263"/>
    <x v="0"/>
    <x v="2"/>
    <x v="2"/>
    <x v="2"/>
    <x v="3"/>
    <x v="14"/>
    <x v="14"/>
    <x v="0"/>
    <x v="0"/>
    <x v="0"/>
  </r>
  <r>
    <x v="425"/>
    <n v="23.2"/>
    <x v="248"/>
    <x v="2"/>
    <x v="18"/>
    <x v="24"/>
    <x v="24"/>
    <x v="2"/>
    <x v="3"/>
    <x v="3"/>
    <x v="0"/>
    <x v="0"/>
    <x v="0"/>
  </r>
  <r>
    <x v="425"/>
    <n v="50.7"/>
    <x v="110"/>
    <x v="2"/>
    <x v="13"/>
    <x v="29"/>
    <x v="29"/>
    <x v="0"/>
    <x v="6"/>
    <x v="6"/>
    <x v="0"/>
    <x v="0"/>
    <x v="0"/>
  </r>
  <r>
    <x v="425"/>
    <n v="49.8"/>
    <x v="110"/>
    <x v="2"/>
    <x v="13"/>
    <x v="29"/>
    <x v="29"/>
    <x v="0"/>
    <x v="6"/>
    <x v="6"/>
    <x v="0"/>
    <x v="0"/>
    <x v="0"/>
  </r>
  <r>
    <x v="425"/>
    <n v="48"/>
    <x v="110"/>
    <x v="2"/>
    <x v="13"/>
    <x v="29"/>
    <x v="29"/>
    <x v="0"/>
    <x v="6"/>
    <x v="6"/>
    <x v="0"/>
    <x v="0"/>
    <x v="0"/>
  </r>
  <r>
    <x v="425"/>
    <n v="49.1"/>
    <x v="110"/>
    <x v="2"/>
    <x v="13"/>
    <x v="29"/>
    <x v="29"/>
    <x v="0"/>
    <x v="6"/>
    <x v="6"/>
    <x v="0"/>
    <x v="0"/>
    <x v="0"/>
  </r>
  <r>
    <x v="425"/>
    <n v="24.5"/>
    <x v="138"/>
    <x v="2"/>
    <x v="20"/>
    <x v="28"/>
    <x v="28"/>
    <x v="0"/>
    <x v="10"/>
    <x v="10"/>
    <x v="0"/>
    <x v="0"/>
    <x v="0"/>
  </r>
  <r>
    <x v="425"/>
    <n v="14.1"/>
    <x v="288"/>
    <x v="2"/>
    <x v="20"/>
    <x v="28"/>
    <x v="28"/>
    <x v="3"/>
    <x v="14"/>
    <x v="14"/>
    <x v="0"/>
    <x v="0"/>
    <x v="0"/>
  </r>
  <r>
    <x v="425"/>
    <n v="12.2"/>
    <x v="192"/>
    <x v="2"/>
    <x v="11"/>
    <x v="15"/>
    <x v="15"/>
    <x v="0"/>
    <x v="0"/>
    <x v="0"/>
    <x v="0"/>
    <x v="0"/>
    <x v="0"/>
  </r>
  <r>
    <x v="426"/>
    <n v="25.2"/>
    <x v="62"/>
    <x v="3"/>
    <x v="7"/>
    <x v="7"/>
    <x v="7"/>
    <x v="0"/>
    <x v="6"/>
    <x v="6"/>
    <x v="0"/>
    <x v="0"/>
    <x v="0"/>
  </r>
  <r>
    <x v="426"/>
    <n v="41.5"/>
    <x v="7"/>
    <x v="3"/>
    <x v="7"/>
    <x v="7"/>
    <x v="7"/>
    <x v="0"/>
    <x v="5"/>
    <x v="5"/>
    <x v="0"/>
    <x v="0"/>
    <x v="0"/>
  </r>
  <r>
    <x v="426"/>
    <n v="50.1"/>
    <x v="263"/>
    <x v="0"/>
    <x v="2"/>
    <x v="2"/>
    <x v="2"/>
    <x v="3"/>
    <x v="14"/>
    <x v="14"/>
    <x v="0"/>
    <x v="0"/>
    <x v="0"/>
  </r>
  <r>
    <x v="426"/>
    <n v="19.899999999999999"/>
    <x v="88"/>
    <x v="2"/>
    <x v="13"/>
    <x v="17"/>
    <x v="17"/>
    <x v="0"/>
    <x v="6"/>
    <x v="6"/>
    <x v="0"/>
    <x v="0"/>
    <x v="0"/>
  </r>
  <r>
    <x v="426"/>
    <n v="8.3000000000000007"/>
    <x v="43"/>
    <x v="2"/>
    <x v="13"/>
    <x v="17"/>
    <x v="17"/>
    <x v="0"/>
    <x v="5"/>
    <x v="5"/>
    <x v="0"/>
    <x v="0"/>
    <x v="0"/>
  </r>
  <r>
    <x v="426"/>
    <n v="11.3"/>
    <x v="99"/>
    <x v="2"/>
    <x v="13"/>
    <x v="17"/>
    <x v="17"/>
    <x v="0"/>
    <x v="10"/>
    <x v="10"/>
    <x v="0"/>
    <x v="0"/>
    <x v="0"/>
  </r>
  <r>
    <x v="426"/>
    <n v="11.9"/>
    <x v="147"/>
    <x v="2"/>
    <x v="9"/>
    <x v="12"/>
    <x v="12"/>
    <x v="0"/>
    <x v="6"/>
    <x v="6"/>
    <x v="0"/>
    <x v="0"/>
    <x v="0"/>
  </r>
  <r>
    <x v="426"/>
    <n v="51"/>
    <x v="19"/>
    <x v="2"/>
    <x v="9"/>
    <x v="12"/>
    <x v="12"/>
    <x v="0"/>
    <x v="7"/>
    <x v="7"/>
    <x v="0"/>
    <x v="0"/>
    <x v="0"/>
  </r>
  <r>
    <x v="427"/>
    <n v="63.6"/>
    <x v="9"/>
    <x v="3"/>
    <x v="7"/>
    <x v="8"/>
    <x v="8"/>
    <x v="0"/>
    <x v="5"/>
    <x v="5"/>
    <x v="0"/>
    <x v="0"/>
    <x v="0"/>
  </r>
  <r>
    <x v="427"/>
    <n v="20"/>
    <x v="13"/>
    <x v="2"/>
    <x v="8"/>
    <x v="10"/>
    <x v="10"/>
    <x v="0"/>
    <x v="6"/>
    <x v="6"/>
    <x v="0"/>
    <x v="0"/>
    <x v="0"/>
  </r>
  <r>
    <x v="427"/>
    <n v="15"/>
    <x v="268"/>
    <x v="2"/>
    <x v="8"/>
    <x v="10"/>
    <x v="10"/>
    <x v="3"/>
    <x v="14"/>
    <x v="14"/>
    <x v="0"/>
    <x v="0"/>
    <x v="0"/>
  </r>
  <r>
    <x v="427"/>
    <n v="43.1"/>
    <x v="138"/>
    <x v="2"/>
    <x v="20"/>
    <x v="28"/>
    <x v="28"/>
    <x v="0"/>
    <x v="10"/>
    <x v="10"/>
    <x v="0"/>
    <x v="0"/>
    <x v="0"/>
  </r>
  <r>
    <x v="427"/>
    <n v="43.3"/>
    <x v="287"/>
    <x v="2"/>
    <x v="20"/>
    <x v="28"/>
    <x v="28"/>
    <x v="3"/>
    <x v="15"/>
    <x v="15"/>
    <x v="0"/>
    <x v="0"/>
    <x v="0"/>
  </r>
  <r>
    <x v="427"/>
    <n v="35"/>
    <x v="80"/>
    <x v="2"/>
    <x v="9"/>
    <x v="11"/>
    <x v="11"/>
    <x v="0"/>
    <x v="7"/>
    <x v="7"/>
    <x v="0"/>
    <x v="0"/>
    <x v="0"/>
  </r>
  <r>
    <x v="427"/>
    <n v="7.7"/>
    <x v="273"/>
    <x v="2"/>
    <x v="9"/>
    <x v="11"/>
    <x v="11"/>
    <x v="3"/>
    <x v="14"/>
    <x v="14"/>
    <x v="0"/>
    <x v="0"/>
    <x v="0"/>
  </r>
  <r>
    <x v="427"/>
    <n v="3.9"/>
    <x v="147"/>
    <x v="2"/>
    <x v="9"/>
    <x v="12"/>
    <x v="12"/>
    <x v="0"/>
    <x v="6"/>
    <x v="6"/>
    <x v="0"/>
    <x v="0"/>
    <x v="0"/>
  </r>
  <r>
    <x v="427"/>
    <n v="44.3"/>
    <x v="19"/>
    <x v="2"/>
    <x v="9"/>
    <x v="12"/>
    <x v="12"/>
    <x v="0"/>
    <x v="7"/>
    <x v="7"/>
    <x v="0"/>
    <x v="0"/>
    <x v="0"/>
  </r>
  <r>
    <x v="427"/>
    <n v="23.3"/>
    <x v="19"/>
    <x v="2"/>
    <x v="9"/>
    <x v="12"/>
    <x v="12"/>
    <x v="0"/>
    <x v="7"/>
    <x v="7"/>
    <x v="0"/>
    <x v="0"/>
    <x v="0"/>
  </r>
  <r>
    <x v="427"/>
    <n v="68.2"/>
    <x v="19"/>
    <x v="2"/>
    <x v="9"/>
    <x v="12"/>
    <x v="12"/>
    <x v="0"/>
    <x v="7"/>
    <x v="7"/>
    <x v="0"/>
    <x v="0"/>
    <x v="0"/>
  </r>
  <r>
    <x v="427"/>
    <n v="12.2"/>
    <x v="20"/>
    <x v="2"/>
    <x v="9"/>
    <x v="12"/>
    <x v="12"/>
    <x v="0"/>
    <x v="5"/>
    <x v="5"/>
    <x v="0"/>
    <x v="0"/>
    <x v="0"/>
  </r>
  <r>
    <x v="427"/>
    <n v="24.5"/>
    <x v="206"/>
    <x v="2"/>
    <x v="9"/>
    <x v="12"/>
    <x v="12"/>
    <x v="2"/>
    <x v="3"/>
    <x v="3"/>
    <x v="0"/>
    <x v="0"/>
    <x v="0"/>
  </r>
  <r>
    <x v="427"/>
    <n v="15.7"/>
    <x v="206"/>
    <x v="2"/>
    <x v="9"/>
    <x v="12"/>
    <x v="12"/>
    <x v="2"/>
    <x v="3"/>
    <x v="3"/>
    <x v="0"/>
    <x v="0"/>
    <x v="0"/>
  </r>
  <r>
    <x v="427"/>
    <n v="55.6"/>
    <x v="206"/>
    <x v="2"/>
    <x v="9"/>
    <x v="12"/>
    <x v="12"/>
    <x v="2"/>
    <x v="3"/>
    <x v="3"/>
    <x v="0"/>
    <x v="0"/>
    <x v="0"/>
  </r>
  <r>
    <x v="427"/>
    <n v="35.700000000000003"/>
    <x v="206"/>
    <x v="2"/>
    <x v="9"/>
    <x v="12"/>
    <x v="12"/>
    <x v="2"/>
    <x v="3"/>
    <x v="3"/>
    <x v="0"/>
    <x v="0"/>
    <x v="0"/>
  </r>
  <r>
    <x v="427"/>
    <n v="30.8"/>
    <x v="296"/>
    <x v="2"/>
    <x v="9"/>
    <x v="12"/>
    <x v="12"/>
    <x v="3"/>
    <x v="14"/>
    <x v="14"/>
    <x v="0"/>
    <x v="0"/>
    <x v="0"/>
  </r>
  <r>
    <x v="427"/>
    <n v="62.8"/>
    <x v="83"/>
    <x v="2"/>
    <x v="10"/>
    <x v="14"/>
    <x v="14"/>
    <x v="2"/>
    <x v="3"/>
    <x v="3"/>
    <x v="0"/>
    <x v="0"/>
    <x v="0"/>
  </r>
  <r>
    <x v="427"/>
    <n v="65.099999999999994"/>
    <x v="34"/>
    <x v="2"/>
    <x v="11"/>
    <x v="15"/>
    <x v="15"/>
    <x v="0"/>
    <x v="6"/>
    <x v="6"/>
    <x v="0"/>
    <x v="0"/>
    <x v="0"/>
  </r>
  <r>
    <x v="428"/>
    <n v="16.899999999999999"/>
    <x v="217"/>
    <x v="3"/>
    <x v="23"/>
    <x v="32"/>
    <x v="32"/>
    <x v="0"/>
    <x v="7"/>
    <x v="7"/>
    <x v="0"/>
    <x v="0"/>
    <x v="0"/>
  </r>
  <r>
    <x v="428"/>
    <n v="3"/>
    <x v="221"/>
    <x v="3"/>
    <x v="23"/>
    <x v="32"/>
    <x v="32"/>
    <x v="2"/>
    <x v="12"/>
    <x v="12"/>
    <x v="0"/>
    <x v="0"/>
    <x v="0"/>
  </r>
  <r>
    <x v="428"/>
    <n v="7.9"/>
    <x v="103"/>
    <x v="2"/>
    <x v="8"/>
    <x v="10"/>
    <x v="10"/>
    <x v="0"/>
    <x v="8"/>
    <x v="8"/>
    <x v="0"/>
    <x v="0"/>
    <x v="0"/>
  </r>
  <r>
    <x v="428"/>
    <n v="20.7"/>
    <x v="13"/>
    <x v="2"/>
    <x v="8"/>
    <x v="10"/>
    <x v="10"/>
    <x v="0"/>
    <x v="6"/>
    <x v="6"/>
    <x v="0"/>
    <x v="0"/>
    <x v="0"/>
  </r>
  <r>
    <x v="428"/>
    <n v="18.100000000000001"/>
    <x v="41"/>
    <x v="2"/>
    <x v="8"/>
    <x v="10"/>
    <x v="10"/>
    <x v="0"/>
    <x v="7"/>
    <x v="7"/>
    <x v="0"/>
    <x v="0"/>
    <x v="0"/>
  </r>
  <r>
    <x v="428"/>
    <n v="31.6"/>
    <x v="29"/>
    <x v="2"/>
    <x v="8"/>
    <x v="10"/>
    <x v="10"/>
    <x v="0"/>
    <x v="9"/>
    <x v="9"/>
    <x v="0"/>
    <x v="0"/>
    <x v="0"/>
  </r>
  <r>
    <x v="428"/>
    <n v="40.5"/>
    <x v="29"/>
    <x v="2"/>
    <x v="8"/>
    <x v="10"/>
    <x v="10"/>
    <x v="0"/>
    <x v="9"/>
    <x v="9"/>
    <x v="0"/>
    <x v="0"/>
    <x v="0"/>
  </r>
  <r>
    <x v="428"/>
    <n v="12.2"/>
    <x v="88"/>
    <x v="2"/>
    <x v="13"/>
    <x v="17"/>
    <x v="17"/>
    <x v="0"/>
    <x v="6"/>
    <x v="6"/>
    <x v="0"/>
    <x v="0"/>
    <x v="0"/>
  </r>
  <r>
    <x v="428"/>
    <n v="14.8"/>
    <x v="99"/>
    <x v="2"/>
    <x v="13"/>
    <x v="17"/>
    <x v="17"/>
    <x v="0"/>
    <x v="10"/>
    <x v="10"/>
    <x v="0"/>
    <x v="0"/>
    <x v="0"/>
  </r>
  <r>
    <x v="428"/>
    <n v="11.9"/>
    <x v="147"/>
    <x v="2"/>
    <x v="9"/>
    <x v="12"/>
    <x v="12"/>
    <x v="0"/>
    <x v="6"/>
    <x v="6"/>
    <x v="0"/>
    <x v="0"/>
    <x v="0"/>
  </r>
  <r>
    <x v="428"/>
    <n v="50.1"/>
    <x v="19"/>
    <x v="2"/>
    <x v="9"/>
    <x v="12"/>
    <x v="12"/>
    <x v="0"/>
    <x v="7"/>
    <x v="7"/>
    <x v="0"/>
    <x v="0"/>
    <x v="0"/>
  </r>
  <r>
    <x v="428"/>
    <n v="23.4"/>
    <x v="206"/>
    <x v="2"/>
    <x v="9"/>
    <x v="12"/>
    <x v="12"/>
    <x v="2"/>
    <x v="3"/>
    <x v="3"/>
    <x v="0"/>
    <x v="0"/>
    <x v="0"/>
  </r>
  <r>
    <x v="428"/>
    <n v="15.4"/>
    <x v="206"/>
    <x v="2"/>
    <x v="9"/>
    <x v="12"/>
    <x v="12"/>
    <x v="2"/>
    <x v="3"/>
    <x v="3"/>
    <x v="0"/>
    <x v="0"/>
    <x v="0"/>
  </r>
  <r>
    <x v="428"/>
    <n v="17.2"/>
    <x v="92"/>
    <x v="2"/>
    <x v="9"/>
    <x v="13"/>
    <x v="13"/>
    <x v="0"/>
    <x v="7"/>
    <x v="7"/>
    <x v="0"/>
    <x v="0"/>
    <x v="0"/>
  </r>
  <r>
    <x v="428"/>
    <n v="13.3"/>
    <x v="45"/>
    <x v="2"/>
    <x v="9"/>
    <x v="13"/>
    <x v="13"/>
    <x v="0"/>
    <x v="4"/>
    <x v="4"/>
    <x v="0"/>
    <x v="0"/>
    <x v="0"/>
  </r>
  <r>
    <x v="428"/>
    <n v="25.2"/>
    <x v="328"/>
    <x v="2"/>
    <x v="11"/>
    <x v="15"/>
    <x v="15"/>
    <x v="2"/>
    <x v="3"/>
    <x v="3"/>
    <x v="0"/>
    <x v="0"/>
    <x v="0"/>
  </r>
  <r>
    <x v="428"/>
    <n v="15.7"/>
    <x v="328"/>
    <x v="2"/>
    <x v="11"/>
    <x v="15"/>
    <x v="15"/>
    <x v="2"/>
    <x v="3"/>
    <x v="3"/>
    <x v="0"/>
    <x v="0"/>
    <x v="0"/>
  </r>
  <r>
    <x v="429"/>
    <n v="20.3"/>
    <x v="16"/>
    <x v="2"/>
    <x v="9"/>
    <x v="11"/>
    <x v="11"/>
    <x v="0"/>
    <x v="6"/>
    <x v="6"/>
    <x v="0"/>
    <x v="0"/>
    <x v="0"/>
  </r>
  <r>
    <x v="429"/>
    <n v="7.6"/>
    <x v="126"/>
    <x v="2"/>
    <x v="9"/>
    <x v="11"/>
    <x v="11"/>
    <x v="0"/>
    <x v="5"/>
    <x v="5"/>
    <x v="0"/>
    <x v="0"/>
    <x v="0"/>
  </r>
  <r>
    <x v="429"/>
    <n v="7.6"/>
    <x v="178"/>
    <x v="2"/>
    <x v="9"/>
    <x v="11"/>
    <x v="11"/>
    <x v="0"/>
    <x v="10"/>
    <x v="10"/>
    <x v="0"/>
    <x v="0"/>
    <x v="0"/>
  </r>
  <r>
    <x v="429"/>
    <n v="11.5"/>
    <x v="349"/>
    <x v="2"/>
    <x v="9"/>
    <x v="11"/>
    <x v="11"/>
    <x v="3"/>
    <x v="15"/>
    <x v="15"/>
    <x v="0"/>
    <x v="0"/>
    <x v="0"/>
  </r>
  <r>
    <x v="430"/>
    <n v="67"/>
    <x v="278"/>
    <x v="0"/>
    <x v="0"/>
    <x v="21"/>
    <x v="21"/>
    <x v="3"/>
    <x v="14"/>
    <x v="14"/>
    <x v="0"/>
    <x v="0"/>
    <x v="0"/>
  </r>
  <r>
    <x v="430"/>
    <n v="12.7"/>
    <x v="60"/>
    <x v="2"/>
    <x v="18"/>
    <x v="24"/>
    <x v="24"/>
    <x v="0"/>
    <x v="6"/>
    <x v="6"/>
    <x v="0"/>
    <x v="0"/>
    <x v="0"/>
  </r>
  <r>
    <x v="430"/>
    <n v="6.4"/>
    <x v="338"/>
    <x v="2"/>
    <x v="18"/>
    <x v="24"/>
    <x v="24"/>
    <x v="0"/>
    <x v="13"/>
    <x v="13"/>
    <x v="0"/>
    <x v="0"/>
    <x v="0"/>
  </r>
  <r>
    <x v="430"/>
    <n v="20.6"/>
    <x v="265"/>
    <x v="2"/>
    <x v="18"/>
    <x v="24"/>
    <x v="24"/>
    <x v="3"/>
    <x v="14"/>
    <x v="14"/>
    <x v="0"/>
    <x v="0"/>
    <x v="0"/>
  </r>
  <r>
    <x v="430"/>
    <n v="30.8"/>
    <x v="31"/>
    <x v="2"/>
    <x v="9"/>
    <x v="13"/>
    <x v="13"/>
    <x v="0"/>
    <x v="8"/>
    <x v="8"/>
    <x v="0"/>
    <x v="0"/>
    <x v="0"/>
  </r>
  <r>
    <x v="430"/>
    <n v="7.7"/>
    <x v="32"/>
    <x v="2"/>
    <x v="9"/>
    <x v="13"/>
    <x v="13"/>
    <x v="0"/>
    <x v="9"/>
    <x v="9"/>
    <x v="0"/>
    <x v="0"/>
    <x v="0"/>
  </r>
  <r>
    <x v="431"/>
    <n v="86.3"/>
    <x v="313"/>
    <x v="0"/>
    <x v="14"/>
    <x v="18"/>
    <x v="18"/>
    <x v="2"/>
    <x v="3"/>
    <x v="3"/>
    <x v="0"/>
    <x v="0"/>
    <x v="0"/>
  </r>
  <r>
    <x v="431"/>
    <n v="29.6"/>
    <x v="327"/>
    <x v="2"/>
    <x v="8"/>
    <x v="10"/>
    <x v="10"/>
    <x v="2"/>
    <x v="3"/>
    <x v="3"/>
    <x v="0"/>
    <x v="0"/>
    <x v="0"/>
  </r>
  <r>
    <x v="431"/>
    <n v="20"/>
    <x v="327"/>
    <x v="2"/>
    <x v="8"/>
    <x v="10"/>
    <x v="10"/>
    <x v="2"/>
    <x v="3"/>
    <x v="3"/>
    <x v="0"/>
    <x v="0"/>
    <x v="0"/>
  </r>
  <r>
    <x v="431"/>
    <n v="11.7"/>
    <x v="43"/>
    <x v="2"/>
    <x v="13"/>
    <x v="17"/>
    <x v="17"/>
    <x v="0"/>
    <x v="5"/>
    <x v="5"/>
    <x v="0"/>
    <x v="0"/>
    <x v="0"/>
  </r>
  <r>
    <x v="431"/>
    <n v="74.400000000000006"/>
    <x v="125"/>
    <x v="2"/>
    <x v="13"/>
    <x v="17"/>
    <x v="17"/>
    <x v="0"/>
    <x v="4"/>
    <x v="4"/>
    <x v="0"/>
    <x v="0"/>
    <x v="0"/>
  </r>
  <r>
    <x v="431"/>
    <n v="20.9"/>
    <x v="315"/>
    <x v="2"/>
    <x v="6"/>
    <x v="6"/>
    <x v="6"/>
    <x v="3"/>
    <x v="14"/>
    <x v="14"/>
    <x v="0"/>
    <x v="0"/>
    <x v="0"/>
  </r>
  <r>
    <x v="432"/>
    <n v="11.7"/>
    <x v="218"/>
    <x v="3"/>
    <x v="23"/>
    <x v="32"/>
    <x v="32"/>
    <x v="0"/>
    <x v="5"/>
    <x v="5"/>
    <x v="0"/>
    <x v="0"/>
    <x v="0"/>
  </r>
  <r>
    <x v="432"/>
    <n v="46.2"/>
    <x v="168"/>
    <x v="3"/>
    <x v="23"/>
    <x v="32"/>
    <x v="32"/>
    <x v="0"/>
    <x v="0"/>
    <x v="0"/>
    <x v="0"/>
    <x v="0"/>
    <x v="0"/>
  </r>
  <r>
    <x v="432"/>
    <n v="85.2"/>
    <x v="75"/>
    <x v="0"/>
    <x v="14"/>
    <x v="18"/>
    <x v="18"/>
    <x v="0"/>
    <x v="0"/>
    <x v="0"/>
    <x v="0"/>
    <x v="0"/>
    <x v="0"/>
  </r>
  <r>
    <x v="432"/>
    <n v="85.7"/>
    <x v="75"/>
    <x v="0"/>
    <x v="14"/>
    <x v="18"/>
    <x v="18"/>
    <x v="0"/>
    <x v="0"/>
    <x v="0"/>
    <x v="0"/>
    <x v="0"/>
    <x v="0"/>
  </r>
  <r>
    <x v="432"/>
    <n v="89.1"/>
    <x v="75"/>
    <x v="0"/>
    <x v="14"/>
    <x v="18"/>
    <x v="18"/>
    <x v="0"/>
    <x v="0"/>
    <x v="0"/>
    <x v="0"/>
    <x v="0"/>
    <x v="0"/>
  </r>
  <r>
    <x v="432"/>
    <n v="47.4"/>
    <x v="80"/>
    <x v="2"/>
    <x v="9"/>
    <x v="11"/>
    <x v="11"/>
    <x v="0"/>
    <x v="7"/>
    <x v="7"/>
    <x v="0"/>
    <x v="0"/>
    <x v="0"/>
  </r>
  <r>
    <x v="432"/>
    <n v="10.199999999999999"/>
    <x v="18"/>
    <x v="2"/>
    <x v="9"/>
    <x v="11"/>
    <x v="11"/>
    <x v="0"/>
    <x v="4"/>
    <x v="4"/>
    <x v="0"/>
    <x v="0"/>
    <x v="0"/>
  </r>
  <r>
    <x v="432"/>
    <n v="18.100000000000001"/>
    <x v="189"/>
    <x v="2"/>
    <x v="17"/>
    <x v="23"/>
    <x v="23"/>
    <x v="0"/>
    <x v="0"/>
    <x v="0"/>
    <x v="0"/>
    <x v="0"/>
    <x v="0"/>
  </r>
  <r>
    <x v="433"/>
    <n v="15.4"/>
    <x v="8"/>
    <x v="3"/>
    <x v="7"/>
    <x v="8"/>
    <x v="8"/>
    <x v="0"/>
    <x v="6"/>
    <x v="6"/>
    <x v="0"/>
    <x v="0"/>
    <x v="0"/>
  </r>
  <r>
    <x v="433"/>
    <n v="21.6"/>
    <x v="53"/>
    <x v="3"/>
    <x v="7"/>
    <x v="8"/>
    <x v="8"/>
    <x v="0"/>
    <x v="10"/>
    <x v="10"/>
    <x v="0"/>
    <x v="0"/>
    <x v="0"/>
  </r>
  <r>
    <x v="433"/>
    <n v="13"/>
    <x v="10"/>
    <x v="3"/>
    <x v="7"/>
    <x v="8"/>
    <x v="8"/>
    <x v="0"/>
    <x v="4"/>
    <x v="4"/>
    <x v="0"/>
    <x v="0"/>
    <x v="0"/>
  </r>
  <r>
    <x v="433"/>
    <n v="33.6"/>
    <x v="218"/>
    <x v="3"/>
    <x v="23"/>
    <x v="32"/>
    <x v="32"/>
    <x v="0"/>
    <x v="5"/>
    <x v="5"/>
    <x v="0"/>
    <x v="0"/>
    <x v="0"/>
  </r>
  <r>
    <x v="433"/>
    <n v="17.600000000000001"/>
    <x v="318"/>
    <x v="3"/>
    <x v="23"/>
    <x v="32"/>
    <x v="32"/>
    <x v="0"/>
    <x v="13"/>
    <x v="13"/>
    <x v="0"/>
    <x v="0"/>
    <x v="0"/>
  </r>
  <r>
    <x v="433"/>
    <n v="16"/>
    <x v="103"/>
    <x v="2"/>
    <x v="8"/>
    <x v="10"/>
    <x v="10"/>
    <x v="0"/>
    <x v="8"/>
    <x v="8"/>
    <x v="0"/>
    <x v="0"/>
    <x v="0"/>
  </r>
  <r>
    <x v="433"/>
    <n v="23.6"/>
    <x v="29"/>
    <x v="2"/>
    <x v="8"/>
    <x v="10"/>
    <x v="10"/>
    <x v="0"/>
    <x v="9"/>
    <x v="9"/>
    <x v="0"/>
    <x v="0"/>
    <x v="0"/>
  </r>
  <r>
    <x v="433"/>
    <n v="13.8"/>
    <x v="288"/>
    <x v="2"/>
    <x v="20"/>
    <x v="28"/>
    <x v="28"/>
    <x v="3"/>
    <x v="14"/>
    <x v="14"/>
    <x v="0"/>
    <x v="0"/>
    <x v="0"/>
  </r>
  <r>
    <x v="433"/>
    <n v="37.200000000000003"/>
    <x v="328"/>
    <x v="2"/>
    <x v="11"/>
    <x v="15"/>
    <x v="15"/>
    <x v="2"/>
    <x v="3"/>
    <x v="3"/>
    <x v="0"/>
    <x v="0"/>
    <x v="0"/>
  </r>
  <r>
    <x v="433"/>
    <n v="25.5"/>
    <x v="328"/>
    <x v="2"/>
    <x v="11"/>
    <x v="15"/>
    <x v="15"/>
    <x v="2"/>
    <x v="3"/>
    <x v="3"/>
    <x v="0"/>
    <x v="0"/>
    <x v="0"/>
  </r>
  <r>
    <x v="434"/>
    <n v="41.8"/>
    <x v="256"/>
    <x v="3"/>
    <x v="12"/>
    <x v="16"/>
    <x v="16"/>
    <x v="3"/>
    <x v="14"/>
    <x v="14"/>
    <x v="0"/>
    <x v="0"/>
    <x v="0"/>
  </r>
  <r>
    <x v="434"/>
    <n v="32.299999999999997"/>
    <x v="168"/>
    <x v="3"/>
    <x v="23"/>
    <x v="32"/>
    <x v="32"/>
    <x v="0"/>
    <x v="0"/>
    <x v="0"/>
    <x v="0"/>
    <x v="0"/>
    <x v="0"/>
  </r>
  <r>
    <x v="434"/>
    <n v="23.6"/>
    <x v="13"/>
    <x v="2"/>
    <x v="8"/>
    <x v="10"/>
    <x v="10"/>
    <x v="0"/>
    <x v="6"/>
    <x v="6"/>
    <x v="0"/>
    <x v="0"/>
    <x v="0"/>
  </r>
  <r>
    <x v="434"/>
    <n v="6.8"/>
    <x v="152"/>
    <x v="2"/>
    <x v="8"/>
    <x v="10"/>
    <x v="10"/>
    <x v="0"/>
    <x v="4"/>
    <x v="4"/>
    <x v="0"/>
    <x v="0"/>
    <x v="0"/>
  </r>
  <r>
    <x v="434"/>
    <n v="33.200000000000003"/>
    <x v="88"/>
    <x v="2"/>
    <x v="13"/>
    <x v="17"/>
    <x v="17"/>
    <x v="0"/>
    <x v="6"/>
    <x v="6"/>
    <x v="0"/>
    <x v="0"/>
    <x v="0"/>
  </r>
  <r>
    <x v="434"/>
    <n v="10.5"/>
    <x v="308"/>
    <x v="2"/>
    <x v="13"/>
    <x v="17"/>
    <x v="17"/>
    <x v="0"/>
    <x v="13"/>
    <x v="13"/>
    <x v="0"/>
    <x v="0"/>
    <x v="0"/>
  </r>
  <r>
    <x v="434"/>
    <n v="25.3"/>
    <x v="206"/>
    <x v="2"/>
    <x v="9"/>
    <x v="12"/>
    <x v="12"/>
    <x v="2"/>
    <x v="3"/>
    <x v="3"/>
    <x v="0"/>
    <x v="0"/>
    <x v="0"/>
  </r>
  <r>
    <x v="434"/>
    <n v="15.7"/>
    <x v="206"/>
    <x v="2"/>
    <x v="9"/>
    <x v="12"/>
    <x v="12"/>
    <x v="2"/>
    <x v="3"/>
    <x v="3"/>
    <x v="0"/>
    <x v="0"/>
    <x v="0"/>
  </r>
  <r>
    <x v="434"/>
    <n v="24"/>
    <x v="92"/>
    <x v="2"/>
    <x v="9"/>
    <x v="13"/>
    <x v="13"/>
    <x v="0"/>
    <x v="7"/>
    <x v="7"/>
    <x v="0"/>
    <x v="0"/>
    <x v="0"/>
  </r>
  <r>
    <x v="434"/>
    <n v="4.0999999999999996"/>
    <x v="21"/>
    <x v="2"/>
    <x v="9"/>
    <x v="13"/>
    <x v="13"/>
    <x v="0"/>
    <x v="5"/>
    <x v="5"/>
    <x v="0"/>
    <x v="0"/>
    <x v="0"/>
  </r>
  <r>
    <x v="434"/>
    <n v="7"/>
    <x v="22"/>
    <x v="2"/>
    <x v="9"/>
    <x v="13"/>
    <x v="13"/>
    <x v="0"/>
    <x v="10"/>
    <x v="10"/>
    <x v="0"/>
    <x v="0"/>
    <x v="0"/>
  </r>
  <r>
    <x v="434"/>
    <n v="2.1"/>
    <x v="211"/>
    <x v="2"/>
    <x v="9"/>
    <x v="13"/>
    <x v="13"/>
    <x v="0"/>
    <x v="13"/>
    <x v="13"/>
    <x v="0"/>
    <x v="0"/>
    <x v="0"/>
  </r>
  <r>
    <x v="435"/>
    <n v="76.900000000000006"/>
    <x v="0"/>
    <x v="0"/>
    <x v="0"/>
    <x v="0"/>
    <x v="0"/>
    <x v="0"/>
    <x v="0"/>
    <x v="0"/>
    <x v="0"/>
    <x v="0"/>
    <x v="0"/>
  </r>
  <r>
    <x v="435"/>
    <n v="83"/>
    <x v="0"/>
    <x v="0"/>
    <x v="0"/>
    <x v="0"/>
    <x v="0"/>
    <x v="0"/>
    <x v="0"/>
    <x v="0"/>
    <x v="0"/>
    <x v="0"/>
    <x v="0"/>
  </r>
  <r>
    <x v="435"/>
    <n v="78.400000000000006"/>
    <x v="0"/>
    <x v="0"/>
    <x v="0"/>
    <x v="0"/>
    <x v="0"/>
    <x v="0"/>
    <x v="0"/>
    <x v="0"/>
    <x v="0"/>
    <x v="0"/>
    <x v="0"/>
  </r>
  <r>
    <x v="435"/>
    <n v="51"/>
    <x v="206"/>
    <x v="2"/>
    <x v="9"/>
    <x v="12"/>
    <x v="12"/>
    <x v="2"/>
    <x v="3"/>
    <x v="3"/>
    <x v="0"/>
    <x v="0"/>
    <x v="0"/>
  </r>
  <r>
    <x v="435"/>
    <n v="35.299999999999997"/>
    <x v="206"/>
    <x v="2"/>
    <x v="9"/>
    <x v="12"/>
    <x v="12"/>
    <x v="2"/>
    <x v="3"/>
    <x v="3"/>
    <x v="0"/>
    <x v="0"/>
    <x v="0"/>
  </r>
  <r>
    <x v="436"/>
    <n v="3"/>
    <x v="221"/>
    <x v="3"/>
    <x v="23"/>
    <x v="32"/>
    <x v="32"/>
    <x v="2"/>
    <x v="12"/>
    <x v="12"/>
    <x v="0"/>
    <x v="0"/>
    <x v="0"/>
  </r>
  <r>
    <x v="436"/>
    <n v="3.3"/>
    <x v="56"/>
    <x v="0"/>
    <x v="0"/>
    <x v="21"/>
    <x v="21"/>
    <x v="0"/>
    <x v="4"/>
    <x v="4"/>
    <x v="0"/>
    <x v="0"/>
    <x v="0"/>
  </r>
  <r>
    <x v="436"/>
    <n v="65.900000000000006"/>
    <x v="278"/>
    <x v="0"/>
    <x v="0"/>
    <x v="21"/>
    <x v="21"/>
    <x v="3"/>
    <x v="14"/>
    <x v="14"/>
    <x v="0"/>
    <x v="0"/>
    <x v="0"/>
  </r>
  <r>
    <x v="436"/>
    <n v="79.3"/>
    <x v="0"/>
    <x v="0"/>
    <x v="0"/>
    <x v="0"/>
    <x v="0"/>
    <x v="0"/>
    <x v="0"/>
    <x v="0"/>
    <x v="0"/>
    <x v="0"/>
    <x v="0"/>
  </r>
  <r>
    <x v="436"/>
    <n v="83"/>
    <x v="0"/>
    <x v="0"/>
    <x v="0"/>
    <x v="0"/>
    <x v="0"/>
    <x v="0"/>
    <x v="0"/>
    <x v="0"/>
    <x v="0"/>
    <x v="0"/>
    <x v="0"/>
  </r>
  <r>
    <x v="436"/>
    <n v="91"/>
    <x v="75"/>
    <x v="0"/>
    <x v="14"/>
    <x v="18"/>
    <x v="18"/>
    <x v="0"/>
    <x v="0"/>
    <x v="0"/>
    <x v="0"/>
    <x v="0"/>
    <x v="0"/>
  </r>
  <r>
    <x v="436"/>
    <n v="24"/>
    <x v="163"/>
    <x v="0"/>
    <x v="4"/>
    <x v="4"/>
    <x v="4"/>
    <x v="0"/>
    <x v="7"/>
    <x v="7"/>
    <x v="0"/>
    <x v="0"/>
    <x v="0"/>
  </r>
  <r>
    <x v="436"/>
    <n v="40.799999999999997"/>
    <x v="203"/>
    <x v="0"/>
    <x v="4"/>
    <x v="4"/>
    <x v="4"/>
    <x v="2"/>
    <x v="12"/>
    <x v="12"/>
    <x v="0"/>
    <x v="0"/>
    <x v="0"/>
  </r>
  <r>
    <x v="436"/>
    <n v="11.6"/>
    <x v="41"/>
    <x v="2"/>
    <x v="8"/>
    <x v="10"/>
    <x v="10"/>
    <x v="0"/>
    <x v="7"/>
    <x v="7"/>
    <x v="0"/>
    <x v="0"/>
    <x v="0"/>
  </r>
  <r>
    <x v="436"/>
    <n v="12.2"/>
    <x v="14"/>
    <x v="2"/>
    <x v="8"/>
    <x v="10"/>
    <x v="10"/>
    <x v="0"/>
    <x v="5"/>
    <x v="5"/>
    <x v="0"/>
    <x v="0"/>
    <x v="0"/>
  </r>
  <r>
    <x v="436"/>
    <n v="15.9"/>
    <x v="147"/>
    <x v="2"/>
    <x v="9"/>
    <x v="12"/>
    <x v="12"/>
    <x v="0"/>
    <x v="6"/>
    <x v="6"/>
    <x v="0"/>
    <x v="0"/>
    <x v="0"/>
  </r>
  <r>
    <x v="436"/>
    <n v="11.7"/>
    <x v="19"/>
    <x v="2"/>
    <x v="9"/>
    <x v="12"/>
    <x v="12"/>
    <x v="0"/>
    <x v="7"/>
    <x v="7"/>
    <x v="0"/>
    <x v="0"/>
    <x v="0"/>
  </r>
  <r>
    <x v="436"/>
    <n v="23.1"/>
    <x v="19"/>
    <x v="2"/>
    <x v="9"/>
    <x v="12"/>
    <x v="12"/>
    <x v="0"/>
    <x v="7"/>
    <x v="7"/>
    <x v="0"/>
    <x v="0"/>
    <x v="0"/>
  </r>
  <r>
    <x v="436"/>
    <n v="8.3000000000000007"/>
    <x v="20"/>
    <x v="2"/>
    <x v="9"/>
    <x v="12"/>
    <x v="12"/>
    <x v="0"/>
    <x v="5"/>
    <x v="5"/>
    <x v="0"/>
    <x v="0"/>
    <x v="0"/>
  </r>
  <r>
    <x v="436"/>
    <n v="16.600000000000001"/>
    <x v="20"/>
    <x v="2"/>
    <x v="9"/>
    <x v="12"/>
    <x v="12"/>
    <x v="0"/>
    <x v="5"/>
    <x v="5"/>
    <x v="0"/>
    <x v="0"/>
    <x v="0"/>
  </r>
  <r>
    <x v="436"/>
    <n v="7.7"/>
    <x v="81"/>
    <x v="2"/>
    <x v="9"/>
    <x v="12"/>
    <x v="12"/>
    <x v="0"/>
    <x v="10"/>
    <x v="10"/>
    <x v="0"/>
    <x v="0"/>
    <x v="0"/>
  </r>
  <r>
    <x v="436"/>
    <n v="4.0999999999999996"/>
    <x v="272"/>
    <x v="2"/>
    <x v="9"/>
    <x v="12"/>
    <x v="12"/>
    <x v="0"/>
    <x v="13"/>
    <x v="13"/>
    <x v="0"/>
    <x v="0"/>
    <x v="0"/>
  </r>
  <r>
    <x v="436"/>
    <n v="8.6999999999999993"/>
    <x v="272"/>
    <x v="2"/>
    <x v="9"/>
    <x v="12"/>
    <x v="12"/>
    <x v="0"/>
    <x v="13"/>
    <x v="13"/>
    <x v="0"/>
    <x v="0"/>
    <x v="0"/>
  </r>
  <r>
    <x v="436"/>
    <n v="24.9"/>
    <x v="206"/>
    <x v="2"/>
    <x v="9"/>
    <x v="12"/>
    <x v="12"/>
    <x v="2"/>
    <x v="3"/>
    <x v="3"/>
    <x v="0"/>
    <x v="0"/>
    <x v="0"/>
  </r>
  <r>
    <x v="436"/>
    <n v="15.7"/>
    <x v="206"/>
    <x v="2"/>
    <x v="9"/>
    <x v="12"/>
    <x v="12"/>
    <x v="2"/>
    <x v="3"/>
    <x v="3"/>
    <x v="0"/>
    <x v="0"/>
    <x v="0"/>
  </r>
  <r>
    <x v="436"/>
    <n v="25.9"/>
    <x v="24"/>
    <x v="2"/>
    <x v="10"/>
    <x v="14"/>
    <x v="14"/>
    <x v="0"/>
    <x v="4"/>
    <x v="4"/>
    <x v="0"/>
    <x v="0"/>
    <x v="0"/>
  </r>
  <r>
    <x v="437"/>
    <n v="66.099999999999994"/>
    <x v="7"/>
    <x v="3"/>
    <x v="7"/>
    <x v="7"/>
    <x v="7"/>
    <x v="0"/>
    <x v="5"/>
    <x v="5"/>
    <x v="0"/>
    <x v="0"/>
    <x v="0"/>
  </r>
  <r>
    <x v="437"/>
    <n v="53.9"/>
    <x v="258"/>
    <x v="3"/>
    <x v="7"/>
    <x v="7"/>
    <x v="7"/>
    <x v="3"/>
    <x v="14"/>
    <x v="14"/>
    <x v="0"/>
    <x v="0"/>
    <x v="0"/>
  </r>
  <r>
    <x v="437"/>
    <n v="3.7"/>
    <x v="350"/>
    <x v="3"/>
    <x v="19"/>
    <x v="25"/>
    <x v="25"/>
    <x v="0"/>
    <x v="0"/>
    <x v="0"/>
    <x v="0"/>
    <x v="0"/>
    <x v="0"/>
  </r>
  <r>
    <x v="437"/>
    <n v="6.5"/>
    <x v="244"/>
    <x v="0"/>
    <x v="0"/>
    <x v="0"/>
    <x v="0"/>
    <x v="0"/>
    <x v="11"/>
    <x v="11"/>
    <x v="0"/>
    <x v="0"/>
    <x v="0"/>
  </r>
  <r>
    <x v="437"/>
    <n v="18.8"/>
    <x v="0"/>
    <x v="0"/>
    <x v="0"/>
    <x v="0"/>
    <x v="0"/>
    <x v="0"/>
    <x v="0"/>
    <x v="0"/>
    <x v="0"/>
    <x v="0"/>
    <x v="0"/>
  </r>
  <r>
    <x v="437"/>
    <n v="3.1"/>
    <x v="160"/>
    <x v="0"/>
    <x v="0"/>
    <x v="0"/>
    <x v="0"/>
    <x v="2"/>
    <x v="12"/>
    <x v="12"/>
    <x v="0"/>
    <x v="0"/>
    <x v="0"/>
  </r>
  <r>
    <x v="437"/>
    <n v="31.7"/>
    <x v="310"/>
    <x v="0"/>
    <x v="1"/>
    <x v="1"/>
    <x v="1"/>
    <x v="3"/>
    <x v="14"/>
    <x v="14"/>
    <x v="0"/>
    <x v="0"/>
    <x v="0"/>
  </r>
  <r>
    <x v="437"/>
    <n v="34.1"/>
    <x v="87"/>
    <x v="0"/>
    <x v="21"/>
    <x v="27"/>
    <x v="27"/>
    <x v="0"/>
    <x v="0"/>
    <x v="0"/>
    <x v="0"/>
    <x v="0"/>
    <x v="0"/>
  </r>
  <r>
    <x v="437"/>
    <n v="35.6"/>
    <x v="164"/>
    <x v="0"/>
    <x v="4"/>
    <x v="19"/>
    <x v="19"/>
    <x v="0"/>
    <x v="7"/>
    <x v="7"/>
    <x v="0"/>
    <x v="0"/>
    <x v="0"/>
  </r>
  <r>
    <x v="437"/>
    <n v="24"/>
    <x v="13"/>
    <x v="2"/>
    <x v="8"/>
    <x v="10"/>
    <x v="10"/>
    <x v="0"/>
    <x v="6"/>
    <x v="6"/>
    <x v="0"/>
    <x v="0"/>
    <x v="0"/>
  </r>
  <r>
    <x v="437"/>
    <n v="7"/>
    <x v="268"/>
    <x v="2"/>
    <x v="8"/>
    <x v="10"/>
    <x v="10"/>
    <x v="3"/>
    <x v="14"/>
    <x v="14"/>
    <x v="0"/>
    <x v="0"/>
    <x v="0"/>
  </r>
  <r>
    <x v="437"/>
    <n v="81.099999999999994"/>
    <x v="43"/>
    <x v="2"/>
    <x v="13"/>
    <x v="17"/>
    <x v="17"/>
    <x v="0"/>
    <x v="5"/>
    <x v="5"/>
    <x v="0"/>
    <x v="0"/>
    <x v="0"/>
  </r>
  <r>
    <x v="437"/>
    <n v="61.8"/>
    <x v="110"/>
    <x v="2"/>
    <x v="13"/>
    <x v="29"/>
    <x v="29"/>
    <x v="0"/>
    <x v="6"/>
    <x v="6"/>
    <x v="0"/>
    <x v="0"/>
    <x v="0"/>
  </r>
  <r>
    <x v="437"/>
    <n v="14.8"/>
    <x v="138"/>
    <x v="2"/>
    <x v="20"/>
    <x v="28"/>
    <x v="28"/>
    <x v="0"/>
    <x v="10"/>
    <x v="10"/>
    <x v="0"/>
    <x v="0"/>
    <x v="0"/>
  </r>
  <r>
    <x v="437"/>
    <n v="71.7"/>
    <x v="19"/>
    <x v="2"/>
    <x v="9"/>
    <x v="12"/>
    <x v="12"/>
    <x v="0"/>
    <x v="7"/>
    <x v="7"/>
    <x v="0"/>
    <x v="0"/>
    <x v="0"/>
  </r>
  <r>
    <x v="437"/>
    <n v="27.1"/>
    <x v="296"/>
    <x v="2"/>
    <x v="9"/>
    <x v="12"/>
    <x v="12"/>
    <x v="3"/>
    <x v="14"/>
    <x v="14"/>
    <x v="0"/>
    <x v="0"/>
    <x v="0"/>
  </r>
  <r>
    <x v="437"/>
    <n v="0.7"/>
    <x v="204"/>
    <x v="2"/>
    <x v="5"/>
    <x v="5"/>
    <x v="5"/>
    <x v="0"/>
    <x v="10"/>
    <x v="10"/>
    <x v="0"/>
    <x v="0"/>
    <x v="0"/>
  </r>
  <r>
    <x v="437"/>
    <n v="1.2"/>
    <x v="204"/>
    <x v="2"/>
    <x v="5"/>
    <x v="5"/>
    <x v="5"/>
    <x v="0"/>
    <x v="10"/>
    <x v="10"/>
    <x v="0"/>
    <x v="0"/>
    <x v="0"/>
  </r>
  <r>
    <x v="437"/>
    <n v="2.4"/>
    <x v="246"/>
    <x v="2"/>
    <x v="5"/>
    <x v="5"/>
    <x v="5"/>
    <x v="0"/>
    <x v="4"/>
    <x v="4"/>
    <x v="0"/>
    <x v="0"/>
    <x v="0"/>
  </r>
  <r>
    <x v="437"/>
    <n v="52.6"/>
    <x v="192"/>
    <x v="2"/>
    <x v="11"/>
    <x v="15"/>
    <x v="15"/>
    <x v="0"/>
    <x v="0"/>
    <x v="0"/>
    <x v="0"/>
    <x v="0"/>
    <x v="0"/>
  </r>
  <r>
    <x v="438"/>
    <n v="30.1"/>
    <x v="0"/>
    <x v="0"/>
    <x v="0"/>
    <x v="0"/>
    <x v="0"/>
    <x v="0"/>
    <x v="0"/>
    <x v="0"/>
    <x v="0"/>
    <x v="0"/>
    <x v="0"/>
  </r>
  <r>
    <x v="438"/>
    <n v="39.1"/>
    <x v="103"/>
    <x v="2"/>
    <x v="8"/>
    <x v="10"/>
    <x v="10"/>
    <x v="0"/>
    <x v="8"/>
    <x v="8"/>
    <x v="0"/>
    <x v="0"/>
    <x v="0"/>
  </r>
  <r>
    <x v="438"/>
    <n v="47.3"/>
    <x v="88"/>
    <x v="2"/>
    <x v="13"/>
    <x v="17"/>
    <x v="17"/>
    <x v="0"/>
    <x v="6"/>
    <x v="6"/>
    <x v="0"/>
    <x v="0"/>
    <x v="0"/>
  </r>
  <r>
    <x v="439"/>
    <n v="4"/>
    <x v="141"/>
    <x v="3"/>
    <x v="19"/>
    <x v="25"/>
    <x v="25"/>
    <x v="0"/>
    <x v="9"/>
    <x v="9"/>
    <x v="0"/>
    <x v="0"/>
    <x v="0"/>
  </r>
  <r>
    <x v="439"/>
    <n v="14.8"/>
    <x v="350"/>
    <x v="3"/>
    <x v="19"/>
    <x v="25"/>
    <x v="25"/>
    <x v="0"/>
    <x v="0"/>
    <x v="0"/>
    <x v="0"/>
    <x v="0"/>
    <x v="0"/>
  </r>
  <r>
    <x v="439"/>
    <n v="22.1"/>
    <x v="201"/>
    <x v="3"/>
    <x v="19"/>
    <x v="25"/>
    <x v="25"/>
    <x v="3"/>
    <x v="15"/>
    <x v="15"/>
    <x v="0"/>
    <x v="0"/>
    <x v="0"/>
  </r>
  <r>
    <x v="439"/>
    <n v="11.3"/>
    <x v="197"/>
    <x v="3"/>
    <x v="23"/>
    <x v="32"/>
    <x v="32"/>
    <x v="0"/>
    <x v="11"/>
    <x v="11"/>
    <x v="0"/>
    <x v="0"/>
    <x v="0"/>
  </r>
  <r>
    <x v="439"/>
    <n v="12.6"/>
    <x v="207"/>
    <x v="3"/>
    <x v="23"/>
    <x v="32"/>
    <x v="32"/>
    <x v="0"/>
    <x v="6"/>
    <x v="6"/>
    <x v="0"/>
    <x v="0"/>
    <x v="0"/>
  </r>
  <r>
    <x v="439"/>
    <n v="17.5"/>
    <x v="217"/>
    <x v="3"/>
    <x v="23"/>
    <x v="32"/>
    <x v="32"/>
    <x v="0"/>
    <x v="7"/>
    <x v="7"/>
    <x v="0"/>
    <x v="0"/>
    <x v="0"/>
  </r>
  <r>
    <x v="439"/>
    <n v="2.1"/>
    <x v="342"/>
    <x v="3"/>
    <x v="23"/>
    <x v="32"/>
    <x v="32"/>
    <x v="0"/>
    <x v="10"/>
    <x v="10"/>
    <x v="0"/>
    <x v="0"/>
    <x v="0"/>
  </r>
  <r>
    <x v="439"/>
    <n v="7.3"/>
    <x v="174"/>
    <x v="0"/>
    <x v="14"/>
    <x v="18"/>
    <x v="18"/>
    <x v="0"/>
    <x v="10"/>
    <x v="10"/>
    <x v="0"/>
    <x v="0"/>
    <x v="0"/>
  </r>
  <r>
    <x v="439"/>
    <n v="6.4"/>
    <x v="135"/>
    <x v="0"/>
    <x v="14"/>
    <x v="18"/>
    <x v="18"/>
    <x v="0"/>
    <x v="4"/>
    <x v="4"/>
    <x v="0"/>
    <x v="0"/>
    <x v="0"/>
  </r>
  <r>
    <x v="439"/>
    <n v="22.1"/>
    <x v="269"/>
    <x v="0"/>
    <x v="14"/>
    <x v="18"/>
    <x v="18"/>
    <x v="3"/>
    <x v="14"/>
    <x v="14"/>
    <x v="0"/>
    <x v="0"/>
    <x v="0"/>
  </r>
  <r>
    <x v="439"/>
    <n v="52"/>
    <x v="87"/>
    <x v="0"/>
    <x v="21"/>
    <x v="27"/>
    <x v="27"/>
    <x v="0"/>
    <x v="0"/>
    <x v="0"/>
    <x v="0"/>
    <x v="0"/>
    <x v="0"/>
  </r>
  <r>
    <x v="440"/>
    <n v="22.1"/>
    <x v="107"/>
    <x v="1"/>
    <x v="3"/>
    <x v="3"/>
    <x v="3"/>
    <x v="0"/>
    <x v="10"/>
    <x v="10"/>
    <x v="0"/>
    <x v="0"/>
    <x v="0"/>
  </r>
  <r>
    <x v="440"/>
    <n v="55.7"/>
    <x v="3"/>
    <x v="1"/>
    <x v="3"/>
    <x v="3"/>
    <x v="3"/>
    <x v="0"/>
    <x v="2"/>
    <x v="2"/>
    <x v="0"/>
    <x v="0"/>
    <x v="0"/>
  </r>
  <r>
    <x v="440"/>
    <n v="39.4"/>
    <x v="59"/>
    <x v="0"/>
    <x v="14"/>
    <x v="18"/>
    <x v="18"/>
    <x v="0"/>
    <x v="5"/>
    <x v="5"/>
    <x v="0"/>
    <x v="0"/>
    <x v="0"/>
  </r>
  <r>
    <x v="440"/>
    <n v="24.6"/>
    <x v="87"/>
    <x v="0"/>
    <x v="21"/>
    <x v="27"/>
    <x v="27"/>
    <x v="0"/>
    <x v="0"/>
    <x v="0"/>
    <x v="0"/>
    <x v="0"/>
    <x v="0"/>
  </r>
  <r>
    <x v="440"/>
    <n v="16.5"/>
    <x v="16"/>
    <x v="2"/>
    <x v="9"/>
    <x v="11"/>
    <x v="11"/>
    <x v="0"/>
    <x v="6"/>
    <x v="6"/>
    <x v="0"/>
    <x v="0"/>
    <x v="0"/>
  </r>
  <r>
    <x v="440"/>
    <n v="8"/>
    <x v="126"/>
    <x v="2"/>
    <x v="9"/>
    <x v="11"/>
    <x v="11"/>
    <x v="0"/>
    <x v="5"/>
    <x v="5"/>
    <x v="0"/>
    <x v="0"/>
    <x v="0"/>
  </r>
  <r>
    <x v="440"/>
    <n v="7.1"/>
    <x v="178"/>
    <x v="2"/>
    <x v="9"/>
    <x v="11"/>
    <x v="11"/>
    <x v="0"/>
    <x v="10"/>
    <x v="10"/>
    <x v="0"/>
    <x v="0"/>
    <x v="0"/>
  </r>
  <r>
    <x v="440"/>
    <n v="55.6"/>
    <x v="206"/>
    <x v="2"/>
    <x v="9"/>
    <x v="12"/>
    <x v="12"/>
    <x v="2"/>
    <x v="3"/>
    <x v="3"/>
    <x v="0"/>
    <x v="0"/>
    <x v="0"/>
  </r>
  <r>
    <x v="440"/>
    <n v="34.700000000000003"/>
    <x v="206"/>
    <x v="2"/>
    <x v="9"/>
    <x v="12"/>
    <x v="12"/>
    <x v="2"/>
    <x v="3"/>
    <x v="3"/>
    <x v="0"/>
    <x v="0"/>
    <x v="0"/>
  </r>
  <r>
    <x v="441"/>
    <n v="77.8"/>
    <x v="139"/>
    <x v="1"/>
    <x v="3"/>
    <x v="3"/>
    <x v="3"/>
    <x v="0"/>
    <x v="7"/>
    <x v="7"/>
    <x v="0"/>
    <x v="0"/>
    <x v="0"/>
  </r>
  <r>
    <x v="441"/>
    <n v="15.9"/>
    <x v="341"/>
    <x v="1"/>
    <x v="3"/>
    <x v="3"/>
    <x v="3"/>
    <x v="3"/>
    <x v="14"/>
    <x v="14"/>
    <x v="0"/>
    <x v="0"/>
    <x v="0"/>
  </r>
  <r>
    <x v="441"/>
    <n v="33.6"/>
    <x v="108"/>
    <x v="0"/>
    <x v="22"/>
    <x v="30"/>
    <x v="30"/>
    <x v="0"/>
    <x v="4"/>
    <x v="4"/>
    <x v="0"/>
    <x v="0"/>
    <x v="0"/>
  </r>
  <r>
    <x v="441"/>
    <n v="41.9"/>
    <x v="253"/>
    <x v="0"/>
    <x v="22"/>
    <x v="30"/>
    <x v="30"/>
    <x v="3"/>
    <x v="14"/>
    <x v="14"/>
    <x v="0"/>
    <x v="0"/>
    <x v="0"/>
  </r>
  <r>
    <x v="441"/>
    <n v="12.2"/>
    <x v="103"/>
    <x v="2"/>
    <x v="8"/>
    <x v="10"/>
    <x v="10"/>
    <x v="0"/>
    <x v="8"/>
    <x v="8"/>
    <x v="0"/>
    <x v="0"/>
    <x v="0"/>
  </r>
  <r>
    <x v="441"/>
    <n v="15.6"/>
    <x v="13"/>
    <x v="2"/>
    <x v="8"/>
    <x v="10"/>
    <x v="10"/>
    <x v="0"/>
    <x v="6"/>
    <x v="6"/>
    <x v="0"/>
    <x v="0"/>
    <x v="0"/>
  </r>
  <r>
    <x v="441"/>
    <n v="30.8"/>
    <x v="13"/>
    <x v="2"/>
    <x v="8"/>
    <x v="10"/>
    <x v="10"/>
    <x v="0"/>
    <x v="6"/>
    <x v="6"/>
    <x v="0"/>
    <x v="0"/>
    <x v="0"/>
  </r>
  <r>
    <x v="441"/>
    <n v="16.5"/>
    <x v="41"/>
    <x v="2"/>
    <x v="8"/>
    <x v="10"/>
    <x v="10"/>
    <x v="0"/>
    <x v="7"/>
    <x v="7"/>
    <x v="0"/>
    <x v="0"/>
    <x v="0"/>
  </r>
  <r>
    <x v="441"/>
    <n v="20.5"/>
    <x v="14"/>
    <x v="2"/>
    <x v="8"/>
    <x v="10"/>
    <x v="10"/>
    <x v="0"/>
    <x v="5"/>
    <x v="5"/>
    <x v="0"/>
    <x v="0"/>
    <x v="0"/>
  </r>
  <r>
    <x v="441"/>
    <n v="27.3"/>
    <x v="29"/>
    <x v="2"/>
    <x v="8"/>
    <x v="10"/>
    <x v="10"/>
    <x v="0"/>
    <x v="9"/>
    <x v="9"/>
    <x v="0"/>
    <x v="0"/>
    <x v="0"/>
  </r>
  <r>
    <x v="441"/>
    <n v="13.5"/>
    <x v="152"/>
    <x v="2"/>
    <x v="8"/>
    <x v="10"/>
    <x v="10"/>
    <x v="0"/>
    <x v="4"/>
    <x v="4"/>
    <x v="0"/>
    <x v="0"/>
    <x v="0"/>
  </r>
  <r>
    <x v="441"/>
    <n v="9.8000000000000007"/>
    <x v="268"/>
    <x v="2"/>
    <x v="8"/>
    <x v="10"/>
    <x v="10"/>
    <x v="3"/>
    <x v="14"/>
    <x v="14"/>
    <x v="0"/>
    <x v="0"/>
    <x v="0"/>
  </r>
  <r>
    <x v="441"/>
    <n v="47"/>
    <x v="80"/>
    <x v="2"/>
    <x v="9"/>
    <x v="11"/>
    <x v="11"/>
    <x v="0"/>
    <x v="7"/>
    <x v="7"/>
    <x v="0"/>
    <x v="0"/>
    <x v="0"/>
  </r>
  <r>
    <x v="441"/>
    <n v="23.3"/>
    <x v="206"/>
    <x v="2"/>
    <x v="9"/>
    <x v="12"/>
    <x v="12"/>
    <x v="2"/>
    <x v="3"/>
    <x v="3"/>
    <x v="0"/>
    <x v="0"/>
    <x v="0"/>
  </r>
  <r>
    <x v="441"/>
    <n v="15.4"/>
    <x v="206"/>
    <x v="2"/>
    <x v="9"/>
    <x v="12"/>
    <x v="12"/>
    <x v="2"/>
    <x v="3"/>
    <x v="3"/>
    <x v="0"/>
    <x v="0"/>
    <x v="0"/>
  </r>
  <r>
    <x v="441"/>
    <n v="11.7"/>
    <x v="92"/>
    <x v="2"/>
    <x v="9"/>
    <x v="13"/>
    <x v="13"/>
    <x v="0"/>
    <x v="7"/>
    <x v="7"/>
    <x v="0"/>
    <x v="0"/>
    <x v="0"/>
  </r>
  <r>
    <x v="441"/>
    <n v="4.3"/>
    <x v="211"/>
    <x v="2"/>
    <x v="9"/>
    <x v="13"/>
    <x v="13"/>
    <x v="0"/>
    <x v="13"/>
    <x v="13"/>
    <x v="0"/>
    <x v="0"/>
    <x v="0"/>
  </r>
  <r>
    <x v="441"/>
    <n v="10.1"/>
    <x v="45"/>
    <x v="2"/>
    <x v="9"/>
    <x v="13"/>
    <x v="13"/>
    <x v="0"/>
    <x v="4"/>
    <x v="4"/>
    <x v="0"/>
    <x v="0"/>
    <x v="0"/>
  </r>
  <r>
    <x v="441"/>
    <n v="25.6"/>
    <x v="348"/>
    <x v="2"/>
    <x v="9"/>
    <x v="13"/>
    <x v="13"/>
    <x v="3"/>
    <x v="15"/>
    <x v="15"/>
    <x v="0"/>
    <x v="0"/>
    <x v="0"/>
  </r>
  <r>
    <x v="441"/>
    <n v="40.200000000000003"/>
    <x v="328"/>
    <x v="2"/>
    <x v="11"/>
    <x v="15"/>
    <x v="15"/>
    <x v="2"/>
    <x v="3"/>
    <x v="3"/>
    <x v="0"/>
    <x v="0"/>
    <x v="0"/>
  </r>
  <r>
    <x v="441"/>
    <n v="25.9"/>
    <x v="328"/>
    <x v="2"/>
    <x v="11"/>
    <x v="15"/>
    <x v="15"/>
    <x v="2"/>
    <x v="3"/>
    <x v="3"/>
    <x v="0"/>
    <x v="0"/>
    <x v="0"/>
  </r>
  <r>
    <x v="442"/>
    <n v="19.399999999999999"/>
    <x v="62"/>
    <x v="3"/>
    <x v="7"/>
    <x v="7"/>
    <x v="7"/>
    <x v="0"/>
    <x v="6"/>
    <x v="6"/>
    <x v="0"/>
    <x v="0"/>
    <x v="0"/>
  </r>
  <r>
    <x v="442"/>
    <n v="36"/>
    <x v="7"/>
    <x v="3"/>
    <x v="7"/>
    <x v="7"/>
    <x v="7"/>
    <x v="0"/>
    <x v="5"/>
    <x v="5"/>
    <x v="0"/>
    <x v="0"/>
    <x v="0"/>
  </r>
  <r>
    <x v="442"/>
    <n v="7.9"/>
    <x v="8"/>
    <x v="3"/>
    <x v="7"/>
    <x v="8"/>
    <x v="8"/>
    <x v="0"/>
    <x v="6"/>
    <x v="6"/>
    <x v="0"/>
    <x v="0"/>
    <x v="0"/>
  </r>
  <r>
    <x v="442"/>
    <n v="7.3"/>
    <x v="53"/>
    <x v="3"/>
    <x v="7"/>
    <x v="8"/>
    <x v="8"/>
    <x v="0"/>
    <x v="10"/>
    <x v="10"/>
    <x v="0"/>
    <x v="0"/>
    <x v="0"/>
  </r>
  <r>
    <x v="442"/>
    <n v="8.1999999999999993"/>
    <x v="37"/>
    <x v="3"/>
    <x v="7"/>
    <x v="8"/>
    <x v="8"/>
    <x v="0"/>
    <x v="9"/>
    <x v="9"/>
    <x v="0"/>
    <x v="0"/>
    <x v="0"/>
  </r>
  <r>
    <x v="442"/>
    <n v="19.899999999999999"/>
    <x v="10"/>
    <x v="3"/>
    <x v="7"/>
    <x v="8"/>
    <x v="8"/>
    <x v="0"/>
    <x v="4"/>
    <x v="4"/>
    <x v="0"/>
    <x v="0"/>
    <x v="0"/>
  </r>
  <r>
    <x v="442"/>
    <n v="81.099999999999994"/>
    <x v="326"/>
    <x v="0"/>
    <x v="22"/>
    <x v="30"/>
    <x v="30"/>
    <x v="2"/>
    <x v="3"/>
    <x v="3"/>
    <x v="0"/>
    <x v="0"/>
    <x v="0"/>
  </r>
  <r>
    <x v="442"/>
    <n v="66.7"/>
    <x v="253"/>
    <x v="0"/>
    <x v="22"/>
    <x v="30"/>
    <x v="30"/>
    <x v="3"/>
    <x v="14"/>
    <x v="14"/>
    <x v="0"/>
    <x v="0"/>
    <x v="0"/>
  </r>
  <r>
    <x v="442"/>
    <n v="49.6"/>
    <x v="277"/>
    <x v="0"/>
    <x v="4"/>
    <x v="19"/>
    <x v="19"/>
    <x v="3"/>
    <x v="14"/>
    <x v="14"/>
    <x v="0"/>
    <x v="0"/>
    <x v="0"/>
  </r>
  <r>
    <x v="442"/>
    <n v="8"/>
    <x v="13"/>
    <x v="2"/>
    <x v="8"/>
    <x v="10"/>
    <x v="10"/>
    <x v="0"/>
    <x v="6"/>
    <x v="6"/>
    <x v="0"/>
    <x v="0"/>
    <x v="0"/>
  </r>
  <r>
    <x v="442"/>
    <n v="48"/>
    <x v="41"/>
    <x v="2"/>
    <x v="8"/>
    <x v="10"/>
    <x v="10"/>
    <x v="0"/>
    <x v="7"/>
    <x v="7"/>
    <x v="0"/>
    <x v="0"/>
    <x v="0"/>
  </r>
  <r>
    <x v="442"/>
    <n v="6.4"/>
    <x v="268"/>
    <x v="2"/>
    <x v="8"/>
    <x v="10"/>
    <x v="10"/>
    <x v="3"/>
    <x v="14"/>
    <x v="14"/>
    <x v="0"/>
    <x v="0"/>
    <x v="0"/>
  </r>
  <r>
    <x v="442"/>
    <n v="10.4"/>
    <x v="268"/>
    <x v="2"/>
    <x v="8"/>
    <x v="10"/>
    <x v="10"/>
    <x v="3"/>
    <x v="14"/>
    <x v="14"/>
    <x v="0"/>
    <x v="0"/>
    <x v="0"/>
  </r>
  <r>
    <x v="442"/>
    <n v="40.299999999999997"/>
    <x v="88"/>
    <x v="2"/>
    <x v="13"/>
    <x v="17"/>
    <x v="17"/>
    <x v="0"/>
    <x v="6"/>
    <x v="6"/>
    <x v="0"/>
    <x v="0"/>
    <x v="0"/>
  </r>
  <r>
    <x v="442"/>
    <n v="7.7"/>
    <x v="43"/>
    <x v="2"/>
    <x v="13"/>
    <x v="17"/>
    <x v="17"/>
    <x v="0"/>
    <x v="5"/>
    <x v="5"/>
    <x v="0"/>
    <x v="0"/>
    <x v="0"/>
  </r>
  <r>
    <x v="442"/>
    <n v="3.4"/>
    <x v="150"/>
    <x v="2"/>
    <x v="13"/>
    <x v="17"/>
    <x v="17"/>
    <x v="0"/>
    <x v="0"/>
    <x v="0"/>
    <x v="0"/>
    <x v="0"/>
    <x v="0"/>
  </r>
  <r>
    <x v="442"/>
    <n v="5.6"/>
    <x v="308"/>
    <x v="2"/>
    <x v="13"/>
    <x v="17"/>
    <x v="17"/>
    <x v="0"/>
    <x v="13"/>
    <x v="13"/>
    <x v="0"/>
    <x v="0"/>
    <x v="0"/>
  </r>
  <r>
    <x v="442"/>
    <n v="50.7"/>
    <x v="110"/>
    <x v="2"/>
    <x v="13"/>
    <x v="29"/>
    <x v="29"/>
    <x v="0"/>
    <x v="6"/>
    <x v="6"/>
    <x v="0"/>
    <x v="0"/>
    <x v="0"/>
  </r>
  <r>
    <x v="442"/>
    <n v="33.6"/>
    <x v="100"/>
    <x v="2"/>
    <x v="13"/>
    <x v="29"/>
    <x v="29"/>
    <x v="0"/>
    <x v="4"/>
    <x v="4"/>
    <x v="0"/>
    <x v="0"/>
    <x v="0"/>
  </r>
  <r>
    <x v="442"/>
    <n v="54.8"/>
    <x v="264"/>
    <x v="2"/>
    <x v="13"/>
    <x v="29"/>
    <x v="29"/>
    <x v="3"/>
    <x v="14"/>
    <x v="14"/>
    <x v="0"/>
    <x v="0"/>
    <x v="0"/>
  </r>
  <r>
    <x v="442"/>
    <n v="64.2"/>
    <x v="19"/>
    <x v="2"/>
    <x v="9"/>
    <x v="12"/>
    <x v="12"/>
    <x v="0"/>
    <x v="7"/>
    <x v="7"/>
    <x v="0"/>
    <x v="0"/>
    <x v="0"/>
  </r>
  <r>
    <x v="442"/>
    <n v="4"/>
    <x v="20"/>
    <x v="2"/>
    <x v="9"/>
    <x v="12"/>
    <x v="12"/>
    <x v="0"/>
    <x v="5"/>
    <x v="5"/>
    <x v="0"/>
    <x v="0"/>
    <x v="0"/>
  </r>
  <r>
    <x v="442"/>
    <n v="55.9"/>
    <x v="34"/>
    <x v="2"/>
    <x v="11"/>
    <x v="15"/>
    <x v="15"/>
    <x v="0"/>
    <x v="6"/>
    <x v="6"/>
    <x v="0"/>
    <x v="0"/>
    <x v="0"/>
  </r>
  <r>
    <x v="443"/>
    <n v="55.1"/>
    <x v="258"/>
    <x v="3"/>
    <x v="7"/>
    <x v="7"/>
    <x v="7"/>
    <x v="3"/>
    <x v="14"/>
    <x v="14"/>
    <x v="0"/>
    <x v="0"/>
    <x v="0"/>
  </r>
  <r>
    <x v="443"/>
    <n v="56.2"/>
    <x v="295"/>
    <x v="3"/>
    <x v="23"/>
    <x v="32"/>
    <x v="32"/>
    <x v="2"/>
    <x v="3"/>
    <x v="3"/>
    <x v="0"/>
    <x v="0"/>
    <x v="0"/>
  </r>
  <r>
    <x v="443"/>
    <n v="65"/>
    <x v="325"/>
    <x v="0"/>
    <x v="22"/>
    <x v="30"/>
    <x v="30"/>
    <x v="0"/>
    <x v="0"/>
    <x v="0"/>
    <x v="0"/>
    <x v="0"/>
    <x v="0"/>
  </r>
  <r>
    <x v="443"/>
    <n v="65.5"/>
    <x v="289"/>
    <x v="0"/>
    <x v="4"/>
    <x v="4"/>
    <x v="4"/>
    <x v="3"/>
    <x v="14"/>
    <x v="14"/>
    <x v="0"/>
    <x v="0"/>
    <x v="0"/>
  </r>
  <r>
    <x v="443"/>
    <n v="47.3"/>
    <x v="88"/>
    <x v="2"/>
    <x v="13"/>
    <x v="17"/>
    <x v="17"/>
    <x v="0"/>
    <x v="6"/>
    <x v="6"/>
    <x v="0"/>
    <x v="0"/>
    <x v="0"/>
  </r>
  <r>
    <x v="443"/>
    <n v="87.6"/>
    <x v="43"/>
    <x v="2"/>
    <x v="13"/>
    <x v="17"/>
    <x v="17"/>
    <x v="0"/>
    <x v="5"/>
    <x v="5"/>
    <x v="0"/>
    <x v="0"/>
    <x v="0"/>
  </r>
  <r>
    <x v="444"/>
    <n v="26.1"/>
    <x v="53"/>
    <x v="3"/>
    <x v="7"/>
    <x v="8"/>
    <x v="8"/>
    <x v="0"/>
    <x v="10"/>
    <x v="10"/>
    <x v="0"/>
    <x v="0"/>
    <x v="0"/>
  </r>
  <r>
    <x v="444"/>
    <n v="8.1999999999999993"/>
    <x v="37"/>
    <x v="3"/>
    <x v="7"/>
    <x v="8"/>
    <x v="8"/>
    <x v="0"/>
    <x v="9"/>
    <x v="9"/>
    <x v="0"/>
    <x v="0"/>
    <x v="0"/>
  </r>
  <r>
    <x v="444"/>
    <n v="23.9"/>
    <x v="260"/>
    <x v="3"/>
    <x v="7"/>
    <x v="8"/>
    <x v="8"/>
    <x v="3"/>
    <x v="14"/>
    <x v="14"/>
    <x v="0"/>
    <x v="0"/>
    <x v="0"/>
  </r>
  <r>
    <x v="444"/>
    <n v="31.9"/>
    <x v="56"/>
    <x v="0"/>
    <x v="0"/>
    <x v="21"/>
    <x v="21"/>
    <x v="0"/>
    <x v="4"/>
    <x v="4"/>
    <x v="0"/>
    <x v="0"/>
    <x v="0"/>
  </r>
  <r>
    <x v="444"/>
    <n v="2.7"/>
    <x v="345"/>
    <x v="0"/>
    <x v="0"/>
    <x v="0"/>
    <x v="0"/>
    <x v="3"/>
    <x v="14"/>
    <x v="14"/>
    <x v="0"/>
    <x v="0"/>
    <x v="0"/>
  </r>
  <r>
    <x v="444"/>
    <n v="18.5"/>
    <x v="149"/>
    <x v="0"/>
    <x v="21"/>
    <x v="31"/>
    <x v="31"/>
    <x v="0"/>
    <x v="11"/>
    <x v="11"/>
    <x v="0"/>
    <x v="0"/>
    <x v="0"/>
  </r>
  <r>
    <x v="444"/>
    <n v="16.2"/>
    <x v="303"/>
    <x v="0"/>
    <x v="21"/>
    <x v="31"/>
    <x v="31"/>
    <x v="3"/>
    <x v="15"/>
    <x v="15"/>
    <x v="0"/>
    <x v="0"/>
    <x v="0"/>
  </r>
  <r>
    <x v="444"/>
    <n v="52.9"/>
    <x v="87"/>
    <x v="0"/>
    <x v="21"/>
    <x v="27"/>
    <x v="27"/>
    <x v="0"/>
    <x v="0"/>
    <x v="0"/>
    <x v="0"/>
    <x v="0"/>
    <x v="0"/>
  </r>
  <r>
    <x v="444"/>
    <n v="12.7"/>
    <x v="57"/>
    <x v="0"/>
    <x v="16"/>
    <x v="22"/>
    <x v="22"/>
    <x v="0"/>
    <x v="11"/>
    <x v="11"/>
    <x v="0"/>
    <x v="0"/>
    <x v="0"/>
  </r>
  <r>
    <x v="444"/>
    <n v="16.899999999999999"/>
    <x v="161"/>
    <x v="0"/>
    <x v="16"/>
    <x v="22"/>
    <x v="22"/>
    <x v="0"/>
    <x v="7"/>
    <x v="7"/>
    <x v="0"/>
    <x v="0"/>
    <x v="0"/>
  </r>
  <r>
    <x v="444"/>
    <n v="26.8"/>
    <x v="13"/>
    <x v="2"/>
    <x v="8"/>
    <x v="10"/>
    <x v="10"/>
    <x v="0"/>
    <x v="6"/>
    <x v="6"/>
    <x v="0"/>
    <x v="0"/>
    <x v="0"/>
  </r>
  <r>
    <x v="444"/>
    <n v="11.3"/>
    <x v="41"/>
    <x v="2"/>
    <x v="8"/>
    <x v="10"/>
    <x v="10"/>
    <x v="0"/>
    <x v="7"/>
    <x v="7"/>
    <x v="0"/>
    <x v="0"/>
    <x v="0"/>
  </r>
  <r>
    <x v="444"/>
    <n v="32"/>
    <x v="88"/>
    <x v="2"/>
    <x v="13"/>
    <x v="17"/>
    <x v="17"/>
    <x v="0"/>
    <x v="6"/>
    <x v="6"/>
    <x v="0"/>
    <x v="0"/>
    <x v="0"/>
  </r>
  <r>
    <x v="444"/>
    <n v="16.5"/>
    <x v="43"/>
    <x v="2"/>
    <x v="13"/>
    <x v="17"/>
    <x v="17"/>
    <x v="0"/>
    <x v="5"/>
    <x v="5"/>
    <x v="0"/>
    <x v="0"/>
    <x v="0"/>
  </r>
  <r>
    <x v="444"/>
    <n v="23.1"/>
    <x v="112"/>
    <x v="2"/>
    <x v="13"/>
    <x v="29"/>
    <x v="29"/>
    <x v="0"/>
    <x v="10"/>
    <x v="10"/>
    <x v="0"/>
    <x v="0"/>
    <x v="0"/>
  </r>
  <r>
    <x v="444"/>
    <n v="58.4"/>
    <x v="264"/>
    <x v="2"/>
    <x v="13"/>
    <x v="29"/>
    <x v="29"/>
    <x v="3"/>
    <x v="14"/>
    <x v="14"/>
    <x v="0"/>
    <x v="0"/>
    <x v="0"/>
  </r>
  <r>
    <x v="444"/>
    <n v="65.7"/>
    <x v="19"/>
    <x v="2"/>
    <x v="9"/>
    <x v="12"/>
    <x v="12"/>
    <x v="0"/>
    <x v="7"/>
    <x v="7"/>
    <x v="0"/>
    <x v="0"/>
    <x v="0"/>
  </r>
  <r>
    <x v="444"/>
    <n v="23.9"/>
    <x v="206"/>
    <x v="2"/>
    <x v="9"/>
    <x v="12"/>
    <x v="12"/>
    <x v="2"/>
    <x v="3"/>
    <x v="3"/>
    <x v="0"/>
    <x v="0"/>
    <x v="0"/>
  </r>
  <r>
    <x v="444"/>
    <n v="15.9"/>
    <x v="206"/>
    <x v="2"/>
    <x v="9"/>
    <x v="12"/>
    <x v="12"/>
    <x v="2"/>
    <x v="3"/>
    <x v="3"/>
    <x v="0"/>
    <x v="0"/>
    <x v="0"/>
  </r>
  <r>
    <x v="444"/>
    <n v="67.400000000000006"/>
    <x v="83"/>
    <x v="2"/>
    <x v="10"/>
    <x v="14"/>
    <x v="14"/>
    <x v="2"/>
    <x v="3"/>
    <x v="3"/>
    <x v="0"/>
    <x v="0"/>
    <x v="0"/>
  </r>
  <r>
    <x v="444"/>
    <n v="24.7"/>
    <x v="49"/>
    <x v="2"/>
    <x v="11"/>
    <x v="15"/>
    <x v="15"/>
    <x v="0"/>
    <x v="8"/>
    <x v="8"/>
    <x v="0"/>
    <x v="0"/>
    <x v="0"/>
  </r>
  <r>
    <x v="445"/>
    <n v="62.2"/>
    <x v="26"/>
    <x v="3"/>
    <x v="12"/>
    <x v="16"/>
    <x v="16"/>
    <x v="0"/>
    <x v="5"/>
    <x v="5"/>
    <x v="0"/>
    <x v="0"/>
    <x v="0"/>
  </r>
  <r>
    <x v="445"/>
    <n v="37.5"/>
    <x v="8"/>
    <x v="3"/>
    <x v="7"/>
    <x v="8"/>
    <x v="8"/>
    <x v="0"/>
    <x v="6"/>
    <x v="6"/>
    <x v="0"/>
    <x v="0"/>
    <x v="0"/>
  </r>
  <r>
    <x v="445"/>
    <n v="29"/>
    <x v="9"/>
    <x v="3"/>
    <x v="7"/>
    <x v="8"/>
    <x v="8"/>
    <x v="0"/>
    <x v="5"/>
    <x v="5"/>
    <x v="0"/>
    <x v="0"/>
    <x v="0"/>
  </r>
  <r>
    <x v="445"/>
    <n v="7.6"/>
    <x v="37"/>
    <x v="3"/>
    <x v="7"/>
    <x v="8"/>
    <x v="8"/>
    <x v="0"/>
    <x v="9"/>
    <x v="9"/>
    <x v="0"/>
    <x v="0"/>
    <x v="0"/>
  </r>
  <r>
    <x v="445"/>
    <n v="7.7"/>
    <x v="37"/>
    <x v="3"/>
    <x v="7"/>
    <x v="8"/>
    <x v="8"/>
    <x v="0"/>
    <x v="9"/>
    <x v="9"/>
    <x v="0"/>
    <x v="0"/>
    <x v="0"/>
  </r>
  <r>
    <x v="445"/>
    <n v="9.6"/>
    <x v="10"/>
    <x v="3"/>
    <x v="7"/>
    <x v="8"/>
    <x v="8"/>
    <x v="0"/>
    <x v="4"/>
    <x v="4"/>
    <x v="0"/>
    <x v="0"/>
    <x v="0"/>
  </r>
  <r>
    <x v="445"/>
    <n v="5.2"/>
    <x v="332"/>
    <x v="3"/>
    <x v="7"/>
    <x v="8"/>
    <x v="8"/>
    <x v="3"/>
    <x v="15"/>
    <x v="15"/>
    <x v="0"/>
    <x v="0"/>
    <x v="0"/>
  </r>
  <r>
    <x v="445"/>
    <n v="13.5"/>
    <x v="260"/>
    <x v="3"/>
    <x v="7"/>
    <x v="8"/>
    <x v="8"/>
    <x v="3"/>
    <x v="14"/>
    <x v="14"/>
    <x v="0"/>
    <x v="0"/>
    <x v="0"/>
  </r>
  <r>
    <x v="445"/>
    <n v="3.7"/>
    <x v="197"/>
    <x v="3"/>
    <x v="23"/>
    <x v="32"/>
    <x v="32"/>
    <x v="0"/>
    <x v="11"/>
    <x v="11"/>
    <x v="0"/>
    <x v="0"/>
    <x v="0"/>
  </r>
  <r>
    <x v="445"/>
    <n v="7.9"/>
    <x v="218"/>
    <x v="3"/>
    <x v="23"/>
    <x v="32"/>
    <x v="32"/>
    <x v="0"/>
    <x v="5"/>
    <x v="5"/>
    <x v="0"/>
    <x v="0"/>
    <x v="0"/>
  </r>
  <r>
    <x v="445"/>
    <n v="15"/>
    <x v="168"/>
    <x v="3"/>
    <x v="23"/>
    <x v="32"/>
    <x v="32"/>
    <x v="0"/>
    <x v="0"/>
    <x v="0"/>
    <x v="0"/>
    <x v="0"/>
    <x v="0"/>
  </r>
  <r>
    <x v="445"/>
    <n v="28.9"/>
    <x v="0"/>
    <x v="0"/>
    <x v="0"/>
    <x v="0"/>
    <x v="0"/>
    <x v="0"/>
    <x v="0"/>
    <x v="0"/>
    <x v="0"/>
    <x v="0"/>
    <x v="0"/>
  </r>
  <r>
    <x v="445"/>
    <n v="24.3"/>
    <x v="320"/>
    <x v="0"/>
    <x v="21"/>
    <x v="27"/>
    <x v="27"/>
    <x v="3"/>
    <x v="15"/>
    <x v="15"/>
    <x v="0"/>
    <x v="0"/>
    <x v="0"/>
  </r>
  <r>
    <x v="445"/>
    <n v="25.3"/>
    <x v="13"/>
    <x v="2"/>
    <x v="8"/>
    <x v="10"/>
    <x v="10"/>
    <x v="0"/>
    <x v="6"/>
    <x v="6"/>
    <x v="0"/>
    <x v="0"/>
    <x v="0"/>
  </r>
  <r>
    <x v="445"/>
    <n v="5.8"/>
    <x v="41"/>
    <x v="2"/>
    <x v="8"/>
    <x v="10"/>
    <x v="10"/>
    <x v="0"/>
    <x v="7"/>
    <x v="7"/>
    <x v="0"/>
    <x v="0"/>
    <x v="0"/>
  </r>
  <r>
    <x v="445"/>
    <n v="7.7"/>
    <x v="14"/>
    <x v="2"/>
    <x v="8"/>
    <x v="10"/>
    <x v="10"/>
    <x v="0"/>
    <x v="5"/>
    <x v="5"/>
    <x v="0"/>
    <x v="0"/>
    <x v="0"/>
  </r>
  <r>
    <x v="445"/>
    <n v="40.299999999999997"/>
    <x v="29"/>
    <x v="2"/>
    <x v="8"/>
    <x v="10"/>
    <x v="10"/>
    <x v="0"/>
    <x v="9"/>
    <x v="9"/>
    <x v="0"/>
    <x v="0"/>
    <x v="0"/>
  </r>
  <r>
    <x v="445"/>
    <n v="7.9"/>
    <x v="147"/>
    <x v="2"/>
    <x v="9"/>
    <x v="12"/>
    <x v="12"/>
    <x v="0"/>
    <x v="6"/>
    <x v="6"/>
    <x v="0"/>
    <x v="0"/>
    <x v="0"/>
  </r>
  <r>
    <x v="445"/>
    <n v="11.1"/>
    <x v="19"/>
    <x v="2"/>
    <x v="9"/>
    <x v="12"/>
    <x v="12"/>
    <x v="0"/>
    <x v="7"/>
    <x v="7"/>
    <x v="0"/>
    <x v="0"/>
    <x v="0"/>
  </r>
  <r>
    <x v="445"/>
    <n v="7.7"/>
    <x v="20"/>
    <x v="2"/>
    <x v="9"/>
    <x v="12"/>
    <x v="12"/>
    <x v="0"/>
    <x v="5"/>
    <x v="5"/>
    <x v="0"/>
    <x v="0"/>
    <x v="0"/>
  </r>
  <r>
    <x v="445"/>
    <n v="19.899999999999999"/>
    <x v="296"/>
    <x v="2"/>
    <x v="9"/>
    <x v="12"/>
    <x v="12"/>
    <x v="3"/>
    <x v="14"/>
    <x v="14"/>
    <x v="0"/>
    <x v="0"/>
    <x v="0"/>
  </r>
  <r>
    <x v="446"/>
    <n v="4.0999999999999996"/>
    <x v="218"/>
    <x v="3"/>
    <x v="23"/>
    <x v="32"/>
    <x v="32"/>
    <x v="0"/>
    <x v="5"/>
    <x v="5"/>
    <x v="0"/>
    <x v="0"/>
    <x v="0"/>
  </r>
  <r>
    <x v="446"/>
    <n v="19.399999999999999"/>
    <x v="190"/>
    <x v="0"/>
    <x v="21"/>
    <x v="27"/>
    <x v="27"/>
    <x v="2"/>
    <x v="12"/>
    <x v="12"/>
    <x v="0"/>
    <x v="0"/>
    <x v="0"/>
  </r>
  <r>
    <x v="446"/>
    <n v="17.600000000000001"/>
    <x v="277"/>
    <x v="0"/>
    <x v="4"/>
    <x v="19"/>
    <x v="19"/>
    <x v="3"/>
    <x v="14"/>
    <x v="14"/>
    <x v="0"/>
    <x v="0"/>
    <x v="0"/>
  </r>
  <r>
    <x v="446"/>
    <n v="55.3"/>
    <x v="144"/>
    <x v="2"/>
    <x v="13"/>
    <x v="29"/>
    <x v="29"/>
    <x v="0"/>
    <x v="5"/>
    <x v="5"/>
    <x v="0"/>
    <x v="0"/>
    <x v="0"/>
  </r>
  <r>
    <x v="446"/>
    <n v="26.4"/>
    <x v="100"/>
    <x v="2"/>
    <x v="13"/>
    <x v="29"/>
    <x v="29"/>
    <x v="0"/>
    <x v="4"/>
    <x v="4"/>
    <x v="0"/>
    <x v="0"/>
    <x v="0"/>
  </r>
  <r>
    <x v="446"/>
    <n v="56.3"/>
    <x v="206"/>
    <x v="2"/>
    <x v="9"/>
    <x v="12"/>
    <x v="12"/>
    <x v="2"/>
    <x v="3"/>
    <x v="3"/>
    <x v="0"/>
    <x v="0"/>
    <x v="0"/>
  </r>
  <r>
    <x v="446"/>
    <n v="34.200000000000003"/>
    <x v="206"/>
    <x v="2"/>
    <x v="9"/>
    <x v="12"/>
    <x v="12"/>
    <x v="2"/>
    <x v="3"/>
    <x v="3"/>
    <x v="0"/>
    <x v="0"/>
    <x v="0"/>
  </r>
  <r>
    <x v="446"/>
    <n v="61.9"/>
    <x v="83"/>
    <x v="2"/>
    <x v="10"/>
    <x v="14"/>
    <x v="14"/>
    <x v="2"/>
    <x v="3"/>
    <x v="3"/>
    <x v="0"/>
    <x v="0"/>
    <x v="0"/>
  </r>
  <r>
    <x v="446"/>
    <n v="22.8"/>
    <x v="173"/>
    <x v="2"/>
    <x v="17"/>
    <x v="23"/>
    <x v="23"/>
    <x v="0"/>
    <x v="11"/>
    <x v="11"/>
    <x v="0"/>
    <x v="0"/>
    <x v="0"/>
  </r>
  <r>
    <x v="446"/>
    <n v="15.4"/>
    <x v="84"/>
    <x v="2"/>
    <x v="17"/>
    <x v="23"/>
    <x v="23"/>
    <x v="0"/>
    <x v="6"/>
    <x v="6"/>
    <x v="0"/>
    <x v="0"/>
    <x v="0"/>
  </r>
  <r>
    <x v="446"/>
    <n v="8.4"/>
    <x v="284"/>
    <x v="2"/>
    <x v="17"/>
    <x v="23"/>
    <x v="23"/>
    <x v="0"/>
    <x v="13"/>
    <x v="13"/>
    <x v="0"/>
    <x v="0"/>
    <x v="0"/>
  </r>
  <r>
    <x v="446"/>
    <n v="9.5"/>
    <x v="95"/>
    <x v="2"/>
    <x v="17"/>
    <x v="23"/>
    <x v="23"/>
    <x v="0"/>
    <x v="4"/>
    <x v="4"/>
    <x v="0"/>
    <x v="0"/>
    <x v="0"/>
  </r>
  <r>
    <x v="446"/>
    <n v="15.6"/>
    <x v="34"/>
    <x v="2"/>
    <x v="11"/>
    <x v="15"/>
    <x v="15"/>
    <x v="0"/>
    <x v="6"/>
    <x v="6"/>
    <x v="0"/>
    <x v="0"/>
    <x v="0"/>
  </r>
  <r>
    <x v="446"/>
    <n v="26.1"/>
    <x v="323"/>
    <x v="2"/>
    <x v="11"/>
    <x v="15"/>
    <x v="15"/>
    <x v="0"/>
    <x v="13"/>
    <x v="13"/>
    <x v="0"/>
    <x v="0"/>
    <x v="0"/>
  </r>
  <r>
    <x v="447"/>
    <n v="60"/>
    <x v="62"/>
    <x v="3"/>
    <x v="7"/>
    <x v="7"/>
    <x v="7"/>
    <x v="0"/>
    <x v="6"/>
    <x v="6"/>
    <x v="0"/>
    <x v="0"/>
    <x v="0"/>
  </r>
  <r>
    <x v="447"/>
    <n v="6.8"/>
    <x v="209"/>
    <x v="3"/>
    <x v="24"/>
    <x v="33"/>
    <x v="33"/>
    <x v="0"/>
    <x v="11"/>
    <x v="11"/>
    <x v="0"/>
    <x v="0"/>
    <x v="0"/>
  </r>
  <r>
    <x v="447"/>
    <n v="12.4"/>
    <x v="185"/>
    <x v="3"/>
    <x v="24"/>
    <x v="33"/>
    <x v="33"/>
    <x v="0"/>
    <x v="5"/>
    <x v="5"/>
    <x v="0"/>
    <x v="0"/>
    <x v="0"/>
  </r>
  <r>
    <x v="447"/>
    <n v="14.5"/>
    <x v="286"/>
    <x v="3"/>
    <x v="24"/>
    <x v="33"/>
    <x v="33"/>
    <x v="0"/>
    <x v="0"/>
    <x v="0"/>
    <x v="0"/>
    <x v="0"/>
    <x v="0"/>
  </r>
  <r>
    <x v="447"/>
    <n v="6.7"/>
    <x v="231"/>
    <x v="3"/>
    <x v="24"/>
    <x v="33"/>
    <x v="33"/>
    <x v="0"/>
    <x v="4"/>
    <x v="4"/>
    <x v="0"/>
    <x v="0"/>
    <x v="0"/>
  </r>
  <r>
    <x v="447"/>
    <n v="6.8"/>
    <x v="86"/>
    <x v="0"/>
    <x v="21"/>
    <x v="27"/>
    <x v="27"/>
    <x v="0"/>
    <x v="5"/>
    <x v="5"/>
    <x v="0"/>
    <x v="0"/>
    <x v="0"/>
  </r>
  <r>
    <x v="447"/>
    <n v="5"/>
    <x v="320"/>
    <x v="0"/>
    <x v="21"/>
    <x v="27"/>
    <x v="27"/>
    <x v="3"/>
    <x v="15"/>
    <x v="15"/>
    <x v="0"/>
    <x v="0"/>
    <x v="0"/>
  </r>
  <r>
    <x v="447"/>
    <n v="87.9"/>
    <x v="97"/>
    <x v="0"/>
    <x v="4"/>
    <x v="19"/>
    <x v="19"/>
    <x v="0"/>
    <x v="11"/>
    <x v="11"/>
    <x v="0"/>
    <x v="0"/>
    <x v="0"/>
  </r>
  <r>
    <x v="447"/>
    <n v="14.5"/>
    <x v="193"/>
    <x v="0"/>
    <x v="4"/>
    <x v="19"/>
    <x v="19"/>
    <x v="0"/>
    <x v="0"/>
    <x v="0"/>
    <x v="0"/>
    <x v="0"/>
    <x v="0"/>
  </r>
  <r>
    <x v="447"/>
    <n v="27"/>
    <x v="305"/>
    <x v="2"/>
    <x v="8"/>
    <x v="10"/>
    <x v="10"/>
    <x v="0"/>
    <x v="13"/>
    <x v="13"/>
    <x v="0"/>
    <x v="0"/>
    <x v="0"/>
  </r>
  <r>
    <x v="447"/>
    <n v="24.6"/>
    <x v="89"/>
    <x v="2"/>
    <x v="20"/>
    <x v="28"/>
    <x v="28"/>
    <x v="0"/>
    <x v="6"/>
    <x v="6"/>
    <x v="0"/>
    <x v="0"/>
    <x v="0"/>
  </r>
  <r>
    <x v="447"/>
    <n v="7.6"/>
    <x v="138"/>
    <x v="2"/>
    <x v="20"/>
    <x v="28"/>
    <x v="28"/>
    <x v="0"/>
    <x v="10"/>
    <x v="10"/>
    <x v="0"/>
    <x v="0"/>
    <x v="0"/>
  </r>
  <r>
    <x v="448"/>
    <n v="11.9"/>
    <x v="217"/>
    <x v="3"/>
    <x v="23"/>
    <x v="32"/>
    <x v="32"/>
    <x v="0"/>
    <x v="7"/>
    <x v="7"/>
    <x v="0"/>
    <x v="0"/>
    <x v="0"/>
  </r>
  <r>
    <x v="448"/>
    <n v="59"/>
    <x v="218"/>
    <x v="3"/>
    <x v="23"/>
    <x v="32"/>
    <x v="32"/>
    <x v="0"/>
    <x v="5"/>
    <x v="5"/>
    <x v="0"/>
    <x v="0"/>
    <x v="0"/>
  </r>
  <r>
    <x v="448"/>
    <n v="7.4"/>
    <x v="75"/>
    <x v="0"/>
    <x v="14"/>
    <x v="18"/>
    <x v="18"/>
    <x v="0"/>
    <x v="0"/>
    <x v="0"/>
    <x v="0"/>
    <x v="0"/>
    <x v="0"/>
  </r>
  <r>
    <x v="448"/>
    <n v="21.9"/>
    <x v="136"/>
    <x v="0"/>
    <x v="4"/>
    <x v="19"/>
    <x v="19"/>
    <x v="0"/>
    <x v="10"/>
    <x v="10"/>
    <x v="0"/>
    <x v="0"/>
    <x v="0"/>
  </r>
  <r>
    <x v="448"/>
    <n v="41.9"/>
    <x v="103"/>
    <x v="2"/>
    <x v="8"/>
    <x v="10"/>
    <x v="10"/>
    <x v="0"/>
    <x v="8"/>
    <x v="8"/>
    <x v="0"/>
    <x v="0"/>
    <x v="0"/>
  </r>
  <r>
    <x v="448"/>
    <n v="49.2"/>
    <x v="13"/>
    <x v="2"/>
    <x v="8"/>
    <x v="10"/>
    <x v="10"/>
    <x v="0"/>
    <x v="6"/>
    <x v="6"/>
    <x v="0"/>
    <x v="0"/>
    <x v="0"/>
  </r>
  <r>
    <x v="448"/>
    <n v="12"/>
    <x v="14"/>
    <x v="2"/>
    <x v="8"/>
    <x v="10"/>
    <x v="10"/>
    <x v="0"/>
    <x v="5"/>
    <x v="5"/>
    <x v="0"/>
    <x v="0"/>
    <x v="0"/>
  </r>
  <r>
    <x v="448"/>
    <n v="31.1"/>
    <x v="14"/>
    <x v="2"/>
    <x v="8"/>
    <x v="10"/>
    <x v="10"/>
    <x v="0"/>
    <x v="5"/>
    <x v="5"/>
    <x v="0"/>
    <x v="0"/>
    <x v="0"/>
  </r>
  <r>
    <x v="448"/>
    <n v="2.2000000000000002"/>
    <x v="305"/>
    <x v="2"/>
    <x v="8"/>
    <x v="10"/>
    <x v="10"/>
    <x v="0"/>
    <x v="13"/>
    <x v="13"/>
    <x v="0"/>
    <x v="0"/>
    <x v="0"/>
  </r>
  <r>
    <x v="448"/>
    <n v="9.9"/>
    <x v="268"/>
    <x v="2"/>
    <x v="8"/>
    <x v="10"/>
    <x v="10"/>
    <x v="3"/>
    <x v="14"/>
    <x v="14"/>
    <x v="0"/>
    <x v="0"/>
    <x v="0"/>
  </r>
  <r>
    <x v="448"/>
    <n v="31.9"/>
    <x v="88"/>
    <x v="2"/>
    <x v="13"/>
    <x v="17"/>
    <x v="17"/>
    <x v="0"/>
    <x v="6"/>
    <x v="6"/>
    <x v="0"/>
    <x v="0"/>
    <x v="0"/>
  </r>
  <r>
    <x v="448"/>
    <n v="15.3"/>
    <x v="147"/>
    <x v="2"/>
    <x v="9"/>
    <x v="12"/>
    <x v="12"/>
    <x v="0"/>
    <x v="6"/>
    <x v="6"/>
    <x v="0"/>
    <x v="0"/>
    <x v="0"/>
  </r>
  <r>
    <x v="448"/>
    <n v="28.8"/>
    <x v="19"/>
    <x v="2"/>
    <x v="9"/>
    <x v="12"/>
    <x v="12"/>
    <x v="0"/>
    <x v="7"/>
    <x v="7"/>
    <x v="0"/>
    <x v="0"/>
    <x v="0"/>
  </r>
  <r>
    <x v="448"/>
    <n v="6.7"/>
    <x v="272"/>
    <x v="2"/>
    <x v="9"/>
    <x v="12"/>
    <x v="12"/>
    <x v="0"/>
    <x v="13"/>
    <x v="13"/>
    <x v="0"/>
    <x v="0"/>
    <x v="0"/>
  </r>
  <r>
    <x v="448"/>
    <n v="24.5"/>
    <x v="206"/>
    <x v="2"/>
    <x v="9"/>
    <x v="12"/>
    <x v="12"/>
    <x v="2"/>
    <x v="3"/>
    <x v="3"/>
    <x v="0"/>
    <x v="0"/>
    <x v="0"/>
  </r>
  <r>
    <x v="448"/>
    <n v="15.9"/>
    <x v="206"/>
    <x v="2"/>
    <x v="9"/>
    <x v="12"/>
    <x v="12"/>
    <x v="2"/>
    <x v="3"/>
    <x v="3"/>
    <x v="0"/>
    <x v="0"/>
    <x v="0"/>
  </r>
  <r>
    <x v="448"/>
    <n v="41.9"/>
    <x v="32"/>
    <x v="2"/>
    <x v="9"/>
    <x v="13"/>
    <x v="13"/>
    <x v="0"/>
    <x v="9"/>
    <x v="9"/>
    <x v="0"/>
    <x v="0"/>
    <x v="0"/>
  </r>
  <r>
    <x v="448"/>
    <n v="19.3"/>
    <x v="255"/>
    <x v="2"/>
    <x v="6"/>
    <x v="6"/>
    <x v="6"/>
    <x v="0"/>
    <x v="10"/>
    <x v="10"/>
    <x v="0"/>
    <x v="0"/>
    <x v="0"/>
  </r>
  <r>
    <x v="448"/>
    <n v="32.200000000000003"/>
    <x v="35"/>
    <x v="2"/>
    <x v="11"/>
    <x v="15"/>
    <x v="15"/>
    <x v="0"/>
    <x v="5"/>
    <x v="5"/>
    <x v="0"/>
    <x v="0"/>
    <x v="0"/>
  </r>
  <r>
    <x v="448"/>
    <n v="27.7"/>
    <x v="301"/>
    <x v="2"/>
    <x v="11"/>
    <x v="15"/>
    <x v="15"/>
    <x v="3"/>
    <x v="14"/>
    <x v="14"/>
    <x v="0"/>
    <x v="0"/>
    <x v="0"/>
  </r>
  <r>
    <x v="449"/>
    <n v="6.4"/>
    <x v="252"/>
    <x v="3"/>
    <x v="19"/>
    <x v="25"/>
    <x v="25"/>
    <x v="2"/>
    <x v="12"/>
    <x v="12"/>
    <x v="0"/>
    <x v="0"/>
    <x v="0"/>
  </r>
  <r>
    <x v="449"/>
    <n v="15.7"/>
    <x v="201"/>
    <x v="3"/>
    <x v="19"/>
    <x v="25"/>
    <x v="25"/>
    <x v="3"/>
    <x v="15"/>
    <x v="15"/>
    <x v="0"/>
    <x v="0"/>
    <x v="0"/>
  </r>
  <r>
    <x v="449"/>
    <n v="64.8"/>
    <x v="253"/>
    <x v="0"/>
    <x v="22"/>
    <x v="30"/>
    <x v="30"/>
    <x v="3"/>
    <x v="14"/>
    <x v="14"/>
    <x v="0"/>
    <x v="0"/>
    <x v="0"/>
  </r>
  <r>
    <x v="449"/>
    <n v="44.2"/>
    <x v="195"/>
    <x v="0"/>
    <x v="16"/>
    <x v="22"/>
    <x v="22"/>
    <x v="0"/>
    <x v="0"/>
    <x v="0"/>
    <x v="0"/>
    <x v="0"/>
    <x v="0"/>
  </r>
  <r>
    <x v="449"/>
    <n v="69.7"/>
    <x v="97"/>
    <x v="0"/>
    <x v="4"/>
    <x v="19"/>
    <x v="19"/>
    <x v="0"/>
    <x v="11"/>
    <x v="11"/>
    <x v="0"/>
    <x v="0"/>
    <x v="0"/>
  </r>
  <r>
    <x v="449"/>
    <n v="4"/>
    <x v="103"/>
    <x v="2"/>
    <x v="8"/>
    <x v="10"/>
    <x v="10"/>
    <x v="0"/>
    <x v="8"/>
    <x v="8"/>
    <x v="0"/>
    <x v="0"/>
    <x v="0"/>
  </r>
  <r>
    <x v="449"/>
    <n v="35.6"/>
    <x v="29"/>
    <x v="2"/>
    <x v="8"/>
    <x v="10"/>
    <x v="10"/>
    <x v="0"/>
    <x v="9"/>
    <x v="9"/>
    <x v="0"/>
    <x v="0"/>
    <x v="0"/>
  </r>
  <r>
    <x v="449"/>
    <n v="29.8"/>
    <x v="327"/>
    <x v="2"/>
    <x v="8"/>
    <x v="10"/>
    <x v="10"/>
    <x v="2"/>
    <x v="3"/>
    <x v="3"/>
    <x v="0"/>
    <x v="0"/>
    <x v="0"/>
  </r>
  <r>
    <x v="449"/>
    <n v="19.899999999999999"/>
    <x v="327"/>
    <x v="2"/>
    <x v="8"/>
    <x v="10"/>
    <x v="10"/>
    <x v="2"/>
    <x v="3"/>
    <x v="3"/>
    <x v="0"/>
    <x v="0"/>
    <x v="0"/>
  </r>
  <r>
    <x v="449"/>
    <n v="88.8"/>
    <x v="110"/>
    <x v="2"/>
    <x v="13"/>
    <x v="29"/>
    <x v="29"/>
    <x v="0"/>
    <x v="6"/>
    <x v="6"/>
    <x v="0"/>
    <x v="0"/>
    <x v="0"/>
  </r>
  <r>
    <x v="449"/>
    <n v="24.6"/>
    <x v="23"/>
    <x v="2"/>
    <x v="9"/>
    <x v="13"/>
    <x v="13"/>
    <x v="2"/>
    <x v="3"/>
    <x v="3"/>
    <x v="0"/>
    <x v="0"/>
    <x v="0"/>
  </r>
  <r>
    <x v="449"/>
    <n v="16.3"/>
    <x v="23"/>
    <x v="2"/>
    <x v="9"/>
    <x v="13"/>
    <x v="13"/>
    <x v="2"/>
    <x v="3"/>
    <x v="3"/>
    <x v="0"/>
    <x v="0"/>
    <x v="0"/>
  </r>
  <r>
    <x v="450"/>
    <n v="6.2"/>
    <x v="63"/>
    <x v="3"/>
    <x v="7"/>
    <x v="7"/>
    <x v="7"/>
    <x v="0"/>
    <x v="4"/>
    <x v="4"/>
    <x v="0"/>
    <x v="0"/>
    <x v="0"/>
  </r>
  <r>
    <x v="450"/>
    <n v="41.2"/>
    <x v="258"/>
    <x v="3"/>
    <x v="7"/>
    <x v="7"/>
    <x v="7"/>
    <x v="3"/>
    <x v="14"/>
    <x v="14"/>
    <x v="0"/>
    <x v="0"/>
    <x v="0"/>
  </r>
  <r>
    <x v="450"/>
    <n v="13.9"/>
    <x v="261"/>
    <x v="3"/>
    <x v="19"/>
    <x v="25"/>
    <x v="25"/>
    <x v="3"/>
    <x v="14"/>
    <x v="14"/>
    <x v="0"/>
    <x v="0"/>
    <x v="0"/>
  </r>
  <r>
    <x v="450"/>
    <n v="3.4"/>
    <x v="197"/>
    <x v="3"/>
    <x v="23"/>
    <x v="32"/>
    <x v="32"/>
    <x v="0"/>
    <x v="11"/>
    <x v="11"/>
    <x v="0"/>
    <x v="0"/>
    <x v="0"/>
  </r>
  <r>
    <x v="450"/>
    <n v="7.7"/>
    <x v="218"/>
    <x v="3"/>
    <x v="23"/>
    <x v="32"/>
    <x v="32"/>
    <x v="0"/>
    <x v="5"/>
    <x v="5"/>
    <x v="0"/>
    <x v="0"/>
    <x v="0"/>
  </r>
  <r>
    <x v="450"/>
    <n v="14.1"/>
    <x v="168"/>
    <x v="3"/>
    <x v="23"/>
    <x v="32"/>
    <x v="32"/>
    <x v="0"/>
    <x v="0"/>
    <x v="0"/>
    <x v="0"/>
    <x v="0"/>
    <x v="0"/>
  </r>
  <r>
    <x v="450"/>
    <n v="3.3"/>
    <x v="198"/>
    <x v="3"/>
    <x v="23"/>
    <x v="32"/>
    <x v="32"/>
    <x v="0"/>
    <x v="4"/>
    <x v="4"/>
    <x v="0"/>
    <x v="0"/>
    <x v="0"/>
  </r>
  <r>
    <x v="450"/>
    <n v="33"/>
    <x v="337"/>
    <x v="0"/>
    <x v="0"/>
    <x v="9"/>
    <x v="9"/>
    <x v="0"/>
    <x v="11"/>
    <x v="11"/>
    <x v="0"/>
    <x v="0"/>
    <x v="0"/>
  </r>
  <r>
    <x v="450"/>
    <n v="3.1"/>
    <x v="160"/>
    <x v="0"/>
    <x v="0"/>
    <x v="0"/>
    <x v="0"/>
    <x v="2"/>
    <x v="12"/>
    <x v="12"/>
    <x v="0"/>
    <x v="0"/>
    <x v="0"/>
  </r>
  <r>
    <x v="450"/>
    <n v="4.4000000000000004"/>
    <x v="247"/>
    <x v="0"/>
    <x v="16"/>
    <x v="22"/>
    <x v="22"/>
    <x v="0"/>
    <x v="13"/>
    <x v="13"/>
    <x v="0"/>
    <x v="0"/>
    <x v="0"/>
  </r>
  <r>
    <x v="450"/>
    <n v="49.5"/>
    <x v="262"/>
    <x v="0"/>
    <x v="16"/>
    <x v="22"/>
    <x v="22"/>
    <x v="3"/>
    <x v="14"/>
    <x v="14"/>
    <x v="0"/>
    <x v="0"/>
    <x v="0"/>
  </r>
  <r>
    <x v="450"/>
    <n v="68"/>
    <x v="289"/>
    <x v="0"/>
    <x v="4"/>
    <x v="4"/>
    <x v="4"/>
    <x v="3"/>
    <x v="14"/>
    <x v="14"/>
    <x v="0"/>
    <x v="0"/>
    <x v="0"/>
  </r>
  <r>
    <x v="450"/>
    <n v="11.7"/>
    <x v="60"/>
    <x v="2"/>
    <x v="18"/>
    <x v="24"/>
    <x v="24"/>
    <x v="0"/>
    <x v="6"/>
    <x v="6"/>
    <x v="0"/>
    <x v="0"/>
    <x v="0"/>
  </r>
  <r>
    <x v="450"/>
    <n v="3.6"/>
    <x v="228"/>
    <x v="2"/>
    <x v="18"/>
    <x v="24"/>
    <x v="24"/>
    <x v="0"/>
    <x v="10"/>
    <x v="10"/>
    <x v="0"/>
    <x v="0"/>
    <x v="0"/>
  </r>
  <r>
    <x v="450"/>
    <n v="36.9"/>
    <x v="265"/>
    <x v="2"/>
    <x v="18"/>
    <x v="24"/>
    <x v="24"/>
    <x v="3"/>
    <x v="14"/>
    <x v="14"/>
    <x v="0"/>
    <x v="0"/>
    <x v="0"/>
  </r>
  <r>
    <x v="450"/>
    <n v="37.1"/>
    <x v="112"/>
    <x v="2"/>
    <x v="13"/>
    <x v="29"/>
    <x v="29"/>
    <x v="0"/>
    <x v="10"/>
    <x v="10"/>
    <x v="0"/>
    <x v="0"/>
    <x v="0"/>
  </r>
  <r>
    <x v="450"/>
    <n v="38.5"/>
    <x v="264"/>
    <x v="2"/>
    <x v="13"/>
    <x v="29"/>
    <x v="29"/>
    <x v="3"/>
    <x v="14"/>
    <x v="14"/>
    <x v="0"/>
    <x v="0"/>
    <x v="0"/>
  </r>
  <r>
    <x v="450"/>
    <n v="23"/>
    <x v="138"/>
    <x v="2"/>
    <x v="20"/>
    <x v="28"/>
    <x v="28"/>
    <x v="0"/>
    <x v="10"/>
    <x v="10"/>
    <x v="0"/>
    <x v="0"/>
    <x v="0"/>
  </r>
  <r>
    <x v="450"/>
    <n v="26.5"/>
    <x v="288"/>
    <x v="2"/>
    <x v="20"/>
    <x v="28"/>
    <x v="28"/>
    <x v="3"/>
    <x v="14"/>
    <x v="14"/>
    <x v="0"/>
    <x v="0"/>
    <x v="0"/>
  </r>
  <r>
    <x v="450"/>
    <n v="38.4"/>
    <x v="15"/>
    <x v="2"/>
    <x v="9"/>
    <x v="11"/>
    <x v="11"/>
    <x v="0"/>
    <x v="8"/>
    <x v="8"/>
    <x v="0"/>
    <x v="0"/>
    <x v="0"/>
  </r>
  <r>
    <x v="450"/>
    <n v="11.6"/>
    <x v="16"/>
    <x v="2"/>
    <x v="9"/>
    <x v="11"/>
    <x v="11"/>
    <x v="0"/>
    <x v="6"/>
    <x v="6"/>
    <x v="0"/>
    <x v="0"/>
    <x v="0"/>
  </r>
  <r>
    <x v="450"/>
    <n v="8"/>
    <x v="126"/>
    <x v="2"/>
    <x v="9"/>
    <x v="11"/>
    <x v="11"/>
    <x v="0"/>
    <x v="5"/>
    <x v="5"/>
    <x v="0"/>
    <x v="0"/>
    <x v="0"/>
  </r>
  <r>
    <x v="450"/>
    <n v="11"/>
    <x v="178"/>
    <x v="2"/>
    <x v="9"/>
    <x v="11"/>
    <x v="11"/>
    <x v="0"/>
    <x v="10"/>
    <x v="10"/>
    <x v="0"/>
    <x v="0"/>
    <x v="0"/>
  </r>
  <r>
    <x v="450"/>
    <n v="6.5"/>
    <x v="18"/>
    <x v="2"/>
    <x v="9"/>
    <x v="11"/>
    <x v="11"/>
    <x v="0"/>
    <x v="4"/>
    <x v="4"/>
    <x v="0"/>
    <x v="0"/>
    <x v="0"/>
  </r>
  <r>
    <x v="450"/>
    <n v="10.5"/>
    <x v="349"/>
    <x v="2"/>
    <x v="9"/>
    <x v="11"/>
    <x v="11"/>
    <x v="3"/>
    <x v="15"/>
    <x v="15"/>
    <x v="0"/>
    <x v="0"/>
    <x v="0"/>
  </r>
  <r>
    <x v="450"/>
    <n v="8.1999999999999993"/>
    <x v="147"/>
    <x v="2"/>
    <x v="9"/>
    <x v="12"/>
    <x v="12"/>
    <x v="0"/>
    <x v="6"/>
    <x v="6"/>
    <x v="0"/>
    <x v="0"/>
    <x v="0"/>
  </r>
  <r>
    <x v="450"/>
    <n v="23.7"/>
    <x v="19"/>
    <x v="2"/>
    <x v="9"/>
    <x v="12"/>
    <x v="12"/>
    <x v="0"/>
    <x v="7"/>
    <x v="7"/>
    <x v="0"/>
    <x v="0"/>
    <x v="0"/>
  </r>
  <r>
    <x v="450"/>
    <n v="3.7"/>
    <x v="81"/>
    <x v="2"/>
    <x v="9"/>
    <x v="12"/>
    <x v="12"/>
    <x v="0"/>
    <x v="10"/>
    <x v="10"/>
    <x v="0"/>
    <x v="0"/>
    <x v="0"/>
  </r>
  <r>
    <x v="450"/>
    <n v="17.5"/>
    <x v="296"/>
    <x v="2"/>
    <x v="9"/>
    <x v="12"/>
    <x v="12"/>
    <x v="3"/>
    <x v="14"/>
    <x v="14"/>
    <x v="0"/>
    <x v="0"/>
    <x v="0"/>
  </r>
  <r>
    <x v="450"/>
    <n v="53.4"/>
    <x v="200"/>
    <x v="2"/>
    <x v="10"/>
    <x v="14"/>
    <x v="14"/>
    <x v="3"/>
    <x v="14"/>
    <x v="14"/>
    <x v="0"/>
    <x v="0"/>
    <x v="0"/>
  </r>
  <r>
    <x v="450"/>
    <n v="2.2999999999999998"/>
    <x v="351"/>
    <x v="2"/>
    <x v="6"/>
    <x v="6"/>
    <x v="6"/>
    <x v="2"/>
    <x v="12"/>
    <x v="12"/>
    <x v="0"/>
    <x v="0"/>
    <x v="0"/>
  </r>
  <r>
    <x v="450"/>
    <n v="40.5"/>
    <x v="328"/>
    <x v="2"/>
    <x v="11"/>
    <x v="15"/>
    <x v="15"/>
    <x v="2"/>
    <x v="3"/>
    <x v="3"/>
    <x v="0"/>
    <x v="0"/>
    <x v="0"/>
  </r>
  <r>
    <x v="450"/>
    <n v="26.5"/>
    <x v="328"/>
    <x v="2"/>
    <x v="11"/>
    <x v="15"/>
    <x v="15"/>
    <x v="2"/>
    <x v="3"/>
    <x v="3"/>
    <x v="0"/>
    <x v="0"/>
    <x v="0"/>
  </r>
  <r>
    <x v="451"/>
    <n v="27"/>
    <x v="26"/>
    <x v="3"/>
    <x v="12"/>
    <x v="16"/>
    <x v="16"/>
    <x v="0"/>
    <x v="5"/>
    <x v="5"/>
    <x v="0"/>
    <x v="0"/>
    <x v="0"/>
  </r>
  <r>
    <x v="451"/>
    <n v="6.4"/>
    <x v="243"/>
    <x v="3"/>
    <x v="12"/>
    <x v="16"/>
    <x v="16"/>
    <x v="0"/>
    <x v="4"/>
    <x v="4"/>
    <x v="0"/>
    <x v="0"/>
    <x v="0"/>
  </r>
  <r>
    <x v="451"/>
    <n v="22.8"/>
    <x v="256"/>
    <x v="3"/>
    <x v="12"/>
    <x v="16"/>
    <x v="16"/>
    <x v="3"/>
    <x v="14"/>
    <x v="14"/>
    <x v="0"/>
    <x v="0"/>
    <x v="0"/>
  </r>
  <r>
    <x v="451"/>
    <n v="15.7"/>
    <x v="8"/>
    <x v="3"/>
    <x v="7"/>
    <x v="8"/>
    <x v="8"/>
    <x v="0"/>
    <x v="6"/>
    <x v="6"/>
    <x v="0"/>
    <x v="0"/>
    <x v="0"/>
  </r>
  <r>
    <x v="451"/>
    <n v="14.5"/>
    <x v="53"/>
    <x v="3"/>
    <x v="7"/>
    <x v="8"/>
    <x v="8"/>
    <x v="0"/>
    <x v="10"/>
    <x v="10"/>
    <x v="0"/>
    <x v="0"/>
    <x v="0"/>
  </r>
  <r>
    <x v="451"/>
    <n v="24.7"/>
    <x v="10"/>
    <x v="3"/>
    <x v="7"/>
    <x v="8"/>
    <x v="8"/>
    <x v="0"/>
    <x v="4"/>
    <x v="4"/>
    <x v="0"/>
    <x v="0"/>
    <x v="0"/>
  </r>
  <r>
    <x v="451"/>
    <n v="5"/>
    <x v="332"/>
    <x v="3"/>
    <x v="7"/>
    <x v="8"/>
    <x v="8"/>
    <x v="3"/>
    <x v="15"/>
    <x v="15"/>
    <x v="0"/>
    <x v="0"/>
    <x v="0"/>
  </r>
  <r>
    <x v="451"/>
    <n v="3.4"/>
    <x v="240"/>
    <x v="0"/>
    <x v="0"/>
    <x v="21"/>
    <x v="21"/>
    <x v="0"/>
    <x v="10"/>
    <x v="10"/>
    <x v="0"/>
    <x v="0"/>
    <x v="0"/>
  </r>
  <r>
    <x v="451"/>
    <n v="41.8"/>
    <x v="56"/>
    <x v="0"/>
    <x v="0"/>
    <x v="21"/>
    <x v="21"/>
    <x v="0"/>
    <x v="4"/>
    <x v="4"/>
    <x v="0"/>
    <x v="0"/>
    <x v="0"/>
  </r>
  <r>
    <x v="451"/>
    <n v="34.799999999999997"/>
    <x v="278"/>
    <x v="0"/>
    <x v="0"/>
    <x v="21"/>
    <x v="21"/>
    <x v="3"/>
    <x v="14"/>
    <x v="14"/>
    <x v="0"/>
    <x v="0"/>
    <x v="0"/>
  </r>
  <r>
    <x v="451"/>
    <n v="64.3"/>
    <x v="278"/>
    <x v="0"/>
    <x v="0"/>
    <x v="21"/>
    <x v="21"/>
    <x v="3"/>
    <x v="14"/>
    <x v="14"/>
    <x v="0"/>
    <x v="0"/>
    <x v="0"/>
  </r>
  <r>
    <x v="451"/>
    <n v="21.9"/>
    <x v="292"/>
    <x v="0"/>
    <x v="1"/>
    <x v="1"/>
    <x v="1"/>
    <x v="3"/>
    <x v="15"/>
    <x v="15"/>
    <x v="0"/>
    <x v="0"/>
    <x v="0"/>
  </r>
  <r>
    <x v="451"/>
    <n v="34.4"/>
    <x v="310"/>
    <x v="0"/>
    <x v="1"/>
    <x v="1"/>
    <x v="1"/>
    <x v="3"/>
    <x v="14"/>
    <x v="14"/>
    <x v="0"/>
    <x v="0"/>
    <x v="0"/>
  </r>
  <r>
    <x v="451"/>
    <n v="80.8"/>
    <x v="75"/>
    <x v="0"/>
    <x v="14"/>
    <x v="18"/>
    <x v="18"/>
    <x v="0"/>
    <x v="0"/>
    <x v="0"/>
    <x v="0"/>
    <x v="0"/>
    <x v="0"/>
  </r>
  <r>
    <x v="451"/>
    <n v="84.2"/>
    <x v="75"/>
    <x v="0"/>
    <x v="14"/>
    <x v="18"/>
    <x v="18"/>
    <x v="0"/>
    <x v="0"/>
    <x v="0"/>
    <x v="0"/>
    <x v="0"/>
    <x v="0"/>
  </r>
  <r>
    <x v="451"/>
    <n v="91.9"/>
    <x v="313"/>
    <x v="0"/>
    <x v="14"/>
    <x v="18"/>
    <x v="18"/>
    <x v="2"/>
    <x v="3"/>
    <x v="3"/>
    <x v="0"/>
    <x v="0"/>
    <x v="0"/>
  </r>
  <r>
    <x v="451"/>
    <n v="66.8"/>
    <x v="289"/>
    <x v="0"/>
    <x v="4"/>
    <x v="4"/>
    <x v="4"/>
    <x v="3"/>
    <x v="14"/>
    <x v="14"/>
    <x v="0"/>
    <x v="0"/>
    <x v="0"/>
  </r>
  <r>
    <x v="451"/>
    <n v="16.5"/>
    <x v="41"/>
    <x v="2"/>
    <x v="8"/>
    <x v="10"/>
    <x v="10"/>
    <x v="0"/>
    <x v="7"/>
    <x v="7"/>
    <x v="0"/>
    <x v="0"/>
    <x v="0"/>
  </r>
  <r>
    <x v="451"/>
    <n v="4"/>
    <x v="14"/>
    <x v="2"/>
    <x v="8"/>
    <x v="10"/>
    <x v="10"/>
    <x v="0"/>
    <x v="5"/>
    <x v="5"/>
    <x v="0"/>
    <x v="0"/>
    <x v="0"/>
  </r>
  <r>
    <x v="451"/>
    <n v="3.3"/>
    <x v="152"/>
    <x v="2"/>
    <x v="8"/>
    <x v="10"/>
    <x v="10"/>
    <x v="0"/>
    <x v="4"/>
    <x v="4"/>
    <x v="0"/>
    <x v="0"/>
    <x v="0"/>
  </r>
  <r>
    <x v="451"/>
    <n v="33.799999999999997"/>
    <x v="88"/>
    <x v="2"/>
    <x v="13"/>
    <x v="17"/>
    <x v="17"/>
    <x v="0"/>
    <x v="6"/>
    <x v="6"/>
    <x v="0"/>
    <x v="0"/>
    <x v="0"/>
  </r>
  <r>
    <x v="451"/>
    <n v="23.7"/>
    <x v="43"/>
    <x v="2"/>
    <x v="13"/>
    <x v="17"/>
    <x v="17"/>
    <x v="0"/>
    <x v="5"/>
    <x v="5"/>
    <x v="0"/>
    <x v="0"/>
    <x v="0"/>
  </r>
  <r>
    <x v="451"/>
    <n v="11.4"/>
    <x v="308"/>
    <x v="2"/>
    <x v="13"/>
    <x v="17"/>
    <x v="17"/>
    <x v="0"/>
    <x v="13"/>
    <x v="13"/>
    <x v="0"/>
    <x v="0"/>
    <x v="0"/>
  </r>
  <r>
    <x v="451"/>
    <n v="87.6"/>
    <x v="110"/>
    <x v="2"/>
    <x v="13"/>
    <x v="29"/>
    <x v="29"/>
    <x v="0"/>
    <x v="6"/>
    <x v="6"/>
    <x v="0"/>
    <x v="0"/>
    <x v="0"/>
  </r>
  <r>
    <x v="451"/>
    <n v="90.4"/>
    <x v="110"/>
    <x v="2"/>
    <x v="13"/>
    <x v="29"/>
    <x v="29"/>
    <x v="0"/>
    <x v="6"/>
    <x v="6"/>
    <x v="0"/>
    <x v="0"/>
    <x v="0"/>
  </r>
  <r>
    <x v="451"/>
    <n v="51.9"/>
    <x v="112"/>
    <x v="2"/>
    <x v="13"/>
    <x v="29"/>
    <x v="29"/>
    <x v="0"/>
    <x v="10"/>
    <x v="10"/>
    <x v="0"/>
    <x v="0"/>
    <x v="0"/>
  </r>
  <r>
    <x v="451"/>
    <n v="25.8"/>
    <x v="100"/>
    <x v="2"/>
    <x v="13"/>
    <x v="29"/>
    <x v="29"/>
    <x v="0"/>
    <x v="4"/>
    <x v="4"/>
    <x v="0"/>
    <x v="0"/>
    <x v="0"/>
  </r>
  <r>
    <x v="451"/>
    <n v="54.2"/>
    <x v="206"/>
    <x v="2"/>
    <x v="9"/>
    <x v="12"/>
    <x v="12"/>
    <x v="2"/>
    <x v="3"/>
    <x v="3"/>
    <x v="0"/>
    <x v="0"/>
    <x v="0"/>
  </r>
  <r>
    <x v="451"/>
    <n v="36.200000000000003"/>
    <x v="206"/>
    <x v="2"/>
    <x v="9"/>
    <x v="12"/>
    <x v="12"/>
    <x v="2"/>
    <x v="3"/>
    <x v="3"/>
    <x v="0"/>
    <x v="0"/>
    <x v="0"/>
  </r>
  <r>
    <x v="451"/>
    <n v="23.6"/>
    <x v="206"/>
    <x v="2"/>
    <x v="9"/>
    <x v="12"/>
    <x v="12"/>
    <x v="2"/>
    <x v="3"/>
    <x v="3"/>
    <x v="0"/>
    <x v="0"/>
    <x v="0"/>
  </r>
  <r>
    <x v="451"/>
    <n v="15.6"/>
    <x v="206"/>
    <x v="2"/>
    <x v="9"/>
    <x v="12"/>
    <x v="12"/>
    <x v="2"/>
    <x v="3"/>
    <x v="3"/>
    <x v="0"/>
    <x v="0"/>
    <x v="0"/>
  </r>
  <r>
    <x v="452"/>
    <n v="3.7"/>
    <x v="342"/>
    <x v="3"/>
    <x v="23"/>
    <x v="32"/>
    <x v="32"/>
    <x v="0"/>
    <x v="10"/>
    <x v="10"/>
    <x v="0"/>
    <x v="0"/>
    <x v="0"/>
  </r>
  <r>
    <x v="452"/>
    <n v="88.3"/>
    <x v="108"/>
    <x v="0"/>
    <x v="22"/>
    <x v="30"/>
    <x v="30"/>
    <x v="0"/>
    <x v="4"/>
    <x v="4"/>
    <x v="0"/>
    <x v="0"/>
    <x v="0"/>
  </r>
  <r>
    <x v="452"/>
    <n v="87.6"/>
    <x v="108"/>
    <x v="0"/>
    <x v="22"/>
    <x v="30"/>
    <x v="30"/>
    <x v="0"/>
    <x v="4"/>
    <x v="4"/>
    <x v="0"/>
    <x v="0"/>
    <x v="0"/>
  </r>
  <r>
    <x v="452"/>
    <n v="67.3"/>
    <x v="253"/>
    <x v="0"/>
    <x v="22"/>
    <x v="30"/>
    <x v="30"/>
    <x v="3"/>
    <x v="14"/>
    <x v="14"/>
    <x v="0"/>
    <x v="0"/>
    <x v="0"/>
  </r>
  <r>
    <x v="452"/>
    <n v="6.8"/>
    <x v="59"/>
    <x v="0"/>
    <x v="14"/>
    <x v="18"/>
    <x v="18"/>
    <x v="0"/>
    <x v="5"/>
    <x v="5"/>
    <x v="0"/>
    <x v="0"/>
    <x v="0"/>
  </r>
  <r>
    <x v="452"/>
    <n v="90.8"/>
    <x v="75"/>
    <x v="0"/>
    <x v="14"/>
    <x v="18"/>
    <x v="18"/>
    <x v="0"/>
    <x v="0"/>
    <x v="0"/>
    <x v="0"/>
    <x v="0"/>
    <x v="0"/>
  </r>
  <r>
    <x v="452"/>
    <n v="88.5"/>
    <x v="75"/>
    <x v="0"/>
    <x v="14"/>
    <x v="18"/>
    <x v="18"/>
    <x v="0"/>
    <x v="0"/>
    <x v="0"/>
    <x v="0"/>
    <x v="0"/>
    <x v="0"/>
  </r>
  <r>
    <x v="452"/>
    <n v="83.6"/>
    <x v="75"/>
    <x v="0"/>
    <x v="14"/>
    <x v="18"/>
    <x v="18"/>
    <x v="0"/>
    <x v="0"/>
    <x v="0"/>
    <x v="0"/>
    <x v="0"/>
    <x v="0"/>
  </r>
  <r>
    <x v="452"/>
    <n v="79.599999999999994"/>
    <x v="75"/>
    <x v="0"/>
    <x v="14"/>
    <x v="18"/>
    <x v="18"/>
    <x v="0"/>
    <x v="0"/>
    <x v="0"/>
    <x v="0"/>
    <x v="0"/>
    <x v="0"/>
  </r>
  <r>
    <x v="452"/>
    <n v="87.4"/>
    <x v="75"/>
    <x v="0"/>
    <x v="14"/>
    <x v="18"/>
    <x v="18"/>
    <x v="0"/>
    <x v="0"/>
    <x v="0"/>
    <x v="0"/>
    <x v="0"/>
    <x v="0"/>
  </r>
  <r>
    <x v="452"/>
    <n v="89.1"/>
    <x v="75"/>
    <x v="0"/>
    <x v="14"/>
    <x v="18"/>
    <x v="18"/>
    <x v="0"/>
    <x v="0"/>
    <x v="0"/>
    <x v="0"/>
    <x v="0"/>
    <x v="0"/>
  </r>
  <r>
    <x v="452"/>
    <n v="83.7"/>
    <x v="75"/>
    <x v="0"/>
    <x v="14"/>
    <x v="18"/>
    <x v="18"/>
    <x v="0"/>
    <x v="0"/>
    <x v="0"/>
    <x v="0"/>
    <x v="0"/>
    <x v="0"/>
  </r>
  <r>
    <x v="452"/>
    <n v="77.2"/>
    <x v="202"/>
    <x v="0"/>
    <x v="21"/>
    <x v="31"/>
    <x v="31"/>
    <x v="2"/>
    <x v="12"/>
    <x v="12"/>
    <x v="0"/>
    <x v="0"/>
    <x v="0"/>
  </r>
  <r>
    <x v="452"/>
    <n v="51.7"/>
    <x v="87"/>
    <x v="0"/>
    <x v="21"/>
    <x v="27"/>
    <x v="27"/>
    <x v="0"/>
    <x v="0"/>
    <x v="0"/>
    <x v="0"/>
    <x v="0"/>
    <x v="0"/>
  </r>
  <r>
    <x v="452"/>
    <n v="19.3"/>
    <x v="13"/>
    <x v="2"/>
    <x v="8"/>
    <x v="10"/>
    <x v="10"/>
    <x v="0"/>
    <x v="6"/>
    <x v="6"/>
    <x v="0"/>
    <x v="0"/>
    <x v="0"/>
  </r>
  <r>
    <x v="452"/>
    <n v="38.5"/>
    <x v="13"/>
    <x v="2"/>
    <x v="8"/>
    <x v="10"/>
    <x v="10"/>
    <x v="0"/>
    <x v="6"/>
    <x v="6"/>
    <x v="0"/>
    <x v="0"/>
    <x v="0"/>
  </r>
  <r>
    <x v="452"/>
    <n v="11.4"/>
    <x v="41"/>
    <x v="2"/>
    <x v="8"/>
    <x v="10"/>
    <x v="10"/>
    <x v="0"/>
    <x v="7"/>
    <x v="7"/>
    <x v="0"/>
    <x v="0"/>
    <x v="0"/>
  </r>
  <r>
    <x v="452"/>
    <n v="3.9"/>
    <x v="14"/>
    <x v="2"/>
    <x v="8"/>
    <x v="10"/>
    <x v="10"/>
    <x v="0"/>
    <x v="5"/>
    <x v="5"/>
    <x v="0"/>
    <x v="0"/>
    <x v="0"/>
  </r>
  <r>
    <x v="452"/>
    <n v="4"/>
    <x v="14"/>
    <x v="2"/>
    <x v="8"/>
    <x v="10"/>
    <x v="10"/>
    <x v="0"/>
    <x v="5"/>
    <x v="5"/>
    <x v="0"/>
    <x v="0"/>
    <x v="0"/>
  </r>
  <r>
    <x v="452"/>
    <n v="40.6"/>
    <x v="29"/>
    <x v="2"/>
    <x v="8"/>
    <x v="10"/>
    <x v="10"/>
    <x v="0"/>
    <x v="9"/>
    <x v="9"/>
    <x v="0"/>
    <x v="0"/>
    <x v="0"/>
  </r>
  <r>
    <x v="452"/>
    <n v="2.2000000000000002"/>
    <x v="305"/>
    <x v="2"/>
    <x v="8"/>
    <x v="10"/>
    <x v="10"/>
    <x v="0"/>
    <x v="13"/>
    <x v="13"/>
    <x v="0"/>
    <x v="0"/>
    <x v="0"/>
  </r>
  <r>
    <x v="452"/>
    <n v="71.3"/>
    <x v="88"/>
    <x v="2"/>
    <x v="13"/>
    <x v="17"/>
    <x v="17"/>
    <x v="0"/>
    <x v="6"/>
    <x v="6"/>
    <x v="0"/>
    <x v="0"/>
    <x v="0"/>
  </r>
  <r>
    <x v="452"/>
    <n v="42.2"/>
    <x v="88"/>
    <x v="2"/>
    <x v="13"/>
    <x v="17"/>
    <x v="17"/>
    <x v="0"/>
    <x v="6"/>
    <x v="6"/>
    <x v="0"/>
    <x v="0"/>
    <x v="0"/>
  </r>
  <r>
    <x v="452"/>
    <n v="20.7"/>
    <x v="43"/>
    <x v="2"/>
    <x v="13"/>
    <x v="17"/>
    <x v="17"/>
    <x v="0"/>
    <x v="5"/>
    <x v="5"/>
    <x v="0"/>
    <x v="0"/>
    <x v="0"/>
  </r>
  <r>
    <x v="452"/>
    <n v="8.6999999999999993"/>
    <x v="308"/>
    <x v="2"/>
    <x v="13"/>
    <x v="17"/>
    <x v="17"/>
    <x v="0"/>
    <x v="13"/>
    <x v="13"/>
    <x v="0"/>
    <x v="0"/>
    <x v="0"/>
  </r>
  <r>
    <x v="452"/>
    <n v="8.1999999999999993"/>
    <x v="89"/>
    <x v="2"/>
    <x v="20"/>
    <x v="28"/>
    <x v="28"/>
    <x v="0"/>
    <x v="6"/>
    <x v="6"/>
    <x v="0"/>
    <x v="0"/>
    <x v="0"/>
  </r>
  <r>
    <x v="452"/>
    <n v="24.2"/>
    <x v="90"/>
    <x v="2"/>
    <x v="20"/>
    <x v="28"/>
    <x v="28"/>
    <x v="0"/>
    <x v="5"/>
    <x v="5"/>
    <x v="0"/>
    <x v="0"/>
    <x v="0"/>
  </r>
  <r>
    <x v="452"/>
    <n v="15.6"/>
    <x v="16"/>
    <x v="2"/>
    <x v="9"/>
    <x v="11"/>
    <x v="11"/>
    <x v="0"/>
    <x v="6"/>
    <x v="6"/>
    <x v="0"/>
    <x v="0"/>
    <x v="0"/>
  </r>
  <r>
    <x v="452"/>
    <n v="35.299999999999997"/>
    <x v="80"/>
    <x v="2"/>
    <x v="9"/>
    <x v="11"/>
    <x v="11"/>
    <x v="0"/>
    <x v="7"/>
    <x v="7"/>
    <x v="0"/>
    <x v="0"/>
    <x v="0"/>
  </r>
  <r>
    <x v="452"/>
    <n v="4"/>
    <x v="147"/>
    <x v="2"/>
    <x v="9"/>
    <x v="12"/>
    <x v="12"/>
    <x v="0"/>
    <x v="6"/>
    <x v="6"/>
    <x v="0"/>
    <x v="0"/>
    <x v="0"/>
  </r>
  <r>
    <x v="452"/>
    <n v="66.2"/>
    <x v="19"/>
    <x v="2"/>
    <x v="9"/>
    <x v="12"/>
    <x v="12"/>
    <x v="0"/>
    <x v="7"/>
    <x v="7"/>
    <x v="0"/>
    <x v="0"/>
    <x v="0"/>
  </r>
  <r>
    <x v="452"/>
    <n v="53.5"/>
    <x v="19"/>
    <x v="2"/>
    <x v="9"/>
    <x v="12"/>
    <x v="12"/>
    <x v="0"/>
    <x v="7"/>
    <x v="7"/>
    <x v="0"/>
    <x v="0"/>
    <x v="0"/>
  </r>
  <r>
    <x v="452"/>
    <n v="7.7"/>
    <x v="20"/>
    <x v="2"/>
    <x v="9"/>
    <x v="12"/>
    <x v="12"/>
    <x v="0"/>
    <x v="5"/>
    <x v="5"/>
    <x v="0"/>
    <x v="0"/>
    <x v="0"/>
  </r>
  <r>
    <x v="452"/>
    <n v="7.4"/>
    <x v="154"/>
    <x v="2"/>
    <x v="10"/>
    <x v="14"/>
    <x v="14"/>
    <x v="0"/>
    <x v="10"/>
    <x v="10"/>
    <x v="0"/>
    <x v="0"/>
    <x v="0"/>
  </r>
  <r>
    <x v="452"/>
    <n v="48.6"/>
    <x v="200"/>
    <x v="2"/>
    <x v="10"/>
    <x v="14"/>
    <x v="14"/>
    <x v="3"/>
    <x v="14"/>
    <x v="14"/>
    <x v="0"/>
    <x v="0"/>
    <x v="0"/>
  </r>
  <r>
    <x v="453"/>
    <n v="11.3"/>
    <x v="318"/>
    <x v="3"/>
    <x v="23"/>
    <x v="32"/>
    <x v="32"/>
    <x v="0"/>
    <x v="13"/>
    <x v="13"/>
    <x v="0"/>
    <x v="0"/>
    <x v="0"/>
  </r>
  <r>
    <x v="453"/>
    <n v="22.2"/>
    <x v="153"/>
    <x v="0"/>
    <x v="16"/>
    <x v="22"/>
    <x v="22"/>
    <x v="0"/>
    <x v="2"/>
    <x v="2"/>
    <x v="0"/>
    <x v="0"/>
    <x v="0"/>
  </r>
  <r>
    <x v="453"/>
    <n v="83.4"/>
    <x v="68"/>
    <x v="0"/>
    <x v="4"/>
    <x v="4"/>
    <x v="4"/>
    <x v="0"/>
    <x v="0"/>
    <x v="0"/>
    <x v="0"/>
    <x v="0"/>
    <x v="0"/>
  </r>
  <r>
    <x v="453"/>
    <n v="83"/>
    <x v="68"/>
    <x v="0"/>
    <x v="4"/>
    <x v="4"/>
    <x v="4"/>
    <x v="0"/>
    <x v="0"/>
    <x v="0"/>
    <x v="0"/>
    <x v="0"/>
    <x v="0"/>
  </r>
  <r>
    <x v="453"/>
    <n v="89.4"/>
    <x v="68"/>
    <x v="0"/>
    <x v="4"/>
    <x v="4"/>
    <x v="4"/>
    <x v="0"/>
    <x v="0"/>
    <x v="0"/>
    <x v="0"/>
    <x v="0"/>
    <x v="0"/>
  </r>
  <r>
    <x v="453"/>
    <n v="52.8"/>
    <x v="2"/>
    <x v="0"/>
    <x v="2"/>
    <x v="2"/>
    <x v="2"/>
    <x v="0"/>
    <x v="0"/>
    <x v="0"/>
    <x v="0"/>
    <x v="0"/>
    <x v="0"/>
  </r>
  <r>
    <x v="453"/>
    <n v="52.3"/>
    <x v="2"/>
    <x v="0"/>
    <x v="2"/>
    <x v="2"/>
    <x v="2"/>
    <x v="0"/>
    <x v="0"/>
    <x v="0"/>
    <x v="0"/>
    <x v="0"/>
    <x v="0"/>
  </r>
  <r>
    <x v="453"/>
    <n v="40.299999999999997"/>
    <x v="82"/>
    <x v="2"/>
    <x v="10"/>
    <x v="14"/>
    <x v="14"/>
    <x v="0"/>
    <x v="8"/>
    <x v="8"/>
    <x v="0"/>
    <x v="0"/>
    <x v="0"/>
  </r>
  <r>
    <x v="453"/>
    <n v="20.9"/>
    <x v="24"/>
    <x v="2"/>
    <x v="10"/>
    <x v="14"/>
    <x v="14"/>
    <x v="0"/>
    <x v="4"/>
    <x v="4"/>
    <x v="0"/>
    <x v="0"/>
    <x v="0"/>
  </r>
  <r>
    <x v="453"/>
    <n v="20.7"/>
    <x v="251"/>
    <x v="2"/>
    <x v="10"/>
    <x v="14"/>
    <x v="14"/>
    <x v="3"/>
    <x v="15"/>
    <x v="15"/>
    <x v="0"/>
    <x v="0"/>
    <x v="0"/>
  </r>
  <r>
    <x v="453"/>
    <n v="24.2"/>
    <x v="200"/>
    <x v="2"/>
    <x v="10"/>
    <x v="14"/>
    <x v="14"/>
    <x v="3"/>
    <x v="14"/>
    <x v="14"/>
    <x v="0"/>
    <x v="0"/>
    <x v="0"/>
  </r>
  <r>
    <x v="453"/>
    <n v="21"/>
    <x v="84"/>
    <x v="2"/>
    <x v="17"/>
    <x v="23"/>
    <x v="23"/>
    <x v="0"/>
    <x v="6"/>
    <x v="6"/>
    <x v="0"/>
    <x v="0"/>
    <x v="0"/>
  </r>
  <r>
    <x v="453"/>
    <n v="19.7"/>
    <x v="77"/>
    <x v="2"/>
    <x v="17"/>
    <x v="23"/>
    <x v="23"/>
    <x v="0"/>
    <x v="9"/>
    <x v="9"/>
    <x v="0"/>
    <x v="0"/>
    <x v="0"/>
  </r>
  <r>
    <x v="453"/>
    <n v="9"/>
    <x v="284"/>
    <x v="2"/>
    <x v="17"/>
    <x v="23"/>
    <x v="23"/>
    <x v="0"/>
    <x v="13"/>
    <x v="13"/>
    <x v="0"/>
    <x v="0"/>
    <x v="0"/>
  </r>
  <r>
    <x v="453"/>
    <n v="31"/>
    <x v="34"/>
    <x v="2"/>
    <x v="11"/>
    <x v="15"/>
    <x v="15"/>
    <x v="0"/>
    <x v="6"/>
    <x v="6"/>
    <x v="0"/>
    <x v="0"/>
    <x v="0"/>
  </r>
  <r>
    <x v="453"/>
    <n v="42.7"/>
    <x v="192"/>
    <x v="2"/>
    <x v="11"/>
    <x v="15"/>
    <x v="15"/>
    <x v="0"/>
    <x v="0"/>
    <x v="0"/>
    <x v="0"/>
    <x v="0"/>
    <x v="0"/>
  </r>
  <r>
    <x v="453"/>
    <n v="60.8"/>
    <x v="192"/>
    <x v="2"/>
    <x v="11"/>
    <x v="15"/>
    <x v="15"/>
    <x v="0"/>
    <x v="0"/>
    <x v="0"/>
    <x v="0"/>
    <x v="0"/>
    <x v="0"/>
  </r>
  <r>
    <x v="454"/>
    <n v="38.4"/>
    <x v="56"/>
    <x v="0"/>
    <x v="0"/>
    <x v="21"/>
    <x v="21"/>
    <x v="0"/>
    <x v="4"/>
    <x v="4"/>
    <x v="0"/>
    <x v="0"/>
    <x v="0"/>
  </r>
  <r>
    <x v="454"/>
    <n v="43.1"/>
    <x v="59"/>
    <x v="0"/>
    <x v="14"/>
    <x v="18"/>
    <x v="18"/>
    <x v="0"/>
    <x v="5"/>
    <x v="5"/>
    <x v="0"/>
    <x v="0"/>
    <x v="0"/>
  </r>
  <r>
    <x v="454"/>
    <n v="22.2"/>
    <x v="75"/>
    <x v="0"/>
    <x v="14"/>
    <x v="18"/>
    <x v="18"/>
    <x v="0"/>
    <x v="0"/>
    <x v="0"/>
    <x v="0"/>
    <x v="0"/>
    <x v="0"/>
  </r>
  <r>
    <x v="454"/>
    <n v="13"/>
    <x v="109"/>
    <x v="0"/>
    <x v="14"/>
    <x v="18"/>
    <x v="18"/>
    <x v="2"/>
    <x v="12"/>
    <x v="12"/>
    <x v="0"/>
    <x v="0"/>
    <x v="0"/>
  </r>
  <r>
    <x v="454"/>
    <n v="83.1"/>
    <x v="203"/>
    <x v="0"/>
    <x v="4"/>
    <x v="4"/>
    <x v="4"/>
    <x v="2"/>
    <x v="12"/>
    <x v="12"/>
    <x v="0"/>
    <x v="0"/>
    <x v="0"/>
  </r>
  <r>
    <x v="454"/>
    <n v="67.099999999999994"/>
    <x v="289"/>
    <x v="0"/>
    <x v="4"/>
    <x v="4"/>
    <x v="4"/>
    <x v="3"/>
    <x v="14"/>
    <x v="14"/>
    <x v="0"/>
    <x v="0"/>
    <x v="0"/>
  </r>
  <r>
    <x v="454"/>
    <n v="88.2"/>
    <x v="110"/>
    <x v="2"/>
    <x v="13"/>
    <x v="29"/>
    <x v="29"/>
    <x v="0"/>
    <x v="6"/>
    <x v="6"/>
    <x v="0"/>
    <x v="0"/>
    <x v="0"/>
  </r>
  <r>
    <x v="454"/>
    <n v="91.3"/>
    <x v="110"/>
    <x v="2"/>
    <x v="13"/>
    <x v="29"/>
    <x v="29"/>
    <x v="0"/>
    <x v="6"/>
    <x v="6"/>
    <x v="0"/>
    <x v="0"/>
    <x v="0"/>
  </r>
  <r>
    <x v="454"/>
    <n v="37.6"/>
    <x v="138"/>
    <x v="2"/>
    <x v="20"/>
    <x v="28"/>
    <x v="28"/>
    <x v="0"/>
    <x v="10"/>
    <x v="10"/>
    <x v="0"/>
    <x v="0"/>
    <x v="0"/>
  </r>
  <r>
    <x v="454"/>
    <n v="0.7"/>
    <x v="204"/>
    <x v="2"/>
    <x v="5"/>
    <x v="5"/>
    <x v="5"/>
    <x v="0"/>
    <x v="10"/>
    <x v="10"/>
    <x v="0"/>
    <x v="0"/>
    <x v="0"/>
  </r>
  <r>
    <x v="455"/>
    <n v="15.7"/>
    <x v="31"/>
    <x v="2"/>
    <x v="9"/>
    <x v="13"/>
    <x v="13"/>
    <x v="0"/>
    <x v="8"/>
    <x v="8"/>
    <x v="0"/>
    <x v="0"/>
    <x v="0"/>
  </r>
  <r>
    <x v="455"/>
    <n v="11"/>
    <x v="32"/>
    <x v="2"/>
    <x v="9"/>
    <x v="13"/>
    <x v="13"/>
    <x v="0"/>
    <x v="9"/>
    <x v="9"/>
    <x v="0"/>
    <x v="0"/>
    <x v="0"/>
  </r>
  <r>
    <x v="456"/>
    <n v="16.600000000000001"/>
    <x v="62"/>
    <x v="3"/>
    <x v="7"/>
    <x v="7"/>
    <x v="7"/>
    <x v="0"/>
    <x v="6"/>
    <x v="6"/>
    <x v="0"/>
    <x v="0"/>
    <x v="0"/>
  </r>
  <r>
    <x v="456"/>
    <n v="15.7"/>
    <x v="7"/>
    <x v="3"/>
    <x v="7"/>
    <x v="7"/>
    <x v="7"/>
    <x v="0"/>
    <x v="5"/>
    <x v="5"/>
    <x v="0"/>
    <x v="0"/>
    <x v="0"/>
  </r>
  <r>
    <x v="456"/>
    <n v="8.9"/>
    <x v="258"/>
    <x v="3"/>
    <x v="7"/>
    <x v="7"/>
    <x v="7"/>
    <x v="3"/>
    <x v="14"/>
    <x v="14"/>
    <x v="0"/>
    <x v="0"/>
    <x v="0"/>
  </r>
  <r>
    <x v="456"/>
    <n v="57"/>
    <x v="75"/>
    <x v="0"/>
    <x v="14"/>
    <x v="18"/>
    <x v="18"/>
    <x v="0"/>
    <x v="0"/>
    <x v="0"/>
    <x v="0"/>
    <x v="0"/>
    <x v="0"/>
  </r>
  <r>
    <x v="456"/>
    <n v="24.2"/>
    <x v="163"/>
    <x v="0"/>
    <x v="4"/>
    <x v="4"/>
    <x v="4"/>
    <x v="0"/>
    <x v="7"/>
    <x v="7"/>
    <x v="0"/>
    <x v="0"/>
    <x v="0"/>
  </r>
  <r>
    <x v="456"/>
    <n v="15"/>
    <x v="41"/>
    <x v="2"/>
    <x v="8"/>
    <x v="10"/>
    <x v="10"/>
    <x v="0"/>
    <x v="7"/>
    <x v="7"/>
    <x v="0"/>
    <x v="0"/>
    <x v="0"/>
  </r>
  <r>
    <x v="456"/>
    <n v="14.8"/>
    <x v="41"/>
    <x v="2"/>
    <x v="8"/>
    <x v="10"/>
    <x v="10"/>
    <x v="0"/>
    <x v="7"/>
    <x v="7"/>
    <x v="0"/>
    <x v="0"/>
    <x v="0"/>
  </r>
  <r>
    <x v="456"/>
    <n v="10.8"/>
    <x v="16"/>
    <x v="2"/>
    <x v="9"/>
    <x v="11"/>
    <x v="11"/>
    <x v="0"/>
    <x v="6"/>
    <x v="6"/>
    <x v="0"/>
    <x v="0"/>
    <x v="0"/>
  </r>
  <r>
    <x v="456"/>
    <n v="3.4"/>
    <x v="273"/>
    <x v="2"/>
    <x v="9"/>
    <x v="11"/>
    <x v="11"/>
    <x v="3"/>
    <x v="14"/>
    <x v="14"/>
    <x v="0"/>
    <x v="0"/>
    <x v="0"/>
  </r>
  <r>
    <x v="456"/>
    <n v="3"/>
    <x v="272"/>
    <x v="2"/>
    <x v="9"/>
    <x v="12"/>
    <x v="12"/>
    <x v="0"/>
    <x v="13"/>
    <x v="13"/>
    <x v="0"/>
    <x v="0"/>
    <x v="0"/>
  </r>
  <r>
    <x v="456"/>
    <n v="35.5"/>
    <x v="206"/>
    <x v="2"/>
    <x v="9"/>
    <x v="12"/>
    <x v="12"/>
    <x v="2"/>
    <x v="3"/>
    <x v="3"/>
    <x v="0"/>
    <x v="0"/>
    <x v="0"/>
  </r>
  <r>
    <x v="456"/>
    <n v="23.2"/>
    <x v="206"/>
    <x v="2"/>
    <x v="9"/>
    <x v="12"/>
    <x v="12"/>
    <x v="2"/>
    <x v="3"/>
    <x v="3"/>
    <x v="0"/>
    <x v="0"/>
    <x v="0"/>
  </r>
  <r>
    <x v="456"/>
    <n v="16.5"/>
    <x v="206"/>
    <x v="2"/>
    <x v="9"/>
    <x v="12"/>
    <x v="12"/>
    <x v="2"/>
    <x v="3"/>
    <x v="3"/>
    <x v="0"/>
    <x v="0"/>
    <x v="0"/>
  </r>
  <r>
    <x v="456"/>
    <n v="11.2"/>
    <x v="206"/>
    <x v="2"/>
    <x v="9"/>
    <x v="12"/>
    <x v="12"/>
    <x v="2"/>
    <x v="3"/>
    <x v="3"/>
    <x v="0"/>
    <x v="0"/>
    <x v="0"/>
  </r>
  <r>
    <x v="456"/>
    <n v="23.2"/>
    <x v="296"/>
    <x v="2"/>
    <x v="9"/>
    <x v="12"/>
    <x v="12"/>
    <x v="3"/>
    <x v="14"/>
    <x v="14"/>
    <x v="0"/>
    <x v="0"/>
    <x v="0"/>
  </r>
  <r>
    <x v="456"/>
    <n v="25.6"/>
    <x v="328"/>
    <x v="2"/>
    <x v="11"/>
    <x v="15"/>
    <x v="15"/>
    <x v="2"/>
    <x v="3"/>
    <x v="3"/>
    <x v="0"/>
    <x v="0"/>
    <x v="0"/>
  </r>
  <r>
    <x v="456"/>
    <n v="17.100000000000001"/>
    <x v="328"/>
    <x v="2"/>
    <x v="11"/>
    <x v="15"/>
    <x v="15"/>
    <x v="2"/>
    <x v="3"/>
    <x v="3"/>
    <x v="0"/>
    <x v="0"/>
    <x v="0"/>
  </r>
  <r>
    <x v="457"/>
    <n v="12.1"/>
    <x v="168"/>
    <x v="3"/>
    <x v="23"/>
    <x v="32"/>
    <x v="32"/>
    <x v="0"/>
    <x v="0"/>
    <x v="0"/>
    <x v="0"/>
    <x v="0"/>
    <x v="0"/>
  </r>
  <r>
    <x v="457"/>
    <n v="20.9"/>
    <x v="13"/>
    <x v="2"/>
    <x v="8"/>
    <x v="10"/>
    <x v="10"/>
    <x v="0"/>
    <x v="6"/>
    <x v="6"/>
    <x v="0"/>
    <x v="0"/>
    <x v="0"/>
  </r>
  <r>
    <x v="457"/>
    <n v="14.9"/>
    <x v="41"/>
    <x v="2"/>
    <x v="8"/>
    <x v="10"/>
    <x v="10"/>
    <x v="0"/>
    <x v="7"/>
    <x v="7"/>
    <x v="0"/>
    <x v="0"/>
    <x v="0"/>
  </r>
  <r>
    <x v="457"/>
    <n v="-16.2"/>
    <x v="41"/>
    <x v="2"/>
    <x v="8"/>
    <x v="10"/>
    <x v="10"/>
    <x v="0"/>
    <x v="7"/>
    <x v="7"/>
    <x v="0"/>
    <x v="0"/>
    <x v="0"/>
  </r>
  <r>
    <x v="457"/>
    <n v="10.9"/>
    <x v="14"/>
    <x v="2"/>
    <x v="8"/>
    <x v="10"/>
    <x v="10"/>
    <x v="0"/>
    <x v="5"/>
    <x v="5"/>
    <x v="0"/>
    <x v="0"/>
    <x v="0"/>
  </r>
  <r>
    <x v="457"/>
    <n v="1.4"/>
    <x v="305"/>
    <x v="2"/>
    <x v="8"/>
    <x v="10"/>
    <x v="10"/>
    <x v="0"/>
    <x v="13"/>
    <x v="13"/>
    <x v="0"/>
    <x v="0"/>
    <x v="0"/>
  </r>
  <r>
    <x v="457"/>
    <n v="9.4"/>
    <x v="268"/>
    <x v="2"/>
    <x v="8"/>
    <x v="10"/>
    <x v="10"/>
    <x v="3"/>
    <x v="14"/>
    <x v="14"/>
    <x v="0"/>
    <x v="0"/>
    <x v="0"/>
  </r>
  <r>
    <x v="457"/>
    <n v="2.6"/>
    <x v="44"/>
    <x v="2"/>
    <x v="9"/>
    <x v="13"/>
    <x v="13"/>
    <x v="0"/>
    <x v="6"/>
    <x v="6"/>
    <x v="0"/>
    <x v="0"/>
    <x v="0"/>
  </r>
  <r>
    <x v="457"/>
    <n v="7.7"/>
    <x v="92"/>
    <x v="2"/>
    <x v="9"/>
    <x v="13"/>
    <x v="13"/>
    <x v="0"/>
    <x v="7"/>
    <x v="7"/>
    <x v="0"/>
    <x v="0"/>
    <x v="0"/>
  </r>
  <r>
    <x v="457"/>
    <n v="2.7"/>
    <x v="21"/>
    <x v="2"/>
    <x v="9"/>
    <x v="13"/>
    <x v="13"/>
    <x v="0"/>
    <x v="5"/>
    <x v="5"/>
    <x v="0"/>
    <x v="0"/>
    <x v="0"/>
  </r>
  <r>
    <x v="457"/>
    <n v="1.4"/>
    <x v="22"/>
    <x v="2"/>
    <x v="9"/>
    <x v="13"/>
    <x v="13"/>
    <x v="0"/>
    <x v="10"/>
    <x v="10"/>
    <x v="0"/>
    <x v="0"/>
    <x v="0"/>
  </r>
  <r>
    <x v="457"/>
    <n v="4.4000000000000004"/>
    <x v="211"/>
    <x v="2"/>
    <x v="9"/>
    <x v="13"/>
    <x v="13"/>
    <x v="0"/>
    <x v="13"/>
    <x v="13"/>
    <x v="0"/>
    <x v="0"/>
    <x v="0"/>
  </r>
  <r>
    <x v="457"/>
    <n v="6.9"/>
    <x v="348"/>
    <x v="2"/>
    <x v="9"/>
    <x v="13"/>
    <x v="13"/>
    <x v="3"/>
    <x v="15"/>
    <x v="15"/>
    <x v="0"/>
    <x v="0"/>
    <x v="0"/>
  </r>
  <r>
    <x v="458"/>
    <n v="2.4"/>
    <x v="334"/>
    <x v="0"/>
    <x v="21"/>
    <x v="27"/>
    <x v="27"/>
    <x v="0"/>
    <x v="10"/>
    <x v="10"/>
    <x v="0"/>
    <x v="0"/>
    <x v="0"/>
  </r>
  <r>
    <x v="458"/>
    <n v="55.6"/>
    <x v="97"/>
    <x v="0"/>
    <x v="4"/>
    <x v="19"/>
    <x v="19"/>
    <x v="0"/>
    <x v="11"/>
    <x v="11"/>
    <x v="0"/>
    <x v="0"/>
    <x v="0"/>
  </r>
  <r>
    <x v="458"/>
    <n v="57.9"/>
    <x v="97"/>
    <x v="0"/>
    <x v="4"/>
    <x v="19"/>
    <x v="19"/>
    <x v="0"/>
    <x v="11"/>
    <x v="11"/>
    <x v="0"/>
    <x v="0"/>
    <x v="0"/>
  </r>
  <r>
    <x v="458"/>
    <n v="5.4"/>
    <x v="103"/>
    <x v="2"/>
    <x v="8"/>
    <x v="10"/>
    <x v="10"/>
    <x v="0"/>
    <x v="8"/>
    <x v="8"/>
    <x v="0"/>
    <x v="0"/>
    <x v="0"/>
  </r>
  <r>
    <x v="458"/>
    <n v="20.6"/>
    <x v="29"/>
    <x v="2"/>
    <x v="8"/>
    <x v="10"/>
    <x v="10"/>
    <x v="0"/>
    <x v="9"/>
    <x v="9"/>
    <x v="0"/>
    <x v="0"/>
    <x v="0"/>
  </r>
  <r>
    <x v="458"/>
    <n v="18.899999999999999"/>
    <x v="327"/>
    <x v="2"/>
    <x v="8"/>
    <x v="10"/>
    <x v="10"/>
    <x v="2"/>
    <x v="3"/>
    <x v="3"/>
    <x v="0"/>
    <x v="0"/>
    <x v="0"/>
  </r>
  <r>
    <x v="458"/>
    <n v="12.4"/>
    <x v="327"/>
    <x v="2"/>
    <x v="8"/>
    <x v="10"/>
    <x v="10"/>
    <x v="2"/>
    <x v="3"/>
    <x v="3"/>
    <x v="0"/>
    <x v="0"/>
    <x v="0"/>
  </r>
  <r>
    <x v="458"/>
    <n v="22.9"/>
    <x v="80"/>
    <x v="2"/>
    <x v="9"/>
    <x v="11"/>
    <x v="11"/>
    <x v="0"/>
    <x v="7"/>
    <x v="7"/>
    <x v="0"/>
    <x v="0"/>
    <x v="0"/>
  </r>
  <r>
    <x v="458"/>
    <n v="48"/>
    <x v="19"/>
    <x v="2"/>
    <x v="9"/>
    <x v="12"/>
    <x v="12"/>
    <x v="0"/>
    <x v="7"/>
    <x v="7"/>
    <x v="0"/>
    <x v="0"/>
    <x v="0"/>
  </r>
  <r>
    <x v="458"/>
    <n v="16.100000000000001"/>
    <x v="206"/>
    <x v="2"/>
    <x v="9"/>
    <x v="12"/>
    <x v="12"/>
    <x v="2"/>
    <x v="3"/>
    <x v="3"/>
    <x v="0"/>
    <x v="0"/>
    <x v="0"/>
  </r>
  <r>
    <x v="458"/>
    <n v="10.7"/>
    <x v="206"/>
    <x v="2"/>
    <x v="9"/>
    <x v="12"/>
    <x v="12"/>
    <x v="2"/>
    <x v="3"/>
    <x v="3"/>
    <x v="0"/>
    <x v="0"/>
    <x v="0"/>
  </r>
  <r>
    <x v="458"/>
    <n v="15.8"/>
    <x v="206"/>
    <x v="2"/>
    <x v="9"/>
    <x v="12"/>
    <x v="12"/>
    <x v="2"/>
    <x v="3"/>
    <x v="3"/>
    <x v="0"/>
    <x v="0"/>
    <x v="0"/>
  </r>
  <r>
    <x v="458"/>
    <n v="10.6"/>
    <x v="206"/>
    <x v="2"/>
    <x v="9"/>
    <x v="12"/>
    <x v="12"/>
    <x v="2"/>
    <x v="3"/>
    <x v="3"/>
    <x v="0"/>
    <x v="0"/>
    <x v="0"/>
  </r>
  <r>
    <x v="459"/>
    <n v="87.2"/>
    <x v="3"/>
    <x v="1"/>
    <x v="3"/>
    <x v="3"/>
    <x v="3"/>
    <x v="0"/>
    <x v="2"/>
    <x v="2"/>
    <x v="0"/>
    <x v="0"/>
    <x v="0"/>
  </r>
  <r>
    <x v="459"/>
    <n v="88.7"/>
    <x v="3"/>
    <x v="1"/>
    <x v="3"/>
    <x v="3"/>
    <x v="3"/>
    <x v="0"/>
    <x v="2"/>
    <x v="2"/>
    <x v="0"/>
    <x v="0"/>
    <x v="0"/>
  </r>
  <r>
    <x v="459"/>
    <n v="89.192302914513462"/>
    <x v="3"/>
    <x v="1"/>
    <x v="3"/>
    <x v="3"/>
    <x v="3"/>
    <x v="0"/>
    <x v="2"/>
    <x v="2"/>
    <x v="0"/>
    <x v="0"/>
    <x v="0"/>
  </r>
  <r>
    <x v="459"/>
    <n v="57.4"/>
    <x v="97"/>
    <x v="0"/>
    <x v="4"/>
    <x v="19"/>
    <x v="19"/>
    <x v="0"/>
    <x v="11"/>
    <x v="11"/>
    <x v="0"/>
    <x v="0"/>
    <x v="0"/>
  </r>
  <r>
    <x v="459"/>
    <n v="54.4"/>
    <x v="97"/>
    <x v="0"/>
    <x v="4"/>
    <x v="19"/>
    <x v="19"/>
    <x v="0"/>
    <x v="11"/>
    <x v="11"/>
    <x v="0"/>
    <x v="0"/>
    <x v="0"/>
  </r>
  <r>
    <x v="459"/>
    <n v="56.5"/>
    <x v="97"/>
    <x v="0"/>
    <x v="4"/>
    <x v="19"/>
    <x v="19"/>
    <x v="0"/>
    <x v="11"/>
    <x v="11"/>
    <x v="0"/>
    <x v="0"/>
    <x v="0"/>
  </r>
  <r>
    <x v="459"/>
    <n v="58.9"/>
    <x v="97"/>
    <x v="0"/>
    <x v="4"/>
    <x v="19"/>
    <x v="19"/>
    <x v="0"/>
    <x v="11"/>
    <x v="11"/>
    <x v="0"/>
    <x v="0"/>
    <x v="0"/>
  </r>
  <r>
    <x v="459"/>
    <n v="59"/>
    <x v="97"/>
    <x v="0"/>
    <x v="4"/>
    <x v="19"/>
    <x v="19"/>
    <x v="0"/>
    <x v="11"/>
    <x v="11"/>
    <x v="0"/>
    <x v="0"/>
    <x v="0"/>
  </r>
  <r>
    <x v="460"/>
    <n v="5.5"/>
    <x v="218"/>
    <x v="3"/>
    <x v="23"/>
    <x v="32"/>
    <x v="32"/>
    <x v="0"/>
    <x v="5"/>
    <x v="5"/>
    <x v="0"/>
    <x v="0"/>
    <x v="0"/>
  </r>
  <r>
    <x v="460"/>
    <n v="9.8000000000000007"/>
    <x v="168"/>
    <x v="3"/>
    <x v="23"/>
    <x v="32"/>
    <x v="32"/>
    <x v="0"/>
    <x v="0"/>
    <x v="0"/>
    <x v="0"/>
    <x v="0"/>
    <x v="0"/>
  </r>
  <r>
    <x v="460"/>
    <n v="4.4000000000000004"/>
    <x v="221"/>
    <x v="3"/>
    <x v="23"/>
    <x v="32"/>
    <x v="32"/>
    <x v="2"/>
    <x v="12"/>
    <x v="12"/>
    <x v="0"/>
    <x v="0"/>
    <x v="0"/>
  </r>
  <r>
    <x v="460"/>
    <n v="30.5"/>
    <x v="253"/>
    <x v="0"/>
    <x v="22"/>
    <x v="30"/>
    <x v="30"/>
    <x v="3"/>
    <x v="14"/>
    <x v="14"/>
    <x v="0"/>
    <x v="0"/>
    <x v="0"/>
  </r>
  <r>
    <x v="460"/>
    <n v="6.7"/>
    <x v="101"/>
    <x v="0"/>
    <x v="0"/>
    <x v="21"/>
    <x v="21"/>
    <x v="0"/>
    <x v="11"/>
    <x v="11"/>
    <x v="0"/>
    <x v="0"/>
    <x v="0"/>
  </r>
  <r>
    <x v="460"/>
    <n v="27.5"/>
    <x v="159"/>
    <x v="0"/>
    <x v="0"/>
    <x v="21"/>
    <x v="21"/>
    <x v="0"/>
    <x v="5"/>
    <x v="5"/>
    <x v="0"/>
    <x v="0"/>
    <x v="0"/>
  </r>
  <r>
    <x v="460"/>
    <n v="35.700000000000003"/>
    <x v="87"/>
    <x v="0"/>
    <x v="21"/>
    <x v="27"/>
    <x v="27"/>
    <x v="0"/>
    <x v="0"/>
    <x v="0"/>
    <x v="0"/>
    <x v="0"/>
    <x v="0"/>
  </r>
  <r>
    <x v="460"/>
    <n v="54"/>
    <x v="97"/>
    <x v="0"/>
    <x v="4"/>
    <x v="19"/>
    <x v="19"/>
    <x v="0"/>
    <x v="11"/>
    <x v="11"/>
    <x v="0"/>
    <x v="0"/>
    <x v="0"/>
  </r>
  <r>
    <x v="460"/>
    <n v="47.9"/>
    <x v="97"/>
    <x v="0"/>
    <x v="4"/>
    <x v="19"/>
    <x v="19"/>
    <x v="0"/>
    <x v="11"/>
    <x v="11"/>
    <x v="0"/>
    <x v="0"/>
    <x v="0"/>
  </r>
  <r>
    <x v="460"/>
    <n v="9.6999999999999993"/>
    <x v="97"/>
    <x v="0"/>
    <x v="4"/>
    <x v="19"/>
    <x v="19"/>
    <x v="0"/>
    <x v="11"/>
    <x v="11"/>
    <x v="0"/>
    <x v="0"/>
    <x v="0"/>
  </r>
  <r>
    <x v="460"/>
    <n v="54.6"/>
    <x v="97"/>
    <x v="0"/>
    <x v="4"/>
    <x v="19"/>
    <x v="19"/>
    <x v="0"/>
    <x v="11"/>
    <x v="11"/>
    <x v="0"/>
    <x v="0"/>
    <x v="0"/>
  </r>
  <r>
    <x v="460"/>
    <n v="57"/>
    <x v="97"/>
    <x v="0"/>
    <x v="4"/>
    <x v="19"/>
    <x v="19"/>
    <x v="0"/>
    <x v="11"/>
    <x v="11"/>
    <x v="0"/>
    <x v="0"/>
    <x v="0"/>
  </r>
  <r>
    <x v="460"/>
    <n v="5.6"/>
    <x v="13"/>
    <x v="2"/>
    <x v="8"/>
    <x v="10"/>
    <x v="10"/>
    <x v="0"/>
    <x v="6"/>
    <x v="6"/>
    <x v="0"/>
    <x v="0"/>
    <x v="0"/>
  </r>
  <r>
    <x v="460"/>
    <n v="27.9"/>
    <x v="14"/>
    <x v="2"/>
    <x v="8"/>
    <x v="10"/>
    <x v="10"/>
    <x v="0"/>
    <x v="5"/>
    <x v="5"/>
    <x v="0"/>
    <x v="0"/>
    <x v="0"/>
  </r>
  <r>
    <x v="460"/>
    <n v="26.4"/>
    <x v="264"/>
    <x v="2"/>
    <x v="13"/>
    <x v="29"/>
    <x v="29"/>
    <x v="3"/>
    <x v="14"/>
    <x v="14"/>
    <x v="0"/>
    <x v="0"/>
    <x v="0"/>
  </r>
  <r>
    <x v="460"/>
    <n v="32"/>
    <x v="19"/>
    <x v="2"/>
    <x v="9"/>
    <x v="12"/>
    <x v="12"/>
    <x v="0"/>
    <x v="7"/>
    <x v="7"/>
    <x v="0"/>
    <x v="0"/>
    <x v="0"/>
  </r>
  <r>
    <x v="460"/>
    <n v="16.8"/>
    <x v="206"/>
    <x v="2"/>
    <x v="9"/>
    <x v="12"/>
    <x v="12"/>
    <x v="2"/>
    <x v="3"/>
    <x v="3"/>
    <x v="0"/>
    <x v="0"/>
    <x v="0"/>
  </r>
  <r>
    <x v="460"/>
    <n v="10.3"/>
    <x v="206"/>
    <x v="2"/>
    <x v="9"/>
    <x v="12"/>
    <x v="12"/>
    <x v="2"/>
    <x v="3"/>
    <x v="3"/>
    <x v="0"/>
    <x v="0"/>
    <x v="0"/>
  </r>
  <r>
    <x v="461"/>
    <n v="11.4"/>
    <x v="8"/>
    <x v="3"/>
    <x v="7"/>
    <x v="8"/>
    <x v="8"/>
    <x v="0"/>
    <x v="6"/>
    <x v="6"/>
    <x v="0"/>
    <x v="0"/>
    <x v="0"/>
  </r>
  <r>
    <x v="461"/>
    <n v="11"/>
    <x v="260"/>
    <x v="3"/>
    <x v="7"/>
    <x v="8"/>
    <x v="8"/>
    <x v="3"/>
    <x v="14"/>
    <x v="14"/>
    <x v="0"/>
    <x v="0"/>
    <x v="0"/>
  </r>
  <r>
    <x v="461"/>
    <n v="11.4"/>
    <x v="303"/>
    <x v="0"/>
    <x v="21"/>
    <x v="31"/>
    <x v="31"/>
    <x v="3"/>
    <x v="15"/>
    <x v="15"/>
    <x v="0"/>
    <x v="0"/>
    <x v="0"/>
  </r>
  <r>
    <x v="461"/>
    <n v="8.4"/>
    <x v="57"/>
    <x v="0"/>
    <x v="16"/>
    <x v="22"/>
    <x v="22"/>
    <x v="0"/>
    <x v="11"/>
    <x v="11"/>
    <x v="0"/>
    <x v="0"/>
    <x v="0"/>
  </r>
  <r>
    <x v="461"/>
    <n v="20.2"/>
    <x v="153"/>
    <x v="0"/>
    <x v="16"/>
    <x v="22"/>
    <x v="22"/>
    <x v="0"/>
    <x v="2"/>
    <x v="2"/>
    <x v="0"/>
    <x v="0"/>
    <x v="0"/>
  </r>
  <r>
    <x v="461"/>
    <n v="15.9"/>
    <x v="206"/>
    <x v="2"/>
    <x v="9"/>
    <x v="12"/>
    <x v="12"/>
    <x v="2"/>
    <x v="3"/>
    <x v="3"/>
    <x v="0"/>
    <x v="0"/>
    <x v="0"/>
  </r>
  <r>
    <x v="461"/>
    <n v="10.8"/>
    <x v="206"/>
    <x v="2"/>
    <x v="9"/>
    <x v="12"/>
    <x v="12"/>
    <x v="2"/>
    <x v="3"/>
    <x v="3"/>
    <x v="0"/>
    <x v="0"/>
    <x v="0"/>
  </r>
  <r>
    <x v="461"/>
    <n v="27.7"/>
    <x v="82"/>
    <x v="2"/>
    <x v="10"/>
    <x v="14"/>
    <x v="14"/>
    <x v="0"/>
    <x v="8"/>
    <x v="8"/>
    <x v="0"/>
    <x v="0"/>
    <x v="0"/>
  </r>
  <r>
    <x v="461"/>
    <n v="34.200000000000003"/>
    <x v="121"/>
    <x v="2"/>
    <x v="17"/>
    <x v="23"/>
    <x v="23"/>
    <x v="0"/>
    <x v="8"/>
    <x v="8"/>
    <x v="0"/>
    <x v="0"/>
    <x v="0"/>
  </r>
  <r>
    <x v="461"/>
    <n v="14.2"/>
    <x v="77"/>
    <x v="2"/>
    <x v="17"/>
    <x v="23"/>
    <x v="23"/>
    <x v="0"/>
    <x v="9"/>
    <x v="9"/>
    <x v="0"/>
    <x v="0"/>
    <x v="0"/>
  </r>
  <r>
    <x v="462"/>
    <n v="21.3"/>
    <x v="62"/>
    <x v="3"/>
    <x v="7"/>
    <x v="7"/>
    <x v="7"/>
    <x v="0"/>
    <x v="6"/>
    <x v="6"/>
    <x v="0"/>
    <x v="0"/>
    <x v="0"/>
  </r>
  <r>
    <x v="462"/>
    <n v="20.7"/>
    <x v="27"/>
    <x v="3"/>
    <x v="7"/>
    <x v="7"/>
    <x v="7"/>
    <x v="0"/>
    <x v="9"/>
    <x v="9"/>
    <x v="0"/>
    <x v="0"/>
    <x v="0"/>
  </r>
  <r>
    <x v="462"/>
    <n v="26.6"/>
    <x v="258"/>
    <x v="3"/>
    <x v="7"/>
    <x v="7"/>
    <x v="7"/>
    <x v="3"/>
    <x v="14"/>
    <x v="14"/>
    <x v="0"/>
    <x v="0"/>
    <x v="0"/>
  </r>
  <r>
    <x v="462"/>
    <n v="7"/>
    <x v="261"/>
    <x v="3"/>
    <x v="19"/>
    <x v="25"/>
    <x v="25"/>
    <x v="3"/>
    <x v="14"/>
    <x v="14"/>
    <x v="0"/>
    <x v="0"/>
    <x v="0"/>
  </r>
  <r>
    <x v="462"/>
    <n v="4.3"/>
    <x v="198"/>
    <x v="3"/>
    <x v="23"/>
    <x v="32"/>
    <x v="32"/>
    <x v="0"/>
    <x v="4"/>
    <x v="4"/>
    <x v="0"/>
    <x v="0"/>
    <x v="0"/>
  </r>
  <r>
    <x v="462"/>
    <n v="22.2"/>
    <x v="13"/>
    <x v="2"/>
    <x v="8"/>
    <x v="10"/>
    <x v="10"/>
    <x v="0"/>
    <x v="6"/>
    <x v="6"/>
    <x v="0"/>
    <x v="0"/>
    <x v="0"/>
  </r>
  <r>
    <x v="462"/>
    <n v="4.5999999999999996"/>
    <x v="338"/>
    <x v="2"/>
    <x v="18"/>
    <x v="24"/>
    <x v="24"/>
    <x v="0"/>
    <x v="13"/>
    <x v="13"/>
    <x v="0"/>
    <x v="0"/>
    <x v="0"/>
  </r>
  <r>
    <x v="462"/>
    <n v="21.8"/>
    <x v="265"/>
    <x v="2"/>
    <x v="18"/>
    <x v="24"/>
    <x v="24"/>
    <x v="3"/>
    <x v="14"/>
    <x v="14"/>
    <x v="0"/>
    <x v="0"/>
    <x v="0"/>
  </r>
  <r>
    <x v="462"/>
    <n v="57.8"/>
    <x v="43"/>
    <x v="2"/>
    <x v="13"/>
    <x v="17"/>
    <x v="17"/>
    <x v="0"/>
    <x v="5"/>
    <x v="5"/>
    <x v="0"/>
    <x v="0"/>
    <x v="0"/>
  </r>
  <r>
    <x v="462"/>
    <n v="30"/>
    <x v="112"/>
    <x v="2"/>
    <x v="13"/>
    <x v="29"/>
    <x v="29"/>
    <x v="0"/>
    <x v="10"/>
    <x v="10"/>
    <x v="0"/>
    <x v="0"/>
    <x v="0"/>
  </r>
  <r>
    <x v="462"/>
    <n v="22.1"/>
    <x v="100"/>
    <x v="2"/>
    <x v="13"/>
    <x v="29"/>
    <x v="29"/>
    <x v="0"/>
    <x v="4"/>
    <x v="4"/>
    <x v="0"/>
    <x v="0"/>
    <x v="0"/>
  </r>
  <r>
    <x v="462"/>
    <n v="8.8000000000000007"/>
    <x v="151"/>
    <x v="2"/>
    <x v="20"/>
    <x v="28"/>
    <x v="28"/>
    <x v="0"/>
    <x v="4"/>
    <x v="4"/>
    <x v="0"/>
    <x v="0"/>
    <x v="0"/>
  </r>
  <r>
    <x v="462"/>
    <n v="7.9"/>
    <x v="147"/>
    <x v="2"/>
    <x v="9"/>
    <x v="12"/>
    <x v="12"/>
    <x v="0"/>
    <x v="6"/>
    <x v="6"/>
    <x v="0"/>
    <x v="0"/>
    <x v="0"/>
  </r>
  <r>
    <x v="462"/>
    <n v="16.3"/>
    <x v="19"/>
    <x v="2"/>
    <x v="9"/>
    <x v="12"/>
    <x v="12"/>
    <x v="0"/>
    <x v="7"/>
    <x v="7"/>
    <x v="0"/>
    <x v="0"/>
    <x v="0"/>
  </r>
  <r>
    <x v="462"/>
    <n v="5.4"/>
    <x v="20"/>
    <x v="2"/>
    <x v="9"/>
    <x v="12"/>
    <x v="12"/>
    <x v="0"/>
    <x v="5"/>
    <x v="5"/>
    <x v="0"/>
    <x v="0"/>
    <x v="0"/>
  </r>
  <r>
    <x v="462"/>
    <n v="7.9"/>
    <x v="81"/>
    <x v="2"/>
    <x v="9"/>
    <x v="12"/>
    <x v="12"/>
    <x v="0"/>
    <x v="10"/>
    <x v="10"/>
    <x v="0"/>
    <x v="0"/>
    <x v="0"/>
  </r>
  <r>
    <x v="462"/>
    <n v="25"/>
    <x v="352"/>
    <x v="2"/>
    <x v="9"/>
    <x v="12"/>
    <x v="12"/>
    <x v="3"/>
    <x v="15"/>
    <x v="15"/>
    <x v="0"/>
    <x v="0"/>
    <x v="0"/>
  </r>
  <r>
    <x v="462"/>
    <n v="10"/>
    <x v="296"/>
    <x v="2"/>
    <x v="9"/>
    <x v="12"/>
    <x v="12"/>
    <x v="3"/>
    <x v="14"/>
    <x v="14"/>
    <x v="0"/>
    <x v="0"/>
    <x v="0"/>
  </r>
  <r>
    <x v="462"/>
    <n v="46.3"/>
    <x v="169"/>
    <x v="2"/>
    <x v="5"/>
    <x v="5"/>
    <x v="5"/>
    <x v="0"/>
    <x v="7"/>
    <x v="7"/>
    <x v="0"/>
    <x v="0"/>
    <x v="0"/>
  </r>
  <r>
    <x v="463"/>
    <n v="15.7"/>
    <x v="26"/>
    <x v="3"/>
    <x v="12"/>
    <x v="16"/>
    <x v="16"/>
    <x v="0"/>
    <x v="5"/>
    <x v="5"/>
    <x v="0"/>
    <x v="0"/>
    <x v="0"/>
  </r>
  <r>
    <x v="463"/>
    <n v="5.0999999999999996"/>
    <x v="50"/>
    <x v="3"/>
    <x v="12"/>
    <x v="16"/>
    <x v="16"/>
    <x v="0"/>
    <x v="9"/>
    <x v="9"/>
    <x v="0"/>
    <x v="0"/>
    <x v="0"/>
  </r>
  <r>
    <x v="463"/>
    <n v="4.5"/>
    <x v="243"/>
    <x v="3"/>
    <x v="12"/>
    <x v="16"/>
    <x v="16"/>
    <x v="0"/>
    <x v="4"/>
    <x v="4"/>
    <x v="0"/>
    <x v="0"/>
    <x v="0"/>
  </r>
  <r>
    <x v="463"/>
    <n v="16.7"/>
    <x v="62"/>
    <x v="3"/>
    <x v="7"/>
    <x v="7"/>
    <x v="7"/>
    <x v="0"/>
    <x v="6"/>
    <x v="6"/>
    <x v="0"/>
    <x v="0"/>
    <x v="0"/>
  </r>
  <r>
    <x v="463"/>
    <n v="11.1"/>
    <x v="7"/>
    <x v="3"/>
    <x v="7"/>
    <x v="7"/>
    <x v="7"/>
    <x v="0"/>
    <x v="5"/>
    <x v="5"/>
    <x v="0"/>
    <x v="0"/>
    <x v="0"/>
  </r>
  <r>
    <x v="463"/>
    <n v="44.4"/>
    <x v="7"/>
    <x v="3"/>
    <x v="7"/>
    <x v="7"/>
    <x v="7"/>
    <x v="0"/>
    <x v="5"/>
    <x v="5"/>
    <x v="0"/>
    <x v="0"/>
    <x v="0"/>
  </r>
  <r>
    <x v="463"/>
    <n v="13.3"/>
    <x v="27"/>
    <x v="3"/>
    <x v="7"/>
    <x v="7"/>
    <x v="7"/>
    <x v="0"/>
    <x v="9"/>
    <x v="9"/>
    <x v="0"/>
    <x v="0"/>
    <x v="0"/>
  </r>
  <r>
    <x v="463"/>
    <n v="4.5"/>
    <x v="63"/>
    <x v="3"/>
    <x v="7"/>
    <x v="7"/>
    <x v="7"/>
    <x v="0"/>
    <x v="4"/>
    <x v="4"/>
    <x v="0"/>
    <x v="0"/>
    <x v="0"/>
  </r>
  <r>
    <x v="463"/>
    <n v="23.5"/>
    <x v="258"/>
    <x v="3"/>
    <x v="7"/>
    <x v="7"/>
    <x v="7"/>
    <x v="3"/>
    <x v="14"/>
    <x v="14"/>
    <x v="0"/>
    <x v="0"/>
    <x v="0"/>
  </r>
  <r>
    <x v="463"/>
    <n v="10.6"/>
    <x v="8"/>
    <x v="3"/>
    <x v="7"/>
    <x v="8"/>
    <x v="8"/>
    <x v="0"/>
    <x v="6"/>
    <x v="6"/>
    <x v="0"/>
    <x v="0"/>
    <x v="0"/>
  </r>
  <r>
    <x v="463"/>
    <n v="19.899999999999999"/>
    <x v="10"/>
    <x v="3"/>
    <x v="7"/>
    <x v="8"/>
    <x v="8"/>
    <x v="0"/>
    <x v="4"/>
    <x v="4"/>
    <x v="0"/>
    <x v="0"/>
    <x v="0"/>
  </r>
  <r>
    <x v="463"/>
    <n v="1"/>
    <x v="260"/>
    <x v="3"/>
    <x v="7"/>
    <x v="8"/>
    <x v="8"/>
    <x v="3"/>
    <x v="14"/>
    <x v="14"/>
    <x v="0"/>
    <x v="0"/>
    <x v="0"/>
  </r>
  <r>
    <x v="463"/>
    <n v="35"/>
    <x v="325"/>
    <x v="0"/>
    <x v="22"/>
    <x v="30"/>
    <x v="30"/>
    <x v="0"/>
    <x v="0"/>
    <x v="0"/>
    <x v="0"/>
    <x v="0"/>
    <x v="0"/>
  </r>
  <r>
    <x v="463"/>
    <n v="38.9"/>
    <x v="0"/>
    <x v="0"/>
    <x v="0"/>
    <x v="0"/>
    <x v="0"/>
    <x v="0"/>
    <x v="0"/>
    <x v="0"/>
    <x v="0"/>
    <x v="0"/>
    <x v="0"/>
  </r>
  <r>
    <x v="463"/>
    <n v="26"/>
    <x v="333"/>
    <x v="0"/>
    <x v="0"/>
    <x v="0"/>
    <x v="0"/>
    <x v="3"/>
    <x v="15"/>
    <x v="15"/>
    <x v="0"/>
    <x v="0"/>
    <x v="0"/>
  </r>
  <r>
    <x v="463"/>
    <n v="34.200000000000003"/>
    <x v="87"/>
    <x v="0"/>
    <x v="21"/>
    <x v="27"/>
    <x v="27"/>
    <x v="0"/>
    <x v="0"/>
    <x v="0"/>
    <x v="0"/>
    <x v="0"/>
    <x v="0"/>
  </r>
  <r>
    <x v="463"/>
    <n v="13"/>
    <x v="13"/>
    <x v="2"/>
    <x v="8"/>
    <x v="10"/>
    <x v="10"/>
    <x v="0"/>
    <x v="6"/>
    <x v="6"/>
    <x v="0"/>
    <x v="0"/>
    <x v="0"/>
  </r>
  <r>
    <x v="463"/>
    <n v="19.600000000000001"/>
    <x v="13"/>
    <x v="2"/>
    <x v="8"/>
    <x v="10"/>
    <x v="10"/>
    <x v="0"/>
    <x v="6"/>
    <x v="6"/>
    <x v="0"/>
    <x v="0"/>
    <x v="0"/>
  </r>
  <r>
    <x v="463"/>
    <n v="16.3"/>
    <x v="41"/>
    <x v="2"/>
    <x v="8"/>
    <x v="10"/>
    <x v="10"/>
    <x v="0"/>
    <x v="7"/>
    <x v="7"/>
    <x v="0"/>
    <x v="0"/>
    <x v="0"/>
  </r>
  <r>
    <x v="463"/>
    <n v="7.4"/>
    <x v="41"/>
    <x v="2"/>
    <x v="8"/>
    <x v="10"/>
    <x v="10"/>
    <x v="0"/>
    <x v="7"/>
    <x v="7"/>
    <x v="0"/>
    <x v="0"/>
    <x v="0"/>
  </r>
  <r>
    <x v="463"/>
    <n v="8.1"/>
    <x v="14"/>
    <x v="2"/>
    <x v="8"/>
    <x v="10"/>
    <x v="10"/>
    <x v="0"/>
    <x v="5"/>
    <x v="5"/>
    <x v="0"/>
    <x v="0"/>
    <x v="0"/>
  </r>
  <r>
    <x v="463"/>
    <n v="5.5"/>
    <x v="14"/>
    <x v="2"/>
    <x v="8"/>
    <x v="10"/>
    <x v="10"/>
    <x v="0"/>
    <x v="5"/>
    <x v="5"/>
    <x v="0"/>
    <x v="0"/>
    <x v="0"/>
  </r>
  <r>
    <x v="463"/>
    <n v="22.2"/>
    <x v="14"/>
    <x v="2"/>
    <x v="8"/>
    <x v="10"/>
    <x v="10"/>
    <x v="0"/>
    <x v="5"/>
    <x v="5"/>
    <x v="0"/>
    <x v="0"/>
    <x v="0"/>
  </r>
  <r>
    <x v="463"/>
    <n v="21.9"/>
    <x v="88"/>
    <x v="2"/>
    <x v="13"/>
    <x v="17"/>
    <x v="17"/>
    <x v="0"/>
    <x v="6"/>
    <x v="6"/>
    <x v="0"/>
    <x v="0"/>
    <x v="0"/>
  </r>
  <r>
    <x v="463"/>
    <n v="45.6"/>
    <x v="88"/>
    <x v="2"/>
    <x v="13"/>
    <x v="17"/>
    <x v="17"/>
    <x v="0"/>
    <x v="6"/>
    <x v="6"/>
    <x v="0"/>
    <x v="0"/>
    <x v="0"/>
  </r>
  <r>
    <x v="463"/>
    <n v="61"/>
    <x v="43"/>
    <x v="2"/>
    <x v="13"/>
    <x v="17"/>
    <x v="17"/>
    <x v="0"/>
    <x v="5"/>
    <x v="5"/>
    <x v="0"/>
    <x v="0"/>
    <x v="0"/>
  </r>
  <r>
    <x v="463"/>
    <n v="13.6"/>
    <x v="43"/>
    <x v="2"/>
    <x v="13"/>
    <x v="17"/>
    <x v="17"/>
    <x v="0"/>
    <x v="5"/>
    <x v="5"/>
    <x v="0"/>
    <x v="0"/>
    <x v="0"/>
  </r>
  <r>
    <x v="463"/>
    <n v="13.1"/>
    <x v="125"/>
    <x v="2"/>
    <x v="13"/>
    <x v="17"/>
    <x v="17"/>
    <x v="0"/>
    <x v="4"/>
    <x v="4"/>
    <x v="0"/>
    <x v="0"/>
    <x v="0"/>
  </r>
  <r>
    <x v="463"/>
    <n v="46"/>
    <x v="264"/>
    <x v="2"/>
    <x v="13"/>
    <x v="29"/>
    <x v="29"/>
    <x v="3"/>
    <x v="14"/>
    <x v="14"/>
    <x v="0"/>
    <x v="0"/>
    <x v="0"/>
  </r>
  <r>
    <x v="463"/>
    <n v="12.9"/>
    <x v="89"/>
    <x v="2"/>
    <x v="20"/>
    <x v="28"/>
    <x v="28"/>
    <x v="0"/>
    <x v="6"/>
    <x v="6"/>
    <x v="0"/>
    <x v="0"/>
    <x v="0"/>
  </r>
  <r>
    <x v="463"/>
    <n v="5.3"/>
    <x v="126"/>
    <x v="2"/>
    <x v="9"/>
    <x v="11"/>
    <x v="11"/>
    <x v="0"/>
    <x v="5"/>
    <x v="5"/>
    <x v="0"/>
    <x v="0"/>
    <x v="0"/>
  </r>
  <r>
    <x v="463"/>
    <n v="8.6999999999999993"/>
    <x v="18"/>
    <x v="2"/>
    <x v="9"/>
    <x v="11"/>
    <x v="11"/>
    <x v="0"/>
    <x v="4"/>
    <x v="4"/>
    <x v="0"/>
    <x v="0"/>
    <x v="0"/>
  </r>
  <r>
    <x v="463"/>
    <n v="3.1"/>
    <x v="349"/>
    <x v="2"/>
    <x v="9"/>
    <x v="11"/>
    <x v="11"/>
    <x v="3"/>
    <x v="15"/>
    <x v="15"/>
    <x v="0"/>
    <x v="0"/>
    <x v="0"/>
  </r>
  <r>
    <x v="463"/>
    <n v="35.5"/>
    <x v="206"/>
    <x v="2"/>
    <x v="9"/>
    <x v="12"/>
    <x v="12"/>
    <x v="2"/>
    <x v="3"/>
    <x v="3"/>
    <x v="0"/>
    <x v="0"/>
    <x v="0"/>
  </r>
  <r>
    <x v="463"/>
    <n v="24.9"/>
    <x v="206"/>
    <x v="2"/>
    <x v="9"/>
    <x v="12"/>
    <x v="12"/>
    <x v="2"/>
    <x v="3"/>
    <x v="3"/>
    <x v="0"/>
    <x v="0"/>
    <x v="0"/>
  </r>
  <r>
    <x v="463"/>
    <n v="15.6"/>
    <x v="206"/>
    <x v="2"/>
    <x v="9"/>
    <x v="12"/>
    <x v="12"/>
    <x v="2"/>
    <x v="3"/>
    <x v="3"/>
    <x v="0"/>
    <x v="0"/>
    <x v="0"/>
  </r>
  <r>
    <x v="463"/>
    <n v="10.3"/>
    <x v="206"/>
    <x v="2"/>
    <x v="9"/>
    <x v="12"/>
    <x v="12"/>
    <x v="2"/>
    <x v="3"/>
    <x v="3"/>
    <x v="0"/>
    <x v="0"/>
    <x v="0"/>
  </r>
  <r>
    <x v="463"/>
    <n v="27.4"/>
    <x v="328"/>
    <x v="2"/>
    <x v="11"/>
    <x v="15"/>
    <x v="15"/>
    <x v="2"/>
    <x v="3"/>
    <x v="3"/>
    <x v="0"/>
    <x v="0"/>
    <x v="0"/>
  </r>
  <r>
    <x v="463"/>
    <n v="17.899999999999999"/>
    <x v="328"/>
    <x v="2"/>
    <x v="11"/>
    <x v="15"/>
    <x v="15"/>
    <x v="2"/>
    <x v="3"/>
    <x v="3"/>
    <x v="0"/>
    <x v="0"/>
    <x v="0"/>
  </r>
  <r>
    <x v="464"/>
    <n v="5.5"/>
    <x v="218"/>
    <x v="3"/>
    <x v="23"/>
    <x v="32"/>
    <x v="32"/>
    <x v="0"/>
    <x v="5"/>
    <x v="5"/>
    <x v="0"/>
    <x v="0"/>
    <x v="0"/>
  </r>
  <r>
    <x v="464"/>
    <n v="7"/>
    <x v="168"/>
    <x v="3"/>
    <x v="23"/>
    <x v="32"/>
    <x v="32"/>
    <x v="0"/>
    <x v="0"/>
    <x v="0"/>
    <x v="0"/>
    <x v="0"/>
    <x v="0"/>
  </r>
  <r>
    <x v="464"/>
    <n v="61.5"/>
    <x v="68"/>
    <x v="0"/>
    <x v="4"/>
    <x v="4"/>
    <x v="4"/>
    <x v="0"/>
    <x v="0"/>
    <x v="0"/>
    <x v="0"/>
    <x v="0"/>
    <x v="0"/>
  </r>
  <r>
    <x v="464"/>
    <n v="8.5"/>
    <x v="13"/>
    <x v="2"/>
    <x v="8"/>
    <x v="10"/>
    <x v="10"/>
    <x v="0"/>
    <x v="6"/>
    <x v="6"/>
    <x v="0"/>
    <x v="0"/>
    <x v="0"/>
  </r>
  <r>
    <x v="464"/>
    <n v="26.5"/>
    <x v="29"/>
    <x v="2"/>
    <x v="8"/>
    <x v="10"/>
    <x v="10"/>
    <x v="0"/>
    <x v="9"/>
    <x v="9"/>
    <x v="0"/>
    <x v="0"/>
    <x v="0"/>
  </r>
  <r>
    <x v="464"/>
    <n v="9.4"/>
    <x v="152"/>
    <x v="2"/>
    <x v="8"/>
    <x v="10"/>
    <x v="10"/>
    <x v="0"/>
    <x v="4"/>
    <x v="4"/>
    <x v="0"/>
    <x v="0"/>
    <x v="0"/>
  </r>
  <r>
    <x v="464"/>
    <n v="5.3"/>
    <x v="268"/>
    <x v="2"/>
    <x v="8"/>
    <x v="10"/>
    <x v="10"/>
    <x v="3"/>
    <x v="14"/>
    <x v="14"/>
    <x v="0"/>
    <x v="0"/>
    <x v="0"/>
  </r>
  <r>
    <x v="464"/>
    <n v="11.3"/>
    <x v="100"/>
    <x v="2"/>
    <x v="13"/>
    <x v="29"/>
    <x v="29"/>
    <x v="0"/>
    <x v="4"/>
    <x v="4"/>
    <x v="0"/>
    <x v="0"/>
    <x v="0"/>
  </r>
  <r>
    <x v="464"/>
    <n v="30.6"/>
    <x v="264"/>
    <x v="2"/>
    <x v="13"/>
    <x v="29"/>
    <x v="29"/>
    <x v="3"/>
    <x v="14"/>
    <x v="14"/>
    <x v="0"/>
    <x v="0"/>
    <x v="0"/>
  </r>
  <r>
    <x v="464"/>
    <n v="15.9"/>
    <x v="80"/>
    <x v="2"/>
    <x v="9"/>
    <x v="11"/>
    <x v="11"/>
    <x v="0"/>
    <x v="7"/>
    <x v="7"/>
    <x v="0"/>
    <x v="0"/>
    <x v="0"/>
  </r>
  <r>
    <x v="464"/>
    <n v="9.6999999999999993"/>
    <x v="178"/>
    <x v="2"/>
    <x v="9"/>
    <x v="11"/>
    <x v="11"/>
    <x v="0"/>
    <x v="10"/>
    <x v="10"/>
    <x v="0"/>
    <x v="0"/>
    <x v="0"/>
  </r>
  <r>
    <x v="464"/>
    <n v="40.4"/>
    <x v="19"/>
    <x v="2"/>
    <x v="9"/>
    <x v="12"/>
    <x v="12"/>
    <x v="0"/>
    <x v="7"/>
    <x v="7"/>
    <x v="0"/>
    <x v="0"/>
    <x v="0"/>
  </r>
  <r>
    <x v="464"/>
    <n v="5.0999999999999996"/>
    <x v="20"/>
    <x v="2"/>
    <x v="9"/>
    <x v="12"/>
    <x v="12"/>
    <x v="0"/>
    <x v="5"/>
    <x v="5"/>
    <x v="0"/>
    <x v="0"/>
    <x v="0"/>
  </r>
  <r>
    <x v="464"/>
    <n v="20.5"/>
    <x v="206"/>
    <x v="2"/>
    <x v="9"/>
    <x v="12"/>
    <x v="12"/>
    <x v="2"/>
    <x v="3"/>
    <x v="3"/>
    <x v="0"/>
    <x v="0"/>
    <x v="0"/>
  </r>
  <r>
    <x v="464"/>
    <n v="12.7"/>
    <x v="206"/>
    <x v="2"/>
    <x v="9"/>
    <x v="12"/>
    <x v="12"/>
    <x v="2"/>
    <x v="3"/>
    <x v="3"/>
    <x v="0"/>
    <x v="0"/>
    <x v="0"/>
  </r>
  <r>
    <x v="464"/>
    <n v="11.2"/>
    <x v="92"/>
    <x v="2"/>
    <x v="9"/>
    <x v="13"/>
    <x v="13"/>
    <x v="0"/>
    <x v="7"/>
    <x v="7"/>
    <x v="0"/>
    <x v="0"/>
    <x v="0"/>
  </r>
  <r>
    <x v="464"/>
    <n v="2.8"/>
    <x v="21"/>
    <x v="2"/>
    <x v="9"/>
    <x v="13"/>
    <x v="13"/>
    <x v="0"/>
    <x v="5"/>
    <x v="5"/>
    <x v="0"/>
    <x v="0"/>
    <x v="0"/>
  </r>
  <r>
    <x v="464"/>
    <n v="5.0999999999999996"/>
    <x v="22"/>
    <x v="2"/>
    <x v="9"/>
    <x v="13"/>
    <x v="13"/>
    <x v="0"/>
    <x v="10"/>
    <x v="10"/>
    <x v="0"/>
    <x v="0"/>
    <x v="0"/>
  </r>
  <r>
    <x v="464"/>
    <n v="4.5"/>
    <x v="45"/>
    <x v="2"/>
    <x v="9"/>
    <x v="13"/>
    <x v="13"/>
    <x v="0"/>
    <x v="4"/>
    <x v="4"/>
    <x v="0"/>
    <x v="0"/>
    <x v="0"/>
  </r>
  <r>
    <x v="464"/>
    <n v="6.9"/>
    <x v="348"/>
    <x v="2"/>
    <x v="9"/>
    <x v="13"/>
    <x v="13"/>
    <x v="3"/>
    <x v="15"/>
    <x v="15"/>
    <x v="0"/>
    <x v="0"/>
    <x v="0"/>
  </r>
  <r>
    <x v="464"/>
    <n v="17.399999999999999"/>
    <x v="24"/>
    <x v="2"/>
    <x v="10"/>
    <x v="14"/>
    <x v="14"/>
    <x v="0"/>
    <x v="4"/>
    <x v="4"/>
    <x v="0"/>
    <x v="0"/>
    <x v="0"/>
  </r>
  <r>
    <x v="464"/>
    <n v="1"/>
    <x v="351"/>
    <x v="2"/>
    <x v="6"/>
    <x v="6"/>
    <x v="6"/>
    <x v="2"/>
    <x v="12"/>
    <x v="12"/>
    <x v="0"/>
    <x v="0"/>
    <x v="0"/>
  </r>
  <r>
    <x v="465"/>
    <n v="18.8"/>
    <x v="185"/>
    <x v="3"/>
    <x v="24"/>
    <x v="33"/>
    <x v="33"/>
    <x v="0"/>
    <x v="5"/>
    <x v="5"/>
    <x v="0"/>
    <x v="0"/>
    <x v="0"/>
  </r>
  <r>
    <x v="465"/>
    <n v="10.1"/>
    <x v="286"/>
    <x v="3"/>
    <x v="24"/>
    <x v="33"/>
    <x v="33"/>
    <x v="0"/>
    <x v="0"/>
    <x v="0"/>
    <x v="0"/>
    <x v="0"/>
    <x v="0"/>
  </r>
  <r>
    <x v="465"/>
    <n v="27.4"/>
    <x v="278"/>
    <x v="0"/>
    <x v="0"/>
    <x v="21"/>
    <x v="21"/>
    <x v="3"/>
    <x v="14"/>
    <x v="14"/>
    <x v="0"/>
    <x v="0"/>
    <x v="0"/>
  </r>
  <r>
    <x v="465"/>
    <n v="23.5"/>
    <x v="0"/>
    <x v="0"/>
    <x v="0"/>
    <x v="0"/>
    <x v="0"/>
    <x v="0"/>
    <x v="0"/>
    <x v="0"/>
    <x v="0"/>
    <x v="0"/>
    <x v="0"/>
  </r>
  <r>
    <x v="465"/>
    <n v="16.8"/>
    <x v="87"/>
    <x v="0"/>
    <x v="21"/>
    <x v="27"/>
    <x v="27"/>
    <x v="0"/>
    <x v="0"/>
    <x v="0"/>
    <x v="0"/>
    <x v="0"/>
    <x v="0"/>
  </r>
  <r>
    <x v="465"/>
    <n v="13.5"/>
    <x v="13"/>
    <x v="2"/>
    <x v="8"/>
    <x v="10"/>
    <x v="10"/>
    <x v="0"/>
    <x v="6"/>
    <x v="6"/>
    <x v="0"/>
    <x v="0"/>
    <x v="0"/>
  </r>
  <r>
    <x v="465"/>
    <n v="2"/>
    <x v="229"/>
    <x v="2"/>
    <x v="18"/>
    <x v="24"/>
    <x v="24"/>
    <x v="0"/>
    <x v="4"/>
    <x v="4"/>
    <x v="0"/>
    <x v="0"/>
    <x v="0"/>
  </r>
  <r>
    <x v="465"/>
    <n v="15.9"/>
    <x v="206"/>
    <x v="2"/>
    <x v="9"/>
    <x v="12"/>
    <x v="12"/>
    <x v="2"/>
    <x v="3"/>
    <x v="3"/>
    <x v="0"/>
    <x v="0"/>
    <x v="0"/>
  </r>
  <r>
    <x v="465"/>
    <n v="11"/>
    <x v="206"/>
    <x v="2"/>
    <x v="9"/>
    <x v="12"/>
    <x v="12"/>
    <x v="2"/>
    <x v="3"/>
    <x v="3"/>
    <x v="0"/>
    <x v="0"/>
    <x v="0"/>
  </r>
  <r>
    <x v="466"/>
    <n v="13.7"/>
    <x v="54"/>
    <x v="1"/>
    <x v="3"/>
    <x v="3"/>
    <x v="3"/>
    <x v="0"/>
    <x v="4"/>
    <x v="4"/>
    <x v="0"/>
    <x v="0"/>
    <x v="0"/>
  </r>
  <r>
    <x v="466"/>
    <n v="7.8"/>
    <x v="88"/>
    <x v="2"/>
    <x v="13"/>
    <x v="17"/>
    <x v="17"/>
    <x v="0"/>
    <x v="6"/>
    <x v="6"/>
    <x v="0"/>
    <x v="0"/>
    <x v="0"/>
  </r>
  <r>
    <x v="466"/>
    <n v="14.1"/>
    <x v="125"/>
    <x v="2"/>
    <x v="13"/>
    <x v="17"/>
    <x v="17"/>
    <x v="0"/>
    <x v="4"/>
    <x v="4"/>
    <x v="0"/>
    <x v="0"/>
    <x v="0"/>
  </r>
  <r>
    <x v="466"/>
    <n v="27.7"/>
    <x v="34"/>
    <x v="2"/>
    <x v="11"/>
    <x v="15"/>
    <x v="15"/>
    <x v="0"/>
    <x v="6"/>
    <x v="6"/>
    <x v="0"/>
    <x v="0"/>
    <x v="0"/>
  </r>
  <r>
    <x v="466"/>
    <n v="4.3"/>
    <x v="157"/>
    <x v="2"/>
    <x v="11"/>
    <x v="15"/>
    <x v="15"/>
    <x v="0"/>
    <x v="4"/>
    <x v="4"/>
    <x v="0"/>
    <x v="0"/>
    <x v="0"/>
  </r>
  <r>
    <x v="467"/>
    <n v="22.8"/>
    <x v="318"/>
    <x v="3"/>
    <x v="23"/>
    <x v="32"/>
    <x v="32"/>
    <x v="0"/>
    <x v="13"/>
    <x v="13"/>
    <x v="0"/>
    <x v="0"/>
    <x v="0"/>
  </r>
  <r>
    <x v="467"/>
    <n v="24.5"/>
    <x v="193"/>
    <x v="0"/>
    <x v="4"/>
    <x v="19"/>
    <x v="19"/>
    <x v="0"/>
    <x v="0"/>
    <x v="0"/>
    <x v="0"/>
    <x v="0"/>
    <x v="0"/>
  </r>
  <r>
    <x v="467"/>
    <n v="37.5"/>
    <x v="78"/>
    <x v="0"/>
    <x v="4"/>
    <x v="19"/>
    <x v="19"/>
    <x v="0"/>
    <x v="4"/>
    <x v="4"/>
    <x v="0"/>
    <x v="0"/>
    <x v="0"/>
  </r>
  <r>
    <x v="467"/>
    <n v="18.8"/>
    <x v="43"/>
    <x v="2"/>
    <x v="13"/>
    <x v="17"/>
    <x v="17"/>
    <x v="0"/>
    <x v="5"/>
    <x v="5"/>
    <x v="0"/>
    <x v="0"/>
    <x v="0"/>
  </r>
  <r>
    <x v="467"/>
    <n v="8"/>
    <x v="147"/>
    <x v="2"/>
    <x v="9"/>
    <x v="12"/>
    <x v="12"/>
    <x v="0"/>
    <x v="6"/>
    <x v="6"/>
    <x v="0"/>
    <x v="0"/>
    <x v="0"/>
  </r>
  <r>
    <x v="467"/>
    <n v="19.8"/>
    <x v="19"/>
    <x v="2"/>
    <x v="9"/>
    <x v="12"/>
    <x v="12"/>
    <x v="0"/>
    <x v="7"/>
    <x v="7"/>
    <x v="0"/>
    <x v="0"/>
    <x v="0"/>
  </r>
  <r>
    <x v="468"/>
    <n v="55"/>
    <x v="343"/>
    <x v="0"/>
    <x v="21"/>
    <x v="31"/>
    <x v="31"/>
    <x v="2"/>
    <x v="3"/>
    <x v="3"/>
    <x v="0"/>
    <x v="0"/>
    <x v="0"/>
  </r>
  <r>
    <x v="468"/>
    <n v="32.700000000000003"/>
    <x v="2"/>
    <x v="0"/>
    <x v="2"/>
    <x v="2"/>
    <x v="2"/>
    <x v="0"/>
    <x v="0"/>
    <x v="0"/>
    <x v="0"/>
    <x v="0"/>
    <x v="0"/>
  </r>
  <r>
    <x v="468"/>
    <n v="13.3"/>
    <x v="13"/>
    <x v="2"/>
    <x v="8"/>
    <x v="10"/>
    <x v="10"/>
    <x v="0"/>
    <x v="6"/>
    <x v="6"/>
    <x v="0"/>
    <x v="0"/>
    <x v="0"/>
  </r>
  <r>
    <x v="468"/>
    <n v="3.7"/>
    <x v="41"/>
    <x v="2"/>
    <x v="8"/>
    <x v="10"/>
    <x v="10"/>
    <x v="0"/>
    <x v="7"/>
    <x v="7"/>
    <x v="0"/>
    <x v="0"/>
    <x v="0"/>
  </r>
  <r>
    <x v="468"/>
    <n v="5.4"/>
    <x v="14"/>
    <x v="2"/>
    <x v="8"/>
    <x v="10"/>
    <x v="10"/>
    <x v="0"/>
    <x v="5"/>
    <x v="5"/>
    <x v="0"/>
    <x v="0"/>
    <x v="0"/>
  </r>
  <r>
    <x v="468"/>
    <n v="43"/>
    <x v="248"/>
    <x v="2"/>
    <x v="18"/>
    <x v="24"/>
    <x v="24"/>
    <x v="2"/>
    <x v="3"/>
    <x v="3"/>
    <x v="0"/>
    <x v="0"/>
    <x v="0"/>
  </r>
  <r>
    <x v="468"/>
    <n v="45.3"/>
    <x v="88"/>
    <x v="2"/>
    <x v="13"/>
    <x v="17"/>
    <x v="17"/>
    <x v="0"/>
    <x v="6"/>
    <x v="6"/>
    <x v="0"/>
    <x v="0"/>
    <x v="0"/>
  </r>
  <r>
    <x v="469"/>
    <n v="26.9"/>
    <x v="9"/>
    <x v="3"/>
    <x v="7"/>
    <x v="8"/>
    <x v="8"/>
    <x v="0"/>
    <x v="5"/>
    <x v="5"/>
    <x v="0"/>
    <x v="0"/>
    <x v="0"/>
  </r>
  <r>
    <x v="469"/>
    <n v="15.7"/>
    <x v="53"/>
    <x v="3"/>
    <x v="7"/>
    <x v="8"/>
    <x v="8"/>
    <x v="0"/>
    <x v="10"/>
    <x v="10"/>
    <x v="0"/>
    <x v="0"/>
    <x v="0"/>
  </r>
  <r>
    <x v="469"/>
    <n v="10.3"/>
    <x v="37"/>
    <x v="3"/>
    <x v="7"/>
    <x v="8"/>
    <x v="8"/>
    <x v="0"/>
    <x v="9"/>
    <x v="9"/>
    <x v="0"/>
    <x v="0"/>
    <x v="0"/>
  </r>
  <r>
    <x v="469"/>
    <n v="39.6"/>
    <x v="116"/>
    <x v="3"/>
    <x v="7"/>
    <x v="8"/>
    <x v="8"/>
    <x v="2"/>
    <x v="3"/>
    <x v="3"/>
    <x v="0"/>
    <x v="0"/>
    <x v="0"/>
  </r>
  <r>
    <x v="469"/>
    <n v="19.899999999999999"/>
    <x v="260"/>
    <x v="3"/>
    <x v="7"/>
    <x v="8"/>
    <x v="8"/>
    <x v="3"/>
    <x v="14"/>
    <x v="14"/>
    <x v="0"/>
    <x v="0"/>
    <x v="0"/>
  </r>
  <r>
    <x v="469"/>
    <n v="3.7"/>
    <x v="201"/>
    <x v="3"/>
    <x v="19"/>
    <x v="25"/>
    <x v="25"/>
    <x v="3"/>
    <x v="15"/>
    <x v="15"/>
    <x v="0"/>
    <x v="0"/>
    <x v="0"/>
  </r>
  <r>
    <x v="469"/>
    <n v="41.7"/>
    <x v="185"/>
    <x v="3"/>
    <x v="24"/>
    <x v="33"/>
    <x v="33"/>
    <x v="0"/>
    <x v="5"/>
    <x v="5"/>
    <x v="0"/>
    <x v="0"/>
    <x v="0"/>
  </r>
  <r>
    <x v="469"/>
    <n v="2.7"/>
    <x v="14"/>
    <x v="2"/>
    <x v="8"/>
    <x v="10"/>
    <x v="10"/>
    <x v="0"/>
    <x v="5"/>
    <x v="5"/>
    <x v="0"/>
    <x v="0"/>
    <x v="0"/>
  </r>
  <r>
    <x v="469"/>
    <n v="12.5"/>
    <x v="305"/>
    <x v="2"/>
    <x v="8"/>
    <x v="10"/>
    <x v="10"/>
    <x v="0"/>
    <x v="13"/>
    <x v="13"/>
    <x v="0"/>
    <x v="0"/>
    <x v="0"/>
  </r>
  <r>
    <x v="469"/>
    <n v="15.1"/>
    <x v="268"/>
    <x v="2"/>
    <x v="8"/>
    <x v="10"/>
    <x v="10"/>
    <x v="3"/>
    <x v="14"/>
    <x v="14"/>
    <x v="0"/>
    <x v="0"/>
    <x v="0"/>
  </r>
  <r>
    <x v="469"/>
    <n v="11.3"/>
    <x v="16"/>
    <x v="2"/>
    <x v="9"/>
    <x v="11"/>
    <x v="11"/>
    <x v="0"/>
    <x v="6"/>
    <x v="6"/>
    <x v="0"/>
    <x v="0"/>
    <x v="0"/>
  </r>
  <r>
    <x v="469"/>
    <n v="8.1999999999999993"/>
    <x v="16"/>
    <x v="2"/>
    <x v="9"/>
    <x v="11"/>
    <x v="11"/>
    <x v="0"/>
    <x v="6"/>
    <x v="6"/>
    <x v="0"/>
    <x v="0"/>
    <x v="0"/>
  </r>
  <r>
    <x v="469"/>
    <n v="20.3"/>
    <x v="80"/>
    <x v="2"/>
    <x v="9"/>
    <x v="11"/>
    <x v="11"/>
    <x v="0"/>
    <x v="7"/>
    <x v="7"/>
    <x v="0"/>
    <x v="0"/>
    <x v="0"/>
  </r>
  <r>
    <x v="469"/>
    <n v="15.4"/>
    <x v="80"/>
    <x v="2"/>
    <x v="9"/>
    <x v="11"/>
    <x v="11"/>
    <x v="0"/>
    <x v="7"/>
    <x v="7"/>
    <x v="0"/>
    <x v="0"/>
    <x v="0"/>
  </r>
  <r>
    <x v="469"/>
    <n v="2.7"/>
    <x v="126"/>
    <x v="2"/>
    <x v="9"/>
    <x v="11"/>
    <x v="11"/>
    <x v="0"/>
    <x v="5"/>
    <x v="5"/>
    <x v="0"/>
    <x v="0"/>
    <x v="0"/>
  </r>
  <r>
    <x v="469"/>
    <n v="6.4"/>
    <x v="18"/>
    <x v="2"/>
    <x v="9"/>
    <x v="11"/>
    <x v="11"/>
    <x v="0"/>
    <x v="4"/>
    <x v="4"/>
    <x v="0"/>
    <x v="0"/>
    <x v="0"/>
  </r>
  <r>
    <x v="469"/>
    <n v="7.6"/>
    <x v="19"/>
    <x v="2"/>
    <x v="9"/>
    <x v="12"/>
    <x v="12"/>
    <x v="0"/>
    <x v="7"/>
    <x v="7"/>
    <x v="0"/>
    <x v="0"/>
    <x v="0"/>
  </r>
  <r>
    <x v="469"/>
    <n v="48"/>
    <x v="19"/>
    <x v="2"/>
    <x v="9"/>
    <x v="12"/>
    <x v="12"/>
    <x v="0"/>
    <x v="7"/>
    <x v="7"/>
    <x v="0"/>
    <x v="0"/>
    <x v="0"/>
  </r>
  <r>
    <x v="469"/>
    <n v="5.0999999999999996"/>
    <x v="20"/>
    <x v="2"/>
    <x v="9"/>
    <x v="12"/>
    <x v="12"/>
    <x v="0"/>
    <x v="5"/>
    <x v="5"/>
    <x v="0"/>
    <x v="0"/>
    <x v="0"/>
  </r>
  <r>
    <x v="469"/>
    <n v="34.5"/>
    <x v="206"/>
    <x v="2"/>
    <x v="9"/>
    <x v="12"/>
    <x v="12"/>
    <x v="2"/>
    <x v="3"/>
    <x v="3"/>
    <x v="0"/>
    <x v="0"/>
    <x v="0"/>
  </r>
  <r>
    <x v="469"/>
    <n v="22.9"/>
    <x v="206"/>
    <x v="2"/>
    <x v="9"/>
    <x v="12"/>
    <x v="12"/>
    <x v="2"/>
    <x v="3"/>
    <x v="3"/>
    <x v="0"/>
    <x v="0"/>
    <x v="0"/>
  </r>
  <r>
    <x v="469"/>
    <n v="7.1"/>
    <x v="296"/>
    <x v="2"/>
    <x v="9"/>
    <x v="12"/>
    <x v="12"/>
    <x v="3"/>
    <x v="14"/>
    <x v="14"/>
    <x v="0"/>
    <x v="0"/>
    <x v="0"/>
  </r>
  <r>
    <x v="469"/>
    <n v="14.4"/>
    <x v="296"/>
    <x v="2"/>
    <x v="9"/>
    <x v="12"/>
    <x v="12"/>
    <x v="3"/>
    <x v="14"/>
    <x v="14"/>
    <x v="0"/>
    <x v="0"/>
    <x v="0"/>
  </r>
  <r>
    <x v="469"/>
    <n v="21"/>
    <x v="31"/>
    <x v="2"/>
    <x v="9"/>
    <x v="13"/>
    <x v="13"/>
    <x v="0"/>
    <x v="8"/>
    <x v="8"/>
    <x v="0"/>
    <x v="0"/>
    <x v="0"/>
  </r>
  <r>
    <x v="469"/>
    <n v="5.6"/>
    <x v="32"/>
    <x v="2"/>
    <x v="9"/>
    <x v="13"/>
    <x v="13"/>
    <x v="0"/>
    <x v="9"/>
    <x v="9"/>
    <x v="0"/>
    <x v="0"/>
    <x v="0"/>
  </r>
  <r>
    <x v="469"/>
    <n v="7.9"/>
    <x v="169"/>
    <x v="2"/>
    <x v="5"/>
    <x v="5"/>
    <x v="5"/>
    <x v="0"/>
    <x v="7"/>
    <x v="7"/>
    <x v="0"/>
    <x v="0"/>
    <x v="0"/>
  </r>
  <r>
    <x v="469"/>
    <n v="17.100000000000001"/>
    <x v="121"/>
    <x v="2"/>
    <x v="17"/>
    <x v="23"/>
    <x v="23"/>
    <x v="0"/>
    <x v="8"/>
    <x v="8"/>
    <x v="0"/>
    <x v="0"/>
    <x v="0"/>
  </r>
  <r>
    <x v="469"/>
    <n v="20.7"/>
    <x v="84"/>
    <x v="2"/>
    <x v="17"/>
    <x v="23"/>
    <x v="23"/>
    <x v="0"/>
    <x v="6"/>
    <x v="6"/>
    <x v="0"/>
    <x v="0"/>
    <x v="0"/>
  </r>
  <r>
    <x v="469"/>
    <n v="7.3"/>
    <x v="299"/>
    <x v="2"/>
    <x v="17"/>
    <x v="23"/>
    <x v="23"/>
    <x v="0"/>
    <x v="7"/>
    <x v="7"/>
    <x v="0"/>
    <x v="0"/>
    <x v="0"/>
  </r>
  <r>
    <x v="469"/>
    <n v="9.1999999999999993"/>
    <x v="284"/>
    <x v="2"/>
    <x v="17"/>
    <x v="23"/>
    <x v="23"/>
    <x v="0"/>
    <x v="13"/>
    <x v="13"/>
    <x v="0"/>
    <x v="0"/>
    <x v="0"/>
  </r>
  <r>
    <x v="469"/>
    <n v="37.4"/>
    <x v="192"/>
    <x v="2"/>
    <x v="11"/>
    <x v="15"/>
    <x v="15"/>
    <x v="0"/>
    <x v="0"/>
    <x v="0"/>
    <x v="0"/>
    <x v="0"/>
    <x v="0"/>
  </r>
  <r>
    <x v="470"/>
    <n v="38.4"/>
    <x v="52"/>
    <x v="3"/>
    <x v="7"/>
    <x v="7"/>
    <x v="7"/>
    <x v="2"/>
    <x v="3"/>
    <x v="3"/>
    <x v="0"/>
    <x v="0"/>
    <x v="0"/>
  </r>
  <r>
    <x v="470"/>
    <n v="0"/>
    <x v="350"/>
    <x v="3"/>
    <x v="19"/>
    <x v="25"/>
    <x v="25"/>
    <x v="0"/>
    <x v="0"/>
    <x v="0"/>
    <x v="0"/>
    <x v="0"/>
    <x v="0"/>
  </r>
  <r>
    <x v="470"/>
    <n v="18.7"/>
    <x v="185"/>
    <x v="3"/>
    <x v="24"/>
    <x v="33"/>
    <x v="33"/>
    <x v="0"/>
    <x v="5"/>
    <x v="5"/>
    <x v="0"/>
    <x v="0"/>
    <x v="0"/>
  </r>
  <r>
    <x v="470"/>
    <n v="7.1"/>
    <x v="286"/>
    <x v="3"/>
    <x v="24"/>
    <x v="33"/>
    <x v="33"/>
    <x v="0"/>
    <x v="0"/>
    <x v="0"/>
    <x v="0"/>
    <x v="0"/>
    <x v="0"/>
  </r>
  <r>
    <x v="470"/>
    <n v="15.9"/>
    <x v="218"/>
    <x v="3"/>
    <x v="23"/>
    <x v="32"/>
    <x v="32"/>
    <x v="0"/>
    <x v="5"/>
    <x v="5"/>
    <x v="0"/>
    <x v="0"/>
    <x v="0"/>
  </r>
  <r>
    <x v="470"/>
    <n v="23.3"/>
    <x v="168"/>
    <x v="3"/>
    <x v="23"/>
    <x v="32"/>
    <x v="32"/>
    <x v="0"/>
    <x v="0"/>
    <x v="0"/>
    <x v="0"/>
    <x v="0"/>
    <x v="0"/>
  </r>
  <r>
    <x v="470"/>
    <n v="62.5"/>
    <x v="40"/>
    <x v="0"/>
    <x v="4"/>
    <x v="19"/>
    <x v="19"/>
    <x v="0"/>
    <x v="5"/>
    <x v="5"/>
    <x v="0"/>
    <x v="0"/>
    <x v="0"/>
  </r>
  <r>
    <x v="470"/>
    <n v="65.900000000000006"/>
    <x v="193"/>
    <x v="0"/>
    <x v="4"/>
    <x v="19"/>
    <x v="19"/>
    <x v="0"/>
    <x v="0"/>
    <x v="0"/>
    <x v="0"/>
    <x v="0"/>
    <x v="0"/>
  </r>
  <r>
    <x v="470"/>
    <n v="47.6"/>
    <x v="277"/>
    <x v="0"/>
    <x v="4"/>
    <x v="19"/>
    <x v="19"/>
    <x v="3"/>
    <x v="14"/>
    <x v="14"/>
    <x v="0"/>
    <x v="0"/>
    <x v="0"/>
  </r>
  <r>
    <x v="470"/>
    <n v="18.3"/>
    <x v="13"/>
    <x v="2"/>
    <x v="8"/>
    <x v="10"/>
    <x v="10"/>
    <x v="0"/>
    <x v="6"/>
    <x v="6"/>
    <x v="0"/>
    <x v="0"/>
    <x v="0"/>
  </r>
  <r>
    <x v="470"/>
    <n v="11.9"/>
    <x v="41"/>
    <x v="2"/>
    <x v="8"/>
    <x v="10"/>
    <x v="10"/>
    <x v="0"/>
    <x v="7"/>
    <x v="7"/>
    <x v="0"/>
    <x v="0"/>
    <x v="0"/>
  </r>
  <r>
    <x v="470"/>
    <n v="4.4000000000000004"/>
    <x v="152"/>
    <x v="2"/>
    <x v="8"/>
    <x v="10"/>
    <x v="10"/>
    <x v="0"/>
    <x v="4"/>
    <x v="4"/>
    <x v="0"/>
    <x v="0"/>
    <x v="0"/>
  </r>
  <r>
    <x v="470"/>
    <n v="30"/>
    <x v="88"/>
    <x v="2"/>
    <x v="13"/>
    <x v="17"/>
    <x v="17"/>
    <x v="0"/>
    <x v="6"/>
    <x v="6"/>
    <x v="0"/>
    <x v="0"/>
    <x v="0"/>
  </r>
  <r>
    <x v="470"/>
    <n v="16"/>
    <x v="43"/>
    <x v="2"/>
    <x v="13"/>
    <x v="17"/>
    <x v="17"/>
    <x v="0"/>
    <x v="5"/>
    <x v="5"/>
    <x v="0"/>
    <x v="0"/>
    <x v="0"/>
  </r>
  <r>
    <x v="470"/>
    <n v="12"/>
    <x v="150"/>
    <x v="2"/>
    <x v="13"/>
    <x v="17"/>
    <x v="17"/>
    <x v="0"/>
    <x v="0"/>
    <x v="0"/>
    <x v="0"/>
    <x v="0"/>
    <x v="0"/>
  </r>
  <r>
    <x v="470"/>
    <n v="5.2"/>
    <x v="147"/>
    <x v="2"/>
    <x v="9"/>
    <x v="12"/>
    <x v="12"/>
    <x v="0"/>
    <x v="6"/>
    <x v="6"/>
    <x v="0"/>
    <x v="0"/>
    <x v="0"/>
  </r>
  <r>
    <x v="470"/>
    <n v="15.3"/>
    <x v="19"/>
    <x v="2"/>
    <x v="9"/>
    <x v="12"/>
    <x v="12"/>
    <x v="0"/>
    <x v="7"/>
    <x v="7"/>
    <x v="0"/>
    <x v="0"/>
    <x v="0"/>
  </r>
  <r>
    <x v="470"/>
    <n v="16.2"/>
    <x v="20"/>
    <x v="2"/>
    <x v="9"/>
    <x v="12"/>
    <x v="12"/>
    <x v="0"/>
    <x v="5"/>
    <x v="5"/>
    <x v="0"/>
    <x v="0"/>
    <x v="0"/>
  </r>
  <r>
    <x v="470"/>
    <n v="5.7"/>
    <x v="272"/>
    <x v="2"/>
    <x v="9"/>
    <x v="12"/>
    <x v="12"/>
    <x v="0"/>
    <x v="13"/>
    <x v="13"/>
    <x v="0"/>
    <x v="0"/>
    <x v="0"/>
  </r>
  <r>
    <x v="470"/>
    <n v="0.3"/>
    <x v="204"/>
    <x v="2"/>
    <x v="5"/>
    <x v="5"/>
    <x v="5"/>
    <x v="0"/>
    <x v="10"/>
    <x v="10"/>
    <x v="0"/>
    <x v="0"/>
    <x v="0"/>
  </r>
  <r>
    <x v="470"/>
    <n v="43.1"/>
    <x v="83"/>
    <x v="2"/>
    <x v="10"/>
    <x v="14"/>
    <x v="14"/>
    <x v="2"/>
    <x v="3"/>
    <x v="3"/>
    <x v="0"/>
    <x v="0"/>
    <x v="0"/>
  </r>
  <r>
    <x v="470"/>
    <n v="5.0999999999999996"/>
    <x v="255"/>
    <x v="2"/>
    <x v="6"/>
    <x v="6"/>
    <x v="6"/>
    <x v="0"/>
    <x v="10"/>
    <x v="10"/>
    <x v="0"/>
    <x v="0"/>
    <x v="0"/>
  </r>
  <r>
    <x v="470"/>
    <n v="0.2"/>
    <x v="255"/>
    <x v="2"/>
    <x v="6"/>
    <x v="6"/>
    <x v="6"/>
    <x v="0"/>
    <x v="10"/>
    <x v="10"/>
    <x v="0"/>
    <x v="0"/>
    <x v="0"/>
  </r>
  <r>
    <x v="471"/>
    <n v="28.2"/>
    <x v="7"/>
    <x v="3"/>
    <x v="7"/>
    <x v="7"/>
    <x v="7"/>
    <x v="0"/>
    <x v="5"/>
    <x v="5"/>
    <x v="0"/>
    <x v="0"/>
    <x v="0"/>
  </r>
  <r>
    <x v="471"/>
    <n v="4.7"/>
    <x v="257"/>
    <x v="3"/>
    <x v="7"/>
    <x v="7"/>
    <x v="7"/>
    <x v="0"/>
    <x v="10"/>
    <x v="10"/>
    <x v="0"/>
    <x v="0"/>
    <x v="0"/>
  </r>
  <r>
    <x v="471"/>
    <n v="37.5"/>
    <x v="52"/>
    <x v="3"/>
    <x v="7"/>
    <x v="7"/>
    <x v="7"/>
    <x v="2"/>
    <x v="3"/>
    <x v="3"/>
    <x v="0"/>
    <x v="0"/>
    <x v="0"/>
  </r>
  <r>
    <x v="471"/>
    <n v="6.8"/>
    <x v="258"/>
    <x v="3"/>
    <x v="7"/>
    <x v="7"/>
    <x v="7"/>
    <x v="3"/>
    <x v="14"/>
    <x v="14"/>
    <x v="0"/>
    <x v="0"/>
    <x v="0"/>
  </r>
  <r>
    <x v="471"/>
    <n v="5.4"/>
    <x v="218"/>
    <x v="3"/>
    <x v="23"/>
    <x v="32"/>
    <x v="32"/>
    <x v="0"/>
    <x v="5"/>
    <x v="5"/>
    <x v="0"/>
    <x v="0"/>
    <x v="0"/>
  </r>
  <r>
    <x v="471"/>
    <n v="28.2"/>
    <x v="325"/>
    <x v="0"/>
    <x v="22"/>
    <x v="30"/>
    <x v="30"/>
    <x v="0"/>
    <x v="0"/>
    <x v="0"/>
    <x v="0"/>
    <x v="0"/>
    <x v="0"/>
  </r>
  <r>
    <x v="471"/>
    <n v="47.6"/>
    <x v="253"/>
    <x v="0"/>
    <x v="22"/>
    <x v="30"/>
    <x v="30"/>
    <x v="3"/>
    <x v="14"/>
    <x v="14"/>
    <x v="0"/>
    <x v="0"/>
    <x v="0"/>
  </r>
  <r>
    <x v="471"/>
    <n v="17.3"/>
    <x v="247"/>
    <x v="0"/>
    <x v="16"/>
    <x v="22"/>
    <x v="22"/>
    <x v="0"/>
    <x v="13"/>
    <x v="13"/>
    <x v="0"/>
    <x v="0"/>
    <x v="0"/>
  </r>
  <r>
    <x v="471"/>
    <n v="10"/>
    <x v="262"/>
    <x v="0"/>
    <x v="16"/>
    <x v="22"/>
    <x v="22"/>
    <x v="3"/>
    <x v="14"/>
    <x v="14"/>
    <x v="0"/>
    <x v="0"/>
    <x v="0"/>
  </r>
  <r>
    <x v="471"/>
    <n v="5.6"/>
    <x v="103"/>
    <x v="2"/>
    <x v="8"/>
    <x v="10"/>
    <x v="10"/>
    <x v="0"/>
    <x v="8"/>
    <x v="8"/>
    <x v="0"/>
    <x v="0"/>
    <x v="0"/>
  </r>
  <r>
    <x v="471"/>
    <n v="13.1"/>
    <x v="13"/>
    <x v="2"/>
    <x v="8"/>
    <x v="10"/>
    <x v="10"/>
    <x v="0"/>
    <x v="6"/>
    <x v="6"/>
    <x v="0"/>
    <x v="0"/>
    <x v="0"/>
  </r>
  <r>
    <x v="471"/>
    <n v="7.3"/>
    <x v="41"/>
    <x v="2"/>
    <x v="8"/>
    <x v="10"/>
    <x v="10"/>
    <x v="0"/>
    <x v="7"/>
    <x v="7"/>
    <x v="0"/>
    <x v="0"/>
    <x v="0"/>
  </r>
  <r>
    <x v="471"/>
    <n v="21.6"/>
    <x v="14"/>
    <x v="2"/>
    <x v="8"/>
    <x v="10"/>
    <x v="10"/>
    <x v="0"/>
    <x v="5"/>
    <x v="5"/>
    <x v="0"/>
    <x v="0"/>
    <x v="0"/>
  </r>
  <r>
    <x v="471"/>
    <n v="21.5"/>
    <x v="29"/>
    <x v="2"/>
    <x v="8"/>
    <x v="10"/>
    <x v="10"/>
    <x v="0"/>
    <x v="9"/>
    <x v="9"/>
    <x v="0"/>
    <x v="0"/>
    <x v="0"/>
  </r>
  <r>
    <x v="471"/>
    <n v="20.9"/>
    <x v="138"/>
    <x v="2"/>
    <x v="20"/>
    <x v="28"/>
    <x v="28"/>
    <x v="0"/>
    <x v="10"/>
    <x v="10"/>
    <x v="0"/>
    <x v="0"/>
    <x v="0"/>
  </r>
  <r>
    <x v="471"/>
    <n v="16.5"/>
    <x v="206"/>
    <x v="2"/>
    <x v="9"/>
    <x v="12"/>
    <x v="12"/>
    <x v="2"/>
    <x v="3"/>
    <x v="3"/>
    <x v="0"/>
    <x v="0"/>
    <x v="0"/>
  </r>
  <r>
    <x v="471"/>
    <n v="11"/>
    <x v="206"/>
    <x v="2"/>
    <x v="9"/>
    <x v="12"/>
    <x v="12"/>
    <x v="2"/>
    <x v="3"/>
    <x v="3"/>
    <x v="0"/>
    <x v="0"/>
    <x v="0"/>
  </r>
  <r>
    <x v="471"/>
    <n v="37.799999999999997"/>
    <x v="169"/>
    <x v="2"/>
    <x v="5"/>
    <x v="5"/>
    <x v="5"/>
    <x v="0"/>
    <x v="7"/>
    <x v="7"/>
    <x v="0"/>
    <x v="0"/>
    <x v="0"/>
  </r>
  <r>
    <x v="471"/>
    <n v="1.5"/>
    <x v="204"/>
    <x v="2"/>
    <x v="5"/>
    <x v="5"/>
    <x v="5"/>
    <x v="0"/>
    <x v="10"/>
    <x v="10"/>
    <x v="0"/>
    <x v="0"/>
    <x v="0"/>
  </r>
  <r>
    <x v="471"/>
    <n v="15.1"/>
    <x v="154"/>
    <x v="2"/>
    <x v="10"/>
    <x v="14"/>
    <x v="14"/>
    <x v="0"/>
    <x v="10"/>
    <x v="10"/>
    <x v="0"/>
    <x v="0"/>
    <x v="0"/>
  </r>
  <r>
    <x v="471"/>
    <n v="17.3"/>
    <x v="200"/>
    <x v="2"/>
    <x v="10"/>
    <x v="14"/>
    <x v="14"/>
    <x v="3"/>
    <x v="14"/>
    <x v="14"/>
    <x v="0"/>
    <x v="0"/>
    <x v="0"/>
  </r>
  <r>
    <x v="472"/>
    <n v="47.4"/>
    <x v="253"/>
    <x v="0"/>
    <x v="22"/>
    <x v="30"/>
    <x v="30"/>
    <x v="3"/>
    <x v="14"/>
    <x v="14"/>
    <x v="0"/>
    <x v="0"/>
    <x v="0"/>
  </r>
  <r>
    <x v="472"/>
    <n v="10.199999999999999"/>
    <x v="87"/>
    <x v="0"/>
    <x v="21"/>
    <x v="27"/>
    <x v="27"/>
    <x v="0"/>
    <x v="0"/>
    <x v="0"/>
    <x v="0"/>
    <x v="0"/>
    <x v="0"/>
  </r>
  <r>
    <x v="473"/>
    <n v="39.9"/>
    <x v="52"/>
    <x v="3"/>
    <x v="7"/>
    <x v="7"/>
    <x v="7"/>
    <x v="2"/>
    <x v="3"/>
    <x v="3"/>
    <x v="0"/>
    <x v="0"/>
    <x v="0"/>
  </r>
  <r>
    <x v="473"/>
    <n v="39.6"/>
    <x v="52"/>
    <x v="3"/>
    <x v="7"/>
    <x v="7"/>
    <x v="7"/>
    <x v="2"/>
    <x v="3"/>
    <x v="3"/>
    <x v="0"/>
    <x v="0"/>
    <x v="0"/>
  </r>
  <r>
    <x v="473"/>
    <n v="36.200000000000003"/>
    <x v="116"/>
    <x v="3"/>
    <x v="7"/>
    <x v="8"/>
    <x v="8"/>
    <x v="2"/>
    <x v="3"/>
    <x v="3"/>
    <x v="0"/>
    <x v="0"/>
    <x v="0"/>
  </r>
  <r>
    <x v="473"/>
    <n v="0"/>
    <x v="342"/>
    <x v="3"/>
    <x v="23"/>
    <x v="32"/>
    <x v="32"/>
    <x v="0"/>
    <x v="10"/>
    <x v="10"/>
    <x v="0"/>
    <x v="0"/>
    <x v="0"/>
  </r>
  <r>
    <x v="473"/>
    <n v="23.3"/>
    <x v="168"/>
    <x v="3"/>
    <x v="23"/>
    <x v="32"/>
    <x v="32"/>
    <x v="0"/>
    <x v="0"/>
    <x v="0"/>
    <x v="0"/>
    <x v="0"/>
    <x v="0"/>
  </r>
  <r>
    <x v="473"/>
    <n v="60.9"/>
    <x v="325"/>
    <x v="0"/>
    <x v="22"/>
    <x v="30"/>
    <x v="30"/>
    <x v="0"/>
    <x v="0"/>
    <x v="0"/>
    <x v="0"/>
    <x v="0"/>
    <x v="0"/>
  </r>
  <r>
    <x v="473"/>
    <n v="14.7"/>
    <x v="11"/>
    <x v="0"/>
    <x v="0"/>
    <x v="9"/>
    <x v="9"/>
    <x v="0"/>
    <x v="0"/>
    <x v="0"/>
    <x v="0"/>
    <x v="0"/>
    <x v="0"/>
  </r>
  <r>
    <x v="473"/>
    <n v="52.6"/>
    <x v="75"/>
    <x v="0"/>
    <x v="14"/>
    <x v="18"/>
    <x v="18"/>
    <x v="0"/>
    <x v="0"/>
    <x v="0"/>
    <x v="0"/>
    <x v="0"/>
    <x v="0"/>
  </r>
  <r>
    <x v="473"/>
    <n v="54.3"/>
    <x v="75"/>
    <x v="0"/>
    <x v="14"/>
    <x v="18"/>
    <x v="18"/>
    <x v="0"/>
    <x v="0"/>
    <x v="0"/>
    <x v="0"/>
    <x v="0"/>
    <x v="0"/>
  </r>
  <r>
    <x v="473"/>
    <n v="12.6"/>
    <x v="75"/>
    <x v="0"/>
    <x v="14"/>
    <x v="18"/>
    <x v="18"/>
    <x v="0"/>
    <x v="0"/>
    <x v="0"/>
    <x v="0"/>
    <x v="0"/>
    <x v="0"/>
  </r>
  <r>
    <x v="473"/>
    <n v="11.3"/>
    <x v="103"/>
    <x v="2"/>
    <x v="8"/>
    <x v="10"/>
    <x v="10"/>
    <x v="0"/>
    <x v="8"/>
    <x v="8"/>
    <x v="0"/>
    <x v="0"/>
    <x v="0"/>
  </r>
  <r>
    <x v="473"/>
    <n v="16.7"/>
    <x v="29"/>
    <x v="2"/>
    <x v="8"/>
    <x v="10"/>
    <x v="10"/>
    <x v="0"/>
    <x v="9"/>
    <x v="9"/>
    <x v="0"/>
    <x v="0"/>
    <x v="0"/>
  </r>
  <r>
    <x v="473"/>
    <n v="16.8"/>
    <x v="206"/>
    <x v="2"/>
    <x v="9"/>
    <x v="12"/>
    <x v="12"/>
    <x v="2"/>
    <x v="3"/>
    <x v="3"/>
    <x v="0"/>
    <x v="0"/>
    <x v="0"/>
  </r>
  <r>
    <x v="473"/>
    <n v="10.6"/>
    <x v="206"/>
    <x v="2"/>
    <x v="9"/>
    <x v="12"/>
    <x v="12"/>
    <x v="2"/>
    <x v="3"/>
    <x v="3"/>
    <x v="0"/>
    <x v="0"/>
    <x v="0"/>
  </r>
  <r>
    <x v="473"/>
    <n v="26.2"/>
    <x v="328"/>
    <x v="2"/>
    <x v="11"/>
    <x v="15"/>
    <x v="15"/>
    <x v="2"/>
    <x v="3"/>
    <x v="3"/>
    <x v="0"/>
    <x v="0"/>
    <x v="0"/>
  </r>
  <r>
    <x v="473"/>
    <n v="18"/>
    <x v="328"/>
    <x v="2"/>
    <x v="11"/>
    <x v="15"/>
    <x v="15"/>
    <x v="2"/>
    <x v="3"/>
    <x v="3"/>
    <x v="0"/>
    <x v="0"/>
    <x v="0"/>
  </r>
  <r>
    <x v="474"/>
    <n v="38.9"/>
    <x v="295"/>
    <x v="3"/>
    <x v="23"/>
    <x v="32"/>
    <x v="32"/>
    <x v="2"/>
    <x v="3"/>
    <x v="3"/>
    <x v="0"/>
    <x v="0"/>
    <x v="0"/>
  </r>
  <r>
    <x v="474"/>
    <n v="3"/>
    <x v="353"/>
    <x v="1"/>
    <x v="3"/>
    <x v="3"/>
    <x v="3"/>
    <x v="0"/>
    <x v="11"/>
    <x v="11"/>
    <x v="0"/>
    <x v="0"/>
    <x v="0"/>
  </r>
  <r>
    <x v="474"/>
    <n v="61.3"/>
    <x v="325"/>
    <x v="0"/>
    <x v="22"/>
    <x v="30"/>
    <x v="30"/>
    <x v="0"/>
    <x v="0"/>
    <x v="0"/>
    <x v="0"/>
    <x v="0"/>
    <x v="0"/>
  </r>
  <r>
    <x v="474"/>
    <n v="52"/>
    <x v="0"/>
    <x v="0"/>
    <x v="0"/>
    <x v="0"/>
    <x v="0"/>
    <x v="0"/>
    <x v="0"/>
    <x v="0"/>
    <x v="0"/>
    <x v="0"/>
    <x v="0"/>
  </r>
  <r>
    <x v="474"/>
    <n v="5"/>
    <x v="298"/>
    <x v="0"/>
    <x v="21"/>
    <x v="27"/>
    <x v="27"/>
    <x v="0"/>
    <x v="11"/>
    <x v="11"/>
    <x v="0"/>
    <x v="0"/>
    <x v="0"/>
  </r>
  <r>
    <x v="474"/>
    <n v="55.5"/>
    <x v="97"/>
    <x v="0"/>
    <x v="4"/>
    <x v="19"/>
    <x v="19"/>
    <x v="0"/>
    <x v="11"/>
    <x v="11"/>
    <x v="0"/>
    <x v="0"/>
    <x v="0"/>
  </r>
  <r>
    <x v="474"/>
    <n v="8.4"/>
    <x v="14"/>
    <x v="2"/>
    <x v="8"/>
    <x v="10"/>
    <x v="10"/>
    <x v="0"/>
    <x v="5"/>
    <x v="5"/>
    <x v="0"/>
    <x v="0"/>
    <x v="0"/>
  </r>
  <r>
    <x v="474"/>
    <n v="8.9"/>
    <x v="268"/>
    <x v="2"/>
    <x v="8"/>
    <x v="10"/>
    <x v="10"/>
    <x v="3"/>
    <x v="14"/>
    <x v="14"/>
    <x v="0"/>
    <x v="0"/>
    <x v="0"/>
  </r>
  <r>
    <x v="474"/>
    <n v="61.7"/>
    <x v="88"/>
    <x v="2"/>
    <x v="13"/>
    <x v="17"/>
    <x v="17"/>
    <x v="0"/>
    <x v="6"/>
    <x v="6"/>
    <x v="0"/>
    <x v="0"/>
    <x v="0"/>
  </r>
  <r>
    <x v="474"/>
    <n v="14"/>
    <x v="288"/>
    <x v="2"/>
    <x v="20"/>
    <x v="28"/>
    <x v="28"/>
    <x v="3"/>
    <x v="14"/>
    <x v="14"/>
    <x v="0"/>
    <x v="0"/>
    <x v="0"/>
  </r>
  <r>
    <x v="474"/>
    <n v="16.600000000000001"/>
    <x v="206"/>
    <x v="2"/>
    <x v="9"/>
    <x v="12"/>
    <x v="12"/>
    <x v="2"/>
    <x v="3"/>
    <x v="3"/>
    <x v="0"/>
    <x v="0"/>
    <x v="0"/>
  </r>
  <r>
    <x v="474"/>
    <n v="10.8"/>
    <x v="206"/>
    <x v="2"/>
    <x v="9"/>
    <x v="12"/>
    <x v="12"/>
    <x v="2"/>
    <x v="3"/>
    <x v="3"/>
    <x v="0"/>
    <x v="0"/>
    <x v="0"/>
  </r>
  <r>
    <x v="474"/>
    <n v="0.2"/>
    <x v="211"/>
    <x v="2"/>
    <x v="9"/>
    <x v="13"/>
    <x v="13"/>
    <x v="0"/>
    <x v="13"/>
    <x v="13"/>
    <x v="0"/>
    <x v="0"/>
    <x v="0"/>
  </r>
  <r>
    <x v="475"/>
    <n v="22.6"/>
    <x v="62"/>
    <x v="3"/>
    <x v="7"/>
    <x v="7"/>
    <x v="7"/>
    <x v="0"/>
    <x v="6"/>
    <x v="6"/>
    <x v="0"/>
    <x v="0"/>
    <x v="0"/>
  </r>
  <r>
    <x v="475"/>
    <n v="38.4"/>
    <x v="7"/>
    <x v="3"/>
    <x v="7"/>
    <x v="7"/>
    <x v="7"/>
    <x v="0"/>
    <x v="5"/>
    <x v="5"/>
    <x v="0"/>
    <x v="0"/>
    <x v="0"/>
  </r>
  <r>
    <x v="475"/>
    <n v="21.5"/>
    <x v="7"/>
    <x v="3"/>
    <x v="7"/>
    <x v="7"/>
    <x v="7"/>
    <x v="0"/>
    <x v="5"/>
    <x v="5"/>
    <x v="0"/>
    <x v="0"/>
    <x v="0"/>
  </r>
  <r>
    <x v="475"/>
    <n v="44.7"/>
    <x v="27"/>
    <x v="3"/>
    <x v="7"/>
    <x v="7"/>
    <x v="7"/>
    <x v="0"/>
    <x v="9"/>
    <x v="9"/>
    <x v="0"/>
    <x v="0"/>
    <x v="0"/>
  </r>
  <r>
    <x v="475"/>
    <n v="1.5"/>
    <x v="354"/>
    <x v="3"/>
    <x v="7"/>
    <x v="7"/>
    <x v="7"/>
    <x v="0"/>
    <x v="13"/>
    <x v="13"/>
    <x v="0"/>
    <x v="0"/>
    <x v="0"/>
  </r>
  <r>
    <x v="475"/>
    <n v="3.6"/>
    <x v="355"/>
    <x v="3"/>
    <x v="7"/>
    <x v="7"/>
    <x v="7"/>
    <x v="3"/>
    <x v="15"/>
    <x v="15"/>
    <x v="0"/>
    <x v="0"/>
    <x v="0"/>
  </r>
  <r>
    <x v="475"/>
    <n v="27.2"/>
    <x v="258"/>
    <x v="3"/>
    <x v="7"/>
    <x v="7"/>
    <x v="7"/>
    <x v="3"/>
    <x v="14"/>
    <x v="14"/>
    <x v="0"/>
    <x v="0"/>
    <x v="0"/>
  </r>
  <r>
    <x v="475"/>
    <n v="20.7"/>
    <x v="9"/>
    <x v="3"/>
    <x v="7"/>
    <x v="8"/>
    <x v="8"/>
    <x v="0"/>
    <x v="5"/>
    <x v="5"/>
    <x v="0"/>
    <x v="0"/>
    <x v="0"/>
  </r>
  <r>
    <x v="475"/>
    <n v="10.3"/>
    <x v="53"/>
    <x v="3"/>
    <x v="7"/>
    <x v="8"/>
    <x v="8"/>
    <x v="0"/>
    <x v="10"/>
    <x v="10"/>
    <x v="0"/>
    <x v="0"/>
    <x v="0"/>
  </r>
  <r>
    <x v="475"/>
    <n v="8.3000000000000007"/>
    <x v="37"/>
    <x v="3"/>
    <x v="7"/>
    <x v="8"/>
    <x v="8"/>
    <x v="0"/>
    <x v="9"/>
    <x v="9"/>
    <x v="0"/>
    <x v="0"/>
    <x v="0"/>
  </r>
  <r>
    <x v="475"/>
    <n v="37.299999999999997"/>
    <x v="329"/>
    <x v="3"/>
    <x v="24"/>
    <x v="33"/>
    <x v="33"/>
    <x v="2"/>
    <x v="3"/>
    <x v="3"/>
    <x v="0"/>
    <x v="0"/>
    <x v="0"/>
  </r>
  <r>
    <x v="475"/>
    <n v="37.9"/>
    <x v="278"/>
    <x v="0"/>
    <x v="0"/>
    <x v="21"/>
    <x v="21"/>
    <x v="3"/>
    <x v="14"/>
    <x v="14"/>
    <x v="0"/>
    <x v="0"/>
    <x v="0"/>
  </r>
  <r>
    <x v="475"/>
    <n v="15.1"/>
    <x v="337"/>
    <x v="0"/>
    <x v="0"/>
    <x v="9"/>
    <x v="9"/>
    <x v="0"/>
    <x v="11"/>
    <x v="11"/>
    <x v="0"/>
    <x v="0"/>
    <x v="0"/>
  </r>
  <r>
    <x v="475"/>
    <n v="20.8"/>
    <x v="38"/>
    <x v="0"/>
    <x v="14"/>
    <x v="18"/>
    <x v="18"/>
    <x v="0"/>
    <x v="11"/>
    <x v="11"/>
    <x v="0"/>
    <x v="0"/>
    <x v="0"/>
  </r>
  <r>
    <x v="475"/>
    <n v="3.7"/>
    <x v="161"/>
    <x v="0"/>
    <x v="16"/>
    <x v="22"/>
    <x v="22"/>
    <x v="0"/>
    <x v="7"/>
    <x v="7"/>
    <x v="0"/>
    <x v="0"/>
    <x v="0"/>
  </r>
  <r>
    <x v="475"/>
    <n v="23.6"/>
    <x v="13"/>
    <x v="2"/>
    <x v="8"/>
    <x v="10"/>
    <x v="10"/>
    <x v="0"/>
    <x v="6"/>
    <x v="6"/>
    <x v="0"/>
    <x v="0"/>
    <x v="0"/>
  </r>
  <r>
    <x v="475"/>
    <n v="11.4"/>
    <x v="41"/>
    <x v="2"/>
    <x v="8"/>
    <x v="10"/>
    <x v="10"/>
    <x v="0"/>
    <x v="7"/>
    <x v="7"/>
    <x v="0"/>
    <x v="0"/>
    <x v="0"/>
  </r>
  <r>
    <x v="475"/>
    <n v="27.5"/>
    <x v="29"/>
    <x v="2"/>
    <x v="8"/>
    <x v="10"/>
    <x v="10"/>
    <x v="0"/>
    <x v="9"/>
    <x v="9"/>
    <x v="0"/>
    <x v="0"/>
    <x v="0"/>
  </r>
  <r>
    <x v="475"/>
    <n v="57.2"/>
    <x v="43"/>
    <x v="2"/>
    <x v="13"/>
    <x v="17"/>
    <x v="17"/>
    <x v="0"/>
    <x v="5"/>
    <x v="5"/>
    <x v="0"/>
    <x v="0"/>
    <x v="0"/>
  </r>
  <r>
    <x v="475"/>
    <n v="26.6"/>
    <x v="43"/>
    <x v="2"/>
    <x v="13"/>
    <x v="17"/>
    <x v="17"/>
    <x v="0"/>
    <x v="5"/>
    <x v="5"/>
    <x v="0"/>
    <x v="0"/>
    <x v="0"/>
  </r>
  <r>
    <x v="475"/>
    <n v="24.6"/>
    <x v="206"/>
    <x v="2"/>
    <x v="9"/>
    <x v="12"/>
    <x v="12"/>
    <x v="2"/>
    <x v="3"/>
    <x v="3"/>
    <x v="0"/>
    <x v="0"/>
    <x v="0"/>
  </r>
  <r>
    <x v="475"/>
    <n v="15.5"/>
    <x v="206"/>
    <x v="2"/>
    <x v="9"/>
    <x v="12"/>
    <x v="12"/>
    <x v="2"/>
    <x v="3"/>
    <x v="3"/>
    <x v="0"/>
    <x v="0"/>
    <x v="0"/>
  </r>
  <r>
    <x v="475"/>
    <n v="42.9"/>
    <x v="352"/>
    <x v="2"/>
    <x v="9"/>
    <x v="12"/>
    <x v="12"/>
    <x v="3"/>
    <x v="15"/>
    <x v="15"/>
    <x v="0"/>
    <x v="0"/>
    <x v="0"/>
  </r>
  <r>
    <x v="475"/>
    <n v="11.9"/>
    <x v="92"/>
    <x v="2"/>
    <x v="9"/>
    <x v="13"/>
    <x v="13"/>
    <x v="0"/>
    <x v="7"/>
    <x v="7"/>
    <x v="0"/>
    <x v="0"/>
    <x v="0"/>
  </r>
  <r>
    <x v="475"/>
    <n v="2.6"/>
    <x v="22"/>
    <x v="2"/>
    <x v="9"/>
    <x v="13"/>
    <x v="13"/>
    <x v="0"/>
    <x v="10"/>
    <x v="10"/>
    <x v="0"/>
    <x v="0"/>
    <x v="0"/>
  </r>
  <r>
    <x v="475"/>
    <n v="7.2"/>
    <x v="348"/>
    <x v="2"/>
    <x v="9"/>
    <x v="13"/>
    <x v="13"/>
    <x v="3"/>
    <x v="15"/>
    <x v="15"/>
    <x v="0"/>
    <x v="0"/>
    <x v="0"/>
  </r>
  <r>
    <x v="475"/>
    <n v="18.399999999999999"/>
    <x v="200"/>
    <x v="2"/>
    <x v="10"/>
    <x v="14"/>
    <x v="14"/>
    <x v="3"/>
    <x v="14"/>
    <x v="14"/>
    <x v="0"/>
    <x v="0"/>
    <x v="0"/>
  </r>
  <r>
    <x v="475"/>
    <n v="27.4"/>
    <x v="49"/>
    <x v="2"/>
    <x v="11"/>
    <x v="15"/>
    <x v="15"/>
    <x v="0"/>
    <x v="8"/>
    <x v="8"/>
    <x v="0"/>
    <x v="0"/>
    <x v="0"/>
  </r>
  <r>
    <x v="476"/>
    <n v="9.9"/>
    <x v="87"/>
    <x v="0"/>
    <x v="21"/>
    <x v="27"/>
    <x v="27"/>
    <x v="0"/>
    <x v="0"/>
    <x v="0"/>
    <x v="0"/>
    <x v="0"/>
    <x v="0"/>
  </r>
  <r>
    <x v="476"/>
    <n v="35.799999999999997"/>
    <x v="87"/>
    <x v="0"/>
    <x v="21"/>
    <x v="27"/>
    <x v="27"/>
    <x v="0"/>
    <x v="0"/>
    <x v="0"/>
    <x v="0"/>
    <x v="0"/>
    <x v="0"/>
  </r>
  <r>
    <x v="476"/>
    <n v="32.6"/>
    <x v="87"/>
    <x v="0"/>
    <x v="21"/>
    <x v="27"/>
    <x v="27"/>
    <x v="0"/>
    <x v="0"/>
    <x v="0"/>
    <x v="0"/>
    <x v="0"/>
    <x v="0"/>
  </r>
  <r>
    <x v="476"/>
    <n v="19.5"/>
    <x v="190"/>
    <x v="0"/>
    <x v="21"/>
    <x v="27"/>
    <x v="27"/>
    <x v="2"/>
    <x v="12"/>
    <x v="12"/>
    <x v="0"/>
    <x v="0"/>
    <x v="0"/>
  </r>
  <r>
    <x v="476"/>
    <n v="8.4"/>
    <x v="57"/>
    <x v="0"/>
    <x v="16"/>
    <x v="22"/>
    <x v="22"/>
    <x v="0"/>
    <x v="11"/>
    <x v="11"/>
    <x v="0"/>
    <x v="0"/>
    <x v="0"/>
  </r>
  <r>
    <x v="476"/>
    <n v="47.5"/>
    <x v="40"/>
    <x v="0"/>
    <x v="4"/>
    <x v="19"/>
    <x v="19"/>
    <x v="0"/>
    <x v="5"/>
    <x v="5"/>
    <x v="0"/>
    <x v="0"/>
    <x v="0"/>
  </r>
  <r>
    <x v="476"/>
    <n v="27"/>
    <x v="103"/>
    <x v="2"/>
    <x v="8"/>
    <x v="10"/>
    <x v="10"/>
    <x v="0"/>
    <x v="8"/>
    <x v="8"/>
    <x v="0"/>
    <x v="0"/>
    <x v="0"/>
  </r>
  <r>
    <x v="476"/>
    <n v="15.7"/>
    <x v="13"/>
    <x v="2"/>
    <x v="8"/>
    <x v="10"/>
    <x v="10"/>
    <x v="0"/>
    <x v="6"/>
    <x v="6"/>
    <x v="0"/>
    <x v="0"/>
    <x v="0"/>
  </r>
  <r>
    <x v="476"/>
    <n v="7.9"/>
    <x v="41"/>
    <x v="2"/>
    <x v="8"/>
    <x v="10"/>
    <x v="10"/>
    <x v="0"/>
    <x v="7"/>
    <x v="7"/>
    <x v="0"/>
    <x v="0"/>
    <x v="0"/>
  </r>
  <r>
    <x v="476"/>
    <n v="5.5"/>
    <x v="14"/>
    <x v="2"/>
    <x v="8"/>
    <x v="10"/>
    <x v="10"/>
    <x v="0"/>
    <x v="5"/>
    <x v="5"/>
    <x v="0"/>
    <x v="0"/>
    <x v="0"/>
  </r>
  <r>
    <x v="476"/>
    <n v="14.3"/>
    <x v="288"/>
    <x v="2"/>
    <x v="20"/>
    <x v="28"/>
    <x v="28"/>
    <x v="3"/>
    <x v="14"/>
    <x v="14"/>
    <x v="0"/>
    <x v="0"/>
    <x v="0"/>
  </r>
  <r>
    <x v="476"/>
    <n v="2.6"/>
    <x v="147"/>
    <x v="2"/>
    <x v="9"/>
    <x v="12"/>
    <x v="12"/>
    <x v="0"/>
    <x v="6"/>
    <x v="6"/>
    <x v="0"/>
    <x v="0"/>
    <x v="0"/>
  </r>
  <r>
    <x v="476"/>
    <n v="31"/>
    <x v="19"/>
    <x v="2"/>
    <x v="9"/>
    <x v="12"/>
    <x v="12"/>
    <x v="0"/>
    <x v="7"/>
    <x v="7"/>
    <x v="0"/>
    <x v="0"/>
    <x v="0"/>
  </r>
  <r>
    <x v="476"/>
    <n v="5.4"/>
    <x v="20"/>
    <x v="2"/>
    <x v="9"/>
    <x v="12"/>
    <x v="12"/>
    <x v="0"/>
    <x v="5"/>
    <x v="5"/>
    <x v="0"/>
    <x v="0"/>
    <x v="0"/>
  </r>
  <r>
    <x v="476"/>
    <n v="34.9"/>
    <x v="206"/>
    <x v="2"/>
    <x v="9"/>
    <x v="12"/>
    <x v="12"/>
    <x v="2"/>
    <x v="3"/>
    <x v="3"/>
    <x v="0"/>
    <x v="0"/>
    <x v="0"/>
  </r>
  <r>
    <x v="476"/>
    <n v="24.1"/>
    <x v="206"/>
    <x v="2"/>
    <x v="9"/>
    <x v="12"/>
    <x v="12"/>
    <x v="2"/>
    <x v="3"/>
    <x v="3"/>
    <x v="0"/>
    <x v="0"/>
    <x v="0"/>
  </r>
  <r>
    <x v="476"/>
    <n v="20.2"/>
    <x v="296"/>
    <x v="2"/>
    <x v="9"/>
    <x v="12"/>
    <x v="12"/>
    <x v="3"/>
    <x v="14"/>
    <x v="14"/>
    <x v="0"/>
    <x v="0"/>
    <x v="0"/>
  </r>
  <r>
    <x v="476"/>
    <n v="1.7"/>
    <x v="296"/>
    <x v="2"/>
    <x v="9"/>
    <x v="12"/>
    <x v="12"/>
    <x v="3"/>
    <x v="14"/>
    <x v="14"/>
    <x v="0"/>
    <x v="0"/>
    <x v="0"/>
  </r>
  <r>
    <x v="476"/>
    <n v="43.1"/>
    <x v="83"/>
    <x v="2"/>
    <x v="10"/>
    <x v="14"/>
    <x v="14"/>
    <x v="2"/>
    <x v="3"/>
    <x v="3"/>
    <x v="0"/>
    <x v="0"/>
    <x v="0"/>
  </r>
  <r>
    <x v="477"/>
    <n v="59.3"/>
    <x v="111"/>
    <x v="0"/>
    <x v="22"/>
    <x v="30"/>
    <x v="30"/>
    <x v="0"/>
    <x v="5"/>
    <x v="5"/>
    <x v="0"/>
    <x v="0"/>
    <x v="0"/>
  </r>
  <r>
    <x v="477"/>
    <n v="56.4"/>
    <x v="11"/>
    <x v="0"/>
    <x v="0"/>
    <x v="9"/>
    <x v="9"/>
    <x v="0"/>
    <x v="0"/>
    <x v="0"/>
    <x v="0"/>
    <x v="0"/>
    <x v="0"/>
  </r>
  <r>
    <x v="477"/>
    <n v="17.2"/>
    <x v="0"/>
    <x v="0"/>
    <x v="0"/>
    <x v="0"/>
    <x v="0"/>
    <x v="0"/>
    <x v="0"/>
    <x v="0"/>
    <x v="0"/>
    <x v="0"/>
    <x v="0"/>
  </r>
  <r>
    <x v="477"/>
    <n v="17.899999999999999"/>
    <x v="292"/>
    <x v="0"/>
    <x v="1"/>
    <x v="1"/>
    <x v="1"/>
    <x v="3"/>
    <x v="15"/>
    <x v="15"/>
    <x v="0"/>
    <x v="0"/>
    <x v="0"/>
  </r>
  <r>
    <x v="477"/>
    <n v="53.7"/>
    <x v="75"/>
    <x v="0"/>
    <x v="14"/>
    <x v="18"/>
    <x v="18"/>
    <x v="0"/>
    <x v="0"/>
    <x v="0"/>
    <x v="0"/>
    <x v="0"/>
    <x v="0"/>
  </r>
  <r>
    <x v="477"/>
    <n v="19.100000000000001"/>
    <x v="327"/>
    <x v="2"/>
    <x v="8"/>
    <x v="10"/>
    <x v="10"/>
    <x v="2"/>
    <x v="3"/>
    <x v="3"/>
    <x v="0"/>
    <x v="0"/>
    <x v="0"/>
  </r>
  <r>
    <x v="477"/>
    <n v="13.3"/>
    <x v="327"/>
    <x v="2"/>
    <x v="8"/>
    <x v="10"/>
    <x v="10"/>
    <x v="2"/>
    <x v="3"/>
    <x v="3"/>
    <x v="0"/>
    <x v="0"/>
    <x v="0"/>
  </r>
  <r>
    <x v="477"/>
    <n v="7.8"/>
    <x v="178"/>
    <x v="2"/>
    <x v="9"/>
    <x v="11"/>
    <x v="11"/>
    <x v="0"/>
    <x v="10"/>
    <x v="10"/>
    <x v="0"/>
    <x v="0"/>
    <x v="0"/>
  </r>
  <r>
    <x v="477"/>
    <n v="5.3"/>
    <x v="273"/>
    <x v="2"/>
    <x v="9"/>
    <x v="11"/>
    <x v="11"/>
    <x v="3"/>
    <x v="14"/>
    <x v="14"/>
    <x v="0"/>
    <x v="0"/>
    <x v="0"/>
  </r>
  <r>
    <x v="477"/>
    <n v="45.6"/>
    <x v="19"/>
    <x v="2"/>
    <x v="9"/>
    <x v="12"/>
    <x v="12"/>
    <x v="0"/>
    <x v="7"/>
    <x v="7"/>
    <x v="0"/>
    <x v="0"/>
    <x v="0"/>
  </r>
  <r>
    <x v="477"/>
    <n v="16.399999999999999"/>
    <x v="206"/>
    <x v="2"/>
    <x v="9"/>
    <x v="12"/>
    <x v="12"/>
    <x v="2"/>
    <x v="3"/>
    <x v="3"/>
    <x v="0"/>
    <x v="0"/>
    <x v="0"/>
  </r>
  <r>
    <x v="477"/>
    <n v="11.1"/>
    <x v="206"/>
    <x v="2"/>
    <x v="9"/>
    <x v="12"/>
    <x v="12"/>
    <x v="2"/>
    <x v="3"/>
    <x v="3"/>
    <x v="0"/>
    <x v="0"/>
    <x v="0"/>
  </r>
  <r>
    <x v="478"/>
    <n v="35.299999999999997"/>
    <x v="26"/>
    <x v="3"/>
    <x v="12"/>
    <x v="16"/>
    <x v="16"/>
    <x v="0"/>
    <x v="5"/>
    <x v="5"/>
    <x v="0"/>
    <x v="0"/>
    <x v="0"/>
  </r>
  <r>
    <x v="478"/>
    <n v="3.6"/>
    <x v="201"/>
    <x v="3"/>
    <x v="19"/>
    <x v="25"/>
    <x v="25"/>
    <x v="3"/>
    <x v="15"/>
    <x v="15"/>
    <x v="0"/>
    <x v="0"/>
    <x v="0"/>
  </r>
  <r>
    <x v="478"/>
    <n v="1.7"/>
    <x v="261"/>
    <x v="3"/>
    <x v="19"/>
    <x v="25"/>
    <x v="25"/>
    <x v="3"/>
    <x v="14"/>
    <x v="14"/>
    <x v="0"/>
    <x v="0"/>
    <x v="0"/>
  </r>
  <r>
    <x v="478"/>
    <n v="7.9"/>
    <x v="207"/>
    <x v="3"/>
    <x v="23"/>
    <x v="32"/>
    <x v="32"/>
    <x v="0"/>
    <x v="6"/>
    <x v="6"/>
    <x v="0"/>
    <x v="0"/>
    <x v="0"/>
  </r>
  <r>
    <x v="478"/>
    <n v="13.1"/>
    <x v="218"/>
    <x v="3"/>
    <x v="23"/>
    <x v="32"/>
    <x v="32"/>
    <x v="0"/>
    <x v="5"/>
    <x v="5"/>
    <x v="0"/>
    <x v="0"/>
    <x v="0"/>
  </r>
  <r>
    <x v="478"/>
    <n v="2.5"/>
    <x v="342"/>
    <x v="3"/>
    <x v="23"/>
    <x v="32"/>
    <x v="32"/>
    <x v="0"/>
    <x v="10"/>
    <x v="10"/>
    <x v="0"/>
    <x v="0"/>
    <x v="0"/>
  </r>
  <r>
    <x v="478"/>
    <n v="43.6"/>
    <x v="278"/>
    <x v="0"/>
    <x v="0"/>
    <x v="21"/>
    <x v="21"/>
    <x v="3"/>
    <x v="14"/>
    <x v="14"/>
    <x v="0"/>
    <x v="0"/>
    <x v="0"/>
  </r>
  <r>
    <x v="478"/>
    <n v="56.5"/>
    <x v="11"/>
    <x v="0"/>
    <x v="0"/>
    <x v="9"/>
    <x v="9"/>
    <x v="0"/>
    <x v="0"/>
    <x v="0"/>
    <x v="0"/>
    <x v="0"/>
    <x v="0"/>
  </r>
  <r>
    <x v="478"/>
    <n v="8.6999999999999993"/>
    <x v="298"/>
    <x v="0"/>
    <x v="21"/>
    <x v="27"/>
    <x v="27"/>
    <x v="0"/>
    <x v="11"/>
    <x v="11"/>
    <x v="0"/>
    <x v="0"/>
    <x v="0"/>
  </r>
  <r>
    <x v="478"/>
    <n v="34.6"/>
    <x v="190"/>
    <x v="0"/>
    <x v="21"/>
    <x v="27"/>
    <x v="27"/>
    <x v="2"/>
    <x v="12"/>
    <x v="12"/>
    <x v="0"/>
    <x v="0"/>
    <x v="0"/>
  </r>
  <r>
    <x v="478"/>
    <n v="55.6"/>
    <x v="203"/>
    <x v="0"/>
    <x v="4"/>
    <x v="4"/>
    <x v="4"/>
    <x v="2"/>
    <x v="12"/>
    <x v="12"/>
    <x v="0"/>
    <x v="0"/>
    <x v="0"/>
  </r>
  <r>
    <x v="478"/>
    <n v="26.1"/>
    <x v="29"/>
    <x v="2"/>
    <x v="8"/>
    <x v="10"/>
    <x v="10"/>
    <x v="0"/>
    <x v="9"/>
    <x v="9"/>
    <x v="0"/>
    <x v="0"/>
    <x v="0"/>
  </r>
  <r>
    <x v="478"/>
    <n v="13.5"/>
    <x v="43"/>
    <x v="2"/>
    <x v="13"/>
    <x v="17"/>
    <x v="17"/>
    <x v="0"/>
    <x v="5"/>
    <x v="5"/>
    <x v="0"/>
    <x v="0"/>
    <x v="0"/>
  </r>
  <r>
    <x v="478"/>
    <n v="15.8"/>
    <x v="144"/>
    <x v="2"/>
    <x v="13"/>
    <x v="29"/>
    <x v="29"/>
    <x v="0"/>
    <x v="5"/>
    <x v="5"/>
    <x v="0"/>
    <x v="0"/>
    <x v="0"/>
  </r>
  <r>
    <x v="478"/>
    <n v="54.1"/>
    <x v="112"/>
    <x v="2"/>
    <x v="13"/>
    <x v="29"/>
    <x v="29"/>
    <x v="0"/>
    <x v="10"/>
    <x v="10"/>
    <x v="0"/>
    <x v="0"/>
    <x v="0"/>
  </r>
  <r>
    <x v="478"/>
    <n v="18.3"/>
    <x v="288"/>
    <x v="2"/>
    <x v="20"/>
    <x v="28"/>
    <x v="28"/>
    <x v="3"/>
    <x v="14"/>
    <x v="14"/>
    <x v="0"/>
    <x v="0"/>
    <x v="0"/>
  </r>
  <r>
    <x v="478"/>
    <n v="26.2"/>
    <x v="15"/>
    <x v="2"/>
    <x v="9"/>
    <x v="11"/>
    <x v="11"/>
    <x v="0"/>
    <x v="8"/>
    <x v="8"/>
    <x v="0"/>
    <x v="0"/>
    <x v="0"/>
  </r>
  <r>
    <x v="478"/>
    <n v="58.9"/>
    <x v="58"/>
    <x v="2"/>
    <x v="17"/>
    <x v="23"/>
    <x v="23"/>
    <x v="2"/>
    <x v="3"/>
    <x v="3"/>
    <x v="0"/>
    <x v="0"/>
    <x v="0"/>
  </r>
  <r>
    <x v="479"/>
    <n v="12.2"/>
    <x v="258"/>
    <x v="3"/>
    <x v="7"/>
    <x v="7"/>
    <x v="7"/>
    <x v="3"/>
    <x v="14"/>
    <x v="14"/>
    <x v="0"/>
    <x v="0"/>
    <x v="0"/>
  </r>
  <r>
    <x v="479"/>
    <n v="7"/>
    <x v="201"/>
    <x v="3"/>
    <x v="19"/>
    <x v="25"/>
    <x v="25"/>
    <x v="3"/>
    <x v="15"/>
    <x v="15"/>
    <x v="0"/>
    <x v="0"/>
    <x v="0"/>
  </r>
  <r>
    <x v="479"/>
    <n v="8.6"/>
    <x v="261"/>
    <x v="3"/>
    <x v="19"/>
    <x v="25"/>
    <x v="25"/>
    <x v="3"/>
    <x v="14"/>
    <x v="14"/>
    <x v="0"/>
    <x v="0"/>
    <x v="0"/>
  </r>
  <r>
    <x v="479"/>
    <n v="5.6"/>
    <x v="185"/>
    <x v="3"/>
    <x v="24"/>
    <x v="33"/>
    <x v="33"/>
    <x v="0"/>
    <x v="5"/>
    <x v="5"/>
    <x v="0"/>
    <x v="0"/>
    <x v="0"/>
  </r>
  <r>
    <x v="479"/>
    <n v="4.7"/>
    <x v="286"/>
    <x v="3"/>
    <x v="24"/>
    <x v="33"/>
    <x v="33"/>
    <x v="0"/>
    <x v="0"/>
    <x v="0"/>
    <x v="0"/>
    <x v="0"/>
    <x v="0"/>
  </r>
  <r>
    <x v="479"/>
    <n v="5"/>
    <x v="0"/>
    <x v="0"/>
    <x v="0"/>
    <x v="0"/>
    <x v="0"/>
    <x v="0"/>
    <x v="0"/>
    <x v="0"/>
    <x v="0"/>
    <x v="0"/>
    <x v="0"/>
  </r>
  <r>
    <x v="479"/>
    <n v="13"/>
    <x v="190"/>
    <x v="0"/>
    <x v="21"/>
    <x v="27"/>
    <x v="27"/>
    <x v="2"/>
    <x v="12"/>
    <x v="12"/>
    <x v="0"/>
    <x v="0"/>
    <x v="0"/>
  </r>
  <r>
    <x v="479"/>
    <n v="37"/>
    <x v="289"/>
    <x v="0"/>
    <x v="4"/>
    <x v="4"/>
    <x v="4"/>
    <x v="3"/>
    <x v="14"/>
    <x v="14"/>
    <x v="0"/>
    <x v="0"/>
    <x v="0"/>
  </r>
  <r>
    <x v="479"/>
    <n v="28.5"/>
    <x v="13"/>
    <x v="2"/>
    <x v="8"/>
    <x v="10"/>
    <x v="10"/>
    <x v="0"/>
    <x v="6"/>
    <x v="6"/>
    <x v="0"/>
    <x v="0"/>
    <x v="0"/>
  </r>
  <r>
    <x v="479"/>
    <n v="7.8"/>
    <x v="41"/>
    <x v="2"/>
    <x v="8"/>
    <x v="10"/>
    <x v="10"/>
    <x v="0"/>
    <x v="7"/>
    <x v="7"/>
    <x v="0"/>
    <x v="0"/>
    <x v="0"/>
  </r>
  <r>
    <x v="479"/>
    <n v="5.4"/>
    <x v="60"/>
    <x v="2"/>
    <x v="18"/>
    <x v="24"/>
    <x v="24"/>
    <x v="0"/>
    <x v="6"/>
    <x v="6"/>
    <x v="0"/>
    <x v="0"/>
    <x v="0"/>
  </r>
  <r>
    <x v="479"/>
    <n v="21.9"/>
    <x v="265"/>
    <x v="2"/>
    <x v="18"/>
    <x v="24"/>
    <x v="24"/>
    <x v="3"/>
    <x v="14"/>
    <x v="14"/>
    <x v="0"/>
    <x v="0"/>
    <x v="0"/>
  </r>
  <r>
    <x v="479"/>
    <n v="11.3"/>
    <x v="80"/>
    <x v="2"/>
    <x v="9"/>
    <x v="11"/>
    <x v="11"/>
    <x v="0"/>
    <x v="7"/>
    <x v="7"/>
    <x v="0"/>
    <x v="0"/>
    <x v="0"/>
  </r>
  <r>
    <x v="479"/>
    <n v="11.3"/>
    <x v="147"/>
    <x v="2"/>
    <x v="9"/>
    <x v="12"/>
    <x v="12"/>
    <x v="0"/>
    <x v="6"/>
    <x v="6"/>
    <x v="0"/>
    <x v="0"/>
    <x v="0"/>
  </r>
  <r>
    <x v="479"/>
    <n v="28.2"/>
    <x v="19"/>
    <x v="2"/>
    <x v="9"/>
    <x v="12"/>
    <x v="12"/>
    <x v="0"/>
    <x v="7"/>
    <x v="7"/>
    <x v="0"/>
    <x v="0"/>
    <x v="0"/>
  </r>
  <r>
    <x v="479"/>
    <n v="2.7"/>
    <x v="20"/>
    <x v="2"/>
    <x v="9"/>
    <x v="12"/>
    <x v="12"/>
    <x v="0"/>
    <x v="5"/>
    <x v="5"/>
    <x v="0"/>
    <x v="0"/>
    <x v="0"/>
  </r>
  <r>
    <x v="479"/>
    <n v="16.899999999999999"/>
    <x v="206"/>
    <x v="2"/>
    <x v="9"/>
    <x v="12"/>
    <x v="12"/>
    <x v="2"/>
    <x v="3"/>
    <x v="3"/>
    <x v="0"/>
    <x v="0"/>
    <x v="0"/>
  </r>
  <r>
    <x v="479"/>
    <n v="10.8"/>
    <x v="206"/>
    <x v="2"/>
    <x v="9"/>
    <x v="12"/>
    <x v="12"/>
    <x v="2"/>
    <x v="3"/>
    <x v="3"/>
    <x v="0"/>
    <x v="0"/>
    <x v="0"/>
  </r>
  <r>
    <x v="479"/>
    <n v="42.5"/>
    <x v="82"/>
    <x v="2"/>
    <x v="10"/>
    <x v="14"/>
    <x v="14"/>
    <x v="0"/>
    <x v="8"/>
    <x v="8"/>
    <x v="0"/>
    <x v="0"/>
    <x v="0"/>
  </r>
  <r>
    <x v="479"/>
    <n v="2.7"/>
    <x v="82"/>
    <x v="2"/>
    <x v="10"/>
    <x v="14"/>
    <x v="14"/>
    <x v="0"/>
    <x v="8"/>
    <x v="8"/>
    <x v="0"/>
    <x v="0"/>
    <x v="0"/>
  </r>
  <r>
    <x v="479"/>
    <n v="28.3"/>
    <x v="200"/>
    <x v="2"/>
    <x v="10"/>
    <x v="14"/>
    <x v="14"/>
    <x v="3"/>
    <x v="14"/>
    <x v="14"/>
    <x v="0"/>
    <x v="0"/>
    <x v="0"/>
  </r>
  <r>
    <x v="479"/>
    <n v="58.1"/>
    <x v="58"/>
    <x v="2"/>
    <x v="17"/>
    <x v="23"/>
    <x v="23"/>
    <x v="2"/>
    <x v="3"/>
    <x v="3"/>
    <x v="0"/>
    <x v="0"/>
    <x v="0"/>
  </r>
  <r>
    <x v="479"/>
    <n v="60.9"/>
    <x v="58"/>
    <x v="2"/>
    <x v="17"/>
    <x v="23"/>
    <x v="23"/>
    <x v="2"/>
    <x v="3"/>
    <x v="3"/>
    <x v="0"/>
    <x v="0"/>
    <x v="0"/>
  </r>
  <r>
    <x v="479"/>
    <n v="58.5"/>
    <x v="58"/>
    <x v="2"/>
    <x v="17"/>
    <x v="23"/>
    <x v="23"/>
    <x v="2"/>
    <x v="3"/>
    <x v="3"/>
    <x v="0"/>
    <x v="0"/>
    <x v="0"/>
  </r>
  <r>
    <x v="479"/>
    <n v="59.1"/>
    <x v="58"/>
    <x v="2"/>
    <x v="17"/>
    <x v="23"/>
    <x v="23"/>
    <x v="2"/>
    <x v="3"/>
    <x v="3"/>
    <x v="0"/>
    <x v="0"/>
    <x v="0"/>
  </r>
  <r>
    <x v="479"/>
    <n v="13.6"/>
    <x v="34"/>
    <x v="2"/>
    <x v="11"/>
    <x v="15"/>
    <x v="15"/>
    <x v="0"/>
    <x v="6"/>
    <x v="6"/>
    <x v="0"/>
    <x v="0"/>
    <x v="0"/>
  </r>
  <r>
    <x v="479"/>
    <n v="12.4"/>
    <x v="192"/>
    <x v="2"/>
    <x v="11"/>
    <x v="15"/>
    <x v="15"/>
    <x v="0"/>
    <x v="0"/>
    <x v="0"/>
    <x v="0"/>
    <x v="0"/>
    <x v="0"/>
  </r>
  <r>
    <x v="480"/>
    <n v="16"/>
    <x v="9"/>
    <x v="3"/>
    <x v="7"/>
    <x v="8"/>
    <x v="8"/>
    <x v="0"/>
    <x v="5"/>
    <x v="5"/>
    <x v="0"/>
    <x v="0"/>
    <x v="0"/>
  </r>
  <r>
    <x v="480"/>
    <n v="28"/>
    <x v="230"/>
    <x v="3"/>
    <x v="24"/>
    <x v="33"/>
    <x v="33"/>
    <x v="0"/>
    <x v="10"/>
    <x v="10"/>
    <x v="0"/>
    <x v="0"/>
    <x v="0"/>
  </r>
  <r>
    <x v="480"/>
    <n v="43.5"/>
    <x v="278"/>
    <x v="0"/>
    <x v="0"/>
    <x v="21"/>
    <x v="21"/>
    <x v="3"/>
    <x v="14"/>
    <x v="14"/>
    <x v="0"/>
    <x v="0"/>
    <x v="0"/>
  </r>
  <r>
    <x v="480"/>
    <n v="55.4"/>
    <x v="0"/>
    <x v="0"/>
    <x v="0"/>
    <x v="0"/>
    <x v="0"/>
    <x v="0"/>
    <x v="0"/>
    <x v="0"/>
    <x v="0"/>
    <x v="0"/>
    <x v="0"/>
  </r>
  <r>
    <x v="480"/>
    <n v="55.6"/>
    <x v="0"/>
    <x v="0"/>
    <x v="0"/>
    <x v="0"/>
    <x v="0"/>
    <x v="0"/>
    <x v="0"/>
    <x v="0"/>
    <x v="0"/>
    <x v="0"/>
    <x v="0"/>
  </r>
  <r>
    <x v="480"/>
    <n v="4.3"/>
    <x v="160"/>
    <x v="0"/>
    <x v="0"/>
    <x v="0"/>
    <x v="0"/>
    <x v="2"/>
    <x v="12"/>
    <x v="12"/>
    <x v="0"/>
    <x v="0"/>
    <x v="0"/>
  </r>
  <r>
    <x v="480"/>
    <n v="35"/>
    <x v="333"/>
    <x v="0"/>
    <x v="0"/>
    <x v="0"/>
    <x v="0"/>
    <x v="3"/>
    <x v="15"/>
    <x v="15"/>
    <x v="0"/>
    <x v="0"/>
    <x v="0"/>
  </r>
  <r>
    <x v="480"/>
    <n v="44.5"/>
    <x v="289"/>
    <x v="0"/>
    <x v="4"/>
    <x v="4"/>
    <x v="4"/>
    <x v="3"/>
    <x v="14"/>
    <x v="14"/>
    <x v="0"/>
    <x v="0"/>
    <x v="0"/>
  </r>
  <r>
    <x v="480"/>
    <n v="2.5"/>
    <x v="228"/>
    <x v="2"/>
    <x v="18"/>
    <x v="24"/>
    <x v="24"/>
    <x v="0"/>
    <x v="10"/>
    <x v="10"/>
    <x v="0"/>
    <x v="0"/>
    <x v="0"/>
  </r>
  <r>
    <x v="480"/>
    <n v="14"/>
    <x v="88"/>
    <x v="2"/>
    <x v="13"/>
    <x v="17"/>
    <x v="17"/>
    <x v="0"/>
    <x v="6"/>
    <x v="6"/>
    <x v="0"/>
    <x v="0"/>
    <x v="0"/>
  </r>
  <r>
    <x v="480"/>
    <n v="13.4"/>
    <x v="43"/>
    <x v="2"/>
    <x v="13"/>
    <x v="17"/>
    <x v="17"/>
    <x v="0"/>
    <x v="5"/>
    <x v="5"/>
    <x v="0"/>
    <x v="0"/>
    <x v="0"/>
  </r>
  <r>
    <x v="480"/>
    <n v="29.8"/>
    <x v="138"/>
    <x v="2"/>
    <x v="20"/>
    <x v="28"/>
    <x v="28"/>
    <x v="0"/>
    <x v="10"/>
    <x v="10"/>
    <x v="0"/>
    <x v="0"/>
    <x v="0"/>
  </r>
  <r>
    <x v="480"/>
    <n v="26.4"/>
    <x v="138"/>
    <x v="2"/>
    <x v="20"/>
    <x v="28"/>
    <x v="28"/>
    <x v="0"/>
    <x v="10"/>
    <x v="10"/>
    <x v="0"/>
    <x v="0"/>
    <x v="0"/>
  </r>
  <r>
    <x v="480"/>
    <n v="31"/>
    <x v="121"/>
    <x v="2"/>
    <x v="17"/>
    <x v="23"/>
    <x v="23"/>
    <x v="0"/>
    <x v="8"/>
    <x v="8"/>
    <x v="0"/>
    <x v="0"/>
    <x v="0"/>
  </r>
  <r>
    <x v="480"/>
    <n v="5.3"/>
    <x v="84"/>
    <x v="2"/>
    <x v="17"/>
    <x v="23"/>
    <x v="23"/>
    <x v="0"/>
    <x v="6"/>
    <x v="6"/>
    <x v="0"/>
    <x v="0"/>
    <x v="0"/>
  </r>
  <r>
    <x v="480"/>
    <n v="13.5"/>
    <x v="77"/>
    <x v="2"/>
    <x v="17"/>
    <x v="23"/>
    <x v="23"/>
    <x v="0"/>
    <x v="9"/>
    <x v="9"/>
    <x v="0"/>
    <x v="0"/>
    <x v="0"/>
  </r>
  <r>
    <x v="480"/>
    <n v="17.3"/>
    <x v="323"/>
    <x v="2"/>
    <x v="11"/>
    <x v="15"/>
    <x v="15"/>
    <x v="0"/>
    <x v="13"/>
    <x v="13"/>
    <x v="0"/>
    <x v="0"/>
    <x v="0"/>
  </r>
  <r>
    <x v="480"/>
    <n v="18"/>
    <x v="301"/>
    <x v="2"/>
    <x v="11"/>
    <x v="15"/>
    <x v="15"/>
    <x v="3"/>
    <x v="14"/>
    <x v="14"/>
    <x v="0"/>
    <x v="0"/>
    <x v="0"/>
  </r>
  <r>
    <x v="481"/>
    <n v="29.4"/>
    <x v="168"/>
    <x v="3"/>
    <x v="23"/>
    <x v="32"/>
    <x v="32"/>
    <x v="0"/>
    <x v="0"/>
    <x v="0"/>
    <x v="0"/>
    <x v="0"/>
    <x v="0"/>
  </r>
  <r>
    <x v="481"/>
    <n v="2.1"/>
    <x v="356"/>
    <x v="0"/>
    <x v="22"/>
    <x v="30"/>
    <x v="30"/>
    <x v="0"/>
    <x v="11"/>
    <x v="11"/>
    <x v="0"/>
    <x v="0"/>
    <x v="0"/>
  </r>
  <r>
    <x v="481"/>
    <n v="22.3"/>
    <x v="159"/>
    <x v="0"/>
    <x v="0"/>
    <x v="21"/>
    <x v="21"/>
    <x v="0"/>
    <x v="5"/>
    <x v="5"/>
    <x v="0"/>
    <x v="0"/>
    <x v="0"/>
  </r>
  <r>
    <x v="481"/>
    <n v="60.5"/>
    <x v="55"/>
    <x v="0"/>
    <x v="0"/>
    <x v="21"/>
    <x v="21"/>
    <x v="0"/>
    <x v="0"/>
    <x v="0"/>
    <x v="0"/>
    <x v="0"/>
    <x v="0"/>
  </r>
  <r>
    <x v="481"/>
    <n v="35"/>
    <x v="11"/>
    <x v="0"/>
    <x v="0"/>
    <x v="9"/>
    <x v="9"/>
    <x v="0"/>
    <x v="0"/>
    <x v="0"/>
    <x v="0"/>
    <x v="0"/>
    <x v="0"/>
  </r>
  <r>
    <x v="481"/>
    <n v="2.2000000000000002"/>
    <x v="167"/>
    <x v="0"/>
    <x v="0"/>
    <x v="9"/>
    <x v="9"/>
    <x v="2"/>
    <x v="12"/>
    <x v="12"/>
    <x v="0"/>
    <x v="0"/>
    <x v="0"/>
  </r>
  <r>
    <x v="481"/>
    <n v="53.8"/>
    <x v="0"/>
    <x v="0"/>
    <x v="0"/>
    <x v="0"/>
    <x v="0"/>
    <x v="0"/>
    <x v="0"/>
    <x v="0"/>
    <x v="0"/>
    <x v="0"/>
    <x v="0"/>
  </r>
  <r>
    <x v="481"/>
    <n v="56.4"/>
    <x v="0"/>
    <x v="0"/>
    <x v="0"/>
    <x v="0"/>
    <x v="0"/>
    <x v="0"/>
    <x v="0"/>
    <x v="0"/>
    <x v="0"/>
    <x v="0"/>
    <x v="0"/>
  </r>
  <r>
    <x v="481"/>
    <n v="59.9"/>
    <x v="75"/>
    <x v="0"/>
    <x v="14"/>
    <x v="18"/>
    <x v="18"/>
    <x v="0"/>
    <x v="0"/>
    <x v="0"/>
    <x v="0"/>
    <x v="0"/>
    <x v="0"/>
  </r>
  <r>
    <x v="481"/>
    <n v="57"/>
    <x v="343"/>
    <x v="0"/>
    <x v="21"/>
    <x v="31"/>
    <x v="31"/>
    <x v="2"/>
    <x v="3"/>
    <x v="3"/>
    <x v="0"/>
    <x v="0"/>
    <x v="0"/>
  </r>
  <r>
    <x v="481"/>
    <n v="35.5"/>
    <x v="87"/>
    <x v="0"/>
    <x v="21"/>
    <x v="27"/>
    <x v="27"/>
    <x v="0"/>
    <x v="0"/>
    <x v="0"/>
    <x v="0"/>
    <x v="0"/>
    <x v="0"/>
  </r>
  <r>
    <x v="481"/>
    <n v="45.9"/>
    <x v="277"/>
    <x v="0"/>
    <x v="4"/>
    <x v="19"/>
    <x v="19"/>
    <x v="3"/>
    <x v="14"/>
    <x v="14"/>
    <x v="0"/>
    <x v="0"/>
    <x v="0"/>
  </r>
  <r>
    <x v="481"/>
    <n v="45.3"/>
    <x v="277"/>
    <x v="0"/>
    <x v="4"/>
    <x v="19"/>
    <x v="19"/>
    <x v="3"/>
    <x v="14"/>
    <x v="14"/>
    <x v="0"/>
    <x v="0"/>
    <x v="0"/>
  </r>
  <r>
    <x v="481"/>
    <n v="44.2"/>
    <x v="277"/>
    <x v="0"/>
    <x v="4"/>
    <x v="19"/>
    <x v="19"/>
    <x v="3"/>
    <x v="14"/>
    <x v="14"/>
    <x v="0"/>
    <x v="0"/>
    <x v="0"/>
  </r>
  <r>
    <x v="481"/>
    <n v="44.9"/>
    <x v="277"/>
    <x v="0"/>
    <x v="4"/>
    <x v="19"/>
    <x v="19"/>
    <x v="3"/>
    <x v="14"/>
    <x v="14"/>
    <x v="0"/>
    <x v="0"/>
    <x v="0"/>
  </r>
  <r>
    <x v="481"/>
    <n v="46.2"/>
    <x v="277"/>
    <x v="0"/>
    <x v="4"/>
    <x v="19"/>
    <x v="19"/>
    <x v="3"/>
    <x v="14"/>
    <x v="14"/>
    <x v="0"/>
    <x v="0"/>
    <x v="0"/>
  </r>
  <r>
    <x v="481"/>
    <n v="18.100000000000001"/>
    <x v="88"/>
    <x v="2"/>
    <x v="13"/>
    <x v="17"/>
    <x v="17"/>
    <x v="0"/>
    <x v="6"/>
    <x v="6"/>
    <x v="0"/>
    <x v="0"/>
    <x v="0"/>
  </r>
  <r>
    <x v="481"/>
    <n v="62.3"/>
    <x v="43"/>
    <x v="2"/>
    <x v="13"/>
    <x v="17"/>
    <x v="17"/>
    <x v="0"/>
    <x v="5"/>
    <x v="5"/>
    <x v="0"/>
    <x v="0"/>
    <x v="0"/>
  </r>
  <r>
    <x v="481"/>
    <n v="37.4"/>
    <x v="206"/>
    <x v="2"/>
    <x v="9"/>
    <x v="12"/>
    <x v="12"/>
    <x v="2"/>
    <x v="3"/>
    <x v="3"/>
    <x v="0"/>
    <x v="0"/>
    <x v="0"/>
  </r>
  <r>
    <x v="481"/>
    <n v="23.9"/>
    <x v="206"/>
    <x v="2"/>
    <x v="9"/>
    <x v="12"/>
    <x v="12"/>
    <x v="2"/>
    <x v="3"/>
    <x v="3"/>
    <x v="0"/>
    <x v="0"/>
    <x v="0"/>
  </r>
  <r>
    <x v="481"/>
    <n v="10.9"/>
    <x v="44"/>
    <x v="2"/>
    <x v="9"/>
    <x v="13"/>
    <x v="13"/>
    <x v="0"/>
    <x v="6"/>
    <x v="6"/>
    <x v="0"/>
    <x v="0"/>
    <x v="0"/>
  </r>
  <r>
    <x v="481"/>
    <n v="3.8"/>
    <x v="92"/>
    <x v="2"/>
    <x v="9"/>
    <x v="13"/>
    <x v="13"/>
    <x v="0"/>
    <x v="7"/>
    <x v="7"/>
    <x v="0"/>
    <x v="0"/>
    <x v="0"/>
  </r>
  <r>
    <x v="481"/>
    <n v="2.4"/>
    <x v="22"/>
    <x v="2"/>
    <x v="9"/>
    <x v="13"/>
    <x v="13"/>
    <x v="0"/>
    <x v="10"/>
    <x v="10"/>
    <x v="0"/>
    <x v="0"/>
    <x v="0"/>
  </r>
  <r>
    <x v="481"/>
    <n v="7.1"/>
    <x v="348"/>
    <x v="2"/>
    <x v="9"/>
    <x v="13"/>
    <x v="13"/>
    <x v="3"/>
    <x v="15"/>
    <x v="15"/>
    <x v="0"/>
    <x v="0"/>
    <x v="0"/>
  </r>
  <r>
    <x v="482"/>
    <n v="45.2"/>
    <x v="7"/>
    <x v="3"/>
    <x v="7"/>
    <x v="7"/>
    <x v="7"/>
    <x v="0"/>
    <x v="5"/>
    <x v="5"/>
    <x v="0"/>
    <x v="0"/>
    <x v="0"/>
  </r>
  <r>
    <x v="482"/>
    <n v="15.7"/>
    <x v="8"/>
    <x v="3"/>
    <x v="7"/>
    <x v="8"/>
    <x v="8"/>
    <x v="0"/>
    <x v="6"/>
    <x v="6"/>
    <x v="0"/>
    <x v="0"/>
    <x v="0"/>
  </r>
  <r>
    <x v="482"/>
    <n v="34.700000000000003"/>
    <x v="9"/>
    <x v="3"/>
    <x v="7"/>
    <x v="8"/>
    <x v="8"/>
    <x v="0"/>
    <x v="5"/>
    <x v="5"/>
    <x v="0"/>
    <x v="0"/>
    <x v="0"/>
  </r>
  <r>
    <x v="482"/>
    <n v="5.6"/>
    <x v="37"/>
    <x v="3"/>
    <x v="7"/>
    <x v="8"/>
    <x v="8"/>
    <x v="0"/>
    <x v="9"/>
    <x v="9"/>
    <x v="0"/>
    <x v="0"/>
    <x v="0"/>
  </r>
  <r>
    <x v="482"/>
    <n v="3.5"/>
    <x v="332"/>
    <x v="3"/>
    <x v="7"/>
    <x v="8"/>
    <x v="8"/>
    <x v="3"/>
    <x v="15"/>
    <x v="15"/>
    <x v="0"/>
    <x v="0"/>
    <x v="0"/>
  </r>
  <r>
    <x v="482"/>
    <n v="14.3"/>
    <x v="260"/>
    <x v="3"/>
    <x v="7"/>
    <x v="8"/>
    <x v="8"/>
    <x v="3"/>
    <x v="14"/>
    <x v="14"/>
    <x v="0"/>
    <x v="0"/>
    <x v="0"/>
  </r>
  <r>
    <x v="482"/>
    <n v="11.2"/>
    <x v="218"/>
    <x v="3"/>
    <x v="23"/>
    <x v="32"/>
    <x v="32"/>
    <x v="0"/>
    <x v="5"/>
    <x v="5"/>
    <x v="0"/>
    <x v="0"/>
    <x v="0"/>
  </r>
  <r>
    <x v="482"/>
    <n v="7.8"/>
    <x v="342"/>
    <x v="3"/>
    <x v="23"/>
    <x v="32"/>
    <x v="32"/>
    <x v="0"/>
    <x v="10"/>
    <x v="10"/>
    <x v="0"/>
    <x v="0"/>
    <x v="0"/>
  </r>
  <r>
    <x v="482"/>
    <n v="56"/>
    <x v="75"/>
    <x v="0"/>
    <x v="14"/>
    <x v="18"/>
    <x v="18"/>
    <x v="0"/>
    <x v="0"/>
    <x v="0"/>
    <x v="0"/>
    <x v="0"/>
    <x v="0"/>
  </r>
  <r>
    <x v="482"/>
    <n v="12.3"/>
    <x v="75"/>
    <x v="0"/>
    <x v="14"/>
    <x v="18"/>
    <x v="18"/>
    <x v="0"/>
    <x v="0"/>
    <x v="0"/>
    <x v="0"/>
    <x v="0"/>
    <x v="0"/>
  </r>
  <r>
    <x v="482"/>
    <n v="35.299999999999997"/>
    <x v="87"/>
    <x v="0"/>
    <x v="21"/>
    <x v="27"/>
    <x v="27"/>
    <x v="0"/>
    <x v="0"/>
    <x v="0"/>
    <x v="0"/>
    <x v="0"/>
    <x v="0"/>
  </r>
  <r>
    <x v="482"/>
    <n v="27"/>
    <x v="190"/>
    <x v="0"/>
    <x v="21"/>
    <x v="27"/>
    <x v="27"/>
    <x v="2"/>
    <x v="12"/>
    <x v="12"/>
    <x v="0"/>
    <x v="0"/>
    <x v="0"/>
  </r>
  <r>
    <x v="482"/>
    <n v="8.1999999999999993"/>
    <x v="235"/>
    <x v="0"/>
    <x v="2"/>
    <x v="2"/>
    <x v="2"/>
    <x v="0"/>
    <x v="11"/>
    <x v="11"/>
    <x v="0"/>
    <x v="0"/>
    <x v="0"/>
  </r>
  <r>
    <x v="482"/>
    <n v="29.5"/>
    <x v="80"/>
    <x v="2"/>
    <x v="9"/>
    <x v="11"/>
    <x v="11"/>
    <x v="0"/>
    <x v="7"/>
    <x v="7"/>
    <x v="0"/>
    <x v="0"/>
    <x v="0"/>
  </r>
  <r>
    <x v="482"/>
    <n v="37.799999999999997"/>
    <x v="19"/>
    <x v="2"/>
    <x v="9"/>
    <x v="12"/>
    <x v="12"/>
    <x v="0"/>
    <x v="7"/>
    <x v="7"/>
    <x v="0"/>
    <x v="0"/>
    <x v="0"/>
  </r>
  <r>
    <x v="482"/>
    <n v="3"/>
    <x v="272"/>
    <x v="2"/>
    <x v="9"/>
    <x v="12"/>
    <x v="12"/>
    <x v="0"/>
    <x v="13"/>
    <x v="13"/>
    <x v="0"/>
    <x v="0"/>
    <x v="0"/>
  </r>
  <r>
    <x v="482"/>
    <n v="12.1"/>
    <x v="92"/>
    <x v="2"/>
    <x v="9"/>
    <x v="13"/>
    <x v="13"/>
    <x v="0"/>
    <x v="7"/>
    <x v="7"/>
    <x v="0"/>
    <x v="0"/>
    <x v="0"/>
  </r>
  <r>
    <x v="482"/>
    <n v="2.6"/>
    <x v="21"/>
    <x v="2"/>
    <x v="9"/>
    <x v="13"/>
    <x v="13"/>
    <x v="0"/>
    <x v="5"/>
    <x v="5"/>
    <x v="0"/>
    <x v="0"/>
    <x v="0"/>
  </r>
  <r>
    <x v="482"/>
    <n v="2.9"/>
    <x v="211"/>
    <x v="2"/>
    <x v="9"/>
    <x v="13"/>
    <x v="13"/>
    <x v="0"/>
    <x v="13"/>
    <x v="13"/>
    <x v="0"/>
    <x v="0"/>
    <x v="0"/>
  </r>
  <r>
    <x v="482"/>
    <n v="7.2"/>
    <x v="348"/>
    <x v="2"/>
    <x v="9"/>
    <x v="13"/>
    <x v="13"/>
    <x v="3"/>
    <x v="15"/>
    <x v="15"/>
    <x v="0"/>
    <x v="0"/>
    <x v="0"/>
  </r>
  <r>
    <x v="482"/>
    <n v="41.4"/>
    <x v="83"/>
    <x v="2"/>
    <x v="10"/>
    <x v="14"/>
    <x v="14"/>
    <x v="2"/>
    <x v="3"/>
    <x v="3"/>
    <x v="0"/>
    <x v="0"/>
    <x v="0"/>
  </r>
  <r>
    <x v="482"/>
    <n v="0.2"/>
    <x v="255"/>
    <x v="2"/>
    <x v="6"/>
    <x v="6"/>
    <x v="6"/>
    <x v="0"/>
    <x v="10"/>
    <x v="10"/>
    <x v="0"/>
    <x v="0"/>
    <x v="0"/>
  </r>
  <r>
    <x v="482"/>
    <n v="0.5"/>
    <x v="255"/>
    <x v="2"/>
    <x v="6"/>
    <x v="6"/>
    <x v="6"/>
    <x v="0"/>
    <x v="10"/>
    <x v="10"/>
    <x v="0"/>
    <x v="0"/>
    <x v="0"/>
  </r>
  <r>
    <x v="483"/>
    <n v="26.7"/>
    <x v="62"/>
    <x v="3"/>
    <x v="7"/>
    <x v="7"/>
    <x v="7"/>
    <x v="0"/>
    <x v="6"/>
    <x v="6"/>
    <x v="0"/>
    <x v="0"/>
    <x v="0"/>
  </r>
  <r>
    <x v="483"/>
    <n v="16"/>
    <x v="7"/>
    <x v="3"/>
    <x v="7"/>
    <x v="7"/>
    <x v="7"/>
    <x v="0"/>
    <x v="5"/>
    <x v="5"/>
    <x v="0"/>
    <x v="0"/>
    <x v="0"/>
  </r>
  <r>
    <x v="483"/>
    <n v="24.6"/>
    <x v="108"/>
    <x v="0"/>
    <x v="22"/>
    <x v="30"/>
    <x v="30"/>
    <x v="0"/>
    <x v="4"/>
    <x v="4"/>
    <x v="0"/>
    <x v="0"/>
    <x v="0"/>
  </r>
  <r>
    <x v="483"/>
    <n v="3.6"/>
    <x v="253"/>
    <x v="0"/>
    <x v="22"/>
    <x v="30"/>
    <x v="30"/>
    <x v="3"/>
    <x v="14"/>
    <x v="14"/>
    <x v="0"/>
    <x v="0"/>
    <x v="0"/>
  </r>
  <r>
    <x v="483"/>
    <n v="46.2"/>
    <x v="278"/>
    <x v="0"/>
    <x v="0"/>
    <x v="21"/>
    <x v="21"/>
    <x v="3"/>
    <x v="14"/>
    <x v="14"/>
    <x v="0"/>
    <x v="0"/>
    <x v="0"/>
  </r>
  <r>
    <x v="483"/>
    <n v="47"/>
    <x v="278"/>
    <x v="0"/>
    <x v="0"/>
    <x v="21"/>
    <x v="21"/>
    <x v="3"/>
    <x v="14"/>
    <x v="14"/>
    <x v="0"/>
    <x v="0"/>
    <x v="0"/>
  </r>
  <r>
    <x v="483"/>
    <n v="44.6"/>
    <x v="278"/>
    <x v="0"/>
    <x v="0"/>
    <x v="21"/>
    <x v="21"/>
    <x v="3"/>
    <x v="14"/>
    <x v="14"/>
    <x v="0"/>
    <x v="0"/>
    <x v="0"/>
  </r>
  <r>
    <x v="483"/>
    <n v="40.1"/>
    <x v="310"/>
    <x v="0"/>
    <x v="1"/>
    <x v="1"/>
    <x v="1"/>
    <x v="3"/>
    <x v="14"/>
    <x v="14"/>
    <x v="0"/>
    <x v="0"/>
    <x v="0"/>
  </r>
  <r>
    <x v="483"/>
    <n v="42.2"/>
    <x v="310"/>
    <x v="0"/>
    <x v="1"/>
    <x v="1"/>
    <x v="1"/>
    <x v="3"/>
    <x v="14"/>
    <x v="14"/>
    <x v="0"/>
    <x v="0"/>
    <x v="0"/>
  </r>
  <r>
    <x v="483"/>
    <n v="91.5"/>
    <x v="303"/>
    <x v="0"/>
    <x v="21"/>
    <x v="31"/>
    <x v="31"/>
    <x v="3"/>
    <x v="15"/>
    <x v="15"/>
    <x v="0"/>
    <x v="0"/>
    <x v="0"/>
  </r>
  <r>
    <x v="483"/>
    <n v="28.4"/>
    <x v="303"/>
    <x v="0"/>
    <x v="21"/>
    <x v="31"/>
    <x v="31"/>
    <x v="3"/>
    <x v="15"/>
    <x v="15"/>
    <x v="0"/>
    <x v="0"/>
    <x v="0"/>
  </r>
  <r>
    <x v="483"/>
    <n v="55.5"/>
    <x v="97"/>
    <x v="0"/>
    <x v="4"/>
    <x v="19"/>
    <x v="19"/>
    <x v="0"/>
    <x v="11"/>
    <x v="11"/>
    <x v="0"/>
    <x v="0"/>
    <x v="0"/>
  </r>
  <r>
    <x v="483"/>
    <n v="11.1"/>
    <x v="97"/>
    <x v="0"/>
    <x v="4"/>
    <x v="19"/>
    <x v="19"/>
    <x v="0"/>
    <x v="11"/>
    <x v="11"/>
    <x v="0"/>
    <x v="0"/>
    <x v="0"/>
  </r>
  <r>
    <x v="483"/>
    <n v="55.3"/>
    <x v="97"/>
    <x v="0"/>
    <x v="4"/>
    <x v="19"/>
    <x v="19"/>
    <x v="0"/>
    <x v="11"/>
    <x v="11"/>
    <x v="0"/>
    <x v="0"/>
    <x v="0"/>
  </r>
  <r>
    <x v="483"/>
    <n v="60"/>
    <x v="40"/>
    <x v="0"/>
    <x v="4"/>
    <x v="19"/>
    <x v="19"/>
    <x v="0"/>
    <x v="5"/>
    <x v="5"/>
    <x v="0"/>
    <x v="0"/>
    <x v="0"/>
  </r>
  <r>
    <x v="483"/>
    <n v="63.3"/>
    <x v="40"/>
    <x v="0"/>
    <x v="4"/>
    <x v="19"/>
    <x v="19"/>
    <x v="0"/>
    <x v="5"/>
    <x v="5"/>
    <x v="0"/>
    <x v="0"/>
    <x v="0"/>
  </r>
  <r>
    <x v="483"/>
    <n v="59.8"/>
    <x v="40"/>
    <x v="0"/>
    <x v="4"/>
    <x v="19"/>
    <x v="19"/>
    <x v="0"/>
    <x v="5"/>
    <x v="5"/>
    <x v="0"/>
    <x v="0"/>
    <x v="0"/>
  </r>
  <r>
    <x v="483"/>
    <n v="57"/>
    <x v="193"/>
    <x v="0"/>
    <x v="4"/>
    <x v="19"/>
    <x v="19"/>
    <x v="0"/>
    <x v="0"/>
    <x v="0"/>
    <x v="0"/>
    <x v="0"/>
    <x v="0"/>
  </r>
  <r>
    <x v="483"/>
    <n v="57.7"/>
    <x v="193"/>
    <x v="0"/>
    <x v="4"/>
    <x v="19"/>
    <x v="19"/>
    <x v="0"/>
    <x v="0"/>
    <x v="0"/>
    <x v="0"/>
    <x v="0"/>
    <x v="0"/>
  </r>
  <r>
    <x v="483"/>
    <n v="58.8"/>
    <x v="193"/>
    <x v="0"/>
    <x v="4"/>
    <x v="19"/>
    <x v="19"/>
    <x v="0"/>
    <x v="0"/>
    <x v="0"/>
    <x v="0"/>
    <x v="0"/>
    <x v="0"/>
  </r>
  <r>
    <x v="483"/>
    <n v="57.4"/>
    <x v="193"/>
    <x v="0"/>
    <x v="4"/>
    <x v="19"/>
    <x v="19"/>
    <x v="0"/>
    <x v="0"/>
    <x v="0"/>
    <x v="0"/>
    <x v="0"/>
    <x v="0"/>
  </r>
  <r>
    <x v="483"/>
    <n v="56"/>
    <x v="193"/>
    <x v="0"/>
    <x v="4"/>
    <x v="19"/>
    <x v="19"/>
    <x v="0"/>
    <x v="0"/>
    <x v="0"/>
    <x v="0"/>
    <x v="0"/>
    <x v="0"/>
  </r>
  <r>
    <x v="483"/>
    <n v="59.2"/>
    <x v="193"/>
    <x v="0"/>
    <x v="4"/>
    <x v="19"/>
    <x v="19"/>
    <x v="0"/>
    <x v="0"/>
    <x v="0"/>
    <x v="0"/>
    <x v="0"/>
    <x v="0"/>
  </r>
  <r>
    <x v="483"/>
    <n v="5.0999999999999996"/>
    <x v="193"/>
    <x v="0"/>
    <x v="4"/>
    <x v="19"/>
    <x v="19"/>
    <x v="0"/>
    <x v="0"/>
    <x v="0"/>
    <x v="0"/>
    <x v="0"/>
    <x v="0"/>
  </r>
  <r>
    <x v="483"/>
    <n v="11.6"/>
    <x v="163"/>
    <x v="0"/>
    <x v="4"/>
    <x v="4"/>
    <x v="4"/>
    <x v="0"/>
    <x v="7"/>
    <x v="7"/>
    <x v="0"/>
    <x v="0"/>
    <x v="0"/>
  </r>
  <r>
    <x v="483"/>
    <n v="57.4"/>
    <x v="68"/>
    <x v="0"/>
    <x v="4"/>
    <x v="4"/>
    <x v="4"/>
    <x v="0"/>
    <x v="0"/>
    <x v="0"/>
    <x v="0"/>
    <x v="0"/>
    <x v="0"/>
  </r>
  <r>
    <x v="483"/>
    <n v="35.200000000000003"/>
    <x v="2"/>
    <x v="0"/>
    <x v="2"/>
    <x v="2"/>
    <x v="2"/>
    <x v="0"/>
    <x v="0"/>
    <x v="0"/>
    <x v="0"/>
    <x v="0"/>
    <x v="0"/>
  </r>
  <r>
    <x v="483"/>
    <n v="2.6"/>
    <x v="103"/>
    <x v="2"/>
    <x v="8"/>
    <x v="10"/>
    <x v="10"/>
    <x v="0"/>
    <x v="8"/>
    <x v="8"/>
    <x v="0"/>
    <x v="0"/>
    <x v="0"/>
  </r>
  <r>
    <x v="483"/>
    <n v="13.1"/>
    <x v="103"/>
    <x v="2"/>
    <x v="8"/>
    <x v="10"/>
    <x v="10"/>
    <x v="0"/>
    <x v="8"/>
    <x v="8"/>
    <x v="0"/>
    <x v="0"/>
    <x v="0"/>
  </r>
  <r>
    <x v="483"/>
    <n v="27.6"/>
    <x v="103"/>
    <x v="2"/>
    <x v="8"/>
    <x v="10"/>
    <x v="10"/>
    <x v="0"/>
    <x v="8"/>
    <x v="8"/>
    <x v="0"/>
    <x v="0"/>
    <x v="0"/>
  </r>
  <r>
    <x v="483"/>
    <n v="7.9"/>
    <x v="14"/>
    <x v="2"/>
    <x v="8"/>
    <x v="10"/>
    <x v="10"/>
    <x v="0"/>
    <x v="5"/>
    <x v="5"/>
    <x v="0"/>
    <x v="0"/>
    <x v="0"/>
  </r>
  <r>
    <x v="483"/>
    <n v="24"/>
    <x v="29"/>
    <x v="2"/>
    <x v="8"/>
    <x v="10"/>
    <x v="10"/>
    <x v="0"/>
    <x v="9"/>
    <x v="9"/>
    <x v="0"/>
    <x v="0"/>
    <x v="0"/>
  </r>
  <r>
    <x v="483"/>
    <n v="13"/>
    <x v="29"/>
    <x v="2"/>
    <x v="8"/>
    <x v="10"/>
    <x v="10"/>
    <x v="0"/>
    <x v="9"/>
    <x v="9"/>
    <x v="0"/>
    <x v="0"/>
    <x v="0"/>
  </r>
  <r>
    <x v="483"/>
    <n v="7.8"/>
    <x v="305"/>
    <x v="2"/>
    <x v="8"/>
    <x v="10"/>
    <x v="10"/>
    <x v="0"/>
    <x v="13"/>
    <x v="13"/>
    <x v="0"/>
    <x v="0"/>
    <x v="0"/>
  </r>
  <r>
    <x v="483"/>
    <n v="38.9"/>
    <x v="88"/>
    <x v="2"/>
    <x v="13"/>
    <x v="17"/>
    <x v="17"/>
    <x v="0"/>
    <x v="6"/>
    <x v="6"/>
    <x v="0"/>
    <x v="0"/>
    <x v="0"/>
  </r>
  <r>
    <x v="483"/>
    <n v="60.4"/>
    <x v="304"/>
    <x v="2"/>
    <x v="13"/>
    <x v="29"/>
    <x v="29"/>
    <x v="2"/>
    <x v="3"/>
    <x v="3"/>
    <x v="0"/>
    <x v="0"/>
    <x v="0"/>
  </r>
  <r>
    <x v="483"/>
    <n v="15.5"/>
    <x v="16"/>
    <x v="2"/>
    <x v="9"/>
    <x v="11"/>
    <x v="11"/>
    <x v="0"/>
    <x v="6"/>
    <x v="6"/>
    <x v="0"/>
    <x v="0"/>
    <x v="0"/>
  </r>
  <r>
    <x v="483"/>
    <n v="5.2"/>
    <x v="126"/>
    <x v="2"/>
    <x v="9"/>
    <x v="11"/>
    <x v="11"/>
    <x v="0"/>
    <x v="5"/>
    <x v="5"/>
    <x v="0"/>
    <x v="0"/>
    <x v="0"/>
  </r>
  <r>
    <x v="483"/>
    <n v="5.3"/>
    <x v="147"/>
    <x v="2"/>
    <x v="9"/>
    <x v="12"/>
    <x v="12"/>
    <x v="0"/>
    <x v="6"/>
    <x v="6"/>
    <x v="0"/>
    <x v="0"/>
    <x v="0"/>
  </r>
  <r>
    <x v="483"/>
    <n v="15.7"/>
    <x v="19"/>
    <x v="2"/>
    <x v="9"/>
    <x v="12"/>
    <x v="12"/>
    <x v="0"/>
    <x v="7"/>
    <x v="7"/>
    <x v="0"/>
    <x v="0"/>
    <x v="0"/>
  </r>
  <r>
    <x v="483"/>
    <n v="9.3000000000000007"/>
    <x v="272"/>
    <x v="2"/>
    <x v="9"/>
    <x v="12"/>
    <x v="12"/>
    <x v="0"/>
    <x v="13"/>
    <x v="13"/>
    <x v="0"/>
    <x v="0"/>
    <x v="0"/>
  </r>
  <r>
    <x v="483"/>
    <n v="27.3"/>
    <x v="328"/>
    <x v="2"/>
    <x v="11"/>
    <x v="15"/>
    <x v="15"/>
    <x v="2"/>
    <x v="3"/>
    <x v="3"/>
    <x v="0"/>
    <x v="0"/>
    <x v="0"/>
  </r>
  <r>
    <x v="483"/>
    <n v="16.899999999999999"/>
    <x v="328"/>
    <x v="2"/>
    <x v="11"/>
    <x v="15"/>
    <x v="15"/>
    <x v="2"/>
    <x v="3"/>
    <x v="3"/>
    <x v="0"/>
    <x v="0"/>
    <x v="0"/>
  </r>
  <r>
    <x v="484"/>
    <n v="16.3"/>
    <x v="8"/>
    <x v="3"/>
    <x v="7"/>
    <x v="8"/>
    <x v="8"/>
    <x v="0"/>
    <x v="6"/>
    <x v="6"/>
    <x v="0"/>
    <x v="0"/>
    <x v="0"/>
  </r>
  <r>
    <x v="484"/>
    <n v="25.2"/>
    <x v="53"/>
    <x v="3"/>
    <x v="7"/>
    <x v="8"/>
    <x v="8"/>
    <x v="0"/>
    <x v="10"/>
    <x v="10"/>
    <x v="0"/>
    <x v="0"/>
    <x v="0"/>
  </r>
  <r>
    <x v="484"/>
    <n v="7.2"/>
    <x v="260"/>
    <x v="3"/>
    <x v="7"/>
    <x v="8"/>
    <x v="8"/>
    <x v="3"/>
    <x v="14"/>
    <x v="14"/>
    <x v="0"/>
    <x v="0"/>
    <x v="0"/>
  </r>
  <r>
    <x v="484"/>
    <n v="14.3"/>
    <x v="122"/>
    <x v="0"/>
    <x v="22"/>
    <x v="30"/>
    <x v="30"/>
    <x v="0"/>
    <x v="10"/>
    <x v="10"/>
    <x v="0"/>
    <x v="0"/>
    <x v="0"/>
  </r>
  <r>
    <x v="484"/>
    <n v="24.3"/>
    <x v="240"/>
    <x v="0"/>
    <x v="0"/>
    <x v="21"/>
    <x v="21"/>
    <x v="0"/>
    <x v="10"/>
    <x v="10"/>
    <x v="0"/>
    <x v="0"/>
    <x v="0"/>
  </r>
  <r>
    <x v="484"/>
    <n v="7"/>
    <x v="357"/>
    <x v="0"/>
    <x v="0"/>
    <x v="21"/>
    <x v="21"/>
    <x v="3"/>
    <x v="15"/>
    <x v="15"/>
    <x v="0"/>
    <x v="0"/>
    <x v="0"/>
  </r>
  <r>
    <x v="484"/>
    <n v="5.5"/>
    <x v="278"/>
    <x v="0"/>
    <x v="0"/>
    <x v="21"/>
    <x v="21"/>
    <x v="3"/>
    <x v="14"/>
    <x v="14"/>
    <x v="0"/>
    <x v="0"/>
    <x v="0"/>
  </r>
  <r>
    <x v="484"/>
    <n v="9.4"/>
    <x v="0"/>
    <x v="0"/>
    <x v="0"/>
    <x v="0"/>
    <x v="0"/>
    <x v="0"/>
    <x v="0"/>
    <x v="0"/>
    <x v="0"/>
    <x v="0"/>
    <x v="0"/>
  </r>
  <r>
    <x v="484"/>
    <n v="7.9"/>
    <x v="334"/>
    <x v="0"/>
    <x v="21"/>
    <x v="27"/>
    <x v="27"/>
    <x v="0"/>
    <x v="10"/>
    <x v="10"/>
    <x v="0"/>
    <x v="0"/>
    <x v="0"/>
  </r>
  <r>
    <x v="484"/>
    <n v="24.5"/>
    <x v="232"/>
    <x v="0"/>
    <x v="16"/>
    <x v="22"/>
    <x v="22"/>
    <x v="0"/>
    <x v="10"/>
    <x v="10"/>
    <x v="0"/>
    <x v="0"/>
    <x v="0"/>
  </r>
  <r>
    <x v="484"/>
    <n v="13.3"/>
    <x v="247"/>
    <x v="0"/>
    <x v="16"/>
    <x v="22"/>
    <x v="22"/>
    <x v="0"/>
    <x v="13"/>
    <x v="13"/>
    <x v="0"/>
    <x v="0"/>
    <x v="0"/>
  </r>
  <r>
    <x v="484"/>
    <n v="9.6999999999999993"/>
    <x v="40"/>
    <x v="0"/>
    <x v="4"/>
    <x v="19"/>
    <x v="19"/>
    <x v="0"/>
    <x v="5"/>
    <x v="5"/>
    <x v="0"/>
    <x v="0"/>
    <x v="0"/>
  </r>
  <r>
    <x v="484"/>
    <n v="28.5"/>
    <x v="40"/>
    <x v="0"/>
    <x v="4"/>
    <x v="19"/>
    <x v="19"/>
    <x v="0"/>
    <x v="5"/>
    <x v="5"/>
    <x v="0"/>
    <x v="0"/>
    <x v="0"/>
  </r>
  <r>
    <x v="484"/>
    <n v="29.2"/>
    <x v="193"/>
    <x v="0"/>
    <x v="4"/>
    <x v="19"/>
    <x v="19"/>
    <x v="0"/>
    <x v="0"/>
    <x v="0"/>
    <x v="0"/>
    <x v="0"/>
    <x v="0"/>
  </r>
  <r>
    <x v="484"/>
    <n v="7.6"/>
    <x v="193"/>
    <x v="0"/>
    <x v="4"/>
    <x v="19"/>
    <x v="19"/>
    <x v="0"/>
    <x v="0"/>
    <x v="0"/>
    <x v="0"/>
    <x v="0"/>
    <x v="0"/>
  </r>
  <r>
    <x v="484"/>
    <n v="10.199999999999999"/>
    <x v="193"/>
    <x v="0"/>
    <x v="4"/>
    <x v="19"/>
    <x v="19"/>
    <x v="0"/>
    <x v="0"/>
    <x v="0"/>
    <x v="0"/>
    <x v="0"/>
    <x v="0"/>
  </r>
  <r>
    <x v="484"/>
    <n v="19.7"/>
    <x v="193"/>
    <x v="0"/>
    <x v="4"/>
    <x v="19"/>
    <x v="19"/>
    <x v="0"/>
    <x v="0"/>
    <x v="0"/>
    <x v="0"/>
    <x v="0"/>
    <x v="0"/>
  </r>
  <r>
    <x v="484"/>
    <n v="2.5"/>
    <x v="193"/>
    <x v="0"/>
    <x v="4"/>
    <x v="19"/>
    <x v="19"/>
    <x v="0"/>
    <x v="0"/>
    <x v="0"/>
    <x v="0"/>
    <x v="0"/>
    <x v="0"/>
  </r>
  <r>
    <x v="484"/>
    <n v="10.7"/>
    <x v="155"/>
    <x v="0"/>
    <x v="4"/>
    <x v="19"/>
    <x v="19"/>
    <x v="2"/>
    <x v="12"/>
    <x v="12"/>
    <x v="0"/>
    <x v="0"/>
    <x v="0"/>
  </r>
  <r>
    <x v="484"/>
    <n v="3.3"/>
    <x v="277"/>
    <x v="0"/>
    <x v="4"/>
    <x v="19"/>
    <x v="19"/>
    <x v="3"/>
    <x v="14"/>
    <x v="14"/>
    <x v="0"/>
    <x v="0"/>
    <x v="0"/>
  </r>
  <r>
    <x v="484"/>
    <n v="44.1"/>
    <x v="277"/>
    <x v="0"/>
    <x v="4"/>
    <x v="19"/>
    <x v="19"/>
    <x v="3"/>
    <x v="14"/>
    <x v="14"/>
    <x v="0"/>
    <x v="0"/>
    <x v="0"/>
  </r>
  <r>
    <x v="484"/>
    <n v="45.9"/>
    <x v="289"/>
    <x v="0"/>
    <x v="4"/>
    <x v="4"/>
    <x v="4"/>
    <x v="3"/>
    <x v="14"/>
    <x v="14"/>
    <x v="0"/>
    <x v="0"/>
    <x v="0"/>
  </r>
  <r>
    <x v="484"/>
    <n v="33.200000000000003"/>
    <x v="2"/>
    <x v="0"/>
    <x v="2"/>
    <x v="2"/>
    <x v="2"/>
    <x v="0"/>
    <x v="0"/>
    <x v="0"/>
    <x v="0"/>
    <x v="0"/>
    <x v="0"/>
  </r>
  <r>
    <x v="484"/>
    <n v="34.299999999999997"/>
    <x v="2"/>
    <x v="0"/>
    <x v="2"/>
    <x v="2"/>
    <x v="2"/>
    <x v="0"/>
    <x v="0"/>
    <x v="0"/>
    <x v="0"/>
    <x v="0"/>
    <x v="0"/>
  </r>
  <r>
    <x v="484"/>
    <n v="34.799999999999997"/>
    <x v="2"/>
    <x v="0"/>
    <x v="2"/>
    <x v="2"/>
    <x v="2"/>
    <x v="0"/>
    <x v="0"/>
    <x v="0"/>
    <x v="0"/>
    <x v="0"/>
    <x v="0"/>
  </r>
  <r>
    <x v="484"/>
    <n v="5.4"/>
    <x v="14"/>
    <x v="2"/>
    <x v="8"/>
    <x v="10"/>
    <x v="10"/>
    <x v="0"/>
    <x v="5"/>
    <x v="5"/>
    <x v="0"/>
    <x v="0"/>
    <x v="0"/>
  </r>
  <r>
    <x v="484"/>
    <n v="10.6"/>
    <x v="268"/>
    <x v="2"/>
    <x v="8"/>
    <x v="10"/>
    <x v="10"/>
    <x v="3"/>
    <x v="14"/>
    <x v="14"/>
    <x v="0"/>
    <x v="0"/>
    <x v="0"/>
  </r>
  <r>
    <x v="484"/>
    <n v="58"/>
    <x v="110"/>
    <x v="2"/>
    <x v="13"/>
    <x v="29"/>
    <x v="29"/>
    <x v="0"/>
    <x v="6"/>
    <x v="6"/>
    <x v="0"/>
    <x v="0"/>
    <x v="0"/>
  </r>
  <r>
    <x v="484"/>
    <n v="61.3"/>
    <x v="304"/>
    <x v="2"/>
    <x v="13"/>
    <x v="29"/>
    <x v="29"/>
    <x v="2"/>
    <x v="3"/>
    <x v="3"/>
    <x v="0"/>
    <x v="0"/>
    <x v="0"/>
  </r>
  <r>
    <x v="484"/>
    <n v="37.299999999999997"/>
    <x v="304"/>
    <x v="2"/>
    <x v="13"/>
    <x v="29"/>
    <x v="29"/>
    <x v="2"/>
    <x v="3"/>
    <x v="3"/>
    <x v="0"/>
    <x v="0"/>
    <x v="0"/>
  </r>
  <r>
    <x v="484"/>
    <n v="60.3"/>
    <x v="304"/>
    <x v="2"/>
    <x v="13"/>
    <x v="29"/>
    <x v="29"/>
    <x v="2"/>
    <x v="3"/>
    <x v="3"/>
    <x v="0"/>
    <x v="0"/>
    <x v="0"/>
  </r>
  <r>
    <x v="484"/>
    <n v="21"/>
    <x v="44"/>
    <x v="2"/>
    <x v="9"/>
    <x v="13"/>
    <x v="13"/>
    <x v="0"/>
    <x v="6"/>
    <x v="6"/>
    <x v="0"/>
    <x v="0"/>
    <x v="0"/>
  </r>
  <r>
    <x v="484"/>
    <n v="20.7"/>
    <x v="44"/>
    <x v="2"/>
    <x v="9"/>
    <x v="13"/>
    <x v="13"/>
    <x v="0"/>
    <x v="6"/>
    <x v="6"/>
    <x v="0"/>
    <x v="0"/>
    <x v="0"/>
  </r>
  <r>
    <x v="484"/>
    <n v="7.8"/>
    <x v="169"/>
    <x v="2"/>
    <x v="5"/>
    <x v="5"/>
    <x v="5"/>
    <x v="0"/>
    <x v="7"/>
    <x v="7"/>
    <x v="0"/>
    <x v="0"/>
    <x v="0"/>
  </r>
  <r>
    <x v="484"/>
    <n v="10.9"/>
    <x v="200"/>
    <x v="2"/>
    <x v="10"/>
    <x v="14"/>
    <x v="14"/>
    <x v="3"/>
    <x v="14"/>
    <x v="14"/>
    <x v="0"/>
    <x v="0"/>
    <x v="0"/>
  </r>
  <r>
    <x v="484"/>
    <n v="62.8"/>
    <x v="84"/>
    <x v="2"/>
    <x v="17"/>
    <x v="23"/>
    <x v="23"/>
    <x v="0"/>
    <x v="6"/>
    <x v="6"/>
    <x v="0"/>
    <x v="0"/>
    <x v="0"/>
  </r>
  <r>
    <x v="484"/>
    <n v="13.3"/>
    <x v="84"/>
    <x v="2"/>
    <x v="17"/>
    <x v="23"/>
    <x v="23"/>
    <x v="0"/>
    <x v="6"/>
    <x v="6"/>
    <x v="0"/>
    <x v="0"/>
    <x v="0"/>
  </r>
  <r>
    <x v="484"/>
    <n v="58.2"/>
    <x v="58"/>
    <x v="2"/>
    <x v="17"/>
    <x v="23"/>
    <x v="23"/>
    <x v="2"/>
    <x v="3"/>
    <x v="3"/>
    <x v="0"/>
    <x v="0"/>
    <x v="0"/>
  </r>
  <r>
    <x v="484"/>
    <n v="58.9"/>
    <x v="58"/>
    <x v="2"/>
    <x v="17"/>
    <x v="23"/>
    <x v="23"/>
    <x v="2"/>
    <x v="3"/>
    <x v="3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678700-CBF9-40D4-A6A6-1A96311CE688}" name="字段表" cacheId="0" applyNumberFormats="0" applyBorderFormats="0" applyFontFormats="0" applyPatternFormats="0" applyAlignmentFormats="0" applyWidthHeightFormats="1" dataCaption="值" updatedVersion="6" minRefreshableVersion="3" rowGrandTotals="0" colGrandTotals="0" itemPrintTitles="1" createdVersion="6" indent="0" compact="0" compactData="0" multipleFieldFilters="0">
  <location ref="E10:N11" firstHeaderRow="1" firstDataRow="1" firstDataCol="10" rowPageCount="1" colPageCount="1"/>
  <pivotFields count="13"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defaultSubtotal="0">
      <items count="1074">
        <item m="1" x="816"/>
        <item m="1" x="475"/>
        <item m="1" x="831"/>
        <item m="1" x="428"/>
        <item m="1" x="820"/>
        <item m="1" x="570"/>
        <item m="1" x="934"/>
        <item m="1" x="722"/>
        <item m="1" x="1046"/>
        <item m="1" x="836"/>
        <item m="1" x="813"/>
        <item m="1" x="1025"/>
        <item m="1" x="828"/>
        <item m="1" x="818"/>
        <item m="1" x="567"/>
        <item m="1" x="719"/>
        <item m="1" x="1017"/>
        <item m="1" x="1044"/>
        <item m="1" x="1060"/>
        <item m="1" x="837"/>
        <item m="1" x="814"/>
        <item m="1" x="1026"/>
        <item m="1" x="829"/>
        <item m="1" x="568"/>
        <item m="1" x="720"/>
        <item m="1" x="1018"/>
        <item m="1" x="1045"/>
        <item m="1" x="1061"/>
        <item m="1" x="669"/>
        <item m="1" x="817"/>
        <item m="1" x="476"/>
        <item m="1" x="832"/>
        <item m="1" x="429"/>
        <item m="1" x="821"/>
        <item m="1" x="571"/>
        <item m="1" x="935"/>
        <item m="1" x="723"/>
        <item m="1" x="1020"/>
        <item m="1" x="1047"/>
        <item m="1" x="979"/>
        <item m="1" x="459"/>
        <item m="1" x="1063"/>
        <item m="1" x="608"/>
        <item m="1" x="512"/>
        <item m="1" x="712"/>
        <item m="1" x="430"/>
        <item m="1" x="411"/>
        <item m="1" x="410"/>
        <item m="1" x="465"/>
        <item m="1" x="464"/>
        <item m="1" x="425"/>
        <item m="1" x="838"/>
        <item m="1" x="668"/>
        <item m="1" x="815"/>
        <item m="1" x="1027"/>
        <item m="1" x="474"/>
        <item m="1" x="830"/>
        <item m="1" x="427"/>
        <item m="1" x="819"/>
        <item m="1" x="569"/>
        <item m="1" x="933"/>
        <item m="1" x="721"/>
        <item m="1" x="1019"/>
        <item m="1" x="1043"/>
        <item m="1" x="873"/>
        <item m="1" x="607"/>
        <item m="1" x="959"/>
        <item m="1" x="574"/>
        <item m="1" x="713"/>
        <item m="1" x="431"/>
        <item m="1" x="949"/>
        <item m="1" x="794"/>
        <item m="1" x="962"/>
        <item m="1" x="401"/>
        <item m="1" x="825"/>
        <item m="1" x="591"/>
        <item m="1" x="773"/>
        <item m="1" x="1008"/>
        <item m="1" x="413"/>
        <item m="1" x="534"/>
        <item m="1" x="687"/>
        <item m="1" x="989"/>
        <item m="1" x="1029"/>
        <item m="1" x="1049"/>
        <item m="1" x="406"/>
        <item m="1" x="826"/>
        <item m="1" x="595"/>
        <item m="1" x="778"/>
        <item m="1" x="1013"/>
        <item m="1" x="418"/>
        <item m="1" x="603"/>
        <item m="1" x="538"/>
        <item m="1" x="914"/>
        <item m="1" x="994"/>
        <item m="1" x="1034"/>
        <item m="1" x="1052"/>
        <item m="1" x="407"/>
        <item m="1" x="596"/>
        <item m="1" x="779"/>
        <item m="1" x="1014"/>
        <item m="1" x="419"/>
        <item m="1" x="539"/>
        <item m="1" x="915"/>
        <item m="1" x="1035"/>
        <item m="1" x="1053"/>
        <item m="1" x="408"/>
        <item m="1" x="597"/>
        <item m="1" x="780"/>
        <item m="1" x="420"/>
        <item m="1" x="604"/>
        <item m="1" x="540"/>
        <item m="1" x="916"/>
        <item m="1" x="995"/>
        <item m="1" x="1036"/>
        <item m="1" x="400"/>
        <item m="1" x="772"/>
        <item m="1" x="1007"/>
        <item m="1" x="412"/>
        <item m="1" x="533"/>
        <item m="1" x="909"/>
        <item m="1" x="686"/>
        <item m="1" x="988"/>
        <item m="1" x="1028"/>
        <item m="1" x="1048"/>
        <item m="1" x="405"/>
        <item m="1" x="594"/>
        <item m="1" x="777"/>
        <item m="1" x="1012"/>
        <item m="1" x="417"/>
        <item m="1" x="602"/>
        <item m="1" x="537"/>
        <item m="1" x="913"/>
        <item m="1" x="690"/>
        <item m="1" x="993"/>
        <item m="1" x="1033"/>
        <item m="1" x="403"/>
        <item m="1" x="592"/>
        <item m="1" x="775"/>
        <item m="1" x="1010"/>
        <item m="1" x="460"/>
        <item m="1" x="415"/>
        <item m="1" x="536"/>
        <item m="1" x="911"/>
        <item m="1" x="689"/>
        <item m="1" x="991"/>
        <item m="1" x="1031"/>
        <item m="1" x="1051"/>
        <item m="1" x="404"/>
        <item m="1" x="593"/>
        <item m="1" x="776"/>
        <item m="1" x="1011"/>
        <item m="1" x="416"/>
        <item m="1" x="601"/>
        <item m="1" x="912"/>
        <item m="1" x="992"/>
        <item m="1" x="1032"/>
        <item m="1" x="874"/>
        <item m="1" x="358"/>
        <item m="1" x="822"/>
        <item m="1" x="1069"/>
        <item m="1" x="463"/>
        <item m="1" x="824"/>
        <item m="1" x="872"/>
        <item m="1" x="1000"/>
        <item m="1" x="812"/>
        <item m="1" x="1042"/>
        <item m="1" x="503"/>
        <item m="1" x="409"/>
        <item m="1" x="827"/>
        <item m="1" x="598"/>
        <item m="1" x="781"/>
        <item m="1" x="1015"/>
        <item m="1" x="461"/>
        <item m="1" x="421"/>
        <item m="1" x="605"/>
        <item m="1" x="541"/>
        <item m="1" x="917"/>
        <item m="1" x="691"/>
        <item m="1" x="996"/>
        <item m="1" x="1037"/>
        <item m="1" x="1054"/>
        <item m="1" x="599"/>
        <item m="1" x="782"/>
        <item m="1" x="1016"/>
        <item m="1" x="462"/>
        <item m="1" x="422"/>
        <item m="1" x="606"/>
        <item m="1" x="542"/>
        <item m="1" x="918"/>
        <item m="1" x="692"/>
        <item m="1" x="1038"/>
        <item m="1" x="1055"/>
        <item m="1" x="402"/>
        <item m="1" x="774"/>
        <item m="1" x="1009"/>
        <item m="1" x="414"/>
        <item m="1" x="600"/>
        <item m="1" x="535"/>
        <item m="1" x="910"/>
        <item m="1" x="688"/>
        <item m="1" x="990"/>
        <item m="1" x="1030"/>
        <item m="1" x="1050"/>
        <item m="1" x="505"/>
        <item m="1" x="1064"/>
        <item m="1" x="784"/>
        <item m="1" x="547"/>
        <item m="1" x="671"/>
        <item m="1" x="969"/>
        <item m="1" x="694"/>
        <item m="1" x="680"/>
        <item m="1" x="494"/>
        <item m="1" x="582"/>
        <item m="1" x="951"/>
        <item m="1" x="981"/>
        <item m="1" x="1002"/>
        <item m="1" x="546"/>
        <item m="1" x="704"/>
        <item m="1" x="1059"/>
        <item m="1" x="1041"/>
        <item m="1" x="835"/>
        <item m="1" x="967"/>
        <item m="1" x="998"/>
        <item m="1" x="424"/>
        <item m="1" x="711"/>
        <item m="1" x="839"/>
        <item m="1" x="543"/>
        <item m="1" x="701"/>
        <item m="1" x="1056"/>
        <item m="1" x="398"/>
        <item m="1" x="1039"/>
        <item m="1" x="771"/>
        <item m="1" x="833"/>
        <item m="1" x="964"/>
        <item m="1" x="708"/>
        <item m="1" x="544"/>
        <item m="1" x="702"/>
        <item m="1" x="1057"/>
        <item m="1" x="1040"/>
        <item m="1" x="834"/>
        <item m="1" x="965"/>
        <item m="1" x="997"/>
        <item m="1" x="423"/>
        <item m="1" x="709"/>
        <item m="1" x="504"/>
        <item m="1" x="783"/>
        <item m="1" x="670"/>
        <item m="1" x="968"/>
        <item m="1" x="679"/>
        <item m="1" x="493"/>
        <item m="1" x="950"/>
        <item m="1" x="980"/>
        <item m="1" x="1001"/>
        <item m="1" x="958"/>
        <item m="1" x="840"/>
        <item m="1" x="545"/>
        <item m="1" x="1062"/>
        <item m="1" x="703"/>
        <item m="1" x="1058"/>
        <item m="1" x="399"/>
        <item m="1" x="966"/>
        <item m="1" x="693"/>
        <item m="1" x="710"/>
        <item m="1" x="509"/>
        <item m="1" x="790"/>
        <item m="1" x="552"/>
        <item m="1" x="675"/>
        <item m="1" x="974"/>
        <item m="1" x="698"/>
        <item m="1" x="500"/>
        <item m="1" x="954"/>
        <item m="1" x="985"/>
        <item m="1" x="1004"/>
        <item m="1" x="791"/>
        <item m="1" x="553"/>
        <item m="1" x="676"/>
        <item m="1" x="975"/>
        <item m="1" x="396"/>
        <item m="1" x="683"/>
        <item m="1" x="588"/>
        <item m="1" x="955"/>
        <item m="1" x="986"/>
        <item m="1" x="510"/>
        <item m="1" x="792"/>
        <item m="1" x="554"/>
        <item m="1" x="677"/>
        <item m="1" x="976"/>
        <item m="1" x="699"/>
        <item m="1" x="684"/>
        <item m="1" x="501"/>
        <item m="1" x="589"/>
        <item m="1" x="956"/>
        <item m="1" x="1005"/>
        <item m="1" x="508"/>
        <item m="1" x="1067"/>
        <item m="1" x="788"/>
        <item m="1" x="550"/>
        <item m="1" x="972"/>
        <item m="1" x="697"/>
        <item m="1" x="1072"/>
        <item m="1" x="498"/>
        <item m="1" x="870"/>
        <item m="1" x="586"/>
        <item m="1" x="983"/>
        <item m="1" x="1066"/>
        <item m="1" x="787"/>
        <item m="1" x="549"/>
        <item m="1" x="971"/>
        <item m="1" x="395"/>
        <item m="1" x="1071"/>
        <item m="1" x="497"/>
        <item m="1" x="869"/>
        <item m="1" x="585"/>
        <item m="1" x="506"/>
        <item m="1" x="785"/>
        <item m="1" x="672"/>
        <item m="1" x="970"/>
        <item m="1" x="695"/>
        <item m="1" x="681"/>
        <item m="1" x="495"/>
        <item m="1" x="583"/>
        <item m="1" x="952"/>
        <item m="1" x="982"/>
        <item m="1" x="1003"/>
        <item m="1" x="789"/>
        <item m="1" x="551"/>
        <item m="1" x="674"/>
        <item m="1" x="973"/>
        <item m="1" x="499"/>
        <item m="1" x="871"/>
        <item m="1" x="587"/>
        <item m="1" x="953"/>
        <item m="1" x="984"/>
        <item m="1" x="507"/>
        <item m="1" x="1065"/>
        <item m="1" x="786"/>
        <item m="1" x="548"/>
        <item m="1" x="673"/>
        <item m="1" x="696"/>
        <item m="1" x="1070"/>
        <item m="1" x="682"/>
        <item m="1" x="496"/>
        <item m="1" x="584"/>
        <item m="1" x="511"/>
        <item m="1" x="1068"/>
        <item m="1" x="793"/>
        <item m="1" x="555"/>
        <item m="1" x="678"/>
        <item m="1" x="977"/>
        <item m="1" x="397"/>
        <item m="1" x="700"/>
        <item m="1" x="1073"/>
        <item m="1" x="685"/>
        <item m="1" x="502"/>
        <item m="1" x="590"/>
        <item m="1" x="957"/>
        <item m="1" x="987"/>
        <item m="1" x="1006"/>
        <item m="1" x="453"/>
        <item m="1" x="433"/>
        <item m="1" x="442"/>
        <item m="1" x="948"/>
        <item m="1" x="458"/>
        <item m="1" x="641"/>
        <item m="1" x="648"/>
        <item m="1" x="919"/>
        <item m="1" x="468"/>
        <item m="1" x="921"/>
        <item m="1" x="799"/>
        <item m="1" x="451"/>
        <item m="1" x="759"/>
        <item m="1" x="373"/>
        <item m="1" x="845"/>
        <item m="1" x="649"/>
        <item m="1" x="384"/>
        <item m="1" x="579"/>
        <item m="1" x="651"/>
        <item m="1" x="653"/>
        <item m="1" x="860"/>
        <item m="1" x="863"/>
        <item m="1" x="864"/>
        <item m="1" x="655"/>
        <item m="1" x="630"/>
        <item m="1" x="581"/>
        <item m="1" x="928"/>
        <item m="1" x="714"/>
        <item m="1" x="881"/>
        <item m="1" x="575"/>
        <item m="1" x="938"/>
        <item m="1" x="656"/>
        <item m="1" x="580"/>
        <item m="1" x="576"/>
        <item m="1" x="392"/>
        <item m="1" x="866"/>
        <item m="1" x="867"/>
        <item m="1" x="715"/>
        <item m="1" x="747"/>
        <item m="1" x="454"/>
        <item m="1" x="902"/>
        <item m="1" x="624"/>
        <item m="1" x="846"/>
        <item m="1" x="609"/>
        <item m="1" x="387"/>
        <item m="1" x="659"/>
        <item m="1" x="638"/>
        <item m="1" x="379"/>
        <item m="1" x="852"/>
        <item m="1" x="663"/>
        <item m="1" x="717"/>
        <item m="1" x="805"/>
        <item m="1" x="795"/>
        <item m="1" x="922"/>
        <item m="1" x="707"/>
        <item m="1" x="449"/>
        <item m="1" x="754"/>
        <item m="1" x="438"/>
        <item m="1" x="631"/>
        <item m="1" x="891"/>
        <item m="1" x="943"/>
        <item m="1" x="660"/>
        <item m="1" x="466"/>
        <item m="1" x="797"/>
        <item m="1" x="732"/>
        <item m="1" x="441"/>
        <item m="1" x="931"/>
        <item m="1" x="904"/>
        <item m="1" x="457"/>
        <item m="1" x="862"/>
        <item m="1" x="847"/>
        <item m="1" x="472"/>
        <item m="1" x="927"/>
        <item m="1" x="946"/>
        <item m="1" x="945"/>
        <item m="1" x="447"/>
        <item m="1" x="370"/>
        <item m="1" x="577"/>
        <item m="1" x="766"/>
        <item m="1" x="361"/>
        <item m="1" x="650"/>
        <item m="1" x="861"/>
        <item m="1" x="628"/>
        <item m="1" x="627"/>
        <item m="1" x="377"/>
        <item m="1" x="849"/>
        <item m="1" x="888"/>
        <item m="1" x="446"/>
        <item m="1" x="936"/>
        <item m="1" x="367"/>
        <item m="1" x="843"/>
        <item m="1" x="368"/>
        <item m="1" x="657"/>
        <item m="1" x="639"/>
        <item m="1" x="380"/>
        <item m="1" x="636"/>
        <item m="1" x="756"/>
        <item m="1" x="763"/>
        <item m="1" x="906"/>
        <item m="1" x="610"/>
        <item m="1" x="366"/>
        <item m="1" x="751"/>
        <item m="1" x="752"/>
        <item m="1" x="622"/>
        <item m="1" x="941"/>
        <item m="1" x="618"/>
        <item m="1" x="394"/>
        <item m="1" x="947"/>
        <item m="1" x="730"/>
        <item m="1" x="890"/>
        <item m="1" x="939"/>
        <item m="1" x="878"/>
        <item m="1" x="613"/>
        <item m="1" x="642"/>
        <item m="1" x="578"/>
        <item m="1" x="647"/>
        <item m="1" x="798"/>
        <item m="1" x="469"/>
        <item m="1" x="724"/>
        <item m="1" x="940"/>
        <item m="1" x="372"/>
        <item m="1" x="632"/>
        <item m="1" x="879"/>
        <item m="1" x="884"/>
        <item m="1" x="841"/>
        <item m="1" x="363"/>
        <item m="1" x="858"/>
        <item m="1" x="809"/>
        <item m="1" x="882"/>
        <item m="1" x="443"/>
        <item m="1" x="369"/>
        <item m="1" x="385"/>
        <item m="1" x="643"/>
        <item m="1" x="381"/>
        <item m="1" x="452"/>
        <item m="1" x="750"/>
        <item m="1" x="903"/>
        <item m="1" x="908"/>
        <item m="1" x="844"/>
        <item m="1" x="706"/>
        <item m="1" x="748"/>
        <item m="1" x="718"/>
        <item m="1" x="374"/>
        <item m="1" x="611"/>
        <item m="1" x="612"/>
        <item m="1" x="865"/>
        <item m="1" x="842"/>
        <item m="1" x="386"/>
        <item m="1" x="880"/>
        <item m="1" x="740"/>
        <item m="1" x="937"/>
        <item m="1" x="616"/>
        <item m="1" x="626"/>
        <item m="1" x="734"/>
        <item m="1" x="848"/>
        <item m="1" x="901"/>
        <item m="1" x="868"/>
        <item m="1" x="667"/>
        <item m="1" x="893"/>
        <item m="1" x="894"/>
        <item m="1" x="899"/>
        <item m="1" x="439"/>
        <item m="1" x="731"/>
        <item m="1" x="768"/>
        <item m="1" x="764"/>
        <item m="1" x="738"/>
        <item m="1" x="436"/>
        <item m="1" x="896"/>
        <item m="1" x="471"/>
        <item m="1" x="644"/>
        <item m="1" x="900"/>
        <item m="1" x="375"/>
        <item m="1" x="376"/>
        <item m="1" x="633"/>
        <item m="1" x="892"/>
        <item m="1" x="851"/>
        <item m="1" x="456"/>
        <item m="1" x="664"/>
        <item m="1" x="859"/>
        <item m="1" x="741"/>
        <item m="1" x="762"/>
        <item m="1" x="926"/>
        <item m="1" x="444"/>
        <item m="1" x="876"/>
        <item m="1" x="1022"/>
        <item m="1" x="563"/>
        <item m="1" x="978"/>
        <item m="1" x="886"/>
        <item m="1" x="770"/>
        <item m="1" x="378"/>
        <item m="1" x="887"/>
        <item m="1" x="907"/>
        <item m="1" x="393"/>
        <item m="1" x="455"/>
        <item m="1" x="929"/>
        <item m="1" x="963"/>
        <item m="1" x="806"/>
        <item m="1" x="801"/>
        <item m="1" x="804"/>
        <item m="1" x="742"/>
        <item m="1" x="482"/>
        <item m="1" x="565"/>
        <item m="1" x="883"/>
        <item m="1" x="905"/>
        <item m="1" x="854"/>
        <item m="1" x="615"/>
        <item m="1" x="652"/>
        <item m="1" x="470"/>
        <item m="1" x="716"/>
        <item m="1" x="1023"/>
        <item m="1" x="359"/>
        <item m="1" x="658"/>
        <item m="1" x="808"/>
        <item m="1" x="637"/>
        <item m="1" x="877"/>
        <item m="1" x="726"/>
        <item m="1" x="875"/>
        <item m="1" x="802"/>
        <item m="1" x="924"/>
        <item m="1" x="725"/>
        <item m="1" x="665"/>
        <item m="1" x="923"/>
        <item m="1" x="897"/>
        <item m="1" x="757"/>
        <item m="1" x="434"/>
        <item m="1" x="515"/>
        <item m="1" x="619"/>
        <item m="1" x="942"/>
        <item m="1" x="661"/>
        <item m="1" x="391"/>
        <item m="1" x="564"/>
        <item m="1" x="1024"/>
        <item m="1" x="733"/>
        <item m="1" x="617"/>
        <item m="1" x="745"/>
        <item m="1" x="736"/>
        <item m="1" x="744"/>
        <item m="1" x="765"/>
        <item m="1" x="623"/>
        <item m="1" x="365"/>
        <item m="1" x="895"/>
        <item m="1" x="572"/>
        <item m="1" x="562"/>
        <item m="1" x="807"/>
        <item m="1" x="758"/>
        <item m="1" x="769"/>
        <item m="1" x="645"/>
        <item m="1" x="440"/>
        <item m="1" x="389"/>
        <item m="1" x="761"/>
        <item m="1" x="629"/>
        <item m="1" x="481"/>
        <item m="1" x="930"/>
        <item m="1" x="516"/>
        <item m="1" x="760"/>
        <item m="1" x="857"/>
        <item m="1" x="561"/>
        <item m="1" x="920"/>
        <item m="1" x="557"/>
        <item m="1" x="467"/>
        <item m="1" x="559"/>
        <item m="1" x="566"/>
        <item m="1" x="999"/>
        <item m="1" x="518"/>
        <item m="1" x="960"/>
        <item m="1" x="961"/>
        <item m="1" x="640"/>
        <item m="1" x="944"/>
        <item m="1" x="480"/>
        <item m="1" x="524"/>
        <item m="1" x="388"/>
        <item m="1" x="479"/>
        <item m="1" x="654"/>
        <item m="1" x="487"/>
        <item m="1" x="749"/>
        <item m="1" x="445"/>
        <item m="1" x="520"/>
        <item m="1" x="531"/>
        <item m="1" x="526"/>
        <item m="1" x="371"/>
        <item m="1" x="560"/>
        <item m="1" x="360"/>
        <item m="1" x="614"/>
        <item m="1" x="850"/>
        <item m="1" x="635"/>
        <item m="1" x="853"/>
        <item m="1" x="573"/>
        <item m="1" x="477"/>
        <item m="1" x="478"/>
        <item m="1" x="532"/>
        <item m="1" x="450"/>
        <item m="1" x="753"/>
        <item m="1" x="513"/>
        <item m="1" x="932"/>
        <item m="1" x="620"/>
        <item m="1" x="800"/>
        <item m="1" x="489"/>
        <item m="1" x="530"/>
        <item m="1" x="743"/>
        <item m="1" x="634"/>
        <item m="1" x="484"/>
        <item m="1" x="492"/>
        <item m="1" x="523"/>
        <item m="1" x="519"/>
        <item m="1" x="364"/>
        <item m="1" x="625"/>
        <item m="1" x="432"/>
        <item m="1" x="856"/>
        <item m="1" x="362"/>
        <item m="1" x="811"/>
        <item m="1" x="514"/>
        <item m="1" x="448"/>
        <item m="1" x="383"/>
        <item m="1" x="746"/>
        <item m="1" x="527"/>
        <item m="1" x="485"/>
        <item m="1" x="437"/>
        <item m="1" x="767"/>
        <item m="1" x="803"/>
        <item m="1" x="885"/>
        <item m="1" x="521"/>
        <item m="1" x="483"/>
        <item m="1" x="491"/>
        <item m="1" x="666"/>
        <item m="1" x="735"/>
        <item m="1" x="435"/>
        <item m="1" x="727"/>
        <item m="1" x="621"/>
        <item m="1" x="662"/>
        <item m="1" x="1021"/>
        <item m="1" x="646"/>
        <item m="1" x="823"/>
        <item m="1" x="558"/>
        <item m="1" x="528"/>
        <item m="1" x="889"/>
        <item m="1" x="810"/>
        <item m="1" x="898"/>
        <item m="1" x="755"/>
        <item m="1" x="390"/>
        <item m="1" x="737"/>
        <item m="1" x="522"/>
        <item m="1" x="426"/>
        <item m="1" x="925"/>
        <item m="1" x="739"/>
        <item m="1" x="382"/>
        <item m="1" x="529"/>
        <item m="1" x="729"/>
        <item m="1" x="517"/>
        <item m="1" x="490"/>
        <item m="1" x="486"/>
        <item m="1" x="473"/>
        <item m="1" x="855"/>
        <item m="1" x="488"/>
        <item m="1" x="705"/>
        <item m="1" x="796"/>
        <item m="1" x="556"/>
        <item m="1" x="728"/>
        <item m="1" x="52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4">
        <item x="3"/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5">
        <item x="12"/>
        <item x="22"/>
        <item x="8"/>
        <item x="0"/>
        <item x="7"/>
        <item x="19"/>
        <item x="18"/>
        <item x="1"/>
        <item x="3"/>
        <item x="24"/>
        <item x="13"/>
        <item x="20"/>
        <item x="14"/>
        <item x="9"/>
        <item x="5"/>
        <item x="15"/>
        <item x="23"/>
        <item x="10"/>
        <item x="6"/>
        <item x="17"/>
        <item x="21"/>
        <item x="16"/>
        <item x="4"/>
        <item x="1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4">
        <item x="17"/>
        <item x="29"/>
        <item x="11"/>
        <item x="14"/>
        <item x="20"/>
        <item x="15"/>
        <item x="12"/>
        <item x="19"/>
        <item x="31"/>
        <item x="1"/>
        <item x="2"/>
        <item x="13"/>
        <item x="28"/>
        <item x="22"/>
        <item x="30"/>
        <item x="16"/>
        <item x="23"/>
        <item x="7"/>
        <item x="8"/>
        <item x="10"/>
        <item x="25"/>
        <item x="18"/>
        <item x="4"/>
        <item x="27"/>
        <item x="3"/>
        <item x="6"/>
        <item x="24"/>
        <item x="21"/>
        <item x="9"/>
        <item x="0"/>
        <item x="5"/>
        <item x="32"/>
        <item x="26"/>
        <item x="3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4">
        <item x="5"/>
        <item x="7"/>
        <item x="30"/>
        <item x="33"/>
        <item x="16"/>
        <item x="26"/>
        <item x="11"/>
        <item x="20"/>
        <item x="31"/>
        <item x="19"/>
        <item x="10"/>
        <item x="3"/>
        <item x="24"/>
        <item x="29"/>
        <item x="17"/>
        <item x="27"/>
        <item x="13"/>
        <item x="0"/>
        <item x="12"/>
        <item x="32"/>
        <item x="23"/>
        <item x="4"/>
        <item x="28"/>
        <item x="15"/>
        <item x="9"/>
        <item x="14"/>
        <item x="21"/>
        <item x="25"/>
        <item x="6"/>
        <item x="8"/>
        <item x="1"/>
        <item x="18"/>
        <item x="22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4">
        <item x="0"/>
        <item x="2"/>
        <item x="3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6">
        <item x="8"/>
        <item x="11"/>
        <item x="6"/>
        <item x="7"/>
        <item x="5"/>
        <item x="10"/>
        <item x="2"/>
        <item x="9"/>
        <item x="0"/>
        <item x="13"/>
        <item x="4"/>
        <item x="1"/>
        <item x="12"/>
        <item x="3"/>
        <item x="15"/>
        <item x="1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6">
        <item x="15"/>
        <item x="14"/>
        <item x="8"/>
        <item x="2"/>
        <item x="3"/>
        <item x="1"/>
        <item x="9"/>
        <item x="12"/>
        <item x="7"/>
        <item x="0"/>
        <item x="4"/>
        <item x="5"/>
        <item x="10"/>
        <item x="13"/>
        <item x="11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0">
    <field x="3"/>
    <field x="4"/>
    <field x="5"/>
    <field x="6"/>
    <field x="7"/>
    <field x="8"/>
    <field x="9"/>
    <field x="10"/>
    <field x="11"/>
    <field x="12"/>
  </rowFields>
  <rowItems count="1">
    <i>
      <x v="2"/>
      <x v="3"/>
      <x v="27"/>
      <x v="26"/>
      <x v="2"/>
      <x v="14"/>
      <x/>
      <x/>
      <x/>
      <x/>
    </i>
  </rowItems>
  <colItems count="1">
    <i/>
  </colItems>
  <pageFields count="1">
    <pageField fld="2" item="1073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8E56C2-D02C-48BE-B4C8-F61A70BEB72C}" name="分天数据" cacheId="0" applyNumberFormats="0" applyBorderFormats="0" applyFontFormats="0" applyPatternFormats="0" applyAlignmentFormats="0" applyWidthHeightFormats="1" dataCaption="值" updatedVersion="6" minRefreshableVersion="3" rowGrandTotals="0" colGrandTotals="0" itemPrintTitles="1" createdVersion="6" indent="0" outline="1" outlineData="1" multipleFieldFilters="0">
  <location ref="B10:C11" firstHeaderRow="1" firstDataRow="1" firstDataCol="1" rowPageCount="1" colPageCount="1"/>
  <pivotFields count="13">
    <pivotField axis="axisRow" numFmtId="14" showAll="0" defaultSubtotal="0">
      <items count="48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</items>
    </pivotField>
    <pivotField dataField="1" showAll="0" defaultSubtotal="0"/>
    <pivotField axis="axisPage" showAll="0" defaultSubtotal="0">
      <items count="1074">
        <item m="1" x="816"/>
        <item m="1" x="475"/>
        <item m="1" x="831"/>
        <item m="1" x="428"/>
        <item m="1" x="820"/>
        <item m="1" x="570"/>
        <item m="1" x="934"/>
        <item m="1" x="722"/>
        <item m="1" x="1046"/>
        <item m="1" x="836"/>
        <item m="1" x="813"/>
        <item m="1" x="1025"/>
        <item m="1" x="828"/>
        <item m="1" x="818"/>
        <item m="1" x="567"/>
        <item m="1" x="719"/>
        <item m="1" x="1017"/>
        <item m="1" x="1044"/>
        <item m="1" x="1060"/>
        <item m="1" x="837"/>
        <item m="1" x="814"/>
        <item m="1" x="1026"/>
        <item m="1" x="829"/>
        <item m="1" x="568"/>
        <item m="1" x="720"/>
        <item m="1" x="1018"/>
        <item m="1" x="1045"/>
        <item m="1" x="1061"/>
        <item m="1" x="669"/>
        <item m="1" x="817"/>
        <item m="1" x="476"/>
        <item m="1" x="832"/>
        <item m="1" x="429"/>
        <item m="1" x="821"/>
        <item m="1" x="571"/>
        <item m="1" x="935"/>
        <item m="1" x="723"/>
        <item m="1" x="1020"/>
        <item m="1" x="1047"/>
        <item m="1" x="979"/>
        <item m="1" x="459"/>
        <item m="1" x="1063"/>
        <item m="1" x="608"/>
        <item m="1" x="512"/>
        <item m="1" x="712"/>
        <item m="1" x="430"/>
        <item m="1" x="411"/>
        <item m="1" x="410"/>
        <item m="1" x="465"/>
        <item m="1" x="464"/>
        <item m="1" x="425"/>
        <item m="1" x="838"/>
        <item m="1" x="668"/>
        <item m="1" x="815"/>
        <item m="1" x="1027"/>
        <item m="1" x="474"/>
        <item m="1" x="830"/>
        <item m="1" x="427"/>
        <item m="1" x="819"/>
        <item m="1" x="569"/>
        <item m="1" x="933"/>
        <item m="1" x="721"/>
        <item m="1" x="1019"/>
        <item m="1" x="1043"/>
        <item m="1" x="873"/>
        <item m="1" x="607"/>
        <item m="1" x="959"/>
        <item m="1" x="574"/>
        <item m="1" x="713"/>
        <item m="1" x="431"/>
        <item m="1" x="949"/>
        <item m="1" x="794"/>
        <item m="1" x="962"/>
        <item m="1" x="401"/>
        <item m="1" x="825"/>
        <item m="1" x="591"/>
        <item m="1" x="773"/>
        <item m="1" x="1008"/>
        <item m="1" x="413"/>
        <item m="1" x="534"/>
        <item m="1" x="687"/>
        <item m="1" x="989"/>
        <item m="1" x="1029"/>
        <item m="1" x="1049"/>
        <item m="1" x="406"/>
        <item m="1" x="826"/>
        <item m="1" x="595"/>
        <item m="1" x="778"/>
        <item m="1" x="1013"/>
        <item m="1" x="418"/>
        <item m="1" x="603"/>
        <item m="1" x="538"/>
        <item m="1" x="914"/>
        <item m="1" x="994"/>
        <item m="1" x="1034"/>
        <item m="1" x="1052"/>
        <item m="1" x="407"/>
        <item m="1" x="596"/>
        <item m="1" x="779"/>
        <item m="1" x="1014"/>
        <item m="1" x="419"/>
        <item m="1" x="539"/>
        <item m="1" x="915"/>
        <item m="1" x="1035"/>
        <item m="1" x="1053"/>
        <item m="1" x="408"/>
        <item m="1" x="597"/>
        <item m="1" x="780"/>
        <item m="1" x="420"/>
        <item m="1" x="604"/>
        <item m="1" x="540"/>
        <item m="1" x="916"/>
        <item m="1" x="995"/>
        <item m="1" x="1036"/>
        <item m="1" x="400"/>
        <item m="1" x="772"/>
        <item m="1" x="1007"/>
        <item m="1" x="412"/>
        <item m="1" x="533"/>
        <item m="1" x="909"/>
        <item m="1" x="686"/>
        <item m="1" x="988"/>
        <item m="1" x="1028"/>
        <item m="1" x="1048"/>
        <item m="1" x="405"/>
        <item m="1" x="594"/>
        <item m="1" x="777"/>
        <item m="1" x="1012"/>
        <item m="1" x="417"/>
        <item m="1" x="602"/>
        <item m="1" x="537"/>
        <item m="1" x="913"/>
        <item m="1" x="690"/>
        <item m="1" x="993"/>
        <item m="1" x="1033"/>
        <item m="1" x="403"/>
        <item m="1" x="592"/>
        <item m="1" x="775"/>
        <item m="1" x="1010"/>
        <item m="1" x="460"/>
        <item m="1" x="415"/>
        <item m="1" x="536"/>
        <item m="1" x="911"/>
        <item m="1" x="689"/>
        <item m="1" x="991"/>
        <item m="1" x="1031"/>
        <item m="1" x="1051"/>
        <item m="1" x="404"/>
        <item m="1" x="593"/>
        <item m="1" x="776"/>
        <item m="1" x="1011"/>
        <item m="1" x="416"/>
        <item m="1" x="601"/>
        <item m="1" x="912"/>
        <item m="1" x="992"/>
        <item m="1" x="1032"/>
        <item m="1" x="874"/>
        <item m="1" x="358"/>
        <item m="1" x="822"/>
        <item m="1" x="1069"/>
        <item m="1" x="463"/>
        <item m="1" x="824"/>
        <item m="1" x="872"/>
        <item m="1" x="1000"/>
        <item m="1" x="812"/>
        <item m="1" x="1042"/>
        <item m="1" x="503"/>
        <item m="1" x="409"/>
        <item m="1" x="827"/>
        <item m="1" x="598"/>
        <item m="1" x="781"/>
        <item m="1" x="1015"/>
        <item m="1" x="461"/>
        <item m="1" x="421"/>
        <item m="1" x="605"/>
        <item m="1" x="541"/>
        <item m="1" x="917"/>
        <item m="1" x="691"/>
        <item m="1" x="996"/>
        <item m="1" x="1037"/>
        <item m="1" x="1054"/>
        <item m="1" x="599"/>
        <item m="1" x="782"/>
        <item m="1" x="1016"/>
        <item m="1" x="462"/>
        <item m="1" x="422"/>
        <item m="1" x="606"/>
        <item m="1" x="542"/>
        <item m="1" x="918"/>
        <item m="1" x="692"/>
        <item m="1" x="1038"/>
        <item m="1" x="1055"/>
        <item m="1" x="402"/>
        <item m="1" x="774"/>
        <item m="1" x="1009"/>
        <item m="1" x="414"/>
        <item m="1" x="600"/>
        <item m="1" x="535"/>
        <item m="1" x="910"/>
        <item m="1" x="688"/>
        <item m="1" x="990"/>
        <item m="1" x="1030"/>
        <item m="1" x="1050"/>
        <item m="1" x="505"/>
        <item m="1" x="1064"/>
        <item m="1" x="784"/>
        <item m="1" x="547"/>
        <item m="1" x="671"/>
        <item m="1" x="969"/>
        <item m="1" x="694"/>
        <item m="1" x="680"/>
        <item m="1" x="494"/>
        <item m="1" x="582"/>
        <item m="1" x="951"/>
        <item m="1" x="981"/>
        <item m="1" x="1002"/>
        <item m="1" x="546"/>
        <item m="1" x="704"/>
        <item m="1" x="1059"/>
        <item m="1" x="1041"/>
        <item m="1" x="835"/>
        <item m="1" x="967"/>
        <item m="1" x="998"/>
        <item m="1" x="424"/>
        <item m="1" x="711"/>
        <item m="1" x="839"/>
        <item m="1" x="543"/>
        <item m="1" x="701"/>
        <item m="1" x="1056"/>
        <item m="1" x="398"/>
        <item m="1" x="1039"/>
        <item m="1" x="771"/>
        <item m="1" x="833"/>
        <item m="1" x="964"/>
        <item m="1" x="708"/>
        <item m="1" x="544"/>
        <item m="1" x="702"/>
        <item m="1" x="1057"/>
        <item m="1" x="1040"/>
        <item m="1" x="834"/>
        <item m="1" x="965"/>
        <item m="1" x="997"/>
        <item m="1" x="423"/>
        <item m="1" x="709"/>
        <item m="1" x="504"/>
        <item m="1" x="783"/>
        <item m="1" x="670"/>
        <item m="1" x="968"/>
        <item m="1" x="679"/>
        <item m="1" x="493"/>
        <item m="1" x="950"/>
        <item m="1" x="980"/>
        <item m="1" x="1001"/>
        <item m="1" x="958"/>
        <item m="1" x="840"/>
        <item m="1" x="545"/>
        <item m="1" x="1062"/>
        <item m="1" x="703"/>
        <item m="1" x="1058"/>
        <item m="1" x="399"/>
        <item m="1" x="966"/>
        <item m="1" x="693"/>
        <item m="1" x="710"/>
        <item m="1" x="509"/>
        <item m="1" x="790"/>
        <item m="1" x="552"/>
        <item m="1" x="675"/>
        <item m="1" x="974"/>
        <item m="1" x="698"/>
        <item m="1" x="500"/>
        <item m="1" x="954"/>
        <item m="1" x="985"/>
        <item m="1" x="1004"/>
        <item m="1" x="791"/>
        <item m="1" x="553"/>
        <item m="1" x="676"/>
        <item m="1" x="975"/>
        <item m="1" x="396"/>
        <item m="1" x="683"/>
        <item m="1" x="588"/>
        <item m="1" x="955"/>
        <item m="1" x="986"/>
        <item m="1" x="510"/>
        <item m="1" x="792"/>
        <item m="1" x="554"/>
        <item m="1" x="677"/>
        <item m="1" x="976"/>
        <item m="1" x="699"/>
        <item m="1" x="684"/>
        <item m="1" x="501"/>
        <item m="1" x="589"/>
        <item m="1" x="956"/>
        <item m="1" x="1005"/>
        <item m="1" x="508"/>
        <item m="1" x="1067"/>
        <item m="1" x="788"/>
        <item m="1" x="550"/>
        <item m="1" x="972"/>
        <item m="1" x="697"/>
        <item m="1" x="1072"/>
        <item m="1" x="498"/>
        <item m="1" x="870"/>
        <item m="1" x="586"/>
        <item m="1" x="983"/>
        <item m="1" x="1066"/>
        <item m="1" x="787"/>
        <item m="1" x="549"/>
        <item m="1" x="971"/>
        <item m="1" x="395"/>
        <item m="1" x="1071"/>
        <item m="1" x="497"/>
        <item m="1" x="869"/>
        <item m="1" x="585"/>
        <item m="1" x="506"/>
        <item m="1" x="785"/>
        <item m="1" x="672"/>
        <item m="1" x="970"/>
        <item m="1" x="695"/>
        <item m="1" x="681"/>
        <item m="1" x="495"/>
        <item m="1" x="583"/>
        <item m="1" x="952"/>
        <item m="1" x="982"/>
        <item m="1" x="1003"/>
        <item m="1" x="789"/>
        <item m="1" x="551"/>
        <item m="1" x="674"/>
        <item m="1" x="973"/>
        <item m="1" x="499"/>
        <item m="1" x="871"/>
        <item m="1" x="587"/>
        <item m="1" x="953"/>
        <item m="1" x="984"/>
        <item m="1" x="507"/>
        <item m="1" x="1065"/>
        <item m="1" x="786"/>
        <item m="1" x="548"/>
        <item m="1" x="673"/>
        <item m="1" x="696"/>
        <item m="1" x="1070"/>
        <item m="1" x="682"/>
        <item m="1" x="496"/>
        <item m="1" x="584"/>
        <item m="1" x="511"/>
        <item m="1" x="1068"/>
        <item m="1" x="793"/>
        <item m="1" x="555"/>
        <item m="1" x="678"/>
        <item m="1" x="977"/>
        <item m="1" x="397"/>
        <item m="1" x="700"/>
        <item m="1" x="1073"/>
        <item m="1" x="685"/>
        <item m="1" x="502"/>
        <item m="1" x="590"/>
        <item m="1" x="957"/>
        <item m="1" x="987"/>
        <item m="1" x="1006"/>
        <item m="1" x="453"/>
        <item m="1" x="433"/>
        <item m="1" x="442"/>
        <item m="1" x="948"/>
        <item m="1" x="458"/>
        <item m="1" x="641"/>
        <item m="1" x="648"/>
        <item m="1" x="919"/>
        <item m="1" x="468"/>
        <item m="1" x="921"/>
        <item m="1" x="799"/>
        <item m="1" x="451"/>
        <item m="1" x="759"/>
        <item m="1" x="373"/>
        <item m="1" x="845"/>
        <item m="1" x="649"/>
        <item m="1" x="384"/>
        <item m="1" x="579"/>
        <item m="1" x="651"/>
        <item m="1" x="653"/>
        <item m="1" x="860"/>
        <item m="1" x="863"/>
        <item m="1" x="864"/>
        <item m="1" x="655"/>
        <item m="1" x="630"/>
        <item m="1" x="581"/>
        <item m="1" x="928"/>
        <item m="1" x="714"/>
        <item m="1" x="881"/>
        <item m="1" x="575"/>
        <item m="1" x="938"/>
        <item m="1" x="656"/>
        <item m="1" x="580"/>
        <item m="1" x="576"/>
        <item m="1" x="392"/>
        <item m="1" x="866"/>
        <item m="1" x="867"/>
        <item m="1" x="715"/>
        <item m="1" x="747"/>
        <item m="1" x="454"/>
        <item m="1" x="902"/>
        <item m="1" x="624"/>
        <item m="1" x="846"/>
        <item m="1" x="609"/>
        <item m="1" x="387"/>
        <item m="1" x="659"/>
        <item m="1" x="638"/>
        <item m="1" x="379"/>
        <item m="1" x="852"/>
        <item m="1" x="663"/>
        <item m="1" x="717"/>
        <item m="1" x="805"/>
        <item m="1" x="795"/>
        <item m="1" x="922"/>
        <item m="1" x="707"/>
        <item m="1" x="449"/>
        <item m="1" x="754"/>
        <item m="1" x="438"/>
        <item m="1" x="631"/>
        <item m="1" x="891"/>
        <item m="1" x="943"/>
        <item m="1" x="660"/>
        <item m="1" x="466"/>
        <item m="1" x="797"/>
        <item m="1" x="732"/>
        <item m="1" x="441"/>
        <item m="1" x="931"/>
        <item m="1" x="904"/>
        <item m="1" x="457"/>
        <item m="1" x="862"/>
        <item m="1" x="847"/>
        <item m="1" x="472"/>
        <item m="1" x="927"/>
        <item m="1" x="946"/>
        <item m="1" x="945"/>
        <item m="1" x="447"/>
        <item m="1" x="370"/>
        <item m="1" x="577"/>
        <item m="1" x="766"/>
        <item m="1" x="361"/>
        <item m="1" x="650"/>
        <item m="1" x="861"/>
        <item m="1" x="628"/>
        <item m="1" x="627"/>
        <item m="1" x="377"/>
        <item m="1" x="849"/>
        <item m="1" x="888"/>
        <item m="1" x="446"/>
        <item m="1" x="936"/>
        <item m="1" x="367"/>
        <item m="1" x="843"/>
        <item m="1" x="368"/>
        <item m="1" x="657"/>
        <item m="1" x="639"/>
        <item m="1" x="380"/>
        <item m="1" x="636"/>
        <item m="1" x="756"/>
        <item m="1" x="763"/>
        <item m="1" x="906"/>
        <item m="1" x="610"/>
        <item m="1" x="366"/>
        <item m="1" x="751"/>
        <item m="1" x="752"/>
        <item m="1" x="622"/>
        <item m="1" x="941"/>
        <item m="1" x="618"/>
        <item m="1" x="394"/>
        <item m="1" x="947"/>
        <item m="1" x="730"/>
        <item m="1" x="890"/>
        <item m="1" x="939"/>
        <item m="1" x="878"/>
        <item m="1" x="613"/>
        <item m="1" x="642"/>
        <item m="1" x="578"/>
        <item m="1" x="647"/>
        <item m="1" x="798"/>
        <item m="1" x="469"/>
        <item m="1" x="724"/>
        <item m="1" x="940"/>
        <item m="1" x="372"/>
        <item m="1" x="632"/>
        <item m="1" x="879"/>
        <item m="1" x="884"/>
        <item m="1" x="841"/>
        <item m="1" x="363"/>
        <item m="1" x="858"/>
        <item m="1" x="809"/>
        <item m="1" x="882"/>
        <item m="1" x="443"/>
        <item m="1" x="369"/>
        <item m="1" x="385"/>
        <item m="1" x="643"/>
        <item m="1" x="381"/>
        <item m="1" x="452"/>
        <item m="1" x="750"/>
        <item m="1" x="903"/>
        <item m="1" x="908"/>
        <item m="1" x="844"/>
        <item m="1" x="706"/>
        <item m="1" x="748"/>
        <item m="1" x="718"/>
        <item m="1" x="374"/>
        <item m="1" x="611"/>
        <item m="1" x="612"/>
        <item m="1" x="865"/>
        <item m="1" x="842"/>
        <item m="1" x="386"/>
        <item m="1" x="880"/>
        <item m="1" x="740"/>
        <item m="1" x="937"/>
        <item m="1" x="616"/>
        <item m="1" x="626"/>
        <item m="1" x="734"/>
        <item m="1" x="848"/>
        <item m="1" x="901"/>
        <item m="1" x="868"/>
        <item m="1" x="667"/>
        <item m="1" x="893"/>
        <item m="1" x="894"/>
        <item m="1" x="899"/>
        <item m="1" x="439"/>
        <item m="1" x="731"/>
        <item m="1" x="768"/>
        <item m="1" x="764"/>
        <item m="1" x="738"/>
        <item m="1" x="436"/>
        <item m="1" x="896"/>
        <item m="1" x="471"/>
        <item m="1" x="644"/>
        <item m="1" x="900"/>
        <item m="1" x="375"/>
        <item m="1" x="376"/>
        <item m="1" x="633"/>
        <item m="1" x="892"/>
        <item m="1" x="851"/>
        <item m="1" x="456"/>
        <item m="1" x="664"/>
        <item m="1" x="859"/>
        <item m="1" x="741"/>
        <item m="1" x="762"/>
        <item m="1" x="926"/>
        <item m="1" x="444"/>
        <item m="1" x="876"/>
        <item m="1" x="1022"/>
        <item m="1" x="563"/>
        <item m="1" x="978"/>
        <item m="1" x="886"/>
        <item m="1" x="770"/>
        <item m="1" x="378"/>
        <item m="1" x="887"/>
        <item m="1" x="907"/>
        <item m="1" x="393"/>
        <item m="1" x="455"/>
        <item m="1" x="929"/>
        <item m="1" x="963"/>
        <item m="1" x="806"/>
        <item m="1" x="801"/>
        <item m="1" x="804"/>
        <item m="1" x="742"/>
        <item m="1" x="482"/>
        <item m="1" x="565"/>
        <item m="1" x="883"/>
        <item m="1" x="905"/>
        <item m="1" x="854"/>
        <item m="1" x="615"/>
        <item m="1" x="652"/>
        <item m="1" x="470"/>
        <item m="1" x="716"/>
        <item m="1" x="1023"/>
        <item m="1" x="359"/>
        <item m="1" x="658"/>
        <item m="1" x="808"/>
        <item m="1" x="637"/>
        <item m="1" x="877"/>
        <item m="1" x="726"/>
        <item m="1" x="875"/>
        <item m="1" x="802"/>
        <item m="1" x="924"/>
        <item m="1" x="725"/>
        <item m="1" x="665"/>
        <item m="1" x="923"/>
        <item m="1" x="897"/>
        <item m="1" x="757"/>
        <item m="1" x="434"/>
        <item m="1" x="515"/>
        <item m="1" x="619"/>
        <item m="1" x="942"/>
        <item m="1" x="661"/>
        <item m="1" x="391"/>
        <item m="1" x="564"/>
        <item m="1" x="1024"/>
        <item m="1" x="733"/>
        <item m="1" x="617"/>
        <item m="1" x="745"/>
        <item m="1" x="736"/>
        <item m="1" x="744"/>
        <item m="1" x="765"/>
        <item m="1" x="623"/>
        <item m="1" x="365"/>
        <item m="1" x="895"/>
        <item m="1" x="572"/>
        <item m="1" x="562"/>
        <item m="1" x="807"/>
        <item m="1" x="758"/>
        <item m="1" x="769"/>
        <item m="1" x="645"/>
        <item m="1" x="440"/>
        <item m="1" x="389"/>
        <item m="1" x="761"/>
        <item m="1" x="629"/>
        <item m="1" x="481"/>
        <item m="1" x="930"/>
        <item m="1" x="516"/>
        <item m="1" x="760"/>
        <item m="1" x="857"/>
        <item m="1" x="561"/>
        <item m="1" x="920"/>
        <item m="1" x="557"/>
        <item m="1" x="467"/>
        <item m="1" x="559"/>
        <item m="1" x="566"/>
        <item m="1" x="999"/>
        <item m="1" x="518"/>
        <item m="1" x="960"/>
        <item m="1" x="961"/>
        <item m="1" x="640"/>
        <item m="1" x="944"/>
        <item m="1" x="480"/>
        <item m="1" x="524"/>
        <item m="1" x="388"/>
        <item m="1" x="479"/>
        <item m="1" x="654"/>
        <item m="1" x="487"/>
        <item m="1" x="749"/>
        <item m="1" x="445"/>
        <item m="1" x="520"/>
        <item m="1" x="531"/>
        <item m="1" x="526"/>
        <item m="1" x="371"/>
        <item m="1" x="560"/>
        <item m="1" x="360"/>
        <item m="1" x="614"/>
        <item m="1" x="850"/>
        <item m="1" x="635"/>
        <item m="1" x="853"/>
        <item m="1" x="573"/>
        <item m="1" x="477"/>
        <item m="1" x="478"/>
        <item m="1" x="532"/>
        <item m="1" x="450"/>
        <item m="1" x="753"/>
        <item m="1" x="513"/>
        <item m="1" x="932"/>
        <item m="1" x="620"/>
        <item m="1" x="800"/>
        <item m="1" x="489"/>
        <item m="1" x="530"/>
        <item m="1" x="743"/>
        <item m="1" x="634"/>
        <item m="1" x="484"/>
        <item m="1" x="492"/>
        <item m="1" x="523"/>
        <item m="1" x="519"/>
        <item m="1" x="364"/>
        <item m="1" x="625"/>
        <item m="1" x="432"/>
        <item m="1" x="856"/>
        <item m="1" x="362"/>
        <item m="1" x="811"/>
        <item m="1" x="514"/>
        <item m="1" x="448"/>
        <item m="1" x="383"/>
        <item m="1" x="746"/>
        <item m="1" x="527"/>
        <item m="1" x="485"/>
        <item m="1" x="437"/>
        <item m="1" x="767"/>
        <item m="1" x="803"/>
        <item m="1" x="885"/>
        <item m="1" x="521"/>
        <item m="1" x="483"/>
        <item m="1" x="491"/>
        <item m="1" x="666"/>
        <item m="1" x="735"/>
        <item m="1" x="435"/>
        <item m="1" x="727"/>
        <item m="1" x="621"/>
        <item m="1" x="662"/>
        <item m="1" x="1021"/>
        <item m="1" x="646"/>
        <item m="1" x="823"/>
        <item m="1" x="558"/>
        <item m="1" x="528"/>
        <item m="1" x="889"/>
        <item m="1" x="810"/>
        <item m="1" x="898"/>
        <item m="1" x="755"/>
        <item m="1" x="390"/>
        <item m="1" x="737"/>
        <item m="1" x="522"/>
        <item m="1" x="426"/>
        <item m="1" x="925"/>
        <item m="1" x="739"/>
        <item m="1" x="382"/>
        <item m="1" x="529"/>
        <item m="1" x="729"/>
        <item m="1" x="517"/>
        <item m="1" x="490"/>
        <item m="1" x="486"/>
        <item m="1" x="473"/>
        <item m="1" x="855"/>
        <item m="1" x="488"/>
        <item m="1" x="705"/>
        <item m="1" x="796"/>
        <item m="1" x="556"/>
        <item m="1" x="728"/>
        <item m="1" x="52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</items>
    </pivotField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</pivotFields>
  <rowFields count="1">
    <field x="0"/>
  </rowFields>
  <rowItems count="1">
    <i>
      <x v="484"/>
    </i>
  </rowItems>
  <colItems count="1">
    <i/>
  </colItems>
  <pageFields count="1">
    <pageField fld="2" item="1073" hier="-1"/>
  </pageFields>
  <dataFields count="1">
    <dataField name="求和项:数量" fld="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切片器_类别" xr10:uid="{E028ADF8-3DF8-4F0C-8D4D-91B96F8FA24A}" sourceName="类别">
  <pivotTables>
    <pivotTable tabId="5" name="分天数据"/>
    <pivotTable tabId="5" name="字段表"/>
  </pivotTables>
  <data>
    <tabular pivotCacheId="1">
      <items count="1074">
        <i x="26"/>
        <i x="194"/>
        <i x="50"/>
        <i x="71"/>
        <i x="196"/>
        <i x="243"/>
        <i x="72"/>
        <i x="51"/>
        <i x="256"/>
        <i x="62"/>
        <i x="7"/>
        <i x="257"/>
        <i x="27"/>
        <i x="354"/>
        <i x="63"/>
        <i x="52"/>
        <i x="355"/>
        <i x="258"/>
        <i x="259"/>
        <i x="8"/>
        <i x="9"/>
        <i x="53"/>
        <i x="37"/>
        <i x="10"/>
        <i x="116"/>
        <i x="332"/>
        <i x="260"/>
        <i x="117"/>
        <i x="127"/>
        <i x="66"/>
        <i x="293"/>
        <i x="141"/>
        <i x="350"/>
        <i x="335"/>
        <i x="309"/>
        <i x="252"/>
        <i x="212"/>
        <i x="201"/>
        <i x="261"/>
        <i x="184"/>
        <i x="209"/>
        <i x="241"/>
        <i x="185"/>
        <i x="230"/>
        <i x="186"/>
        <i x="286"/>
        <i x="231"/>
        <i x="242"/>
        <i x="329"/>
        <i x="331"/>
        <i x="197"/>
        <i x="207"/>
        <i x="217"/>
        <i x="218"/>
        <i x="342"/>
        <i x="181"/>
        <i x="208"/>
        <i x="168"/>
        <i x="318"/>
        <i x="198"/>
        <i x="221"/>
        <i x="295"/>
        <i x="280"/>
        <i x="353"/>
        <i x="210"/>
        <i x="139"/>
        <i x="73"/>
        <i x="107"/>
        <i x="3"/>
        <i x="54"/>
        <i x="74"/>
        <i x="341"/>
        <i x="281"/>
        <i x="356"/>
        <i x="224"/>
        <i x="346"/>
        <i x="111"/>
        <i x="122"/>
        <i x="325"/>
        <i x="108"/>
        <i x="326"/>
        <i x="225"/>
        <i x="253"/>
        <i x="166"/>
        <i x="101"/>
        <i x="311"/>
        <i x="102"/>
        <i x="159"/>
        <i x="240"/>
        <i x="55"/>
        <i x="291"/>
        <i x="56"/>
        <i x="158"/>
        <i x="357" s="1"/>
        <i x="278"/>
        <i x="290"/>
        <i x="337"/>
        <i x="96"/>
        <i x="222"/>
        <i x="336"/>
        <i x="11"/>
        <i x="223"/>
        <i x="167"/>
        <i x="314"/>
        <i x="134"/>
        <i x="244"/>
        <i x="12"/>
        <i x="170"/>
        <i x="0"/>
        <i x="254"/>
        <i x="249"/>
        <i x="160"/>
        <i x="333"/>
        <i x="345"/>
        <i x="219"/>
        <i x="183"/>
        <i x="214"/>
        <i x="306"/>
        <i x="215"/>
        <i x="216"/>
        <i x="118"/>
        <i x="292"/>
        <i x="310"/>
        <i x="1"/>
        <i x="38"/>
        <i x="140"/>
        <i x="59"/>
        <i x="174"/>
        <i x="75"/>
        <i x="274"/>
        <i x="135"/>
        <i x="109"/>
        <i x="313"/>
        <i x="302"/>
        <i x="269"/>
        <i x="149"/>
        <i x="179"/>
        <i x="123"/>
        <i x="319"/>
        <i x="187"/>
        <i x="182"/>
        <i x="199"/>
        <i x="202"/>
        <i x="343"/>
        <i x="303"/>
        <i x="276"/>
        <i x="275"/>
        <i x="298"/>
        <i x="236"/>
        <i x="86"/>
        <i x="334"/>
        <i x="87"/>
        <i x="234"/>
        <i x="190"/>
        <i x="320"/>
        <i x="340"/>
        <i x="57"/>
        <i x="161"/>
        <i x="64"/>
        <i x="232"/>
        <i x="153"/>
        <i x="195"/>
        <i x="247"/>
        <i x="65"/>
        <i x="162"/>
        <i x="316"/>
        <i x="262"/>
        <i x="97"/>
        <i x="39"/>
        <i x="164"/>
        <i x="40"/>
        <i x="136"/>
        <i x="67"/>
        <i x="193"/>
        <i x="237"/>
        <i x="78"/>
        <i x="155"/>
        <i x="180"/>
        <i x="297"/>
        <i x="277"/>
        <i x="176"/>
        <i x="163"/>
        <i x="98"/>
        <i x="191"/>
        <i x="137"/>
        <i x="68"/>
        <i x="245"/>
        <i x="188"/>
        <i x="203"/>
        <i x="317"/>
        <i x="289"/>
        <i x="4"/>
        <i x="235"/>
        <i x="28"/>
        <i x="128"/>
        <i x="2"/>
        <i x="339"/>
        <i x="165"/>
        <i x="148"/>
        <i x="324"/>
        <i x="347"/>
        <i x="263"/>
        <i x="129"/>
        <i x="103"/>
        <i x="238"/>
        <i x="13"/>
        <i x="41"/>
        <i x="14"/>
        <i x="42"/>
        <i x="29"/>
        <i x="305"/>
        <i x="152"/>
        <i x="327"/>
        <i x="271"/>
        <i x="268"/>
        <i x="142"/>
        <i x="60"/>
        <i x="61"/>
        <i x="228"/>
        <i x="145"/>
        <i x="338"/>
        <i x="229"/>
        <i x="248"/>
        <i x="265"/>
        <i x="267"/>
        <i x="79"/>
        <i x="88"/>
        <i x="43"/>
        <i x="99"/>
        <i x="143"/>
        <i x="124"/>
        <i x="150"/>
        <i x="308"/>
        <i x="125"/>
        <i x="30"/>
        <i x="110"/>
        <i x="144"/>
        <i x="112"/>
        <i x="146"/>
        <i x="239"/>
        <i x="100"/>
        <i x="304"/>
        <i x="264"/>
        <i x="119"/>
        <i x="282"/>
        <i x="89"/>
        <i x="90"/>
        <i x="138"/>
        <i x="205"/>
        <i x="151"/>
        <i x="287"/>
        <i x="288"/>
        <i x="91"/>
        <i x="130"/>
        <i x="76"/>
        <i x="104"/>
        <i x="279"/>
        <i x="105"/>
        <i x="226"/>
        <i x="294"/>
        <i x="120"/>
        <i x="233"/>
        <i x="227"/>
        <i x="15"/>
        <i x="16"/>
        <i x="80"/>
        <i x="126"/>
        <i x="178"/>
        <i x="17"/>
        <i x="18"/>
        <i x="349"/>
        <i x="273"/>
        <i x="131"/>
        <i x="147"/>
        <i x="19"/>
        <i x="20"/>
        <i x="81"/>
        <i x="69"/>
        <i x="272"/>
        <i x="206"/>
        <i x="352"/>
        <i x="296"/>
        <i x="31"/>
        <i x="44"/>
        <i x="92"/>
        <i x="21"/>
        <i x="22"/>
        <i x="32"/>
        <i x="211"/>
        <i x="45"/>
        <i x="23"/>
        <i x="348"/>
        <i x="270"/>
        <i x="113"/>
        <i x="132"/>
        <i x="133"/>
        <i x="169"/>
        <i x="204"/>
        <i x="114"/>
        <i x="344"/>
        <i x="246"/>
        <i x="285"/>
        <i x="5"/>
        <i x="321"/>
        <i x="46"/>
        <i x="47"/>
        <i x="93"/>
        <i x="175"/>
        <i x="48"/>
        <i x="94"/>
        <i x="266"/>
        <i x="283"/>
        <i x="213"/>
        <i x="82"/>
        <i x="171"/>
        <i x="70"/>
        <i x="154"/>
        <i x="33"/>
        <i x="250"/>
        <i x="24"/>
        <i x="83"/>
        <i x="251"/>
        <i x="200"/>
        <i x="172"/>
        <i x="312"/>
        <i x="115"/>
        <i x="307"/>
        <i x="255"/>
        <i x="6"/>
        <i x="351"/>
        <i x="330"/>
        <i x="300"/>
        <i x="315"/>
        <i x="121"/>
        <i x="173"/>
        <i x="84"/>
        <i x="299"/>
        <i x="85"/>
        <i x="77"/>
        <i x="189"/>
        <i x="284"/>
        <i x="95"/>
        <i x="58"/>
        <i x="49"/>
        <i x="177"/>
        <i x="34"/>
        <i x="220"/>
        <i x="35"/>
        <i x="36"/>
        <i x="156"/>
        <i x="25"/>
        <i x="192"/>
        <i x="323"/>
        <i x="157"/>
        <i x="328"/>
        <i x="322"/>
        <i x="301"/>
        <i x="106"/>
        <i x="816" nd="1"/>
        <i x="928" nd="1"/>
        <i x="475" nd="1"/>
        <i x="929" nd="1"/>
        <i x="831" nd="1"/>
        <i x="717" nd="1"/>
        <i x="428" nd="1"/>
        <i x="472" nd="1"/>
        <i x="820" nd="1"/>
        <i x="806" nd="1"/>
        <i x="570" nd="1"/>
        <i x="807" nd="1"/>
        <i x="934" nd="1"/>
        <i x="927" nd="1"/>
        <i x="722" nd="1"/>
        <i x="805" nd="1"/>
        <i x="1046" nd="1"/>
        <i x="561" nd="1"/>
        <i x="836" nd="1"/>
        <i x="466" nd="1"/>
        <i x="813" nd="1"/>
        <i x="919" nd="1"/>
        <i x="1025" nd="1"/>
        <i x="920" nd="1"/>
        <i x="828" nd="1"/>
        <i x="714" nd="1"/>
        <i x="818" nd="1"/>
        <i x="796" nd="1"/>
        <i x="567" nd="1"/>
        <i x="797" nd="1"/>
        <i x="719" nd="1"/>
        <i x="795" nd="1"/>
        <i x="1017" nd="1"/>
        <i x="556" nd="1"/>
        <i x="1044" nd="1"/>
        <i x="557" nd="1"/>
        <i x="1060" nd="1"/>
        <i x="467" nd="1"/>
        <i x="837" nd="1"/>
        <i x="468" nd="1"/>
        <i x="814" nd="1"/>
        <i x="921" nd="1"/>
        <i x="1026" nd="1"/>
        <i x="922" nd="1"/>
        <i x="829" nd="1"/>
        <i x="715" nd="1"/>
        <i x="568" nd="1"/>
        <i x="799" nd="1"/>
        <i x="720" nd="1"/>
        <i x="798" nd="1"/>
        <i x="1018" nd="1"/>
        <i x="558" nd="1"/>
        <i x="1045" nd="1"/>
        <i x="559" nd="1"/>
        <i x="1061" nd="1"/>
        <i x="469" nd="1"/>
        <i x="669" nd="1"/>
        <i x="809" nd="1"/>
        <i x="817" nd="1"/>
        <i x="931" nd="1"/>
        <i x="476" nd="1"/>
        <i x="932" nd="1"/>
        <i x="832" nd="1"/>
        <i x="718" nd="1"/>
        <i x="429" nd="1"/>
        <i x="473" nd="1"/>
        <i x="821" nd="1"/>
        <i x="810" nd="1"/>
        <i x="571" nd="1"/>
        <i x="811" nd="1"/>
        <i x="935" nd="1"/>
        <i x="930" nd="1"/>
        <i x="723" nd="1"/>
        <i x="808" nd="1"/>
        <i x="1020" nd="1"/>
        <i x="565" nd="1"/>
        <i x="1047" nd="1"/>
        <i x="566" nd="1"/>
        <i x="979" nd="1"/>
        <i x="1022" nd="1"/>
        <i x="459" nd="1"/>
        <i x="1023" nd="1"/>
        <i x="1063" nd="1"/>
        <i x="572" nd="1"/>
        <i x="608" nd="1"/>
        <i x="563" nd="1"/>
        <i x="512" nd="1"/>
        <i x="564" nd="1"/>
        <i x="712" nd="1"/>
        <i x="978" nd="1"/>
        <i x="430" nd="1"/>
        <i x="573" nd="1"/>
        <i x="411" nd="1"/>
        <i x="1024" nd="1"/>
        <i x="410" nd="1"/>
        <i x="562" nd="1"/>
        <i x="465" nd="1"/>
        <i x="1021" nd="1"/>
        <i x="464" nd="1"/>
        <i x="823" nd="1"/>
        <i x="425" nd="1"/>
        <i x="801" nd="1"/>
        <i x="838" nd="1"/>
        <i x="470" nd="1"/>
        <i x="668" nd="1"/>
        <i x="802" nd="1"/>
        <i x="815" nd="1"/>
        <i x="924" nd="1"/>
        <i x="1027" nd="1"/>
        <i x="925" nd="1"/>
        <i x="474" nd="1"/>
        <i x="926" nd="1"/>
        <i x="830" nd="1"/>
        <i x="716" nd="1"/>
        <i x="427" nd="1"/>
        <i x="471" nd="1"/>
        <i x="819" nd="1"/>
        <i x="803" nd="1"/>
        <i x="569" nd="1"/>
        <i x="804" nd="1"/>
        <i x="933" nd="1"/>
        <i x="923" nd="1"/>
        <i x="721" nd="1"/>
        <i x="800" nd="1"/>
        <i x="1019" nd="1"/>
        <i x="560" nd="1"/>
        <i x="1043" nd="1"/>
        <i x="705" nd="1"/>
        <i x="873" nd="1"/>
        <i x="359" nd="1"/>
        <i x="607" nd="1"/>
        <i x="706" nd="1"/>
        <i x="959" nd="1"/>
        <i x="946" nd="1"/>
        <i x="574" nd="1"/>
        <i x="947" nd="1"/>
        <i x="713" nd="1"/>
        <i x="948" nd="1"/>
        <i x="431" nd="1"/>
        <i x="707" nd="1"/>
        <i x="949" nd="1"/>
        <i x="945" nd="1"/>
        <i x="794" nd="1"/>
        <i x="426" nd="1"/>
        <i x="962" nd="1"/>
        <i x="360" nd="1"/>
        <i x="401" nd="1"/>
        <i x="728" nd="1"/>
        <i x="825" nd="1"/>
        <i x="434" nd="1"/>
        <i x="591" nd="1"/>
        <i x="729" nd="1"/>
        <i x="773" nd="1"/>
        <i x="878" nd="1"/>
        <i x="1008" nd="1"/>
        <i x="879" nd="1"/>
        <i x="413" nd="1"/>
        <i x="435" nd="1"/>
        <i x="534" nd="1"/>
        <i x="730" nd="1"/>
        <i x="687" nd="1"/>
        <i x="727" nd="1"/>
        <i x="989" nd="1"/>
        <i x="515" nd="1"/>
        <i x="1029" nd="1"/>
        <i x="516" nd="1"/>
        <i x="1049" nd="1"/>
        <i x="436" nd="1"/>
        <i x="406" nd="1"/>
        <i x="751" nd="1"/>
        <i x="826" nd="1"/>
        <i x="448" nd="1"/>
        <i x="595" nd="1"/>
        <i x="752" nd="1"/>
        <i x="778" nd="1"/>
        <i x="894" nd="1"/>
        <i x="1013" nd="1"/>
        <i x="895" nd="1"/>
        <i x="418" nd="1"/>
        <i x="449" nd="1"/>
        <i x="603" nd="1"/>
        <i x="753" nd="1"/>
        <i x="538" nd="1"/>
        <i x="754" nd="1"/>
        <i x="914" nd="1"/>
        <i x="893" nd="1"/>
        <i x="994" nd="1"/>
        <i x="525" nd="1"/>
        <i x="1034" nd="1"/>
        <i x="526" nd="1"/>
        <i x="1052" nd="1"/>
        <i x="450" nd="1"/>
        <i x="407" nd="1"/>
        <i x="755" nd="1"/>
        <i x="596" nd="1"/>
        <i x="756" nd="1"/>
        <i x="779" nd="1"/>
        <i x="897" nd="1"/>
        <i x="1014" nd="1"/>
        <i x="898" nd="1"/>
        <i x="419" nd="1"/>
        <i x="451" nd="1"/>
        <i x="539" nd="1"/>
        <i x="757" nd="1"/>
        <i x="915" nd="1"/>
        <i x="896" nd="1"/>
        <i x="1035" nd="1"/>
        <i x="527" nd="1"/>
        <i x="1053" nd="1"/>
        <i x="452" nd="1"/>
        <i x="408" nd="1"/>
        <i x="758" nd="1"/>
        <i x="597" nd="1"/>
        <i x="759" nd="1"/>
        <i x="780" nd="1"/>
        <i x="900" nd="1"/>
        <i x="420" nd="1"/>
        <i x="453" nd="1"/>
        <i x="604" nd="1"/>
        <i x="760" nd="1"/>
        <i x="540" nd="1"/>
        <i x="761" nd="1"/>
        <i x="916" nd="1"/>
        <i x="899" nd="1"/>
        <i x="995" nd="1"/>
        <i x="528" nd="1"/>
        <i x="1036" nd="1"/>
        <i x="529" nd="1"/>
        <i x="400" nd="1"/>
        <i x="725" nd="1"/>
        <i x="772" nd="1"/>
        <i x="876" nd="1"/>
        <i x="1007" nd="1"/>
        <i x="877" nd="1"/>
        <i x="412" nd="1"/>
        <i x="432" nd="1"/>
        <i x="533" nd="1"/>
        <i x="726" nd="1"/>
        <i x="909" nd="1"/>
        <i x="875" nd="1"/>
        <i x="686" nd="1"/>
        <i x="724" nd="1"/>
        <i x="988" nd="1"/>
        <i x="513" nd="1"/>
        <i x="1028" nd="1"/>
        <i x="514" nd="1"/>
        <i x="1048" nd="1"/>
        <i x="433" nd="1"/>
        <i x="405" nd="1"/>
        <i x="747" nd="1"/>
        <i x="594" nd="1"/>
        <i x="748" nd="1"/>
        <i x="777" nd="1"/>
        <i x="891" nd="1"/>
        <i x="1012" nd="1"/>
        <i x="892" nd="1"/>
        <i x="417" nd="1"/>
        <i x="447" nd="1"/>
        <i x="602" nd="1"/>
        <i x="749" nd="1"/>
        <i x="537" nd="1"/>
        <i x="750" nd="1"/>
        <i x="913" nd="1"/>
        <i x="890" nd="1"/>
        <i x="690" nd="1"/>
        <i x="746" nd="1"/>
        <i x="993" nd="1"/>
        <i x="523" nd="1"/>
        <i x="1033" nd="1"/>
        <i x="524" nd="1"/>
        <i x="403" nd="1"/>
        <i x="740" nd="1"/>
        <i x="592" nd="1"/>
        <i x="741" nd="1"/>
        <i x="775" nd="1"/>
        <i x="884" nd="1"/>
        <i x="1010" nd="1"/>
        <i x="885" nd="1"/>
        <i x="460" nd="1"/>
        <i x="886" nd="1"/>
        <i x="415" nd="1"/>
        <i x="444" nd="1"/>
        <i x="536" nd="1"/>
        <i x="742" nd="1"/>
        <i x="911" nd="1"/>
        <i x="883" nd="1"/>
        <i x="689" nd="1"/>
        <i x="739" nd="1"/>
        <i x="991" nd="1"/>
        <i x="519" nd="1"/>
        <i x="1031" nd="1"/>
        <i x="520" nd="1"/>
        <i x="1051" nd="1"/>
        <i x="445" nd="1"/>
        <i x="404" nd="1"/>
        <i x="743" nd="1"/>
        <i x="593" nd="1"/>
        <i x="744" nd="1"/>
        <i x="776" nd="1"/>
        <i x="888" nd="1"/>
        <i x="1011" nd="1"/>
        <i x="889" nd="1"/>
        <i x="416" nd="1"/>
        <i x="446" nd="1"/>
        <i x="601" nd="1"/>
        <i x="745" nd="1"/>
        <i x="912" nd="1"/>
        <i x="887" nd="1"/>
        <i x="992" nd="1"/>
        <i x="521" nd="1"/>
        <i x="1032" nd="1"/>
        <i x="522" nd="1"/>
        <i x="874" nd="1"/>
        <i x="438" nd="1"/>
        <i x="358" nd="1"/>
        <i x="439" nd="1"/>
        <i x="822" nd="1"/>
        <i x="732" nd="1"/>
        <i x="1069" nd="1"/>
        <i x="733" nd="1"/>
        <i x="463" nd="1"/>
        <i x="734" nd="1"/>
        <i x="824" nd="1"/>
        <i x="963" nd="1"/>
        <i x="872" nd="1"/>
        <i x="440" nd="1"/>
        <i x="1000" nd="1"/>
        <i x="441" nd="1"/>
        <i x="812" nd="1"/>
        <i x="731" nd="1"/>
        <i x="1042" nd="1"/>
        <i x="437" nd="1"/>
        <i x="503" nd="1"/>
        <i x="999" nd="1"/>
        <i x="409" nd="1"/>
        <i x="763" nd="1"/>
        <i x="827" nd="1"/>
        <i x="454" nd="1"/>
        <i x="598" nd="1"/>
        <i x="764" nd="1"/>
        <i x="781" nd="1"/>
        <i x="902" nd="1"/>
        <i x="1015" nd="1"/>
        <i x="903" nd="1"/>
        <i x="461" nd="1"/>
        <i x="904" nd="1"/>
        <i x="421" nd="1"/>
        <i x="455" nd="1"/>
        <i x="605" nd="1"/>
        <i x="765" nd="1"/>
        <i x="541" nd="1"/>
        <i x="766" nd="1"/>
        <i x="917" nd="1"/>
        <i x="901" nd="1"/>
        <i x="691" nd="1"/>
        <i x="762" nd="1"/>
        <i x="996" nd="1"/>
        <i x="530" nd="1"/>
        <i x="1037" nd="1"/>
        <i x="531" nd="1"/>
        <i x="1054" nd="1"/>
        <i x="456" nd="1"/>
        <i x="599" nd="1"/>
        <i x="768" nd="1"/>
        <i x="782" nd="1"/>
        <i x="906" nd="1"/>
        <i x="1016" nd="1"/>
        <i x="907" nd="1"/>
        <i x="462" nd="1"/>
        <i x="908" nd="1"/>
        <i x="422" nd="1"/>
        <i x="457" nd="1"/>
        <i x="606" nd="1"/>
        <i x="769" nd="1"/>
        <i x="542" nd="1"/>
        <i x="770" nd="1"/>
        <i x="918" nd="1"/>
        <i x="905" nd="1"/>
        <i x="692" nd="1"/>
        <i x="767" nd="1"/>
        <i x="1038" nd="1"/>
        <i x="532" nd="1"/>
        <i x="1055" nd="1"/>
        <i x="458" nd="1"/>
        <i x="402" nd="1"/>
        <i x="736" nd="1"/>
        <i x="774" nd="1"/>
        <i x="881" nd="1"/>
        <i x="1009" nd="1"/>
        <i x="882" nd="1"/>
        <i x="414" nd="1"/>
        <i x="442" nd="1"/>
        <i x="600" nd="1"/>
        <i x="737" nd="1"/>
        <i x="535" nd="1"/>
        <i x="738" nd="1"/>
        <i x="910" nd="1"/>
        <i x="880" nd="1"/>
        <i x="688" nd="1"/>
        <i x="735" nd="1"/>
        <i x="990" nd="1"/>
        <i x="517" nd="1"/>
        <i x="1030" nd="1"/>
        <i x="518" nd="1"/>
        <i x="1050" nd="1"/>
        <i x="443" nd="1"/>
        <i x="505" nd="1"/>
        <i x="622" nd="1"/>
        <i x="1064" nd="1"/>
        <i x="623" nd="1"/>
        <i x="784" nd="1"/>
        <i x="373" nd="1"/>
        <i x="547" nd="1"/>
        <i x="624" nd="1"/>
        <i x="671" nd="1"/>
        <i x="845" nd="1"/>
        <i x="969" nd="1"/>
        <i x="846" nd="1"/>
        <i x="694" nd="1"/>
        <i x="575" nd="1"/>
        <i x="680" nd="1"/>
        <i x="625" nd="1"/>
        <i x="494" nd="1"/>
        <i x="626" nd="1"/>
        <i x="582" nd="1"/>
        <i x="621" nd="1"/>
        <i x="951" nd="1"/>
        <i x="479" nd="1"/>
        <i x="981" nd="1"/>
        <i x="480" nd="1"/>
        <i x="1002" nd="1"/>
        <i x="374" nd="1"/>
        <i x="546" nd="1"/>
        <i x="943" nd="1"/>
        <i x="704" nd="1"/>
        <i x="660" nd="1"/>
        <i x="1059" nd="1"/>
        <i x="661" nd="1"/>
        <i x="1041" nd="1"/>
        <i x="865" nd="1"/>
        <i x="835" nd="1"/>
        <i x="390" nd="1"/>
        <i x="967" nd="1"/>
        <i x="391" nd="1"/>
        <i x="998" nd="1"/>
        <i x="389" nd="1"/>
        <i x="424" nd="1"/>
        <i x="961" nd="1"/>
        <i x="711" nd="1"/>
        <i x="944" nd="1"/>
        <i x="839" nd="1"/>
        <i x="361" nd="1"/>
        <i x="543" nd="1"/>
        <i x="936" nd="1"/>
        <i x="701" nd="1"/>
        <i x="609" nd="1"/>
        <i x="1056" nd="1"/>
        <i x="610" nd="1"/>
        <i x="398" nd="1"/>
        <i x="611" nd="1"/>
        <i x="1039" nd="1"/>
        <i x="841" nd="1"/>
        <i x="771" nd="1"/>
        <i x="937" nd="1"/>
        <i x="833" nd="1"/>
        <i x="362" nd="1"/>
        <i x="964" nd="1"/>
        <i x="363" nd="1"/>
        <i x="708" nd="1"/>
        <i x="938" nd="1"/>
        <i x="544" nd="1"/>
        <i x="939" nd="1"/>
        <i x="702" nd="1"/>
        <i x="612" nd="1"/>
        <i x="1057" nd="1"/>
        <i x="613" nd="1"/>
        <i x="1040" nd="1"/>
        <i x="842" nd="1"/>
        <i x="834" nd="1"/>
        <i x="365" nd="1"/>
        <i x="965" nd="1"/>
        <i x="366" nd="1"/>
        <i x="997" nd="1"/>
        <i x="364" nd="1"/>
        <i x="423" nd="1"/>
        <i x="960" nd="1"/>
        <i x="709" nd="1"/>
        <i x="940" nd="1"/>
        <i x="504" nd="1"/>
        <i x="614" nd="1"/>
        <i x="783" nd="1"/>
        <i x="367" nd="1"/>
        <i x="670" nd="1"/>
        <i x="843" nd="1"/>
        <i x="968" nd="1"/>
        <i x="844" nd="1"/>
        <i x="679" nd="1"/>
        <i x="615" nd="1"/>
        <i x="493" nd="1"/>
        <i x="616" nd="1"/>
        <i x="950" nd="1"/>
        <i x="477" nd="1"/>
        <i x="980" nd="1"/>
        <i x="478" nd="1"/>
        <i x="1001" nd="1"/>
        <i x="368" nd="1"/>
        <i x="958" nd="1"/>
        <i x="369" nd="1"/>
        <i x="840" nd="1"/>
        <i x="370" nd="1"/>
        <i x="545" nd="1"/>
        <i x="941" nd="1"/>
        <i x="1062" nd="1"/>
        <i x="371" nd="1"/>
        <i x="703" nd="1"/>
        <i x="618" nd="1"/>
        <i x="1058" nd="1"/>
        <i x="619" nd="1"/>
        <i x="399" nd="1"/>
        <i x="620" nd="1"/>
        <i x="966" nd="1"/>
        <i x="372" nd="1"/>
        <i x="693" nd="1"/>
        <i x="617" nd="1"/>
        <i x="710" nd="1"/>
        <i x="942" nd="1"/>
        <i x="509" nd="1"/>
        <i x="649" nd="1"/>
        <i x="790" nd="1"/>
        <i x="384" nd="1"/>
        <i x="552" nd="1"/>
        <i x="650" nd="1"/>
        <i x="675" nd="1"/>
        <i x="858" nd="1"/>
        <i x="974" nd="1"/>
        <i x="859" nd="1"/>
        <i x="698" nd="1"/>
        <i x="579" nd="1"/>
        <i x="500" nd="1"/>
        <i x="651" nd="1"/>
        <i x="954" nd="1"/>
        <i x="486" nd="1"/>
        <i x="985" nd="1"/>
        <i x="487" nd="1"/>
        <i x="1004" nd="1"/>
        <i x="385" nd="1"/>
        <i x="791" nd="1"/>
        <i x="386" nd="1"/>
        <i x="553" nd="1"/>
        <i x="653" nd="1"/>
        <i x="676" nd="1"/>
        <i x="860" nd="1"/>
        <i x="975" nd="1"/>
        <i x="861" nd="1"/>
        <i x="396" nd="1"/>
        <i x="862" nd="1"/>
        <i x="683" nd="1"/>
        <i x="654" nd="1"/>
        <i x="588" nd="1"/>
        <i x="652" nd="1"/>
        <i x="955" nd="1"/>
        <i x="488" nd="1"/>
        <i x="986" nd="1"/>
        <i x="489" nd="1"/>
        <i x="510" nd="1"/>
        <i x="656" nd="1"/>
        <i x="792" nd="1"/>
        <i x="387" nd="1"/>
        <i x="554" nd="1"/>
        <i x="657" nd="1"/>
        <i x="677" nd="1"/>
        <i x="863" nd="1"/>
        <i x="976" nd="1"/>
        <i x="864" nd="1"/>
        <i x="699" nd="1"/>
        <i x="580" nd="1"/>
        <i x="684" nd="1"/>
        <i x="658" nd="1"/>
        <i x="501" nd="1"/>
        <i x="659" nd="1"/>
        <i x="589" nd="1"/>
        <i x="655" nd="1"/>
        <i x="956" nd="1"/>
        <i x="490" nd="1"/>
        <i x="1005" nd="1"/>
        <i x="388" nd="1"/>
        <i x="508" nd="1"/>
        <i x="642" nd="1"/>
        <i x="1067" nd="1"/>
        <i x="643" nd="1"/>
        <i x="788" nd="1"/>
        <i x="381" nd="1"/>
        <i x="550" nd="1"/>
        <i x="644" nd="1"/>
        <i x="972" nd="1"/>
        <i x="854" nd="1"/>
        <i x="697" nd="1"/>
        <i x="578" nd="1"/>
        <i x="1072" nd="1"/>
        <i x="382" nd="1"/>
        <i x="498" nd="1"/>
        <i x="645" nd="1"/>
        <i x="870" nd="1"/>
        <i x="853" nd="1"/>
        <i x="586" nd="1"/>
        <i x="641" nd="1"/>
        <i x="983" nd="1"/>
        <i x="483" nd="1"/>
        <i x="1066" nd="1"/>
        <i x="638" nd="1"/>
        <i x="787" nd="1"/>
        <i x="379" nd="1"/>
        <i x="549" nd="1"/>
        <i x="639" nd="1"/>
        <i x="971" nd="1"/>
        <i x="851" nd="1"/>
        <i x="395" nd="1"/>
        <i x="852" nd="1"/>
        <i x="1071" nd="1"/>
        <i x="380" nd="1"/>
        <i x="497" nd="1"/>
        <i x="640" nd="1"/>
        <i x="869" nd="1"/>
        <i x="850" nd="1"/>
        <i x="585" nd="1"/>
        <i x="637" nd="1"/>
        <i x="506" nd="1"/>
        <i x="628" nd="1"/>
        <i x="785" nd="1"/>
        <i x="375" nd="1"/>
        <i x="672" nd="1"/>
        <i x="847" nd="1"/>
        <i x="970" nd="1"/>
        <i x="848" nd="1"/>
        <i x="695" nd="1"/>
        <i x="576" nd="1"/>
        <i x="681" nd="1"/>
        <i x="629" nd="1"/>
        <i x="495" nd="1"/>
        <i x="630" nd="1"/>
        <i x="583" nd="1"/>
        <i x="627" nd="1"/>
        <i x="952" nd="1"/>
        <i x="481" nd="1"/>
        <i x="982" nd="1"/>
        <i x="482" nd="1"/>
        <i x="1003" nd="1"/>
        <i x="376" nd="1"/>
        <i x="789" nd="1"/>
        <i x="383" nd="1"/>
        <i x="551" nd="1"/>
        <i x="647" nd="1"/>
        <i x="674" nd="1"/>
        <i x="856" nd="1"/>
        <i x="973" nd="1"/>
        <i x="857" nd="1"/>
        <i x="499" nd="1"/>
        <i x="648" nd="1"/>
        <i x="871" nd="1"/>
        <i x="855" nd="1"/>
        <i x="587" nd="1"/>
        <i x="646" nd="1"/>
        <i x="953" nd="1"/>
        <i x="484" nd="1"/>
        <i x="984" nd="1"/>
        <i x="485" nd="1"/>
        <i x="507" nd="1"/>
        <i x="632" nd="1"/>
        <i x="1065" nd="1"/>
        <i x="633" nd="1"/>
        <i x="786" nd="1"/>
        <i x="377" nd="1"/>
        <i x="548" nd="1"/>
        <i x="634" nd="1"/>
        <i x="673" nd="1"/>
        <i x="849" nd="1"/>
        <i x="696" nd="1"/>
        <i x="577" nd="1"/>
        <i x="1070" nd="1"/>
        <i x="378" nd="1"/>
        <i x="682" nd="1"/>
        <i x="635" nd="1"/>
        <i x="496" nd="1"/>
        <i x="636" nd="1"/>
        <i x="584" nd="1"/>
        <i x="631" nd="1"/>
        <i x="511" nd="1"/>
        <i x="663" nd="1"/>
        <i x="1068" nd="1"/>
        <i x="664" nd="1"/>
        <i x="793" nd="1"/>
        <i x="392" nd="1"/>
        <i x="555" nd="1"/>
        <i x="665" nd="1"/>
        <i x="678" nd="1"/>
        <i x="866" nd="1"/>
        <i x="977" nd="1"/>
        <i x="867" nd="1"/>
        <i x="397" nd="1"/>
        <i x="868" nd="1"/>
        <i x="700" nd="1"/>
        <i x="581" nd="1"/>
        <i x="1073" nd="1"/>
        <i x="393" nd="1"/>
        <i x="685" nd="1"/>
        <i x="666" nd="1"/>
        <i x="502" nd="1"/>
        <i x="667" nd="1"/>
        <i x="590" nd="1"/>
        <i x="662" nd="1"/>
        <i x="957" nd="1"/>
        <i x="491" nd="1"/>
        <i x="987" nd="1"/>
        <i x="492" nd="1"/>
        <i x="1006" nd="1"/>
        <i x="394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类别" xr10:uid="{9F5BBEF5-23AB-4368-A5B1-C06D8E8F4969}" cache="切片器_类别" caption="类别" rowHeight="2095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AAD4DF1-831A-4142-A55A-71E577ECC67B}" name="源数据" displayName="源数据" ref="B6:N8675" totalsRowShown="0">
  <autoFilter ref="B6:N8675" xr:uid="{6E3ED68F-F9B8-4393-8F9D-8FA6F474D4E2}"/>
  <sortState ref="B7:K8675">
    <sortCondition ref="B6:B8675"/>
  </sortState>
  <tableColumns count="13">
    <tableColumn id="1" xr3:uid="{DE3BA180-542B-444C-A535-91220A47ADA9}" name="日期" dataDxfId="6"/>
    <tableColumn id="6" xr3:uid="{64D95D9E-E593-40CC-8075-68A11E28C98D}" name="数量" dataDxfId="5" dataCellStyle="千位分隔"/>
    <tableColumn id="11" xr3:uid="{EB82B5C6-6527-4ACF-8A17-C0682F0310F9}" name="类别" dataDxfId="4">
      <calculatedColumnFormula>_xlfn.TEXTJOIN($F$4,FALSE,源数据[[#This Row],[字段01]:[字段10]])</calculatedColumnFormula>
    </tableColumn>
    <tableColumn id="8" xr3:uid="{324A4D85-1EAE-4B91-AFAD-AE243C36DD18}" name="字段01" dataDxfId="3"/>
    <tableColumn id="7" xr3:uid="{EEE7B54D-B69F-4732-ADE0-4B7999AE6276}" name="字段02" dataDxfId="2"/>
    <tableColumn id="2" xr3:uid="{757BD5CC-6B4A-4E4B-A11D-221BDB1FADB8}" name="字段03"/>
    <tableColumn id="3" xr3:uid="{9D99EF8B-6C23-4DCB-8BB6-0061EAC455D8}" name="字段04"/>
    <tableColumn id="9" xr3:uid="{31EEA50F-5BD4-4436-B4B5-FFDD5FBC967A}" name="字段05" dataDxfId="1" dataCellStyle="千位分隔"/>
    <tableColumn id="4" xr3:uid="{66E4F522-9882-4551-87AF-259B1273E01E}" name="字段06"/>
    <tableColumn id="5" xr3:uid="{EA1D7DA1-925B-4DA9-BCD6-6D303BE561CD}" name="字段07"/>
    <tableColumn id="10" xr3:uid="{A8F2FCA7-7A11-4B9D-93AA-64D25DB5D8AB}" name="字段08"/>
    <tableColumn id="12" xr3:uid="{A9E4F931-1835-483D-B8B3-3EF2D904A1F9}" name="字段09" dataDxfId="0"/>
    <tableColumn id="13" xr3:uid="{A55EDB1B-A405-4668-AAD6-92057D306E04}" name="字段1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tudy.163.com/course/courseLearn.htm?courseId=1006124026" TargetMode="External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microsoft.com/office/2007/relationships/slicer" Target="../slicers/slicer1.xml"/><Relationship Id="rId4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C3880-AFD3-4D43-B702-BFC9AC2361CD}">
  <sheetPr codeName="Sheet4"/>
  <dimension ref="B1:O8675"/>
  <sheetViews>
    <sheetView showGridLines="0" tabSelected="1" workbookViewId="0">
      <selection activeCell="P20" sqref="P20"/>
    </sheetView>
  </sheetViews>
  <sheetFormatPr defaultRowHeight="14.25" x14ac:dyDescent="0.2"/>
  <cols>
    <col min="1" max="1" width="2" customWidth="1"/>
    <col min="2" max="2" width="10.25" customWidth="1"/>
    <col min="3" max="9" width="9" customWidth="1"/>
    <col min="10" max="10" width="9" style="2" customWidth="1"/>
    <col min="11" max="11" width="9" customWidth="1"/>
  </cols>
  <sheetData>
    <row r="1" spans="2:15" ht="3.75" customHeight="1" x14ac:dyDescent="0.2"/>
    <row r="2" spans="2:15" ht="24" thickBot="1" x14ac:dyDescent="0.4">
      <c r="B2" s="7" t="s">
        <v>89</v>
      </c>
      <c r="C2" s="7"/>
      <c r="D2" s="7"/>
      <c r="E2" s="8"/>
      <c r="O2" s="25" t="s">
        <v>119</v>
      </c>
    </row>
    <row r="3" spans="2:15" ht="9.75" customHeight="1" thickTop="1" x14ac:dyDescent="0.2"/>
    <row r="4" spans="2:15" x14ac:dyDescent="0.2">
      <c r="B4" s="9" t="s">
        <v>90</v>
      </c>
      <c r="C4" s="10">
        <v>50</v>
      </c>
      <c r="E4" s="9" t="s">
        <v>97</v>
      </c>
      <c r="F4" s="16" t="s">
        <v>98</v>
      </c>
      <c r="H4" s="9" t="s">
        <v>112</v>
      </c>
      <c r="I4" s="16" t="s">
        <v>113</v>
      </c>
      <c r="K4" s="9" t="s">
        <v>114</v>
      </c>
      <c r="L4" s="23">
        <v>50</v>
      </c>
    </row>
    <row r="5" spans="2:15" ht="9.75" customHeight="1" x14ac:dyDescent="0.2"/>
    <row r="6" spans="2:15" x14ac:dyDescent="0.2">
      <c r="B6" s="1" t="s">
        <v>83</v>
      </c>
      <c r="C6" t="s">
        <v>84</v>
      </c>
      <c r="D6" t="s">
        <v>85</v>
      </c>
      <c r="E6" t="s">
        <v>100</v>
      </c>
      <c r="F6" t="s">
        <v>101</v>
      </c>
      <c r="G6" t="s">
        <v>102</v>
      </c>
      <c r="H6" t="s">
        <v>103</v>
      </c>
      <c r="I6" t="s">
        <v>104</v>
      </c>
      <c r="J6" t="s">
        <v>105</v>
      </c>
      <c r="K6" t="s">
        <v>106</v>
      </c>
      <c r="L6" t="s">
        <v>107</v>
      </c>
      <c r="M6" t="s">
        <v>108</v>
      </c>
      <c r="N6" t="s">
        <v>109</v>
      </c>
    </row>
    <row r="7" spans="2:15" x14ac:dyDescent="0.2">
      <c r="B7" s="1">
        <v>42736</v>
      </c>
      <c r="C7">
        <v>52.8</v>
      </c>
      <c r="D7" t="str">
        <f>_xlfn.TEXTJOIN($F$4,FALSE,源数据[[#This Row],[字段01]:[字段10]])</f>
        <v>湖南-郴州市-1000002986-仁进裕商贸公司-茶饮-10000211-茉莉绿茶11---</v>
      </c>
      <c r="E7" t="s">
        <v>3</v>
      </c>
      <c r="F7" t="s">
        <v>10</v>
      </c>
      <c r="G7">
        <v>1000002986</v>
      </c>
      <c r="H7" t="s">
        <v>9</v>
      </c>
      <c r="I7" s="2" t="s">
        <v>8</v>
      </c>
      <c r="J7">
        <v>10000211</v>
      </c>
      <c r="K7" t="s">
        <v>6</v>
      </c>
      <c r="M7" s="3"/>
    </row>
    <row r="8" spans="2:15" x14ac:dyDescent="0.2">
      <c r="B8" s="1">
        <v>42736</v>
      </c>
      <c r="C8">
        <v>13.2</v>
      </c>
      <c r="D8" t="str">
        <f>_xlfn.TEXTJOIN($F$4,FALSE,源数据[[#This Row],[字段01]:[字段10]])</f>
        <v>湖南-娄底市-1000000070-盈升仁商贸公司-饮用水-30000011-矿泉水11---</v>
      </c>
      <c r="E8" t="s">
        <v>3</v>
      </c>
      <c r="F8" t="s">
        <v>2</v>
      </c>
      <c r="G8">
        <v>1000000070</v>
      </c>
      <c r="H8" t="s">
        <v>0</v>
      </c>
      <c r="I8" s="2" t="s">
        <v>4</v>
      </c>
      <c r="J8">
        <v>30000011</v>
      </c>
      <c r="K8" t="s">
        <v>1</v>
      </c>
      <c r="M8" s="3"/>
    </row>
    <row r="9" spans="2:15" x14ac:dyDescent="0.2">
      <c r="B9" s="1">
        <v>42736</v>
      </c>
      <c r="C9">
        <v>37.200000000000003</v>
      </c>
      <c r="D9" t="str">
        <f>_xlfn.TEXTJOIN($F$4,FALSE,源数据[[#This Row],[字段01]:[字段10]])</f>
        <v>湖南-株洲市-1000000072-正吉复商贸公司-茶饮-10000211-茉莉绿茶11---</v>
      </c>
      <c r="E9" t="s">
        <v>3</v>
      </c>
      <c r="F9" t="s">
        <v>7</v>
      </c>
      <c r="G9">
        <v>1000000072</v>
      </c>
      <c r="H9" t="s">
        <v>5</v>
      </c>
      <c r="I9" s="2" t="s">
        <v>8</v>
      </c>
      <c r="J9">
        <v>10000211</v>
      </c>
      <c r="K9" t="s">
        <v>6</v>
      </c>
      <c r="M9" s="3"/>
    </row>
    <row r="10" spans="2:15" x14ac:dyDescent="0.2">
      <c r="B10" s="1">
        <v>42737</v>
      </c>
      <c r="C10">
        <v>40</v>
      </c>
      <c r="D10" t="str">
        <f>_xlfn.TEXTJOIN($F$4,FALSE,源数据[[#This Row],[字段01]:[字段10]])</f>
        <v>河南-洛阳市区-1000001915-华宏仁商贸公司-茶饮-10000172-红茶16---</v>
      </c>
      <c r="E10" t="s">
        <v>16</v>
      </c>
      <c r="F10" t="s">
        <v>15</v>
      </c>
      <c r="G10">
        <v>1000001915</v>
      </c>
      <c r="H10" t="s">
        <v>13</v>
      </c>
      <c r="I10" s="2" t="s">
        <v>8</v>
      </c>
      <c r="J10">
        <v>10000172</v>
      </c>
      <c r="K10" t="s">
        <v>14</v>
      </c>
      <c r="M10" s="3"/>
    </row>
    <row r="11" spans="2:15" x14ac:dyDescent="0.2">
      <c r="B11" s="1">
        <v>42737</v>
      </c>
      <c r="C11">
        <v>2.1</v>
      </c>
      <c r="D11" t="str">
        <f>_xlfn.TEXTJOIN($F$4,FALSE,源数据[[#This Row],[字段01]:[字段10]])</f>
        <v>湖南-长沙市-1000001649-圣大广商贸公司-饮用水-30000011-矿泉水11---</v>
      </c>
      <c r="E11" t="s">
        <v>3</v>
      </c>
      <c r="F11" t="s">
        <v>12</v>
      </c>
      <c r="G11">
        <v>1000001649</v>
      </c>
      <c r="H11" t="s">
        <v>11</v>
      </c>
      <c r="I11" s="2" t="s">
        <v>4</v>
      </c>
      <c r="J11">
        <v>30000011</v>
      </c>
      <c r="K11" t="s">
        <v>1</v>
      </c>
      <c r="M11" s="3"/>
    </row>
    <row r="12" spans="2:15" x14ac:dyDescent="0.2">
      <c r="B12" s="1">
        <v>42737</v>
      </c>
      <c r="C12">
        <v>32.200000000000003</v>
      </c>
      <c r="D12" t="str">
        <f>_xlfn.TEXTJOIN($F$4,FALSE,源数据[[#This Row],[字段01]:[字段10]])</f>
        <v>江苏-泰州市-1000003183-安成茂商贸公司-果汁-40000085-红石榴汁1---</v>
      </c>
      <c r="E12" t="s">
        <v>20</v>
      </c>
      <c r="F12" t="s">
        <v>23</v>
      </c>
      <c r="G12">
        <v>1000003183</v>
      </c>
      <c r="H12" t="s">
        <v>21</v>
      </c>
      <c r="I12" s="2" t="s">
        <v>24</v>
      </c>
      <c r="J12">
        <v>40000085</v>
      </c>
      <c r="K12" t="s">
        <v>22</v>
      </c>
      <c r="M12" s="3"/>
    </row>
    <row r="13" spans="2:15" x14ac:dyDescent="0.2">
      <c r="B13" s="1">
        <v>42737</v>
      </c>
      <c r="C13">
        <v>9</v>
      </c>
      <c r="D13" t="str">
        <f>_xlfn.TEXTJOIN($F$4,FALSE,源数据[[#This Row],[字段01]:[字段10]])</f>
        <v>江苏-泰州市-1000003183-安成茂商贸公司-果汁-40000085-红石榴汁1---</v>
      </c>
      <c r="E13" t="s">
        <v>20</v>
      </c>
      <c r="F13" t="s">
        <v>23</v>
      </c>
      <c r="G13">
        <v>1000003183</v>
      </c>
      <c r="H13" t="s">
        <v>21</v>
      </c>
      <c r="I13" s="2" t="s">
        <v>24</v>
      </c>
      <c r="J13">
        <v>40000085</v>
      </c>
      <c r="K13" t="s">
        <v>22</v>
      </c>
      <c r="M13" s="3"/>
    </row>
    <row r="14" spans="2:15" x14ac:dyDescent="0.2">
      <c r="B14" s="1">
        <v>42737</v>
      </c>
      <c r="C14">
        <v>0.5</v>
      </c>
      <c r="D14" t="str">
        <f>_xlfn.TEXTJOIN($F$4,FALSE,源数据[[#This Row],[字段01]:[字段10]])</f>
        <v>江苏-盐城市-1000002872-亚成美商贸公司-茶饮-20000099-拿铁奶茶2---</v>
      </c>
      <c r="E14" t="s">
        <v>20</v>
      </c>
      <c r="F14" t="s">
        <v>19</v>
      </c>
      <c r="G14">
        <v>1000002872</v>
      </c>
      <c r="H14" t="s">
        <v>17</v>
      </c>
      <c r="I14" s="2" t="s">
        <v>8</v>
      </c>
      <c r="J14">
        <v>20000099</v>
      </c>
      <c r="K14" t="s">
        <v>18</v>
      </c>
      <c r="M14" s="3"/>
    </row>
    <row r="15" spans="2:15" x14ac:dyDescent="0.2">
      <c r="B15" s="1">
        <v>42738</v>
      </c>
      <c r="C15">
        <v>32.4</v>
      </c>
      <c r="D15" t="str">
        <f>_xlfn.TEXTJOIN($F$4,FALSE,源数据[[#This Row],[字段01]:[字段10]])</f>
        <v>安徽-合肥市-1000000931-百安欣商贸公司-茶饮-10000131-柠檬茶3---</v>
      </c>
      <c r="E15" t="s">
        <v>41</v>
      </c>
      <c r="F15" t="s">
        <v>40</v>
      </c>
      <c r="G15">
        <v>1000000931</v>
      </c>
      <c r="H15" t="s">
        <v>39</v>
      </c>
      <c r="I15" s="2" t="s">
        <v>8</v>
      </c>
      <c r="J15">
        <v>10000131</v>
      </c>
      <c r="K15" t="s">
        <v>36</v>
      </c>
      <c r="M15" s="3"/>
    </row>
    <row r="16" spans="2:15" x14ac:dyDescent="0.2">
      <c r="B16" s="1">
        <v>42738</v>
      </c>
      <c r="C16">
        <v>24.2</v>
      </c>
      <c r="D16" t="str">
        <f>_xlfn.TEXTJOIN($F$4,FALSE,源数据[[#This Row],[字段01]:[字段10]])</f>
        <v>安徽-合肥市-1000000931-百安欣商贸公司-茶饮-10000131-柠檬茶3---</v>
      </c>
      <c r="E16" t="s">
        <v>41</v>
      </c>
      <c r="F16" t="s">
        <v>40</v>
      </c>
      <c r="G16">
        <v>1000000931</v>
      </c>
      <c r="H16" t="s">
        <v>39</v>
      </c>
      <c r="I16" s="2" t="s">
        <v>8</v>
      </c>
      <c r="J16">
        <v>10000131</v>
      </c>
      <c r="K16" t="s">
        <v>36</v>
      </c>
      <c r="M16" s="3"/>
    </row>
    <row r="17" spans="2:13" x14ac:dyDescent="0.2">
      <c r="B17" s="1">
        <v>42738</v>
      </c>
      <c r="C17">
        <v>34.5</v>
      </c>
      <c r="D17" t="str">
        <f>_xlfn.TEXTJOIN($F$4,FALSE,源数据[[#This Row],[字段01]:[字段10]])</f>
        <v>安徽-合肥市-1000000931-百安欣商贸公司-茶饮-10000131-柠檬茶3---</v>
      </c>
      <c r="E17" t="s">
        <v>41</v>
      </c>
      <c r="F17" t="s">
        <v>40</v>
      </c>
      <c r="G17">
        <v>1000000931</v>
      </c>
      <c r="H17" t="s">
        <v>39</v>
      </c>
      <c r="I17" s="2" t="s">
        <v>8</v>
      </c>
      <c r="J17">
        <v>10000131</v>
      </c>
      <c r="K17" t="s">
        <v>36</v>
      </c>
      <c r="M17" s="3"/>
    </row>
    <row r="18" spans="2:13" x14ac:dyDescent="0.2">
      <c r="B18" s="1">
        <v>42738</v>
      </c>
      <c r="C18">
        <v>14.8</v>
      </c>
      <c r="D18" t="str">
        <f>_xlfn.TEXTJOIN($F$4,FALSE,源数据[[#This Row],[字段01]:[字段10]])</f>
        <v>安徽-合肥市-1000001014-义浩安商贸公司-茶饮-10000078-铁观音茶15---</v>
      </c>
      <c r="E18" t="s">
        <v>41</v>
      </c>
      <c r="F18" t="s">
        <v>40</v>
      </c>
      <c r="G18">
        <v>1000001014</v>
      </c>
      <c r="H18" t="s">
        <v>42</v>
      </c>
      <c r="I18" s="2" t="s">
        <v>8</v>
      </c>
      <c r="J18">
        <v>10000078</v>
      </c>
      <c r="K18" t="s">
        <v>28</v>
      </c>
      <c r="M18" s="3"/>
    </row>
    <row r="19" spans="2:13" x14ac:dyDescent="0.2">
      <c r="B19" s="1">
        <v>42738</v>
      </c>
      <c r="C19">
        <v>14.4</v>
      </c>
      <c r="D19" t="str">
        <f>_xlfn.TEXTJOIN($F$4,FALSE,源数据[[#This Row],[字段01]:[字段10]])</f>
        <v>安徽-合肥市-1000001014-义浩安商贸公司-茶饮-10000131-柠檬茶3---</v>
      </c>
      <c r="E19" t="s">
        <v>41</v>
      </c>
      <c r="F19" t="s">
        <v>40</v>
      </c>
      <c r="G19">
        <v>1000001014</v>
      </c>
      <c r="H19" t="s">
        <v>42</v>
      </c>
      <c r="I19" s="2" t="s">
        <v>8</v>
      </c>
      <c r="J19">
        <v>10000131</v>
      </c>
      <c r="K19" t="s">
        <v>36</v>
      </c>
      <c r="M19" s="3"/>
    </row>
    <row r="20" spans="2:13" x14ac:dyDescent="0.2">
      <c r="B20" s="1">
        <v>42738</v>
      </c>
      <c r="C20">
        <v>4.3</v>
      </c>
      <c r="D20" t="str">
        <f>_xlfn.TEXTJOIN($F$4,FALSE,源数据[[#This Row],[字段01]:[字段10]])</f>
        <v>安徽-合肥市-1000001014-义浩安商贸公司-茶饮-20000099-拿铁奶茶2---</v>
      </c>
      <c r="E20" t="s">
        <v>41</v>
      </c>
      <c r="F20" t="s">
        <v>40</v>
      </c>
      <c r="G20">
        <v>1000001014</v>
      </c>
      <c r="H20" t="s">
        <v>42</v>
      </c>
      <c r="I20" s="2" t="s">
        <v>8</v>
      </c>
      <c r="J20">
        <v>20000099</v>
      </c>
      <c r="K20" t="s">
        <v>18</v>
      </c>
      <c r="M20" s="3"/>
    </row>
    <row r="21" spans="2:13" x14ac:dyDescent="0.2">
      <c r="B21" s="1">
        <v>42738</v>
      </c>
      <c r="C21">
        <v>75.7</v>
      </c>
      <c r="D21" t="str">
        <f>_xlfn.TEXTJOIN($F$4,FALSE,源数据[[#This Row],[字段01]:[字段10]])</f>
        <v>河南-洛阳市区-1000001915-华宏仁商贸公司-茶饮-10000172-红茶16---</v>
      </c>
      <c r="E21" t="s">
        <v>16</v>
      </c>
      <c r="F21" t="s">
        <v>15</v>
      </c>
      <c r="G21">
        <v>1000001915</v>
      </c>
      <c r="H21" t="s">
        <v>13</v>
      </c>
      <c r="I21" s="2" t="s">
        <v>8</v>
      </c>
      <c r="J21">
        <v>10000172</v>
      </c>
      <c r="K21" t="s">
        <v>14</v>
      </c>
      <c r="M21" s="3"/>
    </row>
    <row r="22" spans="2:13" x14ac:dyDescent="0.2">
      <c r="B22" s="1">
        <v>42738</v>
      </c>
      <c r="C22">
        <v>14.6</v>
      </c>
      <c r="D22" t="str">
        <f>_xlfn.TEXTJOIN($F$4,FALSE,源数据[[#This Row],[字段01]:[字段10]])</f>
        <v>湖南-郴州市-1000002985-寿贵盛商贸公司-茶饮-10000211-茉莉绿茶11---</v>
      </c>
      <c r="E22" t="s">
        <v>3</v>
      </c>
      <c r="F22" t="s">
        <v>10</v>
      </c>
      <c r="G22">
        <v>1000002985</v>
      </c>
      <c r="H22" t="s">
        <v>45</v>
      </c>
      <c r="I22" s="2" t="s">
        <v>8</v>
      </c>
      <c r="J22">
        <v>10000211</v>
      </c>
      <c r="K22" t="s">
        <v>6</v>
      </c>
      <c r="M22" s="3"/>
    </row>
    <row r="23" spans="2:13" x14ac:dyDescent="0.2">
      <c r="B23" s="1">
        <v>42738</v>
      </c>
      <c r="C23">
        <v>7.7</v>
      </c>
      <c r="D23" t="str">
        <f>_xlfn.TEXTJOIN($F$4,FALSE,源数据[[#This Row],[字段01]:[字段10]])</f>
        <v>湖南-郴州市-1000002986-仁进裕商贸公司-茶饮-10000111-茉莉花茶3---</v>
      </c>
      <c r="E23" t="s">
        <v>3</v>
      </c>
      <c r="F23" t="s">
        <v>10</v>
      </c>
      <c r="G23">
        <v>1000002986</v>
      </c>
      <c r="H23" t="s">
        <v>9</v>
      </c>
      <c r="I23" s="2" t="s">
        <v>8</v>
      </c>
      <c r="J23">
        <v>10000111</v>
      </c>
      <c r="K23" t="s">
        <v>35</v>
      </c>
      <c r="M23" s="3"/>
    </row>
    <row r="24" spans="2:13" x14ac:dyDescent="0.2">
      <c r="B24" s="1">
        <v>42738</v>
      </c>
      <c r="C24">
        <v>25.2</v>
      </c>
      <c r="D24" t="str">
        <f>_xlfn.TEXTJOIN($F$4,FALSE,源数据[[#This Row],[字段01]:[字段10]])</f>
        <v>江苏-常州市-1000001133-厚弘优商贸公司-茶饮-10000078-铁观音茶15---</v>
      </c>
      <c r="E24" t="s">
        <v>20</v>
      </c>
      <c r="F24" t="s">
        <v>44</v>
      </c>
      <c r="G24">
        <v>1000001133</v>
      </c>
      <c r="H24" t="s">
        <v>43</v>
      </c>
      <c r="I24" s="2" t="s">
        <v>8</v>
      </c>
      <c r="J24">
        <v>10000078</v>
      </c>
      <c r="K24" t="s">
        <v>28</v>
      </c>
      <c r="M24" s="3"/>
    </row>
    <row r="25" spans="2:13" x14ac:dyDescent="0.2">
      <c r="B25" s="1">
        <v>42738</v>
      </c>
      <c r="C25">
        <v>9.5</v>
      </c>
      <c r="D25" t="str">
        <f>_xlfn.TEXTJOIN($F$4,FALSE,源数据[[#This Row],[字段01]:[字段10]])</f>
        <v>江苏-常州市-1000001133-厚弘优商贸公司-茶饮-10000131-柠檬茶3---</v>
      </c>
      <c r="E25" t="s">
        <v>20</v>
      </c>
      <c r="F25" t="s">
        <v>44</v>
      </c>
      <c r="G25">
        <v>1000001133</v>
      </c>
      <c r="H25" t="s">
        <v>43</v>
      </c>
      <c r="I25" s="2" t="s">
        <v>8</v>
      </c>
      <c r="J25">
        <v>10000131</v>
      </c>
      <c r="K25" t="s">
        <v>36</v>
      </c>
      <c r="M25" s="3"/>
    </row>
    <row r="26" spans="2:13" x14ac:dyDescent="0.2">
      <c r="B26" s="1">
        <v>42738</v>
      </c>
      <c r="C26">
        <v>12</v>
      </c>
      <c r="D26" t="str">
        <f>_xlfn.TEXTJOIN($F$4,FALSE,源数据[[#This Row],[字段01]:[字段10]])</f>
        <v>江苏-苏州市-1000000028-东大祥商贸公司-茶饮-10000061-冰绿茶18---</v>
      </c>
      <c r="E26" t="s">
        <v>20</v>
      </c>
      <c r="F26" t="s">
        <v>27</v>
      </c>
      <c r="G26">
        <v>1000000028</v>
      </c>
      <c r="H26" t="s">
        <v>25</v>
      </c>
      <c r="I26" s="2" t="s">
        <v>8</v>
      </c>
      <c r="J26">
        <v>10000061</v>
      </c>
      <c r="K26" t="s">
        <v>26</v>
      </c>
      <c r="M26" s="3"/>
    </row>
    <row r="27" spans="2:13" x14ac:dyDescent="0.2">
      <c r="B27" s="1">
        <v>42738</v>
      </c>
      <c r="C27">
        <v>12</v>
      </c>
      <c r="D27" t="str">
        <f>_xlfn.TEXTJOIN($F$4,FALSE,源数据[[#This Row],[字段01]:[字段10]])</f>
        <v>江苏-苏州市-1000000028-东大祥商贸公司-茶饮-10000078-铁观音茶15---</v>
      </c>
      <c r="E27" t="s">
        <v>20</v>
      </c>
      <c r="F27" t="s">
        <v>27</v>
      </c>
      <c r="G27">
        <v>1000000028</v>
      </c>
      <c r="H27" t="s">
        <v>25</v>
      </c>
      <c r="I27" s="2" t="s">
        <v>8</v>
      </c>
      <c r="J27">
        <v>10000078</v>
      </c>
      <c r="K27" t="s">
        <v>28</v>
      </c>
      <c r="M27" s="3"/>
    </row>
    <row r="28" spans="2:13" x14ac:dyDescent="0.2">
      <c r="B28" s="1">
        <v>42738</v>
      </c>
      <c r="C28">
        <v>12.1</v>
      </c>
      <c r="D28" t="str">
        <f>_xlfn.TEXTJOIN($F$4,FALSE,源数据[[#This Row],[字段01]:[字段10]])</f>
        <v>江苏-苏州市-1000000028-东大祥商贸公司-茶饮-10000182-麦茶3---</v>
      </c>
      <c r="E28" t="s">
        <v>20</v>
      </c>
      <c r="F28" t="s">
        <v>27</v>
      </c>
      <c r="G28">
        <v>1000000028</v>
      </c>
      <c r="H28" t="s">
        <v>25</v>
      </c>
      <c r="I28" s="2" t="s">
        <v>8</v>
      </c>
      <c r="J28">
        <v>10000182</v>
      </c>
      <c r="K28" t="s">
        <v>29</v>
      </c>
      <c r="M28" s="3"/>
    </row>
    <row r="29" spans="2:13" x14ac:dyDescent="0.2">
      <c r="B29" s="1">
        <v>42738</v>
      </c>
      <c r="C29">
        <v>2.1</v>
      </c>
      <c r="D29" t="str">
        <f>_xlfn.TEXTJOIN($F$4,FALSE,源数据[[#This Row],[字段01]:[字段10]])</f>
        <v>江苏-苏州市-1000000028-东大祥商贸公司-茶饮-20000099-拿铁奶茶2---</v>
      </c>
      <c r="E29" t="s">
        <v>20</v>
      </c>
      <c r="F29" t="s">
        <v>27</v>
      </c>
      <c r="G29">
        <v>1000000028</v>
      </c>
      <c r="H29" t="s">
        <v>25</v>
      </c>
      <c r="I29" s="2" t="s">
        <v>8</v>
      </c>
      <c r="J29">
        <v>20000099</v>
      </c>
      <c r="K29" t="s">
        <v>18</v>
      </c>
      <c r="M29" s="3"/>
    </row>
    <row r="30" spans="2:13" x14ac:dyDescent="0.2">
      <c r="B30" s="1">
        <v>42738</v>
      </c>
      <c r="C30">
        <v>52.8</v>
      </c>
      <c r="D30" t="str">
        <f>_xlfn.TEXTJOIN($F$4,FALSE,源数据[[#This Row],[字段01]:[字段10]])</f>
        <v>江苏-苏州市-1000000054-荣聚本商贸公司-茶饮-10000111-茉莉花茶3---</v>
      </c>
      <c r="E30" t="s">
        <v>20</v>
      </c>
      <c r="F30" t="s">
        <v>27</v>
      </c>
      <c r="G30">
        <v>1000000054</v>
      </c>
      <c r="H30" t="s">
        <v>34</v>
      </c>
      <c r="I30" s="2" t="s">
        <v>8</v>
      </c>
      <c r="J30">
        <v>10000111</v>
      </c>
      <c r="K30" t="s">
        <v>35</v>
      </c>
      <c r="M30" s="3"/>
    </row>
    <row r="31" spans="2:13" x14ac:dyDescent="0.2">
      <c r="B31" s="1">
        <v>42738</v>
      </c>
      <c r="C31">
        <v>37.1</v>
      </c>
      <c r="D31" t="str">
        <f>_xlfn.TEXTJOIN($F$4,FALSE,源数据[[#This Row],[字段01]:[字段10]])</f>
        <v>江苏-苏州市-1000000054-荣聚本商贸公司-茶饮-10000111-茉莉花茶3---</v>
      </c>
      <c r="E31" t="s">
        <v>20</v>
      </c>
      <c r="F31" t="s">
        <v>27</v>
      </c>
      <c r="G31">
        <v>1000000054</v>
      </c>
      <c r="H31" t="s">
        <v>34</v>
      </c>
      <c r="I31" s="2" t="s">
        <v>8</v>
      </c>
      <c r="J31">
        <v>10000111</v>
      </c>
      <c r="K31" t="s">
        <v>35</v>
      </c>
      <c r="M31" s="3"/>
    </row>
    <row r="32" spans="2:13" x14ac:dyDescent="0.2">
      <c r="B32" s="1">
        <v>42738</v>
      </c>
      <c r="C32">
        <v>45.1</v>
      </c>
      <c r="D32" t="str">
        <f>_xlfn.TEXTJOIN($F$4,FALSE,源数据[[#This Row],[字段01]:[字段10]])</f>
        <v>江苏-苏州市-1000000054-荣聚本商贸公司-茶饮-10000111-茉莉花茶3---</v>
      </c>
      <c r="E32" t="s">
        <v>20</v>
      </c>
      <c r="F32" t="s">
        <v>27</v>
      </c>
      <c r="G32">
        <v>1000000054</v>
      </c>
      <c r="H32" t="s">
        <v>34</v>
      </c>
      <c r="I32" s="2" t="s">
        <v>8</v>
      </c>
      <c r="J32">
        <v>10000111</v>
      </c>
      <c r="K32" t="s">
        <v>35</v>
      </c>
      <c r="M32" s="3"/>
    </row>
    <row r="33" spans="2:13" x14ac:dyDescent="0.2">
      <c r="B33" s="1">
        <v>42738</v>
      </c>
      <c r="C33">
        <v>4.5</v>
      </c>
      <c r="D33" t="str">
        <f>_xlfn.TEXTJOIN($F$4,FALSE,源数据[[#This Row],[字段01]:[字段10]])</f>
        <v>江苏-苏州市-1000000054-荣聚本商贸公司-茶饮-10000131-柠檬茶3---</v>
      </c>
      <c r="E33" t="s">
        <v>20</v>
      </c>
      <c r="F33" t="s">
        <v>27</v>
      </c>
      <c r="G33">
        <v>1000000054</v>
      </c>
      <c r="H33" t="s">
        <v>34</v>
      </c>
      <c r="I33" s="2" t="s">
        <v>8</v>
      </c>
      <c r="J33">
        <v>10000131</v>
      </c>
      <c r="K33" t="s">
        <v>36</v>
      </c>
      <c r="M33" s="3"/>
    </row>
    <row r="34" spans="2:13" x14ac:dyDescent="0.2">
      <c r="B34" s="1">
        <v>42738</v>
      </c>
      <c r="C34">
        <v>13.6</v>
      </c>
      <c r="D34" t="str">
        <f>_xlfn.TEXTJOIN($F$4,FALSE,源数据[[#This Row],[字段01]:[字段10]])</f>
        <v>江苏-苏州市-1000000054-荣聚本商贸公司-茶饮-10000131-柠檬茶3---</v>
      </c>
      <c r="E34" t="s">
        <v>20</v>
      </c>
      <c r="F34" t="s">
        <v>27</v>
      </c>
      <c r="G34">
        <v>1000000054</v>
      </c>
      <c r="H34" t="s">
        <v>34</v>
      </c>
      <c r="I34" s="2" t="s">
        <v>8</v>
      </c>
      <c r="J34">
        <v>10000131</v>
      </c>
      <c r="K34" t="s">
        <v>36</v>
      </c>
      <c r="M34" s="3"/>
    </row>
    <row r="35" spans="2:13" x14ac:dyDescent="0.2">
      <c r="B35" s="1">
        <v>42738</v>
      </c>
      <c r="C35">
        <v>4.4000000000000004</v>
      </c>
      <c r="D35" t="str">
        <f>_xlfn.TEXTJOIN($F$4,FALSE,源数据[[#This Row],[字段01]:[字段10]])</f>
        <v>江苏-苏州市-1000000101-美协旺商贸公司-茶饮-10000131-柠檬茶3---</v>
      </c>
      <c r="E35" t="s">
        <v>20</v>
      </c>
      <c r="F35" t="s">
        <v>27</v>
      </c>
      <c r="G35">
        <v>1000000101</v>
      </c>
      <c r="H35" t="s">
        <v>37</v>
      </c>
      <c r="I35" s="2" t="s">
        <v>8</v>
      </c>
      <c r="J35">
        <v>10000131</v>
      </c>
      <c r="K35" t="s">
        <v>36</v>
      </c>
      <c r="M35" s="3"/>
    </row>
    <row r="36" spans="2:13" x14ac:dyDescent="0.2">
      <c r="B36" s="1">
        <v>42738</v>
      </c>
      <c r="C36">
        <v>4.2</v>
      </c>
      <c r="D36" t="str">
        <f>_xlfn.TEXTJOIN($F$4,FALSE,源数据[[#This Row],[字段01]:[字段10]])</f>
        <v>江苏-苏州市-1000000101-美协旺商贸公司-茶饮-10000136-柠檬茶8---</v>
      </c>
      <c r="E36" t="s">
        <v>20</v>
      </c>
      <c r="F36" t="s">
        <v>27</v>
      </c>
      <c r="G36">
        <v>1000000101</v>
      </c>
      <c r="H36" t="s">
        <v>37</v>
      </c>
      <c r="I36" s="2" t="s">
        <v>8</v>
      </c>
      <c r="J36">
        <v>10000136</v>
      </c>
      <c r="K36" t="s">
        <v>38</v>
      </c>
      <c r="M36" s="3"/>
    </row>
    <row r="37" spans="2:13" x14ac:dyDescent="0.2">
      <c r="B37" s="1">
        <v>42738</v>
      </c>
      <c r="C37">
        <v>10.6</v>
      </c>
      <c r="D37" t="str">
        <f>_xlfn.TEXTJOIN($F$4,FALSE,源数据[[#This Row],[字段01]:[字段10]])</f>
        <v>江苏-苏州市-1000000101-美协旺商贸公司-果汁-40000085-红石榴汁1---</v>
      </c>
      <c r="E37" t="s">
        <v>20</v>
      </c>
      <c r="F37" t="s">
        <v>27</v>
      </c>
      <c r="G37">
        <v>1000000101</v>
      </c>
      <c r="H37" t="s">
        <v>37</v>
      </c>
      <c r="I37" s="2" t="s">
        <v>24</v>
      </c>
      <c r="J37">
        <v>40000085</v>
      </c>
      <c r="K37" t="s">
        <v>22</v>
      </c>
      <c r="M37" s="3"/>
    </row>
    <row r="38" spans="2:13" x14ac:dyDescent="0.2">
      <c r="B38" s="1">
        <v>42738</v>
      </c>
      <c r="C38">
        <v>26</v>
      </c>
      <c r="D38" t="str">
        <f>_xlfn.TEXTJOIN($F$4,FALSE,源数据[[#This Row],[字段01]:[字段10]])</f>
        <v>江苏-徐州市-1000000031-顺满进商贸公司-茶饮-20000099-拿铁奶茶2---</v>
      </c>
      <c r="E38" t="s">
        <v>20</v>
      </c>
      <c r="F38" t="s">
        <v>31</v>
      </c>
      <c r="G38">
        <v>1000000031</v>
      </c>
      <c r="H38" t="s">
        <v>30</v>
      </c>
      <c r="I38" s="2" t="s">
        <v>8</v>
      </c>
      <c r="J38">
        <v>20000099</v>
      </c>
      <c r="K38" t="s">
        <v>18</v>
      </c>
      <c r="M38" s="3"/>
    </row>
    <row r="39" spans="2:13" x14ac:dyDescent="0.2">
      <c r="B39" s="1">
        <v>42738</v>
      </c>
      <c r="C39">
        <v>25.4</v>
      </c>
      <c r="D39" t="str">
        <f>_xlfn.TEXTJOIN($F$4,FALSE,源数据[[#This Row],[字段01]:[字段10]])</f>
        <v>江苏-镇江市-1000000047-寿鼎益商贸公司-茶饮-10000182-麦茶3---</v>
      </c>
      <c r="E39" t="s">
        <v>20</v>
      </c>
      <c r="F39" t="s">
        <v>33</v>
      </c>
      <c r="G39">
        <v>1000000047</v>
      </c>
      <c r="H39" t="s">
        <v>32</v>
      </c>
      <c r="I39" s="2" t="s">
        <v>8</v>
      </c>
      <c r="J39">
        <v>10000182</v>
      </c>
      <c r="K39" t="s">
        <v>29</v>
      </c>
      <c r="M39" s="3"/>
    </row>
    <row r="40" spans="2:13" x14ac:dyDescent="0.2">
      <c r="B40" s="1">
        <v>42739</v>
      </c>
      <c r="C40">
        <v>31.3</v>
      </c>
      <c r="D40" t="str">
        <f>_xlfn.TEXTJOIN($F$4,FALSE,源数据[[#This Row],[字段01]:[字段10]])</f>
        <v>安徽-蚌埠市-1000000460-昌华聚商贸公司-茶饮-10000131-柠檬茶3---</v>
      </c>
      <c r="E40" t="s">
        <v>41</v>
      </c>
      <c r="F40" t="s">
        <v>49</v>
      </c>
      <c r="G40">
        <v>1000000460</v>
      </c>
      <c r="H40" t="s">
        <v>48</v>
      </c>
      <c r="I40" s="2" t="s">
        <v>8</v>
      </c>
      <c r="J40">
        <v>10000131</v>
      </c>
      <c r="K40" t="s">
        <v>36</v>
      </c>
      <c r="M40" s="3"/>
    </row>
    <row r="41" spans="2:13" x14ac:dyDescent="0.2">
      <c r="B41" s="1">
        <v>42739</v>
      </c>
      <c r="C41">
        <v>33.5</v>
      </c>
      <c r="D41" t="str">
        <f>_xlfn.TEXTJOIN($F$4,FALSE,源数据[[#This Row],[字段01]:[字段10]])</f>
        <v>安徽-合肥市-1000000931-百安欣商贸公司-茶饮-10000131-柠檬茶3---</v>
      </c>
      <c r="E41" t="s">
        <v>41</v>
      </c>
      <c r="F41" t="s">
        <v>40</v>
      </c>
      <c r="G41">
        <v>1000000931</v>
      </c>
      <c r="H41" t="s">
        <v>39</v>
      </c>
      <c r="I41" s="2" t="s">
        <v>8</v>
      </c>
      <c r="J41">
        <v>10000131</v>
      </c>
      <c r="K41" t="s">
        <v>36</v>
      </c>
      <c r="M41" s="3"/>
    </row>
    <row r="42" spans="2:13" x14ac:dyDescent="0.2">
      <c r="B42" s="1">
        <v>42739</v>
      </c>
      <c r="C42">
        <v>25.6</v>
      </c>
      <c r="D42" t="str">
        <f>_xlfn.TEXTJOIN($F$4,FALSE,源数据[[#This Row],[字段01]:[字段10]])</f>
        <v>安徽-合肥市-1000000931-百安欣商贸公司-茶饮-10000182-麦茶3---</v>
      </c>
      <c r="E42" t="s">
        <v>41</v>
      </c>
      <c r="F42" t="s">
        <v>40</v>
      </c>
      <c r="G42">
        <v>1000000931</v>
      </c>
      <c r="H42" t="s">
        <v>39</v>
      </c>
      <c r="I42" s="2" t="s">
        <v>8</v>
      </c>
      <c r="J42">
        <v>10000182</v>
      </c>
      <c r="K42" t="s">
        <v>29</v>
      </c>
      <c r="M42" s="3"/>
    </row>
    <row r="43" spans="2:13" x14ac:dyDescent="0.2">
      <c r="B43" s="1">
        <v>42739</v>
      </c>
      <c r="C43">
        <v>35.9</v>
      </c>
      <c r="D43" t="str">
        <f>_xlfn.TEXTJOIN($F$4,FALSE,源数据[[#This Row],[字段01]:[字段10]])</f>
        <v>湖南-株洲市-1000000072-正吉复商贸公司-茶饮-10000131-柠檬茶3---</v>
      </c>
      <c r="E43" t="s">
        <v>3</v>
      </c>
      <c r="F43" t="s">
        <v>7</v>
      </c>
      <c r="G43">
        <v>1000000072</v>
      </c>
      <c r="H43" t="s">
        <v>5</v>
      </c>
      <c r="I43" s="2" t="s">
        <v>8</v>
      </c>
      <c r="J43">
        <v>10000131</v>
      </c>
      <c r="K43" t="s">
        <v>36</v>
      </c>
      <c r="M43" s="3"/>
    </row>
    <row r="44" spans="2:13" x14ac:dyDescent="0.2">
      <c r="B44" s="1">
        <v>42739</v>
      </c>
      <c r="C44">
        <v>23.6</v>
      </c>
      <c r="D44" t="str">
        <f>_xlfn.TEXTJOIN($F$4,FALSE,源数据[[#This Row],[字段01]:[字段10]])</f>
        <v>江苏-常州市-1000001133-厚弘优商贸公司-茶饮-10000182-麦茶3---</v>
      </c>
      <c r="E44" t="s">
        <v>20</v>
      </c>
      <c r="F44" t="s">
        <v>44</v>
      </c>
      <c r="G44">
        <v>1000001133</v>
      </c>
      <c r="H44" t="s">
        <v>43</v>
      </c>
      <c r="I44" s="2" t="s">
        <v>8</v>
      </c>
      <c r="J44">
        <v>10000182</v>
      </c>
      <c r="K44" t="s">
        <v>29</v>
      </c>
      <c r="M44" s="3"/>
    </row>
    <row r="45" spans="2:13" x14ac:dyDescent="0.2">
      <c r="B45" s="1">
        <v>42739</v>
      </c>
      <c r="C45">
        <v>2.2000000000000002</v>
      </c>
      <c r="D45" t="str">
        <f>_xlfn.TEXTJOIN($F$4,FALSE,源数据[[#This Row],[字段01]:[字段10]])</f>
        <v>江苏-南京市区-1000000018-久多厚商贸公司-饮用水-30000011-矿泉水11---</v>
      </c>
      <c r="E45" t="s">
        <v>20</v>
      </c>
      <c r="F45" t="s">
        <v>47</v>
      </c>
      <c r="G45">
        <v>1000000018</v>
      </c>
      <c r="H45" t="s">
        <v>46</v>
      </c>
      <c r="I45" s="2" t="s">
        <v>4</v>
      </c>
      <c r="J45">
        <v>30000011</v>
      </c>
      <c r="K45" t="s">
        <v>1</v>
      </c>
      <c r="M45" s="3"/>
    </row>
    <row r="46" spans="2:13" x14ac:dyDescent="0.2">
      <c r="B46" s="1">
        <v>42739</v>
      </c>
      <c r="C46">
        <v>23.7</v>
      </c>
      <c r="D46" t="str">
        <f>_xlfn.TEXTJOIN($F$4,FALSE,源数据[[#This Row],[字段01]:[字段10]])</f>
        <v>江苏-苏州市-1000000028-东大祥商贸公司-茶饮-10000061-冰绿茶18---</v>
      </c>
      <c r="E46" t="s">
        <v>20</v>
      </c>
      <c r="F46" t="s">
        <v>27</v>
      </c>
      <c r="G46">
        <v>1000000028</v>
      </c>
      <c r="H46" t="s">
        <v>25</v>
      </c>
      <c r="I46" s="2" t="s">
        <v>8</v>
      </c>
      <c r="J46">
        <v>10000061</v>
      </c>
      <c r="K46" t="s">
        <v>26</v>
      </c>
      <c r="M46" s="3"/>
    </row>
    <row r="47" spans="2:13" x14ac:dyDescent="0.2">
      <c r="B47" s="1">
        <v>42739</v>
      </c>
      <c r="C47">
        <v>8.5</v>
      </c>
      <c r="D47" t="str">
        <f>_xlfn.TEXTJOIN($F$4,FALSE,源数据[[#This Row],[字段01]:[字段10]])</f>
        <v>江苏-苏州市-1000000028-东大祥商贸公司-茶饮-10000061-冰绿茶18---</v>
      </c>
      <c r="E47" t="s">
        <v>20</v>
      </c>
      <c r="F47" t="s">
        <v>27</v>
      </c>
      <c r="G47">
        <v>1000000028</v>
      </c>
      <c r="H47" t="s">
        <v>25</v>
      </c>
      <c r="I47" s="2" t="s">
        <v>8</v>
      </c>
      <c r="J47">
        <v>10000061</v>
      </c>
      <c r="K47" t="s">
        <v>26</v>
      </c>
      <c r="M47" s="3"/>
    </row>
    <row r="48" spans="2:13" x14ac:dyDescent="0.2">
      <c r="B48" s="1">
        <v>42739</v>
      </c>
      <c r="C48">
        <v>15.7</v>
      </c>
      <c r="D48" t="str">
        <f>_xlfn.TEXTJOIN($F$4,FALSE,源数据[[#This Row],[字段01]:[字段10]])</f>
        <v>江苏-苏州市-1000000028-东大祥商贸公司-茶饮-10000182-麦茶3---</v>
      </c>
      <c r="E48" t="s">
        <v>20</v>
      </c>
      <c r="F48" t="s">
        <v>27</v>
      </c>
      <c r="G48">
        <v>1000000028</v>
      </c>
      <c r="H48" t="s">
        <v>25</v>
      </c>
      <c r="I48" s="2" t="s">
        <v>8</v>
      </c>
      <c r="J48">
        <v>10000182</v>
      </c>
      <c r="K48" t="s">
        <v>29</v>
      </c>
      <c r="M48" s="3"/>
    </row>
    <row r="49" spans="2:13" x14ac:dyDescent="0.2">
      <c r="B49" s="1">
        <v>42739</v>
      </c>
      <c r="C49">
        <v>61.7</v>
      </c>
      <c r="D49" t="str">
        <f>_xlfn.TEXTJOIN($F$4,FALSE,源数据[[#This Row],[字段01]:[字段10]])</f>
        <v>江苏-苏州市-1000000054-荣聚本商贸公司-茶饮-10000111-茉莉花茶3---</v>
      </c>
      <c r="E49" t="s">
        <v>20</v>
      </c>
      <c r="F49" t="s">
        <v>27</v>
      </c>
      <c r="G49">
        <v>1000000054</v>
      </c>
      <c r="H49" t="s">
        <v>34</v>
      </c>
      <c r="I49" s="2" t="s">
        <v>8</v>
      </c>
      <c r="J49">
        <v>10000111</v>
      </c>
      <c r="K49" t="s">
        <v>35</v>
      </c>
      <c r="M49" s="3"/>
    </row>
    <row r="50" spans="2:13" x14ac:dyDescent="0.2">
      <c r="B50" s="1">
        <v>42739</v>
      </c>
      <c r="C50">
        <v>58.9</v>
      </c>
      <c r="D50" t="str">
        <f>_xlfn.TEXTJOIN($F$4,FALSE,源数据[[#This Row],[字段01]:[字段10]])</f>
        <v>江苏-苏州市-1000000054-荣聚本商贸公司-茶饮-10000111-茉莉花茶3---</v>
      </c>
      <c r="E50" t="s">
        <v>20</v>
      </c>
      <c r="F50" t="s">
        <v>27</v>
      </c>
      <c r="G50">
        <v>1000000054</v>
      </c>
      <c r="H50" t="s">
        <v>34</v>
      </c>
      <c r="I50" s="2" t="s">
        <v>8</v>
      </c>
      <c r="J50">
        <v>10000111</v>
      </c>
      <c r="K50" t="s">
        <v>35</v>
      </c>
      <c r="M50" s="3"/>
    </row>
    <row r="51" spans="2:13" x14ac:dyDescent="0.2">
      <c r="B51" s="1">
        <v>42739</v>
      </c>
      <c r="C51">
        <v>5.9</v>
      </c>
      <c r="D51" t="str">
        <f>_xlfn.TEXTJOIN($F$4,FALSE,源数据[[#This Row],[字段01]:[字段10]])</f>
        <v>江苏-苏州市-1000000101-美协旺商贸公司-茶饮-10000061-冰绿茶18---</v>
      </c>
      <c r="E51" t="s">
        <v>20</v>
      </c>
      <c r="F51" t="s">
        <v>27</v>
      </c>
      <c r="G51">
        <v>1000000101</v>
      </c>
      <c r="H51" t="s">
        <v>37</v>
      </c>
      <c r="I51" s="2" t="s">
        <v>8</v>
      </c>
      <c r="J51">
        <v>10000061</v>
      </c>
      <c r="K51" t="s">
        <v>26</v>
      </c>
      <c r="M51" s="3"/>
    </row>
    <row r="52" spans="2:13" x14ac:dyDescent="0.2">
      <c r="B52" s="1">
        <v>42739</v>
      </c>
      <c r="C52">
        <v>24.2</v>
      </c>
      <c r="D52" t="str">
        <f>_xlfn.TEXTJOIN($F$4,FALSE,源数据[[#This Row],[字段01]:[字段10]])</f>
        <v>江苏-苏州市-1000000101-美协旺商贸公司-茶饮-10000182-麦茶3---</v>
      </c>
      <c r="E52" t="s">
        <v>20</v>
      </c>
      <c r="F52" t="s">
        <v>27</v>
      </c>
      <c r="G52">
        <v>1000000101</v>
      </c>
      <c r="H52" t="s">
        <v>37</v>
      </c>
      <c r="I52" s="2" t="s">
        <v>8</v>
      </c>
      <c r="J52">
        <v>10000182</v>
      </c>
      <c r="K52" t="s">
        <v>29</v>
      </c>
      <c r="M52" s="3"/>
    </row>
    <row r="53" spans="2:13" x14ac:dyDescent="0.2">
      <c r="B53" s="1">
        <v>42739</v>
      </c>
      <c r="C53">
        <v>19</v>
      </c>
      <c r="D53" t="str">
        <f>_xlfn.TEXTJOIN($F$4,FALSE,源数据[[#This Row],[字段01]:[字段10]])</f>
        <v>江苏-苏州市-1000000101-美协旺商贸公司-茶饮-10000182-麦茶3---</v>
      </c>
      <c r="E53" t="s">
        <v>20</v>
      </c>
      <c r="F53" t="s">
        <v>27</v>
      </c>
      <c r="G53">
        <v>1000000101</v>
      </c>
      <c r="H53" t="s">
        <v>37</v>
      </c>
      <c r="I53" s="2" t="s">
        <v>8</v>
      </c>
      <c r="J53">
        <v>10000182</v>
      </c>
      <c r="K53" t="s">
        <v>29</v>
      </c>
      <c r="M53" s="3"/>
    </row>
    <row r="54" spans="2:13" x14ac:dyDescent="0.2">
      <c r="B54" s="1">
        <v>42739</v>
      </c>
      <c r="C54">
        <v>9.8000000000000007</v>
      </c>
      <c r="D54" t="str">
        <f>_xlfn.TEXTJOIN($F$4,FALSE,源数据[[#This Row],[字段01]:[字段10]])</f>
        <v>江苏-泰州市-1000003183-安成茂商贸公司-果汁-40000085-红石榴汁1---</v>
      </c>
      <c r="E54" t="s">
        <v>20</v>
      </c>
      <c r="F54" t="s">
        <v>23</v>
      </c>
      <c r="G54">
        <v>1000003183</v>
      </c>
      <c r="H54" t="s">
        <v>21</v>
      </c>
      <c r="I54" s="2" t="s">
        <v>24</v>
      </c>
      <c r="J54">
        <v>40000085</v>
      </c>
      <c r="K54" t="s">
        <v>22</v>
      </c>
      <c r="M54" s="3"/>
    </row>
    <row r="55" spans="2:13" x14ac:dyDescent="0.2">
      <c r="B55" s="1">
        <v>42739</v>
      </c>
      <c r="C55">
        <v>2.8</v>
      </c>
      <c r="D55" t="str">
        <f>_xlfn.TEXTJOIN($F$4,FALSE,源数据[[#This Row],[字段01]:[字段10]])</f>
        <v>江苏-泰州市-1000003183-安成茂商贸公司-果汁-40000085-红石榴汁1---</v>
      </c>
      <c r="E55" t="s">
        <v>20</v>
      </c>
      <c r="F55" t="s">
        <v>23</v>
      </c>
      <c r="G55">
        <v>1000003183</v>
      </c>
      <c r="H55" t="s">
        <v>21</v>
      </c>
      <c r="I55" s="2" t="s">
        <v>24</v>
      </c>
      <c r="J55">
        <v>40000085</v>
      </c>
      <c r="K55" t="s">
        <v>22</v>
      </c>
      <c r="M55" s="3"/>
    </row>
    <row r="56" spans="2:13" x14ac:dyDescent="0.2">
      <c r="B56" s="1">
        <v>42739</v>
      </c>
      <c r="C56">
        <v>31.8</v>
      </c>
      <c r="D56" t="str">
        <f>_xlfn.TEXTJOIN($F$4,FALSE,源数据[[#This Row],[字段01]:[字段10]])</f>
        <v>江苏-徐州市-1000000031-顺满进商贸公司-茶饮-10000182-麦茶3---</v>
      </c>
      <c r="E56" t="s">
        <v>20</v>
      </c>
      <c r="F56" t="s">
        <v>31</v>
      </c>
      <c r="G56">
        <v>1000000031</v>
      </c>
      <c r="H56" t="s">
        <v>30</v>
      </c>
      <c r="I56" s="2" t="s">
        <v>8</v>
      </c>
      <c r="J56">
        <v>10000182</v>
      </c>
      <c r="K56" t="s">
        <v>29</v>
      </c>
      <c r="M56" s="3"/>
    </row>
    <row r="57" spans="2:13" x14ac:dyDescent="0.2">
      <c r="B57" s="1">
        <v>42739</v>
      </c>
      <c r="C57">
        <v>3.1</v>
      </c>
      <c r="D57" t="str">
        <f>_xlfn.TEXTJOIN($F$4,FALSE,源数据[[#This Row],[字段01]:[字段10]])</f>
        <v>江苏-盐城市-1000002872-亚成美商贸公司-茶饮-20000099-拿铁奶茶2---</v>
      </c>
      <c r="E57" t="s">
        <v>20</v>
      </c>
      <c r="F57" t="s">
        <v>19</v>
      </c>
      <c r="G57">
        <v>1000002872</v>
      </c>
      <c r="H57" t="s">
        <v>17</v>
      </c>
      <c r="I57" s="2" t="s">
        <v>8</v>
      </c>
      <c r="J57">
        <v>20000099</v>
      </c>
      <c r="K57" t="s">
        <v>18</v>
      </c>
      <c r="M57" s="3"/>
    </row>
    <row r="58" spans="2:13" x14ac:dyDescent="0.2">
      <c r="B58" s="1">
        <v>42739</v>
      </c>
      <c r="C58">
        <v>9.9</v>
      </c>
      <c r="D58" t="str">
        <f>_xlfn.TEXTJOIN($F$4,FALSE,源数据[[#This Row],[字段01]:[字段10]])</f>
        <v>江苏-镇江市-1000000047-寿鼎益商贸公司-茶饮-10000078-铁观音茶15---</v>
      </c>
      <c r="E58" t="s">
        <v>20</v>
      </c>
      <c r="F58" t="s">
        <v>33</v>
      </c>
      <c r="G58">
        <v>1000000047</v>
      </c>
      <c r="H58" t="s">
        <v>32</v>
      </c>
      <c r="I58" s="2" t="s">
        <v>8</v>
      </c>
      <c r="J58">
        <v>10000078</v>
      </c>
      <c r="K58" t="s">
        <v>28</v>
      </c>
      <c r="M58" s="3"/>
    </row>
    <row r="59" spans="2:13" x14ac:dyDescent="0.2">
      <c r="B59" s="1">
        <v>42739</v>
      </c>
      <c r="C59">
        <v>10.1</v>
      </c>
      <c r="D59" t="str">
        <f>_xlfn.TEXTJOIN($F$4,FALSE,源数据[[#This Row],[字段01]:[字段10]])</f>
        <v>江苏-镇江市-1000000047-寿鼎益商贸公司-茶饮-10000131-柠檬茶3---</v>
      </c>
      <c r="E59" t="s">
        <v>20</v>
      </c>
      <c r="F59" t="s">
        <v>33</v>
      </c>
      <c r="G59">
        <v>1000000047</v>
      </c>
      <c r="H59" t="s">
        <v>32</v>
      </c>
      <c r="I59" s="2" t="s">
        <v>8</v>
      </c>
      <c r="J59">
        <v>10000131</v>
      </c>
      <c r="K59" t="s">
        <v>36</v>
      </c>
      <c r="M59" s="3"/>
    </row>
    <row r="60" spans="2:13" x14ac:dyDescent="0.2">
      <c r="B60" s="1">
        <v>42739</v>
      </c>
      <c r="C60">
        <v>2.5</v>
      </c>
      <c r="D60" t="str">
        <f>_xlfn.TEXTJOIN($F$4,FALSE,源数据[[#This Row],[字段01]:[字段10]])</f>
        <v>江苏-镇江市-1000000047-寿鼎益商贸公司-茶饮-10000136-柠檬茶8---</v>
      </c>
      <c r="E60" t="s">
        <v>20</v>
      </c>
      <c r="F60" t="s">
        <v>33</v>
      </c>
      <c r="G60">
        <v>1000000047</v>
      </c>
      <c r="H60" t="s">
        <v>32</v>
      </c>
      <c r="I60" s="2" t="s">
        <v>8</v>
      </c>
      <c r="J60">
        <v>10000136</v>
      </c>
      <c r="K60" t="s">
        <v>38</v>
      </c>
      <c r="M60" s="3"/>
    </row>
    <row r="61" spans="2:13" x14ac:dyDescent="0.2">
      <c r="B61" s="1">
        <v>42740</v>
      </c>
      <c r="C61">
        <v>20.399999999999999</v>
      </c>
      <c r="D61" t="str">
        <f>_xlfn.TEXTJOIN($F$4,FALSE,源数据[[#This Row],[字段01]:[字段10]])</f>
        <v>安徽-合肥市-1000001014-义浩安商贸公司-茶饮-10000131-柠檬茶3---</v>
      </c>
      <c r="E61" t="s">
        <v>41</v>
      </c>
      <c r="F61" t="s">
        <v>40</v>
      </c>
      <c r="G61">
        <v>1000001014</v>
      </c>
      <c r="H61" t="s">
        <v>42</v>
      </c>
      <c r="I61" s="2" t="s">
        <v>8</v>
      </c>
      <c r="J61">
        <v>10000131</v>
      </c>
      <c r="K61" t="s">
        <v>36</v>
      </c>
      <c r="M61" s="3"/>
    </row>
    <row r="62" spans="2:13" x14ac:dyDescent="0.2">
      <c r="B62" s="1">
        <v>42740</v>
      </c>
      <c r="C62">
        <v>7.9</v>
      </c>
      <c r="D62" t="str">
        <f>_xlfn.TEXTJOIN($F$4,FALSE,源数据[[#This Row],[字段01]:[字段10]])</f>
        <v>安徽-合肥市-1000001014-义浩安商贸公司-茶饮-10000182-麦茶3---</v>
      </c>
      <c r="E62" t="s">
        <v>41</v>
      </c>
      <c r="F62" t="s">
        <v>40</v>
      </c>
      <c r="G62">
        <v>1000001014</v>
      </c>
      <c r="H62" t="s">
        <v>42</v>
      </c>
      <c r="I62" s="2" t="s">
        <v>8</v>
      </c>
      <c r="J62">
        <v>10000182</v>
      </c>
      <c r="K62" t="s">
        <v>29</v>
      </c>
      <c r="M62" s="3"/>
    </row>
    <row r="63" spans="2:13" x14ac:dyDescent="0.2">
      <c r="B63" s="1">
        <v>42740</v>
      </c>
      <c r="C63">
        <v>55.2</v>
      </c>
      <c r="D63" t="str">
        <f>_xlfn.TEXTJOIN($F$4,FALSE,源数据[[#This Row],[字段01]:[字段10]])</f>
        <v>湖南-郴州市-1000002986-仁进裕商贸公司-茶饮-10000211-茉莉绿茶11---</v>
      </c>
      <c r="E63" t="s">
        <v>3</v>
      </c>
      <c r="F63" t="s">
        <v>10</v>
      </c>
      <c r="G63">
        <v>1000002986</v>
      </c>
      <c r="H63" t="s">
        <v>9</v>
      </c>
      <c r="I63" s="2" t="s">
        <v>8</v>
      </c>
      <c r="J63">
        <v>10000211</v>
      </c>
      <c r="K63" t="s">
        <v>6</v>
      </c>
      <c r="M63" s="3"/>
    </row>
    <row r="64" spans="2:13" x14ac:dyDescent="0.2">
      <c r="B64" s="1">
        <v>42740</v>
      </c>
      <c r="C64">
        <v>11</v>
      </c>
      <c r="D64" t="str">
        <f>_xlfn.TEXTJOIN($F$4,FALSE,源数据[[#This Row],[字段01]:[字段10]])</f>
        <v>湖南-邵阳市-1000001502-裕协康商贸公司-茶饮-10000064-铁观音茶1---</v>
      </c>
      <c r="E64" t="s">
        <v>3</v>
      </c>
      <c r="F64" t="s">
        <v>55</v>
      </c>
      <c r="G64">
        <v>1000001502</v>
      </c>
      <c r="H64" t="s">
        <v>54</v>
      </c>
      <c r="I64" s="2" t="s">
        <v>8</v>
      </c>
      <c r="J64">
        <v>10000064</v>
      </c>
      <c r="K64" t="s">
        <v>51</v>
      </c>
      <c r="M64" s="3"/>
    </row>
    <row r="65" spans="2:13" x14ac:dyDescent="0.2">
      <c r="B65" s="1">
        <v>42740</v>
      </c>
      <c r="C65">
        <v>22.8</v>
      </c>
      <c r="D65" t="str">
        <f>_xlfn.TEXTJOIN($F$4,FALSE,源数据[[#This Row],[字段01]:[字段10]])</f>
        <v>湖南-长沙市-1000000059-厚飞康商贸公司-茶饮-10000078-铁观音茶15---</v>
      </c>
      <c r="E65" t="s">
        <v>3</v>
      </c>
      <c r="F65" t="s">
        <v>12</v>
      </c>
      <c r="G65">
        <v>1000000059</v>
      </c>
      <c r="H65" t="s">
        <v>53</v>
      </c>
      <c r="I65" s="2" t="s">
        <v>8</v>
      </c>
      <c r="J65">
        <v>10000078</v>
      </c>
      <c r="K65" t="s">
        <v>28</v>
      </c>
      <c r="M65" s="3"/>
    </row>
    <row r="66" spans="2:13" x14ac:dyDescent="0.2">
      <c r="B66" s="1">
        <v>42740</v>
      </c>
      <c r="C66">
        <v>64.2</v>
      </c>
      <c r="D66" t="str">
        <f>_xlfn.TEXTJOIN($F$4,FALSE,源数据[[#This Row],[字段01]:[字段10]])</f>
        <v>湖南-长沙市-1000000059-厚飞康商贸公司-茶饮-10000078-铁观音茶15---</v>
      </c>
      <c r="E66" t="s">
        <v>3</v>
      </c>
      <c r="F66" t="s">
        <v>12</v>
      </c>
      <c r="G66">
        <v>1000000059</v>
      </c>
      <c r="H66" t="s">
        <v>53</v>
      </c>
      <c r="I66" s="2" t="s">
        <v>8</v>
      </c>
      <c r="J66">
        <v>10000078</v>
      </c>
      <c r="K66" t="s">
        <v>28</v>
      </c>
      <c r="M66" s="3"/>
    </row>
    <row r="67" spans="2:13" x14ac:dyDescent="0.2">
      <c r="B67" s="1">
        <v>42740</v>
      </c>
      <c r="C67">
        <v>65.900000000000006</v>
      </c>
      <c r="D67" t="str">
        <f>_xlfn.TEXTJOIN($F$4,FALSE,源数据[[#This Row],[字段01]:[字段10]])</f>
        <v>湖南-长沙市-1000000059-厚飞康商贸公司-茶饮-10000131-柠檬茶3---</v>
      </c>
      <c r="E67" t="s">
        <v>3</v>
      </c>
      <c r="F67" t="s">
        <v>12</v>
      </c>
      <c r="G67">
        <v>1000000059</v>
      </c>
      <c r="H67" t="s">
        <v>53</v>
      </c>
      <c r="I67" s="2" t="s">
        <v>8</v>
      </c>
      <c r="J67">
        <v>10000131</v>
      </c>
      <c r="K67" t="s">
        <v>36</v>
      </c>
      <c r="M67" s="3"/>
    </row>
    <row r="68" spans="2:13" x14ac:dyDescent="0.2">
      <c r="B68" s="1">
        <v>42740</v>
      </c>
      <c r="C68">
        <v>25.6</v>
      </c>
      <c r="D68" t="str">
        <f>_xlfn.TEXTJOIN($F$4,FALSE,源数据[[#This Row],[字段01]:[字段10]])</f>
        <v>江苏-常州市-1000001133-厚弘优商贸公司-茶饮-10000078-铁观音茶15---</v>
      </c>
      <c r="E68" t="s">
        <v>20</v>
      </c>
      <c r="F68" t="s">
        <v>44</v>
      </c>
      <c r="G68">
        <v>1000001133</v>
      </c>
      <c r="H68" t="s">
        <v>43</v>
      </c>
      <c r="I68" s="2" t="s">
        <v>8</v>
      </c>
      <c r="J68">
        <v>10000078</v>
      </c>
      <c r="K68" t="s">
        <v>28</v>
      </c>
      <c r="M68" s="3"/>
    </row>
    <row r="69" spans="2:13" x14ac:dyDescent="0.2">
      <c r="B69" s="1">
        <v>42740</v>
      </c>
      <c r="C69">
        <v>27.3</v>
      </c>
      <c r="D69" t="str">
        <f>_xlfn.TEXTJOIN($F$4,FALSE,源数据[[#This Row],[字段01]:[字段10]])</f>
        <v>江苏-常州市-1000001133-厚弘优商贸公司-茶饮-10000078-铁观音茶15---</v>
      </c>
      <c r="E69" t="s">
        <v>20</v>
      </c>
      <c r="F69" t="s">
        <v>44</v>
      </c>
      <c r="G69">
        <v>1000001133</v>
      </c>
      <c r="H69" t="s">
        <v>43</v>
      </c>
      <c r="I69" s="2" t="s">
        <v>8</v>
      </c>
      <c r="J69">
        <v>10000078</v>
      </c>
      <c r="K69" t="s">
        <v>28</v>
      </c>
      <c r="M69" s="3"/>
    </row>
    <row r="70" spans="2:13" x14ac:dyDescent="0.2">
      <c r="B70" s="1">
        <v>42740</v>
      </c>
      <c r="C70">
        <v>7.5</v>
      </c>
      <c r="D70" t="str">
        <f>_xlfn.TEXTJOIN($F$4,FALSE,源数据[[#This Row],[字段01]:[字段10]])</f>
        <v>江苏-常州市-1000001133-厚弘优商贸公司-茶饮-10000111-茉莉花茶3---</v>
      </c>
      <c r="E70" t="s">
        <v>20</v>
      </c>
      <c r="F70" t="s">
        <v>44</v>
      </c>
      <c r="G70">
        <v>1000001133</v>
      </c>
      <c r="H70" t="s">
        <v>43</v>
      </c>
      <c r="I70" s="2" t="s">
        <v>8</v>
      </c>
      <c r="J70">
        <v>10000111</v>
      </c>
      <c r="K70" t="s">
        <v>35</v>
      </c>
      <c r="M70" s="3"/>
    </row>
    <row r="71" spans="2:13" x14ac:dyDescent="0.2">
      <c r="B71" s="1">
        <v>42740</v>
      </c>
      <c r="C71">
        <v>8.1</v>
      </c>
      <c r="D71" t="str">
        <f>_xlfn.TEXTJOIN($F$4,FALSE,源数据[[#This Row],[字段01]:[字段10]])</f>
        <v>江苏-常州市-1000001133-厚弘优商贸公司-茶饮-10000136-柠檬茶8---</v>
      </c>
      <c r="E71" t="s">
        <v>20</v>
      </c>
      <c r="F71" t="s">
        <v>44</v>
      </c>
      <c r="G71">
        <v>1000001133</v>
      </c>
      <c r="H71" t="s">
        <v>43</v>
      </c>
      <c r="I71" s="2" t="s">
        <v>8</v>
      </c>
      <c r="J71">
        <v>10000136</v>
      </c>
      <c r="K71" t="s">
        <v>38</v>
      </c>
      <c r="M71" s="3"/>
    </row>
    <row r="72" spans="2:13" x14ac:dyDescent="0.2">
      <c r="B72" s="1">
        <v>42740</v>
      </c>
      <c r="C72">
        <v>23.5</v>
      </c>
      <c r="D72" t="str">
        <f>_xlfn.TEXTJOIN($F$4,FALSE,源数据[[#This Row],[字段01]:[字段10]])</f>
        <v>江苏-常州市-1000001133-厚弘优商贸公司-茶饮-10000182-麦茶3---</v>
      </c>
      <c r="E72" t="s">
        <v>20</v>
      </c>
      <c r="F72" t="s">
        <v>44</v>
      </c>
      <c r="G72">
        <v>1000001133</v>
      </c>
      <c r="H72" t="s">
        <v>43</v>
      </c>
      <c r="I72" s="2" t="s">
        <v>8</v>
      </c>
      <c r="J72">
        <v>10000182</v>
      </c>
      <c r="K72" t="s">
        <v>29</v>
      </c>
      <c r="M72" s="3"/>
    </row>
    <row r="73" spans="2:13" x14ac:dyDescent="0.2">
      <c r="B73" s="1">
        <v>42740</v>
      </c>
      <c r="C73">
        <v>47.2</v>
      </c>
      <c r="D73" t="str">
        <f>_xlfn.TEXTJOIN($F$4,FALSE,源数据[[#This Row],[字段01]:[字段10]])</f>
        <v>江苏-南京市区-1000000018-久多厚商贸公司-茶饮-10000131-柠檬茶3---</v>
      </c>
      <c r="E73" t="s">
        <v>20</v>
      </c>
      <c r="F73" t="s">
        <v>47</v>
      </c>
      <c r="G73">
        <v>1000000018</v>
      </c>
      <c r="H73" t="s">
        <v>46</v>
      </c>
      <c r="I73" s="2" t="s">
        <v>8</v>
      </c>
      <c r="J73">
        <v>10000131</v>
      </c>
      <c r="K73" t="s">
        <v>36</v>
      </c>
      <c r="M73" s="3"/>
    </row>
    <row r="74" spans="2:13" x14ac:dyDescent="0.2">
      <c r="B74" s="1">
        <v>42740</v>
      </c>
      <c r="C74">
        <v>2.1</v>
      </c>
      <c r="D74" t="str">
        <f>_xlfn.TEXTJOIN($F$4,FALSE,源数据[[#This Row],[字段01]:[字段10]])</f>
        <v>江苏-苏州市-1000000101-美协旺商贸公司-茶饮-10000078-铁观音茶15---</v>
      </c>
      <c r="E74" t="s">
        <v>20</v>
      </c>
      <c r="F74" t="s">
        <v>27</v>
      </c>
      <c r="G74">
        <v>1000000101</v>
      </c>
      <c r="H74" t="s">
        <v>37</v>
      </c>
      <c r="I74" s="2" t="s">
        <v>8</v>
      </c>
      <c r="J74">
        <v>10000078</v>
      </c>
      <c r="K74" t="s">
        <v>28</v>
      </c>
      <c r="M74" s="3"/>
    </row>
    <row r="75" spans="2:13" x14ac:dyDescent="0.2">
      <c r="B75" s="1">
        <v>42740</v>
      </c>
      <c r="C75">
        <v>2.2000000000000002</v>
      </c>
      <c r="D75" t="str">
        <f>_xlfn.TEXTJOIN($F$4,FALSE,源数据[[#This Row],[字段01]:[字段10]])</f>
        <v>江苏-苏州市-1000000101-美协旺商贸公司-茶饮-20000099-拿铁奶茶2---</v>
      </c>
      <c r="E75" t="s">
        <v>20</v>
      </c>
      <c r="F75" t="s">
        <v>27</v>
      </c>
      <c r="G75">
        <v>1000000101</v>
      </c>
      <c r="H75" t="s">
        <v>37</v>
      </c>
      <c r="I75" s="2" t="s">
        <v>8</v>
      </c>
      <c r="J75">
        <v>20000099</v>
      </c>
      <c r="K75" t="s">
        <v>18</v>
      </c>
      <c r="M75" s="3"/>
    </row>
    <row r="76" spans="2:13" x14ac:dyDescent="0.2">
      <c r="B76" s="1">
        <v>42740</v>
      </c>
      <c r="C76">
        <v>8.4</v>
      </c>
      <c r="D76" t="str">
        <f>_xlfn.TEXTJOIN($F$4,FALSE,源数据[[#This Row],[字段01]:[字段10]])</f>
        <v>江苏-无锡市-1000000046-多福复商贸公司-茶饮-10000064-铁观音茶1---</v>
      </c>
      <c r="E76" t="s">
        <v>20</v>
      </c>
      <c r="F76" t="s">
        <v>52</v>
      </c>
      <c r="G76">
        <v>1000000046</v>
      </c>
      <c r="H76" t="s">
        <v>50</v>
      </c>
      <c r="I76" s="2" t="s">
        <v>8</v>
      </c>
      <c r="J76">
        <v>10000064</v>
      </c>
      <c r="K76" t="s">
        <v>51</v>
      </c>
      <c r="M76" s="3"/>
    </row>
    <row r="77" spans="2:13" x14ac:dyDescent="0.2">
      <c r="B77" s="1">
        <v>42740</v>
      </c>
      <c r="C77">
        <v>8</v>
      </c>
      <c r="D77" t="str">
        <f>_xlfn.TEXTJOIN($F$4,FALSE,源数据[[#This Row],[字段01]:[字段10]])</f>
        <v>江苏-无锡市-1000000046-多福复商贸公司-茶饮-10000078-铁观音茶15---</v>
      </c>
      <c r="E77" t="s">
        <v>20</v>
      </c>
      <c r="F77" t="s">
        <v>52</v>
      </c>
      <c r="G77">
        <v>1000000046</v>
      </c>
      <c r="H77" t="s">
        <v>50</v>
      </c>
      <c r="I77" s="2" t="s">
        <v>8</v>
      </c>
      <c r="J77">
        <v>10000078</v>
      </c>
      <c r="K77" t="s">
        <v>28</v>
      </c>
      <c r="M77" s="3"/>
    </row>
    <row r="78" spans="2:13" x14ac:dyDescent="0.2">
      <c r="B78" s="1">
        <v>42740</v>
      </c>
      <c r="C78">
        <v>7.8</v>
      </c>
      <c r="D78" t="str">
        <f>_xlfn.TEXTJOIN($F$4,FALSE,源数据[[#This Row],[字段01]:[字段10]])</f>
        <v>江苏-无锡市-1000000046-多福复商贸公司-茶饮-10000172-红茶16---</v>
      </c>
      <c r="E78" t="s">
        <v>20</v>
      </c>
      <c r="F78" t="s">
        <v>52</v>
      </c>
      <c r="G78">
        <v>1000000046</v>
      </c>
      <c r="H78" t="s">
        <v>50</v>
      </c>
      <c r="I78" s="2" t="s">
        <v>8</v>
      </c>
      <c r="J78">
        <v>10000172</v>
      </c>
      <c r="K78" t="s">
        <v>14</v>
      </c>
      <c r="M78" s="3"/>
    </row>
    <row r="79" spans="2:13" x14ac:dyDescent="0.2">
      <c r="B79" s="1">
        <v>42740</v>
      </c>
      <c r="C79">
        <v>33.299999999999997</v>
      </c>
      <c r="D79" t="str">
        <f>_xlfn.TEXTJOIN($F$4,FALSE,源数据[[#This Row],[字段01]:[字段10]])</f>
        <v>江苏-徐州市-1000000031-顺满进商贸公司-茶饮-10000182-麦茶3---</v>
      </c>
      <c r="E79" t="s">
        <v>20</v>
      </c>
      <c r="F79" t="s">
        <v>31</v>
      </c>
      <c r="G79">
        <v>1000000031</v>
      </c>
      <c r="H79" t="s">
        <v>30</v>
      </c>
      <c r="I79" s="2" t="s">
        <v>8</v>
      </c>
      <c r="J79">
        <v>10000182</v>
      </c>
      <c r="K79" t="s">
        <v>29</v>
      </c>
      <c r="M79" s="3"/>
    </row>
    <row r="80" spans="2:13" x14ac:dyDescent="0.2">
      <c r="B80" s="1">
        <v>42740</v>
      </c>
      <c r="C80">
        <v>33.1</v>
      </c>
      <c r="D80" t="str">
        <f>_xlfn.TEXTJOIN($F$4,FALSE,源数据[[#This Row],[字段01]:[字段10]])</f>
        <v>江苏-徐州市-1000000031-顺满进商贸公司-茶饮-10000182-麦茶3---</v>
      </c>
      <c r="E80" t="s">
        <v>20</v>
      </c>
      <c r="F80" t="s">
        <v>31</v>
      </c>
      <c r="G80">
        <v>1000000031</v>
      </c>
      <c r="H80" t="s">
        <v>30</v>
      </c>
      <c r="I80" s="2" t="s">
        <v>8</v>
      </c>
      <c r="J80">
        <v>10000182</v>
      </c>
      <c r="K80" t="s">
        <v>29</v>
      </c>
      <c r="M80" s="3"/>
    </row>
    <row r="81" spans="2:13" x14ac:dyDescent="0.2">
      <c r="B81" s="1">
        <v>42740</v>
      </c>
      <c r="C81">
        <v>12.5</v>
      </c>
      <c r="D81" t="str">
        <f>_xlfn.TEXTJOIN($F$4,FALSE,源数据[[#This Row],[字段01]:[字段10]])</f>
        <v>江苏-镇江市-1000000047-寿鼎益商贸公司-茶饮-10000061-冰绿茶18---</v>
      </c>
      <c r="E81" t="s">
        <v>20</v>
      </c>
      <c r="F81" t="s">
        <v>33</v>
      </c>
      <c r="G81">
        <v>1000000047</v>
      </c>
      <c r="H81" t="s">
        <v>32</v>
      </c>
      <c r="I81" s="2" t="s">
        <v>8</v>
      </c>
      <c r="J81">
        <v>10000061</v>
      </c>
      <c r="K81" t="s">
        <v>26</v>
      </c>
      <c r="M81" s="3"/>
    </row>
    <row r="82" spans="2:13" x14ac:dyDescent="0.2">
      <c r="B82" s="1">
        <v>42741</v>
      </c>
      <c r="C82">
        <v>32</v>
      </c>
      <c r="D82" t="str">
        <f>_xlfn.TEXTJOIN($F$4,FALSE,源数据[[#This Row],[字段01]:[字段10]])</f>
        <v>安徽-蚌埠市-1000000460-昌华聚商贸公司-茶饮-10000131-柠檬茶3---</v>
      </c>
      <c r="E82" t="s">
        <v>41</v>
      </c>
      <c r="F82" t="s">
        <v>49</v>
      </c>
      <c r="G82">
        <v>1000000460</v>
      </c>
      <c r="H82" t="s">
        <v>48</v>
      </c>
      <c r="I82" s="2" t="s">
        <v>8</v>
      </c>
      <c r="J82">
        <v>10000131</v>
      </c>
      <c r="K82" t="s">
        <v>36</v>
      </c>
      <c r="M82" s="3"/>
    </row>
    <row r="83" spans="2:13" x14ac:dyDescent="0.2">
      <c r="B83" s="1">
        <v>42741</v>
      </c>
      <c r="C83">
        <v>34</v>
      </c>
      <c r="D83" t="str">
        <f>_xlfn.TEXTJOIN($F$4,FALSE,源数据[[#This Row],[字段01]:[字段10]])</f>
        <v>安徽-蚌埠市-1000000460-昌华聚商贸公司-茶饮-10000182-麦茶3---</v>
      </c>
      <c r="E83" t="s">
        <v>41</v>
      </c>
      <c r="F83" t="s">
        <v>49</v>
      </c>
      <c r="G83">
        <v>1000000460</v>
      </c>
      <c r="H83" t="s">
        <v>48</v>
      </c>
      <c r="I83" s="2" t="s">
        <v>8</v>
      </c>
      <c r="J83">
        <v>10000182</v>
      </c>
      <c r="K83" t="s">
        <v>29</v>
      </c>
      <c r="M83" s="3"/>
    </row>
    <row r="84" spans="2:13" x14ac:dyDescent="0.2">
      <c r="B84" s="1">
        <v>42741</v>
      </c>
      <c r="C84">
        <v>58.8</v>
      </c>
      <c r="D84" t="str">
        <f>_xlfn.TEXTJOIN($F$4,FALSE,源数据[[#This Row],[字段01]:[字段10]])</f>
        <v>安徽-蚌埠市-1000000460-昌华聚商贸公司-果汁-40000085-红石榴汁1---</v>
      </c>
      <c r="E84" t="s">
        <v>41</v>
      </c>
      <c r="F84" t="s">
        <v>49</v>
      </c>
      <c r="G84">
        <v>1000000460</v>
      </c>
      <c r="H84" t="s">
        <v>48</v>
      </c>
      <c r="I84" s="2" t="s">
        <v>24</v>
      </c>
      <c r="J84">
        <v>40000085</v>
      </c>
      <c r="K84" t="s">
        <v>22</v>
      </c>
      <c r="M84" s="3"/>
    </row>
    <row r="85" spans="2:13" x14ac:dyDescent="0.2">
      <c r="B85" s="1">
        <v>42741</v>
      </c>
      <c r="C85">
        <v>60.7</v>
      </c>
      <c r="D85" t="str">
        <f>_xlfn.TEXTJOIN($F$4,FALSE,源数据[[#This Row],[字段01]:[字段10]])</f>
        <v>安徽-蚌埠市-1000000460-昌华聚商贸公司-果汁-40000085-红石榴汁1---</v>
      </c>
      <c r="E85" t="s">
        <v>41</v>
      </c>
      <c r="F85" t="s">
        <v>49</v>
      </c>
      <c r="G85">
        <v>1000000460</v>
      </c>
      <c r="H85" t="s">
        <v>48</v>
      </c>
      <c r="I85" s="2" t="s">
        <v>24</v>
      </c>
      <c r="J85">
        <v>40000085</v>
      </c>
      <c r="K85" t="s">
        <v>22</v>
      </c>
      <c r="M85" s="3"/>
    </row>
    <row r="86" spans="2:13" x14ac:dyDescent="0.2">
      <c r="B86" s="1">
        <v>42741</v>
      </c>
      <c r="C86">
        <v>37.5</v>
      </c>
      <c r="D86" t="str">
        <f>_xlfn.TEXTJOIN($F$4,FALSE,源数据[[#This Row],[字段01]:[字段10]])</f>
        <v>安徽-合肥市-1000000931-百安欣商贸公司-果汁-40000085-红石榴汁1---</v>
      </c>
      <c r="E86" t="s">
        <v>41</v>
      </c>
      <c r="F86" t="s">
        <v>40</v>
      </c>
      <c r="G86">
        <v>1000000931</v>
      </c>
      <c r="H86" t="s">
        <v>39</v>
      </c>
      <c r="I86" s="2" t="s">
        <v>24</v>
      </c>
      <c r="J86">
        <v>40000085</v>
      </c>
      <c r="K86" t="s">
        <v>22</v>
      </c>
      <c r="M86" s="3"/>
    </row>
    <row r="87" spans="2:13" x14ac:dyDescent="0.2">
      <c r="B87" s="1">
        <v>42741</v>
      </c>
      <c r="C87">
        <v>2</v>
      </c>
      <c r="D87" t="str">
        <f>_xlfn.TEXTJOIN($F$4,FALSE,源数据[[#This Row],[字段01]:[字段10]])</f>
        <v>安徽-合肥市-1000001014-义浩安商贸公司-茶饮-10000078-铁观音茶15---</v>
      </c>
      <c r="E87" t="s">
        <v>41</v>
      </c>
      <c r="F87" t="s">
        <v>40</v>
      </c>
      <c r="G87">
        <v>1000001014</v>
      </c>
      <c r="H87" t="s">
        <v>42</v>
      </c>
      <c r="I87" s="2" t="s">
        <v>8</v>
      </c>
      <c r="J87">
        <v>10000078</v>
      </c>
      <c r="K87" t="s">
        <v>28</v>
      </c>
      <c r="M87" s="3"/>
    </row>
    <row r="88" spans="2:13" x14ac:dyDescent="0.2">
      <c r="B88" s="1">
        <v>42741</v>
      </c>
      <c r="C88">
        <v>2</v>
      </c>
      <c r="D88" t="str">
        <f>_xlfn.TEXTJOIN($F$4,FALSE,源数据[[#This Row],[字段01]:[字段10]])</f>
        <v>安徽-合肥市-1000001014-义浩安商贸公司-茶饮-10000131-柠檬茶3---</v>
      </c>
      <c r="E88" t="s">
        <v>41</v>
      </c>
      <c r="F88" t="s">
        <v>40</v>
      </c>
      <c r="G88">
        <v>1000001014</v>
      </c>
      <c r="H88" t="s">
        <v>42</v>
      </c>
      <c r="I88" s="2" t="s">
        <v>8</v>
      </c>
      <c r="J88">
        <v>10000131</v>
      </c>
      <c r="K88" t="s">
        <v>36</v>
      </c>
      <c r="M88" s="3"/>
    </row>
    <row r="89" spans="2:13" x14ac:dyDescent="0.2">
      <c r="B89" s="1">
        <v>42741</v>
      </c>
      <c r="C89">
        <v>4.9000000000000004</v>
      </c>
      <c r="D89" t="str">
        <f>_xlfn.TEXTJOIN($F$4,FALSE,源数据[[#This Row],[字段01]:[字段10]])</f>
        <v>安徽-合肥市-1000001014-义浩安商贸公司-茶饮-10000136-柠檬茶8---</v>
      </c>
      <c r="E89" t="s">
        <v>41</v>
      </c>
      <c r="F89" t="s">
        <v>40</v>
      </c>
      <c r="G89">
        <v>1000001014</v>
      </c>
      <c r="H89" t="s">
        <v>42</v>
      </c>
      <c r="I89" s="2" t="s">
        <v>8</v>
      </c>
      <c r="J89">
        <v>10000136</v>
      </c>
      <c r="K89" t="s">
        <v>38</v>
      </c>
      <c r="M89" s="3"/>
    </row>
    <row r="90" spans="2:13" x14ac:dyDescent="0.2">
      <c r="B90" s="1">
        <v>42741</v>
      </c>
      <c r="C90">
        <v>22.6</v>
      </c>
      <c r="D90" t="str">
        <f>_xlfn.TEXTJOIN($F$4,FALSE,源数据[[#This Row],[字段01]:[字段10]])</f>
        <v>安徽-合肥市-1000001014-义浩安商贸公司-茶饮-10000182-麦茶3---</v>
      </c>
      <c r="E90" t="s">
        <v>41</v>
      </c>
      <c r="F90" t="s">
        <v>40</v>
      </c>
      <c r="G90">
        <v>1000001014</v>
      </c>
      <c r="H90" t="s">
        <v>42</v>
      </c>
      <c r="I90" s="2" t="s">
        <v>8</v>
      </c>
      <c r="J90">
        <v>10000182</v>
      </c>
      <c r="K90" t="s">
        <v>29</v>
      </c>
      <c r="M90" s="3"/>
    </row>
    <row r="91" spans="2:13" x14ac:dyDescent="0.2">
      <c r="B91" s="1">
        <v>42741</v>
      </c>
      <c r="C91">
        <v>2.2000000000000002</v>
      </c>
      <c r="D91" t="str">
        <f>_xlfn.TEXTJOIN($F$4,FALSE,源数据[[#This Row],[字段01]:[字段10]])</f>
        <v>安徽-合肥市-1000001014-义浩安商贸公司-茶饮-20000099-拿铁奶茶2---</v>
      </c>
      <c r="E91" t="s">
        <v>41</v>
      </c>
      <c r="F91" t="s">
        <v>40</v>
      </c>
      <c r="G91">
        <v>1000001014</v>
      </c>
      <c r="H91" t="s">
        <v>42</v>
      </c>
      <c r="I91" s="2" t="s">
        <v>8</v>
      </c>
      <c r="J91">
        <v>20000099</v>
      </c>
      <c r="K91" t="s">
        <v>18</v>
      </c>
      <c r="M91" s="3"/>
    </row>
    <row r="92" spans="2:13" x14ac:dyDescent="0.2">
      <c r="B92" s="1">
        <v>42741</v>
      </c>
      <c r="C92">
        <v>3.8</v>
      </c>
      <c r="D92" t="str">
        <f>_xlfn.TEXTJOIN($F$4,FALSE,源数据[[#This Row],[字段01]:[字段10]])</f>
        <v>河南-洛阳市区-1000001915-华宏仁商贸公司-茶饮-10000172-红茶16---</v>
      </c>
      <c r="E92" t="s">
        <v>16</v>
      </c>
      <c r="F92" t="s">
        <v>15</v>
      </c>
      <c r="G92">
        <v>1000001915</v>
      </c>
      <c r="H92" t="s">
        <v>13</v>
      </c>
      <c r="I92" s="2" t="s">
        <v>8</v>
      </c>
      <c r="J92">
        <v>10000172</v>
      </c>
      <c r="K92" t="s">
        <v>14</v>
      </c>
      <c r="M92" s="3"/>
    </row>
    <row r="93" spans="2:13" x14ac:dyDescent="0.2">
      <c r="B93" s="1">
        <v>42741</v>
      </c>
      <c r="C93">
        <v>38.4</v>
      </c>
      <c r="D93" t="str">
        <f>_xlfn.TEXTJOIN($F$4,FALSE,源数据[[#This Row],[字段01]:[字段10]])</f>
        <v>河南-洛阳市区-1000001915-华宏仁商贸公司-茶饮-10000172-红茶16---</v>
      </c>
      <c r="E93" t="s">
        <v>16</v>
      </c>
      <c r="F93" t="s">
        <v>15</v>
      </c>
      <c r="G93">
        <v>1000001915</v>
      </c>
      <c r="H93" t="s">
        <v>13</v>
      </c>
      <c r="I93" s="2" t="s">
        <v>8</v>
      </c>
      <c r="J93">
        <v>10000172</v>
      </c>
      <c r="K93" t="s">
        <v>14</v>
      </c>
      <c r="M93" s="3"/>
    </row>
    <row r="94" spans="2:13" x14ac:dyDescent="0.2">
      <c r="B94" s="1">
        <v>42741</v>
      </c>
      <c r="C94">
        <v>2.2000000000000002</v>
      </c>
      <c r="D94" t="str">
        <f>_xlfn.TEXTJOIN($F$4,FALSE,源数据[[#This Row],[字段01]:[字段10]])</f>
        <v>河南-洛阳市区-1000001915-华宏仁商贸公司-茶饮-20000099-拿铁奶茶2---</v>
      </c>
      <c r="E94" t="s">
        <v>16</v>
      </c>
      <c r="F94" t="s">
        <v>15</v>
      </c>
      <c r="G94">
        <v>1000001915</v>
      </c>
      <c r="H94" t="s">
        <v>13</v>
      </c>
      <c r="I94" s="2" t="s">
        <v>8</v>
      </c>
      <c r="J94">
        <v>20000099</v>
      </c>
      <c r="K94" t="s">
        <v>18</v>
      </c>
      <c r="M94" s="3"/>
    </row>
    <row r="95" spans="2:13" x14ac:dyDescent="0.2">
      <c r="B95" s="1">
        <v>42741</v>
      </c>
      <c r="C95">
        <v>59</v>
      </c>
      <c r="D95" t="str">
        <f>_xlfn.TEXTJOIN($F$4,FALSE,源数据[[#This Row],[字段01]:[字段10]])</f>
        <v>湖南-郴州市-1000002981-祥顺源商贸公司-茶饮-10000211-茉莉绿茶11---</v>
      </c>
      <c r="E95" t="s">
        <v>3</v>
      </c>
      <c r="F95" t="s">
        <v>10</v>
      </c>
      <c r="G95">
        <v>1000002981</v>
      </c>
      <c r="H95" t="s">
        <v>60</v>
      </c>
      <c r="I95" s="2" t="s">
        <v>8</v>
      </c>
      <c r="J95">
        <v>10000211</v>
      </c>
      <c r="K95" t="s">
        <v>6</v>
      </c>
      <c r="M95" s="3"/>
    </row>
    <row r="96" spans="2:13" x14ac:dyDescent="0.2">
      <c r="B96" s="1">
        <v>42741</v>
      </c>
      <c r="C96">
        <v>6.6</v>
      </c>
      <c r="D96" t="str">
        <f>_xlfn.TEXTJOIN($F$4,FALSE,源数据[[#This Row],[字段01]:[字段10]])</f>
        <v>湖南-郴州市-1000002981-祥顺源商贸公司-茶饮-20000099-拿铁奶茶2---</v>
      </c>
      <c r="E96" t="s">
        <v>3</v>
      </c>
      <c r="F96" t="s">
        <v>10</v>
      </c>
      <c r="G96">
        <v>1000002981</v>
      </c>
      <c r="H96" t="s">
        <v>60</v>
      </c>
      <c r="I96" s="2" t="s">
        <v>8</v>
      </c>
      <c r="J96">
        <v>20000099</v>
      </c>
      <c r="K96" t="s">
        <v>18</v>
      </c>
      <c r="M96" s="3"/>
    </row>
    <row r="97" spans="2:13" x14ac:dyDescent="0.2">
      <c r="B97" s="1">
        <v>42741</v>
      </c>
      <c r="C97">
        <v>5.3</v>
      </c>
      <c r="D97" t="str">
        <f>_xlfn.TEXTJOIN($F$4,FALSE,源数据[[#This Row],[字段01]:[字段10]])</f>
        <v>湖南-张家界市-1000000192-正贵荣商贸公司-茶饮-10000064-铁观音茶1---</v>
      </c>
      <c r="E97" t="s">
        <v>3</v>
      </c>
      <c r="F97" t="s">
        <v>57</v>
      </c>
      <c r="G97">
        <v>1000000192</v>
      </c>
      <c r="H97" t="s">
        <v>56</v>
      </c>
      <c r="I97" s="2" t="s">
        <v>8</v>
      </c>
      <c r="J97">
        <v>10000064</v>
      </c>
      <c r="K97" t="s">
        <v>51</v>
      </c>
      <c r="M97" s="3"/>
    </row>
    <row r="98" spans="2:13" x14ac:dyDescent="0.2">
      <c r="B98" s="1">
        <v>42741</v>
      </c>
      <c r="C98">
        <v>38.299999999999997</v>
      </c>
      <c r="D98" t="str">
        <f>_xlfn.TEXTJOIN($F$4,FALSE,源数据[[#This Row],[字段01]:[字段10]])</f>
        <v>湖南-长沙市-1000000059-厚飞康商贸公司-茶饮-10000078-铁观音茶15---</v>
      </c>
      <c r="E98" t="s">
        <v>3</v>
      </c>
      <c r="F98" t="s">
        <v>12</v>
      </c>
      <c r="G98">
        <v>1000000059</v>
      </c>
      <c r="H98" t="s">
        <v>53</v>
      </c>
      <c r="I98" s="2" t="s">
        <v>8</v>
      </c>
      <c r="J98">
        <v>10000078</v>
      </c>
      <c r="K98" t="s">
        <v>28</v>
      </c>
      <c r="M98" s="3"/>
    </row>
    <row r="99" spans="2:13" x14ac:dyDescent="0.2">
      <c r="B99" s="1">
        <v>42741</v>
      </c>
      <c r="C99">
        <v>67.2</v>
      </c>
      <c r="D99" t="str">
        <f>_xlfn.TEXTJOIN($F$4,FALSE,源数据[[#This Row],[字段01]:[字段10]])</f>
        <v>湖南-长沙市-1000000059-厚飞康商贸公司-茶饮-10000131-柠檬茶3---</v>
      </c>
      <c r="E99" t="s">
        <v>3</v>
      </c>
      <c r="F99" t="s">
        <v>12</v>
      </c>
      <c r="G99">
        <v>1000000059</v>
      </c>
      <c r="H99" t="s">
        <v>53</v>
      </c>
      <c r="I99" s="2" t="s">
        <v>8</v>
      </c>
      <c r="J99">
        <v>10000131</v>
      </c>
      <c r="K99" t="s">
        <v>36</v>
      </c>
      <c r="M99" s="3"/>
    </row>
    <row r="100" spans="2:13" x14ac:dyDescent="0.2">
      <c r="B100" s="1">
        <v>42741</v>
      </c>
      <c r="C100">
        <v>70.7</v>
      </c>
      <c r="D100" t="str">
        <f>_xlfn.TEXTJOIN($F$4,FALSE,源数据[[#This Row],[字段01]:[字段10]])</f>
        <v>湖南-长沙市-1000000059-厚飞康商贸公司-茶饮-10000131-柠檬茶3---</v>
      </c>
      <c r="E100" t="s">
        <v>3</v>
      </c>
      <c r="F100" t="s">
        <v>12</v>
      </c>
      <c r="G100">
        <v>1000000059</v>
      </c>
      <c r="H100" t="s">
        <v>53</v>
      </c>
      <c r="I100" s="2" t="s">
        <v>8</v>
      </c>
      <c r="J100">
        <v>10000131</v>
      </c>
      <c r="K100" t="s">
        <v>36</v>
      </c>
      <c r="M100" s="3"/>
    </row>
    <row r="101" spans="2:13" x14ac:dyDescent="0.2">
      <c r="B101" s="1">
        <v>42741</v>
      </c>
      <c r="C101">
        <v>66.900000000000006</v>
      </c>
      <c r="D101" t="str">
        <f>_xlfn.TEXTJOIN($F$4,FALSE,源数据[[#This Row],[字段01]:[字段10]])</f>
        <v>湖南-长沙市-1000000059-厚飞康商贸公司-茶饮-10000131-柠檬茶3---</v>
      </c>
      <c r="E101" t="s">
        <v>3</v>
      </c>
      <c r="F101" t="s">
        <v>12</v>
      </c>
      <c r="G101">
        <v>1000000059</v>
      </c>
      <c r="H101" t="s">
        <v>53</v>
      </c>
      <c r="I101" s="2" t="s">
        <v>8</v>
      </c>
      <c r="J101">
        <v>10000131</v>
      </c>
      <c r="K101" t="s">
        <v>36</v>
      </c>
      <c r="M101" s="3"/>
    </row>
    <row r="102" spans="2:13" x14ac:dyDescent="0.2">
      <c r="B102" s="1">
        <v>42741</v>
      </c>
      <c r="C102">
        <v>39</v>
      </c>
      <c r="D102" t="str">
        <f>_xlfn.TEXTJOIN($F$4,FALSE,源数据[[#This Row],[字段01]:[字段10]])</f>
        <v>湖南-株洲市-1000000072-正吉复商贸公司-茶饮-10000211-茉莉绿茶11---</v>
      </c>
      <c r="E102" t="s">
        <v>3</v>
      </c>
      <c r="F102" t="s">
        <v>7</v>
      </c>
      <c r="G102">
        <v>1000000072</v>
      </c>
      <c r="H102" t="s">
        <v>5</v>
      </c>
      <c r="I102" s="2" t="s">
        <v>8</v>
      </c>
      <c r="J102">
        <v>10000211</v>
      </c>
      <c r="K102" t="s">
        <v>6</v>
      </c>
      <c r="M102" s="3"/>
    </row>
    <row r="103" spans="2:13" x14ac:dyDescent="0.2">
      <c r="B103" s="1">
        <v>42741</v>
      </c>
      <c r="C103">
        <v>24.3</v>
      </c>
      <c r="D103" t="str">
        <f>_xlfn.TEXTJOIN($F$4,FALSE,源数据[[#This Row],[字段01]:[字段10]])</f>
        <v>江苏-常州市-1000001133-厚弘优商贸公司-茶饮-10000182-麦茶3---</v>
      </c>
      <c r="E103" t="s">
        <v>20</v>
      </c>
      <c r="F103" t="s">
        <v>44</v>
      </c>
      <c r="G103">
        <v>1000001133</v>
      </c>
      <c r="H103" t="s">
        <v>43</v>
      </c>
      <c r="I103" s="2" t="s">
        <v>8</v>
      </c>
      <c r="J103">
        <v>10000182</v>
      </c>
      <c r="K103" t="s">
        <v>29</v>
      </c>
      <c r="M103" s="3"/>
    </row>
    <row r="104" spans="2:13" x14ac:dyDescent="0.2">
      <c r="B104" s="1">
        <v>42741</v>
      </c>
      <c r="C104">
        <v>47.1</v>
      </c>
      <c r="D104" t="str">
        <f>_xlfn.TEXTJOIN($F$4,FALSE,源数据[[#This Row],[字段01]:[字段10]])</f>
        <v>江苏-南京市区-1000000018-久多厚商贸公司-茶饮-10000131-柠檬茶3---</v>
      </c>
      <c r="E104" t="s">
        <v>20</v>
      </c>
      <c r="F104" t="s">
        <v>47</v>
      </c>
      <c r="G104">
        <v>1000000018</v>
      </c>
      <c r="H104" t="s">
        <v>46</v>
      </c>
      <c r="I104" s="2" t="s">
        <v>8</v>
      </c>
      <c r="J104">
        <v>10000131</v>
      </c>
      <c r="K104" t="s">
        <v>36</v>
      </c>
      <c r="M104" s="3"/>
    </row>
    <row r="105" spans="2:13" x14ac:dyDescent="0.2">
      <c r="B105" s="1">
        <v>42741</v>
      </c>
      <c r="C105">
        <v>45.3</v>
      </c>
      <c r="D105" t="str">
        <f>_xlfn.TEXTJOIN($F$4,FALSE,源数据[[#This Row],[字段01]:[字段10]])</f>
        <v>江苏-南京市区-1000000018-久多厚商贸公司-茶饮-10000131-柠檬茶3---</v>
      </c>
      <c r="E105" t="s">
        <v>20</v>
      </c>
      <c r="F105" t="s">
        <v>47</v>
      </c>
      <c r="G105">
        <v>1000000018</v>
      </c>
      <c r="H105" t="s">
        <v>46</v>
      </c>
      <c r="I105" s="2" t="s">
        <v>8</v>
      </c>
      <c r="J105">
        <v>10000131</v>
      </c>
      <c r="K105" t="s">
        <v>36</v>
      </c>
      <c r="M105" s="3"/>
    </row>
    <row r="106" spans="2:13" x14ac:dyDescent="0.2">
      <c r="B106" s="1">
        <v>42741</v>
      </c>
      <c r="C106">
        <v>43.7</v>
      </c>
      <c r="D106" t="str">
        <f>_xlfn.TEXTJOIN($F$4,FALSE,源数据[[#This Row],[字段01]:[字段10]])</f>
        <v>江苏-南京市区-1000000018-久多厚商贸公司-茶饮-10000131-柠檬茶3---</v>
      </c>
      <c r="E106" t="s">
        <v>20</v>
      </c>
      <c r="F106" t="s">
        <v>47</v>
      </c>
      <c r="G106">
        <v>1000000018</v>
      </c>
      <c r="H106" t="s">
        <v>46</v>
      </c>
      <c r="I106" s="2" t="s">
        <v>8</v>
      </c>
      <c r="J106">
        <v>10000131</v>
      </c>
      <c r="K106" t="s">
        <v>36</v>
      </c>
      <c r="M106" s="3"/>
    </row>
    <row r="107" spans="2:13" x14ac:dyDescent="0.2">
      <c r="B107" s="1">
        <v>42741</v>
      </c>
      <c r="C107">
        <v>26.7</v>
      </c>
      <c r="D107" t="str">
        <f>_xlfn.TEXTJOIN($F$4,FALSE,源数据[[#This Row],[字段01]:[字段10]])</f>
        <v>江苏-苏州市-1000000054-荣聚本商贸公司-茶饮-10000131-柠檬茶3---</v>
      </c>
      <c r="E107" t="s">
        <v>20</v>
      </c>
      <c r="F107" t="s">
        <v>27</v>
      </c>
      <c r="G107">
        <v>1000000054</v>
      </c>
      <c r="H107" t="s">
        <v>34</v>
      </c>
      <c r="I107" s="2" t="s">
        <v>8</v>
      </c>
      <c r="J107">
        <v>10000131</v>
      </c>
      <c r="K107" t="s">
        <v>36</v>
      </c>
      <c r="M107" s="3"/>
    </row>
    <row r="108" spans="2:13" x14ac:dyDescent="0.2">
      <c r="B108" s="1">
        <v>42741</v>
      </c>
      <c r="C108">
        <v>40.799999999999997</v>
      </c>
      <c r="D108" t="str">
        <f>_xlfn.TEXTJOIN($F$4,FALSE,源数据[[#This Row],[字段01]:[字段10]])</f>
        <v>江苏-扬州市-1000000579-润谦高商贸公司-果汁-40000085-红石榴汁1---</v>
      </c>
      <c r="E108" t="s">
        <v>20</v>
      </c>
      <c r="F108" t="s">
        <v>59</v>
      </c>
      <c r="G108">
        <v>1000000579</v>
      </c>
      <c r="H108" t="s">
        <v>58</v>
      </c>
      <c r="I108" s="2" t="s">
        <v>24</v>
      </c>
      <c r="J108">
        <v>40000085</v>
      </c>
      <c r="K108" t="s">
        <v>22</v>
      </c>
      <c r="M108" s="3"/>
    </row>
    <row r="109" spans="2:13" x14ac:dyDescent="0.2">
      <c r="B109" s="1">
        <v>42742</v>
      </c>
      <c r="C109">
        <v>65.7</v>
      </c>
      <c r="D109" t="str">
        <f>_xlfn.TEXTJOIN($F$4,FALSE,源数据[[#This Row],[字段01]:[字段10]])</f>
        <v>湖南-邵阳市-1000001502-裕协康商贸公司-茶饮-10000131-柠檬茶3---</v>
      </c>
      <c r="E109" t="s">
        <v>3</v>
      </c>
      <c r="F109" t="s">
        <v>55</v>
      </c>
      <c r="G109">
        <v>1000001502</v>
      </c>
      <c r="H109" t="s">
        <v>54</v>
      </c>
      <c r="I109" s="2" t="s">
        <v>8</v>
      </c>
      <c r="J109">
        <v>10000131</v>
      </c>
      <c r="K109" t="s">
        <v>36</v>
      </c>
      <c r="M109" s="3"/>
    </row>
    <row r="110" spans="2:13" x14ac:dyDescent="0.2">
      <c r="B110" s="1">
        <v>42742</v>
      </c>
      <c r="C110">
        <v>68.900000000000006</v>
      </c>
      <c r="D110" t="str">
        <f>_xlfn.TEXTJOIN($F$4,FALSE,源数据[[#This Row],[字段01]:[字段10]])</f>
        <v>湖南-长沙市-1000000059-厚飞康商贸公司-茶饮-10000131-柠檬茶3---</v>
      </c>
      <c r="E110" t="s">
        <v>3</v>
      </c>
      <c r="F110" t="s">
        <v>12</v>
      </c>
      <c r="G110">
        <v>1000000059</v>
      </c>
      <c r="H110" t="s">
        <v>53</v>
      </c>
      <c r="I110" s="2" t="s">
        <v>8</v>
      </c>
      <c r="J110">
        <v>10000131</v>
      </c>
      <c r="K110" t="s">
        <v>36</v>
      </c>
      <c r="M110" s="3"/>
    </row>
    <row r="111" spans="2:13" x14ac:dyDescent="0.2">
      <c r="B111" s="1">
        <v>42742</v>
      </c>
      <c r="C111">
        <v>19.100000000000001</v>
      </c>
      <c r="D111" t="str">
        <f>_xlfn.TEXTJOIN($F$4,FALSE,源数据[[#This Row],[字段01]:[字段10]])</f>
        <v>江苏-连云港市-1000002973-皇飞进商贸公司-茶饮-10000078-铁观音茶15---</v>
      </c>
      <c r="E111" t="s">
        <v>20</v>
      </c>
      <c r="F111" t="s">
        <v>62</v>
      </c>
      <c r="G111">
        <v>1000002973</v>
      </c>
      <c r="H111" t="s">
        <v>61</v>
      </c>
      <c r="I111" s="2" t="s">
        <v>8</v>
      </c>
      <c r="J111">
        <v>10000078</v>
      </c>
      <c r="K111" t="s">
        <v>28</v>
      </c>
      <c r="M111" s="3"/>
    </row>
    <row r="112" spans="2:13" x14ac:dyDescent="0.2">
      <c r="B112" s="1">
        <v>42742</v>
      </c>
      <c r="C112">
        <v>14.7</v>
      </c>
      <c r="D112" t="str">
        <f>_xlfn.TEXTJOIN($F$4,FALSE,源数据[[#This Row],[字段01]:[字段10]])</f>
        <v>江苏-连云港市-1000002973-皇飞进商贸公司-茶饮-10000131-柠檬茶3---</v>
      </c>
      <c r="E112" t="s">
        <v>20</v>
      </c>
      <c r="F112" t="s">
        <v>62</v>
      </c>
      <c r="G112">
        <v>1000002973</v>
      </c>
      <c r="H112" t="s">
        <v>61</v>
      </c>
      <c r="I112" s="2" t="s">
        <v>8</v>
      </c>
      <c r="J112">
        <v>10000131</v>
      </c>
      <c r="K112" t="s">
        <v>36</v>
      </c>
      <c r="M112" s="3"/>
    </row>
    <row r="113" spans="2:13" x14ac:dyDescent="0.2">
      <c r="B113" s="1">
        <v>42743</v>
      </c>
      <c r="C113">
        <v>11.9</v>
      </c>
      <c r="D113" t="str">
        <f>_xlfn.TEXTJOIN($F$4,FALSE,源数据[[#This Row],[字段01]:[字段10]])</f>
        <v>安徽-合肥市-1000000931-百安欣商贸公司-茶饮-10000078-铁观音茶15---</v>
      </c>
      <c r="E113" t="s">
        <v>41</v>
      </c>
      <c r="F113" t="s">
        <v>40</v>
      </c>
      <c r="G113">
        <v>1000000931</v>
      </c>
      <c r="H113" t="s">
        <v>39</v>
      </c>
      <c r="I113" s="2" t="s">
        <v>8</v>
      </c>
      <c r="J113">
        <v>10000078</v>
      </c>
      <c r="K113" t="s">
        <v>28</v>
      </c>
      <c r="M113" s="3"/>
    </row>
    <row r="114" spans="2:13" x14ac:dyDescent="0.2">
      <c r="B114" s="1">
        <v>42743</v>
      </c>
      <c r="C114">
        <v>8</v>
      </c>
      <c r="D114" t="str">
        <f>_xlfn.TEXTJOIN($F$4,FALSE,源数据[[#This Row],[字段01]:[字段10]])</f>
        <v>安徽-合肥市-1000000931-百安欣商贸公司-茶饮-10000131-柠檬茶3---</v>
      </c>
      <c r="E114" t="s">
        <v>41</v>
      </c>
      <c r="F114" t="s">
        <v>40</v>
      </c>
      <c r="G114">
        <v>1000000931</v>
      </c>
      <c r="H114" t="s">
        <v>39</v>
      </c>
      <c r="I114" s="2" t="s">
        <v>8</v>
      </c>
      <c r="J114">
        <v>10000131</v>
      </c>
      <c r="K114" t="s">
        <v>36</v>
      </c>
      <c r="M114" s="3"/>
    </row>
    <row r="115" spans="2:13" x14ac:dyDescent="0.2">
      <c r="B115" s="1">
        <v>42743</v>
      </c>
      <c r="C115">
        <v>34.4</v>
      </c>
      <c r="D115" t="str">
        <f>_xlfn.TEXTJOIN($F$4,FALSE,源数据[[#This Row],[字段01]:[字段10]])</f>
        <v>安徽-合肥市-1000000931-百安欣商贸公司-茶饮-10000131-柠檬茶3---</v>
      </c>
      <c r="E115" t="s">
        <v>41</v>
      </c>
      <c r="F115" t="s">
        <v>40</v>
      </c>
      <c r="G115">
        <v>1000000931</v>
      </c>
      <c r="H115" t="s">
        <v>39</v>
      </c>
      <c r="I115" s="2" t="s">
        <v>8</v>
      </c>
      <c r="J115">
        <v>10000131</v>
      </c>
      <c r="K115" t="s">
        <v>36</v>
      </c>
      <c r="M115" s="3"/>
    </row>
    <row r="116" spans="2:13" x14ac:dyDescent="0.2">
      <c r="B116" s="1">
        <v>42743</v>
      </c>
      <c r="C116">
        <v>31.4</v>
      </c>
      <c r="D116" t="str">
        <f>_xlfn.TEXTJOIN($F$4,FALSE,源数据[[#This Row],[字段01]:[字段10]])</f>
        <v>安徽-合肥市-1000000931-百安欣商贸公司-茶饮-10000131-柠檬茶3---</v>
      </c>
      <c r="E116" t="s">
        <v>41</v>
      </c>
      <c r="F116" t="s">
        <v>40</v>
      </c>
      <c r="G116">
        <v>1000000931</v>
      </c>
      <c r="H116" t="s">
        <v>39</v>
      </c>
      <c r="I116" s="2" t="s">
        <v>8</v>
      </c>
      <c r="J116">
        <v>10000131</v>
      </c>
      <c r="K116" t="s">
        <v>36</v>
      </c>
      <c r="M116" s="3"/>
    </row>
    <row r="117" spans="2:13" x14ac:dyDescent="0.2">
      <c r="B117" s="1">
        <v>42743</v>
      </c>
      <c r="C117">
        <v>13.5</v>
      </c>
      <c r="D117" t="str">
        <f>_xlfn.TEXTJOIN($F$4,FALSE,源数据[[#This Row],[字段01]:[字段10]])</f>
        <v>安徽-合肥市-1000000931-百安欣商贸公司-茶饮-20000099-拿铁奶茶2---</v>
      </c>
      <c r="E117" t="s">
        <v>41</v>
      </c>
      <c r="F117" t="s">
        <v>40</v>
      </c>
      <c r="G117">
        <v>1000000931</v>
      </c>
      <c r="H117" t="s">
        <v>39</v>
      </c>
      <c r="I117" s="2" t="s">
        <v>8</v>
      </c>
      <c r="J117">
        <v>20000099</v>
      </c>
      <c r="K117" t="s">
        <v>18</v>
      </c>
      <c r="M117" s="3"/>
    </row>
    <row r="118" spans="2:13" x14ac:dyDescent="0.2">
      <c r="B118" s="1">
        <v>42743</v>
      </c>
      <c r="C118">
        <v>77.8</v>
      </c>
      <c r="D118" t="str">
        <f>_xlfn.TEXTJOIN($F$4,FALSE,源数据[[#This Row],[字段01]:[字段10]])</f>
        <v>河南-洛阳市区-1000001915-华宏仁商贸公司-茶饮-10000172-红茶16---</v>
      </c>
      <c r="E118" t="s">
        <v>16</v>
      </c>
      <c r="F118" t="s">
        <v>15</v>
      </c>
      <c r="G118">
        <v>1000001915</v>
      </c>
      <c r="H118" t="s">
        <v>13</v>
      </c>
      <c r="I118" s="2" t="s">
        <v>8</v>
      </c>
      <c r="J118">
        <v>10000172</v>
      </c>
      <c r="K118" t="s">
        <v>14</v>
      </c>
      <c r="M118" s="3"/>
    </row>
    <row r="119" spans="2:13" x14ac:dyDescent="0.2">
      <c r="B119" s="1">
        <v>42743</v>
      </c>
      <c r="C119">
        <v>40.799999999999997</v>
      </c>
      <c r="D119" t="str">
        <f>_xlfn.TEXTJOIN($F$4,FALSE,源数据[[#This Row],[字段01]:[字段10]])</f>
        <v>河南-洛阳市区-1000001915-华宏仁商贸公司-茶饮-10000172-红茶16---</v>
      </c>
      <c r="E119" t="s">
        <v>16</v>
      </c>
      <c r="F119" t="s">
        <v>15</v>
      </c>
      <c r="G119">
        <v>1000001915</v>
      </c>
      <c r="H119" t="s">
        <v>13</v>
      </c>
      <c r="I119" s="2" t="s">
        <v>8</v>
      </c>
      <c r="J119">
        <v>10000172</v>
      </c>
      <c r="K119" t="s">
        <v>14</v>
      </c>
      <c r="M119" s="3"/>
    </row>
    <row r="120" spans="2:13" x14ac:dyDescent="0.2">
      <c r="B120" s="1">
        <v>42743</v>
      </c>
      <c r="C120">
        <v>41.6</v>
      </c>
      <c r="D120" t="str">
        <f>_xlfn.TEXTJOIN($F$4,FALSE,源数据[[#This Row],[字段01]:[字段10]])</f>
        <v>湖南-张家界市-1000000192-正贵荣商贸公司-茶饮-10000131-柠檬茶3---</v>
      </c>
      <c r="E120" t="s">
        <v>3</v>
      </c>
      <c r="F120" t="s">
        <v>57</v>
      </c>
      <c r="G120">
        <v>1000000192</v>
      </c>
      <c r="H120" t="s">
        <v>56</v>
      </c>
      <c r="I120" s="2" t="s">
        <v>8</v>
      </c>
      <c r="J120">
        <v>10000131</v>
      </c>
      <c r="K120" t="s">
        <v>36</v>
      </c>
      <c r="M120" s="3"/>
    </row>
    <row r="121" spans="2:13" x14ac:dyDescent="0.2">
      <c r="B121" s="1">
        <v>42743</v>
      </c>
      <c r="C121">
        <v>9</v>
      </c>
      <c r="D121" t="str">
        <f>_xlfn.TEXTJOIN($F$4,FALSE,源数据[[#This Row],[字段01]:[字段10]])</f>
        <v>湖南-张家界市-1000000192-正贵荣商贸公司-茶饮-20000099-拿铁奶茶2---</v>
      </c>
      <c r="E121" t="s">
        <v>3</v>
      </c>
      <c r="F121" t="s">
        <v>57</v>
      </c>
      <c r="G121">
        <v>1000000192</v>
      </c>
      <c r="H121" t="s">
        <v>56</v>
      </c>
      <c r="I121" s="2" t="s">
        <v>8</v>
      </c>
      <c r="J121">
        <v>20000099</v>
      </c>
      <c r="K121" t="s">
        <v>18</v>
      </c>
      <c r="M121" s="3"/>
    </row>
    <row r="122" spans="2:13" x14ac:dyDescent="0.2">
      <c r="B122" s="1">
        <v>42743</v>
      </c>
      <c r="C122">
        <v>34.1</v>
      </c>
      <c r="D122" t="str">
        <f>_xlfn.TEXTJOIN($F$4,FALSE,源数据[[#This Row],[字段01]:[字段10]])</f>
        <v>江苏-徐州市-1000000031-顺满进商贸公司-茶饮-10000182-麦茶3---</v>
      </c>
      <c r="E122" t="s">
        <v>20</v>
      </c>
      <c r="F122" t="s">
        <v>31</v>
      </c>
      <c r="G122">
        <v>1000000031</v>
      </c>
      <c r="H122" t="s">
        <v>30</v>
      </c>
      <c r="I122" s="2" t="s">
        <v>8</v>
      </c>
      <c r="J122">
        <v>10000182</v>
      </c>
      <c r="K122" t="s">
        <v>29</v>
      </c>
      <c r="M122" s="3"/>
    </row>
    <row r="123" spans="2:13" x14ac:dyDescent="0.2">
      <c r="B123" s="1">
        <v>42744</v>
      </c>
      <c r="C123">
        <v>6.4</v>
      </c>
      <c r="D123" t="str">
        <f>_xlfn.TEXTJOIN($F$4,FALSE,源数据[[#This Row],[字段01]:[字段10]])</f>
        <v>安徽-黄山市-1000001135-信满捷商贸公司-茶饮-10000131-柠檬茶3---</v>
      </c>
      <c r="E123" t="s">
        <v>41</v>
      </c>
      <c r="F123" t="s">
        <v>64</v>
      </c>
      <c r="G123">
        <v>1000001135</v>
      </c>
      <c r="H123" t="s">
        <v>63</v>
      </c>
      <c r="I123" s="2" t="s">
        <v>8</v>
      </c>
      <c r="J123">
        <v>10000131</v>
      </c>
      <c r="K123" t="s">
        <v>36</v>
      </c>
      <c r="M123" s="3"/>
    </row>
    <row r="124" spans="2:13" x14ac:dyDescent="0.2">
      <c r="B124" s="1">
        <v>42744</v>
      </c>
      <c r="C124">
        <v>1.9</v>
      </c>
      <c r="D124" t="str">
        <f>_xlfn.TEXTJOIN($F$4,FALSE,源数据[[#This Row],[字段01]:[字段10]])</f>
        <v>安徽-黄山市-1000001135-信满捷商贸公司-茶饮-10000131-柠檬茶3---</v>
      </c>
      <c r="E124" t="s">
        <v>41</v>
      </c>
      <c r="F124" t="s">
        <v>64</v>
      </c>
      <c r="G124">
        <v>1000001135</v>
      </c>
      <c r="H124" t="s">
        <v>63</v>
      </c>
      <c r="I124" s="2" t="s">
        <v>8</v>
      </c>
      <c r="J124">
        <v>10000131</v>
      </c>
      <c r="K124" t="s">
        <v>36</v>
      </c>
      <c r="M124" s="3"/>
    </row>
    <row r="125" spans="2:13" x14ac:dyDescent="0.2">
      <c r="B125" s="1">
        <v>42744</v>
      </c>
      <c r="C125">
        <v>4.4000000000000004</v>
      </c>
      <c r="D125" t="str">
        <f>_xlfn.TEXTJOIN($F$4,FALSE,源数据[[#This Row],[字段01]:[字段10]])</f>
        <v>湖南-邵阳市-1000001502-裕协康商贸公司-茶饮-10000131-柠檬茶3---</v>
      </c>
      <c r="E125" t="s">
        <v>3</v>
      </c>
      <c r="F125" t="s">
        <v>55</v>
      </c>
      <c r="G125">
        <v>1000001502</v>
      </c>
      <c r="H125" t="s">
        <v>54</v>
      </c>
      <c r="I125" s="2" t="s">
        <v>8</v>
      </c>
      <c r="J125">
        <v>10000131</v>
      </c>
      <c r="K125" t="s">
        <v>36</v>
      </c>
      <c r="M125" s="3"/>
    </row>
    <row r="126" spans="2:13" x14ac:dyDescent="0.2">
      <c r="B126" s="1">
        <v>42744</v>
      </c>
      <c r="C126">
        <v>25.4</v>
      </c>
      <c r="D126" t="str">
        <f>_xlfn.TEXTJOIN($F$4,FALSE,源数据[[#This Row],[字段01]:[字段10]])</f>
        <v>湖南-长沙市-1000000059-厚飞康商贸公司-茶饮-10000078-铁观音茶15---</v>
      </c>
      <c r="E126" t="s">
        <v>3</v>
      </c>
      <c r="F126" t="s">
        <v>12</v>
      </c>
      <c r="G126">
        <v>1000000059</v>
      </c>
      <c r="H126" t="s">
        <v>53</v>
      </c>
      <c r="I126" s="2" t="s">
        <v>8</v>
      </c>
      <c r="J126">
        <v>10000078</v>
      </c>
      <c r="K126" t="s">
        <v>28</v>
      </c>
      <c r="M126" s="3"/>
    </row>
    <row r="127" spans="2:13" x14ac:dyDescent="0.2">
      <c r="B127" s="1">
        <v>42744</v>
      </c>
      <c r="C127">
        <v>9</v>
      </c>
      <c r="D127" t="str">
        <f>_xlfn.TEXTJOIN($F$4,FALSE,源数据[[#This Row],[字段01]:[字段10]])</f>
        <v>湖南-长沙市-1000000059-厚飞康商贸公司-茶饮-10000131-柠檬茶3---</v>
      </c>
      <c r="E127" t="s">
        <v>3</v>
      </c>
      <c r="F127" t="s">
        <v>12</v>
      </c>
      <c r="G127">
        <v>1000000059</v>
      </c>
      <c r="H127" t="s">
        <v>53</v>
      </c>
      <c r="I127" s="2" t="s">
        <v>8</v>
      </c>
      <c r="J127">
        <v>10000131</v>
      </c>
      <c r="K127" t="s">
        <v>36</v>
      </c>
      <c r="M127" s="3"/>
    </row>
    <row r="128" spans="2:13" x14ac:dyDescent="0.2">
      <c r="B128" s="1">
        <v>42744</v>
      </c>
      <c r="C128">
        <v>48</v>
      </c>
      <c r="D128" t="str">
        <f>_xlfn.TEXTJOIN($F$4,FALSE,源数据[[#This Row],[字段01]:[字段10]])</f>
        <v>湖南-长沙市-1000000059-厚飞康商贸公司-茶饮-10000172-红茶16---</v>
      </c>
      <c r="E128" t="s">
        <v>3</v>
      </c>
      <c r="F128" t="s">
        <v>12</v>
      </c>
      <c r="G128">
        <v>1000000059</v>
      </c>
      <c r="H128" t="s">
        <v>53</v>
      </c>
      <c r="I128" s="2" t="s">
        <v>8</v>
      </c>
      <c r="J128">
        <v>10000172</v>
      </c>
      <c r="K128" t="s">
        <v>14</v>
      </c>
      <c r="M128" s="3"/>
    </row>
    <row r="129" spans="2:13" x14ac:dyDescent="0.2">
      <c r="B129" s="1">
        <v>42744</v>
      </c>
      <c r="C129">
        <v>69.3</v>
      </c>
      <c r="D129" t="str">
        <f>_xlfn.TEXTJOIN($F$4,FALSE,源数据[[#This Row],[字段01]:[字段10]])</f>
        <v>湖南-长沙市-1000001649-圣大广商贸公司-茶饮-10000211-茉莉绿茶11---</v>
      </c>
      <c r="E129" t="s">
        <v>3</v>
      </c>
      <c r="F129" t="s">
        <v>12</v>
      </c>
      <c r="G129">
        <v>1000001649</v>
      </c>
      <c r="H129" t="s">
        <v>11</v>
      </c>
      <c r="I129" s="2" t="s">
        <v>8</v>
      </c>
      <c r="J129">
        <v>10000211</v>
      </c>
      <c r="K129" t="s">
        <v>6</v>
      </c>
      <c r="M129" s="3"/>
    </row>
    <row r="130" spans="2:13" x14ac:dyDescent="0.2">
      <c r="B130" s="1">
        <v>42744</v>
      </c>
      <c r="C130">
        <v>2.2000000000000002</v>
      </c>
      <c r="D130" t="str">
        <f>_xlfn.TEXTJOIN($F$4,FALSE,源数据[[#This Row],[字段01]:[字段10]])</f>
        <v>湖南-长沙市-1000001649-圣大广商贸公司-饮用水-30000011-矿泉水11---</v>
      </c>
      <c r="E130" t="s">
        <v>3</v>
      </c>
      <c r="F130" t="s">
        <v>12</v>
      </c>
      <c r="G130">
        <v>1000001649</v>
      </c>
      <c r="H130" t="s">
        <v>11</v>
      </c>
      <c r="I130" s="2" t="s">
        <v>4</v>
      </c>
      <c r="J130">
        <v>30000011</v>
      </c>
      <c r="K130" t="s">
        <v>1</v>
      </c>
      <c r="M130" s="3"/>
    </row>
    <row r="131" spans="2:13" x14ac:dyDescent="0.2">
      <c r="B131" s="1">
        <v>42744</v>
      </c>
      <c r="C131">
        <v>15.7</v>
      </c>
      <c r="D131" t="str">
        <f>_xlfn.TEXTJOIN($F$4,FALSE,源数据[[#This Row],[字段01]:[字段10]])</f>
        <v>江苏-常州市-1000001133-厚弘优商贸公司-茶饮-10000078-铁观音茶15---</v>
      </c>
      <c r="E131" t="s">
        <v>20</v>
      </c>
      <c r="F131" t="s">
        <v>44</v>
      </c>
      <c r="G131">
        <v>1000001133</v>
      </c>
      <c r="H131" t="s">
        <v>43</v>
      </c>
      <c r="I131" s="2" t="s">
        <v>8</v>
      </c>
      <c r="J131">
        <v>10000078</v>
      </c>
      <c r="K131" t="s">
        <v>28</v>
      </c>
      <c r="M131" s="3"/>
    </row>
    <row r="132" spans="2:13" x14ac:dyDescent="0.2">
      <c r="B132" s="1">
        <v>42744</v>
      </c>
      <c r="C132">
        <v>23.7</v>
      </c>
      <c r="D132" t="str">
        <f>_xlfn.TEXTJOIN($F$4,FALSE,源数据[[#This Row],[字段01]:[字段10]])</f>
        <v>江苏-常州市-1000001133-厚弘优商贸公司-茶饮-10000078-铁观音茶15---</v>
      </c>
      <c r="E132" t="s">
        <v>20</v>
      </c>
      <c r="F132" t="s">
        <v>44</v>
      </c>
      <c r="G132">
        <v>1000001133</v>
      </c>
      <c r="H132" t="s">
        <v>43</v>
      </c>
      <c r="I132" s="2" t="s">
        <v>8</v>
      </c>
      <c r="J132">
        <v>10000078</v>
      </c>
      <c r="K132" t="s">
        <v>28</v>
      </c>
      <c r="M132" s="3"/>
    </row>
    <row r="133" spans="2:13" x14ac:dyDescent="0.2">
      <c r="B133" s="1">
        <v>42744</v>
      </c>
      <c r="C133">
        <v>7.3</v>
      </c>
      <c r="D133" t="str">
        <f>_xlfn.TEXTJOIN($F$4,FALSE,源数据[[#This Row],[字段01]:[字段10]])</f>
        <v>江苏-常州市-1000001133-厚弘优商贸公司-茶饮-10000111-茉莉花茶3---</v>
      </c>
      <c r="E133" t="s">
        <v>20</v>
      </c>
      <c r="F133" t="s">
        <v>44</v>
      </c>
      <c r="G133">
        <v>1000001133</v>
      </c>
      <c r="H133" t="s">
        <v>43</v>
      </c>
      <c r="I133" s="2" t="s">
        <v>8</v>
      </c>
      <c r="J133">
        <v>10000111</v>
      </c>
      <c r="K133" t="s">
        <v>35</v>
      </c>
      <c r="M133" s="3"/>
    </row>
    <row r="134" spans="2:13" x14ac:dyDescent="0.2">
      <c r="B134" s="1">
        <v>42744</v>
      </c>
      <c r="C134">
        <v>11</v>
      </c>
      <c r="D134" t="str">
        <f>_xlfn.TEXTJOIN($F$4,FALSE,源数据[[#This Row],[字段01]:[字段10]])</f>
        <v>江苏-常州市-1000001133-厚弘优商贸公司-茶饮-10000111-茉莉花茶3---</v>
      </c>
      <c r="E134" t="s">
        <v>20</v>
      </c>
      <c r="F134" t="s">
        <v>44</v>
      </c>
      <c r="G134">
        <v>1000001133</v>
      </c>
      <c r="H134" t="s">
        <v>43</v>
      </c>
      <c r="I134" s="2" t="s">
        <v>8</v>
      </c>
      <c r="J134">
        <v>10000111</v>
      </c>
      <c r="K134" t="s">
        <v>35</v>
      </c>
      <c r="M134" s="3"/>
    </row>
    <row r="135" spans="2:13" x14ac:dyDescent="0.2">
      <c r="B135" s="1">
        <v>42744</v>
      </c>
      <c r="C135">
        <v>4.5999999999999996</v>
      </c>
      <c r="D135" t="str">
        <f>_xlfn.TEXTJOIN($F$4,FALSE,源数据[[#This Row],[字段01]:[字段10]])</f>
        <v>江苏-常州市-1000001133-厚弘优商贸公司-茶饮-10000131-柠檬茶3---</v>
      </c>
      <c r="E135" t="s">
        <v>20</v>
      </c>
      <c r="F135" t="s">
        <v>44</v>
      </c>
      <c r="G135">
        <v>1000001133</v>
      </c>
      <c r="H135" t="s">
        <v>43</v>
      </c>
      <c r="I135" s="2" t="s">
        <v>8</v>
      </c>
      <c r="J135">
        <v>10000131</v>
      </c>
      <c r="K135" t="s">
        <v>36</v>
      </c>
      <c r="M135" s="3"/>
    </row>
    <row r="136" spans="2:13" x14ac:dyDescent="0.2">
      <c r="B136" s="1">
        <v>42744</v>
      </c>
      <c r="C136">
        <v>31</v>
      </c>
      <c r="D136" t="str">
        <f>_xlfn.TEXTJOIN($F$4,FALSE,源数据[[#This Row],[字段01]:[字段10]])</f>
        <v>江苏-常州市-1000001133-厚弘优商贸公司-茶饮-10000131-柠檬茶3---</v>
      </c>
      <c r="E136" t="s">
        <v>20</v>
      </c>
      <c r="F136" t="s">
        <v>44</v>
      </c>
      <c r="G136">
        <v>1000001133</v>
      </c>
      <c r="H136" t="s">
        <v>43</v>
      </c>
      <c r="I136" s="2" t="s">
        <v>8</v>
      </c>
      <c r="J136">
        <v>10000131</v>
      </c>
      <c r="K136" t="s">
        <v>36</v>
      </c>
      <c r="M136" s="3"/>
    </row>
    <row r="137" spans="2:13" x14ac:dyDescent="0.2">
      <c r="B137" s="1">
        <v>42744</v>
      </c>
      <c r="C137">
        <v>25.4</v>
      </c>
      <c r="D137" t="str">
        <f>_xlfn.TEXTJOIN($F$4,FALSE,源数据[[#This Row],[字段01]:[字段10]])</f>
        <v>江苏-常州市-1000001133-厚弘优商贸公司-茶饮-10000182-麦茶3---</v>
      </c>
      <c r="E137" t="s">
        <v>20</v>
      </c>
      <c r="F137" t="s">
        <v>44</v>
      </c>
      <c r="G137">
        <v>1000001133</v>
      </c>
      <c r="H137" t="s">
        <v>43</v>
      </c>
      <c r="I137" s="2" t="s">
        <v>8</v>
      </c>
      <c r="J137">
        <v>10000182</v>
      </c>
      <c r="K137" t="s">
        <v>29</v>
      </c>
      <c r="M137" s="3"/>
    </row>
    <row r="138" spans="2:13" x14ac:dyDescent="0.2">
      <c r="B138" s="1">
        <v>42744</v>
      </c>
      <c r="C138">
        <v>24.6</v>
      </c>
      <c r="D138" t="str">
        <f>_xlfn.TEXTJOIN($F$4,FALSE,源数据[[#This Row],[字段01]:[字段10]])</f>
        <v>江苏-苏州市-1000000028-东大祥商贸公司-茶饮-10000182-麦茶3---</v>
      </c>
      <c r="E138" t="s">
        <v>20</v>
      </c>
      <c r="F138" t="s">
        <v>27</v>
      </c>
      <c r="G138">
        <v>1000000028</v>
      </c>
      <c r="H138" t="s">
        <v>25</v>
      </c>
      <c r="I138" s="2" t="s">
        <v>8</v>
      </c>
      <c r="J138">
        <v>10000182</v>
      </c>
      <c r="K138" t="s">
        <v>29</v>
      </c>
      <c r="M138" s="3"/>
    </row>
    <row r="139" spans="2:13" x14ac:dyDescent="0.2">
      <c r="B139" s="1">
        <v>42744</v>
      </c>
      <c r="C139">
        <v>45.3</v>
      </c>
      <c r="D139" t="str">
        <f>_xlfn.TEXTJOIN($F$4,FALSE,源数据[[#This Row],[字段01]:[字段10]])</f>
        <v>江苏-苏州市-1000000054-荣聚本商贸公司-茶饮-10000111-茉莉花茶3---</v>
      </c>
      <c r="E139" t="s">
        <v>20</v>
      </c>
      <c r="F139" t="s">
        <v>27</v>
      </c>
      <c r="G139">
        <v>1000000054</v>
      </c>
      <c r="H139" t="s">
        <v>34</v>
      </c>
      <c r="I139" s="2" t="s">
        <v>8</v>
      </c>
      <c r="J139">
        <v>10000111</v>
      </c>
      <c r="K139" t="s">
        <v>35</v>
      </c>
      <c r="M139" s="3"/>
    </row>
    <row r="140" spans="2:13" x14ac:dyDescent="0.2">
      <c r="B140" s="1">
        <v>42744</v>
      </c>
      <c r="C140">
        <v>6.9</v>
      </c>
      <c r="D140" t="str">
        <f>_xlfn.TEXTJOIN($F$4,FALSE,源数据[[#This Row],[字段01]:[字段10]])</f>
        <v>江苏-苏州市-1000000054-荣聚本商贸公司-茶饮-10000131-柠檬茶3---</v>
      </c>
      <c r="E140" t="s">
        <v>20</v>
      </c>
      <c r="F140" t="s">
        <v>27</v>
      </c>
      <c r="G140">
        <v>1000000054</v>
      </c>
      <c r="H140" t="s">
        <v>34</v>
      </c>
      <c r="I140" s="2" t="s">
        <v>8</v>
      </c>
      <c r="J140">
        <v>10000131</v>
      </c>
      <c r="K140" t="s">
        <v>36</v>
      </c>
      <c r="M140" s="3"/>
    </row>
    <row r="141" spans="2:13" x14ac:dyDescent="0.2">
      <c r="B141" s="1">
        <v>42744</v>
      </c>
      <c r="C141">
        <v>3.7</v>
      </c>
      <c r="D141" t="str">
        <f>_xlfn.TEXTJOIN($F$4,FALSE,源数据[[#This Row],[字段01]:[字段10]])</f>
        <v>江苏-苏州市-1000000054-荣聚本商贸公司-茶饮-10000172-红茶16---</v>
      </c>
      <c r="E141" t="s">
        <v>20</v>
      </c>
      <c r="F141" t="s">
        <v>27</v>
      </c>
      <c r="G141">
        <v>1000000054</v>
      </c>
      <c r="H141" t="s">
        <v>34</v>
      </c>
      <c r="I141" s="2" t="s">
        <v>8</v>
      </c>
      <c r="J141">
        <v>10000172</v>
      </c>
      <c r="K141" t="s">
        <v>14</v>
      </c>
      <c r="M141" s="3"/>
    </row>
    <row r="142" spans="2:13" x14ac:dyDescent="0.2">
      <c r="B142" s="1">
        <v>42744</v>
      </c>
      <c r="C142">
        <v>17.899999999999999</v>
      </c>
      <c r="D142" t="str">
        <f>_xlfn.TEXTJOIN($F$4,FALSE,源数据[[#This Row],[字段01]:[字段10]])</f>
        <v>江苏-徐州市-1000000031-顺满进商贸公司-茶饮-10000131-柠檬茶3---</v>
      </c>
      <c r="E142" t="s">
        <v>20</v>
      </c>
      <c r="F142" t="s">
        <v>31</v>
      </c>
      <c r="G142">
        <v>1000000031</v>
      </c>
      <c r="H142" t="s">
        <v>30</v>
      </c>
      <c r="I142" s="2" t="s">
        <v>8</v>
      </c>
      <c r="J142">
        <v>10000131</v>
      </c>
      <c r="K142" t="s">
        <v>36</v>
      </c>
      <c r="M142" s="3"/>
    </row>
    <row r="143" spans="2:13" x14ac:dyDescent="0.2">
      <c r="B143" s="1">
        <v>42744</v>
      </c>
      <c r="C143">
        <v>0.5</v>
      </c>
      <c r="D143" t="str">
        <f>_xlfn.TEXTJOIN($F$4,FALSE,源数据[[#This Row],[字段01]:[字段10]])</f>
        <v>江苏-盐城市-1000002872-亚成美商贸公司-茶饮-20000099-拿铁奶茶2---</v>
      </c>
      <c r="E143" t="s">
        <v>20</v>
      </c>
      <c r="F143" t="s">
        <v>19</v>
      </c>
      <c r="G143">
        <v>1000002872</v>
      </c>
      <c r="H143" t="s">
        <v>17</v>
      </c>
      <c r="I143" s="2" t="s">
        <v>8</v>
      </c>
      <c r="J143">
        <v>20000099</v>
      </c>
      <c r="K143" t="s">
        <v>18</v>
      </c>
      <c r="M143" s="3"/>
    </row>
    <row r="144" spans="2:13" x14ac:dyDescent="0.2">
      <c r="B144" s="1">
        <v>42745</v>
      </c>
      <c r="C144">
        <v>2.5</v>
      </c>
      <c r="D144" t="str">
        <f>_xlfn.TEXTJOIN($F$4,FALSE,源数据[[#This Row],[字段01]:[字段10]])</f>
        <v>安徽-蚌埠市-1000000460-昌华聚商贸公司-茶饮-10000211-茉莉绿茶11---</v>
      </c>
      <c r="E144" t="s">
        <v>41</v>
      </c>
      <c r="F144" t="s">
        <v>49</v>
      </c>
      <c r="G144">
        <v>1000000460</v>
      </c>
      <c r="H144" t="s">
        <v>48</v>
      </c>
      <c r="I144" s="2" t="s">
        <v>8</v>
      </c>
      <c r="J144">
        <v>10000211</v>
      </c>
      <c r="K144" t="s">
        <v>6</v>
      </c>
      <c r="M144" s="3"/>
    </row>
    <row r="145" spans="2:13" x14ac:dyDescent="0.2">
      <c r="B145" s="1">
        <v>42745</v>
      </c>
      <c r="C145">
        <v>4.0999999999999996</v>
      </c>
      <c r="D145" t="str">
        <f>_xlfn.TEXTJOIN($F$4,FALSE,源数据[[#This Row],[字段01]:[字段10]])</f>
        <v>安徽-蚌埠市-1000000460-昌华聚商贸公司-果汁-40000080-芒果汁6---</v>
      </c>
      <c r="E145" t="s">
        <v>41</v>
      </c>
      <c r="F145" t="s">
        <v>49</v>
      </c>
      <c r="G145">
        <v>1000000460</v>
      </c>
      <c r="H145" t="s">
        <v>48</v>
      </c>
      <c r="I145" s="2" t="s">
        <v>24</v>
      </c>
      <c r="J145">
        <v>40000080</v>
      </c>
      <c r="K145" t="s">
        <v>65</v>
      </c>
      <c r="M145" s="3"/>
    </row>
    <row r="146" spans="2:13" x14ac:dyDescent="0.2">
      <c r="B146" s="1">
        <v>42745</v>
      </c>
      <c r="C146">
        <v>31.2</v>
      </c>
      <c r="D146" t="str">
        <f>_xlfn.TEXTJOIN($F$4,FALSE,源数据[[#This Row],[字段01]:[字段10]])</f>
        <v>安徽-合肥市-1000000931-百安欣商贸公司-茶饮-10000131-柠檬茶3---</v>
      </c>
      <c r="E146" t="s">
        <v>41</v>
      </c>
      <c r="F146" t="s">
        <v>40</v>
      </c>
      <c r="G146">
        <v>1000000931</v>
      </c>
      <c r="H146" t="s">
        <v>39</v>
      </c>
      <c r="I146" s="2" t="s">
        <v>8</v>
      </c>
      <c r="J146">
        <v>10000131</v>
      </c>
      <c r="K146" t="s">
        <v>36</v>
      </c>
      <c r="M146" s="3"/>
    </row>
    <row r="147" spans="2:13" x14ac:dyDescent="0.2">
      <c r="B147" s="1">
        <v>42745</v>
      </c>
      <c r="C147">
        <v>33.6</v>
      </c>
      <c r="D147" t="str">
        <f>_xlfn.TEXTJOIN($F$4,FALSE,源数据[[#This Row],[字段01]:[字段10]])</f>
        <v>安徽-合肥市-1000001014-义浩安商贸公司-茶饮-10000131-柠檬茶3---</v>
      </c>
      <c r="E147" t="s">
        <v>41</v>
      </c>
      <c r="F147" t="s">
        <v>40</v>
      </c>
      <c r="G147">
        <v>1000001014</v>
      </c>
      <c r="H147" t="s">
        <v>42</v>
      </c>
      <c r="I147" s="2" t="s">
        <v>8</v>
      </c>
      <c r="J147">
        <v>10000131</v>
      </c>
      <c r="K147" t="s">
        <v>36</v>
      </c>
      <c r="M147" s="3"/>
    </row>
    <row r="148" spans="2:13" x14ac:dyDescent="0.2">
      <c r="B148" s="1">
        <v>42745</v>
      </c>
      <c r="C148">
        <v>31.8</v>
      </c>
      <c r="D148" t="str">
        <f>_xlfn.TEXTJOIN($F$4,FALSE,源数据[[#This Row],[字段01]:[字段10]])</f>
        <v>安徽-合肥市-1000001014-义浩安商贸公司-茶饮-10000131-柠檬茶3---</v>
      </c>
      <c r="E148" t="s">
        <v>41</v>
      </c>
      <c r="F148" t="s">
        <v>40</v>
      </c>
      <c r="G148">
        <v>1000001014</v>
      </c>
      <c r="H148" t="s">
        <v>42</v>
      </c>
      <c r="I148" s="2" t="s">
        <v>8</v>
      </c>
      <c r="J148">
        <v>10000131</v>
      </c>
      <c r="K148" t="s">
        <v>36</v>
      </c>
      <c r="M148" s="3"/>
    </row>
    <row r="149" spans="2:13" x14ac:dyDescent="0.2">
      <c r="B149" s="1">
        <v>42745</v>
      </c>
      <c r="C149">
        <v>11.6</v>
      </c>
      <c r="D149" t="str">
        <f>_xlfn.TEXTJOIN($F$4,FALSE,源数据[[#This Row],[字段01]:[字段10]])</f>
        <v>河南-洛阳市区-1000001915-华宏仁商贸公司-茶饮-10000131-柠檬茶3---</v>
      </c>
      <c r="E149" t="s">
        <v>16</v>
      </c>
      <c r="F149" t="s">
        <v>15</v>
      </c>
      <c r="G149">
        <v>1000001915</v>
      </c>
      <c r="H149" t="s">
        <v>13</v>
      </c>
      <c r="I149" s="2" t="s">
        <v>8</v>
      </c>
      <c r="J149">
        <v>10000131</v>
      </c>
      <c r="K149" t="s">
        <v>36</v>
      </c>
      <c r="M149" s="3"/>
    </row>
    <row r="150" spans="2:13" x14ac:dyDescent="0.2">
      <c r="B150" s="1">
        <v>42745</v>
      </c>
      <c r="C150">
        <v>13.4</v>
      </c>
      <c r="D150" t="str">
        <f>_xlfn.TEXTJOIN($F$4,FALSE,源数据[[#This Row],[字段01]:[字段10]])</f>
        <v>河南-洛阳市区-1000001915-华宏仁商贸公司-茶饮-10000131-柠檬茶3---</v>
      </c>
      <c r="E150" t="s">
        <v>16</v>
      </c>
      <c r="F150" t="s">
        <v>15</v>
      </c>
      <c r="G150">
        <v>1000001915</v>
      </c>
      <c r="H150" t="s">
        <v>13</v>
      </c>
      <c r="I150" s="2" t="s">
        <v>8</v>
      </c>
      <c r="J150">
        <v>10000131</v>
      </c>
      <c r="K150" t="s">
        <v>36</v>
      </c>
      <c r="M150" s="3"/>
    </row>
    <row r="151" spans="2:13" x14ac:dyDescent="0.2">
      <c r="B151" s="1">
        <v>42745</v>
      </c>
      <c r="C151">
        <v>3.7</v>
      </c>
      <c r="D151" t="str">
        <f>_xlfn.TEXTJOIN($F$4,FALSE,源数据[[#This Row],[字段01]:[字段10]])</f>
        <v>河南-洛阳市区-1000001915-华宏仁商贸公司-茶饮-10000172-红茶16---</v>
      </c>
      <c r="E151" t="s">
        <v>16</v>
      </c>
      <c r="F151" t="s">
        <v>15</v>
      </c>
      <c r="G151">
        <v>1000001915</v>
      </c>
      <c r="H151" t="s">
        <v>13</v>
      </c>
      <c r="I151" s="2" t="s">
        <v>8</v>
      </c>
      <c r="J151">
        <v>10000172</v>
      </c>
      <c r="K151" t="s">
        <v>14</v>
      </c>
      <c r="M151" s="3"/>
    </row>
    <row r="152" spans="2:13" x14ac:dyDescent="0.2">
      <c r="B152" s="1">
        <v>42745</v>
      </c>
      <c r="C152">
        <v>19.100000000000001</v>
      </c>
      <c r="D152" t="str">
        <f>_xlfn.TEXTJOIN($F$4,FALSE,源数据[[#This Row],[字段01]:[字段10]])</f>
        <v>河南-洛阳市区-1000001915-华宏仁商贸公司-茶饮-10000172-红茶16---</v>
      </c>
      <c r="E152" t="s">
        <v>16</v>
      </c>
      <c r="F152" t="s">
        <v>15</v>
      </c>
      <c r="G152">
        <v>1000001915</v>
      </c>
      <c r="H152" t="s">
        <v>13</v>
      </c>
      <c r="I152" s="2" t="s">
        <v>8</v>
      </c>
      <c r="J152">
        <v>10000172</v>
      </c>
      <c r="K152" t="s">
        <v>14</v>
      </c>
      <c r="M152" s="3"/>
    </row>
    <row r="153" spans="2:13" x14ac:dyDescent="0.2">
      <c r="B153" s="1">
        <v>42745</v>
      </c>
      <c r="C153">
        <v>4.2</v>
      </c>
      <c r="D153" t="str">
        <f>_xlfn.TEXTJOIN($F$4,FALSE,源数据[[#This Row],[字段01]:[字段10]])</f>
        <v>河南-洛阳市区-1000001915-华宏仁商贸公司-茶饮-20000099-拿铁奶茶2---</v>
      </c>
      <c r="E153" t="s">
        <v>16</v>
      </c>
      <c r="F153" t="s">
        <v>15</v>
      </c>
      <c r="G153">
        <v>1000001915</v>
      </c>
      <c r="H153" t="s">
        <v>13</v>
      </c>
      <c r="I153" s="2" t="s">
        <v>8</v>
      </c>
      <c r="J153">
        <v>20000099</v>
      </c>
      <c r="K153" t="s">
        <v>18</v>
      </c>
      <c r="M153" s="3"/>
    </row>
    <row r="154" spans="2:13" x14ac:dyDescent="0.2">
      <c r="B154" s="1">
        <v>42745</v>
      </c>
      <c r="C154">
        <v>2.2000000000000002</v>
      </c>
      <c r="D154" t="str">
        <f>_xlfn.TEXTJOIN($F$4,FALSE,源数据[[#This Row],[字段01]:[字段10]])</f>
        <v>河南-洛阳市区-1000001915-华宏仁商贸公司-果汁-40000080-芒果汁6---</v>
      </c>
      <c r="E154" t="s">
        <v>16</v>
      </c>
      <c r="F154" t="s">
        <v>15</v>
      </c>
      <c r="G154">
        <v>1000001915</v>
      </c>
      <c r="H154" t="s">
        <v>13</v>
      </c>
      <c r="I154" s="2" t="s">
        <v>24</v>
      </c>
      <c r="J154">
        <v>40000080</v>
      </c>
      <c r="K154" t="s">
        <v>65</v>
      </c>
      <c r="M154" s="3"/>
    </row>
    <row r="155" spans="2:13" x14ac:dyDescent="0.2">
      <c r="B155" s="1">
        <v>42745</v>
      </c>
      <c r="C155">
        <v>39.9</v>
      </c>
      <c r="D155" t="str">
        <f>_xlfn.TEXTJOIN($F$4,FALSE,源数据[[#This Row],[字段01]:[字段10]])</f>
        <v>湖南-郴州市-1000002985-寿贵盛商贸公司-茶饮-10000211-茉莉绿茶11---</v>
      </c>
      <c r="E155" t="s">
        <v>3</v>
      </c>
      <c r="F155" t="s">
        <v>10</v>
      </c>
      <c r="G155">
        <v>1000002985</v>
      </c>
      <c r="H155" t="s">
        <v>45</v>
      </c>
      <c r="I155" s="2" t="s">
        <v>8</v>
      </c>
      <c r="J155">
        <v>10000211</v>
      </c>
      <c r="K155" t="s">
        <v>6</v>
      </c>
      <c r="M155" s="3"/>
    </row>
    <row r="156" spans="2:13" x14ac:dyDescent="0.2">
      <c r="B156" s="1">
        <v>42745</v>
      </c>
      <c r="C156">
        <v>54.4</v>
      </c>
      <c r="D156" t="str">
        <f>_xlfn.TEXTJOIN($F$4,FALSE,源数据[[#This Row],[字段01]:[字段10]])</f>
        <v>湖南-郴州市-1000002986-仁进裕商贸公司-茶饮-10000211-茉莉绿茶11---</v>
      </c>
      <c r="E156" t="s">
        <v>3</v>
      </c>
      <c r="F156" t="s">
        <v>10</v>
      </c>
      <c r="G156">
        <v>1000002986</v>
      </c>
      <c r="H156" t="s">
        <v>9</v>
      </c>
      <c r="I156" s="2" t="s">
        <v>8</v>
      </c>
      <c r="J156">
        <v>10000211</v>
      </c>
      <c r="K156" t="s">
        <v>6</v>
      </c>
      <c r="M156" s="3"/>
    </row>
    <row r="157" spans="2:13" x14ac:dyDescent="0.2">
      <c r="B157" s="1">
        <v>42745</v>
      </c>
      <c r="C157">
        <v>24.9</v>
      </c>
      <c r="D157" t="str">
        <f>_xlfn.TEXTJOIN($F$4,FALSE,源数据[[#This Row],[字段01]:[字段10]])</f>
        <v>湖南-郴州市-1000002986-仁进裕商贸公司-茶饮-10000211-茉莉绿茶11---</v>
      </c>
      <c r="E157" t="s">
        <v>3</v>
      </c>
      <c r="F157" t="s">
        <v>10</v>
      </c>
      <c r="G157">
        <v>1000002986</v>
      </c>
      <c r="H157" t="s">
        <v>9</v>
      </c>
      <c r="I157" s="2" t="s">
        <v>8</v>
      </c>
      <c r="J157">
        <v>10000211</v>
      </c>
      <c r="K157" t="s">
        <v>6</v>
      </c>
      <c r="M157" s="3"/>
    </row>
    <row r="158" spans="2:13" x14ac:dyDescent="0.2">
      <c r="B158" s="1">
        <v>42745</v>
      </c>
      <c r="C158">
        <v>71.7</v>
      </c>
      <c r="D158" t="str">
        <f>_xlfn.TEXTJOIN($F$4,FALSE,源数据[[#This Row],[字段01]:[字段10]])</f>
        <v>湖南-邵阳市-1000001502-裕协康商贸公司-茶饮-10000211-茉莉绿茶11---</v>
      </c>
      <c r="E158" t="s">
        <v>3</v>
      </c>
      <c r="F158" t="s">
        <v>55</v>
      </c>
      <c r="G158">
        <v>1000001502</v>
      </c>
      <c r="H158" t="s">
        <v>54</v>
      </c>
      <c r="I158" s="2" t="s">
        <v>8</v>
      </c>
      <c r="J158">
        <v>10000211</v>
      </c>
      <c r="K158" t="s">
        <v>6</v>
      </c>
      <c r="M158" s="3"/>
    </row>
    <row r="159" spans="2:13" x14ac:dyDescent="0.2">
      <c r="B159" s="1">
        <v>42745</v>
      </c>
      <c r="C159">
        <v>10.5</v>
      </c>
      <c r="D159" t="str">
        <f>_xlfn.TEXTJOIN($F$4,FALSE,源数据[[#This Row],[字段01]:[字段10]])</f>
        <v>江苏-常州市-1000001133-厚弘优商贸公司-茶饮-10000078-铁观音茶15---</v>
      </c>
      <c r="E159" t="s">
        <v>20</v>
      </c>
      <c r="F159" t="s">
        <v>44</v>
      </c>
      <c r="G159">
        <v>1000001133</v>
      </c>
      <c r="H159" t="s">
        <v>43</v>
      </c>
      <c r="I159" s="2" t="s">
        <v>8</v>
      </c>
      <c r="J159">
        <v>10000078</v>
      </c>
      <c r="K159" t="s">
        <v>28</v>
      </c>
      <c r="M159" s="3"/>
    </row>
    <row r="160" spans="2:13" x14ac:dyDescent="0.2">
      <c r="B160" s="1">
        <v>42745</v>
      </c>
      <c r="C160">
        <v>15.5</v>
      </c>
      <c r="D160" t="str">
        <f>_xlfn.TEXTJOIN($F$4,FALSE,源数据[[#This Row],[字段01]:[字段10]])</f>
        <v>江苏-常州市-1000001133-厚弘优商贸公司-茶饮-10000111-茉莉花茶3---</v>
      </c>
      <c r="E160" t="s">
        <v>20</v>
      </c>
      <c r="F160" t="s">
        <v>44</v>
      </c>
      <c r="G160">
        <v>1000001133</v>
      </c>
      <c r="H160" t="s">
        <v>43</v>
      </c>
      <c r="I160" s="2" t="s">
        <v>8</v>
      </c>
      <c r="J160">
        <v>10000111</v>
      </c>
      <c r="K160" t="s">
        <v>35</v>
      </c>
      <c r="M160" s="3"/>
    </row>
    <row r="161" spans="2:13" x14ac:dyDescent="0.2">
      <c r="B161" s="1">
        <v>42745</v>
      </c>
      <c r="C161">
        <v>7.4</v>
      </c>
      <c r="D161" t="str">
        <f>_xlfn.TEXTJOIN($F$4,FALSE,源数据[[#This Row],[字段01]:[字段10]])</f>
        <v>江苏-常州市-1000001133-厚弘优商贸公司-茶饮-10000111-茉莉花茶3---</v>
      </c>
      <c r="E161" t="s">
        <v>20</v>
      </c>
      <c r="F161" t="s">
        <v>44</v>
      </c>
      <c r="G161">
        <v>1000001133</v>
      </c>
      <c r="H161" t="s">
        <v>43</v>
      </c>
      <c r="I161" s="2" t="s">
        <v>8</v>
      </c>
      <c r="J161">
        <v>10000111</v>
      </c>
      <c r="K161" t="s">
        <v>35</v>
      </c>
      <c r="M161" s="3"/>
    </row>
    <row r="162" spans="2:13" x14ac:dyDescent="0.2">
      <c r="B162" s="1">
        <v>42745</v>
      </c>
      <c r="C162">
        <v>4.5</v>
      </c>
      <c r="D162" t="str">
        <f>_xlfn.TEXTJOIN($F$4,FALSE,源数据[[#This Row],[字段01]:[字段10]])</f>
        <v>江苏-常州市-1000001133-厚弘优商贸公司-茶饮-10000131-柠檬茶3---</v>
      </c>
      <c r="E162" t="s">
        <v>20</v>
      </c>
      <c r="F162" t="s">
        <v>44</v>
      </c>
      <c r="G162">
        <v>1000001133</v>
      </c>
      <c r="H162" t="s">
        <v>43</v>
      </c>
      <c r="I162" s="2" t="s">
        <v>8</v>
      </c>
      <c r="J162">
        <v>10000131</v>
      </c>
      <c r="K162" t="s">
        <v>36</v>
      </c>
      <c r="M162" s="3"/>
    </row>
    <row r="163" spans="2:13" x14ac:dyDescent="0.2">
      <c r="B163" s="1">
        <v>42745</v>
      </c>
      <c r="C163">
        <v>23.9</v>
      </c>
      <c r="D163" t="str">
        <f>_xlfn.TEXTJOIN($F$4,FALSE,源数据[[#This Row],[字段01]:[字段10]])</f>
        <v>江苏-常州市-1000001133-厚弘优商贸公司-茶饮-10000182-麦茶3---</v>
      </c>
      <c r="E163" t="s">
        <v>20</v>
      </c>
      <c r="F163" t="s">
        <v>44</v>
      </c>
      <c r="G163">
        <v>1000001133</v>
      </c>
      <c r="H163" t="s">
        <v>43</v>
      </c>
      <c r="I163" s="2" t="s">
        <v>8</v>
      </c>
      <c r="J163">
        <v>10000182</v>
      </c>
      <c r="K163" t="s">
        <v>29</v>
      </c>
      <c r="M163" s="3"/>
    </row>
    <row r="164" spans="2:13" x14ac:dyDescent="0.2">
      <c r="B164" s="1">
        <v>42745</v>
      </c>
      <c r="C164">
        <v>23.6</v>
      </c>
      <c r="D164" t="str">
        <f>_xlfn.TEXTJOIN($F$4,FALSE,源数据[[#This Row],[字段01]:[字段10]])</f>
        <v>江苏-常州市-1000001133-厚弘优商贸公司-茶饮-10000182-麦茶3---</v>
      </c>
      <c r="E164" t="s">
        <v>20</v>
      </c>
      <c r="F164" t="s">
        <v>44</v>
      </c>
      <c r="G164">
        <v>1000001133</v>
      </c>
      <c r="H164" t="s">
        <v>43</v>
      </c>
      <c r="I164" s="2" t="s">
        <v>8</v>
      </c>
      <c r="J164">
        <v>10000182</v>
      </c>
      <c r="K164" t="s">
        <v>29</v>
      </c>
      <c r="M164" s="3"/>
    </row>
    <row r="165" spans="2:13" x14ac:dyDescent="0.2">
      <c r="B165" s="1">
        <v>42745</v>
      </c>
      <c r="C165">
        <v>5</v>
      </c>
      <c r="D165" t="str">
        <f>_xlfn.TEXTJOIN($F$4,FALSE,源数据[[#This Row],[字段01]:[字段10]])</f>
        <v>江苏-南通市-1000003349-晨乐商贸有限公司-茶饮-10000064-铁观音茶1---</v>
      </c>
      <c r="E165" t="s">
        <v>20</v>
      </c>
      <c r="F165" t="s">
        <v>67</v>
      </c>
      <c r="G165">
        <v>1000003349</v>
      </c>
      <c r="H165" t="s">
        <v>66</v>
      </c>
      <c r="I165" s="2" t="s">
        <v>8</v>
      </c>
      <c r="J165">
        <v>10000064</v>
      </c>
      <c r="K165" t="s">
        <v>51</v>
      </c>
      <c r="M165" s="3"/>
    </row>
    <row r="166" spans="2:13" x14ac:dyDescent="0.2">
      <c r="B166" s="1">
        <v>42745</v>
      </c>
      <c r="C166">
        <v>29.9</v>
      </c>
      <c r="D166" t="str">
        <f>_xlfn.TEXTJOIN($F$4,FALSE,源数据[[#This Row],[字段01]:[字段10]])</f>
        <v>江苏-苏州市-1000000054-荣聚本商贸公司-茶饮-10000111-茉莉花茶3---</v>
      </c>
      <c r="E166" t="s">
        <v>20</v>
      </c>
      <c r="F166" t="s">
        <v>27</v>
      </c>
      <c r="G166">
        <v>1000000054</v>
      </c>
      <c r="H166" t="s">
        <v>34</v>
      </c>
      <c r="I166" s="2" t="s">
        <v>8</v>
      </c>
      <c r="J166">
        <v>10000111</v>
      </c>
      <c r="K166" t="s">
        <v>35</v>
      </c>
      <c r="M166" s="3"/>
    </row>
    <row r="167" spans="2:13" x14ac:dyDescent="0.2">
      <c r="B167" s="1">
        <v>42745</v>
      </c>
      <c r="C167">
        <v>16.7</v>
      </c>
      <c r="D167" t="str">
        <f>_xlfn.TEXTJOIN($F$4,FALSE,源数据[[#This Row],[字段01]:[字段10]])</f>
        <v>江苏-扬州市-1000000579-润谦高商贸公司-茶饮-10000182-麦茶3---</v>
      </c>
      <c r="E167" t="s">
        <v>20</v>
      </c>
      <c r="F167" t="s">
        <v>59</v>
      </c>
      <c r="G167">
        <v>1000000579</v>
      </c>
      <c r="H167" t="s">
        <v>58</v>
      </c>
      <c r="I167" s="2" t="s">
        <v>8</v>
      </c>
      <c r="J167">
        <v>10000182</v>
      </c>
      <c r="K167" t="s">
        <v>29</v>
      </c>
      <c r="M167" s="3"/>
    </row>
    <row r="168" spans="2:13" x14ac:dyDescent="0.2">
      <c r="B168" s="1">
        <v>42745</v>
      </c>
      <c r="C168">
        <v>23.9</v>
      </c>
      <c r="D168" t="str">
        <f>_xlfn.TEXTJOIN($F$4,FALSE,源数据[[#This Row],[字段01]:[字段10]])</f>
        <v>江苏-镇江市-1000000047-寿鼎益商贸公司-茶饮-10000182-麦茶3---</v>
      </c>
      <c r="E168" t="s">
        <v>20</v>
      </c>
      <c r="F168" t="s">
        <v>33</v>
      </c>
      <c r="G168">
        <v>1000000047</v>
      </c>
      <c r="H168" t="s">
        <v>32</v>
      </c>
      <c r="I168" s="2" t="s">
        <v>8</v>
      </c>
      <c r="J168">
        <v>10000182</v>
      </c>
      <c r="K168" t="s">
        <v>29</v>
      </c>
      <c r="M168" s="3"/>
    </row>
    <row r="169" spans="2:13" x14ac:dyDescent="0.2">
      <c r="B169" s="1">
        <v>42745</v>
      </c>
      <c r="C169">
        <v>24.2</v>
      </c>
      <c r="D169" t="str">
        <f>_xlfn.TEXTJOIN($F$4,FALSE,源数据[[#This Row],[字段01]:[字段10]])</f>
        <v>江苏-镇江市-1000000047-寿鼎益商贸公司-茶饮-10000182-麦茶3---</v>
      </c>
      <c r="E169" t="s">
        <v>20</v>
      </c>
      <c r="F169" t="s">
        <v>33</v>
      </c>
      <c r="G169">
        <v>1000000047</v>
      </c>
      <c r="H169" t="s">
        <v>32</v>
      </c>
      <c r="I169" s="2" t="s">
        <v>8</v>
      </c>
      <c r="J169">
        <v>10000182</v>
      </c>
      <c r="K169" t="s">
        <v>29</v>
      </c>
      <c r="M169" s="3"/>
    </row>
    <row r="170" spans="2:13" x14ac:dyDescent="0.2">
      <c r="B170" s="1">
        <v>42746</v>
      </c>
      <c r="C170">
        <v>34.200000000000003</v>
      </c>
      <c r="D170" t="str">
        <f>_xlfn.TEXTJOIN($F$4,FALSE,源数据[[#This Row],[字段01]:[字段10]])</f>
        <v>安徽-合肥市-1000000931-百安欣商贸公司-茶饮-10000131-柠檬茶3---</v>
      </c>
      <c r="E170" t="s">
        <v>41</v>
      </c>
      <c r="F170" t="s">
        <v>40</v>
      </c>
      <c r="G170">
        <v>1000000931</v>
      </c>
      <c r="H170" t="s">
        <v>39</v>
      </c>
      <c r="I170" s="2" t="s">
        <v>8</v>
      </c>
      <c r="J170">
        <v>10000131</v>
      </c>
      <c r="K170" t="s">
        <v>36</v>
      </c>
      <c r="M170" s="3"/>
    </row>
    <row r="171" spans="2:13" x14ac:dyDescent="0.2">
      <c r="B171" s="1">
        <v>42746</v>
      </c>
      <c r="C171">
        <v>12.5</v>
      </c>
      <c r="D171" t="str">
        <f>_xlfn.TEXTJOIN($F$4,FALSE,源数据[[#This Row],[字段01]:[字段10]])</f>
        <v>安徽-合肥市-1000001014-义浩安商贸公司-茶饮-10000078-铁观音茶15---</v>
      </c>
      <c r="E171" t="s">
        <v>41</v>
      </c>
      <c r="F171" t="s">
        <v>40</v>
      </c>
      <c r="G171">
        <v>1000001014</v>
      </c>
      <c r="H171" t="s">
        <v>42</v>
      </c>
      <c r="I171" s="2" t="s">
        <v>8</v>
      </c>
      <c r="J171">
        <v>10000078</v>
      </c>
      <c r="K171" t="s">
        <v>28</v>
      </c>
      <c r="M171" s="3"/>
    </row>
    <row r="172" spans="2:13" x14ac:dyDescent="0.2">
      <c r="B172" s="1">
        <v>42746</v>
      </c>
      <c r="C172">
        <v>32.6</v>
      </c>
      <c r="D172" t="str">
        <f>_xlfn.TEXTJOIN($F$4,FALSE,源数据[[#This Row],[字段01]:[字段10]])</f>
        <v>安徽-合肥市-1000001014-义浩安商贸公司-茶饮-10000131-柠檬茶3---</v>
      </c>
      <c r="E172" t="s">
        <v>41</v>
      </c>
      <c r="F172" t="s">
        <v>40</v>
      </c>
      <c r="G172">
        <v>1000001014</v>
      </c>
      <c r="H172" t="s">
        <v>42</v>
      </c>
      <c r="I172" s="2" t="s">
        <v>8</v>
      </c>
      <c r="J172">
        <v>10000131</v>
      </c>
      <c r="K172" t="s">
        <v>36</v>
      </c>
      <c r="M172" s="3"/>
    </row>
    <row r="173" spans="2:13" x14ac:dyDescent="0.2">
      <c r="B173" s="1">
        <v>42746</v>
      </c>
      <c r="C173">
        <v>14.6</v>
      </c>
      <c r="D173" t="str">
        <f>_xlfn.TEXTJOIN($F$4,FALSE,源数据[[#This Row],[字段01]:[字段10]])</f>
        <v>安徽-合肥市-1000001014-义浩安商贸公司-茶饮-20000099-拿铁奶茶2---</v>
      </c>
      <c r="E173" t="s">
        <v>41</v>
      </c>
      <c r="F173" t="s">
        <v>40</v>
      </c>
      <c r="G173">
        <v>1000001014</v>
      </c>
      <c r="H173" t="s">
        <v>42</v>
      </c>
      <c r="I173" s="2" t="s">
        <v>8</v>
      </c>
      <c r="J173">
        <v>20000099</v>
      </c>
      <c r="K173" t="s">
        <v>18</v>
      </c>
      <c r="M173" s="3"/>
    </row>
    <row r="174" spans="2:13" x14ac:dyDescent="0.2">
      <c r="B174" s="1">
        <v>42746</v>
      </c>
      <c r="C174">
        <v>19.100000000000001</v>
      </c>
      <c r="D174" t="str">
        <f>_xlfn.TEXTJOIN($F$4,FALSE,源数据[[#This Row],[字段01]:[字段10]])</f>
        <v>湖南-郴州市-1000002986-仁进裕商贸公司-茶饮-10000111-茉莉花茶3---</v>
      </c>
      <c r="E174" t="s">
        <v>3</v>
      </c>
      <c r="F174" t="s">
        <v>10</v>
      </c>
      <c r="G174">
        <v>1000002986</v>
      </c>
      <c r="H174" t="s">
        <v>9</v>
      </c>
      <c r="I174" s="2" t="s">
        <v>8</v>
      </c>
      <c r="J174">
        <v>10000111</v>
      </c>
      <c r="K174" t="s">
        <v>35</v>
      </c>
      <c r="M174" s="3"/>
    </row>
    <row r="175" spans="2:13" x14ac:dyDescent="0.2">
      <c r="B175" s="1">
        <v>42746</v>
      </c>
      <c r="C175">
        <v>54.9</v>
      </c>
      <c r="D175" t="str">
        <f>_xlfn.TEXTJOIN($F$4,FALSE,源数据[[#This Row],[字段01]:[字段10]])</f>
        <v>湖南-郴州市-1000002986-仁进裕商贸公司-茶饮-10000211-茉莉绿茶11---</v>
      </c>
      <c r="E175" t="s">
        <v>3</v>
      </c>
      <c r="F175" t="s">
        <v>10</v>
      </c>
      <c r="G175">
        <v>1000002986</v>
      </c>
      <c r="H175" t="s">
        <v>9</v>
      </c>
      <c r="I175" s="2" t="s">
        <v>8</v>
      </c>
      <c r="J175">
        <v>10000211</v>
      </c>
      <c r="K175" t="s">
        <v>6</v>
      </c>
      <c r="M175" s="3"/>
    </row>
    <row r="176" spans="2:13" x14ac:dyDescent="0.2">
      <c r="B176" s="1">
        <v>42746</v>
      </c>
      <c r="C176">
        <v>9.5</v>
      </c>
      <c r="D176" t="str">
        <f>_xlfn.TEXTJOIN($F$4,FALSE,源数据[[#This Row],[字段01]:[字段10]])</f>
        <v>湖南-邵阳市-1000001502-裕协康商贸公司-茶饮-10000211-茉莉绿茶11---</v>
      </c>
      <c r="E176" t="s">
        <v>3</v>
      </c>
      <c r="F176" t="s">
        <v>55</v>
      </c>
      <c r="G176">
        <v>1000001502</v>
      </c>
      <c r="H176" t="s">
        <v>54</v>
      </c>
      <c r="I176" s="2" t="s">
        <v>8</v>
      </c>
      <c r="J176">
        <v>10000211</v>
      </c>
      <c r="K176" t="s">
        <v>6</v>
      </c>
      <c r="M176" s="3"/>
    </row>
    <row r="177" spans="2:13" x14ac:dyDescent="0.2">
      <c r="B177" s="1">
        <v>42746</v>
      </c>
      <c r="C177">
        <v>39.200000000000003</v>
      </c>
      <c r="D177" t="str">
        <f>_xlfn.TEXTJOIN($F$4,FALSE,源数据[[#This Row],[字段01]:[字段10]])</f>
        <v>湖南-邵阳市-1000001502-裕协康商贸公司-茶饮-10000211-茉莉绿茶11---</v>
      </c>
      <c r="E177" t="s">
        <v>3</v>
      </c>
      <c r="F177" t="s">
        <v>55</v>
      </c>
      <c r="G177">
        <v>1000001502</v>
      </c>
      <c r="H177" t="s">
        <v>54</v>
      </c>
      <c r="I177" s="2" t="s">
        <v>8</v>
      </c>
      <c r="J177">
        <v>10000211</v>
      </c>
      <c r="K177" t="s">
        <v>6</v>
      </c>
      <c r="M177" s="3"/>
    </row>
    <row r="178" spans="2:13" x14ac:dyDescent="0.2">
      <c r="B178" s="1">
        <v>42746</v>
      </c>
      <c r="C178">
        <v>10.7</v>
      </c>
      <c r="D178" t="str">
        <f>_xlfn.TEXTJOIN($F$4,FALSE,源数据[[#This Row],[字段01]:[字段10]])</f>
        <v>湖南-长沙市-1000000059-厚飞康商贸公司-茶饮-20000099-拿铁奶茶2---</v>
      </c>
      <c r="E178" t="s">
        <v>3</v>
      </c>
      <c r="F178" t="s">
        <v>12</v>
      </c>
      <c r="G178">
        <v>1000000059</v>
      </c>
      <c r="H178" t="s">
        <v>53</v>
      </c>
      <c r="I178" s="2" t="s">
        <v>8</v>
      </c>
      <c r="J178">
        <v>20000099</v>
      </c>
      <c r="K178" t="s">
        <v>18</v>
      </c>
      <c r="M178" s="3"/>
    </row>
    <row r="179" spans="2:13" x14ac:dyDescent="0.2">
      <c r="B179" s="1">
        <v>42746</v>
      </c>
      <c r="C179">
        <v>20.9</v>
      </c>
      <c r="D179" t="str">
        <f>_xlfn.TEXTJOIN($F$4,FALSE,源数据[[#This Row],[字段01]:[字段10]])</f>
        <v>江苏-常州市-1000001133-厚弘优商贸公司-茶饮-10000078-铁观音茶15---</v>
      </c>
      <c r="E179" t="s">
        <v>20</v>
      </c>
      <c r="F179" t="s">
        <v>44</v>
      </c>
      <c r="G179">
        <v>1000001133</v>
      </c>
      <c r="H179" t="s">
        <v>43</v>
      </c>
      <c r="I179" s="2" t="s">
        <v>8</v>
      </c>
      <c r="J179">
        <v>10000078</v>
      </c>
      <c r="K179" t="s">
        <v>28</v>
      </c>
      <c r="M179" s="3"/>
    </row>
    <row r="180" spans="2:13" x14ac:dyDescent="0.2">
      <c r="B180" s="1">
        <v>42746</v>
      </c>
      <c r="C180">
        <v>4.4000000000000004</v>
      </c>
      <c r="D180" t="str">
        <f>_xlfn.TEXTJOIN($F$4,FALSE,源数据[[#This Row],[字段01]:[字段10]])</f>
        <v>江苏-常州市-1000001133-厚弘优商贸公司-茶饮-10000131-柠檬茶3---</v>
      </c>
      <c r="E180" t="s">
        <v>20</v>
      </c>
      <c r="F180" t="s">
        <v>44</v>
      </c>
      <c r="G180">
        <v>1000001133</v>
      </c>
      <c r="H180" t="s">
        <v>43</v>
      </c>
      <c r="I180" s="2" t="s">
        <v>8</v>
      </c>
      <c r="J180">
        <v>10000131</v>
      </c>
      <c r="K180" t="s">
        <v>36</v>
      </c>
      <c r="M180" s="3"/>
    </row>
    <row r="181" spans="2:13" x14ac:dyDescent="0.2">
      <c r="B181" s="1">
        <v>42746</v>
      </c>
      <c r="C181">
        <v>17.600000000000001</v>
      </c>
      <c r="D181" t="str">
        <f>_xlfn.TEXTJOIN($F$4,FALSE,源数据[[#This Row],[字段01]:[字段10]])</f>
        <v>江苏-南京市区-1000000018-久多厚商贸公司-茶饮-10000064-铁观音茶1---</v>
      </c>
      <c r="E181" t="s">
        <v>20</v>
      </c>
      <c r="F181" t="s">
        <v>47</v>
      </c>
      <c r="G181">
        <v>1000000018</v>
      </c>
      <c r="H181" t="s">
        <v>46</v>
      </c>
      <c r="I181" s="2" t="s">
        <v>8</v>
      </c>
      <c r="J181">
        <v>10000064</v>
      </c>
      <c r="K181" t="s">
        <v>51</v>
      </c>
      <c r="M181" s="3"/>
    </row>
    <row r="182" spans="2:13" x14ac:dyDescent="0.2">
      <c r="B182" s="1">
        <v>42746</v>
      </c>
      <c r="C182">
        <v>3.9</v>
      </c>
      <c r="D182" t="str">
        <f>_xlfn.TEXTJOIN($F$4,FALSE,源数据[[#This Row],[字段01]:[字段10]])</f>
        <v>江苏-苏州市-1000000028-东大祥商贸公司-茶饮-10000078-铁观音茶15---</v>
      </c>
      <c r="E182" t="s">
        <v>20</v>
      </c>
      <c r="F182" t="s">
        <v>27</v>
      </c>
      <c r="G182">
        <v>1000000028</v>
      </c>
      <c r="H182" t="s">
        <v>25</v>
      </c>
      <c r="I182" s="2" t="s">
        <v>8</v>
      </c>
      <c r="J182">
        <v>10000078</v>
      </c>
      <c r="K182" t="s">
        <v>28</v>
      </c>
      <c r="M182" s="3"/>
    </row>
    <row r="183" spans="2:13" x14ac:dyDescent="0.2">
      <c r="B183" s="1">
        <v>42746</v>
      </c>
      <c r="C183">
        <v>22.3</v>
      </c>
      <c r="D183" t="str">
        <f>_xlfn.TEXTJOIN($F$4,FALSE,源数据[[#This Row],[字段01]:[字段10]])</f>
        <v>江苏-苏州市-1000000028-东大祥商贸公司-茶饮-10000078-铁观音茶15---</v>
      </c>
      <c r="E183" t="s">
        <v>20</v>
      </c>
      <c r="F183" t="s">
        <v>27</v>
      </c>
      <c r="G183">
        <v>1000000028</v>
      </c>
      <c r="H183" t="s">
        <v>25</v>
      </c>
      <c r="I183" s="2" t="s">
        <v>8</v>
      </c>
      <c r="J183">
        <v>10000078</v>
      </c>
      <c r="K183" t="s">
        <v>28</v>
      </c>
      <c r="M183" s="3"/>
    </row>
    <row r="184" spans="2:13" x14ac:dyDescent="0.2">
      <c r="B184" s="1">
        <v>42746</v>
      </c>
      <c r="C184">
        <v>2</v>
      </c>
      <c r="D184" t="str">
        <f>_xlfn.TEXTJOIN($F$4,FALSE,源数据[[#This Row],[字段01]:[字段10]])</f>
        <v>江苏-苏州市-1000000028-东大祥商贸公司-茶饮-10000078-铁观音茶15---</v>
      </c>
      <c r="E184" t="s">
        <v>20</v>
      </c>
      <c r="F184" t="s">
        <v>27</v>
      </c>
      <c r="G184">
        <v>1000000028</v>
      </c>
      <c r="H184" t="s">
        <v>25</v>
      </c>
      <c r="I184" s="2" t="s">
        <v>8</v>
      </c>
      <c r="J184">
        <v>10000078</v>
      </c>
      <c r="K184" t="s">
        <v>28</v>
      </c>
      <c r="M184" s="3"/>
    </row>
    <row r="185" spans="2:13" x14ac:dyDescent="0.2">
      <c r="B185" s="1">
        <v>42746</v>
      </c>
      <c r="C185">
        <v>37.299999999999997</v>
      </c>
      <c r="D185" t="str">
        <f>_xlfn.TEXTJOIN($F$4,FALSE,源数据[[#This Row],[字段01]:[字段10]])</f>
        <v>江苏-苏州市-1000000028-东大祥商贸公司-茶饮-10000111-茉莉花茶3---</v>
      </c>
      <c r="E185" t="s">
        <v>20</v>
      </c>
      <c r="F185" t="s">
        <v>27</v>
      </c>
      <c r="G185">
        <v>1000000028</v>
      </c>
      <c r="H185" t="s">
        <v>25</v>
      </c>
      <c r="I185" s="2" t="s">
        <v>8</v>
      </c>
      <c r="J185">
        <v>10000111</v>
      </c>
      <c r="K185" t="s">
        <v>35</v>
      </c>
      <c r="M185" s="3"/>
    </row>
    <row r="186" spans="2:13" x14ac:dyDescent="0.2">
      <c r="B186" s="1">
        <v>42746</v>
      </c>
      <c r="C186">
        <v>46.8</v>
      </c>
      <c r="D186" t="str">
        <f>_xlfn.TEXTJOIN($F$4,FALSE,源数据[[#This Row],[字段01]:[字段10]])</f>
        <v>江苏-苏州市-1000000054-荣聚本商贸公司-茶饮-10000111-茉莉花茶3---</v>
      </c>
      <c r="E186" t="s">
        <v>20</v>
      </c>
      <c r="F186" t="s">
        <v>27</v>
      </c>
      <c r="G186">
        <v>1000000054</v>
      </c>
      <c r="H186" t="s">
        <v>34</v>
      </c>
      <c r="I186" s="2" t="s">
        <v>8</v>
      </c>
      <c r="J186">
        <v>10000111</v>
      </c>
      <c r="K186" t="s">
        <v>35</v>
      </c>
      <c r="M186" s="3"/>
    </row>
    <row r="187" spans="2:13" x14ac:dyDescent="0.2">
      <c r="B187" s="1">
        <v>42746</v>
      </c>
      <c r="C187">
        <v>58.4</v>
      </c>
      <c r="D187" t="str">
        <f>_xlfn.TEXTJOIN($F$4,FALSE,源数据[[#This Row],[字段01]:[字段10]])</f>
        <v>江苏-苏州市-1000000054-荣聚本商贸公司-茶饮-10000111-茉莉花茶3---</v>
      </c>
      <c r="E187" t="s">
        <v>20</v>
      </c>
      <c r="F187" t="s">
        <v>27</v>
      </c>
      <c r="G187">
        <v>1000000054</v>
      </c>
      <c r="H187" t="s">
        <v>34</v>
      </c>
      <c r="I187" s="2" t="s">
        <v>8</v>
      </c>
      <c r="J187">
        <v>10000111</v>
      </c>
      <c r="K187" t="s">
        <v>35</v>
      </c>
      <c r="M187" s="3"/>
    </row>
    <row r="188" spans="2:13" x14ac:dyDescent="0.2">
      <c r="B188" s="1">
        <v>42746</v>
      </c>
      <c r="C188">
        <v>33.6</v>
      </c>
      <c r="D188" t="str">
        <f>_xlfn.TEXTJOIN($F$4,FALSE,源数据[[#This Row],[字段01]:[字段10]])</f>
        <v>江苏-苏州市-1000000054-荣聚本商贸公司-茶饮-10000111-茉莉花茶3---</v>
      </c>
      <c r="E188" t="s">
        <v>20</v>
      </c>
      <c r="F188" t="s">
        <v>27</v>
      </c>
      <c r="G188">
        <v>1000000054</v>
      </c>
      <c r="H188" t="s">
        <v>34</v>
      </c>
      <c r="I188" s="2" t="s">
        <v>8</v>
      </c>
      <c r="J188">
        <v>10000111</v>
      </c>
      <c r="K188" t="s">
        <v>35</v>
      </c>
      <c r="M188" s="3"/>
    </row>
    <row r="189" spans="2:13" x14ac:dyDescent="0.2">
      <c r="B189" s="1">
        <v>42746</v>
      </c>
      <c r="C189">
        <v>7</v>
      </c>
      <c r="D189" t="str">
        <f>_xlfn.TEXTJOIN($F$4,FALSE,源数据[[#This Row],[字段01]:[字段10]])</f>
        <v>江苏-苏州市-1000000054-荣聚本商贸公司-茶饮-10000131-柠檬茶3---</v>
      </c>
      <c r="E189" t="s">
        <v>20</v>
      </c>
      <c r="F189" t="s">
        <v>27</v>
      </c>
      <c r="G189">
        <v>1000000054</v>
      </c>
      <c r="H189" t="s">
        <v>34</v>
      </c>
      <c r="I189" s="2" t="s">
        <v>8</v>
      </c>
      <c r="J189">
        <v>10000131</v>
      </c>
      <c r="K189" t="s">
        <v>36</v>
      </c>
      <c r="M189" s="3"/>
    </row>
    <row r="190" spans="2:13" x14ac:dyDescent="0.2">
      <c r="B190" s="1">
        <v>42746</v>
      </c>
      <c r="C190">
        <v>8.5</v>
      </c>
      <c r="D190" t="str">
        <f>_xlfn.TEXTJOIN($F$4,FALSE,源数据[[#This Row],[字段01]:[字段10]])</f>
        <v>江苏-苏州市-1000000054-荣聚本商贸公司-茶饮-10000136-柠檬茶8---</v>
      </c>
      <c r="E190" t="s">
        <v>20</v>
      </c>
      <c r="F190" t="s">
        <v>27</v>
      </c>
      <c r="G190">
        <v>1000000054</v>
      </c>
      <c r="H190" t="s">
        <v>34</v>
      </c>
      <c r="I190" s="2" t="s">
        <v>8</v>
      </c>
      <c r="J190">
        <v>10000136</v>
      </c>
      <c r="K190" t="s">
        <v>38</v>
      </c>
      <c r="M190" s="3"/>
    </row>
    <row r="191" spans="2:13" x14ac:dyDescent="0.2">
      <c r="B191" s="1">
        <v>42746</v>
      </c>
      <c r="C191">
        <v>32.200000000000003</v>
      </c>
      <c r="D191" t="str">
        <f>_xlfn.TEXTJOIN($F$4,FALSE,源数据[[#This Row],[字段01]:[字段10]])</f>
        <v>江苏-徐州市-1000000031-顺满进商贸公司-茶饮-10000061-冰绿茶18---</v>
      </c>
      <c r="E191" t="s">
        <v>20</v>
      </c>
      <c r="F191" t="s">
        <v>31</v>
      </c>
      <c r="G191">
        <v>1000000031</v>
      </c>
      <c r="H191" t="s">
        <v>30</v>
      </c>
      <c r="I191" s="2" t="s">
        <v>8</v>
      </c>
      <c r="J191">
        <v>10000061</v>
      </c>
      <c r="K191" t="s">
        <v>26</v>
      </c>
      <c r="M191" s="3"/>
    </row>
    <row r="192" spans="2:13" x14ac:dyDescent="0.2">
      <c r="B192" s="1">
        <v>42746</v>
      </c>
      <c r="C192">
        <v>33.6</v>
      </c>
      <c r="D192" t="str">
        <f>_xlfn.TEXTJOIN($F$4,FALSE,源数据[[#This Row],[字段01]:[字段10]])</f>
        <v>江苏-徐州市-1000000031-顺满进商贸公司-茶饮-10000182-麦茶3---</v>
      </c>
      <c r="E192" t="s">
        <v>20</v>
      </c>
      <c r="F192" t="s">
        <v>31</v>
      </c>
      <c r="G192">
        <v>1000000031</v>
      </c>
      <c r="H192" t="s">
        <v>30</v>
      </c>
      <c r="I192" s="2" t="s">
        <v>8</v>
      </c>
      <c r="J192">
        <v>10000182</v>
      </c>
      <c r="K192" t="s">
        <v>29</v>
      </c>
      <c r="M192" s="3"/>
    </row>
    <row r="193" spans="2:13" x14ac:dyDescent="0.2">
      <c r="B193" s="1">
        <v>42746</v>
      </c>
      <c r="C193">
        <v>32.1</v>
      </c>
      <c r="D193" t="str">
        <f>_xlfn.TEXTJOIN($F$4,FALSE,源数据[[#This Row],[字段01]:[字段10]])</f>
        <v>江苏-徐州市-1000000031-顺满进商贸公司-果汁-40000085-红石榴汁1---</v>
      </c>
      <c r="E193" t="s">
        <v>20</v>
      </c>
      <c r="F193" t="s">
        <v>31</v>
      </c>
      <c r="G193">
        <v>1000000031</v>
      </c>
      <c r="H193" t="s">
        <v>30</v>
      </c>
      <c r="I193" s="2" t="s">
        <v>24</v>
      </c>
      <c r="J193">
        <v>40000085</v>
      </c>
      <c r="K193" t="s">
        <v>22</v>
      </c>
      <c r="M193" s="3"/>
    </row>
    <row r="194" spans="2:13" x14ac:dyDescent="0.2">
      <c r="B194" s="1">
        <v>42746</v>
      </c>
      <c r="C194">
        <v>4.2</v>
      </c>
      <c r="D194" t="str">
        <f>_xlfn.TEXTJOIN($F$4,FALSE,源数据[[#This Row],[字段01]:[字段10]])</f>
        <v>江苏-扬州市-1000000579-润谦高商贸公司-茶饮-10000078-铁观音茶15---</v>
      </c>
      <c r="E194" t="s">
        <v>20</v>
      </c>
      <c r="F194" t="s">
        <v>59</v>
      </c>
      <c r="G194">
        <v>1000000579</v>
      </c>
      <c r="H194" t="s">
        <v>58</v>
      </c>
      <c r="I194" s="2" t="s">
        <v>8</v>
      </c>
      <c r="J194">
        <v>10000078</v>
      </c>
      <c r="K194" t="s">
        <v>28</v>
      </c>
      <c r="M194" s="3"/>
    </row>
    <row r="195" spans="2:13" x14ac:dyDescent="0.2">
      <c r="B195" s="1">
        <v>42746</v>
      </c>
      <c r="C195">
        <v>2</v>
      </c>
      <c r="D195" t="str">
        <f>_xlfn.TEXTJOIN($F$4,FALSE,源数据[[#This Row],[字段01]:[字段10]])</f>
        <v>江苏-扬州市-1000000579-润谦高商贸公司-茶饮-10000131-柠檬茶3---</v>
      </c>
      <c r="E195" t="s">
        <v>20</v>
      </c>
      <c r="F195" t="s">
        <v>59</v>
      </c>
      <c r="G195">
        <v>1000000579</v>
      </c>
      <c r="H195" t="s">
        <v>58</v>
      </c>
      <c r="I195" s="2" t="s">
        <v>8</v>
      </c>
      <c r="J195">
        <v>10000131</v>
      </c>
      <c r="K195" t="s">
        <v>36</v>
      </c>
      <c r="M195" s="3"/>
    </row>
    <row r="196" spans="2:13" x14ac:dyDescent="0.2">
      <c r="B196" s="1">
        <v>42746</v>
      </c>
      <c r="C196">
        <v>30.1</v>
      </c>
      <c r="D196" t="str">
        <f>_xlfn.TEXTJOIN($F$4,FALSE,源数据[[#This Row],[字段01]:[字段10]])</f>
        <v>江苏-镇江市-1000000047-寿鼎益商贸公司-茶饮-10000078-铁观音茶15---</v>
      </c>
      <c r="E196" t="s">
        <v>20</v>
      </c>
      <c r="F196" t="s">
        <v>33</v>
      </c>
      <c r="G196">
        <v>1000000047</v>
      </c>
      <c r="H196" t="s">
        <v>32</v>
      </c>
      <c r="I196" s="2" t="s">
        <v>8</v>
      </c>
      <c r="J196">
        <v>10000078</v>
      </c>
      <c r="K196" t="s">
        <v>28</v>
      </c>
      <c r="M196" s="3"/>
    </row>
    <row r="197" spans="2:13" x14ac:dyDescent="0.2">
      <c r="B197" s="1">
        <v>42746</v>
      </c>
      <c r="C197">
        <v>16.399999999999999</v>
      </c>
      <c r="D197" t="str">
        <f>_xlfn.TEXTJOIN($F$4,FALSE,源数据[[#This Row],[字段01]:[字段10]])</f>
        <v>江苏-镇江市-1000000047-寿鼎益商贸公司-茶饮-10000182-麦茶3---</v>
      </c>
      <c r="E197" t="s">
        <v>20</v>
      </c>
      <c r="F197" t="s">
        <v>33</v>
      </c>
      <c r="G197">
        <v>1000000047</v>
      </c>
      <c r="H197" t="s">
        <v>32</v>
      </c>
      <c r="I197" s="2" t="s">
        <v>8</v>
      </c>
      <c r="J197">
        <v>10000182</v>
      </c>
      <c r="K197" t="s">
        <v>29</v>
      </c>
      <c r="M197" s="3"/>
    </row>
    <row r="198" spans="2:13" x14ac:dyDescent="0.2">
      <c r="B198" s="1">
        <v>42747</v>
      </c>
      <c r="C198">
        <v>27.6</v>
      </c>
      <c r="D198" t="str">
        <f>_xlfn.TEXTJOIN($F$4,FALSE,源数据[[#This Row],[字段01]:[字段10]])</f>
        <v>安徽-合肥市-1000000931-百安欣商贸公司-茶饮-10000131-柠檬茶3---</v>
      </c>
      <c r="E198" t="s">
        <v>41</v>
      </c>
      <c r="F198" t="s">
        <v>40</v>
      </c>
      <c r="G198">
        <v>1000000931</v>
      </c>
      <c r="H198" t="s">
        <v>39</v>
      </c>
      <c r="I198" s="2" t="s">
        <v>8</v>
      </c>
      <c r="J198">
        <v>10000131</v>
      </c>
      <c r="K198" t="s">
        <v>36</v>
      </c>
      <c r="M198" s="3"/>
    </row>
    <row r="199" spans="2:13" x14ac:dyDescent="0.2">
      <c r="B199" s="1">
        <v>42747</v>
      </c>
      <c r="C199">
        <v>23.5</v>
      </c>
      <c r="D199" t="str">
        <f>_xlfn.TEXTJOIN($F$4,FALSE,源数据[[#This Row],[字段01]:[字段10]])</f>
        <v>安徽-合肥市-1000000931-百安欣商贸公司-茶饮-10000182-麦茶3---</v>
      </c>
      <c r="E199" t="s">
        <v>41</v>
      </c>
      <c r="F199" t="s">
        <v>40</v>
      </c>
      <c r="G199">
        <v>1000000931</v>
      </c>
      <c r="H199" t="s">
        <v>39</v>
      </c>
      <c r="I199" s="2" t="s">
        <v>8</v>
      </c>
      <c r="J199">
        <v>10000182</v>
      </c>
      <c r="K199" t="s">
        <v>29</v>
      </c>
      <c r="M199" s="3"/>
    </row>
    <row r="200" spans="2:13" x14ac:dyDescent="0.2">
      <c r="B200" s="1">
        <v>42747</v>
      </c>
      <c r="C200">
        <v>6.7</v>
      </c>
      <c r="D200" t="str">
        <f>_xlfn.TEXTJOIN($F$4,FALSE,源数据[[#This Row],[字段01]:[字段10]])</f>
        <v>安徽-合肥市-1000000931-百安欣商贸公司-茶饮-20000099-拿铁奶茶2---</v>
      </c>
      <c r="E200" t="s">
        <v>41</v>
      </c>
      <c r="F200" t="s">
        <v>40</v>
      </c>
      <c r="G200">
        <v>1000000931</v>
      </c>
      <c r="H200" t="s">
        <v>39</v>
      </c>
      <c r="I200" s="2" t="s">
        <v>8</v>
      </c>
      <c r="J200">
        <v>20000099</v>
      </c>
      <c r="K200" t="s">
        <v>18</v>
      </c>
      <c r="M200" s="3"/>
    </row>
    <row r="201" spans="2:13" x14ac:dyDescent="0.2">
      <c r="B201" s="1">
        <v>42747</v>
      </c>
      <c r="C201">
        <v>33.200000000000003</v>
      </c>
      <c r="D201" t="str">
        <f>_xlfn.TEXTJOIN($F$4,FALSE,源数据[[#This Row],[字段01]:[字段10]])</f>
        <v>安徽-合肥市-1000001014-义浩安商贸公司-茶饮-10000131-柠檬茶3---</v>
      </c>
      <c r="E201" t="s">
        <v>41</v>
      </c>
      <c r="F201" t="s">
        <v>40</v>
      </c>
      <c r="G201">
        <v>1000001014</v>
      </c>
      <c r="H201" t="s">
        <v>42</v>
      </c>
      <c r="I201" s="2" t="s">
        <v>8</v>
      </c>
      <c r="J201">
        <v>10000131</v>
      </c>
      <c r="K201" t="s">
        <v>36</v>
      </c>
      <c r="M201" s="3"/>
    </row>
    <row r="202" spans="2:13" x14ac:dyDescent="0.2">
      <c r="B202" s="1">
        <v>42747</v>
      </c>
      <c r="C202">
        <v>13.4</v>
      </c>
      <c r="D202" t="str">
        <f>_xlfn.TEXTJOIN($F$4,FALSE,源数据[[#This Row],[字段01]:[字段10]])</f>
        <v>湖南-益阳市-1000001699-巨生如商贸公司-茶饮-10000131-柠檬茶3---</v>
      </c>
      <c r="E202" t="s">
        <v>3</v>
      </c>
      <c r="F202" t="s">
        <v>70</v>
      </c>
      <c r="G202">
        <v>1000001699</v>
      </c>
      <c r="H202" t="s">
        <v>69</v>
      </c>
      <c r="I202" s="2" t="s">
        <v>8</v>
      </c>
      <c r="J202">
        <v>10000131</v>
      </c>
      <c r="K202" t="s">
        <v>36</v>
      </c>
      <c r="M202" s="3"/>
    </row>
    <row r="203" spans="2:13" x14ac:dyDescent="0.2">
      <c r="B203" s="1">
        <v>42747</v>
      </c>
      <c r="C203">
        <v>24</v>
      </c>
      <c r="D203" t="str">
        <f>_xlfn.TEXTJOIN($F$4,FALSE,源数据[[#This Row],[字段01]:[字段10]])</f>
        <v>湖南-益阳市-1000001699-巨生如商贸公司-茶饮-10000211-茉莉绿茶11---</v>
      </c>
      <c r="E203" t="s">
        <v>3</v>
      </c>
      <c r="F203" t="s">
        <v>70</v>
      </c>
      <c r="G203">
        <v>1000001699</v>
      </c>
      <c r="H203" t="s">
        <v>69</v>
      </c>
      <c r="I203" s="2" t="s">
        <v>8</v>
      </c>
      <c r="J203">
        <v>10000211</v>
      </c>
      <c r="K203" t="s">
        <v>6</v>
      </c>
      <c r="M203" s="3"/>
    </row>
    <row r="204" spans="2:13" x14ac:dyDescent="0.2">
      <c r="B204" s="1">
        <v>42747</v>
      </c>
      <c r="C204">
        <v>38.700000000000003</v>
      </c>
      <c r="D204" t="str">
        <f>_xlfn.TEXTJOIN($F$4,FALSE,源数据[[#This Row],[字段01]:[字段10]])</f>
        <v>湖南-株洲市-1000000072-正吉复商贸公司-茶饮-10000211-茉莉绿茶11---</v>
      </c>
      <c r="E204" t="s">
        <v>3</v>
      </c>
      <c r="F204" t="s">
        <v>7</v>
      </c>
      <c r="G204">
        <v>1000000072</v>
      </c>
      <c r="H204" t="s">
        <v>5</v>
      </c>
      <c r="I204" s="2" t="s">
        <v>8</v>
      </c>
      <c r="J204">
        <v>10000211</v>
      </c>
      <c r="K204" t="s">
        <v>6</v>
      </c>
      <c r="M204" s="3"/>
    </row>
    <row r="205" spans="2:13" x14ac:dyDescent="0.2">
      <c r="B205" s="1">
        <v>42747</v>
      </c>
      <c r="C205">
        <v>14</v>
      </c>
      <c r="D205" t="str">
        <f>_xlfn.TEXTJOIN($F$4,FALSE,源数据[[#This Row],[字段01]:[字段10]])</f>
        <v>江苏-常州市-1000001133-厚弘优商贸公司-茶饮-10000078-铁观音茶15---</v>
      </c>
      <c r="E205" t="s">
        <v>20</v>
      </c>
      <c r="F205" t="s">
        <v>44</v>
      </c>
      <c r="G205">
        <v>1000001133</v>
      </c>
      <c r="H205" t="s">
        <v>43</v>
      </c>
      <c r="I205" s="2" t="s">
        <v>8</v>
      </c>
      <c r="J205">
        <v>10000078</v>
      </c>
      <c r="K205" t="s">
        <v>28</v>
      </c>
      <c r="M205" s="3"/>
    </row>
    <row r="206" spans="2:13" x14ac:dyDescent="0.2">
      <c r="B206" s="1">
        <v>42747</v>
      </c>
      <c r="C206">
        <v>23.5</v>
      </c>
      <c r="D206" t="str">
        <f>_xlfn.TEXTJOIN($F$4,FALSE,源数据[[#This Row],[字段01]:[字段10]])</f>
        <v>江苏-常州市-1000001133-厚弘优商贸公司-茶饮-10000078-铁观音茶15---</v>
      </c>
      <c r="E206" t="s">
        <v>20</v>
      </c>
      <c r="F206" t="s">
        <v>44</v>
      </c>
      <c r="G206">
        <v>1000001133</v>
      </c>
      <c r="H206" t="s">
        <v>43</v>
      </c>
      <c r="I206" s="2" t="s">
        <v>8</v>
      </c>
      <c r="J206">
        <v>10000078</v>
      </c>
      <c r="K206" t="s">
        <v>28</v>
      </c>
      <c r="M206" s="3"/>
    </row>
    <row r="207" spans="2:13" x14ac:dyDescent="0.2">
      <c r="B207" s="1">
        <v>42747</v>
      </c>
      <c r="C207">
        <v>24.2</v>
      </c>
      <c r="D207" t="str">
        <f>_xlfn.TEXTJOIN($F$4,FALSE,源数据[[#This Row],[字段01]:[字段10]])</f>
        <v>江苏-常州市-1000001133-厚弘优商贸公司-茶饮-10000078-铁观音茶15---</v>
      </c>
      <c r="E207" t="s">
        <v>20</v>
      </c>
      <c r="F207" t="s">
        <v>44</v>
      </c>
      <c r="G207">
        <v>1000001133</v>
      </c>
      <c r="H207" t="s">
        <v>43</v>
      </c>
      <c r="I207" s="2" t="s">
        <v>8</v>
      </c>
      <c r="J207">
        <v>10000078</v>
      </c>
      <c r="K207" t="s">
        <v>28</v>
      </c>
      <c r="M207" s="3"/>
    </row>
    <row r="208" spans="2:13" x14ac:dyDescent="0.2">
      <c r="B208" s="1">
        <v>42747</v>
      </c>
      <c r="C208">
        <v>11.5</v>
      </c>
      <c r="D208" t="str">
        <f>_xlfn.TEXTJOIN($F$4,FALSE,源数据[[#This Row],[字段01]:[字段10]])</f>
        <v>江苏-常州市-1000001133-厚弘优商贸公司-茶饮-10000131-柠檬茶3---</v>
      </c>
      <c r="E208" t="s">
        <v>20</v>
      </c>
      <c r="F208" t="s">
        <v>44</v>
      </c>
      <c r="G208">
        <v>1000001133</v>
      </c>
      <c r="H208" t="s">
        <v>43</v>
      </c>
      <c r="I208" s="2" t="s">
        <v>8</v>
      </c>
      <c r="J208">
        <v>10000131</v>
      </c>
      <c r="K208" t="s">
        <v>36</v>
      </c>
      <c r="M208" s="3"/>
    </row>
    <row r="209" spans="2:13" x14ac:dyDescent="0.2">
      <c r="B209" s="1">
        <v>42747</v>
      </c>
      <c r="C209">
        <v>2</v>
      </c>
      <c r="D209" t="str">
        <f>_xlfn.TEXTJOIN($F$4,FALSE,源数据[[#This Row],[字段01]:[字段10]])</f>
        <v>江苏-南京市区-1000000018-久多厚商贸公司-茶饮-10000078-铁观音茶15---</v>
      </c>
      <c r="E209" t="s">
        <v>20</v>
      </c>
      <c r="F209" t="s">
        <v>47</v>
      </c>
      <c r="G209">
        <v>1000000018</v>
      </c>
      <c r="H209" t="s">
        <v>46</v>
      </c>
      <c r="I209" s="2" t="s">
        <v>8</v>
      </c>
      <c r="J209">
        <v>10000078</v>
      </c>
      <c r="K209" t="s">
        <v>28</v>
      </c>
      <c r="M209" s="3"/>
    </row>
    <row r="210" spans="2:13" x14ac:dyDescent="0.2">
      <c r="B210" s="1">
        <v>42747</v>
      </c>
      <c r="C210">
        <v>43.7</v>
      </c>
      <c r="D210" t="str">
        <f>_xlfn.TEXTJOIN($F$4,FALSE,源数据[[#This Row],[字段01]:[字段10]])</f>
        <v>江苏-南京市区-1000000018-久多厚商贸公司-茶饮-10000078-铁观音茶15---</v>
      </c>
      <c r="E210" t="s">
        <v>20</v>
      </c>
      <c r="F210" t="s">
        <v>47</v>
      </c>
      <c r="G210">
        <v>1000000018</v>
      </c>
      <c r="H210" t="s">
        <v>46</v>
      </c>
      <c r="I210" s="2" t="s">
        <v>8</v>
      </c>
      <c r="J210">
        <v>10000078</v>
      </c>
      <c r="K210" t="s">
        <v>28</v>
      </c>
      <c r="M210" s="3"/>
    </row>
    <row r="211" spans="2:13" x14ac:dyDescent="0.2">
      <c r="B211" s="1">
        <v>42747</v>
      </c>
      <c r="C211">
        <v>45.8</v>
      </c>
      <c r="D211" t="str">
        <f>_xlfn.TEXTJOIN($F$4,FALSE,源数据[[#This Row],[字段01]:[字段10]])</f>
        <v>江苏-南京市区-1000000018-久多厚商贸公司-茶饮-10000078-铁观音茶15---</v>
      </c>
      <c r="E211" t="s">
        <v>20</v>
      </c>
      <c r="F211" t="s">
        <v>47</v>
      </c>
      <c r="G211">
        <v>1000000018</v>
      </c>
      <c r="H211" t="s">
        <v>46</v>
      </c>
      <c r="I211" s="2" t="s">
        <v>8</v>
      </c>
      <c r="J211">
        <v>10000078</v>
      </c>
      <c r="K211" t="s">
        <v>28</v>
      </c>
      <c r="M211" s="3"/>
    </row>
    <row r="212" spans="2:13" x14ac:dyDescent="0.2">
      <c r="B212" s="1">
        <v>42747</v>
      </c>
      <c r="C212">
        <v>8.5</v>
      </c>
      <c r="D212" t="str">
        <f>_xlfn.TEXTJOIN($F$4,FALSE,源数据[[#This Row],[字段01]:[字段10]])</f>
        <v>江苏-南通市-1000000129-盛昌全商贸公司-茶饮-10000078-铁观音茶15---</v>
      </c>
      <c r="E212" t="s">
        <v>20</v>
      </c>
      <c r="F212" t="s">
        <v>67</v>
      </c>
      <c r="G212">
        <v>1000000129</v>
      </c>
      <c r="H212" t="s">
        <v>68</v>
      </c>
      <c r="I212" s="2" t="s">
        <v>8</v>
      </c>
      <c r="J212">
        <v>10000078</v>
      </c>
      <c r="K212" t="s">
        <v>28</v>
      </c>
      <c r="M212" s="3"/>
    </row>
    <row r="213" spans="2:13" x14ac:dyDescent="0.2">
      <c r="B213" s="1">
        <v>42747</v>
      </c>
      <c r="C213">
        <v>13.3</v>
      </c>
      <c r="D213" t="str">
        <f>_xlfn.TEXTJOIN($F$4,FALSE,源数据[[#This Row],[字段01]:[字段10]])</f>
        <v>江苏-南通市-1000000129-盛昌全商贸公司-茶饮-10000131-柠檬茶3---</v>
      </c>
      <c r="E213" t="s">
        <v>20</v>
      </c>
      <c r="F213" t="s">
        <v>67</v>
      </c>
      <c r="G213">
        <v>1000000129</v>
      </c>
      <c r="H213" t="s">
        <v>68</v>
      </c>
      <c r="I213" s="2" t="s">
        <v>8</v>
      </c>
      <c r="J213">
        <v>10000131</v>
      </c>
      <c r="K213" t="s">
        <v>36</v>
      </c>
      <c r="M213" s="3"/>
    </row>
    <row r="214" spans="2:13" x14ac:dyDescent="0.2">
      <c r="B214" s="1">
        <v>42747</v>
      </c>
      <c r="C214">
        <v>4.3</v>
      </c>
      <c r="D214" t="str">
        <f>_xlfn.TEXTJOIN($F$4,FALSE,源数据[[#This Row],[字段01]:[字段10]])</f>
        <v>江苏-南通市-1000000129-盛昌全商贸公司-饮用水-30000011-矿泉水11---</v>
      </c>
      <c r="E214" t="s">
        <v>20</v>
      </c>
      <c r="F214" t="s">
        <v>67</v>
      </c>
      <c r="G214">
        <v>1000000129</v>
      </c>
      <c r="H214" t="s">
        <v>68</v>
      </c>
      <c r="I214" s="2" t="s">
        <v>4</v>
      </c>
      <c r="J214">
        <v>30000011</v>
      </c>
      <c r="K214" t="s">
        <v>1</v>
      </c>
      <c r="M214" s="3"/>
    </row>
    <row r="215" spans="2:13" x14ac:dyDescent="0.2">
      <c r="B215" s="1">
        <v>42747</v>
      </c>
      <c r="C215">
        <v>2.1</v>
      </c>
      <c r="D215" t="str">
        <f>_xlfn.TEXTJOIN($F$4,FALSE,源数据[[#This Row],[字段01]:[字段10]])</f>
        <v>江苏-南通市-1000003349-晨乐商贸有限公司-茶饮-10000064-铁观音茶1---</v>
      </c>
      <c r="E215" t="s">
        <v>20</v>
      </c>
      <c r="F215" t="s">
        <v>67</v>
      </c>
      <c r="G215">
        <v>1000003349</v>
      </c>
      <c r="H215" t="s">
        <v>66</v>
      </c>
      <c r="I215" s="2" t="s">
        <v>8</v>
      </c>
      <c r="J215">
        <v>10000064</v>
      </c>
      <c r="K215" t="s">
        <v>51</v>
      </c>
      <c r="M215" s="3"/>
    </row>
    <row r="216" spans="2:13" x14ac:dyDescent="0.2">
      <c r="B216" s="1">
        <v>42747</v>
      </c>
      <c r="C216">
        <v>44.3</v>
      </c>
      <c r="D216" t="str">
        <f>_xlfn.TEXTJOIN($F$4,FALSE,源数据[[#This Row],[字段01]:[字段10]])</f>
        <v>江苏-苏州市-1000000054-荣聚本商贸公司-茶饮-10000172-红茶16---</v>
      </c>
      <c r="E216" t="s">
        <v>20</v>
      </c>
      <c r="F216" t="s">
        <v>27</v>
      </c>
      <c r="G216">
        <v>1000000054</v>
      </c>
      <c r="H216" t="s">
        <v>34</v>
      </c>
      <c r="I216" s="2" t="s">
        <v>8</v>
      </c>
      <c r="J216">
        <v>10000172</v>
      </c>
      <c r="K216" t="s">
        <v>14</v>
      </c>
      <c r="M216" s="3"/>
    </row>
    <row r="217" spans="2:13" x14ac:dyDescent="0.2">
      <c r="B217" s="1">
        <v>42747</v>
      </c>
      <c r="C217">
        <v>7.8</v>
      </c>
      <c r="D217" t="str">
        <f>_xlfn.TEXTJOIN($F$4,FALSE,源数据[[#This Row],[字段01]:[字段10]])</f>
        <v>江苏-苏州市-1000000101-美协旺商贸公司-茶饮-10000111-茉莉花茶3---</v>
      </c>
      <c r="E217" t="s">
        <v>20</v>
      </c>
      <c r="F217" t="s">
        <v>27</v>
      </c>
      <c r="G217">
        <v>1000000101</v>
      </c>
      <c r="H217" t="s">
        <v>37</v>
      </c>
      <c r="I217" s="2" t="s">
        <v>8</v>
      </c>
      <c r="J217">
        <v>10000111</v>
      </c>
      <c r="K217" t="s">
        <v>35</v>
      </c>
      <c r="M217" s="3"/>
    </row>
    <row r="218" spans="2:13" x14ac:dyDescent="0.2">
      <c r="B218" s="1">
        <v>42747</v>
      </c>
      <c r="C218">
        <v>4.3</v>
      </c>
      <c r="D218" t="str">
        <f>_xlfn.TEXTJOIN($F$4,FALSE,源数据[[#This Row],[字段01]:[字段10]])</f>
        <v>江苏-苏州市-1000000101-美协旺商贸公司-茶饮-10000131-柠檬茶3---</v>
      </c>
      <c r="E218" t="s">
        <v>20</v>
      </c>
      <c r="F218" t="s">
        <v>27</v>
      </c>
      <c r="G218">
        <v>1000000101</v>
      </c>
      <c r="H218" t="s">
        <v>37</v>
      </c>
      <c r="I218" s="2" t="s">
        <v>8</v>
      </c>
      <c r="J218">
        <v>10000131</v>
      </c>
      <c r="K218" t="s">
        <v>36</v>
      </c>
      <c r="M218" s="3"/>
    </row>
    <row r="219" spans="2:13" x14ac:dyDescent="0.2">
      <c r="B219" s="1">
        <v>42747</v>
      </c>
      <c r="C219">
        <v>4.0999999999999996</v>
      </c>
      <c r="D219" t="str">
        <f>_xlfn.TEXTJOIN($F$4,FALSE,源数据[[#This Row],[字段01]:[字段10]])</f>
        <v>江苏-苏州市-1000000101-美协旺商贸公司-茶饮-10000136-柠檬茶8---</v>
      </c>
      <c r="E219" t="s">
        <v>20</v>
      </c>
      <c r="F219" t="s">
        <v>27</v>
      </c>
      <c r="G219">
        <v>1000000101</v>
      </c>
      <c r="H219" t="s">
        <v>37</v>
      </c>
      <c r="I219" s="2" t="s">
        <v>8</v>
      </c>
      <c r="J219">
        <v>10000136</v>
      </c>
      <c r="K219" t="s">
        <v>38</v>
      </c>
      <c r="M219" s="3"/>
    </row>
    <row r="220" spans="2:13" x14ac:dyDescent="0.2">
      <c r="B220" s="1">
        <v>42747</v>
      </c>
      <c r="C220">
        <v>13.2</v>
      </c>
      <c r="D220" t="str">
        <f>_xlfn.TEXTJOIN($F$4,FALSE,源数据[[#This Row],[字段01]:[字段10]])</f>
        <v>江苏-无锡市-1000000046-多福复商贸公司-茶饮-10000064-铁观音茶1---</v>
      </c>
      <c r="E220" t="s">
        <v>20</v>
      </c>
      <c r="F220" t="s">
        <v>52</v>
      </c>
      <c r="G220">
        <v>1000000046</v>
      </c>
      <c r="H220" t="s">
        <v>50</v>
      </c>
      <c r="I220" s="2" t="s">
        <v>8</v>
      </c>
      <c r="J220">
        <v>10000064</v>
      </c>
      <c r="K220" t="s">
        <v>51</v>
      </c>
      <c r="M220" s="3"/>
    </row>
    <row r="221" spans="2:13" x14ac:dyDescent="0.2">
      <c r="B221" s="1">
        <v>42747</v>
      </c>
      <c r="C221">
        <v>3.6</v>
      </c>
      <c r="D221" t="str">
        <f>_xlfn.TEXTJOIN($F$4,FALSE,源数据[[#This Row],[字段01]:[字段10]])</f>
        <v>江苏-无锡市-1000000046-多福复商贸公司-茶饮-10000111-茉莉花茶3---</v>
      </c>
      <c r="E221" t="s">
        <v>20</v>
      </c>
      <c r="F221" t="s">
        <v>52</v>
      </c>
      <c r="G221">
        <v>1000000046</v>
      </c>
      <c r="H221" t="s">
        <v>50</v>
      </c>
      <c r="I221" s="2" t="s">
        <v>8</v>
      </c>
      <c r="J221">
        <v>10000111</v>
      </c>
      <c r="K221" t="s">
        <v>35</v>
      </c>
      <c r="M221" s="3"/>
    </row>
    <row r="222" spans="2:13" x14ac:dyDescent="0.2">
      <c r="B222" s="1">
        <v>42747</v>
      </c>
      <c r="C222">
        <v>7.4</v>
      </c>
      <c r="D222" t="str">
        <f>_xlfn.TEXTJOIN($F$4,FALSE,源数据[[#This Row],[字段01]:[字段10]])</f>
        <v>江苏-无锡市-1000000046-多福复商贸公司-茶饮-10000172-红茶16---</v>
      </c>
      <c r="E222" t="s">
        <v>20</v>
      </c>
      <c r="F222" t="s">
        <v>52</v>
      </c>
      <c r="G222">
        <v>1000000046</v>
      </c>
      <c r="H222" t="s">
        <v>50</v>
      </c>
      <c r="I222" s="2" t="s">
        <v>8</v>
      </c>
      <c r="J222">
        <v>10000172</v>
      </c>
      <c r="K222" t="s">
        <v>14</v>
      </c>
      <c r="M222" s="3"/>
    </row>
    <row r="223" spans="2:13" x14ac:dyDescent="0.2">
      <c r="B223" s="1">
        <v>42747</v>
      </c>
      <c r="C223">
        <v>4.9000000000000004</v>
      </c>
      <c r="D223" t="str">
        <f>_xlfn.TEXTJOIN($F$4,FALSE,源数据[[#This Row],[字段01]:[字段10]])</f>
        <v>江苏-无锡市-1000000046-多福复商贸公司-茶饮-10000211-茉莉绿茶11---</v>
      </c>
      <c r="E223" t="s">
        <v>20</v>
      </c>
      <c r="F223" t="s">
        <v>52</v>
      </c>
      <c r="G223">
        <v>1000000046</v>
      </c>
      <c r="H223" t="s">
        <v>50</v>
      </c>
      <c r="I223" s="2" t="s">
        <v>8</v>
      </c>
      <c r="J223">
        <v>10000211</v>
      </c>
      <c r="K223" t="s">
        <v>6</v>
      </c>
      <c r="M223" s="3"/>
    </row>
    <row r="224" spans="2:13" x14ac:dyDescent="0.2">
      <c r="B224" s="1">
        <v>42747</v>
      </c>
      <c r="C224">
        <v>15.6</v>
      </c>
      <c r="D224" t="str">
        <f>_xlfn.TEXTJOIN($F$4,FALSE,源数据[[#This Row],[字段01]:[字段10]])</f>
        <v>江苏-扬州市-1000000579-润谦高商贸公司-茶饮-10000078-铁观音茶15---</v>
      </c>
      <c r="E224" t="s">
        <v>20</v>
      </c>
      <c r="F224" t="s">
        <v>59</v>
      </c>
      <c r="G224">
        <v>1000000579</v>
      </c>
      <c r="H224" t="s">
        <v>58</v>
      </c>
      <c r="I224" s="2" t="s">
        <v>8</v>
      </c>
      <c r="J224">
        <v>10000078</v>
      </c>
      <c r="K224" t="s">
        <v>28</v>
      </c>
      <c r="M224" s="3"/>
    </row>
    <row r="225" spans="2:13" x14ac:dyDescent="0.2">
      <c r="B225" s="1">
        <v>42747</v>
      </c>
      <c r="C225">
        <v>10</v>
      </c>
      <c r="D225" t="str">
        <f>_xlfn.TEXTJOIN($F$4,FALSE,源数据[[#This Row],[字段01]:[字段10]])</f>
        <v>江苏-扬州市-1000000579-润谦高商贸公司-茶饮-10000131-柠檬茶3---</v>
      </c>
      <c r="E225" t="s">
        <v>20</v>
      </c>
      <c r="F225" t="s">
        <v>59</v>
      </c>
      <c r="G225">
        <v>1000000579</v>
      </c>
      <c r="H225" t="s">
        <v>58</v>
      </c>
      <c r="I225" s="2" t="s">
        <v>8</v>
      </c>
      <c r="J225">
        <v>10000131</v>
      </c>
      <c r="K225" t="s">
        <v>36</v>
      </c>
      <c r="M225" s="3"/>
    </row>
    <row r="226" spans="2:13" x14ac:dyDescent="0.2">
      <c r="B226" s="1">
        <v>42747</v>
      </c>
      <c r="C226">
        <v>4.4000000000000004</v>
      </c>
      <c r="D226" t="str">
        <f>_xlfn.TEXTJOIN($F$4,FALSE,源数据[[#This Row],[字段01]:[字段10]])</f>
        <v>江苏-扬州市-1000000579-润谦高商贸公司-茶饮-20000099-拿铁奶茶2---</v>
      </c>
      <c r="E226" t="s">
        <v>20</v>
      </c>
      <c r="F226" t="s">
        <v>59</v>
      </c>
      <c r="G226">
        <v>1000000579</v>
      </c>
      <c r="H226" t="s">
        <v>58</v>
      </c>
      <c r="I226" s="2" t="s">
        <v>8</v>
      </c>
      <c r="J226">
        <v>20000099</v>
      </c>
      <c r="K226" t="s">
        <v>18</v>
      </c>
      <c r="M226" s="3"/>
    </row>
    <row r="227" spans="2:13" x14ac:dyDescent="0.2">
      <c r="B227" s="1">
        <v>42748</v>
      </c>
      <c r="C227">
        <v>32.200000000000003</v>
      </c>
      <c r="D227" t="str">
        <f>_xlfn.TEXTJOIN($F$4,FALSE,源数据[[#This Row],[字段01]:[字段10]])</f>
        <v>安徽-合肥市-1000001014-义浩安商贸公司-茶饮-10000131-柠檬茶3---</v>
      </c>
      <c r="E227" t="s">
        <v>41</v>
      </c>
      <c r="F227" t="s">
        <v>40</v>
      </c>
      <c r="G227">
        <v>1000001014</v>
      </c>
      <c r="H227" t="s">
        <v>42</v>
      </c>
      <c r="I227" s="2" t="s">
        <v>8</v>
      </c>
      <c r="J227">
        <v>10000131</v>
      </c>
      <c r="K227" t="s">
        <v>36</v>
      </c>
      <c r="M227" s="3"/>
    </row>
    <row r="228" spans="2:13" x14ac:dyDescent="0.2">
      <c r="B228" s="1">
        <v>42748</v>
      </c>
      <c r="C228">
        <v>34.200000000000003</v>
      </c>
      <c r="D228" t="str">
        <f>_xlfn.TEXTJOIN($F$4,FALSE,源数据[[#This Row],[字段01]:[字段10]])</f>
        <v>安徽-合肥市-1000001014-义浩安商贸公司-茶饮-10000131-柠檬茶3---</v>
      </c>
      <c r="E228" t="s">
        <v>41</v>
      </c>
      <c r="F228" t="s">
        <v>40</v>
      </c>
      <c r="G228">
        <v>1000001014</v>
      </c>
      <c r="H228" t="s">
        <v>42</v>
      </c>
      <c r="I228" s="2" t="s">
        <v>8</v>
      </c>
      <c r="J228">
        <v>10000131</v>
      </c>
      <c r="K228" t="s">
        <v>36</v>
      </c>
      <c r="M228" s="3"/>
    </row>
    <row r="229" spans="2:13" x14ac:dyDescent="0.2">
      <c r="B229" s="1">
        <v>42748</v>
      </c>
      <c r="C229">
        <v>11.5</v>
      </c>
      <c r="D229" t="str">
        <f>_xlfn.TEXTJOIN($F$4,FALSE,源数据[[#This Row],[字段01]:[字段10]])</f>
        <v>湖南-郴州市-1000002985-寿贵盛商贸公司-茶饮-10000111-茉莉花茶3---</v>
      </c>
      <c r="E229" t="s">
        <v>3</v>
      </c>
      <c r="F229" t="s">
        <v>10</v>
      </c>
      <c r="G229">
        <v>1000002985</v>
      </c>
      <c r="H229" t="s">
        <v>45</v>
      </c>
      <c r="I229" s="2" t="s">
        <v>8</v>
      </c>
      <c r="J229">
        <v>10000111</v>
      </c>
      <c r="K229" t="s">
        <v>35</v>
      </c>
      <c r="M229" s="3"/>
    </row>
    <row r="230" spans="2:13" x14ac:dyDescent="0.2">
      <c r="B230" s="1">
        <v>42748</v>
      </c>
      <c r="C230">
        <v>18.2</v>
      </c>
      <c r="D230" t="str">
        <f>_xlfn.TEXTJOIN($F$4,FALSE,源数据[[#This Row],[字段01]:[字段10]])</f>
        <v>湖南-郴州市-1000002985-寿贵盛商贸公司-茶饮-10000211-茉莉绿茶11---</v>
      </c>
      <c r="E230" t="s">
        <v>3</v>
      </c>
      <c r="F230" t="s">
        <v>10</v>
      </c>
      <c r="G230">
        <v>1000002985</v>
      </c>
      <c r="H230" t="s">
        <v>45</v>
      </c>
      <c r="I230" s="2" t="s">
        <v>8</v>
      </c>
      <c r="J230">
        <v>10000211</v>
      </c>
      <c r="K230" t="s">
        <v>6</v>
      </c>
      <c r="M230" s="3"/>
    </row>
    <row r="231" spans="2:13" x14ac:dyDescent="0.2">
      <c r="B231" s="1">
        <v>42748</v>
      </c>
      <c r="C231">
        <v>52.9</v>
      </c>
      <c r="D231" t="str">
        <f>_xlfn.TEXTJOIN($F$4,FALSE,源数据[[#This Row],[字段01]:[字段10]])</f>
        <v>湖南-郴州市-1000002986-仁进裕商贸公司-茶饮-10000211-茉莉绿茶11---</v>
      </c>
      <c r="E231" t="s">
        <v>3</v>
      </c>
      <c r="F231" t="s">
        <v>10</v>
      </c>
      <c r="G231">
        <v>1000002986</v>
      </c>
      <c r="H231" t="s">
        <v>9</v>
      </c>
      <c r="I231" s="2" t="s">
        <v>8</v>
      </c>
      <c r="J231">
        <v>10000211</v>
      </c>
      <c r="K231" t="s">
        <v>6</v>
      </c>
      <c r="M231" s="3"/>
    </row>
    <row r="232" spans="2:13" x14ac:dyDescent="0.2">
      <c r="B232" s="1">
        <v>42748</v>
      </c>
      <c r="C232">
        <v>50.9</v>
      </c>
      <c r="D232" t="str">
        <f>_xlfn.TEXTJOIN($F$4,FALSE,源数据[[#This Row],[字段01]:[字段10]])</f>
        <v>湖南-郴州市-1000002986-仁进裕商贸公司-茶饮-10000211-茉莉绿茶11---</v>
      </c>
      <c r="E232" t="s">
        <v>3</v>
      </c>
      <c r="F232" t="s">
        <v>10</v>
      </c>
      <c r="G232">
        <v>1000002986</v>
      </c>
      <c r="H232" t="s">
        <v>9</v>
      </c>
      <c r="I232" s="2" t="s">
        <v>8</v>
      </c>
      <c r="J232">
        <v>10000211</v>
      </c>
      <c r="K232" t="s">
        <v>6</v>
      </c>
      <c r="M232" s="3"/>
    </row>
    <row r="233" spans="2:13" x14ac:dyDescent="0.2">
      <c r="B233" s="1">
        <v>42748</v>
      </c>
      <c r="C233">
        <v>12.6</v>
      </c>
      <c r="D233" t="str">
        <f>_xlfn.TEXTJOIN($F$4,FALSE,源数据[[#This Row],[字段01]:[字段10]])</f>
        <v>湖南-长沙市-1000000059-厚飞康商贸公司-茶饮-10000064-铁观音茶1---</v>
      </c>
      <c r="E233" t="s">
        <v>3</v>
      </c>
      <c r="F233" t="s">
        <v>12</v>
      </c>
      <c r="G233">
        <v>1000000059</v>
      </c>
      <c r="H233" t="s">
        <v>53</v>
      </c>
      <c r="I233" s="2" t="s">
        <v>8</v>
      </c>
      <c r="J233">
        <v>10000064</v>
      </c>
      <c r="K233" t="s">
        <v>51</v>
      </c>
      <c r="M233" s="3"/>
    </row>
    <row r="234" spans="2:13" x14ac:dyDescent="0.2">
      <c r="B234" s="1">
        <v>42748</v>
      </c>
      <c r="C234">
        <v>59.4</v>
      </c>
      <c r="D234" t="str">
        <f>_xlfn.TEXTJOIN($F$4,FALSE,源数据[[#This Row],[字段01]:[字段10]])</f>
        <v>湖南-长沙市-1000000059-厚飞康商贸公司-茶饮-10000078-铁观音茶15---</v>
      </c>
      <c r="E234" t="s">
        <v>3</v>
      </c>
      <c r="F234" t="s">
        <v>12</v>
      </c>
      <c r="G234">
        <v>1000000059</v>
      </c>
      <c r="H234" t="s">
        <v>53</v>
      </c>
      <c r="I234" s="2" t="s">
        <v>8</v>
      </c>
      <c r="J234">
        <v>10000078</v>
      </c>
      <c r="K234" t="s">
        <v>28</v>
      </c>
      <c r="M234" s="3"/>
    </row>
    <row r="235" spans="2:13" x14ac:dyDescent="0.2">
      <c r="B235" s="1">
        <v>42748</v>
      </c>
      <c r="C235">
        <v>8</v>
      </c>
      <c r="D235" t="str">
        <f>_xlfn.TEXTJOIN($F$4,FALSE,源数据[[#This Row],[字段01]:[字段10]])</f>
        <v>湖南-长沙市-1000000059-厚飞康商贸公司-茶饮-10000078-铁观音茶15---</v>
      </c>
      <c r="E235" t="s">
        <v>3</v>
      </c>
      <c r="F235" t="s">
        <v>12</v>
      </c>
      <c r="G235">
        <v>1000000059</v>
      </c>
      <c r="H235" t="s">
        <v>53</v>
      </c>
      <c r="I235" s="2" t="s">
        <v>8</v>
      </c>
      <c r="J235">
        <v>10000078</v>
      </c>
      <c r="K235" t="s">
        <v>28</v>
      </c>
      <c r="M235" s="3"/>
    </row>
    <row r="236" spans="2:13" x14ac:dyDescent="0.2">
      <c r="B236" s="1">
        <v>42748</v>
      </c>
      <c r="C236">
        <v>4</v>
      </c>
      <c r="D236" t="str">
        <f>_xlfn.TEXTJOIN($F$4,FALSE,源数据[[#This Row],[字段01]:[字段10]])</f>
        <v>湖南-长沙市-1000000059-厚飞康商贸公司-茶饮-10000078-铁观音茶15---</v>
      </c>
      <c r="E236" t="s">
        <v>3</v>
      </c>
      <c r="F236" t="s">
        <v>12</v>
      </c>
      <c r="G236">
        <v>1000000059</v>
      </c>
      <c r="H236" t="s">
        <v>53</v>
      </c>
      <c r="I236" s="2" t="s">
        <v>8</v>
      </c>
      <c r="J236">
        <v>10000078</v>
      </c>
      <c r="K236" t="s">
        <v>28</v>
      </c>
      <c r="M236" s="3"/>
    </row>
    <row r="237" spans="2:13" x14ac:dyDescent="0.2">
      <c r="B237" s="1">
        <v>42748</v>
      </c>
      <c r="C237">
        <v>2.2000000000000002</v>
      </c>
      <c r="D237" t="str">
        <f>_xlfn.TEXTJOIN($F$4,FALSE,源数据[[#This Row],[字段01]:[字段10]])</f>
        <v>湖南-长沙市-1000000059-厚飞康商贸公司-茶饮-20000099-拿铁奶茶2---</v>
      </c>
      <c r="E237" t="s">
        <v>3</v>
      </c>
      <c r="F237" t="s">
        <v>12</v>
      </c>
      <c r="G237">
        <v>1000000059</v>
      </c>
      <c r="H237" t="s">
        <v>53</v>
      </c>
      <c r="I237" s="2" t="s">
        <v>8</v>
      </c>
      <c r="J237">
        <v>20000099</v>
      </c>
      <c r="K237" t="s">
        <v>18</v>
      </c>
      <c r="M237" s="3"/>
    </row>
    <row r="238" spans="2:13" x14ac:dyDescent="0.2">
      <c r="B238" s="1">
        <v>42748</v>
      </c>
      <c r="C238">
        <v>19.2</v>
      </c>
      <c r="D238" t="str">
        <f>_xlfn.TEXTJOIN($F$4,FALSE,源数据[[#This Row],[字段01]:[字段10]])</f>
        <v>湖南-长沙市-1000000059-厚飞康商贸公司-茶饮-20000099-拿铁奶茶2---</v>
      </c>
      <c r="E238" t="s">
        <v>3</v>
      </c>
      <c r="F238" t="s">
        <v>12</v>
      </c>
      <c r="G238">
        <v>1000000059</v>
      </c>
      <c r="H238" t="s">
        <v>53</v>
      </c>
      <c r="I238" s="2" t="s">
        <v>8</v>
      </c>
      <c r="J238">
        <v>20000099</v>
      </c>
      <c r="K238" t="s">
        <v>18</v>
      </c>
      <c r="M238" s="3"/>
    </row>
    <row r="239" spans="2:13" x14ac:dyDescent="0.2">
      <c r="B239" s="1">
        <v>42748</v>
      </c>
      <c r="C239">
        <v>32.700000000000003</v>
      </c>
      <c r="D239" t="str">
        <f>_xlfn.TEXTJOIN($F$4,FALSE,源数据[[#This Row],[字段01]:[字段10]])</f>
        <v>湖南-长沙市-1000001649-圣大广商贸公司-茶饮-10000131-柠檬茶3---</v>
      </c>
      <c r="E239" t="s">
        <v>3</v>
      </c>
      <c r="F239" t="s">
        <v>12</v>
      </c>
      <c r="G239">
        <v>1000001649</v>
      </c>
      <c r="H239" t="s">
        <v>11</v>
      </c>
      <c r="I239" s="2" t="s">
        <v>8</v>
      </c>
      <c r="J239">
        <v>10000131</v>
      </c>
      <c r="K239" t="s">
        <v>36</v>
      </c>
      <c r="M239" s="3"/>
    </row>
    <row r="240" spans="2:13" x14ac:dyDescent="0.2">
      <c r="B240" s="1">
        <v>42748</v>
      </c>
      <c r="C240">
        <v>22.7</v>
      </c>
      <c r="D240" t="str">
        <f>_xlfn.TEXTJOIN($F$4,FALSE,源数据[[#This Row],[字段01]:[字段10]])</f>
        <v>江苏-常州市-1000001133-厚弘优商贸公司-茶饮-10000078-铁观音茶15---</v>
      </c>
      <c r="E240" t="s">
        <v>20</v>
      </c>
      <c r="F240" t="s">
        <v>44</v>
      </c>
      <c r="G240">
        <v>1000001133</v>
      </c>
      <c r="H240" t="s">
        <v>43</v>
      </c>
      <c r="I240" s="2" t="s">
        <v>8</v>
      </c>
      <c r="J240">
        <v>10000078</v>
      </c>
      <c r="K240" t="s">
        <v>28</v>
      </c>
      <c r="M240" s="3"/>
    </row>
    <row r="241" spans="2:13" x14ac:dyDescent="0.2">
      <c r="B241" s="1">
        <v>42748</v>
      </c>
      <c r="C241">
        <v>16</v>
      </c>
      <c r="D241" t="str">
        <f>_xlfn.TEXTJOIN($F$4,FALSE,源数据[[#This Row],[字段01]:[字段10]])</f>
        <v>江苏-常州市-1000001133-厚弘优商贸公司-茶饮-10000111-茉莉花茶3---</v>
      </c>
      <c r="E241" t="s">
        <v>20</v>
      </c>
      <c r="F241" t="s">
        <v>44</v>
      </c>
      <c r="G241">
        <v>1000001133</v>
      </c>
      <c r="H241" t="s">
        <v>43</v>
      </c>
      <c r="I241" s="2" t="s">
        <v>8</v>
      </c>
      <c r="J241">
        <v>10000111</v>
      </c>
      <c r="K241" t="s">
        <v>35</v>
      </c>
      <c r="M241" s="3"/>
    </row>
    <row r="242" spans="2:13" x14ac:dyDescent="0.2">
      <c r="B242" s="1">
        <v>42748</v>
      </c>
      <c r="C242">
        <v>7.9</v>
      </c>
      <c r="D242" t="str">
        <f>_xlfn.TEXTJOIN($F$4,FALSE,源数据[[#This Row],[字段01]:[字段10]])</f>
        <v>江苏-常州市-1000001133-厚弘优商贸公司-茶饮-10000111-茉莉花茶3---</v>
      </c>
      <c r="E242" t="s">
        <v>20</v>
      </c>
      <c r="F242" t="s">
        <v>44</v>
      </c>
      <c r="G242">
        <v>1000001133</v>
      </c>
      <c r="H242" t="s">
        <v>43</v>
      </c>
      <c r="I242" s="2" t="s">
        <v>8</v>
      </c>
      <c r="J242">
        <v>10000111</v>
      </c>
      <c r="K242" t="s">
        <v>35</v>
      </c>
      <c r="M242" s="3"/>
    </row>
    <row r="243" spans="2:13" x14ac:dyDescent="0.2">
      <c r="B243" s="1">
        <v>42748</v>
      </c>
      <c r="C243">
        <v>17.5</v>
      </c>
      <c r="D243" t="str">
        <f>_xlfn.TEXTJOIN($F$4,FALSE,源数据[[#This Row],[字段01]:[字段10]])</f>
        <v>江苏-常州市-1000001133-厚弘优商贸公司-茶饮-10000131-柠檬茶3---</v>
      </c>
      <c r="E243" t="s">
        <v>20</v>
      </c>
      <c r="F243" t="s">
        <v>44</v>
      </c>
      <c r="G243">
        <v>1000001133</v>
      </c>
      <c r="H243" t="s">
        <v>43</v>
      </c>
      <c r="I243" s="2" t="s">
        <v>8</v>
      </c>
      <c r="J243">
        <v>10000131</v>
      </c>
      <c r="K243" t="s">
        <v>36</v>
      </c>
      <c r="M243" s="3"/>
    </row>
    <row r="244" spans="2:13" x14ac:dyDescent="0.2">
      <c r="B244" s="1">
        <v>42748</v>
      </c>
      <c r="C244">
        <v>7</v>
      </c>
      <c r="D244" t="str">
        <f>_xlfn.TEXTJOIN($F$4,FALSE,源数据[[#This Row],[字段01]:[字段10]])</f>
        <v>江苏-常州市-1000001133-厚弘优商贸公司-茶饮-10000131-柠檬茶3---</v>
      </c>
      <c r="E244" t="s">
        <v>20</v>
      </c>
      <c r="F244" t="s">
        <v>44</v>
      </c>
      <c r="G244">
        <v>1000001133</v>
      </c>
      <c r="H244" t="s">
        <v>43</v>
      </c>
      <c r="I244" s="2" t="s">
        <v>8</v>
      </c>
      <c r="J244">
        <v>10000131</v>
      </c>
      <c r="K244" t="s">
        <v>36</v>
      </c>
      <c r="M244" s="3"/>
    </row>
    <row r="245" spans="2:13" x14ac:dyDescent="0.2">
      <c r="B245" s="1">
        <v>42748</v>
      </c>
      <c r="C245">
        <v>16.899999999999999</v>
      </c>
      <c r="D245" t="str">
        <f>_xlfn.TEXTJOIN($F$4,FALSE,源数据[[#This Row],[字段01]:[字段10]])</f>
        <v>江苏-连云港市-1000002973-皇飞进商贸公司-茶饮-10000078-铁观音茶15---</v>
      </c>
      <c r="E245" t="s">
        <v>20</v>
      </c>
      <c r="F245" t="s">
        <v>62</v>
      </c>
      <c r="G245">
        <v>1000002973</v>
      </c>
      <c r="H245" t="s">
        <v>61</v>
      </c>
      <c r="I245" s="2" t="s">
        <v>8</v>
      </c>
      <c r="J245">
        <v>10000078</v>
      </c>
      <c r="K245" t="s">
        <v>28</v>
      </c>
      <c r="M245" s="3"/>
    </row>
    <row r="246" spans="2:13" x14ac:dyDescent="0.2">
      <c r="B246" s="1">
        <v>42748</v>
      </c>
      <c r="C246">
        <v>16.399999999999999</v>
      </c>
      <c r="D246" t="str">
        <f>_xlfn.TEXTJOIN($F$4,FALSE,源数据[[#This Row],[字段01]:[字段10]])</f>
        <v>江苏-连云港市-1000002973-皇飞进商贸公司-茶饮-10000131-柠檬茶3---</v>
      </c>
      <c r="E246" t="s">
        <v>20</v>
      </c>
      <c r="F246" t="s">
        <v>62</v>
      </c>
      <c r="G246">
        <v>1000002973</v>
      </c>
      <c r="H246" t="s">
        <v>61</v>
      </c>
      <c r="I246" s="2" t="s">
        <v>8</v>
      </c>
      <c r="J246">
        <v>10000131</v>
      </c>
      <c r="K246" t="s">
        <v>36</v>
      </c>
      <c r="M246" s="3"/>
    </row>
    <row r="247" spans="2:13" x14ac:dyDescent="0.2">
      <c r="B247" s="1">
        <v>42748</v>
      </c>
      <c r="C247">
        <v>43.4</v>
      </c>
      <c r="D247" t="str">
        <f>_xlfn.TEXTJOIN($F$4,FALSE,源数据[[#This Row],[字段01]:[字段10]])</f>
        <v>江苏-南京市区-1000000018-久多厚商贸公司-茶饮-10000078-铁观音茶15---</v>
      </c>
      <c r="E247" t="s">
        <v>20</v>
      </c>
      <c r="F247" t="s">
        <v>47</v>
      </c>
      <c r="G247">
        <v>1000000018</v>
      </c>
      <c r="H247" t="s">
        <v>46</v>
      </c>
      <c r="I247" s="2" t="s">
        <v>8</v>
      </c>
      <c r="J247">
        <v>10000078</v>
      </c>
      <c r="K247" t="s">
        <v>28</v>
      </c>
      <c r="M247" s="3"/>
    </row>
    <row r="248" spans="2:13" x14ac:dyDescent="0.2">
      <c r="B248" s="1">
        <v>42748</v>
      </c>
      <c r="C248">
        <v>5.0999999999999996</v>
      </c>
      <c r="D248" t="str">
        <f>_xlfn.TEXTJOIN($F$4,FALSE,源数据[[#This Row],[字段01]:[字段10]])</f>
        <v>江苏-南京市区-1000000018-久多厚商贸公司-茶饮-10000136-柠檬茶8---</v>
      </c>
      <c r="E248" t="s">
        <v>20</v>
      </c>
      <c r="F248" t="s">
        <v>47</v>
      </c>
      <c r="G248">
        <v>1000000018</v>
      </c>
      <c r="H248" t="s">
        <v>46</v>
      </c>
      <c r="I248" s="2" t="s">
        <v>8</v>
      </c>
      <c r="J248">
        <v>10000136</v>
      </c>
      <c r="K248" t="s">
        <v>38</v>
      </c>
      <c r="M248" s="3"/>
    </row>
    <row r="249" spans="2:13" x14ac:dyDescent="0.2">
      <c r="B249" s="1">
        <v>42748</v>
      </c>
      <c r="C249">
        <v>36.299999999999997</v>
      </c>
      <c r="D249" t="str">
        <f>_xlfn.TEXTJOIN($F$4,FALSE,源数据[[#This Row],[字段01]:[字段10]])</f>
        <v>江苏-南京市区-1000000020-吉兴进商贸公司-茶饮-20000099-拿铁奶茶2---</v>
      </c>
      <c r="E249" t="s">
        <v>20</v>
      </c>
      <c r="F249" t="s">
        <v>47</v>
      </c>
      <c r="G249">
        <v>1000000020</v>
      </c>
      <c r="H249" t="s">
        <v>71</v>
      </c>
      <c r="I249" s="2" t="s">
        <v>8</v>
      </c>
      <c r="J249">
        <v>20000099</v>
      </c>
      <c r="K249" t="s">
        <v>18</v>
      </c>
      <c r="M249" s="3"/>
    </row>
    <row r="250" spans="2:13" x14ac:dyDescent="0.2">
      <c r="B250" s="1">
        <v>42748</v>
      </c>
      <c r="C250">
        <v>30.2</v>
      </c>
      <c r="D250" t="str">
        <f>_xlfn.TEXTJOIN($F$4,FALSE,源数据[[#This Row],[字段01]:[字段10]])</f>
        <v>江苏-苏州市-1000000054-荣聚本商贸公司-茶饮-10000111-茉莉花茶3---</v>
      </c>
      <c r="E250" t="s">
        <v>20</v>
      </c>
      <c r="F250" t="s">
        <v>27</v>
      </c>
      <c r="G250">
        <v>1000000054</v>
      </c>
      <c r="H250" t="s">
        <v>34</v>
      </c>
      <c r="I250" s="2" t="s">
        <v>8</v>
      </c>
      <c r="J250">
        <v>10000111</v>
      </c>
      <c r="K250" t="s">
        <v>35</v>
      </c>
      <c r="M250" s="3"/>
    </row>
    <row r="251" spans="2:13" x14ac:dyDescent="0.2">
      <c r="B251" s="1">
        <v>42748</v>
      </c>
      <c r="C251">
        <v>9</v>
      </c>
      <c r="D251" t="str">
        <f>_xlfn.TEXTJOIN($F$4,FALSE,源数据[[#This Row],[字段01]:[字段10]])</f>
        <v>江苏-苏州市-1000000054-荣聚本商贸公司-茶饮-10000131-柠檬茶3---</v>
      </c>
      <c r="E251" t="s">
        <v>20</v>
      </c>
      <c r="F251" t="s">
        <v>27</v>
      </c>
      <c r="G251">
        <v>1000000054</v>
      </c>
      <c r="H251" t="s">
        <v>34</v>
      </c>
      <c r="I251" s="2" t="s">
        <v>8</v>
      </c>
      <c r="J251">
        <v>10000131</v>
      </c>
      <c r="K251" t="s">
        <v>36</v>
      </c>
      <c r="M251" s="3"/>
    </row>
    <row r="252" spans="2:13" x14ac:dyDescent="0.2">
      <c r="B252" s="1">
        <v>42748</v>
      </c>
      <c r="C252">
        <v>33.1</v>
      </c>
      <c r="D252" t="str">
        <f>_xlfn.TEXTJOIN($F$4,FALSE,源数据[[#This Row],[字段01]:[字段10]])</f>
        <v>江苏-徐州市-1000000031-顺满进商贸公司-茶饮-10000131-柠檬茶3---</v>
      </c>
      <c r="E252" t="s">
        <v>20</v>
      </c>
      <c r="F252" t="s">
        <v>31</v>
      </c>
      <c r="G252">
        <v>1000000031</v>
      </c>
      <c r="H252" t="s">
        <v>30</v>
      </c>
      <c r="I252" s="2" t="s">
        <v>8</v>
      </c>
      <c r="J252">
        <v>10000131</v>
      </c>
      <c r="K252" t="s">
        <v>36</v>
      </c>
      <c r="M252" s="3"/>
    </row>
    <row r="253" spans="2:13" x14ac:dyDescent="0.2">
      <c r="B253" s="1">
        <v>42748</v>
      </c>
      <c r="C253">
        <v>35.200000000000003</v>
      </c>
      <c r="D253" t="str">
        <f>_xlfn.TEXTJOIN($F$4,FALSE,源数据[[#This Row],[字段01]:[字段10]])</f>
        <v>江苏-徐州市-1000000031-顺满进商贸公司-茶饮-20000099-拿铁奶茶2---</v>
      </c>
      <c r="E253" t="s">
        <v>20</v>
      </c>
      <c r="F253" t="s">
        <v>31</v>
      </c>
      <c r="G253">
        <v>1000000031</v>
      </c>
      <c r="H253" t="s">
        <v>30</v>
      </c>
      <c r="I253" s="2" t="s">
        <v>8</v>
      </c>
      <c r="J253">
        <v>20000099</v>
      </c>
      <c r="K253" t="s">
        <v>18</v>
      </c>
      <c r="M253" s="3"/>
    </row>
    <row r="254" spans="2:13" x14ac:dyDescent="0.2">
      <c r="B254" s="1">
        <v>42748</v>
      </c>
      <c r="C254">
        <v>0.5</v>
      </c>
      <c r="D254" t="str">
        <f>_xlfn.TEXTJOIN($F$4,FALSE,源数据[[#This Row],[字段01]:[字段10]])</f>
        <v>江苏-盐城市-1000002872-亚成美商贸公司-茶饮-20000099-拿铁奶茶2---</v>
      </c>
      <c r="E254" t="s">
        <v>20</v>
      </c>
      <c r="F254" t="s">
        <v>19</v>
      </c>
      <c r="G254">
        <v>1000002872</v>
      </c>
      <c r="H254" t="s">
        <v>17</v>
      </c>
      <c r="I254" s="2" t="s">
        <v>8</v>
      </c>
      <c r="J254">
        <v>20000099</v>
      </c>
      <c r="K254" t="s">
        <v>18</v>
      </c>
      <c r="M254" s="3"/>
    </row>
    <row r="255" spans="2:13" x14ac:dyDescent="0.2">
      <c r="B255" s="1">
        <v>42749</v>
      </c>
      <c r="C255">
        <v>36.200000000000003</v>
      </c>
      <c r="D255" t="str">
        <f>_xlfn.TEXTJOIN($F$4,FALSE,源数据[[#This Row],[字段01]:[字段10]])</f>
        <v>安徽-合肥市-1000000931-百安欣商贸公司-果汁-40000085-红石榴汁1---</v>
      </c>
      <c r="E255" t="s">
        <v>41</v>
      </c>
      <c r="F255" t="s">
        <v>40</v>
      </c>
      <c r="G255">
        <v>1000000931</v>
      </c>
      <c r="H255" t="s">
        <v>39</v>
      </c>
      <c r="I255" s="2" t="s">
        <v>24</v>
      </c>
      <c r="J255">
        <v>40000085</v>
      </c>
      <c r="K255" t="s">
        <v>22</v>
      </c>
      <c r="M255" s="3"/>
    </row>
    <row r="256" spans="2:13" x14ac:dyDescent="0.2">
      <c r="B256" s="1">
        <v>42749</v>
      </c>
      <c r="C256">
        <v>14.3</v>
      </c>
      <c r="D256" t="str">
        <f>_xlfn.TEXTJOIN($F$4,FALSE,源数据[[#This Row],[字段01]:[字段10]])</f>
        <v>河南-洛阳市区-1000001915-华宏仁商贸公司-茶饮-10000131-柠檬茶3---</v>
      </c>
      <c r="E256" t="s">
        <v>16</v>
      </c>
      <c r="F256" t="s">
        <v>15</v>
      </c>
      <c r="G256">
        <v>1000001915</v>
      </c>
      <c r="H256" t="s">
        <v>13</v>
      </c>
      <c r="I256" s="2" t="s">
        <v>8</v>
      </c>
      <c r="J256">
        <v>10000131</v>
      </c>
      <c r="K256" t="s">
        <v>36</v>
      </c>
      <c r="M256" s="3"/>
    </row>
    <row r="257" spans="2:13" x14ac:dyDescent="0.2">
      <c r="B257" s="1">
        <v>42749</v>
      </c>
      <c r="C257">
        <v>6.7</v>
      </c>
      <c r="D257" t="str">
        <f>_xlfn.TEXTJOIN($F$4,FALSE,源数据[[#This Row],[字段01]:[字段10]])</f>
        <v>河南-洛阳市区-1000001915-华宏仁商贸公司-茶饮-20000099-拿铁奶茶2---</v>
      </c>
      <c r="E257" t="s">
        <v>16</v>
      </c>
      <c r="F257" t="s">
        <v>15</v>
      </c>
      <c r="G257">
        <v>1000001915</v>
      </c>
      <c r="H257" t="s">
        <v>13</v>
      </c>
      <c r="I257" s="2" t="s">
        <v>8</v>
      </c>
      <c r="J257">
        <v>20000099</v>
      </c>
      <c r="K257" t="s">
        <v>18</v>
      </c>
      <c r="M257" s="3"/>
    </row>
    <row r="258" spans="2:13" x14ac:dyDescent="0.2">
      <c r="B258" s="1">
        <v>42749</v>
      </c>
      <c r="C258">
        <v>2.2000000000000002</v>
      </c>
      <c r="D258" t="str">
        <f>_xlfn.TEXTJOIN($F$4,FALSE,源数据[[#This Row],[字段01]:[字段10]])</f>
        <v>河南-洛阳市区-1000001915-华宏仁商贸公司-茶饮-20000099-拿铁奶茶2---</v>
      </c>
      <c r="E258" t="s">
        <v>16</v>
      </c>
      <c r="F258" t="s">
        <v>15</v>
      </c>
      <c r="G258">
        <v>1000001915</v>
      </c>
      <c r="H258" t="s">
        <v>13</v>
      </c>
      <c r="I258" s="2" t="s">
        <v>8</v>
      </c>
      <c r="J258">
        <v>20000099</v>
      </c>
      <c r="K258" t="s">
        <v>18</v>
      </c>
      <c r="M258" s="3"/>
    </row>
    <row r="259" spans="2:13" x14ac:dyDescent="0.2">
      <c r="B259" s="1">
        <v>42749</v>
      </c>
      <c r="C259">
        <v>8.1999999999999993</v>
      </c>
      <c r="D259" t="str">
        <f>_xlfn.TEXTJOIN($F$4,FALSE,源数据[[#This Row],[字段01]:[字段10]])</f>
        <v>河南-洛阳市区-1000001915-华宏仁商贸公司-果汁-40000080-芒果汁6---</v>
      </c>
      <c r="E259" t="s">
        <v>16</v>
      </c>
      <c r="F259" t="s">
        <v>15</v>
      </c>
      <c r="G259">
        <v>1000001915</v>
      </c>
      <c r="H259" t="s">
        <v>13</v>
      </c>
      <c r="I259" s="2" t="s">
        <v>24</v>
      </c>
      <c r="J259">
        <v>40000080</v>
      </c>
      <c r="K259" t="s">
        <v>65</v>
      </c>
      <c r="M259" s="3"/>
    </row>
    <row r="260" spans="2:13" x14ac:dyDescent="0.2">
      <c r="B260" s="1">
        <v>42749</v>
      </c>
      <c r="C260">
        <v>2</v>
      </c>
      <c r="D260" t="str">
        <f>_xlfn.TEXTJOIN($F$4,FALSE,源数据[[#This Row],[字段01]:[字段10]])</f>
        <v>湖南-郴州市-1000002981-祥顺源商贸公司-茶饮-10000064-铁观音茶1---</v>
      </c>
      <c r="E260" t="s">
        <v>3</v>
      </c>
      <c r="F260" t="s">
        <v>10</v>
      </c>
      <c r="G260">
        <v>1000002981</v>
      </c>
      <c r="H260" t="s">
        <v>60</v>
      </c>
      <c r="I260" s="2" t="s">
        <v>8</v>
      </c>
      <c r="J260">
        <v>10000064</v>
      </c>
      <c r="K260" t="s">
        <v>51</v>
      </c>
      <c r="M260" s="3"/>
    </row>
    <row r="261" spans="2:13" x14ac:dyDescent="0.2">
      <c r="B261" s="1">
        <v>42749</v>
      </c>
      <c r="C261">
        <v>33.299999999999997</v>
      </c>
      <c r="D261" t="str">
        <f>_xlfn.TEXTJOIN($F$4,FALSE,源数据[[#This Row],[字段01]:[字段10]])</f>
        <v>湖南-郴州市-1000002981-祥顺源商贸公司-茶饮-10000111-茉莉花茶3---</v>
      </c>
      <c r="E261" t="s">
        <v>3</v>
      </c>
      <c r="F261" t="s">
        <v>10</v>
      </c>
      <c r="G261">
        <v>1000002981</v>
      </c>
      <c r="H261" t="s">
        <v>60</v>
      </c>
      <c r="I261" s="2" t="s">
        <v>8</v>
      </c>
      <c r="J261">
        <v>10000111</v>
      </c>
      <c r="K261" t="s">
        <v>35</v>
      </c>
      <c r="M261" s="3"/>
    </row>
    <row r="262" spans="2:13" x14ac:dyDescent="0.2">
      <c r="B262" s="1">
        <v>42749</v>
      </c>
      <c r="C262">
        <v>32.6</v>
      </c>
      <c r="D262" t="str">
        <f>_xlfn.TEXTJOIN($F$4,FALSE,源数据[[#This Row],[字段01]:[字段10]])</f>
        <v>湖南-郴州市-1000002981-祥顺源商贸公司-茶饮-20000099-拿铁奶茶2---</v>
      </c>
      <c r="E262" t="s">
        <v>3</v>
      </c>
      <c r="F262" t="s">
        <v>10</v>
      </c>
      <c r="G262">
        <v>1000002981</v>
      </c>
      <c r="H262" t="s">
        <v>60</v>
      </c>
      <c r="I262" s="2" t="s">
        <v>8</v>
      </c>
      <c r="J262">
        <v>20000099</v>
      </c>
      <c r="K262" t="s">
        <v>18</v>
      </c>
      <c r="M262" s="3"/>
    </row>
    <row r="263" spans="2:13" x14ac:dyDescent="0.2">
      <c r="B263" s="1">
        <v>42749</v>
      </c>
      <c r="C263">
        <v>36.6</v>
      </c>
      <c r="D263" t="str">
        <f>_xlfn.TEXTJOIN($F$4,FALSE,源数据[[#This Row],[字段01]:[字段10]])</f>
        <v>湖南-株洲市-1000000072-正吉复商贸公司-茶饮-10000211-茉莉绿茶11---</v>
      </c>
      <c r="E263" t="s">
        <v>3</v>
      </c>
      <c r="F263" t="s">
        <v>7</v>
      </c>
      <c r="G263">
        <v>1000000072</v>
      </c>
      <c r="H263" t="s">
        <v>5</v>
      </c>
      <c r="I263" s="2" t="s">
        <v>8</v>
      </c>
      <c r="J263">
        <v>10000211</v>
      </c>
      <c r="K263" t="s">
        <v>6</v>
      </c>
      <c r="M263" s="3"/>
    </row>
    <row r="264" spans="2:13" x14ac:dyDescent="0.2">
      <c r="B264" s="1">
        <v>42749</v>
      </c>
      <c r="C264">
        <v>24.7</v>
      </c>
      <c r="D264" t="str">
        <f>_xlfn.TEXTJOIN($F$4,FALSE,源数据[[#This Row],[字段01]:[字段10]])</f>
        <v>江苏-常州市-1000001133-厚弘优商贸公司-茶饮-10000061-冰绿茶18---</v>
      </c>
      <c r="E264" t="s">
        <v>20</v>
      </c>
      <c r="F264" t="s">
        <v>44</v>
      </c>
      <c r="G264">
        <v>1000001133</v>
      </c>
      <c r="H264" t="s">
        <v>43</v>
      </c>
      <c r="I264" s="2" t="s">
        <v>8</v>
      </c>
      <c r="J264">
        <v>10000061</v>
      </c>
      <c r="K264" t="s">
        <v>26</v>
      </c>
      <c r="M264" s="3"/>
    </row>
    <row r="265" spans="2:13" x14ac:dyDescent="0.2">
      <c r="B265" s="1">
        <v>42749</v>
      </c>
      <c r="C265">
        <v>25</v>
      </c>
      <c r="D265" t="str">
        <f>_xlfn.TEXTJOIN($F$4,FALSE,源数据[[#This Row],[字段01]:[字段10]])</f>
        <v>江苏-常州市-1000001133-厚弘优商贸公司-茶饮-10000182-麦茶3---</v>
      </c>
      <c r="E265" t="s">
        <v>20</v>
      </c>
      <c r="F265" t="s">
        <v>44</v>
      </c>
      <c r="G265">
        <v>1000001133</v>
      </c>
      <c r="H265" t="s">
        <v>43</v>
      </c>
      <c r="I265" s="2" t="s">
        <v>8</v>
      </c>
      <c r="J265">
        <v>10000182</v>
      </c>
      <c r="K265" t="s">
        <v>29</v>
      </c>
      <c r="M265" s="3"/>
    </row>
    <row r="266" spans="2:13" x14ac:dyDescent="0.2">
      <c r="B266" s="1">
        <v>42749</v>
      </c>
      <c r="C266">
        <v>31.6</v>
      </c>
      <c r="D266" t="str">
        <f>_xlfn.TEXTJOIN($F$4,FALSE,源数据[[#This Row],[字段01]:[字段10]])</f>
        <v>江苏-南京市区-1000000018-久多厚商贸公司-茶饮-10000078-铁观音茶15---</v>
      </c>
      <c r="E266" t="s">
        <v>20</v>
      </c>
      <c r="F266" t="s">
        <v>47</v>
      </c>
      <c r="G266">
        <v>1000000018</v>
      </c>
      <c r="H266" t="s">
        <v>46</v>
      </c>
      <c r="I266" s="2" t="s">
        <v>8</v>
      </c>
      <c r="J266">
        <v>10000078</v>
      </c>
      <c r="K266" t="s">
        <v>28</v>
      </c>
      <c r="M266" s="3"/>
    </row>
    <row r="267" spans="2:13" x14ac:dyDescent="0.2">
      <c r="B267" s="1">
        <v>42749</v>
      </c>
      <c r="C267">
        <v>4.8</v>
      </c>
      <c r="D267" t="str">
        <f>_xlfn.TEXTJOIN($F$4,FALSE,源数据[[#This Row],[字段01]:[字段10]])</f>
        <v>江苏-南通市-1000003349-晨乐商贸有限公司-茶饮-10000078-铁观音茶15---</v>
      </c>
      <c r="E267" t="s">
        <v>20</v>
      </c>
      <c r="F267" t="s">
        <v>67</v>
      </c>
      <c r="G267">
        <v>1000003349</v>
      </c>
      <c r="H267" t="s">
        <v>66</v>
      </c>
      <c r="I267" s="2" t="s">
        <v>8</v>
      </c>
      <c r="J267">
        <v>10000078</v>
      </c>
      <c r="K267" t="s">
        <v>28</v>
      </c>
      <c r="M267" s="3"/>
    </row>
    <row r="268" spans="2:13" x14ac:dyDescent="0.2">
      <c r="B268" s="1">
        <v>42749</v>
      </c>
      <c r="C268">
        <v>1.4</v>
      </c>
      <c r="D268" t="str">
        <f>_xlfn.TEXTJOIN($F$4,FALSE,源数据[[#This Row],[字段01]:[字段10]])</f>
        <v>江苏-南通市-1000003349-晨乐商贸有限公司-茶饮-10000131-柠檬茶3---</v>
      </c>
      <c r="E268" t="s">
        <v>20</v>
      </c>
      <c r="F268" t="s">
        <v>67</v>
      </c>
      <c r="G268">
        <v>1000003349</v>
      </c>
      <c r="H268" t="s">
        <v>66</v>
      </c>
      <c r="I268" s="2" t="s">
        <v>8</v>
      </c>
      <c r="J268">
        <v>10000131</v>
      </c>
      <c r="K268" t="s">
        <v>36</v>
      </c>
      <c r="M268" s="3"/>
    </row>
    <row r="269" spans="2:13" x14ac:dyDescent="0.2">
      <c r="B269" s="1">
        <v>42749</v>
      </c>
      <c r="C269">
        <v>33.5</v>
      </c>
      <c r="D269" t="str">
        <f>_xlfn.TEXTJOIN($F$4,FALSE,源数据[[#This Row],[字段01]:[字段10]])</f>
        <v>江苏-徐州市-1000000031-顺满进商贸公司-茶饮-10000182-麦茶3---</v>
      </c>
      <c r="E269" t="s">
        <v>20</v>
      </c>
      <c r="F269" t="s">
        <v>31</v>
      </c>
      <c r="G269">
        <v>1000000031</v>
      </c>
      <c r="H269" t="s">
        <v>30</v>
      </c>
      <c r="I269" s="2" t="s">
        <v>8</v>
      </c>
      <c r="J269">
        <v>10000182</v>
      </c>
      <c r="K269" t="s">
        <v>29</v>
      </c>
      <c r="M269" s="3"/>
    </row>
    <row r="270" spans="2:13" x14ac:dyDescent="0.2">
      <c r="B270" s="1">
        <v>42749</v>
      </c>
      <c r="C270">
        <v>2.2999999999999998</v>
      </c>
      <c r="D270" t="str">
        <f>_xlfn.TEXTJOIN($F$4,FALSE,源数据[[#This Row],[字段01]:[字段10]])</f>
        <v>江苏-镇江市-1000000047-寿鼎益商贸公司-茶饮-10000136-柠檬茶8---</v>
      </c>
      <c r="E270" t="s">
        <v>20</v>
      </c>
      <c r="F270" t="s">
        <v>33</v>
      </c>
      <c r="G270">
        <v>1000000047</v>
      </c>
      <c r="H270" t="s">
        <v>32</v>
      </c>
      <c r="I270" s="2" t="s">
        <v>8</v>
      </c>
      <c r="J270">
        <v>10000136</v>
      </c>
      <c r="K270" t="s">
        <v>38</v>
      </c>
      <c r="M270" s="3"/>
    </row>
    <row r="271" spans="2:13" x14ac:dyDescent="0.2">
      <c r="B271" s="1">
        <v>42749</v>
      </c>
      <c r="C271">
        <v>2.1</v>
      </c>
      <c r="D271" t="str">
        <f>_xlfn.TEXTJOIN($F$4,FALSE,源数据[[#This Row],[字段01]:[字段10]])</f>
        <v>江苏-镇江市-1000000047-寿鼎益商贸公司-饮用水-30000011-矿泉水11---</v>
      </c>
      <c r="E271" t="s">
        <v>20</v>
      </c>
      <c r="F271" t="s">
        <v>33</v>
      </c>
      <c r="G271">
        <v>1000000047</v>
      </c>
      <c r="H271" t="s">
        <v>32</v>
      </c>
      <c r="I271" s="2" t="s">
        <v>4</v>
      </c>
      <c r="J271">
        <v>30000011</v>
      </c>
      <c r="K271" t="s">
        <v>1</v>
      </c>
      <c r="M271" s="3"/>
    </row>
    <row r="272" spans="2:13" x14ac:dyDescent="0.2">
      <c r="B272" s="1">
        <v>42750</v>
      </c>
      <c r="C272">
        <v>11.7</v>
      </c>
      <c r="D272" t="str">
        <f>_xlfn.TEXTJOIN($F$4,FALSE,源数据[[#This Row],[字段01]:[字段10]])</f>
        <v>安徽-合肥市-1000000931-百安欣商贸公司-茶饮-10000078-铁观音茶15---</v>
      </c>
      <c r="E272" t="s">
        <v>41</v>
      </c>
      <c r="F272" t="s">
        <v>40</v>
      </c>
      <c r="G272">
        <v>1000000931</v>
      </c>
      <c r="H272" t="s">
        <v>39</v>
      </c>
      <c r="I272" s="2" t="s">
        <v>8</v>
      </c>
      <c r="J272">
        <v>10000078</v>
      </c>
      <c r="K272" t="s">
        <v>28</v>
      </c>
      <c r="M272" s="3"/>
    </row>
    <row r="273" spans="2:13" x14ac:dyDescent="0.2">
      <c r="B273" s="1">
        <v>42750</v>
      </c>
      <c r="C273">
        <v>32.6</v>
      </c>
      <c r="D273" t="str">
        <f>_xlfn.TEXTJOIN($F$4,FALSE,源数据[[#This Row],[字段01]:[字段10]])</f>
        <v>安徽-合肥市-1000000931-百安欣商贸公司-茶饮-10000131-柠檬茶3---</v>
      </c>
      <c r="E273" t="s">
        <v>41</v>
      </c>
      <c r="F273" t="s">
        <v>40</v>
      </c>
      <c r="G273">
        <v>1000000931</v>
      </c>
      <c r="H273" t="s">
        <v>39</v>
      </c>
      <c r="I273" s="2" t="s">
        <v>8</v>
      </c>
      <c r="J273">
        <v>10000131</v>
      </c>
      <c r="K273" t="s">
        <v>36</v>
      </c>
      <c r="M273" s="3"/>
    </row>
    <row r="274" spans="2:13" x14ac:dyDescent="0.2">
      <c r="B274" s="1">
        <v>42750</v>
      </c>
      <c r="C274">
        <v>17</v>
      </c>
      <c r="D274" t="str">
        <f>_xlfn.TEXTJOIN($F$4,FALSE,源数据[[#This Row],[字段01]:[字段10]])</f>
        <v>安徽-合肥市-1000000931-百安欣商贸公司-茶饮-10000131-柠檬茶3---</v>
      </c>
      <c r="E274" t="s">
        <v>41</v>
      </c>
      <c r="F274" t="s">
        <v>40</v>
      </c>
      <c r="G274">
        <v>1000000931</v>
      </c>
      <c r="H274" t="s">
        <v>39</v>
      </c>
      <c r="I274" s="2" t="s">
        <v>8</v>
      </c>
      <c r="J274">
        <v>10000131</v>
      </c>
      <c r="K274" t="s">
        <v>36</v>
      </c>
      <c r="M274" s="3"/>
    </row>
    <row r="275" spans="2:13" x14ac:dyDescent="0.2">
      <c r="B275" s="1">
        <v>42750</v>
      </c>
      <c r="C275">
        <v>36</v>
      </c>
      <c r="D275" t="str">
        <f>_xlfn.TEXTJOIN($F$4,FALSE,源数据[[#This Row],[字段01]:[字段10]])</f>
        <v>安徽-合肥市-1000000931-百安欣商贸公司-果汁-40000085-红石榴汁1---</v>
      </c>
      <c r="E275" t="s">
        <v>41</v>
      </c>
      <c r="F275" t="s">
        <v>40</v>
      </c>
      <c r="G275">
        <v>1000000931</v>
      </c>
      <c r="H275" t="s">
        <v>39</v>
      </c>
      <c r="I275" s="2" t="s">
        <v>24</v>
      </c>
      <c r="J275">
        <v>40000085</v>
      </c>
      <c r="K275" t="s">
        <v>22</v>
      </c>
      <c r="M275" s="3"/>
    </row>
    <row r="276" spans="2:13" x14ac:dyDescent="0.2">
      <c r="B276" s="1">
        <v>42750</v>
      </c>
      <c r="C276">
        <v>8.6</v>
      </c>
      <c r="D276" t="str">
        <f>_xlfn.TEXTJOIN($F$4,FALSE,源数据[[#This Row],[字段01]:[字段10]])</f>
        <v>河南-洛阳市区-1000001915-华宏仁商贸公司-茶饮-10000136-柠檬茶8---</v>
      </c>
      <c r="E276" t="s">
        <v>16</v>
      </c>
      <c r="F276" t="s">
        <v>15</v>
      </c>
      <c r="G276">
        <v>1000001915</v>
      </c>
      <c r="H276" t="s">
        <v>13</v>
      </c>
      <c r="I276" s="2" t="s">
        <v>8</v>
      </c>
      <c r="J276">
        <v>10000136</v>
      </c>
      <c r="K276" t="s">
        <v>38</v>
      </c>
      <c r="M276" s="3"/>
    </row>
    <row r="277" spans="2:13" x14ac:dyDescent="0.2">
      <c r="B277" s="1">
        <v>42750</v>
      </c>
      <c r="C277">
        <v>22.7</v>
      </c>
      <c r="D277" t="str">
        <f>_xlfn.TEXTJOIN($F$4,FALSE,源数据[[#This Row],[字段01]:[字段10]])</f>
        <v>湖南-常德市-1000000281-宝飞圣商贸公司-茶饮-20000099-拿铁奶茶2---</v>
      </c>
      <c r="E277" t="s">
        <v>3</v>
      </c>
      <c r="F277" t="s">
        <v>73</v>
      </c>
      <c r="G277">
        <v>1000000281</v>
      </c>
      <c r="H277" t="s">
        <v>72</v>
      </c>
      <c r="I277" s="2" t="s">
        <v>8</v>
      </c>
      <c r="J277">
        <v>20000099</v>
      </c>
      <c r="K277" t="s">
        <v>18</v>
      </c>
      <c r="M277" s="3"/>
    </row>
    <row r="278" spans="2:13" x14ac:dyDescent="0.2">
      <c r="B278" s="1">
        <v>42750</v>
      </c>
      <c r="C278">
        <v>4.5999999999999996</v>
      </c>
      <c r="D278" t="str">
        <f>_xlfn.TEXTJOIN($F$4,FALSE,源数据[[#This Row],[字段01]:[字段10]])</f>
        <v>湖南-邵阳市-1000001502-裕协康商贸公司-茶饮-10000131-柠檬茶3---</v>
      </c>
      <c r="E278" t="s">
        <v>3</v>
      </c>
      <c r="F278" t="s">
        <v>55</v>
      </c>
      <c r="G278">
        <v>1000001502</v>
      </c>
      <c r="H278" t="s">
        <v>54</v>
      </c>
      <c r="I278" s="2" t="s">
        <v>8</v>
      </c>
      <c r="J278">
        <v>10000131</v>
      </c>
      <c r="K278" t="s">
        <v>36</v>
      </c>
      <c r="M278" s="3"/>
    </row>
    <row r="279" spans="2:13" x14ac:dyDescent="0.2">
      <c r="B279" s="1">
        <v>42750</v>
      </c>
      <c r="C279">
        <v>2.2000000000000002</v>
      </c>
      <c r="D279" t="str">
        <f>_xlfn.TEXTJOIN($F$4,FALSE,源数据[[#This Row],[字段01]:[字段10]])</f>
        <v>湖南-邵阳市-1000001502-裕协康商贸公司-茶饮-10000211-茉莉绿茶11---</v>
      </c>
      <c r="E279" t="s">
        <v>3</v>
      </c>
      <c r="F279" t="s">
        <v>55</v>
      </c>
      <c r="G279">
        <v>1000001502</v>
      </c>
      <c r="H279" t="s">
        <v>54</v>
      </c>
      <c r="I279" s="2" t="s">
        <v>8</v>
      </c>
      <c r="J279">
        <v>10000211</v>
      </c>
      <c r="K279" t="s">
        <v>6</v>
      </c>
      <c r="M279" s="3"/>
    </row>
    <row r="280" spans="2:13" x14ac:dyDescent="0.2">
      <c r="B280" s="1">
        <v>42750</v>
      </c>
      <c r="C280">
        <v>6.4</v>
      </c>
      <c r="D280" t="str">
        <f>_xlfn.TEXTJOIN($F$4,FALSE,源数据[[#This Row],[字段01]:[字段10]])</f>
        <v>湖南-邵阳市-1000001502-裕协康商贸公司-果汁-40000080-芒果汁6---</v>
      </c>
      <c r="E280" t="s">
        <v>3</v>
      </c>
      <c r="F280" t="s">
        <v>55</v>
      </c>
      <c r="G280">
        <v>1000001502</v>
      </c>
      <c r="H280" t="s">
        <v>54</v>
      </c>
      <c r="I280" s="2" t="s">
        <v>24</v>
      </c>
      <c r="J280">
        <v>40000080</v>
      </c>
      <c r="K280" t="s">
        <v>65</v>
      </c>
      <c r="M280" s="3"/>
    </row>
    <row r="281" spans="2:13" x14ac:dyDescent="0.2">
      <c r="B281" s="1">
        <v>42750</v>
      </c>
      <c r="C281">
        <v>24.7</v>
      </c>
      <c r="D281" t="str">
        <f>_xlfn.TEXTJOIN($F$4,FALSE,源数据[[#This Row],[字段01]:[字段10]])</f>
        <v>江苏-常州市-1000001133-厚弘优商贸公司-茶饮-10000061-冰绿茶18---</v>
      </c>
      <c r="E281" t="s">
        <v>20</v>
      </c>
      <c r="F281" t="s">
        <v>44</v>
      </c>
      <c r="G281">
        <v>1000001133</v>
      </c>
      <c r="H281" t="s">
        <v>43</v>
      </c>
      <c r="I281" s="2" t="s">
        <v>8</v>
      </c>
      <c r="J281">
        <v>10000061</v>
      </c>
      <c r="K281" t="s">
        <v>26</v>
      </c>
      <c r="M281" s="3"/>
    </row>
    <row r="282" spans="2:13" x14ac:dyDescent="0.2">
      <c r="B282" s="1">
        <v>42750</v>
      </c>
      <c r="C282">
        <v>32.5</v>
      </c>
      <c r="D282" t="str">
        <f>_xlfn.TEXTJOIN($F$4,FALSE,源数据[[#This Row],[字段01]:[字段10]])</f>
        <v>江苏-南京市区-1000000020-吉兴进商贸公司-茶饮-10000078-铁观音茶15---</v>
      </c>
      <c r="E282" t="s">
        <v>20</v>
      </c>
      <c r="F282" t="s">
        <v>47</v>
      </c>
      <c r="G282">
        <v>1000000020</v>
      </c>
      <c r="H282" t="s">
        <v>71</v>
      </c>
      <c r="I282" s="2" t="s">
        <v>8</v>
      </c>
      <c r="J282">
        <v>10000078</v>
      </c>
      <c r="K282" t="s">
        <v>28</v>
      </c>
      <c r="M282" s="3"/>
    </row>
    <row r="283" spans="2:13" x14ac:dyDescent="0.2">
      <c r="B283" s="1">
        <v>42750</v>
      </c>
      <c r="C283">
        <v>33.5</v>
      </c>
      <c r="D283" t="str">
        <f>_xlfn.TEXTJOIN($F$4,FALSE,源数据[[#This Row],[字段01]:[字段10]])</f>
        <v>江苏-南京市区-1000000020-吉兴进商贸公司-茶饮-10000078-铁观音茶15---</v>
      </c>
      <c r="E283" t="s">
        <v>20</v>
      </c>
      <c r="F283" t="s">
        <v>47</v>
      </c>
      <c r="G283">
        <v>1000000020</v>
      </c>
      <c r="H283" t="s">
        <v>71</v>
      </c>
      <c r="I283" s="2" t="s">
        <v>8</v>
      </c>
      <c r="J283">
        <v>10000078</v>
      </c>
      <c r="K283" t="s">
        <v>28</v>
      </c>
      <c r="M283" s="3"/>
    </row>
    <row r="284" spans="2:13" x14ac:dyDescent="0.2">
      <c r="B284" s="1">
        <v>42750</v>
      </c>
      <c r="C284">
        <v>33.6</v>
      </c>
      <c r="D284" t="str">
        <f>_xlfn.TEXTJOIN($F$4,FALSE,源数据[[#This Row],[字段01]:[字段10]])</f>
        <v>江苏-南京市区-1000000020-吉兴进商贸公司-茶饮-20000099-拿铁奶茶2---</v>
      </c>
      <c r="E284" t="s">
        <v>20</v>
      </c>
      <c r="F284" t="s">
        <v>47</v>
      </c>
      <c r="G284">
        <v>1000000020</v>
      </c>
      <c r="H284" t="s">
        <v>71</v>
      </c>
      <c r="I284" s="2" t="s">
        <v>8</v>
      </c>
      <c r="J284">
        <v>20000099</v>
      </c>
      <c r="K284" t="s">
        <v>18</v>
      </c>
      <c r="M284" s="3"/>
    </row>
    <row r="285" spans="2:13" x14ac:dyDescent="0.2">
      <c r="B285" s="1">
        <v>42750</v>
      </c>
      <c r="C285">
        <v>32.200000000000003</v>
      </c>
      <c r="D285" t="str">
        <f>_xlfn.TEXTJOIN($F$4,FALSE,源数据[[#This Row],[字段01]:[字段10]])</f>
        <v>江苏-徐州市-1000000031-顺满进商贸公司-茶饮-10000061-冰绿茶18---</v>
      </c>
      <c r="E285" t="s">
        <v>20</v>
      </c>
      <c r="F285" t="s">
        <v>31</v>
      </c>
      <c r="G285">
        <v>1000000031</v>
      </c>
      <c r="H285" t="s">
        <v>30</v>
      </c>
      <c r="I285" s="2" t="s">
        <v>8</v>
      </c>
      <c r="J285">
        <v>10000061</v>
      </c>
      <c r="K285" t="s">
        <v>26</v>
      </c>
      <c r="M285" s="3"/>
    </row>
    <row r="286" spans="2:13" x14ac:dyDescent="0.2">
      <c r="B286" s="1">
        <v>42750</v>
      </c>
      <c r="C286">
        <v>33.4</v>
      </c>
      <c r="D286" t="str">
        <f>_xlfn.TEXTJOIN($F$4,FALSE,源数据[[#This Row],[字段01]:[字段10]])</f>
        <v>江苏-徐州市-1000000031-顺满进商贸公司-茶饮-10000182-麦茶3---</v>
      </c>
      <c r="E286" t="s">
        <v>20</v>
      </c>
      <c r="F286" t="s">
        <v>31</v>
      </c>
      <c r="G286">
        <v>1000000031</v>
      </c>
      <c r="H286" t="s">
        <v>30</v>
      </c>
      <c r="I286" s="2" t="s">
        <v>8</v>
      </c>
      <c r="J286">
        <v>10000182</v>
      </c>
      <c r="K286" t="s">
        <v>29</v>
      </c>
      <c r="M286" s="3"/>
    </row>
    <row r="287" spans="2:13" x14ac:dyDescent="0.2">
      <c r="B287" s="1">
        <v>42750</v>
      </c>
      <c r="C287">
        <v>33.5</v>
      </c>
      <c r="D287" t="str">
        <f>_xlfn.TEXTJOIN($F$4,FALSE,源数据[[#This Row],[字段01]:[字段10]])</f>
        <v>江苏-徐州市-1000000031-顺满进商贸公司-茶饮-10000182-麦茶3---</v>
      </c>
      <c r="E287" t="s">
        <v>20</v>
      </c>
      <c r="F287" t="s">
        <v>31</v>
      </c>
      <c r="G287">
        <v>1000000031</v>
      </c>
      <c r="H287" t="s">
        <v>30</v>
      </c>
      <c r="I287" s="2" t="s">
        <v>8</v>
      </c>
      <c r="J287">
        <v>10000182</v>
      </c>
      <c r="K287" t="s">
        <v>29</v>
      </c>
      <c r="M287" s="3"/>
    </row>
    <row r="288" spans="2:13" x14ac:dyDescent="0.2">
      <c r="B288" s="1">
        <v>42751</v>
      </c>
      <c r="C288">
        <v>57.8</v>
      </c>
      <c r="D288" t="str">
        <f>_xlfn.TEXTJOIN($F$4,FALSE,源数据[[#This Row],[字段01]:[字段10]])</f>
        <v>安徽-蚌埠市-1000000460-昌华聚商贸公司-果汁-40000085-红石榴汁1---</v>
      </c>
      <c r="E288" t="s">
        <v>41</v>
      </c>
      <c r="F288" t="s">
        <v>49</v>
      </c>
      <c r="G288">
        <v>1000000460</v>
      </c>
      <c r="H288" t="s">
        <v>48</v>
      </c>
      <c r="I288" s="2" t="s">
        <v>24</v>
      </c>
      <c r="J288">
        <v>40000085</v>
      </c>
      <c r="K288" t="s">
        <v>22</v>
      </c>
      <c r="M288" s="3"/>
    </row>
    <row r="289" spans="2:13" x14ac:dyDescent="0.2">
      <c r="B289" s="1">
        <v>42751</v>
      </c>
      <c r="C289">
        <v>61.4</v>
      </c>
      <c r="D289" t="str">
        <f>_xlfn.TEXTJOIN($F$4,FALSE,源数据[[#This Row],[字段01]:[字段10]])</f>
        <v>安徽-蚌埠市-1000000460-昌华聚商贸公司-果汁-40000085-红石榴汁1---</v>
      </c>
      <c r="E289" t="s">
        <v>41</v>
      </c>
      <c r="F289" t="s">
        <v>49</v>
      </c>
      <c r="G289">
        <v>1000000460</v>
      </c>
      <c r="H289" t="s">
        <v>48</v>
      </c>
      <c r="I289" s="2" t="s">
        <v>24</v>
      </c>
      <c r="J289">
        <v>40000085</v>
      </c>
      <c r="K289" t="s">
        <v>22</v>
      </c>
      <c r="M289" s="3"/>
    </row>
    <row r="290" spans="2:13" x14ac:dyDescent="0.2">
      <c r="B290" s="1">
        <v>42751</v>
      </c>
      <c r="C290">
        <v>61</v>
      </c>
      <c r="D290" t="str">
        <f>_xlfn.TEXTJOIN($F$4,FALSE,源数据[[#This Row],[字段01]:[字段10]])</f>
        <v>安徽-蚌埠市-1000000460-昌华聚商贸公司-果汁-40000085-红石榴汁1---</v>
      </c>
      <c r="E290" t="s">
        <v>41</v>
      </c>
      <c r="F290" t="s">
        <v>49</v>
      </c>
      <c r="G290">
        <v>1000000460</v>
      </c>
      <c r="H290" t="s">
        <v>48</v>
      </c>
      <c r="I290" s="2" t="s">
        <v>24</v>
      </c>
      <c r="J290">
        <v>40000085</v>
      </c>
      <c r="K290" t="s">
        <v>22</v>
      </c>
      <c r="M290" s="3"/>
    </row>
    <row r="291" spans="2:13" x14ac:dyDescent="0.2">
      <c r="B291" s="1">
        <v>42751</v>
      </c>
      <c r="C291">
        <v>38.700000000000003</v>
      </c>
      <c r="D291" t="str">
        <f>_xlfn.TEXTJOIN($F$4,FALSE,源数据[[#This Row],[字段01]:[字段10]])</f>
        <v>湖南-常德市-1000000281-宝飞圣商贸公司-茶饮-10000131-柠檬茶3---</v>
      </c>
      <c r="E291" t="s">
        <v>3</v>
      </c>
      <c r="F291" t="s">
        <v>73</v>
      </c>
      <c r="G291">
        <v>1000000281</v>
      </c>
      <c r="H291" t="s">
        <v>72</v>
      </c>
      <c r="I291" s="2" t="s">
        <v>8</v>
      </c>
      <c r="J291">
        <v>10000131</v>
      </c>
      <c r="K291" t="s">
        <v>36</v>
      </c>
      <c r="M291" s="3"/>
    </row>
    <row r="292" spans="2:13" x14ac:dyDescent="0.2">
      <c r="B292" s="1">
        <v>42751</v>
      </c>
      <c r="C292">
        <v>71.2</v>
      </c>
      <c r="D292" t="str">
        <f>_xlfn.TEXTJOIN($F$4,FALSE,源数据[[#This Row],[字段01]:[字段10]])</f>
        <v>湖南-长沙市-1000000059-厚飞康商贸公司-茶饮-10000131-柠檬茶3---</v>
      </c>
      <c r="E292" t="s">
        <v>3</v>
      </c>
      <c r="F292" t="s">
        <v>12</v>
      </c>
      <c r="G292">
        <v>1000000059</v>
      </c>
      <c r="H292" t="s">
        <v>53</v>
      </c>
      <c r="I292" s="2" t="s">
        <v>8</v>
      </c>
      <c r="J292">
        <v>10000131</v>
      </c>
      <c r="K292" t="s">
        <v>36</v>
      </c>
      <c r="M292" s="3"/>
    </row>
    <row r="293" spans="2:13" x14ac:dyDescent="0.2">
      <c r="B293" s="1">
        <v>42751</v>
      </c>
      <c r="C293">
        <v>25.3</v>
      </c>
      <c r="D293" t="str">
        <f>_xlfn.TEXTJOIN($F$4,FALSE,源数据[[#This Row],[字段01]:[字段10]])</f>
        <v>江苏-常州市-1000001133-厚弘优商贸公司-茶饮-10000061-冰绿茶18---</v>
      </c>
      <c r="E293" t="s">
        <v>20</v>
      </c>
      <c r="F293" t="s">
        <v>44</v>
      </c>
      <c r="G293">
        <v>1000001133</v>
      </c>
      <c r="H293" t="s">
        <v>43</v>
      </c>
      <c r="I293" s="2" t="s">
        <v>8</v>
      </c>
      <c r="J293">
        <v>10000061</v>
      </c>
      <c r="K293" t="s">
        <v>26</v>
      </c>
      <c r="M293" s="3"/>
    </row>
    <row r="294" spans="2:13" x14ac:dyDescent="0.2">
      <c r="B294" s="1">
        <v>42751</v>
      </c>
      <c r="C294">
        <v>4.2</v>
      </c>
      <c r="D294" t="str">
        <f>_xlfn.TEXTJOIN($F$4,FALSE,源数据[[#This Row],[字段01]:[字段10]])</f>
        <v>江苏-常州市-1000001133-厚弘优商贸公司-茶饮-10000078-铁观音茶15---</v>
      </c>
      <c r="E294" t="s">
        <v>20</v>
      </c>
      <c r="F294" t="s">
        <v>44</v>
      </c>
      <c r="G294">
        <v>1000001133</v>
      </c>
      <c r="H294" t="s">
        <v>43</v>
      </c>
      <c r="I294" s="2" t="s">
        <v>8</v>
      </c>
      <c r="J294">
        <v>10000078</v>
      </c>
      <c r="K294" t="s">
        <v>28</v>
      </c>
      <c r="M294" s="3"/>
    </row>
    <row r="295" spans="2:13" x14ac:dyDescent="0.2">
      <c r="B295" s="1">
        <v>42751</v>
      </c>
      <c r="C295">
        <v>18.100000000000001</v>
      </c>
      <c r="D295" t="str">
        <f>_xlfn.TEXTJOIN($F$4,FALSE,源数据[[#This Row],[字段01]:[字段10]])</f>
        <v>江苏-常州市-1000001133-厚弘优商贸公司-茶饮-10000136-柠檬茶8---</v>
      </c>
      <c r="E295" t="s">
        <v>20</v>
      </c>
      <c r="F295" t="s">
        <v>44</v>
      </c>
      <c r="G295">
        <v>1000001133</v>
      </c>
      <c r="H295" t="s">
        <v>43</v>
      </c>
      <c r="I295" s="2" t="s">
        <v>8</v>
      </c>
      <c r="J295">
        <v>10000136</v>
      </c>
      <c r="K295" t="s">
        <v>38</v>
      </c>
      <c r="M295" s="3"/>
    </row>
    <row r="296" spans="2:13" x14ac:dyDescent="0.2">
      <c r="B296" s="1">
        <v>42751</v>
      </c>
      <c r="C296">
        <v>25.1</v>
      </c>
      <c r="D296" t="str">
        <f>_xlfn.TEXTJOIN($F$4,FALSE,源数据[[#This Row],[字段01]:[字段10]])</f>
        <v>江苏-常州市-1000001133-厚弘优商贸公司-茶饮-10000182-麦茶3---</v>
      </c>
      <c r="E296" t="s">
        <v>20</v>
      </c>
      <c r="F296" t="s">
        <v>44</v>
      </c>
      <c r="G296">
        <v>1000001133</v>
      </c>
      <c r="H296" t="s">
        <v>43</v>
      </c>
      <c r="I296" s="2" t="s">
        <v>8</v>
      </c>
      <c r="J296">
        <v>10000182</v>
      </c>
      <c r="K296" t="s">
        <v>29</v>
      </c>
      <c r="M296" s="3"/>
    </row>
    <row r="297" spans="2:13" x14ac:dyDescent="0.2">
      <c r="B297" s="1">
        <v>42751</v>
      </c>
      <c r="C297">
        <v>24.3</v>
      </c>
      <c r="D297" t="str">
        <f>_xlfn.TEXTJOIN($F$4,FALSE,源数据[[#This Row],[字段01]:[字段10]])</f>
        <v>江苏-常州市-1000001133-厚弘优商贸公司-茶饮-10000182-麦茶3---</v>
      </c>
      <c r="E297" t="s">
        <v>20</v>
      </c>
      <c r="F297" t="s">
        <v>44</v>
      </c>
      <c r="G297">
        <v>1000001133</v>
      </c>
      <c r="H297" t="s">
        <v>43</v>
      </c>
      <c r="I297" s="2" t="s">
        <v>8</v>
      </c>
      <c r="J297">
        <v>10000182</v>
      </c>
      <c r="K297" t="s">
        <v>29</v>
      </c>
      <c r="M297" s="3"/>
    </row>
    <row r="298" spans="2:13" x14ac:dyDescent="0.2">
      <c r="B298" s="1">
        <v>42751</v>
      </c>
      <c r="C298">
        <v>39.4</v>
      </c>
      <c r="D298" t="str">
        <f>_xlfn.TEXTJOIN($F$4,FALSE,源数据[[#This Row],[字段01]:[字段10]])</f>
        <v>江苏-南京市区-1000000020-吉兴进商贸公司-茶饮-10000136-柠檬茶8---</v>
      </c>
      <c r="E298" t="s">
        <v>20</v>
      </c>
      <c r="F298" t="s">
        <v>47</v>
      </c>
      <c r="G298">
        <v>1000000020</v>
      </c>
      <c r="H298" t="s">
        <v>71</v>
      </c>
      <c r="I298" s="2" t="s">
        <v>8</v>
      </c>
      <c r="J298">
        <v>10000136</v>
      </c>
      <c r="K298" t="s">
        <v>38</v>
      </c>
      <c r="M298" s="3"/>
    </row>
    <row r="299" spans="2:13" x14ac:dyDescent="0.2">
      <c r="B299" s="1">
        <v>42751</v>
      </c>
      <c r="C299">
        <v>25.6</v>
      </c>
      <c r="D299" t="str">
        <f>_xlfn.TEXTJOIN($F$4,FALSE,源数据[[#This Row],[字段01]:[字段10]])</f>
        <v>江苏-苏州市-1000000028-东大祥商贸公司-茶饮-10000061-冰绿茶18---</v>
      </c>
      <c r="E299" t="s">
        <v>20</v>
      </c>
      <c r="F299" t="s">
        <v>27</v>
      </c>
      <c r="G299">
        <v>1000000028</v>
      </c>
      <c r="H299" t="s">
        <v>25</v>
      </c>
      <c r="I299" s="2" t="s">
        <v>8</v>
      </c>
      <c r="J299">
        <v>10000061</v>
      </c>
      <c r="K299" t="s">
        <v>26</v>
      </c>
      <c r="M299" s="3"/>
    </row>
    <row r="300" spans="2:13" x14ac:dyDescent="0.2">
      <c r="B300" s="1">
        <v>42751</v>
      </c>
      <c r="C300">
        <v>25.5</v>
      </c>
      <c r="D300" t="str">
        <f>_xlfn.TEXTJOIN($F$4,FALSE,源数据[[#This Row],[字段01]:[字段10]])</f>
        <v>江苏-泰州市-1000003183-安成茂商贸公司-茶饮-10000061-冰绿茶18---</v>
      </c>
      <c r="E300" t="s">
        <v>20</v>
      </c>
      <c r="F300" t="s">
        <v>23</v>
      </c>
      <c r="G300">
        <v>1000003183</v>
      </c>
      <c r="H300" t="s">
        <v>21</v>
      </c>
      <c r="I300" s="2" t="s">
        <v>8</v>
      </c>
      <c r="J300">
        <v>10000061</v>
      </c>
      <c r="K300" t="s">
        <v>26</v>
      </c>
      <c r="M300" s="3"/>
    </row>
    <row r="301" spans="2:13" x14ac:dyDescent="0.2">
      <c r="B301" s="1">
        <v>42751</v>
      </c>
      <c r="C301">
        <v>8.3000000000000007</v>
      </c>
      <c r="D301" t="str">
        <f>_xlfn.TEXTJOIN($F$4,FALSE,源数据[[#This Row],[字段01]:[字段10]])</f>
        <v>江苏-泰州市-1000003183-安成茂商贸公司-茶饮-10000182-麦茶3---</v>
      </c>
      <c r="E301" t="s">
        <v>20</v>
      </c>
      <c r="F301" t="s">
        <v>23</v>
      </c>
      <c r="G301">
        <v>1000003183</v>
      </c>
      <c r="H301" t="s">
        <v>21</v>
      </c>
      <c r="I301" s="2" t="s">
        <v>8</v>
      </c>
      <c r="J301">
        <v>10000182</v>
      </c>
      <c r="K301" t="s">
        <v>29</v>
      </c>
      <c r="M301" s="3"/>
    </row>
    <row r="302" spans="2:13" x14ac:dyDescent="0.2">
      <c r="B302" s="1">
        <v>42751</v>
      </c>
      <c r="C302">
        <v>1</v>
      </c>
      <c r="D302" t="str">
        <f>_xlfn.TEXTJOIN($F$4,FALSE,源数据[[#This Row],[字段01]:[字段10]])</f>
        <v>江苏-盐城市-1000002872-亚成美商贸公司-茶饮-10000111-茉莉花茶3---</v>
      </c>
      <c r="E302" t="s">
        <v>20</v>
      </c>
      <c r="F302" t="s">
        <v>19</v>
      </c>
      <c r="G302">
        <v>1000002872</v>
      </c>
      <c r="H302" t="s">
        <v>17</v>
      </c>
      <c r="I302" s="2" t="s">
        <v>8</v>
      </c>
      <c r="J302">
        <v>10000111</v>
      </c>
      <c r="K302" t="s">
        <v>35</v>
      </c>
      <c r="M302" s="3"/>
    </row>
    <row r="303" spans="2:13" x14ac:dyDescent="0.2">
      <c r="B303" s="1">
        <v>42751</v>
      </c>
      <c r="C303">
        <v>0.3</v>
      </c>
      <c r="D303" t="str">
        <f>_xlfn.TEXTJOIN($F$4,FALSE,源数据[[#This Row],[字段01]:[字段10]])</f>
        <v>江苏-盐城市-1000002872-亚成美商贸公司-茶饮-10000111-茉莉花茶3---</v>
      </c>
      <c r="E303" t="s">
        <v>20</v>
      </c>
      <c r="F303" t="s">
        <v>19</v>
      </c>
      <c r="G303">
        <v>1000002872</v>
      </c>
      <c r="H303" t="s">
        <v>17</v>
      </c>
      <c r="I303" s="2" t="s">
        <v>8</v>
      </c>
      <c r="J303">
        <v>10000111</v>
      </c>
      <c r="K303" t="s">
        <v>35</v>
      </c>
      <c r="M303" s="3"/>
    </row>
    <row r="304" spans="2:13" x14ac:dyDescent="0.2">
      <c r="B304" s="1">
        <v>42751</v>
      </c>
      <c r="C304">
        <v>25.4</v>
      </c>
      <c r="D304" t="str">
        <f>_xlfn.TEXTJOIN($F$4,FALSE,源数据[[#This Row],[字段01]:[字段10]])</f>
        <v>江苏-镇江市-1000000047-寿鼎益商贸公司-茶饮-10000182-麦茶3---</v>
      </c>
      <c r="E304" t="s">
        <v>20</v>
      </c>
      <c r="F304" t="s">
        <v>33</v>
      </c>
      <c r="G304">
        <v>1000000047</v>
      </c>
      <c r="H304" t="s">
        <v>32</v>
      </c>
      <c r="I304" s="2" t="s">
        <v>8</v>
      </c>
      <c r="J304">
        <v>10000182</v>
      </c>
      <c r="K304" t="s">
        <v>29</v>
      </c>
      <c r="M304" s="3"/>
    </row>
    <row r="305" spans="2:13" x14ac:dyDescent="0.2">
      <c r="B305" s="1">
        <v>42752</v>
      </c>
      <c r="C305">
        <v>28</v>
      </c>
      <c r="D305" t="str">
        <f>_xlfn.TEXTJOIN($F$4,FALSE,源数据[[#This Row],[字段01]:[字段10]])</f>
        <v>安徽-蚌埠市-1000000460-昌华聚商贸公司-茶饮-10000131-柠檬茶3---</v>
      </c>
      <c r="E305" t="s">
        <v>41</v>
      </c>
      <c r="F305" t="s">
        <v>49</v>
      </c>
      <c r="G305">
        <v>1000000460</v>
      </c>
      <c r="H305" t="s">
        <v>48</v>
      </c>
      <c r="I305" s="2" t="s">
        <v>8</v>
      </c>
      <c r="J305">
        <v>10000131</v>
      </c>
      <c r="K305" t="s">
        <v>36</v>
      </c>
      <c r="M305" s="3"/>
    </row>
    <row r="306" spans="2:13" x14ac:dyDescent="0.2">
      <c r="B306" s="1">
        <v>42752</v>
      </c>
      <c r="C306">
        <v>57.4</v>
      </c>
      <c r="D306" t="str">
        <f>_xlfn.TEXTJOIN($F$4,FALSE,源数据[[#This Row],[字段01]:[字段10]])</f>
        <v>安徽-蚌埠市-1000000460-昌华聚商贸公司-果汁-40000085-红石榴汁1---</v>
      </c>
      <c r="E306" t="s">
        <v>41</v>
      </c>
      <c r="F306" t="s">
        <v>49</v>
      </c>
      <c r="G306">
        <v>1000000460</v>
      </c>
      <c r="H306" t="s">
        <v>48</v>
      </c>
      <c r="I306" s="2" t="s">
        <v>24</v>
      </c>
      <c r="J306">
        <v>40000085</v>
      </c>
      <c r="K306" t="s">
        <v>22</v>
      </c>
      <c r="M306" s="3"/>
    </row>
    <row r="307" spans="2:13" x14ac:dyDescent="0.2">
      <c r="B307" s="1">
        <v>42752</v>
      </c>
      <c r="C307">
        <v>61.2</v>
      </c>
      <c r="D307" t="str">
        <f>_xlfn.TEXTJOIN($F$4,FALSE,源数据[[#This Row],[字段01]:[字段10]])</f>
        <v>安徽-蚌埠市-1000000460-昌华聚商贸公司-果汁-40000085-红石榴汁1---</v>
      </c>
      <c r="E307" t="s">
        <v>41</v>
      </c>
      <c r="F307" t="s">
        <v>49</v>
      </c>
      <c r="G307">
        <v>1000000460</v>
      </c>
      <c r="H307" t="s">
        <v>48</v>
      </c>
      <c r="I307" s="2" t="s">
        <v>24</v>
      </c>
      <c r="J307">
        <v>40000085</v>
      </c>
      <c r="K307" t="s">
        <v>22</v>
      </c>
      <c r="M307" s="3"/>
    </row>
    <row r="308" spans="2:13" x14ac:dyDescent="0.2">
      <c r="B308" s="1">
        <v>42752</v>
      </c>
      <c r="C308">
        <v>17</v>
      </c>
      <c r="D308" t="str">
        <f>_xlfn.TEXTJOIN($F$4,FALSE,源数据[[#This Row],[字段01]:[字段10]])</f>
        <v>安徽-合肥市-1000001014-义浩安商贸公司-茶饮-10000131-柠檬茶3---</v>
      </c>
      <c r="E308" t="s">
        <v>41</v>
      </c>
      <c r="F308" t="s">
        <v>40</v>
      </c>
      <c r="G308">
        <v>1000001014</v>
      </c>
      <c r="H308" t="s">
        <v>42</v>
      </c>
      <c r="I308" s="2" t="s">
        <v>8</v>
      </c>
      <c r="J308">
        <v>10000131</v>
      </c>
      <c r="K308" t="s">
        <v>36</v>
      </c>
      <c r="M308" s="3"/>
    </row>
    <row r="309" spans="2:13" x14ac:dyDescent="0.2">
      <c r="B309" s="1">
        <v>42752</v>
      </c>
      <c r="C309">
        <v>2</v>
      </c>
      <c r="D309" t="str">
        <f>_xlfn.TEXTJOIN($F$4,FALSE,源数据[[#This Row],[字段01]:[字段10]])</f>
        <v>安徽-合肥市-1000001014-义浩安商贸公司-茶饮-10000136-柠檬茶8---</v>
      </c>
      <c r="E309" t="s">
        <v>41</v>
      </c>
      <c r="F309" t="s">
        <v>40</v>
      </c>
      <c r="G309">
        <v>1000001014</v>
      </c>
      <c r="H309" t="s">
        <v>42</v>
      </c>
      <c r="I309" s="2" t="s">
        <v>8</v>
      </c>
      <c r="J309">
        <v>10000136</v>
      </c>
      <c r="K309" t="s">
        <v>38</v>
      </c>
      <c r="M309" s="3"/>
    </row>
    <row r="310" spans="2:13" x14ac:dyDescent="0.2">
      <c r="B310" s="1">
        <v>42752</v>
      </c>
      <c r="C310">
        <v>8.1</v>
      </c>
      <c r="D310" t="str">
        <f>_xlfn.TEXTJOIN($F$4,FALSE,源数据[[#This Row],[字段01]:[字段10]])</f>
        <v>安徽-合肥市-1000001014-义浩安商贸公司-茶饮-10000182-麦茶3---</v>
      </c>
      <c r="E310" t="s">
        <v>41</v>
      </c>
      <c r="F310" t="s">
        <v>40</v>
      </c>
      <c r="G310">
        <v>1000001014</v>
      </c>
      <c r="H310" t="s">
        <v>42</v>
      </c>
      <c r="I310" s="2" t="s">
        <v>8</v>
      </c>
      <c r="J310">
        <v>10000182</v>
      </c>
      <c r="K310" t="s">
        <v>29</v>
      </c>
      <c r="M310" s="3"/>
    </row>
    <row r="311" spans="2:13" x14ac:dyDescent="0.2">
      <c r="B311" s="1">
        <v>42752</v>
      </c>
      <c r="C311">
        <v>4.5</v>
      </c>
      <c r="D311" t="str">
        <f>_xlfn.TEXTJOIN($F$4,FALSE,源数据[[#This Row],[字段01]:[字段10]])</f>
        <v>安徽-合肥市-1000001014-义浩安商贸公司-茶饮-20000099-拿铁奶茶2---</v>
      </c>
      <c r="E311" t="s">
        <v>41</v>
      </c>
      <c r="F311" t="s">
        <v>40</v>
      </c>
      <c r="G311">
        <v>1000001014</v>
      </c>
      <c r="H311" t="s">
        <v>42</v>
      </c>
      <c r="I311" s="2" t="s">
        <v>8</v>
      </c>
      <c r="J311">
        <v>20000099</v>
      </c>
      <c r="K311" t="s">
        <v>18</v>
      </c>
      <c r="M311" s="3"/>
    </row>
    <row r="312" spans="2:13" x14ac:dyDescent="0.2">
      <c r="B312" s="1">
        <v>42752</v>
      </c>
      <c r="C312">
        <v>36.700000000000003</v>
      </c>
      <c r="D312" t="str">
        <f>_xlfn.TEXTJOIN($F$4,FALSE,源数据[[#This Row],[字段01]:[字段10]])</f>
        <v>安徽-合肥市-1000001014-义浩安商贸公司-果汁-40000085-红石榴汁1---</v>
      </c>
      <c r="E312" t="s">
        <v>41</v>
      </c>
      <c r="F312" t="s">
        <v>40</v>
      </c>
      <c r="G312">
        <v>1000001014</v>
      </c>
      <c r="H312" t="s">
        <v>42</v>
      </c>
      <c r="I312" s="2" t="s">
        <v>24</v>
      </c>
      <c r="J312">
        <v>40000085</v>
      </c>
      <c r="K312" t="s">
        <v>22</v>
      </c>
      <c r="M312" s="3"/>
    </row>
    <row r="313" spans="2:13" x14ac:dyDescent="0.2">
      <c r="B313" s="1">
        <v>42752</v>
      </c>
      <c r="C313">
        <v>2.1</v>
      </c>
      <c r="D313" t="str">
        <f>_xlfn.TEXTJOIN($F$4,FALSE,源数据[[#This Row],[字段01]:[字段10]])</f>
        <v>安徽-合肥市-1000001014-义浩安商贸公司-饮用水-30000011-矿泉水11---</v>
      </c>
      <c r="E313" t="s">
        <v>41</v>
      </c>
      <c r="F313" t="s">
        <v>40</v>
      </c>
      <c r="G313">
        <v>1000001014</v>
      </c>
      <c r="H313" t="s">
        <v>42</v>
      </c>
      <c r="I313" s="2" t="s">
        <v>4</v>
      </c>
      <c r="J313">
        <v>30000011</v>
      </c>
      <c r="K313" t="s">
        <v>1</v>
      </c>
      <c r="M313" s="3"/>
    </row>
    <row r="314" spans="2:13" x14ac:dyDescent="0.2">
      <c r="B314" s="1">
        <v>42752</v>
      </c>
      <c r="C314">
        <v>4.2</v>
      </c>
      <c r="D314" t="str">
        <f>_xlfn.TEXTJOIN($F$4,FALSE,源数据[[#This Row],[字段01]:[字段10]])</f>
        <v>河南-洛阳市区-1000001915-华宏仁商贸公司-茶饮-20000099-拿铁奶茶2---</v>
      </c>
      <c r="E314" t="s">
        <v>16</v>
      </c>
      <c r="F314" t="s">
        <v>15</v>
      </c>
      <c r="G314">
        <v>1000001915</v>
      </c>
      <c r="H314" t="s">
        <v>13</v>
      </c>
      <c r="I314" s="2" t="s">
        <v>8</v>
      </c>
      <c r="J314">
        <v>20000099</v>
      </c>
      <c r="K314" t="s">
        <v>18</v>
      </c>
      <c r="M314" s="3"/>
    </row>
    <row r="315" spans="2:13" x14ac:dyDescent="0.2">
      <c r="B315" s="1">
        <v>42752</v>
      </c>
      <c r="C315">
        <v>56.1</v>
      </c>
      <c r="D315" t="str">
        <f>_xlfn.TEXTJOIN($F$4,FALSE,源数据[[#This Row],[字段01]:[字段10]])</f>
        <v>湖南-常德市-1000000281-宝飞圣商贸公司-茶饮-20000099-拿铁奶茶2---</v>
      </c>
      <c r="E315" t="s">
        <v>3</v>
      </c>
      <c r="F315" t="s">
        <v>73</v>
      </c>
      <c r="G315">
        <v>1000000281</v>
      </c>
      <c r="H315" t="s">
        <v>72</v>
      </c>
      <c r="I315" s="2" t="s">
        <v>8</v>
      </c>
      <c r="J315">
        <v>20000099</v>
      </c>
      <c r="K315" t="s">
        <v>18</v>
      </c>
      <c r="M315" s="3"/>
    </row>
    <row r="316" spans="2:13" x14ac:dyDescent="0.2">
      <c r="B316" s="1">
        <v>42752</v>
      </c>
      <c r="C316">
        <v>5.2</v>
      </c>
      <c r="D316" t="str">
        <f>_xlfn.TEXTJOIN($F$4,FALSE,源数据[[#This Row],[字段01]:[字段10]])</f>
        <v>湖南-娄底市-1000000070-盈升仁商贸公司-果汁-40000085-红石榴汁1---</v>
      </c>
      <c r="E316" t="s">
        <v>3</v>
      </c>
      <c r="F316" t="s">
        <v>2</v>
      </c>
      <c r="G316">
        <v>1000000070</v>
      </c>
      <c r="H316" t="s">
        <v>0</v>
      </c>
      <c r="I316" s="2" t="s">
        <v>24</v>
      </c>
      <c r="J316">
        <v>40000085</v>
      </c>
      <c r="K316" t="s">
        <v>22</v>
      </c>
      <c r="M316" s="3"/>
    </row>
    <row r="317" spans="2:13" x14ac:dyDescent="0.2">
      <c r="B317" s="1">
        <v>42752</v>
      </c>
      <c r="C317">
        <v>10.199999999999999</v>
      </c>
      <c r="D317" t="str">
        <f>_xlfn.TEXTJOIN($F$4,FALSE,源数据[[#This Row],[字段01]:[字段10]])</f>
        <v>江苏-常州市-1000001133-厚弘优商贸公司-茶饮-10000078-铁观音茶15---</v>
      </c>
      <c r="E317" t="s">
        <v>20</v>
      </c>
      <c r="F317" t="s">
        <v>44</v>
      </c>
      <c r="G317">
        <v>1000001133</v>
      </c>
      <c r="H317" t="s">
        <v>43</v>
      </c>
      <c r="I317" s="2" t="s">
        <v>8</v>
      </c>
      <c r="J317">
        <v>10000078</v>
      </c>
      <c r="K317" t="s">
        <v>28</v>
      </c>
      <c r="M317" s="3"/>
    </row>
    <row r="318" spans="2:13" x14ac:dyDescent="0.2">
      <c r="B318" s="1">
        <v>42752</v>
      </c>
      <c r="C318">
        <v>21.7</v>
      </c>
      <c r="D318" t="str">
        <f>_xlfn.TEXTJOIN($F$4,FALSE,源数据[[#This Row],[字段01]:[字段10]])</f>
        <v>江苏-常州市-1000001133-厚弘优商贸公司-茶饮-10000078-铁观音茶15---</v>
      </c>
      <c r="E318" t="s">
        <v>20</v>
      </c>
      <c r="F318" t="s">
        <v>44</v>
      </c>
      <c r="G318">
        <v>1000001133</v>
      </c>
      <c r="H318" t="s">
        <v>43</v>
      </c>
      <c r="I318" s="2" t="s">
        <v>8</v>
      </c>
      <c r="J318">
        <v>10000078</v>
      </c>
      <c r="K318" t="s">
        <v>28</v>
      </c>
      <c r="M318" s="3"/>
    </row>
    <row r="319" spans="2:13" x14ac:dyDescent="0.2">
      <c r="B319" s="1">
        <v>42752</v>
      </c>
      <c r="C319">
        <v>16.3</v>
      </c>
      <c r="D319" t="str">
        <f>_xlfn.TEXTJOIN($F$4,FALSE,源数据[[#This Row],[字段01]:[字段10]])</f>
        <v>江苏-常州市-1000001133-厚弘优商贸公司-茶饮-10000131-柠檬茶3---</v>
      </c>
      <c r="E319" t="s">
        <v>20</v>
      </c>
      <c r="F319" t="s">
        <v>44</v>
      </c>
      <c r="G319">
        <v>1000001133</v>
      </c>
      <c r="H319" t="s">
        <v>43</v>
      </c>
      <c r="I319" s="2" t="s">
        <v>8</v>
      </c>
      <c r="J319">
        <v>10000131</v>
      </c>
      <c r="K319" t="s">
        <v>36</v>
      </c>
      <c r="M319" s="3"/>
    </row>
    <row r="320" spans="2:13" x14ac:dyDescent="0.2">
      <c r="B320" s="1">
        <v>42752</v>
      </c>
      <c r="C320">
        <v>34.799999999999997</v>
      </c>
      <c r="D320" t="str">
        <f>_xlfn.TEXTJOIN($F$4,FALSE,源数据[[#This Row],[字段01]:[字段10]])</f>
        <v>江苏-南京市区-1000000020-吉兴进商贸公司-饮用水-30000011-矿泉水11---</v>
      </c>
      <c r="E320" t="s">
        <v>20</v>
      </c>
      <c r="F320" t="s">
        <v>47</v>
      </c>
      <c r="G320">
        <v>1000000020</v>
      </c>
      <c r="H320" t="s">
        <v>71</v>
      </c>
      <c r="I320" s="2" t="s">
        <v>4</v>
      </c>
      <c r="J320">
        <v>30000011</v>
      </c>
      <c r="K320" t="s">
        <v>1</v>
      </c>
      <c r="M320" s="3"/>
    </row>
    <row r="321" spans="2:13" x14ac:dyDescent="0.2">
      <c r="B321" s="1">
        <v>42752</v>
      </c>
      <c r="C321">
        <v>2.1</v>
      </c>
      <c r="D321" t="str">
        <f>_xlfn.TEXTJOIN($F$4,FALSE,源数据[[#This Row],[字段01]:[字段10]])</f>
        <v>江苏-南通市-1000003349-晨乐商贸有限公司-茶饮-10000064-铁观音茶1---</v>
      </c>
      <c r="E321" t="s">
        <v>20</v>
      </c>
      <c r="F321" t="s">
        <v>67</v>
      </c>
      <c r="G321">
        <v>1000003349</v>
      </c>
      <c r="H321" t="s">
        <v>66</v>
      </c>
      <c r="I321" s="2" t="s">
        <v>8</v>
      </c>
      <c r="J321">
        <v>10000064</v>
      </c>
      <c r="K321" t="s">
        <v>51</v>
      </c>
      <c r="M321" s="3"/>
    </row>
    <row r="322" spans="2:13" x14ac:dyDescent="0.2">
      <c r="B322" s="1">
        <v>42752</v>
      </c>
      <c r="C322">
        <v>0.2</v>
      </c>
      <c r="D322" t="str">
        <f>_xlfn.TEXTJOIN($F$4,FALSE,源数据[[#This Row],[字段01]:[字段10]])</f>
        <v>江苏-南通市-1000003349-晨乐商贸有限公司-茶饮-20000099-拿铁奶茶2---</v>
      </c>
      <c r="E322" t="s">
        <v>20</v>
      </c>
      <c r="F322" t="s">
        <v>67</v>
      </c>
      <c r="G322">
        <v>1000003349</v>
      </c>
      <c r="H322" t="s">
        <v>66</v>
      </c>
      <c r="I322" s="2" t="s">
        <v>8</v>
      </c>
      <c r="J322">
        <v>20000099</v>
      </c>
      <c r="K322" t="s">
        <v>18</v>
      </c>
      <c r="M322" s="3"/>
    </row>
    <row r="323" spans="2:13" x14ac:dyDescent="0.2">
      <c r="B323" s="1">
        <v>42752</v>
      </c>
      <c r="C323">
        <v>25.7</v>
      </c>
      <c r="D323" t="str">
        <f>_xlfn.TEXTJOIN($F$4,FALSE,源数据[[#This Row],[字段01]:[字段10]])</f>
        <v>江苏-苏州市-1000000028-东大祥商贸公司-茶饮-10000061-冰绿茶18---</v>
      </c>
      <c r="E323" t="s">
        <v>20</v>
      </c>
      <c r="F323" t="s">
        <v>27</v>
      </c>
      <c r="G323">
        <v>1000000028</v>
      </c>
      <c r="H323" t="s">
        <v>25</v>
      </c>
      <c r="I323" s="2" t="s">
        <v>8</v>
      </c>
      <c r="J323">
        <v>10000061</v>
      </c>
      <c r="K323" t="s">
        <v>26</v>
      </c>
      <c r="M323" s="3"/>
    </row>
    <row r="324" spans="2:13" x14ac:dyDescent="0.2">
      <c r="B324" s="1">
        <v>42752</v>
      </c>
      <c r="C324">
        <v>27.3</v>
      </c>
      <c r="D324" t="str">
        <f>_xlfn.TEXTJOIN($F$4,FALSE,源数据[[#This Row],[字段01]:[字段10]])</f>
        <v>江苏-苏州市-1000000054-荣聚本商贸公司-茶饮-10000131-柠檬茶3---</v>
      </c>
      <c r="E324" t="s">
        <v>20</v>
      </c>
      <c r="F324" t="s">
        <v>27</v>
      </c>
      <c r="G324">
        <v>1000000054</v>
      </c>
      <c r="H324" t="s">
        <v>34</v>
      </c>
      <c r="I324" s="2" t="s">
        <v>8</v>
      </c>
      <c r="J324">
        <v>10000131</v>
      </c>
      <c r="K324" t="s">
        <v>36</v>
      </c>
      <c r="M324" s="3"/>
    </row>
    <row r="325" spans="2:13" x14ac:dyDescent="0.2">
      <c r="B325" s="1">
        <v>42752</v>
      </c>
      <c r="C325">
        <v>24.4</v>
      </c>
      <c r="D325" t="str">
        <f>_xlfn.TEXTJOIN($F$4,FALSE,源数据[[#This Row],[字段01]:[字段10]])</f>
        <v>江苏-苏州市-1000000101-美协旺商贸公司-茶饮-10000182-麦茶3---</v>
      </c>
      <c r="E325" t="s">
        <v>20</v>
      </c>
      <c r="F325" t="s">
        <v>27</v>
      </c>
      <c r="G325">
        <v>1000000101</v>
      </c>
      <c r="H325" t="s">
        <v>37</v>
      </c>
      <c r="I325" s="2" t="s">
        <v>8</v>
      </c>
      <c r="J325">
        <v>10000182</v>
      </c>
      <c r="K325" t="s">
        <v>29</v>
      </c>
      <c r="M325" s="3"/>
    </row>
    <row r="326" spans="2:13" x14ac:dyDescent="0.2">
      <c r="B326" s="1">
        <v>42752</v>
      </c>
      <c r="C326">
        <v>14.2</v>
      </c>
      <c r="D326" t="str">
        <f>_xlfn.TEXTJOIN($F$4,FALSE,源数据[[#This Row],[字段01]:[字段10]])</f>
        <v>江苏-泰州市-1000003183-安成茂商贸公司-果汁-40000085-红石榴汁1---</v>
      </c>
      <c r="E326" t="s">
        <v>20</v>
      </c>
      <c r="F326" t="s">
        <v>23</v>
      </c>
      <c r="G326">
        <v>1000003183</v>
      </c>
      <c r="H326" t="s">
        <v>21</v>
      </c>
      <c r="I326" s="2" t="s">
        <v>24</v>
      </c>
      <c r="J326">
        <v>40000085</v>
      </c>
      <c r="K326" t="s">
        <v>22</v>
      </c>
      <c r="M326" s="3"/>
    </row>
    <row r="327" spans="2:13" x14ac:dyDescent="0.2">
      <c r="B327" s="1">
        <v>42752</v>
      </c>
      <c r="C327">
        <v>4.2</v>
      </c>
      <c r="D327" t="str">
        <f>_xlfn.TEXTJOIN($F$4,FALSE,源数据[[#This Row],[字段01]:[字段10]])</f>
        <v>江苏-泰州市-1000003183-安成茂商贸公司-果汁-40000085-红石榴汁1---</v>
      </c>
      <c r="E327" t="s">
        <v>20</v>
      </c>
      <c r="F327" t="s">
        <v>23</v>
      </c>
      <c r="G327">
        <v>1000003183</v>
      </c>
      <c r="H327" t="s">
        <v>21</v>
      </c>
      <c r="I327" s="2" t="s">
        <v>24</v>
      </c>
      <c r="J327">
        <v>40000085</v>
      </c>
      <c r="K327" t="s">
        <v>22</v>
      </c>
      <c r="M327" s="3"/>
    </row>
    <row r="328" spans="2:13" x14ac:dyDescent="0.2">
      <c r="B328" s="1">
        <v>42752</v>
      </c>
      <c r="C328">
        <v>31.6</v>
      </c>
      <c r="D328" t="str">
        <f>_xlfn.TEXTJOIN($F$4,FALSE,源数据[[#This Row],[字段01]:[字段10]])</f>
        <v>江苏-徐州市-1000000031-顺满进商贸公司-茶饮-10000182-麦茶3---</v>
      </c>
      <c r="E328" t="s">
        <v>20</v>
      </c>
      <c r="F328" t="s">
        <v>31</v>
      </c>
      <c r="G328">
        <v>1000000031</v>
      </c>
      <c r="H328" t="s">
        <v>30</v>
      </c>
      <c r="I328" s="2" t="s">
        <v>8</v>
      </c>
      <c r="J328">
        <v>10000182</v>
      </c>
      <c r="K328" t="s">
        <v>29</v>
      </c>
      <c r="M328" s="3"/>
    </row>
    <row r="329" spans="2:13" x14ac:dyDescent="0.2">
      <c r="B329" s="1">
        <v>42752</v>
      </c>
      <c r="C329">
        <v>32.1</v>
      </c>
      <c r="D329" t="str">
        <f>_xlfn.TEXTJOIN($F$4,FALSE,源数据[[#This Row],[字段01]:[字段10]])</f>
        <v>江苏-徐州市-1000000031-顺满进商贸公司-果汁-40000085-红石榴汁1---</v>
      </c>
      <c r="E329" t="s">
        <v>20</v>
      </c>
      <c r="F329" t="s">
        <v>31</v>
      </c>
      <c r="G329">
        <v>1000000031</v>
      </c>
      <c r="H329" t="s">
        <v>30</v>
      </c>
      <c r="I329" s="2" t="s">
        <v>24</v>
      </c>
      <c r="J329">
        <v>40000085</v>
      </c>
      <c r="K329" t="s">
        <v>22</v>
      </c>
      <c r="M329" s="3"/>
    </row>
    <row r="330" spans="2:13" x14ac:dyDescent="0.2">
      <c r="B330" s="1">
        <v>42752</v>
      </c>
      <c r="C330">
        <v>7.9</v>
      </c>
      <c r="D330" t="str">
        <f>_xlfn.TEXTJOIN($F$4,FALSE,源数据[[#This Row],[字段01]:[字段10]])</f>
        <v>江苏-扬州市-1000000579-润谦高商贸公司-茶饮-10000061-冰绿茶18---</v>
      </c>
      <c r="E330" t="s">
        <v>20</v>
      </c>
      <c r="F330" t="s">
        <v>59</v>
      </c>
      <c r="G330">
        <v>1000000579</v>
      </c>
      <c r="H330" t="s">
        <v>58</v>
      </c>
      <c r="I330" s="2" t="s">
        <v>8</v>
      </c>
      <c r="J330">
        <v>10000061</v>
      </c>
      <c r="K330" t="s">
        <v>26</v>
      </c>
      <c r="M330" s="3"/>
    </row>
    <row r="331" spans="2:13" x14ac:dyDescent="0.2">
      <c r="B331" s="1">
        <v>42752</v>
      </c>
      <c r="C331">
        <v>10</v>
      </c>
      <c r="D331" t="str">
        <f>_xlfn.TEXTJOIN($F$4,FALSE,源数据[[#This Row],[字段01]:[字段10]])</f>
        <v>江苏-扬州市-1000000579-润谦高商贸公司-茶饮-10000131-柠檬茶3---</v>
      </c>
      <c r="E331" t="s">
        <v>20</v>
      </c>
      <c r="F331" t="s">
        <v>59</v>
      </c>
      <c r="G331">
        <v>1000000579</v>
      </c>
      <c r="H331" t="s">
        <v>58</v>
      </c>
      <c r="I331" s="2" t="s">
        <v>8</v>
      </c>
      <c r="J331">
        <v>10000131</v>
      </c>
      <c r="K331" t="s">
        <v>36</v>
      </c>
      <c r="M331" s="3"/>
    </row>
    <row r="332" spans="2:13" x14ac:dyDescent="0.2">
      <c r="B332" s="1">
        <v>42752</v>
      </c>
      <c r="C332">
        <v>25.5</v>
      </c>
      <c r="D332" t="str">
        <f>_xlfn.TEXTJOIN($F$4,FALSE,源数据[[#This Row],[字段01]:[字段10]])</f>
        <v>江苏-扬州市-1000000579-润谦高商贸公司-茶饮-10000182-麦茶3---</v>
      </c>
      <c r="E332" t="s">
        <v>20</v>
      </c>
      <c r="F332" t="s">
        <v>59</v>
      </c>
      <c r="G332">
        <v>1000000579</v>
      </c>
      <c r="H332" t="s">
        <v>58</v>
      </c>
      <c r="I332" s="2" t="s">
        <v>8</v>
      </c>
      <c r="J332">
        <v>10000182</v>
      </c>
      <c r="K332" t="s">
        <v>29</v>
      </c>
      <c r="M332" s="3"/>
    </row>
    <row r="333" spans="2:13" x14ac:dyDescent="0.2">
      <c r="B333" s="1">
        <v>42752</v>
      </c>
      <c r="C333">
        <v>22.2</v>
      </c>
      <c r="D333" t="str">
        <f>_xlfn.TEXTJOIN($F$4,FALSE,源数据[[#This Row],[字段01]:[字段10]])</f>
        <v>江苏-镇江市-1000000047-寿鼎益商贸公司-茶饮-10000078-铁观音茶15---</v>
      </c>
      <c r="E333" t="s">
        <v>20</v>
      </c>
      <c r="F333" t="s">
        <v>33</v>
      </c>
      <c r="G333">
        <v>1000000047</v>
      </c>
      <c r="H333" t="s">
        <v>32</v>
      </c>
      <c r="I333" s="2" t="s">
        <v>8</v>
      </c>
      <c r="J333">
        <v>10000078</v>
      </c>
      <c r="K333" t="s">
        <v>28</v>
      </c>
      <c r="M333" s="3"/>
    </row>
    <row r="334" spans="2:13" x14ac:dyDescent="0.2">
      <c r="B334" s="1">
        <v>42752</v>
      </c>
      <c r="C334">
        <v>25.4</v>
      </c>
      <c r="D334" t="str">
        <f>_xlfn.TEXTJOIN($F$4,FALSE,源数据[[#This Row],[字段01]:[字段10]])</f>
        <v>江苏-镇江市-1000000047-寿鼎益商贸公司-茶饮-10000182-麦茶3---</v>
      </c>
      <c r="E334" t="s">
        <v>20</v>
      </c>
      <c r="F334" t="s">
        <v>33</v>
      </c>
      <c r="G334">
        <v>1000000047</v>
      </c>
      <c r="H334" t="s">
        <v>32</v>
      </c>
      <c r="I334" s="2" t="s">
        <v>8</v>
      </c>
      <c r="J334">
        <v>10000182</v>
      </c>
      <c r="K334" t="s">
        <v>29</v>
      </c>
      <c r="M334" s="3"/>
    </row>
    <row r="335" spans="2:13" x14ac:dyDescent="0.2">
      <c r="B335" s="1">
        <v>42753</v>
      </c>
      <c r="C335">
        <v>31.8</v>
      </c>
      <c r="D335" t="str">
        <f>_xlfn.TEXTJOIN($F$4,FALSE,源数据[[#This Row],[字段01]:[字段10]])</f>
        <v>安徽-合肥市-1000000931-百安欣商贸公司-茶饮-10000131-柠檬茶3---</v>
      </c>
      <c r="E335" t="s">
        <v>41</v>
      </c>
      <c r="F335" t="s">
        <v>40</v>
      </c>
      <c r="G335">
        <v>1000000931</v>
      </c>
      <c r="H335" t="s">
        <v>39</v>
      </c>
      <c r="I335" s="2" t="s">
        <v>8</v>
      </c>
      <c r="J335">
        <v>10000131</v>
      </c>
      <c r="K335" t="s">
        <v>36</v>
      </c>
      <c r="M335" s="3"/>
    </row>
    <row r="336" spans="2:13" x14ac:dyDescent="0.2">
      <c r="B336" s="1">
        <v>42753</v>
      </c>
      <c r="C336">
        <v>38.299999999999997</v>
      </c>
      <c r="D336" t="str">
        <f>_xlfn.TEXTJOIN($F$4,FALSE,源数据[[#This Row],[字段01]:[字段10]])</f>
        <v>湖南-常德市-1000000281-宝飞圣商贸公司-茶饮-10000131-柠檬茶3---</v>
      </c>
      <c r="E336" t="s">
        <v>3</v>
      </c>
      <c r="F336" t="s">
        <v>73</v>
      </c>
      <c r="G336">
        <v>1000000281</v>
      </c>
      <c r="H336" t="s">
        <v>72</v>
      </c>
      <c r="I336" s="2" t="s">
        <v>8</v>
      </c>
      <c r="J336">
        <v>10000131</v>
      </c>
      <c r="K336" t="s">
        <v>36</v>
      </c>
      <c r="M336" s="3"/>
    </row>
    <row r="337" spans="2:13" x14ac:dyDescent="0.2">
      <c r="B337" s="1">
        <v>42753</v>
      </c>
      <c r="C337">
        <v>16.7</v>
      </c>
      <c r="D337" t="str">
        <f>_xlfn.TEXTJOIN($F$4,FALSE,源数据[[#This Row],[字段01]:[字段10]])</f>
        <v>湖南-常德市-1000000281-宝飞圣商贸公司-茶饮-10000131-柠檬茶3---</v>
      </c>
      <c r="E337" t="s">
        <v>3</v>
      </c>
      <c r="F337" t="s">
        <v>73</v>
      </c>
      <c r="G337">
        <v>1000000281</v>
      </c>
      <c r="H337" t="s">
        <v>72</v>
      </c>
      <c r="I337" s="2" t="s">
        <v>8</v>
      </c>
      <c r="J337">
        <v>10000131</v>
      </c>
      <c r="K337" t="s">
        <v>36</v>
      </c>
      <c r="M337" s="3"/>
    </row>
    <row r="338" spans="2:13" x14ac:dyDescent="0.2">
      <c r="B338" s="1">
        <v>42753</v>
      </c>
      <c r="C338">
        <v>11.2</v>
      </c>
      <c r="D338" t="str">
        <f>_xlfn.TEXTJOIN($F$4,FALSE,源数据[[#This Row],[字段01]:[字段10]])</f>
        <v>湖南-常德市-1000000281-宝飞圣商贸公司-茶饮-10000131-柠檬茶3---</v>
      </c>
      <c r="E338" t="s">
        <v>3</v>
      </c>
      <c r="F338" t="s">
        <v>73</v>
      </c>
      <c r="G338">
        <v>1000000281</v>
      </c>
      <c r="H338" t="s">
        <v>72</v>
      </c>
      <c r="I338" s="2" t="s">
        <v>8</v>
      </c>
      <c r="J338">
        <v>10000131</v>
      </c>
      <c r="K338" t="s">
        <v>36</v>
      </c>
      <c r="M338" s="3"/>
    </row>
    <row r="339" spans="2:13" x14ac:dyDescent="0.2">
      <c r="B339" s="1">
        <v>42753</v>
      </c>
      <c r="C339">
        <v>53.7</v>
      </c>
      <c r="D339" t="str">
        <f>_xlfn.TEXTJOIN($F$4,FALSE,源数据[[#This Row],[字段01]:[字段10]])</f>
        <v>湖南-常德市-1000000281-宝飞圣商贸公司-茶饮-10000131-柠檬茶3---</v>
      </c>
      <c r="E339" t="s">
        <v>3</v>
      </c>
      <c r="F339" t="s">
        <v>73</v>
      </c>
      <c r="G339">
        <v>1000000281</v>
      </c>
      <c r="H339" t="s">
        <v>72</v>
      </c>
      <c r="I339" s="2" t="s">
        <v>8</v>
      </c>
      <c r="J339">
        <v>10000131</v>
      </c>
      <c r="K339" t="s">
        <v>36</v>
      </c>
      <c r="M339" s="3"/>
    </row>
    <row r="340" spans="2:13" x14ac:dyDescent="0.2">
      <c r="B340" s="1">
        <v>42753</v>
      </c>
      <c r="C340">
        <v>4.3</v>
      </c>
      <c r="D340" t="str">
        <f>_xlfn.TEXTJOIN($F$4,FALSE,源数据[[#This Row],[字段01]:[字段10]])</f>
        <v>湖南-常德市-1000000281-宝飞圣商贸公司-茶饮-10000136-柠檬茶8---</v>
      </c>
      <c r="E340" t="s">
        <v>3</v>
      </c>
      <c r="F340" t="s">
        <v>73</v>
      </c>
      <c r="G340">
        <v>1000000281</v>
      </c>
      <c r="H340" t="s">
        <v>72</v>
      </c>
      <c r="I340" s="2" t="s">
        <v>8</v>
      </c>
      <c r="J340">
        <v>10000136</v>
      </c>
      <c r="K340" t="s">
        <v>38</v>
      </c>
      <c r="M340" s="3"/>
    </row>
    <row r="341" spans="2:13" x14ac:dyDescent="0.2">
      <c r="B341" s="1">
        <v>42753</v>
      </c>
      <c r="C341">
        <v>16.8</v>
      </c>
      <c r="D341" t="str">
        <f>_xlfn.TEXTJOIN($F$4,FALSE,源数据[[#This Row],[字段01]:[字段10]])</f>
        <v>湖南-邵阳市-1000001502-裕协康商贸公司-茶饮-10000211-茉莉绿茶11---</v>
      </c>
      <c r="E341" t="s">
        <v>3</v>
      </c>
      <c r="F341" t="s">
        <v>55</v>
      </c>
      <c r="G341">
        <v>1000001502</v>
      </c>
      <c r="H341" t="s">
        <v>54</v>
      </c>
      <c r="I341" s="2" t="s">
        <v>8</v>
      </c>
      <c r="J341">
        <v>10000211</v>
      </c>
      <c r="K341" t="s">
        <v>6</v>
      </c>
      <c r="M341" s="3"/>
    </row>
    <row r="342" spans="2:13" x14ac:dyDescent="0.2">
      <c r="B342" s="1">
        <v>42753</v>
      </c>
      <c r="C342">
        <v>49.4</v>
      </c>
      <c r="D342" t="str">
        <f>_xlfn.TEXTJOIN($F$4,FALSE,源数据[[#This Row],[字段01]:[字段10]])</f>
        <v>湖南-益阳市-1000000064-发安裕商贸公司-茶饮-10000131-柠檬茶3---</v>
      </c>
      <c r="E342" t="s">
        <v>3</v>
      </c>
      <c r="F342" t="s">
        <v>70</v>
      </c>
      <c r="G342">
        <v>1000000064</v>
      </c>
      <c r="H342" t="s">
        <v>74</v>
      </c>
      <c r="I342" s="2" t="s">
        <v>8</v>
      </c>
      <c r="J342">
        <v>10000131</v>
      </c>
      <c r="K342" t="s">
        <v>36</v>
      </c>
      <c r="M342" s="3"/>
    </row>
    <row r="343" spans="2:13" x14ac:dyDescent="0.2">
      <c r="B343" s="1">
        <v>42753</v>
      </c>
      <c r="C343">
        <v>38.6</v>
      </c>
      <c r="D343" t="str">
        <f>_xlfn.TEXTJOIN($F$4,FALSE,源数据[[#This Row],[字段01]:[字段10]])</f>
        <v>湖南-长沙市-1000000059-厚飞康商贸公司-茶饮-10000078-铁观音茶15---</v>
      </c>
      <c r="E343" t="s">
        <v>3</v>
      </c>
      <c r="F343" t="s">
        <v>12</v>
      </c>
      <c r="G343">
        <v>1000000059</v>
      </c>
      <c r="H343" t="s">
        <v>53</v>
      </c>
      <c r="I343" s="2" t="s">
        <v>8</v>
      </c>
      <c r="J343">
        <v>10000078</v>
      </c>
      <c r="K343" t="s">
        <v>28</v>
      </c>
      <c r="M343" s="3"/>
    </row>
    <row r="344" spans="2:13" x14ac:dyDescent="0.2">
      <c r="B344" s="1">
        <v>42753</v>
      </c>
      <c r="C344">
        <v>69</v>
      </c>
      <c r="D344" t="str">
        <f>_xlfn.TEXTJOIN($F$4,FALSE,源数据[[#This Row],[字段01]:[字段10]])</f>
        <v>湖南-长沙市-1000000059-厚飞康商贸公司-茶饮-10000131-柠檬茶3---</v>
      </c>
      <c r="E344" t="s">
        <v>3</v>
      </c>
      <c r="F344" t="s">
        <v>12</v>
      </c>
      <c r="G344">
        <v>1000000059</v>
      </c>
      <c r="H344" t="s">
        <v>53</v>
      </c>
      <c r="I344" s="2" t="s">
        <v>8</v>
      </c>
      <c r="J344">
        <v>10000131</v>
      </c>
      <c r="K344" t="s">
        <v>36</v>
      </c>
      <c r="M344" s="3"/>
    </row>
    <row r="345" spans="2:13" x14ac:dyDescent="0.2">
      <c r="B345" s="1">
        <v>42753</v>
      </c>
      <c r="C345">
        <v>65.8</v>
      </c>
      <c r="D345" t="str">
        <f>_xlfn.TEXTJOIN($F$4,FALSE,源数据[[#This Row],[字段01]:[字段10]])</f>
        <v>湖南-长沙市-1000000059-厚飞康商贸公司-茶饮-10000131-柠檬茶3---</v>
      </c>
      <c r="E345" t="s">
        <v>3</v>
      </c>
      <c r="F345" t="s">
        <v>12</v>
      </c>
      <c r="G345">
        <v>1000000059</v>
      </c>
      <c r="H345" t="s">
        <v>53</v>
      </c>
      <c r="I345" s="2" t="s">
        <v>8</v>
      </c>
      <c r="J345">
        <v>10000131</v>
      </c>
      <c r="K345" t="s">
        <v>36</v>
      </c>
      <c r="M345" s="3"/>
    </row>
    <row r="346" spans="2:13" x14ac:dyDescent="0.2">
      <c r="B346" s="1">
        <v>42753</v>
      </c>
      <c r="C346">
        <v>70.099999999999994</v>
      </c>
      <c r="D346" t="str">
        <f>_xlfn.TEXTJOIN($F$4,FALSE,源数据[[#This Row],[字段01]:[字段10]])</f>
        <v>湖南-长沙市-1000000059-厚飞康商贸公司-茶饮-10000131-柠檬茶3---</v>
      </c>
      <c r="E346" t="s">
        <v>3</v>
      </c>
      <c r="F346" t="s">
        <v>12</v>
      </c>
      <c r="G346">
        <v>1000000059</v>
      </c>
      <c r="H346" t="s">
        <v>53</v>
      </c>
      <c r="I346" s="2" t="s">
        <v>8</v>
      </c>
      <c r="J346">
        <v>10000131</v>
      </c>
      <c r="K346" t="s">
        <v>36</v>
      </c>
      <c r="M346" s="3"/>
    </row>
    <row r="347" spans="2:13" x14ac:dyDescent="0.2">
      <c r="B347" s="1">
        <v>42753</v>
      </c>
      <c r="C347">
        <v>70.599999999999994</v>
      </c>
      <c r="D347" t="str">
        <f>_xlfn.TEXTJOIN($F$4,FALSE,源数据[[#This Row],[字段01]:[字段10]])</f>
        <v>湖南-长沙市-1000000059-厚飞康商贸公司-茶饮-10000131-柠檬茶3---</v>
      </c>
      <c r="E347" t="s">
        <v>3</v>
      </c>
      <c r="F347" t="s">
        <v>12</v>
      </c>
      <c r="G347">
        <v>1000000059</v>
      </c>
      <c r="H347" t="s">
        <v>53</v>
      </c>
      <c r="I347" s="2" t="s">
        <v>8</v>
      </c>
      <c r="J347">
        <v>10000131</v>
      </c>
      <c r="K347" t="s">
        <v>36</v>
      </c>
      <c r="M347" s="3"/>
    </row>
    <row r="348" spans="2:13" x14ac:dyDescent="0.2">
      <c r="B348" s="1">
        <v>42753</v>
      </c>
      <c r="C348">
        <v>23.7</v>
      </c>
      <c r="D348" t="str">
        <f>_xlfn.TEXTJOIN($F$4,FALSE,源数据[[#This Row],[字段01]:[字段10]])</f>
        <v>江苏-常州市-1000001133-厚弘优商贸公司-茶饮-10000078-铁观音茶15---</v>
      </c>
      <c r="E348" t="s">
        <v>20</v>
      </c>
      <c r="F348" t="s">
        <v>44</v>
      </c>
      <c r="G348">
        <v>1000001133</v>
      </c>
      <c r="H348" t="s">
        <v>43</v>
      </c>
      <c r="I348" s="2" t="s">
        <v>8</v>
      </c>
      <c r="J348">
        <v>10000078</v>
      </c>
      <c r="K348" t="s">
        <v>28</v>
      </c>
      <c r="M348" s="3"/>
    </row>
    <row r="349" spans="2:13" x14ac:dyDescent="0.2">
      <c r="B349" s="1">
        <v>42753</v>
      </c>
      <c r="C349">
        <v>11.9</v>
      </c>
      <c r="D349" t="str">
        <f>_xlfn.TEXTJOIN($F$4,FALSE,源数据[[#This Row],[字段01]:[字段10]])</f>
        <v>江苏-常州市-1000001133-厚弘优商贸公司-茶饮-10000111-茉莉花茶3---</v>
      </c>
      <c r="E349" t="s">
        <v>20</v>
      </c>
      <c r="F349" t="s">
        <v>44</v>
      </c>
      <c r="G349">
        <v>1000001133</v>
      </c>
      <c r="H349" t="s">
        <v>43</v>
      </c>
      <c r="I349" s="2" t="s">
        <v>8</v>
      </c>
      <c r="J349">
        <v>10000111</v>
      </c>
      <c r="K349" t="s">
        <v>35</v>
      </c>
      <c r="M349" s="3"/>
    </row>
    <row r="350" spans="2:13" x14ac:dyDescent="0.2">
      <c r="B350" s="1">
        <v>42753</v>
      </c>
      <c r="C350">
        <v>28.7</v>
      </c>
      <c r="D350" t="str">
        <f>_xlfn.TEXTJOIN($F$4,FALSE,源数据[[#This Row],[字段01]:[字段10]])</f>
        <v>江苏-常州市-1000001133-厚弘优商贸公司-茶饮-10000131-柠檬茶3---</v>
      </c>
      <c r="E350" t="s">
        <v>20</v>
      </c>
      <c r="F350" t="s">
        <v>44</v>
      </c>
      <c r="G350">
        <v>1000001133</v>
      </c>
      <c r="H350" t="s">
        <v>43</v>
      </c>
      <c r="I350" s="2" t="s">
        <v>8</v>
      </c>
      <c r="J350">
        <v>10000131</v>
      </c>
      <c r="K350" t="s">
        <v>36</v>
      </c>
      <c r="M350" s="3"/>
    </row>
    <row r="351" spans="2:13" x14ac:dyDescent="0.2">
      <c r="B351" s="1">
        <v>42753</v>
      </c>
      <c r="C351">
        <v>24.3</v>
      </c>
      <c r="D351" t="str">
        <f>_xlfn.TEXTJOIN($F$4,FALSE,源数据[[#This Row],[字段01]:[字段10]])</f>
        <v>江苏-常州市-1000001133-厚弘优商贸公司-茶饮-10000182-麦茶3---</v>
      </c>
      <c r="E351" t="s">
        <v>20</v>
      </c>
      <c r="F351" t="s">
        <v>44</v>
      </c>
      <c r="G351">
        <v>1000001133</v>
      </c>
      <c r="H351" t="s">
        <v>43</v>
      </c>
      <c r="I351" s="2" t="s">
        <v>8</v>
      </c>
      <c r="J351">
        <v>10000182</v>
      </c>
      <c r="K351" t="s">
        <v>29</v>
      </c>
      <c r="M351" s="3"/>
    </row>
    <row r="352" spans="2:13" x14ac:dyDescent="0.2">
      <c r="B352" s="1">
        <v>42753</v>
      </c>
      <c r="C352">
        <v>25.7</v>
      </c>
      <c r="D352" t="str">
        <f>_xlfn.TEXTJOIN($F$4,FALSE,源数据[[#This Row],[字段01]:[字段10]])</f>
        <v>江苏-常州市-1000001133-厚弘优商贸公司-茶饮-10000182-麦茶3---</v>
      </c>
      <c r="E352" t="s">
        <v>20</v>
      </c>
      <c r="F352" t="s">
        <v>44</v>
      </c>
      <c r="G352">
        <v>1000001133</v>
      </c>
      <c r="H352" t="s">
        <v>43</v>
      </c>
      <c r="I352" s="2" t="s">
        <v>8</v>
      </c>
      <c r="J352">
        <v>10000182</v>
      </c>
      <c r="K352" t="s">
        <v>29</v>
      </c>
      <c r="M352" s="3"/>
    </row>
    <row r="353" spans="2:13" x14ac:dyDescent="0.2">
      <c r="B353" s="1">
        <v>42753</v>
      </c>
      <c r="C353">
        <v>9</v>
      </c>
      <c r="D353" t="str">
        <f>_xlfn.TEXTJOIN($F$4,FALSE,源数据[[#This Row],[字段01]:[字段10]])</f>
        <v>江苏-南京市区-1000000018-久多厚商贸公司-茶饮-10000078-铁观音茶15---</v>
      </c>
      <c r="E353" t="s">
        <v>20</v>
      </c>
      <c r="F353" t="s">
        <v>47</v>
      </c>
      <c r="G353">
        <v>1000000018</v>
      </c>
      <c r="H353" t="s">
        <v>46</v>
      </c>
      <c r="I353" s="2" t="s">
        <v>8</v>
      </c>
      <c r="J353">
        <v>10000078</v>
      </c>
      <c r="K353" t="s">
        <v>28</v>
      </c>
      <c r="M353" s="3"/>
    </row>
    <row r="354" spans="2:13" x14ac:dyDescent="0.2">
      <c r="B354" s="1">
        <v>42753</v>
      </c>
      <c r="C354">
        <v>47</v>
      </c>
      <c r="D354" t="str">
        <f>_xlfn.TEXTJOIN($F$4,FALSE,源数据[[#This Row],[字段01]:[字段10]])</f>
        <v>江苏-南京市区-1000000018-久多厚商贸公司-茶饮-10000182-麦茶3---</v>
      </c>
      <c r="E354" t="s">
        <v>20</v>
      </c>
      <c r="F354" t="s">
        <v>47</v>
      </c>
      <c r="G354">
        <v>1000000018</v>
      </c>
      <c r="H354" t="s">
        <v>46</v>
      </c>
      <c r="I354" s="2" t="s">
        <v>8</v>
      </c>
      <c r="J354">
        <v>10000182</v>
      </c>
      <c r="K354" t="s">
        <v>29</v>
      </c>
      <c r="M354" s="3"/>
    </row>
    <row r="355" spans="2:13" x14ac:dyDescent="0.2">
      <c r="B355" s="1">
        <v>42753</v>
      </c>
      <c r="C355">
        <v>33.799999999999997</v>
      </c>
      <c r="D355" t="str">
        <f>_xlfn.TEXTJOIN($F$4,FALSE,源数据[[#This Row],[字段01]:[字段10]])</f>
        <v>江苏-南京市区-1000000018-久多厚商贸公司-茶饮-20000099-拿铁奶茶2---</v>
      </c>
      <c r="E355" t="s">
        <v>20</v>
      </c>
      <c r="F355" t="s">
        <v>47</v>
      </c>
      <c r="G355">
        <v>1000000018</v>
      </c>
      <c r="H355" t="s">
        <v>46</v>
      </c>
      <c r="I355" s="2" t="s">
        <v>8</v>
      </c>
      <c r="J355">
        <v>20000099</v>
      </c>
      <c r="K355" t="s">
        <v>18</v>
      </c>
      <c r="M355" s="3"/>
    </row>
    <row r="356" spans="2:13" x14ac:dyDescent="0.2">
      <c r="B356" s="1">
        <v>42753</v>
      </c>
      <c r="C356">
        <v>0.1</v>
      </c>
      <c r="D356" t="str">
        <f>_xlfn.TEXTJOIN($F$4,FALSE,源数据[[#This Row],[字段01]:[字段10]])</f>
        <v>江苏-南通市-1000003349-晨乐商贸有限公司-茶饮-20000099-拿铁奶茶2---</v>
      </c>
      <c r="E356" t="s">
        <v>20</v>
      </c>
      <c r="F356" t="s">
        <v>67</v>
      </c>
      <c r="G356">
        <v>1000003349</v>
      </c>
      <c r="H356" t="s">
        <v>66</v>
      </c>
      <c r="I356" s="2" t="s">
        <v>8</v>
      </c>
      <c r="J356">
        <v>20000099</v>
      </c>
      <c r="K356" t="s">
        <v>18</v>
      </c>
      <c r="M356" s="3"/>
    </row>
    <row r="357" spans="2:13" x14ac:dyDescent="0.2">
      <c r="B357" s="1">
        <v>42753</v>
      </c>
      <c r="C357">
        <v>14.8</v>
      </c>
      <c r="D357" t="str">
        <f>_xlfn.TEXTJOIN($F$4,FALSE,源数据[[#This Row],[字段01]:[字段10]])</f>
        <v>江苏-苏州市-1000000028-东大祥商贸公司-茶饮-10000078-铁观音茶15---</v>
      </c>
      <c r="E357" t="s">
        <v>20</v>
      </c>
      <c r="F357" t="s">
        <v>27</v>
      </c>
      <c r="G357">
        <v>1000000028</v>
      </c>
      <c r="H357" t="s">
        <v>25</v>
      </c>
      <c r="I357" s="2" t="s">
        <v>8</v>
      </c>
      <c r="J357">
        <v>10000078</v>
      </c>
      <c r="K357" t="s">
        <v>28</v>
      </c>
      <c r="M357" s="3"/>
    </row>
    <row r="358" spans="2:13" x14ac:dyDescent="0.2">
      <c r="B358" s="1">
        <v>42753</v>
      </c>
      <c r="C358">
        <v>11.4</v>
      </c>
      <c r="D358" t="str">
        <f>_xlfn.TEXTJOIN($F$4,FALSE,源数据[[#This Row],[字段01]:[字段10]])</f>
        <v>江苏-苏州市-1000000028-东大祥商贸公司-茶饮-10000131-柠檬茶3---</v>
      </c>
      <c r="E358" t="s">
        <v>20</v>
      </c>
      <c r="F358" t="s">
        <v>27</v>
      </c>
      <c r="G358">
        <v>1000000028</v>
      </c>
      <c r="H358" t="s">
        <v>25</v>
      </c>
      <c r="I358" s="2" t="s">
        <v>8</v>
      </c>
      <c r="J358">
        <v>10000131</v>
      </c>
      <c r="K358" t="s">
        <v>36</v>
      </c>
      <c r="M358" s="3"/>
    </row>
    <row r="359" spans="2:13" x14ac:dyDescent="0.2">
      <c r="B359" s="1">
        <v>42753</v>
      </c>
      <c r="C359">
        <v>25.7</v>
      </c>
      <c r="D359" t="str">
        <f>_xlfn.TEXTJOIN($F$4,FALSE,源数据[[#This Row],[字段01]:[字段10]])</f>
        <v>江苏-苏州市-1000000028-东大祥商贸公司-茶饮-10000182-麦茶3---</v>
      </c>
      <c r="E359" t="s">
        <v>20</v>
      </c>
      <c r="F359" t="s">
        <v>27</v>
      </c>
      <c r="G359">
        <v>1000000028</v>
      </c>
      <c r="H359" t="s">
        <v>25</v>
      </c>
      <c r="I359" s="2" t="s">
        <v>8</v>
      </c>
      <c r="J359">
        <v>10000182</v>
      </c>
      <c r="K359" t="s">
        <v>29</v>
      </c>
      <c r="M359" s="3"/>
    </row>
    <row r="360" spans="2:13" x14ac:dyDescent="0.2">
      <c r="B360" s="1">
        <v>42753</v>
      </c>
      <c r="C360">
        <v>25.4</v>
      </c>
      <c r="D360" t="str">
        <f>_xlfn.TEXTJOIN($F$4,FALSE,源数据[[#This Row],[字段01]:[字段10]])</f>
        <v>江苏-苏州市-1000000101-美协旺商贸公司-茶饮-10000182-麦茶3---</v>
      </c>
      <c r="E360" t="s">
        <v>20</v>
      </c>
      <c r="F360" t="s">
        <v>27</v>
      </c>
      <c r="G360">
        <v>1000000101</v>
      </c>
      <c r="H360" t="s">
        <v>37</v>
      </c>
      <c r="I360" s="2" t="s">
        <v>8</v>
      </c>
      <c r="J360">
        <v>10000182</v>
      </c>
      <c r="K360" t="s">
        <v>29</v>
      </c>
      <c r="M360" s="3"/>
    </row>
    <row r="361" spans="2:13" x14ac:dyDescent="0.2">
      <c r="B361" s="1">
        <v>42753</v>
      </c>
      <c r="C361">
        <v>6.4</v>
      </c>
      <c r="D361" t="str">
        <f>_xlfn.TEXTJOIN($F$4,FALSE,源数据[[#This Row],[字段01]:[字段10]])</f>
        <v>江苏-无锡市-1000000046-多福复商贸公司-茶饮-10000064-铁观音茶1---</v>
      </c>
      <c r="E361" t="s">
        <v>20</v>
      </c>
      <c r="F361" t="s">
        <v>52</v>
      </c>
      <c r="G361">
        <v>1000000046</v>
      </c>
      <c r="H361" t="s">
        <v>50</v>
      </c>
      <c r="I361" s="2" t="s">
        <v>8</v>
      </c>
      <c r="J361">
        <v>10000064</v>
      </c>
      <c r="K361" t="s">
        <v>51</v>
      </c>
      <c r="M361" s="3"/>
    </row>
    <row r="362" spans="2:13" x14ac:dyDescent="0.2">
      <c r="B362" s="1">
        <v>42753</v>
      </c>
      <c r="C362">
        <v>6.3</v>
      </c>
      <c r="D362" t="str">
        <f>_xlfn.TEXTJOIN($F$4,FALSE,源数据[[#This Row],[字段01]:[字段10]])</f>
        <v>江苏-无锡市-1000000046-多福复商贸公司-茶饮-10000078-铁观音茶15---</v>
      </c>
      <c r="E362" t="s">
        <v>20</v>
      </c>
      <c r="F362" t="s">
        <v>52</v>
      </c>
      <c r="G362">
        <v>1000000046</v>
      </c>
      <c r="H362" t="s">
        <v>50</v>
      </c>
      <c r="I362" s="2" t="s">
        <v>8</v>
      </c>
      <c r="J362">
        <v>10000078</v>
      </c>
      <c r="K362" t="s">
        <v>28</v>
      </c>
      <c r="M362" s="3"/>
    </row>
    <row r="363" spans="2:13" x14ac:dyDescent="0.2">
      <c r="B363" s="1">
        <v>42753</v>
      </c>
      <c r="C363">
        <v>7.8</v>
      </c>
      <c r="D363" t="str">
        <f>_xlfn.TEXTJOIN($F$4,FALSE,源数据[[#This Row],[字段01]:[字段10]])</f>
        <v>江苏-无锡市-1000000046-多福复商贸公司-茶饮-10000111-茉莉花茶3---</v>
      </c>
      <c r="E363" t="s">
        <v>20</v>
      </c>
      <c r="F363" t="s">
        <v>52</v>
      </c>
      <c r="G363">
        <v>1000000046</v>
      </c>
      <c r="H363" t="s">
        <v>50</v>
      </c>
      <c r="I363" s="2" t="s">
        <v>8</v>
      </c>
      <c r="J363">
        <v>10000111</v>
      </c>
      <c r="K363" t="s">
        <v>35</v>
      </c>
      <c r="M363" s="3"/>
    </row>
    <row r="364" spans="2:13" x14ac:dyDescent="0.2">
      <c r="B364" s="1">
        <v>42753</v>
      </c>
      <c r="C364">
        <v>4.5</v>
      </c>
      <c r="D364" t="str">
        <f>_xlfn.TEXTJOIN($F$4,FALSE,源数据[[#This Row],[字段01]:[字段10]])</f>
        <v>江苏-无锡市-1000000046-多福复商贸公司-茶饮-10000211-茉莉绿茶11---</v>
      </c>
      <c r="E364" t="s">
        <v>20</v>
      </c>
      <c r="F364" t="s">
        <v>52</v>
      </c>
      <c r="G364">
        <v>1000000046</v>
      </c>
      <c r="H364" t="s">
        <v>50</v>
      </c>
      <c r="I364" s="2" t="s">
        <v>8</v>
      </c>
      <c r="J364">
        <v>10000211</v>
      </c>
      <c r="K364" t="s">
        <v>6</v>
      </c>
      <c r="M364" s="3"/>
    </row>
    <row r="365" spans="2:13" x14ac:dyDescent="0.2">
      <c r="B365" s="1">
        <v>42753</v>
      </c>
      <c r="C365">
        <v>31.8</v>
      </c>
      <c r="D365" t="str">
        <f>_xlfn.TEXTJOIN($F$4,FALSE,源数据[[#This Row],[字段01]:[字段10]])</f>
        <v>江苏-徐州市-1000000031-顺满进商贸公司-茶饮-10000182-麦茶3---</v>
      </c>
      <c r="E365" t="s">
        <v>20</v>
      </c>
      <c r="F365" t="s">
        <v>31</v>
      </c>
      <c r="G365">
        <v>1000000031</v>
      </c>
      <c r="H365" t="s">
        <v>30</v>
      </c>
      <c r="I365" s="2" t="s">
        <v>8</v>
      </c>
      <c r="J365">
        <v>10000182</v>
      </c>
      <c r="K365" t="s">
        <v>29</v>
      </c>
      <c r="M365" s="3"/>
    </row>
    <row r="366" spans="2:13" x14ac:dyDescent="0.2">
      <c r="B366" s="1">
        <v>42753</v>
      </c>
      <c r="C366">
        <v>22.4</v>
      </c>
      <c r="D366" t="str">
        <f>_xlfn.TEXTJOIN($F$4,FALSE,源数据[[#This Row],[字段01]:[字段10]])</f>
        <v>江苏-镇江市-1000000047-寿鼎益商贸公司-茶饮-10000078-铁观音茶15---</v>
      </c>
      <c r="E366" t="s">
        <v>20</v>
      </c>
      <c r="F366" t="s">
        <v>33</v>
      </c>
      <c r="G366">
        <v>1000000047</v>
      </c>
      <c r="H366" t="s">
        <v>32</v>
      </c>
      <c r="I366" s="2" t="s">
        <v>8</v>
      </c>
      <c r="J366">
        <v>10000078</v>
      </c>
      <c r="K366" t="s">
        <v>28</v>
      </c>
      <c r="M366" s="3"/>
    </row>
    <row r="367" spans="2:13" x14ac:dyDescent="0.2">
      <c r="B367" s="1">
        <v>42753</v>
      </c>
      <c r="C367">
        <v>9.8000000000000007</v>
      </c>
      <c r="D367" t="str">
        <f>_xlfn.TEXTJOIN($F$4,FALSE,源数据[[#This Row],[字段01]:[字段10]])</f>
        <v>江苏-镇江市-1000000047-寿鼎益商贸公司-茶饮-10000131-柠檬茶3---</v>
      </c>
      <c r="E367" t="s">
        <v>20</v>
      </c>
      <c r="F367" t="s">
        <v>33</v>
      </c>
      <c r="G367">
        <v>1000000047</v>
      </c>
      <c r="H367" t="s">
        <v>32</v>
      </c>
      <c r="I367" s="2" t="s">
        <v>8</v>
      </c>
      <c r="J367">
        <v>10000131</v>
      </c>
      <c r="K367" t="s">
        <v>36</v>
      </c>
      <c r="M367" s="3"/>
    </row>
    <row r="368" spans="2:13" x14ac:dyDescent="0.2">
      <c r="B368" s="1">
        <v>42753</v>
      </c>
      <c r="C368">
        <v>24.2</v>
      </c>
      <c r="D368" t="str">
        <f>_xlfn.TEXTJOIN($F$4,FALSE,源数据[[#This Row],[字段01]:[字段10]])</f>
        <v>江苏-镇江市-1000000047-寿鼎益商贸公司-茶饮-10000182-麦茶3---</v>
      </c>
      <c r="E368" t="s">
        <v>20</v>
      </c>
      <c r="F368" t="s">
        <v>33</v>
      </c>
      <c r="G368">
        <v>1000000047</v>
      </c>
      <c r="H368" t="s">
        <v>32</v>
      </c>
      <c r="I368" s="2" t="s">
        <v>8</v>
      </c>
      <c r="J368">
        <v>10000182</v>
      </c>
      <c r="K368" t="s">
        <v>29</v>
      </c>
      <c r="M368" s="3"/>
    </row>
    <row r="369" spans="2:13" x14ac:dyDescent="0.2">
      <c r="B369" s="1">
        <v>42754</v>
      </c>
      <c r="C369">
        <v>32.5</v>
      </c>
      <c r="D369" t="str">
        <f>_xlfn.TEXTJOIN($F$4,FALSE,源数据[[#This Row],[字段01]:[字段10]])</f>
        <v>安徽-合肥市-1000001014-义浩安商贸公司-茶饮-10000131-柠檬茶3---</v>
      </c>
      <c r="E369" t="s">
        <v>41</v>
      </c>
      <c r="F369" t="s">
        <v>40</v>
      </c>
      <c r="G369">
        <v>1000001014</v>
      </c>
      <c r="H369" t="s">
        <v>42</v>
      </c>
      <c r="I369" s="2" t="s">
        <v>8</v>
      </c>
      <c r="J369">
        <v>10000131</v>
      </c>
      <c r="K369" t="s">
        <v>36</v>
      </c>
      <c r="M369" s="3"/>
    </row>
    <row r="370" spans="2:13" x14ac:dyDescent="0.2">
      <c r="B370" s="1">
        <v>42754</v>
      </c>
      <c r="C370">
        <v>31.5</v>
      </c>
      <c r="D370" t="str">
        <f>_xlfn.TEXTJOIN($F$4,FALSE,源数据[[#This Row],[字段01]:[字段10]])</f>
        <v>安徽-合肥市-1000001014-义浩安商贸公司-茶饮-10000131-柠檬茶3---</v>
      </c>
      <c r="E370" t="s">
        <v>41</v>
      </c>
      <c r="F370" t="s">
        <v>40</v>
      </c>
      <c r="G370">
        <v>1000001014</v>
      </c>
      <c r="H370" t="s">
        <v>42</v>
      </c>
      <c r="I370" s="2" t="s">
        <v>8</v>
      </c>
      <c r="J370">
        <v>10000131</v>
      </c>
      <c r="K370" t="s">
        <v>36</v>
      </c>
      <c r="M370" s="3"/>
    </row>
    <row r="371" spans="2:13" x14ac:dyDescent="0.2">
      <c r="B371" s="1">
        <v>42754</v>
      </c>
      <c r="C371">
        <v>3.7</v>
      </c>
      <c r="D371" t="str">
        <f>_xlfn.TEXTJOIN($F$4,FALSE,源数据[[#This Row],[字段01]:[字段10]])</f>
        <v>安徽-黄山市-1000001135-信满捷商贸公司-茶饮-10000111-茉莉花茶3---</v>
      </c>
      <c r="E371" t="s">
        <v>41</v>
      </c>
      <c r="F371" t="s">
        <v>64</v>
      </c>
      <c r="G371">
        <v>1000001135</v>
      </c>
      <c r="H371" t="s">
        <v>63</v>
      </c>
      <c r="I371" s="2" t="s">
        <v>8</v>
      </c>
      <c r="J371">
        <v>10000111</v>
      </c>
      <c r="K371" t="s">
        <v>35</v>
      </c>
      <c r="M371" s="3"/>
    </row>
    <row r="372" spans="2:13" x14ac:dyDescent="0.2">
      <c r="B372" s="1">
        <v>42754</v>
      </c>
      <c r="C372">
        <v>5.9</v>
      </c>
      <c r="D372" t="str">
        <f>_xlfn.TEXTJOIN($F$4,FALSE,源数据[[#This Row],[字段01]:[字段10]])</f>
        <v>安徽-黄山市-1000001135-信满捷商贸公司-茶饮-10000131-柠檬茶3---</v>
      </c>
      <c r="E372" t="s">
        <v>41</v>
      </c>
      <c r="F372" t="s">
        <v>64</v>
      </c>
      <c r="G372">
        <v>1000001135</v>
      </c>
      <c r="H372" t="s">
        <v>63</v>
      </c>
      <c r="I372" s="2" t="s">
        <v>8</v>
      </c>
      <c r="J372">
        <v>10000131</v>
      </c>
      <c r="K372" t="s">
        <v>36</v>
      </c>
      <c r="M372" s="3"/>
    </row>
    <row r="373" spans="2:13" x14ac:dyDescent="0.2">
      <c r="B373" s="1">
        <v>42754</v>
      </c>
      <c r="C373">
        <v>51.4</v>
      </c>
      <c r="D373" t="str">
        <f>_xlfn.TEXTJOIN($F$4,FALSE,源数据[[#This Row],[字段01]:[字段10]])</f>
        <v>湖南-常德市-1000000281-宝飞圣商贸公司-茶饮-10000131-柠檬茶3---</v>
      </c>
      <c r="E373" t="s">
        <v>3</v>
      </c>
      <c r="F373" t="s">
        <v>73</v>
      </c>
      <c r="G373">
        <v>1000000281</v>
      </c>
      <c r="H373" t="s">
        <v>72</v>
      </c>
      <c r="I373" s="2" t="s">
        <v>8</v>
      </c>
      <c r="J373">
        <v>10000131</v>
      </c>
      <c r="K373" t="s">
        <v>36</v>
      </c>
      <c r="M373" s="3"/>
    </row>
    <row r="374" spans="2:13" x14ac:dyDescent="0.2">
      <c r="B374" s="1">
        <v>42754</v>
      </c>
      <c r="C374">
        <v>22.6</v>
      </c>
      <c r="D374" t="str">
        <f>_xlfn.TEXTJOIN($F$4,FALSE,源数据[[#This Row],[字段01]:[字段10]])</f>
        <v>湖南-益阳市-1000000064-发安裕商贸公司-茶饮-10000131-柠檬茶3---</v>
      </c>
      <c r="E374" t="s">
        <v>3</v>
      </c>
      <c r="F374" t="s">
        <v>70</v>
      </c>
      <c r="G374">
        <v>1000000064</v>
      </c>
      <c r="H374" t="s">
        <v>74</v>
      </c>
      <c r="I374" s="2" t="s">
        <v>8</v>
      </c>
      <c r="J374">
        <v>10000131</v>
      </c>
      <c r="K374" t="s">
        <v>36</v>
      </c>
      <c r="M374" s="3"/>
    </row>
    <row r="375" spans="2:13" x14ac:dyDescent="0.2">
      <c r="B375" s="1">
        <v>42754</v>
      </c>
      <c r="C375">
        <v>39.6</v>
      </c>
      <c r="D375" t="str">
        <f>_xlfn.TEXTJOIN($F$4,FALSE,源数据[[#This Row],[字段01]:[字段10]])</f>
        <v>湖南-长沙市-1000000059-厚飞康商贸公司-茶饮-10000131-柠檬茶3---</v>
      </c>
      <c r="E375" t="s">
        <v>3</v>
      </c>
      <c r="F375" t="s">
        <v>12</v>
      </c>
      <c r="G375">
        <v>1000000059</v>
      </c>
      <c r="H375" t="s">
        <v>53</v>
      </c>
      <c r="I375" s="2" t="s">
        <v>8</v>
      </c>
      <c r="J375">
        <v>10000131</v>
      </c>
      <c r="K375" t="s">
        <v>36</v>
      </c>
      <c r="M375" s="3"/>
    </row>
    <row r="376" spans="2:13" x14ac:dyDescent="0.2">
      <c r="B376" s="1">
        <v>42754</v>
      </c>
      <c r="C376">
        <v>33.799999999999997</v>
      </c>
      <c r="D376" t="str">
        <f>_xlfn.TEXTJOIN($F$4,FALSE,源数据[[#This Row],[字段01]:[字段10]])</f>
        <v>湖南-长沙市-1000000059-厚飞康商贸公司-茶饮-10000131-柠檬茶3---</v>
      </c>
      <c r="E376" t="s">
        <v>3</v>
      </c>
      <c r="F376" t="s">
        <v>12</v>
      </c>
      <c r="G376">
        <v>1000000059</v>
      </c>
      <c r="H376" t="s">
        <v>53</v>
      </c>
      <c r="I376" s="2" t="s">
        <v>8</v>
      </c>
      <c r="J376">
        <v>10000131</v>
      </c>
      <c r="K376" t="s">
        <v>36</v>
      </c>
      <c r="M376" s="3"/>
    </row>
    <row r="377" spans="2:13" x14ac:dyDescent="0.2">
      <c r="B377" s="1">
        <v>42754</v>
      </c>
      <c r="C377">
        <v>67.2</v>
      </c>
      <c r="D377" t="str">
        <f>_xlfn.TEXTJOIN($F$4,FALSE,源数据[[#This Row],[字段01]:[字段10]])</f>
        <v>湖南-长沙市-1000000059-厚飞康商贸公司-茶饮-10000131-柠檬茶3---</v>
      </c>
      <c r="E377" t="s">
        <v>3</v>
      </c>
      <c r="F377" t="s">
        <v>12</v>
      </c>
      <c r="G377">
        <v>1000000059</v>
      </c>
      <c r="H377" t="s">
        <v>53</v>
      </c>
      <c r="I377" s="2" t="s">
        <v>8</v>
      </c>
      <c r="J377">
        <v>10000131</v>
      </c>
      <c r="K377" t="s">
        <v>36</v>
      </c>
      <c r="M377" s="3"/>
    </row>
    <row r="378" spans="2:13" x14ac:dyDescent="0.2">
      <c r="B378" s="1">
        <v>42754</v>
      </c>
      <c r="C378">
        <v>67.5</v>
      </c>
      <c r="D378" t="str">
        <f>_xlfn.TEXTJOIN($F$4,FALSE,源数据[[#This Row],[字段01]:[字段10]])</f>
        <v>湖南-长沙市-1000000059-厚飞康商贸公司-茶饮-10000131-柠檬茶3---</v>
      </c>
      <c r="E378" t="s">
        <v>3</v>
      </c>
      <c r="F378" t="s">
        <v>12</v>
      </c>
      <c r="G378">
        <v>1000000059</v>
      </c>
      <c r="H378" t="s">
        <v>53</v>
      </c>
      <c r="I378" s="2" t="s">
        <v>8</v>
      </c>
      <c r="J378">
        <v>10000131</v>
      </c>
      <c r="K378" t="s">
        <v>36</v>
      </c>
      <c r="M378" s="3"/>
    </row>
    <row r="379" spans="2:13" x14ac:dyDescent="0.2">
      <c r="B379" s="1">
        <v>42754</v>
      </c>
      <c r="C379">
        <v>49.1</v>
      </c>
      <c r="D379" t="str">
        <f>_xlfn.TEXTJOIN($F$4,FALSE,源数据[[#This Row],[字段01]:[字段10]])</f>
        <v>湖南-株洲市-1000000072-正吉复商贸公司-茶饮-10000131-柠檬茶3---</v>
      </c>
      <c r="E379" t="s">
        <v>3</v>
      </c>
      <c r="F379" t="s">
        <v>7</v>
      </c>
      <c r="G379">
        <v>1000000072</v>
      </c>
      <c r="H379" t="s">
        <v>5</v>
      </c>
      <c r="I379" s="2" t="s">
        <v>8</v>
      </c>
      <c r="J379">
        <v>10000131</v>
      </c>
      <c r="K379" t="s">
        <v>36</v>
      </c>
      <c r="M379" s="3"/>
    </row>
    <row r="380" spans="2:13" x14ac:dyDescent="0.2">
      <c r="B380" s="1">
        <v>42754</v>
      </c>
      <c r="C380">
        <v>2.2000000000000002</v>
      </c>
      <c r="D380" t="str">
        <f>_xlfn.TEXTJOIN($F$4,FALSE,源数据[[#This Row],[字段01]:[字段10]])</f>
        <v>湖南-株洲市-1000000072-正吉复商贸公司-茶饮-10000136-柠檬茶8---</v>
      </c>
      <c r="E380" t="s">
        <v>3</v>
      </c>
      <c r="F380" t="s">
        <v>7</v>
      </c>
      <c r="G380">
        <v>1000000072</v>
      </c>
      <c r="H380" t="s">
        <v>5</v>
      </c>
      <c r="I380" s="2" t="s">
        <v>8</v>
      </c>
      <c r="J380">
        <v>10000136</v>
      </c>
      <c r="K380" t="s">
        <v>38</v>
      </c>
      <c r="M380" s="3"/>
    </row>
    <row r="381" spans="2:13" x14ac:dyDescent="0.2">
      <c r="B381" s="1">
        <v>42754</v>
      </c>
      <c r="C381">
        <v>2.1</v>
      </c>
      <c r="D381" t="str">
        <f>_xlfn.TEXTJOIN($F$4,FALSE,源数据[[#This Row],[字段01]:[字段10]])</f>
        <v>湖南-株洲市-1000000072-正吉复商贸公司-饮用水-30000011-矿泉水11---</v>
      </c>
      <c r="E381" t="s">
        <v>3</v>
      </c>
      <c r="F381" t="s">
        <v>7</v>
      </c>
      <c r="G381">
        <v>1000000072</v>
      </c>
      <c r="H381" t="s">
        <v>5</v>
      </c>
      <c r="I381" s="2" t="s">
        <v>4</v>
      </c>
      <c r="J381">
        <v>30000011</v>
      </c>
      <c r="K381" t="s">
        <v>1</v>
      </c>
      <c r="M381" s="3"/>
    </row>
    <row r="382" spans="2:13" x14ac:dyDescent="0.2">
      <c r="B382" s="1">
        <v>42754</v>
      </c>
      <c r="C382">
        <v>4</v>
      </c>
      <c r="D382" t="str">
        <f>_xlfn.TEXTJOIN($F$4,FALSE,源数据[[#This Row],[字段01]:[字段10]])</f>
        <v>江苏-南京市区-1000000018-久多厚商贸公司-茶饮-10000078-铁观音茶15---</v>
      </c>
      <c r="E382" t="s">
        <v>20</v>
      </c>
      <c r="F382" t="s">
        <v>47</v>
      </c>
      <c r="G382">
        <v>1000000018</v>
      </c>
      <c r="H382" t="s">
        <v>46</v>
      </c>
      <c r="I382" s="2" t="s">
        <v>8</v>
      </c>
      <c r="J382">
        <v>10000078</v>
      </c>
      <c r="K382" t="s">
        <v>28</v>
      </c>
      <c r="M382" s="3"/>
    </row>
    <row r="383" spans="2:13" x14ac:dyDescent="0.2">
      <c r="B383" s="1">
        <v>42754</v>
      </c>
      <c r="C383">
        <v>20.6</v>
      </c>
      <c r="D383" t="str">
        <f>_xlfn.TEXTJOIN($F$4,FALSE,源数据[[#This Row],[字段01]:[字段10]])</f>
        <v>江苏-南京市区-1000000018-久多厚商贸公司-茶饮-10000182-麦茶3---</v>
      </c>
      <c r="E383" t="s">
        <v>20</v>
      </c>
      <c r="F383" t="s">
        <v>47</v>
      </c>
      <c r="G383">
        <v>1000000018</v>
      </c>
      <c r="H383" t="s">
        <v>46</v>
      </c>
      <c r="I383" s="2" t="s">
        <v>8</v>
      </c>
      <c r="J383">
        <v>10000182</v>
      </c>
      <c r="K383" t="s">
        <v>29</v>
      </c>
      <c r="M383" s="3"/>
    </row>
    <row r="384" spans="2:13" x14ac:dyDescent="0.2">
      <c r="B384" s="1">
        <v>42754</v>
      </c>
      <c r="C384">
        <v>2.9</v>
      </c>
      <c r="D384" t="str">
        <f>_xlfn.TEXTJOIN($F$4,FALSE,源数据[[#This Row],[字段01]:[字段10]])</f>
        <v>江苏-南通市-1000003349-晨乐商贸有限公司-茶饮-10000061-冰绿茶18---</v>
      </c>
      <c r="E384" t="s">
        <v>20</v>
      </c>
      <c r="F384" t="s">
        <v>67</v>
      </c>
      <c r="G384">
        <v>1000003349</v>
      </c>
      <c r="H384" t="s">
        <v>66</v>
      </c>
      <c r="I384" s="2" t="s">
        <v>8</v>
      </c>
      <c r="J384">
        <v>10000061</v>
      </c>
      <c r="K384" t="s">
        <v>26</v>
      </c>
      <c r="M384" s="3"/>
    </row>
    <row r="385" spans="2:13" x14ac:dyDescent="0.2">
      <c r="B385" s="1">
        <v>42754</v>
      </c>
      <c r="C385">
        <v>5.5</v>
      </c>
      <c r="D385" t="str">
        <f>_xlfn.TEXTJOIN($F$4,FALSE,源数据[[#This Row],[字段01]:[字段10]])</f>
        <v>江苏-南通市-1000003349-晨乐商贸有限公司-茶饮-10000078-铁观音茶15---</v>
      </c>
      <c r="E385" t="s">
        <v>20</v>
      </c>
      <c r="F385" t="s">
        <v>67</v>
      </c>
      <c r="G385">
        <v>1000003349</v>
      </c>
      <c r="H385" t="s">
        <v>66</v>
      </c>
      <c r="I385" s="2" t="s">
        <v>8</v>
      </c>
      <c r="J385">
        <v>10000078</v>
      </c>
      <c r="K385" t="s">
        <v>28</v>
      </c>
      <c r="M385" s="3"/>
    </row>
    <row r="386" spans="2:13" x14ac:dyDescent="0.2">
      <c r="B386" s="1">
        <v>42754</v>
      </c>
      <c r="C386">
        <v>3</v>
      </c>
      <c r="D386" t="str">
        <f>_xlfn.TEXTJOIN($F$4,FALSE,源数据[[#This Row],[字段01]:[字段10]])</f>
        <v>江苏-南通市-1000003349-晨乐商贸有限公司-茶饮-10000131-柠檬茶3---</v>
      </c>
      <c r="E386" t="s">
        <v>20</v>
      </c>
      <c r="F386" t="s">
        <v>67</v>
      </c>
      <c r="G386">
        <v>1000003349</v>
      </c>
      <c r="H386" t="s">
        <v>66</v>
      </c>
      <c r="I386" s="2" t="s">
        <v>8</v>
      </c>
      <c r="J386">
        <v>10000131</v>
      </c>
      <c r="K386" t="s">
        <v>36</v>
      </c>
      <c r="M386" s="3"/>
    </row>
    <row r="387" spans="2:13" x14ac:dyDescent="0.2">
      <c r="B387" s="1">
        <v>42754</v>
      </c>
      <c r="C387">
        <v>10.4</v>
      </c>
      <c r="D387" t="str">
        <f>_xlfn.TEXTJOIN($F$4,FALSE,源数据[[#This Row],[字段01]:[字段10]])</f>
        <v>江苏-苏州市-1000000028-东大祥商贸公司-茶饮-10000078-铁观音茶15---</v>
      </c>
      <c r="E387" t="s">
        <v>20</v>
      </c>
      <c r="F387" t="s">
        <v>27</v>
      </c>
      <c r="G387">
        <v>1000000028</v>
      </c>
      <c r="H387" t="s">
        <v>25</v>
      </c>
      <c r="I387" s="2" t="s">
        <v>8</v>
      </c>
      <c r="J387">
        <v>10000078</v>
      </c>
      <c r="K387" t="s">
        <v>28</v>
      </c>
      <c r="M387" s="3"/>
    </row>
    <row r="388" spans="2:13" x14ac:dyDescent="0.2">
      <c r="B388" s="1">
        <v>42754</v>
      </c>
      <c r="C388">
        <v>7.2</v>
      </c>
      <c r="D388" t="str">
        <f>_xlfn.TEXTJOIN($F$4,FALSE,源数据[[#This Row],[字段01]:[字段10]])</f>
        <v>江苏-苏州市-1000000028-东大祥商贸公司-茶饮-10000131-柠檬茶3---</v>
      </c>
      <c r="E388" t="s">
        <v>20</v>
      </c>
      <c r="F388" t="s">
        <v>27</v>
      </c>
      <c r="G388">
        <v>1000000028</v>
      </c>
      <c r="H388" t="s">
        <v>25</v>
      </c>
      <c r="I388" s="2" t="s">
        <v>8</v>
      </c>
      <c r="J388">
        <v>10000131</v>
      </c>
      <c r="K388" t="s">
        <v>36</v>
      </c>
      <c r="M388" s="3"/>
    </row>
    <row r="389" spans="2:13" x14ac:dyDescent="0.2">
      <c r="B389" s="1">
        <v>42754</v>
      </c>
      <c r="C389">
        <v>4.3</v>
      </c>
      <c r="D389" t="str">
        <f>_xlfn.TEXTJOIN($F$4,FALSE,源数据[[#This Row],[字段01]:[字段10]])</f>
        <v>江苏-苏州市-1000000028-东大祥商贸公司-茶饮-20000099-拿铁奶茶2---</v>
      </c>
      <c r="E389" t="s">
        <v>20</v>
      </c>
      <c r="F389" t="s">
        <v>27</v>
      </c>
      <c r="G389">
        <v>1000000028</v>
      </c>
      <c r="H389" t="s">
        <v>25</v>
      </c>
      <c r="I389" s="2" t="s">
        <v>8</v>
      </c>
      <c r="J389">
        <v>20000099</v>
      </c>
      <c r="K389" t="s">
        <v>18</v>
      </c>
      <c r="M389" s="3"/>
    </row>
    <row r="390" spans="2:13" x14ac:dyDescent="0.2">
      <c r="B390" s="1">
        <v>42754</v>
      </c>
      <c r="C390">
        <v>2</v>
      </c>
      <c r="D390" t="str">
        <f>_xlfn.TEXTJOIN($F$4,FALSE,源数据[[#This Row],[字段01]:[字段10]])</f>
        <v>江苏-苏州市-1000000028-东大祥商贸公司-饮用水-30000011-矿泉水11---</v>
      </c>
      <c r="E390" t="s">
        <v>20</v>
      </c>
      <c r="F390" t="s">
        <v>27</v>
      </c>
      <c r="G390">
        <v>1000000028</v>
      </c>
      <c r="H390" t="s">
        <v>25</v>
      </c>
      <c r="I390" s="2" t="s">
        <v>4</v>
      </c>
      <c r="J390">
        <v>30000011</v>
      </c>
      <c r="K390" t="s">
        <v>1</v>
      </c>
      <c r="M390" s="3"/>
    </row>
    <row r="391" spans="2:13" x14ac:dyDescent="0.2">
      <c r="B391" s="1">
        <v>42754</v>
      </c>
      <c r="C391">
        <v>2.1</v>
      </c>
      <c r="D391" t="str">
        <f>_xlfn.TEXTJOIN($F$4,FALSE,源数据[[#This Row],[字段01]:[字段10]])</f>
        <v>江苏-泰州市-1000003183-安成茂商贸公司-茶饮-10000064-铁观音茶1---</v>
      </c>
      <c r="E391" t="s">
        <v>20</v>
      </c>
      <c r="F391" t="s">
        <v>23</v>
      </c>
      <c r="G391">
        <v>1000003183</v>
      </c>
      <c r="H391" t="s">
        <v>21</v>
      </c>
      <c r="I391" s="2" t="s">
        <v>8</v>
      </c>
      <c r="J391">
        <v>10000064</v>
      </c>
      <c r="K391" t="s">
        <v>51</v>
      </c>
      <c r="M391" s="3"/>
    </row>
    <row r="392" spans="2:13" x14ac:dyDescent="0.2">
      <c r="B392" s="1">
        <v>42754</v>
      </c>
      <c r="C392">
        <v>8.5</v>
      </c>
      <c r="D392" t="str">
        <f>_xlfn.TEXTJOIN($F$4,FALSE,源数据[[#This Row],[字段01]:[字段10]])</f>
        <v>江苏-泰州市-1000003183-安成茂商贸公司-茶饮-10000078-铁观音茶15---</v>
      </c>
      <c r="E392" t="s">
        <v>20</v>
      </c>
      <c r="F392" t="s">
        <v>23</v>
      </c>
      <c r="G392">
        <v>1000003183</v>
      </c>
      <c r="H392" t="s">
        <v>21</v>
      </c>
      <c r="I392" s="2" t="s">
        <v>8</v>
      </c>
      <c r="J392">
        <v>10000078</v>
      </c>
      <c r="K392" t="s">
        <v>28</v>
      </c>
      <c r="M392" s="3"/>
    </row>
    <row r="393" spans="2:13" x14ac:dyDescent="0.2">
      <c r="B393" s="1">
        <v>42754</v>
      </c>
      <c r="C393">
        <v>31.6</v>
      </c>
      <c r="D393" t="str">
        <f>_xlfn.TEXTJOIN($F$4,FALSE,源数据[[#This Row],[字段01]:[字段10]])</f>
        <v>江苏-徐州市-1000000031-顺满进商贸公司-茶饮-10000061-冰绿茶18---</v>
      </c>
      <c r="E393" t="s">
        <v>20</v>
      </c>
      <c r="F393" t="s">
        <v>31</v>
      </c>
      <c r="G393">
        <v>1000000031</v>
      </c>
      <c r="H393" t="s">
        <v>30</v>
      </c>
      <c r="I393" s="2" t="s">
        <v>8</v>
      </c>
      <c r="J393">
        <v>10000061</v>
      </c>
      <c r="K393" t="s">
        <v>26</v>
      </c>
      <c r="M393" s="3"/>
    </row>
    <row r="394" spans="2:13" x14ac:dyDescent="0.2">
      <c r="B394" s="1">
        <v>42754</v>
      </c>
      <c r="C394">
        <v>32.799999999999997</v>
      </c>
      <c r="D394" t="str">
        <f>_xlfn.TEXTJOIN($F$4,FALSE,源数据[[#This Row],[字段01]:[字段10]])</f>
        <v>江苏-徐州市-1000000031-顺满进商贸公司-茶饮-10000131-柠檬茶3---</v>
      </c>
      <c r="E394" t="s">
        <v>20</v>
      </c>
      <c r="F394" t="s">
        <v>31</v>
      </c>
      <c r="G394">
        <v>1000000031</v>
      </c>
      <c r="H394" t="s">
        <v>30</v>
      </c>
      <c r="I394" s="2" t="s">
        <v>8</v>
      </c>
      <c r="J394">
        <v>10000131</v>
      </c>
      <c r="K394" t="s">
        <v>36</v>
      </c>
      <c r="M394" s="3"/>
    </row>
    <row r="395" spans="2:13" x14ac:dyDescent="0.2">
      <c r="B395" s="1">
        <v>42754</v>
      </c>
      <c r="C395">
        <v>32.299999999999997</v>
      </c>
      <c r="D395" t="str">
        <f>_xlfn.TEXTJOIN($F$4,FALSE,源数据[[#This Row],[字段01]:[字段10]])</f>
        <v>江苏-徐州市-1000000031-顺满进商贸公司-茶饮-10000182-麦茶3---</v>
      </c>
      <c r="E395" t="s">
        <v>20</v>
      </c>
      <c r="F395" t="s">
        <v>31</v>
      </c>
      <c r="G395">
        <v>1000000031</v>
      </c>
      <c r="H395" t="s">
        <v>30</v>
      </c>
      <c r="I395" s="2" t="s">
        <v>8</v>
      </c>
      <c r="J395">
        <v>10000182</v>
      </c>
      <c r="K395" t="s">
        <v>29</v>
      </c>
      <c r="M395" s="3"/>
    </row>
    <row r="396" spans="2:13" x14ac:dyDescent="0.2">
      <c r="B396" s="1">
        <v>42754</v>
      </c>
      <c r="C396">
        <v>33.4</v>
      </c>
      <c r="D396" t="str">
        <f>_xlfn.TEXTJOIN($F$4,FALSE,源数据[[#This Row],[字段01]:[字段10]])</f>
        <v>江苏-徐州市-1000000031-顺满进商贸公司-茶饮-10000182-麦茶3---</v>
      </c>
      <c r="E396" t="s">
        <v>20</v>
      </c>
      <c r="F396" t="s">
        <v>31</v>
      </c>
      <c r="G396">
        <v>1000000031</v>
      </c>
      <c r="H396" t="s">
        <v>30</v>
      </c>
      <c r="I396" s="2" t="s">
        <v>8</v>
      </c>
      <c r="J396">
        <v>10000182</v>
      </c>
      <c r="K396" t="s">
        <v>29</v>
      </c>
      <c r="M396" s="3"/>
    </row>
    <row r="397" spans="2:13" x14ac:dyDescent="0.2">
      <c r="B397" s="1">
        <v>42754</v>
      </c>
      <c r="C397">
        <v>33.5</v>
      </c>
      <c r="D397" t="str">
        <f>_xlfn.TEXTJOIN($F$4,FALSE,源数据[[#This Row],[字段01]:[字段10]])</f>
        <v>江苏-扬州市-1000000579-润谦高商贸公司-茶饮-10000182-麦茶3---</v>
      </c>
      <c r="E397" t="s">
        <v>20</v>
      </c>
      <c r="F397" t="s">
        <v>59</v>
      </c>
      <c r="G397">
        <v>1000000579</v>
      </c>
      <c r="H397" t="s">
        <v>58</v>
      </c>
      <c r="I397" s="2" t="s">
        <v>8</v>
      </c>
      <c r="J397">
        <v>10000182</v>
      </c>
      <c r="K397" t="s">
        <v>29</v>
      </c>
      <c r="M397" s="3"/>
    </row>
    <row r="398" spans="2:13" x14ac:dyDescent="0.2">
      <c r="B398" s="1">
        <v>42755</v>
      </c>
      <c r="C398">
        <v>25.5</v>
      </c>
      <c r="D398" t="str">
        <f>_xlfn.TEXTJOIN($F$4,FALSE,源数据[[#This Row],[字段01]:[字段10]])</f>
        <v>安徽-合肥市-1000000931-百安欣商贸公司-茶饮-10000182-麦茶3---</v>
      </c>
      <c r="E398" t="s">
        <v>41</v>
      </c>
      <c r="F398" t="s">
        <v>40</v>
      </c>
      <c r="G398">
        <v>1000000931</v>
      </c>
      <c r="H398" t="s">
        <v>39</v>
      </c>
      <c r="I398" s="2" t="s">
        <v>8</v>
      </c>
      <c r="J398">
        <v>10000182</v>
      </c>
      <c r="K398" t="s">
        <v>29</v>
      </c>
      <c r="M398" s="3"/>
    </row>
    <row r="399" spans="2:13" x14ac:dyDescent="0.2">
      <c r="B399" s="1">
        <v>42755</v>
      </c>
      <c r="C399">
        <v>11.7</v>
      </c>
      <c r="D399" t="str">
        <f>_xlfn.TEXTJOIN($F$4,FALSE,源数据[[#This Row],[字段01]:[字段10]])</f>
        <v>安徽-合肥市-1000001014-义浩安商贸公司-茶饮-10000078-铁观音茶15---</v>
      </c>
      <c r="E399" t="s">
        <v>41</v>
      </c>
      <c r="F399" t="s">
        <v>40</v>
      </c>
      <c r="G399">
        <v>1000001014</v>
      </c>
      <c r="H399" t="s">
        <v>42</v>
      </c>
      <c r="I399" s="2" t="s">
        <v>8</v>
      </c>
      <c r="J399">
        <v>10000078</v>
      </c>
      <c r="K399" t="s">
        <v>28</v>
      </c>
      <c r="M399" s="3"/>
    </row>
    <row r="400" spans="2:13" x14ac:dyDescent="0.2">
      <c r="B400" s="1">
        <v>42755</v>
      </c>
      <c r="C400">
        <v>20.399999999999999</v>
      </c>
      <c r="D400" t="str">
        <f>_xlfn.TEXTJOIN($F$4,FALSE,源数据[[#This Row],[字段01]:[字段10]])</f>
        <v>安徽-合肥市-1000001014-义浩安商贸公司-茶饮-10000131-柠檬茶3---</v>
      </c>
      <c r="E400" t="s">
        <v>41</v>
      </c>
      <c r="F400" t="s">
        <v>40</v>
      </c>
      <c r="G400">
        <v>1000001014</v>
      </c>
      <c r="H400" t="s">
        <v>42</v>
      </c>
      <c r="I400" s="2" t="s">
        <v>8</v>
      </c>
      <c r="J400">
        <v>10000131</v>
      </c>
      <c r="K400" t="s">
        <v>36</v>
      </c>
      <c r="M400" s="3"/>
    </row>
    <row r="401" spans="2:13" x14ac:dyDescent="0.2">
      <c r="B401" s="1">
        <v>42755</v>
      </c>
      <c r="C401">
        <v>20.8</v>
      </c>
      <c r="D401" t="str">
        <f>_xlfn.TEXTJOIN($F$4,FALSE,源数据[[#This Row],[字段01]:[字段10]])</f>
        <v>安徽-合肥市-1000001014-义浩安商贸公司-茶饮-10000131-柠檬茶3---</v>
      </c>
      <c r="E401" t="s">
        <v>41</v>
      </c>
      <c r="F401" t="s">
        <v>40</v>
      </c>
      <c r="G401">
        <v>1000001014</v>
      </c>
      <c r="H401" t="s">
        <v>42</v>
      </c>
      <c r="I401" s="2" t="s">
        <v>8</v>
      </c>
      <c r="J401">
        <v>10000131</v>
      </c>
      <c r="K401" t="s">
        <v>36</v>
      </c>
      <c r="M401" s="3"/>
    </row>
    <row r="402" spans="2:13" x14ac:dyDescent="0.2">
      <c r="B402" s="1">
        <v>42755</v>
      </c>
      <c r="C402">
        <v>12.7</v>
      </c>
      <c r="D402" t="str">
        <f>_xlfn.TEXTJOIN($F$4,FALSE,源数据[[#This Row],[字段01]:[字段10]])</f>
        <v>安徽-合肥市-1000001014-义浩安商贸公司-茶饮-20000099-拿铁奶茶2---</v>
      </c>
      <c r="E402" t="s">
        <v>41</v>
      </c>
      <c r="F402" t="s">
        <v>40</v>
      </c>
      <c r="G402">
        <v>1000001014</v>
      </c>
      <c r="H402" t="s">
        <v>42</v>
      </c>
      <c r="I402" s="2" t="s">
        <v>8</v>
      </c>
      <c r="J402">
        <v>20000099</v>
      </c>
      <c r="K402" t="s">
        <v>18</v>
      </c>
      <c r="M402" s="3"/>
    </row>
    <row r="403" spans="2:13" x14ac:dyDescent="0.2">
      <c r="B403" s="1">
        <v>42755</v>
      </c>
      <c r="C403">
        <v>19.600000000000001</v>
      </c>
      <c r="D403" t="str">
        <f>_xlfn.TEXTJOIN($F$4,FALSE,源数据[[#This Row],[字段01]:[字段10]])</f>
        <v>湖南-郴州市-1000002985-寿贵盛商贸公司-茶饮-10000211-茉莉绿茶11---</v>
      </c>
      <c r="E403" t="s">
        <v>3</v>
      </c>
      <c r="F403" t="s">
        <v>10</v>
      </c>
      <c r="G403">
        <v>1000002985</v>
      </c>
      <c r="H403" t="s">
        <v>45</v>
      </c>
      <c r="I403" s="2" t="s">
        <v>8</v>
      </c>
      <c r="J403">
        <v>10000211</v>
      </c>
      <c r="K403" t="s">
        <v>6</v>
      </c>
      <c r="M403" s="3"/>
    </row>
    <row r="404" spans="2:13" x14ac:dyDescent="0.2">
      <c r="B404" s="1">
        <v>42755</v>
      </c>
      <c r="C404">
        <v>2.1</v>
      </c>
      <c r="D404" t="str">
        <f>_xlfn.TEXTJOIN($F$4,FALSE,源数据[[#This Row],[字段01]:[字段10]])</f>
        <v>湖南-郴州市-1000002985-寿贵盛商贸公司-饮用水-30000011-矿泉水11---</v>
      </c>
      <c r="E404" t="s">
        <v>3</v>
      </c>
      <c r="F404" t="s">
        <v>10</v>
      </c>
      <c r="G404">
        <v>1000002985</v>
      </c>
      <c r="H404" t="s">
        <v>45</v>
      </c>
      <c r="I404" s="2" t="s">
        <v>4</v>
      </c>
      <c r="J404">
        <v>30000011</v>
      </c>
      <c r="K404" t="s">
        <v>1</v>
      </c>
      <c r="M404" s="3"/>
    </row>
    <row r="405" spans="2:13" x14ac:dyDescent="0.2">
      <c r="B405" s="1">
        <v>42755</v>
      </c>
      <c r="C405">
        <v>33.6</v>
      </c>
      <c r="D405" t="str">
        <f>_xlfn.TEXTJOIN($F$4,FALSE,源数据[[#This Row],[字段01]:[字段10]])</f>
        <v>湖南-邵阳市-1000001502-裕协康商贸公司-茶饮-10000131-柠檬茶3---</v>
      </c>
      <c r="E405" t="s">
        <v>3</v>
      </c>
      <c r="F405" t="s">
        <v>55</v>
      </c>
      <c r="G405">
        <v>1000001502</v>
      </c>
      <c r="H405" t="s">
        <v>54</v>
      </c>
      <c r="I405" s="2" t="s">
        <v>8</v>
      </c>
      <c r="J405">
        <v>10000131</v>
      </c>
      <c r="K405" t="s">
        <v>36</v>
      </c>
      <c r="M405" s="3"/>
    </row>
    <row r="406" spans="2:13" x14ac:dyDescent="0.2">
      <c r="B406" s="1">
        <v>42755</v>
      </c>
      <c r="C406">
        <v>21.5</v>
      </c>
      <c r="D406" t="str">
        <f>_xlfn.TEXTJOIN($F$4,FALSE,源数据[[#This Row],[字段01]:[字段10]])</f>
        <v>湖南-邵阳市-1000001502-裕协康商贸公司-茶饮-10000211-茉莉绿茶11---</v>
      </c>
      <c r="E406" t="s">
        <v>3</v>
      </c>
      <c r="F406" t="s">
        <v>55</v>
      </c>
      <c r="G406">
        <v>1000001502</v>
      </c>
      <c r="H406" t="s">
        <v>54</v>
      </c>
      <c r="I406" s="2" t="s">
        <v>8</v>
      </c>
      <c r="J406">
        <v>10000211</v>
      </c>
      <c r="K406" t="s">
        <v>6</v>
      </c>
      <c r="M406" s="3"/>
    </row>
    <row r="407" spans="2:13" x14ac:dyDescent="0.2">
      <c r="B407" s="1">
        <v>42755</v>
      </c>
      <c r="C407">
        <v>32.200000000000003</v>
      </c>
      <c r="D407" t="str">
        <f>_xlfn.TEXTJOIN($F$4,FALSE,源数据[[#This Row],[字段01]:[字段10]])</f>
        <v>湖南-邵阳市-1000001502-裕协康商贸公司-茶饮-10000211-茉莉绿茶11---</v>
      </c>
      <c r="E407" t="s">
        <v>3</v>
      </c>
      <c r="F407" t="s">
        <v>55</v>
      </c>
      <c r="G407">
        <v>1000001502</v>
      </c>
      <c r="H407" t="s">
        <v>54</v>
      </c>
      <c r="I407" s="2" t="s">
        <v>8</v>
      </c>
      <c r="J407">
        <v>10000211</v>
      </c>
      <c r="K407" t="s">
        <v>6</v>
      </c>
      <c r="M407" s="3"/>
    </row>
    <row r="408" spans="2:13" x14ac:dyDescent="0.2">
      <c r="B408" s="1">
        <v>42755</v>
      </c>
      <c r="C408">
        <v>7.3</v>
      </c>
      <c r="D408" t="str">
        <f>_xlfn.TEXTJOIN($F$4,FALSE,源数据[[#This Row],[字段01]:[字段10]])</f>
        <v>湖南-邵阳市-1000001502-裕协康商贸公司-茶饮-10000211-茉莉绿茶11---</v>
      </c>
      <c r="E408" t="s">
        <v>3</v>
      </c>
      <c r="F408" t="s">
        <v>55</v>
      </c>
      <c r="G408">
        <v>1000001502</v>
      </c>
      <c r="H408" t="s">
        <v>54</v>
      </c>
      <c r="I408" s="2" t="s">
        <v>8</v>
      </c>
      <c r="J408">
        <v>10000211</v>
      </c>
      <c r="K408" t="s">
        <v>6</v>
      </c>
      <c r="M408" s="3"/>
    </row>
    <row r="409" spans="2:13" x14ac:dyDescent="0.2">
      <c r="B409" s="1">
        <v>42755</v>
      </c>
      <c r="C409">
        <v>25.5</v>
      </c>
      <c r="D409" t="str">
        <f>_xlfn.TEXTJOIN($F$4,FALSE,源数据[[#This Row],[字段01]:[字段10]])</f>
        <v>湖南-邵阳市-1000001502-裕协康商贸公司-茶饮-20000099-拿铁奶茶2---</v>
      </c>
      <c r="E409" t="s">
        <v>3</v>
      </c>
      <c r="F409" t="s">
        <v>55</v>
      </c>
      <c r="G409">
        <v>1000001502</v>
      </c>
      <c r="H409" t="s">
        <v>54</v>
      </c>
      <c r="I409" s="2" t="s">
        <v>8</v>
      </c>
      <c r="J409">
        <v>20000099</v>
      </c>
      <c r="K409" t="s">
        <v>18</v>
      </c>
      <c r="M409" s="3"/>
    </row>
    <row r="410" spans="2:13" x14ac:dyDescent="0.2">
      <c r="B410" s="1">
        <v>42755</v>
      </c>
      <c r="C410">
        <v>34.4</v>
      </c>
      <c r="D410" t="str">
        <f>_xlfn.TEXTJOIN($F$4,FALSE,源数据[[#This Row],[字段01]:[字段10]])</f>
        <v>湖南-长沙市-1000000059-厚飞康商贸公司-茶饮-10000131-柠檬茶3---</v>
      </c>
      <c r="E410" t="s">
        <v>3</v>
      </c>
      <c r="F410" t="s">
        <v>12</v>
      </c>
      <c r="G410">
        <v>1000000059</v>
      </c>
      <c r="H410" t="s">
        <v>53</v>
      </c>
      <c r="I410" s="2" t="s">
        <v>8</v>
      </c>
      <c r="J410">
        <v>10000131</v>
      </c>
      <c r="K410" t="s">
        <v>36</v>
      </c>
      <c r="M410" s="3"/>
    </row>
    <row r="411" spans="2:13" x14ac:dyDescent="0.2">
      <c r="B411" s="1">
        <v>42755</v>
      </c>
      <c r="C411">
        <v>26.6</v>
      </c>
      <c r="D411" t="str">
        <f>_xlfn.TEXTJOIN($F$4,FALSE,源数据[[#This Row],[字段01]:[字段10]])</f>
        <v>湖南-长沙市-1000000059-厚飞康商贸公司-茶饮-10000136-柠檬茶8---</v>
      </c>
      <c r="E411" t="s">
        <v>3</v>
      </c>
      <c r="F411" t="s">
        <v>12</v>
      </c>
      <c r="G411">
        <v>1000000059</v>
      </c>
      <c r="H411" t="s">
        <v>53</v>
      </c>
      <c r="I411" s="2" t="s">
        <v>8</v>
      </c>
      <c r="J411">
        <v>10000136</v>
      </c>
      <c r="K411" t="s">
        <v>38</v>
      </c>
      <c r="M411" s="3"/>
    </row>
    <row r="412" spans="2:13" x14ac:dyDescent="0.2">
      <c r="B412" s="1">
        <v>42755</v>
      </c>
      <c r="C412">
        <v>113.1</v>
      </c>
      <c r="D412" t="str">
        <f>_xlfn.TEXTJOIN($F$4,FALSE,源数据[[#This Row],[字段01]:[字段10]])</f>
        <v>湖南-长沙市-1000001649-圣大广商贸公司-茶饮-10000172-红茶16---</v>
      </c>
      <c r="E412" t="s">
        <v>3</v>
      </c>
      <c r="F412" t="s">
        <v>12</v>
      </c>
      <c r="G412">
        <v>1000001649</v>
      </c>
      <c r="H412" t="s">
        <v>11</v>
      </c>
      <c r="I412" s="2" t="s">
        <v>8</v>
      </c>
      <c r="J412">
        <v>10000172</v>
      </c>
      <c r="K412" t="s">
        <v>14</v>
      </c>
      <c r="M412" s="3"/>
    </row>
    <row r="413" spans="2:13" x14ac:dyDescent="0.2">
      <c r="B413" s="1">
        <v>42755</v>
      </c>
      <c r="C413">
        <v>24.3</v>
      </c>
      <c r="D413" t="str">
        <f>_xlfn.TEXTJOIN($F$4,FALSE,源数据[[#This Row],[字段01]:[字段10]])</f>
        <v>江苏-常州市-1000001133-厚弘优商贸公司-茶饮-10000078-铁观音茶15---</v>
      </c>
      <c r="E413" t="s">
        <v>20</v>
      </c>
      <c r="F413" t="s">
        <v>44</v>
      </c>
      <c r="G413">
        <v>1000001133</v>
      </c>
      <c r="H413" t="s">
        <v>43</v>
      </c>
      <c r="I413" s="2" t="s">
        <v>8</v>
      </c>
      <c r="J413">
        <v>10000078</v>
      </c>
      <c r="K413" t="s">
        <v>28</v>
      </c>
      <c r="M413" s="3"/>
    </row>
    <row r="414" spans="2:13" x14ac:dyDescent="0.2">
      <c r="B414" s="1">
        <v>42755</v>
      </c>
      <c r="C414">
        <v>9.4</v>
      </c>
      <c r="D414" t="str">
        <f>_xlfn.TEXTJOIN($F$4,FALSE,源数据[[#This Row],[字段01]:[字段10]])</f>
        <v>江苏-常州市-1000001133-厚弘优商贸公司-茶饮-10000131-柠檬茶3---</v>
      </c>
      <c r="E414" t="s">
        <v>20</v>
      </c>
      <c r="F414" t="s">
        <v>44</v>
      </c>
      <c r="G414">
        <v>1000001133</v>
      </c>
      <c r="H414" t="s">
        <v>43</v>
      </c>
      <c r="I414" s="2" t="s">
        <v>8</v>
      </c>
      <c r="J414">
        <v>10000131</v>
      </c>
      <c r="K414" t="s">
        <v>36</v>
      </c>
      <c r="M414" s="3"/>
    </row>
    <row r="415" spans="2:13" x14ac:dyDescent="0.2">
      <c r="B415" s="1">
        <v>42755</v>
      </c>
      <c r="C415">
        <v>6.5</v>
      </c>
      <c r="D415" t="str">
        <f>_xlfn.TEXTJOIN($F$4,FALSE,源数据[[#This Row],[字段01]:[字段10]])</f>
        <v>江苏-南京市区-1000000018-久多厚商贸公司-茶饮-10000136-柠檬茶8---</v>
      </c>
      <c r="E415" t="s">
        <v>20</v>
      </c>
      <c r="F415" t="s">
        <v>47</v>
      </c>
      <c r="G415">
        <v>1000000018</v>
      </c>
      <c r="H415" t="s">
        <v>46</v>
      </c>
      <c r="I415" s="2" t="s">
        <v>8</v>
      </c>
      <c r="J415">
        <v>10000136</v>
      </c>
      <c r="K415" t="s">
        <v>38</v>
      </c>
      <c r="M415" s="3"/>
    </row>
    <row r="416" spans="2:13" x14ac:dyDescent="0.2">
      <c r="B416" s="1">
        <v>42755</v>
      </c>
      <c r="C416">
        <v>8</v>
      </c>
      <c r="D416" t="str">
        <f>_xlfn.TEXTJOIN($F$4,FALSE,源数据[[#This Row],[字段01]:[字段10]])</f>
        <v>江苏-南京市区-1000000018-久多厚商贸公司-茶饮-10000182-麦茶3---</v>
      </c>
      <c r="E416" t="s">
        <v>20</v>
      </c>
      <c r="F416" t="s">
        <v>47</v>
      </c>
      <c r="G416">
        <v>1000000018</v>
      </c>
      <c r="H416" t="s">
        <v>46</v>
      </c>
      <c r="I416" s="2" t="s">
        <v>8</v>
      </c>
      <c r="J416">
        <v>10000182</v>
      </c>
      <c r="K416" t="s">
        <v>29</v>
      </c>
      <c r="M416" s="3"/>
    </row>
    <row r="417" spans="2:13" x14ac:dyDescent="0.2">
      <c r="B417" s="1">
        <v>42755</v>
      </c>
      <c r="C417">
        <v>16.100000000000001</v>
      </c>
      <c r="D417" t="str">
        <f>_xlfn.TEXTJOIN($F$4,FALSE,源数据[[#This Row],[字段01]:[字段10]])</f>
        <v>江苏-南京市区-1000000018-久多厚商贸公司-茶饮-10000182-麦茶3---</v>
      </c>
      <c r="E417" t="s">
        <v>20</v>
      </c>
      <c r="F417" t="s">
        <v>47</v>
      </c>
      <c r="G417">
        <v>1000000018</v>
      </c>
      <c r="H417" t="s">
        <v>46</v>
      </c>
      <c r="I417" s="2" t="s">
        <v>8</v>
      </c>
      <c r="J417">
        <v>10000182</v>
      </c>
      <c r="K417" t="s">
        <v>29</v>
      </c>
      <c r="M417" s="3"/>
    </row>
    <row r="418" spans="2:13" x14ac:dyDescent="0.2">
      <c r="B418" s="1">
        <v>42755</v>
      </c>
      <c r="C418">
        <v>41.3</v>
      </c>
      <c r="D418" t="str">
        <f>_xlfn.TEXTJOIN($F$4,FALSE,源数据[[#This Row],[字段01]:[字段10]])</f>
        <v>江苏-南京市区-1000000020-吉兴进商贸公司-茶饮-10000136-柠檬茶8---</v>
      </c>
      <c r="E418" t="s">
        <v>20</v>
      </c>
      <c r="F418" t="s">
        <v>47</v>
      </c>
      <c r="G418">
        <v>1000000020</v>
      </c>
      <c r="H418" t="s">
        <v>71</v>
      </c>
      <c r="I418" s="2" t="s">
        <v>8</v>
      </c>
      <c r="J418">
        <v>10000136</v>
      </c>
      <c r="K418" t="s">
        <v>38</v>
      </c>
      <c r="M418" s="3"/>
    </row>
    <row r="419" spans="2:13" x14ac:dyDescent="0.2">
      <c r="B419" s="1">
        <v>42755</v>
      </c>
      <c r="C419">
        <v>10.6</v>
      </c>
      <c r="D419" t="str">
        <f>_xlfn.TEXTJOIN($F$4,FALSE,源数据[[#This Row],[字段01]:[字段10]])</f>
        <v>江苏-南通市-1000000129-盛昌全商贸公司-茶饮-10000078-铁观音茶15---</v>
      </c>
      <c r="E419" t="s">
        <v>20</v>
      </c>
      <c r="F419" t="s">
        <v>67</v>
      </c>
      <c r="G419">
        <v>1000000129</v>
      </c>
      <c r="H419" t="s">
        <v>68</v>
      </c>
      <c r="I419" s="2" t="s">
        <v>8</v>
      </c>
      <c r="J419">
        <v>10000078</v>
      </c>
      <c r="K419" t="s">
        <v>28</v>
      </c>
      <c r="M419" s="3"/>
    </row>
    <row r="420" spans="2:13" x14ac:dyDescent="0.2">
      <c r="B420" s="1">
        <v>42755</v>
      </c>
      <c r="C420">
        <v>19.899999999999999</v>
      </c>
      <c r="D420" t="str">
        <f>_xlfn.TEXTJOIN($F$4,FALSE,源数据[[#This Row],[字段01]:[字段10]])</f>
        <v>江苏-南通市-1000000129-盛昌全商贸公司-茶饮-10000131-柠檬茶3---</v>
      </c>
      <c r="E420" t="s">
        <v>20</v>
      </c>
      <c r="F420" t="s">
        <v>67</v>
      </c>
      <c r="G420">
        <v>1000000129</v>
      </c>
      <c r="H420" t="s">
        <v>68</v>
      </c>
      <c r="I420" s="2" t="s">
        <v>8</v>
      </c>
      <c r="J420">
        <v>10000131</v>
      </c>
      <c r="K420" t="s">
        <v>36</v>
      </c>
      <c r="M420" s="3"/>
    </row>
    <row r="421" spans="2:13" x14ac:dyDescent="0.2">
      <c r="B421" s="1">
        <v>42755</v>
      </c>
      <c r="C421">
        <v>4.3</v>
      </c>
      <c r="D421" t="str">
        <f>_xlfn.TEXTJOIN($F$4,FALSE,源数据[[#This Row],[字段01]:[字段10]])</f>
        <v>江苏-南通市-1000000129-盛昌全商贸公司-茶饮-10000136-柠檬茶8---</v>
      </c>
      <c r="E421" t="s">
        <v>20</v>
      </c>
      <c r="F421" t="s">
        <v>67</v>
      </c>
      <c r="G421">
        <v>1000000129</v>
      </c>
      <c r="H421" t="s">
        <v>68</v>
      </c>
      <c r="I421" s="2" t="s">
        <v>8</v>
      </c>
      <c r="J421">
        <v>10000136</v>
      </c>
      <c r="K421" t="s">
        <v>38</v>
      </c>
      <c r="M421" s="3"/>
    </row>
    <row r="422" spans="2:13" x14ac:dyDescent="0.2">
      <c r="B422" s="1">
        <v>42755</v>
      </c>
      <c r="C422">
        <v>23.6</v>
      </c>
      <c r="D422" t="str">
        <f>_xlfn.TEXTJOIN($F$4,FALSE,源数据[[#This Row],[字段01]:[字段10]])</f>
        <v>江苏-苏州市-1000000028-东大祥商贸公司-茶饮-10000061-冰绿茶18---</v>
      </c>
      <c r="E422" t="s">
        <v>20</v>
      </c>
      <c r="F422" t="s">
        <v>27</v>
      </c>
      <c r="G422">
        <v>1000000028</v>
      </c>
      <c r="H422" t="s">
        <v>25</v>
      </c>
      <c r="I422" s="2" t="s">
        <v>8</v>
      </c>
      <c r="J422">
        <v>10000061</v>
      </c>
      <c r="K422" t="s">
        <v>26</v>
      </c>
      <c r="M422" s="3"/>
    </row>
    <row r="423" spans="2:13" x14ac:dyDescent="0.2">
      <c r="B423" s="1">
        <v>42755</v>
      </c>
      <c r="C423">
        <v>16.399999999999999</v>
      </c>
      <c r="D423" t="str">
        <f>_xlfn.TEXTJOIN($F$4,FALSE,源数据[[#This Row],[字段01]:[字段10]])</f>
        <v>江苏-苏州市-1000000054-荣聚本商贸公司-茶饮-10000131-柠檬茶3---</v>
      </c>
      <c r="E423" t="s">
        <v>20</v>
      </c>
      <c r="F423" t="s">
        <v>27</v>
      </c>
      <c r="G423">
        <v>1000000054</v>
      </c>
      <c r="H423" t="s">
        <v>34</v>
      </c>
      <c r="I423" s="2" t="s">
        <v>8</v>
      </c>
      <c r="J423">
        <v>10000131</v>
      </c>
      <c r="K423" t="s">
        <v>36</v>
      </c>
      <c r="M423" s="3"/>
    </row>
    <row r="424" spans="2:13" x14ac:dyDescent="0.2">
      <c r="B424" s="1">
        <v>42755</v>
      </c>
      <c r="C424">
        <v>8.1</v>
      </c>
      <c r="D424" t="str">
        <f>_xlfn.TEXTJOIN($F$4,FALSE,源数据[[#This Row],[字段01]:[字段10]])</f>
        <v>江苏-苏州市-1000000054-荣聚本商贸公司-茶饮-10000136-柠檬茶8---</v>
      </c>
      <c r="E424" t="s">
        <v>20</v>
      </c>
      <c r="F424" t="s">
        <v>27</v>
      </c>
      <c r="G424">
        <v>1000000054</v>
      </c>
      <c r="H424" t="s">
        <v>34</v>
      </c>
      <c r="I424" s="2" t="s">
        <v>8</v>
      </c>
      <c r="J424">
        <v>10000136</v>
      </c>
      <c r="K424" t="s">
        <v>38</v>
      </c>
      <c r="M424" s="3"/>
    </row>
    <row r="425" spans="2:13" x14ac:dyDescent="0.2">
      <c r="B425" s="1">
        <v>42755</v>
      </c>
      <c r="C425">
        <v>16.7</v>
      </c>
      <c r="D425" t="str">
        <f>_xlfn.TEXTJOIN($F$4,FALSE,源数据[[#This Row],[字段01]:[字段10]])</f>
        <v>江苏-苏州市-1000000101-美协旺商贸公司-果汁-40000085-红石榴汁1---</v>
      </c>
      <c r="E425" t="s">
        <v>20</v>
      </c>
      <c r="F425" t="s">
        <v>27</v>
      </c>
      <c r="G425">
        <v>1000000101</v>
      </c>
      <c r="H425" t="s">
        <v>37</v>
      </c>
      <c r="I425" s="2" t="s">
        <v>24</v>
      </c>
      <c r="J425">
        <v>40000085</v>
      </c>
      <c r="K425" t="s">
        <v>22</v>
      </c>
      <c r="M425" s="3"/>
    </row>
    <row r="426" spans="2:13" x14ac:dyDescent="0.2">
      <c r="B426" s="1">
        <v>42755</v>
      </c>
      <c r="C426">
        <v>8.5</v>
      </c>
      <c r="D426" t="str">
        <f>_xlfn.TEXTJOIN($F$4,FALSE,源数据[[#This Row],[字段01]:[字段10]])</f>
        <v>江苏-泰州市-1000003183-安成茂商贸公司-茶饮-10000182-麦茶3---</v>
      </c>
      <c r="E426" t="s">
        <v>20</v>
      </c>
      <c r="F426" t="s">
        <v>23</v>
      </c>
      <c r="G426">
        <v>1000003183</v>
      </c>
      <c r="H426" t="s">
        <v>21</v>
      </c>
      <c r="I426" s="2" t="s">
        <v>8</v>
      </c>
      <c r="J426">
        <v>10000182</v>
      </c>
      <c r="K426" t="s">
        <v>29</v>
      </c>
      <c r="M426" s="3"/>
    </row>
    <row r="427" spans="2:13" x14ac:dyDescent="0.2">
      <c r="B427" s="1">
        <v>42755</v>
      </c>
      <c r="C427">
        <v>8.1</v>
      </c>
      <c r="D427" t="str">
        <f>_xlfn.TEXTJOIN($F$4,FALSE,源数据[[#This Row],[字段01]:[字段10]])</f>
        <v>江苏-泰州市-1000003183-安成茂商贸公司-茶饮-10000182-麦茶3---</v>
      </c>
      <c r="E427" t="s">
        <v>20</v>
      </c>
      <c r="F427" t="s">
        <v>23</v>
      </c>
      <c r="G427">
        <v>1000003183</v>
      </c>
      <c r="H427" t="s">
        <v>21</v>
      </c>
      <c r="I427" s="2" t="s">
        <v>8</v>
      </c>
      <c r="J427">
        <v>10000182</v>
      </c>
      <c r="K427" t="s">
        <v>29</v>
      </c>
      <c r="M427" s="3"/>
    </row>
    <row r="428" spans="2:13" x14ac:dyDescent="0.2">
      <c r="B428" s="1">
        <v>42755</v>
      </c>
      <c r="C428">
        <v>8.1</v>
      </c>
      <c r="D428" t="str">
        <f>_xlfn.TEXTJOIN($F$4,FALSE,源数据[[#This Row],[字段01]:[字段10]])</f>
        <v>江苏-泰州市-1000003183-安成茂商贸公司-茶饮-10000182-麦茶3---</v>
      </c>
      <c r="E428" t="s">
        <v>20</v>
      </c>
      <c r="F428" t="s">
        <v>23</v>
      </c>
      <c r="G428">
        <v>1000003183</v>
      </c>
      <c r="H428" t="s">
        <v>21</v>
      </c>
      <c r="I428" s="2" t="s">
        <v>8</v>
      </c>
      <c r="J428">
        <v>10000182</v>
      </c>
      <c r="K428" t="s">
        <v>29</v>
      </c>
      <c r="M428" s="3"/>
    </row>
    <row r="429" spans="2:13" x14ac:dyDescent="0.2">
      <c r="B429" s="1">
        <v>42755</v>
      </c>
      <c r="C429">
        <v>32.5</v>
      </c>
      <c r="D429" t="str">
        <f>_xlfn.TEXTJOIN($F$4,FALSE,源数据[[#This Row],[字段01]:[字段10]])</f>
        <v>江苏-徐州市-1000000031-顺满进商贸公司-茶饮-10000182-麦茶3---</v>
      </c>
      <c r="E429" t="s">
        <v>20</v>
      </c>
      <c r="F429" t="s">
        <v>31</v>
      </c>
      <c r="G429">
        <v>1000000031</v>
      </c>
      <c r="H429" t="s">
        <v>30</v>
      </c>
      <c r="I429" s="2" t="s">
        <v>8</v>
      </c>
      <c r="J429">
        <v>10000182</v>
      </c>
      <c r="K429" t="s">
        <v>29</v>
      </c>
      <c r="M429" s="3"/>
    </row>
    <row r="430" spans="2:13" x14ac:dyDescent="0.2">
      <c r="B430" s="1">
        <v>42755</v>
      </c>
      <c r="C430">
        <v>33.5</v>
      </c>
      <c r="D430" t="str">
        <f>_xlfn.TEXTJOIN($F$4,FALSE,源数据[[#This Row],[字段01]:[字段10]])</f>
        <v>江苏-徐州市-1000000031-顺满进商贸公司-茶饮-10000182-麦茶3---</v>
      </c>
      <c r="E430" t="s">
        <v>20</v>
      </c>
      <c r="F430" t="s">
        <v>31</v>
      </c>
      <c r="G430">
        <v>1000000031</v>
      </c>
      <c r="H430" t="s">
        <v>30</v>
      </c>
      <c r="I430" s="2" t="s">
        <v>8</v>
      </c>
      <c r="J430">
        <v>10000182</v>
      </c>
      <c r="K430" t="s">
        <v>29</v>
      </c>
      <c r="M430" s="3"/>
    </row>
    <row r="431" spans="2:13" x14ac:dyDescent="0.2">
      <c r="B431" s="1">
        <v>42755</v>
      </c>
      <c r="C431">
        <v>9</v>
      </c>
      <c r="D431" t="str">
        <f>_xlfn.TEXTJOIN($F$4,FALSE,源数据[[#This Row],[字段01]:[字段10]])</f>
        <v>江苏-盐城市-1000002872-亚成美商贸公司-茶饮-10000111-茉莉花茶3---</v>
      </c>
      <c r="E431" t="s">
        <v>20</v>
      </c>
      <c r="F431" t="s">
        <v>19</v>
      </c>
      <c r="G431">
        <v>1000002872</v>
      </c>
      <c r="H431" t="s">
        <v>17</v>
      </c>
      <c r="I431" s="2" t="s">
        <v>8</v>
      </c>
      <c r="J431">
        <v>10000111</v>
      </c>
      <c r="K431" t="s">
        <v>35</v>
      </c>
      <c r="M431" s="3"/>
    </row>
    <row r="432" spans="2:13" x14ac:dyDescent="0.2">
      <c r="B432" s="1">
        <v>42755</v>
      </c>
      <c r="C432">
        <v>3.3</v>
      </c>
      <c r="D432" t="str">
        <f>_xlfn.TEXTJOIN($F$4,FALSE,源数据[[#This Row],[字段01]:[字段10]])</f>
        <v>江苏-盐城市-1000002872-亚成美商贸公司-茶饮-10000111-茉莉花茶3---</v>
      </c>
      <c r="E432" t="s">
        <v>20</v>
      </c>
      <c r="F432" t="s">
        <v>19</v>
      </c>
      <c r="G432">
        <v>1000002872</v>
      </c>
      <c r="H432" t="s">
        <v>17</v>
      </c>
      <c r="I432" s="2" t="s">
        <v>8</v>
      </c>
      <c r="J432">
        <v>10000111</v>
      </c>
      <c r="K432" t="s">
        <v>35</v>
      </c>
      <c r="M432" s="3"/>
    </row>
    <row r="433" spans="2:13" x14ac:dyDescent="0.2">
      <c r="B433" s="1">
        <v>42756</v>
      </c>
      <c r="C433">
        <v>33</v>
      </c>
      <c r="D433" t="str">
        <f>_xlfn.TEXTJOIN($F$4,FALSE,源数据[[#This Row],[字段01]:[字段10]])</f>
        <v>安徽-合肥市-1000000931-百安欣商贸公司-茶饮-10000131-柠檬茶3---</v>
      </c>
      <c r="E433" t="s">
        <v>41</v>
      </c>
      <c r="F433" t="s">
        <v>40</v>
      </c>
      <c r="G433">
        <v>1000000931</v>
      </c>
      <c r="H433" t="s">
        <v>39</v>
      </c>
      <c r="I433" s="2" t="s">
        <v>8</v>
      </c>
      <c r="J433">
        <v>10000131</v>
      </c>
      <c r="K433" t="s">
        <v>36</v>
      </c>
      <c r="M433" s="3"/>
    </row>
    <row r="434" spans="2:13" x14ac:dyDescent="0.2">
      <c r="B434" s="1">
        <v>42756</v>
      </c>
      <c r="C434">
        <v>7.8</v>
      </c>
      <c r="D434" t="str">
        <f>_xlfn.TEXTJOIN($F$4,FALSE,源数据[[#This Row],[字段01]:[字段10]])</f>
        <v>河南-洛阳市区-1000001915-华宏仁商贸公司-茶饮-10000111-茉莉花茶3---</v>
      </c>
      <c r="E434" t="s">
        <v>16</v>
      </c>
      <c r="F434" t="s">
        <v>15</v>
      </c>
      <c r="G434">
        <v>1000001915</v>
      </c>
      <c r="H434" t="s">
        <v>13</v>
      </c>
      <c r="I434" s="2" t="s">
        <v>8</v>
      </c>
      <c r="J434">
        <v>10000111</v>
      </c>
      <c r="K434" t="s">
        <v>35</v>
      </c>
      <c r="M434" s="3"/>
    </row>
    <row r="435" spans="2:13" x14ac:dyDescent="0.2">
      <c r="B435" s="1">
        <v>42756</v>
      </c>
      <c r="C435">
        <v>19.899999999999999</v>
      </c>
      <c r="D435" t="str">
        <f>_xlfn.TEXTJOIN($F$4,FALSE,源数据[[#This Row],[字段01]:[字段10]])</f>
        <v>湖南-郴州市-1000002986-仁进裕商贸公司-茶饮-10000111-茉莉花茶3---</v>
      </c>
      <c r="E435" t="s">
        <v>3</v>
      </c>
      <c r="F435" t="s">
        <v>10</v>
      </c>
      <c r="G435">
        <v>1000002986</v>
      </c>
      <c r="H435" t="s">
        <v>9</v>
      </c>
      <c r="I435" s="2" t="s">
        <v>8</v>
      </c>
      <c r="J435">
        <v>10000111</v>
      </c>
      <c r="K435" t="s">
        <v>35</v>
      </c>
      <c r="M435" s="3"/>
    </row>
    <row r="436" spans="2:13" x14ac:dyDescent="0.2">
      <c r="B436" s="1">
        <v>42756</v>
      </c>
      <c r="C436">
        <v>17.5</v>
      </c>
      <c r="D436" t="str">
        <f>_xlfn.TEXTJOIN($F$4,FALSE,源数据[[#This Row],[字段01]:[字段10]])</f>
        <v>湖南-郴州市-1000002986-仁进裕商贸公司-茶饮-10000211-茉莉绿茶11---</v>
      </c>
      <c r="E436" t="s">
        <v>3</v>
      </c>
      <c r="F436" t="s">
        <v>10</v>
      </c>
      <c r="G436">
        <v>1000002986</v>
      </c>
      <c r="H436" t="s">
        <v>9</v>
      </c>
      <c r="I436" s="2" t="s">
        <v>8</v>
      </c>
      <c r="J436">
        <v>10000211</v>
      </c>
      <c r="K436" t="s">
        <v>6</v>
      </c>
      <c r="M436" s="3"/>
    </row>
    <row r="437" spans="2:13" x14ac:dyDescent="0.2">
      <c r="B437" s="1">
        <v>42756</v>
      </c>
      <c r="C437">
        <v>71.2</v>
      </c>
      <c r="D437" t="str">
        <f>_xlfn.TEXTJOIN($F$4,FALSE,源数据[[#This Row],[字段01]:[字段10]])</f>
        <v>湖南-邵阳市-1000001502-裕协康商贸公司-茶饮-10000111-茉莉花茶3---</v>
      </c>
      <c r="E437" t="s">
        <v>3</v>
      </c>
      <c r="F437" t="s">
        <v>55</v>
      </c>
      <c r="G437">
        <v>1000001502</v>
      </c>
      <c r="H437" t="s">
        <v>54</v>
      </c>
      <c r="I437" s="2" t="s">
        <v>8</v>
      </c>
      <c r="J437">
        <v>10000111</v>
      </c>
      <c r="K437" t="s">
        <v>35</v>
      </c>
      <c r="M437" s="3"/>
    </row>
    <row r="438" spans="2:13" x14ac:dyDescent="0.2">
      <c r="B438" s="1">
        <v>42756</v>
      </c>
      <c r="C438">
        <v>11.4</v>
      </c>
      <c r="D438" t="str">
        <f>_xlfn.TEXTJOIN($F$4,FALSE,源数据[[#This Row],[字段01]:[字段10]])</f>
        <v>湖南-邵阳市-1000001502-裕协康商贸公司-茶饮-10000131-柠檬茶3---</v>
      </c>
      <c r="E438" t="s">
        <v>3</v>
      </c>
      <c r="F438" t="s">
        <v>55</v>
      </c>
      <c r="G438">
        <v>1000001502</v>
      </c>
      <c r="H438" t="s">
        <v>54</v>
      </c>
      <c r="I438" s="2" t="s">
        <v>8</v>
      </c>
      <c r="J438">
        <v>10000131</v>
      </c>
      <c r="K438" t="s">
        <v>36</v>
      </c>
      <c r="M438" s="3"/>
    </row>
    <row r="439" spans="2:13" x14ac:dyDescent="0.2">
      <c r="B439" s="1">
        <v>42756</v>
      </c>
      <c r="C439">
        <v>51.9</v>
      </c>
      <c r="D439" t="str">
        <f>_xlfn.TEXTJOIN($F$4,FALSE,源数据[[#This Row],[字段01]:[字段10]])</f>
        <v>湖南-长沙市-1000000059-厚飞康商贸公司-茶饮-10000078-铁观音茶15---</v>
      </c>
      <c r="E439" t="s">
        <v>3</v>
      </c>
      <c r="F439" t="s">
        <v>12</v>
      </c>
      <c r="G439">
        <v>1000000059</v>
      </c>
      <c r="H439" t="s">
        <v>53</v>
      </c>
      <c r="I439" s="2" t="s">
        <v>8</v>
      </c>
      <c r="J439">
        <v>10000078</v>
      </c>
      <c r="K439" t="s">
        <v>28</v>
      </c>
      <c r="M439" s="3"/>
    </row>
    <row r="440" spans="2:13" x14ac:dyDescent="0.2">
      <c r="B440" s="1">
        <v>42756</v>
      </c>
      <c r="C440">
        <v>37.700000000000003</v>
      </c>
      <c r="D440" t="str">
        <f>_xlfn.TEXTJOIN($F$4,FALSE,源数据[[#This Row],[字段01]:[字段10]])</f>
        <v>湖南-株洲市-1000000072-正吉复商贸公司-茶饮-10000211-茉莉绿茶11---</v>
      </c>
      <c r="E440" t="s">
        <v>3</v>
      </c>
      <c r="F440" t="s">
        <v>7</v>
      </c>
      <c r="G440">
        <v>1000000072</v>
      </c>
      <c r="H440" t="s">
        <v>5</v>
      </c>
      <c r="I440" s="2" t="s">
        <v>8</v>
      </c>
      <c r="J440">
        <v>10000211</v>
      </c>
      <c r="K440" t="s">
        <v>6</v>
      </c>
      <c r="M440" s="3"/>
    </row>
    <row r="441" spans="2:13" x14ac:dyDescent="0.2">
      <c r="B441" s="1">
        <v>42756</v>
      </c>
      <c r="C441">
        <v>37.6</v>
      </c>
      <c r="D441" t="str">
        <f>_xlfn.TEXTJOIN($F$4,FALSE,源数据[[#This Row],[字段01]:[字段10]])</f>
        <v>湖南-株洲市-1000000072-正吉复商贸公司-茶饮-10000211-茉莉绿茶11---</v>
      </c>
      <c r="E441" t="s">
        <v>3</v>
      </c>
      <c r="F441" t="s">
        <v>7</v>
      </c>
      <c r="G441">
        <v>1000000072</v>
      </c>
      <c r="H441" t="s">
        <v>5</v>
      </c>
      <c r="I441" s="2" t="s">
        <v>8</v>
      </c>
      <c r="J441">
        <v>10000211</v>
      </c>
      <c r="K441" t="s">
        <v>6</v>
      </c>
      <c r="M441" s="3"/>
    </row>
    <row r="442" spans="2:13" x14ac:dyDescent="0.2">
      <c r="B442" s="1">
        <v>42756</v>
      </c>
      <c r="C442">
        <v>32.200000000000003</v>
      </c>
      <c r="D442" t="str">
        <f>_xlfn.TEXTJOIN($F$4,FALSE,源数据[[#This Row],[字段01]:[字段10]])</f>
        <v>江苏-连云港市-1000002973-皇飞进商贸公司-茶饮-10000131-柠檬茶3---</v>
      </c>
      <c r="E442" t="s">
        <v>20</v>
      </c>
      <c r="F442" t="s">
        <v>62</v>
      </c>
      <c r="G442">
        <v>1000002973</v>
      </c>
      <c r="H442" t="s">
        <v>61</v>
      </c>
      <c r="I442" s="2" t="s">
        <v>8</v>
      </c>
      <c r="J442">
        <v>10000131</v>
      </c>
      <c r="K442" t="s">
        <v>36</v>
      </c>
      <c r="M442" s="3"/>
    </row>
    <row r="443" spans="2:13" x14ac:dyDescent="0.2">
      <c r="B443" s="1">
        <v>42756</v>
      </c>
      <c r="C443">
        <v>46.5</v>
      </c>
      <c r="D443" t="str">
        <f>_xlfn.TEXTJOIN($F$4,FALSE,源数据[[#This Row],[字段01]:[字段10]])</f>
        <v>江苏-南京市区-1000000018-久多厚商贸公司-茶饮-10000182-麦茶3---</v>
      </c>
      <c r="E443" t="s">
        <v>20</v>
      </c>
      <c r="F443" t="s">
        <v>47</v>
      </c>
      <c r="G443">
        <v>1000000018</v>
      </c>
      <c r="H443" t="s">
        <v>46</v>
      </c>
      <c r="I443" s="2" t="s">
        <v>8</v>
      </c>
      <c r="J443">
        <v>10000182</v>
      </c>
      <c r="K443" t="s">
        <v>29</v>
      </c>
      <c r="M443" s="3"/>
    </row>
    <row r="444" spans="2:13" x14ac:dyDescent="0.2">
      <c r="B444" s="1">
        <v>42756</v>
      </c>
      <c r="C444">
        <v>33</v>
      </c>
      <c r="D444" t="str">
        <f>_xlfn.TEXTJOIN($F$4,FALSE,源数据[[#This Row],[字段01]:[字段10]])</f>
        <v>江苏-南京市区-1000000020-吉兴进商贸公司-茶饮-10000078-铁观音茶15---</v>
      </c>
      <c r="E444" t="s">
        <v>20</v>
      </c>
      <c r="F444" t="s">
        <v>47</v>
      </c>
      <c r="G444">
        <v>1000000020</v>
      </c>
      <c r="H444" t="s">
        <v>71</v>
      </c>
      <c r="I444" s="2" t="s">
        <v>8</v>
      </c>
      <c r="J444">
        <v>10000078</v>
      </c>
      <c r="K444" t="s">
        <v>28</v>
      </c>
      <c r="M444" s="3"/>
    </row>
    <row r="445" spans="2:13" x14ac:dyDescent="0.2">
      <c r="B445" s="1">
        <v>42756</v>
      </c>
      <c r="C445">
        <v>32.5</v>
      </c>
      <c r="D445" t="str">
        <f>_xlfn.TEXTJOIN($F$4,FALSE,源数据[[#This Row],[字段01]:[字段10]])</f>
        <v>江苏-南京市区-1000000020-吉兴进商贸公司-茶饮-10000078-铁观音茶15---</v>
      </c>
      <c r="E445" t="s">
        <v>20</v>
      </c>
      <c r="F445" t="s">
        <v>47</v>
      </c>
      <c r="G445">
        <v>1000000020</v>
      </c>
      <c r="H445" t="s">
        <v>71</v>
      </c>
      <c r="I445" s="2" t="s">
        <v>8</v>
      </c>
      <c r="J445">
        <v>10000078</v>
      </c>
      <c r="K445" t="s">
        <v>28</v>
      </c>
      <c r="M445" s="3"/>
    </row>
    <row r="446" spans="2:13" x14ac:dyDescent="0.2">
      <c r="B446" s="1">
        <v>42756</v>
      </c>
      <c r="C446">
        <v>32.700000000000003</v>
      </c>
      <c r="D446" t="str">
        <f>_xlfn.TEXTJOIN($F$4,FALSE,源数据[[#This Row],[字段01]:[字段10]])</f>
        <v>江苏-徐州市-1000000031-顺满进商贸公司-茶饮-10000061-冰绿茶18---</v>
      </c>
      <c r="E446" t="s">
        <v>20</v>
      </c>
      <c r="F446" t="s">
        <v>31</v>
      </c>
      <c r="G446">
        <v>1000000031</v>
      </c>
      <c r="H446" t="s">
        <v>30</v>
      </c>
      <c r="I446" s="2" t="s">
        <v>8</v>
      </c>
      <c r="J446">
        <v>10000061</v>
      </c>
      <c r="K446" t="s">
        <v>26</v>
      </c>
      <c r="M446" s="3"/>
    </row>
    <row r="447" spans="2:13" x14ac:dyDescent="0.2">
      <c r="B447" s="1">
        <v>42756</v>
      </c>
      <c r="C447">
        <v>33.1</v>
      </c>
      <c r="D447" t="str">
        <f>_xlfn.TEXTJOIN($F$4,FALSE,源数据[[#This Row],[字段01]:[字段10]])</f>
        <v>江苏-徐州市-1000000031-顺满进商贸公司-果汁-40000085-红石榴汁1---</v>
      </c>
      <c r="E447" t="s">
        <v>20</v>
      </c>
      <c r="F447" t="s">
        <v>31</v>
      </c>
      <c r="G447">
        <v>1000000031</v>
      </c>
      <c r="H447" t="s">
        <v>30</v>
      </c>
      <c r="I447" s="2" t="s">
        <v>24</v>
      </c>
      <c r="J447">
        <v>40000085</v>
      </c>
      <c r="K447" t="s">
        <v>22</v>
      </c>
      <c r="M447" s="3"/>
    </row>
    <row r="448" spans="2:13" x14ac:dyDescent="0.2">
      <c r="B448" s="1">
        <v>42756</v>
      </c>
      <c r="C448">
        <v>32.299999999999997</v>
      </c>
      <c r="D448" t="str">
        <f>_xlfn.TEXTJOIN($F$4,FALSE,源数据[[#This Row],[字段01]:[字段10]])</f>
        <v>江苏-徐州市-1000000031-顺满进商贸公司-果汁-40000085-红石榴汁1---</v>
      </c>
      <c r="E448" t="s">
        <v>20</v>
      </c>
      <c r="F448" t="s">
        <v>31</v>
      </c>
      <c r="G448">
        <v>1000000031</v>
      </c>
      <c r="H448" t="s">
        <v>30</v>
      </c>
      <c r="I448" s="2" t="s">
        <v>24</v>
      </c>
      <c r="J448">
        <v>40000085</v>
      </c>
      <c r="K448" t="s">
        <v>22</v>
      </c>
      <c r="M448" s="3"/>
    </row>
    <row r="449" spans="2:13" x14ac:dyDescent="0.2">
      <c r="B449" s="1">
        <v>42756</v>
      </c>
      <c r="C449">
        <v>50.8</v>
      </c>
      <c r="D449" t="str">
        <f>_xlfn.TEXTJOIN($F$4,FALSE,源数据[[#This Row],[字段01]:[字段10]])</f>
        <v>江苏-徐州市-1000000031-顺满进商贸公司-果汁-40000085-红石榴汁1---</v>
      </c>
      <c r="E449" t="s">
        <v>20</v>
      </c>
      <c r="F449" t="s">
        <v>31</v>
      </c>
      <c r="G449">
        <v>1000000031</v>
      </c>
      <c r="H449" t="s">
        <v>30</v>
      </c>
      <c r="I449" s="2" t="s">
        <v>24</v>
      </c>
      <c r="J449">
        <v>40000085</v>
      </c>
      <c r="K449" t="s">
        <v>22</v>
      </c>
      <c r="M449" s="3"/>
    </row>
    <row r="450" spans="2:13" x14ac:dyDescent="0.2">
      <c r="B450" s="1">
        <v>42756</v>
      </c>
      <c r="C450">
        <v>31.9</v>
      </c>
      <c r="D450" t="str">
        <f>_xlfn.TEXTJOIN($F$4,FALSE,源数据[[#This Row],[字段01]:[字段10]])</f>
        <v>江苏-徐州市-1000000031-顺满进商贸公司-果汁-40000085-红石榴汁1---</v>
      </c>
      <c r="E450" t="s">
        <v>20</v>
      </c>
      <c r="F450" t="s">
        <v>31</v>
      </c>
      <c r="G450">
        <v>1000000031</v>
      </c>
      <c r="H450" t="s">
        <v>30</v>
      </c>
      <c r="I450" s="2" t="s">
        <v>24</v>
      </c>
      <c r="J450">
        <v>40000085</v>
      </c>
      <c r="K450" t="s">
        <v>22</v>
      </c>
      <c r="M450" s="3"/>
    </row>
    <row r="451" spans="2:13" x14ac:dyDescent="0.2">
      <c r="B451" s="1">
        <v>42757</v>
      </c>
      <c r="C451">
        <v>8.1999999999999993</v>
      </c>
      <c r="D451" t="str">
        <f>_xlfn.TEXTJOIN($F$4,FALSE,源数据[[#This Row],[字段01]:[字段10]])</f>
        <v>安徽-黄山市-1000001135-信满捷商贸公司-茶饮-10000131-柠檬茶3---</v>
      </c>
      <c r="E451" t="s">
        <v>41</v>
      </c>
      <c r="F451" t="s">
        <v>64</v>
      </c>
      <c r="G451">
        <v>1000001135</v>
      </c>
      <c r="H451" t="s">
        <v>63</v>
      </c>
      <c r="I451" s="2" t="s">
        <v>8</v>
      </c>
      <c r="J451">
        <v>10000131</v>
      </c>
      <c r="K451" t="s">
        <v>36</v>
      </c>
      <c r="M451" s="3"/>
    </row>
    <row r="452" spans="2:13" x14ac:dyDescent="0.2">
      <c r="B452" s="1">
        <v>42757</v>
      </c>
      <c r="C452">
        <v>4.2</v>
      </c>
      <c r="D452" t="str">
        <f>_xlfn.TEXTJOIN($F$4,FALSE,源数据[[#This Row],[字段01]:[字段10]])</f>
        <v>安徽-黄山市-1000001135-信满捷商贸公司-茶饮-10000182-麦茶3---</v>
      </c>
      <c r="E452" t="s">
        <v>41</v>
      </c>
      <c r="F452" t="s">
        <v>64</v>
      </c>
      <c r="G452">
        <v>1000001135</v>
      </c>
      <c r="H452" t="s">
        <v>63</v>
      </c>
      <c r="I452" s="2" t="s">
        <v>8</v>
      </c>
      <c r="J452">
        <v>10000182</v>
      </c>
      <c r="K452" t="s">
        <v>29</v>
      </c>
      <c r="M452" s="3"/>
    </row>
    <row r="453" spans="2:13" x14ac:dyDescent="0.2">
      <c r="B453" s="1">
        <v>42757</v>
      </c>
      <c r="C453">
        <v>2</v>
      </c>
      <c r="D453" t="str">
        <f>_xlfn.TEXTJOIN($F$4,FALSE,源数据[[#This Row],[字段01]:[字段10]])</f>
        <v>湖南-邵阳市-1000001502-裕协康商贸公司-茶饮-10000064-铁观音茶1---</v>
      </c>
      <c r="E453" t="s">
        <v>3</v>
      </c>
      <c r="F453" t="s">
        <v>55</v>
      </c>
      <c r="G453">
        <v>1000001502</v>
      </c>
      <c r="H453" t="s">
        <v>54</v>
      </c>
      <c r="I453" s="2" t="s">
        <v>8</v>
      </c>
      <c r="J453">
        <v>10000064</v>
      </c>
      <c r="K453" t="s">
        <v>51</v>
      </c>
      <c r="M453" s="3"/>
    </row>
    <row r="454" spans="2:13" x14ac:dyDescent="0.2">
      <c r="B454" s="1">
        <v>42757</v>
      </c>
      <c r="C454">
        <v>24.5</v>
      </c>
      <c r="D454" t="str">
        <f>_xlfn.TEXTJOIN($F$4,FALSE,源数据[[#This Row],[字段01]:[字段10]])</f>
        <v>湖南-邵阳市-1000001502-裕协康商贸公司-茶饮-10000211-茉莉绿茶11---</v>
      </c>
      <c r="E454" t="s">
        <v>3</v>
      </c>
      <c r="F454" t="s">
        <v>55</v>
      </c>
      <c r="G454">
        <v>1000001502</v>
      </c>
      <c r="H454" t="s">
        <v>54</v>
      </c>
      <c r="I454" s="2" t="s">
        <v>8</v>
      </c>
      <c r="J454">
        <v>10000211</v>
      </c>
      <c r="K454" t="s">
        <v>6</v>
      </c>
      <c r="M454" s="3"/>
    </row>
    <row r="455" spans="2:13" x14ac:dyDescent="0.2">
      <c r="B455" s="1">
        <v>42757</v>
      </c>
      <c r="C455">
        <v>16.7</v>
      </c>
      <c r="D455" t="str">
        <f>_xlfn.TEXTJOIN($F$4,FALSE,源数据[[#This Row],[字段01]:[字段10]])</f>
        <v>湖南-邵阳市-1000001502-裕协康商贸公司-茶饮-10000211-茉莉绿茶11---</v>
      </c>
      <c r="E455" t="s">
        <v>3</v>
      </c>
      <c r="F455" t="s">
        <v>55</v>
      </c>
      <c r="G455">
        <v>1000001502</v>
      </c>
      <c r="H455" t="s">
        <v>54</v>
      </c>
      <c r="I455" s="2" t="s">
        <v>8</v>
      </c>
      <c r="J455">
        <v>10000211</v>
      </c>
      <c r="K455" t="s">
        <v>6</v>
      </c>
      <c r="M455" s="3"/>
    </row>
    <row r="456" spans="2:13" x14ac:dyDescent="0.2">
      <c r="B456" s="1">
        <v>42757</v>
      </c>
      <c r="C456">
        <v>8.4</v>
      </c>
      <c r="D456" t="str">
        <f>_xlfn.TEXTJOIN($F$4,FALSE,源数据[[#This Row],[字段01]:[字段10]])</f>
        <v>湖南-长沙市-1000000059-厚飞康商贸公司-茶饮-10000078-铁观音茶15---</v>
      </c>
      <c r="E456" t="s">
        <v>3</v>
      </c>
      <c r="F456" t="s">
        <v>12</v>
      </c>
      <c r="G456">
        <v>1000000059</v>
      </c>
      <c r="H456" t="s">
        <v>53</v>
      </c>
      <c r="I456" s="2" t="s">
        <v>8</v>
      </c>
      <c r="J456">
        <v>10000078</v>
      </c>
      <c r="K456" t="s">
        <v>28</v>
      </c>
      <c r="M456" s="3"/>
    </row>
    <row r="457" spans="2:13" x14ac:dyDescent="0.2">
      <c r="B457" s="1">
        <v>42757</v>
      </c>
      <c r="C457">
        <v>4.2</v>
      </c>
      <c r="D457" t="str">
        <f>_xlfn.TEXTJOIN($F$4,FALSE,源数据[[#This Row],[字段01]:[字段10]])</f>
        <v>湖南-长沙市-1000000059-厚飞康商贸公司-茶饮-10000078-铁观音茶15---</v>
      </c>
      <c r="E457" t="s">
        <v>3</v>
      </c>
      <c r="F457" t="s">
        <v>12</v>
      </c>
      <c r="G457">
        <v>1000000059</v>
      </c>
      <c r="H457" t="s">
        <v>53</v>
      </c>
      <c r="I457" s="2" t="s">
        <v>8</v>
      </c>
      <c r="J457">
        <v>10000078</v>
      </c>
      <c r="K457" t="s">
        <v>28</v>
      </c>
      <c r="M457" s="3"/>
    </row>
    <row r="458" spans="2:13" x14ac:dyDescent="0.2">
      <c r="B458" s="1">
        <v>42757</v>
      </c>
      <c r="C458">
        <v>20.6</v>
      </c>
      <c r="D458" t="str">
        <f>_xlfn.TEXTJOIN($F$4,FALSE,源数据[[#This Row],[字段01]:[字段10]])</f>
        <v>湖南-长沙市-1000000059-厚飞康商贸公司-茶饮-20000099-拿铁奶茶2---</v>
      </c>
      <c r="E458" t="s">
        <v>3</v>
      </c>
      <c r="F458" t="s">
        <v>12</v>
      </c>
      <c r="G458">
        <v>1000000059</v>
      </c>
      <c r="H458" t="s">
        <v>53</v>
      </c>
      <c r="I458" s="2" t="s">
        <v>8</v>
      </c>
      <c r="J458">
        <v>20000099</v>
      </c>
      <c r="K458" t="s">
        <v>18</v>
      </c>
      <c r="M458" s="3"/>
    </row>
    <row r="459" spans="2:13" x14ac:dyDescent="0.2">
      <c r="B459" s="1">
        <v>42757</v>
      </c>
      <c r="C459">
        <v>40.200000000000003</v>
      </c>
      <c r="D459" t="str">
        <f>_xlfn.TEXTJOIN($F$4,FALSE,源数据[[#This Row],[字段01]:[字段10]])</f>
        <v>湖南-株洲市-1000000072-正吉复商贸公司-茶饮-10000211-茉莉绿茶11---</v>
      </c>
      <c r="E459" t="s">
        <v>3</v>
      </c>
      <c r="F459" t="s">
        <v>7</v>
      </c>
      <c r="G459">
        <v>1000000072</v>
      </c>
      <c r="H459" t="s">
        <v>5</v>
      </c>
      <c r="I459" s="2" t="s">
        <v>8</v>
      </c>
      <c r="J459">
        <v>10000211</v>
      </c>
      <c r="K459" t="s">
        <v>6</v>
      </c>
      <c r="M459" s="3"/>
    </row>
    <row r="460" spans="2:13" x14ac:dyDescent="0.2">
      <c r="B460" s="1">
        <v>42757</v>
      </c>
      <c r="C460">
        <v>24.1</v>
      </c>
      <c r="D460" t="str">
        <f>_xlfn.TEXTJOIN($F$4,FALSE,源数据[[#This Row],[字段01]:[字段10]])</f>
        <v>江苏-常州市-1000001133-厚弘优商贸公司-茶饮-10000078-铁观音茶15---</v>
      </c>
      <c r="E460" t="s">
        <v>20</v>
      </c>
      <c r="F460" t="s">
        <v>44</v>
      </c>
      <c r="G460">
        <v>1000001133</v>
      </c>
      <c r="H460" t="s">
        <v>43</v>
      </c>
      <c r="I460" s="2" t="s">
        <v>8</v>
      </c>
      <c r="J460">
        <v>10000078</v>
      </c>
      <c r="K460" t="s">
        <v>28</v>
      </c>
      <c r="M460" s="3"/>
    </row>
    <row r="461" spans="2:13" x14ac:dyDescent="0.2">
      <c r="B461" s="1">
        <v>42757</v>
      </c>
      <c r="C461">
        <v>15.6</v>
      </c>
      <c r="D461" t="str">
        <f>_xlfn.TEXTJOIN($F$4,FALSE,源数据[[#This Row],[字段01]:[字段10]])</f>
        <v>江苏-常州市-1000001133-厚弘优商贸公司-茶饮-10000078-铁观音茶15---</v>
      </c>
      <c r="E461" t="s">
        <v>20</v>
      </c>
      <c r="F461" t="s">
        <v>44</v>
      </c>
      <c r="G461">
        <v>1000001133</v>
      </c>
      <c r="H461" t="s">
        <v>43</v>
      </c>
      <c r="I461" s="2" t="s">
        <v>8</v>
      </c>
      <c r="J461">
        <v>10000078</v>
      </c>
      <c r="K461" t="s">
        <v>28</v>
      </c>
      <c r="M461" s="3"/>
    </row>
    <row r="462" spans="2:13" x14ac:dyDescent="0.2">
      <c r="B462" s="1">
        <v>42757</v>
      </c>
      <c r="C462">
        <v>7.2</v>
      </c>
      <c r="D462" t="str">
        <f>_xlfn.TEXTJOIN($F$4,FALSE,源数据[[#This Row],[字段01]:[字段10]])</f>
        <v>江苏-常州市-1000001133-厚弘优商贸公司-茶饮-10000131-柠檬茶3---</v>
      </c>
      <c r="E462" t="s">
        <v>20</v>
      </c>
      <c r="F462" t="s">
        <v>44</v>
      </c>
      <c r="G462">
        <v>1000001133</v>
      </c>
      <c r="H462" t="s">
        <v>43</v>
      </c>
      <c r="I462" s="2" t="s">
        <v>8</v>
      </c>
      <c r="J462">
        <v>10000131</v>
      </c>
      <c r="K462" t="s">
        <v>36</v>
      </c>
      <c r="M462" s="3"/>
    </row>
    <row r="463" spans="2:13" x14ac:dyDescent="0.2">
      <c r="B463" s="1">
        <v>42757</v>
      </c>
      <c r="C463">
        <v>6.5</v>
      </c>
      <c r="D463" t="str">
        <f>_xlfn.TEXTJOIN($F$4,FALSE,源数据[[#This Row],[字段01]:[字段10]])</f>
        <v>江苏-常州市-1000001133-厚弘优商贸公司-茶饮-10000131-柠檬茶3---</v>
      </c>
      <c r="E463" t="s">
        <v>20</v>
      </c>
      <c r="F463" t="s">
        <v>44</v>
      </c>
      <c r="G463">
        <v>1000001133</v>
      </c>
      <c r="H463" t="s">
        <v>43</v>
      </c>
      <c r="I463" s="2" t="s">
        <v>8</v>
      </c>
      <c r="J463">
        <v>10000131</v>
      </c>
      <c r="K463" t="s">
        <v>36</v>
      </c>
      <c r="M463" s="3"/>
    </row>
    <row r="464" spans="2:13" x14ac:dyDescent="0.2">
      <c r="B464" s="1">
        <v>42757</v>
      </c>
      <c r="C464">
        <v>8.6999999999999993</v>
      </c>
      <c r="D464" t="str">
        <f>_xlfn.TEXTJOIN($F$4,FALSE,源数据[[#This Row],[字段01]:[字段10]])</f>
        <v>江苏-常州市-1000001133-厚弘优商贸公司-茶饮-10000131-柠檬茶3---</v>
      </c>
      <c r="E464" t="s">
        <v>20</v>
      </c>
      <c r="F464" t="s">
        <v>44</v>
      </c>
      <c r="G464">
        <v>1000001133</v>
      </c>
      <c r="H464" t="s">
        <v>43</v>
      </c>
      <c r="I464" s="2" t="s">
        <v>8</v>
      </c>
      <c r="J464">
        <v>10000131</v>
      </c>
      <c r="K464" t="s">
        <v>36</v>
      </c>
      <c r="M464" s="3"/>
    </row>
    <row r="465" spans="2:13" x14ac:dyDescent="0.2">
      <c r="B465" s="1">
        <v>42757</v>
      </c>
      <c r="C465">
        <v>25.5</v>
      </c>
      <c r="D465" t="str">
        <f>_xlfn.TEXTJOIN($F$4,FALSE,源数据[[#This Row],[字段01]:[字段10]])</f>
        <v>江苏-常州市-1000001133-厚弘优商贸公司-茶饮-10000182-麦茶3---</v>
      </c>
      <c r="E465" t="s">
        <v>20</v>
      </c>
      <c r="F465" t="s">
        <v>44</v>
      </c>
      <c r="G465">
        <v>1000001133</v>
      </c>
      <c r="H465" t="s">
        <v>43</v>
      </c>
      <c r="I465" s="2" t="s">
        <v>8</v>
      </c>
      <c r="J465">
        <v>10000182</v>
      </c>
      <c r="K465" t="s">
        <v>29</v>
      </c>
      <c r="M465" s="3"/>
    </row>
    <row r="466" spans="2:13" x14ac:dyDescent="0.2">
      <c r="B466" s="1">
        <v>42757</v>
      </c>
      <c r="C466">
        <v>2</v>
      </c>
      <c r="D466" t="str">
        <f>_xlfn.TEXTJOIN($F$4,FALSE,源数据[[#This Row],[字段01]:[字段10]])</f>
        <v>江苏-常州市-1000001133-厚弘优商贸公司-饮用水-30000011-矿泉水11---</v>
      </c>
      <c r="E466" t="s">
        <v>20</v>
      </c>
      <c r="F466" t="s">
        <v>44</v>
      </c>
      <c r="G466">
        <v>1000001133</v>
      </c>
      <c r="H466" t="s">
        <v>43</v>
      </c>
      <c r="I466" s="2" t="s">
        <v>4</v>
      </c>
      <c r="J466">
        <v>30000011</v>
      </c>
      <c r="K466" t="s">
        <v>1</v>
      </c>
      <c r="M466" s="3"/>
    </row>
    <row r="467" spans="2:13" x14ac:dyDescent="0.2">
      <c r="B467" s="1">
        <v>42757</v>
      </c>
      <c r="C467">
        <v>13.7</v>
      </c>
      <c r="D467" t="str">
        <f>_xlfn.TEXTJOIN($F$4,FALSE,源数据[[#This Row],[字段01]:[字段10]])</f>
        <v>江苏-南京市区-1000000018-久多厚商贸公司-茶饮-10000064-铁观音茶1---</v>
      </c>
      <c r="E467" t="s">
        <v>20</v>
      </c>
      <c r="F467" t="s">
        <v>47</v>
      </c>
      <c r="G467">
        <v>1000000018</v>
      </c>
      <c r="H467" t="s">
        <v>46</v>
      </c>
      <c r="I467" s="2" t="s">
        <v>8</v>
      </c>
      <c r="J467">
        <v>10000064</v>
      </c>
      <c r="K467" t="s">
        <v>51</v>
      </c>
      <c r="M467" s="3"/>
    </row>
    <row r="468" spans="2:13" x14ac:dyDescent="0.2">
      <c r="B468" s="1">
        <v>42757</v>
      </c>
      <c r="C468">
        <v>16.100000000000001</v>
      </c>
      <c r="D468" t="str">
        <f>_xlfn.TEXTJOIN($F$4,FALSE,源数据[[#This Row],[字段01]:[字段10]])</f>
        <v>江苏-南京市区-1000000018-久多厚商贸公司-茶饮-10000064-铁观音茶1---</v>
      </c>
      <c r="E468" t="s">
        <v>20</v>
      </c>
      <c r="F468" t="s">
        <v>47</v>
      </c>
      <c r="G468">
        <v>1000000018</v>
      </c>
      <c r="H468" t="s">
        <v>46</v>
      </c>
      <c r="I468" s="2" t="s">
        <v>8</v>
      </c>
      <c r="J468">
        <v>10000064</v>
      </c>
      <c r="K468" t="s">
        <v>51</v>
      </c>
      <c r="M468" s="3"/>
    </row>
    <row r="469" spans="2:13" x14ac:dyDescent="0.2">
      <c r="B469" s="1">
        <v>42757</v>
      </c>
      <c r="C469">
        <v>12.3</v>
      </c>
      <c r="D469" t="str">
        <f>_xlfn.TEXTJOIN($F$4,FALSE,源数据[[#This Row],[字段01]:[字段10]])</f>
        <v>江苏-南京市区-1000000018-久多厚商贸公司-茶饮-10000078-铁观音茶15---</v>
      </c>
      <c r="E469" t="s">
        <v>20</v>
      </c>
      <c r="F469" t="s">
        <v>47</v>
      </c>
      <c r="G469">
        <v>1000000018</v>
      </c>
      <c r="H469" t="s">
        <v>46</v>
      </c>
      <c r="I469" s="2" t="s">
        <v>8</v>
      </c>
      <c r="J469">
        <v>10000078</v>
      </c>
      <c r="K469" t="s">
        <v>28</v>
      </c>
      <c r="M469" s="3"/>
    </row>
    <row r="470" spans="2:13" x14ac:dyDescent="0.2">
      <c r="B470" s="1">
        <v>42757</v>
      </c>
      <c r="C470">
        <v>7.9</v>
      </c>
      <c r="D470" t="str">
        <f>_xlfn.TEXTJOIN($F$4,FALSE,源数据[[#This Row],[字段01]:[字段10]])</f>
        <v>江苏-南京市区-1000000018-久多厚商贸公司-茶饮-10000172-红茶16---</v>
      </c>
      <c r="E470" t="s">
        <v>20</v>
      </c>
      <c r="F470" t="s">
        <v>47</v>
      </c>
      <c r="G470">
        <v>1000000018</v>
      </c>
      <c r="H470" t="s">
        <v>46</v>
      </c>
      <c r="I470" s="2" t="s">
        <v>8</v>
      </c>
      <c r="J470">
        <v>10000172</v>
      </c>
      <c r="K470" t="s">
        <v>14</v>
      </c>
      <c r="M470" s="3"/>
    </row>
    <row r="471" spans="2:13" x14ac:dyDescent="0.2">
      <c r="B471" s="1">
        <v>42757</v>
      </c>
      <c r="C471">
        <v>32.799999999999997</v>
      </c>
      <c r="D471" t="str">
        <f>_xlfn.TEXTJOIN($F$4,FALSE,源数据[[#This Row],[字段01]:[字段10]])</f>
        <v>江苏-南京市区-1000000018-久多厚商贸公司-茶饮-10000182-麦茶3---</v>
      </c>
      <c r="E471" t="s">
        <v>20</v>
      </c>
      <c r="F471" t="s">
        <v>47</v>
      </c>
      <c r="G471">
        <v>1000000018</v>
      </c>
      <c r="H471" t="s">
        <v>46</v>
      </c>
      <c r="I471" s="2" t="s">
        <v>8</v>
      </c>
      <c r="J471">
        <v>10000182</v>
      </c>
      <c r="K471" t="s">
        <v>29</v>
      </c>
      <c r="M471" s="3"/>
    </row>
    <row r="472" spans="2:13" x14ac:dyDescent="0.2">
      <c r="B472" s="1">
        <v>42757</v>
      </c>
      <c r="C472">
        <v>32.1</v>
      </c>
      <c r="D472" t="str">
        <f>_xlfn.TEXTJOIN($F$4,FALSE,源数据[[#This Row],[字段01]:[字段10]])</f>
        <v>江苏-南京市区-1000000020-吉兴进商贸公司-茶饮-10000131-柠檬茶3---</v>
      </c>
      <c r="E472" t="s">
        <v>20</v>
      </c>
      <c r="F472" t="s">
        <v>47</v>
      </c>
      <c r="G472">
        <v>1000000020</v>
      </c>
      <c r="H472" t="s">
        <v>71</v>
      </c>
      <c r="I472" s="2" t="s">
        <v>8</v>
      </c>
      <c r="J472">
        <v>10000131</v>
      </c>
      <c r="K472" t="s">
        <v>36</v>
      </c>
      <c r="M472" s="3"/>
    </row>
    <row r="473" spans="2:13" x14ac:dyDescent="0.2">
      <c r="B473" s="1">
        <v>42757</v>
      </c>
      <c r="C473">
        <v>34</v>
      </c>
      <c r="D473" t="str">
        <f>_xlfn.TEXTJOIN($F$4,FALSE,源数据[[#This Row],[字段01]:[字段10]])</f>
        <v>江苏-南京市区-1000000020-吉兴进商贸公司-茶饮-20000099-拿铁奶茶2---</v>
      </c>
      <c r="E473" t="s">
        <v>20</v>
      </c>
      <c r="F473" t="s">
        <v>47</v>
      </c>
      <c r="G473">
        <v>1000000020</v>
      </c>
      <c r="H473" t="s">
        <v>71</v>
      </c>
      <c r="I473" s="2" t="s">
        <v>8</v>
      </c>
      <c r="J473">
        <v>20000099</v>
      </c>
      <c r="K473" t="s">
        <v>18</v>
      </c>
      <c r="M473" s="3"/>
    </row>
    <row r="474" spans="2:13" x14ac:dyDescent="0.2">
      <c r="B474" s="1">
        <v>42757</v>
      </c>
      <c r="C474">
        <v>37</v>
      </c>
      <c r="D474" t="str">
        <f>_xlfn.TEXTJOIN($F$4,FALSE,源数据[[#This Row],[字段01]:[字段10]])</f>
        <v>江苏-南京市区-1000000020-吉兴进商贸公司-茶饮-20000099-拿铁奶茶2---</v>
      </c>
      <c r="E474" t="s">
        <v>20</v>
      </c>
      <c r="F474" t="s">
        <v>47</v>
      </c>
      <c r="G474">
        <v>1000000020</v>
      </c>
      <c r="H474" t="s">
        <v>71</v>
      </c>
      <c r="I474" s="2" t="s">
        <v>8</v>
      </c>
      <c r="J474">
        <v>20000099</v>
      </c>
      <c r="K474" t="s">
        <v>18</v>
      </c>
      <c r="M474" s="3"/>
    </row>
    <row r="475" spans="2:13" x14ac:dyDescent="0.2">
      <c r="B475" s="1">
        <v>42757</v>
      </c>
      <c r="C475">
        <v>10.5</v>
      </c>
      <c r="D475" t="str">
        <f>_xlfn.TEXTJOIN($F$4,FALSE,源数据[[#This Row],[字段01]:[字段10]])</f>
        <v>江苏-南通市-1000000129-盛昌全商贸公司-茶饮-10000078-铁观音茶15---</v>
      </c>
      <c r="E475" t="s">
        <v>20</v>
      </c>
      <c r="F475" t="s">
        <v>67</v>
      </c>
      <c r="G475">
        <v>1000000129</v>
      </c>
      <c r="H475" t="s">
        <v>68</v>
      </c>
      <c r="I475" s="2" t="s">
        <v>8</v>
      </c>
      <c r="J475">
        <v>10000078</v>
      </c>
      <c r="K475" t="s">
        <v>28</v>
      </c>
      <c r="M475" s="3"/>
    </row>
    <row r="476" spans="2:13" x14ac:dyDescent="0.2">
      <c r="B476" s="1">
        <v>42757</v>
      </c>
      <c r="C476">
        <v>15.8</v>
      </c>
      <c r="D476" t="str">
        <f>_xlfn.TEXTJOIN($F$4,FALSE,源数据[[#This Row],[字段01]:[字段10]])</f>
        <v>江苏-南通市-1000000129-盛昌全商贸公司-茶饮-10000131-柠檬茶3---</v>
      </c>
      <c r="E476" t="s">
        <v>20</v>
      </c>
      <c r="F476" t="s">
        <v>67</v>
      </c>
      <c r="G476">
        <v>1000000129</v>
      </c>
      <c r="H476" t="s">
        <v>68</v>
      </c>
      <c r="I476" s="2" t="s">
        <v>8</v>
      </c>
      <c r="J476">
        <v>10000131</v>
      </c>
      <c r="K476" t="s">
        <v>36</v>
      </c>
      <c r="M476" s="3"/>
    </row>
    <row r="477" spans="2:13" x14ac:dyDescent="0.2">
      <c r="B477" s="1">
        <v>42757</v>
      </c>
      <c r="C477">
        <v>61.4</v>
      </c>
      <c r="D477" t="str">
        <f>_xlfn.TEXTJOIN($F$4,FALSE,源数据[[#This Row],[字段01]:[字段10]])</f>
        <v>江苏-苏州市-1000000054-荣聚本商贸公司-茶饮-10000111-茉莉花茶3---</v>
      </c>
      <c r="E477" t="s">
        <v>20</v>
      </c>
      <c r="F477" t="s">
        <v>27</v>
      </c>
      <c r="G477">
        <v>1000000054</v>
      </c>
      <c r="H477" t="s">
        <v>34</v>
      </c>
      <c r="I477" s="2" t="s">
        <v>8</v>
      </c>
      <c r="J477">
        <v>10000111</v>
      </c>
      <c r="K477" t="s">
        <v>35</v>
      </c>
      <c r="M477" s="3"/>
    </row>
    <row r="478" spans="2:13" x14ac:dyDescent="0.2">
      <c r="B478" s="1">
        <v>42757</v>
      </c>
      <c r="C478">
        <v>8.1999999999999993</v>
      </c>
      <c r="D478" t="str">
        <f>_xlfn.TEXTJOIN($F$4,FALSE,源数据[[#This Row],[字段01]:[字段10]])</f>
        <v>江苏-无锡市-1000000046-多福复商贸公司-茶饮-10000064-铁观音茶1---</v>
      </c>
      <c r="E478" t="s">
        <v>20</v>
      </c>
      <c r="F478" t="s">
        <v>52</v>
      </c>
      <c r="G478">
        <v>1000000046</v>
      </c>
      <c r="H478" t="s">
        <v>50</v>
      </c>
      <c r="I478" s="2" t="s">
        <v>8</v>
      </c>
      <c r="J478">
        <v>10000064</v>
      </c>
      <c r="K478" t="s">
        <v>51</v>
      </c>
      <c r="M478" s="3"/>
    </row>
    <row r="479" spans="2:13" x14ac:dyDescent="0.2">
      <c r="B479" s="1">
        <v>42757</v>
      </c>
      <c r="C479">
        <v>2</v>
      </c>
      <c r="D479" t="str">
        <f>_xlfn.TEXTJOIN($F$4,FALSE,源数据[[#This Row],[字段01]:[字段10]])</f>
        <v>江苏-无锡市-1000000046-多福复商贸公司-茶饮-10000078-铁观音茶15---</v>
      </c>
      <c r="E479" t="s">
        <v>20</v>
      </c>
      <c r="F479" t="s">
        <v>52</v>
      </c>
      <c r="G479">
        <v>1000000046</v>
      </c>
      <c r="H479" t="s">
        <v>50</v>
      </c>
      <c r="I479" s="2" t="s">
        <v>8</v>
      </c>
      <c r="J479">
        <v>10000078</v>
      </c>
      <c r="K479" t="s">
        <v>28</v>
      </c>
      <c r="M479" s="3"/>
    </row>
    <row r="480" spans="2:13" x14ac:dyDescent="0.2">
      <c r="B480" s="1">
        <v>42757</v>
      </c>
      <c r="C480">
        <v>7.7</v>
      </c>
      <c r="D480" t="str">
        <f>_xlfn.TEXTJOIN($F$4,FALSE,源数据[[#This Row],[字段01]:[字段10]])</f>
        <v>江苏-无锡市-1000000046-多福复商贸公司-茶饮-10000111-茉莉花茶3---</v>
      </c>
      <c r="E480" t="s">
        <v>20</v>
      </c>
      <c r="F480" t="s">
        <v>52</v>
      </c>
      <c r="G480">
        <v>1000000046</v>
      </c>
      <c r="H480" t="s">
        <v>50</v>
      </c>
      <c r="I480" s="2" t="s">
        <v>8</v>
      </c>
      <c r="J480">
        <v>10000111</v>
      </c>
      <c r="K480" t="s">
        <v>35</v>
      </c>
      <c r="M480" s="3"/>
    </row>
    <row r="481" spans="2:13" x14ac:dyDescent="0.2">
      <c r="B481" s="1">
        <v>42757</v>
      </c>
      <c r="C481">
        <v>7.3</v>
      </c>
      <c r="D481" t="str">
        <f>_xlfn.TEXTJOIN($F$4,FALSE,源数据[[#This Row],[字段01]:[字段10]])</f>
        <v>江苏-无锡市-1000000046-多福复商贸公司-茶饮-10000172-红茶16---</v>
      </c>
      <c r="E481" t="s">
        <v>20</v>
      </c>
      <c r="F481" t="s">
        <v>52</v>
      </c>
      <c r="G481">
        <v>1000000046</v>
      </c>
      <c r="H481" t="s">
        <v>50</v>
      </c>
      <c r="I481" s="2" t="s">
        <v>8</v>
      </c>
      <c r="J481">
        <v>10000172</v>
      </c>
      <c r="K481" t="s">
        <v>14</v>
      </c>
      <c r="M481" s="3"/>
    </row>
    <row r="482" spans="2:13" x14ac:dyDescent="0.2">
      <c r="B482" s="1">
        <v>42757</v>
      </c>
      <c r="C482">
        <v>34.299999999999997</v>
      </c>
      <c r="D482" t="str">
        <f>_xlfn.TEXTJOIN($F$4,FALSE,源数据[[#This Row],[字段01]:[字段10]])</f>
        <v>江苏-徐州市-1000000031-顺满进商贸公司-茶饮-10000061-冰绿茶18---</v>
      </c>
      <c r="E482" t="s">
        <v>20</v>
      </c>
      <c r="F482" t="s">
        <v>31</v>
      </c>
      <c r="G482">
        <v>1000000031</v>
      </c>
      <c r="H482" t="s">
        <v>30</v>
      </c>
      <c r="I482" s="2" t="s">
        <v>8</v>
      </c>
      <c r="J482">
        <v>10000061</v>
      </c>
      <c r="K482" t="s">
        <v>26</v>
      </c>
      <c r="M482" s="3"/>
    </row>
    <row r="483" spans="2:13" x14ac:dyDescent="0.2">
      <c r="B483" s="1">
        <v>42757</v>
      </c>
      <c r="C483">
        <v>36.4</v>
      </c>
      <c r="D483" t="str">
        <f>_xlfn.TEXTJOIN($F$4,FALSE,源数据[[#This Row],[字段01]:[字段10]])</f>
        <v>江苏-扬州市-1000000579-润谦高商贸公司-茶饮-10000182-麦茶3---</v>
      </c>
      <c r="E483" t="s">
        <v>20</v>
      </c>
      <c r="F483" t="s">
        <v>59</v>
      </c>
      <c r="G483">
        <v>1000000579</v>
      </c>
      <c r="H483" t="s">
        <v>58</v>
      </c>
      <c r="I483" s="2" t="s">
        <v>8</v>
      </c>
      <c r="J483">
        <v>10000182</v>
      </c>
      <c r="K483" t="s">
        <v>29</v>
      </c>
      <c r="M483" s="3"/>
    </row>
    <row r="484" spans="2:13" x14ac:dyDescent="0.2">
      <c r="B484" s="1">
        <v>42758</v>
      </c>
      <c r="C484">
        <v>8.1</v>
      </c>
      <c r="D484" t="str">
        <f>_xlfn.TEXTJOIN($F$4,FALSE,源数据[[#This Row],[字段01]:[字段10]])</f>
        <v>安徽-合肥市-1000000931-百安欣商贸公司-茶饮-10000078-铁观音茶15---</v>
      </c>
      <c r="E484" t="s">
        <v>41</v>
      </c>
      <c r="F484" t="s">
        <v>40</v>
      </c>
      <c r="G484">
        <v>1000000931</v>
      </c>
      <c r="H484" t="s">
        <v>39</v>
      </c>
      <c r="I484" s="2" t="s">
        <v>8</v>
      </c>
      <c r="J484">
        <v>10000078</v>
      </c>
      <c r="K484" t="s">
        <v>28</v>
      </c>
      <c r="M484" s="3"/>
    </row>
    <row r="485" spans="2:13" x14ac:dyDescent="0.2">
      <c r="B485" s="1">
        <v>42758</v>
      </c>
      <c r="C485">
        <v>34.200000000000003</v>
      </c>
      <c r="D485" t="str">
        <f>_xlfn.TEXTJOIN($F$4,FALSE,源数据[[#This Row],[字段01]:[字段10]])</f>
        <v>安徽-合肥市-1000000931-百安欣商贸公司-茶饮-10000131-柠檬茶3---</v>
      </c>
      <c r="E485" t="s">
        <v>41</v>
      </c>
      <c r="F485" t="s">
        <v>40</v>
      </c>
      <c r="G485">
        <v>1000000931</v>
      </c>
      <c r="H485" t="s">
        <v>39</v>
      </c>
      <c r="I485" s="2" t="s">
        <v>8</v>
      </c>
      <c r="J485">
        <v>10000131</v>
      </c>
      <c r="K485" t="s">
        <v>36</v>
      </c>
      <c r="M485" s="3"/>
    </row>
    <row r="486" spans="2:13" x14ac:dyDescent="0.2">
      <c r="B486" s="1">
        <v>42758</v>
      </c>
      <c r="C486">
        <v>24.5</v>
      </c>
      <c r="D486" t="str">
        <f>_xlfn.TEXTJOIN($F$4,FALSE,源数据[[#This Row],[字段01]:[字段10]])</f>
        <v>安徽-合肥市-1000000931-百安欣商贸公司-茶饮-10000131-柠檬茶3---</v>
      </c>
      <c r="E486" t="s">
        <v>41</v>
      </c>
      <c r="F486" t="s">
        <v>40</v>
      </c>
      <c r="G486">
        <v>1000000931</v>
      </c>
      <c r="H486" t="s">
        <v>39</v>
      </c>
      <c r="I486" s="2" t="s">
        <v>8</v>
      </c>
      <c r="J486">
        <v>10000131</v>
      </c>
      <c r="K486" t="s">
        <v>36</v>
      </c>
      <c r="M486" s="3"/>
    </row>
    <row r="487" spans="2:13" x14ac:dyDescent="0.2">
      <c r="B487" s="1">
        <v>42758</v>
      </c>
      <c r="C487">
        <v>3.6</v>
      </c>
      <c r="D487" t="str">
        <f>_xlfn.TEXTJOIN($F$4,FALSE,源数据[[#This Row],[字段01]:[字段10]])</f>
        <v>河南-洛阳市区-1000001915-华宏仁商贸公司-茶饮-10000111-茉莉花茶3---</v>
      </c>
      <c r="E487" t="s">
        <v>16</v>
      </c>
      <c r="F487" t="s">
        <v>15</v>
      </c>
      <c r="G487">
        <v>1000001915</v>
      </c>
      <c r="H487" t="s">
        <v>13</v>
      </c>
      <c r="I487" s="2" t="s">
        <v>8</v>
      </c>
      <c r="J487">
        <v>10000111</v>
      </c>
      <c r="K487" t="s">
        <v>35</v>
      </c>
      <c r="M487" s="3"/>
    </row>
    <row r="488" spans="2:13" x14ac:dyDescent="0.2">
      <c r="B488" s="1">
        <v>42758</v>
      </c>
      <c r="C488">
        <v>45.8</v>
      </c>
      <c r="D488" t="str">
        <f>_xlfn.TEXTJOIN($F$4,FALSE,源数据[[#This Row],[字段01]:[字段10]])</f>
        <v>湖南-长沙市-1000000059-厚飞康商贸公司-茶饮-10000064-铁观音茶1---</v>
      </c>
      <c r="E488" t="s">
        <v>3</v>
      </c>
      <c r="F488" t="s">
        <v>12</v>
      </c>
      <c r="G488">
        <v>1000000059</v>
      </c>
      <c r="H488" t="s">
        <v>53</v>
      </c>
      <c r="I488" s="2" t="s">
        <v>8</v>
      </c>
      <c r="J488">
        <v>10000064</v>
      </c>
      <c r="K488" t="s">
        <v>51</v>
      </c>
      <c r="M488" s="3"/>
    </row>
    <row r="489" spans="2:13" x14ac:dyDescent="0.2">
      <c r="B489" s="1">
        <v>42758</v>
      </c>
      <c r="C489">
        <v>6.2</v>
      </c>
      <c r="D489" t="str">
        <f>_xlfn.TEXTJOIN($F$4,FALSE,源数据[[#This Row],[字段01]:[字段10]])</f>
        <v>湖南-长沙市-1000000059-厚飞康商贸公司-茶饮-10000064-铁观音茶1---</v>
      </c>
      <c r="E489" t="s">
        <v>3</v>
      </c>
      <c r="F489" t="s">
        <v>12</v>
      </c>
      <c r="G489">
        <v>1000000059</v>
      </c>
      <c r="H489" t="s">
        <v>53</v>
      </c>
      <c r="I489" s="2" t="s">
        <v>8</v>
      </c>
      <c r="J489">
        <v>10000064</v>
      </c>
      <c r="K489" t="s">
        <v>51</v>
      </c>
      <c r="M489" s="3"/>
    </row>
    <row r="490" spans="2:13" x14ac:dyDescent="0.2">
      <c r="B490" s="1">
        <v>42758</v>
      </c>
      <c r="C490">
        <v>6.2</v>
      </c>
      <c r="D490" t="str">
        <f>_xlfn.TEXTJOIN($F$4,FALSE,源数据[[#This Row],[字段01]:[字段10]])</f>
        <v>湖南-长沙市-1000000059-厚飞康商贸公司-茶饮-10000064-铁观音茶1---</v>
      </c>
      <c r="E490" t="s">
        <v>3</v>
      </c>
      <c r="F490" t="s">
        <v>12</v>
      </c>
      <c r="G490">
        <v>1000000059</v>
      </c>
      <c r="H490" t="s">
        <v>53</v>
      </c>
      <c r="I490" s="2" t="s">
        <v>8</v>
      </c>
      <c r="J490">
        <v>10000064</v>
      </c>
      <c r="K490" t="s">
        <v>51</v>
      </c>
      <c r="M490" s="3"/>
    </row>
    <row r="491" spans="2:13" x14ac:dyDescent="0.2">
      <c r="B491" s="1">
        <v>42758</v>
      </c>
      <c r="C491">
        <v>33.5</v>
      </c>
      <c r="D491" t="str">
        <f>_xlfn.TEXTJOIN($F$4,FALSE,源数据[[#This Row],[字段01]:[字段10]])</f>
        <v>江苏-连云港市-1000002973-皇飞进商贸公司-茶饮-10000182-麦茶3---</v>
      </c>
      <c r="E491" t="s">
        <v>20</v>
      </c>
      <c r="F491" t="s">
        <v>62</v>
      </c>
      <c r="G491">
        <v>1000002973</v>
      </c>
      <c r="H491" t="s">
        <v>61</v>
      </c>
      <c r="I491" s="2" t="s">
        <v>8</v>
      </c>
      <c r="J491">
        <v>10000182</v>
      </c>
      <c r="K491" t="s">
        <v>29</v>
      </c>
      <c r="M491" s="3"/>
    </row>
    <row r="492" spans="2:13" x14ac:dyDescent="0.2">
      <c r="B492" s="1">
        <v>42758</v>
      </c>
      <c r="C492">
        <v>33.1</v>
      </c>
      <c r="D492" t="str">
        <f>_xlfn.TEXTJOIN($F$4,FALSE,源数据[[#This Row],[字段01]:[字段10]])</f>
        <v>江苏-南京市区-1000000020-吉兴进商贸公司-茶饮-10000078-铁观音茶15---</v>
      </c>
      <c r="E492" t="s">
        <v>20</v>
      </c>
      <c r="F492" t="s">
        <v>47</v>
      </c>
      <c r="G492">
        <v>1000000020</v>
      </c>
      <c r="H492" t="s">
        <v>71</v>
      </c>
      <c r="I492" s="2" t="s">
        <v>8</v>
      </c>
      <c r="J492">
        <v>10000078</v>
      </c>
      <c r="K492" t="s">
        <v>28</v>
      </c>
      <c r="M492" s="3"/>
    </row>
    <row r="493" spans="2:13" x14ac:dyDescent="0.2">
      <c r="B493" s="1">
        <v>42758</v>
      </c>
      <c r="C493">
        <v>32.9</v>
      </c>
      <c r="D493" t="str">
        <f>_xlfn.TEXTJOIN($F$4,FALSE,源数据[[#This Row],[字段01]:[字段10]])</f>
        <v>江苏-南京市区-1000000020-吉兴进商贸公司-茶饮-10000078-铁观音茶15---</v>
      </c>
      <c r="E493" t="s">
        <v>20</v>
      </c>
      <c r="F493" t="s">
        <v>47</v>
      </c>
      <c r="G493">
        <v>1000000020</v>
      </c>
      <c r="H493" t="s">
        <v>71</v>
      </c>
      <c r="I493" s="2" t="s">
        <v>8</v>
      </c>
      <c r="J493">
        <v>10000078</v>
      </c>
      <c r="K493" t="s">
        <v>28</v>
      </c>
      <c r="M493" s="3"/>
    </row>
    <row r="494" spans="2:13" x14ac:dyDescent="0.2">
      <c r="B494" s="1">
        <v>42758</v>
      </c>
      <c r="C494">
        <v>8.3000000000000007</v>
      </c>
      <c r="D494" t="str">
        <f>_xlfn.TEXTJOIN($F$4,FALSE,源数据[[#This Row],[字段01]:[字段10]])</f>
        <v>江苏-南京市区-1000000020-吉兴进商贸公司-茶饮-10000182-麦茶3---</v>
      </c>
      <c r="E494" t="s">
        <v>20</v>
      </c>
      <c r="F494" t="s">
        <v>47</v>
      </c>
      <c r="G494">
        <v>1000000020</v>
      </c>
      <c r="H494" t="s">
        <v>71</v>
      </c>
      <c r="I494" s="2" t="s">
        <v>8</v>
      </c>
      <c r="J494">
        <v>10000182</v>
      </c>
      <c r="K494" t="s">
        <v>29</v>
      </c>
      <c r="M494" s="3"/>
    </row>
    <row r="495" spans="2:13" x14ac:dyDescent="0.2">
      <c r="B495" s="1">
        <v>42758</v>
      </c>
      <c r="C495">
        <v>6.3</v>
      </c>
      <c r="D495" t="str">
        <f>_xlfn.TEXTJOIN($F$4,FALSE,源数据[[#This Row],[字段01]:[字段10]])</f>
        <v>江苏-苏州市-1000000028-东大祥商贸公司-茶饮-10000078-铁观音茶15---</v>
      </c>
      <c r="E495" t="s">
        <v>20</v>
      </c>
      <c r="F495" t="s">
        <v>27</v>
      </c>
      <c r="G495">
        <v>1000000028</v>
      </c>
      <c r="H495" t="s">
        <v>25</v>
      </c>
      <c r="I495" s="2" t="s">
        <v>8</v>
      </c>
      <c r="J495">
        <v>10000078</v>
      </c>
      <c r="K495" t="s">
        <v>28</v>
      </c>
      <c r="M495" s="3"/>
    </row>
    <row r="496" spans="2:13" x14ac:dyDescent="0.2">
      <c r="B496" s="1">
        <v>42758</v>
      </c>
      <c r="C496">
        <v>29</v>
      </c>
      <c r="D496" t="str">
        <f>_xlfn.TEXTJOIN($F$4,FALSE,源数据[[#This Row],[字段01]:[字段10]])</f>
        <v>江苏-苏州市-1000000028-东大祥商贸公司-茶饮-10000111-茉莉花茶3---</v>
      </c>
      <c r="E496" t="s">
        <v>20</v>
      </c>
      <c r="F496" t="s">
        <v>27</v>
      </c>
      <c r="G496">
        <v>1000000028</v>
      </c>
      <c r="H496" t="s">
        <v>25</v>
      </c>
      <c r="I496" s="2" t="s">
        <v>8</v>
      </c>
      <c r="J496">
        <v>10000111</v>
      </c>
      <c r="K496" t="s">
        <v>35</v>
      </c>
      <c r="M496" s="3"/>
    </row>
    <row r="497" spans="2:13" x14ac:dyDescent="0.2">
      <c r="B497" s="1">
        <v>42758</v>
      </c>
      <c r="C497">
        <v>16.3</v>
      </c>
      <c r="D497" t="str">
        <f>_xlfn.TEXTJOIN($F$4,FALSE,源数据[[#This Row],[字段01]:[字段10]])</f>
        <v>江苏-苏州市-1000000054-荣聚本商贸公司-茶饮-10000078-铁观音茶15---</v>
      </c>
      <c r="E497" t="s">
        <v>20</v>
      </c>
      <c r="F497" t="s">
        <v>27</v>
      </c>
      <c r="G497">
        <v>1000000054</v>
      </c>
      <c r="H497" t="s">
        <v>34</v>
      </c>
      <c r="I497" s="2" t="s">
        <v>8</v>
      </c>
      <c r="J497">
        <v>10000078</v>
      </c>
      <c r="K497" t="s">
        <v>28</v>
      </c>
      <c r="M497" s="3"/>
    </row>
    <row r="498" spans="2:13" x14ac:dyDescent="0.2">
      <c r="B498" s="1">
        <v>42758</v>
      </c>
      <c r="C498">
        <v>29.3</v>
      </c>
      <c r="D498" t="str">
        <f>_xlfn.TEXTJOIN($F$4,FALSE,源数据[[#This Row],[字段01]:[字段10]])</f>
        <v>江苏-苏州市-1000000054-荣聚本商贸公司-茶饮-10000111-茉莉花茶3---</v>
      </c>
      <c r="E498" t="s">
        <v>20</v>
      </c>
      <c r="F498" t="s">
        <v>27</v>
      </c>
      <c r="G498">
        <v>1000000054</v>
      </c>
      <c r="H498" t="s">
        <v>34</v>
      </c>
      <c r="I498" s="2" t="s">
        <v>8</v>
      </c>
      <c r="J498">
        <v>10000111</v>
      </c>
      <c r="K498" t="s">
        <v>35</v>
      </c>
      <c r="M498" s="3"/>
    </row>
    <row r="499" spans="2:13" x14ac:dyDescent="0.2">
      <c r="B499" s="1">
        <v>42758</v>
      </c>
      <c r="C499">
        <v>63.2</v>
      </c>
      <c r="D499" t="str">
        <f>_xlfn.TEXTJOIN($F$4,FALSE,源数据[[#This Row],[字段01]:[字段10]])</f>
        <v>江苏-苏州市-1000000054-荣聚本商贸公司-茶饮-10000172-红茶16---</v>
      </c>
      <c r="E499" t="s">
        <v>20</v>
      </c>
      <c r="F499" t="s">
        <v>27</v>
      </c>
      <c r="G499">
        <v>1000000054</v>
      </c>
      <c r="H499" t="s">
        <v>34</v>
      </c>
      <c r="I499" s="2" t="s">
        <v>8</v>
      </c>
      <c r="J499">
        <v>10000172</v>
      </c>
      <c r="K499" t="s">
        <v>14</v>
      </c>
      <c r="M499" s="3"/>
    </row>
    <row r="500" spans="2:13" x14ac:dyDescent="0.2">
      <c r="B500" s="1">
        <v>42758</v>
      </c>
      <c r="C500">
        <v>8.5</v>
      </c>
      <c r="D500" t="str">
        <f>_xlfn.TEXTJOIN($F$4,FALSE,源数据[[#This Row],[字段01]:[字段10]])</f>
        <v>江苏-泰州市-1000003183-安成茂商贸公司-茶饮-10000061-冰绿茶18---</v>
      </c>
      <c r="E500" t="s">
        <v>20</v>
      </c>
      <c r="F500" t="s">
        <v>23</v>
      </c>
      <c r="G500">
        <v>1000003183</v>
      </c>
      <c r="H500" t="s">
        <v>21</v>
      </c>
      <c r="I500" s="2" t="s">
        <v>8</v>
      </c>
      <c r="J500">
        <v>10000061</v>
      </c>
      <c r="K500" t="s">
        <v>26</v>
      </c>
      <c r="M500" s="3"/>
    </row>
    <row r="501" spans="2:13" x14ac:dyDescent="0.2">
      <c r="B501" s="1">
        <v>42758</v>
      </c>
      <c r="C501">
        <v>20.6</v>
      </c>
      <c r="D501" t="str">
        <f>_xlfn.TEXTJOIN($F$4,FALSE,源数据[[#This Row],[字段01]:[字段10]])</f>
        <v>江苏-扬州市-1000000579-润谦高商贸公司-茶饮-10000061-冰绿茶18---</v>
      </c>
      <c r="E501" t="s">
        <v>20</v>
      </c>
      <c r="F501" t="s">
        <v>59</v>
      </c>
      <c r="G501">
        <v>1000000579</v>
      </c>
      <c r="H501" t="s">
        <v>58</v>
      </c>
      <c r="I501" s="2" t="s">
        <v>8</v>
      </c>
      <c r="J501">
        <v>10000061</v>
      </c>
      <c r="K501" t="s">
        <v>26</v>
      </c>
      <c r="M501" s="3"/>
    </row>
    <row r="502" spans="2:13" x14ac:dyDescent="0.2">
      <c r="B502" s="1">
        <v>42759</v>
      </c>
      <c r="C502">
        <v>5.9</v>
      </c>
      <c r="D502" t="str">
        <f>_xlfn.TEXTJOIN($F$4,FALSE,源数据[[#This Row],[字段01]:[字段10]])</f>
        <v>江苏-苏州市-1000000101-美协旺商贸公司-茶饮-10000078-铁观音茶15---</v>
      </c>
      <c r="E502" t="s">
        <v>20</v>
      </c>
      <c r="F502" t="s">
        <v>27</v>
      </c>
      <c r="G502">
        <v>1000000101</v>
      </c>
      <c r="H502" t="s">
        <v>37</v>
      </c>
      <c r="I502" s="2" t="s">
        <v>8</v>
      </c>
      <c r="J502">
        <v>10000078</v>
      </c>
      <c r="K502" t="s">
        <v>28</v>
      </c>
      <c r="M502" s="3"/>
    </row>
    <row r="503" spans="2:13" x14ac:dyDescent="0.2">
      <c r="B503" s="1">
        <v>42759</v>
      </c>
      <c r="C503">
        <v>31.9</v>
      </c>
      <c r="D503" t="str">
        <f>_xlfn.TEXTJOIN($F$4,FALSE,源数据[[#This Row],[字段01]:[字段10]])</f>
        <v>江苏-苏州市-1000000101-美协旺商贸公司-茶饮-10000111-茉莉花茶3---</v>
      </c>
      <c r="E503" t="s">
        <v>20</v>
      </c>
      <c r="F503" t="s">
        <v>27</v>
      </c>
      <c r="G503">
        <v>1000000101</v>
      </c>
      <c r="H503" t="s">
        <v>37</v>
      </c>
      <c r="I503" s="2" t="s">
        <v>8</v>
      </c>
      <c r="J503">
        <v>10000111</v>
      </c>
      <c r="K503" t="s">
        <v>35</v>
      </c>
      <c r="M503" s="3"/>
    </row>
    <row r="504" spans="2:13" x14ac:dyDescent="0.2">
      <c r="B504" s="1">
        <v>42759</v>
      </c>
      <c r="C504">
        <v>2.2000000000000002</v>
      </c>
      <c r="D504" t="str">
        <f>_xlfn.TEXTJOIN($F$4,FALSE,源数据[[#This Row],[字段01]:[字段10]])</f>
        <v>江苏-苏州市-1000000101-美协旺商贸公司-茶饮-10000131-柠檬茶3---</v>
      </c>
      <c r="E504" t="s">
        <v>20</v>
      </c>
      <c r="F504" t="s">
        <v>27</v>
      </c>
      <c r="G504">
        <v>1000000101</v>
      </c>
      <c r="H504" t="s">
        <v>37</v>
      </c>
      <c r="I504" s="2" t="s">
        <v>8</v>
      </c>
      <c r="J504">
        <v>10000131</v>
      </c>
      <c r="K504" t="s">
        <v>36</v>
      </c>
      <c r="M504" s="3"/>
    </row>
    <row r="505" spans="2:13" x14ac:dyDescent="0.2">
      <c r="B505" s="1">
        <v>42759</v>
      </c>
      <c r="C505">
        <v>33.5</v>
      </c>
      <c r="D505" t="str">
        <f>_xlfn.TEXTJOIN($F$4,FALSE,源数据[[#This Row],[字段01]:[字段10]])</f>
        <v>江苏-徐州市-1000000031-顺满进商贸公司-茶饮-10000131-柠檬茶3---</v>
      </c>
      <c r="E505" t="s">
        <v>20</v>
      </c>
      <c r="F505" t="s">
        <v>31</v>
      </c>
      <c r="G505">
        <v>1000000031</v>
      </c>
      <c r="H505" t="s">
        <v>30</v>
      </c>
      <c r="I505" s="2" t="s">
        <v>8</v>
      </c>
      <c r="J505">
        <v>10000131</v>
      </c>
      <c r="K505" t="s">
        <v>36</v>
      </c>
      <c r="M505" s="3"/>
    </row>
    <row r="506" spans="2:13" x14ac:dyDescent="0.2">
      <c r="B506" s="1">
        <v>42759</v>
      </c>
      <c r="C506">
        <v>23.6</v>
      </c>
      <c r="D506" t="str">
        <f>_xlfn.TEXTJOIN($F$4,FALSE,源数据[[#This Row],[字段01]:[字段10]])</f>
        <v>江苏-扬州市-1000000579-润谦高商贸公司-茶饮-10000182-麦茶3---</v>
      </c>
      <c r="E506" t="s">
        <v>20</v>
      </c>
      <c r="F506" t="s">
        <v>59</v>
      </c>
      <c r="G506">
        <v>1000000579</v>
      </c>
      <c r="H506" t="s">
        <v>58</v>
      </c>
      <c r="I506" s="2" t="s">
        <v>8</v>
      </c>
      <c r="J506">
        <v>10000182</v>
      </c>
      <c r="K506" t="s">
        <v>29</v>
      </c>
      <c r="M506" s="3"/>
    </row>
    <row r="507" spans="2:13" x14ac:dyDescent="0.2">
      <c r="B507" s="1">
        <v>42759</v>
      </c>
      <c r="C507">
        <v>4.3</v>
      </c>
      <c r="D507" t="str">
        <f>_xlfn.TEXTJOIN($F$4,FALSE,源数据[[#This Row],[字段01]:[字段10]])</f>
        <v>江苏-扬州市-1000000579-润谦高商贸公司-茶饮-20000099-拿铁奶茶2---</v>
      </c>
      <c r="E507" t="s">
        <v>20</v>
      </c>
      <c r="F507" t="s">
        <v>59</v>
      </c>
      <c r="G507">
        <v>1000000579</v>
      </c>
      <c r="H507" t="s">
        <v>58</v>
      </c>
      <c r="I507" s="2" t="s">
        <v>8</v>
      </c>
      <c r="J507">
        <v>20000099</v>
      </c>
      <c r="K507" t="s">
        <v>18</v>
      </c>
      <c r="M507" s="3"/>
    </row>
    <row r="508" spans="2:13" x14ac:dyDescent="0.2">
      <c r="B508" s="1">
        <v>42759</v>
      </c>
      <c r="C508">
        <v>14.6</v>
      </c>
      <c r="D508" t="str">
        <f>_xlfn.TEXTJOIN($F$4,FALSE,源数据[[#This Row],[字段01]:[字段10]])</f>
        <v>江苏-镇江市-1000000047-寿鼎益商贸公司-茶饮-10000078-铁观音茶15---</v>
      </c>
      <c r="E508" t="s">
        <v>20</v>
      </c>
      <c r="F508" t="s">
        <v>33</v>
      </c>
      <c r="G508">
        <v>1000000047</v>
      </c>
      <c r="H508" t="s">
        <v>32</v>
      </c>
      <c r="I508" s="2" t="s">
        <v>8</v>
      </c>
      <c r="J508">
        <v>10000078</v>
      </c>
      <c r="K508" t="s">
        <v>28</v>
      </c>
      <c r="M508" s="3"/>
    </row>
    <row r="509" spans="2:13" x14ac:dyDescent="0.2">
      <c r="B509" s="1">
        <v>42759</v>
      </c>
      <c r="C509">
        <v>11.8</v>
      </c>
      <c r="D509" t="str">
        <f>_xlfn.TEXTJOIN($F$4,FALSE,源数据[[#This Row],[字段01]:[字段10]])</f>
        <v>江苏-镇江市-1000000047-寿鼎益商贸公司-茶饮-10000131-柠檬茶3---</v>
      </c>
      <c r="E509" t="s">
        <v>20</v>
      </c>
      <c r="F509" t="s">
        <v>33</v>
      </c>
      <c r="G509">
        <v>1000000047</v>
      </c>
      <c r="H509" t="s">
        <v>32</v>
      </c>
      <c r="I509" s="2" t="s">
        <v>8</v>
      </c>
      <c r="J509">
        <v>10000131</v>
      </c>
      <c r="K509" t="s">
        <v>36</v>
      </c>
      <c r="M509" s="3"/>
    </row>
    <row r="510" spans="2:13" x14ac:dyDescent="0.2">
      <c r="B510" s="1">
        <v>42769</v>
      </c>
      <c r="C510">
        <v>24</v>
      </c>
      <c r="D510" t="str">
        <f>_xlfn.TEXTJOIN($F$4,FALSE,源数据[[#This Row],[字段01]:[字段10]])</f>
        <v>湖南-株洲市-1000000072-正吉复商贸公司-果汁-40000080-芒果汁6---</v>
      </c>
      <c r="E510" t="s">
        <v>3</v>
      </c>
      <c r="F510" t="s">
        <v>7</v>
      </c>
      <c r="G510">
        <v>1000000072</v>
      </c>
      <c r="H510" t="s">
        <v>5</v>
      </c>
      <c r="I510" s="2" t="s">
        <v>24</v>
      </c>
      <c r="J510">
        <v>40000080</v>
      </c>
      <c r="K510" t="s">
        <v>65</v>
      </c>
      <c r="M510" s="3"/>
    </row>
    <row r="511" spans="2:13" x14ac:dyDescent="0.2">
      <c r="B511" s="1">
        <v>42770</v>
      </c>
      <c r="C511">
        <v>45.9</v>
      </c>
      <c r="D511" t="str">
        <f>_xlfn.TEXTJOIN($F$4,FALSE,源数据[[#This Row],[字段01]:[字段10]])</f>
        <v>湖南-郴州市-1000002986-仁进裕商贸公司-茶饮-10000211-茉莉绿茶11---</v>
      </c>
      <c r="E511" t="s">
        <v>3</v>
      </c>
      <c r="F511" t="s">
        <v>10</v>
      </c>
      <c r="G511">
        <v>1000002986</v>
      </c>
      <c r="H511" t="s">
        <v>9</v>
      </c>
      <c r="I511" s="2" t="s">
        <v>8</v>
      </c>
      <c r="J511">
        <v>10000211</v>
      </c>
      <c r="K511" t="s">
        <v>6</v>
      </c>
      <c r="M511" s="3"/>
    </row>
    <row r="512" spans="2:13" x14ac:dyDescent="0.2">
      <c r="B512" s="1">
        <v>42770</v>
      </c>
      <c r="C512">
        <v>66.400000000000006</v>
      </c>
      <c r="D512" t="str">
        <f>_xlfn.TEXTJOIN($F$4,FALSE,源数据[[#This Row],[字段01]:[字段10]])</f>
        <v>湖南-长沙市-1000000059-厚飞康商贸公司-茶饮-10000078-铁观音茶15---</v>
      </c>
      <c r="E512" t="s">
        <v>3</v>
      </c>
      <c r="F512" t="s">
        <v>12</v>
      </c>
      <c r="G512">
        <v>1000000059</v>
      </c>
      <c r="H512" t="s">
        <v>53</v>
      </c>
      <c r="I512" s="2" t="s">
        <v>8</v>
      </c>
      <c r="J512">
        <v>10000078</v>
      </c>
      <c r="K512" t="s">
        <v>28</v>
      </c>
      <c r="M512" s="3"/>
    </row>
    <row r="513" spans="2:13" x14ac:dyDescent="0.2">
      <c r="B513" s="1">
        <v>42770</v>
      </c>
      <c r="C513">
        <v>80.7</v>
      </c>
      <c r="D513" t="str">
        <f>_xlfn.TEXTJOIN($F$4,FALSE,源数据[[#This Row],[字段01]:[字段10]])</f>
        <v>湖南-长沙市-1000001649-圣大广商贸公司-茶饮-10000211-茉莉绿茶11---</v>
      </c>
      <c r="E513" t="s">
        <v>3</v>
      </c>
      <c r="F513" t="s">
        <v>12</v>
      </c>
      <c r="G513">
        <v>1000001649</v>
      </c>
      <c r="H513" t="s">
        <v>11</v>
      </c>
      <c r="I513" s="2" t="s">
        <v>8</v>
      </c>
      <c r="J513">
        <v>10000211</v>
      </c>
      <c r="K513" t="s">
        <v>6</v>
      </c>
      <c r="M513" s="3"/>
    </row>
    <row r="514" spans="2:13" x14ac:dyDescent="0.2">
      <c r="B514" s="1">
        <v>42770</v>
      </c>
      <c r="C514">
        <v>26.5</v>
      </c>
      <c r="D514" t="str">
        <f>_xlfn.TEXTJOIN($F$4,FALSE,源数据[[#This Row],[字段01]:[字段10]])</f>
        <v>江苏-常州市-1000001133-厚弘优商贸公司-茶饮-10000182-麦茶3---</v>
      </c>
      <c r="E514" t="s">
        <v>20</v>
      </c>
      <c r="F514" t="s">
        <v>44</v>
      </c>
      <c r="G514">
        <v>1000001133</v>
      </c>
      <c r="H514" t="s">
        <v>43</v>
      </c>
      <c r="I514" s="2" t="s">
        <v>8</v>
      </c>
      <c r="J514">
        <v>10000182</v>
      </c>
      <c r="K514" t="s">
        <v>29</v>
      </c>
      <c r="M514" s="3"/>
    </row>
    <row r="515" spans="2:13" x14ac:dyDescent="0.2">
      <c r="B515" s="1">
        <v>42770</v>
      </c>
      <c r="C515">
        <v>38.1</v>
      </c>
      <c r="D515" t="str">
        <f>_xlfn.TEXTJOIN($F$4,FALSE,源数据[[#This Row],[字段01]:[字段10]])</f>
        <v>江苏-苏州市-1000000101-美协旺商贸公司-茶饮-10000061-冰绿茶18---</v>
      </c>
      <c r="E515" t="s">
        <v>20</v>
      </c>
      <c r="F515" t="s">
        <v>27</v>
      </c>
      <c r="G515">
        <v>1000000101</v>
      </c>
      <c r="H515" t="s">
        <v>37</v>
      </c>
      <c r="I515" s="2" t="s">
        <v>8</v>
      </c>
      <c r="J515">
        <v>10000061</v>
      </c>
      <c r="K515" t="s">
        <v>26</v>
      </c>
      <c r="M515" s="3"/>
    </row>
    <row r="516" spans="2:13" x14ac:dyDescent="0.2">
      <c r="B516" s="1">
        <v>42771</v>
      </c>
      <c r="C516">
        <v>26.7</v>
      </c>
      <c r="D516" t="str">
        <f>_xlfn.TEXTJOIN($F$4,FALSE,源数据[[#This Row],[字段01]:[字段10]])</f>
        <v>安徽-蚌埠市-1000000460-昌华聚商贸公司-茶饮-10000131-柠檬茶3---</v>
      </c>
      <c r="E516" t="s">
        <v>41</v>
      </c>
      <c r="F516" t="s">
        <v>49</v>
      </c>
      <c r="G516">
        <v>1000000460</v>
      </c>
      <c r="H516" t="s">
        <v>48</v>
      </c>
      <c r="I516" s="2" t="s">
        <v>8</v>
      </c>
      <c r="J516">
        <v>10000131</v>
      </c>
      <c r="K516" t="s">
        <v>36</v>
      </c>
      <c r="M516" s="3"/>
    </row>
    <row r="517" spans="2:13" x14ac:dyDescent="0.2">
      <c r="B517" s="1">
        <v>42771</v>
      </c>
      <c r="C517">
        <v>8.1</v>
      </c>
      <c r="D517" t="str">
        <f>_xlfn.TEXTJOIN($F$4,FALSE,源数据[[#This Row],[字段01]:[字段10]])</f>
        <v>安徽-蚌埠市-1000000460-昌华聚商贸公司-茶饮-10000211-茉莉绿茶11---</v>
      </c>
      <c r="E517" t="s">
        <v>41</v>
      </c>
      <c r="F517" t="s">
        <v>49</v>
      </c>
      <c r="G517">
        <v>1000000460</v>
      </c>
      <c r="H517" t="s">
        <v>48</v>
      </c>
      <c r="I517" s="2" t="s">
        <v>8</v>
      </c>
      <c r="J517">
        <v>10000211</v>
      </c>
      <c r="K517" t="s">
        <v>6</v>
      </c>
      <c r="M517" s="3"/>
    </row>
    <row r="518" spans="2:13" x14ac:dyDescent="0.2">
      <c r="B518" s="1">
        <v>42771</v>
      </c>
      <c r="C518">
        <v>11.9</v>
      </c>
      <c r="D518" t="str">
        <f>_xlfn.TEXTJOIN($F$4,FALSE,源数据[[#This Row],[字段01]:[字段10]])</f>
        <v>湖南-益阳市-1000000064-发安裕商贸公司-茶饮-10000064-铁观音茶1---</v>
      </c>
      <c r="E518" t="s">
        <v>3</v>
      </c>
      <c r="F518" t="s">
        <v>70</v>
      </c>
      <c r="G518">
        <v>1000000064</v>
      </c>
      <c r="H518" t="s">
        <v>74</v>
      </c>
      <c r="I518" s="2" t="s">
        <v>8</v>
      </c>
      <c r="J518">
        <v>10000064</v>
      </c>
      <c r="K518" t="s">
        <v>51</v>
      </c>
      <c r="M518" s="3"/>
    </row>
    <row r="519" spans="2:13" x14ac:dyDescent="0.2">
      <c r="B519" s="1">
        <v>42771</v>
      </c>
      <c r="C519">
        <v>5.0999999999999996</v>
      </c>
      <c r="D519" t="str">
        <f>_xlfn.TEXTJOIN($F$4,FALSE,源数据[[#This Row],[字段01]:[字段10]])</f>
        <v>湖南-益阳市-1000000064-发安裕商贸公司-茶饮-10000131-柠檬茶3---</v>
      </c>
      <c r="E519" t="s">
        <v>3</v>
      </c>
      <c r="F519" t="s">
        <v>70</v>
      </c>
      <c r="G519">
        <v>1000000064</v>
      </c>
      <c r="H519" t="s">
        <v>74</v>
      </c>
      <c r="I519" s="2" t="s">
        <v>8</v>
      </c>
      <c r="J519">
        <v>10000131</v>
      </c>
      <c r="K519" t="s">
        <v>36</v>
      </c>
      <c r="M519" s="3"/>
    </row>
    <row r="520" spans="2:13" x14ac:dyDescent="0.2">
      <c r="B520" s="1">
        <v>42771</v>
      </c>
      <c r="C520">
        <v>2.6</v>
      </c>
      <c r="D520" t="str">
        <f>_xlfn.TEXTJOIN($F$4,FALSE,源数据[[#This Row],[字段01]:[字段10]])</f>
        <v>湖南-益阳市-1000000064-发安裕商贸公司-茶饮-10000131-柠檬茶3---</v>
      </c>
      <c r="E520" t="s">
        <v>3</v>
      </c>
      <c r="F520" t="s">
        <v>70</v>
      </c>
      <c r="G520">
        <v>1000000064</v>
      </c>
      <c r="H520" t="s">
        <v>74</v>
      </c>
      <c r="I520" s="2" t="s">
        <v>8</v>
      </c>
      <c r="J520">
        <v>10000131</v>
      </c>
      <c r="K520" t="s">
        <v>36</v>
      </c>
      <c r="M520" s="3"/>
    </row>
    <row r="521" spans="2:13" x14ac:dyDescent="0.2">
      <c r="B521" s="1">
        <v>42771</v>
      </c>
      <c r="C521">
        <v>26.7</v>
      </c>
      <c r="D521" t="str">
        <f>_xlfn.TEXTJOIN($F$4,FALSE,源数据[[#This Row],[字段01]:[字段10]])</f>
        <v>江苏-常州市-1000001133-厚弘优商贸公司-茶饮-10000078-铁观音茶15---</v>
      </c>
      <c r="E521" t="s">
        <v>20</v>
      </c>
      <c r="F521" t="s">
        <v>44</v>
      </c>
      <c r="G521">
        <v>1000001133</v>
      </c>
      <c r="H521" t="s">
        <v>43</v>
      </c>
      <c r="I521" s="2" t="s">
        <v>8</v>
      </c>
      <c r="J521">
        <v>10000078</v>
      </c>
      <c r="K521" t="s">
        <v>28</v>
      </c>
      <c r="M521" s="3"/>
    </row>
    <row r="522" spans="2:13" x14ac:dyDescent="0.2">
      <c r="B522" s="1">
        <v>42771</v>
      </c>
      <c r="C522">
        <v>2.2000000000000002</v>
      </c>
      <c r="D522" t="str">
        <f>_xlfn.TEXTJOIN($F$4,FALSE,源数据[[#This Row],[字段01]:[字段10]])</f>
        <v>江苏-南京市区-1000000018-久多厚商贸公司-茶饮-10000131-柠檬茶3---</v>
      </c>
      <c r="E522" t="s">
        <v>20</v>
      </c>
      <c r="F522" t="s">
        <v>47</v>
      </c>
      <c r="G522">
        <v>1000000018</v>
      </c>
      <c r="H522" t="s">
        <v>46</v>
      </c>
      <c r="I522" s="2" t="s">
        <v>8</v>
      </c>
      <c r="J522">
        <v>10000131</v>
      </c>
      <c r="K522" t="s">
        <v>36</v>
      </c>
      <c r="M522" s="3"/>
    </row>
    <row r="523" spans="2:13" x14ac:dyDescent="0.2">
      <c r="B523" s="1">
        <v>42771</v>
      </c>
      <c r="C523">
        <v>16.3</v>
      </c>
      <c r="D523" t="str">
        <f>_xlfn.TEXTJOIN($F$4,FALSE,源数据[[#This Row],[字段01]:[字段10]])</f>
        <v>江苏-南京市区-1000000018-久多厚商贸公司-茶饮-10000211-茉莉绿茶11---</v>
      </c>
      <c r="E523" t="s">
        <v>20</v>
      </c>
      <c r="F523" t="s">
        <v>47</v>
      </c>
      <c r="G523">
        <v>1000000018</v>
      </c>
      <c r="H523" t="s">
        <v>46</v>
      </c>
      <c r="I523" s="2" t="s">
        <v>8</v>
      </c>
      <c r="J523">
        <v>10000211</v>
      </c>
      <c r="K523" t="s">
        <v>6</v>
      </c>
      <c r="M523" s="3"/>
    </row>
    <row r="524" spans="2:13" x14ac:dyDescent="0.2">
      <c r="B524" s="1">
        <v>42771</v>
      </c>
      <c r="C524">
        <v>2.4</v>
      </c>
      <c r="D524" t="str">
        <f>_xlfn.TEXTJOIN($F$4,FALSE,源数据[[#This Row],[字段01]:[字段10]])</f>
        <v>江苏-南京市区-1000000018-久多厚商贸公司-饮用水-30000011-矿泉水11---</v>
      </c>
      <c r="E524" t="s">
        <v>20</v>
      </c>
      <c r="F524" t="s">
        <v>47</v>
      </c>
      <c r="G524">
        <v>1000000018</v>
      </c>
      <c r="H524" t="s">
        <v>46</v>
      </c>
      <c r="I524" s="2" t="s">
        <v>4</v>
      </c>
      <c r="J524">
        <v>30000011</v>
      </c>
      <c r="K524" t="s">
        <v>1</v>
      </c>
      <c r="M524" s="3"/>
    </row>
    <row r="525" spans="2:13" x14ac:dyDescent="0.2">
      <c r="B525" s="1">
        <v>42771</v>
      </c>
      <c r="C525">
        <v>44.3</v>
      </c>
      <c r="D525" t="str">
        <f>_xlfn.TEXTJOIN($F$4,FALSE,源数据[[#This Row],[字段01]:[字段10]])</f>
        <v>江苏-苏州市-1000000054-荣聚本商贸公司-茶饮-10000111-茉莉花茶3---</v>
      </c>
      <c r="E525" t="s">
        <v>20</v>
      </c>
      <c r="F525" t="s">
        <v>27</v>
      </c>
      <c r="G525">
        <v>1000000054</v>
      </c>
      <c r="H525" t="s">
        <v>34</v>
      </c>
      <c r="I525" s="2" t="s">
        <v>8</v>
      </c>
      <c r="J525">
        <v>10000111</v>
      </c>
      <c r="K525" t="s">
        <v>35</v>
      </c>
      <c r="M525" s="3"/>
    </row>
    <row r="526" spans="2:13" x14ac:dyDescent="0.2">
      <c r="B526" s="1">
        <v>42771</v>
      </c>
      <c r="C526">
        <v>2.5</v>
      </c>
      <c r="D526" t="str">
        <f>_xlfn.TEXTJOIN($F$4,FALSE,源数据[[#This Row],[字段01]:[字段10]])</f>
        <v>江苏-苏州市-1000000054-荣聚本商贸公司-茶饮-10000131-柠檬茶3---</v>
      </c>
      <c r="E526" t="s">
        <v>20</v>
      </c>
      <c r="F526" t="s">
        <v>27</v>
      </c>
      <c r="G526">
        <v>1000000054</v>
      </c>
      <c r="H526" t="s">
        <v>34</v>
      </c>
      <c r="I526" s="2" t="s">
        <v>8</v>
      </c>
      <c r="J526">
        <v>10000131</v>
      </c>
      <c r="K526" t="s">
        <v>36</v>
      </c>
      <c r="M526" s="3"/>
    </row>
    <row r="527" spans="2:13" x14ac:dyDescent="0.2">
      <c r="B527" s="1">
        <v>42771</v>
      </c>
      <c r="C527">
        <v>4.2</v>
      </c>
      <c r="D527" t="str">
        <f>_xlfn.TEXTJOIN($F$4,FALSE,源数据[[#This Row],[字段01]:[字段10]])</f>
        <v>江苏-苏州市-1000000054-荣聚本商贸公司-茶饮-10000172-红茶16---</v>
      </c>
      <c r="E527" t="s">
        <v>20</v>
      </c>
      <c r="F527" t="s">
        <v>27</v>
      </c>
      <c r="G527">
        <v>1000000054</v>
      </c>
      <c r="H527" t="s">
        <v>34</v>
      </c>
      <c r="I527" s="2" t="s">
        <v>8</v>
      </c>
      <c r="J527">
        <v>10000172</v>
      </c>
      <c r="K527" t="s">
        <v>14</v>
      </c>
      <c r="M527" s="3"/>
    </row>
    <row r="528" spans="2:13" x14ac:dyDescent="0.2">
      <c r="B528" s="1">
        <v>42773</v>
      </c>
      <c r="C528">
        <v>4.5999999999999996</v>
      </c>
      <c r="D528" t="str">
        <f>_xlfn.TEXTJOIN($F$4,FALSE,源数据[[#This Row],[字段01]:[字段10]])</f>
        <v>安徽-合肥市-1000000931-百安欣商贸公司-茶饮-10000078-铁观音茶15---</v>
      </c>
      <c r="E528" t="s">
        <v>41</v>
      </c>
      <c r="F528" t="s">
        <v>40</v>
      </c>
      <c r="G528">
        <v>1000000931</v>
      </c>
      <c r="H528" t="s">
        <v>39</v>
      </c>
      <c r="I528" s="2" t="s">
        <v>8</v>
      </c>
      <c r="J528">
        <v>10000078</v>
      </c>
      <c r="K528" t="s">
        <v>28</v>
      </c>
      <c r="M528" s="3"/>
    </row>
    <row r="529" spans="2:13" x14ac:dyDescent="0.2">
      <c r="B529" s="1">
        <v>42773</v>
      </c>
      <c r="C529">
        <v>36.5</v>
      </c>
      <c r="D529" t="str">
        <f>_xlfn.TEXTJOIN($F$4,FALSE,源数据[[#This Row],[字段01]:[字段10]])</f>
        <v>安徽-合肥市-1000000931-百安欣商贸公司-茶饮-10000131-柠檬茶3---</v>
      </c>
      <c r="E529" t="s">
        <v>41</v>
      </c>
      <c r="F529" t="s">
        <v>40</v>
      </c>
      <c r="G529">
        <v>1000000931</v>
      </c>
      <c r="H529" t="s">
        <v>39</v>
      </c>
      <c r="I529" s="2" t="s">
        <v>8</v>
      </c>
      <c r="J529">
        <v>10000131</v>
      </c>
      <c r="K529" t="s">
        <v>36</v>
      </c>
      <c r="M529" s="3"/>
    </row>
    <row r="530" spans="2:13" x14ac:dyDescent="0.2">
      <c r="B530" s="1">
        <v>42773</v>
      </c>
      <c r="C530">
        <v>32.200000000000003</v>
      </c>
      <c r="D530" t="str">
        <f>_xlfn.TEXTJOIN($F$4,FALSE,源数据[[#This Row],[字段01]:[字段10]])</f>
        <v>安徽-合肥市-1000000931-百安欣商贸公司-茶饮-10000131-柠檬茶3---</v>
      </c>
      <c r="E530" t="s">
        <v>41</v>
      </c>
      <c r="F530" t="s">
        <v>40</v>
      </c>
      <c r="G530">
        <v>1000000931</v>
      </c>
      <c r="H530" t="s">
        <v>39</v>
      </c>
      <c r="I530" s="2" t="s">
        <v>8</v>
      </c>
      <c r="J530">
        <v>10000131</v>
      </c>
      <c r="K530" t="s">
        <v>36</v>
      </c>
      <c r="M530" s="3"/>
    </row>
    <row r="531" spans="2:13" x14ac:dyDescent="0.2">
      <c r="B531" s="1">
        <v>42773</v>
      </c>
      <c r="C531">
        <v>23.5</v>
      </c>
      <c r="D531" t="str">
        <f>_xlfn.TEXTJOIN($F$4,FALSE,源数据[[#This Row],[字段01]:[字段10]])</f>
        <v>安徽-合肥市-1000001014-义浩安商贸公司-茶饮-10000078-铁观音茶15---</v>
      </c>
      <c r="E531" t="s">
        <v>41</v>
      </c>
      <c r="F531" t="s">
        <v>40</v>
      </c>
      <c r="G531">
        <v>1000001014</v>
      </c>
      <c r="H531" t="s">
        <v>42</v>
      </c>
      <c r="I531" s="2" t="s">
        <v>8</v>
      </c>
      <c r="J531">
        <v>10000078</v>
      </c>
      <c r="K531" t="s">
        <v>28</v>
      </c>
      <c r="M531" s="3"/>
    </row>
    <row r="532" spans="2:13" x14ac:dyDescent="0.2">
      <c r="B532" s="1">
        <v>42773</v>
      </c>
      <c r="C532">
        <v>17.3</v>
      </c>
      <c r="D532" t="str">
        <f>_xlfn.TEXTJOIN($F$4,FALSE,源数据[[#This Row],[字段01]:[字段10]])</f>
        <v>安徽-合肥市-1000001014-义浩安商贸公司-茶饮-10000078-铁观音茶15---</v>
      </c>
      <c r="E532" t="s">
        <v>41</v>
      </c>
      <c r="F532" t="s">
        <v>40</v>
      </c>
      <c r="G532">
        <v>1000001014</v>
      </c>
      <c r="H532" t="s">
        <v>42</v>
      </c>
      <c r="I532" s="2" t="s">
        <v>8</v>
      </c>
      <c r="J532">
        <v>10000078</v>
      </c>
      <c r="K532" t="s">
        <v>28</v>
      </c>
      <c r="M532" s="3"/>
    </row>
    <row r="533" spans="2:13" x14ac:dyDescent="0.2">
      <c r="B533" s="1">
        <v>42773</v>
      </c>
      <c r="C533">
        <v>35.299999999999997</v>
      </c>
      <c r="D533" t="str">
        <f>_xlfn.TEXTJOIN($F$4,FALSE,源数据[[#This Row],[字段01]:[字段10]])</f>
        <v>安徽-合肥市-1000001014-义浩安商贸公司-茶饮-10000131-柠檬茶3---</v>
      </c>
      <c r="E533" t="s">
        <v>41</v>
      </c>
      <c r="F533" t="s">
        <v>40</v>
      </c>
      <c r="G533">
        <v>1000001014</v>
      </c>
      <c r="H533" t="s">
        <v>42</v>
      </c>
      <c r="I533" s="2" t="s">
        <v>8</v>
      </c>
      <c r="J533">
        <v>10000131</v>
      </c>
      <c r="K533" t="s">
        <v>36</v>
      </c>
      <c r="M533" s="3"/>
    </row>
    <row r="534" spans="2:13" x14ac:dyDescent="0.2">
      <c r="B534" s="1">
        <v>42773</v>
      </c>
      <c r="C534">
        <v>4.5</v>
      </c>
      <c r="D534" t="str">
        <f>_xlfn.TEXTJOIN($F$4,FALSE,源数据[[#This Row],[字段01]:[字段10]])</f>
        <v>安徽-合肥市-1000001014-义浩安商贸公司-茶饮-10000136-柠檬茶8---</v>
      </c>
      <c r="E534" t="s">
        <v>41</v>
      </c>
      <c r="F534" t="s">
        <v>40</v>
      </c>
      <c r="G534">
        <v>1000001014</v>
      </c>
      <c r="H534" t="s">
        <v>42</v>
      </c>
      <c r="I534" s="2" t="s">
        <v>8</v>
      </c>
      <c r="J534">
        <v>10000136</v>
      </c>
      <c r="K534" t="s">
        <v>38</v>
      </c>
      <c r="M534" s="3"/>
    </row>
    <row r="535" spans="2:13" x14ac:dyDescent="0.2">
      <c r="B535" s="1">
        <v>42773</v>
      </c>
      <c r="C535">
        <v>4.7</v>
      </c>
      <c r="D535" t="str">
        <f>_xlfn.TEXTJOIN($F$4,FALSE,源数据[[#This Row],[字段01]:[字段10]])</f>
        <v>安徽-合肥市-1000001014-义浩安商贸公司-茶饮-10000136-柠檬茶8---</v>
      </c>
      <c r="E535" t="s">
        <v>41</v>
      </c>
      <c r="F535" t="s">
        <v>40</v>
      </c>
      <c r="G535">
        <v>1000001014</v>
      </c>
      <c r="H535" t="s">
        <v>42</v>
      </c>
      <c r="I535" s="2" t="s">
        <v>8</v>
      </c>
      <c r="J535">
        <v>10000136</v>
      </c>
      <c r="K535" t="s">
        <v>38</v>
      </c>
      <c r="M535" s="3"/>
    </row>
    <row r="536" spans="2:13" x14ac:dyDescent="0.2">
      <c r="B536" s="1">
        <v>42773</v>
      </c>
      <c r="C536">
        <v>7.5</v>
      </c>
      <c r="D536" t="str">
        <f>_xlfn.TEXTJOIN($F$4,FALSE,源数据[[#This Row],[字段01]:[字段10]])</f>
        <v>安徽-合肥市-1000001014-义浩安商贸公司-茶饮-20000099-拿铁奶茶2---</v>
      </c>
      <c r="E536" t="s">
        <v>41</v>
      </c>
      <c r="F536" t="s">
        <v>40</v>
      </c>
      <c r="G536">
        <v>1000001014</v>
      </c>
      <c r="H536" t="s">
        <v>42</v>
      </c>
      <c r="I536" s="2" t="s">
        <v>8</v>
      </c>
      <c r="J536">
        <v>20000099</v>
      </c>
      <c r="K536" t="s">
        <v>18</v>
      </c>
      <c r="M536" s="3"/>
    </row>
    <row r="537" spans="2:13" x14ac:dyDescent="0.2">
      <c r="B537" s="1">
        <v>42773</v>
      </c>
      <c r="C537">
        <v>15.3</v>
      </c>
      <c r="D537" t="str">
        <f>_xlfn.TEXTJOIN($F$4,FALSE,源数据[[#This Row],[字段01]:[字段10]])</f>
        <v>安徽-合肥市-1000001014-义浩安商贸公司-茶饮-20000099-拿铁奶茶2---</v>
      </c>
      <c r="E537" t="s">
        <v>41</v>
      </c>
      <c r="F537" t="s">
        <v>40</v>
      </c>
      <c r="G537">
        <v>1000001014</v>
      </c>
      <c r="H537" t="s">
        <v>42</v>
      </c>
      <c r="I537" s="2" t="s">
        <v>8</v>
      </c>
      <c r="J537">
        <v>20000099</v>
      </c>
      <c r="K537" t="s">
        <v>18</v>
      </c>
      <c r="M537" s="3"/>
    </row>
    <row r="538" spans="2:13" x14ac:dyDescent="0.2">
      <c r="B538" s="1">
        <v>42773</v>
      </c>
      <c r="C538">
        <v>2.2999999999999998</v>
      </c>
      <c r="D538" t="str">
        <f>_xlfn.TEXTJOIN($F$4,FALSE,源数据[[#This Row],[字段01]:[字段10]])</f>
        <v>安徽-合肥市-1000001014-义浩安商贸公司-饮用水-30000011-矿泉水11---</v>
      </c>
      <c r="E538" t="s">
        <v>41</v>
      </c>
      <c r="F538" t="s">
        <v>40</v>
      </c>
      <c r="G538">
        <v>1000001014</v>
      </c>
      <c r="H538" t="s">
        <v>42</v>
      </c>
      <c r="I538" s="2" t="s">
        <v>4</v>
      </c>
      <c r="J538">
        <v>30000011</v>
      </c>
      <c r="K538" t="s">
        <v>1</v>
      </c>
      <c r="M538" s="3"/>
    </row>
    <row r="539" spans="2:13" x14ac:dyDescent="0.2">
      <c r="B539" s="1">
        <v>42773</v>
      </c>
      <c r="C539">
        <v>38.700000000000003</v>
      </c>
      <c r="D539" t="str">
        <f>_xlfn.TEXTJOIN($F$4,FALSE,源数据[[#This Row],[字段01]:[字段10]])</f>
        <v>湖南-长沙市-1000000059-厚飞康商贸公司-茶饮-10000064-铁观音茶1---</v>
      </c>
      <c r="E539" t="s">
        <v>3</v>
      </c>
      <c r="F539" t="s">
        <v>12</v>
      </c>
      <c r="G539">
        <v>1000000059</v>
      </c>
      <c r="H539" t="s">
        <v>53</v>
      </c>
      <c r="I539" s="2" t="s">
        <v>8</v>
      </c>
      <c r="J539">
        <v>10000064</v>
      </c>
      <c r="K539" t="s">
        <v>51</v>
      </c>
      <c r="M539" s="3"/>
    </row>
    <row r="540" spans="2:13" x14ac:dyDescent="0.2">
      <c r="B540" s="1">
        <v>42773</v>
      </c>
      <c r="C540">
        <v>36.799999999999997</v>
      </c>
      <c r="D540" t="str">
        <f>_xlfn.TEXTJOIN($F$4,FALSE,源数据[[#This Row],[字段01]:[字段10]])</f>
        <v>江苏-南通市-1000000129-盛昌全商贸公司-茶饮-10000131-柠檬茶3---</v>
      </c>
      <c r="E540" t="s">
        <v>20</v>
      </c>
      <c r="F540" t="s">
        <v>67</v>
      </c>
      <c r="G540">
        <v>1000000129</v>
      </c>
      <c r="H540" t="s">
        <v>68</v>
      </c>
      <c r="I540" s="2" t="s">
        <v>8</v>
      </c>
      <c r="J540">
        <v>10000131</v>
      </c>
      <c r="K540" t="s">
        <v>36</v>
      </c>
      <c r="M540" s="3"/>
    </row>
    <row r="541" spans="2:13" x14ac:dyDescent="0.2">
      <c r="B541" s="1">
        <v>42773</v>
      </c>
      <c r="C541">
        <v>2.2999999999999998</v>
      </c>
      <c r="D541" t="str">
        <f>_xlfn.TEXTJOIN($F$4,FALSE,源数据[[#This Row],[字段01]:[字段10]])</f>
        <v>江苏-南通市-1000000129-盛昌全商贸公司-茶饮-20000099-拿铁奶茶2---</v>
      </c>
      <c r="E541" t="s">
        <v>20</v>
      </c>
      <c r="F541" t="s">
        <v>67</v>
      </c>
      <c r="G541">
        <v>1000000129</v>
      </c>
      <c r="H541" t="s">
        <v>68</v>
      </c>
      <c r="I541" s="2" t="s">
        <v>8</v>
      </c>
      <c r="J541">
        <v>20000099</v>
      </c>
      <c r="K541" t="s">
        <v>18</v>
      </c>
      <c r="M541" s="3"/>
    </row>
    <row r="542" spans="2:13" x14ac:dyDescent="0.2">
      <c r="B542" s="1">
        <v>42773</v>
      </c>
      <c r="C542">
        <v>2.2999999999999998</v>
      </c>
      <c r="D542" t="str">
        <f>_xlfn.TEXTJOIN($F$4,FALSE,源数据[[#This Row],[字段01]:[字段10]])</f>
        <v>江苏-无锡市-1000000046-多福复商贸公司-茶饮-10000064-铁观音茶1---</v>
      </c>
      <c r="E542" t="s">
        <v>20</v>
      </c>
      <c r="F542" t="s">
        <v>52</v>
      </c>
      <c r="G542">
        <v>1000000046</v>
      </c>
      <c r="H542" t="s">
        <v>50</v>
      </c>
      <c r="I542" s="2" t="s">
        <v>8</v>
      </c>
      <c r="J542">
        <v>10000064</v>
      </c>
      <c r="K542" t="s">
        <v>51</v>
      </c>
      <c r="M542" s="3"/>
    </row>
    <row r="543" spans="2:13" x14ac:dyDescent="0.2">
      <c r="B543" s="1">
        <v>42773</v>
      </c>
      <c r="C543">
        <v>4.3</v>
      </c>
      <c r="D543" t="str">
        <f>_xlfn.TEXTJOIN($F$4,FALSE,源数据[[#This Row],[字段01]:[字段10]])</f>
        <v>江苏-无锡市-1000000046-多福复商贸公司-茶饮-10000078-铁观音茶15---</v>
      </c>
      <c r="E543" t="s">
        <v>20</v>
      </c>
      <c r="F543" t="s">
        <v>52</v>
      </c>
      <c r="G543">
        <v>1000000046</v>
      </c>
      <c r="H543" t="s">
        <v>50</v>
      </c>
      <c r="I543" s="2" t="s">
        <v>8</v>
      </c>
      <c r="J543">
        <v>10000078</v>
      </c>
      <c r="K543" t="s">
        <v>28</v>
      </c>
      <c r="M543" s="3"/>
    </row>
    <row r="544" spans="2:13" x14ac:dyDescent="0.2">
      <c r="B544" s="1">
        <v>42773</v>
      </c>
      <c r="C544">
        <v>8.8000000000000007</v>
      </c>
      <c r="D544" t="str">
        <f>_xlfn.TEXTJOIN($F$4,FALSE,源数据[[#This Row],[字段01]:[字段10]])</f>
        <v>江苏-无锡市-1000000046-多福复商贸公司-茶饮-10000111-茉莉花茶3---</v>
      </c>
      <c r="E544" t="s">
        <v>20</v>
      </c>
      <c r="F544" t="s">
        <v>52</v>
      </c>
      <c r="G544">
        <v>1000000046</v>
      </c>
      <c r="H544" t="s">
        <v>50</v>
      </c>
      <c r="I544" s="2" t="s">
        <v>8</v>
      </c>
      <c r="J544">
        <v>10000111</v>
      </c>
      <c r="K544" t="s">
        <v>35</v>
      </c>
      <c r="M544" s="3"/>
    </row>
    <row r="545" spans="2:13" x14ac:dyDescent="0.2">
      <c r="B545" s="1">
        <v>42773</v>
      </c>
      <c r="C545">
        <v>4.2</v>
      </c>
      <c r="D545" t="str">
        <f>_xlfn.TEXTJOIN($F$4,FALSE,源数据[[#This Row],[字段01]:[字段10]])</f>
        <v>江苏-无锡市-1000000046-多福复商贸公司-茶饮-10000172-红茶16---</v>
      </c>
      <c r="E545" t="s">
        <v>20</v>
      </c>
      <c r="F545" t="s">
        <v>52</v>
      </c>
      <c r="G545">
        <v>1000000046</v>
      </c>
      <c r="H545" t="s">
        <v>50</v>
      </c>
      <c r="I545" s="2" t="s">
        <v>8</v>
      </c>
      <c r="J545">
        <v>10000172</v>
      </c>
      <c r="K545" t="s">
        <v>14</v>
      </c>
      <c r="M545" s="3"/>
    </row>
    <row r="546" spans="2:13" x14ac:dyDescent="0.2">
      <c r="B546" s="1">
        <v>42773</v>
      </c>
      <c r="C546">
        <v>13.8</v>
      </c>
      <c r="D546" t="str">
        <f>_xlfn.TEXTJOIN($F$4,FALSE,源数据[[#This Row],[字段01]:[字段10]])</f>
        <v>江苏-无锡市-1000000046-多福复商贸公司-茶饮-10000211-茉莉绿茶11---</v>
      </c>
      <c r="E546" t="s">
        <v>20</v>
      </c>
      <c r="F546" t="s">
        <v>52</v>
      </c>
      <c r="G546">
        <v>1000000046</v>
      </c>
      <c r="H546" t="s">
        <v>50</v>
      </c>
      <c r="I546" s="2" t="s">
        <v>8</v>
      </c>
      <c r="J546">
        <v>10000211</v>
      </c>
      <c r="K546" t="s">
        <v>6</v>
      </c>
      <c r="M546" s="3"/>
    </row>
    <row r="547" spans="2:13" x14ac:dyDescent="0.2">
      <c r="B547" s="1">
        <v>42774</v>
      </c>
      <c r="C547">
        <v>65.3</v>
      </c>
      <c r="D547" t="str">
        <f>_xlfn.TEXTJOIN($F$4,FALSE,源数据[[#This Row],[字段01]:[字段10]])</f>
        <v>安徽-蚌埠市-1000000460-昌华聚商贸公司-果汁-40000085-红石榴汁1---</v>
      </c>
      <c r="E547" t="s">
        <v>41</v>
      </c>
      <c r="F547" t="s">
        <v>49</v>
      </c>
      <c r="G547">
        <v>1000000460</v>
      </c>
      <c r="H547" t="s">
        <v>48</v>
      </c>
      <c r="I547" s="2" t="s">
        <v>24</v>
      </c>
      <c r="J547">
        <v>40000085</v>
      </c>
      <c r="K547" t="s">
        <v>22</v>
      </c>
      <c r="M547" s="3"/>
    </row>
    <row r="548" spans="2:13" x14ac:dyDescent="0.2">
      <c r="B548" s="1">
        <v>42774</v>
      </c>
      <c r="C548">
        <v>41.4</v>
      </c>
      <c r="D548" t="str">
        <f>_xlfn.TEXTJOIN($F$4,FALSE,源数据[[#This Row],[字段01]:[字段10]])</f>
        <v>安徽-合肥市-1000000931-百安欣商贸公司-果汁-40000085-红石榴汁1---</v>
      </c>
      <c r="E548" t="s">
        <v>41</v>
      </c>
      <c r="F548" t="s">
        <v>40</v>
      </c>
      <c r="G548">
        <v>1000000931</v>
      </c>
      <c r="H548" t="s">
        <v>39</v>
      </c>
      <c r="I548" s="2" t="s">
        <v>24</v>
      </c>
      <c r="J548">
        <v>40000085</v>
      </c>
      <c r="K548" t="s">
        <v>22</v>
      </c>
      <c r="M548" s="3"/>
    </row>
    <row r="549" spans="2:13" x14ac:dyDescent="0.2">
      <c r="B549" s="1">
        <v>42774</v>
      </c>
      <c r="C549">
        <v>24.4</v>
      </c>
      <c r="D549" t="str">
        <f>_xlfn.TEXTJOIN($F$4,FALSE,源数据[[#This Row],[字段01]:[字段10]])</f>
        <v>湖南-益阳市-1000000064-发安裕商贸公司-茶饮-10000131-柠檬茶3---</v>
      </c>
      <c r="E549" t="s">
        <v>3</v>
      </c>
      <c r="F549" t="s">
        <v>70</v>
      </c>
      <c r="G549">
        <v>1000000064</v>
      </c>
      <c r="H549" t="s">
        <v>74</v>
      </c>
      <c r="I549" s="2" t="s">
        <v>8</v>
      </c>
      <c r="J549">
        <v>10000131</v>
      </c>
      <c r="K549" t="s">
        <v>36</v>
      </c>
      <c r="M549" s="3"/>
    </row>
    <row r="550" spans="2:13" x14ac:dyDescent="0.2">
      <c r="B550" s="1">
        <v>42774</v>
      </c>
      <c r="C550">
        <v>11.2</v>
      </c>
      <c r="D550" t="str">
        <f>_xlfn.TEXTJOIN($F$4,FALSE,源数据[[#This Row],[字段01]:[字段10]])</f>
        <v>江苏-常州市-1000001133-厚弘优商贸公司-茶饮-10000078-铁观音茶15---</v>
      </c>
      <c r="E550" t="s">
        <v>20</v>
      </c>
      <c r="F550" t="s">
        <v>44</v>
      </c>
      <c r="G550">
        <v>1000001133</v>
      </c>
      <c r="H550" t="s">
        <v>43</v>
      </c>
      <c r="I550" s="2" t="s">
        <v>8</v>
      </c>
      <c r="J550">
        <v>10000078</v>
      </c>
      <c r="K550" t="s">
        <v>28</v>
      </c>
      <c r="M550" s="3"/>
    </row>
    <row r="551" spans="2:13" x14ac:dyDescent="0.2">
      <c r="B551" s="1">
        <v>42774</v>
      </c>
      <c r="C551">
        <v>2.2000000000000002</v>
      </c>
      <c r="D551" t="str">
        <f>_xlfn.TEXTJOIN($F$4,FALSE,源数据[[#This Row],[字段01]:[字段10]])</f>
        <v>江苏-常州市-1000001133-厚弘优商贸公司-茶饮-10000136-柠檬茶8---</v>
      </c>
      <c r="E551" t="s">
        <v>20</v>
      </c>
      <c r="F551" t="s">
        <v>44</v>
      </c>
      <c r="G551">
        <v>1000001133</v>
      </c>
      <c r="H551" t="s">
        <v>43</v>
      </c>
      <c r="I551" s="2" t="s">
        <v>8</v>
      </c>
      <c r="J551">
        <v>10000136</v>
      </c>
      <c r="K551" t="s">
        <v>38</v>
      </c>
      <c r="M551" s="3"/>
    </row>
    <row r="552" spans="2:13" x14ac:dyDescent="0.2">
      <c r="B552" s="1">
        <v>42774</v>
      </c>
      <c r="C552">
        <v>2.5</v>
      </c>
      <c r="D552" t="str">
        <f>_xlfn.TEXTJOIN($F$4,FALSE,源数据[[#This Row],[字段01]:[字段10]])</f>
        <v>江苏-常州市-1000001133-厚弘优商贸公司-茶饮-20000099-拿铁奶茶2---</v>
      </c>
      <c r="E552" t="s">
        <v>20</v>
      </c>
      <c r="F552" t="s">
        <v>44</v>
      </c>
      <c r="G552">
        <v>1000001133</v>
      </c>
      <c r="H552" t="s">
        <v>43</v>
      </c>
      <c r="I552" s="2" t="s">
        <v>8</v>
      </c>
      <c r="J552">
        <v>20000099</v>
      </c>
      <c r="K552" t="s">
        <v>18</v>
      </c>
      <c r="M552" s="3"/>
    </row>
    <row r="553" spans="2:13" x14ac:dyDescent="0.2">
      <c r="B553" s="1">
        <v>42774</v>
      </c>
      <c r="C553">
        <v>14.3</v>
      </c>
      <c r="D553" t="str">
        <f>_xlfn.TEXTJOIN($F$4,FALSE,源数据[[#This Row],[字段01]:[字段10]])</f>
        <v>江苏-南京市区-1000000018-久多厚商贸公司-茶饮-20000099-拿铁奶茶2---</v>
      </c>
      <c r="E553" t="s">
        <v>20</v>
      </c>
      <c r="F553" t="s">
        <v>47</v>
      </c>
      <c r="G553">
        <v>1000000018</v>
      </c>
      <c r="H553" t="s">
        <v>46</v>
      </c>
      <c r="I553" s="2" t="s">
        <v>8</v>
      </c>
      <c r="J553">
        <v>20000099</v>
      </c>
      <c r="K553" t="s">
        <v>18</v>
      </c>
      <c r="M553" s="3"/>
    </row>
    <row r="554" spans="2:13" x14ac:dyDescent="0.2">
      <c r="B554" s="1">
        <v>42774</v>
      </c>
      <c r="C554">
        <v>7.7</v>
      </c>
      <c r="D554" t="str">
        <f>_xlfn.TEXTJOIN($F$4,FALSE,源数据[[#This Row],[字段01]:[字段10]])</f>
        <v>江苏-南京市区-1000000018-久多厚商贸公司-茶饮-20000099-拿铁奶茶2---</v>
      </c>
      <c r="E554" t="s">
        <v>20</v>
      </c>
      <c r="F554" t="s">
        <v>47</v>
      </c>
      <c r="G554">
        <v>1000000018</v>
      </c>
      <c r="H554" t="s">
        <v>46</v>
      </c>
      <c r="I554" s="2" t="s">
        <v>8</v>
      </c>
      <c r="J554">
        <v>20000099</v>
      </c>
      <c r="K554" t="s">
        <v>18</v>
      </c>
      <c r="M554" s="3"/>
    </row>
    <row r="555" spans="2:13" x14ac:dyDescent="0.2">
      <c r="B555" s="1">
        <v>42774</v>
      </c>
      <c r="C555">
        <v>41.2</v>
      </c>
      <c r="D555" t="str">
        <f>_xlfn.TEXTJOIN($F$4,FALSE,源数据[[#This Row],[字段01]:[字段10]])</f>
        <v>江苏-南通市-1000000129-盛昌全商贸公司-茶饮-10000131-柠檬茶3---</v>
      </c>
      <c r="E555" t="s">
        <v>20</v>
      </c>
      <c r="F555" t="s">
        <v>67</v>
      </c>
      <c r="G555">
        <v>1000000129</v>
      </c>
      <c r="H555" t="s">
        <v>68</v>
      </c>
      <c r="I555" s="2" t="s">
        <v>8</v>
      </c>
      <c r="J555">
        <v>10000131</v>
      </c>
      <c r="K555" t="s">
        <v>36</v>
      </c>
      <c r="M555" s="3"/>
    </row>
    <row r="556" spans="2:13" x14ac:dyDescent="0.2">
      <c r="B556" s="1">
        <v>42774</v>
      </c>
      <c r="C556">
        <v>16.5</v>
      </c>
      <c r="D556" t="str">
        <f>_xlfn.TEXTJOIN($F$4,FALSE,源数据[[#This Row],[字段01]:[字段10]])</f>
        <v>江苏-泰州市-1000003183-安成茂商贸公司-果汁-40000085-红石榴汁1---</v>
      </c>
      <c r="E556" t="s">
        <v>20</v>
      </c>
      <c r="F556" t="s">
        <v>23</v>
      </c>
      <c r="G556">
        <v>1000003183</v>
      </c>
      <c r="H556" t="s">
        <v>21</v>
      </c>
      <c r="I556" s="2" t="s">
        <v>24</v>
      </c>
      <c r="J556">
        <v>40000085</v>
      </c>
      <c r="K556" t="s">
        <v>22</v>
      </c>
      <c r="M556" s="3"/>
    </row>
    <row r="557" spans="2:13" x14ac:dyDescent="0.2">
      <c r="B557" s="1">
        <v>42774</v>
      </c>
      <c r="C557">
        <v>4.7</v>
      </c>
      <c r="D557" t="str">
        <f>_xlfn.TEXTJOIN($F$4,FALSE,源数据[[#This Row],[字段01]:[字段10]])</f>
        <v>江苏-泰州市-1000003183-安成茂商贸公司-果汁-40000085-红石榴汁1---</v>
      </c>
      <c r="E557" t="s">
        <v>20</v>
      </c>
      <c r="F557" t="s">
        <v>23</v>
      </c>
      <c r="G557">
        <v>1000003183</v>
      </c>
      <c r="H557" t="s">
        <v>21</v>
      </c>
      <c r="I557" s="2" t="s">
        <v>24</v>
      </c>
      <c r="J557">
        <v>40000085</v>
      </c>
      <c r="K557" t="s">
        <v>22</v>
      </c>
      <c r="M557" s="3"/>
    </row>
    <row r="558" spans="2:13" x14ac:dyDescent="0.2">
      <c r="B558" s="1">
        <v>42774</v>
      </c>
      <c r="C558">
        <v>15.3</v>
      </c>
      <c r="D558" t="str">
        <f>_xlfn.TEXTJOIN($F$4,FALSE,源数据[[#This Row],[字段01]:[字段10]])</f>
        <v>江苏-徐州市-1000000031-顺满进商贸公司-茶饮-20000099-拿铁奶茶2---</v>
      </c>
      <c r="E558" t="s">
        <v>20</v>
      </c>
      <c r="F558" t="s">
        <v>31</v>
      </c>
      <c r="G558">
        <v>1000000031</v>
      </c>
      <c r="H558" t="s">
        <v>30</v>
      </c>
      <c r="I558" s="2" t="s">
        <v>8</v>
      </c>
      <c r="J558">
        <v>20000099</v>
      </c>
      <c r="K558" t="s">
        <v>18</v>
      </c>
      <c r="M558" s="3"/>
    </row>
    <row r="559" spans="2:13" x14ac:dyDescent="0.2">
      <c r="B559" s="1">
        <v>42774</v>
      </c>
      <c r="C559">
        <v>28</v>
      </c>
      <c r="D559" t="str">
        <f>_xlfn.TEXTJOIN($F$4,FALSE,源数据[[#This Row],[字段01]:[字段10]])</f>
        <v>江苏-镇江市-1000000047-寿鼎益商贸公司-茶饮-10000061-冰绿茶18---</v>
      </c>
      <c r="E559" t="s">
        <v>20</v>
      </c>
      <c r="F559" t="s">
        <v>33</v>
      </c>
      <c r="G559">
        <v>1000000047</v>
      </c>
      <c r="H559" t="s">
        <v>32</v>
      </c>
      <c r="I559" s="2" t="s">
        <v>8</v>
      </c>
      <c r="J559">
        <v>10000061</v>
      </c>
      <c r="K559" t="s">
        <v>26</v>
      </c>
      <c r="M559" s="3"/>
    </row>
    <row r="560" spans="2:13" x14ac:dyDescent="0.2">
      <c r="B560" s="1">
        <v>42775</v>
      </c>
      <c r="C560">
        <v>66</v>
      </c>
      <c r="D560" t="str">
        <f>_xlfn.TEXTJOIN($F$4,FALSE,源数据[[#This Row],[字段01]:[字段10]])</f>
        <v>安徽-蚌埠市-1000000460-昌华聚商贸公司-果汁-40000085-红石榴汁1---</v>
      </c>
      <c r="E560" t="s">
        <v>41</v>
      </c>
      <c r="F560" t="s">
        <v>49</v>
      </c>
      <c r="G560">
        <v>1000000460</v>
      </c>
      <c r="H560" t="s">
        <v>48</v>
      </c>
      <c r="I560" s="2" t="s">
        <v>24</v>
      </c>
      <c r="J560">
        <v>40000085</v>
      </c>
      <c r="K560" t="s">
        <v>22</v>
      </c>
      <c r="M560" s="3"/>
    </row>
    <row r="561" spans="2:13" x14ac:dyDescent="0.2">
      <c r="B561" s="1">
        <v>42775</v>
      </c>
      <c r="C561">
        <v>35.5</v>
      </c>
      <c r="D561" t="str">
        <f>_xlfn.TEXTJOIN($F$4,FALSE,源数据[[#This Row],[字段01]:[字段10]])</f>
        <v>安徽-合肥市-1000001014-义浩安商贸公司-茶饮-10000131-柠檬茶3---</v>
      </c>
      <c r="E561" t="s">
        <v>41</v>
      </c>
      <c r="F561" t="s">
        <v>40</v>
      </c>
      <c r="G561">
        <v>1000001014</v>
      </c>
      <c r="H561" t="s">
        <v>42</v>
      </c>
      <c r="I561" s="2" t="s">
        <v>8</v>
      </c>
      <c r="J561">
        <v>10000131</v>
      </c>
      <c r="K561" t="s">
        <v>36</v>
      </c>
      <c r="M561" s="3"/>
    </row>
    <row r="562" spans="2:13" x14ac:dyDescent="0.2">
      <c r="B562" s="1">
        <v>42775</v>
      </c>
      <c r="C562">
        <v>36</v>
      </c>
      <c r="D562" t="str">
        <f>_xlfn.TEXTJOIN($F$4,FALSE,源数据[[#This Row],[字段01]:[字段10]])</f>
        <v>安徽-合肥市-1000001014-义浩安商贸公司-茶饮-10000131-柠檬茶3---</v>
      </c>
      <c r="E562" t="s">
        <v>41</v>
      </c>
      <c r="F562" t="s">
        <v>40</v>
      </c>
      <c r="G562">
        <v>1000001014</v>
      </c>
      <c r="H562" t="s">
        <v>42</v>
      </c>
      <c r="I562" s="2" t="s">
        <v>8</v>
      </c>
      <c r="J562">
        <v>10000131</v>
      </c>
      <c r="K562" t="s">
        <v>36</v>
      </c>
      <c r="M562" s="3"/>
    </row>
    <row r="563" spans="2:13" x14ac:dyDescent="0.2">
      <c r="B563" s="1">
        <v>42775</v>
      </c>
      <c r="C563">
        <v>4.7</v>
      </c>
      <c r="D563" t="str">
        <f>_xlfn.TEXTJOIN($F$4,FALSE,源数据[[#This Row],[字段01]:[字段10]])</f>
        <v>湖南-张家界市-1000000192-正贵荣商贸公司-茶饮-10000064-铁观音茶1---</v>
      </c>
      <c r="E563" t="s">
        <v>3</v>
      </c>
      <c r="F563" t="s">
        <v>57</v>
      </c>
      <c r="G563">
        <v>1000000192</v>
      </c>
      <c r="H563" t="s">
        <v>56</v>
      </c>
      <c r="I563" s="2" t="s">
        <v>8</v>
      </c>
      <c r="J563">
        <v>10000064</v>
      </c>
      <c r="K563" t="s">
        <v>51</v>
      </c>
      <c r="M563" s="3"/>
    </row>
    <row r="564" spans="2:13" x14ac:dyDescent="0.2">
      <c r="B564" s="1">
        <v>42775</v>
      </c>
      <c r="C564">
        <v>17.5</v>
      </c>
      <c r="D564" t="str">
        <f>_xlfn.TEXTJOIN($F$4,FALSE,源数据[[#This Row],[字段01]:[字段10]])</f>
        <v>湖南-张家界市-1000000192-正贵荣商贸公司-茶饮-10000172-红茶16---</v>
      </c>
      <c r="E564" t="s">
        <v>3</v>
      </c>
      <c r="F564" t="s">
        <v>57</v>
      </c>
      <c r="G564">
        <v>1000000192</v>
      </c>
      <c r="H564" t="s">
        <v>56</v>
      </c>
      <c r="I564" s="2" t="s">
        <v>8</v>
      </c>
      <c r="J564">
        <v>10000172</v>
      </c>
      <c r="K564" t="s">
        <v>14</v>
      </c>
      <c r="M564" s="3"/>
    </row>
    <row r="565" spans="2:13" x14ac:dyDescent="0.2">
      <c r="B565" s="1">
        <v>42775</v>
      </c>
      <c r="C565">
        <v>35.799999999999997</v>
      </c>
      <c r="D565" t="str">
        <f>_xlfn.TEXTJOIN($F$4,FALSE,源数据[[#This Row],[字段01]:[字段10]])</f>
        <v>江苏-南京市区-1000000018-久多厚商贸公司-茶饮-10000131-柠檬茶3---</v>
      </c>
      <c r="E565" t="s">
        <v>20</v>
      </c>
      <c r="F565" t="s">
        <v>47</v>
      </c>
      <c r="G565">
        <v>1000000018</v>
      </c>
      <c r="H565" t="s">
        <v>46</v>
      </c>
      <c r="I565" s="2" t="s">
        <v>8</v>
      </c>
      <c r="J565">
        <v>10000131</v>
      </c>
      <c r="K565" t="s">
        <v>36</v>
      </c>
      <c r="M565" s="3"/>
    </row>
    <row r="566" spans="2:13" x14ac:dyDescent="0.2">
      <c r="B566" s="1">
        <v>42775</v>
      </c>
      <c r="C566">
        <v>37.5</v>
      </c>
      <c r="D566" t="str">
        <f>_xlfn.TEXTJOIN($F$4,FALSE,源数据[[#This Row],[字段01]:[字段10]])</f>
        <v>江苏-南京市区-1000000018-久多厚商贸公司-茶饮-10000131-柠檬茶3---</v>
      </c>
      <c r="E566" t="s">
        <v>20</v>
      </c>
      <c r="F566" t="s">
        <v>47</v>
      </c>
      <c r="G566">
        <v>1000000018</v>
      </c>
      <c r="H566" t="s">
        <v>46</v>
      </c>
      <c r="I566" s="2" t="s">
        <v>8</v>
      </c>
      <c r="J566">
        <v>10000131</v>
      </c>
      <c r="K566" t="s">
        <v>36</v>
      </c>
      <c r="M566" s="3"/>
    </row>
    <row r="567" spans="2:13" x14ac:dyDescent="0.2">
      <c r="B567" s="1">
        <v>42775</v>
      </c>
      <c r="C567">
        <v>36.4</v>
      </c>
      <c r="D567" t="str">
        <f>_xlfn.TEXTJOIN($F$4,FALSE,源数据[[#This Row],[字段01]:[字段10]])</f>
        <v>江苏-南京市区-1000000018-久多厚商贸公司-茶饮-10000131-柠檬茶3---</v>
      </c>
      <c r="E567" t="s">
        <v>20</v>
      </c>
      <c r="F567" t="s">
        <v>47</v>
      </c>
      <c r="G567">
        <v>1000000018</v>
      </c>
      <c r="H567" t="s">
        <v>46</v>
      </c>
      <c r="I567" s="2" t="s">
        <v>8</v>
      </c>
      <c r="J567">
        <v>10000131</v>
      </c>
      <c r="K567" t="s">
        <v>36</v>
      </c>
      <c r="M567" s="3"/>
    </row>
    <row r="568" spans="2:13" x14ac:dyDescent="0.2">
      <c r="B568" s="1">
        <v>42775</v>
      </c>
      <c r="C568">
        <v>36.1</v>
      </c>
      <c r="D568" t="str">
        <f>_xlfn.TEXTJOIN($F$4,FALSE,源数据[[#This Row],[字段01]:[字段10]])</f>
        <v>江苏-南京市区-1000000018-久多厚商贸公司-茶饮-10000131-柠檬茶3---</v>
      </c>
      <c r="E568" t="s">
        <v>20</v>
      </c>
      <c r="F568" t="s">
        <v>47</v>
      </c>
      <c r="G568">
        <v>1000000018</v>
      </c>
      <c r="H568" t="s">
        <v>46</v>
      </c>
      <c r="I568" s="2" t="s">
        <v>8</v>
      </c>
      <c r="J568">
        <v>10000131</v>
      </c>
      <c r="K568" t="s">
        <v>36</v>
      </c>
      <c r="M568" s="3"/>
    </row>
    <row r="569" spans="2:13" x14ac:dyDescent="0.2">
      <c r="B569" s="1">
        <v>42775</v>
      </c>
      <c r="C569">
        <v>14.7</v>
      </c>
      <c r="D569" t="str">
        <f>_xlfn.TEXTJOIN($F$4,FALSE,源数据[[#This Row],[字段01]:[字段10]])</f>
        <v>江苏-徐州市-1000000031-顺满进商贸公司-茶饮-10000136-柠檬茶8---</v>
      </c>
      <c r="E569" t="s">
        <v>20</v>
      </c>
      <c r="F569" t="s">
        <v>31</v>
      </c>
      <c r="G569">
        <v>1000000031</v>
      </c>
      <c r="H569" t="s">
        <v>30</v>
      </c>
      <c r="I569" s="2" t="s">
        <v>8</v>
      </c>
      <c r="J569">
        <v>10000136</v>
      </c>
      <c r="K569" t="s">
        <v>38</v>
      </c>
      <c r="M569" s="3"/>
    </row>
    <row r="570" spans="2:13" x14ac:dyDescent="0.2">
      <c r="B570" s="1">
        <v>42776</v>
      </c>
      <c r="C570">
        <v>22.8</v>
      </c>
      <c r="D570" t="str">
        <f>_xlfn.TEXTJOIN($F$4,FALSE,源数据[[#This Row],[字段01]:[字段10]])</f>
        <v>安徽-合肥市-1000000931-百安欣商贸公司-茶饮-10000131-柠檬茶3---</v>
      </c>
      <c r="E570" t="s">
        <v>41</v>
      </c>
      <c r="F570" t="s">
        <v>40</v>
      </c>
      <c r="G570">
        <v>1000000931</v>
      </c>
      <c r="H570" t="s">
        <v>39</v>
      </c>
      <c r="I570" s="2" t="s">
        <v>8</v>
      </c>
      <c r="J570">
        <v>10000131</v>
      </c>
      <c r="K570" t="s">
        <v>36</v>
      </c>
      <c r="M570" s="3"/>
    </row>
    <row r="571" spans="2:13" x14ac:dyDescent="0.2">
      <c r="B571" s="1">
        <v>42776</v>
      </c>
      <c r="C571">
        <v>43.5</v>
      </c>
      <c r="D571" t="str">
        <f>_xlfn.TEXTJOIN($F$4,FALSE,源数据[[#This Row],[字段01]:[字段10]])</f>
        <v>湖南-长沙市-1000000059-厚飞康商贸公司-果汁-40000080-芒果汁6---</v>
      </c>
      <c r="E571" t="s">
        <v>3</v>
      </c>
      <c r="F571" t="s">
        <v>12</v>
      </c>
      <c r="G571">
        <v>1000000059</v>
      </c>
      <c r="H571" t="s">
        <v>53</v>
      </c>
      <c r="I571" s="2" t="s">
        <v>24</v>
      </c>
      <c r="J571">
        <v>40000080</v>
      </c>
      <c r="K571" t="s">
        <v>65</v>
      </c>
      <c r="M571" s="3"/>
    </row>
    <row r="572" spans="2:13" x14ac:dyDescent="0.2">
      <c r="B572" s="1">
        <v>42776</v>
      </c>
      <c r="C572">
        <v>31.3</v>
      </c>
      <c r="D572" t="str">
        <f>_xlfn.TEXTJOIN($F$4,FALSE,源数据[[#This Row],[字段01]:[字段10]])</f>
        <v>江苏-常州市-1000001133-厚弘优商贸公司-茶饮-10000131-柠檬茶3---</v>
      </c>
      <c r="E572" t="s">
        <v>20</v>
      </c>
      <c r="F572" t="s">
        <v>44</v>
      </c>
      <c r="G572">
        <v>1000001133</v>
      </c>
      <c r="H572" t="s">
        <v>43</v>
      </c>
      <c r="I572" s="2" t="s">
        <v>8</v>
      </c>
      <c r="J572">
        <v>10000131</v>
      </c>
      <c r="K572" t="s">
        <v>36</v>
      </c>
      <c r="M572" s="3"/>
    </row>
    <row r="573" spans="2:13" x14ac:dyDescent="0.2">
      <c r="B573" s="1">
        <v>42776</v>
      </c>
      <c r="C573">
        <v>26.8</v>
      </c>
      <c r="D573" t="str">
        <f>_xlfn.TEXTJOIN($F$4,FALSE,源数据[[#This Row],[字段01]:[字段10]])</f>
        <v>江苏-常州市-1000001133-厚弘优商贸公司-茶饮-10000182-麦茶3---</v>
      </c>
      <c r="E573" t="s">
        <v>20</v>
      </c>
      <c r="F573" t="s">
        <v>44</v>
      </c>
      <c r="G573">
        <v>1000001133</v>
      </c>
      <c r="H573" t="s">
        <v>43</v>
      </c>
      <c r="I573" s="2" t="s">
        <v>8</v>
      </c>
      <c r="J573">
        <v>10000182</v>
      </c>
      <c r="K573" t="s">
        <v>29</v>
      </c>
      <c r="M573" s="3"/>
    </row>
    <row r="574" spans="2:13" x14ac:dyDescent="0.2">
      <c r="B574" s="1">
        <v>42776</v>
      </c>
      <c r="C574">
        <v>6.9</v>
      </c>
      <c r="D574" t="str">
        <f>_xlfn.TEXTJOIN($F$4,FALSE,源数据[[#This Row],[字段01]:[字段10]])</f>
        <v>江苏-连云港市-1000002973-皇飞进商贸公司-茶饮-10000078-铁观音茶15---</v>
      </c>
      <c r="E574" t="s">
        <v>20</v>
      </c>
      <c r="F574" t="s">
        <v>62</v>
      </c>
      <c r="G574">
        <v>1000002973</v>
      </c>
      <c r="H574" t="s">
        <v>61</v>
      </c>
      <c r="I574" s="2" t="s">
        <v>8</v>
      </c>
      <c r="J574">
        <v>10000078</v>
      </c>
      <c r="K574" t="s">
        <v>28</v>
      </c>
      <c r="M574" s="3"/>
    </row>
    <row r="575" spans="2:13" x14ac:dyDescent="0.2">
      <c r="B575" s="1">
        <v>42776</v>
      </c>
      <c r="C575">
        <v>28.8</v>
      </c>
      <c r="D575" t="str">
        <f>_xlfn.TEXTJOIN($F$4,FALSE,源数据[[#This Row],[字段01]:[字段10]])</f>
        <v>江苏-连云港市-1000002973-皇飞进商贸公司-茶饮-10000131-柠檬茶3---</v>
      </c>
      <c r="E575" t="s">
        <v>20</v>
      </c>
      <c r="F575" t="s">
        <v>62</v>
      </c>
      <c r="G575">
        <v>1000002973</v>
      </c>
      <c r="H575" t="s">
        <v>61</v>
      </c>
      <c r="I575" s="2" t="s">
        <v>8</v>
      </c>
      <c r="J575">
        <v>10000131</v>
      </c>
      <c r="K575" t="s">
        <v>36</v>
      </c>
      <c r="M575" s="3"/>
    </row>
    <row r="576" spans="2:13" x14ac:dyDescent="0.2">
      <c r="B576" s="1">
        <v>42776</v>
      </c>
      <c r="C576">
        <v>18.100000000000001</v>
      </c>
      <c r="D576" t="str">
        <f>_xlfn.TEXTJOIN($F$4,FALSE,源数据[[#This Row],[字段01]:[字段10]])</f>
        <v>江苏-南京市区-1000000018-久多厚商贸公司-茶饮-10000182-麦茶3---</v>
      </c>
      <c r="E576" t="s">
        <v>20</v>
      </c>
      <c r="F576" t="s">
        <v>47</v>
      </c>
      <c r="G576">
        <v>1000000018</v>
      </c>
      <c r="H576" t="s">
        <v>46</v>
      </c>
      <c r="I576" s="2" t="s">
        <v>8</v>
      </c>
      <c r="J576">
        <v>10000182</v>
      </c>
      <c r="K576" t="s">
        <v>29</v>
      </c>
      <c r="M576" s="3"/>
    </row>
    <row r="577" spans="2:13" x14ac:dyDescent="0.2">
      <c r="B577" s="1">
        <v>42776</v>
      </c>
      <c r="C577">
        <v>2.2999999999999998</v>
      </c>
      <c r="D577" t="str">
        <f>_xlfn.TEXTJOIN($F$4,FALSE,源数据[[#This Row],[字段01]:[字段10]])</f>
        <v>江苏-南京市区-1000000018-久多厚商贸公司-饮用水-30000011-矿泉水11---</v>
      </c>
      <c r="E577" t="s">
        <v>20</v>
      </c>
      <c r="F577" t="s">
        <v>47</v>
      </c>
      <c r="G577">
        <v>1000000018</v>
      </c>
      <c r="H577" t="s">
        <v>46</v>
      </c>
      <c r="I577" s="2" t="s">
        <v>4</v>
      </c>
      <c r="J577">
        <v>30000011</v>
      </c>
      <c r="K577" t="s">
        <v>1</v>
      </c>
      <c r="M577" s="3"/>
    </row>
    <row r="578" spans="2:13" x14ac:dyDescent="0.2">
      <c r="B578" s="1">
        <v>42776</v>
      </c>
      <c r="C578">
        <v>63.4</v>
      </c>
      <c r="D578" t="str">
        <f>_xlfn.TEXTJOIN($F$4,FALSE,源数据[[#This Row],[字段01]:[字段10]])</f>
        <v>江苏-徐州市-1000000031-顺满进商贸公司-果汁-40000085-红石榴汁1---</v>
      </c>
      <c r="E578" t="s">
        <v>20</v>
      </c>
      <c r="F578" t="s">
        <v>31</v>
      </c>
      <c r="G578">
        <v>1000000031</v>
      </c>
      <c r="H578" t="s">
        <v>30</v>
      </c>
      <c r="I578" s="2" t="s">
        <v>24</v>
      </c>
      <c r="J578">
        <v>40000085</v>
      </c>
      <c r="K578" t="s">
        <v>22</v>
      </c>
      <c r="M578" s="3"/>
    </row>
    <row r="579" spans="2:13" x14ac:dyDescent="0.2">
      <c r="B579" s="1">
        <v>42776</v>
      </c>
      <c r="C579">
        <v>66.900000000000006</v>
      </c>
      <c r="D579" t="str">
        <f>_xlfn.TEXTJOIN($F$4,FALSE,源数据[[#This Row],[字段01]:[字段10]])</f>
        <v>江苏-徐州市-1000000031-顺满进商贸公司-果汁-40000085-红石榴汁1---</v>
      </c>
      <c r="E579" t="s">
        <v>20</v>
      </c>
      <c r="F579" t="s">
        <v>31</v>
      </c>
      <c r="G579">
        <v>1000000031</v>
      </c>
      <c r="H579" t="s">
        <v>30</v>
      </c>
      <c r="I579" s="2" t="s">
        <v>24</v>
      </c>
      <c r="J579">
        <v>40000085</v>
      </c>
      <c r="K579" t="s">
        <v>22</v>
      </c>
      <c r="M579" s="3"/>
    </row>
    <row r="580" spans="2:13" x14ac:dyDescent="0.2">
      <c r="B580" s="1">
        <v>42776</v>
      </c>
      <c r="C580">
        <v>4.2</v>
      </c>
      <c r="D580" t="str">
        <f>_xlfn.TEXTJOIN($F$4,FALSE,源数据[[#This Row],[字段01]:[字段10]])</f>
        <v>江苏-镇江市-1000000047-寿鼎益商贸公司-茶饮-10000172-红茶16---</v>
      </c>
      <c r="E580" t="s">
        <v>20</v>
      </c>
      <c r="F580" t="s">
        <v>33</v>
      </c>
      <c r="G580">
        <v>1000000047</v>
      </c>
      <c r="H580" t="s">
        <v>32</v>
      </c>
      <c r="I580" s="2" t="s">
        <v>8</v>
      </c>
      <c r="J580">
        <v>10000172</v>
      </c>
      <c r="K580" t="s">
        <v>14</v>
      </c>
      <c r="M580" s="3"/>
    </row>
    <row r="581" spans="2:13" x14ac:dyDescent="0.2">
      <c r="B581" s="1">
        <v>42776</v>
      </c>
      <c r="C581">
        <v>2.5</v>
      </c>
      <c r="D581" t="str">
        <f>_xlfn.TEXTJOIN($F$4,FALSE,源数据[[#This Row],[字段01]:[字段10]])</f>
        <v>江苏-镇江市-1000000047-寿鼎益商贸公司-茶饮-20000099-拿铁奶茶2---</v>
      </c>
      <c r="E581" t="s">
        <v>20</v>
      </c>
      <c r="F581" t="s">
        <v>33</v>
      </c>
      <c r="G581">
        <v>1000000047</v>
      </c>
      <c r="H581" t="s">
        <v>32</v>
      </c>
      <c r="I581" s="2" t="s">
        <v>8</v>
      </c>
      <c r="J581">
        <v>20000099</v>
      </c>
      <c r="K581" t="s">
        <v>18</v>
      </c>
      <c r="M581" s="3"/>
    </row>
    <row r="582" spans="2:13" x14ac:dyDescent="0.2">
      <c r="B582" s="1">
        <v>42777</v>
      </c>
      <c r="C582">
        <v>12</v>
      </c>
      <c r="D582" t="str">
        <f>_xlfn.TEXTJOIN($F$4,FALSE,源数据[[#This Row],[字段01]:[字段10]])</f>
        <v>湖南-郴州市-1000002981-祥顺源商贸公司-果汁-40000080-芒果汁6---</v>
      </c>
      <c r="E582" t="s">
        <v>3</v>
      </c>
      <c r="F582" t="s">
        <v>10</v>
      </c>
      <c r="G582">
        <v>1000002981</v>
      </c>
      <c r="H582" t="s">
        <v>60</v>
      </c>
      <c r="I582" s="2" t="s">
        <v>24</v>
      </c>
      <c r="J582">
        <v>40000080</v>
      </c>
      <c r="K582" t="s">
        <v>65</v>
      </c>
      <c r="M582" s="3"/>
    </row>
    <row r="583" spans="2:13" x14ac:dyDescent="0.2">
      <c r="B583" s="1">
        <v>42777</v>
      </c>
      <c r="C583">
        <v>54.4</v>
      </c>
      <c r="D583" t="str">
        <f>_xlfn.TEXTJOIN($F$4,FALSE,源数据[[#This Row],[字段01]:[字段10]])</f>
        <v>湖南-邵阳市-1000001502-裕协康商贸公司-茶饮-10000211-茉莉绿茶11---</v>
      </c>
      <c r="E583" t="s">
        <v>3</v>
      </c>
      <c r="F583" t="s">
        <v>55</v>
      </c>
      <c r="G583">
        <v>1000001502</v>
      </c>
      <c r="H583" t="s">
        <v>54</v>
      </c>
      <c r="I583" s="2" t="s">
        <v>8</v>
      </c>
      <c r="J583">
        <v>10000211</v>
      </c>
      <c r="K583" t="s">
        <v>6</v>
      </c>
      <c r="M583" s="3"/>
    </row>
    <row r="584" spans="2:13" x14ac:dyDescent="0.2">
      <c r="B584" s="1">
        <v>42777</v>
      </c>
      <c r="C584">
        <v>30.5</v>
      </c>
      <c r="D584" t="str">
        <f>_xlfn.TEXTJOIN($F$4,FALSE,源数据[[#This Row],[字段01]:[字段10]])</f>
        <v>湖南-长沙市-1000000059-厚飞康商贸公司-茶饮-10000131-柠檬茶3---</v>
      </c>
      <c r="E584" t="s">
        <v>3</v>
      </c>
      <c r="F584" t="s">
        <v>12</v>
      </c>
      <c r="G584">
        <v>1000000059</v>
      </c>
      <c r="H584" t="s">
        <v>53</v>
      </c>
      <c r="I584" s="2" t="s">
        <v>8</v>
      </c>
      <c r="J584">
        <v>10000131</v>
      </c>
      <c r="K584" t="s">
        <v>36</v>
      </c>
      <c r="M584" s="3"/>
    </row>
    <row r="585" spans="2:13" x14ac:dyDescent="0.2">
      <c r="B585" s="1">
        <v>42777</v>
      </c>
      <c r="C585">
        <v>75.900000000000006</v>
      </c>
      <c r="D585" t="str">
        <f>_xlfn.TEXTJOIN($F$4,FALSE,源数据[[#This Row],[字段01]:[字段10]])</f>
        <v>湖南-长沙市-1000000059-厚飞康商贸公司-茶饮-10000131-柠檬茶3---</v>
      </c>
      <c r="E585" t="s">
        <v>3</v>
      </c>
      <c r="F585" t="s">
        <v>12</v>
      </c>
      <c r="G585">
        <v>1000000059</v>
      </c>
      <c r="H585" t="s">
        <v>53</v>
      </c>
      <c r="I585" s="2" t="s">
        <v>8</v>
      </c>
      <c r="J585">
        <v>10000131</v>
      </c>
      <c r="K585" t="s">
        <v>36</v>
      </c>
      <c r="M585" s="3"/>
    </row>
    <row r="586" spans="2:13" x14ac:dyDescent="0.2">
      <c r="B586" s="1">
        <v>42777</v>
      </c>
      <c r="C586">
        <v>76.5</v>
      </c>
      <c r="D586" t="str">
        <f>_xlfn.TEXTJOIN($F$4,FALSE,源数据[[#This Row],[字段01]:[字段10]])</f>
        <v>湖南-长沙市-1000000059-厚飞康商贸公司-茶饮-10000131-柠檬茶3---</v>
      </c>
      <c r="E586" t="s">
        <v>3</v>
      </c>
      <c r="F586" t="s">
        <v>12</v>
      </c>
      <c r="G586">
        <v>1000000059</v>
      </c>
      <c r="H586" t="s">
        <v>53</v>
      </c>
      <c r="I586" s="2" t="s">
        <v>8</v>
      </c>
      <c r="J586">
        <v>10000131</v>
      </c>
      <c r="K586" t="s">
        <v>36</v>
      </c>
      <c r="M586" s="3"/>
    </row>
    <row r="587" spans="2:13" x14ac:dyDescent="0.2">
      <c r="B587" s="1">
        <v>42777</v>
      </c>
      <c r="C587">
        <v>76.3</v>
      </c>
      <c r="D587" t="str">
        <f>_xlfn.TEXTJOIN($F$4,FALSE,源数据[[#This Row],[字段01]:[字段10]])</f>
        <v>湖南-长沙市-1000000059-厚飞康商贸公司-茶饮-10000131-柠檬茶3---</v>
      </c>
      <c r="E587" t="s">
        <v>3</v>
      </c>
      <c r="F587" t="s">
        <v>12</v>
      </c>
      <c r="G587">
        <v>1000000059</v>
      </c>
      <c r="H587" t="s">
        <v>53</v>
      </c>
      <c r="I587" s="2" t="s">
        <v>8</v>
      </c>
      <c r="J587">
        <v>10000131</v>
      </c>
      <c r="K587" t="s">
        <v>36</v>
      </c>
      <c r="M587" s="3"/>
    </row>
    <row r="588" spans="2:13" x14ac:dyDescent="0.2">
      <c r="B588" s="1">
        <v>42777</v>
      </c>
      <c r="C588">
        <v>67.599999999999994</v>
      </c>
      <c r="D588" t="str">
        <f>_xlfn.TEXTJOIN($F$4,FALSE,源数据[[#This Row],[字段01]:[字段10]])</f>
        <v>江苏-徐州市-1000000031-顺满进商贸公司-果汁-40000085-红石榴汁1---</v>
      </c>
      <c r="E588" t="s">
        <v>20</v>
      </c>
      <c r="F588" t="s">
        <v>31</v>
      </c>
      <c r="G588">
        <v>1000000031</v>
      </c>
      <c r="H588" t="s">
        <v>30</v>
      </c>
      <c r="I588" s="2" t="s">
        <v>24</v>
      </c>
      <c r="J588">
        <v>40000085</v>
      </c>
      <c r="K588" t="s">
        <v>22</v>
      </c>
      <c r="M588" s="3"/>
    </row>
    <row r="589" spans="2:13" x14ac:dyDescent="0.2">
      <c r="B589" s="1">
        <v>42778</v>
      </c>
      <c r="C589">
        <v>22.3</v>
      </c>
      <c r="D589" t="str">
        <f>_xlfn.TEXTJOIN($F$4,FALSE,源数据[[#This Row],[字段01]:[字段10]])</f>
        <v>安徽-蚌埠市-1000000460-昌华聚商贸公司-茶饮-10000131-柠檬茶3---</v>
      </c>
      <c r="E589" t="s">
        <v>41</v>
      </c>
      <c r="F589" t="s">
        <v>49</v>
      </c>
      <c r="G589">
        <v>1000000460</v>
      </c>
      <c r="H589" t="s">
        <v>48</v>
      </c>
      <c r="I589" s="2" t="s">
        <v>8</v>
      </c>
      <c r="J589">
        <v>10000131</v>
      </c>
      <c r="K589" t="s">
        <v>36</v>
      </c>
      <c r="M589" s="3"/>
    </row>
    <row r="590" spans="2:13" x14ac:dyDescent="0.2">
      <c r="B590" s="1">
        <v>42778</v>
      </c>
      <c r="C590">
        <v>13.8</v>
      </c>
      <c r="D590" t="str">
        <f>_xlfn.TEXTJOIN($F$4,FALSE,源数据[[#This Row],[字段01]:[字段10]])</f>
        <v>安徽-蚌埠市-1000000460-昌华聚商贸公司-茶饮-10000211-茉莉绿茶11---</v>
      </c>
      <c r="E590" t="s">
        <v>41</v>
      </c>
      <c r="F590" t="s">
        <v>49</v>
      </c>
      <c r="G590">
        <v>1000000460</v>
      </c>
      <c r="H590" t="s">
        <v>48</v>
      </c>
      <c r="I590" s="2" t="s">
        <v>8</v>
      </c>
      <c r="J590">
        <v>10000211</v>
      </c>
      <c r="K590" t="s">
        <v>6</v>
      </c>
      <c r="M590" s="3"/>
    </row>
    <row r="591" spans="2:13" x14ac:dyDescent="0.2">
      <c r="B591" s="1">
        <v>42778</v>
      </c>
      <c r="C591">
        <v>12.4</v>
      </c>
      <c r="D591" t="str">
        <f>_xlfn.TEXTJOIN($F$4,FALSE,源数据[[#This Row],[字段01]:[字段10]])</f>
        <v>湖南-郴州市-1000002981-祥顺源商贸公司-茶饮-10000064-铁观音茶1---</v>
      </c>
      <c r="E591" t="s">
        <v>3</v>
      </c>
      <c r="F591" t="s">
        <v>10</v>
      </c>
      <c r="G591">
        <v>1000002981</v>
      </c>
      <c r="H591" t="s">
        <v>60</v>
      </c>
      <c r="I591" s="2" t="s">
        <v>8</v>
      </c>
      <c r="J591">
        <v>10000064</v>
      </c>
      <c r="K591" t="s">
        <v>51</v>
      </c>
      <c r="M591" s="3"/>
    </row>
    <row r="592" spans="2:13" x14ac:dyDescent="0.2">
      <c r="B592" s="1">
        <v>42778</v>
      </c>
      <c r="C592">
        <v>8.4</v>
      </c>
      <c r="D592" t="str">
        <f>_xlfn.TEXTJOIN($F$4,FALSE,源数据[[#This Row],[字段01]:[字段10]])</f>
        <v>湖南-郴州市-1000002981-祥顺源商贸公司-茶饮-10000111-茉莉花茶3---</v>
      </c>
      <c r="E592" t="s">
        <v>3</v>
      </c>
      <c r="F592" t="s">
        <v>10</v>
      </c>
      <c r="G592">
        <v>1000002981</v>
      </c>
      <c r="H592" t="s">
        <v>60</v>
      </c>
      <c r="I592" s="2" t="s">
        <v>8</v>
      </c>
      <c r="J592">
        <v>10000111</v>
      </c>
      <c r="K592" t="s">
        <v>35</v>
      </c>
      <c r="M592" s="3"/>
    </row>
    <row r="593" spans="2:13" x14ac:dyDescent="0.2">
      <c r="B593" s="1">
        <v>42778</v>
      </c>
      <c r="C593">
        <v>12.3</v>
      </c>
      <c r="D593" t="str">
        <f>_xlfn.TEXTJOIN($F$4,FALSE,源数据[[#This Row],[字段01]:[字段10]])</f>
        <v>湖南-郴州市-1000002981-祥顺源商贸公司-茶饮-10000131-柠檬茶3---</v>
      </c>
      <c r="E593" t="s">
        <v>3</v>
      </c>
      <c r="F593" t="s">
        <v>10</v>
      </c>
      <c r="G593">
        <v>1000002981</v>
      </c>
      <c r="H593" t="s">
        <v>60</v>
      </c>
      <c r="I593" s="2" t="s">
        <v>8</v>
      </c>
      <c r="J593">
        <v>10000131</v>
      </c>
      <c r="K593" t="s">
        <v>36</v>
      </c>
      <c r="M593" s="3"/>
    </row>
    <row r="594" spans="2:13" x14ac:dyDescent="0.2">
      <c r="B594" s="1">
        <v>42778</v>
      </c>
      <c r="C594">
        <v>26.5</v>
      </c>
      <c r="D594" t="str">
        <f>_xlfn.TEXTJOIN($F$4,FALSE,源数据[[#This Row],[字段01]:[字段10]])</f>
        <v>湖南-郴州市-1000002986-仁进裕商贸公司-茶饮-10000111-茉莉花茶3---</v>
      </c>
      <c r="E594" t="s">
        <v>3</v>
      </c>
      <c r="F594" t="s">
        <v>10</v>
      </c>
      <c r="G594">
        <v>1000002986</v>
      </c>
      <c r="H594" t="s">
        <v>9</v>
      </c>
      <c r="I594" s="2" t="s">
        <v>8</v>
      </c>
      <c r="J594">
        <v>10000111</v>
      </c>
      <c r="K594" t="s">
        <v>35</v>
      </c>
      <c r="M594" s="3"/>
    </row>
    <row r="595" spans="2:13" x14ac:dyDescent="0.2">
      <c r="B595" s="1">
        <v>42778</v>
      </c>
      <c r="C595">
        <v>17.399999999999999</v>
      </c>
      <c r="D595" t="str">
        <f>_xlfn.TEXTJOIN($F$4,FALSE,源数据[[#This Row],[字段01]:[字段10]])</f>
        <v>湖南-郴州市-1000002986-仁进裕商贸公司-茶饮-10000111-茉莉花茶3---</v>
      </c>
      <c r="E595" t="s">
        <v>3</v>
      </c>
      <c r="F595" t="s">
        <v>10</v>
      </c>
      <c r="G595">
        <v>1000002986</v>
      </c>
      <c r="H595" t="s">
        <v>9</v>
      </c>
      <c r="I595" s="2" t="s">
        <v>8</v>
      </c>
      <c r="J595">
        <v>10000111</v>
      </c>
      <c r="K595" t="s">
        <v>35</v>
      </c>
      <c r="M595" s="3"/>
    </row>
    <row r="596" spans="2:13" x14ac:dyDescent="0.2">
      <c r="B596" s="1">
        <v>42778</v>
      </c>
      <c r="C596">
        <v>4.5</v>
      </c>
      <c r="D596" t="str">
        <f>_xlfn.TEXTJOIN($F$4,FALSE,源数据[[#This Row],[字段01]:[字段10]])</f>
        <v>湖南-郴州市-1000002986-仁进裕商贸公司-果汁-40000080-芒果汁6---</v>
      </c>
      <c r="E596" t="s">
        <v>3</v>
      </c>
      <c r="F596" t="s">
        <v>10</v>
      </c>
      <c r="G596">
        <v>1000002986</v>
      </c>
      <c r="H596" t="s">
        <v>9</v>
      </c>
      <c r="I596" s="2" t="s">
        <v>24</v>
      </c>
      <c r="J596">
        <v>40000080</v>
      </c>
      <c r="K596" t="s">
        <v>65</v>
      </c>
      <c r="M596" s="3"/>
    </row>
    <row r="597" spans="2:13" x14ac:dyDescent="0.2">
      <c r="B597" s="1">
        <v>42778</v>
      </c>
      <c r="C597">
        <v>10</v>
      </c>
      <c r="D597" t="str">
        <f>_xlfn.TEXTJOIN($F$4,FALSE,源数据[[#This Row],[字段01]:[字段10]])</f>
        <v>湖南-邵阳市-1000001502-裕协康商贸公司-茶饮-10000131-柠檬茶3---</v>
      </c>
      <c r="E597" t="s">
        <v>3</v>
      </c>
      <c r="F597" t="s">
        <v>55</v>
      </c>
      <c r="G597">
        <v>1000001502</v>
      </c>
      <c r="H597" t="s">
        <v>54</v>
      </c>
      <c r="I597" s="2" t="s">
        <v>8</v>
      </c>
      <c r="J597">
        <v>10000131</v>
      </c>
      <c r="K597" t="s">
        <v>36</v>
      </c>
      <c r="M597" s="3"/>
    </row>
    <row r="598" spans="2:13" x14ac:dyDescent="0.2">
      <c r="B598" s="1">
        <v>42778</v>
      </c>
      <c r="C598">
        <v>4.9000000000000004</v>
      </c>
      <c r="D598" t="str">
        <f>_xlfn.TEXTJOIN($F$4,FALSE,源数据[[#This Row],[字段01]:[字段10]])</f>
        <v>湖南-张家界市-1000000192-正贵荣商贸公司-茶饮-10000064-铁观音茶1---</v>
      </c>
      <c r="E598" t="s">
        <v>3</v>
      </c>
      <c r="F598" t="s">
        <v>57</v>
      </c>
      <c r="G598">
        <v>1000000192</v>
      </c>
      <c r="H598" t="s">
        <v>56</v>
      </c>
      <c r="I598" s="2" t="s">
        <v>8</v>
      </c>
      <c r="J598">
        <v>10000064</v>
      </c>
      <c r="K598" t="s">
        <v>51</v>
      </c>
      <c r="M598" s="3"/>
    </row>
    <row r="599" spans="2:13" x14ac:dyDescent="0.2">
      <c r="B599" s="1">
        <v>42778</v>
      </c>
      <c r="C599">
        <v>8.1999999999999993</v>
      </c>
      <c r="D599" t="str">
        <f>_xlfn.TEXTJOIN($F$4,FALSE,源数据[[#This Row],[字段01]:[字段10]])</f>
        <v>湖南-张家界市-1000000192-正贵荣商贸公司-茶饮-10000111-茉莉花茶3---</v>
      </c>
      <c r="E599" t="s">
        <v>3</v>
      </c>
      <c r="F599" t="s">
        <v>57</v>
      </c>
      <c r="G599">
        <v>1000000192</v>
      </c>
      <c r="H599" t="s">
        <v>56</v>
      </c>
      <c r="I599" s="2" t="s">
        <v>8</v>
      </c>
      <c r="J599">
        <v>10000111</v>
      </c>
      <c r="K599" t="s">
        <v>35</v>
      </c>
      <c r="M599" s="3"/>
    </row>
    <row r="600" spans="2:13" x14ac:dyDescent="0.2">
      <c r="B600" s="1">
        <v>42778</v>
      </c>
      <c r="C600">
        <v>19.399999999999999</v>
      </c>
      <c r="D600" t="str">
        <f>_xlfn.TEXTJOIN($F$4,FALSE,源数据[[#This Row],[字段01]:[字段10]])</f>
        <v>湖南-张家界市-1000000192-正贵荣商贸公司-茶饮-10000131-柠檬茶3---</v>
      </c>
      <c r="E600" t="s">
        <v>3</v>
      </c>
      <c r="F600" t="s">
        <v>57</v>
      </c>
      <c r="G600">
        <v>1000000192</v>
      </c>
      <c r="H600" t="s">
        <v>56</v>
      </c>
      <c r="I600" s="2" t="s">
        <v>8</v>
      </c>
      <c r="J600">
        <v>10000131</v>
      </c>
      <c r="K600" t="s">
        <v>36</v>
      </c>
      <c r="M600" s="3"/>
    </row>
    <row r="601" spans="2:13" x14ac:dyDescent="0.2">
      <c r="B601" s="1">
        <v>42778</v>
      </c>
      <c r="C601">
        <v>2.2999999999999998</v>
      </c>
      <c r="D601" t="str">
        <f>_xlfn.TEXTJOIN($F$4,FALSE,源数据[[#This Row],[字段01]:[字段10]])</f>
        <v>湖南-张家界市-1000000192-正贵荣商贸公司-果汁-40000080-芒果汁6---</v>
      </c>
      <c r="E601" t="s">
        <v>3</v>
      </c>
      <c r="F601" t="s">
        <v>57</v>
      </c>
      <c r="G601">
        <v>1000000192</v>
      </c>
      <c r="H601" t="s">
        <v>56</v>
      </c>
      <c r="I601" s="2" t="s">
        <v>24</v>
      </c>
      <c r="J601">
        <v>40000080</v>
      </c>
      <c r="K601" t="s">
        <v>65</v>
      </c>
      <c r="M601" s="3"/>
    </row>
    <row r="602" spans="2:13" x14ac:dyDescent="0.2">
      <c r="B602" s="1">
        <v>42778</v>
      </c>
      <c r="C602">
        <v>74.099999999999994</v>
      </c>
      <c r="D602" t="str">
        <f>_xlfn.TEXTJOIN($F$4,FALSE,源数据[[#This Row],[字段01]:[字段10]])</f>
        <v>湖南-长沙市-1000000059-厚飞康商贸公司-茶饮-10000131-柠檬茶3---</v>
      </c>
      <c r="E602" t="s">
        <v>3</v>
      </c>
      <c r="F602" t="s">
        <v>12</v>
      </c>
      <c r="G602">
        <v>1000000059</v>
      </c>
      <c r="H602" t="s">
        <v>53</v>
      </c>
      <c r="I602" s="2" t="s">
        <v>8</v>
      </c>
      <c r="J602">
        <v>10000131</v>
      </c>
      <c r="K602" t="s">
        <v>36</v>
      </c>
      <c r="M602" s="3"/>
    </row>
    <row r="603" spans="2:13" x14ac:dyDescent="0.2">
      <c r="B603" s="1">
        <v>42778</v>
      </c>
      <c r="C603">
        <v>52.3</v>
      </c>
      <c r="D603" t="str">
        <f>_xlfn.TEXTJOIN($F$4,FALSE,源数据[[#This Row],[字段01]:[字段10]])</f>
        <v>江苏-徐州市-1000000031-顺满进商贸公司-果汁-40000085-红石榴汁1---</v>
      </c>
      <c r="E603" t="s">
        <v>20</v>
      </c>
      <c r="F603" t="s">
        <v>31</v>
      </c>
      <c r="G603">
        <v>1000000031</v>
      </c>
      <c r="H603" t="s">
        <v>30</v>
      </c>
      <c r="I603" s="2" t="s">
        <v>24</v>
      </c>
      <c r="J603">
        <v>40000085</v>
      </c>
      <c r="K603" t="s">
        <v>22</v>
      </c>
      <c r="M603" s="3"/>
    </row>
    <row r="604" spans="2:13" x14ac:dyDescent="0.2">
      <c r="B604" s="1">
        <v>42778</v>
      </c>
      <c r="C604">
        <v>34.299999999999997</v>
      </c>
      <c r="D604" t="str">
        <f>_xlfn.TEXTJOIN($F$4,FALSE,源数据[[#This Row],[字段01]:[字段10]])</f>
        <v>江苏-徐州市-1000000031-顺满进商贸公司-果汁-40000085-红石榴汁1---</v>
      </c>
      <c r="E604" t="s">
        <v>20</v>
      </c>
      <c r="F604" t="s">
        <v>31</v>
      </c>
      <c r="G604">
        <v>1000000031</v>
      </c>
      <c r="H604" t="s">
        <v>30</v>
      </c>
      <c r="I604" s="2" t="s">
        <v>24</v>
      </c>
      <c r="J604">
        <v>40000085</v>
      </c>
      <c r="K604" t="s">
        <v>22</v>
      </c>
      <c r="M604" s="3"/>
    </row>
    <row r="605" spans="2:13" x14ac:dyDescent="0.2">
      <c r="B605" s="1">
        <v>42779</v>
      </c>
      <c r="C605">
        <v>4</v>
      </c>
      <c r="D605" t="str">
        <f>_xlfn.TEXTJOIN($F$4,FALSE,源数据[[#This Row],[字段01]:[字段10]])</f>
        <v>安徽-黄山市-1000001135-信满捷商贸公司-茶饮-10000111-茉莉花茶3---</v>
      </c>
      <c r="E605" t="s">
        <v>41</v>
      </c>
      <c r="F605" t="s">
        <v>64</v>
      </c>
      <c r="G605">
        <v>1000001135</v>
      </c>
      <c r="H605" t="s">
        <v>63</v>
      </c>
      <c r="I605" s="2" t="s">
        <v>8</v>
      </c>
      <c r="J605">
        <v>10000111</v>
      </c>
      <c r="K605" t="s">
        <v>35</v>
      </c>
      <c r="M605" s="3"/>
    </row>
    <row r="606" spans="2:13" x14ac:dyDescent="0.2">
      <c r="B606" s="1">
        <v>42779</v>
      </c>
      <c r="C606">
        <v>39.4</v>
      </c>
      <c r="D606" t="str">
        <f>_xlfn.TEXTJOIN($F$4,FALSE,源数据[[#This Row],[字段01]:[字段10]])</f>
        <v>湖南-益阳市-1000000064-发安裕商贸公司-茶饮-10000131-柠檬茶3---</v>
      </c>
      <c r="E606" t="s">
        <v>3</v>
      </c>
      <c r="F606" t="s">
        <v>70</v>
      </c>
      <c r="G606">
        <v>1000000064</v>
      </c>
      <c r="H606" t="s">
        <v>74</v>
      </c>
      <c r="I606" s="2" t="s">
        <v>8</v>
      </c>
      <c r="J606">
        <v>10000131</v>
      </c>
      <c r="K606" t="s">
        <v>36</v>
      </c>
      <c r="M606" s="3"/>
    </row>
    <row r="607" spans="2:13" x14ac:dyDescent="0.2">
      <c r="B607" s="1">
        <v>42779</v>
      </c>
      <c r="C607">
        <v>13.2</v>
      </c>
      <c r="D607" t="str">
        <f>_xlfn.TEXTJOIN($F$4,FALSE,源数据[[#This Row],[字段01]:[字段10]])</f>
        <v>湖南-长沙市-1000000059-厚飞康商贸公司-茶饮-10000172-红茶16---</v>
      </c>
      <c r="E607" t="s">
        <v>3</v>
      </c>
      <c r="F607" t="s">
        <v>12</v>
      </c>
      <c r="G607">
        <v>1000000059</v>
      </c>
      <c r="H607" t="s">
        <v>53</v>
      </c>
      <c r="I607" s="2" t="s">
        <v>8</v>
      </c>
      <c r="J607">
        <v>10000172</v>
      </c>
      <c r="K607" t="s">
        <v>14</v>
      </c>
      <c r="M607" s="3"/>
    </row>
    <row r="608" spans="2:13" x14ac:dyDescent="0.2">
      <c r="B608" s="1">
        <v>42779</v>
      </c>
      <c r="C608">
        <v>65.099999999999994</v>
      </c>
      <c r="D608" t="str">
        <f>_xlfn.TEXTJOIN($F$4,FALSE,源数据[[#This Row],[字段01]:[字段10]])</f>
        <v>湖南-长沙市-1000000059-厚飞康商贸公司-茶饮-20000099-拿铁奶茶2---</v>
      </c>
      <c r="E608" t="s">
        <v>3</v>
      </c>
      <c r="F608" t="s">
        <v>12</v>
      </c>
      <c r="G608">
        <v>1000000059</v>
      </c>
      <c r="H608" t="s">
        <v>53</v>
      </c>
      <c r="I608" s="2" t="s">
        <v>8</v>
      </c>
      <c r="J608">
        <v>20000099</v>
      </c>
      <c r="K608" t="s">
        <v>18</v>
      </c>
      <c r="M608" s="3"/>
    </row>
    <row r="609" spans="2:13" x14ac:dyDescent="0.2">
      <c r="B609" s="1">
        <v>42779</v>
      </c>
      <c r="C609">
        <v>25.8</v>
      </c>
      <c r="D609" t="str">
        <f>_xlfn.TEXTJOIN($F$4,FALSE,源数据[[#This Row],[字段01]:[字段10]])</f>
        <v>湖南-长沙市-1000001649-圣大广商贸公司-茶饮-10000111-茉莉花茶3---</v>
      </c>
      <c r="E609" t="s">
        <v>3</v>
      </c>
      <c r="F609" t="s">
        <v>12</v>
      </c>
      <c r="G609">
        <v>1000001649</v>
      </c>
      <c r="H609" t="s">
        <v>11</v>
      </c>
      <c r="I609" s="2" t="s">
        <v>8</v>
      </c>
      <c r="J609">
        <v>10000111</v>
      </c>
      <c r="K609" t="s">
        <v>35</v>
      </c>
      <c r="M609" s="3"/>
    </row>
    <row r="610" spans="2:13" x14ac:dyDescent="0.2">
      <c r="B610" s="1">
        <v>42779</v>
      </c>
      <c r="C610">
        <v>9.3000000000000007</v>
      </c>
      <c r="D610" t="str">
        <f>_xlfn.TEXTJOIN($F$4,FALSE,源数据[[#This Row],[字段01]:[字段10]])</f>
        <v>江苏-南通市-1000000129-盛昌全商贸公司-茶饮-10000131-柠檬茶3---</v>
      </c>
      <c r="E610" t="s">
        <v>20</v>
      </c>
      <c r="F610" t="s">
        <v>67</v>
      </c>
      <c r="G610">
        <v>1000000129</v>
      </c>
      <c r="H610" t="s">
        <v>68</v>
      </c>
      <c r="I610" s="2" t="s">
        <v>8</v>
      </c>
      <c r="J610">
        <v>10000131</v>
      </c>
      <c r="K610" t="s">
        <v>36</v>
      </c>
      <c r="M610" s="3"/>
    </row>
    <row r="611" spans="2:13" x14ac:dyDescent="0.2">
      <c r="B611" s="1">
        <v>42779</v>
      </c>
      <c r="C611">
        <v>29</v>
      </c>
      <c r="D611" t="str">
        <f>_xlfn.TEXTJOIN($F$4,FALSE,源数据[[#This Row],[字段01]:[字段10]])</f>
        <v>江苏-南通市-1000000129-盛昌全商贸公司-茶饮-10000136-柠檬茶8---</v>
      </c>
      <c r="E611" t="s">
        <v>20</v>
      </c>
      <c r="F611" t="s">
        <v>67</v>
      </c>
      <c r="G611">
        <v>1000000129</v>
      </c>
      <c r="H611" t="s">
        <v>68</v>
      </c>
      <c r="I611" s="2" t="s">
        <v>8</v>
      </c>
      <c r="J611">
        <v>10000136</v>
      </c>
      <c r="K611" t="s">
        <v>38</v>
      </c>
      <c r="M611" s="3"/>
    </row>
    <row r="612" spans="2:13" x14ac:dyDescent="0.2">
      <c r="B612" s="1">
        <v>42780</v>
      </c>
      <c r="C612">
        <v>9</v>
      </c>
      <c r="D612" t="str">
        <f>_xlfn.TEXTJOIN($F$4,FALSE,源数据[[#This Row],[字段01]:[字段10]])</f>
        <v>湖南-邵阳市-1000001502-裕协康商贸公司-茶饮-10000064-铁观音茶1---</v>
      </c>
      <c r="E612" t="s">
        <v>3</v>
      </c>
      <c r="F612" t="s">
        <v>55</v>
      </c>
      <c r="G612">
        <v>1000001502</v>
      </c>
      <c r="H612" t="s">
        <v>54</v>
      </c>
      <c r="I612" s="2" t="s">
        <v>8</v>
      </c>
      <c r="J612">
        <v>10000064</v>
      </c>
      <c r="K612" t="s">
        <v>51</v>
      </c>
      <c r="M612" s="3"/>
    </row>
    <row r="613" spans="2:13" x14ac:dyDescent="0.2">
      <c r="B613" s="1">
        <v>42780</v>
      </c>
      <c r="C613">
        <v>74.2</v>
      </c>
      <c r="D613" t="str">
        <f>_xlfn.TEXTJOIN($F$4,FALSE,源数据[[#This Row],[字段01]:[字段10]])</f>
        <v>湖南-邵阳市-1000001502-裕协康商贸公司-茶饮-10000131-柠檬茶3---</v>
      </c>
      <c r="E613" t="s">
        <v>3</v>
      </c>
      <c r="F613" t="s">
        <v>55</v>
      </c>
      <c r="G613">
        <v>1000001502</v>
      </c>
      <c r="H613" t="s">
        <v>54</v>
      </c>
      <c r="I613" s="2" t="s">
        <v>8</v>
      </c>
      <c r="J613">
        <v>10000131</v>
      </c>
      <c r="K613" t="s">
        <v>36</v>
      </c>
      <c r="M613" s="3"/>
    </row>
    <row r="614" spans="2:13" x14ac:dyDescent="0.2">
      <c r="B614" s="1">
        <v>42780</v>
      </c>
      <c r="C614">
        <v>80.400000000000006</v>
      </c>
      <c r="D614" t="str">
        <f>_xlfn.TEXTJOIN($F$4,FALSE,源数据[[#This Row],[字段01]:[字段10]])</f>
        <v>湖南-长沙市-1000000059-厚飞康商贸公司-茶饮-10000111-茉莉花茶3---</v>
      </c>
      <c r="E614" t="s">
        <v>3</v>
      </c>
      <c r="F614" t="s">
        <v>12</v>
      </c>
      <c r="G614">
        <v>1000000059</v>
      </c>
      <c r="H614" t="s">
        <v>53</v>
      </c>
      <c r="I614" s="2" t="s">
        <v>8</v>
      </c>
      <c r="J614">
        <v>10000111</v>
      </c>
      <c r="K614" t="s">
        <v>35</v>
      </c>
      <c r="M614" s="3"/>
    </row>
    <row r="615" spans="2:13" x14ac:dyDescent="0.2">
      <c r="B615" s="1">
        <v>42780</v>
      </c>
      <c r="C615">
        <v>4.8</v>
      </c>
      <c r="D615" t="str">
        <f>_xlfn.TEXTJOIN($F$4,FALSE,源数据[[#This Row],[字段01]:[字段10]])</f>
        <v>湖南-长沙市-1000000059-厚飞康商贸公司-茶饮-10000136-柠檬茶8---</v>
      </c>
      <c r="E615" t="s">
        <v>3</v>
      </c>
      <c r="F615" t="s">
        <v>12</v>
      </c>
      <c r="G615">
        <v>1000000059</v>
      </c>
      <c r="H615" t="s">
        <v>53</v>
      </c>
      <c r="I615" s="2" t="s">
        <v>8</v>
      </c>
      <c r="J615">
        <v>10000136</v>
      </c>
      <c r="K615" t="s">
        <v>38</v>
      </c>
      <c r="M615" s="3"/>
    </row>
    <row r="616" spans="2:13" x14ac:dyDescent="0.2">
      <c r="B616" s="1">
        <v>42780</v>
      </c>
      <c r="C616">
        <v>55.3</v>
      </c>
      <c r="D616" t="str">
        <f>_xlfn.TEXTJOIN($F$4,FALSE,源数据[[#This Row],[字段01]:[字段10]])</f>
        <v>湖南-长沙市-1000000059-厚飞康商贸公司-茶饮-10000172-红茶16---</v>
      </c>
      <c r="E616" t="s">
        <v>3</v>
      </c>
      <c r="F616" t="s">
        <v>12</v>
      </c>
      <c r="G616">
        <v>1000000059</v>
      </c>
      <c r="H616" t="s">
        <v>53</v>
      </c>
      <c r="I616" s="2" t="s">
        <v>8</v>
      </c>
      <c r="J616">
        <v>10000172</v>
      </c>
      <c r="K616" t="s">
        <v>14</v>
      </c>
      <c r="M616" s="3"/>
    </row>
    <row r="617" spans="2:13" x14ac:dyDescent="0.2">
      <c r="B617" s="1">
        <v>42780</v>
      </c>
      <c r="C617">
        <v>41.9</v>
      </c>
      <c r="D617" t="str">
        <f>_xlfn.TEXTJOIN($F$4,FALSE,源数据[[#This Row],[字段01]:[字段10]])</f>
        <v>湖南-株洲市-1000000072-正吉复商贸公司-茶饮-10000131-柠檬茶3---</v>
      </c>
      <c r="E617" t="s">
        <v>3</v>
      </c>
      <c r="F617" t="s">
        <v>7</v>
      </c>
      <c r="G617">
        <v>1000000072</v>
      </c>
      <c r="H617" t="s">
        <v>5</v>
      </c>
      <c r="I617" s="2" t="s">
        <v>8</v>
      </c>
      <c r="J617">
        <v>10000131</v>
      </c>
      <c r="K617" t="s">
        <v>36</v>
      </c>
      <c r="M617" s="3"/>
    </row>
    <row r="618" spans="2:13" x14ac:dyDescent="0.2">
      <c r="B618" s="1">
        <v>42780</v>
      </c>
      <c r="C618">
        <v>2.2999999999999998</v>
      </c>
      <c r="D618" t="str">
        <f>_xlfn.TEXTJOIN($F$4,FALSE,源数据[[#This Row],[字段01]:[字段10]])</f>
        <v>湖南-株洲市-1000000072-正吉复商贸公司-茶饮-20000099-拿铁奶茶2---</v>
      </c>
      <c r="E618" t="s">
        <v>3</v>
      </c>
      <c r="F618" t="s">
        <v>7</v>
      </c>
      <c r="G618">
        <v>1000000072</v>
      </c>
      <c r="H618" t="s">
        <v>5</v>
      </c>
      <c r="I618" s="2" t="s">
        <v>8</v>
      </c>
      <c r="J618">
        <v>20000099</v>
      </c>
      <c r="K618" t="s">
        <v>18</v>
      </c>
      <c r="M618" s="3"/>
    </row>
    <row r="619" spans="2:13" x14ac:dyDescent="0.2">
      <c r="B619" s="1">
        <v>42780</v>
      </c>
      <c r="C619">
        <v>25.1</v>
      </c>
      <c r="D619" t="str">
        <f>_xlfn.TEXTJOIN($F$4,FALSE,源数据[[#This Row],[字段01]:[字段10]])</f>
        <v>江苏-常州市-1000001133-厚弘优商贸公司-茶饮-10000131-柠檬茶3---</v>
      </c>
      <c r="E619" t="s">
        <v>20</v>
      </c>
      <c r="F619" t="s">
        <v>44</v>
      </c>
      <c r="G619">
        <v>1000001133</v>
      </c>
      <c r="H619" t="s">
        <v>43</v>
      </c>
      <c r="I619" s="2" t="s">
        <v>8</v>
      </c>
      <c r="J619">
        <v>10000131</v>
      </c>
      <c r="K619" t="s">
        <v>36</v>
      </c>
      <c r="M619" s="3"/>
    </row>
    <row r="620" spans="2:13" x14ac:dyDescent="0.2">
      <c r="B620" s="1">
        <v>42780</v>
      </c>
      <c r="C620">
        <v>9.6</v>
      </c>
      <c r="D620" t="str">
        <f>_xlfn.TEXTJOIN($F$4,FALSE,源数据[[#This Row],[字段01]:[字段10]])</f>
        <v>江苏-常州市-1000001133-厚弘优商贸公司-茶饮-10000136-柠檬茶8---</v>
      </c>
      <c r="E620" t="s">
        <v>20</v>
      </c>
      <c r="F620" t="s">
        <v>44</v>
      </c>
      <c r="G620">
        <v>1000001133</v>
      </c>
      <c r="H620" t="s">
        <v>43</v>
      </c>
      <c r="I620" s="2" t="s">
        <v>8</v>
      </c>
      <c r="J620">
        <v>10000136</v>
      </c>
      <c r="K620" t="s">
        <v>38</v>
      </c>
      <c r="M620" s="3"/>
    </row>
    <row r="621" spans="2:13" x14ac:dyDescent="0.2">
      <c r="B621" s="1">
        <v>42780</v>
      </c>
      <c r="C621">
        <v>28.2</v>
      </c>
      <c r="D621" t="str">
        <f>_xlfn.TEXTJOIN($F$4,FALSE,源数据[[#This Row],[字段01]:[字段10]])</f>
        <v>江苏-常州市-1000001133-厚弘优商贸公司-茶饮-10000182-麦茶3---</v>
      </c>
      <c r="E621" t="s">
        <v>20</v>
      </c>
      <c r="F621" t="s">
        <v>44</v>
      </c>
      <c r="G621">
        <v>1000001133</v>
      </c>
      <c r="H621" t="s">
        <v>43</v>
      </c>
      <c r="I621" s="2" t="s">
        <v>8</v>
      </c>
      <c r="J621">
        <v>10000182</v>
      </c>
      <c r="K621" t="s">
        <v>29</v>
      </c>
      <c r="M621" s="3"/>
    </row>
    <row r="622" spans="2:13" x14ac:dyDescent="0.2">
      <c r="B622" s="1">
        <v>42780</v>
      </c>
      <c r="C622">
        <v>38</v>
      </c>
      <c r="D622" t="str">
        <f>_xlfn.TEXTJOIN($F$4,FALSE,源数据[[#This Row],[字段01]:[字段10]])</f>
        <v>江苏-南京市区-1000000018-久多厚商贸公司-茶饮-10000131-柠檬茶3---</v>
      </c>
      <c r="E622" t="s">
        <v>20</v>
      </c>
      <c r="F622" t="s">
        <v>47</v>
      </c>
      <c r="G622">
        <v>1000000018</v>
      </c>
      <c r="H622" t="s">
        <v>46</v>
      </c>
      <c r="I622" s="2" t="s">
        <v>8</v>
      </c>
      <c r="J622">
        <v>10000131</v>
      </c>
      <c r="K622" t="s">
        <v>36</v>
      </c>
      <c r="M622" s="3"/>
    </row>
    <row r="623" spans="2:13" x14ac:dyDescent="0.2">
      <c r="B623" s="1">
        <v>42780</v>
      </c>
      <c r="C623">
        <v>37.200000000000003</v>
      </c>
      <c r="D623" t="str">
        <f>_xlfn.TEXTJOIN($F$4,FALSE,源数据[[#This Row],[字段01]:[字段10]])</f>
        <v>江苏-南京市区-1000000018-久多厚商贸公司-茶饮-10000131-柠檬茶3---</v>
      </c>
      <c r="E623" t="s">
        <v>20</v>
      </c>
      <c r="F623" t="s">
        <v>47</v>
      </c>
      <c r="G623">
        <v>1000000018</v>
      </c>
      <c r="H623" t="s">
        <v>46</v>
      </c>
      <c r="I623" s="2" t="s">
        <v>8</v>
      </c>
      <c r="J623">
        <v>10000131</v>
      </c>
      <c r="K623" t="s">
        <v>36</v>
      </c>
      <c r="M623" s="3"/>
    </row>
    <row r="624" spans="2:13" x14ac:dyDescent="0.2">
      <c r="B624" s="1">
        <v>42780</v>
      </c>
      <c r="C624">
        <v>26.8</v>
      </c>
      <c r="D624" t="str">
        <f>_xlfn.TEXTJOIN($F$4,FALSE,源数据[[#This Row],[字段01]:[字段10]])</f>
        <v>江苏-南通市-1000000129-盛昌全商贸公司-茶饮-10000136-柠檬茶8---</v>
      </c>
      <c r="E624" t="s">
        <v>20</v>
      </c>
      <c r="F624" t="s">
        <v>67</v>
      </c>
      <c r="G624">
        <v>1000000129</v>
      </c>
      <c r="H624" t="s">
        <v>68</v>
      </c>
      <c r="I624" s="2" t="s">
        <v>8</v>
      </c>
      <c r="J624">
        <v>10000136</v>
      </c>
      <c r="K624" t="s">
        <v>38</v>
      </c>
      <c r="M624" s="3"/>
    </row>
    <row r="625" spans="2:13" x14ac:dyDescent="0.2">
      <c r="B625" s="1">
        <v>42780</v>
      </c>
      <c r="C625">
        <v>48</v>
      </c>
      <c r="D625" t="str">
        <f>_xlfn.TEXTJOIN($F$4,FALSE,源数据[[#This Row],[字段01]:[字段10]])</f>
        <v>江苏-扬州市-1000000579-润谦高商贸公司-果汁-40000085-红石榴汁1---</v>
      </c>
      <c r="E625" t="s">
        <v>20</v>
      </c>
      <c r="F625" t="s">
        <v>59</v>
      </c>
      <c r="G625">
        <v>1000000579</v>
      </c>
      <c r="H625" t="s">
        <v>58</v>
      </c>
      <c r="I625" s="2" t="s">
        <v>24</v>
      </c>
      <c r="J625">
        <v>40000085</v>
      </c>
      <c r="K625" t="s">
        <v>22</v>
      </c>
      <c r="M625" s="3"/>
    </row>
    <row r="626" spans="2:13" x14ac:dyDescent="0.2">
      <c r="B626" s="1">
        <v>42781</v>
      </c>
      <c r="C626">
        <v>21.7</v>
      </c>
      <c r="D626" t="str">
        <f>_xlfn.TEXTJOIN($F$4,FALSE,源数据[[#This Row],[字段01]:[字段10]])</f>
        <v>安徽-合肥市-1000001014-义浩安商贸公司-茶饮-10000131-柠檬茶3---</v>
      </c>
      <c r="E626" t="s">
        <v>41</v>
      </c>
      <c r="F626" t="s">
        <v>40</v>
      </c>
      <c r="G626">
        <v>1000001014</v>
      </c>
      <c r="H626" t="s">
        <v>42</v>
      </c>
      <c r="I626" s="2" t="s">
        <v>8</v>
      </c>
      <c r="J626">
        <v>10000131</v>
      </c>
      <c r="K626" t="s">
        <v>36</v>
      </c>
      <c r="M626" s="3"/>
    </row>
    <row r="627" spans="2:13" x14ac:dyDescent="0.2">
      <c r="B627" s="1">
        <v>42781</v>
      </c>
      <c r="C627">
        <v>15</v>
      </c>
      <c r="D627" t="str">
        <f>_xlfn.TEXTJOIN($F$4,FALSE,源数据[[#This Row],[字段01]:[字段10]])</f>
        <v>安徽-合肥市-1000001014-义浩安商贸公司-茶饮-20000099-拿铁奶茶2---</v>
      </c>
      <c r="E627" t="s">
        <v>41</v>
      </c>
      <c r="F627" t="s">
        <v>40</v>
      </c>
      <c r="G627">
        <v>1000001014</v>
      </c>
      <c r="H627" t="s">
        <v>42</v>
      </c>
      <c r="I627" s="2" t="s">
        <v>8</v>
      </c>
      <c r="J627">
        <v>20000099</v>
      </c>
      <c r="K627" t="s">
        <v>18</v>
      </c>
      <c r="M627" s="3"/>
    </row>
    <row r="628" spans="2:13" x14ac:dyDescent="0.2">
      <c r="B628" s="1">
        <v>42781</v>
      </c>
      <c r="C628">
        <v>15.9</v>
      </c>
      <c r="D628" t="str">
        <f>_xlfn.TEXTJOIN($F$4,FALSE,源数据[[#This Row],[字段01]:[字段10]])</f>
        <v>湖南-长沙市-1000000059-厚飞康商贸公司-茶饮-10000064-铁观音茶1---</v>
      </c>
      <c r="E628" t="s">
        <v>3</v>
      </c>
      <c r="F628" t="s">
        <v>12</v>
      </c>
      <c r="G628">
        <v>1000000059</v>
      </c>
      <c r="H628" t="s">
        <v>53</v>
      </c>
      <c r="I628" s="2" t="s">
        <v>8</v>
      </c>
      <c r="J628">
        <v>10000064</v>
      </c>
      <c r="K628" t="s">
        <v>51</v>
      </c>
      <c r="M628" s="3"/>
    </row>
    <row r="629" spans="2:13" x14ac:dyDescent="0.2">
      <c r="B629" s="1">
        <v>42781</v>
      </c>
      <c r="C629">
        <v>37.299999999999997</v>
      </c>
      <c r="D629" t="str">
        <f>_xlfn.TEXTJOIN($F$4,FALSE,源数据[[#This Row],[字段01]:[字段10]])</f>
        <v>江苏-南京市区-1000000020-吉兴进商贸公司-茶饮-10000078-铁观音茶15---</v>
      </c>
      <c r="E629" t="s">
        <v>20</v>
      </c>
      <c r="F629" t="s">
        <v>47</v>
      </c>
      <c r="G629">
        <v>1000000020</v>
      </c>
      <c r="H629" t="s">
        <v>71</v>
      </c>
      <c r="I629" s="2" t="s">
        <v>8</v>
      </c>
      <c r="J629">
        <v>10000078</v>
      </c>
      <c r="K629" t="s">
        <v>28</v>
      </c>
      <c r="M629" s="3"/>
    </row>
    <row r="630" spans="2:13" x14ac:dyDescent="0.2">
      <c r="B630" s="1">
        <v>42781</v>
      </c>
      <c r="C630">
        <v>37.4</v>
      </c>
      <c r="D630" t="str">
        <f>_xlfn.TEXTJOIN($F$4,FALSE,源数据[[#This Row],[字段01]:[字段10]])</f>
        <v>江苏-南京市区-1000000020-吉兴进商贸公司-茶饮-10000078-铁观音茶15---</v>
      </c>
      <c r="E630" t="s">
        <v>20</v>
      </c>
      <c r="F630" t="s">
        <v>47</v>
      </c>
      <c r="G630">
        <v>1000000020</v>
      </c>
      <c r="H630" t="s">
        <v>71</v>
      </c>
      <c r="I630" s="2" t="s">
        <v>8</v>
      </c>
      <c r="J630">
        <v>10000078</v>
      </c>
      <c r="K630" t="s">
        <v>28</v>
      </c>
      <c r="M630" s="3"/>
    </row>
    <row r="631" spans="2:13" x14ac:dyDescent="0.2">
      <c r="B631" s="1">
        <v>42781</v>
      </c>
      <c r="C631">
        <v>36</v>
      </c>
      <c r="D631" t="str">
        <f>_xlfn.TEXTJOIN($F$4,FALSE,源数据[[#This Row],[字段01]:[字段10]])</f>
        <v>江苏-南京市区-1000000020-吉兴进商贸公司-饮用水-30000011-矿泉水11---</v>
      </c>
      <c r="E631" t="s">
        <v>20</v>
      </c>
      <c r="F631" t="s">
        <v>47</v>
      </c>
      <c r="G631">
        <v>1000000020</v>
      </c>
      <c r="H631" t="s">
        <v>71</v>
      </c>
      <c r="I631" s="2" t="s">
        <v>4</v>
      </c>
      <c r="J631">
        <v>30000011</v>
      </c>
      <c r="K631" t="s">
        <v>1</v>
      </c>
      <c r="M631" s="3"/>
    </row>
    <row r="632" spans="2:13" x14ac:dyDescent="0.2">
      <c r="B632" s="1">
        <v>42781</v>
      </c>
      <c r="C632">
        <v>66.599999999999994</v>
      </c>
      <c r="D632" t="str">
        <f>_xlfn.TEXTJOIN($F$4,FALSE,源数据[[#This Row],[字段01]:[字段10]])</f>
        <v>江苏-苏州市-1000000054-荣聚本商贸公司-茶饮-10000111-茉莉花茶3---</v>
      </c>
      <c r="E632" t="s">
        <v>20</v>
      </c>
      <c r="F632" t="s">
        <v>27</v>
      </c>
      <c r="G632">
        <v>1000000054</v>
      </c>
      <c r="H632" t="s">
        <v>34</v>
      </c>
      <c r="I632" s="2" t="s">
        <v>8</v>
      </c>
      <c r="J632">
        <v>10000111</v>
      </c>
      <c r="K632" t="s">
        <v>35</v>
      </c>
      <c r="M632" s="3"/>
    </row>
    <row r="633" spans="2:13" x14ac:dyDescent="0.2">
      <c r="B633" s="1">
        <v>42781</v>
      </c>
      <c r="C633">
        <v>27.3</v>
      </c>
      <c r="D633" t="str">
        <f>_xlfn.TEXTJOIN($F$4,FALSE,源数据[[#This Row],[字段01]:[字段10]])</f>
        <v>江苏-苏州市-1000000101-美协旺商贸公司-茶饮-10000182-麦茶3---</v>
      </c>
      <c r="E633" t="s">
        <v>20</v>
      </c>
      <c r="F633" t="s">
        <v>27</v>
      </c>
      <c r="G633">
        <v>1000000101</v>
      </c>
      <c r="H633" t="s">
        <v>37</v>
      </c>
      <c r="I633" s="2" t="s">
        <v>8</v>
      </c>
      <c r="J633">
        <v>10000182</v>
      </c>
      <c r="K633" t="s">
        <v>29</v>
      </c>
      <c r="M633" s="3"/>
    </row>
    <row r="634" spans="2:13" x14ac:dyDescent="0.2">
      <c r="B634" s="1">
        <v>42781</v>
      </c>
      <c r="C634">
        <v>67.5</v>
      </c>
      <c r="D634" t="str">
        <f>_xlfn.TEXTJOIN($F$4,FALSE,源数据[[#This Row],[字段01]:[字段10]])</f>
        <v>江苏-无锡市-1000000046-多福复商贸公司-茶饮-10000172-红茶16---</v>
      </c>
      <c r="E634" t="s">
        <v>20</v>
      </c>
      <c r="F634" t="s">
        <v>52</v>
      </c>
      <c r="G634">
        <v>1000000046</v>
      </c>
      <c r="H634" t="s">
        <v>50</v>
      </c>
      <c r="I634" s="2" t="s">
        <v>8</v>
      </c>
      <c r="J634">
        <v>10000172</v>
      </c>
      <c r="K634" t="s">
        <v>14</v>
      </c>
      <c r="M634" s="3"/>
    </row>
    <row r="635" spans="2:13" x14ac:dyDescent="0.2">
      <c r="B635" s="1">
        <v>42782</v>
      </c>
      <c r="C635">
        <v>9</v>
      </c>
      <c r="D635" t="str">
        <f>_xlfn.TEXTJOIN($F$4,FALSE,源数据[[#This Row],[字段01]:[字段10]])</f>
        <v>安徽-合肥市-1000000931-百安欣商贸公司-茶饮-10000078-铁观音茶15---</v>
      </c>
      <c r="E635" t="s">
        <v>41</v>
      </c>
      <c r="F635" t="s">
        <v>40</v>
      </c>
      <c r="G635">
        <v>1000000931</v>
      </c>
      <c r="H635" t="s">
        <v>39</v>
      </c>
      <c r="I635" s="2" t="s">
        <v>8</v>
      </c>
      <c r="J635">
        <v>10000078</v>
      </c>
      <c r="K635" t="s">
        <v>28</v>
      </c>
      <c r="M635" s="3"/>
    </row>
    <row r="636" spans="2:13" x14ac:dyDescent="0.2">
      <c r="B636" s="1">
        <v>42782</v>
      </c>
      <c r="C636">
        <v>16.100000000000001</v>
      </c>
      <c r="D636" t="str">
        <f>_xlfn.TEXTJOIN($F$4,FALSE,源数据[[#This Row],[字段01]:[字段10]])</f>
        <v>安徽-合肥市-1000000931-百安欣商贸公司-茶饮-10000131-柠檬茶3---</v>
      </c>
      <c r="E636" t="s">
        <v>41</v>
      </c>
      <c r="F636" t="s">
        <v>40</v>
      </c>
      <c r="G636">
        <v>1000000931</v>
      </c>
      <c r="H636" t="s">
        <v>39</v>
      </c>
      <c r="I636" s="2" t="s">
        <v>8</v>
      </c>
      <c r="J636">
        <v>10000131</v>
      </c>
      <c r="K636" t="s">
        <v>36</v>
      </c>
      <c r="M636" s="3"/>
    </row>
    <row r="637" spans="2:13" x14ac:dyDescent="0.2">
      <c r="B637" s="1">
        <v>42782</v>
      </c>
      <c r="C637">
        <v>4.8</v>
      </c>
      <c r="D637" t="str">
        <f>_xlfn.TEXTJOIN($F$4,FALSE,源数据[[#This Row],[字段01]:[字段10]])</f>
        <v>安徽-合肥市-1000000931-百安欣商贸公司-茶饮-20000099-拿铁奶茶2---</v>
      </c>
      <c r="E637" t="s">
        <v>41</v>
      </c>
      <c r="F637" t="s">
        <v>40</v>
      </c>
      <c r="G637">
        <v>1000000931</v>
      </c>
      <c r="H637" t="s">
        <v>39</v>
      </c>
      <c r="I637" s="2" t="s">
        <v>8</v>
      </c>
      <c r="J637">
        <v>20000099</v>
      </c>
      <c r="K637" t="s">
        <v>18</v>
      </c>
      <c r="M637" s="3"/>
    </row>
    <row r="638" spans="2:13" x14ac:dyDescent="0.2">
      <c r="B638" s="1">
        <v>42782</v>
      </c>
      <c r="C638">
        <v>65.5</v>
      </c>
      <c r="D638" t="str">
        <f>_xlfn.TEXTJOIN($F$4,FALSE,源数据[[#This Row],[字段01]:[字段10]])</f>
        <v>湖南-郴州市-1000002981-祥顺源商贸公司-茶饮-10000111-茉莉花茶3---</v>
      </c>
      <c r="E638" t="s">
        <v>3</v>
      </c>
      <c r="F638" t="s">
        <v>10</v>
      </c>
      <c r="G638">
        <v>1000002981</v>
      </c>
      <c r="H638" t="s">
        <v>60</v>
      </c>
      <c r="I638" s="2" t="s">
        <v>8</v>
      </c>
      <c r="J638">
        <v>10000111</v>
      </c>
      <c r="K638" t="s">
        <v>35</v>
      </c>
      <c r="M638" s="3"/>
    </row>
    <row r="639" spans="2:13" x14ac:dyDescent="0.2">
      <c r="B639" s="1">
        <v>42782</v>
      </c>
      <c r="C639">
        <v>58.5</v>
      </c>
      <c r="D639" t="str">
        <f>_xlfn.TEXTJOIN($F$4,FALSE,源数据[[#This Row],[字段01]:[字段10]])</f>
        <v>湖南-益阳市-1000000064-发安裕商贸公司-茶饮-10000131-柠檬茶3---</v>
      </c>
      <c r="E639" t="s">
        <v>3</v>
      </c>
      <c r="F639" t="s">
        <v>70</v>
      </c>
      <c r="G639">
        <v>1000000064</v>
      </c>
      <c r="H639" t="s">
        <v>74</v>
      </c>
      <c r="I639" s="2" t="s">
        <v>8</v>
      </c>
      <c r="J639">
        <v>10000131</v>
      </c>
      <c r="K639" t="s">
        <v>36</v>
      </c>
      <c r="M639" s="3"/>
    </row>
    <row r="640" spans="2:13" x14ac:dyDescent="0.2">
      <c r="B640" s="1">
        <v>42782</v>
      </c>
      <c r="C640">
        <v>73.400000000000006</v>
      </c>
      <c r="D640" t="str">
        <f>_xlfn.TEXTJOIN($F$4,FALSE,源数据[[#This Row],[字段01]:[字段10]])</f>
        <v>湖南-长沙市-1000000059-厚飞康商贸公司-茶饮-10000131-柠檬茶3---</v>
      </c>
      <c r="E640" t="s">
        <v>3</v>
      </c>
      <c r="F640" t="s">
        <v>12</v>
      </c>
      <c r="G640">
        <v>1000000059</v>
      </c>
      <c r="H640" t="s">
        <v>53</v>
      </c>
      <c r="I640" s="2" t="s">
        <v>8</v>
      </c>
      <c r="J640">
        <v>10000131</v>
      </c>
      <c r="K640" t="s">
        <v>36</v>
      </c>
      <c r="M640" s="3"/>
    </row>
    <row r="641" spans="2:13" x14ac:dyDescent="0.2">
      <c r="B641" s="1">
        <v>42782</v>
      </c>
      <c r="C641">
        <v>73.2</v>
      </c>
      <c r="D641" t="str">
        <f>_xlfn.TEXTJOIN($F$4,FALSE,源数据[[#This Row],[字段01]:[字段10]])</f>
        <v>湖南-长沙市-1000000059-厚飞康商贸公司-茶饮-10000131-柠檬茶3---</v>
      </c>
      <c r="E641" t="s">
        <v>3</v>
      </c>
      <c r="F641" t="s">
        <v>12</v>
      </c>
      <c r="G641">
        <v>1000000059</v>
      </c>
      <c r="H641" t="s">
        <v>53</v>
      </c>
      <c r="I641" s="2" t="s">
        <v>8</v>
      </c>
      <c r="J641">
        <v>10000131</v>
      </c>
      <c r="K641" t="s">
        <v>36</v>
      </c>
      <c r="M641" s="3"/>
    </row>
    <row r="642" spans="2:13" x14ac:dyDescent="0.2">
      <c r="B642" s="1">
        <v>42782</v>
      </c>
      <c r="C642">
        <v>28.4</v>
      </c>
      <c r="D642" t="str">
        <f>_xlfn.TEXTJOIN($F$4,FALSE,源数据[[#This Row],[字段01]:[字段10]])</f>
        <v>江苏-常州市-1000001133-厚弘优商贸公司-茶饮-10000182-麦茶3---</v>
      </c>
      <c r="E642" t="s">
        <v>20</v>
      </c>
      <c r="F642" t="s">
        <v>44</v>
      </c>
      <c r="G642">
        <v>1000001133</v>
      </c>
      <c r="H642" t="s">
        <v>43</v>
      </c>
      <c r="I642" s="2" t="s">
        <v>8</v>
      </c>
      <c r="J642">
        <v>10000182</v>
      </c>
      <c r="K642" t="s">
        <v>29</v>
      </c>
      <c r="M642" s="3"/>
    </row>
    <row r="643" spans="2:13" x14ac:dyDescent="0.2">
      <c r="B643" s="1">
        <v>42782</v>
      </c>
      <c r="C643">
        <v>37.799999999999997</v>
      </c>
      <c r="D643" t="str">
        <f>_xlfn.TEXTJOIN($F$4,FALSE,源数据[[#This Row],[字段01]:[字段10]])</f>
        <v>江苏-南京市区-1000000018-久多厚商贸公司-茶饮-10000131-柠檬茶3---</v>
      </c>
      <c r="E643" t="s">
        <v>20</v>
      </c>
      <c r="F643" t="s">
        <v>47</v>
      </c>
      <c r="G643">
        <v>1000000018</v>
      </c>
      <c r="H643" t="s">
        <v>46</v>
      </c>
      <c r="I643" s="2" t="s">
        <v>8</v>
      </c>
      <c r="J643">
        <v>10000131</v>
      </c>
      <c r="K643" t="s">
        <v>36</v>
      </c>
      <c r="M643" s="3"/>
    </row>
    <row r="644" spans="2:13" x14ac:dyDescent="0.2">
      <c r="B644" s="1">
        <v>42782</v>
      </c>
      <c r="C644">
        <v>37.299999999999997</v>
      </c>
      <c r="D644" t="str">
        <f>_xlfn.TEXTJOIN($F$4,FALSE,源数据[[#This Row],[字段01]:[字段10]])</f>
        <v>江苏-南京市区-1000000020-吉兴进商贸公司-茶饮-10000078-铁观音茶15---</v>
      </c>
      <c r="E644" t="s">
        <v>20</v>
      </c>
      <c r="F644" t="s">
        <v>47</v>
      </c>
      <c r="G644">
        <v>1000000020</v>
      </c>
      <c r="H644" t="s">
        <v>71</v>
      </c>
      <c r="I644" s="2" t="s">
        <v>8</v>
      </c>
      <c r="J644">
        <v>10000078</v>
      </c>
      <c r="K644" t="s">
        <v>28</v>
      </c>
      <c r="M644" s="3"/>
    </row>
    <row r="645" spans="2:13" x14ac:dyDescent="0.2">
      <c r="B645" s="1">
        <v>42782</v>
      </c>
      <c r="C645">
        <v>37.5</v>
      </c>
      <c r="D645" t="str">
        <f>_xlfn.TEXTJOIN($F$4,FALSE,源数据[[#This Row],[字段01]:[字段10]])</f>
        <v>江苏-南京市区-1000000020-吉兴进商贸公司-茶饮-10000078-铁观音茶15---</v>
      </c>
      <c r="E645" t="s">
        <v>20</v>
      </c>
      <c r="F645" t="s">
        <v>47</v>
      </c>
      <c r="G645">
        <v>1000000020</v>
      </c>
      <c r="H645" t="s">
        <v>71</v>
      </c>
      <c r="I645" s="2" t="s">
        <v>8</v>
      </c>
      <c r="J645">
        <v>10000078</v>
      </c>
      <c r="K645" t="s">
        <v>28</v>
      </c>
      <c r="M645" s="3"/>
    </row>
    <row r="646" spans="2:13" x14ac:dyDescent="0.2">
      <c r="B646" s="1">
        <v>42782</v>
      </c>
      <c r="C646">
        <v>18.5</v>
      </c>
      <c r="D646" t="str">
        <f>_xlfn.TEXTJOIN($F$4,FALSE,源数据[[#This Row],[字段01]:[字段10]])</f>
        <v>江苏-南通市-1000000129-盛昌全商贸公司-茶饮-10000131-柠檬茶3---</v>
      </c>
      <c r="E646" t="s">
        <v>20</v>
      </c>
      <c r="F646" t="s">
        <v>67</v>
      </c>
      <c r="G646">
        <v>1000000129</v>
      </c>
      <c r="H646" t="s">
        <v>68</v>
      </c>
      <c r="I646" s="2" t="s">
        <v>8</v>
      </c>
      <c r="J646">
        <v>10000131</v>
      </c>
      <c r="K646" t="s">
        <v>36</v>
      </c>
      <c r="M646" s="3"/>
    </row>
    <row r="647" spans="2:13" x14ac:dyDescent="0.2">
      <c r="B647" s="1">
        <v>42782</v>
      </c>
      <c r="C647">
        <v>9.1</v>
      </c>
      <c r="D647" t="str">
        <f>_xlfn.TEXTJOIN($F$4,FALSE,源数据[[#This Row],[字段01]:[字段10]])</f>
        <v>江苏-南通市-1000000129-盛昌全商贸公司-饮用水-30000011-矿泉水11---</v>
      </c>
      <c r="E647" t="s">
        <v>20</v>
      </c>
      <c r="F647" t="s">
        <v>67</v>
      </c>
      <c r="G647">
        <v>1000000129</v>
      </c>
      <c r="H647" t="s">
        <v>68</v>
      </c>
      <c r="I647" s="2" t="s">
        <v>4</v>
      </c>
      <c r="J647">
        <v>30000011</v>
      </c>
      <c r="K647" t="s">
        <v>1</v>
      </c>
      <c r="M647" s="3"/>
    </row>
    <row r="648" spans="2:13" x14ac:dyDescent="0.2">
      <c r="B648" s="1">
        <v>42782</v>
      </c>
      <c r="C648">
        <v>4.7</v>
      </c>
      <c r="D648" t="str">
        <f>_xlfn.TEXTJOIN($F$4,FALSE,源数据[[#This Row],[字段01]:[字段10]])</f>
        <v>江苏-苏州市-1000000028-东大祥商贸公司-茶饮-10000131-柠檬茶3---</v>
      </c>
      <c r="E648" t="s">
        <v>20</v>
      </c>
      <c r="F648" t="s">
        <v>27</v>
      </c>
      <c r="G648">
        <v>1000000028</v>
      </c>
      <c r="H648" t="s">
        <v>25</v>
      </c>
      <c r="I648" s="2" t="s">
        <v>8</v>
      </c>
      <c r="J648">
        <v>10000131</v>
      </c>
      <c r="K648" t="s">
        <v>36</v>
      </c>
      <c r="M648" s="3"/>
    </row>
    <row r="649" spans="2:13" x14ac:dyDescent="0.2">
      <c r="B649" s="1">
        <v>42782</v>
      </c>
      <c r="C649">
        <v>5</v>
      </c>
      <c r="D649" t="str">
        <f>_xlfn.TEXTJOIN($F$4,FALSE,源数据[[#This Row],[字段01]:[字段10]])</f>
        <v>江苏-苏州市-1000000028-东大祥商贸公司-茶饮-20000099-拿铁奶茶2---</v>
      </c>
      <c r="E649" t="s">
        <v>20</v>
      </c>
      <c r="F649" t="s">
        <v>27</v>
      </c>
      <c r="G649">
        <v>1000000028</v>
      </c>
      <c r="H649" t="s">
        <v>25</v>
      </c>
      <c r="I649" s="2" t="s">
        <v>8</v>
      </c>
      <c r="J649">
        <v>20000099</v>
      </c>
      <c r="K649" t="s">
        <v>18</v>
      </c>
      <c r="M649" s="3"/>
    </row>
    <row r="650" spans="2:13" x14ac:dyDescent="0.2">
      <c r="B650" s="1">
        <v>42782</v>
      </c>
      <c r="C650">
        <v>2.4</v>
      </c>
      <c r="D650" t="str">
        <f>_xlfn.TEXTJOIN($F$4,FALSE,源数据[[#This Row],[字段01]:[字段10]])</f>
        <v>江苏-苏州市-1000000028-东大祥商贸公司-饮用水-30000011-矿泉水11---</v>
      </c>
      <c r="E650" t="s">
        <v>20</v>
      </c>
      <c r="F650" t="s">
        <v>27</v>
      </c>
      <c r="G650">
        <v>1000000028</v>
      </c>
      <c r="H650" t="s">
        <v>25</v>
      </c>
      <c r="I650" s="2" t="s">
        <v>4</v>
      </c>
      <c r="J650">
        <v>30000011</v>
      </c>
      <c r="K650" t="s">
        <v>1</v>
      </c>
      <c r="M650" s="3"/>
    </row>
    <row r="651" spans="2:13" x14ac:dyDescent="0.2">
      <c r="B651" s="1">
        <v>42782</v>
      </c>
      <c r="C651">
        <v>65.900000000000006</v>
      </c>
      <c r="D651" t="str">
        <f>_xlfn.TEXTJOIN($F$4,FALSE,源数据[[#This Row],[字段01]:[字段10]])</f>
        <v>江苏-苏州市-1000000054-荣聚本商贸公司-茶饮-10000172-红茶16---</v>
      </c>
      <c r="E651" t="s">
        <v>20</v>
      </c>
      <c r="F651" t="s">
        <v>27</v>
      </c>
      <c r="G651">
        <v>1000000054</v>
      </c>
      <c r="H651" t="s">
        <v>34</v>
      </c>
      <c r="I651" s="2" t="s">
        <v>8</v>
      </c>
      <c r="J651">
        <v>10000172</v>
      </c>
      <c r="K651" t="s">
        <v>14</v>
      </c>
      <c r="M651" s="3"/>
    </row>
    <row r="652" spans="2:13" x14ac:dyDescent="0.2">
      <c r="B652" s="1">
        <v>42782</v>
      </c>
      <c r="C652">
        <v>26</v>
      </c>
      <c r="D652" t="str">
        <f>_xlfn.TEXTJOIN($F$4,FALSE,源数据[[#This Row],[字段01]:[字段10]])</f>
        <v>江苏-镇江市-1000000047-寿鼎益商贸公司-茶饮-10000078-铁观音茶15---</v>
      </c>
      <c r="E652" t="s">
        <v>20</v>
      </c>
      <c r="F652" t="s">
        <v>33</v>
      </c>
      <c r="G652">
        <v>1000000047</v>
      </c>
      <c r="H652" t="s">
        <v>32</v>
      </c>
      <c r="I652" s="2" t="s">
        <v>8</v>
      </c>
      <c r="J652">
        <v>10000078</v>
      </c>
      <c r="K652" t="s">
        <v>28</v>
      </c>
      <c r="M652" s="3"/>
    </row>
    <row r="653" spans="2:13" x14ac:dyDescent="0.2">
      <c r="B653" s="1">
        <v>42782</v>
      </c>
      <c r="C653">
        <v>2.7</v>
      </c>
      <c r="D653" t="str">
        <f>_xlfn.TEXTJOIN($F$4,FALSE,源数据[[#This Row],[字段01]:[字段10]])</f>
        <v>江苏-镇江市-1000000047-寿鼎益商贸公司-茶饮-10000136-柠檬茶8---</v>
      </c>
      <c r="E653" t="s">
        <v>20</v>
      </c>
      <c r="F653" t="s">
        <v>33</v>
      </c>
      <c r="G653">
        <v>1000000047</v>
      </c>
      <c r="H653" t="s">
        <v>32</v>
      </c>
      <c r="I653" s="2" t="s">
        <v>8</v>
      </c>
      <c r="J653">
        <v>10000136</v>
      </c>
      <c r="K653" t="s">
        <v>38</v>
      </c>
      <c r="M653" s="3"/>
    </row>
    <row r="654" spans="2:13" x14ac:dyDescent="0.2">
      <c r="B654" s="1">
        <v>42782</v>
      </c>
      <c r="C654">
        <v>2.2000000000000002</v>
      </c>
      <c r="D654" t="str">
        <f>_xlfn.TEXTJOIN($F$4,FALSE,源数据[[#This Row],[字段01]:[字段10]])</f>
        <v>江苏-镇江市-1000000047-寿鼎益商贸公司-饮用水-30000011-矿泉水11---</v>
      </c>
      <c r="E654" t="s">
        <v>20</v>
      </c>
      <c r="F654" t="s">
        <v>33</v>
      </c>
      <c r="G654">
        <v>1000000047</v>
      </c>
      <c r="H654" t="s">
        <v>32</v>
      </c>
      <c r="I654" s="2" t="s">
        <v>4</v>
      </c>
      <c r="J654">
        <v>30000011</v>
      </c>
      <c r="K654" t="s">
        <v>1</v>
      </c>
      <c r="M654" s="3"/>
    </row>
    <row r="655" spans="2:13" x14ac:dyDescent="0.2">
      <c r="B655" s="1">
        <v>42783</v>
      </c>
      <c r="C655">
        <v>37.799999999999997</v>
      </c>
      <c r="D655" t="str">
        <f>_xlfn.TEXTJOIN($F$4,FALSE,源数据[[#This Row],[字段01]:[字段10]])</f>
        <v>安徽-合肥市-1000000931-百安欣商贸公司-茶饮-10000131-柠檬茶3---</v>
      </c>
      <c r="E655" t="s">
        <v>41</v>
      </c>
      <c r="F655" t="s">
        <v>40</v>
      </c>
      <c r="G655">
        <v>1000000931</v>
      </c>
      <c r="H655" t="s">
        <v>39</v>
      </c>
      <c r="I655" s="2" t="s">
        <v>8</v>
      </c>
      <c r="J655">
        <v>10000131</v>
      </c>
      <c r="K655" t="s">
        <v>36</v>
      </c>
      <c r="M655" s="3"/>
    </row>
    <row r="656" spans="2:13" x14ac:dyDescent="0.2">
      <c r="B656" s="1">
        <v>42783</v>
      </c>
      <c r="C656">
        <v>59.4</v>
      </c>
      <c r="D656" t="str">
        <f>_xlfn.TEXTJOIN($F$4,FALSE,源数据[[#This Row],[字段01]:[字段10]])</f>
        <v>湖南-邵阳市-1000001502-裕协康商贸公司-茶饮-10000211-茉莉绿茶11---</v>
      </c>
      <c r="E656" t="s">
        <v>3</v>
      </c>
      <c r="F656" t="s">
        <v>55</v>
      </c>
      <c r="G656">
        <v>1000001502</v>
      </c>
      <c r="H656" t="s">
        <v>54</v>
      </c>
      <c r="I656" s="2" t="s">
        <v>8</v>
      </c>
      <c r="J656">
        <v>10000211</v>
      </c>
      <c r="K656" t="s">
        <v>6</v>
      </c>
      <c r="M656" s="3"/>
    </row>
    <row r="657" spans="2:13" x14ac:dyDescent="0.2">
      <c r="B657" s="1">
        <v>42783</v>
      </c>
      <c r="C657">
        <v>62.5</v>
      </c>
      <c r="D657" t="str">
        <f>_xlfn.TEXTJOIN($F$4,FALSE,源数据[[#This Row],[字段01]:[字段10]])</f>
        <v>湖南-长沙市-1000000059-厚飞康商贸公司-茶饮-10000078-铁观音茶15---</v>
      </c>
      <c r="E657" t="s">
        <v>3</v>
      </c>
      <c r="F657" t="s">
        <v>12</v>
      </c>
      <c r="G657">
        <v>1000000059</v>
      </c>
      <c r="H657" t="s">
        <v>53</v>
      </c>
      <c r="I657" s="2" t="s">
        <v>8</v>
      </c>
      <c r="J657">
        <v>10000078</v>
      </c>
      <c r="K657" t="s">
        <v>28</v>
      </c>
      <c r="M657" s="3"/>
    </row>
    <row r="658" spans="2:13" x14ac:dyDescent="0.2">
      <c r="B658" s="1">
        <v>42783</v>
      </c>
      <c r="C658">
        <v>2.6</v>
      </c>
      <c r="D658" t="str">
        <f>_xlfn.TEXTJOIN($F$4,FALSE,源数据[[#This Row],[字段01]:[字段10]])</f>
        <v>湖南-长沙市-1000000059-厚飞康商贸公司-茶饮-10000131-柠檬茶3---</v>
      </c>
      <c r="E658" t="s">
        <v>3</v>
      </c>
      <c r="F658" t="s">
        <v>12</v>
      </c>
      <c r="G658">
        <v>1000000059</v>
      </c>
      <c r="H658" t="s">
        <v>53</v>
      </c>
      <c r="I658" s="2" t="s">
        <v>8</v>
      </c>
      <c r="J658">
        <v>10000131</v>
      </c>
      <c r="K658" t="s">
        <v>36</v>
      </c>
      <c r="M658" s="3"/>
    </row>
    <row r="659" spans="2:13" x14ac:dyDescent="0.2">
      <c r="B659" s="1">
        <v>42783</v>
      </c>
      <c r="C659">
        <v>40.5</v>
      </c>
      <c r="D659" t="str">
        <f>_xlfn.TEXTJOIN($F$4,FALSE,源数据[[#This Row],[字段01]:[字段10]])</f>
        <v>湖南-株洲市-1000000072-正吉复商贸公司-茶饮-10000211-茉莉绿茶11---</v>
      </c>
      <c r="E659" t="s">
        <v>3</v>
      </c>
      <c r="F659" t="s">
        <v>7</v>
      </c>
      <c r="G659">
        <v>1000000072</v>
      </c>
      <c r="H659" t="s">
        <v>5</v>
      </c>
      <c r="I659" s="2" t="s">
        <v>8</v>
      </c>
      <c r="J659">
        <v>10000211</v>
      </c>
      <c r="K659" t="s">
        <v>6</v>
      </c>
      <c r="M659" s="3"/>
    </row>
    <row r="660" spans="2:13" x14ac:dyDescent="0.2">
      <c r="B660" s="1">
        <v>42783</v>
      </c>
      <c r="C660">
        <v>23.7</v>
      </c>
      <c r="D660" t="str">
        <f>_xlfn.TEXTJOIN($F$4,FALSE,源数据[[#This Row],[字段01]:[字段10]])</f>
        <v>江苏-常州市-1000001133-厚弘优商贸公司-茶饮-10000078-铁观音茶15---</v>
      </c>
      <c r="E660" t="s">
        <v>20</v>
      </c>
      <c r="F660" t="s">
        <v>44</v>
      </c>
      <c r="G660">
        <v>1000001133</v>
      </c>
      <c r="H660" t="s">
        <v>43</v>
      </c>
      <c r="I660" s="2" t="s">
        <v>8</v>
      </c>
      <c r="J660">
        <v>10000078</v>
      </c>
      <c r="K660" t="s">
        <v>28</v>
      </c>
      <c r="M660" s="3"/>
    </row>
    <row r="661" spans="2:13" x14ac:dyDescent="0.2">
      <c r="B661" s="1">
        <v>42783</v>
      </c>
      <c r="C661">
        <v>8.6999999999999993</v>
      </c>
      <c r="D661" t="str">
        <f>_xlfn.TEXTJOIN($F$4,FALSE,源数据[[#This Row],[字段01]:[字段10]])</f>
        <v>江苏-常州市-1000001133-厚弘优商贸公司-茶饮-10000111-茉莉花茶3---</v>
      </c>
      <c r="E661" t="s">
        <v>20</v>
      </c>
      <c r="F661" t="s">
        <v>44</v>
      </c>
      <c r="G661">
        <v>1000001133</v>
      </c>
      <c r="H661" t="s">
        <v>43</v>
      </c>
      <c r="I661" s="2" t="s">
        <v>8</v>
      </c>
      <c r="J661">
        <v>10000111</v>
      </c>
      <c r="K661" t="s">
        <v>35</v>
      </c>
      <c r="M661" s="3"/>
    </row>
    <row r="662" spans="2:13" x14ac:dyDescent="0.2">
      <c r="B662" s="1">
        <v>42783</v>
      </c>
      <c r="C662">
        <v>23.8</v>
      </c>
      <c r="D662" t="str">
        <f>_xlfn.TEXTJOIN($F$4,FALSE,源数据[[#This Row],[字段01]:[字段10]])</f>
        <v>江苏-常州市-1000001133-厚弘优商贸公司-茶饮-20000099-拿铁奶茶2---</v>
      </c>
      <c r="E662" t="s">
        <v>20</v>
      </c>
      <c r="F662" t="s">
        <v>44</v>
      </c>
      <c r="G662">
        <v>1000001133</v>
      </c>
      <c r="H662" t="s">
        <v>43</v>
      </c>
      <c r="I662" s="2" t="s">
        <v>8</v>
      </c>
      <c r="J662">
        <v>20000099</v>
      </c>
      <c r="K662" t="s">
        <v>18</v>
      </c>
      <c r="M662" s="3"/>
    </row>
    <row r="663" spans="2:13" x14ac:dyDescent="0.2">
      <c r="B663" s="1">
        <v>42783</v>
      </c>
      <c r="C663">
        <v>2.2999999999999998</v>
      </c>
      <c r="D663" t="str">
        <f>_xlfn.TEXTJOIN($F$4,FALSE,源数据[[#This Row],[字段01]:[字段10]])</f>
        <v>江苏-常州市-1000001133-厚弘优商贸公司-茶饮-20000099-拿铁奶茶2---</v>
      </c>
      <c r="E663" t="s">
        <v>20</v>
      </c>
      <c r="F663" t="s">
        <v>44</v>
      </c>
      <c r="G663">
        <v>1000001133</v>
      </c>
      <c r="H663" t="s">
        <v>43</v>
      </c>
      <c r="I663" s="2" t="s">
        <v>8</v>
      </c>
      <c r="J663">
        <v>20000099</v>
      </c>
      <c r="K663" t="s">
        <v>18</v>
      </c>
      <c r="M663" s="3"/>
    </row>
    <row r="664" spans="2:13" x14ac:dyDescent="0.2">
      <c r="B664" s="1">
        <v>42783</v>
      </c>
      <c r="C664">
        <v>38</v>
      </c>
      <c r="D664" t="str">
        <f>_xlfn.TEXTJOIN($F$4,FALSE,源数据[[#This Row],[字段01]:[字段10]])</f>
        <v>江苏-南京市区-1000000018-久多厚商贸公司-茶饮-10000131-柠檬茶3---</v>
      </c>
      <c r="E664" t="s">
        <v>20</v>
      </c>
      <c r="F664" t="s">
        <v>47</v>
      </c>
      <c r="G664">
        <v>1000000018</v>
      </c>
      <c r="H664" t="s">
        <v>46</v>
      </c>
      <c r="I664" s="2" t="s">
        <v>8</v>
      </c>
      <c r="J664">
        <v>10000131</v>
      </c>
      <c r="K664" t="s">
        <v>36</v>
      </c>
      <c r="M664" s="3"/>
    </row>
    <row r="665" spans="2:13" x14ac:dyDescent="0.2">
      <c r="B665" s="1">
        <v>42783</v>
      </c>
      <c r="C665">
        <v>10.4</v>
      </c>
      <c r="D665" t="str">
        <f>_xlfn.TEXTJOIN($F$4,FALSE,源数据[[#This Row],[字段01]:[字段10]])</f>
        <v>江苏-南京市区-1000000018-久多厚商贸公司-茶饮-10000211-茉莉绿茶11---</v>
      </c>
      <c r="E665" t="s">
        <v>20</v>
      </c>
      <c r="F665" t="s">
        <v>47</v>
      </c>
      <c r="G665">
        <v>1000000018</v>
      </c>
      <c r="H665" t="s">
        <v>46</v>
      </c>
      <c r="I665" s="2" t="s">
        <v>8</v>
      </c>
      <c r="J665">
        <v>10000211</v>
      </c>
      <c r="K665" t="s">
        <v>6</v>
      </c>
      <c r="M665" s="3"/>
    </row>
    <row r="666" spans="2:13" x14ac:dyDescent="0.2">
      <c r="B666" s="1">
        <v>42783</v>
      </c>
      <c r="C666">
        <v>35.700000000000003</v>
      </c>
      <c r="D666" t="str">
        <f>_xlfn.TEXTJOIN($F$4,FALSE,源数据[[#This Row],[字段01]:[字段10]])</f>
        <v>江苏-南京市区-1000000020-吉兴进商贸公司-茶饮-10000078-铁观音茶15---</v>
      </c>
      <c r="E666" t="s">
        <v>20</v>
      </c>
      <c r="F666" t="s">
        <v>47</v>
      </c>
      <c r="G666">
        <v>1000000020</v>
      </c>
      <c r="H666" t="s">
        <v>71</v>
      </c>
      <c r="I666" s="2" t="s">
        <v>8</v>
      </c>
      <c r="J666">
        <v>10000078</v>
      </c>
      <c r="K666" t="s">
        <v>28</v>
      </c>
      <c r="M666" s="3"/>
    </row>
    <row r="667" spans="2:13" x14ac:dyDescent="0.2">
      <c r="B667" s="1">
        <v>42783</v>
      </c>
      <c r="C667">
        <v>4.5</v>
      </c>
      <c r="D667" t="str">
        <f>_xlfn.TEXTJOIN($F$4,FALSE,源数据[[#This Row],[字段01]:[字段10]])</f>
        <v>江苏-泰州市-1000003183-安成茂商贸公司-茶饮-10000061-冰绿茶18---</v>
      </c>
      <c r="E667" t="s">
        <v>20</v>
      </c>
      <c r="F667" t="s">
        <v>23</v>
      </c>
      <c r="G667">
        <v>1000003183</v>
      </c>
      <c r="H667" t="s">
        <v>21</v>
      </c>
      <c r="I667" s="2" t="s">
        <v>8</v>
      </c>
      <c r="J667">
        <v>10000061</v>
      </c>
      <c r="K667" t="s">
        <v>26</v>
      </c>
      <c r="M667" s="3"/>
    </row>
    <row r="668" spans="2:13" x14ac:dyDescent="0.2">
      <c r="B668" s="1">
        <v>42783</v>
      </c>
      <c r="C668">
        <v>4.5999999999999996</v>
      </c>
      <c r="D668" t="str">
        <f>_xlfn.TEXTJOIN($F$4,FALSE,源数据[[#This Row],[字段01]:[字段10]])</f>
        <v>江苏-泰州市-1000003183-安成茂商贸公司-茶饮-10000182-麦茶3---</v>
      </c>
      <c r="E668" t="s">
        <v>20</v>
      </c>
      <c r="F668" t="s">
        <v>23</v>
      </c>
      <c r="G668">
        <v>1000003183</v>
      </c>
      <c r="H668" t="s">
        <v>21</v>
      </c>
      <c r="I668" s="2" t="s">
        <v>8</v>
      </c>
      <c r="J668">
        <v>10000182</v>
      </c>
      <c r="K668" t="s">
        <v>29</v>
      </c>
      <c r="M668" s="3"/>
    </row>
    <row r="669" spans="2:13" x14ac:dyDescent="0.2">
      <c r="B669" s="1">
        <v>42784</v>
      </c>
      <c r="C669">
        <v>42.7</v>
      </c>
      <c r="D669" t="str">
        <f>_xlfn.TEXTJOIN($F$4,FALSE,源数据[[#This Row],[字段01]:[字段10]])</f>
        <v>安徽-蚌埠市-1000000460-昌华聚商贸公司-果汁-40000085-红石榴汁1---</v>
      </c>
      <c r="E669" t="s">
        <v>41</v>
      </c>
      <c r="F669" t="s">
        <v>49</v>
      </c>
      <c r="G669">
        <v>1000000460</v>
      </c>
      <c r="H669" t="s">
        <v>48</v>
      </c>
      <c r="I669" s="2" t="s">
        <v>24</v>
      </c>
      <c r="J669">
        <v>40000085</v>
      </c>
      <c r="K669" t="s">
        <v>22</v>
      </c>
      <c r="M669" s="3"/>
    </row>
    <row r="670" spans="2:13" x14ac:dyDescent="0.2">
      <c r="B670" s="1">
        <v>42784</v>
      </c>
      <c r="C670">
        <v>42.3</v>
      </c>
      <c r="D670" t="str">
        <f>_xlfn.TEXTJOIN($F$4,FALSE,源数据[[#This Row],[字段01]:[字段10]])</f>
        <v>安徽-蚌埠市-1000000460-昌华聚商贸公司-果汁-40000085-红石榴汁1---</v>
      </c>
      <c r="E670" t="s">
        <v>41</v>
      </c>
      <c r="F670" t="s">
        <v>49</v>
      </c>
      <c r="G670">
        <v>1000000460</v>
      </c>
      <c r="H670" t="s">
        <v>48</v>
      </c>
      <c r="I670" s="2" t="s">
        <v>24</v>
      </c>
      <c r="J670">
        <v>40000085</v>
      </c>
      <c r="K670" t="s">
        <v>22</v>
      </c>
      <c r="M670" s="3"/>
    </row>
    <row r="671" spans="2:13" x14ac:dyDescent="0.2">
      <c r="B671" s="1">
        <v>42784</v>
      </c>
      <c r="C671">
        <v>34.700000000000003</v>
      </c>
      <c r="D671" t="str">
        <f>_xlfn.TEXTJOIN($F$4,FALSE,源数据[[#This Row],[字段01]:[字段10]])</f>
        <v>湖南-常德市-1000000281-宝飞圣商贸公司-茶饮-10000131-柠檬茶3---</v>
      </c>
      <c r="E671" t="s">
        <v>3</v>
      </c>
      <c r="F671" t="s">
        <v>73</v>
      </c>
      <c r="G671">
        <v>1000000281</v>
      </c>
      <c r="H671" t="s">
        <v>72</v>
      </c>
      <c r="I671" s="2" t="s">
        <v>8</v>
      </c>
      <c r="J671">
        <v>10000131</v>
      </c>
      <c r="K671" t="s">
        <v>36</v>
      </c>
      <c r="M671" s="3"/>
    </row>
    <row r="672" spans="2:13" x14ac:dyDescent="0.2">
      <c r="B672" s="1">
        <v>42784</v>
      </c>
      <c r="C672">
        <v>11.3</v>
      </c>
      <c r="D672" t="str">
        <f>_xlfn.TEXTJOIN($F$4,FALSE,源数据[[#This Row],[字段01]:[字段10]])</f>
        <v>湖南-常德市-1000000281-宝飞圣商贸公司-茶饮-10000136-柠檬茶8---</v>
      </c>
      <c r="E672" t="s">
        <v>3</v>
      </c>
      <c r="F672" t="s">
        <v>73</v>
      </c>
      <c r="G672">
        <v>1000000281</v>
      </c>
      <c r="H672" t="s">
        <v>72</v>
      </c>
      <c r="I672" s="2" t="s">
        <v>8</v>
      </c>
      <c r="J672">
        <v>10000136</v>
      </c>
      <c r="K672" t="s">
        <v>38</v>
      </c>
      <c r="M672" s="3"/>
    </row>
    <row r="673" spans="2:13" x14ac:dyDescent="0.2">
      <c r="B673" s="1">
        <v>42784</v>
      </c>
      <c r="C673">
        <v>64.2</v>
      </c>
      <c r="D673" t="str">
        <f>_xlfn.TEXTJOIN($F$4,FALSE,源数据[[#This Row],[字段01]:[字段10]])</f>
        <v>湖南-常德市-1000000281-宝飞圣商贸公司-茶饮-20000099-拿铁奶茶2---</v>
      </c>
      <c r="E673" t="s">
        <v>3</v>
      </c>
      <c r="F673" t="s">
        <v>73</v>
      </c>
      <c r="G673">
        <v>1000000281</v>
      </c>
      <c r="H673" t="s">
        <v>72</v>
      </c>
      <c r="I673" s="2" t="s">
        <v>8</v>
      </c>
      <c r="J673">
        <v>20000099</v>
      </c>
      <c r="K673" t="s">
        <v>18</v>
      </c>
      <c r="M673" s="3"/>
    </row>
    <row r="674" spans="2:13" x14ac:dyDescent="0.2">
      <c r="B674" s="1">
        <v>42784</v>
      </c>
      <c r="C674">
        <v>7</v>
      </c>
      <c r="D674" t="str">
        <f>_xlfn.TEXTJOIN($F$4,FALSE,源数据[[#This Row],[字段01]:[字段10]])</f>
        <v>湖南-常德市-1000000281-宝飞圣商贸公司-饮用水-30000011-矿泉水11---</v>
      </c>
      <c r="E674" t="s">
        <v>3</v>
      </c>
      <c r="F674" t="s">
        <v>73</v>
      </c>
      <c r="G674">
        <v>1000000281</v>
      </c>
      <c r="H674" t="s">
        <v>72</v>
      </c>
      <c r="I674" s="2" t="s">
        <v>4</v>
      </c>
      <c r="J674">
        <v>30000011</v>
      </c>
      <c r="K674" t="s">
        <v>1</v>
      </c>
      <c r="M674" s="3"/>
    </row>
    <row r="675" spans="2:13" x14ac:dyDescent="0.2">
      <c r="B675" s="1">
        <v>42784</v>
      </c>
      <c r="C675">
        <v>5.0999999999999996</v>
      </c>
      <c r="D675" t="str">
        <f>_xlfn.TEXTJOIN($F$4,FALSE,源数据[[#This Row],[字段01]:[字段10]])</f>
        <v>湖南-邵阳市-1000001502-裕协康商贸公司-茶饮-10000131-柠檬茶3---</v>
      </c>
      <c r="E675" t="s">
        <v>3</v>
      </c>
      <c r="F675" t="s">
        <v>55</v>
      </c>
      <c r="G675">
        <v>1000001502</v>
      </c>
      <c r="H675" t="s">
        <v>54</v>
      </c>
      <c r="I675" s="2" t="s">
        <v>8</v>
      </c>
      <c r="J675">
        <v>10000131</v>
      </c>
      <c r="K675" t="s">
        <v>36</v>
      </c>
      <c r="M675" s="3"/>
    </row>
    <row r="676" spans="2:13" x14ac:dyDescent="0.2">
      <c r="B676" s="1">
        <v>42784</v>
      </c>
      <c r="C676">
        <v>2.2999999999999998</v>
      </c>
      <c r="D676" t="str">
        <f>_xlfn.TEXTJOIN($F$4,FALSE,源数据[[#This Row],[字段01]:[字段10]])</f>
        <v>湖南-长沙市-1000000059-厚飞康商贸公司-茶饮-10000064-铁观音茶1---</v>
      </c>
      <c r="E676" t="s">
        <v>3</v>
      </c>
      <c r="F676" t="s">
        <v>12</v>
      </c>
      <c r="G676">
        <v>1000000059</v>
      </c>
      <c r="H676" t="s">
        <v>53</v>
      </c>
      <c r="I676" s="2" t="s">
        <v>8</v>
      </c>
      <c r="J676">
        <v>10000064</v>
      </c>
      <c r="K676" t="s">
        <v>51</v>
      </c>
      <c r="M676" s="3"/>
    </row>
    <row r="677" spans="2:13" x14ac:dyDescent="0.2">
      <c r="B677" s="1">
        <v>42784</v>
      </c>
      <c r="C677">
        <v>37.5</v>
      </c>
      <c r="D677" t="str">
        <f>_xlfn.TEXTJOIN($F$4,FALSE,源数据[[#This Row],[字段01]:[字段10]])</f>
        <v>江苏-南京市区-1000000020-吉兴进商贸公司-茶饮-10000078-铁观音茶15---</v>
      </c>
      <c r="E677" t="s">
        <v>20</v>
      </c>
      <c r="F677" t="s">
        <v>47</v>
      </c>
      <c r="G677">
        <v>1000000020</v>
      </c>
      <c r="H677" t="s">
        <v>71</v>
      </c>
      <c r="I677" s="2" t="s">
        <v>8</v>
      </c>
      <c r="J677">
        <v>10000078</v>
      </c>
      <c r="K677" t="s">
        <v>28</v>
      </c>
      <c r="M677" s="3"/>
    </row>
    <row r="678" spans="2:13" x14ac:dyDescent="0.2">
      <c r="B678" s="1">
        <v>42785</v>
      </c>
      <c r="C678">
        <v>4.5</v>
      </c>
      <c r="D678" t="str">
        <f>_xlfn.TEXTJOIN($F$4,FALSE,源数据[[#This Row],[字段01]:[字段10]])</f>
        <v>湖南-常德市-1000000281-宝飞圣商贸公司-茶饮-10000136-柠檬茶8---</v>
      </c>
      <c r="E678" t="s">
        <v>3</v>
      </c>
      <c r="F678" t="s">
        <v>73</v>
      </c>
      <c r="G678">
        <v>1000000281</v>
      </c>
      <c r="H678" t="s">
        <v>72</v>
      </c>
      <c r="I678" s="2" t="s">
        <v>8</v>
      </c>
      <c r="J678">
        <v>10000136</v>
      </c>
      <c r="K678" t="s">
        <v>38</v>
      </c>
      <c r="M678" s="3"/>
    </row>
    <row r="679" spans="2:13" x14ac:dyDescent="0.2">
      <c r="B679" s="1">
        <v>42785</v>
      </c>
      <c r="C679">
        <v>9.1999999999999993</v>
      </c>
      <c r="D679" t="str">
        <f>_xlfn.TEXTJOIN($F$4,FALSE,源数据[[#This Row],[字段01]:[字段10]])</f>
        <v>湖南-常德市-1000000281-宝飞圣商贸公司-饮用水-30000011-矿泉水11---</v>
      </c>
      <c r="E679" t="s">
        <v>3</v>
      </c>
      <c r="F679" t="s">
        <v>73</v>
      </c>
      <c r="G679">
        <v>1000000281</v>
      </c>
      <c r="H679" t="s">
        <v>72</v>
      </c>
      <c r="I679" s="2" t="s">
        <v>4</v>
      </c>
      <c r="J679">
        <v>30000011</v>
      </c>
      <c r="K679" t="s">
        <v>1</v>
      </c>
      <c r="M679" s="3"/>
    </row>
    <row r="680" spans="2:13" x14ac:dyDescent="0.2">
      <c r="B680" s="1">
        <v>42785</v>
      </c>
      <c r="C680">
        <v>4.8</v>
      </c>
      <c r="D680" t="str">
        <f>_xlfn.TEXTJOIN($F$4,FALSE,源数据[[#This Row],[字段01]:[字段10]])</f>
        <v>湖南-郴州市-1000002985-寿贵盛商贸公司-果汁-40000080-芒果汁6---</v>
      </c>
      <c r="E680" t="s">
        <v>3</v>
      </c>
      <c r="F680" t="s">
        <v>10</v>
      </c>
      <c r="G680">
        <v>1000002985</v>
      </c>
      <c r="H680" t="s">
        <v>45</v>
      </c>
      <c r="I680" s="2" t="s">
        <v>24</v>
      </c>
      <c r="J680">
        <v>40000080</v>
      </c>
      <c r="K680" t="s">
        <v>65</v>
      </c>
      <c r="M680" s="3"/>
    </row>
    <row r="681" spans="2:13" x14ac:dyDescent="0.2">
      <c r="B681" s="1">
        <v>42785</v>
      </c>
      <c r="C681">
        <v>46</v>
      </c>
      <c r="D681" t="str">
        <f>_xlfn.TEXTJOIN($F$4,FALSE,源数据[[#This Row],[字段01]:[字段10]])</f>
        <v>江苏-扬州市-1000000579-润谦高商贸公司-果汁-40000085-红石榴汁1---</v>
      </c>
      <c r="E681" t="s">
        <v>20</v>
      </c>
      <c r="F681" t="s">
        <v>59</v>
      </c>
      <c r="G681">
        <v>1000000579</v>
      </c>
      <c r="H681" t="s">
        <v>58</v>
      </c>
      <c r="I681" s="2" t="s">
        <v>24</v>
      </c>
      <c r="J681">
        <v>40000085</v>
      </c>
      <c r="K681" t="s">
        <v>22</v>
      </c>
      <c r="M681" s="3"/>
    </row>
    <row r="682" spans="2:13" x14ac:dyDescent="0.2">
      <c r="B682" s="1">
        <v>42786</v>
      </c>
      <c r="C682">
        <v>8.9</v>
      </c>
      <c r="D682" t="str">
        <f>_xlfn.TEXTJOIN($F$4,FALSE,源数据[[#This Row],[字段01]:[字段10]])</f>
        <v>安徽-合肥市-1000000931-百安欣商贸公司-茶饮-10000078-铁观音茶15---</v>
      </c>
      <c r="E682" t="s">
        <v>41</v>
      </c>
      <c r="F682" t="s">
        <v>40</v>
      </c>
      <c r="G682">
        <v>1000000931</v>
      </c>
      <c r="H682" t="s">
        <v>39</v>
      </c>
      <c r="I682" s="2" t="s">
        <v>8</v>
      </c>
      <c r="J682">
        <v>10000078</v>
      </c>
      <c r="K682" t="s">
        <v>28</v>
      </c>
      <c r="M682" s="3"/>
    </row>
    <row r="683" spans="2:13" x14ac:dyDescent="0.2">
      <c r="B683" s="1">
        <v>42786</v>
      </c>
      <c r="C683">
        <v>36.700000000000003</v>
      </c>
      <c r="D683" t="str">
        <f>_xlfn.TEXTJOIN($F$4,FALSE,源数据[[#This Row],[字段01]:[字段10]])</f>
        <v>安徽-合肥市-1000000931-百安欣商贸公司-茶饮-10000131-柠檬茶3---</v>
      </c>
      <c r="E683" t="s">
        <v>41</v>
      </c>
      <c r="F683" t="s">
        <v>40</v>
      </c>
      <c r="G683">
        <v>1000000931</v>
      </c>
      <c r="H683" t="s">
        <v>39</v>
      </c>
      <c r="I683" s="2" t="s">
        <v>8</v>
      </c>
      <c r="J683">
        <v>10000131</v>
      </c>
      <c r="K683" t="s">
        <v>36</v>
      </c>
      <c r="M683" s="3"/>
    </row>
    <row r="684" spans="2:13" x14ac:dyDescent="0.2">
      <c r="B684" s="1">
        <v>42786</v>
      </c>
      <c r="C684">
        <v>38</v>
      </c>
      <c r="D684" t="str">
        <f>_xlfn.TEXTJOIN($F$4,FALSE,源数据[[#This Row],[字段01]:[字段10]])</f>
        <v>安徽-合肥市-1000000931-百安欣商贸公司-茶饮-10000131-柠檬茶3---</v>
      </c>
      <c r="E684" t="s">
        <v>41</v>
      </c>
      <c r="F684" t="s">
        <v>40</v>
      </c>
      <c r="G684">
        <v>1000000931</v>
      </c>
      <c r="H684" t="s">
        <v>39</v>
      </c>
      <c r="I684" s="2" t="s">
        <v>8</v>
      </c>
      <c r="J684">
        <v>10000131</v>
      </c>
      <c r="K684" t="s">
        <v>36</v>
      </c>
      <c r="M684" s="3"/>
    </row>
    <row r="685" spans="2:13" x14ac:dyDescent="0.2">
      <c r="B685" s="1">
        <v>42786</v>
      </c>
      <c r="C685">
        <v>28.6</v>
      </c>
      <c r="D685" t="str">
        <f>_xlfn.TEXTJOIN($F$4,FALSE,源数据[[#This Row],[字段01]:[字段10]])</f>
        <v>安徽-合肥市-1000000931-百安欣商贸公司-茶饮-10000131-柠檬茶3---</v>
      </c>
      <c r="E685" t="s">
        <v>41</v>
      </c>
      <c r="F685" t="s">
        <v>40</v>
      </c>
      <c r="G685">
        <v>1000000931</v>
      </c>
      <c r="H685" t="s">
        <v>39</v>
      </c>
      <c r="I685" s="2" t="s">
        <v>8</v>
      </c>
      <c r="J685">
        <v>10000131</v>
      </c>
      <c r="K685" t="s">
        <v>36</v>
      </c>
      <c r="M685" s="3"/>
    </row>
    <row r="686" spans="2:13" x14ac:dyDescent="0.2">
      <c r="B686" s="1">
        <v>42786</v>
      </c>
      <c r="C686">
        <v>43.9</v>
      </c>
      <c r="D686" t="str">
        <f>_xlfn.TEXTJOIN($F$4,FALSE,源数据[[#This Row],[字段01]:[字段10]])</f>
        <v>安徽-芜湖市-1000003187-如中寿商贸公司-茶饮-10000211-茉莉绿茶11---</v>
      </c>
      <c r="E686" t="s">
        <v>41</v>
      </c>
      <c r="F686" t="s">
        <v>76</v>
      </c>
      <c r="G686">
        <v>1000003187</v>
      </c>
      <c r="H686" t="s">
        <v>75</v>
      </c>
      <c r="I686" s="2" t="s">
        <v>8</v>
      </c>
      <c r="J686">
        <v>10000211</v>
      </c>
      <c r="K686" t="s">
        <v>6</v>
      </c>
      <c r="M686" s="3"/>
    </row>
    <row r="687" spans="2:13" x14ac:dyDescent="0.2">
      <c r="B687" s="1">
        <v>42786</v>
      </c>
      <c r="C687">
        <v>73.5</v>
      </c>
      <c r="D687" t="str">
        <f>_xlfn.TEXTJOIN($F$4,FALSE,源数据[[#This Row],[字段01]:[字段10]])</f>
        <v>湖南-邵阳市-1000001502-裕协康商贸公司-茶饮-10000131-柠檬茶3---</v>
      </c>
      <c r="E687" t="s">
        <v>3</v>
      </c>
      <c r="F687" t="s">
        <v>55</v>
      </c>
      <c r="G687">
        <v>1000001502</v>
      </c>
      <c r="H687" t="s">
        <v>54</v>
      </c>
      <c r="I687" s="2" t="s">
        <v>8</v>
      </c>
      <c r="J687">
        <v>10000131</v>
      </c>
      <c r="K687" t="s">
        <v>36</v>
      </c>
      <c r="M687" s="3"/>
    </row>
    <row r="688" spans="2:13" x14ac:dyDescent="0.2">
      <c r="B688" s="1">
        <v>42786</v>
      </c>
      <c r="C688">
        <v>48.9</v>
      </c>
      <c r="D688" t="str">
        <f>_xlfn.TEXTJOIN($F$4,FALSE,源数据[[#This Row],[字段01]:[字段10]])</f>
        <v>湖南-长沙市-1000000059-厚飞康商贸公司-茶饮-10000064-铁观音茶1---</v>
      </c>
      <c r="E688" t="s">
        <v>3</v>
      </c>
      <c r="F688" t="s">
        <v>12</v>
      </c>
      <c r="G688">
        <v>1000000059</v>
      </c>
      <c r="H688" t="s">
        <v>53</v>
      </c>
      <c r="I688" s="2" t="s">
        <v>8</v>
      </c>
      <c r="J688">
        <v>10000064</v>
      </c>
      <c r="K688" t="s">
        <v>51</v>
      </c>
      <c r="M688" s="3"/>
    </row>
    <row r="689" spans="2:13" x14ac:dyDescent="0.2">
      <c r="B689" s="1">
        <v>42786</v>
      </c>
      <c r="C689">
        <v>12.2</v>
      </c>
      <c r="D689" t="str">
        <f>_xlfn.TEXTJOIN($F$4,FALSE,源数据[[#This Row],[字段01]:[字段10]])</f>
        <v>湖南-长沙市-1000000059-厚飞康商贸公司-茶饮-10000111-茉莉花茶3---</v>
      </c>
      <c r="E689" t="s">
        <v>3</v>
      </c>
      <c r="F689" t="s">
        <v>12</v>
      </c>
      <c r="G689">
        <v>1000000059</v>
      </c>
      <c r="H689" t="s">
        <v>53</v>
      </c>
      <c r="I689" s="2" t="s">
        <v>8</v>
      </c>
      <c r="J689">
        <v>10000111</v>
      </c>
      <c r="K689" t="s">
        <v>35</v>
      </c>
      <c r="M689" s="3"/>
    </row>
    <row r="690" spans="2:13" x14ac:dyDescent="0.2">
      <c r="B690" s="1">
        <v>42786</v>
      </c>
      <c r="C690">
        <v>5</v>
      </c>
      <c r="D690" t="str">
        <f>_xlfn.TEXTJOIN($F$4,FALSE,源数据[[#This Row],[字段01]:[字段10]])</f>
        <v>湖南-长沙市-1000000059-厚飞康商贸公司-茶饮-20000099-拿铁奶茶2---</v>
      </c>
      <c r="E690" t="s">
        <v>3</v>
      </c>
      <c r="F690" t="s">
        <v>12</v>
      </c>
      <c r="G690">
        <v>1000000059</v>
      </c>
      <c r="H690" t="s">
        <v>53</v>
      </c>
      <c r="I690" s="2" t="s">
        <v>8</v>
      </c>
      <c r="J690">
        <v>20000099</v>
      </c>
      <c r="K690" t="s">
        <v>18</v>
      </c>
      <c r="M690" s="3"/>
    </row>
    <row r="691" spans="2:13" x14ac:dyDescent="0.2">
      <c r="B691" s="1">
        <v>42786</v>
      </c>
      <c r="C691">
        <v>34.5</v>
      </c>
      <c r="D691" t="str">
        <f>_xlfn.TEXTJOIN($F$4,FALSE,源数据[[#This Row],[字段01]:[字段10]])</f>
        <v>湖南-长沙市-1000000059-厚飞康商贸公司-果汁-40000080-芒果汁6---</v>
      </c>
      <c r="E691" t="s">
        <v>3</v>
      </c>
      <c r="F691" t="s">
        <v>12</v>
      </c>
      <c r="G691">
        <v>1000000059</v>
      </c>
      <c r="H691" t="s">
        <v>53</v>
      </c>
      <c r="I691" s="2" t="s">
        <v>24</v>
      </c>
      <c r="J691">
        <v>40000080</v>
      </c>
      <c r="K691" t="s">
        <v>65</v>
      </c>
      <c r="M691" s="3"/>
    </row>
    <row r="692" spans="2:13" x14ac:dyDescent="0.2">
      <c r="B692" s="1">
        <v>42786</v>
      </c>
      <c r="C692">
        <v>13</v>
      </c>
      <c r="D692" t="str">
        <f>_xlfn.TEXTJOIN($F$4,FALSE,源数据[[#This Row],[字段01]:[字段10]])</f>
        <v>江苏-常州市-1000001133-厚弘优商贸公司-茶饮-10000078-铁观音茶15---</v>
      </c>
      <c r="E692" t="s">
        <v>20</v>
      </c>
      <c r="F692" t="s">
        <v>44</v>
      </c>
      <c r="G692">
        <v>1000001133</v>
      </c>
      <c r="H692" t="s">
        <v>43</v>
      </c>
      <c r="I692" s="2" t="s">
        <v>8</v>
      </c>
      <c r="J692">
        <v>10000078</v>
      </c>
      <c r="K692" t="s">
        <v>28</v>
      </c>
      <c r="M692" s="3"/>
    </row>
    <row r="693" spans="2:13" x14ac:dyDescent="0.2">
      <c r="B693" s="1">
        <v>42786</v>
      </c>
      <c r="C693">
        <v>10.8</v>
      </c>
      <c r="D693" t="str">
        <f>_xlfn.TEXTJOIN($F$4,FALSE,源数据[[#This Row],[字段01]:[字段10]])</f>
        <v>江苏-常州市-1000001133-厚弘优商贸公司-茶饮-10000078-铁观音茶15---</v>
      </c>
      <c r="E693" t="s">
        <v>20</v>
      </c>
      <c r="F693" t="s">
        <v>44</v>
      </c>
      <c r="G693">
        <v>1000001133</v>
      </c>
      <c r="H693" t="s">
        <v>43</v>
      </c>
      <c r="I693" s="2" t="s">
        <v>8</v>
      </c>
      <c r="J693">
        <v>10000078</v>
      </c>
      <c r="K693" t="s">
        <v>28</v>
      </c>
      <c r="M693" s="3"/>
    </row>
    <row r="694" spans="2:13" x14ac:dyDescent="0.2">
      <c r="B694" s="1">
        <v>42786</v>
      </c>
      <c r="C694">
        <v>21.7</v>
      </c>
      <c r="D694" t="str">
        <f>_xlfn.TEXTJOIN($F$4,FALSE,源数据[[#This Row],[字段01]:[字段10]])</f>
        <v>江苏-常州市-1000001133-厚弘优商贸公司-茶饮-10000131-柠檬茶3---</v>
      </c>
      <c r="E694" t="s">
        <v>20</v>
      </c>
      <c r="F694" t="s">
        <v>44</v>
      </c>
      <c r="G694">
        <v>1000001133</v>
      </c>
      <c r="H694" t="s">
        <v>43</v>
      </c>
      <c r="I694" s="2" t="s">
        <v>8</v>
      </c>
      <c r="J694">
        <v>10000131</v>
      </c>
      <c r="K694" t="s">
        <v>36</v>
      </c>
      <c r="M694" s="3"/>
    </row>
    <row r="695" spans="2:13" x14ac:dyDescent="0.2">
      <c r="B695" s="1">
        <v>42786</v>
      </c>
      <c r="C695">
        <v>15.5</v>
      </c>
      <c r="D695" t="str">
        <f>_xlfn.TEXTJOIN($F$4,FALSE,源数据[[#This Row],[字段01]:[字段10]])</f>
        <v>江苏-常州市-1000001133-厚弘优商贸公司-茶饮-10000131-柠檬茶3---</v>
      </c>
      <c r="E695" t="s">
        <v>20</v>
      </c>
      <c r="F695" t="s">
        <v>44</v>
      </c>
      <c r="G695">
        <v>1000001133</v>
      </c>
      <c r="H695" t="s">
        <v>43</v>
      </c>
      <c r="I695" s="2" t="s">
        <v>8</v>
      </c>
      <c r="J695">
        <v>10000131</v>
      </c>
      <c r="K695" t="s">
        <v>36</v>
      </c>
      <c r="M695" s="3"/>
    </row>
    <row r="696" spans="2:13" x14ac:dyDescent="0.2">
      <c r="B696" s="1">
        <v>42786</v>
      </c>
      <c r="C696">
        <v>28.4</v>
      </c>
      <c r="D696" t="str">
        <f>_xlfn.TEXTJOIN($F$4,FALSE,源数据[[#This Row],[字段01]:[字段10]])</f>
        <v>江苏-常州市-1000001133-厚弘优商贸公司-茶饮-10000182-麦茶3---</v>
      </c>
      <c r="E696" t="s">
        <v>20</v>
      </c>
      <c r="F696" t="s">
        <v>44</v>
      </c>
      <c r="G696">
        <v>1000001133</v>
      </c>
      <c r="H696" t="s">
        <v>43</v>
      </c>
      <c r="I696" s="2" t="s">
        <v>8</v>
      </c>
      <c r="J696">
        <v>10000182</v>
      </c>
      <c r="K696" t="s">
        <v>29</v>
      </c>
      <c r="M696" s="3"/>
    </row>
    <row r="697" spans="2:13" x14ac:dyDescent="0.2">
      <c r="B697" s="1">
        <v>42787</v>
      </c>
      <c r="C697">
        <v>28.3</v>
      </c>
      <c r="D697" t="str">
        <f>_xlfn.TEXTJOIN($F$4,FALSE,源数据[[#This Row],[字段01]:[字段10]])</f>
        <v>安徽-合肥市-1000000931-百安欣商贸公司-茶饮-10000182-麦茶3---</v>
      </c>
      <c r="E697" t="s">
        <v>41</v>
      </c>
      <c r="F697" t="s">
        <v>40</v>
      </c>
      <c r="G697">
        <v>1000000931</v>
      </c>
      <c r="H697" t="s">
        <v>39</v>
      </c>
      <c r="I697" s="2" t="s">
        <v>8</v>
      </c>
      <c r="J697">
        <v>10000182</v>
      </c>
      <c r="K697" t="s">
        <v>29</v>
      </c>
      <c r="M697" s="3"/>
    </row>
    <row r="698" spans="2:13" x14ac:dyDescent="0.2">
      <c r="B698" s="1">
        <v>42787</v>
      </c>
      <c r="C698">
        <v>41.1</v>
      </c>
      <c r="D698" t="str">
        <f>_xlfn.TEXTJOIN($F$4,FALSE,源数据[[#This Row],[字段01]:[字段10]])</f>
        <v>安徽-芜湖市-1000003187-如中寿商贸公司-茶饮-10000211-茉莉绿茶11---</v>
      </c>
      <c r="E698" t="s">
        <v>41</v>
      </c>
      <c r="F698" t="s">
        <v>76</v>
      </c>
      <c r="G698">
        <v>1000003187</v>
      </c>
      <c r="H698" t="s">
        <v>75</v>
      </c>
      <c r="I698" s="2" t="s">
        <v>8</v>
      </c>
      <c r="J698">
        <v>10000211</v>
      </c>
      <c r="K698" t="s">
        <v>6</v>
      </c>
      <c r="M698" s="3"/>
    </row>
    <row r="699" spans="2:13" x14ac:dyDescent="0.2">
      <c r="B699" s="1">
        <v>42787</v>
      </c>
      <c r="C699">
        <v>36.1</v>
      </c>
      <c r="D699" t="str">
        <f>_xlfn.TEXTJOIN($F$4,FALSE,源数据[[#This Row],[字段01]:[字段10]])</f>
        <v>江苏-南京市区-1000000020-吉兴进商贸公司-茶饮-10000078-铁观音茶15---</v>
      </c>
      <c r="E699" t="s">
        <v>20</v>
      </c>
      <c r="F699" t="s">
        <v>47</v>
      </c>
      <c r="G699">
        <v>1000000020</v>
      </c>
      <c r="H699" t="s">
        <v>71</v>
      </c>
      <c r="I699" s="2" t="s">
        <v>8</v>
      </c>
      <c r="J699">
        <v>10000078</v>
      </c>
      <c r="K699" t="s">
        <v>28</v>
      </c>
      <c r="M699" s="3"/>
    </row>
    <row r="700" spans="2:13" x14ac:dyDescent="0.2">
      <c r="B700" s="1">
        <v>42787</v>
      </c>
      <c r="C700">
        <v>37.299999999999997</v>
      </c>
      <c r="D700" t="str">
        <f>_xlfn.TEXTJOIN($F$4,FALSE,源数据[[#This Row],[字段01]:[字段10]])</f>
        <v>江苏-徐州市-1000000031-顺满进商贸公司-茶饮-10000182-麦茶3---</v>
      </c>
      <c r="E700" t="s">
        <v>20</v>
      </c>
      <c r="F700" t="s">
        <v>31</v>
      </c>
      <c r="G700">
        <v>1000000031</v>
      </c>
      <c r="H700" t="s">
        <v>30</v>
      </c>
      <c r="I700" s="2" t="s">
        <v>8</v>
      </c>
      <c r="J700">
        <v>10000182</v>
      </c>
      <c r="K700" t="s">
        <v>29</v>
      </c>
      <c r="M700" s="3"/>
    </row>
    <row r="701" spans="2:13" x14ac:dyDescent="0.2">
      <c r="B701" s="1">
        <v>42787</v>
      </c>
      <c r="C701">
        <v>66.2</v>
      </c>
      <c r="D701" t="str">
        <f>_xlfn.TEXTJOIN($F$4,FALSE,源数据[[#This Row],[字段01]:[字段10]])</f>
        <v>江苏-徐州市-1000000031-顺满进商贸公司-果汁-40000085-红石榴汁1---</v>
      </c>
      <c r="E701" t="s">
        <v>20</v>
      </c>
      <c r="F701" t="s">
        <v>31</v>
      </c>
      <c r="G701">
        <v>1000000031</v>
      </c>
      <c r="H701" t="s">
        <v>30</v>
      </c>
      <c r="I701" s="2" t="s">
        <v>24</v>
      </c>
      <c r="J701">
        <v>40000085</v>
      </c>
      <c r="K701" t="s">
        <v>22</v>
      </c>
      <c r="M701" s="3"/>
    </row>
    <row r="702" spans="2:13" x14ac:dyDescent="0.2">
      <c r="B702" s="1">
        <v>42787</v>
      </c>
      <c r="C702">
        <v>55.9</v>
      </c>
      <c r="D702" t="str">
        <f>_xlfn.TEXTJOIN($F$4,FALSE,源数据[[#This Row],[字段01]:[字段10]])</f>
        <v>江苏-徐州市-1000000031-顺满进商贸公司-果汁-40000085-红石榴汁1---</v>
      </c>
      <c r="E702" t="s">
        <v>20</v>
      </c>
      <c r="F702" t="s">
        <v>31</v>
      </c>
      <c r="G702">
        <v>1000000031</v>
      </c>
      <c r="H702" t="s">
        <v>30</v>
      </c>
      <c r="I702" s="2" t="s">
        <v>24</v>
      </c>
      <c r="J702">
        <v>40000085</v>
      </c>
      <c r="K702" t="s">
        <v>22</v>
      </c>
      <c r="M702" s="3"/>
    </row>
    <row r="703" spans="2:13" x14ac:dyDescent="0.2">
      <c r="B703" s="1">
        <v>42788</v>
      </c>
      <c r="C703">
        <v>24</v>
      </c>
      <c r="D703" t="str">
        <f>_xlfn.TEXTJOIN($F$4,FALSE,源数据[[#This Row],[字段01]:[字段10]])</f>
        <v>江苏-常州市-1000001133-厚弘优商贸公司-茶饮-10000078-铁观音茶15---</v>
      </c>
      <c r="E703" t="s">
        <v>20</v>
      </c>
      <c r="F703" t="s">
        <v>44</v>
      </c>
      <c r="G703">
        <v>1000001133</v>
      </c>
      <c r="H703" t="s">
        <v>43</v>
      </c>
      <c r="I703" s="2" t="s">
        <v>8</v>
      </c>
      <c r="J703">
        <v>10000078</v>
      </c>
      <c r="K703" t="s">
        <v>28</v>
      </c>
      <c r="M703" s="3"/>
    </row>
    <row r="704" spans="2:13" x14ac:dyDescent="0.2">
      <c r="B704" s="1">
        <v>42788</v>
      </c>
      <c r="C704">
        <v>20.399999999999999</v>
      </c>
      <c r="D704" t="str">
        <f>_xlfn.TEXTJOIN($F$4,FALSE,源数据[[#This Row],[字段01]:[字段10]])</f>
        <v>江苏-常州市-1000001133-厚弘优商贸公司-茶饮-10000078-铁观音茶15---</v>
      </c>
      <c r="E704" t="s">
        <v>20</v>
      </c>
      <c r="F704" t="s">
        <v>44</v>
      </c>
      <c r="G704">
        <v>1000001133</v>
      </c>
      <c r="H704" t="s">
        <v>43</v>
      </c>
      <c r="I704" s="2" t="s">
        <v>8</v>
      </c>
      <c r="J704">
        <v>10000078</v>
      </c>
      <c r="K704" t="s">
        <v>28</v>
      </c>
      <c r="M704" s="3"/>
    </row>
    <row r="705" spans="2:13" x14ac:dyDescent="0.2">
      <c r="B705" s="1">
        <v>42788</v>
      </c>
      <c r="C705">
        <v>12.8</v>
      </c>
      <c r="D705" t="str">
        <f>_xlfn.TEXTJOIN($F$4,FALSE,源数据[[#This Row],[字段01]:[字段10]])</f>
        <v>江苏-常州市-1000001133-厚弘优商贸公司-茶饮-10000111-茉莉花茶3---</v>
      </c>
      <c r="E705" t="s">
        <v>20</v>
      </c>
      <c r="F705" t="s">
        <v>44</v>
      </c>
      <c r="G705">
        <v>1000001133</v>
      </c>
      <c r="H705" t="s">
        <v>43</v>
      </c>
      <c r="I705" s="2" t="s">
        <v>8</v>
      </c>
      <c r="J705">
        <v>10000111</v>
      </c>
      <c r="K705" t="s">
        <v>35</v>
      </c>
      <c r="M705" s="3"/>
    </row>
    <row r="706" spans="2:13" x14ac:dyDescent="0.2">
      <c r="B706" s="1">
        <v>42788</v>
      </c>
      <c r="C706">
        <v>12.7</v>
      </c>
      <c r="D706" t="str">
        <f>_xlfn.TEXTJOIN($F$4,FALSE,源数据[[#This Row],[字段01]:[字段10]])</f>
        <v>江苏-常州市-1000001133-厚弘优商贸公司-茶饮-10000111-茉莉花茶3---</v>
      </c>
      <c r="E706" t="s">
        <v>20</v>
      </c>
      <c r="F706" t="s">
        <v>44</v>
      </c>
      <c r="G706">
        <v>1000001133</v>
      </c>
      <c r="H706" t="s">
        <v>43</v>
      </c>
      <c r="I706" s="2" t="s">
        <v>8</v>
      </c>
      <c r="J706">
        <v>10000111</v>
      </c>
      <c r="K706" t="s">
        <v>35</v>
      </c>
      <c r="M706" s="3"/>
    </row>
    <row r="707" spans="2:13" x14ac:dyDescent="0.2">
      <c r="B707" s="1">
        <v>42788</v>
      </c>
      <c r="C707">
        <v>9.4</v>
      </c>
      <c r="D707" t="str">
        <f>_xlfn.TEXTJOIN($F$4,FALSE,源数据[[#This Row],[字段01]:[字段10]])</f>
        <v>江苏-常州市-1000001133-厚弘优商贸公司-茶饮-10000131-柠檬茶3---</v>
      </c>
      <c r="E707" t="s">
        <v>20</v>
      </c>
      <c r="F707" t="s">
        <v>44</v>
      </c>
      <c r="G707">
        <v>1000001133</v>
      </c>
      <c r="H707" t="s">
        <v>43</v>
      </c>
      <c r="I707" s="2" t="s">
        <v>8</v>
      </c>
      <c r="J707">
        <v>10000131</v>
      </c>
      <c r="K707" t="s">
        <v>36</v>
      </c>
      <c r="M707" s="3"/>
    </row>
    <row r="708" spans="2:13" x14ac:dyDescent="0.2">
      <c r="B708" s="1">
        <v>42788</v>
      </c>
      <c r="C708">
        <v>9.4</v>
      </c>
      <c r="D708" t="str">
        <f>_xlfn.TEXTJOIN($F$4,FALSE,源数据[[#This Row],[字段01]:[字段10]])</f>
        <v>江苏-常州市-1000001133-厚弘优商贸公司-茶饮-10000136-柠檬茶8---</v>
      </c>
      <c r="E708" t="s">
        <v>20</v>
      </c>
      <c r="F708" t="s">
        <v>44</v>
      </c>
      <c r="G708">
        <v>1000001133</v>
      </c>
      <c r="H708" t="s">
        <v>43</v>
      </c>
      <c r="I708" s="2" t="s">
        <v>8</v>
      </c>
      <c r="J708">
        <v>10000136</v>
      </c>
      <c r="K708" t="s">
        <v>38</v>
      </c>
      <c r="M708" s="3"/>
    </row>
    <row r="709" spans="2:13" x14ac:dyDescent="0.2">
      <c r="B709" s="1">
        <v>42788</v>
      </c>
      <c r="C709">
        <v>26.6</v>
      </c>
      <c r="D709" t="str">
        <f>_xlfn.TEXTJOIN($F$4,FALSE,源数据[[#This Row],[字段01]:[字段10]])</f>
        <v>江苏-常州市-1000001133-厚弘优商贸公司-茶饮-10000182-麦茶3---</v>
      </c>
      <c r="E709" t="s">
        <v>20</v>
      </c>
      <c r="F709" t="s">
        <v>44</v>
      </c>
      <c r="G709">
        <v>1000001133</v>
      </c>
      <c r="H709" t="s">
        <v>43</v>
      </c>
      <c r="I709" s="2" t="s">
        <v>8</v>
      </c>
      <c r="J709">
        <v>10000182</v>
      </c>
      <c r="K709" t="s">
        <v>29</v>
      </c>
      <c r="M709" s="3"/>
    </row>
    <row r="710" spans="2:13" x14ac:dyDescent="0.2">
      <c r="B710" s="1">
        <v>42788</v>
      </c>
      <c r="C710">
        <v>2.2000000000000002</v>
      </c>
      <c r="D710" t="str">
        <f>_xlfn.TEXTJOIN($F$4,FALSE,源数据[[#This Row],[字段01]:[字段10]])</f>
        <v>江苏-常州市-1000001133-厚弘优商贸公司-饮用水-30000011-矿泉水11---</v>
      </c>
      <c r="E710" t="s">
        <v>20</v>
      </c>
      <c r="F710" t="s">
        <v>44</v>
      </c>
      <c r="G710">
        <v>1000001133</v>
      </c>
      <c r="H710" t="s">
        <v>43</v>
      </c>
      <c r="I710" s="2" t="s">
        <v>4</v>
      </c>
      <c r="J710">
        <v>30000011</v>
      </c>
      <c r="K710" t="s">
        <v>1</v>
      </c>
      <c r="M710" s="3"/>
    </row>
    <row r="711" spans="2:13" x14ac:dyDescent="0.2">
      <c r="B711" s="1">
        <v>42788</v>
      </c>
      <c r="C711">
        <v>8.8000000000000007</v>
      </c>
      <c r="D711" t="str">
        <f>_xlfn.TEXTJOIN($F$4,FALSE,源数据[[#This Row],[字段01]:[字段10]])</f>
        <v>江苏-连云港市-1000002973-皇飞进商贸公司-茶饮-10000078-铁观音茶15---</v>
      </c>
      <c r="E711" t="s">
        <v>20</v>
      </c>
      <c r="F711" t="s">
        <v>62</v>
      </c>
      <c r="G711">
        <v>1000002973</v>
      </c>
      <c r="H711" t="s">
        <v>61</v>
      </c>
      <c r="I711" s="2" t="s">
        <v>8</v>
      </c>
      <c r="J711">
        <v>10000078</v>
      </c>
      <c r="K711" t="s">
        <v>28</v>
      </c>
      <c r="M711" s="3"/>
    </row>
    <row r="712" spans="2:13" x14ac:dyDescent="0.2">
      <c r="B712" s="1">
        <v>42788</v>
      </c>
      <c r="C712">
        <v>27.5</v>
      </c>
      <c r="D712" t="str">
        <f>_xlfn.TEXTJOIN($F$4,FALSE,源数据[[#This Row],[字段01]:[字段10]])</f>
        <v>江苏-连云港市-1000002973-皇飞进商贸公司-茶饮-10000131-柠檬茶3---</v>
      </c>
      <c r="E712" t="s">
        <v>20</v>
      </c>
      <c r="F712" t="s">
        <v>62</v>
      </c>
      <c r="G712">
        <v>1000002973</v>
      </c>
      <c r="H712" t="s">
        <v>61</v>
      </c>
      <c r="I712" s="2" t="s">
        <v>8</v>
      </c>
      <c r="J712">
        <v>10000131</v>
      </c>
      <c r="K712" t="s">
        <v>36</v>
      </c>
      <c r="M712" s="3"/>
    </row>
    <row r="713" spans="2:13" x14ac:dyDescent="0.2">
      <c r="B713" s="1">
        <v>42788</v>
      </c>
      <c r="C713">
        <v>36.799999999999997</v>
      </c>
      <c r="D713" t="str">
        <f>_xlfn.TEXTJOIN($F$4,FALSE,源数据[[#This Row],[字段01]:[字段10]])</f>
        <v>江苏-南京市区-1000000018-久多厚商贸公司-茶饮-10000078-铁观音茶15---</v>
      </c>
      <c r="E713" t="s">
        <v>20</v>
      </c>
      <c r="F713" t="s">
        <v>47</v>
      </c>
      <c r="G713">
        <v>1000000018</v>
      </c>
      <c r="H713" t="s">
        <v>46</v>
      </c>
      <c r="I713" s="2" t="s">
        <v>8</v>
      </c>
      <c r="J713">
        <v>10000078</v>
      </c>
      <c r="K713" t="s">
        <v>28</v>
      </c>
      <c r="M713" s="3"/>
    </row>
    <row r="714" spans="2:13" x14ac:dyDescent="0.2">
      <c r="B714" s="1">
        <v>42788</v>
      </c>
      <c r="C714">
        <v>65.900000000000006</v>
      </c>
      <c r="D714" t="str">
        <f>_xlfn.TEXTJOIN($F$4,FALSE,源数据[[#This Row],[字段01]:[字段10]])</f>
        <v>江苏-苏州市-1000000028-东大祥商贸公司-茶饮-10000111-茉莉花茶3---</v>
      </c>
      <c r="E714" t="s">
        <v>20</v>
      </c>
      <c r="F714" t="s">
        <v>27</v>
      </c>
      <c r="G714">
        <v>1000000028</v>
      </c>
      <c r="H714" t="s">
        <v>25</v>
      </c>
      <c r="I714" s="2" t="s">
        <v>8</v>
      </c>
      <c r="J714">
        <v>10000111</v>
      </c>
      <c r="K714" t="s">
        <v>35</v>
      </c>
      <c r="M714" s="3"/>
    </row>
    <row r="715" spans="2:13" x14ac:dyDescent="0.2">
      <c r="B715" s="1">
        <v>42788</v>
      </c>
      <c r="C715">
        <v>47.7</v>
      </c>
      <c r="D715" t="str">
        <f>_xlfn.TEXTJOIN($F$4,FALSE,源数据[[#This Row],[字段01]:[字段10]])</f>
        <v>江苏-苏州市-1000000054-荣聚本商贸公司-茶饮-10000111-茉莉花茶3---</v>
      </c>
      <c r="E715" t="s">
        <v>20</v>
      </c>
      <c r="F715" t="s">
        <v>27</v>
      </c>
      <c r="G715">
        <v>1000000054</v>
      </c>
      <c r="H715" t="s">
        <v>34</v>
      </c>
      <c r="I715" s="2" t="s">
        <v>8</v>
      </c>
      <c r="J715">
        <v>10000111</v>
      </c>
      <c r="K715" t="s">
        <v>35</v>
      </c>
      <c r="M715" s="3"/>
    </row>
    <row r="716" spans="2:13" x14ac:dyDescent="0.2">
      <c r="B716" s="1">
        <v>42788</v>
      </c>
      <c r="C716">
        <v>34.4</v>
      </c>
      <c r="D716" t="str">
        <f>_xlfn.TEXTJOIN($F$4,FALSE,源数据[[#This Row],[字段01]:[字段10]])</f>
        <v>江苏-苏州市-1000000054-荣聚本商贸公司-茶饮-10000111-茉莉花茶3---</v>
      </c>
      <c r="E716" t="s">
        <v>20</v>
      </c>
      <c r="F716" t="s">
        <v>27</v>
      </c>
      <c r="G716">
        <v>1000000054</v>
      </c>
      <c r="H716" t="s">
        <v>34</v>
      </c>
      <c r="I716" s="2" t="s">
        <v>8</v>
      </c>
      <c r="J716">
        <v>10000111</v>
      </c>
      <c r="K716" t="s">
        <v>35</v>
      </c>
      <c r="M716" s="3"/>
    </row>
    <row r="717" spans="2:13" x14ac:dyDescent="0.2">
      <c r="B717" s="1">
        <v>42788</v>
      </c>
      <c r="C717">
        <v>2.2999999999999998</v>
      </c>
      <c r="D717" t="str">
        <f>_xlfn.TEXTJOIN($F$4,FALSE,源数据[[#This Row],[字段01]:[字段10]])</f>
        <v>江苏-苏州市-1000000054-荣聚本商贸公司-茶饮-10000131-柠檬茶3---</v>
      </c>
      <c r="E717" t="s">
        <v>20</v>
      </c>
      <c r="F717" t="s">
        <v>27</v>
      </c>
      <c r="G717">
        <v>1000000054</v>
      </c>
      <c r="H717" t="s">
        <v>34</v>
      </c>
      <c r="I717" s="2" t="s">
        <v>8</v>
      </c>
      <c r="J717">
        <v>10000131</v>
      </c>
      <c r="K717" t="s">
        <v>36</v>
      </c>
      <c r="M717" s="3"/>
    </row>
    <row r="718" spans="2:13" x14ac:dyDescent="0.2">
      <c r="B718" s="1">
        <v>42788</v>
      </c>
      <c r="C718">
        <v>6.9</v>
      </c>
      <c r="D718" t="str">
        <f>_xlfn.TEXTJOIN($F$4,FALSE,源数据[[#This Row],[字段01]:[字段10]])</f>
        <v>江苏-苏州市-1000000054-荣聚本商贸公司-茶饮-10000131-柠檬茶3---</v>
      </c>
      <c r="E718" t="s">
        <v>20</v>
      </c>
      <c r="F718" t="s">
        <v>27</v>
      </c>
      <c r="G718">
        <v>1000000054</v>
      </c>
      <c r="H718" t="s">
        <v>34</v>
      </c>
      <c r="I718" s="2" t="s">
        <v>8</v>
      </c>
      <c r="J718">
        <v>10000131</v>
      </c>
      <c r="K718" t="s">
        <v>36</v>
      </c>
      <c r="M718" s="3"/>
    </row>
    <row r="719" spans="2:13" x14ac:dyDescent="0.2">
      <c r="B719" s="1">
        <v>42788</v>
      </c>
      <c r="C719">
        <v>2.1</v>
      </c>
      <c r="D719" t="str">
        <f>_xlfn.TEXTJOIN($F$4,FALSE,源数据[[#This Row],[字段01]:[字段10]])</f>
        <v>江苏-苏州市-1000000101-美协旺商贸公司-茶饮-10000061-冰绿茶18---</v>
      </c>
      <c r="E719" t="s">
        <v>20</v>
      </c>
      <c r="F719" t="s">
        <v>27</v>
      </c>
      <c r="G719">
        <v>1000000101</v>
      </c>
      <c r="H719" t="s">
        <v>37</v>
      </c>
      <c r="I719" s="2" t="s">
        <v>8</v>
      </c>
      <c r="J719">
        <v>10000061</v>
      </c>
      <c r="K719" t="s">
        <v>26</v>
      </c>
      <c r="M719" s="3"/>
    </row>
    <row r="720" spans="2:13" x14ac:dyDescent="0.2">
      <c r="B720" s="1">
        <v>42788</v>
      </c>
      <c r="C720">
        <v>37.4</v>
      </c>
      <c r="D720" t="str">
        <f>_xlfn.TEXTJOIN($F$4,FALSE,源数据[[#This Row],[字段01]:[字段10]])</f>
        <v>江苏-苏州市-1000000101-美协旺商贸公司-茶饮-10000078-铁观音茶15---</v>
      </c>
      <c r="E720" t="s">
        <v>20</v>
      </c>
      <c r="F720" t="s">
        <v>27</v>
      </c>
      <c r="G720">
        <v>1000000101</v>
      </c>
      <c r="H720" t="s">
        <v>37</v>
      </c>
      <c r="I720" s="2" t="s">
        <v>8</v>
      </c>
      <c r="J720">
        <v>10000078</v>
      </c>
      <c r="K720" t="s">
        <v>28</v>
      </c>
      <c r="M720" s="3"/>
    </row>
    <row r="721" spans="2:13" x14ac:dyDescent="0.2">
      <c r="B721" s="1">
        <v>42788</v>
      </c>
      <c r="C721">
        <v>25.4</v>
      </c>
      <c r="D721" t="str">
        <f>_xlfn.TEXTJOIN($F$4,FALSE,源数据[[#This Row],[字段01]:[字段10]])</f>
        <v>江苏-苏州市-1000000101-美协旺商贸公司-茶饮-10000182-麦茶3---</v>
      </c>
      <c r="E721" t="s">
        <v>20</v>
      </c>
      <c r="F721" t="s">
        <v>27</v>
      </c>
      <c r="G721">
        <v>1000000101</v>
      </c>
      <c r="H721" t="s">
        <v>37</v>
      </c>
      <c r="I721" s="2" t="s">
        <v>8</v>
      </c>
      <c r="J721">
        <v>10000182</v>
      </c>
      <c r="K721" t="s">
        <v>29</v>
      </c>
      <c r="M721" s="3"/>
    </row>
    <row r="722" spans="2:13" x14ac:dyDescent="0.2">
      <c r="B722" s="1">
        <v>42788</v>
      </c>
      <c r="C722">
        <v>2.4</v>
      </c>
      <c r="D722" t="str">
        <f>_xlfn.TEXTJOIN($F$4,FALSE,源数据[[#This Row],[字段01]:[字段10]])</f>
        <v>江苏-泰州市-1000003183-安成茂商贸公司-茶饮-10000064-铁观音茶1---</v>
      </c>
      <c r="E722" t="s">
        <v>20</v>
      </c>
      <c r="F722" t="s">
        <v>23</v>
      </c>
      <c r="G722">
        <v>1000003183</v>
      </c>
      <c r="H722" t="s">
        <v>21</v>
      </c>
      <c r="I722" s="2" t="s">
        <v>8</v>
      </c>
      <c r="J722">
        <v>10000064</v>
      </c>
      <c r="K722" t="s">
        <v>51</v>
      </c>
      <c r="M722" s="3"/>
    </row>
    <row r="723" spans="2:13" x14ac:dyDescent="0.2">
      <c r="B723" s="1">
        <v>42788</v>
      </c>
      <c r="C723">
        <v>8.4</v>
      </c>
      <c r="D723" t="str">
        <f>_xlfn.TEXTJOIN($F$4,FALSE,源数据[[#This Row],[字段01]:[字段10]])</f>
        <v>江苏-泰州市-1000003183-安成茂商贸公司-茶饮-10000111-茉莉花茶3---</v>
      </c>
      <c r="E723" t="s">
        <v>20</v>
      </c>
      <c r="F723" t="s">
        <v>23</v>
      </c>
      <c r="G723">
        <v>1000003183</v>
      </c>
      <c r="H723" t="s">
        <v>21</v>
      </c>
      <c r="I723" s="2" t="s">
        <v>8</v>
      </c>
      <c r="J723">
        <v>10000111</v>
      </c>
      <c r="K723" t="s">
        <v>35</v>
      </c>
      <c r="M723" s="3"/>
    </row>
    <row r="724" spans="2:13" x14ac:dyDescent="0.2">
      <c r="B724" s="1">
        <v>42789</v>
      </c>
      <c r="C724">
        <v>28.6</v>
      </c>
      <c r="D724" t="str">
        <f>_xlfn.TEXTJOIN($F$4,FALSE,源数据[[#This Row],[字段01]:[字段10]])</f>
        <v>安徽-合肥市-1000000931-百安欣商贸公司-茶饮-10000131-柠檬茶3---</v>
      </c>
      <c r="E724" t="s">
        <v>41</v>
      </c>
      <c r="F724" t="s">
        <v>40</v>
      </c>
      <c r="G724">
        <v>1000000931</v>
      </c>
      <c r="H724" t="s">
        <v>39</v>
      </c>
      <c r="I724" s="2" t="s">
        <v>8</v>
      </c>
      <c r="J724">
        <v>10000131</v>
      </c>
      <c r="K724" t="s">
        <v>36</v>
      </c>
      <c r="M724" s="3"/>
    </row>
    <row r="725" spans="2:13" x14ac:dyDescent="0.2">
      <c r="B725" s="1">
        <v>42789</v>
      </c>
      <c r="C725">
        <v>5</v>
      </c>
      <c r="D725" t="str">
        <f>_xlfn.TEXTJOIN($F$4,FALSE,源数据[[#This Row],[字段01]:[字段10]])</f>
        <v>安徽-合肥市-1000000931-百安欣商贸公司-茶饮-20000099-拿铁奶茶2---</v>
      </c>
      <c r="E725" t="s">
        <v>41</v>
      </c>
      <c r="F725" t="s">
        <v>40</v>
      </c>
      <c r="G725">
        <v>1000000931</v>
      </c>
      <c r="H725" t="s">
        <v>39</v>
      </c>
      <c r="I725" s="2" t="s">
        <v>8</v>
      </c>
      <c r="J725">
        <v>20000099</v>
      </c>
      <c r="K725" t="s">
        <v>18</v>
      </c>
      <c r="M725" s="3"/>
    </row>
    <row r="726" spans="2:13" x14ac:dyDescent="0.2">
      <c r="B726" s="1">
        <v>42789</v>
      </c>
      <c r="C726">
        <v>95.1</v>
      </c>
      <c r="D726" t="str">
        <f>_xlfn.TEXTJOIN($F$4,FALSE,源数据[[#This Row],[字段01]:[字段10]])</f>
        <v>河南-洛阳市区-1000001915-华宏仁商贸公司-茶饮-10000172-红茶16---</v>
      </c>
      <c r="E726" t="s">
        <v>16</v>
      </c>
      <c r="F726" t="s">
        <v>15</v>
      </c>
      <c r="G726">
        <v>1000001915</v>
      </c>
      <c r="H726" t="s">
        <v>13</v>
      </c>
      <c r="I726" s="2" t="s">
        <v>8</v>
      </c>
      <c r="J726">
        <v>10000172</v>
      </c>
      <c r="K726" t="s">
        <v>14</v>
      </c>
      <c r="M726" s="3"/>
    </row>
    <row r="727" spans="2:13" x14ac:dyDescent="0.2">
      <c r="B727" s="1">
        <v>42789</v>
      </c>
      <c r="C727">
        <v>79.099999999999994</v>
      </c>
      <c r="D727" t="str">
        <f>_xlfn.TEXTJOIN($F$4,FALSE,源数据[[#This Row],[字段01]:[字段10]])</f>
        <v>湖南-郴州市-1000002981-祥顺源商贸公司-茶饮-10000131-柠檬茶3---</v>
      </c>
      <c r="E727" t="s">
        <v>3</v>
      </c>
      <c r="F727" t="s">
        <v>10</v>
      </c>
      <c r="G727">
        <v>1000002981</v>
      </c>
      <c r="H727" t="s">
        <v>60</v>
      </c>
      <c r="I727" s="2" t="s">
        <v>8</v>
      </c>
      <c r="J727">
        <v>10000131</v>
      </c>
      <c r="K727" t="s">
        <v>36</v>
      </c>
      <c r="M727" s="3"/>
    </row>
    <row r="728" spans="2:13" x14ac:dyDescent="0.2">
      <c r="B728" s="1">
        <v>42789</v>
      </c>
      <c r="C728">
        <v>50.1</v>
      </c>
      <c r="D728" t="str">
        <f>_xlfn.TEXTJOIN($F$4,FALSE,源数据[[#This Row],[字段01]:[字段10]])</f>
        <v>湖南-益阳市-1000000064-发安裕商贸公司-茶饮-10000131-柠檬茶3---</v>
      </c>
      <c r="E728" t="s">
        <v>3</v>
      </c>
      <c r="F728" t="s">
        <v>70</v>
      </c>
      <c r="G728">
        <v>1000000064</v>
      </c>
      <c r="H728" t="s">
        <v>74</v>
      </c>
      <c r="I728" s="2" t="s">
        <v>8</v>
      </c>
      <c r="J728">
        <v>10000131</v>
      </c>
      <c r="K728" t="s">
        <v>36</v>
      </c>
      <c r="M728" s="3"/>
    </row>
    <row r="729" spans="2:13" x14ac:dyDescent="0.2">
      <c r="B729" s="1">
        <v>42789</v>
      </c>
      <c r="C729">
        <v>16.899999999999999</v>
      </c>
      <c r="D729" t="str">
        <f>_xlfn.TEXTJOIN($F$4,FALSE,源数据[[#This Row],[字段01]:[字段10]])</f>
        <v>湖南-长沙市-1000000059-厚飞康商贸公司-茶饮-10000136-柠檬茶8---</v>
      </c>
      <c r="E729" t="s">
        <v>3</v>
      </c>
      <c r="F729" t="s">
        <v>12</v>
      </c>
      <c r="G729">
        <v>1000000059</v>
      </c>
      <c r="H729" t="s">
        <v>53</v>
      </c>
      <c r="I729" s="2" t="s">
        <v>8</v>
      </c>
      <c r="J729">
        <v>10000136</v>
      </c>
      <c r="K729" t="s">
        <v>38</v>
      </c>
      <c r="M729" s="3"/>
    </row>
    <row r="730" spans="2:13" x14ac:dyDescent="0.2">
      <c r="B730" s="1">
        <v>42789</v>
      </c>
      <c r="C730">
        <v>2.5</v>
      </c>
      <c r="D730" t="str">
        <f>_xlfn.TEXTJOIN($F$4,FALSE,源数据[[#This Row],[字段01]:[字段10]])</f>
        <v>湖南-长沙市-1000001649-圣大广商贸公司-茶饮-10000131-柠檬茶3---</v>
      </c>
      <c r="E730" t="s">
        <v>3</v>
      </c>
      <c r="F730" t="s">
        <v>12</v>
      </c>
      <c r="G730">
        <v>1000001649</v>
      </c>
      <c r="H730" t="s">
        <v>11</v>
      </c>
      <c r="I730" s="2" t="s">
        <v>8</v>
      </c>
      <c r="J730">
        <v>10000131</v>
      </c>
      <c r="K730" t="s">
        <v>36</v>
      </c>
      <c r="M730" s="3"/>
    </row>
    <row r="731" spans="2:13" x14ac:dyDescent="0.2">
      <c r="B731" s="1">
        <v>42789</v>
      </c>
      <c r="C731">
        <v>38.1</v>
      </c>
      <c r="D731" t="str">
        <f>_xlfn.TEXTJOIN($F$4,FALSE,源数据[[#This Row],[字段01]:[字段10]])</f>
        <v>江苏-南京市区-1000000018-久多厚商贸公司-茶饮-10000078-铁观音茶15---</v>
      </c>
      <c r="E731" t="s">
        <v>20</v>
      </c>
      <c r="F731" t="s">
        <v>47</v>
      </c>
      <c r="G731">
        <v>1000000018</v>
      </c>
      <c r="H731" t="s">
        <v>46</v>
      </c>
      <c r="I731" s="2" t="s">
        <v>8</v>
      </c>
      <c r="J731">
        <v>10000078</v>
      </c>
      <c r="K731" t="s">
        <v>28</v>
      </c>
      <c r="M731" s="3"/>
    </row>
    <row r="732" spans="2:13" x14ac:dyDescent="0.2">
      <c r="B732" s="1">
        <v>42789</v>
      </c>
      <c r="C732">
        <v>37.5</v>
      </c>
      <c r="D732" t="str">
        <f>_xlfn.TEXTJOIN($F$4,FALSE,源数据[[#This Row],[字段01]:[字段10]])</f>
        <v>江苏-南京市区-1000000020-吉兴进商贸公司-茶饮-10000078-铁观音茶15---</v>
      </c>
      <c r="E732" t="s">
        <v>20</v>
      </c>
      <c r="F732" t="s">
        <v>47</v>
      </c>
      <c r="G732">
        <v>1000000020</v>
      </c>
      <c r="H732" t="s">
        <v>71</v>
      </c>
      <c r="I732" s="2" t="s">
        <v>8</v>
      </c>
      <c r="J732">
        <v>10000078</v>
      </c>
      <c r="K732" t="s">
        <v>28</v>
      </c>
      <c r="M732" s="3"/>
    </row>
    <row r="733" spans="2:13" x14ac:dyDescent="0.2">
      <c r="B733" s="1">
        <v>42789</v>
      </c>
      <c r="C733">
        <v>4.5999999999999996</v>
      </c>
      <c r="D733" t="str">
        <f>_xlfn.TEXTJOIN($F$4,FALSE,源数据[[#This Row],[字段01]:[字段10]])</f>
        <v>江苏-无锡市-1000000046-多福复商贸公司-茶饮-10000064-铁观音茶1---</v>
      </c>
      <c r="E733" t="s">
        <v>20</v>
      </c>
      <c r="F733" t="s">
        <v>52</v>
      </c>
      <c r="G733">
        <v>1000000046</v>
      </c>
      <c r="H733" t="s">
        <v>50</v>
      </c>
      <c r="I733" s="2" t="s">
        <v>8</v>
      </c>
      <c r="J733">
        <v>10000064</v>
      </c>
      <c r="K733" t="s">
        <v>51</v>
      </c>
      <c r="M733" s="3"/>
    </row>
    <row r="734" spans="2:13" x14ac:dyDescent="0.2">
      <c r="B734" s="1">
        <v>42789</v>
      </c>
      <c r="C734">
        <v>13.1</v>
      </c>
      <c r="D734" t="str">
        <f>_xlfn.TEXTJOIN($F$4,FALSE,源数据[[#This Row],[字段01]:[字段10]])</f>
        <v>江苏-无锡市-1000000046-多福复商贸公司-茶饮-10000111-茉莉花茶3---</v>
      </c>
      <c r="E734" t="s">
        <v>20</v>
      </c>
      <c r="F734" t="s">
        <v>52</v>
      </c>
      <c r="G734">
        <v>1000000046</v>
      </c>
      <c r="H734" t="s">
        <v>50</v>
      </c>
      <c r="I734" s="2" t="s">
        <v>8</v>
      </c>
      <c r="J734">
        <v>10000111</v>
      </c>
      <c r="K734" t="s">
        <v>35</v>
      </c>
      <c r="M734" s="3"/>
    </row>
    <row r="735" spans="2:13" x14ac:dyDescent="0.2">
      <c r="B735" s="1">
        <v>42789</v>
      </c>
      <c r="C735">
        <v>12.4</v>
      </c>
      <c r="D735" t="str">
        <f>_xlfn.TEXTJOIN($F$4,FALSE,源数据[[#This Row],[字段01]:[字段10]])</f>
        <v>江苏-无锡市-1000000046-多福复商贸公司-茶饮-10000111-茉莉花茶3---</v>
      </c>
      <c r="E735" t="s">
        <v>20</v>
      </c>
      <c r="F735" t="s">
        <v>52</v>
      </c>
      <c r="G735">
        <v>1000000046</v>
      </c>
      <c r="H735" t="s">
        <v>50</v>
      </c>
      <c r="I735" s="2" t="s">
        <v>8</v>
      </c>
      <c r="J735">
        <v>10000111</v>
      </c>
      <c r="K735" t="s">
        <v>35</v>
      </c>
      <c r="M735" s="3"/>
    </row>
    <row r="736" spans="2:13" x14ac:dyDescent="0.2">
      <c r="B736" s="1">
        <v>42789</v>
      </c>
      <c r="C736">
        <v>20.6</v>
      </c>
      <c r="D736" t="str">
        <f>_xlfn.TEXTJOIN($F$4,FALSE,源数据[[#This Row],[字段01]:[字段10]])</f>
        <v>江苏-无锡市-1000000046-多福复商贸公司-茶饮-10000111-茉莉花茶3---</v>
      </c>
      <c r="E736" t="s">
        <v>20</v>
      </c>
      <c r="F736" t="s">
        <v>52</v>
      </c>
      <c r="G736">
        <v>1000000046</v>
      </c>
      <c r="H736" t="s">
        <v>50</v>
      </c>
      <c r="I736" s="2" t="s">
        <v>8</v>
      </c>
      <c r="J736">
        <v>10000111</v>
      </c>
      <c r="K736" t="s">
        <v>35</v>
      </c>
      <c r="M736" s="3"/>
    </row>
    <row r="737" spans="2:13" x14ac:dyDescent="0.2">
      <c r="B737" s="1">
        <v>42789</v>
      </c>
      <c r="C737">
        <v>20.2</v>
      </c>
      <c r="D737" t="str">
        <f>_xlfn.TEXTJOIN($F$4,FALSE,源数据[[#This Row],[字段01]:[字段10]])</f>
        <v>江苏-无锡市-1000000046-多福复商贸公司-茶饮-10000172-红茶16---</v>
      </c>
      <c r="E737" t="s">
        <v>20</v>
      </c>
      <c r="F737" t="s">
        <v>52</v>
      </c>
      <c r="G737">
        <v>1000000046</v>
      </c>
      <c r="H737" t="s">
        <v>50</v>
      </c>
      <c r="I737" s="2" t="s">
        <v>8</v>
      </c>
      <c r="J737">
        <v>10000172</v>
      </c>
      <c r="K737" t="s">
        <v>14</v>
      </c>
      <c r="M737" s="3"/>
    </row>
    <row r="738" spans="2:13" x14ac:dyDescent="0.2">
      <c r="B738" s="1">
        <v>42789</v>
      </c>
      <c r="C738">
        <v>5</v>
      </c>
      <c r="D738" t="str">
        <f>_xlfn.TEXTJOIN($F$4,FALSE,源数据[[#This Row],[字段01]:[字段10]])</f>
        <v>江苏-无锡市-1000000046-多福复商贸公司-茶饮-10000211-茉莉绿茶11---</v>
      </c>
      <c r="E738" t="s">
        <v>20</v>
      </c>
      <c r="F738" t="s">
        <v>52</v>
      </c>
      <c r="G738">
        <v>1000000046</v>
      </c>
      <c r="H738" t="s">
        <v>50</v>
      </c>
      <c r="I738" s="2" t="s">
        <v>8</v>
      </c>
      <c r="J738">
        <v>10000211</v>
      </c>
      <c r="K738" t="s">
        <v>6</v>
      </c>
      <c r="M738" s="3"/>
    </row>
    <row r="739" spans="2:13" x14ac:dyDescent="0.2">
      <c r="B739" s="1">
        <v>42790</v>
      </c>
      <c r="C739">
        <v>36.5</v>
      </c>
      <c r="D739" t="str">
        <f>_xlfn.TEXTJOIN($F$4,FALSE,源数据[[#This Row],[字段01]:[字段10]])</f>
        <v>安徽-合肥市-1000001014-义浩安商贸公司-茶饮-10000131-柠檬茶3---</v>
      </c>
      <c r="E739" t="s">
        <v>41</v>
      </c>
      <c r="F739" t="s">
        <v>40</v>
      </c>
      <c r="G739">
        <v>1000001014</v>
      </c>
      <c r="H739" t="s">
        <v>42</v>
      </c>
      <c r="I739" s="2" t="s">
        <v>8</v>
      </c>
      <c r="J739">
        <v>10000131</v>
      </c>
      <c r="K739" t="s">
        <v>36</v>
      </c>
      <c r="M739" s="3"/>
    </row>
    <row r="740" spans="2:13" x14ac:dyDescent="0.2">
      <c r="B740" s="1">
        <v>42790</v>
      </c>
      <c r="C740">
        <v>22.4</v>
      </c>
      <c r="D740" t="str">
        <f>_xlfn.TEXTJOIN($F$4,FALSE,源数据[[#This Row],[字段01]:[字段10]])</f>
        <v>安徽-合肥市-1000001014-义浩安商贸公司-茶饮-10000131-柠檬茶3---</v>
      </c>
      <c r="E740" t="s">
        <v>41</v>
      </c>
      <c r="F740" t="s">
        <v>40</v>
      </c>
      <c r="G740">
        <v>1000001014</v>
      </c>
      <c r="H740" t="s">
        <v>42</v>
      </c>
      <c r="I740" s="2" t="s">
        <v>8</v>
      </c>
      <c r="J740">
        <v>10000131</v>
      </c>
      <c r="K740" t="s">
        <v>36</v>
      </c>
      <c r="M740" s="3"/>
    </row>
    <row r="741" spans="2:13" x14ac:dyDescent="0.2">
      <c r="B741" s="1">
        <v>42790</v>
      </c>
      <c r="C741">
        <v>2.6</v>
      </c>
      <c r="D741" t="str">
        <f>_xlfn.TEXTJOIN($F$4,FALSE,源数据[[#This Row],[字段01]:[字段10]])</f>
        <v>安徽-合肥市-1000001014-义浩安商贸公司-茶饮-10000136-柠檬茶8---</v>
      </c>
      <c r="E741" t="s">
        <v>41</v>
      </c>
      <c r="F741" t="s">
        <v>40</v>
      </c>
      <c r="G741">
        <v>1000001014</v>
      </c>
      <c r="H741" t="s">
        <v>42</v>
      </c>
      <c r="I741" s="2" t="s">
        <v>8</v>
      </c>
      <c r="J741">
        <v>10000136</v>
      </c>
      <c r="K741" t="s">
        <v>38</v>
      </c>
      <c r="M741" s="3"/>
    </row>
    <row r="742" spans="2:13" x14ac:dyDescent="0.2">
      <c r="B742" s="1">
        <v>42790</v>
      </c>
      <c r="C742">
        <v>10.199999999999999</v>
      </c>
      <c r="D742" t="str">
        <f>_xlfn.TEXTJOIN($F$4,FALSE,源数据[[#This Row],[字段01]:[字段10]])</f>
        <v>安徽-合肥市-1000001014-义浩安商贸公司-茶饮-20000099-拿铁奶茶2---</v>
      </c>
      <c r="E742" t="s">
        <v>41</v>
      </c>
      <c r="F742" t="s">
        <v>40</v>
      </c>
      <c r="G742">
        <v>1000001014</v>
      </c>
      <c r="H742" t="s">
        <v>42</v>
      </c>
      <c r="I742" s="2" t="s">
        <v>8</v>
      </c>
      <c r="J742">
        <v>20000099</v>
      </c>
      <c r="K742" t="s">
        <v>18</v>
      </c>
      <c r="M742" s="3"/>
    </row>
    <row r="743" spans="2:13" x14ac:dyDescent="0.2">
      <c r="B743" s="1">
        <v>42790</v>
      </c>
      <c r="C743">
        <v>2.2999999999999998</v>
      </c>
      <c r="D743" t="str">
        <f>_xlfn.TEXTJOIN($F$4,FALSE,源数据[[#This Row],[字段01]:[字段10]])</f>
        <v>安徽-合肥市-1000001014-义浩安商贸公司-饮用水-30000011-矿泉水11---</v>
      </c>
      <c r="E743" t="s">
        <v>41</v>
      </c>
      <c r="F743" t="s">
        <v>40</v>
      </c>
      <c r="G743">
        <v>1000001014</v>
      </c>
      <c r="H743" t="s">
        <v>42</v>
      </c>
      <c r="I743" s="2" t="s">
        <v>4</v>
      </c>
      <c r="J743">
        <v>30000011</v>
      </c>
      <c r="K743" t="s">
        <v>1</v>
      </c>
      <c r="M743" s="3"/>
    </row>
    <row r="744" spans="2:13" x14ac:dyDescent="0.2">
      <c r="B744" s="1">
        <v>42790</v>
      </c>
      <c r="C744">
        <v>56</v>
      </c>
      <c r="D744" t="str">
        <f>_xlfn.TEXTJOIN($F$4,FALSE,源数据[[#This Row],[字段01]:[字段10]])</f>
        <v>湖南-郴州市-1000002986-仁进裕商贸公司-茶饮-10000131-柠檬茶3---</v>
      </c>
      <c r="E744" t="s">
        <v>3</v>
      </c>
      <c r="F744" t="s">
        <v>10</v>
      </c>
      <c r="G744">
        <v>1000002986</v>
      </c>
      <c r="H744" t="s">
        <v>9</v>
      </c>
      <c r="I744" s="2" t="s">
        <v>8</v>
      </c>
      <c r="J744">
        <v>10000131</v>
      </c>
      <c r="K744" t="s">
        <v>36</v>
      </c>
      <c r="M744" s="3"/>
    </row>
    <row r="745" spans="2:13" x14ac:dyDescent="0.2">
      <c r="B745" s="1">
        <v>42790</v>
      </c>
      <c r="C745">
        <v>26.5</v>
      </c>
      <c r="D745" t="str">
        <f>_xlfn.TEXTJOIN($F$4,FALSE,源数据[[#This Row],[字段01]:[字段10]])</f>
        <v>江苏-南京市区-1000000018-久多厚商贸公司-茶饮-10000182-麦茶3---</v>
      </c>
      <c r="E745" t="s">
        <v>20</v>
      </c>
      <c r="F745" t="s">
        <v>47</v>
      </c>
      <c r="G745">
        <v>1000000018</v>
      </c>
      <c r="H745" t="s">
        <v>46</v>
      </c>
      <c r="I745" s="2" t="s">
        <v>8</v>
      </c>
      <c r="J745">
        <v>10000182</v>
      </c>
      <c r="K745" t="s">
        <v>29</v>
      </c>
      <c r="M745" s="3"/>
    </row>
    <row r="746" spans="2:13" x14ac:dyDescent="0.2">
      <c r="B746" s="1">
        <v>42790</v>
      </c>
      <c r="C746">
        <v>27.8</v>
      </c>
      <c r="D746" t="str">
        <f>_xlfn.TEXTJOIN($F$4,FALSE,源数据[[#This Row],[字段01]:[字段10]])</f>
        <v>江苏-扬州市-1000000579-润谦高商贸公司-茶饮-10000131-柠檬茶3---</v>
      </c>
      <c r="E746" t="s">
        <v>20</v>
      </c>
      <c r="F746" t="s">
        <v>59</v>
      </c>
      <c r="G746">
        <v>1000000579</v>
      </c>
      <c r="H746" t="s">
        <v>58</v>
      </c>
      <c r="I746" s="2" t="s">
        <v>8</v>
      </c>
      <c r="J746">
        <v>10000131</v>
      </c>
      <c r="K746" t="s">
        <v>36</v>
      </c>
      <c r="M746" s="3"/>
    </row>
    <row r="747" spans="2:13" x14ac:dyDescent="0.2">
      <c r="B747" s="1">
        <v>42791</v>
      </c>
      <c r="C747">
        <v>20.6</v>
      </c>
      <c r="D747" t="str">
        <f>_xlfn.TEXTJOIN($F$4,FALSE,源数据[[#This Row],[字段01]:[字段10]])</f>
        <v>河南-洛阳市区-1000001915-华宏仁商贸公司-茶饮-10000111-茉莉花茶3---</v>
      </c>
      <c r="E747" t="s">
        <v>16</v>
      </c>
      <c r="F747" t="s">
        <v>15</v>
      </c>
      <c r="G747">
        <v>1000001915</v>
      </c>
      <c r="H747" t="s">
        <v>13</v>
      </c>
      <c r="I747" s="2" t="s">
        <v>8</v>
      </c>
      <c r="J747">
        <v>10000111</v>
      </c>
      <c r="K747" t="s">
        <v>35</v>
      </c>
      <c r="M747" s="3"/>
    </row>
    <row r="748" spans="2:13" x14ac:dyDescent="0.2">
      <c r="B748" s="1">
        <v>42791</v>
      </c>
      <c r="C748">
        <v>27.8</v>
      </c>
      <c r="D748" t="str">
        <f>_xlfn.TEXTJOIN($F$4,FALSE,源数据[[#This Row],[字段01]:[字段10]])</f>
        <v>江苏-常州市-1000001133-厚弘优商贸公司-茶饮-10000061-冰绿茶18---</v>
      </c>
      <c r="E748" t="s">
        <v>20</v>
      </c>
      <c r="F748" t="s">
        <v>44</v>
      </c>
      <c r="G748">
        <v>1000001133</v>
      </c>
      <c r="H748" t="s">
        <v>43</v>
      </c>
      <c r="I748" s="2" t="s">
        <v>8</v>
      </c>
      <c r="J748">
        <v>10000061</v>
      </c>
      <c r="K748" t="s">
        <v>26</v>
      </c>
      <c r="M748" s="3"/>
    </row>
    <row r="749" spans="2:13" x14ac:dyDescent="0.2">
      <c r="B749" s="1">
        <v>42791</v>
      </c>
      <c r="C749">
        <v>7.7</v>
      </c>
      <c r="D749" t="str">
        <f>_xlfn.TEXTJOIN($F$4,FALSE,源数据[[#This Row],[字段01]:[字段10]])</f>
        <v>江苏-南京市区-1000000018-久多厚商贸公司-茶饮-10000064-铁观音茶1---</v>
      </c>
      <c r="E749" t="s">
        <v>20</v>
      </c>
      <c r="F749" t="s">
        <v>47</v>
      </c>
      <c r="G749">
        <v>1000000018</v>
      </c>
      <c r="H749" t="s">
        <v>46</v>
      </c>
      <c r="I749" s="2" t="s">
        <v>8</v>
      </c>
      <c r="J749">
        <v>10000064</v>
      </c>
      <c r="K749" t="s">
        <v>51</v>
      </c>
      <c r="M749" s="3"/>
    </row>
    <row r="750" spans="2:13" x14ac:dyDescent="0.2">
      <c r="B750" s="1">
        <v>42791</v>
      </c>
      <c r="C750">
        <v>2.6</v>
      </c>
      <c r="D750" t="str">
        <f>_xlfn.TEXTJOIN($F$4,FALSE,源数据[[#This Row],[字段01]:[字段10]])</f>
        <v>江苏-南京市区-1000000018-久多厚商贸公司-茶饮-10000136-柠檬茶8---</v>
      </c>
      <c r="E750" t="s">
        <v>20</v>
      </c>
      <c r="F750" t="s">
        <v>47</v>
      </c>
      <c r="G750">
        <v>1000000018</v>
      </c>
      <c r="H750" t="s">
        <v>46</v>
      </c>
      <c r="I750" s="2" t="s">
        <v>8</v>
      </c>
      <c r="J750">
        <v>10000136</v>
      </c>
      <c r="K750" t="s">
        <v>38</v>
      </c>
      <c r="M750" s="3"/>
    </row>
    <row r="751" spans="2:13" x14ac:dyDescent="0.2">
      <c r="B751" s="1">
        <v>42791</v>
      </c>
      <c r="C751">
        <v>8.4</v>
      </c>
      <c r="D751" t="str">
        <f>_xlfn.TEXTJOIN($F$4,FALSE,源数据[[#This Row],[字段01]:[字段10]])</f>
        <v>江苏-南京市区-1000000018-久多厚商贸公司-茶饮-10000136-柠檬茶8---</v>
      </c>
      <c r="E751" t="s">
        <v>20</v>
      </c>
      <c r="F751" t="s">
        <v>47</v>
      </c>
      <c r="G751">
        <v>1000000018</v>
      </c>
      <c r="H751" t="s">
        <v>46</v>
      </c>
      <c r="I751" s="2" t="s">
        <v>8</v>
      </c>
      <c r="J751">
        <v>10000136</v>
      </c>
      <c r="K751" t="s">
        <v>38</v>
      </c>
      <c r="M751" s="3"/>
    </row>
    <row r="752" spans="2:13" x14ac:dyDescent="0.2">
      <c r="B752" s="1">
        <v>42791</v>
      </c>
      <c r="C752">
        <v>34.9</v>
      </c>
      <c r="D752" t="str">
        <f>_xlfn.TEXTJOIN($F$4,FALSE,源数据[[#This Row],[字段01]:[字段10]])</f>
        <v>江苏-南京市区-1000000020-吉兴进商贸公司-茶饮-10000078-铁观音茶15---</v>
      </c>
      <c r="E752" t="s">
        <v>20</v>
      </c>
      <c r="F752" t="s">
        <v>47</v>
      </c>
      <c r="G752">
        <v>1000000020</v>
      </c>
      <c r="H752" t="s">
        <v>71</v>
      </c>
      <c r="I752" s="2" t="s">
        <v>8</v>
      </c>
      <c r="J752">
        <v>10000078</v>
      </c>
      <c r="K752" t="s">
        <v>28</v>
      </c>
      <c r="M752" s="3"/>
    </row>
    <row r="753" spans="2:13" x14ac:dyDescent="0.2">
      <c r="B753" s="1">
        <v>42791</v>
      </c>
      <c r="C753">
        <v>26</v>
      </c>
      <c r="D753" t="str">
        <f>_xlfn.TEXTJOIN($F$4,FALSE,源数据[[#This Row],[字段01]:[字段10]])</f>
        <v>江苏-南京市区-1000000020-吉兴进商贸公司-茶饮-10000078-铁观音茶15---</v>
      </c>
      <c r="E753" t="s">
        <v>20</v>
      </c>
      <c r="F753" t="s">
        <v>47</v>
      </c>
      <c r="G753">
        <v>1000000020</v>
      </c>
      <c r="H753" t="s">
        <v>71</v>
      </c>
      <c r="I753" s="2" t="s">
        <v>8</v>
      </c>
      <c r="J753">
        <v>10000078</v>
      </c>
      <c r="K753" t="s">
        <v>28</v>
      </c>
      <c r="M753" s="3"/>
    </row>
    <row r="754" spans="2:13" x14ac:dyDescent="0.2">
      <c r="B754" s="1">
        <v>42791</v>
      </c>
      <c r="C754">
        <v>37.4</v>
      </c>
      <c r="D754" t="str">
        <f>_xlfn.TEXTJOIN($F$4,FALSE,源数据[[#This Row],[字段01]:[字段10]])</f>
        <v>江苏-南京市区-1000000020-吉兴进商贸公司-茶饮-10000078-铁观音茶15---</v>
      </c>
      <c r="E754" t="s">
        <v>20</v>
      </c>
      <c r="F754" t="s">
        <v>47</v>
      </c>
      <c r="G754">
        <v>1000000020</v>
      </c>
      <c r="H754" t="s">
        <v>71</v>
      </c>
      <c r="I754" s="2" t="s">
        <v>8</v>
      </c>
      <c r="J754">
        <v>10000078</v>
      </c>
      <c r="K754" t="s">
        <v>28</v>
      </c>
      <c r="M754" s="3"/>
    </row>
    <row r="755" spans="2:13" x14ac:dyDescent="0.2">
      <c r="B755" s="1">
        <v>42791</v>
      </c>
      <c r="C755">
        <v>17.899999999999999</v>
      </c>
      <c r="D755" t="str">
        <f>_xlfn.TEXTJOIN($F$4,FALSE,源数据[[#This Row],[字段01]:[字段10]])</f>
        <v>江苏-徐州市-1000000031-顺满进商贸公司-茶饮-10000078-铁观音茶15---</v>
      </c>
      <c r="E755" t="s">
        <v>20</v>
      </c>
      <c r="F755" t="s">
        <v>31</v>
      </c>
      <c r="G755">
        <v>1000000031</v>
      </c>
      <c r="H755" t="s">
        <v>30</v>
      </c>
      <c r="I755" s="2" t="s">
        <v>8</v>
      </c>
      <c r="J755">
        <v>10000078</v>
      </c>
      <c r="K755" t="s">
        <v>28</v>
      </c>
      <c r="M755" s="3"/>
    </row>
    <row r="756" spans="2:13" x14ac:dyDescent="0.2">
      <c r="B756" s="1">
        <v>42791</v>
      </c>
      <c r="C756">
        <v>18.2</v>
      </c>
      <c r="D756" t="str">
        <f>_xlfn.TEXTJOIN($F$4,FALSE,源数据[[#This Row],[字段01]:[字段10]])</f>
        <v>江苏-徐州市-1000000031-顺满进商贸公司-茶饮-10000131-柠檬茶3---</v>
      </c>
      <c r="E756" t="s">
        <v>20</v>
      </c>
      <c r="F756" t="s">
        <v>31</v>
      </c>
      <c r="G756">
        <v>1000000031</v>
      </c>
      <c r="H756" t="s">
        <v>30</v>
      </c>
      <c r="I756" s="2" t="s">
        <v>8</v>
      </c>
      <c r="J756">
        <v>10000131</v>
      </c>
      <c r="K756" t="s">
        <v>36</v>
      </c>
      <c r="M756" s="3"/>
    </row>
    <row r="757" spans="2:13" x14ac:dyDescent="0.2">
      <c r="B757" s="1">
        <v>42791</v>
      </c>
      <c r="C757">
        <v>18</v>
      </c>
      <c r="D757" t="str">
        <f>_xlfn.TEXTJOIN($F$4,FALSE,源数据[[#This Row],[字段01]:[字段10]])</f>
        <v>江苏-徐州市-1000000031-顺满进商贸公司-茶饮-10000182-麦茶3---</v>
      </c>
      <c r="E757" t="s">
        <v>20</v>
      </c>
      <c r="F757" t="s">
        <v>31</v>
      </c>
      <c r="G757">
        <v>1000000031</v>
      </c>
      <c r="H757" t="s">
        <v>30</v>
      </c>
      <c r="I757" s="2" t="s">
        <v>8</v>
      </c>
      <c r="J757">
        <v>10000182</v>
      </c>
      <c r="K757" t="s">
        <v>29</v>
      </c>
      <c r="M757" s="3"/>
    </row>
    <row r="758" spans="2:13" x14ac:dyDescent="0.2">
      <c r="B758" s="1">
        <v>42791</v>
      </c>
      <c r="C758">
        <v>36.200000000000003</v>
      </c>
      <c r="D758" t="str">
        <f>_xlfn.TEXTJOIN($F$4,FALSE,源数据[[#This Row],[字段01]:[字段10]])</f>
        <v>江苏-徐州市-1000000031-顺满进商贸公司-茶饮-10000182-麦茶3---</v>
      </c>
      <c r="E758" t="s">
        <v>20</v>
      </c>
      <c r="F758" t="s">
        <v>31</v>
      </c>
      <c r="G758">
        <v>1000000031</v>
      </c>
      <c r="H758" t="s">
        <v>30</v>
      </c>
      <c r="I758" s="2" t="s">
        <v>8</v>
      </c>
      <c r="J758">
        <v>10000182</v>
      </c>
      <c r="K758" t="s">
        <v>29</v>
      </c>
      <c r="M758" s="3"/>
    </row>
    <row r="759" spans="2:13" x14ac:dyDescent="0.2">
      <c r="B759" s="1">
        <v>42791</v>
      </c>
      <c r="C759">
        <v>15.4</v>
      </c>
      <c r="D759" t="str">
        <f>_xlfn.TEXTJOIN($F$4,FALSE,源数据[[#This Row],[字段01]:[字段10]])</f>
        <v>江苏-徐州市-1000000031-顺满进商贸公司-茶饮-20000099-拿铁奶茶2---</v>
      </c>
      <c r="E759" t="s">
        <v>20</v>
      </c>
      <c r="F759" t="s">
        <v>31</v>
      </c>
      <c r="G759">
        <v>1000000031</v>
      </c>
      <c r="H759" t="s">
        <v>30</v>
      </c>
      <c r="I759" s="2" t="s">
        <v>8</v>
      </c>
      <c r="J759">
        <v>20000099</v>
      </c>
      <c r="K759" t="s">
        <v>18</v>
      </c>
      <c r="M759" s="3"/>
    </row>
    <row r="760" spans="2:13" x14ac:dyDescent="0.2">
      <c r="B760" s="1">
        <v>42791</v>
      </c>
      <c r="C760">
        <v>20.100000000000001</v>
      </c>
      <c r="D760" t="str">
        <f>_xlfn.TEXTJOIN($F$4,FALSE,源数据[[#This Row],[字段01]:[字段10]])</f>
        <v>江苏-徐州市-1000000031-顺满进商贸公司-茶饮-20000099-拿铁奶茶2---</v>
      </c>
      <c r="E760" t="s">
        <v>20</v>
      </c>
      <c r="F760" t="s">
        <v>31</v>
      </c>
      <c r="G760">
        <v>1000000031</v>
      </c>
      <c r="H760" t="s">
        <v>30</v>
      </c>
      <c r="I760" s="2" t="s">
        <v>8</v>
      </c>
      <c r="J760">
        <v>20000099</v>
      </c>
      <c r="K760" t="s">
        <v>18</v>
      </c>
      <c r="M760" s="3"/>
    </row>
    <row r="761" spans="2:13" x14ac:dyDescent="0.2">
      <c r="B761" s="1">
        <v>42791</v>
      </c>
      <c r="C761">
        <v>13.8</v>
      </c>
      <c r="D761" t="str">
        <f>_xlfn.TEXTJOIN($F$4,FALSE,源数据[[#This Row],[字段01]:[字段10]])</f>
        <v>江苏-徐州市-1000000031-顺满进商贸公司-饮用水-30000011-矿泉水11---</v>
      </c>
      <c r="E761" t="s">
        <v>20</v>
      </c>
      <c r="F761" t="s">
        <v>31</v>
      </c>
      <c r="G761">
        <v>1000000031</v>
      </c>
      <c r="H761" t="s">
        <v>30</v>
      </c>
      <c r="I761" s="2" t="s">
        <v>4</v>
      </c>
      <c r="J761">
        <v>30000011</v>
      </c>
      <c r="K761" t="s">
        <v>1</v>
      </c>
      <c r="M761" s="3"/>
    </row>
    <row r="762" spans="2:13" x14ac:dyDescent="0.2">
      <c r="B762" s="1">
        <v>42791</v>
      </c>
      <c r="C762">
        <v>7.7</v>
      </c>
      <c r="D762" t="str">
        <f>_xlfn.TEXTJOIN($F$4,FALSE,源数据[[#This Row],[字段01]:[字段10]])</f>
        <v>江苏-扬州市-1000000579-润谦高商贸公司-茶饮-10000064-铁观音茶1---</v>
      </c>
      <c r="E762" t="s">
        <v>20</v>
      </c>
      <c r="F762" t="s">
        <v>59</v>
      </c>
      <c r="G762">
        <v>1000000579</v>
      </c>
      <c r="H762" t="s">
        <v>58</v>
      </c>
      <c r="I762" s="2" t="s">
        <v>8</v>
      </c>
      <c r="J762">
        <v>10000064</v>
      </c>
      <c r="K762" t="s">
        <v>51</v>
      </c>
      <c r="M762" s="3"/>
    </row>
    <row r="763" spans="2:13" x14ac:dyDescent="0.2">
      <c r="B763" s="1">
        <v>42791</v>
      </c>
      <c r="C763">
        <v>11.8</v>
      </c>
      <c r="D763" t="str">
        <f>_xlfn.TEXTJOIN($F$4,FALSE,源数据[[#This Row],[字段01]:[字段10]])</f>
        <v>江苏-扬州市-1000000579-润谦高商贸公司-茶饮-10000078-铁观音茶15---</v>
      </c>
      <c r="E763" t="s">
        <v>20</v>
      </c>
      <c r="F763" t="s">
        <v>59</v>
      </c>
      <c r="G763">
        <v>1000000579</v>
      </c>
      <c r="H763" t="s">
        <v>58</v>
      </c>
      <c r="I763" s="2" t="s">
        <v>8</v>
      </c>
      <c r="J763">
        <v>10000078</v>
      </c>
      <c r="K763" t="s">
        <v>28</v>
      </c>
      <c r="M763" s="3"/>
    </row>
    <row r="764" spans="2:13" x14ac:dyDescent="0.2">
      <c r="B764" s="1">
        <v>42791</v>
      </c>
      <c r="C764">
        <v>16.2</v>
      </c>
      <c r="D764" t="str">
        <f>_xlfn.TEXTJOIN($F$4,FALSE,源数据[[#This Row],[字段01]:[字段10]])</f>
        <v>江苏-扬州市-1000000579-润谦高商贸公司-茶饮-10000131-柠檬茶3---</v>
      </c>
      <c r="E764" t="s">
        <v>20</v>
      </c>
      <c r="F764" t="s">
        <v>59</v>
      </c>
      <c r="G764">
        <v>1000000579</v>
      </c>
      <c r="H764" t="s">
        <v>58</v>
      </c>
      <c r="I764" s="2" t="s">
        <v>8</v>
      </c>
      <c r="J764">
        <v>10000131</v>
      </c>
      <c r="K764" t="s">
        <v>36</v>
      </c>
      <c r="M764" s="3"/>
    </row>
    <row r="765" spans="2:13" x14ac:dyDescent="0.2">
      <c r="B765" s="1">
        <v>42791</v>
      </c>
      <c r="C765">
        <v>4.7</v>
      </c>
      <c r="D765" t="str">
        <f>_xlfn.TEXTJOIN($F$4,FALSE,源数据[[#This Row],[字段01]:[字段10]])</f>
        <v>江苏-扬州市-1000000579-润谦高商贸公司-茶饮-10000131-柠檬茶3---</v>
      </c>
      <c r="E765" t="s">
        <v>20</v>
      </c>
      <c r="F765" t="s">
        <v>59</v>
      </c>
      <c r="G765">
        <v>1000000579</v>
      </c>
      <c r="H765" t="s">
        <v>58</v>
      </c>
      <c r="I765" s="2" t="s">
        <v>8</v>
      </c>
      <c r="J765">
        <v>10000131</v>
      </c>
      <c r="K765" t="s">
        <v>36</v>
      </c>
      <c r="M765" s="3"/>
    </row>
    <row r="766" spans="2:13" x14ac:dyDescent="0.2">
      <c r="B766" s="1">
        <v>42792</v>
      </c>
      <c r="C766">
        <v>13.5</v>
      </c>
      <c r="D766" t="str">
        <f>_xlfn.TEXTJOIN($F$4,FALSE,源数据[[#This Row],[字段01]:[字段10]])</f>
        <v>安徽-合肥市-1000001014-义浩安商贸公司-茶饮-10000078-铁观音茶15---</v>
      </c>
      <c r="E766" t="s">
        <v>41</v>
      </c>
      <c r="F766" t="s">
        <v>40</v>
      </c>
      <c r="G766">
        <v>1000001014</v>
      </c>
      <c r="H766" t="s">
        <v>42</v>
      </c>
      <c r="I766" s="2" t="s">
        <v>8</v>
      </c>
      <c r="J766">
        <v>10000078</v>
      </c>
      <c r="K766" t="s">
        <v>28</v>
      </c>
      <c r="M766" s="3"/>
    </row>
    <row r="767" spans="2:13" x14ac:dyDescent="0.2">
      <c r="B767" s="1">
        <v>42792</v>
      </c>
      <c r="C767">
        <v>23.7</v>
      </c>
      <c r="D767" t="str">
        <f>_xlfn.TEXTJOIN($F$4,FALSE,源数据[[#This Row],[字段01]:[字段10]])</f>
        <v>安徽-合肥市-1000001014-义浩安商贸公司-茶饮-10000131-柠檬茶3---</v>
      </c>
      <c r="E767" t="s">
        <v>41</v>
      </c>
      <c r="F767" t="s">
        <v>40</v>
      </c>
      <c r="G767">
        <v>1000001014</v>
      </c>
      <c r="H767" t="s">
        <v>42</v>
      </c>
      <c r="I767" s="2" t="s">
        <v>8</v>
      </c>
      <c r="J767">
        <v>10000131</v>
      </c>
      <c r="K767" t="s">
        <v>36</v>
      </c>
      <c r="M767" s="3"/>
    </row>
    <row r="768" spans="2:13" x14ac:dyDescent="0.2">
      <c r="B768" s="1">
        <v>42792</v>
      </c>
      <c r="C768">
        <v>12.1</v>
      </c>
      <c r="D768" t="str">
        <f>_xlfn.TEXTJOIN($F$4,FALSE,源数据[[#This Row],[字段01]:[字段10]])</f>
        <v>湖南-郴州市-1000002981-祥顺源商贸公司-茶饮-10000131-柠檬茶3---</v>
      </c>
      <c r="E768" t="s">
        <v>3</v>
      </c>
      <c r="F768" t="s">
        <v>10</v>
      </c>
      <c r="G768">
        <v>1000002981</v>
      </c>
      <c r="H768" t="s">
        <v>60</v>
      </c>
      <c r="I768" s="2" t="s">
        <v>8</v>
      </c>
      <c r="J768">
        <v>10000131</v>
      </c>
      <c r="K768" t="s">
        <v>36</v>
      </c>
      <c r="M768" s="3"/>
    </row>
    <row r="769" spans="2:13" x14ac:dyDescent="0.2">
      <c r="B769" s="1">
        <v>42792</v>
      </c>
      <c r="C769">
        <v>52</v>
      </c>
      <c r="D769" t="str">
        <f>_xlfn.TEXTJOIN($F$4,FALSE,源数据[[#This Row],[字段01]:[字段10]])</f>
        <v>湖南-邵阳市-1000001502-裕协康商贸公司-茶饮-10000131-柠檬茶3---</v>
      </c>
      <c r="E769" t="s">
        <v>3</v>
      </c>
      <c r="F769" t="s">
        <v>55</v>
      </c>
      <c r="G769">
        <v>1000001502</v>
      </c>
      <c r="H769" t="s">
        <v>54</v>
      </c>
      <c r="I769" s="2" t="s">
        <v>8</v>
      </c>
      <c r="J769">
        <v>10000131</v>
      </c>
      <c r="K769" t="s">
        <v>36</v>
      </c>
      <c r="M769" s="3"/>
    </row>
    <row r="770" spans="2:13" x14ac:dyDescent="0.2">
      <c r="B770" s="1">
        <v>42792</v>
      </c>
      <c r="C770">
        <v>22.5</v>
      </c>
      <c r="D770" t="str">
        <f>_xlfn.TEXTJOIN($F$4,FALSE,源数据[[#This Row],[字段01]:[字段10]])</f>
        <v>湖南-邵阳市-1000001502-裕协康商贸公司-茶饮-10000136-柠檬茶8---</v>
      </c>
      <c r="E770" t="s">
        <v>3</v>
      </c>
      <c r="F770" t="s">
        <v>55</v>
      </c>
      <c r="G770">
        <v>1000001502</v>
      </c>
      <c r="H770" t="s">
        <v>54</v>
      </c>
      <c r="I770" s="2" t="s">
        <v>8</v>
      </c>
      <c r="J770">
        <v>10000136</v>
      </c>
      <c r="K770" t="s">
        <v>38</v>
      </c>
      <c r="M770" s="3"/>
    </row>
    <row r="771" spans="2:13" x14ac:dyDescent="0.2">
      <c r="B771" s="1">
        <v>42792</v>
      </c>
      <c r="C771">
        <v>24.2</v>
      </c>
      <c r="D771" t="str">
        <f>_xlfn.TEXTJOIN($F$4,FALSE,源数据[[#This Row],[字段01]:[字段10]])</f>
        <v>湖南-邵阳市-1000001502-裕协康商贸公司-茶饮-20000099-拿铁奶茶2---</v>
      </c>
      <c r="E771" t="s">
        <v>3</v>
      </c>
      <c r="F771" t="s">
        <v>55</v>
      </c>
      <c r="G771">
        <v>1000001502</v>
      </c>
      <c r="H771" t="s">
        <v>54</v>
      </c>
      <c r="I771" s="2" t="s">
        <v>8</v>
      </c>
      <c r="J771">
        <v>20000099</v>
      </c>
      <c r="K771" t="s">
        <v>18</v>
      </c>
      <c r="M771" s="3"/>
    </row>
    <row r="772" spans="2:13" x14ac:dyDescent="0.2">
      <c r="B772" s="1">
        <v>42792</v>
      </c>
      <c r="C772">
        <v>24</v>
      </c>
      <c r="D772" t="str">
        <f>_xlfn.TEXTJOIN($F$4,FALSE,源数据[[#This Row],[字段01]:[字段10]])</f>
        <v>湖南-长沙市-1000000059-厚飞康商贸公司-茶饮-20000099-拿铁奶茶2---</v>
      </c>
      <c r="E772" t="s">
        <v>3</v>
      </c>
      <c r="F772" t="s">
        <v>12</v>
      </c>
      <c r="G772">
        <v>1000000059</v>
      </c>
      <c r="H772" t="s">
        <v>53</v>
      </c>
      <c r="I772" s="2" t="s">
        <v>8</v>
      </c>
      <c r="J772">
        <v>20000099</v>
      </c>
      <c r="K772" t="s">
        <v>18</v>
      </c>
      <c r="M772" s="3"/>
    </row>
    <row r="773" spans="2:13" x14ac:dyDescent="0.2">
      <c r="B773" s="1">
        <v>42792</v>
      </c>
      <c r="C773">
        <v>16.100000000000001</v>
      </c>
      <c r="D773" t="str">
        <f>_xlfn.TEXTJOIN($F$4,FALSE,源数据[[#This Row],[字段01]:[字段10]])</f>
        <v>江苏-徐州市-1000000031-顺满进商贸公司-茶饮-10000131-柠檬茶3---</v>
      </c>
      <c r="E773" t="s">
        <v>20</v>
      </c>
      <c r="F773" t="s">
        <v>31</v>
      </c>
      <c r="G773">
        <v>1000000031</v>
      </c>
      <c r="H773" t="s">
        <v>30</v>
      </c>
      <c r="I773" s="2" t="s">
        <v>8</v>
      </c>
      <c r="J773">
        <v>10000131</v>
      </c>
      <c r="K773" t="s">
        <v>36</v>
      </c>
      <c r="M773" s="3"/>
    </row>
    <row r="774" spans="2:13" x14ac:dyDescent="0.2">
      <c r="B774" s="1">
        <v>42792</v>
      </c>
      <c r="C774">
        <v>13.7</v>
      </c>
      <c r="D774" t="str">
        <f>_xlfn.TEXTJOIN($F$4,FALSE,源数据[[#This Row],[字段01]:[字段10]])</f>
        <v>江苏-徐州市-1000000031-顺满进商贸公司-茶饮-10000136-柠檬茶8---</v>
      </c>
      <c r="E774" t="s">
        <v>20</v>
      </c>
      <c r="F774" t="s">
        <v>31</v>
      </c>
      <c r="G774">
        <v>1000000031</v>
      </c>
      <c r="H774" t="s">
        <v>30</v>
      </c>
      <c r="I774" s="2" t="s">
        <v>8</v>
      </c>
      <c r="J774">
        <v>10000136</v>
      </c>
      <c r="K774" t="s">
        <v>38</v>
      </c>
      <c r="M774" s="3"/>
    </row>
    <row r="775" spans="2:13" x14ac:dyDescent="0.2">
      <c r="B775" s="1">
        <v>42792</v>
      </c>
      <c r="C775">
        <v>21</v>
      </c>
      <c r="D775" t="str">
        <f>_xlfn.TEXTJOIN($F$4,FALSE,源数据[[#This Row],[字段01]:[字段10]])</f>
        <v>江苏-徐州市-1000000031-顺满进商贸公司-茶饮-10000182-麦茶3---</v>
      </c>
      <c r="E775" t="s">
        <v>20</v>
      </c>
      <c r="F775" t="s">
        <v>31</v>
      </c>
      <c r="G775">
        <v>1000000031</v>
      </c>
      <c r="H775" t="s">
        <v>30</v>
      </c>
      <c r="I775" s="2" t="s">
        <v>8</v>
      </c>
      <c r="J775">
        <v>10000182</v>
      </c>
      <c r="K775" t="s">
        <v>29</v>
      </c>
      <c r="M775" s="3"/>
    </row>
    <row r="776" spans="2:13" x14ac:dyDescent="0.2">
      <c r="B776" s="1">
        <v>42793</v>
      </c>
      <c r="C776">
        <v>24.4</v>
      </c>
      <c r="D776" t="str">
        <f>_xlfn.TEXTJOIN($F$4,FALSE,源数据[[#This Row],[字段01]:[字段10]])</f>
        <v>湖南-郴州市-1000002981-祥顺源商贸公司-茶饮-10000131-柠檬茶3---</v>
      </c>
      <c r="E776" t="s">
        <v>3</v>
      </c>
      <c r="F776" t="s">
        <v>10</v>
      </c>
      <c r="G776">
        <v>1000002981</v>
      </c>
      <c r="H776" t="s">
        <v>60</v>
      </c>
      <c r="I776" s="2" t="s">
        <v>8</v>
      </c>
      <c r="J776">
        <v>10000131</v>
      </c>
      <c r="K776" t="s">
        <v>36</v>
      </c>
      <c r="M776" s="3"/>
    </row>
    <row r="777" spans="2:13" x14ac:dyDescent="0.2">
      <c r="B777" s="1">
        <v>42793</v>
      </c>
      <c r="C777">
        <v>19.3</v>
      </c>
      <c r="D777" t="str">
        <f>_xlfn.TEXTJOIN($F$4,FALSE,源数据[[#This Row],[字段01]:[字段10]])</f>
        <v>湖南-郴州市-1000002981-祥顺源商贸公司-茶饮-20000099-拿铁奶茶2---</v>
      </c>
      <c r="E777" t="s">
        <v>3</v>
      </c>
      <c r="F777" t="s">
        <v>10</v>
      </c>
      <c r="G777">
        <v>1000002981</v>
      </c>
      <c r="H777" t="s">
        <v>60</v>
      </c>
      <c r="I777" s="2" t="s">
        <v>8</v>
      </c>
      <c r="J777">
        <v>20000099</v>
      </c>
      <c r="K777" t="s">
        <v>18</v>
      </c>
      <c r="M777" s="3"/>
    </row>
    <row r="778" spans="2:13" x14ac:dyDescent="0.2">
      <c r="B778" s="1">
        <v>42793</v>
      </c>
      <c r="C778">
        <v>2.2999999999999998</v>
      </c>
      <c r="D778" t="str">
        <f>_xlfn.TEXTJOIN($F$4,FALSE,源数据[[#This Row],[字段01]:[字段10]])</f>
        <v>湖南-邵阳市-1000001502-裕协康商贸公司-茶饮-10000064-铁观音茶1---</v>
      </c>
      <c r="E778" t="s">
        <v>3</v>
      </c>
      <c r="F778" t="s">
        <v>55</v>
      </c>
      <c r="G778">
        <v>1000001502</v>
      </c>
      <c r="H778" t="s">
        <v>54</v>
      </c>
      <c r="I778" s="2" t="s">
        <v>8</v>
      </c>
      <c r="J778">
        <v>10000064</v>
      </c>
      <c r="K778" t="s">
        <v>51</v>
      </c>
      <c r="M778" s="3"/>
    </row>
    <row r="779" spans="2:13" x14ac:dyDescent="0.2">
      <c r="B779" s="1">
        <v>42793</v>
      </c>
      <c r="C779">
        <v>10.5</v>
      </c>
      <c r="D779" t="str">
        <f>_xlfn.TEXTJOIN($F$4,FALSE,源数据[[#This Row],[字段01]:[字段10]])</f>
        <v>湖南-邵阳市-1000001502-裕协康商贸公司-茶饮-10000131-柠檬茶3---</v>
      </c>
      <c r="E779" t="s">
        <v>3</v>
      </c>
      <c r="F779" t="s">
        <v>55</v>
      </c>
      <c r="G779">
        <v>1000001502</v>
      </c>
      <c r="H779" t="s">
        <v>54</v>
      </c>
      <c r="I779" s="2" t="s">
        <v>8</v>
      </c>
      <c r="J779">
        <v>10000131</v>
      </c>
      <c r="K779" t="s">
        <v>36</v>
      </c>
      <c r="M779" s="3"/>
    </row>
    <row r="780" spans="2:13" x14ac:dyDescent="0.2">
      <c r="B780" s="1">
        <v>42793</v>
      </c>
      <c r="C780">
        <v>33.1</v>
      </c>
      <c r="D780" t="str">
        <f>_xlfn.TEXTJOIN($F$4,FALSE,源数据[[#This Row],[字段01]:[字段10]])</f>
        <v>江苏-常州市-1000001133-厚弘优商贸公司-茶饮-10000078-铁观音茶15---</v>
      </c>
      <c r="E780" t="s">
        <v>20</v>
      </c>
      <c r="F780" t="s">
        <v>44</v>
      </c>
      <c r="G780">
        <v>1000001133</v>
      </c>
      <c r="H780" t="s">
        <v>43</v>
      </c>
      <c r="I780" s="2" t="s">
        <v>8</v>
      </c>
      <c r="J780">
        <v>10000078</v>
      </c>
      <c r="K780" t="s">
        <v>28</v>
      </c>
      <c r="M780" s="3"/>
    </row>
    <row r="781" spans="2:13" x14ac:dyDescent="0.2">
      <c r="B781" s="1">
        <v>42793</v>
      </c>
      <c r="C781">
        <v>15.3</v>
      </c>
      <c r="D781" t="str">
        <f>_xlfn.TEXTJOIN($F$4,FALSE,源数据[[#This Row],[字段01]:[字段10]])</f>
        <v>江苏-南京市区-1000000020-吉兴进商贸公司-茶饮-10000078-铁观音茶15---</v>
      </c>
      <c r="E781" t="s">
        <v>20</v>
      </c>
      <c r="F781" t="s">
        <v>47</v>
      </c>
      <c r="G781">
        <v>1000000020</v>
      </c>
      <c r="H781" t="s">
        <v>71</v>
      </c>
      <c r="I781" s="2" t="s">
        <v>8</v>
      </c>
      <c r="J781">
        <v>10000078</v>
      </c>
      <c r="K781" t="s">
        <v>28</v>
      </c>
      <c r="M781" s="3"/>
    </row>
    <row r="782" spans="2:13" x14ac:dyDescent="0.2">
      <c r="B782" s="1">
        <v>42793</v>
      </c>
      <c r="C782">
        <v>35.200000000000003</v>
      </c>
      <c r="D782" t="str">
        <f>_xlfn.TEXTJOIN($F$4,FALSE,源数据[[#This Row],[字段01]:[字段10]])</f>
        <v>江苏-南京市区-1000000020-吉兴进商贸公司-茶饮-10000078-铁观音茶15---</v>
      </c>
      <c r="E782" t="s">
        <v>20</v>
      </c>
      <c r="F782" t="s">
        <v>47</v>
      </c>
      <c r="G782">
        <v>1000000020</v>
      </c>
      <c r="H782" t="s">
        <v>71</v>
      </c>
      <c r="I782" s="2" t="s">
        <v>8</v>
      </c>
      <c r="J782">
        <v>10000078</v>
      </c>
      <c r="K782" t="s">
        <v>28</v>
      </c>
      <c r="M782" s="3"/>
    </row>
    <row r="783" spans="2:13" x14ac:dyDescent="0.2">
      <c r="B783" s="1">
        <v>42793</v>
      </c>
      <c r="C783">
        <v>37.6</v>
      </c>
      <c r="D783" t="str">
        <f>_xlfn.TEXTJOIN($F$4,FALSE,源数据[[#This Row],[字段01]:[字段10]])</f>
        <v>江苏-南京市区-1000000020-吉兴进商贸公司-茶饮-10000078-铁观音茶15---</v>
      </c>
      <c r="E783" t="s">
        <v>20</v>
      </c>
      <c r="F783" t="s">
        <v>47</v>
      </c>
      <c r="G783">
        <v>1000000020</v>
      </c>
      <c r="H783" t="s">
        <v>71</v>
      </c>
      <c r="I783" s="2" t="s">
        <v>8</v>
      </c>
      <c r="J783">
        <v>10000078</v>
      </c>
      <c r="K783" t="s">
        <v>28</v>
      </c>
      <c r="M783" s="3"/>
    </row>
    <row r="784" spans="2:13" x14ac:dyDescent="0.2">
      <c r="B784" s="1">
        <v>42793</v>
      </c>
      <c r="C784">
        <v>2.2000000000000002</v>
      </c>
      <c r="D784" t="str">
        <f>_xlfn.TEXTJOIN($F$4,FALSE,源数据[[#This Row],[字段01]:[字段10]])</f>
        <v>江苏-南京市区-1000000020-吉兴进商贸公司-茶饮-10000131-柠檬茶3---</v>
      </c>
      <c r="E784" t="s">
        <v>20</v>
      </c>
      <c r="F784" t="s">
        <v>47</v>
      </c>
      <c r="G784">
        <v>1000000020</v>
      </c>
      <c r="H784" t="s">
        <v>71</v>
      </c>
      <c r="I784" s="2" t="s">
        <v>8</v>
      </c>
      <c r="J784">
        <v>10000131</v>
      </c>
      <c r="K784" t="s">
        <v>36</v>
      </c>
      <c r="M784" s="3"/>
    </row>
    <row r="785" spans="2:13" x14ac:dyDescent="0.2">
      <c r="B785" s="1">
        <v>42793</v>
      </c>
      <c r="C785">
        <v>20</v>
      </c>
      <c r="D785" t="str">
        <f>_xlfn.TEXTJOIN($F$4,FALSE,源数据[[#This Row],[字段01]:[字段10]])</f>
        <v>江苏-南京市区-1000000020-吉兴进商贸公司-茶饮-20000099-拿铁奶茶2---</v>
      </c>
      <c r="E785" t="s">
        <v>20</v>
      </c>
      <c r="F785" t="s">
        <v>47</v>
      </c>
      <c r="G785">
        <v>1000000020</v>
      </c>
      <c r="H785" t="s">
        <v>71</v>
      </c>
      <c r="I785" s="2" t="s">
        <v>8</v>
      </c>
      <c r="J785">
        <v>20000099</v>
      </c>
      <c r="K785" t="s">
        <v>18</v>
      </c>
      <c r="M785" s="3"/>
    </row>
    <row r="786" spans="2:13" x14ac:dyDescent="0.2">
      <c r="B786" s="1">
        <v>42793</v>
      </c>
      <c r="C786">
        <v>38.5</v>
      </c>
      <c r="D786" t="str">
        <f>_xlfn.TEXTJOIN($F$4,FALSE,源数据[[#This Row],[字段01]:[字段10]])</f>
        <v>江苏-南京市区-1000000020-吉兴进商贸公司-茶饮-20000099-拿铁奶茶2---</v>
      </c>
      <c r="E786" t="s">
        <v>20</v>
      </c>
      <c r="F786" t="s">
        <v>47</v>
      </c>
      <c r="G786">
        <v>1000000020</v>
      </c>
      <c r="H786" t="s">
        <v>71</v>
      </c>
      <c r="I786" s="2" t="s">
        <v>8</v>
      </c>
      <c r="J786">
        <v>20000099</v>
      </c>
      <c r="K786" t="s">
        <v>18</v>
      </c>
      <c r="M786" s="3"/>
    </row>
    <row r="787" spans="2:13" x14ac:dyDescent="0.2">
      <c r="B787" s="1">
        <v>42793</v>
      </c>
      <c r="C787">
        <v>9.1</v>
      </c>
      <c r="D787" t="str">
        <f>_xlfn.TEXTJOIN($F$4,FALSE,源数据[[#This Row],[字段01]:[字段10]])</f>
        <v>江苏-南通市-1000000129-盛昌全商贸公司-茶饮-10000078-铁观音茶15---</v>
      </c>
      <c r="E787" t="s">
        <v>20</v>
      </c>
      <c r="F787" t="s">
        <v>67</v>
      </c>
      <c r="G787">
        <v>1000000129</v>
      </c>
      <c r="H787" t="s">
        <v>68</v>
      </c>
      <c r="I787" s="2" t="s">
        <v>8</v>
      </c>
      <c r="J787">
        <v>10000078</v>
      </c>
      <c r="K787" t="s">
        <v>28</v>
      </c>
      <c r="M787" s="3"/>
    </row>
    <row r="788" spans="2:13" x14ac:dyDescent="0.2">
      <c r="B788" s="1">
        <v>42793</v>
      </c>
      <c r="C788">
        <v>4.5999999999999996</v>
      </c>
      <c r="D788" t="str">
        <f>_xlfn.TEXTJOIN($F$4,FALSE,源数据[[#This Row],[字段01]:[字段10]])</f>
        <v>江苏-南通市-1000000129-盛昌全商贸公司-茶饮-10000078-铁观音茶15---</v>
      </c>
      <c r="E788" t="s">
        <v>20</v>
      </c>
      <c r="F788" t="s">
        <v>67</v>
      </c>
      <c r="G788">
        <v>1000000129</v>
      </c>
      <c r="H788" t="s">
        <v>68</v>
      </c>
      <c r="I788" s="2" t="s">
        <v>8</v>
      </c>
      <c r="J788">
        <v>10000078</v>
      </c>
      <c r="K788" t="s">
        <v>28</v>
      </c>
      <c r="M788" s="3"/>
    </row>
    <row r="789" spans="2:13" x14ac:dyDescent="0.2">
      <c r="B789" s="1">
        <v>42793</v>
      </c>
      <c r="C789">
        <v>28.4</v>
      </c>
      <c r="D789" t="str">
        <f>_xlfn.TEXTJOIN($F$4,FALSE,源数据[[#This Row],[字段01]:[字段10]])</f>
        <v>江苏-南通市-1000000129-盛昌全商贸公司-茶饮-10000131-柠檬茶3---</v>
      </c>
      <c r="E789" t="s">
        <v>20</v>
      </c>
      <c r="F789" t="s">
        <v>67</v>
      </c>
      <c r="G789">
        <v>1000000129</v>
      </c>
      <c r="H789" t="s">
        <v>68</v>
      </c>
      <c r="I789" s="2" t="s">
        <v>8</v>
      </c>
      <c r="J789">
        <v>10000131</v>
      </c>
      <c r="K789" t="s">
        <v>36</v>
      </c>
      <c r="M789" s="3"/>
    </row>
    <row r="790" spans="2:13" x14ac:dyDescent="0.2">
      <c r="B790" s="1">
        <v>42793</v>
      </c>
      <c r="C790">
        <v>18.2</v>
      </c>
      <c r="D790" t="str">
        <f>_xlfn.TEXTJOIN($F$4,FALSE,源数据[[#This Row],[字段01]:[字段10]])</f>
        <v>江苏-南通市-1000000129-盛昌全商贸公司-茶饮-10000131-柠檬茶3---</v>
      </c>
      <c r="E790" t="s">
        <v>20</v>
      </c>
      <c r="F790" t="s">
        <v>67</v>
      </c>
      <c r="G790">
        <v>1000000129</v>
      </c>
      <c r="H790" t="s">
        <v>68</v>
      </c>
      <c r="I790" s="2" t="s">
        <v>8</v>
      </c>
      <c r="J790">
        <v>10000131</v>
      </c>
      <c r="K790" t="s">
        <v>36</v>
      </c>
      <c r="M790" s="3"/>
    </row>
    <row r="791" spans="2:13" x14ac:dyDescent="0.2">
      <c r="B791" s="1">
        <v>42793</v>
      </c>
      <c r="C791">
        <v>4.8</v>
      </c>
      <c r="D791" t="str">
        <f>_xlfn.TEXTJOIN($F$4,FALSE,源数据[[#This Row],[字段01]:[字段10]])</f>
        <v>江苏-南通市-1000000129-盛昌全商贸公司-茶饮-20000099-拿铁奶茶2---</v>
      </c>
      <c r="E791" t="s">
        <v>20</v>
      </c>
      <c r="F791" t="s">
        <v>67</v>
      </c>
      <c r="G791">
        <v>1000000129</v>
      </c>
      <c r="H791" t="s">
        <v>68</v>
      </c>
      <c r="I791" s="2" t="s">
        <v>8</v>
      </c>
      <c r="J791">
        <v>20000099</v>
      </c>
      <c r="K791" t="s">
        <v>18</v>
      </c>
      <c r="M791" s="3"/>
    </row>
    <row r="792" spans="2:13" x14ac:dyDescent="0.2">
      <c r="B792" s="1">
        <v>42793</v>
      </c>
      <c r="C792">
        <v>2.2999999999999998</v>
      </c>
      <c r="D792" t="str">
        <f>_xlfn.TEXTJOIN($F$4,FALSE,源数据[[#This Row],[字段01]:[字段10]])</f>
        <v>江苏-无锡市-1000000046-多福复商贸公司-茶饮-10000136-柠檬茶8---</v>
      </c>
      <c r="E792" t="s">
        <v>20</v>
      </c>
      <c r="F792" t="s">
        <v>52</v>
      </c>
      <c r="G792">
        <v>1000000046</v>
      </c>
      <c r="H792" t="s">
        <v>50</v>
      </c>
      <c r="I792" s="2" t="s">
        <v>8</v>
      </c>
      <c r="J792">
        <v>10000136</v>
      </c>
      <c r="K792" t="s">
        <v>38</v>
      </c>
      <c r="M792" s="3"/>
    </row>
    <row r="793" spans="2:13" x14ac:dyDescent="0.2">
      <c r="B793" s="1">
        <v>42793</v>
      </c>
      <c r="C793">
        <v>11.7</v>
      </c>
      <c r="D793" t="str">
        <f>_xlfn.TEXTJOIN($F$4,FALSE,源数据[[#This Row],[字段01]:[字段10]])</f>
        <v>江苏-扬州市-1000000579-润谦高商贸公司-茶饮-10000061-冰绿茶18---</v>
      </c>
      <c r="E793" t="s">
        <v>20</v>
      </c>
      <c r="F793" t="s">
        <v>59</v>
      </c>
      <c r="G793">
        <v>1000000579</v>
      </c>
      <c r="H793" t="s">
        <v>58</v>
      </c>
      <c r="I793" s="2" t="s">
        <v>8</v>
      </c>
      <c r="J793">
        <v>10000061</v>
      </c>
      <c r="K793" t="s">
        <v>26</v>
      </c>
      <c r="M793" s="3"/>
    </row>
    <row r="794" spans="2:13" x14ac:dyDescent="0.2">
      <c r="B794" s="1">
        <v>42793</v>
      </c>
      <c r="C794">
        <v>27.5</v>
      </c>
      <c r="D794" t="str">
        <f>_xlfn.TEXTJOIN($F$4,FALSE,源数据[[#This Row],[字段01]:[字段10]])</f>
        <v>江苏-扬州市-1000000579-润谦高商贸公司-茶饮-10000078-铁观音茶15---</v>
      </c>
      <c r="E794" t="s">
        <v>20</v>
      </c>
      <c r="F794" t="s">
        <v>59</v>
      </c>
      <c r="G794">
        <v>1000000579</v>
      </c>
      <c r="H794" t="s">
        <v>58</v>
      </c>
      <c r="I794" s="2" t="s">
        <v>8</v>
      </c>
      <c r="J794">
        <v>10000078</v>
      </c>
      <c r="K794" t="s">
        <v>28</v>
      </c>
      <c r="M794" s="3"/>
    </row>
    <row r="795" spans="2:13" x14ac:dyDescent="0.2">
      <c r="B795" s="1">
        <v>42793</v>
      </c>
      <c r="C795">
        <v>26.8</v>
      </c>
      <c r="D795" t="str">
        <f>_xlfn.TEXTJOIN($F$4,FALSE,源数据[[#This Row],[字段01]:[字段10]])</f>
        <v>江苏-扬州市-1000000579-润谦高商贸公司-茶饮-10000078-铁观音茶15---</v>
      </c>
      <c r="E795" t="s">
        <v>20</v>
      </c>
      <c r="F795" t="s">
        <v>59</v>
      </c>
      <c r="G795">
        <v>1000000579</v>
      </c>
      <c r="H795" t="s">
        <v>58</v>
      </c>
      <c r="I795" s="2" t="s">
        <v>8</v>
      </c>
      <c r="J795">
        <v>10000078</v>
      </c>
      <c r="K795" t="s">
        <v>28</v>
      </c>
      <c r="M795" s="3"/>
    </row>
    <row r="796" spans="2:13" x14ac:dyDescent="0.2">
      <c r="B796" s="1">
        <v>42793</v>
      </c>
      <c r="C796">
        <v>28.7</v>
      </c>
      <c r="D796" t="str">
        <f>_xlfn.TEXTJOIN($F$4,FALSE,源数据[[#This Row],[字段01]:[字段10]])</f>
        <v>江苏-扬州市-1000000579-润谦高商贸公司-茶饮-10000131-柠檬茶3---</v>
      </c>
      <c r="E796" t="s">
        <v>20</v>
      </c>
      <c r="F796" t="s">
        <v>59</v>
      </c>
      <c r="G796">
        <v>1000000579</v>
      </c>
      <c r="H796" t="s">
        <v>58</v>
      </c>
      <c r="I796" s="2" t="s">
        <v>8</v>
      </c>
      <c r="J796">
        <v>10000131</v>
      </c>
      <c r="K796" t="s">
        <v>36</v>
      </c>
      <c r="M796" s="3"/>
    </row>
    <row r="797" spans="2:13" x14ac:dyDescent="0.2">
      <c r="B797" s="1">
        <v>42793</v>
      </c>
      <c r="C797">
        <v>22</v>
      </c>
      <c r="D797" t="str">
        <f>_xlfn.TEXTJOIN($F$4,FALSE,源数据[[#This Row],[字段01]:[字段10]])</f>
        <v>江苏-扬州市-1000000579-润谦高商贸公司-茶饮-10000182-麦茶3---</v>
      </c>
      <c r="E797" t="s">
        <v>20</v>
      </c>
      <c r="F797" t="s">
        <v>59</v>
      </c>
      <c r="G797">
        <v>1000000579</v>
      </c>
      <c r="H797" t="s">
        <v>58</v>
      </c>
      <c r="I797" s="2" t="s">
        <v>8</v>
      </c>
      <c r="J797">
        <v>10000182</v>
      </c>
      <c r="K797" t="s">
        <v>29</v>
      </c>
      <c r="M797" s="3"/>
    </row>
    <row r="798" spans="2:13" x14ac:dyDescent="0.2">
      <c r="B798" s="1">
        <v>42794</v>
      </c>
      <c r="C798">
        <v>65.8</v>
      </c>
      <c r="D798" t="str">
        <f>_xlfn.TEXTJOIN($F$4,FALSE,源数据[[#This Row],[字段01]:[字段10]])</f>
        <v>安徽-蚌埠市-1000000460-昌华聚商贸公司-果汁-40000085-红石榴汁1---</v>
      </c>
      <c r="E798" t="s">
        <v>41</v>
      </c>
      <c r="F798" t="s">
        <v>49</v>
      </c>
      <c r="G798">
        <v>1000000460</v>
      </c>
      <c r="H798" t="s">
        <v>48</v>
      </c>
      <c r="I798" s="2" t="s">
        <v>24</v>
      </c>
      <c r="J798">
        <v>40000085</v>
      </c>
      <c r="K798" t="s">
        <v>22</v>
      </c>
      <c r="M798" s="3"/>
    </row>
    <row r="799" spans="2:13" x14ac:dyDescent="0.2">
      <c r="B799" s="1">
        <v>42794</v>
      </c>
      <c r="C799">
        <v>40</v>
      </c>
      <c r="D799" t="str">
        <f>_xlfn.TEXTJOIN($F$4,FALSE,源数据[[#This Row],[字段01]:[字段10]])</f>
        <v>安徽-合肥市-1000001014-义浩安商贸公司-果汁-40000085-红石榴汁1---</v>
      </c>
      <c r="E799" t="s">
        <v>41</v>
      </c>
      <c r="F799" t="s">
        <v>40</v>
      </c>
      <c r="G799">
        <v>1000001014</v>
      </c>
      <c r="H799" t="s">
        <v>42</v>
      </c>
      <c r="I799" s="2" t="s">
        <v>24</v>
      </c>
      <c r="J799">
        <v>40000085</v>
      </c>
      <c r="K799" t="s">
        <v>22</v>
      </c>
      <c r="M799" s="3"/>
    </row>
    <row r="800" spans="2:13" x14ac:dyDescent="0.2">
      <c r="B800" s="1">
        <v>42794</v>
      </c>
      <c r="C800">
        <v>17.100000000000001</v>
      </c>
      <c r="D800" t="str">
        <f>_xlfn.TEXTJOIN($F$4,FALSE,源数据[[#This Row],[字段01]:[字段10]])</f>
        <v>河南-洛阳市区-1000001915-华宏仁商贸公司-茶饮-10000111-茉莉花茶3---</v>
      </c>
      <c r="E800" t="s">
        <v>16</v>
      </c>
      <c r="F800" t="s">
        <v>15</v>
      </c>
      <c r="G800">
        <v>1000001915</v>
      </c>
      <c r="H800" t="s">
        <v>13</v>
      </c>
      <c r="I800" s="2" t="s">
        <v>8</v>
      </c>
      <c r="J800">
        <v>10000111</v>
      </c>
      <c r="K800" t="s">
        <v>35</v>
      </c>
      <c r="M800" s="3"/>
    </row>
    <row r="801" spans="2:13" x14ac:dyDescent="0.2">
      <c r="B801" s="1">
        <v>42794</v>
      </c>
      <c r="C801">
        <v>43</v>
      </c>
      <c r="D801" t="str">
        <f>_xlfn.TEXTJOIN($F$4,FALSE,源数据[[#This Row],[字段01]:[字段10]])</f>
        <v>湖南-长沙市-1000000059-厚飞康商贸公司-茶饮-10000172-红茶16---</v>
      </c>
      <c r="E801" t="s">
        <v>3</v>
      </c>
      <c r="F801" t="s">
        <v>12</v>
      </c>
      <c r="G801">
        <v>1000000059</v>
      </c>
      <c r="H801" t="s">
        <v>53</v>
      </c>
      <c r="I801" s="2" t="s">
        <v>8</v>
      </c>
      <c r="J801">
        <v>10000172</v>
      </c>
      <c r="K801" t="s">
        <v>14</v>
      </c>
      <c r="M801" s="3"/>
    </row>
    <row r="802" spans="2:13" x14ac:dyDescent="0.2">
      <c r="B802" s="1">
        <v>42794</v>
      </c>
      <c r="C802">
        <v>20.399999999999999</v>
      </c>
      <c r="D802" t="str">
        <f>_xlfn.TEXTJOIN($F$4,FALSE,源数据[[#This Row],[字段01]:[字段10]])</f>
        <v>湖南-长沙市-1000000059-厚飞康商贸公司-饮用水-30000011-矿泉水11---</v>
      </c>
      <c r="E802" t="s">
        <v>3</v>
      </c>
      <c r="F802" t="s">
        <v>12</v>
      </c>
      <c r="G802">
        <v>1000000059</v>
      </c>
      <c r="H802" t="s">
        <v>53</v>
      </c>
      <c r="I802" s="2" t="s">
        <v>4</v>
      </c>
      <c r="J802">
        <v>30000011</v>
      </c>
      <c r="K802" t="s">
        <v>1</v>
      </c>
      <c r="M802" s="3"/>
    </row>
    <row r="803" spans="2:13" x14ac:dyDescent="0.2">
      <c r="B803" s="1">
        <v>42794</v>
      </c>
      <c r="C803">
        <v>9</v>
      </c>
      <c r="D803" t="str">
        <f>_xlfn.TEXTJOIN($F$4,FALSE,源数据[[#This Row],[字段01]:[字段10]])</f>
        <v>江苏-南通市-1000000129-盛昌全商贸公司-茶饮-10000078-铁观音茶15---</v>
      </c>
      <c r="E803" t="s">
        <v>20</v>
      </c>
      <c r="F803" t="s">
        <v>67</v>
      </c>
      <c r="G803">
        <v>1000000129</v>
      </c>
      <c r="H803" t="s">
        <v>68</v>
      </c>
      <c r="I803" s="2" t="s">
        <v>8</v>
      </c>
      <c r="J803">
        <v>10000078</v>
      </c>
      <c r="K803" t="s">
        <v>28</v>
      </c>
      <c r="M803" s="3"/>
    </row>
    <row r="804" spans="2:13" x14ac:dyDescent="0.2">
      <c r="B804" s="1">
        <v>42794</v>
      </c>
      <c r="C804">
        <v>28.1</v>
      </c>
      <c r="D804" t="str">
        <f>_xlfn.TEXTJOIN($F$4,FALSE,源数据[[#This Row],[字段01]:[字段10]])</f>
        <v>江苏-南通市-1000000129-盛昌全商贸公司-茶饮-10000131-柠檬茶3---</v>
      </c>
      <c r="E804" t="s">
        <v>20</v>
      </c>
      <c r="F804" t="s">
        <v>67</v>
      </c>
      <c r="G804">
        <v>1000000129</v>
      </c>
      <c r="H804" t="s">
        <v>68</v>
      </c>
      <c r="I804" s="2" t="s">
        <v>8</v>
      </c>
      <c r="J804">
        <v>10000131</v>
      </c>
      <c r="K804" t="s">
        <v>36</v>
      </c>
      <c r="M804" s="3"/>
    </row>
    <row r="805" spans="2:13" x14ac:dyDescent="0.2">
      <c r="B805" s="1">
        <v>42794</v>
      </c>
      <c r="C805">
        <v>14.1</v>
      </c>
      <c r="D805" t="str">
        <f>_xlfn.TEXTJOIN($F$4,FALSE,源数据[[#This Row],[字段01]:[字段10]])</f>
        <v>江苏-徐州市-1000000031-顺满进商贸公司-茶饮-10000136-柠檬茶8---</v>
      </c>
      <c r="E805" t="s">
        <v>20</v>
      </c>
      <c r="F805" t="s">
        <v>31</v>
      </c>
      <c r="G805">
        <v>1000000031</v>
      </c>
      <c r="H805" t="s">
        <v>30</v>
      </c>
      <c r="I805" s="2" t="s">
        <v>8</v>
      </c>
      <c r="J805">
        <v>10000136</v>
      </c>
      <c r="K805" t="s">
        <v>38</v>
      </c>
      <c r="M805" s="3"/>
    </row>
    <row r="806" spans="2:13" x14ac:dyDescent="0.2">
      <c r="B806" s="1">
        <v>42794</v>
      </c>
      <c r="C806">
        <v>15.3</v>
      </c>
      <c r="D806" t="str">
        <f>_xlfn.TEXTJOIN($F$4,FALSE,源数据[[#This Row],[字段01]:[字段10]])</f>
        <v>江苏-扬州市-1000000579-润谦高商贸公司-茶饮-10000064-铁观音茶1---</v>
      </c>
      <c r="E806" t="s">
        <v>20</v>
      </c>
      <c r="F806" t="s">
        <v>59</v>
      </c>
      <c r="G806">
        <v>1000000579</v>
      </c>
      <c r="H806" t="s">
        <v>58</v>
      </c>
      <c r="I806" s="2" t="s">
        <v>8</v>
      </c>
      <c r="J806">
        <v>10000064</v>
      </c>
      <c r="K806" t="s">
        <v>51</v>
      </c>
      <c r="M806" s="3"/>
    </row>
    <row r="807" spans="2:13" x14ac:dyDescent="0.2">
      <c r="B807" s="1">
        <v>42794</v>
      </c>
      <c r="C807">
        <v>27.9</v>
      </c>
      <c r="D807" t="str">
        <f>_xlfn.TEXTJOIN($F$4,FALSE,源数据[[#This Row],[字段01]:[字段10]])</f>
        <v>江苏-扬州市-1000000579-润谦高商贸公司-茶饮-10000078-铁观音茶15---</v>
      </c>
      <c r="E807" t="s">
        <v>20</v>
      </c>
      <c r="F807" t="s">
        <v>59</v>
      </c>
      <c r="G807">
        <v>1000000579</v>
      </c>
      <c r="H807" t="s">
        <v>58</v>
      </c>
      <c r="I807" s="2" t="s">
        <v>8</v>
      </c>
      <c r="J807">
        <v>10000078</v>
      </c>
      <c r="K807" t="s">
        <v>28</v>
      </c>
      <c r="M807" s="3"/>
    </row>
    <row r="808" spans="2:13" x14ac:dyDescent="0.2">
      <c r="B808" s="1">
        <v>42794</v>
      </c>
      <c r="C808">
        <v>13.7</v>
      </c>
      <c r="D808" t="str">
        <f>_xlfn.TEXTJOIN($F$4,FALSE,源数据[[#This Row],[字段01]:[字段10]])</f>
        <v>江苏-扬州市-1000000579-润谦高商贸公司-茶饮-10000131-柠檬茶3---</v>
      </c>
      <c r="E808" t="s">
        <v>20</v>
      </c>
      <c r="F808" t="s">
        <v>59</v>
      </c>
      <c r="G808">
        <v>1000000579</v>
      </c>
      <c r="H808" t="s">
        <v>58</v>
      </c>
      <c r="I808" s="2" t="s">
        <v>8</v>
      </c>
      <c r="J808">
        <v>10000131</v>
      </c>
      <c r="K808" t="s">
        <v>36</v>
      </c>
      <c r="M808" s="3"/>
    </row>
    <row r="809" spans="2:13" x14ac:dyDescent="0.2">
      <c r="B809" s="1">
        <v>42795</v>
      </c>
      <c r="C809">
        <v>16.5</v>
      </c>
      <c r="D809" t="str">
        <f>_xlfn.TEXTJOIN($F$4,FALSE,源数据[[#This Row],[字段01]:[字段10]])</f>
        <v>安徽-合肥市-1000001014-义浩安商贸公司-茶饮-10000131-柠檬茶3---</v>
      </c>
      <c r="E809" t="s">
        <v>41</v>
      </c>
      <c r="F809" t="s">
        <v>40</v>
      </c>
      <c r="G809">
        <v>1000001014</v>
      </c>
      <c r="H809" t="s">
        <v>42</v>
      </c>
      <c r="I809" s="2" t="s">
        <v>8</v>
      </c>
      <c r="J809">
        <v>10000131</v>
      </c>
      <c r="K809" t="s">
        <v>36</v>
      </c>
      <c r="M809" s="3"/>
    </row>
    <row r="810" spans="2:13" x14ac:dyDescent="0.2">
      <c r="B810" s="1">
        <v>42795</v>
      </c>
      <c r="C810">
        <v>6</v>
      </c>
      <c r="D810" t="str">
        <f>_xlfn.TEXTJOIN($F$4,FALSE,源数据[[#This Row],[字段01]:[字段10]])</f>
        <v>安徽-合肥市-1000001014-义浩安商贸公司-茶饮-10000136-柠檬茶8---</v>
      </c>
      <c r="E810" t="s">
        <v>41</v>
      </c>
      <c r="F810" t="s">
        <v>40</v>
      </c>
      <c r="G810">
        <v>1000001014</v>
      </c>
      <c r="H810" t="s">
        <v>42</v>
      </c>
      <c r="I810" s="2" t="s">
        <v>8</v>
      </c>
      <c r="J810">
        <v>10000136</v>
      </c>
      <c r="K810" t="s">
        <v>38</v>
      </c>
      <c r="M810" s="3"/>
    </row>
    <row r="811" spans="2:13" x14ac:dyDescent="0.2">
      <c r="B811" s="1">
        <v>42795</v>
      </c>
      <c r="C811">
        <v>14</v>
      </c>
      <c r="D811" t="str">
        <f>_xlfn.TEXTJOIN($F$4,FALSE,源数据[[#This Row],[字段01]:[字段10]])</f>
        <v>安徽-合肥市-1000001014-义浩安商贸公司-茶饮-10000182-麦茶3---</v>
      </c>
      <c r="E811" t="s">
        <v>41</v>
      </c>
      <c r="F811" t="s">
        <v>40</v>
      </c>
      <c r="G811">
        <v>1000001014</v>
      </c>
      <c r="H811" t="s">
        <v>42</v>
      </c>
      <c r="I811" s="2" t="s">
        <v>8</v>
      </c>
      <c r="J811">
        <v>10000182</v>
      </c>
      <c r="K811" t="s">
        <v>29</v>
      </c>
      <c r="M811" s="3"/>
    </row>
    <row r="812" spans="2:13" x14ac:dyDescent="0.2">
      <c r="B812" s="1">
        <v>42795</v>
      </c>
      <c r="C812">
        <v>2.4</v>
      </c>
      <c r="D812" t="str">
        <f>_xlfn.TEXTJOIN($F$4,FALSE,源数据[[#This Row],[字段01]:[字段10]])</f>
        <v>安徽-合肥市-1000001014-义浩安商贸公司-饮用水-30000011-矿泉水11---</v>
      </c>
      <c r="E812" t="s">
        <v>41</v>
      </c>
      <c r="F812" t="s">
        <v>40</v>
      </c>
      <c r="G812">
        <v>1000001014</v>
      </c>
      <c r="H812" t="s">
        <v>42</v>
      </c>
      <c r="I812" s="2" t="s">
        <v>4</v>
      </c>
      <c r="J812">
        <v>30000011</v>
      </c>
      <c r="K812" t="s">
        <v>1</v>
      </c>
      <c r="M812" s="3"/>
    </row>
    <row r="813" spans="2:13" x14ac:dyDescent="0.2">
      <c r="B813" s="1">
        <v>42795</v>
      </c>
      <c r="C813">
        <v>18.7</v>
      </c>
      <c r="D813" t="str">
        <f>_xlfn.TEXTJOIN($F$4,FALSE,源数据[[#This Row],[字段01]:[字段10]])</f>
        <v>湖南-郴州市-1000002986-仁进裕商贸公司-茶饮-10000111-茉莉花茶3---</v>
      </c>
      <c r="E813" t="s">
        <v>3</v>
      </c>
      <c r="F813" t="s">
        <v>10</v>
      </c>
      <c r="G813">
        <v>1000002986</v>
      </c>
      <c r="H813" t="s">
        <v>9</v>
      </c>
      <c r="I813" s="2" t="s">
        <v>8</v>
      </c>
      <c r="J813">
        <v>10000111</v>
      </c>
      <c r="K813" t="s">
        <v>35</v>
      </c>
      <c r="M813" s="3"/>
    </row>
    <row r="814" spans="2:13" x14ac:dyDescent="0.2">
      <c r="B814" s="1">
        <v>42795</v>
      </c>
      <c r="C814">
        <v>46.6</v>
      </c>
      <c r="D814" t="str">
        <f>_xlfn.TEXTJOIN($F$4,FALSE,源数据[[#This Row],[字段01]:[字段10]])</f>
        <v>湖南-张家界市-1000000192-正贵荣商贸公司-茶饮-10000172-红茶16---</v>
      </c>
      <c r="E814" t="s">
        <v>3</v>
      </c>
      <c r="F814" t="s">
        <v>57</v>
      </c>
      <c r="G814">
        <v>1000000192</v>
      </c>
      <c r="H814" t="s">
        <v>56</v>
      </c>
      <c r="I814" s="2" t="s">
        <v>8</v>
      </c>
      <c r="J814">
        <v>10000172</v>
      </c>
      <c r="K814" t="s">
        <v>14</v>
      </c>
      <c r="M814" s="3"/>
    </row>
    <row r="815" spans="2:13" x14ac:dyDescent="0.2">
      <c r="B815" s="1">
        <v>42795</v>
      </c>
      <c r="C815">
        <v>13.3</v>
      </c>
      <c r="D815" t="str">
        <f>_xlfn.TEXTJOIN($F$4,FALSE,源数据[[#This Row],[字段01]:[字段10]])</f>
        <v>湖南-张家界市-1000000192-正贵荣商贸公司-茶饮-20000099-拿铁奶茶2---</v>
      </c>
      <c r="E815" t="s">
        <v>3</v>
      </c>
      <c r="F815" t="s">
        <v>57</v>
      </c>
      <c r="G815">
        <v>1000000192</v>
      </c>
      <c r="H815" t="s">
        <v>56</v>
      </c>
      <c r="I815" s="2" t="s">
        <v>8</v>
      </c>
      <c r="J815">
        <v>20000099</v>
      </c>
      <c r="K815" t="s">
        <v>18</v>
      </c>
      <c r="M815" s="3"/>
    </row>
    <row r="816" spans="2:13" x14ac:dyDescent="0.2">
      <c r="B816" s="1">
        <v>42795</v>
      </c>
      <c r="C816">
        <v>29.2</v>
      </c>
      <c r="D816" t="str">
        <f>_xlfn.TEXTJOIN($F$4,FALSE,源数据[[#This Row],[字段01]:[字段10]])</f>
        <v>江苏-常州市-1000001133-厚弘优商贸公司-茶饮-10000078-铁观音茶15---</v>
      </c>
      <c r="E816" t="s">
        <v>20</v>
      </c>
      <c r="F816" t="s">
        <v>44</v>
      </c>
      <c r="G816">
        <v>1000001133</v>
      </c>
      <c r="H816" t="s">
        <v>43</v>
      </c>
      <c r="I816" s="2" t="s">
        <v>8</v>
      </c>
      <c r="J816">
        <v>10000078</v>
      </c>
      <c r="K816" t="s">
        <v>28</v>
      </c>
      <c r="M816" s="3"/>
    </row>
    <row r="817" spans="2:13" x14ac:dyDescent="0.2">
      <c r="B817" s="1">
        <v>42795</v>
      </c>
      <c r="C817">
        <v>27.5</v>
      </c>
      <c r="D817" t="str">
        <f>_xlfn.TEXTJOIN($F$4,FALSE,源数据[[#This Row],[字段01]:[字段10]])</f>
        <v>江苏-常州市-1000001133-厚弘优商贸公司-茶饮-10000182-麦茶3---</v>
      </c>
      <c r="E817" t="s">
        <v>20</v>
      </c>
      <c r="F817" t="s">
        <v>44</v>
      </c>
      <c r="G817">
        <v>1000001133</v>
      </c>
      <c r="H817" t="s">
        <v>43</v>
      </c>
      <c r="I817" s="2" t="s">
        <v>8</v>
      </c>
      <c r="J817">
        <v>10000182</v>
      </c>
      <c r="K817" t="s">
        <v>29</v>
      </c>
      <c r="M817" s="3"/>
    </row>
    <row r="818" spans="2:13" x14ac:dyDescent="0.2">
      <c r="B818" s="1">
        <v>42795</v>
      </c>
      <c r="C818">
        <v>29.7</v>
      </c>
      <c r="D818" t="str">
        <f>_xlfn.TEXTJOIN($F$4,FALSE,源数据[[#This Row],[字段01]:[字段10]])</f>
        <v>江苏-苏州市-1000000028-东大祥商贸公司-茶饮-10000061-冰绿茶18---</v>
      </c>
      <c r="E818" t="s">
        <v>20</v>
      </c>
      <c r="F818" t="s">
        <v>27</v>
      </c>
      <c r="G818">
        <v>1000000028</v>
      </c>
      <c r="H818" t="s">
        <v>25</v>
      </c>
      <c r="I818" s="2" t="s">
        <v>8</v>
      </c>
      <c r="J818">
        <v>10000061</v>
      </c>
      <c r="K818" t="s">
        <v>26</v>
      </c>
      <c r="M818" s="3"/>
    </row>
    <row r="819" spans="2:13" x14ac:dyDescent="0.2">
      <c r="B819" s="1">
        <v>42795</v>
      </c>
      <c r="C819">
        <v>52.3</v>
      </c>
      <c r="D819" t="str">
        <f>_xlfn.TEXTJOIN($F$4,FALSE,源数据[[#This Row],[字段01]:[字段10]])</f>
        <v>江苏-苏州市-1000000054-荣聚本商贸公司-茶饮-10000111-茉莉花茶3---</v>
      </c>
      <c r="E819" t="s">
        <v>20</v>
      </c>
      <c r="F819" t="s">
        <v>27</v>
      </c>
      <c r="G819">
        <v>1000000054</v>
      </c>
      <c r="H819" t="s">
        <v>34</v>
      </c>
      <c r="I819" s="2" t="s">
        <v>8</v>
      </c>
      <c r="J819">
        <v>10000111</v>
      </c>
      <c r="K819" t="s">
        <v>35</v>
      </c>
      <c r="M819" s="3"/>
    </row>
    <row r="820" spans="2:13" x14ac:dyDescent="0.2">
      <c r="B820" s="1">
        <v>42795</v>
      </c>
      <c r="C820">
        <v>71.400000000000006</v>
      </c>
      <c r="D820" t="str">
        <f>_xlfn.TEXTJOIN($F$4,FALSE,源数据[[#This Row],[字段01]:[字段10]])</f>
        <v>江苏-苏州市-1000000054-荣聚本商贸公司-茶饮-10000172-红茶16---</v>
      </c>
      <c r="E820" t="s">
        <v>20</v>
      </c>
      <c r="F820" t="s">
        <v>27</v>
      </c>
      <c r="G820">
        <v>1000000054</v>
      </c>
      <c r="H820" t="s">
        <v>34</v>
      </c>
      <c r="I820" s="2" t="s">
        <v>8</v>
      </c>
      <c r="J820">
        <v>10000172</v>
      </c>
      <c r="K820" t="s">
        <v>14</v>
      </c>
      <c r="M820" s="3"/>
    </row>
    <row r="821" spans="2:13" x14ac:dyDescent="0.2">
      <c r="B821" s="1">
        <v>42795</v>
      </c>
      <c r="C821">
        <v>10.7</v>
      </c>
      <c r="D821" t="str">
        <f>_xlfn.TEXTJOIN($F$4,FALSE,源数据[[#This Row],[字段01]:[字段10]])</f>
        <v>江苏-扬州市-1000000579-润谦高商贸公司-茶饮-20000099-拿铁奶茶2---</v>
      </c>
      <c r="E821" t="s">
        <v>20</v>
      </c>
      <c r="F821" t="s">
        <v>59</v>
      </c>
      <c r="G821">
        <v>1000000579</v>
      </c>
      <c r="H821" t="s">
        <v>58</v>
      </c>
      <c r="I821" s="2" t="s">
        <v>8</v>
      </c>
      <c r="J821">
        <v>20000099</v>
      </c>
      <c r="K821" t="s">
        <v>18</v>
      </c>
      <c r="M821" s="3"/>
    </row>
    <row r="822" spans="2:13" x14ac:dyDescent="0.2">
      <c r="B822" s="1">
        <v>42795</v>
      </c>
      <c r="C822">
        <v>2.8</v>
      </c>
      <c r="D822" t="str">
        <f>_xlfn.TEXTJOIN($F$4,FALSE,源数据[[#This Row],[字段01]:[字段10]])</f>
        <v>江苏-镇江市-1000000047-寿鼎益商贸公司-茶饮-10000064-铁观音茶1---</v>
      </c>
      <c r="E822" t="s">
        <v>20</v>
      </c>
      <c r="F822" t="s">
        <v>33</v>
      </c>
      <c r="G822">
        <v>1000000047</v>
      </c>
      <c r="H822" t="s">
        <v>32</v>
      </c>
      <c r="I822" s="2" t="s">
        <v>8</v>
      </c>
      <c r="J822">
        <v>10000064</v>
      </c>
      <c r="K822" t="s">
        <v>51</v>
      </c>
      <c r="M822" s="3"/>
    </row>
    <row r="823" spans="2:13" x14ac:dyDescent="0.2">
      <c r="B823" s="1">
        <v>42795</v>
      </c>
      <c r="C823">
        <v>29.4</v>
      </c>
      <c r="D823" t="str">
        <f>_xlfn.TEXTJOIN($F$4,FALSE,源数据[[#This Row],[字段01]:[字段10]])</f>
        <v>江苏-镇江市-1000000047-寿鼎益商贸公司-茶饮-10000078-铁观音茶15---</v>
      </c>
      <c r="E823" t="s">
        <v>20</v>
      </c>
      <c r="F823" t="s">
        <v>33</v>
      </c>
      <c r="G823">
        <v>1000000047</v>
      </c>
      <c r="H823" t="s">
        <v>32</v>
      </c>
      <c r="I823" s="2" t="s">
        <v>8</v>
      </c>
      <c r="J823">
        <v>10000078</v>
      </c>
      <c r="K823" t="s">
        <v>28</v>
      </c>
      <c r="M823" s="3"/>
    </row>
    <row r="824" spans="2:13" x14ac:dyDescent="0.2">
      <c r="B824" s="1">
        <v>42795</v>
      </c>
      <c r="C824">
        <v>7.3</v>
      </c>
      <c r="D824" t="str">
        <f>_xlfn.TEXTJOIN($F$4,FALSE,源数据[[#This Row],[字段01]:[字段10]])</f>
        <v>江苏-镇江市-1000000047-寿鼎益商贸公司-茶饮-10000131-柠檬茶3---</v>
      </c>
      <c r="E824" t="s">
        <v>20</v>
      </c>
      <c r="F824" t="s">
        <v>33</v>
      </c>
      <c r="G824">
        <v>1000000047</v>
      </c>
      <c r="H824" t="s">
        <v>32</v>
      </c>
      <c r="I824" s="2" t="s">
        <v>8</v>
      </c>
      <c r="J824">
        <v>10000131</v>
      </c>
      <c r="K824" t="s">
        <v>36</v>
      </c>
      <c r="M824" s="3"/>
    </row>
    <row r="825" spans="2:13" x14ac:dyDescent="0.2">
      <c r="B825" s="1">
        <v>42795</v>
      </c>
      <c r="C825">
        <v>28.5</v>
      </c>
      <c r="D825" t="str">
        <f>_xlfn.TEXTJOIN($F$4,FALSE,源数据[[#This Row],[字段01]:[字段10]])</f>
        <v>江苏-镇江市-1000000047-寿鼎益商贸公司-茶饮-10000182-麦茶3---</v>
      </c>
      <c r="E825" t="s">
        <v>20</v>
      </c>
      <c r="F825" t="s">
        <v>33</v>
      </c>
      <c r="G825">
        <v>1000000047</v>
      </c>
      <c r="H825" t="s">
        <v>32</v>
      </c>
      <c r="I825" s="2" t="s">
        <v>8</v>
      </c>
      <c r="J825">
        <v>10000182</v>
      </c>
      <c r="K825" t="s">
        <v>29</v>
      </c>
      <c r="M825" s="3"/>
    </row>
    <row r="826" spans="2:13" x14ac:dyDescent="0.2">
      <c r="B826" s="1">
        <v>42796</v>
      </c>
      <c r="C826">
        <v>24.3</v>
      </c>
      <c r="D826" t="str">
        <f>_xlfn.TEXTJOIN($F$4,FALSE,源数据[[#This Row],[字段01]:[字段10]])</f>
        <v>安徽-蚌埠市-1000000460-昌华聚商贸公司-果汁-40000085-红石榴汁1---</v>
      </c>
      <c r="E826" t="s">
        <v>41</v>
      </c>
      <c r="F826" t="s">
        <v>49</v>
      </c>
      <c r="G826">
        <v>1000000460</v>
      </c>
      <c r="H826" t="s">
        <v>48</v>
      </c>
      <c r="I826" s="2" t="s">
        <v>24</v>
      </c>
      <c r="J826">
        <v>40000085</v>
      </c>
      <c r="K826" t="s">
        <v>22</v>
      </c>
      <c r="M826" s="3"/>
    </row>
    <row r="827" spans="2:13" x14ac:dyDescent="0.2">
      <c r="B827" s="1">
        <v>42796</v>
      </c>
      <c r="C827">
        <v>71.2</v>
      </c>
      <c r="D827" t="str">
        <f>_xlfn.TEXTJOIN($F$4,FALSE,源数据[[#This Row],[字段01]:[字段10]])</f>
        <v>安徽-蚌埠市-1000000460-昌华聚商贸公司-果汁-40000085-红石榴汁1---</v>
      </c>
      <c r="E827" t="s">
        <v>41</v>
      </c>
      <c r="F827" t="s">
        <v>49</v>
      </c>
      <c r="G827">
        <v>1000000460</v>
      </c>
      <c r="H827" t="s">
        <v>48</v>
      </c>
      <c r="I827" s="2" t="s">
        <v>24</v>
      </c>
      <c r="J827">
        <v>40000085</v>
      </c>
      <c r="K827" t="s">
        <v>22</v>
      </c>
      <c r="M827" s="3"/>
    </row>
    <row r="828" spans="2:13" x14ac:dyDescent="0.2">
      <c r="B828" s="1">
        <v>42796</v>
      </c>
      <c r="C828">
        <v>44.8</v>
      </c>
      <c r="D828" t="str">
        <f>_xlfn.TEXTJOIN($F$4,FALSE,源数据[[#This Row],[字段01]:[字段10]])</f>
        <v>安徽-合肥市-1000000931-百安欣商贸公司-果汁-40000085-红石榴汁1---</v>
      </c>
      <c r="E828" t="s">
        <v>41</v>
      </c>
      <c r="F828" t="s">
        <v>40</v>
      </c>
      <c r="G828">
        <v>1000000931</v>
      </c>
      <c r="H828" t="s">
        <v>39</v>
      </c>
      <c r="I828" s="2" t="s">
        <v>24</v>
      </c>
      <c r="J828">
        <v>40000085</v>
      </c>
      <c r="K828" t="s">
        <v>22</v>
      </c>
      <c r="M828" s="3"/>
    </row>
    <row r="829" spans="2:13" x14ac:dyDescent="0.2">
      <c r="B829" s="1">
        <v>42796</v>
      </c>
      <c r="C829">
        <v>18.100000000000001</v>
      </c>
      <c r="D829" t="str">
        <f>_xlfn.TEXTJOIN($F$4,FALSE,源数据[[#This Row],[字段01]:[字段10]])</f>
        <v>湖南-长沙市-1000000059-厚飞康商贸公司-茶饮-10000172-红茶16---</v>
      </c>
      <c r="E829" t="s">
        <v>3</v>
      </c>
      <c r="F829" t="s">
        <v>12</v>
      </c>
      <c r="G829">
        <v>1000000059</v>
      </c>
      <c r="H829" t="s">
        <v>53</v>
      </c>
      <c r="I829" s="2" t="s">
        <v>8</v>
      </c>
      <c r="J829">
        <v>10000172</v>
      </c>
      <c r="K829" t="s">
        <v>14</v>
      </c>
      <c r="M829" s="3"/>
    </row>
    <row r="830" spans="2:13" x14ac:dyDescent="0.2">
      <c r="B830" s="1">
        <v>42796</v>
      </c>
      <c r="C830">
        <v>17.5</v>
      </c>
      <c r="D830" t="str">
        <f>_xlfn.TEXTJOIN($F$4,FALSE,源数据[[#This Row],[字段01]:[字段10]])</f>
        <v>湖南-长沙市-1000000059-厚飞康商贸公司-茶饮-10000172-红茶16---</v>
      </c>
      <c r="E830" t="s">
        <v>3</v>
      </c>
      <c r="F830" t="s">
        <v>12</v>
      </c>
      <c r="G830">
        <v>1000000059</v>
      </c>
      <c r="H830" t="s">
        <v>53</v>
      </c>
      <c r="I830" s="2" t="s">
        <v>8</v>
      </c>
      <c r="J830">
        <v>10000172</v>
      </c>
      <c r="K830" t="s">
        <v>14</v>
      </c>
      <c r="M830" s="3"/>
    </row>
    <row r="831" spans="2:13" x14ac:dyDescent="0.2">
      <c r="B831" s="1">
        <v>42796</v>
      </c>
      <c r="C831">
        <v>12.4</v>
      </c>
      <c r="D831" t="str">
        <f>_xlfn.TEXTJOIN($F$4,FALSE,源数据[[#This Row],[字段01]:[字段10]])</f>
        <v>湖南-长沙市-1000000059-厚飞康商贸公司-茶饮-20000099-拿铁奶茶2---</v>
      </c>
      <c r="E831" t="s">
        <v>3</v>
      </c>
      <c r="F831" t="s">
        <v>12</v>
      </c>
      <c r="G831">
        <v>1000000059</v>
      </c>
      <c r="H831" t="s">
        <v>53</v>
      </c>
      <c r="I831" s="2" t="s">
        <v>8</v>
      </c>
      <c r="J831">
        <v>20000099</v>
      </c>
      <c r="K831" t="s">
        <v>18</v>
      </c>
      <c r="M831" s="3"/>
    </row>
    <row r="832" spans="2:13" x14ac:dyDescent="0.2">
      <c r="B832" s="1">
        <v>42796</v>
      </c>
      <c r="C832">
        <v>9.1999999999999993</v>
      </c>
      <c r="D832" t="str">
        <f>_xlfn.TEXTJOIN($F$4,FALSE,源数据[[#This Row],[字段01]:[字段10]])</f>
        <v>江苏-常州市-1000001133-厚弘优商贸公司-茶饮-10000111-茉莉花茶3---</v>
      </c>
      <c r="E832" t="s">
        <v>20</v>
      </c>
      <c r="F832" t="s">
        <v>44</v>
      </c>
      <c r="G832">
        <v>1000001133</v>
      </c>
      <c r="H832" t="s">
        <v>43</v>
      </c>
      <c r="I832" s="2" t="s">
        <v>8</v>
      </c>
      <c r="J832">
        <v>10000111</v>
      </c>
      <c r="K832" t="s">
        <v>35</v>
      </c>
      <c r="M832" s="3"/>
    </row>
    <row r="833" spans="2:13" x14ac:dyDescent="0.2">
      <c r="B833" s="1">
        <v>42796</v>
      </c>
      <c r="C833">
        <v>14</v>
      </c>
      <c r="D833" t="str">
        <f>_xlfn.TEXTJOIN($F$4,FALSE,源数据[[#This Row],[字段01]:[字段10]])</f>
        <v>江苏-常州市-1000001133-厚弘优商贸公司-茶饮-10000131-柠檬茶3---</v>
      </c>
      <c r="E833" t="s">
        <v>20</v>
      </c>
      <c r="F833" t="s">
        <v>44</v>
      </c>
      <c r="G833">
        <v>1000001133</v>
      </c>
      <c r="H833" t="s">
        <v>43</v>
      </c>
      <c r="I833" s="2" t="s">
        <v>8</v>
      </c>
      <c r="J833">
        <v>10000131</v>
      </c>
      <c r="K833" t="s">
        <v>36</v>
      </c>
      <c r="M833" s="3"/>
    </row>
    <row r="834" spans="2:13" x14ac:dyDescent="0.2">
      <c r="B834" s="1">
        <v>42796</v>
      </c>
      <c r="C834">
        <v>9.4</v>
      </c>
      <c r="D834" t="str">
        <f>_xlfn.TEXTJOIN($F$4,FALSE,源数据[[#This Row],[字段01]:[字段10]])</f>
        <v>江苏-常州市-1000001133-厚弘优商贸公司-茶饮-10000136-柠檬茶8---</v>
      </c>
      <c r="E834" t="s">
        <v>20</v>
      </c>
      <c r="F834" t="s">
        <v>44</v>
      </c>
      <c r="G834">
        <v>1000001133</v>
      </c>
      <c r="H834" t="s">
        <v>43</v>
      </c>
      <c r="I834" s="2" t="s">
        <v>8</v>
      </c>
      <c r="J834">
        <v>10000136</v>
      </c>
      <c r="K834" t="s">
        <v>38</v>
      </c>
      <c r="M834" s="3"/>
    </row>
    <row r="835" spans="2:13" x14ac:dyDescent="0.2">
      <c r="B835" s="1">
        <v>42796</v>
      </c>
      <c r="C835">
        <v>5.2</v>
      </c>
      <c r="D835" t="str">
        <f>_xlfn.TEXTJOIN($F$4,FALSE,源数据[[#This Row],[字段01]:[字段10]])</f>
        <v>江苏-常州市-1000001133-厚弘优商贸公司-茶饮-20000099-拿铁奶茶2---</v>
      </c>
      <c r="E835" t="s">
        <v>20</v>
      </c>
      <c r="F835" t="s">
        <v>44</v>
      </c>
      <c r="G835">
        <v>1000001133</v>
      </c>
      <c r="H835" t="s">
        <v>43</v>
      </c>
      <c r="I835" s="2" t="s">
        <v>8</v>
      </c>
      <c r="J835">
        <v>20000099</v>
      </c>
      <c r="K835" t="s">
        <v>18</v>
      </c>
      <c r="M835" s="3"/>
    </row>
    <row r="836" spans="2:13" x14ac:dyDescent="0.2">
      <c r="B836" s="1">
        <v>42796</v>
      </c>
      <c r="C836">
        <v>37.299999999999997</v>
      </c>
      <c r="D836" t="str">
        <f>_xlfn.TEXTJOIN($F$4,FALSE,源数据[[#This Row],[字段01]:[字段10]])</f>
        <v>江苏-南京市区-1000000018-久多厚商贸公司-茶饮-10000131-柠檬茶3---</v>
      </c>
      <c r="E836" t="s">
        <v>20</v>
      </c>
      <c r="F836" t="s">
        <v>47</v>
      </c>
      <c r="G836">
        <v>1000000018</v>
      </c>
      <c r="H836" t="s">
        <v>46</v>
      </c>
      <c r="I836" s="2" t="s">
        <v>8</v>
      </c>
      <c r="J836">
        <v>10000131</v>
      </c>
      <c r="K836" t="s">
        <v>36</v>
      </c>
      <c r="M836" s="3"/>
    </row>
    <row r="837" spans="2:13" x14ac:dyDescent="0.2">
      <c r="B837" s="1">
        <v>42796</v>
      </c>
      <c r="C837">
        <v>37.4</v>
      </c>
      <c r="D837" t="str">
        <f>_xlfn.TEXTJOIN($F$4,FALSE,源数据[[#This Row],[字段01]:[字段10]])</f>
        <v>江苏-南京市区-1000000018-久多厚商贸公司-茶饮-10000131-柠檬茶3---</v>
      </c>
      <c r="E837" t="s">
        <v>20</v>
      </c>
      <c r="F837" t="s">
        <v>47</v>
      </c>
      <c r="G837">
        <v>1000000018</v>
      </c>
      <c r="H837" t="s">
        <v>46</v>
      </c>
      <c r="I837" s="2" t="s">
        <v>8</v>
      </c>
      <c r="J837">
        <v>10000131</v>
      </c>
      <c r="K837" t="s">
        <v>36</v>
      </c>
      <c r="M837" s="3"/>
    </row>
    <row r="838" spans="2:13" x14ac:dyDescent="0.2">
      <c r="B838" s="1">
        <v>42796</v>
      </c>
      <c r="C838">
        <v>16.600000000000001</v>
      </c>
      <c r="D838" t="str">
        <f>_xlfn.TEXTJOIN($F$4,FALSE,源数据[[#This Row],[字段01]:[字段10]])</f>
        <v>江苏-苏州市-1000000028-东大祥商贸公司-茶饮-10000078-铁观音茶15---</v>
      </c>
      <c r="E838" t="s">
        <v>20</v>
      </c>
      <c r="F838" t="s">
        <v>27</v>
      </c>
      <c r="G838">
        <v>1000000028</v>
      </c>
      <c r="H838" t="s">
        <v>25</v>
      </c>
      <c r="I838" s="2" t="s">
        <v>8</v>
      </c>
      <c r="J838">
        <v>10000078</v>
      </c>
      <c r="K838" t="s">
        <v>28</v>
      </c>
      <c r="M838" s="3"/>
    </row>
    <row r="839" spans="2:13" x14ac:dyDescent="0.2">
      <c r="B839" s="1">
        <v>42796</v>
      </c>
      <c r="C839">
        <v>8.5</v>
      </c>
      <c r="D839" t="str">
        <f>_xlfn.TEXTJOIN($F$4,FALSE,源数据[[#This Row],[字段01]:[字段10]])</f>
        <v>江苏-苏州市-1000000028-东大祥商贸公司-茶饮-10000111-茉莉花茶3---</v>
      </c>
      <c r="E839" t="s">
        <v>20</v>
      </c>
      <c r="F839" t="s">
        <v>27</v>
      </c>
      <c r="G839">
        <v>1000000028</v>
      </c>
      <c r="H839" t="s">
        <v>25</v>
      </c>
      <c r="I839" s="2" t="s">
        <v>8</v>
      </c>
      <c r="J839">
        <v>10000111</v>
      </c>
      <c r="K839" t="s">
        <v>35</v>
      </c>
      <c r="M839" s="3"/>
    </row>
    <row r="840" spans="2:13" x14ac:dyDescent="0.2">
      <c r="B840" s="1">
        <v>42796</v>
      </c>
      <c r="C840">
        <v>7.4</v>
      </c>
      <c r="D840" t="str">
        <f>_xlfn.TEXTJOIN($F$4,FALSE,源数据[[#This Row],[字段01]:[字段10]])</f>
        <v>江苏-苏州市-1000000028-东大祥商贸公司-茶饮-10000136-柠檬茶8---</v>
      </c>
      <c r="E840" t="s">
        <v>20</v>
      </c>
      <c r="F840" t="s">
        <v>27</v>
      </c>
      <c r="G840">
        <v>1000000028</v>
      </c>
      <c r="H840" t="s">
        <v>25</v>
      </c>
      <c r="I840" s="2" t="s">
        <v>8</v>
      </c>
      <c r="J840">
        <v>10000136</v>
      </c>
      <c r="K840" t="s">
        <v>38</v>
      </c>
      <c r="M840" s="3"/>
    </row>
    <row r="841" spans="2:13" x14ac:dyDescent="0.2">
      <c r="B841" s="1">
        <v>42796</v>
      </c>
      <c r="C841">
        <v>18.399999999999999</v>
      </c>
      <c r="D841" t="str">
        <f>_xlfn.TEXTJOIN($F$4,FALSE,源数据[[#This Row],[字段01]:[字段10]])</f>
        <v>江苏-苏州市-1000000054-荣聚本商贸公司-茶饮-10000111-茉莉花茶3---</v>
      </c>
      <c r="E841" t="s">
        <v>20</v>
      </c>
      <c r="F841" t="s">
        <v>27</v>
      </c>
      <c r="G841">
        <v>1000000054</v>
      </c>
      <c r="H841" t="s">
        <v>34</v>
      </c>
      <c r="I841" s="2" t="s">
        <v>8</v>
      </c>
      <c r="J841">
        <v>10000111</v>
      </c>
      <c r="K841" t="s">
        <v>35</v>
      </c>
      <c r="M841" s="3"/>
    </row>
    <row r="842" spans="2:13" x14ac:dyDescent="0.2">
      <c r="B842" s="1">
        <v>42796</v>
      </c>
      <c r="C842">
        <v>53.2</v>
      </c>
      <c r="D842" t="str">
        <f>_xlfn.TEXTJOIN($F$4,FALSE,源数据[[#This Row],[字段01]:[字段10]])</f>
        <v>江苏-苏州市-1000000054-荣聚本商贸公司-茶饮-10000111-茉莉花茶3---</v>
      </c>
      <c r="E842" t="s">
        <v>20</v>
      </c>
      <c r="F842" t="s">
        <v>27</v>
      </c>
      <c r="G842">
        <v>1000000054</v>
      </c>
      <c r="H842" t="s">
        <v>34</v>
      </c>
      <c r="I842" s="2" t="s">
        <v>8</v>
      </c>
      <c r="J842">
        <v>10000111</v>
      </c>
      <c r="K842" t="s">
        <v>35</v>
      </c>
      <c r="M842" s="3"/>
    </row>
    <row r="843" spans="2:13" x14ac:dyDescent="0.2">
      <c r="B843" s="1">
        <v>42796</v>
      </c>
      <c r="C843">
        <v>69.3</v>
      </c>
      <c r="D843" t="str">
        <f>_xlfn.TEXTJOIN($F$4,FALSE,源数据[[#This Row],[字段01]:[字段10]])</f>
        <v>江苏-苏州市-1000000054-荣聚本商贸公司-茶饮-10000111-茉莉花茶3---</v>
      </c>
      <c r="E843" t="s">
        <v>20</v>
      </c>
      <c r="F843" t="s">
        <v>27</v>
      </c>
      <c r="G843">
        <v>1000000054</v>
      </c>
      <c r="H843" t="s">
        <v>34</v>
      </c>
      <c r="I843" s="2" t="s">
        <v>8</v>
      </c>
      <c r="J843">
        <v>10000111</v>
      </c>
      <c r="K843" t="s">
        <v>35</v>
      </c>
      <c r="M843" s="3"/>
    </row>
    <row r="844" spans="2:13" x14ac:dyDescent="0.2">
      <c r="B844" s="1">
        <v>42796</v>
      </c>
      <c r="C844">
        <v>12.3</v>
      </c>
      <c r="D844" t="str">
        <f>_xlfn.TEXTJOIN($F$4,FALSE,源数据[[#This Row],[字段01]:[字段10]])</f>
        <v>江苏-苏州市-1000000054-荣聚本商贸公司-茶饮-10000131-柠檬茶3---</v>
      </c>
      <c r="E844" t="s">
        <v>20</v>
      </c>
      <c r="F844" t="s">
        <v>27</v>
      </c>
      <c r="G844">
        <v>1000000054</v>
      </c>
      <c r="H844" t="s">
        <v>34</v>
      </c>
      <c r="I844" s="2" t="s">
        <v>8</v>
      </c>
      <c r="J844">
        <v>10000131</v>
      </c>
      <c r="K844" t="s">
        <v>36</v>
      </c>
      <c r="M844" s="3"/>
    </row>
    <row r="845" spans="2:13" x14ac:dyDescent="0.2">
      <c r="B845" s="1">
        <v>42796</v>
      </c>
      <c r="C845">
        <v>5</v>
      </c>
      <c r="D845" t="str">
        <f>_xlfn.TEXTJOIN($F$4,FALSE,源数据[[#This Row],[字段01]:[字段10]])</f>
        <v>江苏-苏州市-1000000054-荣聚本商贸公司-茶饮-10000136-柠檬茶8---</v>
      </c>
      <c r="E845" t="s">
        <v>20</v>
      </c>
      <c r="F845" t="s">
        <v>27</v>
      </c>
      <c r="G845">
        <v>1000000054</v>
      </c>
      <c r="H845" t="s">
        <v>34</v>
      </c>
      <c r="I845" s="2" t="s">
        <v>8</v>
      </c>
      <c r="J845">
        <v>10000136</v>
      </c>
      <c r="K845" t="s">
        <v>38</v>
      </c>
      <c r="M845" s="3"/>
    </row>
    <row r="846" spans="2:13" x14ac:dyDescent="0.2">
      <c r="B846" s="1">
        <v>42796</v>
      </c>
      <c r="C846">
        <v>27.8</v>
      </c>
      <c r="D846" t="str">
        <f>_xlfn.TEXTJOIN($F$4,FALSE,源数据[[#This Row],[字段01]:[字段10]])</f>
        <v>江苏-苏州市-1000000101-美协旺商贸公司-茶饮-10000182-麦茶3---</v>
      </c>
      <c r="E846" t="s">
        <v>20</v>
      </c>
      <c r="F846" t="s">
        <v>27</v>
      </c>
      <c r="G846">
        <v>1000000101</v>
      </c>
      <c r="H846" t="s">
        <v>37</v>
      </c>
      <c r="I846" s="2" t="s">
        <v>8</v>
      </c>
      <c r="J846">
        <v>10000182</v>
      </c>
      <c r="K846" t="s">
        <v>29</v>
      </c>
      <c r="M846" s="3"/>
    </row>
    <row r="847" spans="2:13" x14ac:dyDescent="0.2">
      <c r="B847" s="1">
        <v>42796</v>
      </c>
      <c r="C847">
        <v>24</v>
      </c>
      <c r="D847" t="str">
        <f>_xlfn.TEXTJOIN($F$4,FALSE,源数据[[#This Row],[字段01]:[字段10]])</f>
        <v>江苏-苏州市-1000000101-美协旺商贸公司-果汁-40000085-红石榴汁1---</v>
      </c>
      <c r="E847" t="s">
        <v>20</v>
      </c>
      <c r="F847" t="s">
        <v>27</v>
      </c>
      <c r="G847">
        <v>1000000101</v>
      </c>
      <c r="H847" t="s">
        <v>37</v>
      </c>
      <c r="I847" s="2" t="s">
        <v>24</v>
      </c>
      <c r="J847">
        <v>40000085</v>
      </c>
      <c r="K847" t="s">
        <v>22</v>
      </c>
      <c r="M847" s="3"/>
    </row>
    <row r="848" spans="2:13" x14ac:dyDescent="0.2">
      <c r="B848" s="1">
        <v>42796</v>
      </c>
      <c r="C848">
        <v>19.899999999999999</v>
      </c>
      <c r="D848" t="str">
        <f>_xlfn.TEXTJOIN($F$4,FALSE,源数据[[#This Row],[字段01]:[字段10]])</f>
        <v>江苏-泰州市-1000003183-安成茂商贸公司-茶饮-10000064-铁观音茶1---</v>
      </c>
      <c r="E848" t="s">
        <v>20</v>
      </c>
      <c r="F848" t="s">
        <v>23</v>
      </c>
      <c r="G848">
        <v>1000003183</v>
      </c>
      <c r="H848" t="s">
        <v>21</v>
      </c>
      <c r="I848" s="2" t="s">
        <v>8</v>
      </c>
      <c r="J848">
        <v>10000064</v>
      </c>
      <c r="K848" t="s">
        <v>51</v>
      </c>
      <c r="M848" s="3"/>
    </row>
    <row r="849" spans="2:13" x14ac:dyDescent="0.2">
      <c r="B849" s="1">
        <v>42797</v>
      </c>
      <c r="C849">
        <v>28.9</v>
      </c>
      <c r="D849" t="str">
        <f>_xlfn.TEXTJOIN($F$4,FALSE,源数据[[#This Row],[字段01]:[字段10]])</f>
        <v>安徽-合肥市-1000000931-百安欣商贸公司-茶饮-10000182-麦茶3---</v>
      </c>
      <c r="E849" t="s">
        <v>41</v>
      </c>
      <c r="F849" t="s">
        <v>40</v>
      </c>
      <c r="G849">
        <v>1000000931</v>
      </c>
      <c r="H849" t="s">
        <v>39</v>
      </c>
      <c r="I849" s="2" t="s">
        <v>8</v>
      </c>
      <c r="J849">
        <v>10000182</v>
      </c>
      <c r="K849" t="s">
        <v>29</v>
      </c>
      <c r="M849" s="3"/>
    </row>
    <row r="850" spans="2:13" x14ac:dyDescent="0.2">
      <c r="B850" s="1">
        <v>42797</v>
      </c>
      <c r="C850">
        <v>27.6</v>
      </c>
      <c r="D850" t="str">
        <f>_xlfn.TEXTJOIN($F$4,FALSE,源数据[[#This Row],[字段01]:[字段10]])</f>
        <v>湖南-益阳市-1000000064-发安裕商贸公司-茶饮-10000111-茉莉花茶3---</v>
      </c>
      <c r="E850" t="s">
        <v>3</v>
      </c>
      <c r="F850" t="s">
        <v>70</v>
      </c>
      <c r="G850">
        <v>1000000064</v>
      </c>
      <c r="H850" t="s">
        <v>74</v>
      </c>
      <c r="I850" s="2" t="s">
        <v>8</v>
      </c>
      <c r="J850">
        <v>10000111</v>
      </c>
      <c r="K850" t="s">
        <v>35</v>
      </c>
      <c r="M850" s="3"/>
    </row>
    <row r="851" spans="2:13" x14ac:dyDescent="0.2">
      <c r="B851" s="1">
        <v>42797</v>
      </c>
      <c r="C851">
        <v>61.7</v>
      </c>
      <c r="D851" t="str">
        <f>_xlfn.TEXTJOIN($F$4,FALSE,源数据[[#This Row],[字段01]:[字段10]])</f>
        <v>湖南-长沙市-1000000059-厚飞康商贸公司-果汁-40000085-红石榴汁1---</v>
      </c>
      <c r="E851" t="s">
        <v>3</v>
      </c>
      <c r="F851" t="s">
        <v>12</v>
      </c>
      <c r="G851">
        <v>1000000059</v>
      </c>
      <c r="H851" t="s">
        <v>53</v>
      </c>
      <c r="I851" s="2" t="s">
        <v>24</v>
      </c>
      <c r="J851">
        <v>40000085</v>
      </c>
      <c r="K851" t="s">
        <v>22</v>
      </c>
      <c r="M851" s="3"/>
    </row>
    <row r="852" spans="2:13" x14ac:dyDescent="0.2">
      <c r="B852" s="1">
        <v>42797</v>
      </c>
      <c r="C852">
        <v>59</v>
      </c>
      <c r="D852" t="str">
        <f>_xlfn.TEXTJOIN($F$4,FALSE,源数据[[#This Row],[字段01]:[字段10]])</f>
        <v>湖南-长沙市-1000000059-厚飞康商贸公司-果汁-40000085-红石榴汁1---</v>
      </c>
      <c r="E852" t="s">
        <v>3</v>
      </c>
      <c r="F852" t="s">
        <v>12</v>
      </c>
      <c r="G852">
        <v>1000000059</v>
      </c>
      <c r="H852" t="s">
        <v>53</v>
      </c>
      <c r="I852" s="2" t="s">
        <v>24</v>
      </c>
      <c r="J852">
        <v>40000085</v>
      </c>
      <c r="K852" t="s">
        <v>22</v>
      </c>
      <c r="M852" s="3"/>
    </row>
    <row r="853" spans="2:13" x14ac:dyDescent="0.2">
      <c r="B853" s="1">
        <v>42797</v>
      </c>
      <c r="C853">
        <v>29.4</v>
      </c>
      <c r="D853" t="str">
        <f>_xlfn.TEXTJOIN($F$4,FALSE,源数据[[#This Row],[字段01]:[字段10]])</f>
        <v>江苏-常州市-1000001133-厚弘优商贸公司-茶饮-10000182-麦茶3---</v>
      </c>
      <c r="E853" t="s">
        <v>20</v>
      </c>
      <c r="F853" t="s">
        <v>44</v>
      </c>
      <c r="G853">
        <v>1000001133</v>
      </c>
      <c r="H853" t="s">
        <v>43</v>
      </c>
      <c r="I853" s="2" t="s">
        <v>8</v>
      </c>
      <c r="J853">
        <v>10000182</v>
      </c>
      <c r="K853" t="s">
        <v>29</v>
      </c>
      <c r="M853" s="3"/>
    </row>
    <row r="854" spans="2:13" x14ac:dyDescent="0.2">
      <c r="B854" s="1">
        <v>42797</v>
      </c>
      <c r="C854">
        <v>11.3</v>
      </c>
      <c r="D854" t="str">
        <f>_xlfn.TEXTJOIN($F$4,FALSE,源数据[[#This Row],[字段01]:[字段10]])</f>
        <v>江苏-南京市区-1000000018-久多厚商贸公司-茶饮-10000064-铁观音茶1---</v>
      </c>
      <c r="E854" t="s">
        <v>20</v>
      </c>
      <c r="F854" t="s">
        <v>47</v>
      </c>
      <c r="G854">
        <v>1000000018</v>
      </c>
      <c r="H854" t="s">
        <v>46</v>
      </c>
      <c r="I854" s="2" t="s">
        <v>8</v>
      </c>
      <c r="J854">
        <v>10000064</v>
      </c>
      <c r="K854" t="s">
        <v>51</v>
      </c>
      <c r="M854" s="3"/>
    </row>
    <row r="855" spans="2:13" x14ac:dyDescent="0.2">
      <c r="B855" s="1">
        <v>42797</v>
      </c>
      <c r="C855">
        <v>17.100000000000001</v>
      </c>
      <c r="D855" t="str">
        <f>_xlfn.TEXTJOIN($F$4,FALSE,源数据[[#This Row],[字段01]:[字段10]])</f>
        <v>江苏-南京市区-1000000018-久多厚商贸公司-茶饮-10000172-红茶16---</v>
      </c>
      <c r="E855" t="s">
        <v>20</v>
      </c>
      <c r="F855" t="s">
        <v>47</v>
      </c>
      <c r="G855">
        <v>1000000018</v>
      </c>
      <c r="H855" t="s">
        <v>46</v>
      </c>
      <c r="I855" s="2" t="s">
        <v>8</v>
      </c>
      <c r="J855">
        <v>10000172</v>
      </c>
      <c r="K855" t="s">
        <v>14</v>
      </c>
      <c r="M855" s="3"/>
    </row>
    <row r="856" spans="2:13" x14ac:dyDescent="0.2">
      <c r="B856" s="1">
        <v>42797</v>
      </c>
      <c r="C856">
        <v>49.7</v>
      </c>
      <c r="D856" t="str">
        <f>_xlfn.TEXTJOIN($F$4,FALSE,源数据[[#This Row],[字段01]:[字段10]])</f>
        <v>江苏-扬州市-1000000579-润谦高商贸公司-果汁-40000085-红石榴汁1---</v>
      </c>
      <c r="E856" t="s">
        <v>20</v>
      </c>
      <c r="F856" t="s">
        <v>59</v>
      </c>
      <c r="G856">
        <v>1000000579</v>
      </c>
      <c r="H856" t="s">
        <v>58</v>
      </c>
      <c r="I856" s="2" t="s">
        <v>24</v>
      </c>
      <c r="J856">
        <v>40000085</v>
      </c>
      <c r="K856" t="s">
        <v>22</v>
      </c>
      <c r="M856" s="3"/>
    </row>
    <row r="857" spans="2:13" x14ac:dyDescent="0.2">
      <c r="B857" s="1">
        <v>42798</v>
      </c>
      <c r="C857">
        <v>75.099999999999994</v>
      </c>
      <c r="D857" t="str">
        <f>_xlfn.TEXTJOIN($F$4,FALSE,源数据[[#This Row],[字段01]:[字段10]])</f>
        <v>安徽-芜湖市-1000003187-如中寿商贸公司-茶饮-10000172-红茶16---</v>
      </c>
      <c r="E857" t="s">
        <v>41</v>
      </c>
      <c r="F857" t="s">
        <v>76</v>
      </c>
      <c r="G857">
        <v>1000003187</v>
      </c>
      <c r="H857" t="s">
        <v>75</v>
      </c>
      <c r="I857" s="2" t="s">
        <v>8</v>
      </c>
      <c r="J857">
        <v>10000172</v>
      </c>
      <c r="K857" t="s">
        <v>14</v>
      </c>
      <c r="M857" s="3"/>
    </row>
    <row r="858" spans="2:13" x14ac:dyDescent="0.2">
      <c r="B858" s="1">
        <v>42798</v>
      </c>
      <c r="C858">
        <v>35</v>
      </c>
      <c r="D858" t="str">
        <f>_xlfn.TEXTJOIN($F$4,FALSE,源数据[[#This Row],[字段01]:[字段10]])</f>
        <v>安徽-芜湖市-1000003187-如中寿商贸公司-茶饮-10000172-红茶16---</v>
      </c>
      <c r="E858" t="s">
        <v>41</v>
      </c>
      <c r="F858" t="s">
        <v>76</v>
      </c>
      <c r="G858">
        <v>1000003187</v>
      </c>
      <c r="H858" t="s">
        <v>75</v>
      </c>
      <c r="I858" s="2" t="s">
        <v>8</v>
      </c>
      <c r="J858">
        <v>10000172</v>
      </c>
      <c r="K858" t="s">
        <v>14</v>
      </c>
      <c r="M858" s="3"/>
    </row>
    <row r="859" spans="2:13" x14ac:dyDescent="0.2">
      <c r="B859" s="1">
        <v>42798</v>
      </c>
      <c r="C859">
        <v>81.7</v>
      </c>
      <c r="D859" t="str">
        <f>_xlfn.TEXTJOIN($F$4,FALSE,源数据[[#This Row],[字段01]:[字段10]])</f>
        <v>湖南-郴州市-1000002981-祥顺源商贸公司-茶饮-10000131-柠檬茶3---</v>
      </c>
      <c r="E859" t="s">
        <v>3</v>
      </c>
      <c r="F859" t="s">
        <v>10</v>
      </c>
      <c r="G859">
        <v>1000002981</v>
      </c>
      <c r="H859" t="s">
        <v>60</v>
      </c>
      <c r="I859" s="2" t="s">
        <v>8</v>
      </c>
      <c r="J859">
        <v>10000131</v>
      </c>
      <c r="K859" t="s">
        <v>36</v>
      </c>
      <c r="M859" s="3"/>
    </row>
    <row r="860" spans="2:13" x14ac:dyDescent="0.2">
      <c r="B860" s="1">
        <v>42799</v>
      </c>
      <c r="C860">
        <v>9.8000000000000007</v>
      </c>
      <c r="D860" t="str">
        <f>_xlfn.TEXTJOIN($F$4,FALSE,源数据[[#This Row],[字段01]:[字段10]])</f>
        <v>安徽-合肥市-1000000931-百安欣商贸公司-茶饮-10000078-铁观音茶15---</v>
      </c>
      <c r="E860" t="s">
        <v>41</v>
      </c>
      <c r="F860" t="s">
        <v>40</v>
      </c>
      <c r="G860">
        <v>1000000931</v>
      </c>
      <c r="H860" t="s">
        <v>39</v>
      </c>
      <c r="I860" s="2" t="s">
        <v>8</v>
      </c>
      <c r="J860">
        <v>10000078</v>
      </c>
      <c r="K860" t="s">
        <v>28</v>
      </c>
      <c r="M860" s="3"/>
    </row>
    <row r="861" spans="2:13" x14ac:dyDescent="0.2">
      <c r="B861" s="1">
        <v>42799</v>
      </c>
      <c r="C861">
        <v>17.600000000000001</v>
      </c>
      <c r="D861" t="str">
        <f>_xlfn.TEXTJOIN($F$4,FALSE,源数据[[#This Row],[字段01]:[字段10]])</f>
        <v>安徽-合肥市-1000000931-百安欣商贸公司-茶饮-10000131-柠檬茶3---</v>
      </c>
      <c r="E861" t="s">
        <v>41</v>
      </c>
      <c r="F861" t="s">
        <v>40</v>
      </c>
      <c r="G861">
        <v>1000000931</v>
      </c>
      <c r="H861" t="s">
        <v>39</v>
      </c>
      <c r="I861" s="2" t="s">
        <v>8</v>
      </c>
      <c r="J861">
        <v>10000131</v>
      </c>
      <c r="K861" t="s">
        <v>36</v>
      </c>
      <c r="M861" s="3"/>
    </row>
    <row r="862" spans="2:13" x14ac:dyDescent="0.2">
      <c r="B862" s="1">
        <v>42799</v>
      </c>
      <c r="C862">
        <v>13.2</v>
      </c>
      <c r="D862" t="str">
        <f>_xlfn.TEXTJOIN($F$4,FALSE,源数据[[#This Row],[字段01]:[字段10]])</f>
        <v>安徽-合肥市-1000000931-百安欣商贸公司-茶饮-20000099-拿铁奶茶2---</v>
      </c>
      <c r="E862" t="s">
        <v>41</v>
      </c>
      <c r="F862" t="s">
        <v>40</v>
      </c>
      <c r="G862">
        <v>1000000931</v>
      </c>
      <c r="H862" t="s">
        <v>39</v>
      </c>
      <c r="I862" s="2" t="s">
        <v>8</v>
      </c>
      <c r="J862">
        <v>20000099</v>
      </c>
      <c r="K862" t="s">
        <v>18</v>
      </c>
      <c r="M862" s="3"/>
    </row>
    <row r="863" spans="2:13" x14ac:dyDescent="0.2">
      <c r="B863" s="1">
        <v>42800</v>
      </c>
      <c r="C863">
        <v>94.3</v>
      </c>
      <c r="D863" t="str">
        <f>_xlfn.TEXTJOIN($F$4,FALSE,源数据[[#This Row],[字段01]:[字段10]])</f>
        <v>湖南-常德市-1000000281-宝飞圣商贸公司-茶饮-20000099-拿铁奶茶2---</v>
      </c>
      <c r="E863" t="s">
        <v>3</v>
      </c>
      <c r="F863" t="s">
        <v>73</v>
      </c>
      <c r="G863">
        <v>1000000281</v>
      </c>
      <c r="H863" t="s">
        <v>72</v>
      </c>
      <c r="I863" s="2" t="s">
        <v>8</v>
      </c>
      <c r="J863">
        <v>20000099</v>
      </c>
      <c r="K863" t="s">
        <v>18</v>
      </c>
      <c r="M863" s="3"/>
    </row>
    <row r="864" spans="2:13" x14ac:dyDescent="0.2">
      <c r="B864" s="1">
        <v>42800</v>
      </c>
      <c r="C864">
        <v>53.4</v>
      </c>
      <c r="D864" t="str">
        <f>_xlfn.TEXTJOIN($F$4,FALSE,源数据[[#This Row],[字段01]:[字段10]])</f>
        <v>江苏-苏州市-1000000054-荣聚本商贸公司-茶饮-10000111-茉莉花茶3---</v>
      </c>
      <c r="E864" t="s">
        <v>20</v>
      </c>
      <c r="F864" t="s">
        <v>27</v>
      </c>
      <c r="G864">
        <v>1000000054</v>
      </c>
      <c r="H864" t="s">
        <v>34</v>
      </c>
      <c r="I864" s="2" t="s">
        <v>8</v>
      </c>
      <c r="J864">
        <v>10000111</v>
      </c>
      <c r="K864" t="s">
        <v>35</v>
      </c>
      <c r="M864" s="3"/>
    </row>
    <row r="865" spans="2:13" x14ac:dyDescent="0.2">
      <c r="B865" s="1">
        <v>42800</v>
      </c>
      <c r="C865">
        <v>4.2</v>
      </c>
      <c r="D865" t="str">
        <f>_xlfn.TEXTJOIN($F$4,FALSE,源数据[[#This Row],[字段01]:[字段10]])</f>
        <v>江苏-无锡市-1000000046-多福复商贸公司-茶饮-10000172-红茶16---</v>
      </c>
      <c r="E865" t="s">
        <v>20</v>
      </c>
      <c r="F865" t="s">
        <v>52</v>
      </c>
      <c r="G865">
        <v>1000000046</v>
      </c>
      <c r="H865" t="s">
        <v>50</v>
      </c>
      <c r="I865" s="2" t="s">
        <v>8</v>
      </c>
      <c r="J865">
        <v>10000172</v>
      </c>
      <c r="K865" t="s">
        <v>14</v>
      </c>
      <c r="M865" s="3"/>
    </row>
    <row r="866" spans="2:13" x14ac:dyDescent="0.2">
      <c r="B866" s="1">
        <v>42801</v>
      </c>
      <c r="C866">
        <v>4.2</v>
      </c>
      <c r="D866" t="str">
        <f>_xlfn.TEXTJOIN($F$4,FALSE,源数据[[#This Row],[字段01]:[字段10]])</f>
        <v>安徽-黄山市-1000001135-信满捷商贸公司-茶饮-10000111-茉莉花茶3---</v>
      </c>
      <c r="E866" t="s">
        <v>41</v>
      </c>
      <c r="F866" t="s">
        <v>64</v>
      </c>
      <c r="G866">
        <v>1000001135</v>
      </c>
      <c r="H866" t="s">
        <v>63</v>
      </c>
      <c r="I866" s="2" t="s">
        <v>8</v>
      </c>
      <c r="J866">
        <v>10000111</v>
      </c>
      <c r="K866" t="s">
        <v>35</v>
      </c>
      <c r="M866" s="3"/>
    </row>
    <row r="867" spans="2:13" x14ac:dyDescent="0.2">
      <c r="B867" s="1">
        <v>42801</v>
      </c>
      <c r="C867">
        <v>26.2</v>
      </c>
      <c r="D867" t="str">
        <f>_xlfn.TEXTJOIN($F$4,FALSE,源数据[[#This Row],[字段01]:[字段10]])</f>
        <v>湖南-长沙市-1000001649-圣大广商贸公司-茶饮-10000131-柠檬茶3---</v>
      </c>
      <c r="E867" t="s">
        <v>3</v>
      </c>
      <c r="F867" t="s">
        <v>12</v>
      </c>
      <c r="G867">
        <v>1000001649</v>
      </c>
      <c r="H867" t="s">
        <v>11</v>
      </c>
      <c r="I867" s="2" t="s">
        <v>8</v>
      </c>
      <c r="J867">
        <v>10000131</v>
      </c>
      <c r="K867" t="s">
        <v>36</v>
      </c>
      <c r="M867" s="3"/>
    </row>
    <row r="868" spans="2:13" x14ac:dyDescent="0.2">
      <c r="B868" s="1">
        <v>42801</v>
      </c>
      <c r="C868">
        <v>9.5</v>
      </c>
      <c r="D868" t="str">
        <f>_xlfn.TEXTJOIN($F$4,FALSE,源数据[[#This Row],[字段01]:[字段10]])</f>
        <v>江苏-常州市-1000001133-厚弘优商贸公司-茶饮-10000078-铁观音茶15---</v>
      </c>
      <c r="E868" t="s">
        <v>20</v>
      </c>
      <c r="F868" t="s">
        <v>44</v>
      </c>
      <c r="G868">
        <v>1000001133</v>
      </c>
      <c r="H868" t="s">
        <v>43</v>
      </c>
      <c r="I868" s="2" t="s">
        <v>8</v>
      </c>
      <c r="J868">
        <v>10000078</v>
      </c>
      <c r="K868" t="s">
        <v>28</v>
      </c>
      <c r="M868" s="3"/>
    </row>
    <row r="869" spans="2:13" x14ac:dyDescent="0.2">
      <c r="B869" s="1">
        <v>42801</v>
      </c>
      <c r="C869">
        <v>9.4</v>
      </c>
      <c r="D869" t="str">
        <f>_xlfn.TEXTJOIN($F$4,FALSE,源数据[[#This Row],[字段01]:[字段10]])</f>
        <v>江苏-常州市-1000001133-厚弘优商贸公司-茶饮-10000131-柠檬茶3---</v>
      </c>
      <c r="E869" t="s">
        <v>20</v>
      </c>
      <c r="F869" t="s">
        <v>44</v>
      </c>
      <c r="G869">
        <v>1000001133</v>
      </c>
      <c r="H869" t="s">
        <v>43</v>
      </c>
      <c r="I869" s="2" t="s">
        <v>8</v>
      </c>
      <c r="J869">
        <v>10000131</v>
      </c>
      <c r="K869" t="s">
        <v>36</v>
      </c>
      <c r="M869" s="3"/>
    </row>
    <row r="870" spans="2:13" x14ac:dyDescent="0.2">
      <c r="B870" s="1">
        <v>42801</v>
      </c>
      <c r="C870">
        <v>29.3</v>
      </c>
      <c r="D870" t="str">
        <f>_xlfn.TEXTJOIN($F$4,FALSE,源数据[[#This Row],[字段01]:[字段10]])</f>
        <v>江苏-常州市-1000001133-厚弘优商贸公司-茶饮-10000182-麦茶3---</v>
      </c>
      <c r="E870" t="s">
        <v>20</v>
      </c>
      <c r="F870" t="s">
        <v>44</v>
      </c>
      <c r="G870">
        <v>1000001133</v>
      </c>
      <c r="H870" t="s">
        <v>43</v>
      </c>
      <c r="I870" s="2" t="s">
        <v>8</v>
      </c>
      <c r="J870">
        <v>10000182</v>
      </c>
      <c r="K870" t="s">
        <v>29</v>
      </c>
      <c r="M870" s="3"/>
    </row>
    <row r="871" spans="2:13" x14ac:dyDescent="0.2">
      <c r="B871" s="1">
        <v>42801</v>
      </c>
      <c r="C871">
        <v>10</v>
      </c>
      <c r="D871" t="str">
        <f>_xlfn.TEXTJOIN($F$4,FALSE,源数据[[#This Row],[字段01]:[字段10]])</f>
        <v>江苏-常州市-1000001133-厚弘优商贸公司-茶饮-20000099-拿铁奶茶2---</v>
      </c>
      <c r="E871" t="s">
        <v>20</v>
      </c>
      <c r="F871" t="s">
        <v>44</v>
      </c>
      <c r="G871">
        <v>1000001133</v>
      </c>
      <c r="H871" t="s">
        <v>43</v>
      </c>
      <c r="I871" s="2" t="s">
        <v>8</v>
      </c>
      <c r="J871">
        <v>20000099</v>
      </c>
      <c r="K871" t="s">
        <v>18</v>
      </c>
      <c r="M871" s="3"/>
    </row>
    <row r="872" spans="2:13" x14ac:dyDescent="0.2">
      <c r="B872" s="1">
        <v>42801</v>
      </c>
      <c r="C872">
        <v>39.1</v>
      </c>
      <c r="D872" t="str">
        <f>_xlfn.TEXTJOIN($F$4,FALSE,源数据[[#This Row],[字段01]:[字段10]])</f>
        <v>江苏-南京市区-1000000018-久多厚商贸公司-茶饮-10000131-柠檬茶3---</v>
      </c>
      <c r="E872" t="s">
        <v>20</v>
      </c>
      <c r="F872" t="s">
        <v>47</v>
      </c>
      <c r="G872">
        <v>1000000018</v>
      </c>
      <c r="H872" t="s">
        <v>46</v>
      </c>
      <c r="I872" s="2" t="s">
        <v>8</v>
      </c>
      <c r="J872">
        <v>10000131</v>
      </c>
      <c r="K872" t="s">
        <v>36</v>
      </c>
      <c r="M872" s="3"/>
    </row>
    <row r="873" spans="2:13" x14ac:dyDescent="0.2">
      <c r="B873" s="1">
        <v>42801</v>
      </c>
      <c r="C873">
        <v>39.299999999999997</v>
      </c>
      <c r="D873" t="str">
        <f>_xlfn.TEXTJOIN($F$4,FALSE,源数据[[#This Row],[字段01]:[字段10]])</f>
        <v>江苏-南京市区-1000000018-久多厚商贸公司-茶饮-10000131-柠檬茶3---</v>
      </c>
      <c r="E873" t="s">
        <v>20</v>
      </c>
      <c r="F873" t="s">
        <v>47</v>
      </c>
      <c r="G873">
        <v>1000000018</v>
      </c>
      <c r="H873" t="s">
        <v>46</v>
      </c>
      <c r="I873" s="2" t="s">
        <v>8</v>
      </c>
      <c r="J873">
        <v>10000131</v>
      </c>
      <c r="K873" t="s">
        <v>36</v>
      </c>
      <c r="M873" s="3"/>
    </row>
    <row r="874" spans="2:13" x14ac:dyDescent="0.2">
      <c r="B874" s="1">
        <v>42801</v>
      </c>
      <c r="C874">
        <v>36.700000000000003</v>
      </c>
      <c r="D874" t="str">
        <f>_xlfn.TEXTJOIN($F$4,FALSE,源数据[[#This Row],[字段01]:[字段10]])</f>
        <v>江苏-南京市区-1000000018-久多厚商贸公司-茶饮-10000131-柠檬茶3---</v>
      </c>
      <c r="E874" t="s">
        <v>20</v>
      </c>
      <c r="F874" t="s">
        <v>47</v>
      </c>
      <c r="G874">
        <v>1000000018</v>
      </c>
      <c r="H874" t="s">
        <v>46</v>
      </c>
      <c r="I874" s="2" t="s">
        <v>8</v>
      </c>
      <c r="J874">
        <v>10000131</v>
      </c>
      <c r="K874" t="s">
        <v>36</v>
      </c>
      <c r="M874" s="3"/>
    </row>
    <row r="875" spans="2:13" x14ac:dyDescent="0.2">
      <c r="B875" s="1">
        <v>42801</v>
      </c>
      <c r="C875">
        <v>15.6</v>
      </c>
      <c r="D875" t="str">
        <f>_xlfn.TEXTJOIN($F$4,FALSE,源数据[[#This Row],[字段01]:[字段10]])</f>
        <v>江苏-南京市区-1000000018-久多厚商贸公司-茶饮-20000099-拿铁奶茶2---</v>
      </c>
      <c r="E875" t="s">
        <v>20</v>
      </c>
      <c r="F875" t="s">
        <v>47</v>
      </c>
      <c r="G875">
        <v>1000000018</v>
      </c>
      <c r="H875" t="s">
        <v>46</v>
      </c>
      <c r="I875" s="2" t="s">
        <v>8</v>
      </c>
      <c r="J875">
        <v>20000099</v>
      </c>
      <c r="K875" t="s">
        <v>18</v>
      </c>
      <c r="M875" s="3"/>
    </row>
    <row r="876" spans="2:13" x14ac:dyDescent="0.2">
      <c r="B876" s="1">
        <v>42801</v>
      </c>
      <c r="C876">
        <v>18.5</v>
      </c>
      <c r="D876" t="str">
        <f>_xlfn.TEXTJOIN($F$4,FALSE,源数据[[#This Row],[字段01]:[字段10]])</f>
        <v>江苏-苏州市-1000000054-荣聚本商贸公司-茶饮-10000111-茉莉花茶3---</v>
      </c>
      <c r="E876" t="s">
        <v>20</v>
      </c>
      <c r="F876" t="s">
        <v>27</v>
      </c>
      <c r="G876">
        <v>1000000054</v>
      </c>
      <c r="H876" t="s">
        <v>34</v>
      </c>
      <c r="I876" s="2" t="s">
        <v>8</v>
      </c>
      <c r="J876">
        <v>10000111</v>
      </c>
      <c r="K876" t="s">
        <v>35</v>
      </c>
      <c r="M876" s="3"/>
    </row>
    <row r="877" spans="2:13" x14ac:dyDescent="0.2">
      <c r="B877" s="1">
        <v>42801</v>
      </c>
      <c r="C877">
        <v>19.100000000000001</v>
      </c>
      <c r="D877" t="str">
        <f>_xlfn.TEXTJOIN($F$4,FALSE,源数据[[#This Row],[字段01]:[字段10]])</f>
        <v>江苏-苏州市-1000000054-荣聚本商贸公司-茶饮-10000131-柠檬茶3---</v>
      </c>
      <c r="E877" t="s">
        <v>20</v>
      </c>
      <c r="F877" t="s">
        <v>27</v>
      </c>
      <c r="G877">
        <v>1000000054</v>
      </c>
      <c r="H877" t="s">
        <v>34</v>
      </c>
      <c r="I877" s="2" t="s">
        <v>8</v>
      </c>
      <c r="J877">
        <v>10000131</v>
      </c>
      <c r="K877" t="s">
        <v>36</v>
      </c>
      <c r="M877" s="3"/>
    </row>
    <row r="878" spans="2:13" x14ac:dyDescent="0.2">
      <c r="B878" s="1">
        <v>42801</v>
      </c>
      <c r="C878">
        <v>44.7</v>
      </c>
      <c r="D878" t="str">
        <f>_xlfn.TEXTJOIN($F$4,FALSE,源数据[[#This Row],[字段01]:[字段10]])</f>
        <v>江苏-无锡市-1000000046-多福复商贸公司-茶饮-10000172-红茶16---</v>
      </c>
      <c r="E878" t="s">
        <v>20</v>
      </c>
      <c r="F878" t="s">
        <v>52</v>
      </c>
      <c r="G878">
        <v>1000000046</v>
      </c>
      <c r="H878" t="s">
        <v>50</v>
      </c>
      <c r="I878" s="2" t="s">
        <v>8</v>
      </c>
      <c r="J878">
        <v>10000172</v>
      </c>
      <c r="K878" t="s">
        <v>14</v>
      </c>
      <c r="M878" s="3"/>
    </row>
    <row r="879" spans="2:13" x14ac:dyDescent="0.2">
      <c r="B879" s="1">
        <v>42801</v>
      </c>
      <c r="C879">
        <v>16.7</v>
      </c>
      <c r="D879" t="str">
        <f>_xlfn.TEXTJOIN($F$4,FALSE,源数据[[#This Row],[字段01]:[字段10]])</f>
        <v>江苏-无锡市-1000000046-多福复商贸公司-茶饮-10000211-茉莉绿茶11---</v>
      </c>
      <c r="E879" t="s">
        <v>20</v>
      </c>
      <c r="F879" t="s">
        <v>52</v>
      </c>
      <c r="G879">
        <v>1000000046</v>
      </c>
      <c r="H879" t="s">
        <v>50</v>
      </c>
      <c r="I879" s="2" t="s">
        <v>8</v>
      </c>
      <c r="J879">
        <v>10000211</v>
      </c>
      <c r="K879" t="s">
        <v>6</v>
      </c>
      <c r="M879" s="3"/>
    </row>
    <row r="880" spans="2:13" x14ac:dyDescent="0.2">
      <c r="B880" s="1">
        <v>42801</v>
      </c>
      <c r="C880">
        <v>68.7</v>
      </c>
      <c r="D880" t="str">
        <f>_xlfn.TEXTJOIN($F$4,FALSE,源数据[[#This Row],[字段01]:[字段10]])</f>
        <v>江苏-徐州市-1000000031-顺满进商贸公司-果汁-40000085-红石榴汁1---</v>
      </c>
      <c r="E880" t="s">
        <v>20</v>
      </c>
      <c r="F880" t="s">
        <v>31</v>
      </c>
      <c r="G880">
        <v>1000000031</v>
      </c>
      <c r="H880" t="s">
        <v>30</v>
      </c>
      <c r="I880" s="2" t="s">
        <v>24</v>
      </c>
      <c r="J880">
        <v>40000085</v>
      </c>
      <c r="K880" t="s">
        <v>22</v>
      </c>
      <c r="M880" s="3"/>
    </row>
    <row r="881" spans="2:13" x14ac:dyDescent="0.2">
      <c r="B881" s="1">
        <v>42802</v>
      </c>
      <c r="C881">
        <v>17.100000000000001</v>
      </c>
      <c r="D881" t="str">
        <f>_xlfn.TEXTJOIN($F$4,FALSE,源数据[[#This Row],[字段01]:[字段10]])</f>
        <v>湖南-郴州市-1000002985-寿贵盛商贸公司-茶饮-10000111-茉莉花茶3---</v>
      </c>
      <c r="E881" t="s">
        <v>3</v>
      </c>
      <c r="F881" t="s">
        <v>10</v>
      </c>
      <c r="G881">
        <v>1000002985</v>
      </c>
      <c r="H881" t="s">
        <v>45</v>
      </c>
      <c r="I881" s="2" t="s">
        <v>8</v>
      </c>
      <c r="J881">
        <v>10000111</v>
      </c>
      <c r="K881" t="s">
        <v>35</v>
      </c>
      <c r="M881" s="3"/>
    </row>
    <row r="882" spans="2:13" x14ac:dyDescent="0.2">
      <c r="B882" s="1">
        <v>42802</v>
      </c>
      <c r="C882">
        <v>2.6</v>
      </c>
      <c r="D882" t="str">
        <f>_xlfn.TEXTJOIN($F$4,FALSE,源数据[[#This Row],[字段01]:[字段10]])</f>
        <v>湖南-邵阳市-1000001502-裕协康商贸公司-茶饮-20000099-拿铁奶茶2---</v>
      </c>
      <c r="E882" t="s">
        <v>3</v>
      </c>
      <c r="F882" t="s">
        <v>55</v>
      </c>
      <c r="G882">
        <v>1000001502</v>
      </c>
      <c r="H882" t="s">
        <v>54</v>
      </c>
      <c r="I882" s="2" t="s">
        <v>8</v>
      </c>
      <c r="J882">
        <v>20000099</v>
      </c>
      <c r="K882" t="s">
        <v>18</v>
      </c>
      <c r="M882" s="3"/>
    </row>
    <row r="883" spans="2:13" x14ac:dyDescent="0.2">
      <c r="B883" s="1">
        <v>42802</v>
      </c>
      <c r="C883">
        <v>29.9</v>
      </c>
      <c r="D883" t="str">
        <f>_xlfn.TEXTJOIN($F$4,FALSE,源数据[[#This Row],[字段01]:[字段10]])</f>
        <v>江苏-常州市-1000001133-厚弘优商贸公司-茶饮-10000182-麦茶3---</v>
      </c>
      <c r="E883" t="s">
        <v>20</v>
      </c>
      <c r="F883" t="s">
        <v>44</v>
      </c>
      <c r="G883">
        <v>1000001133</v>
      </c>
      <c r="H883" t="s">
        <v>43</v>
      </c>
      <c r="I883" s="2" t="s">
        <v>8</v>
      </c>
      <c r="J883">
        <v>10000182</v>
      </c>
      <c r="K883" t="s">
        <v>29</v>
      </c>
      <c r="M883" s="3"/>
    </row>
    <row r="884" spans="2:13" x14ac:dyDescent="0.2">
      <c r="B884" s="1">
        <v>42802</v>
      </c>
      <c r="C884">
        <v>71</v>
      </c>
      <c r="D884" t="str">
        <f>_xlfn.TEXTJOIN($F$4,FALSE,源数据[[#This Row],[字段01]:[字段10]])</f>
        <v>江苏-苏州市-1000000054-荣聚本商贸公司-茶饮-10000111-茉莉花茶3---</v>
      </c>
      <c r="E884" t="s">
        <v>20</v>
      </c>
      <c r="F884" t="s">
        <v>27</v>
      </c>
      <c r="G884">
        <v>1000000054</v>
      </c>
      <c r="H884" t="s">
        <v>34</v>
      </c>
      <c r="I884" s="2" t="s">
        <v>8</v>
      </c>
      <c r="J884">
        <v>10000111</v>
      </c>
      <c r="K884" t="s">
        <v>35</v>
      </c>
      <c r="M884" s="3"/>
    </row>
    <row r="885" spans="2:13" x14ac:dyDescent="0.2">
      <c r="B885" s="1">
        <v>42802</v>
      </c>
      <c r="C885">
        <v>39.4</v>
      </c>
      <c r="D885" t="str">
        <f>_xlfn.TEXTJOIN($F$4,FALSE,源数据[[#This Row],[字段01]:[字段10]])</f>
        <v>江苏-徐州市-1000000031-顺满进商贸公司-果汁-40000085-红石榴汁1---</v>
      </c>
      <c r="E885" t="s">
        <v>20</v>
      </c>
      <c r="F885" t="s">
        <v>31</v>
      </c>
      <c r="G885">
        <v>1000000031</v>
      </c>
      <c r="H885" t="s">
        <v>30</v>
      </c>
      <c r="I885" s="2" t="s">
        <v>24</v>
      </c>
      <c r="J885">
        <v>40000085</v>
      </c>
      <c r="K885" t="s">
        <v>22</v>
      </c>
      <c r="M885" s="3"/>
    </row>
    <row r="886" spans="2:13" x14ac:dyDescent="0.2">
      <c r="B886" s="1">
        <v>42803</v>
      </c>
      <c r="C886">
        <v>43.8</v>
      </c>
      <c r="D886" t="str">
        <f>_xlfn.TEXTJOIN($F$4,FALSE,源数据[[#This Row],[字段01]:[字段10]])</f>
        <v>安徽-合肥市-1000000931-百安欣商贸公司-果汁-40000085-红石榴汁1---</v>
      </c>
      <c r="E886" t="s">
        <v>41</v>
      </c>
      <c r="F886" t="s">
        <v>40</v>
      </c>
      <c r="G886">
        <v>1000000931</v>
      </c>
      <c r="H886" t="s">
        <v>39</v>
      </c>
      <c r="I886" s="2" t="s">
        <v>24</v>
      </c>
      <c r="J886">
        <v>40000085</v>
      </c>
      <c r="K886" t="s">
        <v>22</v>
      </c>
      <c r="M886" s="3"/>
    </row>
    <row r="887" spans="2:13" x14ac:dyDescent="0.2">
      <c r="B887" s="1">
        <v>42803</v>
      </c>
      <c r="C887">
        <v>37</v>
      </c>
      <c r="D887" t="str">
        <f>_xlfn.TEXTJOIN($F$4,FALSE,源数据[[#This Row],[字段01]:[字段10]])</f>
        <v>江苏-徐州市-1000000031-顺满进商贸公司-茶饮-10000182-麦茶3---</v>
      </c>
      <c r="E887" t="s">
        <v>20</v>
      </c>
      <c r="F887" t="s">
        <v>31</v>
      </c>
      <c r="G887">
        <v>1000000031</v>
      </c>
      <c r="H887" t="s">
        <v>30</v>
      </c>
      <c r="I887" s="2" t="s">
        <v>8</v>
      </c>
      <c r="J887">
        <v>10000182</v>
      </c>
      <c r="K887" t="s">
        <v>29</v>
      </c>
      <c r="M887" s="3"/>
    </row>
    <row r="888" spans="2:13" x14ac:dyDescent="0.2">
      <c r="B888" s="1">
        <v>42803</v>
      </c>
      <c r="C888">
        <v>19.899999999999999</v>
      </c>
      <c r="D888" t="str">
        <f>_xlfn.TEXTJOIN($F$4,FALSE,源数据[[#This Row],[字段01]:[字段10]])</f>
        <v>江苏-徐州市-1000000031-顺满进商贸公司-茶饮-20000099-拿铁奶茶2---</v>
      </c>
      <c r="E888" t="s">
        <v>20</v>
      </c>
      <c r="F888" t="s">
        <v>31</v>
      </c>
      <c r="G888">
        <v>1000000031</v>
      </c>
      <c r="H888" t="s">
        <v>30</v>
      </c>
      <c r="I888" s="2" t="s">
        <v>8</v>
      </c>
      <c r="J888">
        <v>20000099</v>
      </c>
      <c r="K888" t="s">
        <v>18</v>
      </c>
      <c r="M888" s="3"/>
    </row>
    <row r="889" spans="2:13" x14ac:dyDescent="0.2">
      <c r="B889" s="1">
        <v>42803</v>
      </c>
      <c r="C889">
        <v>15.1</v>
      </c>
      <c r="D889" t="str">
        <f>_xlfn.TEXTJOIN($F$4,FALSE,源数据[[#This Row],[字段01]:[字段10]])</f>
        <v>江苏-镇江市-1000000047-寿鼎益商贸公司-茶饮-10000061-冰绿茶18---</v>
      </c>
      <c r="E889" t="s">
        <v>20</v>
      </c>
      <c r="F889" t="s">
        <v>33</v>
      </c>
      <c r="G889">
        <v>1000000047</v>
      </c>
      <c r="H889" t="s">
        <v>32</v>
      </c>
      <c r="I889" s="2" t="s">
        <v>8</v>
      </c>
      <c r="J889">
        <v>10000061</v>
      </c>
      <c r="K889" t="s">
        <v>26</v>
      </c>
      <c r="M889" s="3"/>
    </row>
    <row r="890" spans="2:13" x14ac:dyDescent="0.2">
      <c r="B890" s="1">
        <v>42803</v>
      </c>
      <c r="C890">
        <v>14.3</v>
      </c>
      <c r="D890" t="str">
        <f>_xlfn.TEXTJOIN($F$4,FALSE,源数据[[#This Row],[字段01]:[字段10]])</f>
        <v>江苏-镇江市-1000000047-寿鼎益商贸公司-茶饮-10000182-麦茶3---</v>
      </c>
      <c r="E890" t="s">
        <v>20</v>
      </c>
      <c r="F890" t="s">
        <v>33</v>
      </c>
      <c r="G890">
        <v>1000000047</v>
      </c>
      <c r="H890" t="s">
        <v>32</v>
      </c>
      <c r="I890" s="2" t="s">
        <v>8</v>
      </c>
      <c r="J890">
        <v>10000182</v>
      </c>
      <c r="K890" t="s">
        <v>29</v>
      </c>
      <c r="M890" s="3"/>
    </row>
    <row r="891" spans="2:13" x14ac:dyDescent="0.2">
      <c r="B891" s="1">
        <v>42804</v>
      </c>
      <c r="C891">
        <v>66.2</v>
      </c>
      <c r="D891" t="str">
        <f>_xlfn.TEXTJOIN($F$4,FALSE,源数据[[#This Row],[字段01]:[字段10]])</f>
        <v>安徽-蚌埠市-1000000460-昌华聚商贸公司-果汁-40000085-红石榴汁1---</v>
      </c>
      <c r="E891" t="s">
        <v>41</v>
      </c>
      <c r="F891" t="s">
        <v>49</v>
      </c>
      <c r="G891">
        <v>1000000460</v>
      </c>
      <c r="H891" t="s">
        <v>48</v>
      </c>
      <c r="I891" s="2" t="s">
        <v>24</v>
      </c>
      <c r="J891">
        <v>40000085</v>
      </c>
      <c r="K891" t="s">
        <v>22</v>
      </c>
      <c r="M891" s="3"/>
    </row>
    <row r="892" spans="2:13" x14ac:dyDescent="0.2">
      <c r="B892" s="1">
        <v>42804</v>
      </c>
      <c r="C892">
        <v>62.7</v>
      </c>
      <c r="D892" t="str">
        <f>_xlfn.TEXTJOIN($F$4,FALSE,源数据[[#This Row],[字段01]:[字段10]])</f>
        <v>湖南-郴州市-1000002986-仁进裕商贸公司-茶饮-10000211-茉莉绿茶11---</v>
      </c>
      <c r="E892" t="s">
        <v>3</v>
      </c>
      <c r="F892" t="s">
        <v>10</v>
      </c>
      <c r="G892">
        <v>1000002986</v>
      </c>
      <c r="H892" t="s">
        <v>9</v>
      </c>
      <c r="I892" s="2" t="s">
        <v>8</v>
      </c>
      <c r="J892">
        <v>10000211</v>
      </c>
      <c r="K892" t="s">
        <v>6</v>
      </c>
      <c r="M892" s="3"/>
    </row>
    <row r="893" spans="2:13" x14ac:dyDescent="0.2">
      <c r="B893" s="1">
        <v>42804</v>
      </c>
      <c r="C893">
        <v>10.8</v>
      </c>
      <c r="D893" t="str">
        <f>_xlfn.TEXTJOIN($F$4,FALSE,源数据[[#This Row],[字段01]:[字段10]])</f>
        <v>湖南-邵阳市-1000001502-裕协康商贸公司-茶饮-10000211-茉莉绿茶11---</v>
      </c>
      <c r="E893" t="s">
        <v>3</v>
      </c>
      <c r="F893" t="s">
        <v>55</v>
      </c>
      <c r="G893">
        <v>1000001502</v>
      </c>
      <c r="H893" t="s">
        <v>54</v>
      </c>
      <c r="I893" s="2" t="s">
        <v>8</v>
      </c>
      <c r="J893">
        <v>10000211</v>
      </c>
      <c r="K893" t="s">
        <v>6</v>
      </c>
      <c r="M893" s="3"/>
    </row>
    <row r="894" spans="2:13" x14ac:dyDescent="0.2">
      <c r="B894" s="1">
        <v>42804</v>
      </c>
      <c r="C894">
        <v>61.2</v>
      </c>
      <c r="D894" t="str">
        <f>_xlfn.TEXTJOIN($F$4,FALSE,源数据[[#This Row],[字段01]:[字段10]])</f>
        <v>湖南-邵阳市-1000001502-裕协康商贸公司-茶饮-10000211-茉莉绿茶11---</v>
      </c>
      <c r="E894" t="s">
        <v>3</v>
      </c>
      <c r="F894" t="s">
        <v>55</v>
      </c>
      <c r="G894">
        <v>1000001502</v>
      </c>
      <c r="H894" t="s">
        <v>54</v>
      </c>
      <c r="I894" s="2" t="s">
        <v>8</v>
      </c>
      <c r="J894">
        <v>10000211</v>
      </c>
      <c r="K894" t="s">
        <v>6</v>
      </c>
      <c r="M894" s="3"/>
    </row>
    <row r="895" spans="2:13" x14ac:dyDescent="0.2">
      <c r="B895" s="1">
        <v>42804</v>
      </c>
      <c r="C895">
        <v>63.1</v>
      </c>
      <c r="D895" t="str">
        <f>_xlfn.TEXTJOIN($F$4,FALSE,源数据[[#This Row],[字段01]:[字段10]])</f>
        <v>湖南-邵阳市-1000001502-裕协康商贸公司-茶饮-10000211-茉莉绿茶11---</v>
      </c>
      <c r="E895" t="s">
        <v>3</v>
      </c>
      <c r="F895" t="s">
        <v>55</v>
      </c>
      <c r="G895">
        <v>1000001502</v>
      </c>
      <c r="H895" t="s">
        <v>54</v>
      </c>
      <c r="I895" s="2" t="s">
        <v>8</v>
      </c>
      <c r="J895">
        <v>10000211</v>
      </c>
      <c r="K895" t="s">
        <v>6</v>
      </c>
      <c r="M895" s="3"/>
    </row>
    <row r="896" spans="2:13" x14ac:dyDescent="0.2">
      <c r="B896" s="1">
        <v>42804</v>
      </c>
      <c r="C896">
        <v>88.5</v>
      </c>
      <c r="D896" t="str">
        <f>_xlfn.TEXTJOIN($F$4,FALSE,源数据[[#This Row],[字段01]:[字段10]])</f>
        <v>湖南-长沙市-1000001649-圣大广商贸公司-茶饮-10000211-茉莉绿茶11---</v>
      </c>
      <c r="E896" t="s">
        <v>3</v>
      </c>
      <c r="F896" t="s">
        <v>12</v>
      </c>
      <c r="G896">
        <v>1000001649</v>
      </c>
      <c r="H896" t="s">
        <v>11</v>
      </c>
      <c r="I896" s="2" t="s">
        <v>8</v>
      </c>
      <c r="J896">
        <v>10000211</v>
      </c>
      <c r="K896" t="s">
        <v>6</v>
      </c>
      <c r="M896" s="3"/>
    </row>
    <row r="897" spans="2:13" x14ac:dyDescent="0.2">
      <c r="B897" s="1">
        <v>42804</v>
      </c>
      <c r="C897">
        <v>22.7</v>
      </c>
      <c r="D897" t="str">
        <f>_xlfn.TEXTJOIN($F$4,FALSE,源数据[[#This Row],[字段01]:[字段10]])</f>
        <v>湖南-株洲市-1000000072-正吉复商贸公司-茶饮-10000211-茉莉绿茶11---</v>
      </c>
      <c r="E897" t="s">
        <v>3</v>
      </c>
      <c r="F897" t="s">
        <v>7</v>
      </c>
      <c r="G897">
        <v>1000000072</v>
      </c>
      <c r="H897" t="s">
        <v>5</v>
      </c>
      <c r="I897" s="2" t="s">
        <v>8</v>
      </c>
      <c r="J897">
        <v>10000211</v>
      </c>
      <c r="K897" t="s">
        <v>6</v>
      </c>
      <c r="M897" s="3"/>
    </row>
    <row r="898" spans="2:13" x14ac:dyDescent="0.2">
      <c r="B898" s="1">
        <v>42804</v>
      </c>
      <c r="C898">
        <v>12.4</v>
      </c>
      <c r="D898" t="str">
        <f>_xlfn.TEXTJOIN($F$4,FALSE,源数据[[#This Row],[字段01]:[字段10]])</f>
        <v>江苏-常州市-1000001133-厚弘优商贸公司-茶饮-10000078-铁观音茶15---</v>
      </c>
      <c r="E898" t="s">
        <v>20</v>
      </c>
      <c r="F898" t="s">
        <v>44</v>
      </c>
      <c r="G898">
        <v>1000001133</v>
      </c>
      <c r="H898" t="s">
        <v>43</v>
      </c>
      <c r="I898" s="2" t="s">
        <v>8</v>
      </c>
      <c r="J898">
        <v>10000078</v>
      </c>
      <c r="K898" t="s">
        <v>28</v>
      </c>
      <c r="M898" s="3"/>
    </row>
    <row r="899" spans="2:13" x14ac:dyDescent="0.2">
      <c r="B899" s="1">
        <v>42804</v>
      </c>
      <c r="C899">
        <v>26.2</v>
      </c>
      <c r="D899" t="str">
        <f>_xlfn.TEXTJOIN($F$4,FALSE,源数据[[#This Row],[字段01]:[字段10]])</f>
        <v>江苏-常州市-1000001133-厚弘优商贸公司-茶饮-10000111-茉莉花茶3---</v>
      </c>
      <c r="E899" t="s">
        <v>20</v>
      </c>
      <c r="F899" t="s">
        <v>44</v>
      </c>
      <c r="G899">
        <v>1000001133</v>
      </c>
      <c r="H899" t="s">
        <v>43</v>
      </c>
      <c r="I899" s="2" t="s">
        <v>8</v>
      </c>
      <c r="J899">
        <v>10000111</v>
      </c>
      <c r="K899" t="s">
        <v>35</v>
      </c>
      <c r="M899" s="3"/>
    </row>
    <row r="900" spans="2:13" x14ac:dyDescent="0.2">
      <c r="B900" s="1">
        <v>42804</v>
      </c>
      <c r="C900">
        <v>14.8</v>
      </c>
      <c r="D900" t="str">
        <f>_xlfn.TEXTJOIN($F$4,FALSE,源数据[[#This Row],[字段01]:[字段10]])</f>
        <v>江苏-南京市区-1000000018-久多厚商贸公司-茶饮-10000064-铁观音茶1---</v>
      </c>
      <c r="E900" t="s">
        <v>20</v>
      </c>
      <c r="F900" t="s">
        <v>47</v>
      </c>
      <c r="G900">
        <v>1000000018</v>
      </c>
      <c r="H900" t="s">
        <v>46</v>
      </c>
      <c r="I900" s="2" t="s">
        <v>8</v>
      </c>
      <c r="J900">
        <v>10000064</v>
      </c>
      <c r="K900" t="s">
        <v>51</v>
      </c>
      <c r="M900" s="3"/>
    </row>
    <row r="901" spans="2:13" x14ac:dyDescent="0.2">
      <c r="B901" s="1">
        <v>42804</v>
      </c>
      <c r="C901">
        <v>36.799999999999997</v>
      </c>
      <c r="D901" t="str">
        <f>_xlfn.TEXTJOIN($F$4,FALSE,源数据[[#This Row],[字段01]:[字段10]])</f>
        <v>江苏-南京市区-1000000018-久多厚商贸公司-茶饮-10000182-麦茶3---</v>
      </c>
      <c r="E901" t="s">
        <v>20</v>
      </c>
      <c r="F901" t="s">
        <v>47</v>
      </c>
      <c r="G901">
        <v>1000000018</v>
      </c>
      <c r="H901" t="s">
        <v>46</v>
      </c>
      <c r="I901" s="2" t="s">
        <v>8</v>
      </c>
      <c r="J901">
        <v>10000182</v>
      </c>
      <c r="K901" t="s">
        <v>29</v>
      </c>
      <c r="M901" s="3"/>
    </row>
    <row r="902" spans="2:13" x14ac:dyDescent="0.2">
      <c r="B902" s="1">
        <v>42804</v>
      </c>
      <c r="C902">
        <v>11.8</v>
      </c>
      <c r="D902" t="str">
        <f>_xlfn.TEXTJOIN($F$4,FALSE,源数据[[#This Row],[字段01]:[字段10]])</f>
        <v>江苏-南通市-1000000129-盛昌全商贸公司-茶饮-10000078-铁观音茶15---</v>
      </c>
      <c r="E902" t="s">
        <v>20</v>
      </c>
      <c r="F902" t="s">
        <v>67</v>
      </c>
      <c r="G902">
        <v>1000000129</v>
      </c>
      <c r="H902" t="s">
        <v>68</v>
      </c>
      <c r="I902" s="2" t="s">
        <v>8</v>
      </c>
      <c r="J902">
        <v>10000078</v>
      </c>
      <c r="K902" t="s">
        <v>28</v>
      </c>
      <c r="M902" s="3"/>
    </row>
    <row r="903" spans="2:13" x14ac:dyDescent="0.2">
      <c r="B903" s="1">
        <v>42804</v>
      </c>
      <c r="C903">
        <v>27.4</v>
      </c>
      <c r="D903" t="str">
        <f>_xlfn.TEXTJOIN($F$4,FALSE,源数据[[#This Row],[字段01]:[字段10]])</f>
        <v>江苏-南通市-1000000129-盛昌全商贸公司-茶饮-10000131-柠檬茶3---</v>
      </c>
      <c r="E903" t="s">
        <v>20</v>
      </c>
      <c r="F903" t="s">
        <v>67</v>
      </c>
      <c r="G903">
        <v>1000000129</v>
      </c>
      <c r="H903" t="s">
        <v>68</v>
      </c>
      <c r="I903" s="2" t="s">
        <v>8</v>
      </c>
      <c r="J903">
        <v>10000131</v>
      </c>
      <c r="K903" t="s">
        <v>36</v>
      </c>
      <c r="M903" s="3"/>
    </row>
    <row r="904" spans="2:13" x14ac:dyDescent="0.2">
      <c r="B904" s="1">
        <v>42804</v>
      </c>
      <c r="C904">
        <v>10</v>
      </c>
      <c r="D904" t="str">
        <f>_xlfn.TEXTJOIN($F$4,FALSE,源数据[[#This Row],[字段01]:[字段10]])</f>
        <v>江苏-苏州市-1000000028-东大祥商贸公司-茶饮-10000078-铁观音茶15---</v>
      </c>
      <c r="E904" t="s">
        <v>20</v>
      </c>
      <c r="F904" t="s">
        <v>27</v>
      </c>
      <c r="G904">
        <v>1000000028</v>
      </c>
      <c r="H904" t="s">
        <v>25</v>
      </c>
      <c r="I904" s="2" t="s">
        <v>8</v>
      </c>
      <c r="J904">
        <v>10000078</v>
      </c>
      <c r="K904" t="s">
        <v>28</v>
      </c>
      <c r="M904" s="3"/>
    </row>
    <row r="905" spans="2:13" x14ac:dyDescent="0.2">
      <c r="B905" s="1">
        <v>42804</v>
      </c>
      <c r="C905">
        <v>17.100000000000001</v>
      </c>
      <c r="D905" t="str">
        <f>_xlfn.TEXTJOIN($F$4,FALSE,源数据[[#This Row],[字段01]:[字段10]])</f>
        <v>江苏-苏州市-1000000028-东大祥商贸公司-茶饮-10000111-茉莉花茶3---</v>
      </c>
      <c r="E905" t="s">
        <v>20</v>
      </c>
      <c r="F905" t="s">
        <v>27</v>
      </c>
      <c r="G905">
        <v>1000000028</v>
      </c>
      <c r="H905" t="s">
        <v>25</v>
      </c>
      <c r="I905" s="2" t="s">
        <v>8</v>
      </c>
      <c r="J905">
        <v>10000111</v>
      </c>
      <c r="K905" t="s">
        <v>35</v>
      </c>
      <c r="M905" s="3"/>
    </row>
    <row r="906" spans="2:13" x14ac:dyDescent="0.2">
      <c r="B906" s="1">
        <v>42804</v>
      </c>
      <c r="C906">
        <v>36.6</v>
      </c>
      <c r="D906" t="str">
        <f>_xlfn.TEXTJOIN($F$4,FALSE,源数据[[#This Row],[字段01]:[字段10]])</f>
        <v>江苏-苏州市-1000000028-东大祥商贸公司-茶饮-10000111-茉莉花茶3---</v>
      </c>
      <c r="E906" t="s">
        <v>20</v>
      </c>
      <c r="F906" t="s">
        <v>27</v>
      </c>
      <c r="G906">
        <v>1000000028</v>
      </c>
      <c r="H906" t="s">
        <v>25</v>
      </c>
      <c r="I906" s="2" t="s">
        <v>8</v>
      </c>
      <c r="J906">
        <v>10000111</v>
      </c>
      <c r="K906" t="s">
        <v>35</v>
      </c>
      <c r="M906" s="3"/>
    </row>
    <row r="907" spans="2:13" x14ac:dyDescent="0.2">
      <c r="B907" s="1">
        <v>42804</v>
      </c>
      <c r="C907">
        <v>2.4</v>
      </c>
      <c r="D907" t="str">
        <f>_xlfn.TEXTJOIN($F$4,FALSE,源数据[[#This Row],[字段01]:[字段10]])</f>
        <v>江苏-苏州市-1000000028-东大祥商贸公司-茶饮-20000099-拿铁奶茶2---</v>
      </c>
      <c r="E907" t="s">
        <v>20</v>
      </c>
      <c r="F907" t="s">
        <v>27</v>
      </c>
      <c r="G907">
        <v>1000000028</v>
      </c>
      <c r="H907" t="s">
        <v>25</v>
      </c>
      <c r="I907" s="2" t="s">
        <v>8</v>
      </c>
      <c r="J907">
        <v>20000099</v>
      </c>
      <c r="K907" t="s">
        <v>18</v>
      </c>
      <c r="M907" s="3"/>
    </row>
    <row r="908" spans="2:13" x14ac:dyDescent="0.2">
      <c r="B908" s="1">
        <v>42804</v>
      </c>
      <c r="C908">
        <v>18.2</v>
      </c>
      <c r="D908" t="str">
        <f>_xlfn.TEXTJOIN($F$4,FALSE,源数据[[#This Row],[字段01]:[字段10]])</f>
        <v>江苏-苏州市-1000000101-美协旺商贸公司-茶饮-10000111-茉莉花茶3---</v>
      </c>
      <c r="E908" t="s">
        <v>20</v>
      </c>
      <c r="F908" t="s">
        <v>27</v>
      </c>
      <c r="G908">
        <v>1000000101</v>
      </c>
      <c r="H908" t="s">
        <v>37</v>
      </c>
      <c r="I908" s="2" t="s">
        <v>8</v>
      </c>
      <c r="J908">
        <v>10000111</v>
      </c>
      <c r="K908" t="s">
        <v>35</v>
      </c>
      <c r="M908" s="3"/>
    </row>
    <row r="909" spans="2:13" x14ac:dyDescent="0.2">
      <c r="B909" s="1">
        <v>42804</v>
      </c>
      <c r="C909">
        <v>9</v>
      </c>
      <c r="D909" t="str">
        <f>_xlfn.TEXTJOIN($F$4,FALSE,源数据[[#This Row],[字段01]:[字段10]])</f>
        <v>江苏-苏州市-1000000101-美协旺商贸公司-茶饮-10000136-柠檬茶8---</v>
      </c>
      <c r="E909" t="s">
        <v>20</v>
      </c>
      <c r="F909" t="s">
        <v>27</v>
      </c>
      <c r="G909">
        <v>1000000101</v>
      </c>
      <c r="H909" t="s">
        <v>37</v>
      </c>
      <c r="I909" s="2" t="s">
        <v>8</v>
      </c>
      <c r="J909">
        <v>10000136</v>
      </c>
      <c r="K909" t="s">
        <v>38</v>
      </c>
      <c r="M909" s="3"/>
    </row>
    <row r="910" spans="2:13" x14ac:dyDescent="0.2">
      <c r="B910" s="1">
        <v>42804</v>
      </c>
      <c r="C910">
        <v>2.5</v>
      </c>
      <c r="D910" t="str">
        <f>_xlfn.TEXTJOIN($F$4,FALSE,源数据[[#This Row],[字段01]:[字段10]])</f>
        <v>江苏-苏州市-1000000101-美协旺商贸公司-茶饮-20000099-拿铁奶茶2---</v>
      </c>
      <c r="E910" t="s">
        <v>20</v>
      </c>
      <c r="F910" t="s">
        <v>27</v>
      </c>
      <c r="G910">
        <v>1000000101</v>
      </c>
      <c r="H910" t="s">
        <v>37</v>
      </c>
      <c r="I910" s="2" t="s">
        <v>8</v>
      </c>
      <c r="J910">
        <v>20000099</v>
      </c>
      <c r="K910" t="s">
        <v>18</v>
      </c>
      <c r="M910" s="3"/>
    </row>
    <row r="911" spans="2:13" x14ac:dyDescent="0.2">
      <c r="B911" s="1">
        <v>42804</v>
      </c>
      <c r="C911">
        <v>14.6</v>
      </c>
      <c r="D911" t="str">
        <f>_xlfn.TEXTJOIN($F$4,FALSE,源数据[[#This Row],[字段01]:[字段10]])</f>
        <v>江苏-无锡市-1000000046-多福复商贸公司-茶饮-10000064-铁观音茶1---</v>
      </c>
      <c r="E911" t="s">
        <v>20</v>
      </c>
      <c r="F911" t="s">
        <v>52</v>
      </c>
      <c r="G911">
        <v>1000000046</v>
      </c>
      <c r="H911" t="s">
        <v>50</v>
      </c>
      <c r="I911" s="2" t="s">
        <v>8</v>
      </c>
      <c r="J911">
        <v>10000064</v>
      </c>
      <c r="K911" t="s">
        <v>51</v>
      </c>
      <c r="M911" s="3"/>
    </row>
    <row r="912" spans="2:13" x14ac:dyDescent="0.2">
      <c r="B912" s="1">
        <v>42804</v>
      </c>
      <c r="C912">
        <v>2.4</v>
      </c>
      <c r="D912" t="str">
        <f>_xlfn.TEXTJOIN($F$4,FALSE,源数据[[#This Row],[字段01]:[字段10]])</f>
        <v>江苏-无锡市-1000000046-多福复商贸公司-茶饮-10000078-铁观音茶15---</v>
      </c>
      <c r="E912" t="s">
        <v>20</v>
      </c>
      <c r="F912" t="s">
        <v>52</v>
      </c>
      <c r="G912">
        <v>1000000046</v>
      </c>
      <c r="H912" t="s">
        <v>50</v>
      </c>
      <c r="I912" s="2" t="s">
        <v>8</v>
      </c>
      <c r="J912">
        <v>10000078</v>
      </c>
      <c r="K912" t="s">
        <v>28</v>
      </c>
      <c r="M912" s="3"/>
    </row>
    <row r="913" spans="2:13" x14ac:dyDescent="0.2">
      <c r="B913" s="1">
        <v>42804</v>
      </c>
      <c r="C913">
        <v>21.3</v>
      </c>
      <c r="D913" t="str">
        <f>_xlfn.TEXTJOIN($F$4,FALSE,源数据[[#This Row],[字段01]:[字段10]])</f>
        <v>江苏-无锡市-1000000046-多福复商贸公司-茶饮-10000111-茉莉花茶3---</v>
      </c>
      <c r="E913" t="s">
        <v>20</v>
      </c>
      <c r="F913" t="s">
        <v>52</v>
      </c>
      <c r="G913">
        <v>1000000046</v>
      </c>
      <c r="H913" t="s">
        <v>50</v>
      </c>
      <c r="I913" s="2" t="s">
        <v>8</v>
      </c>
      <c r="J913">
        <v>10000111</v>
      </c>
      <c r="K913" t="s">
        <v>35</v>
      </c>
      <c r="M913" s="3"/>
    </row>
    <row r="914" spans="2:13" x14ac:dyDescent="0.2">
      <c r="B914" s="1">
        <v>42804</v>
      </c>
      <c r="C914">
        <v>5.7</v>
      </c>
      <c r="D914" t="str">
        <f>_xlfn.TEXTJOIN($F$4,FALSE,源数据[[#This Row],[字段01]:[字段10]])</f>
        <v>江苏-无锡市-1000000046-多福复商贸公司-茶饮-10000211-茉莉绿茶11---</v>
      </c>
      <c r="E914" t="s">
        <v>20</v>
      </c>
      <c r="F914" t="s">
        <v>52</v>
      </c>
      <c r="G914">
        <v>1000000046</v>
      </c>
      <c r="H914" t="s">
        <v>50</v>
      </c>
      <c r="I914" s="2" t="s">
        <v>8</v>
      </c>
      <c r="J914">
        <v>10000211</v>
      </c>
      <c r="K914" t="s">
        <v>6</v>
      </c>
      <c r="M914" s="3"/>
    </row>
    <row r="915" spans="2:13" x14ac:dyDescent="0.2">
      <c r="B915" s="1">
        <v>42805</v>
      </c>
      <c r="C915">
        <v>66.5</v>
      </c>
      <c r="D915" t="str">
        <f>_xlfn.TEXTJOIN($F$4,FALSE,源数据[[#This Row],[字段01]:[字段10]])</f>
        <v>安徽-蚌埠市-1000000460-昌华聚商贸公司-果汁-40000085-红石榴汁1---</v>
      </c>
      <c r="E915" t="s">
        <v>41</v>
      </c>
      <c r="F915" t="s">
        <v>49</v>
      </c>
      <c r="G915">
        <v>1000000460</v>
      </c>
      <c r="H915" t="s">
        <v>48</v>
      </c>
      <c r="I915" s="2" t="s">
        <v>24</v>
      </c>
      <c r="J915">
        <v>40000085</v>
      </c>
      <c r="K915" t="s">
        <v>22</v>
      </c>
      <c r="M915" s="3"/>
    </row>
    <row r="916" spans="2:13" x14ac:dyDescent="0.2">
      <c r="B916" s="1">
        <v>42805</v>
      </c>
      <c r="C916">
        <v>9.9</v>
      </c>
      <c r="D916" t="str">
        <f>_xlfn.TEXTJOIN($F$4,FALSE,源数据[[#This Row],[字段01]:[字段10]])</f>
        <v>安徽-合肥市-1000000931-百安欣商贸公司-茶饮-10000078-铁观音茶15---</v>
      </c>
      <c r="E916" t="s">
        <v>41</v>
      </c>
      <c r="F916" t="s">
        <v>40</v>
      </c>
      <c r="G916">
        <v>1000000931</v>
      </c>
      <c r="H916" t="s">
        <v>39</v>
      </c>
      <c r="I916" s="2" t="s">
        <v>8</v>
      </c>
      <c r="J916">
        <v>10000078</v>
      </c>
      <c r="K916" t="s">
        <v>28</v>
      </c>
      <c r="M916" s="3"/>
    </row>
    <row r="917" spans="2:13" x14ac:dyDescent="0.2">
      <c r="B917" s="1">
        <v>42805</v>
      </c>
      <c r="C917">
        <v>16.5</v>
      </c>
      <c r="D917" t="str">
        <f>_xlfn.TEXTJOIN($F$4,FALSE,源数据[[#This Row],[字段01]:[字段10]])</f>
        <v>安徽-合肥市-1000000931-百安欣商贸公司-茶饮-10000131-柠檬茶3---</v>
      </c>
      <c r="E917" t="s">
        <v>41</v>
      </c>
      <c r="F917" t="s">
        <v>40</v>
      </c>
      <c r="G917">
        <v>1000000931</v>
      </c>
      <c r="H917" t="s">
        <v>39</v>
      </c>
      <c r="I917" s="2" t="s">
        <v>8</v>
      </c>
      <c r="J917">
        <v>10000131</v>
      </c>
      <c r="K917" t="s">
        <v>36</v>
      </c>
      <c r="M917" s="3"/>
    </row>
    <row r="918" spans="2:13" x14ac:dyDescent="0.2">
      <c r="B918" s="1">
        <v>42805</v>
      </c>
      <c r="C918">
        <v>12.6</v>
      </c>
      <c r="D918" t="str">
        <f>_xlfn.TEXTJOIN($F$4,FALSE,源数据[[#This Row],[字段01]:[字段10]])</f>
        <v>安徽-合肥市-1000000931-百安欣商贸公司-茶饮-20000099-拿铁奶茶2---</v>
      </c>
      <c r="E918" t="s">
        <v>41</v>
      </c>
      <c r="F918" t="s">
        <v>40</v>
      </c>
      <c r="G918">
        <v>1000000931</v>
      </c>
      <c r="H918" t="s">
        <v>39</v>
      </c>
      <c r="I918" s="2" t="s">
        <v>8</v>
      </c>
      <c r="J918">
        <v>20000099</v>
      </c>
      <c r="K918" t="s">
        <v>18</v>
      </c>
      <c r="M918" s="3"/>
    </row>
    <row r="919" spans="2:13" x14ac:dyDescent="0.2">
      <c r="B919" s="1">
        <v>42805</v>
      </c>
      <c r="C919">
        <v>13.5</v>
      </c>
      <c r="D919" t="str">
        <f>_xlfn.TEXTJOIN($F$4,FALSE,源数据[[#This Row],[字段01]:[字段10]])</f>
        <v>河南-洛阳市区-1000001915-华宏仁商贸公司-茶饮-10000111-茉莉花茶3---</v>
      </c>
      <c r="E919" t="s">
        <v>16</v>
      </c>
      <c r="F919" t="s">
        <v>15</v>
      </c>
      <c r="G919">
        <v>1000001915</v>
      </c>
      <c r="H919" t="s">
        <v>13</v>
      </c>
      <c r="I919" s="2" t="s">
        <v>8</v>
      </c>
      <c r="J919">
        <v>10000111</v>
      </c>
      <c r="K919" t="s">
        <v>35</v>
      </c>
      <c r="M919" s="3"/>
    </row>
    <row r="920" spans="2:13" x14ac:dyDescent="0.2">
      <c r="B920" s="1">
        <v>42805</v>
      </c>
      <c r="C920">
        <v>61</v>
      </c>
      <c r="D920" t="str">
        <f>_xlfn.TEXTJOIN($F$4,FALSE,源数据[[#This Row],[字段01]:[字段10]])</f>
        <v>河南-洛阳市区-1000001915-华宏仁商贸公司-茶饮-10000111-茉莉花茶3---</v>
      </c>
      <c r="E920" t="s">
        <v>16</v>
      </c>
      <c r="F920" t="s">
        <v>15</v>
      </c>
      <c r="G920">
        <v>1000001915</v>
      </c>
      <c r="H920" t="s">
        <v>13</v>
      </c>
      <c r="I920" s="2" t="s">
        <v>8</v>
      </c>
      <c r="J920">
        <v>10000111</v>
      </c>
      <c r="K920" t="s">
        <v>35</v>
      </c>
      <c r="M920" s="3"/>
    </row>
    <row r="921" spans="2:13" x14ac:dyDescent="0.2">
      <c r="B921" s="1">
        <v>42805</v>
      </c>
      <c r="C921">
        <v>9.1</v>
      </c>
      <c r="D921" t="str">
        <f>_xlfn.TEXTJOIN($F$4,FALSE,源数据[[#This Row],[字段01]:[字段10]])</f>
        <v>河南-洛阳市区-1000001915-华宏仁商贸公司-茶饮-10000111-茉莉花茶3---</v>
      </c>
      <c r="E921" t="s">
        <v>16</v>
      </c>
      <c r="F921" t="s">
        <v>15</v>
      </c>
      <c r="G921">
        <v>1000001915</v>
      </c>
      <c r="H921" t="s">
        <v>13</v>
      </c>
      <c r="I921" s="2" t="s">
        <v>8</v>
      </c>
      <c r="J921">
        <v>10000111</v>
      </c>
      <c r="K921" t="s">
        <v>35</v>
      </c>
      <c r="M921" s="3"/>
    </row>
    <row r="922" spans="2:13" x14ac:dyDescent="0.2">
      <c r="B922" s="1">
        <v>42805</v>
      </c>
      <c r="C922">
        <v>8.8000000000000007</v>
      </c>
      <c r="D922" t="str">
        <f>_xlfn.TEXTJOIN($F$4,FALSE,源数据[[#This Row],[字段01]:[字段10]])</f>
        <v>河南-洛阳市区-1000001915-华宏仁商贸公司-茶饮-10000172-红茶16---</v>
      </c>
      <c r="E922" t="s">
        <v>16</v>
      </c>
      <c r="F922" t="s">
        <v>15</v>
      </c>
      <c r="G922">
        <v>1000001915</v>
      </c>
      <c r="H922" t="s">
        <v>13</v>
      </c>
      <c r="I922" s="2" t="s">
        <v>8</v>
      </c>
      <c r="J922">
        <v>10000172</v>
      </c>
      <c r="K922" t="s">
        <v>14</v>
      </c>
      <c r="M922" s="3"/>
    </row>
    <row r="923" spans="2:13" x14ac:dyDescent="0.2">
      <c r="B923" s="1">
        <v>42805</v>
      </c>
      <c r="C923">
        <v>4.5</v>
      </c>
      <c r="D923" t="str">
        <f>_xlfn.TEXTJOIN($F$4,FALSE,源数据[[#This Row],[字段01]:[字段10]])</f>
        <v>河南-洛阳市区-1000001915-华宏仁商贸公司-茶饮-10000172-红茶16---</v>
      </c>
      <c r="E923" t="s">
        <v>16</v>
      </c>
      <c r="F923" t="s">
        <v>15</v>
      </c>
      <c r="G923">
        <v>1000001915</v>
      </c>
      <c r="H923" t="s">
        <v>13</v>
      </c>
      <c r="I923" s="2" t="s">
        <v>8</v>
      </c>
      <c r="J923">
        <v>10000172</v>
      </c>
      <c r="K923" t="s">
        <v>14</v>
      </c>
      <c r="M923" s="3"/>
    </row>
    <row r="924" spans="2:13" x14ac:dyDescent="0.2">
      <c r="B924" s="1">
        <v>42805</v>
      </c>
      <c r="C924">
        <v>82.8</v>
      </c>
      <c r="D924" t="str">
        <f>_xlfn.TEXTJOIN($F$4,FALSE,源数据[[#This Row],[字段01]:[字段10]])</f>
        <v>湖南-长沙市-1000001649-圣大广商贸公司-茶饮-10000211-茉莉绿茶11---</v>
      </c>
      <c r="E924" t="s">
        <v>3</v>
      </c>
      <c r="F924" t="s">
        <v>12</v>
      </c>
      <c r="G924">
        <v>1000001649</v>
      </c>
      <c r="H924" t="s">
        <v>11</v>
      </c>
      <c r="I924" s="2" t="s">
        <v>8</v>
      </c>
      <c r="J924">
        <v>10000211</v>
      </c>
      <c r="K924" t="s">
        <v>6</v>
      </c>
      <c r="M924" s="3"/>
    </row>
    <row r="925" spans="2:13" x14ac:dyDescent="0.2">
      <c r="B925" s="1">
        <v>42805</v>
      </c>
      <c r="C925">
        <v>44.9</v>
      </c>
      <c r="D925" t="str">
        <f>_xlfn.TEXTJOIN($F$4,FALSE,源数据[[#This Row],[字段01]:[字段10]])</f>
        <v>湖南-株洲市-1000000072-正吉复商贸公司-茶饮-10000211-茉莉绿茶11---</v>
      </c>
      <c r="E925" t="s">
        <v>3</v>
      </c>
      <c r="F925" t="s">
        <v>7</v>
      </c>
      <c r="G925">
        <v>1000000072</v>
      </c>
      <c r="H925" t="s">
        <v>5</v>
      </c>
      <c r="I925" s="2" t="s">
        <v>8</v>
      </c>
      <c r="J925">
        <v>10000211</v>
      </c>
      <c r="K925" t="s">
        <v>6</v>
      </c>
      <c r="M925" s="3"/>
    </row>
    <row r="926" spans="2:13" x14ac:dyDescent="0.2">
      <c r="B926" s="1">
        <v>42805</v>
      </c>
      <c r="C926">
        <v>44.5</v>
      </c>
      <c r="D926" t="str">
        <f>_xlfn.TEXTJOIN($F$4,FALSE,源数据[[#This Row],[字段01]:[字段10]])</f>
        <v>湖南-株洲市-1000000072-正吉复商贸公司-茶饮-10000211-茉莉绿茶11---</v>
      </c>
      <c r="E926" t="s">
        <v>3</v>
      </c>
      <c r="F926" t="s">
        <v>7</v>
      </c>
      <c r="G926">
        <v>1000000072</v>
      </c>
      <c r="H926" t="s">
        <v>5</v>
      </c>
      <c r="I926" s="2" t="s">
        <v>8</v>
      </c>
      <c r="J926">
        <v>10000211</v>
      </c>
      <c r="K926" t="s">
        <v>6</v>
      </c>
      <c r="M926" s="3"/>
    </row>
    <row r="927" spans="2:13" x14ac:dyDescent="0.2">
      <c r="B927" s="1">
        <v>42805</v>
      </c>
      <c r="C927">
        <v>2.9</v>
      </c>
      <c r="D927" t="str">
        <f>_xlfn.TEXTJOIN($F$4,FALSE,源数据[[#This Row],[字段01]:[字段10]])</f>
        <v>江苏-南京市区-1000000018-久多厚商贸公司-茶饮-10000136-柠檬茶8---</v>
      </c>
      <c r="E927" t="s">
        <v>20</v>
      </c>
      <c r="F927" t="s">
        <v>47</v>
      </c>
      <c r="G927">
        <v>1000000018</v>
      </c>
      <c r="H927" t="s">
        <v>46</v>
      </c>
      <c r="I927" s="2" t="s">
        <v>8</v>
      </c>
      <c r="J927">
        <v>10000136</v>
      </c>
      <c r="K927" t="s">
        <v>38</v>
      </c>
      <c r="M927" s="3"/>
    </row>
    <row r="928" spans="2:13" x14ac:dyDescent="0.2">
      <c r="B928" s="1">
        <v>42805</v>
      </c>
      <c r="C928">
        <v>40.4</v>
      </c>
      <c r="D928" t="str">
        <f>_xlfn.TEXTJOIN($F$4,FALSE,源数据[[#This Row],[字段01]:[字段10]])</f>
        <v>江苏-镇江市-1000000047-寿鼎益商贸公司-茶饮-10000078-铁观音茶15---</v>
      </c>
      <c r="E928" t="s">
        <v>20</v>
      </c>
      <c r="F928" t="s">
        <v>33</v>
      </c>
      <c r="G928">
        <v>1000000047</v>
      </c>
      <c r="H928" t="s">
        <v>32</v>
      </c>
      <c r="I928" s="2" t="s">
        <v>8</v>
      </c>
      <c r="J928">
        <v>10000078</v>
      </c>
      <c r="K928" t="s">
        <v>28</v>
      </c>
      <c r="M928" s="3"/>
    </row>
    <row r="929" spans="2:13" x14ac:dyDescent="0.2">
      <c r="B929" s="1">
        <v>42806</v>
      </c>
      <c r="C929">
        <v>45.4</v>
      </c>
      <c r="D929" t="str">
        <f>_xlfn.TEXTJOIN($F$4,FALSE,源数据[[#This Row],[字段01]:[字段10]])</f>
        <v>湖南-益阳市-1000000064-发安裕商贸公司-茶饮-10000211-茉莉绿茶11---</v>
      </c>
      <c r="E929" t="s">
        <v>3</v>
      </c>
      <c r="F929" t="s">
        <v>70</v>
      </c>
      <c r="G929">
        <v>1000000064</v>
      </c>
      <c r="H929" t="s">
        <v>74</v>
      </c>
      <c r="I929" s="2" t="s">
        <v>8</v>
      </c>
      <c r="J929">
        <v>10000211</v>
      </c>
      <c r="K929" t="s">
        <v>6</v>
      </c>
      <c r="M929" s="3"/>
    </row>
    <row r="930" spans="2:13" x14ac:dyDescent="0.2">
      <c r="B930" s="1">
        <v>42806</v>
      </c>
      <c r="C930">
        <v>28.5</v>
      </c>
      <c r="D930" t="str">
        <f>_xlfn.TEXTJOIN($F$4,FALSE,源数据[[#This Row],[字段01]:[字段10]])</f>
        <v>江苏-常州市-1000001133-厚弘优商贸公司-茶饮-10000182-麦茶3---</v>
      </c>
      <c r="E930" t="s">
        <v>20</v>
      </c>
      <c r="F930" t="s">
        <v>44</v>
      </c>
      <c r="G930">
        <v>1000001133</v>
      </c>
      <c r="H930" t="s">
        <v>43</v>
      </c>
      <c r="I930" s="2" t="s">
        <v>8</v>
      </c>
      <c r="J930">
        <v>10000182</v>
      </c>
      <c r="K930" t="s">
        <v>29</v>
      </c>
      <c r="M930" s="3"/>
    </row>
    <row r="931" spans="2:13" x14ac:dyDescent="0.2">
      <c r="B931" s="1">
        <v>42806</v>
      </c>
      <c r="C931">
        <v>28.1</v>
      </c>
      <c r="D931" t="str">
        <f>_xlfn.TEXTJOIN($F$4,FALSE,源数据[[#This Row],[字段01]:[字段10]])</f>
        <v>江苏-苏州市-1000000101-美协旺商贸公司-茶饮-10000182-麦茶3---</v>
      </c>
      <c r="E931" t="s">
        <v>20</v>
      </c>
      <c r="F931" t="s">
        <v>27</v>
      </c>
      <c r="G931">
        <v>1000000101</v>
      </c>
      <c r="H931" t="s">
        <v>37</v>
      </c>
      <c r="I931" s="2" t="s">
        <v>8</v>
      </c>
      <c r="J931">
        <v>10000182</v>
      </c>
      <c r="K931" t="s">
        <v>29</v>
      </c>
      <c r="M931" s="3"/>
    </row>
    <row r="932" spans="2:13" x14ac:dyDescent="0.2">
      <c r="B932" s="1">
        <v>42806</v>
      </c>
      <c r="C932">
        <v>4.9000000000000004</v>
      </c>
      <c r="D932" t="str">
        <f>_xlfn.TEXTJOIN($F$4,FALSE,源数据[[#This Row],[字段01]:[字段10]])</f>
        <v>江苏-泰州市-1000003183-安成茂商贸公司-茶饮-10000061-冰绿茶18---</v>
      </c>
      <c r="E932" t="s">
        <v>20</v>
      </c>
      <c r="F932" t="s">
        <v>23</v>
      </c>
      <c r="G932">
        <v>1000003183</v>
      </c>
      <c r="H932" t="s">
        <v>21</v>
      </c>
      <c r="I932" s="2" t="s">
        <v>8</v>
      </c>
      <c r="J932">
        <v>10000061</v>
      </c>
      <c r="K932" t="s">
        <v>26</v>
      </c>
      <c r="M932" s="3"/>
    </row>
    <row r="933" spans="2:13" x14ac:dyDescent="0.2">
      <c r="B933" s="1">
        <v>42806</v>
      </c>
      <c r="C933">
        <v>4.9000000000000004</v>
      </c>
      <c r="D933" t="str">
        <f>_xlfn.TEXTJOIN($F$4,FALSE,源数据[[#This Row],[字段01]:[字段10]])</f>
        <v>江苏-泰州市-1000003183-安成茂商贸公司-茶饮-10000182-麦茶3---</v>
      </c>
      <c r="E933" t="s">
        <v>20</v>
      </c>
      <c r="F933" t="s">
        <v>23</v>
      </c>
      <c r="G933">
        <v>1000003183</v>
      </c>
      <c r="H933" t="s">
        <v>21</v>
      </c>
      <c r="I933" s="2" t="s">
        <v>8</v>
      </c>
      <c r="J933">
        <v>10000182</v>
      </c>
      <c r="K933" t="s">
        <v>29</v>
      </c>
      <c r="M933" s="3"/>
    </row>
    <row r="934" spans="2:13" x14ac:dyDescent="0.2">
      <c r="B934" s="1">
        <v>42807</v>
      </c>
      <c r="C934">
        <v>61</v>
      </c>
      <c r="D934" t="str">
        <f>_xlfn.TEXTJOIN($F$4,FALSE,源数据[[#This Row],[字段01]:[字段10]])</f>
        <v>湖南-郴州市-1000002986-仁进裕商贸公司-茶饮-10000211-茉莉绿茶11---</v>
      </c>
      <c r="E934" t="s">
        <v>3</v>
      </c>
      <c r="F934" t="s">
        <v>10</v>
      </c>
      <c r="G934">
        <v>1000002986</v>
      </c>
      <c r="H934" t="s">
        <v>9</v>
      </c>
      <c r="I934" s="2" t="s">
        <v>8</v>
      </c>
      <c r="J934">
        <v>10000211</v>
      </c>
      <c r="K934" t="s">
        <v>6</v>
      </c>
      <c r="M934" s="3"/>
    </row>
    <row r="935" spans="2:13" x14ac:dyDescent="0.2">
      <c r="B935" s="1">
        <v>42807</v>
      </c>
      <c r="C935">
        <v>80.900000000000006</v>
      </c>
      <c r="D935" t="str">
        <f>_xlfn.TEXTJOIN($F$4,FALSE,源数据[[#This Row],[字段01]:[字段10]])</f>
        <v>湖南-邵阳市-1000001502-裕协康商贸公司-茶饮-10000211-茉莉绿茶11---</v>
      </c>
      <c r="E935" t="s">
        <v>3</v>
      </c>
      <c r="F935" t="s">
        <v>55</v>
      </c>
      <c r="G935">
        <v>1000001502</v>
      </c>
      <c r="H935" t="s">
        <v>54</v>
      </c>
      <c r="I935" s="2" t="s">
        <v>8</v>
      </c>
      <c r="J935">
        <v>10000211</v>
      </c>
      <c r="K935" t="s">
        <v>6</v>
      </c>
      <c r="M935" s="3"/>
    </row>
    <row r="936" spans="2:13" x14ac:dyDescent="0.2">
      <c r="B936" s="1">
        <v>42807</v>
      </c>
      <c r="C936">
        <v>8</v>
      </c>
      <c r="D936" t="str">
        <f>_xlfn.TEXTJOIN($F$4,FALSE,源数据[[#This Row],[字段01]:[字段10]])</f>
        <v>湖南-张家界市-1000000192-正贵荣商贸公司-茶饮-10000131-柠檬茶3---</v>
      </c>
      <c r="E936" t="s">
        <v>3</v>
      </c>
      <c r="F936" t="s">
        <v>57</v>
      </c>
      <c r="G936">
        <v>1000000192</v>
      </c>
      <c r="H936" t="s">
        <v>56</v>
      </c>
      <c r="I936" s="2" t="s">
        <v>8</v>
      </c>
      <c r="J936">
        <v>10000131</v>
      </c>
      <c r="K936" t="s">
        <v>36</v>
      </c>
      <c r="M936" s="3"/>
    </row>
    <row r="937" spans="2:13" x14ac:dyDescent="0.2">
      <c r="B937" s="1">
        <v>42807</v>
      </c>
      <c r="C937">
        <v>37.200000000000003</v>
      </c>
      <c r="D937" t="str">
        <f>_xlfn.TEXTJOIN($F$4,FALSE,源数据[[#This Row],[字段01]:[字段10]])</f>
        <v>湖南-长沙市-1000000059-厚飞康商贸公司-茶饮-10000111-茉莉花茶3---</v>
      </c>
      <c r="E937" t="s">
        <v>3</v>
      </c>
      <c r="F937" t="s">
        <v>12</v>
      </c>
      <c r="G937">
        <v>1000000059</v>
      </c>
      <c r="H937" t="s">
        <v>53</v>
      </c>
      <c r="I937" s="2" t="s">
        <v>8</v>
      </c>
      <c r="J937">
        <v>10000111</v>
      </c>
      <c r="K937" t="s">
        <v>35</v>
      </c>
      <c r="M937" s="3"/>
    </row>
    <row r="938" spans="2:13" x14ac:dyDescent="0.2">
      <c r="B938" s="1">
        <v>42807</v>
      </c>
      <c r="C938">
        <v>45</v>
      </c>
      <c r="D938" t="str">
        <f>_xlfn.TEXTJOIN($F$4,FALSE,源数据[[#This Row],[字段01]:[字段10]])</f>
        <v>湖南-株洲市-1000000072-正吉复商贸公司-茶饮-10000211-茉莉绿茶11---</v>
      </c>
      <c r="E938" t="s">
        <v>3</v>
      </c>
      <c r="F938" t="s">
        <v>7</v>
      </c>
      <c r="G938">
        <v>1000000072</v>
      </c>
      <c r="H938" t="s">
        <v>5</v>
      </c>
      <c r="I938" s="2" t="s">
        <v>8</v>
      </c>
      <c r="J938">
        <v>10000211</v>
      </c>
      <c r="K938" t="s">
        <v>6</v>
      </c>
      <c r="M938" s="3"/>
    </row>
    <row r="939" spans="2:13" x14ac:dyDescent="0.2">
      <c r="B939" s="1">
        <v>42807</v>
      </c>
      <c r="C939">
        <v>46</v>
      </c>
      <c r="D939" t="str">
        <f>_xlfn.TEXTJOIN($F$4,FALSE,源数据[[#This Row],[字段01]:[字段10]])</f>
        <v>湖南-株洲市-1000000072-正吉复商贸公司-茶饮-10000211-茉莉绿茶11---</v>
      </c>
      <c r="E939" t="s">
        <v>3</v>
      </c>
      <c r="F939" t="s">
        <v>7</v>
      </c>
      <c r="G939">
        <v>1000000072</v>
      </c>
      <c r="H939" t="s">
        <v>5</v>
      </c>
      <c r="I939" s="2" t="s">
        <v>8</v>
      </c>
      <c r="J939">
        <v>10000211</v>
      </c>
      <c r="K939" t="s">
        <v>6</v>
      </c>
      <c r="M939" s="3"/>
    </row>
    <row r="940" spans="2:13" x14ac:dyDescent="0.2">
      <c r="B940" s="1">
        <v>42807</v>
      </c>
      <c r="C940">
        <v>7.4</v>
      </c>
      <c r="D940" t="str">
        <f>_xlfn.TEXTJOIN($F$4,FALSE,源数据[[#This Row],[字段01]:[字段10]])</f>
        <v>江苏-连云港市-1000002973-皇飞进商贸公司-茶饮-10000078-铁观音茶15---</v>
      </c>
      <c r="E940" t="s">
        <v>20</v>
      </c>
      <c r="F940" t="s">
        <v>62</v>
      </c>
      <c r="G940">
        <v>1000002973</v>
      </c>
      <c r="H940" t="s">
        <v>61</v>
      </c>
      <c r="I940" s="2" t="s">
        <v>8</v>
      </c>
      <c r="J940">
        <v>10000078</v>
      </c>
      <c r="K940" t="s">
        <v>28</v>
      </c>
      <c r="M940" s="3"/>
    </row>
    <row r="941" spans="2:13" x14ac:dyDescent="0.2">
      <c r="B941" s="1">
        <v>42807</v>
      </c>
      <c r="C941">
        <v>32.4</v>
      </c>
      <c r="D941" t="str">
        <f>_xlfn.TEXTJOIN($F$4,FALSE,源数据[[#This Row],[字段01]:[字段10]])</f>
        <v>江苏-连云港市-1000002973-皇飞进商贸公司-茶饮-10000131-柠檬茶3---</v>
      </c>
      <c r="E941" t="s">
        <v>20</v>
      </c>
      <c r="F941" t="s">
        <v>62</v>
      </c>
      <c r="G941">
        <v>1000002973</v>
      </c>
      <c r="H941" t="s">
        <v>61</v>
      </c>
      <c r="I941" s="2" t="s">
        <v>8</v>
      </c>
      <c r="J941">
        <v>10000131</v>
      </c>
      <c r="K941" t="s">
        <v>36</v>
      </c>
      <c r="M941" s="3"/>
    </row>
    <row r="942" spans="2:13" x14ac:dyDescent="0.2">
      <c r="B942" s="1">
        <v>42807</v>
      </c>
      <c r="C942">
        <v>16.100000000000001</v>
      </c>
      <c r="D942" t="str">
        <f>_xlfn.TEXTJOIN($F$4,FALSE,源数据[[#This Row],[字段01]:[字段10]])</f>
        <v>江苏-南京市区-1000000018-久多厚商贸公司-茶饮-10000131-柠檬茶3---</v>
      </c>
      <c r="E942" t="s">
        <v>20</v>
      </c>
      <c r="F942" t="s">
        <v>47</v>
      </c>
      <c r="G942">
        <v>1000000018</v>
      </c>
      <c r="H942" t="s">
        <v>46</v>
      </c>
      <c r="I942" s="2" t="s">
        <v>8</v>
      </c>
      <c r="J942">
        <v>10000131</v>
      </c>
      <c r="K942" t="s">
        <v>36</v>
      </c>
      <c r="M942" s="3"/>
    </row>
    <row r="943" spans="2:13" x14ac:dyDescent="0.2">
      <c r="B943" s="1">
        <v>42807</v>
      </c>
      <c r="C943">
        <v>1.4</v>
      </c>
      <c r="D943" t="str">
        <f>_xlfn.TEXTJOIN($F$4,FALSE,源数据[[#This Row],[字段01]:[字段10]])</f>
        <v>江苏-南通市-1000003349-晨乐商贸有限公司-茶饮-20000099-拿铁奶茶2---</v>
      </c>
      <c r="E943" t="s">
        <v>20</v>
      </c>
      <c r="F943" t="s">
        <v>67</v>
      </c>
      <c r="G943">
        <v>1000003349</v>
      </c>
      <c r="H943" t="s">
        <v>66</v>
      </c>
      <c r="I943" s="2" t="s">
        <v>8</v>
      </c>
      <c r="J943">
        <v>20000099</v>
      </c>
      <c r="K943" t="s">
        <v>18</v>
      </c>
      <c r="M943" s="3"/>
    </row>
    <row r="944" spans="2:13" x14ac:dyDescent="0.2">
      <c r="B944" s="1">
        <v>42807</v>
      </c>
      <c r="C944">
        <v>45.7</v>
      </c>
      <c r="D944" t="str">
        <f>_xlfn.TEXTJOIN($F$4,FALSE,源数据[[#This Row],[字段01]:[字段10]])</f>
        <v>江苏-苏州市-1000000054-荣聚本商贸公司-茶饮-10000111-茉莉花茶3---</v>
      </c>
      <c r="E944" t="s">
        <v>20</v>
      </c>
      <c r="F944" t="s">
        <v>27</v>
      </c>
      <c r="G944">
        <v>1000000054</v>
      </c>
      <c r="H944" t="s">
        <v>34</v>
      </c>
      <c r="I944" s="2" t="s">
        <v>8</v>
      </c>
      <c r="J944">
        <v>10000111</v>
      </c>
      <c r="K944" t="s">
        <v>35</v>
      </c>
      <c r="M944" s="3"/>
    </row>
    <row r="945" spans="2:13" x14ac:dyDescent="0.2">
      <c r="B945" s="1">
        <v>42807</v>
      </c>
      <c r="C945">
        <v>4.8</v>
      </c>
      <c r="D945" t="str">
        <f>_xlfn.TEXTJOIN($F$4,FALSE,源数据[[#This Row],[字段01]:[字段10]])</f>
        <v>江苏-苏州市-1000000054-荣聚本商贸公司-茶饮-10000131-柠檬茶3---</v>
      </c>
      <c r="E945" t="s">
        <v>20</v>
      </c>
      <c r="F945" t="s">
        <v>27</v>
      </c>
      <c r="G945">
        <v>1000000054</v>
      </c>
      <c r="H945" t="s">
        <v>34</v>
      </c>
      <c r="I945" s="2" t="s">
        <v>8</v>
      </c>
      <c r="J945">
        <v>10000131</v>
      </c>
      <c r="K945" t="s">
        <v>36</v>
      </c>
      <c r="M945" s="3"/>
    </row>
    <row r="946" spans="2:13" x14ac:dyDescent="0.2">
      <c r="B946" s="1">
        <v>42807</v>
      </c>
      <c r="C946">
        <v>71.2</v>
      </c>
      <c r="D946" t="str">
        <f>_xlfn.TEXTJOIN($F$4,FALSE,源数据[[#This Row],[字段01]:[字段10]])</f>
        <v>江苏-苏州市-1000000054-荣聚本商贸公司-茶饮-10000172-红茶16---</v>
      </c>
      <c r="E946" t="s">
        <v>20</v>
      </c>
      <c r="F946" t="s">
        <v>27</v>
      </c>
      <c r="G946">
        <v>1000000054</v>
      </c>
      <c r="H946" t="s">
        <v>34</v>
      </c>
      <c r="I946" s="2" t="s">
        <v>8</v>
      </c>
      <c r="J946">
        <v>10000172</v>
      </c>
      <c r="K946" t="s">
        <v>14</v>
      </c>
      <c r="M946" s="3"/>
    </row>
    <row r="947" spans="2:13" x14ac:dyDescent="0.2">
      <c r="B947" s="1">
        <v>42808</v>
      </c>
      <c r="C947">
        <v>13.5</v>
      </c>
      <c r="D947" t="str">
        <f>_xlfn.TEXTJOIN($F$4,FALSE,源数据[[#This Row],[字段01]:[字段10]])</f>
        <v>河南-洛阳市区-1000001915-华宏仁商贸公司-茶饮-10000111-茉莉花茶3---</v>
      </c>
      <c r="E947" t="s">
        <v>16</v>
      </c>
      <c r="F947" t="s">
        <v>15</v>
      </c>
      <c r="G947">
        <v>1000001915</v>
      </c>
      <c r="H947" t="s">
        <v>13</v>
      </c>
      <c r="I947" s="2" t="s">
        <v>8</v>
      </c>
      <c r="J947">
        <v>10000111</v>
      </c>
      <c r="K947" t="s">
        <v>35</v>
      </c>
      <c r="M947" s="3"/>
    </row>
    <row r="948" spans="2:13" x14ac:dyDescent="0.2">
      <c r="B948" s="1">
        <v>42808</v>
      </c>
      <c r="C948">
        <v>50</v>
      </c>
      <c r="D948" t="str">
        <f>_xlfn.TEXTJOIN($F$4,FALSE,源数据[[#This Row],[字段01]:[字段10]])</f>
        <v>湖南-郴州市-1000002981-祥顺源商贸公司-茶饮-10000131-柠檬茶3---</v>
      </c>
      <c r="E948" t="s">
        <v>3</v>
      </c>
      <c r="F948" t="s">
        <v>10</v>
      </c>
      <c r="G948">
        <v>1000002981</v>
      </c>
      <c r="H948" t="s">
        <v>60</v>
      </c>
      <c r="I948" s="2" t="s">
        <v>8</v>
      </c>
      <c r="J948">
        <v>10000131</v>
      </c>
      <c r="K948" t="s">
        <v>36</v>
      </c>
      <c r="M948" s="3"/>
    </row>
    <row r="949" spans="2:13" x14ac:dyDescent="0.2">
      <c r="B949" s="1">
        <v>42808</v>
      </c>
      <c r="C949">
        <v>62</v>
      </c>
      <c r="D949" t="str">
        <f>_xlfn.TEXTJOIN($F$4,FALSE,源数据[[#This Row],[字段01]:[字段10]])</f>
        <v>湖南-郴州市-1000002985-寿贵盛商贸公司-茶饮-10000211-茉莉绿茶11---</v>
      </c>
      <c r="E949" t="s">
        <v>3</v>
      </c>
      <c r="F949" t="s">
        <v>10</v>
      </c>
      <c r="G949">
        <v>1000002985</v>
      </c>
      <c r="H949" t="s">
        <v>45</v>
      </c>
      <c r="I949" s="2" t="s">
        <v>8</v>
      </c>
      <c r="J949">
        <v>10000211</v>
      </c>
      <c r="K949" t="s">
        <v>6</v>
      </c>
      <c r="M949" s="3"/>
    </row>
    <row r="950" spans="2:13" x14ac:dyDescent="0.2">
      <c r="B950" s="1">
        <v>42808</v>
      </c>
      <c r="C950">
        <v>61.9</v>
      </c>
      <c r="D950" t="str">
        <f>_xlfn.TEXTJOIN($F$4,FALSE,源数据[[#This Row],[字段01]:[字段10]])</f>
        <v>湖南-郴州市-1000002986-仁进裕商贸公司-茶饮-10000211-茉莉绿茶11---</v>
      </c>
      <c r="E950" t="s">
        <v>3</v>
      </c>
      <c r="F950" t="s">
        <v>10</v>
      </c>
      <c r="G950">
        <v>1000002986</v>
      </c>
      <c r="H950" t="s">
        <v>9</v>
      </c>
      <c r="I950" s="2" t="s">
        <v>8</v>
      </c>
      <c r="J950">
        <v>10000211</v>
      </c>
      <c r="K950" t="s">
        <v>6</v>
      </c>
      <c r="M950" s="3"/>
    </row>
    <row r="951" spans="2:13" x14ac:dyDescent="0.2">
      <c r="B951" s="1">
        <v>42808</v>
      </c>
      <c r="C951">
        <v>59.9</v>
      </c>
      <c r="D951" t="str">
        <f>_xlfn.TEXTJOIN($F$4,FALSE,源数据[[#This Row],[字段01]:[字段10]])</f>
        <v>湖南-郴州市-1000002986-仁进裕商贸公司-茶饮-10000211-茉莉绿茶11---</v>
      </c>
      <c r="E951" t="s">
        <v>3</v>
      </c>
      <c r="F951" t="s">
        <v>10</v>
      </c>
      <c r="G951">
        <v>1000002986</v>
      </c>
      <c r="H951" t="s">
        <v>9</v>
      </c>
      <c r="I951" s="2" t="s">
        <v>8</v>
      </c>
      <c r="J951">
        <v>10000211</v>
      </c>
      <c r="K951" t="s">
        <v>6</v>
      </c>
      <c r="M951" s="3"/>
    </row>
    <row r="952" spans="2:13" x14ac:dyDescent="0.2">
      <c r="B952" s="1">
        <v>42808</v>
      </c>
      <c r="C952">
        <v>82</v>
      </c>
      <c r="D952" t="str">
        <f>_xlfn.TEXTJOIN($F$4,FALSE,源数据[[#This Row],[字段01]:[字段10]])</f>
        <v>湖南-娄底市-1000000070-盈升仁商贸公司-茶饮-10000131-柠檬茶3---</v>
      </c>
      <c r="E952" t="s">
        <v>3</v>
      </c>
      <c r="F952" t="s">
        <v>2</v>
      </c>
      <c r="G952">
        <v>1000000070</v>
      </c>
      <c r="H952" t="s">
        <v>0</v>
      </c>
      <c r="I952" s="2" t="s">
        <v>8</v>
      </c>
      <c r="J952">
        <v>10000131</v>
      </c>
      <c r="K952" t="s">
        <v>36</v>
      </c>
      <c r="M952" s="3"/>
    </row>
    <row r="953" spans="2:13" x14ac:dyDescent="0.2">
      <c r="B953" s="1">
        <v>42808</v>
      </c>
      <c r="C953">
        <v>41.1</v>
      </c>
      <c r="D953" t="str">
        <f>_xlfn.TEXTJOIN($F$4,FALSE,源数据[[#This Row],[字段01]:[字段10]])</f>
        <v>湖南-株洲市-1000000072-正吉复商贸公司-茶饮-10000131-柠檬茶3---</v>
      </c>
      <c r="E953" t="s">
        <v>3</v>
      </c>
      <c r="F953" t="s">
        <v>7</v>
      </c>
      <c r="G953">
        <v>1000000072</v>
      </c>
      <c r="H953" t="s">
        <v>5</v>
      </c>
      <c r="I953" s="2" t="s">
        <v>8</v>
      </c>
      <c r="J953">
        <v>10000131</v>
      </c>
      <c r="K953" t="s">
        <v>36</v>
      </c>
      <c r="M953" s="3"/>
    </row>
    <row r="954" spans="2:13" x14ac:dyDescent="0.2">
      <c r="B954" s="1">
        <v>42808</v>
      </c>
      <c r="C954">
        <v>45.9</v>
      </c>
      <c r="D954" t="str">
        <f>_xlfn.TEXTJOIN($F$4,FALSE,源数据[[#This Row],[字段01]:[字段10]])</f>
        <v>湖南-株洲市-1000000072-正吉复商贸公司-茶饮-10000211-茉莉绿茶11---</v>
      </c>
      <c r="E954" t="s">
        <v>3</v>
      </c>
      <c r="F954" t="s">
        <v>7</v>
      </c>
      <c r="G954">
        <v>1000000072</v>
      </c>
      <c r="H954" t="s">
        <v>5</v>
      </c>
      <c r="I954" s="2" t="s">
        <v>8</v>
      </c>
      <c r="J954">
        <v>10000211</v>
      </c>
      <c r="K954" t="s">
        <v>6</v>
      </c>
      <c r="M954" s="3"/>
    </row>
    <row r="955" spans="2:13" x14ac:dyDescent="0.2">
      <c r="B955" s="1">
        <v>42808</v>
      </c>
      <c r="C955">
        <v>29.9</v>
      </c>
      <c r="D955" t="str">
        <f>_xlfn.TEXTJOIN($F$4,FALSE,源数据[[#This Row],[字段01]:[字段10]])</f>
        <v>江苏-常州市-1000001133-厚弘优商贸公司-茶饮-10000182-麦茶3---</v>
      </c>
      <c r="E955" t="s">
        <v>20</v>
      </c>
      <c r="F955" t="s">
        <v>44</v>
      </c>
      <c r="G955">
        <v>1000001133</v>
      </c>
      <c r="H955" t="s">
        <v>43</v>
      </c>
      <c r="I955" s="2" t="s">
        <v>8</v>
      </c>
      <c r="J955">
        <v>10000182</v>
      </c>
      <c r="K955" t="s">
        <v>29</v>
      </c>
      <c r="M955" s="3"/>
    </row>
    <row r="956" spans="2:13" x14ac:dyDescent="0.2">
      <c r="B956" s="1">
        <v>42808</v>
      </c>
      <c r="C956">
        <v>39.9</v>
      </c>
      <c r="D956" t="str">
        <f>_xlfn.TEXTJOIN($F$4,FALSE,源数据[[#This Row],[字段01]:[字段10]])</f>
        <v>江苏-南京市区-1000000018-久多厚商贸公司-茶饮-10000131-柠檬茶3---</v>
      </c>
      <c r="E956" t="s">
        <v>20</v>
      </c>
      <c r="F956" t="s">
        <v>47</v>
      </c>
      <c r="G956">
        <v>1000000018</v>
      </c>
      <c r="H956" t="s">
        <v>46</v>
      </c>
      <c r="I956" s="2" t="s">
        <v>8</v>
      </c>
      <c r="J956">
        <v>10000131</v>
      </c>
      <c r="K956" t="s">
        <v>36</v>
      </c>
      <c r="M956" s="3"/>
    </row>
    <row r="957" spans="2:13" x14ac:dyDescent="0.2">
      <c r="B957" s="1">
        <v>42808</v>
      </c>
      <c r="C957">
        <v>37.5</v>
      </c>
      <c r="D957" t="str">
        <f>_xlfn.TEXTJOIN($F$4,FALSE,源数据[[#This Row],[字段01]:[字段10]])</f>
        <v>江苏-南京市区-1000000018-久多厚商贸公司-茶饮-10000131-柠檬茶3---</v>
      </c>
      <c r="E957" t="s">
        <v>20</v>
      </c>
      <c r="F957" t="s">
        <v>47</v>
      </c>
      <c r="G957">
        <v>1000000018</v>
      </c>
      <c r="H957" t="s">
        <v>46</v>
      </c>
      <c r="I957" s="2" t="s">
        <v>8</v>
      </c>
      <c r="J957">
        <v>10000131</v>
      </c>
      <c r="K957" t="s">
        <v>36</v>
      </c>
      <c r="M957" s="3"/>
    </row>
    <row r="958" spans="2:13" x14ac:dyDescent="0.2">
      <c r="B958" s="1">
        <v>42808</v>
      </c>
      <c r="C958">
        <v>0</v>
      </c>
      <c r="D958" t="str">
        <f>_xlfn.TEXTJOIN($F$4,FALSE,源数据[[#This Row],[字段01]:[字段10]])</f>
        <v>江苏-南通市-1000003349-晨乐商贸有限公司-茶饮-20000099-拿铁奶茶2---</v>
      </c>
      <c r="E958" t="s">
        <v>20</v>
      </c>
      <c r="F958" t="s">
        <v>67</v>
      </c>
      <c r="G958">
        <v>1000003349</v>
      </c>
      <c r="H958" t="s">
        <v>66</v>
      </c>
      <c r="I958" s="2" t="s">
        <v>8</v>
      </c>
      <c r="J958">
        <v>20000099</v>
      </c>
      <c r="K958" t="s">
        <v>18</v>
      </c>
      <c r="M958" s="3"/>
    </row>
    <row r="959" spans="2:13" x14ac:dyDescent="0.2">
      <c r="B959" s="1">
        <v>42808</v>
      </c>
      <c r="C959">
        <v>4.5999999999999996</v>
      </c>
      <c r="D959" t="str">
        <f>_xlfn.TEXTJOIN($F$4,FALSE,源数据[[#This Row],[字段01]:[字段10]])</f>
        <v>江苏-泰州市-1000003183-安成茂商贸公司-茶饮-10000061-冰绿茶18---</v>
      </c>
      <c r="E959" t="s">
        <v>20</v>
      </c>
      <c r="F959" t="s">
        <v>23</v>
      </c>
      <c r="G959">
        <v>1000003183</v>
      </c>
      <c r="H959" t="s">
        <v>21</v>
      </c>
      <c r="I959" s="2" t="s">
        <v>8</v>
      </c>
      <c r="J959">
        <v>10000061</v>
      </c>
      <c r="K959" t="s">
        <v>26</v>
      </c>
      <c r="M959" s="3"/>
    </row>
    <row r="960" spans="2:13" x14ac:dyDescent="0.2">
      <c r="B960" s="1">
        <v>42808</v>
      </c>
      <c r="C960">
        <v>4.8</v>
      </c>
      <c r="D960" t="str">
        <f>_xlfn.TEXTJOIN($F$4,FALSE,源数据[[#This Row],[字段01]:[字段10]])</f>
        <v>江苏-泰州市-1000003183-安成茂商贸公司-茶饮-10000061-冰绿茶18---</v>
      </c>
      <c r="E960" t="s">
        <v>20</v>
      </c>
      <c r="F960" t="s">
        <v>23</v>
      </c>
      <c r="G960">
        <v>1000003183</v>
      </c>
      <c r="H960" t="s">
        <v>21</v>
      </c>
      <c r="I960" s="2" t="s">
        <v>8</v>
      </c>
      <c r="J960">
        <v>10000061</v>
      </c>
      <c r="K960" t="s">
        <v>26</v>
      </c>
      <c r="M960" s="3"/>
    </row>
    <row r="961" spans="2:13" x14ac:dyDescent="0.2">
      <c r="B961" s="1">
        <v>42808</v>
      </c>
      <c r="C961">
        <v>21.8</v>
      </c>
      <c r="D961" t="str">
        <f>_xlfn.TEXTJOIN($F$4,FALSE,源数据[[#This Row],[字段01]:[字段10]])</f>
        <v>江苏-泰州市-1000003183-安成茂商贸公司-茶饮-10000064-铁观音茶1---</v>
      </c>
      <c r="E961" t="s">
        <v>20</v>
      </c>
      <c r="F961" t="s">
        <v>23</v>
      </c>
      <c r="G961">
        <v>1000003183</v>
      </c>
      <c r="H961" t="s">
        <v>21</v>
      </c>
      <c r="I961" s="2" t="s">
        <v>8</v>
      </c>
      <c r="J961">
        <v>10000064</v>
      </c>
      <c r="K961" t="s">
        <v>51</v>
      </c>
      <c r="M961" s="3"/>
    </row>
    <row r="962" spans="2:13" x14ac:dyDescent="0.2">
      <c r="B962" s="1">
        <v>42808</v>
      </c>
      <c r="C962">
        <v>4.9000000000000004</v>
      </c>
      <c r="D962" t="str">
        <f>_xlfn.TEXTJOIN($F$4,FALSE,源数据[[#This Row],[字段01]:[字段10]])</f>
        <v>江苏-泰州市-1000003183-安成茂商贸公司-茶饮-10000078-铁观音茶15---</v>
      </c>
      <c r="E962" t="s">
        <v>20</v>
      </c>
      <c r="F962" t="s">
        <v>23</v>
      </c>
      <c r="G962">
        <v>1000003183</v>
      </c>
      <c r="H962" t="s">
        <v>21</v>
      </c>
      <c r="I962" s="2" t="s">
        <v>8</v>
      </c>
      <c r="J962">
        <v>10000078</v>
      </c>
      <c r="K962" t="s">
        <v>28</v>
      </c>
      <c r="M962" s="3"/>
    </row>
    <row r="963" spans="2:13" x14ac:dyDescent="0.2">
      <c r="B963" s="1">
        <v>42808</v>
      </c>
      <c r="C963">
        <v>26.6</v>
      </c>
      <c r="D963" t="str">
        <f>_xlfn.TEXTJOIN($F$4,FALSE,源数据[[#This Row],[字段01]:[字段10]])</f>
        <v>江苏-无锡市-1000000046-多福复商贸公司-茶饮-10000172-红茶16---</v>
      </c>
      <c r="E963" t="s">
        <v>20</v>
      </c>
      <c r="F963" t="s">
        <v>52</v>
      </c>
      <c r="G963">
        <v>1000000046</v>
      </c>
      <c r="H963" t="s">
        <v>50</v>
      </c>
      <c r="I963" s="2" t="s">
        <v>8</v>
      </c>
      <c r="J963">
        <v>10000172</v>
      </c>
      <c r="K963" t="s">
        <v>14</v>
      </c>
      <c r="M963" s="3"/>
    </row>
    <row r="964" spans="2:13" x14ac:dyDescent="0.2">
      <c r="B964" s="1">
        <v>42808</v>
      </c>
      <c r="C964">
        <v>16.399999999999999</v>
      </c>
      <c r="D964" t="str">
        <f>_xlfn.TEXTJOIN($F$4,FALSE,源数据[[#This Row],[字段01]:[字段10]])</f>
        <v>江苏-徐州市-1000000031-顺满进商贸公司-茶饮-10000078-铁观音茶15---</v>
      </c>
      <c r="E964" t="s">
        <v>20</v>
      </c>
      <c r="F964" t="s">
        <v>31</v>
      </c>
      <c r="G964">
        <v>1000000031</v>
      </c>
      <c r="H964" t="s">
        <v>30</v>
      </c>
      <c r="I964" s="2" t="s">
        <v>8</v>
      </c>
      <c r="J964">
        <v>10000078</v>
      </c>
      <c r="K964" t="s">
        <v>28</v>
      </c>
      <c r="M964" s="3"/>
    </row>
    <row r="965" spans="2:13" x14ac:dyDescent="0.2">
      <c r="B965" s="1">
        <v>42808</v>
      </c>
      <c r="C965">
        <v>37.1</v>
      </c>
      <c r="D965" t="str">
        <f>_xlfn.TEXTJOIN($F$4,FALSE,源数据[[#This Row],[字段01]:[字段10]])</f>
        <v>江苏-徐州市-1000000031-顺满进商贸公司-茶饮-10000182-麦茶3---</v>
      </c>
      <c r="E965" t="s">
        <v>20</v>
      </c>
      <c r="F965" t="s">
        <v>31</v>
      </c>
      <c r="G965">
        <v>1000000031</v>
      </c>
      <c r="H965" t="s">
        <v>30</v>
      </c>
      <c r="I965" s="2" t="s">
        <v>8</v>
      </c>
      <c r="J965">
        <v>10000182</v>
      </c>
      <c r="K965" t="s">
        <v>29</v>
      </c>
      <c r="M965" s="3"/>
    </row>
    <row r="966" spans="2:13" x14ac:dyDescent="0.2">
      <c r="B966" s="1">
        <v>42808</v>
      </c>
      <c r="C966">
        <v>38.200000000000003</v>
      </c>
      <c r="D966" t="str">
        <f>_xlfn.TEXTJOIN($F$4,FALSE,源数据[[#This Row],[字段01]:[字段10]])</f>
        <v>江苏-徐州市-1000000031-顺满进商贸公司-茶饮-10000182-麦茶3---</v>
      </c>
      <c r="E966" t="s">
        <v>20</v>
      </c>
      <c r="F966" t="s">
        <v>31</v>
      </c>
      <c r="G966">
        <v>1000000031</v>
      </c>
      <c r="H966" t="s">
        <v>30</v>
      </c>
      <c r="I966" s="2" t="s">
        <v>8</v>
      </c>
      <c r="J966">
        <v>10000182</v>
      </c>
      <c r="K966" t="s">
        <v>29</v>
      </c>
      <c r="M966" s="3"/>
    </row>
    <row r="967" spans="2:13" x14ac:dyDescent="0.2">
      <c r="B967" s="1">
        <v>42808</v>
      </c>
      <c r="C967">
        <v>13.1</v>
      </c>
      <c r="D967" t="str">
        <f>_xlfn.TEXTJOIN($F$4,FALSE,源数据[[#This Row],[字段01]:[字段10]])</f>
        <v>江苏-徐州市-1000000031-顺满进商贸公司-茶饮-20000099-拿铁奶茶2---</v>
      </c>
      <c r="E967" t="s">
        <v>20</v>
      </c>
      <c r="F967" t="s">
        <v>31</v>
      </c>
      <c r="G967">
        <v>1000000031</v>
      </c>
      <c r="H967" t="s">
        <v>30</v>
      </c>
      <c r="I967" s="2" t="s">
        <v>8</v>
      </c>
      <c r="J967">
        <v>20000099</v>
      </c>
      <c r="K967" t="s">
        <v>18</v>
      </c>
      <c r="M967" s="3"/>
    </row>
    <row r="968" spans="2:13" x14ac:dyDescent="0.2">
      <c r="B968" s="1">
        <v>42809</v>
      </c>
      <c r="C968">
        <v>4.7</v>
      </c>
      <c r="D968" t="str">
        <f>_xlfn.TEXTJOIN($F$4,FALSE,源数据[[#This Row],[字段01]:[字段10]])</f>
        <v>安徽-合肥市-1000000931-百安欣商贸公司-茶饮-10000078-铁观音茶15---</v>
      </c>
      <c r="E968" t="s">
        <v>41</v>
      </c>
      <c r="F968" t="s">
        <v>40</v>
      </c>
      <c r="G968">
        <v>1000000931</v>
      </c>
      <c r="H968" t="s">
        <v>39</v>
      </c>
      <c r="I968" s="2" t="s">
        <v>8</v>
      </c>
      <c r="J968">
        <v>10000078</v>
      </c>
      <c r="K968" t="s">
        <v>28</v>
      </c>
      <c r="M968" s="3"/>
    </row>
    <row r="969" spans="2:13" x14ac:dyDescent="0.2">
      <c r="B969" s="1">
        <v>42809</v>
      </c>
      <c r="C969">
        <v>20.8</v>
      </c>
      <c r="D969" t="str">
        <f>_xlfn.TEXTJOIN($F$4,FALSE,源数据[[#This Row],[字段01]:[字段10]])</f>
        <v>安徽-合肥市-1000000931-百安欣商贸公司-茶饮-10000131-柠檬茶3---</v>
      </c>
      <c r="E969" t="s">
        <v>41</v>
      </c>
      <c r="F969" t="s">
        <v>40</v>
      </c>
      <c r="G969">
        <v>1000000931</v>
      </c>
      <c r="H969" t="s">
        <v>39</v>
      </c>
      <c r="I969" s="2" t="s">
        <v>8</v>
      </c>
      <c r="J969">
        <v>10000131</v>
      </c>
      <c r="K969" t="s">
        <v>36</v>
      </c>
      <c r="M969" s="3"/>
    </row>
    <row r="970" spans="2:13" x14ac:dyDescent="0.2">
      <c r="B970" s="1">
        <v>42809</v>
      </c>
      <c r="C970">
        <v>5.3</v>
      </c>
      <c r="D970" t="str">
        <f>_xlfn.TEXTJOIN($F$4,FALSE,源数据[[#This Row],[字段01]:[字段10]])</f>
        <v>安徽-合肥市-1000000931-百安欣商贸公司-茶饮-20000099-拿铁奶茶2---</v>
      </c>
      <c r="E970" t="s">
        <v>41</v>
      </c>
      <c r="F970" t="s">
        <v>40</v>
      </c>
      <c r="G970">
        <v>1000000931</v>
      </c>
      <c r="H970" t="s">
        <v>39</v>
      </c>
      <c r="I970" s="2" t="s">
        <v>8</v>
      </c>
      <c r="J970">
        <v>20000099</v>
      </c>
      <c r="K970" t="s">
        <v>18</v>
      </c>
      <c r="M970" s="3"/>
    </row>
    <row r="971" spans="2:13" x14ac:dyDescent="0.2">
      <c r="B971" s="1">
        <v>42809</v>
      </c>
      <c r="C971">
        <v>7.3</v>
      </c>
      <c r="D971" t="str">
        <f>_xlfn.TEXTJOIN($F$4,FALSE,源数据[[#This Row],[字段01]:[字段10]])</f>
        <v>安徽-合肥市-1000001014-义浩安商贸公司-茶饮-10000078-铁观音茶15---</v>
      </c>
      <c r="E971" t="s">
        <v>41</v>
      </c>
      <c r="F971" t="s">
        <v>40</v>
      </c>
      <c r="G971">
        <v>1000001014</v>
      </c>
      <c r="H971" t="s">
        <v>42</v>
      </c>
      <c r="I971" s="2" t="s">
        <v>8</v>
      </c>
      <c r="J971">
        <v>10000078</v>
      </c>
      <c r="K971" t="s">
        <v>28</v>
      </c>
      <c r="M971" s="3"/>
    </row>
    <row r="972" spans="2:13" x14ac:dyDescent="0.2">
      <c r="B972" s="1">
        <v>42809</v>
      </c>
      <c r="C972">
        <v>32.5</v>
      </c>
      <c r="D972" t="str">
        <f>_xlfn.TEXTJOIN($F$4,FALSE,源数据[[#This Row],[字段01]:[字段10]])</f>
        <v>安徽-合肥市-1000001014-义浩安商贸公司-茶饮-10000131-柠檬茶3---</v>
      </c>
      <c r="E972" t="s">
        <v>41</v>
      </c>
      <c r="F972" t="s">
        <v>40</v>
      </c>
      <c r="G972">
        <v>1000001014</v>
      </c>
      <c r="H972" t="s">
        <v>42</v>
      </c>
      <c r="I972" s="2" t="s">
        <v>8</v>
      </c>
      <c r="J972">
        <v>10000131</v>
      </c>
      <c r="K972" t="s">
        <v>36</v>
      </c>
      <c r="M972" s="3"/>
    </row>
    <row r="973" spans="2:13" x14ac:dyDescent="0.2">
      <c r="B973" s="1">
        <v>42809</v>
      </c>
      <c r="C973">
        <v>29</v>
      </c>
      <c r="D973" t="str">
        <f>_xlfn.TEXTJOIN($F$4,FALSE,源数据[[#This Row],[字段01]:[字段10]])</f>
        <v>安徽-合肥市-1000001014-义浩安商贸公司-茶饮-10000131-柠檬茶3---</v>
      </c>
      <c r="E973" t="s">
        <v>41</v>
      </c>
      <c r="F973" t="s">
        <v>40</v>
      </c>
      <c r="G973">
        <v>1000001014</v>
      </c>
      <c r="H973" t="s">
        <v>42</v>
      </c>
      <c r="I973" s="2" t="s">
        <v>8</v>
      </c>
      <c r="J973">
        <v>10000131</v>
      </c>
      <c r="K973" t="s">
        <v>36</v>
      </c>
      <c r="M973" s="3"/>
    </row>
    <row r="974" spans="2:13" x14ac:dyDescent="0.2">
      <c r="B974" s="1">
        <v>42809</v>
      </c>
      <c r="C974">
        <v>10.5</v>
      </c>
      <c r="D974" t="str">
        <f>_xlfn.TEXTJOIN($F$4,FALSE,源数据[[#This Row],[字段01]:[字段10]])</f>
        <v>安徽-合肥市-1000001014-义浩安商贸公司-茶饮-20000099-拿铁奶茶2---</v>
      </c>
      <c r="E974" t="s">
        <v>41</v>
      </c>
      <c r="F974" t="s">
        <v>40</v>
      </c>
      <c r="G974">
        <v>1000001014</v>
      </c>
      <c r="H974" t="s">
        <v>42</v>
      </c>
      <c r="I974" s="2" t="s">
        <v>8</v>
      </c>
      <c r="J974">
        <v>20000099</v>
      </c>
      <c r="K974" t="s">
        <v>18</v>
      </c>
      <c r="M974" s="3"/>
    </row>
    <row r="975" spans="2:13" x14ac:dyDescent="0.2">
      <c r="B975" s="1">
        <v>42809</v>
      </c>
      <c r="C975">
        <v>20.6</v>
      </c>
      <c r="D975" t="str">
        <f>_xlfn.TEXTJOIN($F$4,FALSE,源数据[[#This Row],[字段01]:[字段10]])</f>
        <v>湖南-郴州市-1000002981-祥顺源商贸公司-茶饮-10000131-柠檬茶3---</v>
      </c>
      <c r="E975" t="s">
        <v>3</v>
      </c>
      <c r="F975" t="s">
        <v>10</v>
      </c>
      <c r="G975">
        <v>1000002981</v>
      </c>
      <c r="H975" t="s">
        <v>60</v>
      </c>
      <c r="I975" s="2" t="s">
        <v>8</v>
      </c>
      <c r="J975">
        <v>10000131</v>
      </c>
      <c r="K975" t="s">
        <v>36</v>
      </c>
      <c r="M975" s="3"/>
    </row>
    <row r="976" spans="2:13" x14ac:dyDescent="0.2">
      <c r="B976" s="1">
        <v>42809</v>
      </c>
      <c r="C976">
        <v>10.4</v>
      </c>
      <c r="D976" t="str">
        <f>_xlfn.TEXTJOIN($F$4,FALSE,源数据[[#This Row],[字段01]:[字段10]])</f>
        <v>湖南-郴州市-1000002981-祥顺源商贸公司-茶饮-20000099-拿铁奶茶2---</v>
      </c>
      <c r="E976" t="s">
        <v>3</v>
      </c>
      <c r="F976" t="s">
        <v>10</v>
      </c>
      <c r="G976">
        <v>1000002981</v>
      </c>
      <c r="H976" t="s">
        <v>60</v>
      </c>
      <c r="I976" s="2" t="s">
        <v>8</v>
      </c>
      <c r="J976">
        <v>20000099</v>
      </c>
      <c r="K976" t="s">
        <v>18</v>
      </c>
      <c r="M976" s="3"/>
    </row>
    <row r="977" spans="2:13" x14ac:dyDescent="0.2">
      <c r="B977" s="1">
        <v>42809</v>
      </c>
      <c r="C977">
        <v>63.4</v>
      </c>
      <c r="D977" t="str">
        <f>_xlfn.TEXTJOIN($F$4,FALSE,源数据[[#This Row],[字段01]:[字段10]])</f>
        <v>湖南-郴州市-1000002986-仁进裕商贸公司-茶饮-10000211-茉莉绿茶11---</v>
      </c>
      <c r="E977" t="s">
        <v>3</v>
      </c>
      <c r="F977" t="s">
        <v>10</v>
      </c>
      <c r="G977">
        <v>1000002986</v>
      </c>
      <c r="H977" t="s">
        <v>9</v>
      </c>
      <c r="I977" s="2" t="s">
        <v>8</v>
      </c>
      <c r="J977">
        <v>10000211</v>
      </c>
      <c r="K977" t="s">
        <v>6</v>
      </c>
      <c r="M977" s="3"/>
    </row>
    <row r="978" spans="2:13" x14ac:dyDescent="0.2">
      <c r="B978" s="1">
        <v>42809</v>
      </c>
      <c r="C978">
        <v>59.5</v>
      </c>
      <c r="D978" t="str">
        <f>_xlfn.TEXTJOIN($F$4,FALSE,源数据[[#This Row],[字段01]:[字段10]])</f>
        <v>湖南-郴州市-1000002986-仁进裕商贸公司-茶饮-10000211-茉莉绿茶11---</v>
      </c>
      <c r="E978" t="s">
        <v>3</v>
      </c>
      <c r="F978" t="s">
        <v>10</v>
      </c>
      <c r="G978">
        <v>1000002986</v>
      </c>
      <c r="H978" t="s">
        <v>9</v>
      </c>
      <c r="I978" s="2" t="s">
        <v>8</v>
      </c>
      <c r="J978">
        <v>10000211</v>
      </c>
      <c r="K978" t="s">
        <v>6</v>
      </c>
      <c r="M978" s="3"/>
    </row>
    <row r="979" spans="2:13" x14ac:dyDescent="0.2">
      <c r="B979" s="1">
        <v>42809</v>
      </c>
      <c r="C979">
        <v>64.099999999999994</v>
      </c>
      <c r="D979" t="str">
        <f>_xlfn.TEXTJOIN($F$4,FALSE,源数据[[#This Row],[字段01]:[字段10]])</f>
        <v>湖南-郴州市-1000002986-仁进裕商贸公司-茶饮-10000211-茉莉绿茶11---</v>
      </c>
      <c r="E979" t="s">
        <v>3</v>
      </c>
      <c r="F979" t="s">
        <v>10</v>
      </c>
      <c r="G979">
        <v>1000002986</v>
      </c>
      <c r="H979" t="s">
        <v>9</v>
      </c>
      <c r="I979" s="2" t="s">
        <v>8</v>
      </c>
      <c r="J979">
        <v>10000211</v>
      </c>
      <c r="K979" t="s">
        <v>6</v>
      </c>
      <c r="M979" s="3"/>
    </row>
    <row r="980" spans="2:13" x14ac:dyDescent="0.2">
      <c r="B980" s="1">
        <v>42809</v>
      </c>
      <c r="C980">
        <v>22.8</v>
      </c>
      <c r="D980" t="str">
        <f>_xlfn.TEXTJOIN($F$4,FALSE,源数据[[#This Row],[字段01]:[字段10]])</f>
        <v>湖南-邵阳市-1000001502-裕协康商贸公司-茶饮-10000064-铁观音茶1---</v>
      </c>
      <c r="E980" t="s">
        <v>3</v>
      </c>
      <c r="F980" t="s">
        <v>55</v>
      </c>
      <c r="G980">
        <v>1000001502</v>
      </c>
      <c r="H980" t="s">
        <v>54</v>
      </c>
      <c r="I980" s="2" t="s">
        <v>8</v>
      </c>
      <c r="J980">
        <v>10000064</v>
      </c>
      <c r="K980" t="s">
        <v>51</v>
      </c>
      <c r="M980" s="3"/>
    </row>
    <row r="981" spans="2:13" x14ac:dyDescent="0.2">
      <c r="B981" s="1">
        <v>42809</v>
      </c>
      <c r="C981">
        <v>70.099999999999994</v>
      </c>
      <c r="D981" t="str">
        <f>_xlfn.TEXTJOIN($F$4,FALSE,源数据[[#This Row],[字段01]:[字段10]])</f>
        <v>湖南-长沙市-1000000059-厚飞康商贸公司-茶饮-10000078-铁观音茶15---</v>
      </c>
      <c r="E981" t="s">
        <v>3</v>
      </c>
      <c r="F981" t="s">
        <v>12</v>
      </c>
      <c r="G981">
        <v>1000000059</v>
      </c>
      <c r="H981" t="s">
        <v>53</v>
      </c>
      <c r="I981" s="2" t="s">
        <v>8</v>
      </c>
      <c r="J981">
        <v>10000078</v>
      </c>
      <c r="K981" t="s">
        <v>28</v>
      </c>
      <c r="M981" s="3"/>
    </row>
    <row r="982" spans="2:13" x14ac:dyDescent="0.2">
      <c r="B982" s="1">
        <v>42809</v>
      </c>
      <c r="C982">
        <v>4.7</v>
      </c>
      <c r="D982" t="str">
        <f>_xlfn.TEXTJOIN($F$4,FALSE,源数据[[#This Row],[字段01]:[字段10]])</f>
        <v>湖南-长沙市-1000000059-厚飞康商贸公司-茶饮-10000078-铁观音茶15---</v>
      </c>
      <c r="E982" t="s">
        <v>3</v>
      </c>
      <c r="F982" t="s">
        <v>12</v>
      </c>
      <c r="G982">
        <v>1000000059</v>
      </c>
      <c r="H982" t="s">
        <v>53</v>
      </c>
      <c r="I982" s="2" t="s">
        <v>8</v>
      </c>
      <c r="J982">
        <v>10000078</v>
      </c>
      <c r="K982" t="s">
        <v>28</v>
      </c>
      <c r="M982" s="3"/>
    </row>
    <row r="983" spans="2:13" x14ac:dyDescent="0.2">
      <c r="B983" s="1">
        <v>42809</v>
      </c>
      <c r="C983">
        <v>28.2</v>
      </c>
      <c r="D983" t="str">
        <f>_xlfn.TEXTJOIN($F$4,FALSE,源数据[[#This Row],[字段01]:[字段10]])</f>
        <v>江苏-常州市-1000001133-厚弘优商贸公司-茶饮-10000078-铁观音茶15---</v>
      </c>
      <c r="E983" t="s">
        <v>20</v>
      </c>
      <c r="F983" t="s">
        <v>44</v>
      </c>
      <c r="G983">
        <v>1000001133</v>
      </c>
      <c r="H983" t="s">
        <v>43</v>
      </c>
      <c r="I983" s="2" t="s">
        <v>8</v>
      </c>
      <c r="J983">
        <v>10000078</v>
      </c>
      <c r="K983" t="s">
        <v>28</v>
      </c>
      <c r="M983" s="3"/>
    </row>
    <row r="984" spans="2:13" x14ac:dyDescent="0.2">
      <c r="B984" s="1">
        <v>42809</v>
      </c>
      <c r="C984">
        <v>14.3</v>
      </c>
      <c r="D984" t="str">
        <f>_xlfn.TEXTJOIN($F$4,FALSE,源数据[[#This Row],[字段01]:[字段10]])</f>
        <v>江苏-常州市-1000001133-厚弘优商贸公司-茶饮-10000078-铁观音茶15---</v>
      </c>
      <c r="E984" t="s">
        <v>20</v>
      </c>
      <c r="F984" t="s">
        <v>44</v>
      </c>
      <c r="G984">
        <v>1000001133</v>
      </c>
      <c r="H984" t="s">
        <v>43</v>
      </c>
      <c r="I984" s="2" t="s">
        <v>8</v>
      </c>
      <c r="J984">
        <v>10000078</v>
      </c>
      <c r="K984" t="s">
        <v>28</v>
      </c>
      <c r="M984" s="3"/>
    </row>
    <row r="985" spans="2:13" x14ac:dyDescent="0.2">
      <c r="B985" s="1">
        <v>42809</v>
      </c>
      <c r="C985">
        <v>29</v>
      </c>
      <c r="D985" t="str">
        <f>_xlfn.TEXTJOIN($F$4,FALSE,源数据[[#This Row],[字段01]:[字段10]])</f>
        <v>江苏-常州市-1000001133-厚弘优商贸公司-茶饮-10000078-铁观音茶15---</v>
      </c>
      <c r="E985" t="s">
        <v>20</v>
      </c>
      <c r="F985" t="s">
        <v>44</v>
      </c>
      <c r="G985">
        <v>1000001133</v>
      </c>
      <c r="H985" t="s">
        <v>43</v>
      </c>
      <c r="I985" s="2" t="s">
        <v>8</v>
      </c>
      <c r="J985">
        <v>10000078</v>
      </c>
      <c r="K985" t="s">
        <v>28</v>
      </c>
      <c r="M985" s="3"/>
    </row>
    <row r="986" spans="2:13" x14ac:dyDescent="0.2">
      <c r="B986" s="1">
        <v>42809</v>
      </c>
      <c r="C986">
        <v>37.4</v>
      </c>
      <c r="D986" t="str">
        <f>_xlfn.TEXTJOIN($F$4,FALSE,源数据[[#This Row],[字段01]:[字段10]])</f>
        <v>江苏-常州市-1000001133-厚弘优商贸公司-茶饮-10000111-茉莉花茶3---</v>
      </c>
      <c r="E986" t="s">
        <v>20</v>
      </c>
      <c r="F986" t="s">
        <v>44</v>
      </c>
      <c r="G986">
        <v>1000001133</v>
      </c>
      <c r="H986" t="s">
        <v>43</v>
      </c>
      <c r="I986" s="2" t="s">
        <v>8</v>
      </c>
      <c r="J986">
        <v>10000111</v>
      </c>
      <c r="K986" t="s">
        <v>35</v>
      </c>
      <c r="M986" s="3"/>
    </row>
    <row r="987" spans="2:13" x14ac:dyDescent="0.2">
      <c r="B987" s="1">
        <v>42809</v>
      </c>
      <c r="C987">
        <v>29.1</v>
      </c>
      <c r="D987" t="str">
        <f>_xlfn.TEXTJOIN($F$4,FALSE,源数据[[#This Row],[字段01]:[字段10]])</f>
        <v>江苏-常州市-1000001133-厚弘优商贸公司-茶饮-10000131-柠檬茶3---</v>
      </c>
      <c r="E987" t="s">
        <v>20</v>
      </c>
      <c r="F987" t="s">
        <v>44</v>
      </c>
      <c r="G987">
        <v>1000001133</v>
      </c>
      <c r="H987" t="s">
        <v>43</v>
      </c>
      <c r="I987" s="2" t="s">
        <v>8</v>
      </c>
      <c r="J987">
        <v>10000131</v>
      </c>
      <c r="K987" t="s">
        <v>36</v>
      </c>
      <c r="M987" s="3"/>
    </row>
    <row r="988" spans="2:13" x14ac:dyDescent="0.2">
      <c r="B988" s="1">
        <v>42809</v>
      </c>
      <c r="C988">
        <v>37.4</v>
      </c>
      <c r="D988" t="str">
        <f>_xlfn.TEXTJOIN($F$4,FALSE,源数据[[#This Row],[字段01]:[字段10]])</f>
        <v>江苏-常州市-1000001133-厚弘优商贸公司-茶饮-10000131-柠檬茶3---</v>
      </c>
      <c r="E988" t="s">
        <v>20</v>
      </c>
      <c r="F988" t="s">
        <v>44</v>
      </c>
      <c r="G988">
        <v>1000001133</v>
      </c>
      <c r="H988" t="s">
        <v>43</v>
      </c>
      <c r="I988" s="2" t="s">
        <v>8</v>
      </c>
      <c r="J988">
        <v>10000131</v>
      </c>
      <c r="K988" t="s">
        <v>36</v>
      </c>
      <c r="M988" s="3"/>
    </row>
    <row r="989" spans="2:13" x14ac:dyDescent="0.2">
      <c r="B989" s="1">
        <v>42809</v>
      </c>
      <c r="C989">
        <v>13</v>
      </c>
      <c r="D989" t="str">
        <f>_xlfn.TEXTJOIN($F$4,FALSE,源数据[[#This Row],[字段01]:[字段10]])</f>
        <v>江苏-常州市-1000001133-厚弘优商贸公司-茶饮-10000136-柠檬茶8---</v>
      </c>
      <c r="E989" t="s">
        <v>20</v>
      </c>
      <c r="F989" t="s">
        <v>44</v>
      </c>
      <c r="G989">
        <v>1000001133</v>
      </c>
      <c r="H989" t="s">
        <v>43</v>
      </c>
      <c r="I989" s="2" t="s">
        <v>8</v>
      </c>
      <c r="J989">
        <v>10000136</v>
      </c>
      <c r="K989" t="s">
        <v>38</v>
      </c>
      <c r="M989" s="3"/>
    </row>
    <row r="990" spans="2:13" x14ac:dyDescent="0.2">
      <c r="B990" s="1">
        <v>42809</v>
      </c>
      <c r="C990">
        <v>38.299999999999997</v>
      </c>
      <c r="D990" t="str">
        <f>_xlfn.TEXTJOIN($F$4,FALSE,源数据[[#This Row],[字段01]:[字段10]])</f>
        <v>江苏-南京市区-1000000020-吉兴进商贸公司-茶饮-10000078-铁观音茶15---</v>
      </c>
      <c r="E990" t="s">
        <v>20</v>
      </c>
      <c r="F990" t="s">
        <v>47</v>
      </c>
      <c r="G990">
        <v>1000000020</v>
      </c>
      <c r="H990" t="s">
        <v>71</v>
      </c>
      <c r="I990" s="2" t="s">
        <v>8</v>
      </c>
      <c r="J990">
        <v>10000078</v>
      </c>
      <c r="K990" t="s">
        <v>28</v>
      </c>
      <c r="M990" s="3"/>
    </row>
    <row r="991" spans="2:13" x14ac:dyDescent="0.2">
      <c r="B991" s="1">
        <v>42809</v>
      </c>
      <c r="C991">
        <v>40.1</v>
      </c>
      <c r="D991" t="str">
        <f>_xlfn.TEXTJOIN($F$4,FALSE,源数据[[#This Row],[字段01]:[字段10]])</f>
        <v>江苏-南京市区-1000000020-吉兴进商贸公司-茶饮-10000078-铁观音茶15---</v>
      </c>
      <c r="E991" t="s">
        <v>20</v>
      </c>
      <c r="F991" t="s">
        <v>47</v>
      </c>
      <c r="G991">
        <v>1000000020</v>
      </c>
      <c r="H991" t="s">
        <v>71</v>
      </c>
      <c r="I991" s="2" t="s">
        <v>8</v>
      </c>
      <c r="J991">
        <v>10000078</v>
      </c>
      <c r="K991" t="s">
        <v>28</v>
      </c>
      <c r="M991" s="3"/>
    </row>
    <row r="992" spans="2:13" x14ac:dyDescent="0.2">
      <c r="B992" s="1">
        <v>42809</v>
      </c>
      <c r="C992">
        <v>1</v>
      </c>
      <c r="D992" t="str">
        <f>_xlfn.TEXTJOIN($F$4,FALSE,源数据[[#This Row],[字段01]:[字段10]])</f>
        <v>江苏-南通市-1000003349-晨乐商贸有限公司-茶饮-20000099-拿铁奶茶2---</v>
      </c>
      <c r="E992" t="s">
        <v>20</v>
      </c>
      <c r="F992" t="s">
        <v>67</v>
      </c>
      <c r="G992">
        <v>1000003349</v>
      </c>
      <c r="H992" t="s">
        <v>66</v>
      </c>
      <c r="I992" s="2" t="s">
        <v>8</v>
      </c>
      <c r="J992">
        <v>20000099</v>
      </c>
      <c r="K992" t="s">
        <v>18</v>
      </c>
      <c r="M992" s="3"/>
    </row>
    <row r="993" spans="2:13" x14ac:dyDescent="0.2">
      <c r="B993" s="1">
        <v>42809</v>
      </c>
      <c r="C993">
        <v>29</v>
      </c>
      <c r="D993" t="str">
        <f>_xlfn.TEXTJOIN($F$4,FALSE,源数据[[#This Row],[字段01]:[字段10]])</f>
        <v>江苏-苏州市-1000000028-东大祥商贸公司-茶饮-10000061-冰绿茶18---</v>
      </c>
      <c r="E993" t="s">
        <v>20</v>
      </c>
      <c r="F993" t="s">
        <v>27</v>
      </c>
      <c r="G993">
        <v>1000000028</v>
      </c>
      <c r="H993" t="s">
        <v>25</v>
      </c>
      <c r="I993" s="2" t="s">
        <v>8</v>
      </c>
      <c r="J993">
        <v>10000061</v>
      </c>
      <c r="K993" t="s">
        <v>26</v>
      </c>
      <c r="M993" s="3"/>
    </row>
    <row r="994" spans="2:13" x14ac:dyDescent="0.2">
      <c r="B994" s="1">
        <v>42809</v>
      </c>
      <c r="C994">
        <v>28.6</v>
      </c>
      <c r="D994" t="str">
        <f>_xlfn.TEXTJOIN($F$4,FALSE,源数据[[#This Row],[字段01]:[字段10]])</f>
        <v>江苏-苏州市-1000000028-东大祥商贸公司-茶饮-10000136-柠檬茶8---</v>
      </c>
      <c r="E994" t="s">
        <v>20</v>
      </c>
      <c r="F994" t="s">
        <v>27</v>
      </c>
      <c r="G994">
        <v>1000000028</v>
      </c>
      <c r="H994" t="s">
        <v>25</v>
      </c>
      <c r="I994" s="2" t="s">
        <v>8</v>
      </c>
      <c r="J994">
        <v>10000136</v>
      </c>
      <c r="K994" t="s">
        <v>38</v>
      </c>
      <c r="M994" s="3"/>
    </row>
    <row r="995" spans="2:13" x14ac:dyDescent="0.2">
      <c r="B995" s="1">
        <v>42809</v>
      </c>
      <c r="C995">
        <v>72.599999999999994</v>
      </c>
      <c r="D995" t="str">
        <f>_xlfn.TEXTJOIN($F$4,FALSE,源数据[[#This Row],[字段01]:[字段10]])</f>
        <v>江苏-苏州市-1000000054-荣聚本商贸公司-茶饮-10000111-茉莉花茶3---</v>
      </c>
      <c r="E995" t="s">
        <v>20</v>
      </c>
      <c r="F995" t="s">
        <v>27</v>
      </c>
      <c r="G995">
        <v>1000000054</v>
      </c>
      <c r="H995" t="s">
        <v>34</v>
      </c>
      <c r="I995" s="2" t="s">
        <v>8</v>
      </c>
      <c r="J995">
        <v>10000111</v>
      </c>
      <c r="K995" t="s">
        <v>35</v>
      </c>
      <c r="M995" s="3"/>
    </row>
    <row r="996" spans="2:13" x14ac:dyDescent="0.2">
      <c r="B996" s="1">
        <v>42809</v>
      </c>
      <c r="C996">
        <v>74.7</v>
      </c>
      <c r="D996" t="str">
        <f>_xlfn.TEXTJOIN($F$4,FALSE,源数据[[#This Row],[字段01]:[字段10]])</f>
        <v>江苏-苏州市-1000000054-荣聚本商贸公司-茶饮-10000172-红茶16---</v>
      </c>
      <c r="E996" t="s">
        <v>20</v>
      </c>
      <c r="F996" t="s">
        <v>27</v>
      </c>
      <c r="G996">
        <v>1000000054</v>
      </c>
      <c r="H996" t="s">
        <v>34</v>
      </c>
      <c r="I996" s="2" t="s">
        <v>8</v>
      </c>
      <c r="J996">
        <v>10000172</v>
      </c>
      <c r="K996" t="s">
        <v>14</v>
      </c>
      <c r="M996" s="3"/>
    </row>
    <row r="997" spans="2:13" x14ac:dyDescent="0.2">
      <c r="B997" s="1">
        <v>42809</v>
      </c>
      <c r="C997">
        <v>2.8</v>
      </c>
      <c r="D997" t="str">
        <f>_xlfn.TEXTJOIN($F$4,FALSE,源数据[[#This Row],[字段01]:[字段10]])</f>
        <v>江苏-无锡市-1000000046-多福复商贸公司-茶饮-10000064-铁观音茶1---</v>
      </c>
      <c r="E997" t="s">
        <v>20</v>
      </c>
      <c r="F997" t="s">
        <v>52</v>
      </c>
      <c r="G997">
        <v>1000000046</v>
      </c>
      <c r="H997" t="s">
        <v>50</v>
      </c>
      <c r="I997" s="2" t="s">
        <v>8</v>
      </c>
      <c r="J997">
        <v>10000064</v>
      </c>
      <c r="K997" t="s">
        <v>51</v>
      </c>
      <c r="M997" s="3"/>
    </row>
    <row r="998" spans="2:13" x14ac:dyDescent="0.2">
      <c r="B998" s="1">
        <v>42809</v>
      </c>
      <c r="C998">
        <v>2.2999999999999998</v>
      </c>
      <c r="D998" t="str">
        <f>_xlfn.TEXTJOIN($F$4,FALSE,源数据[[#This Row],[字段01]:[字段10]])</f>
        <v>江苏-无锡市-1000000046-多福复商贸公司-茶饮-10000078-铁观音茶15---</v>
      </c>
      <c r="E998" t="s">
        <v>20</v>
      </c>
      <c r="F998" t="s">
        <v>52</v>
      </c>
      <c r="G998">
        <v>1000000046</v>
      </c>
      <c r="H998" t="s">
        <v>50</v>
      </c>
      <c r="I998" s="2" t="s">
        <v>8</v>
      </c>
      <c r="J998">
        <v>10000078</v>
      </c>
      <c r="K998" t="s">
        <v>28</v>
      </c>
      <c r="M998" s="3"/>
    </row>
    <row r="999" spans="2:13" x14ac:dyDescent="0.2">
      <c r="B999" s="1">
        <v>42809</v>
      </c>
      <c r="C999">
        <v>4.5999999999999996</v>
      </c>
      <c r="D999" t="str">
        <f>_xlfn.TEXTJOIN($F$4,FALSE,源数据[[#This Row],[字段01]:[字段10]])</f>
        <v>江苏-无锡市-1000000046-多福复商贸公司-茶饮-10000111-茉莉花茶3---</v>
      </c>
      <c r="E999" t="s">
        <v>20</v>
      </c>
      <c r="F999" t="s">
        <v>52</v>
      </c>
      <c r="G999">
        <v>1000000046</v>
      </c>
      <c r="H999" t="s">
        <v>50</v>
      </c>
      <c r="I999" s="2" t="s">
        <v>8</v>
      </c>
      <c r="J999">
        <v>10000111</v>
      </c>
      <c r="K999" t="s">
        <v>35</v>
      </c>
      <c r="M999" s="3"/>
    </row>
    <row r="1000" spans="2:13" x14ac:dyDescent="0.2">
      <c r="B1000" s="1">
        <v>42809</v>
      </c>
      <c r="C1000">
        <v>36.9</v>
      </c>
      <c r="D1000" t="str">
        <f>_xlfn.TEXTJOIN($F$4,FALSE,源数据[[#This Row],[字段01]:[字段10]])</f>
        <v>江苏-无锡市-1000000046-多福复商贸公司-茶饮-10000172-红茶16---</v>
      </c>
      <c r="E1000" t="s">
        <v>20</v>
      </c>
      <c r="F1000" t="s">
        <v>52</v>
      </c>
      <c r="G1000">
        <v>1000000046</v>
      </c>
      <c r="H1000" t="s">
        <v>50</v>
      </c>
      <c r="I1000" s="2" t="s">
        <v>8</v>
      </c>
      <c r="J1000">
        <v>10000172</v>
      </c>
      <c r="K1000" t="s">
        <v>14</v>
      </c>
      <c r="M1000" s="3"/>
    </row>
    <row r="1001" spans="2:13" x14ac:dyDescent="0.2">
      <c r="B1001" s="1">
        <v>42809</v>
      </c>
      <c r="C1001">
        <v>0.5</v>
      </c>
      <c r="D1001" t="str">
        <f>_xlfn.TEXTJOIN($F$4,FALSE,源数据[[#This Row],[字段01]:[字段10]])</f>
        <v>江苏-盐城市-1000002872-亚成美商贸公司-茶饮-10000111-茉莉花茶3---</v>
      </c>
      <c r="E1001" t="s">
        <v>20</v>
      </c>
      <c r="F1001" t="s">
        <v>19</v>
      </c>
      <c r="G1001">
        <v>1000002872</v>
      </c>
      <c r="H1001" t="s">
        <v>17</v>
      </c>
      <c r="I1001" s="2" t="s">
        <v>8</v>
      </c>
      <c r="J1001">
        <v>10000111</v>
      </c>
      <c r="K1001" t="s">
        <v>35</v>
      </c>
      <c r="M1001" s="3"/>
    </row>
    <row r="1002" spans="2:13" x14ac:dyDescent="0.2">
      <c r="B1002" s="1">
        <v>42809</v>
      </c>
      <c r="C1002">
        <v>50.3</v>
      </c>
      <c r="D1002" t="str">
        <f>_xlfn.TEXTJOIN($F$4,FALSE,源数据[[#This Row],[字段01]:[字段10]])</f>
        <v>江苏-扬州市-1000000579-润谦高商贸公司-茶饮-10000182-麦茶3---</v>
      </c>
      <c r="E1002" t="s">
        <v>20</v>
      </c>
      <c r="F1002" t="s">
        <v>59</v>
      </c>
      <c r="G1002">
        <v>1000000579</v>
      </c>
      <c r="H1002" t="s">
        <v>58</v>
      </c>
      <c r="I1002" s="2" t="s">
        <v>8</v>
      </c>
      <c r="J1002">
        <v>10000182</v>
      </c>
      <c r="K1002" t="s">
        <v>29</v>
      </c>
      <c r="M1002" s="3"/>
    </row>
    <row r="1003" spans="2:13" x14ac:dyDescent="0.2">
      <c r="B1003" s="1">
        <v>42809</v>
      </c>
      <c r="C1003">
        <v>51.6</v>
      </c>
      <c r="D1003" t="str">
        <f>_xlfn.TEXTJOIN($F$4,FALSE,源数据[[#This Row],[字段01]:[字段10]])</f>
        <v>江苏-扬州市-1000000579-润谦高商贸公司-果汁-40000085-红石榴汁1---</v>
      </c>
      <c r="E1003" t="s">
        <v>20</v>
      </c>
      <c r="F1003" t="s">
        <v>59</v>
      </c>
      <c r="G1003">
        <v>1000000579</v>
      </c>
      <c r="H1003" t="s">
        <v>58</v>
      </c>
      <c r="I1003" s="2" t="s">
        <v>24</v>
      </c>
      <c r="J1003">
        <v>40000085</v>
      </c>
      <c r="K1003" t="s">
        <v>22</v>
      </c>
      <c r="M1003" s="3"/>
    </row>
    <row r="1004" spans="2:13" x14ac:dyDescent="0.2">
      <c r="B1004" s="1">
        <v>42810</v>
      </c>
      <c r="C1004">
        <v>34.6</v>
      </c>
      <c r="D1004" t="str">
        <f>_xlfn.TEXTJOIN($F$4,FALSE,源数据[[#This Row],[字段01]:[字段10]])</f>
        <v>安徽-合肥市-1000001014-义浩安商贸公司-茶饮-10000131-柠檬茶3---</v>
      </c>
      <c r="E1004" t="s">
        <v>41</v>
      </c>
      <c r="F1004" t="s">
        <v>40</v>
      </c>
      <c r="G1004">
        <v>1000001014</v>
      </c>
      <c r="H1004" t="s">
        <v>42</v>
      </c>
      <c r="I1004" s="2" t="s">
        <v>8</v>
      </c>
      <c r="J1004">
        <v>10000131</v>
      </c>
      <c r="K1004" t="s">
        <v>36</v>
      </c>
      <c r="M1004" s="3"/>
    </row>
    <row r="1005" spans="2:13" x14ac:dyDescent="0.2">
      <c r="B1005" s="1">
        <v>42810</v>
      </c>
      <c r="C1005">
        <v>4.9000000000000004</v>
      </c>
      <c r="D1005" t="str">
        <f>_xlfn.TEXTJOIN($F$4,FALSE,源数据[[#This Row],[字段01]:[字段10]])</f>
        <v>安徽-合肥市-1000001014-义浩安商贸公司-饮用水-30000011-矿泉水11---</v>
      </c>
      <c r="E1005" t="s">
        <v>41</v>
      </c>
      <c r="F1005" t="s">
        <v>40</v>
      </c>
      <c r="G1005">
        <v>1000001014</v>
      </c>
      <c r="H1005" t="s">
        <v>42</v>
      </c>
      <c r="I1005" s="2" t="s">
        <v>4</v>
      </c>
      <c r="J1005">
        <v>30000011</v>
      </c>
      <c r="K1005" t="s">
        <v>1</v>
      </c>
      <c r="M1005" s="3"/>
    </row>
    <row r="1006" spans="2:13" x14ac:dyDescent="0.2">
      <c r="B1006" s="1">
        <v>42810</v>
      </c>
      <c r="C1006">
        <v>4.5999999999999996</v>
      </c>
      <c r="D1006" t="str">
        <f>_xlfn.TEXTJOIN($F$4,FALSE,源数据[[#This Row],[字段01]:[字段10]])</f>
        <v>安徽-黄山市-1000001135-信满捷商贸公司-茶饮-10000111-茉莉花茶3---</v>
      </c>
      <c r="E1006" t="s">
        <v>41</v>
      </c>
      <c r="F1006" t="s">
        <v>64</v>
      </c>
      <c r="G1006">
        <v>1000001135</v>
      </c>
      <c r="H1006" t="s">
        <v>63</v>
      </c>
      <c r="I1006" s="2" t="s">
        <v>8</v>
      </c>
      <c r="J1006">
        <v>10000111</v>
      </c>
      <c r="K1006" t="s">
        <v>35</v>
      </c>
      <c r="M1006" s="3"/>
    </row>
    <row r="1007" spans="2:13" x14ac:dyDescent="0.2">
      <c r="B1007" s="1">
        <v>42810</v>
      </c>
      <c r="C1007">
        <v>2.4</v>
      </c>
      <c r="D1007" t="str">
        <f>_xlfn.TEXTJOIN($F$4,FALSE,源数据[[#This Row],[字段01]:[字段10]])</f>
        <v>安徽-马鞍山市-1000003498-奔奔食品销售有限公司-茶饮-10000061-冰绿茶18---</v>
      </c>
      <c r="E1007" t="s">
        <v>41</v>
      </c>
      <c r="F1007" t="s">
        <v>78</v>
      </c>
      <c r="G1007">
        <v>1000003498</v>
      </c>
      <c r="H1007" t="s">
        <v>77</v>
      </c>
      <c r="I1007" s="2" t="s">
        <v>8</v>
      </c>
      <c r="J1007">
        <v>10000061</v>
      </c>
      <c r="K1007" t="s">
        <v>26</v>
      </c>
      <c r="M1007" s="3"/>
    </row>
    <row r="1008" spans="2:13" x14ac:dyDescent="0.2">
      <c r="B1008" s="1">
        <v>42810</v>
      </c>
      <c r="C1008">
        <v>16.5</v>
      </c>
      <c r="D1008" t="str">
        <f>_xlfn.TEXTJOIN($F$4,FALSE,源数据[[#This Row],[字段01]:[字段10]])</f>
        <v>安徽-马鞍山市-1000003498-奔奔食品销售有限公司-茶饮-10000131-柠檬茶3---</v>
      </c>
      <c r="E1008" t="s">
        <v>41</v>
      </c>
      <c r="F1008" t="s">
        <v>78</v>
      </c>
      <c r="G1008">
        <v>1000003498</v>
      </c>
      <c r="H1008" t="s">
        <v>77</v>
      </c>
      <c r="I1008" s="2" t="s">
        <v>8</v>
      </c>
      <c r="J1008">
        <v>10000131</v>
      </c>
      <c r="K1008" t="s">
        <v>36</v>
      </c>
      <c r="M1008" s="3"/>
    </row>
    <row r="1009" spans="2:13" x14ac:dyDescent="0.2">
      <c r="B1009" s="1">
        <v>42810</v>
      </c>
      <c r="C1009">
        <v>9.1999999999999993</v>
      </c>
      <c r="D1009" t="str">
        <f>_xlfn.TEXTJOIN($F$4,FALSE,源数据[[#This Row],[字段01]:[字段10]])</f>
        <v>安徽-马鞍山市-1000003498-奔奔食品销售有限公司-茶饮-10000182-麦茶3---</v>
      </c>
      <c r="E1009" t="s">
        <v>41</v>
      </c>
      <c r="F1009" t="s">
        <v>78</v>
      </c>
      <c r="G1009">
        <v>1000003498</v>
      </c>
      <c r="H1009" t="s">
        <v>77</v>
      </c>
      <c r="I1009" s="2" t="s">
        <v>8</v>
      </c>
      <c r="J1009">
        <v>10000182</v>
      </c>
      <c r="K1009" t="s">
        <v>29</v>
      </c>
      <c r="M1009" s="3"/>
    </row>
    <row r="1010" spans="2:13" x14ac:dyDescent="0.2">
      <c r="B1010" s="1">
        <v>42810</v>
      </c>
      <c r="C1010">
        <v>28.7</v>
      </c>
      <c r="D1010" t="str">
        <f>_xlfn.TEXTJOIN($F$4,FALSE,源数据[[#This Row],[字段01]:[字段10]])</f>
        <v>湖南-郴州市-1000002981-祥顺源商贸公司-茶饮-10000211-茉莉绿茶11---</v>
      </c>
      <c r="E1010" t="s">
        <v>3</v>
      </c>
      <c r="F1010" t="s">
        <v>10</v>
      </c>
      <c r="G1010">
        <v>1000002981</v>
      </c>
      <c r="H1010" t="s">
        <v>60</v>
      </c>
      <c r="I1010" s="2" t="s">
        <v>8</v>
      </c>
      <c r="J1010">
        <v>10000211</v>
      </c>
      <c r="K1010" t="s">
        <v>6</v>
      </c>
      <c r="M1010" s="3"/>
    </row>
    <row r="1011" spans="2:13" x14ac:dyDescent="0.2">
      <c r="B1011" s="1">
        <v>42810</v>
      </c>
      <c r="C1011">
        <v>62.2</v>
      </c>
      <c r="D1011" t="str">
        <f>_xlfn.TEXTJOIN($F$4,FALSE,源数据[[#This Row],[字段01]:[字段10]])</f>
        <v>湖南-郴州市-1000002985-寿贵盛商贸公司-茶饮-10000211-茉莉绿茶11---</v>
      </c>
      <c r="E1011" t="s">
        <v>3</v>
      </c>
      <c r="F1011" t="s">
        <v>10</v>
      </c>
      <c r="G1011">
        <v>1000002985</v>
      </c>
      <c r="H1011" t="s">
        <v>45</v>
      </c>
      <c r="I1011" s="2" t="s">
        <v>8</v>
      </c>
      <c r="J1011">
        <v>10000211</v>
      </c>
      <c r="K1011" t="s">
        <v>6</v>
      </c>
      <c r="M1011" s="3"/>
    </row>
    <row r="1012" spans="2:13" x14ac:dyDescent="0.2">
      <c r="B1012" s="1">
        <v>42810</v>
      </c>
      <c r="C1012">
        <v>84.1</v>
      </c>
      <c r="D1012" t="str">
        <f>_xlfn.TEXTJOIN($F$4,FALSE,源数据[[#This Row],[字段01]:[字段10]])</f>
        <v>湖南-邵阳市-1000001502-裕协康商贸公司-茶饮-10000211-茉莉绿茶11---</v>
      </c>
      <c r="E1012" t="s">
        <v>3</v>
      </c>
      <c r="F1012" t="s">
        <v>55</v>
      </c>
      <c r="G1012">
        <v>1000001502</v>
      </c>
      <c r="H1012" t="s">
        <v>54</v>
      </c>
      <c r="I1012" s="2" t="s">
        <v>8</v>
      </c>
      <c r="J1012">
        <v>10000211</v>
      </c>
      <c r="K1012" t="s">
        <v>6</v>
      </c>
      <c r="M1012" s="3"/>
    </row>
    <row r="1013" spans="2:13" x14ac:dyDescent="0.2">
      <c r="B1013" s="1">
        <v>42810</v>
      </c>
      <c r="C1013">
        <v>133.9</v>
      </c>
      <c r="D1013" t="str">
        <f>_xlfn.TEXTJOIN($F$4,FALSE,源数据[[#This Row],[字段01]:[字段10]])</f>
        <v>湖南-益阳市-1000000064-发安裕商贸公司-茶饮-10000172-红茶16---</v>
      </c>
      <c r="E1013" t="s">
        <v>3</v>
      </c>
      <c r="F1013" t="s">
        <v>70</v>
      </c>
      <c r="G1013">
        <v>1000000064</v>
      </c>
      <c r="H1013" t="s">
        <v>74</v>
      </c>
      <c r="I1013" s="2" t="s">
        <v>8</v>
      </c>
      <c r="J1013">
        <v>10000172</v>
      </c>
      <c r="K1013" t="s">
        <v>14</v>
      </c>
      <c r="M1013" s="3"/>
    </row>
    <row r="1014" spans="2:13" x14ac:dyDescent="0.2">
      <c r="B1014" s="1">
        <v>42810</v>
      </c>
      <c r="C1014">
        <v>84.4</v>
      </c>
      <c r="D1014" t="str">
        <f>_xlfn.TEXTJOIN($F$4,FALSE,源数据[[#This Row],[字段01]:[字段10]])</f>
        <v>湖南-长沙市-1000000059-厚飞康商贸公司-茶饮-10000131-柠檬茶3---</v>
      </c>
      <c r="E1014" t="s">
        <v>3</v>
      </c>
      <c r="F1014" t="s">
        <v>12</v>
      </c>
      <c r="G1014">
        <v>1000000059</v>
      </c>
      <c r="H1014" t="s">
        <v>53</v>
      </c>
      <c r="I1014" s="2" t="s">
        <v>8</v>
      </c>
      <c r="J1014">
        <v>10000131</v>
      </c>
      <c r="K1014" t="s">
        <v>36</v>
      </c>
      <c r="M1014" s="3"/>
    </row>
    <row r="1015" spans="2:13" x14ac:dyDescent="0.2">
      <c r="B1015" s="1">
        <v>42810</v>
      </c>
      <c r="C1015">
        <v>28.5</v>
      </c>
      <c r="D1015" t="str">
        <f>_xlfn.TEXTJOIN($F$4,FALSE,源数据[[#This Row],[字段01]:[字段10]])</f>
        <v>江苏-常州市-1000001133-厚弘优商贸公司-茶饮-10000182-麦茶3---</v>
      </c>
      <c r="E1015" t="s">
        <v>20</v>
      </c>
      <c r="F1015" t="s">
        <v>44</v>
      </c>
      <c r="G1015">
        <v>1000001133</v>
      </c>
      <c r="H1015" t="s">
        <v>43</v>
      </c>
      <c r="I1015" s="2" t="s">
        <v>8</v>
      </c>
      <c r="J1015">
        <v>10000182</v>
      </c>
      <c r="K1015" t="s">
        <v>29</v>
      </c>
      <c r="M1015" s="3"/>
    </row>
    <row r="1016" spans="2:13" x14ac:dyDescent="0.2">
      <c r="B1016" s="1">
        <v>42810</v>
      </c>
      <c r="C1016">
        <v>37.6</v>
      </c>
      <c r="D1016" t="str">
        <f>_xlfn.TEXTJOIN($F$4,FALSE,源数据[[#This Row],[字段01]:[字段10]])</f>
        <v>江苏-南京市区-1000000018-久多厚商贸公司-茶饮-10000182-麦茶3---</v>
      </c>
      <c r="E1016" t="s">
        <v>20</v>
      </c>
      <c r="F1016" t="s">
        <v>47</v>
      </c>
      <c r="G1016">
        <v>1000000018</v>
      </c>
      <c r="H1016" t="s">
        <v>46</v>
      </c>
      <c r="I1016" s="2" t="s">
        <v>8</v>
      </c>
      <c r="J1016">
        <v>10000182</v>
      </c>
      <c r="K1016" t="s">
        <v>29</v>
      </c>
      <c r="M1016" s="3"/>
    </row>
    <row r="1017" spans="2:13" x14ac:dyDescent="0.2">
      <c r="B1017" s="1">
        <v>42810</v>
      </c>
      <c r="C1017">
        <v>2.5</v>
      </c>
      <c r="D1017" t="str">
        <f>_xlfn.TEXTJOIN($F$4,FALSE,源数据[[#This Row],[字段01]:[字段10]])</f>
        <v>江苏-南京市区-1000000018-久多厚商贸公司-饮用水-30000011-矿泉水11---</v>
      </c>
      <c r="E1017" t="s">
        <v>20</v>
      </c>
      <c r="F1017" t="s">
        <v>47</v>
      </c>
      <c r="G1017">
        <v>1000000018</v>
      </c>
      <c r="H1017" t="s">
        <v>46</v>
      </c>
      <c r="I1017" s="2" t="s">
        <v>4</v>
      </c>
      <c r="J1017">
        <v>30000011</v>
      </c>
      <c r="K1017" t="s">
        <v>1</v>
      </c>
      <c r="M1017" s="3"/>
    </row>
    <row r="1018" spans="2:13" x14ac:dyDescent="0.2">
      <c r="B1018" s="1">
        <v>42810</v>
      </c>
      <c r="C1018">
        <v>9.4</v>
      </c>
      <c r="D1018" t="str">
        <f>_xlfn.TEXTJOIN($F$4,FALSE,源数据[[#This Row],[字段01]:[字段10]])</f>
        <v>江苏-苏州市-1000000028-东大祥商贸公司-茶饮-10000078-铁观音茶15---</v>
      </c>
      <c r="E1018" t="s">
        <v>20</v>
      </c>
      <c r="F1018" t="s">
        <v>27</v>
      </c>
      <c r="G1018">
        <v>1000000028</v>
      </c>
      <c r="H1018" t="s">
        <v>25</v>
      </c>
      <c r="I1018" s="2" t="s">
        <v>8</v>
      </c>
      <c r="J1018">
        <v>10000078</v>
      </c>
      <c r="K1018" t="s">
        <v>28</v>
      </c>
      <c r="M1018" s="3"/>
    </row>
    <row r="1019" spans="2:13" x14ac:dyDescent="0.2">
      <c r="B1019" s="1">
        <v>42810</v>
      </c>
      <c r="C1019">
        <v>26.4</v>
      </c>
      <c r="D1019" t="str">
        <f>_xlfn.TEXTJOIN($F$4,FALSE,源数据[[#This Row],[字段01]:[字段10]])</f>
        <v>江苏-苏州市-1000000028-东大祥商贸公司-茶饮-10000111-茉莉花茶3---</v>
      </c>
      <c r="E1019" t="s">
        <v>20</v>
      </c>
      <c r="F1019" t="s">
        <v>27</v>
      </c>
      <c r="G1019">
        <v>1000000028</v>
      </c>
      <c r="H1019" t="s">
        <v>25</v>
      </c>
      <c r="I1019" s="2" t="s">
        <v>8</v>
      </c>
      <c r="J1019">
        <v>10000111</v>
      </c>
      <c r="K1019" t="s">
        <v>35</v>
      </c>
      <c r="M1019" s="3"/>
    </row>
    <row r="1020" spans="2:13" x14ac:dyDescent="0.2">
      <c r="B1020" s="1">
        <v>42810</v>
      </c>
      <c r="C1020">
        <v>4.8</v>
      </c>
      <c r="D1020" t="str">
        <f>_xlfn.TEXTJOIN($F$4,FALSE,源数据[[#This Row],[字段01]:[字段10]])</f>
        <v>江苏-苏州市-1000000028-东大祥商贸公司-茶饮-10000131-柠檬茶3---</v>
      </c>
      <c r="E1020" t="s">
        <v>20</v>
      </c>
      <c r="F1020" t="s">
        <v>27</v>
      </c>
      <c r="G1020">
        <v>1000000028</v>
      </c>
      <c r="H1020" t="s">
        <v>25</v>
      </c>
      <c r="I1020" s="2" t="s">
        <v>8</v>
      </c>
      <c r="J1020">
        <v>10000131</v>
      </c>
      <c r="K1020" t="s">
        <v>36</v>
      </c>
      <c r="M1020" s="3"/>
    </row>
    <row r="1021" spans="2:13" x14ac:dyDescent="0.2">
      <c r="B1021" s="1">
        <v>42810</v>
      </c>
      <c r="C1021">
        <v>18.100000000000001</v>
      </c>
      <c r="D1021" t="str">
        <f>_xlfn.TEXTJOIN($F$4,FALSE,源数据[[#This Row],[字段01]:[字段10]])</f>
        <v>江苏-苏州市-1000000054-荣聚本商贸公司-茶饮-10000111-茉莉花茶3---</v>
      </c>
      <c r="E1021" t="s">
        <v>20</v>
      </c>
      <c r="F1021" t="s">
        <v>27</v>
      </c>
      <c r="G1021">
        <v>1000000054</v>
      </c>
      <c r="H1021" t="s">
        <v>34</v>
      </c>
      <c r="I1021" s="2" t="s">
        <v>8</v>
      </c>
      <c r="J1021">
        <v>10000111</v>
      </c>
      <c r="K1021" t="s">
        <v>35</v>
      </c>
      <c r="M1021" s="3"/>
    </row>
    <row r="1022" spans="2:13" x14ac:dyDescent="0.2">
      <c r="B1022" s="1">
        <v>42810</v>
      </c>
      <c r="C1022">
        <v>10.1</v>
      </c>
      <c r="D1022" t="str">
        <f>_xlfn.TEXTJOIN($F$4,FALSE,源数据[[#This Row],[字段01]:[字段10]])</f>
        <v>江苏-苏州市-1000000054-荣聚本商贸公司-茶饮-10000136-柠檬茶8---</v>
      </c>
      <c r="E1022" t="s">
        <v>20</v>
      </c>
      <c r="F1022" t="s">
        <v>27</v>
      </c>
      <c r="G1022">
        <v>1000000054</v>
      </c>
      <c r="H1022" t="s">
        <v>34</v>
      </c>
      <c r="I1022" s="2" t="s">
        <v>8</v>
      </c>
      <c r="J1022">
        <v>10000136</v>
      </c>
      <c r="K1022" t="s">
        <v>38</v>
      </c>
      <c r="M1022" s="3"/>
    </row>
    <row r="1023" spans="2:13" x14ac:dyDescent="0.2">
      <c r="B1023" s="1">
        <v>42810</v>
      </c>
      <c r="C1023">
        <v>18.7</v>
      </c>
      <c r="D1023" t="str">
        <f>_xlfn.TEXTJOIN($F$4,FALSE,源数据[[#This Row],[字段01]:[字段10]])</f>
        <v>江苏-苏州市-1000000054-荣聚本商贸公司-茶饮-10000172-红茶16---</v>
      </c>
      <c r="E1023" t="s">
        <v>20</v>
      </c>
      <c r="F1023" t="s">
        <v>27</v>
      </c>
      <c r="G1023">
        <v>1000000054</v>
      </c>
      <c r="H1023" t="s">
        <v>34</v>
      </c>
      <c r="I1023" s="2" t="s">
        <v>8</v>
      </c>
      <c r="J1023">
        <v>10000172</v>
      </c>
      <c r="K1023" t="s">
        <v>14</v>
      </c>
      <c r="M1023" s="3"/>
    </row>
    <row r="1024" spans="2:13" x14ac:dyDescent="0.2">
      <c r="B1024" s="1">
        <v>42811</v>
      </c>
      <c r="C1024">
        <v>30.9</v>
      </c>
      <c r="D1024" t="str">
        <f>_xlfn.TEXTJOIN($F$4,FALSE,源数据[[#This Row],[字段01]:[字段10]])</f>
        <v>安徽-合肥市-1000000931-百安欣商贸公司-茶饮-10000131-柠檬茶3---</v>
      </c>
      <c r="E1024" t="s">
        <v>41</v>
      </c>
      <c r="F1024" t="s">
        <v>40</v>
      </c>
      <c r="G1024">
        <v>1000000931</v>
      </c>
      <c r="H1024" t="s">
        <v>39</v>
      </c>
      <c r="I1024" s="2" t="s">
        <v>8</v>
      </c>
      <c r="J1024">
        <v>10000131</v>
      </c>
      <c r="K1024" t="s">
        <v>36</v>
      </c>
      <c r="M1024" s="3"/>
    </row>
    <row r="1025" spans="2:13" x14ac:dyDescent="0.2">
      <c r="B1025" s="1">
        <v>42811</v>
      </c>
      <c r="C1025">
        <v>7.6</v>
      </c>
      <c r="D1025" t="str">
        <f>_xlfn.TEXTJOIN($F$4,FALSE,源数据[[#This Row],[字段01]:[字段10]])</f>
        <v>安徽-合肥市-1000000931-百安欣商贸公司-茶饮-20000099-拿铁奶茶2---</v>
      </c>
      <c r="E1025" t="s">
        <v>41</v>
      </c>
      <c r="F1025" t="s">
        <v>40</v>
      </c>
      <c r="G1025">
        <v>1000000931</v>
      </c>
      <c r="H1025" t="s">
        <v>39</v>
      </c>
      <c r="I1025" s="2" t="s">
        <v>8</v>
      </c>
      <c r="J1025">
        <v>20000099</v>
      </c>
      <c r="K1025" t="s">
        <v>18</v>
      </c>
      <c r="M1025" s="3"/>
    </row>
    <row r="1026" spans="2:13" x14ac:dyDescent="0.2">
      <c r="B1026" s="1">
        <v>42811</v>
      </c>
      <c r="C1026">
        <v>36.299999999999997</v>
      </c>
      <c r="D1026" t="str">
        <f>_xlfn.TEXTJOIN($F$4,FALSE,源数据[[#This Row],[字段01]:[字段10]])</f>
        <v>安徽-合肥市-1000001014-义浩安商贸公司-茶饮-10000131-柠檬茶3---</v>
      </c>
      <c r="E1026" t="s">
        <v>41</v>
      </c>
      <c r="F1026" t="s">
        <v>40</v>
      </c>
      <c r="G1026">
        <v>1000001014</v>
      </c>
      <c r="H1026" t="s">
        <v>42</v>
      </c>
      <c r="I1026" s="2" t="s">
        <v>8</v>
      </c>
      <c r="J1026">
        <v>10000131</v>
      </c>
      <c r="K1026" t="s">
        <v>36</v>
      </c>
      <c r="M1026" s="3"/>
    </row>
    <row r="1027" spans="2:13" x14ac:dyDescent="0.2">
      <c r="B1027" s="1">
        <v>42811</v>
      </c>
      <c r="C1027">
        <v>2.9</v>
      </c>
      <c r="D1027" t="str">
        <f>_xlfn.TEXTJOIN($F$4,FALSE,源数据[[#This Row],[字段01]:[字段10]])</f>
        <v>安徽-合肥市-1000001014-义浩安商贸公司-茶饮-10000136-柠檬茶8---</v>
      </c>
      <c r="E1027" t="s">
        <v>41</v>
      </c>
      <c r="F1027" t="s">
        <v>40</v>
      </c>
      <c r="G1027">
        <v>1000001014</v>
      </c>
      <c r="H1027" t="s">
        <v>42</v>
      </c>
      <c r="I1027" s="2" t="s">
        <v>8</v>
      </c>
      <c r="J1027">
        <v>10000136</v>
      </c>
      <c r="K1027" t="s">
        <v>38</v>
      </c>
      <c r="M1027" s="3"/>
    </row>
    <row r="1028" spans="2:13" x14ac:dyDescent="0.2">
      <c r="B1028" s="1">
        <v>42811</v>
      </c>
      <c r="C1028">
        <v>2.6</v>
      </c>
      <c r="D1028" t="str">
        <f>_xlfn.TEXTJOIN($F$4,FALSE,源数据[[#This Row],[字段01]:[字段10]])</f>
        <v>湖南-邵阳市-1000001502-裕协康商贸公司-茶饮-10000064-铁观音茶1---</v>
      </c>
      <c r="E1028" t="s">
        <v>3</v>
      </c>
      <c r="F1028" t="s">
        <v>55</v>
      </c>
      <c r="G1028">
        <v>1000001502</v>
      </c>
      <c r="H1028" t="s">
        <v>54</v>
      </c>
      <c r="I1028" s="2" t="s">
        <v>8</v>
      </c>
      <c r="J1028">
        <v>10000064</v>
      </c>
      <c r="K1028" t="s">
        <v>51</v>
      </c>
      <c r="M1028" s="3"/>
    </row>
    <row r="1029" spans="2:13" x14ac:dyDescent="0.2">
      <c r="B1029" s="1">
        <v>42811</v>
      </c>
      <c r="C1029">
        <v>86.4</v>
      </c>
      <c r="D1029" t="str">
        <f>_xlfn.TEXTJOIN($F$4,FALSE,源数据[[#This Row],[字段01]:[字段10]])</f>
        <v>湖南-邵阳市-1000001502-裕协康商贸公司-茶饮-10000211-茉莉绿茶11---</v>
      </c>
      <c r="E1029" t="s">
        <v>3</v>
      </c>
      <c r="F1029" t="s">
        <v>55</v>
      </c>
      <c r="G1029">
        <v>1000001502</v>
      </c>
      <c r="H1029" t="s">
        <v>54</v>
      </c>
      <c r="I1029" s="2" t="s">
        <v>8</v>
      </c>
      <c r="J1029">
        <v>10000211</v>
      </c>
      <c r="K1029" t="s">
        <v>6</v>
      </c>
      <c r="M1029" s="3"/>
    </row>
    <row r="1030" spans="2:13" x14ac:dyDescent="0.2">
      <c r="B1030" s="1">
        <v>42811</v>
      </c>
      <c r="C1030">
        <v>43.8</v>
      </c>
      <c r="D1030" t="str">
        <f>_xlfn.TEXTJOIN($F$4,FALSE,源数据[[#This Row],[字段01]:[字段10]])</f>
        <v>湖南-益阳市-1000000064-发安裕商贸公司-茶饮-10000111-茉莉花茶3---</v>
      </c>
      <c r="E1030" t="s">
        <v>3</v>
      </c>
      <c r="F1030" t="s">
        <v>70</v>
      </c>
      <c r="G1030">
        <v>1000000064</v>
      </c>
      <c r="H1030" t="s">
        <v>74</v>
      </c>
      <c r="I1030" s="2" t="s">
        <v>8</v>
      </c>
      <c r="J1030">
        <v>10000111</v>
      </c>
      <c r="K1030" t="s">
        <v>35</v>
      </c>
      <c r="M1030" s="3"/>
    </row>
    <row r="1031" spans="2:13" x14ac:dyDescent="0.2">
      <c r="B1031" s="1">
        <v>42811</v>
      </c>
      <c r="C1031">
        <v>83.5</v>
      </c>
      <c r="D1031" t="str">
        <f>_xlfn.TEXTJOIN($F$4,FALSE,源数据[[#This Row],[字段01]:[字段10]])</f>
        <v>湖南-长沙市-1000000059-厚飞康商贸公司-茶饮-10000131-柠檬茶3---</v>
      </c>
      <c r="E1031" t="s">
        <v>3</v>
      </c>
      <c r="F1031" t="s">
        <v>12</v>
      </c>
      <c r="G1031">
        <v>1000000059</v>
      </c>
      <c r="H1031" t="s">
        <v>53</v>
      </c>
      <c r="I1031" s="2" t="s">
        <v>8</v>
      </c>
      <c r="J1031">
        <v>10000131</v>
      </c>
      <c r="K1031" t="s">
        <v>36</v>
      </c>
      <c r="M1031" s="3"/>
    </row>
    <row r="1032" spans="2:13" x14ac:dyDescent="0.2">
      <c r="B1032" s="1">
        <v>42811</v>
      </c>
      <c r="C1032">
        <v>81</v>
      </c>
      <c r="D1032" t="str">
        <f>_xlfn.TEXTJOIN($F$4,FALSE,源数据[[#This Row],[字段01]:[字段10]])</f>
        <v>湖南-长沙市-1000000059-厚飞康商贸公司-茶饮-10000131-柠檬茶3---</v>
      </c>
      <c r="E1032" t="s">
        <v>3</v>
      </c>
      <c r="F1032" t="s">
        <v>12</v>
      </c>
      <c r="G1032">
        <v>1000000059</v>
      </c>
      <c r="H1032" t="s">
        <v>53</v>
      </c>
      <c r="I1032" s="2" t="s">
        <v>8</v>
      </c>
      <c r="J1032">
        <v>10000131</v>
      </c>
      <c r="K1032" t="s">
        <v>36</v>
      </c>
      <c r="M1032" s="3"/>
    </row>
    <row r="1033" spans="2:13" x14ac:dyDescent="0.2">
      <c r="B1033" s="1">
        <v>42811</v>
      </c>
      <c r="C1033">
        <v>57.8</v>
      </c>
      <c r="D1033" t="str">
        <f>_xlfn.TEXTJOIN($F$4,FALSE,源数据[[#This Row],[字段01]:[字段10]])</f>
        <v>湖南-长沙市-1000000059-厚飞康商贸公司-茶饮-10000172-红茶16---</v>
      </c>
      <c r="E1033" t="s">
        <v>3</v>
      </c>
      <c r="F1033" t="s">
        <v>12</v>
      </c>
      <c r="G1033">
        <v>1000000059</v>
      </c>
      <c r="H1033" t="s">
        <v>53</v>
      </c>
      <c r="I1033" s="2" t="s">
        <v>8</v>
      </c>
      <c r="J1033">
        <v>10000172</v>
      </c>
      <c r="K1033" t="s">
        <v>14</v>
      </c>
      <c r="M1033" s="3"/>
    </row>
    <row r="1034" spans="2:13" x14ac:dyDescent="0.2">
      <c r="B1034" s="1">
        <v>42811</v>
      </c>
      <c r="C1034">
        <v>2.8</v>
      </c>
      <c r="D1034" t="str">
        <f>_xlfn.TEXTJOIN($F$4,FALSE,源数据[[#This Row],[字段01]:[字段10]])</f>
        <v>江苏-南京市区-1000000018-久多厚商贸公司-茶饮-10000136-柠檬茶8---</v>
      </c>
      <c r="E1034" t="s">
        <v>20</v>
      </c>
      <c r="F1034" t="s">
        <v>47</v>
      </c>
      <c r="G1034">
        <v>1000000018</v>
      </c>
      <c r="H1034" t="s">
        <v>46</v>
      </c>
      <c r="I1034" s="2" t="s">
        <v>8</v>
      </c>
      <c r="J1034">
        <v>10000136</v>
      </c>
      <c r="K1034" t="s">
        <v>38</v>
      </c>
      <c r="M1034" s="3"/>
    </row>
    <row r="1035" spans="2:13" x14ac:dyDescent="0.2">
      <c r="B1035" s="1">
        <v>42811</v>
      </c>
      <c r="C1035">
        <v>45.2</v>
      </c>
      <c r="D1035" t="str">
        <f>_xlfn.TEXTJOIN($F$4,FALSE,源数据[[#This Row],[字段01]:[字段10]])</f>
        <v>江苏-苏州市-1000000054-荣聚本商贸公司-茶饮-10000111-茉莉花茶3---</v>
      </c>
      <c r="E1035" t="s">
        <v>20</v>
      </c>
      <c r="F1035" t="s">
        <v>27</v>
      </c>
      <c r="G1035">
        <v>1000000054</v>
      </c>
      <c r="H1035" t="s">
        <v>34</v>
      </c>
      <c r="I1035" s="2" t="s">
        <v>8</v>
      </c>
      <c r="J1035">
        <v>10000111</v>
      </c>
      <c r="K1035" t="s">
        <v>35</v>
      </c>
      <c r="M1035" s="3"/>
    </row>
    <row r="1036" spans="2:13" x14ac:dyDescent="0.2">
      <c r="B1036" s="1">
        <v>42811</v>
      </c>
      <c r="C1036">
        <v>14.4</v>
      </c>
      <c r="D1036" t="str">
        <f>_xlfn.TEXTJOIN($F$4,FALSE,源数据[[#This Row],[字段01]:[字段10]])</f>
        <v>江苏-苏州市-1000000054-荣聚本商贸公司-茶饮-10000131-柠檬茶3---</v>
      </c>
      <c r="E1036" t="s">
        <v>20</v>
      </c>
      <c r="F1036" t="s">
        <v>27</v>
      </c>
      <c r="G1036">
        <v>1000000054</v>
      </c>
      <c r="H1036" t="s">
        <v>34</v>
      </c>
      <c r="I1036" s="2" t="s">
        <v>8</v>
      </c>
      <c r="J1036">
        <v>10000131</v>
      </c>
      <c r="K1036" t="s">
        <v>36</v>
      </c>
      <c r="M1036" s="3"/>
    </row>
    <row r="1037" spans="2:13" x14ac:dyDescent="0.2">
      <c r="B1037" s="1">
        <v>42811</v>
      </c>
      <c r="C1037">
        <v>29.1</v>
      </c>
      <c r="D1037" t="str">
        <f>_xlfn.TEXTJOIN($F$4,FALSE,源数据[[#This Row],[字段01]:[字段10]])</f>
        <v>江苏-镇江市-1000000047-寿鼎益商贸公司-茶饮-10000182-麦茶3---</v>
      </c>
      <c r="E1037" t="s">
        <v>20</v>
      </c>
      <c r="F1037" t="s">
        <v>33</v>
      </c>
      <c r="G1037">
        <v>1000000047</v>
      </c>
      <c r="H1037" t="s">
        <v>32</v>
      </c>
      <c r="I1037" s="2" t="s">
        <v>8</v>
      </c>
      <c r="J1037">
        <v>10000182</v>
      </c>
      <c r="K1037" t="s">
        <v>29</v>
      </c>
      <c r="M1037" s="3"/>
    </row>
    <row r="1038" spans="2:13" x14ac:dyDescent="0.2">
      <c r="B1038" s="1">
        <v>42812</v>
      </c>
      <c r="C1038">
        <v>4.4000000000000004</v>
      </c>
      <c r="D1038" t="str">
        <f>_xlfn.TEXTJOIN($F$4,FALSE,源数据[[#This Row],[字段01]:[字段10]])</f>
        <v>湖南-邵阳市-1000001502-裕协康商贸公司-茶饮-10000111-茉莉花茶3---</v>
      </c>
      <c r="E1038" t="s">
        <v>3</v>
      </c>
      <c r="F1038" t="s">
        <v>55</v>
      </c>
      <c r="G1038">
        <v>1000001502</v>
      </c>
      <c r="H1038" t="s">
        <v>54</v>
      </c>
      <c r="I1038" s="2" t="s">
        <v>8</v>
      </c>
      <c r="J1038">
        <v>10000111</v>
      </c>
      <c r="K1038" t="s">
        <v>35</v>
      </c>
      <c r="M1038" s="3"/>
    </row>
    <row r="1039" spans="2:13" x14ac:dyDescent="0.2">
      <c r="B1039" s="1">
        <v>42812</v>
      </c>
      <c r="C1039">
        <v>50.9</v>
      </c>
      <c r="D1039" t="str">
        <f>_xlfn.TEXTJOIN($F$4,FALSE,源数据[[#This Row],[字段01]:[字段10]])</f>
        <v>湖南-长沙市-1000000059-厚飞康商贸公司-茶饮-10000064-铁观音茶1---</v>
      </c>
      <c r="E1039" t="s">
        <v>3</v>
      </c>
      <c r="F1039" t="s">
        <v>12</v>
      </c>
      <c r="G1039">
        <v>1000000059</v>
      </c>
      <c r="H1039" t="s">
        <v>53</v>
      </c>
      <c r="I1039" s="2" t="s">
        <v>8</v>
      </c>
      <c r="J1039">
        <v>10000064</v>
      </c>
      <c r="K1039" t="s">
        <v>51</v>
      </c>
      <c r="M1039" s="3"/>
    </row>
    <row r="1040" spans="2:13" x14ac:dyDescent="0.2">
      <c r="B1040" s="1">
        <v>42812</v>
      </c>
      <c r="C1040">
        <v>16.600000000000001</v>
      </c>
      <c r="D1040" t="str">
        <f>_xlfn.TEXTJOIN($F$4,FALSE,源数据[[#This Row],[字段01]:[字段10]])</f>
        <v>湖南-长沙市-1000000059-厚飞康商贸公司-茶饮-10000131-柠檬茶3---</v>
      </c>
      <c r="E1040" t="s">
        <v>3</v>
      </c>
      <c r="F1040" t="s">
        <v>12</v>
      </c>
      <c r="G1040">
        <v>1000000059</v>
      </c>
      <c r="H1040" t="s">
        <v>53</v>
      </c>
      <c r="I1040" s="2" t="s">
        <v>8</v>
      </c>
      <c r="J1040">
        <v>10000131</v>
      </c>
      <c r="K1040" t="s">
        <v>36</v>
      </c>
      <c r="M1040" s="3"/>
    </row>
    <row r="1041" spans="2:13" x14ac:dyDescent="0.2">
      <c r="B1041" s="1">
        <v>42812</v>
      </c>
      <c r="C1041">
        <v>79.099999999999994</v>
      </c>
      <c r="D1041" t="str">
        <f>_xlfn.TEXTJOIN($F$4,FALSE,源数据[[#This Row],[字段01]:[字段10]])</f>
        <v>湖南-长沙市-1000000059-厚飞康商贸公司-茶饮-10000131-柠檬茶3---</v>
      </c>
      <c r="E1041" t="s">
        <v>3</v>
      </c>
      <c r="F1041" t="s">
        <v>12</v>
      </c>
      <c r="G1041">
        <v>1000000059</v>
      </c>
      <c r="H1041" t="s">
        <v>53</v>
      </c>
      <c r="I1041" s="2" t="s">
        <v>8</v>
      </c>
      <c r="J1041">
        <v>10000131</v>
      </c>
      <c r="K1041" t="s">
        <v>36</v>
      </c>
      <c r="M1041" s="3"/>
    </row>
    <row r="1042" spans="2:13" x14ac:dyDescent="0.2">
      <c r="B1042" s="1">
        <v>42812</v>
      </c>
      <c r="C1042">
        <v>80.5</v>
      </c>
      <c r="D1042" t="str">
        <f>_xlfn.TEXTJOIN($F$4,FALSE,源数据[[#This Row],[字段01]:[字段10]])</f>
        <v>湖南-长沙市-1000000059-厚飞康商贸公司-茶饮-10000131-柠檬茶3---</v>
      </c>
      <c r="E1042" t="s">
        <v>3</v>
      </c>
      <c r="F1042" t="s">
        <v>12</v>
      </c>
      <c r="G1042">
        <v>1000000059</v>
      </c>
      <c r="H1042" t="s">
        <v>53</v>
      </c>
      <c r="I1042" s="2" t="s">
        <v>8</v>
      </c>
      <c r="J1042">
        <v>10000131</v>
      </c>
      <c r="K1042" t="s">
        <v>36</v>
      </c>
      <c r="M1042" s="3"/>
    </row>
    <row r="1043" spans="2:13" x14ac:dyDescent="0.2">
      <c r="B1043" s="1">
        <v>42812</v>
      </c>
      <c r="C1043">
        <v>83.7</v>
      </c>
      <c r="D1043" t="str">
        <f>_xlfn.TEXTJOIN($F$4,FALSE,源数据[[#This Row],[字段01]:[字段10]])</f>
        <v>湖南-长沙市-1000000059-厚飞康商贸公司-茶饮-10000131-柠檬茶3---</v>
      </c>
      <c r="E1043" t="s">
        <v>3</v>
      </c>
      <c r="F1043" t="s">
        <v>12</v>
      </c>
      <c r="G1043">
        <v>1000000059</v>
      </c>
      <c r="H1043" t="s">
        <v>53</v>
      </c>
      <c r="I1043" s="2" t="s">
        <v>8</v>
      </c>
      <c r="J1043">
        <v>10000131</v>
      </c>
      <c r="K1043" t="s">
        <v>36</v>
      </c>
      <c r="M1043" s="3"/>
    </row>
    <row r="1044" spans="2:13" x14ac:dyDescent="0.2">
      <c r="B1044" s="1">
        <v>42813</v>
      </c>
      <c r="C1044">
        <v>25.8</v>
      </c>
      <c r="D1044" t="str">
        <f>_xlfn.TEXTJOIN($F$4,FALSE,源数据[[#This Row],[字段01]:[字段10]])</f>
        <v>湖南-长沙市-1000000059-厚飞康商贸公司-茶饮-10000078-铁观音茶15---</v>
      </c>
      <c r="E1044" t="s">
        <v>3</v>
      </c>
      <c r="F1044" t="s">
        <v>12</v>
      </c>
      <c r="G1044">
        <v>1000000059</v>
      </c>
      <c r="H1044" t="s">
        <v>53</v>
      </c>
      <c r="I1044" s="2" t="s">
        <v>8</v>
      </c>
      <c r="J1044">
        <v>10000078</v>
      </c>
      <c r="K1044" t="s">
        <v>28</v>
      </c>
      <c r="M1044" s="3"/>
    </row>
    <row r="1045" spans="2:13" x14ac:dyDescent="0.2">
      <c r="B1045" s="1">
        <v>42813</v>
      </c>
      <c r="C1045">
        <v>84.6</v>
      </c>
      <c r="D1045" t="str">
        <f>_xlfn.TEXTJOIN($F$4,FALSE,源数据[[#This Row],[字段01]:[字段10]])</f>
        <v>湖南-长沙市-1000000059-厚飞康商贸公司-茶饮-10000131-柠檬茶3---</v>
      </c>
      <c r="E1045" t="s">
        <v>3</v>
      </c>
      <c r="F1045" t="s">
        <v>12</v>
      </c>
      <c r="G1045">
        <v>1000000059</v>
      </c>
      <c r="H1045" t="s">
        <v>53</v>
      </c>
      <c r="I1045" s="2" t="s">
        <v>8</v>
      </c>
      <c r="J1045">
        <v>10000131</v>
      </c>
      <c r="K1045" t="s">
        <v>36</v>
      </c>
      <c r="M1045" s="3"/>
    </row>
    <row r="1046" spans="2:13" x14ac:dyDescent="0.2">
      <c r="B1046" s="1">
        <v>42813</v>
      </c>
      <c r="C1046">
        <v>78.7</v>
      </c>
      <c r="D1046" t="str">
        <f>_xlfn.TEXTJOIN($F$4,FALSE,源数据[[#This Row],[字段01]:[字段10]])</f>
        <v>湖南-长沙市-1000000059-厚飞康商贸公司-茶饮-10000131-柠檬茶3---</v>
      </c>
      <c r="E1046" t="s">
        <v>3</v>
      </c>
      <c r="F1046" t="s">
        <v>12</v>
      </c>
      <c r="G1046">
        <v>1000000059</v>
      </c>
      <c r="H1046" t="s">
        <v>53</v>
      </c>
      <c r="I1046" s="2" t="s">
        <v>8</v>
      </c>
      <c r="J1046">
        <v>10000131</v>
      </c>
      <c r="K1046" t="s">
        <v>36</v>
      </c>
      <c r="M1046" s="3"/>
    </row>
    <row r="1047" spans="2:13" x14ac:dyDescent="0.2">
      <c r="B1047" s="1">
        <v>42813</v>
      </c>
      <c r="C1047">
        <v>2.6</v>
      </c>
      <c r="D1047" t="str">
        <f>_xlfn.TEXTJOIN($F$4,FALSE,源数据[[#This Row],[字段01]:[字段10]])</f>
        <v>湖南-长沙市-1000001649-圣大广商贸公司-茶饮-20000099-拿铁奶茶2---</v>
      </c>
      <c r="E1047" t="s">
        <v>3</v>
      </c>
      <c r="F1047" t="s">
        <v>12</v>
      </c>
      <c r="G1047">
        <v>1000001649</v>
      </c>
      <c r="H1047" t="s">
        <v>11</v>
      </c>
      <c r="I1047" s="2" t="s">
        <v>8</v>
      </c>
      <c r="J1047">
        <v>20000099</v>
      </c>
      <c r="K1047" t="s">
        <v>18</v>
      </c>
      <c r="M1047" s="3"/>
    </row>
    <row r="1048" spans="2:13" x14ac:dyDescent="0.2">
      <c r="B1048" s="1">
        <v>42813</v>
      </c>
      <c r="C1048">
        <v>37.1</v>
      </c>
      <c r="D1048" t="str">
        <f>_xlfn.TEXTJOIN($F$4,FALSE,源数据[[#This Row],[字段01]:[字段10]])</f>
        <v>江苏-南京市区-1000000020-吉兴进商贸公司-茶饮-10000078-铁观音茶15---</v>
      </c>
      <c r="E1048" t="s">
        <v>20</v>
      </c>
      <c r="F1048" t="s">
        <v>47</v>
      </c>
      <c r="G1048">
        <v>1000000020</v>
      </c>
      <c r="H1048" t="s">
        <v>71</v>
      </c>
      <c r="I1048" s="2" t="s">
        <v>8</v>
      </c>
      <c r="J1048">
        <v>10000078</v>
      </c>
      <c r="K1048" t="s">
        <v>28</v>
      </c>
      <c r="M1048" s="3"/>
    </row>
    <row r="1049" spans="2:13" x14ac:dyDescent="0.2">
      <c r="B1049" s="1">
        <v>42814</v>
      </c>
      <c r="C1049">
        <v>10</v>
      </c>
      <c r="D1049" t="str">
        <f>_xlfn.TEXTJOIN($F$4,FALSE,源数据[[#This Row],[字段01]:[字段10]])</f>
        <v>湖南-张家界市-1000000192-正贵荣商贸公司-茶饮-10000064-铁观音茶1---</v>
      </c>
      <c r="E1049" t="s">
        <v>3</v>
      </c>
      <c r="F1049" t="s">
        <v>57</v>
      </c>
      <c r="G1049">
        <v>1000000192</v>
      </c>
      <c r="H1049" t="s">
        <v>56</v>
      </c>
      <c r="I1049" s="2" t="s">
        <v>8</v>
      </c>
      <c r="J1049">
        <v>10000064</v>
      </c>
      <c r="K1049" t="s">
        <v>51</v>
      </c>
      <c r="M1049" s="3"/>
    </row>
    <row r="1050" spans="2:13" x14ac:dyDescent="0.2">
      <c r="B1050" s="1">
        <v>42814</v>
      </c>
      <c r="C1050">
        <v>4.5</v>
      </c>
      <c r="D1050" t="str">
        <f>_xlfn.TEXTJOIN($F$4,FALSE,源数据[[#This Row],[字段01]:[字段10]])</f>
        <v>湖南-张家界市-1000000192-正贵荣商贸公司-茶饮-10000111-茉莉花茶3---</v>
      </c>
      <c r="E1050" t="s">
        <v>3</v>
      </c>
      <c r="F1050" t="s">
        <v>57</v>
      </c>
      <c r="G1050">
        <v>1000000192</v>
      </c>
      <c r="H1050" t="s">
        <v>56</v>
      </c>
      <c r="I1050" s="2" t="s">
        <v>8</v>
      </c>
      <c r="J1050">
        <v>10000111</v>
      </c>
      <c r="K1050" t="s">
        <v>35</v>
      </c>
      <c r="M1050" s="3"/>
    </row>
    <row r="1051" spans="2:13" x14ac:dyDescent="0.2">
      <c r="B1051" s="1">
        <v>42814</v>
      </c>
      <c r="C1051">
        <v>28</v>
      </c>
      <c r="D1051" t="str">
        <f>_xlfn.TEXTJOIN($F$4,FALSE,源数据[[#This Row],[字段01]:[字段10]])</f>
        <v>湖南-长沙市-1000000059-厚飞康商贸公司-茶饮-10000131-柠檬茶3---</v>
      </c>
      <c r="E1051" t="s">
        <v>3</v>
      </c>
      <c r="F1051" t="s">
        <v>12</v>
      </c>
      <c r="G1051">
        <v>1000000059</v>
      </c>
      <c r="H1051" t="s">
        <v>53</v>
      </c>
      <c r="I1051" s="2" t="s">
        <v>8</v>
      </c>
      <c r="J1051">
        <v>10000131</v>
      </c>
      <c r="K1051" t="s">
        <v>36</v>
      </c>
      <c r="M1051" s="3"/>
    </row>
    <row r="1052" spans="2:13" x14ac:dyDescent="0.2">
      <c r="B1052" s="1">
        <v>42814</v>
      </c>
      <c r="C1052">
        <v>13</v>
      </c>
      <c r="D1052" t="str">
        <f>_xlfn.TEXTJOIN($F$4,FALSE,源数据[[#This Row],[字段01]:[字段10]])</f>
        <v>湖南-长沙市-1000001649-圣大广商贸公司-茶饮-10000131-柠檬茶3---</v>
      </c>
      <c r="E1052" t="s">
        <v>3</v>
      </c>
      <c r="F1052" t="s">
        <v>12</v>
      </c>
      <c r="G1052">
        <v>1000001649</v>
      </c>
      <c r="H1052" t="s">
        <v>11</v>
      </c>
      <c r="I1052" s="2" t="s">
        <v>8</v>
      </c>
      <c r="J1052">
        <v>10000131</v>
      </c>
      <c r="K1052" t="s">
        <v>36</v>
      </c>
      <c r="M1052" s="3"/>
    </row>
    <row r="1053" spans="2:13" x14ac:dyDescent="0.2">
      <c r="B1053" s="1">
        <v>42814</v>
      </c>
      <c r="C1053">
        <v>29.5</v>
      </c>
      <c r="D1053" t="str">
        <f>_xlfn.TEXTJOIN($F$4,FALSE,源数据[[#This Row],[字段01]:[字段10]])</f>
        <v>江苏-常州市-1000001133-厚弘优商贸公司-茶饮-10000078-铁观音茶15---</v>
      </c>
      <c r="E1053" t="s">
        <v>20</v>
      </c>
      <c r="F1053" t="s">
        <v>44</v>
      </c>
      <c r="G1053">
        <v>1000001133</v>
      </c>
      <c r="H1053" t="s">
        <v>43</v>
      </c>
      <c r="I1053" s="2" t="s">
        <v>8</v>
      </c>
      <c r="J1053">
        <v>10000078</v>
      </c>
      <c r="K1053" t="s">
        <v>28</v>
      </c>
      <c r="M1053" s="3"/>
    </row>
    <row r="1054" spans="2:13" x14ac:dyDescent="0.2">
      <c r="B1054" s="1">
        <v>42814</v>
      </c>
      <c r="C1054">
        <v>5</v>
      </c>
      <c r="D1054" t="str">
        <f>_xlfn.TEXTJOIN($F$4,FALSE,源数据[[#This Row],[字段01]:[字段10]])</f>
        <v>江苏-苏州市-1000000028-东大祥商贸公司-茶饮-10000078-铁观音茶15---</v>
      </c>
      <c r="E1054" t="s">
        <v>20</v>
      </c>
      <c r="F1054" t="s">
        <v>27</v>
      </c>
      <c r="G1054">
        <v>1000000028</v>
      </c>
      <c r="H1054" t="s">
        <v>25</v>
      </c>
      <c r="I1054" s="2" t="s">
        <v>8</v>
      </c>
      <c r="J1054">
        <v>10000078</v>
      </c>
      <c r="K1054" t="s">
        <v>28</v>
      </c>
      <c r="M1054" s="3"/>
    </row>
    <row r="1055" spans="2:13" x14ac:dyDescent="0.2">
      <c r="B1055" s="1">
        <v>42814</v>
      </c>
      <c r="C1055">
        <v>30.6</v>
      </c>
      <c r="D1055" t="str">
        <f>_xlfn.TEXTJOIN($F$4,FALSE,源数据[[#This Row],[字段01]:[字段10]])</f>
        <v>江苏-苏州市-1000000028-东大祥商贸公司-茶饮-10000111-茉莉花茶3---</v>
      </c>
      <c r="E1055" t="s">
        <v>20</v>
      </c>
      <c r="F1055" t="s">
        <v>27</v>
      </c>
      <c r="G1055">
        <v>1000000028</v>
      </c>
      <c r="H1055" t="s">
        <v>25</v>
      </c>
      <c r="I1055" s="2" t="s">
        <v>8</v>
      </c>
      <c r="J1055">
        <v>10000111</v>
      </c>
      <c r="K1055" t="s">
        <v>35</v>
      </c>
      <c r="M1055" s="3"/>
    </row>
    <row r="1056" spans="2:13" x14ac:dyDescent="0.2">
      <c r="B1056" s="1">
        <v>42814</v>
      </c>
      <c r="C1056">
        <v>4.2</v>
      </c>
      <c r="D1056" t="str">
        <f>_xlfn.TEXTJOIN($F$4,FALSE,源数据[[#This Row],[字段01]:[字段10]])</f>
        <v>江苏-苏州市-1000000028-东大祥商贸公司-茶饮-10000111-茉莉花茶3---</v>
      </c>
      <c r="E1056" t="s">
        <v>20</v>
      </c>
      <c r="F1056" t="s">
        <v>27</v>
      </c>
      <c r="G1056">
        <v>1000000028</v>
      </c>
      <c r="H1056" t="s">
        <v>25</v>
      </c>
      <c r="I1056" s="2" t="s">
        <v>8</v>
      </c>
      <c r="J1056">
        <v>10000111</v>
      </c>
      <c r="K1056" t="s">
        <v>35</v>
      </c>
      <c r="M1056" s="3"/>
    </row>
    <row r="1057" spans="2:13" x14ac:dyDescent="0.2">
      <c r="B1057" s="1">
        <v>42814</v>
      </c>
      <c r="C1057">
        <v>37.200000000000003</v>
      </c>
      <c r="D1057" t="str">
        <f>_xlfn.TEXTJOIN($F$4,FALSE,源数据[[#This Row],[字段01]:[字段10]])</f>
        <v>江苏-扬州市-1000000579-润谦高商贸公司-茶饮-10000061-冰绿茶18---</v>
      </c>
      <c r="E1057" t="s">
        <v>20</v>
      </c>
      <c r="F1057" t="s">
        <v>59</v>
      </c>
      <c r="G1057">
        <v>1000000579</v>
      </c>
      <c r="H1057" t="s">
        <v>58</v>
      </c>
      <c r="I1057" s="2" t="s">
        <v>8</v>
      </c>
      <c r="J1057">
        <v>10000061</v>
      </c>
      <c r="K1057" t="s">
        <v>26</v>
      </c>
      <c r="M1057" s="3"/>
    </row>
    <row r="1058" spans="2:13" x14ac:dyDescent="0.2">
      <c r="B1058" s="1">
        <v>42814</v>
      </c>
      <c r="C1058">
        <v>2.9</v>
      </c>
      <c r="D1058" t="str">
        <f>_xlfn.TEXTJOIN($F$4,FALSE,源数据[[#This Row],[字段01]:[字段10]])</f>
        <v>江苏-扬州市-1000000579-润谦高商贸公司-茶饮-10000211-茉莉绿茶11---</v>
      </c>
      <c r="E1058" t="s">
        <v>20</v>
      </c>
      <c r="F1058" t="s">
        <v>59</v>
      </c>
      <c r="G1058">
        <v>1000000579</v>
      </c>
      <c r="H1058" t="s">
        <v>58</v>
      </c>
      <c r="I1058" s="2" t="s">
        <v>8</v>
      </c>
      <c r="J1058">
        <v>10000211</v>
      </c>
      <c r="K1058" t="s">
        <v>6</v>
      </c>
      <c r="M1058" s="3"/>
    </row>
    <row r="1059" spans="2:13" x14ac:dyDescent="0.2">
      <c r="B1059" s="1">
        <v>42815</v>
      </c>
      <c r="C1059">
        <v>25.3</v>
      </c>
      <c r="D1059" t="str">
        <f>_xlfn.TEXTJOIN($F$4,FALSE,源数据[[#This Row],[字段01]:[字段10]])</f>
        <v>安徽-合肥市-1000001014-义浩安商贸公司-茶饮-10000078-铁观音茶15---</v>
      </c>
      <c r="E1059" t="s">
        <v>41</v>
      </c>
      <c r="F1059" t="s">
        <v>40</v>
      </c>
      <c r="G1059">
        <v>1000001014</v>
      </c>
      <c r="H1059" t="s">
        <v>42</v>
      </c>
      <c r="I1059" s="2" t="s">
        <v>8</v>
      </c>
      <c r="J1059">
        <v>10000078</v>
      </c>
      <c r="K1059" t="s">
        <v>28</v>
      </c>
      <c r="M1059" s="3"/>
    </row>
    <row r="1060" spans="2:13" x14ac:dyDescent="0.2">
      <c r="B1060" s="1">
        <v>42815</v>
      </c>
      <c r="C1060">
        <v>15.7</v>
      </c>
      <c r="D1060" t="str">
        <f>_xlfn.TEXTJOIN($F$4,FALSE,源数据[[#This Row],[字段01]:[字段10]])</f>
        <v>安徽-合肥市-1000001014-义浩安商贸公司-茶饮-20000099-拿铁奶茶2---</v>
      </c>
      <c r="E1060" t="s">
        <v>41</v>
      </c>
      <c r="F1060" t="s">
        <v>40</v>
      </c>
      <c r="G1060">
        <v>1000001014</v>
      </c>
      <c r="H1060" t="s">
        <v>42</v>
      </c>
      <c r="I1060" s="2" t="s">
        <v>8</v>
      </c>
      <c r="J1060">
        <v>20000099</v>
      </c>
      <c r="K1060" t="s">
        <v>18</v>
      </c>
      <c r="M1060" s="3"/>
    </row>
    <row r="1061" spans="2:13" x14ac:dyDescent="0.2">
      <c r="B1061" s="1">
        <v>42815</v>
      </c>
      <c r="C1061">
        <v>5.0999999999999996</v>
      </c>
      <c r="D1061" t="str">
        <f>_xlfn.TEXTJOIN($F$4,FALSE,源数据[[#This Row],[字段01]:[字段10]])</f>
        <v>河南-洛阳市区-1000001915-华宏仁商贸公司-茶饮-10000136-柠檬茶8---</v>
      </c>
      <c r="E1061" t="s">
        <v>16</v>
      </c>
      <c r="F1061" t="s">
        <v>15</v>
      </c>
      <c r="G1061">
        <v>1000001915</v>
      </c>
      <c r="H1061" t="s">
        <v>13</v>
      </c>
      <c r="I1061" s="2" t="s">
        <v>8</v>
      </c>
      <c r="J1061">
        <v>10000136</v>
      </c>
      <c r="K1061" t="s">
        <v>38</v>
      </c>
      <c r="M1061" s="3"/>
    </row>
    <row r="1062" spans="2:13" x14ac:dyDescent="0.2">
      <c r="B1062" s="1">
        <v>42815</v>
      </c>
      <c r="C1062">
        <v>63.7</v>
      </c>
      <c r="D1062" t="str">
        <f>_xlfn.TEXTJOIN($F$4,FALSE,源数据[[#This Row],[字段01]:[字段10]])</f>
        <v>湖南-常德市-1000000281-宝飞圣商贸公司-茶饮-10000131-柠檬茶3---</v>
      </c>
      <c r="E1062" t="s">
        <v>3</v>
      </c>
      <c r="F1062" t="s">
        <v>73</v>
      </c>
      <c r="G1062">
        <v>1000000281</v>
      </c>
      <c r="H1062" t="s">
        <v>72</v>
      </c>
      <c r="I1062" s="2" t="s">
        <v>8</v>
      </c>
      <c r="J1062">
        <v>10000131</v>
      </c>
      <c r="K1062" t="s">
        <v>36</v>
      </c>
      <c r="M1062" s="3"/>
    </row>
    <row r="1063" spans="2:13" x14ac:dyDescent="0.2">
      <c r="B1063" s="1">
        <v>42815</v>
      </c>
      <c r="C1063">
        <v>63.3</v>
      </c>
      <c r="D1063" t="str">
        <f>_xlfn.TEXTJOIN($F$4,FALSE,源数据[[#This Row],[字段01]:[字段10]])</f>
        <v>湖南-郴州市-1000002985-寿贵盛商贸公司-茶饮-10000211-茉莉绿茶11---</v>
      </c>
      <c r="E1063" t="s">
        <v>3</v>
      </c>
      <c r="F1063" t="s">
        <v>10</v>
      </c>
      <c r="G1063">
        <v>1000002985</v>
      </c>
      <c r="H1063" t="s">
        <v>45</v>
      </c>
      <c r="I1063" s="2" t="s">
        <v>8</v>
      </c>
      <c r="J1063">
        <v>10000211</v>
      </c>
      <c r="K1063" t="s">
        <v>6</v>
      </c>
      <c r="M1063" s="3"/>
    </row>
    <row r="1064" spans="2:13" x14ac:dyDescent="0.2">
      <c r="B1064" s="1">
        <v>42815</v>
      </c>
      <c r="C1064">
        <v>0.9</v>
      </c>
      <c r="D1064" t="str">
        <f>_xlfn.TEXTJOIN($F$4,FALSE,源数据[[#This Row],[字段01]:[字段10]])</f>
        <v>江苏-南通市-1000003349-晨乐商贸有限公司-茶饮-20000099-拿铁奶茶2---</v>
      </c>
      <c r="E1064" t="s">
        <v>20</v>
      </c>
      <c r="F1064" t="s">
        <v>67</v>
      </c>
      <c r="G1064">
        <v>1000003349</v>
      </c>
      <c r="H1064" t="s">
        <v>66</v>
      </c>
      <c r="I1064" s="2" t="s">
        <v>8</v>
      </c>
      <c r="J1064">
        <v>20000099</v>
      </c>
      <c r="K1064" t="s">
        <v>18</v>
      </c>
      <c r="M1064" s="3"/>
    </row>
    <row r="1065" spans="2:13" x14ac:dyDescent="0.2">
      <c r="B1065" s="1">
        <v>42815</v>
      </c>
      <c r="C1065">
        <v>54.6</v>
      </c>
      <c r="D1065" t="str">
        <f>_xlfn.TEXTJOIN($F$4,FALSE,源数据[[#This Row],[字段01]:[字段10]])</f>
        <v>江苏-苏州市-1000000054-荣聚本商贸公司-茶饮-10000111-茉莉花茶3---</v>
      </c>
      <c r="E1065" t="s">
        <v>20</v>
      </c>
      <c r="F1065" t="s">
        <v>27</v>
      </c>
      <c r="G1065">
        <v>1000000054</v>
      </c>
      <c r="H1065" t="s">
        <v>34</v>
      </c>
      <c r="I1065" s="2" t="s">
        <v>8</v>
      </c>
      <c r="J1065">
        <v>10000111</v>
      </c>
      <c r="K1065" t="s">
        <v>35</v>
      </c>
      <c r="M1065" s="3"/>
    </row>
    <row r="1066" spans="2:13" x14ac:dyDescent="0.2">
      <c r="B1066" s="1">
        <v>42815</v>
      </c>
      <c r="C1066">
        <v>55.5</v>
      </c>
      <c r="D1066" t="str">
        <f>_xlfn.TEXTJOIN($F$4,FALSE,源数据[[#This Row],[字段01]:[字段10]])</f>
        <v>江苏-苏州市-1000000054-荣聚本商贸公司-茶饮-10000111-茉莉花茶3---</v>
      </c>
      <c r="E1066" t="s">
        <v>20</v>
      </c>
      <c r="F1066" t="s">
        <v>27</v>
      </c>
      <c r="G1066">
        <v>1000000054</v>
      </c>
      <c r="H1066" t="s">
        <v>34</v>
      </c>
      <c r="I1066" s="2" t="s">
        <v>8</v>
      </c>
      <c r="J1066">
        <v>10000111</v>
      </c>
      <c r="K1066" t="s">
        <v>35</v>
      </c>
      <c r="M1066" s="3"/>
    </row>
    <row r="1067" spans="2:13" x14ac:dyDescent="0.2">
      <c r="B1067" s="1">
        <v>42815</v>
      </c>
      <c r="C1067">
        <v>7.1</v>
      </c>
      <c r="D1067" t="str">
        <f>_xlfn.TEXTJOIN($F$4,FALSE,源数据[[#This Row],[字段01]:[字段10]])</f>
        <v>江苏-苏州市-1000000101-美协旺商贸公司-茶饮-10000061-冰绿茶18---</v>
      </c>
      <c r="E1067" t="s">
        <v>20</v>
      </c>
      <c r="F1067" t="s">
        <v>27</v>
      </c>
      <c r="G1067">
        <v>1000000101</v>
      </c>
      <c r="H1067" t="s">
        <v>37</v>
      </c>
      <c r="I1067" s="2" t="s">
        <v>8</v>
      </c>
      <c r="J1067">
        <v>10000061</v>
      </c>
      <c r="K1067" t="s">
        <v>26</v>
      </c>
      <c r="M1067" s="3"/>
    </row>
    <row r="1068" spans="2:13" x14ac:dyDescent="0.2">
      <c r="B1068" s="1">
        <v>42815</v>
      </c>
      <c r="C1068">
        <v>21.3</v>
      </c>
      <c r="D1068" t="str">
        <f>_xlfn.TEXTJOIN($F$4,FALSE,源数据[[#This Row],[字段01]:[字段10]])</f>
        <v>江苏-苏州市-1000000101-美协旺商贸公司-茶饮-10000182-麦茶3---</v>
      </c>
      <c r="E1068" t="s">
        <v>20</v>
      </c>
      <c r="F1068" t="s">
        <v>27</v>
      </c>
      <c r="G1068">
        <v>1000000101</v>
      </c>
      <c r="H1068" t="s">
        <v>37</v>
      </c>
      <c r="I1068" s="2" t="s">
        <v>8</v>
      </c>
      <c r="J1068">
        <v>10000182</v>
      </c>
      <c r="K1068" t="s">
        <v>29</v>
      </c>
      <c r="M1068" s="3"/>
    </row>
    <row r="1069" spans="2:13" x14ac:dyDescent="0.2">
      <c r="B1069" s="1">
        <v>42816</v>
      </c>
      <c r="C1069">
        <v>29.4</v>
      </c>
      <c r="D1069" t="str">
        <f>_xlfn.TEXTJOIN($F$4,FALSE,源数据[[#This Row],[字段01]:[字段10]])</f>
        <v>安徽-合肥市-1000000931-百安欣商贸公司-茶饮-10000182-麦茶3---</v>
      </c>
      <c r="E1069" t="s">
        <v>41</v>
      </c>
      <c r="F1069" t="s">
        <v>40</v>
      </c>
      <c r="G1069">
        <v>1000000931</v>
      </c>
      <c r="H1069" t="s">
        <v>39</v>
      </c>
      <c r="I1069" s="2" t="s">
        <v>8</v>
      </c>
      <c r="J1069">
        <v>10000182</v>
      </c>
      <c r="K1069" t="s">
        <v>29</v>
      </c>
      <c r="M1069" s="3"/>
    </row>
    <row r="1070" spans="2:13" x14ac:dyDescent="0.2">
      <c r="B1070" s="1">
        <v>42816</v>
      </c>
      <c r="C1070">
        <v>2.4</v>
      </c>
      <c r="D1070" t="str">
        <f>_xlfn.TEXTJOIN($F$4,FALSE,源数据[[#This Row],[字段01]:[字段10]])</f>
        <v>湖南-益阳市-1000001699-巨生如商贸公司-果汁-40000080-芒果汁6---</v>
      </c>
      <c r="E1070" t="s">
        <v>3</v>
      </c>
      <c r="F1070" t="s">
        <v>70</v>
      </c>
      <c r="G1070">
        <v>1000001699</v>
      </c>
      <c r="H1070" t="s">
        <v>69</v>
      </c>
      <c r="I1070" s="2" t="s">
        <v>24</v>
      </c>
      <c r="J1070">
        <v>40000080</v>
      </c>
      <c r="K1070" t="s">
        <v>65</v>
      </c>
      <c r="M1070" s="3"/>
    </row>
    <row r="1071" spans="2:13" x14ac:dyDescent="0.2">
      <c r="B1071" s="1">
        <v>42816</v>
      </c>
      <c r="C1071">
        <v>31.2</v>
      </c>
      <c r="D1071" t="str">
        <f>_xlfn.TEXTJOIN($F$4,FALSE,源数据[[#This Row],[字段01]:[字段10]])</f>
        <v>湖南-长沙市-1000000059-厚飞康商贸公司-茶饮-10000078-铁观音茶15---</v>
      </c>
      <c r="E1071" t="s">
        <v>3</v>
      </c>
      <c r="F1071" t="s">
        <v>12</v>
      </c>
      <c r="G1071">
        <v>1000000059</v>
      </c>
      <c r="H1071" t="s">
        <v>53</v>
      </c>
      <c r="I1071" s="2" t="s">
        <v>8</v>
      </c>
      <c r="J1071">
        <v>10000078</v>
      </c>
      <c r="K1071" t="s">
        <v>28</v>
      </c>
      <c r="M1071" s="3"/>
    </row>
    <row r="1072" spans="2:13" x14ac:dyDescent="0.2">
      <c r="B1072" s="1">
        <v>42816</v>
      </c>
      <c r="C1072">
        <v>73.5</v>
      </c>
      <c r="D1072" t="str">
        <f>_xlfn.TEXTJOIN($F$4,FALSE,源数据[[#This Row],[字段01]:[字段10]])</f>
        <v>湖南-长沙市-1000000059-厚飞康商贸公司-茶饮-10000078-铁观音茶15---</v>
      </c>
      <c r="E1072" t="s">
        <v>3</v>
      </c>
      <c r="F1072" t="s">
        <v>12</v>
      </c>
      <c r="G1072">
        <v>1000000059</v>
      </c>
      <c r="H1072" t="s">
        <v>53</v>
      </c>
      <c r="I1072" s="2" t="s">
        <v>8</v>
      </c>
      <c r="J1072">
        <v>10000078</v>
      </c>
      <c r="K1072" t="s">
        <v>28</v>
      </c>
      <c r="M1072" s="3"/>
    </row>
    <row r="1073" spans="2:13" x14ac:dyDescent="0.2">
      <c r="B1073" s="1">
        <v>42816</v>
      </c>
      <c r="C1073">
        <v>77.2</v>
      </c>
      <c r="D1073" t="str">
        <f>_xlfn.TEXTJOIN($F$4,FALSE,源数据[[#This Row],[字段01]:[字段10]])</f>
        <v>湖南-长沙市-1000000059-厚飞康商贸公司-茶饮-10000131-柠檬茶3---</v>
      </c>
      <c r="E1073" t="s">
        <v>3</v>
      </c>
      <c r="F1073" t="s">
        <v>12</v>
      </c>
      <c r="G1073">
        <v>1000000059</v>
      </c>
      <c r="H1073" t="s">
        <v>53</v>
      </c>
      <c r="I1073" s="2" t="s">
        <v>8</v>
      </c>
      <c r="J1073">
        <v>10000131</v>
      </c>
      <c r="K1073" t="s">
        <v>36</v>
      </c>
      <c r="M1073" s="3"/>
    </row>
    <row r="1074" spans="2:13" x14ac:dyDescent="0.2">
      <c r="B1074" s="1">
        <v>42816</v>
      </c>
      <c r="C1074">
        <v>5.0999999999999996</v>
      </c>
      <c r="D1074" t="str">
        <f>_xlfn.TEXTJOIN($F$4,FALSE,源数据[[#This Row],[字段01]:[字段10]])</f>
        <v>湖南-长沙市-1000000059-厚飞康商贸公司-茶饮-10000131-柠檬茶3---</v>
      </c>
      <c r="E1074" t="s">
        <v>3</v>
      </c>
      <c r="F1074" t="s">
        <v>12</v>
      </c>
      <c r="G1074">
        <v>1000000059</v>
      </c>
      <c r="H1074" t="s">
        <v>53</v>
      </c>
      <c r="I1074" s="2" t="s">
        <v>8</v>
      </c>
      <c r="J1074">
        <v>10000131</v>
      </c>
      <c r="K1074" t="s">
        <v>36</v>
      </c>
      <c r="M1074" s="3"/>
    </row>
    <row r="1075" spans="2:13" x14ac:dyDescent="0.2">
      <c r="B1075" s="1">
        <v>42816</v>
      </c>
      <c r="C1075">
        <v>82.8</v>
      </c>
      <c r="D1075" t="str">
        <f>_xlfn.TEXTJOIN($F$4,FALSE,源数据[[#This Row],[字段01]:[字段10]])</f>
        <v>湖南-长沙市-1000000059-厚飞康商贸公司-茶饮-10000131-柠檬茶3---</v>
      </c>
      <c r="E1075" t="s">
        <v>3</v>
      </c>
      <c r="F1075" t="s">
        <v>12</v>
      </c>
      <c r="G1075">
        <v>1000000059</v>
      </c>
      <c r="H1075" t="s">
        <v>53</v>
      </c>
      <c r="I1075" s="2" t="s">
        <v>8</v>
      </c>
      <c r="J1075">
        <v>10000131</v>
      </c>
      <c r="K1075" t="s">
        <v>36</v>
      </c>
      <c r="M1075" s="3"/>
    </row>
    <row r="1076" spans="2:13" x14ac:dyDescent="0.2">
      <c r="B1076" s="1">
        <v>42816</v>
      </c>
      <c r="C1076">
        <v>42.8</v>
      </c>
      <c r="D1076" t="str">
        <f>_xlfn.TEXTJOIN($F$4,FALSE,源数据[[#This Row],[字段01]:[字段10]])</f>
        <v>湖南-长沙市-1000000059-厚飞康商贸公司-茶饮-10000136-柠檬茶8---</v>
      </c>
      <c r="E1076" t="s">
        <v>3</v>
      </c>
      <c r="F1076" t="s">
        <v>12</v>
      </c>
      <c r="G1076">
        <v>1000000059</v>
      </c>
      <c r="H1076" t="s">
        <v>53</v>
      </c>
      <c r="I1076" s="2" t="s">
        <v>8</v>
      </c>
      <c r="J1076">
        <v>10000136</v>
      </c>
      <c r="K1076" t="s">
        <v>38</v>
      </c>
      <c r="M1076" s="3"/>
    </row>
    <row r="1077" spans="2:13" x14ac:dyDescent="0.2">
      <c r="B1077" s="1">
        <v>42816</v>
      </c>
      <c r="C1077">
        <v>77</v>
      </c>
      <c r="D1077" t="str">
        <f>_xlfn.TEXTJOIN($F$4,FALSE,源数据[[#This Row],[字段01]:[字段10]])</f>
        <v>湖南-长沙市-1000001649-圣大广商贸公司-茶饮-10000131-柠檬茶3---</v>
      </c>
      <c r="E1077" t="s">
        <v>3</v>
      </c>
      <c r="F1077" t="s">
        <v>12</v>
      </c>
      <c r="G1077">
        <v>1000001649</v>
      </c>
      <c r="H1077" t="s">
        <v>11</v>
      </c>
      <c r="I1077" s="2" t="s">
        <v>8</v>
      </c>
      <c r="J1077">
        <v>10000131</v>
      </c>
      <c r="K1077" t="s">
        <v>36</v>
      </c>
      <c r="M1077" s="3"/>
    </row>
    <row r="1078" spans="2:13" x14ac:dyDescent="0.2">
      <c r="B1078" s="1">
        <v>42816</v>
      </c>
      <c r="C1078">
        <v>2.9</v>
      </c>
      <c r="D1078" t="str">
        <f>_xlfn.TEXTJOIN($F$4,FALSE,源数据[[#This Row],[字段01]:[字段10]])</f>
        <v>湖南-长沙市-1000001649-圣大广商贸公司-茶饮-10000136-柠檬茶8---</v>
      </c>
      <c r="E1078" t="s">
        <v>3</v>
      </c>
      <c r="F1078" t="s">
        <v>12</v>
      </c>
      <c r="G1078">
        <v>1000001649</v>
      </c>
      <c r="H1078" t="s">
        <v>11</v>
      </c>
      <c r="I1078" s="2" t="s">
        <v>8</v>
      </c>
      <c r="J1078">
        <v>10000136</v>
      </c>
      <c r="K1078" t="s">
        <v>38</v>
      </c>
      <c r="M1078" s="3"/>
    </row>
    <row r="1079" spans="2:13" x14ac:dyDescent="0.2">
      <c r="B1079" s="1">
        <v>42816</v>
      </c>
      <c r="C1079">
        <v>2.4</v>
      </c>
      <c r="D1079" t="str">
        <f>_xlfn.TEXTJOIN($F$4,FALSE,源数据[[#This Row],[字段01]:[字段10]])</f>
        <v>湖南-长沙市-1000001649-圣大广商贸公司-茶饮-20000099-拿铁奶茶2---</v>
      </c>
      <c r="E1079" t="s">
        <v>3</v>
      </c>
      <c r="F1079" t="s">
        <v>12</v>
      </c>
      <c r="G1079">
        <v>1000001649</v>
      </c>
      <c r="H1079" t="s">
        <v>11</v>
      </c>
      <c r="I1079" s="2" t="s">
        <v>8</v>
      </c>
      <c r="J1079">
        <v>20000099</v>
      </c>
      <c r="K1079" t="s">
        <v>18</v>
      </c>
      <c r="M1079" s="3"/>
    </row>
    <row r="1080" spans="2:13" x14ac:dyDescent="0.2">
      <c r="B1080" s="1">
        <v>42816</v>
      </c>
      <c r="C1080">
        <v>18.3</v>
      </c>
      <c r="D1080" t="str">
        <f>_xlfn.TEXTJOIN($F$4,FALSE,源数据[[#This Row],[字段01]:[字段10]])</f>
        <v>江苏-常州市-1000001133-厚弘优商贸公司-茶饮-10000078-铁观音茶15---</v>
      </c>
      <c r="E1080" t="s">
        <v>20</v>
      </c>
      <c r="F1080" t="s">
        <v>44</v>
      </c>
      <c r="G1080">
        <v>1000001133</v>
      </c>
      <c r="H1080" t="s">
        <v>43</v>
      </c>
      <c r="I1080" s="2" t="s">
        <v>8</v>
      </c>
      <c r="J1080">
        <v>10000078</v>
      </c>
      <c r="K1080" t="s">
        <v>28</v>
      </c>
      <c r="M1080" s="3"/>
    </row>
    <row r="1081" spans="2:13" x14ac:dyDescent="0.2">
      <c r="B1081" s="1">
        <v>42816</v>
      </c>
      <c r="C1081">
        <v>17.8</v>
      </c>
      <c r="D1081" t="str">
        <f>_xlfn.TEXTJOIN($F$4,FALSE,源数据[[#This Row],[字段01]:[字段10]])</f>
        <v>江苏-常州市-1000001133-厚弘优商贸公司-茶饮-10000111-茉莉花茶3---</v>
      </c>
      <c r="E1081" t="s">
        <v>20</v>
      </c>
      <c r="F1081" t="s">
        <v>44</v>
      </c>
      <c r="G1081">
        <v>1000001133</v>
      </c>
      <c r="H1081" t="s">
        <v>43</v>
      </c>
      <c r="I1081" s="2" t="s">
        <v>8</v>
      </c>
      <c r="J1081">
        <v>10000111</v>
      </c>
      <c r="K1081" t="s">
        <v>35</v>
      </c>
      <c r="M1081" s="3"/>
    </row>
    <row r="1082" spans="2:13" x14ac:dyDescent="0.2">
      <c r="B1082" s="1">
        <v>42816</v>
      </c>
      <c r="C1082">
        <v>28</v>
      </c>
      <c r="D1082" t="str">
        <f>_xlfn.TEXTJOIN($F$4,FALSE,源数据[[#This Row],[字段01]:[字段10]])</f>
        <v>江苏-常州市-1000001133-厚弘优商贸公司-茶饮-10000182-麦茶3---</v>
      </c>
      <c r="E1082" t="s">
        <v>20</v>
      </c>
      <c r="F1082" t="s">
        <v>44</v>
      </c>
      <c r="G1082">
        <v>1000001133</v>
      </c>
      <c r="H1082" t="s">
        <v>43</v>
      </c>
      <c r="I1082" s="2" t="s">
        <v>8</v>
      </c>
      <c r="J1082">
        <v>10000182</v>
      </c>
      <c r="K1082" t="s">
        <v>29</v>
      </c>
      <c r="M1082" s="3"/>
    </row>
    <row r="1083" spans="2:13" x14ac:dyDescent="0.2">
      <c r="B1083" s="1">
        <v>42816</v>
      </c>
      <c r="C1083">
        <v>29.9</v>
      </c>
      <c r="D1083" t="str">
        <f>_xlfn.TEXTJOIN($F$4,FALSE,源数据[[#This Row],[字段01]:[字段10]])</f>
        <v>江苏-常州市-1000001133-厚弘优商贸公司-茶饮-10000182-麦茶3---</v>
      </c>
      <c r="E1083" t="s">
        <v>20</v>
      </c>
      <c r="F1083" t="s">
        <v>44</v>
      </c>
      <c r="G1083">
        <v>1000001133</v>
      </c>
      <c r="H1083" t="s">
        <v>43</v>
      </c>
      <c r="I1083" s="2" t="s">
        <v>8</v>
      </c>
      <c r="J1083">
        <v>10000182</v>
      </c>
      <c r="K1083" t="s">
        <v>29</v>
      </c>
      <c r="M1083" s="3"/>
    </row>
    <row r="1084" spans="2:13" x14ac:dyDescent="0.2">
      <c r="B1084" s="1">
        <v>42816</v>
      </c>
      <c r="C1084">
        <v>37.5</v>
      </c>
      <c r="D1084" t="str">
        <f>_xlfn.TEXTJOIN($F$4,FALSE,源数据[[#This Row],[字段01]:[字段10]])</f>
        <v>江苏-南京市区-1000000020-吉兴进商贸公司-茶饮-10000078-铁观音茶15---</v>
      </c>
      <c r="E1084" t="s">
        <v>20</v>
      </c>
      <c r="F1084" t="s">
        <v>47</v>
      </c>
      <c r="G1084">
        <v>1000000020</v>
      </c>
      <c r="H1084" t="s">
        <v>71</v>
      </c>
      <c r="I1084" s="2" t="s">
        <v>8</v>
      </c>
      <c r="J1084">
        <v>10000078</v>
      </c>
      <c r="K1084" t="s">
        <v>28</v>
      </c>
      <c r="M1084" s="3"/>
    </row>
    <row r="1085" spans="2:13" x14ac:dyDescent="0.2">
      <c r="B1085" s="1">
        <v>42816</v>
      </c>
      <c r="C1085">
        <v>12.1</v>
      </c>
      <c r="D1085" t="str">
        <f>_xlfn.TEXTJOIN($F$4,FALSE,源数据[[#This Row],[字段01]:[字段10]])</f>
        <v>江苏-南京市区-1000000020-吉兴进商贸公司-茶饮-10000078-铁观音茶15---</v>
      </c>
      <c r="E1085" t="s">
        <v>20</v>
      </c>
      <c r="F1085" t="s">
        <v>47</v>
      </c>
      <c r="G1085">
        <v>1000000020</v>
      </c>
      <c r="H1085" t="s">
        <v>71</v>
      </c>
      <c r="I1085" s="2" t="s">
        <v>8</v>
      </c>
      <c r="J1085">
        <v>10000078</v>
      </c>
      <c r="K1085" t="s">
        <v>28</v>
      </c>
      <c r="M1085" s="3"/>
    </row>
    <row r="1086" spans="2:13" x14ac:dyDescent="0.2">
      <c r="B1086" s="1">
        <v>42816</v>
      </c>
      <c r="C1086">
        <v>36.299999999999997</v>
      </c>
      <c r="D1086" t="str">
        <f>_xlfn.TEXTJOIN($F$4,FALSE,源数据[[#This Row],[字段01]:[字段10]])</f>
        <v>江苏-苏州市-1000000101-美协旺商贸公司-茶饮-10000111-茉莉花茶3---</v>
      </c>
      <c r="E1086" t="s">
        <v>20</v>
      </c>
      <c r="F1086" t="s">
        <v>27</v>
      </c>
      <c r="G1086">
        <v>1000000101</v>
      </c>
      <c r="H1086" t="s">
        <v>37</v>
      </c>
      <c r="I1086" s="2" t="s">
        <v>8</v>
      </c>
      <c r="J1086">
        <v>10000111</v>
      </c>
      <c r="K1086" t="s">
        <v>35</v>
      </c>
      <c r="M1086" s="3"/>
    </row>
    <row r="1087" spans="2:13" x14ac:dyDescent="0.2">
      <c r="B1087" s="1">
        <v>42816</v>
      </c>
      <c r="C1087">
        <v>2.4</v>
      </c>
      <c r="D1087" t="str">
        <f>_xlfn.TEXTJOIN($F$4,FALSE,源数据[[#This Row],[字段01]:[字段10]])</f>
        <v>江苏-苏州市-1000000101-美协旺商贸公司-茶饮-10000136-柠檬茶8---</v>
      </c>
      <c r="E1087" t="s">
        <v>20</v>
      </c>
      <c r="F1087" t="s">
        <v>27</v>
      </c>
      <c r="G1087">
        <v>1000000101</v>
      </c>
      <c r="H1087" t="s">
        <v>37</v>
      </c>
      <c r="I1087" s="2" t="s">
        <v>8</v>
      </c>
      <c r="J1087">
        <v>10000136</v>
      </c>
      <c r="K1087" t="s">
        <v>38</v>
      </c>
      <c r="M1087" s="3"/>
    </row>
    <row r="1088" spans="2:13" x14ac:dyDescent="0.2">
      <c r="B1088" s="1">
        <v>42816</v>
      </c>
      <c r="C1088">
        <v>27.6</v>
      </c>
      <c r="D1088" t="str">
        <f>_xlfn.TEXTJOIN($F$4,FALSE,源数据[[#This Row],[字段01]:[字段10]])</f>
        <v>江苏-苏州市-1000000101-美协旺商贸公司-茶饮-10000182-麦茶3---</v>
      </c>
      <c r="E1088" t="s">
        <v>20</v>
      </c>
      <c r="F1088" t="s">
        <v>27</v>
      </c>
      <c r="G1088">
        <v>1000000101</v>
      </c>
      <c r="H1088" t="s">
        <v>37</v>
      </c>
      <c r="I1088" s="2" t="s">
        <v>8</v>
      </c>
      <c r="J1088">
        <v>10000182</v>
      </c>
      <c r="K1088" t="s">
        <v>29</v>
      </c>
      <c r="M1088" s="3"/>
    </row>
    <row r="1089" spans="2:13" x14ac:dyDescent="0.2">
      <c r="B1089" s="1">
        <v>42816</v>
      </c>
      <c r="C1089">
        <v>2.6</v>
      </c>
      <c r="D1089" t="str">
        <f>_xlfn.TEXTJOIN($F$4,FALSE,源数据[[#This Row],[字段01]:[字段10]])</f>
        <v>江苏-苏州市-1000000101-美协旺商贸公司-茶饮-20000099-拿铁奶茶2---</v>
      </c>
      <c r="E1089" t="s">
        <v>20</v>
      </c>
      <c r="F1089" t="s">
        <v>27</v>
      </c>
      <c r="G1089">
        <v>1000000101</v>
      </c>
      <c r="H1089" t="s">
        <v>37</v>
      </c>
      <c r="I1089" s="2" t="s">
        <v>8</v>
      </c>
      <c r="J1089">
        <v>20000099</v>
      </c>
      <c r="K1089" t="s">
        <v>18</v>
      </c>
      <c r="M1089" s="3"/>
    </row>
    <row r="1090" spans="2:13" x14ac:dyDescent="0.2">
      <c r="B1090" s="1">
        <v>42816</v>
      </c>
      <c r="C1090">
        <v>30.2</v>
      </c>
      <c r="D1090" t="str">
        <f>_xlfn.TEXTJOIN($F$4,FALSE,源数据[[#This Row],[字段01]:[字段10]])</f>
        <v>江苏-苏州市-1000000101-美协旺商贸公司-果汁-40000085-红石榴汁1---</v>
      </c>
      <c r="E1090" t="s">
        <v>20</v>
      </c>
      <c r="F1090" t="s">
        <v>27</v>
      </c>
      <c r="G1090">
        <v>1000000101</v>
      </c>
      <c r="H1090" t="s">
        <v>37</v>
      </c>
      <c r="I1090" s="2" t="s">
        <v>24</v>
      </c>
      <c r="J1090">
        <v>40000085</v>
      </c>
      <c r="K1090" t="s">
        <v>22</v>
      </c>
      <c r="M1090" s="3"/>
    </row>
    <row r="1091" spans="2:13" x14ac:dyDescent="0.2">
      <c r="B1091" s="1">
        <v>42816</v>
      </c>
      <c r="C1091">
        <v>12.2</v>
      </c>
      <c r="D1091" t="str">
        <f>_xlfn.TEXTJOIN($F$4,FALSE,源数据[[#This Row],[字段01]:[字段10]])</f>
        <v>江苏-镇江市-1000000047-寿鼎益商贸公司-茶饮-10000078-铁观音茶15---</v>
      </c>
      <c r="E1091" t="s">
        <v>20</v>
      </c>
      <c r="F1091" t="s">
        <v>33</v>
      </c>
      <c r="G1091">
        <v>1000000047</v>
      </c>
      <c r="H1091" t="s">
        <v>32</v>
      </c>
      <c r="I1091" s="2" t="s">
        <v>8</v>
      </c>
      <c r="J1091">
        <v>10000078</v>
      </c>
      <c r="K1091" t="s">
        <v>28</v>
      </c>
      <c r="M1091" s="3"/>
    </row>
    <row r="1092" spans="2:13" x14ac:dyDescent="0.2">
      <c r="B1092" s="1">
        <v>42816</v>
      </c>
      <c r="C1092">
        <v>9.1999999999999993</v>
      </c>
      <c r="D1092" t="str">
        <f>_xlfn.TEXTJOIN($F$4,FALSE,源数据[[#This Row],[字段01]:[字段10]])</f>
        <v>江苏-镇江市-1000000047-寿鼎益商贸公司-茶饮-10000172-红茶16---</v>
      </c>
      <c r="E1092" t="s">
        <v>20</v>
      </c>
      <c r="F1092" t="s">
        <v>33</v>
      </c>
      <c r="G1092">
        <v>1000000047</v>
      </c>
      <c r="H1092" t="s">
        <v>32</v>
      </c>
      <c r="I1092" s="2" t="s">
        <v>8</v>
      </c>
      <c r="J1092">
        <v>10000172</v>
      </c>
      <c r="K1092" t="s">
        <v>14</v>
      </c>
      <c r="M1092" s="3"/>
    </row>
    <row r="1093" spans="2:13" x14ac:dyDescent="0.2">
      <c r="B1093" s="1">
        <v>42816</v>
      </c>
      <c r="C1093">
        <v>20.6</v>
      </c>
      <c r="D1093" t="str">
        <f>_xlfn.TEXTJOIN($F$4,FALSE,源数据[[#This Row],[字段01]:[字段10]])</f>
        <v>江苏-镇江市-1000000047-寿鼎益商贸公司-茶饮-10000211-茉莉绿茶11---</v>
      </c>
      <c r="E1093" t="s">
        <v>20</v>
      </c>
      <c r="F1093" t="s">
        <v>33</v>
      </c>
      <c r="G1093">
        <v>1000000047</v>
      </c>
      <c r="H1093" t="s">
        <v>32</v>
      </c>
      <c r="I1093" s="2" t="s">
        <v>8</v>
      </c>
      <c r="J1093">
        <v>10000211</v>
      </c>
      <c r="K1093" t="s">
        <v>6</v>
      </c>
      <c r="M1093" s="3"/>
    </row>
    <row r="1094" spans="2:13" x14ac:dyDescent="0.2">
      <c r="B1094" s="1">
        <v>42817</v>
      </c>
      <c r="C1094">
        <v>12.4</v>
      </c>
      <c r="D1094" t="str">
        <f>_xlfn.TEXTJOIN($F$4,FALSE,源数据[[#This Row],[字段01]:[字段10]])</f>
        <v>安徽-合肥市-1000000931-百安欣商贸公司-茶饮-10000078-铁观音茶15---</v>
      </c>
      <c r="E1094" t="s">
        <v>41</v>
      </c>
      <c r="F1094" t="s">
        <v>40</v>
      </c>
      <c r="G1094">
        <v>1000000931</v>
      </c>
      <c r="H1094" t="s">
        <v>39</v>
      </c>
      <c r="I1094" s="2" t="s">
        <v>8</v>
      </c>
      <c r="J1094">
        <v>10000078</v>
      </c>
      <c r="K1094" t="s">
        <v>28</v>
      </c>
      <c r="M1094" s="3"/>
    </row>
    <row r="1095" spans="2:13" x14ac:dyDescent="0.2">
      <c r="B1095" s="1">
        <v>42817</v>
      </c>
      <c r="C1095">
        <v>26.8</v>
      </c>
      <c r="D1095" t="str">
        <f>_xlfn.TEXTJOIN($F$4,FALSE,源数据[[#This Row],[字段01]:[字段10]])</f>
        <v>安徽-合肥市-1000000931-百安欣商贸公司-茶饮-10000131-柠檬茶3---</v>
      </c>
      <c r="E1095" t="s">
        <v>41</v>
      </c>
      <c r="F1095" t="s">
        <v>40</v>
      </c>
      <c r="G1095">
        <v>1000000931</v>
      </c>
      <c r="H1095" t="s">
        <v>39</v>
      </c>
      <c r="I1095" s="2" t="s">
        <v>8</v>
      </c>
      <c r="J1095">
        <v>10000131</v>
      </c>
      <c r="K1095" t="s">
        <v>36</v>
      </c>
      <c r="M1095" s="3"/>
    </row>
    <row r="1096" spans="2:13" x14ac:dyDescent="0.2">
      <c r="B1096" s="1">
        <v>42817</v>
      </c>
      <c r="C1096">
        <v>76.599999999999994</v>
      </c>
      <c r="D1096" t="str">
        <f>_xlfn.TEXTJOIN($F$4,FALSE,源数据[[#This Row],[字段01]:[字段10]])</f>
        <v>湖南-长沙市-1000000059-厚飞康商贸公司-茶饮-10000131-柠檬茶3---</v>
      </c>
      <c r="E1096" t="s">
        <v>3</v>
      </c>
      <c r="F1096" t="s">
        <v>12</v>
      </c>
      <c r="G1096">
        <v>1000000059</v>
      </c>
      <c r="H1096" t="s">
        <v>53</v>
      </c>
      <c r="I1096" s="2" t="s">
        <v>8</v>
      </c>
      <c r="J1096">
        <v>10000131</v>
      </c>
      <c r="K1096" t="s">
        <v>36</v>
      </c>
      <c r="M1096" s="3"/>
    </row>
    <row r="1097" spans="2:13" x14ac:dyDescent="0.2">
      <c r="B1097" s="1">
        <v>42817</v>
      </c>
      <c r="C1097">
        <v>5.5</v>
      </c>
      <c r="D1097" t="str">
        <f>_xlfn.TEXTJOIN($F$4,FALSE,源数据[[#This Row],[字段01]:[字段10]])</f>
        <v>湖南-长沙市-1000000059-厚飞康商贸公司-茶饮-10000211-茉莉绿茶11---</v>
      </c>
      <c r="E1097" t="s">
        <v>3</v>
      </c>
      <c r="F1097" t="s">
        <v>12</v>
      </c>
      <c r="G1097">
        <v>1000000059</v>
      </c>
      <c r="H1097" t="s">
        <v>53</v>
      </c>
      <c r="I1097" s="2" t="s">
        <v>8</v>
      </c>
      <c r="J1097">
        <v>10000211</v>
      </c>
      <c r="K1097" t="s">
        <v>6</v>
      </c>
      <c r="M1097" s="3"/>
    </row>
    <row r="1098" spans="2:13" x14ac:dyDescent="0.2">
      <c r="B1098" s="1">
        <v>42817</v>
      </c>
      <c r="C1098">
        <v>38.4</v>
      </c>
      <c r="D1098" t="str">
        <f>_xlfn.TEXTJOIN($F$4,FALSE,源数据[[#This Row],[字段01]:[字段10]])</f>
        <v>湖南-长沙市-1000000059-厚飞康商贸公司-茶饮-20000099-拿铁奶茶2---</v>
      </c>
      <c r="E1098" t="s">
        <v>3</v>
      </c>
      <c r="F1098" t="s">
        <v>12</v>
      </c>
      <c r="G1098">
        <v>1000000059</v>
      </c>
      <c r="H1098" t="s">
        <v>53</v>
      </c>
      <c r="I1098" s="2" t="s">
        <v>8</v>
      </c>
      <c r="J1098">
        <v>20000099</v>
      </c>
      <c r="K1098" t="s">
        <v>18</v>
      </c>
      <c r="M1098" s="3"/>
    </row>
    <row r="1099" spans="2:13" x14ac:dyDescent="0.2">
      <c r="B1099" s="1">
        <v>42817</v>
      </c>
      <c r="C1099">
        <v>36.4</v>
      </c>
      <c r="D1099" t="str">
        <f>_xlfn.TEXTJOIN($F$4,FALSE,源数据[[#This Row],[字段01]:[字段10]])</f>
        <v>湖南-长沙市-1000000059-厚飞康商贸公司-饮用水-30000011-矿泉水11---</v>
      </c>
      <c r="E1099" t="s">
        <v>3</v>
      </c>
      <c r="F1099" t="s">
        <v>12</v>
      </c>
      <c r="G1099">
        <v>1000000059</v>
      </c>
      <c r="H1099" t="s">
        <v>53</v>
      </c>
      <c r="I1099" s="2" t="s">
        <v>4</v>
      </c>
      <c r="J1099">
        <v>30000011</v>
      </c>
      <c r="K1099" t="s">
        <v>1</v>
      </c>
      <c r="M1099" s="3"/>
    </row>
    <row r="1100" spans="2:13" x14ac:dyDescent="0.2">
      <c r="B1100" s="1">
        <v>42817</v>
      </c>
      <c r="C1100">
        <v>88.6</v>
      </c>
      <c r="D1100" t="str">
        <f>_xlfn.TEXTJOIN($F$4,FALSE,源数据[[#This Row],[字段01]:[字段10]])</f>
        <v>湖南-长沙市-1000001649-圣大广商贸公司-茶饮-10000211-茉莉绿茶11---</v>
      </c>
      <c r="E1100" t="s">
        <v>3</v>
      </c>
      <c r="F1100" t="s">
        <v>12</v>
      </c>
      <c r="G1100">
        <v>1000001649</v>
      </c>
      <c r="H1100" t="s">
        <v>11</v>
      </c>
      <c r="I1100" s="2" t="s">
        <v>8</v>
      </c>
      <c r="J1100">
        <v>10000211</v>
      </c>
      <c r="K1100" t="s">
        <v>6</v>
      </c>
      <c r="M1100" s="3"/>
    </row>
    <row r="1101" spans="2:13" x14ac:dyDescent="0.2">
      <c r="B1101" s="1">
        <v>42817</v>
      </c>
      <c r="C1101">
        <v>22.1</v>
      </c>
      <c r="D1101" t="str">
        <f>_xlfn.TEXTJOIN($F$4,FALSE,源数据[[#This Row],[字段01]:[字段10]])</f>
        <v>江苏-常州市-1000001133-厚弘优商贸公司-茶饮-10000111-茉莉花茶3---</v>
      </c>
      <c r="E1101" t="s">
        <v>20</v>
      </c>
      <c r="F1101" t="s">
        <v>44</v>
      </c>
      <c r="G1101">
        <v>1000001133</v>
      </c>
      <c r="H1101" t="s">
        <v>43</v>
      </c>
      <c r="I1101" s="2" t="s">
        <v>8</v>
      </c>
      <c r="J1101">
        <v>10000111</v>
      </c>
      <c r="K1101" t="s">
        <v>35</v>
      </c>
      <c r="M1101" s="3"/>
    </row>
    <row r="1102" spans="2:13" x14ac:dyDescent="0.2">
      <c r="B1102" s="1">
        <v>42817</v>
      </c>
      <c r="C1102">
        <v>9.9</v>
      </c>
      <c r="D1102" t="str">
        <f>_xlfn.TEXTJOIN($F$4,FALSE,源数据[[#This Row],[字段01]:[字段10]])</f>
        <v>江苏-常州市-1000001133-厚弘优商贸公司-茶饮-10000131-柠檬茶3---</v>
      </c>
      <c r="E1102" t="s">
        <v>20</v>
      </c>
      <c r="F1102" t="s">
        <v>44</v>
      </c>
      <c r="G1102">
        <v>1000001133</v>
      </c>
      <c r="H1102" t="s">
        <v>43</v>
      </c>
      <c r="I1102" s="2" t="s">
        <v>8</v>
      </c>
      <c r="J1102">
        <v>10000131</v>
      </c>
      <c r="K1102" t="s">
        <v>36</v>
      </c>
      <c r="M1102" s="3"/>
    </row>
    <row r="1103" spans="2:13" x14ac:dyDescent="0.2">
      <c r="B1103" s="1">
        <v>42817</v>
      </c>
      <c r="C1103">
        <v>51.1</v>
      </c>
      <c r="D1103" t="str">
        <f>_xlfn.TEXTJOIN($F$4,FALSE,源数据[[#This Row],[字段01]:[字段10]])</f>
        <v>江苏-南京市区-1000000018-久多厚商贸公司-茶饮-10000131-柠檬茶3---</v>
      </c>
      <c r="E1103" t="s">
        <v>20</v>
      </c>
      <c r="F1103" t="s">
        <v>47</v>
      </c>
      <c r="G1103">
        <v>1000000018</v>
      </c>
      <c r="H1103" t="s">
        <v>46</v>
      </c>
      <c r="I1103" s="2" t="s">
        <v>8</v>
      </c>
      <c r="J1103">
        <v>10000131</v>
      </c>
      <c r="K1103" t="s">
        <v>36</v>
      </c>
      <c r="M1103" s="3"/>
    </row>
    <row r="1104" spans="2:13" x14ac:dyDescent="0.2">
      <c r="B1104" s="1">
        <v>42817</v>
      </c>
      <c r="C1104">
        <v>37.299999999999997</v>
      </c>
      <c r="D1104" t="str">
        <f>_xlfn.TEXTJOIN($F$4,FALSE,源数据[[#This Row],[字段01]:[字段10]])</f>
        <v>江苏-南京市区-1000000020-吉兴进商贸公司-茶饮-10000078-铁观音茶15---</v>
      </c>
      <c r="E1104" t="s">
        <v>20</v>
      </c>
      <c r="F1104" t="s">
        <v>47</v>
      </c>
      <c r="G1104">
        <v>1000000020</v>
      </c>
      <c r="H1104" t="s">
        <v>71</v>
      </c>
      <c r="I1104" s="2" t="s">
        <v>8</v>
      </c>
      <c r="J1104">
        <v>10000078</v>
      </c>
      <c r="K1104" t="s">
        <v>28</v>
      </c>
      <c r="M1104" s="3"/>
    </row>
    <row r="1105" spans="2:13" x14ac:dyDescent="0.2">
      <c r="B1105" s="1">
        <v>42817</v>
      </c>
      <c r="C1105">
        <v>15.1</v>
      </c>
      <c r="D1105" t="str">
        <f>_xlfn.TEXTJOIN($F$4,FALSE,源数据[[#This Row],[字段01]:[字段10]])</f>
        <v>江苏-南通市-1000000129-盛昌全商贸公司-茶饮-10000078-铁观音茶15---</v>
      </c>
      <c r="E1105" t="s">
        <v>20</v>
      </c>
      <c r="F1105" t="s">
        <v>67</v>
      </c>
      <c r="G1105">
        <v>1000000129</v>
      </c>
      <c r="H1105" t="s">
        <v>68</v>
      </c>
      <c r="I1105" s="2" t="s">
        <v>8</v>
      </c>
      <c r="J1105">
        <v>10000078</v>
      </c>
      <c r="K1105" t="s">
        <v>28</v>
      </c>
      <c r="M1105" s="3"/>
    </row>
    <row r="1106" spans="2:13" x14ac:dyDescent="0.2">
      <c r="B1106" s="1">
        <v>42817</v>
      </c>
      <c r="C1106">
        <v>19.7</v>
      </c>
      <c r="D1106" t="str">
        <f>_xlfn.TEXTJOIN($F$4,FALSE,源数据[[#This Row],[字段01]:[字段10]])</f>
        <v>江苏-南通市-1000000129-盛昌全商贸公司-茶饮-10000131-柠檬茶3---</v>
      </c>
      <c r="E1106" t="s">
        <v>20</v>
      </c>
      <c r="F1106" t="s">
        <v>67</v>
      </c>
      <c r="G1106">
        <v>1000000129</v>
      </c>
      <c r="H1106" t="s">
        <v>68</v>
      </c>
      <c r="I1106" s="2" t="s">
        <v>8</v>
      </c>
      <c r="J1106">
        <v>10000131</v>
      </c>
      <c r="K1106" t="s">
        <v>36</v>
      </c>
      <c r="M1106" s="3"/>
    </row>
    <row r="1107" spans="2:13" x14ac:dyDescent="0.2">
      <c r="B1107" s="1">
        <v>42817</v>
      </c>
      <c r="C1107">
        <v>5.0999999999999996</v>
      </c>
      <c r="D1107" t="str">
        <f>_xlfn.TEXTJOIN($F$4,FALSE,源数据[[#This Row],[字段01]:[字段10]])</f>
        <v>江苏-南通市-1000000129-盛昌全商贸公司-茶饮-10000136-柠檬茶8---</v>
      </c>
      <c r="E1107" t="s">
        <v>20</v>
      </c>
      <c r="F1107" t="s">
        <v>67</v>
      </c>
      <c r="G1107">
        <v>1000000129</v>
      </c>
      <c r="H1107" t="s">
        <v>68</v>
      </c>
      <c r="I1107" s="2" t="s">
        <v>8</v>
      </c>
      <c r="J1107">
        <v>10000136</v>
      </c>
      <c r="K1107" t="s">
        <v>38</v>
      </c>
      <c r="M1107" s="3"/>
    </row>
    <row r="1108" spans="2:13" x14ac:dyDescent="0.2">
      <c r="B1108" s="1">
        <v>42817</v>
      </c>
      <c r="C1108">
        <v>11.2</v>
      </c>
      <c r="D1108" t="str">
        <f>_xlfn.TEXTJOIN($F$4,FALSE,源数据[[#This Row],[字段01]:[字段10]])</f>
        <v>江苏-无锡市-1000000046-多福复商贸公司-茶饮-10000064-铁观音茶1---</v>
      </c>
      <c r="E1108" t="s">
        <v>20</v>
      </c>
      <c r="F1108" t="s">
        <v>52</v>
      </c>
      <c r="G1108">
        <v>1000000046</v>
      </c>
      <c r="H1108" t="s">
        <v>50</v>
      </c>
      <c r="I1108" s="2" t="s">
        <v>8</v>
      </c>
      <c r="J1108">
        <v>10000064</v>
      </c>
      <c r="K1108" t="s">
        <v>51</v>
      </c>
      <c r="M1108" s="3"/>
    </row>
    <row r="1109" spans="2:13" x14ac:dyDescent="0.2">
      <c r="B1109" s="1">
        <v>42817</v>
      </c>
      <c r="C1109">
        <v>2.2999999999999998</v>
      </c>
      <c r="D1109" t="str">
        <f>_xlfn.TEXTJOIN($F$4,FALSE,源数据[[#This Row],[字段01]:[字段10]])</f>
        <v>江苏-无锡市-1000000046-多福复商贸公司-茶饮-10000078-铁观音茶15---</v>
      </c>
      <c r="E1109" t="s">
        <v>20</v>
      </c>
      <c r="F1109" t="s">
        <v>52</v>
      </c>
      <c r="G1109">
        <v>1000000046</v>
      </c>
      <c r="H1109" t="s">
        <v>50</v>
      </c>
      <c r="I1109" s="2" t="s">
        <v>8</v>
      </c>
      <c r="J1109">
        <v>10000078</v>
      </c>
      <c r="K1109" t="s">
        <v>28</v>
      </c>
      <c r="M1109" s="3"/>
    </row>
    <row r="1110" spans="2:13" x14ac:dyDescent="0.2">
      <c r="B1110" s="1">
        <v>42817</v>
      </c>
      <c r="C1110">
        <v>17.600000000000001</v>
      </c>
      <c r="D1110" t="str">
        <f>_xlfn.TEXTJOIN($F$4,FALSE,源数据[[#This Row],[字段01]:[字段10]])</f>
        <v>江苏-无锡市-1000000046-多福复商贸公司-茶饮-10000211-茉莉绿茶11---</v>
      </c>
      <c r="E1110" t="s">
        <v>20</v>
      </c>
      <c r="F1110" t="s">
        <v>52</v>
      </c>
      <c r="G1110">
        <v>1000000046</v>
      </c>
      <c r="H1110" t="s">
        <v>50</v>
      </c>
      <c r="I1110" s="2" t="s">
        <v>8</v>
      </c>
      <c r="J1110">
        <v>10000211</v>
      </c>
      <c r="K1110" t="s">
        <v>6</v>
      </c>
      <c r="M1110" s="3"/>
    </row>
    <row r="1111" spans="2:13" x14ac:dyDescent="0.2">
      <c r="B1111" s="1">
        <v>42817</v>
      </c>
      <c r="C1111">
        <v>66.8</v>
      </c>
      <c r="D1111" t="str">
        <f>_xlfn.TEXTJOIN($F$4,FALSE,源数据[[#This Row],[字段01]:[字段10]])</f>
        <v>江苏-徐州市-1000000031-顺满进商贸公司-果汁-40000085-红石榴汁1---</v>
      </c>
      <c r="E1111" t="s">
        <v>20</v>
      </c>
      <c r="F1111" t="s">
        <v>31</v>
      </c>
      <c r="G1111">
        <v>1000000031</v>
      </c>
      <c r="H1111" t="s">
        <v>30</v>
      </c>
      <c r="I1111" s="2" t="s">
        <v>24</v>
      </c>
      <c r="J1111">
        <v>40000085</v>
      </c>
      <c r="K1111" t="s">
        <v>22</v>
      </c>
      <c r="M1111" s="3"/>
    </row>
    <row r="1112" spans="2:13" x14ac:dyDescent="0.2">
      <c r="B1112" s="1">
        <v>42818</v>
      </c>
      <c r="C1112">
        <v>37.700000000000003</v>
      </c>
      <c r="D1112" t="str">
        <f>_xlfn.TEXTJOIN($F$4,FALSE,源数据[[#This Row],[字段01]:[字段10]])</f>
        <v>安徽-蚌埠市-1000000460-昌华聚商贸公司-茶饮-10000131-柠檬茶3---</v>
      </c>
      <c r="E1112" t="s">
        <v>41</v>
      </c>
      <c r="F1112" t="s">
        <v>49</v>
      </c>
      <c r="G1112">
        <v>1000000460</v>
      </c>
      <c r="H1112" t="s">
        <v>48</v>
      </c>
      <c r="I1112" s="2" t="s">
        <v>8</v>
      </c>
      <c r="J1112">
        <v>10000131</v>
      </c>
      <c r="K1112" t="s">
        <v>36</v>
      </c>
      <c r="M1112" s="3"/>
    </row>
    <row r="1113" spans="2:13" x14ac:dyDescent="0.2">
      <c r="B1113" s="1">
        <v>42818</v>
      </c>
      <c r="C1113">
        <v>12.9</v>
      </c>
      <c r="D1113" t="str">
        <f>_xlfn.TEXTJOIN($F$4,FALSE,源数据[[#This Row],[字段01]:[字段10]])</f>
        <v>安徽-蚌埠市-1000000460-昌华聚商贸公司-茶饮-10000172-红茶16---</v>
      </c>
      <c r="E1113" t="s">
        <v>41</v>
      </c>
      <c r="F1113" t="s">
        <v>49</v>
      </c>
      <c r="G1113">
        <v>1000000460</v>
      </c>
      <c r="H1113" t="s">
        <v>48</v>
      </c>
      <c r="I1113" s="2" t="s">
        <v>8</v>
      </c>
      <c r="J1113">
        <v>10000172</v>
      </c>
      <c r="K1113" t="s">
        <v>14</v>
      </c>
      <c r="M1113" s="3"/>
    </row>
    <row r="1114" spans="2:13" x14ac:dyDescent="0.2">
      <c r="B1114" s="1">
        <v>42818</v>
      </c>
      <c r="C1114">
        <v>33.6</v>
      </c>
      <c r="D1114" t="str">
        <f>_xlfn.TEXTJOIN($F$4,FALSE,源数据[[#This Row],[字段01]:[字段10]])</f>
        <v>安徽-蚌埠市-1000000460-昌华聚商贸公司-茶饮-10000211-茉莉绿茶11---</v>
      </c>
      <c r="E1114" t="s">
        <v>41</v>
      </c>
      <c r="F1114" t="s">
        <v>49</v>
      </c>
      <c r="G1114">
        <v>1000000460</v>
      </c>
      <c r="H1114" t="s">
        <v>48</v>
      </c>
      <c r="I1114" s="2" t="s">
        <v>8</v>
      </c>
      <c r="J1114">
        <v>10000211</v>
      </c>
      <c r="K1114" t="s">
        <v>6</v>
      </c>
      <c r="M1114" s="3"/>
    </row>
    <row r="1115" spans="2:13" x14ac:dyDescent="0.2">
      <c r="B1115" s="1">
        <v>42818</v>
      </c>
      <c r="C1115">
        <v>35.700000000000003</v>
      </c>
      <c r="D1115" t="str">
        <f>_xlfn.TEXTJOIN($F$4,FALSE,源数据[[#This Row],[字段01]:[字段10]])</f>
        <v>湖南-长沙市-1000000059-厚飞康商贸公司-茶饮-10000111-茉莉花茶3---</v>
      </c>
      <c r="E1115" t="s">
        <v>3</v>
      </c>
      <c r="F1115" t="s">
        <v>12</v>
      </c>
      <c r="G1115">
        <v>1000000059</v>
      </c>
      <c r="H1115" t="s">
        <v>53</v>
      </c>
      <c r="I1115" s="2" t="s">
        <v>8</v>
      </c>
      <c r="J1115">
        <v>10000111</v>
      </c>
      <c r="K1115" t="s">
        <v>35</v>
      </c>
      <c r="M1115" s="3"/>
    </row>
    <row r="1116" spans="2:13" x14ac:dyDescent="0.2">
      <c r="B1116" s="1">
        <v>42818</v>
      </c>
      <c r="C1116">
        <v>84.1</v>
      </c>
      <c r="D1116" t="str">
        <f>_xlfn.TEXTJOIN($F$4,FALSE,源数据[[#This Row],[字段01]:[字段10]])</f>
        <v>湖南-长沙市-1000000059-厚飞康商贸公司-茶饮-10000131-柠檬茶3---</v>
      </c>
      <c r="E1116" t="s">
        <v>3</v>
      </c>
      <c r="F1116" t="s">
        <v>12</v>
      </c>
      <c r="G1116">
        <v>1000000059</v>
      </c>
      <c r="H1116" t="s">
        <v>53</v>
      </c>
      <c r="I1116" s="2" t="s">
        <v>8</v>
      </c>
      <c r="J1116">
        <v>10000131</v>
      </c>
      <c r="K1116" t="s">
        <v>36</v>
      </c>
      <c r="M1116" s="3"/>
    </row>
    <row r="1117" spans="2:13" x14ac:dyDescent="0.2">
      <c r="B1117" s="1">
        <v>42818</v>
      </c>
      <c r="C1117">
        <v>27.5</v>
      </c>
      <c r="D1117" t="str">
        <f>_xlfn.TEXTJOIN($F$4,FALSE,源数据[[#This Row],[字段01]:[字段10]])</f>
        <v>江苏-南京市区-1000000018-久多厚商贸公司-茶饮-10000131-柠檬茶3---</v>
      </c>
      <c r="E1117" t="s">
        <v>20</v>
      </c>
      <c r="F1117" t="s">
        <v>47</v>
      </c>
      <c r="G1117">
        <v>1000000018</v>
      </c>
      <c r="H1117" t="s">
        <v>46</v>
      </c>
      <c r="I1117" s="2" t="s">
        <v>8</v>
      </c>
      <c r="J1117">
        <v>10000131</v>
      </c>
      <c r="K1117" t="s">
        <v>36</v>
      </c>
      <c r="M1117" s="3"/>
    </row>
    <row r="1118" spans="2:13" x14ac:dyDescent="0.2">
      <c r="B1118" s="1">
        <v>42818</v>
      </c>
      <c r="C1118">
        <v>37.4</v>
      </c>
      <c r="D1118" t="str">
        <f>_xlfn.TEXTJOIN($F$4,FALSE,源数据[[#This Row],[字段01]:[字段10]])</f>
        <v>江苏-南京市区-1000000020-吉兴进商贸公司-茶饮-10000078-铁观音茶15---</v>
      </c>
      <c r="E1118" t="s">
        <v>20</v>
      </c>
      <c r="F1118" t="s">
        <v>47</v>
      </c>
      <c r="G1118">
        <v>1000000020</v>
      </c>
      <c r="H1118" t="s">
        <v>71</v>
      </c>
      <c r="I1118" s="2" t="s">
        <v>8</v>
      </c>
      <c r="J1118">
        <v>10000078</v>
      </c>
      <c r="K1118" t="s">
        <v>28</v>
      </c>
      <c r="M1118" s="3"/>
    </row>
    <row r="1119" spans="2:13" x14ac:dyDescent="0.2">
      <c r="B1119" s="1">
        <v>42818</v>
      </c>
      <c r="C1119">
        <v>41.2</v>
      </c>
      <c r="D1119" t="str">
        <f>_xlfn.TEXTJOIN($F$4,FALSE,源数据[[#This Row],[字段01]:[字段10]])</f>
        <v>江苏-南京市区-1000000020-吉兴进商贸公司-茶饮-20000099-拿铁奶茶2---</v>
      </c>
      <c r="E1119" t="s">
        <v>20</v>
      </c>
      <c r="F1119" t="s">
        <v>47</v>
      </c>
      <c r="G1119">
        <v>1000000020</v>
      </c>
      <c r="H1119" t="s">
        <v>71</v>
      </c>
      <c r="I1119" s="2" t="s">
        <v>8</v>
      </c>
      <c r="J1119">
        <v>20000099</v>
      </c>
      <c r="K1119" t="s">
        <v>18</v>
      </c>
      <c r="M1119" s="3"/>
    </row>
    <row r="1120" spans="2:13" x14ac:dyDescent="0.2">
      <c r="B1120" s="1">
        <v>42818</v>
      </c>
      <c r="C1120">
        <v>38.9</v>
      </c>
      <c r="D1120" t="str">
        <f>_xlfn.TEXTJOIN($F$4,FALSE,源数据[[#This Row],[字段01]:[字段10]])</f>
        <v>江苏-苏州市-1000000101-美协旺商贸公司-茶饮-10000078-铁观音茶15---</v>
      </c>
      <c r="E1120" t="s">
        <v>20</v>
      </c>
      <c r="F1120" t="s">
        <v>27</v>
      </c>
      <c r="G1120">
        <v>1000000101</v>
      </c>
      <c r="H1120" t="s">
        <v>37</v>
      </c>
      <c r="I1120" s="2" t="s">
        <v>8</v>
      </c>
      <c r="J1120">
        <v>10000078</v>
      </c>
      <c r="K1120" t="s">
        <v>28</v>
      </c>
      <c r="M1120" s="3"/>
    </row>
    <row r="1121" spans="2:13" x14ac:dyDescent="0.2">
      <c r="B1121" s="1">
        <v>42818</v>
      </c>
      <c r="C1121">
        <v>39</v>
      </c>
      <c r="D1121" t="str">
        <f>_xlfn.TEXTJOIN($F$4,FALSE,源数据[[#This Row],[字段01]:[字段10]])</f>
        <v>江苏-徐州市-1000000031-顺满进商贸公司-茶饮-10000131-柠檬茶3---</v>
      </c>
      <c r="E1121" t="s">
        <v>20</v>
      </c>
      <c r="F1121" t="s">
        <v>31</v>
      </c>
      <c r="G1121">
        <v>1000000031</v>
      </c>
      <c r="H1121" t="s">
        <v>30</v>
      </c>
      <c r="I1121" s="2" t="s">
        <v>8</v>
      </c>
      <c r="J1121">
        <v>10000131</v>
      </c>
      <c r="K1121" t="s">
        <v>36</v>
      </c>
      <c r="M1121" s="3"/>
    </row>
    <row r="1122" spans="2:13" x14ac:dyDescent="0.2">
      <c r="B1122" s="1">
        <v>42818</v>
      </c>
      <c r="C1122">
        <v>39.200000000000003</v>
      </c>
      <c r="D1122" t="str">
        <f>_xlfn.TEXTJOIN($F$4,FALSE,源数据[[#This Row],[字段01]:[字段10]])</f>
        <v>江苏-徐州市-1000000031-顺满进商贸公司-茶饮-10000182-麦茶3---</v>
      </c>
      <c r="E1122" t="s">
        <v>20</v>
      </c>
      <c r="F1122" t="s">
        <v>31</v>
      </c>
      <c r="G1122">
        <v>1000000031</v>
      </c>
      <c r="H1122" t="s">
        <v>30</v>
      </c>
      <c r="I1122" s="2" t="s">
        <v>8</v>
      </c>
      <c r="J1122">
        <v>10000182</v>
      </c>
      <c r="K1122" t="s">
        <v>29</v>
      </c>
      <c r="M1122" s="3"/>
    </row>
    <row r="1123" spans="2:13" x14ac:dyDescent="0.2">
      <c r="B1123" s="1">
        <v>42819</v>
      </c>
      <c r="C1123">
        <v>43.2</v>
      </c>
      <c r="D1123" t="str">
        <f>_xlfn.TEXTJOIN($F$4,FALSE,源数据[[#This Row],[字段01]:[字段10]])</f>
        <v>安徽-合肥市-1000000931-百安欣商贸公司-果汁-40000085-红石榴汁1---</v>
      </c>
      <c r="E1123" t="s">
        <v>41</v>
      </c>
      <c r="F1123" t="s">
        <v>40</v>
      </c>
      <c r="G1123">
        <v>1000000931</v>
      </c>
      <c r="H1123" t="s">
        <v>39</v>
      </c>
      <c r="I1123" s="2" t="s">
        <v>24</v>
      </c>
      <c r="J1123">
        <v>40000085</v>
      </c>
      <c r="K1123" t="s">
        <v>22</v>
      </c>
      <c r="M1123" s="3"/>
    </row>
    <row r="1124" spans="2:13" x14ac:dyDescent="0.2">
      <c r="B1124" s="1">
        <v>42819</v>
      </c>
      <c r="C1124">
        <v>43</v>
      </c>
      <c r="D1124" t="str">
        <f>_xlfn.TEXTJOIN($F$4,FALSE,源数据[[#This Row],[字段01]:[字段10]])</f>
        <v>湖南-郴州市-1000002981-祥顺源商贸公司-茶饮-10000211-茉莉绿茶11---</v>
      </c>
      <c r="E1124" t="s">
        <v>3</v>
      </c>
      <c r="F1124" t="s">
        <v>10</v>
      </c>
      <c r="G1124">
        <v>1000002981</v>
      </c>
      <c r="H1124" t="s">
        <v>60</v>
      </c>
      <c r="I1124" s="2" t="s">
        <v>8</v>
      </c>
      <c r="J1124">
        <v>10000211</v>
      </c>
      <c r="K1124" t="s">
        <v>6</v>
      </c>
      <c r="M1124" s="3"/>
    </row>
    <row r="1125" spans="2:13" x14ac:dyDescent="0.2">
      <c r="B1125" s="1">
        <v>42819</v>
      </c>
      <c r="C1125">
        <v>84.4</v>
      </c>
      <c r="D1125" t="str">
        <f>_xlfn.TEXTJOIN($F$4,FALSE,源数据[[#This Row],[字段01]:[字段10]])</f>
        <v>湖南-邵阳市-1000001502-裕协康商贸公司-茶饮-10000136-柠檬茶8---</v>
      </c>
      <c r="E1125" t="s">
        <v>3</v>
      </c>
      <c r="F1125" t="s">
        <v>55</v>
      </c>
      <c r="G1125">
        <v>1000001502</v>
      </c>
      <c r="H1125" t="s">
        <v>54</v>
      </c>
      <c r="I1125" s="2" t="s">
        <v>8</v>
      </c>
      <c r="J1125">
        <v>10000136</v>
      </c>
      <c r="K1125" t="s">
        <v>38</v>
      </c>
      <c r="M1125" s="3"/>
    </row>
    <row r="1126" spans="2:13" x14ac:dyDescent="0.2">
      <c r="B1126" s="1">
        <v>42819</v>
      </c>
      <c r="C1126">
        <v>7.4</v>
      </c>
      <c r="D1126" t="str">
        <f>_xlfn.TEXTJOIN($F$4,FALSE,源数据[[#This Row],[字段01]:[字段10]])</f>
        <v>江苏-徐州市-1000000031-顺满进商贸公司-茶饮-10000078-铁观音茶15---</v>
      </c>
      <c r="E1126" t="s">
        <v>20</v>
      </c>
      <c r="F1126" t="s">
        <v>31</v>
      </c>
      <c r="G1126">
        <v>1000000031</v>
      </c>
      <c r="H1126" t="s">
        <v>30</v>
      </c>
      <c r="I1126" s="2" t="s">
        <v>8</v>
      </c>
      <c r="J1126">
        <v>10000078</v>
      </c>
      <c r="K1126" t="s">
        <v>28</v>
      </c>
      <c r="M1126" s="3"/>
    </row>
    <row r="1127" spans="2:13" x14ac:dyDescent="0.2">
      <c r="B1127" s="1">
        <v>42819</v>
      </c>
      <c r="C1127">
        <v>14.5</v>
      </c>
      <c r="D1127" t="str">
        <f>_xlfn.TEXTJOIN($F$4,FALSE,源数据[[#This Row],[字段01]:[字段10]])</f>
        <v>江苏-徐州市-1000000031-顺满进商贸公司-茶饮-10000136-柠檬茶8---</v>
      </c>
      <c r="E1127" t="s">
        <v>20</v>
      </c>
      <c r="F1127" t="s">
        <v>31</v>
      </c>
      <c r="G1127">
        <v>1000000031</v>
      </c>
      <c r="H1127" t="s">
        <v>30</v>
      </c>
      <c r="I1127" s="2" t="s">
        <v>8</v>
      </c>
      <c r="J1127">
        <v>10000136</v>
      </c>
      <c r="K1127" t="s">
        <v>38</v>
      </c>
      <c r="M1127" s="3"/>
    </row>
    <row r="1128" spans="2:13" x14ac:dyDescent="0.2">
      <c r="B1128" s="1">
        <v>42819</v>
      </c>
      <c r="C1128">
        <v>52.5</v>
      </c>
      <c r="D1128" t="str">
        <f>_xlfn.TEXTJOIN($F$4,FALSE,源数据[[#This Row],[字段01]:[字段10]])</f>
        <v>江苏-扬州市-1000000579-润谦高商贸公司-果汁-40000085-红石榴汁1---</v>
      </c>
      <c r="E1128" t="s">
        <v>20</v>
      </c>
      <c r="F1128" t="s">
        <v>59</v>
      </c>
      <c r="G1128">
        <v>1000000579</v>
      </c>
      <c r="H1128" t="s">
        <v>58</v>
      </c>
      <c r="I1128" s="2" t="s">
        <v>24</v>
      </c>
      <c r="J1128">
        <v>40000085</v>
      </c>
      <c r="K1128" t="s">
        <v>22</v>
      </c>
      <c r="M1128" s="3"/>
    </row>
    <row r="1129" spans="2:13" x14ac:dyDescent="0.2">
      <c r="B1129" s="1">
        <v>42820</v>
      </c>
      <c r="C1129">
        <v>39.1</v>
      </c>
      <c r="D1129" t="str">
        <f>_xlfn.TEXTJOIN($F$4,FALSE,源数据[[#This Row],[字段01]:[字段10]])</f>
        <v>安徽-合肥市-1000001014-义浩安商贸公司-茶饮-10000131-柠檬茶3---</v>
      </c>
      <c r="E1129" t="s">
        <v>41</v>
      </c>
      <c r="F1129" t="s">
        <v>40</v>
      </c>
      <c r="G1129">
        <v>1000001014</v>
      </c>
      <c r="H1129" t="s">
        <v>42</v>
      </c>
      <c r="I1129" s="2" t="s">
        <v>8</v>
      </c>
      <c r="J1129">
        <v>10000131</v>
      </c>
      <c r="K1129" t="s">
        <v>36</v>
      </c>
      <c r="M1129" s="3"/>
    </row>
    <row r="1130" spans="2:13" x14ac:dyDescent="0.2">
      <c r="B1130" s="1">
        <v>42820</v>
      </c>
      <c r="C1130">
        <v>43.9</v>
      </c>
      <c r="D1130" t="str">
        <f>_xlfn.TEXTJOIN($F$4,FALSE,源数据[[#This Row],[字段01]:[字段10]])</f>
        <v>安徽-合肥市-1000001014-义浩安商贸公司-果汁-40000085-红石榴汁1---</v>
      </c>
      <c r="E1130" t="s">
        <v>41</v>
      </c>
      <c r="F1130" t="s">
        <v>40</v>
      </c>
      <c r="G1130">
        <v>1000001014</v>
      </c>
      <c r="H1130" t="s">
        <v>42</v>
      </c>
      <c r="I1130" s="2" t="s">
        <v>24</v>
      </c>
      <c r="J1130">
        <v>40000085</v>
      </c>
      <c r="K1130" t="s">
        <v>22</v>
      </c>
      <c r="M1130" s="3"/>
    </row>
    <row r="1131" spans="2:13" x14ac:dyDescent="0.2">
      <c r="B1131" s="1">
        <v>42820</v>
      </c>
      <c r="C1131">
        <v>83.4</v>
      </c>
      <c r="D1131" t="str">
        <f>_xlfn.TEXTJOIN($F$4,FALSE,源数据[[#This Row],[字段01]:[字段10]])</f>
        <v>湖南-郴州市-1000002981-祥顺源商贸公司-茶饮-10000211-茉莉绿茶11---</v>
      </c>
      <c r="E1131" t="s">
        <v>3</v>
      </c>
      <c r="F1131" t="s">
        <v>10</v>
      </c>
      <c r="G1131">
        <v>1000002981</v>
      </c>
      <c r="H1131" t="s">
        <v>60</v>
      </c>
      <c r="I1131" s="2" t="s">
        <v>8</v>
      </c>
      <c r="J1131">
        <v>10000211</v>
      </c>
      <c r="K1131" t="s">
        <v>6</v>
      </c>
      <c r="M1131" s="3"/>
    </row>
    <row r="1132" spans="2:13" x14ac:dyDescent="0.2">
      <c r="B1132" s="1">
        <v>42820</v>
      </c>
      <c r="C1132">
        <v>5</v>
      </c>
      <c r="D1132" t="str">
        <f>_xlfn.TEXTJOIN($F$4,FALSE,源数据[[#This Row],[字段01]:[字段10]])</f>
        <v>湖南-郴州市-1000002986-仁进裕商贸公司-果汁-40000080-芒果汁6---</v>
      </c>
      <c r="E1132" t="s">
        <v>3</v>
      </c>
      <c r="F1132" t="s">
        <v>10</v>
      </c>
      <c r="G1132">
        <v>1000002986</v>
      </c>
      <c r="H1132" t="s">
        <v>9</v>
      </c>
      <c r="I1132" s="2" t="s">
        <v>24</v>
      </c>
      <c r="J1132">
        <v>40000080</v>
      </c>
      <c r="K1132" t="s">
        <v>65</v>
      </c>
      <c r="M1132" s="3"/>
    </row>
    <row r="1133" spans="2:13" x14ac:dyDescent="0.2">
      <c r="B1133" s="1">
        <v>42820</v>
      </c>
      <c r="C1133">
        <v>88.6</v>
      </c>
      <c r="D1133" t="str">
        <f>_xlfn.TEXTJOIN($F$4,FALSE,源数据[[#This Row],[字段01]:[字段10]])</f>
        <v>湖南-长沙市-1000001649-圣大广商贸公司-茶饮-10000211-茉莉绿茶11---</v>
      </c>
      <c r="E1133" t="s">
        <v>3</v>
      </c>
      <c r="F1133" t="s">
        <v>12</v>
      </c>
      <c r="G1133">
        <v>1000001649</v>
      </c>
      <c r="H1133" t="s">
        <v>11</v>
      </c>
      <c r="I1133" s="2" t="s">
        <v>8</v>
      </c>
      <c r="J1133">
        <v>10000211</v>
      </c>
      <c r="K1133" t="s">
        <v>6</v>
      </c>
      <c r="M1133" s="3"/>
    </row>
    <row r="1134" spans="2:13" x14ac:dyDescent="0.2">
      <c r="B1134" s="1">
        <v>42820</v>
      </c>
      <c r="C1134">
        <v>29.8</v>
      </c>
      <c r="D1134" t="str">
        <f>_xlfn.TEXTJOIN($F$4,FALSE,源数据[[#This Row],[字段01]:[字段10]])</f>
        <v>江苏-常州市-1000001133-厚弘优商贸公司-茶饮-10000182-麦茶3---</v>
      </c>
      <c r="E1134" t="s">
        <v>20</v>
      </c>
      <c r="F1134" t="s">
        <v>44</v>
      </c>
      <c r="G1134">
        <v>1000001133</v>
      </c>
      <c r="H1134" t="s">
        <v>43</v>
      </c>
      <c r="I1134" s="2" t="s">
        <v>8</v>
      </c>
      <c r="J1134">
        <v>10000182</v>
      </c>
      <c r="K1134" t="s">
        <v>29</v>
      </c>
      <c r="M1134" s="3"/>
    </row>
    <row r="1135" spans="2:13" x14ac:dyDescent="0.2">
      <c r="B1135" s="1">
        <v>42820</v>
      </c>
      <c r="C1135">
        <v>37</v>
      </c>
      <c r="D1135" t="str">
        <f>_xlfn.TEXTJOIN($F$4,FALSE,源数据[[#This Row],[字段01]:[字段10]])</f>
        <v>江苏-南京市区-1000000020-吉兴进商贸公司-茶饮-10000078-铁观音茶15---</v>
      </c>
      <c r="E1135" t="s">
        <v>20</v>
      </c>
      <c r="F1135" t="s">
        <v>47</v>
      </c>
      <c r="G1135">
        <v>1000000020</v>
      </c>
      <c r="H1135" t="s">
        <v>71</v>
      </c>
      <c r="I1135" s="2" t="s">
        <v>8</v>
      </c>
      <c r="J1135">
        <v>10000078</v>
      </c>
      <c r="K1135" t="s">
        <v>28</v>
      </c>
      <c r="M1135" s="3"/>
    </row>
    <row r="1136" spans="2:13" x14ac:dyDescent="0.2">
      <c r="B1136" s="1">
        <v>42820</v>
      </c>
      <c r="C1136">
        <v>42.3</v>
      </c>
      <c r="D1136" t="str">
        <f>_xlfn.TEXTJOIN($F$4,FALSE,源数据[[#This Row],[字段01]:[字段10]])</f>
        <v>江苏-南京市区-1000000020-吉兴进商贸公司-茶饮-20000099-拿铁奶茶2---</v>
      </c>
      <c r="E1136" t="s">
        <v>20</v>
      </c>
      <c r="F1136" t="s">
        <v>47</v>
      </c>
      <c r="G1136">
        <v>1000000020</v>
      </c>
      <c r="H1136" t="s">
        <v>71</v>
      </c>
      <c r="I1136" s="2" t="s">
        <v>8</v>
      </c>
      <c r="J1136">
        <v>20000099</v>
      </c>
      <c r="K1136" t="s">
        <v>18</v>
      </c>
      <c r="M1136" s="3"/>
    </row>
    <row r="1137" spans="2:13" x14ac:dyDescent="0.2">
      <c r="B1137" s="1">
        <v>42820</v>
      </c>
      <c r="C1137">
        <v>39.5</v>
      </c>
      <c r="D1137" t="str">
        <f>_xlfn.TEXTJOIN($F$4,FALSE,源数据[[#This Row],[字段01]:[字段10]])</f>
        <v>江苏-南京市区-1000000020-吉兴进商贸公司-饮用水-30000011-矿泉水11---</v>
      </c>
      <c r="E1137" t="s">
        <v>20</v>
      </c>
      <c r="F1137" t="s">
        <v>47</v>
      </c>
      <c r="G1137">
        <v>1000000020</v>
      </c>
      <c r="H1137" t="s">
        <v>71</v>
      </c>
      <c r="I1137" s="2" t="s">
        <v>4</v>
      </c>
      <c r="J1137">
        <v>30000011</v>
      </c>
      <c r="K1137" t="s">
        <v>1</v>
      </c>
      <c r="M1137" s="3"/>
    </row>
    <row r="1138" spans="2:13" x14ac:dyDescent="0.2">
      <c r="B1138" s="1">
        <v>42821</v>
      </c>
      <c r="C1138">
        <v>14.5</v>
      </c>
      <c r="D1138" t="str">
        <f>_xlfn.TEXTJOIN($F$4,FALSE,源数据[[#This Row],[字段01]:[字段10]])</f>
        <v>安徽-合肥市-1000001014-义浩安商贸公司-茶饮-10000131-柠檬茶3---</v>
      </c>
      <c r="E1138" t="s">
        <v>41</v>
      </c>
      <c r="F1138" t="s">
        <v>40</v>
      </c>
      <c r="G1138">
        <v>1000001014</v>
      </c>
      <c r="H1138" t="s">
        <v>42</v>
      </c>
      <c r="I1138" s="2" t="s">
        <v>8</v>
      </c>
      <c r="J1138">
        <v>10000131</v>
      </c>
      <c r="K1138" t="s">
        <v>36</v>
      </c>
      <c r="M1138" s="3"/>
    </row>
    <row r="1139" spans="2:13" x14ac:dyDescent="0.2">
      <c r="B1139" s="1">
        <v>42821</v>
      </c>
      <c r="C1139">
        <v>27</v>
      </c>
      <c r="D1139" t="str">
        <f>_xlfn.TEXTJOIN($F$4,FALSE,源数据[[#This Row],[字段01]:[字段10]])</f>
        <v>安徽-合肥市-1000001014-义浩安商贸公司-茶饮-20000099-拿铁奶茶2---</v>
      </c>
      <c r="E1139" t="s">
        <v>41</v>
      </c>
      <c r="F1139" t="s">
        <v>40</v>
      </c>
      <c r="G1139">
        <v>1000001014</v>
      </c>
      <c r="H1139" t="s">
        <v>42</v>
      </c>
      <c r="I1139" s="2" t="s">
        <v>8</v>
      </c>
      <c r="J1139">
        <v>20000099</v>
      </c>
      <c r="K1139" t="s">
        <v>18</v>
      </c>
      <c r="M1139" s="3"/>
    </row>
    <row r="1140" spans="2:13" x14ac:dyDescent="0.2">
      <c r="B1140" s="1">
        <v>42821</v>
      </c>
      <c r="C1140">
        <v>65.099999999999994</v>
      </c>
      <c r="D1140" t="str">
        <f>_xlfn.TEXTJOIN($F$4,FALSE,源数据[[#This Row],[字段01]:[字段10]])</f>
        <v>湖南-郴州市-1000002986-仁进裕商贸公司-茶饮-10000211-茉莉绿茶11---</v>
      </c>
      <c r="E1140" t="s">
        <v>3</v>
      </c>
      <c r="F1140" t="s">
        <v>10</v>
      </c>
      <c r="G1140">
        <v>1000002986</v>
      </c>
      <c r="H1140" t="s">
        <v>9</v>
      </c>
      <c r="I1140" s="2" t="s">
        <v>8</v>
      </c>
      <c r="J1140">
        <v>10000211</v>
      </c>
      <c r="K1140" t="s">
        <v>6</v>
      </c>
      <c r="M1140" s="3"/>
    </row>
    <row r="1141" spans="2:13" x14ac:dyDescent="0.2">
      <c r="B1141" s="1">
        <v>42821</v>
      </c>
      <c r="C1141">
        <v>13.9</v>
      </c>
      <c r="D1141" t="str">
        <f>_xlfn.TEXTJOIN($F$4,FALSE,源数据[[#This Row],[字段01]:[字段10]])</f>
        <v>湖南-张家界市-1000000192-正贵荣商贸公司-茶饮-10000211-茉莉绿茶11---</v>
      </c>
      <c r="E1141" t="s">
        <v>3</v>
      </c>
      <c r="F1141" t="s">
        <v>57</v>
      </c>
      <c r="G1141">
        <v>1000000192</v>
      </c>
      <c r="H1141" t="s">
        <v>56</v>
      </c>
      <c r="I1141" s="2" t="s">
        <v>8</v>
      </c>
      <c r="J1141">
        <v>10000211</v>
      </c>
      <c r="K1141" t="s">
        <v>6</v>
      </c>
      <c r="M1141" s="3"/>
    </row>
    <row r="1142" spans="2:13" x14ac:dyDescent="0.2">
      <c r="B1142" s="1">
        <v>42821</v>
      </c>
      <c r="C1142">
        <v>39.299999999999997</v>
      </c>
      <c r="D1142" t="str">
        <f>_xlfn.TEXTJOIN($F$4,FALSE,源数据[[#This Row],[字段01]:[字段10]])</f>
        <v>湖南-长沙市-1000000059-厚飞康商贸公司-茶饮-10000131-柠檬茶3---</v>
      </c>
      <c r="E1142" t="s">
        <v>3</v>
      </c>
      <c r="F1142" t="s">
        <v>12</v>
      </c>
      <c r="G1142">
        <v>1000000059</v>
      </c>
      <c r="H1142" t="s">
        <v>53</v>
      </c>
      <c r="I1142" s="2" t="s">
        <v>8</v>
      </c>
      <c r="J1142">
        <v>10000131</v>
      </c>
      <c r="K1142" t="s">
        <v>36</v>
      </c>
      <c r="M1142" s="3"/>
    </row>
    <row r="1143" spans="2:13" x14ac:dyDescent="0.2">
      <c r="B1143" s="1">
        <v>42821</v>
      </c>
      <c r="C1143">
        <v>39.799999999999997</v>
      </c>
      <c r="D1143" t="str">
        <f>_xlfn.TEXTJOIN($F$4,FALSE,源数据[[#This Row],[字段01]:[字段10]])</f>
        <v>湖南-长沙市-1000000059-厚飞康商贸公司-茶饮-10000131-柠檬茶3---</v>
      </c>
      <c r="E1143" t="s">
        <v>3</v>
      </c>
      <c r="F1143" t="s">
        <v>12</v>
      </c>
      <c r="G1143">
        <v>1000000059</v>
      </c>
      <c r="H1143" t="s">
        <v>53</v>
      </c>
      <c r="I1143" s="2" t="s">
        <v>8</v>
      </c>
      <c r="J1143">
        <v>10000131</v>
      </c>
      <c r="K1143" t="s">
        <v>36</v>
      </c>
      <c r="M1143" s="3"/>
    </row>
    <row r="1144" spans="2:13" x14ac:dyDescent="0.2">
      <c r="B1144" s="1">
        <v>42821</v>
      </c>
      <c r="C1144">
        <v>77.5</v>
      </c>
      <c r="D1144" t="str">
        <f>_xlfn.TEXTJOIN($F$4,FALSE,源数据[[#This Row],[字段01]:[字段10]])</f>
        <v>湖南-长沙市-1000000059-厚飞康商贸公司-茶饮-10000131-柠檬茶3---</v>
      </c>
      <c r="E1144" t="s">
        <v>3</v>
      </c>
      <c r="F1144" t="s">
        <v>12</v>
      </c>
      <c r="G1144">
        <v>1000000059</v>
      </c>
      <c r="H1144" t="s">
        <v>53</v>
      </c>
      <c r="I1144" s="2" t="s">
        <v>8</v>
      </c>
      <c r="J1144">
        <v>10000131</v>
      </c>
      <c r="K1144" t="s">
        <v>36</v>
      </c>
      <c r="M1144" s="3"/>
    </row>
    <row r="1145" spans="2:13" x14ac:dyDescent="0.2">
      <c r="B1145" s="1">
        <v>42821</v>
      </c>
      <c r="C1145">
        <v>80</v>
      </c>
      <c r="D1145" t="str">
        <f>_xlfn.TEXTJOIN($F$4,FALSE,源数据[[#This Row],[字段01]:[字段10]])</f>
        <v>湖南-长沙市-1000000059-厚飞康商贸公司-茶饮-10000131-柠檬茶3---</v>
      </c>
      <c r="E1145" t="s">
        <v>3</v>
      </c>
      <c r="F1145" t="s">
        <v>12</v>
      </c>
      <c r="G1145">
        <v>1000000059</v>
      </c>
      <c r="H1145" t="s">
        <v>53</v>
      </c>
      <c r="I1145" s="2" t="s">
        <v>8</v>
      </c>
      <c r="J1145">
        <v>10000131</v>
      </c>
      <c r="K1145" t="s">
        <v>36</v>
      </c>
      <c r="M1145" s="3"/>
    </row>
    <row r="1146" spans="2:13" x14ac:dyDescent="0.2">
      <c r="B1146" s="1">
        <v>42821</v>
      </c>
      <c r="C1146">
        <v>37.6</v>
      </c>
      <c r="D1146" t="str">
        <f>_xlfn.TEXTJOIN($F$4,FALSE,源数据[[#This Row],[字段01]:[字段10]])</f>
        <v>江苏-南京市区-1000000018-久多厚商贸公司-茶饮-10000182-麦茶3---</v>
      </c>
      <c r="E1146" t="s">
        <v>20</v>
      </c>
      <c r="F1146" t="s">
        <v>47</v>
      </c>
      <c r="G1146">
        <v>1000000018</v>
      </c>
      <c r="H1146" t="s">
        <v>46</v>
      </c>
      <c r="I1146" s="2" t="s">
        <v>8</v>
      </c>
      <c r="J1146">
        <v>10000182</v>
      </c>
      <c r="K1146" t="s">
        <v>29</v>
      </c>
      <c r="M1146" s="3"/>
    </row>
    <row r="1147" spans="2:13" x14ac:dyDescent="0.2">
      <c r="B1147" s="1">
        <v>42821</v>
      </c>
      <c r="C1147">
        <v>39.5</v>
      </c>
      <c r="D1147" t="str">
        <f>_xlfn.TEXTJOIN($F$4,FALSE,源数据[[#This Row],[字段01]:[字段10]])</f>
        <v>江苏-南京市区-1000000020-吉兴进商贸公司-茶饮-10000078-铁观音茶15---</v>
      </c>
      <c r="E1147" t="s">
        <v>20</v>
      </c>
      <c r="F1147" t="s">
        <v>47</v>
      </c>
      <c r="G1147">
        <v>1000000020</v>
      </c>
      <c r="H1147" t="s">
        <v>71</v>
      </c>
      <c r="I1147" s="2" t="s">
        <v>8</v>
      </c>
      <c r="J1147">
        <v>10000078</v>
      </c>
      <c r="K1147" t="s">
        <v>28</v>
      </c>
      <c r="M1147" s="3"/>
    </row>
    <row r="1148" spans="2:13" x14ac:dyDescent="0.2">
      <c r="B1148" s="1">
        <v>42821</v>
      </c>
      <c r="C1148">
        <v>48.5</v>
      </c>
      <c r="D1148" t="str">
        <f>_xlfn.TEXTJOIN($F$4,FALSE,源数据[[#This Row],[字段01]:[字段10]])</f>
        <v>江苏-南京市区-1000000020-吉兴进商贸公司-茶饮-10000136-柠檬茶8---</v>
      </c>
      <c r="E1148" t="s">
        <v>20</v>
      </c>
      <c r="F1148" t="s">
        <v>47</v>
      </c>
      <c r="G1148">
        <v>1000000020</v>
      </c>
      <c r="H1148" t="s">
        <v>71</v>
      </c>
      <c r="I1148" s="2" t="s">
        <v>8</v>
      </c>
      <c r="J1148">
        <v>10000136</v>
      </c>
      <c r="K1148" t="s">
        <v>38</v>
      </c>
      <c r="M1148" s="3"/>
    </row>
    <row r="1149" spans="2:13" x14ac:dyDescent="0.2">
      <c r="B1149" s="1">
        <v>42821</v>
      </c>
      <c r="C1149">
        <v>11.7</v>
      </c>
      <c r="D1149" t="str">
        <f>_xlfn.TEXTJOIN($F$4,FALSE,源数据[[#This Row],[字段01]:[字段10]])</f>
        <v>江苏-苏州市-1000000028-东大祥商贸公司-茶饮-10000078-铁观音茶15---</v>
      </c>
      <c r="E1149" t="s">
        <v>20</v>
      </c>
      <c r="F1149" t="s">
        <v>27</v>
      </c>
      <c r="G1149">
        <v>1000000028</v>
      </c>
      <c r="H1149" t="s">
        <v>25</v>
      </c>
      <c r="I1149" s="2" t="s">
        <v>8</v>
      </c>
      <c r="J1149">
        <v>10000078</v>
      </c>
      <c r="K1149" t="s">
        <v>28</v>
      </c>
      <c r="M1149" s="3"/>
    </row>
    <row r="1150" spans="2:13" x14ac:dyDescent="0.2">
      <c r="B1150" s="1">
        <v>42821</v>
      </c>
      <c r="C1150">
        <v>4.8</v>
      </c>
      <c r="D1150" t="str">
        <f>_xlfn.TEXTJOIN($F$4,FALSE,源数据[[#This Row],[字段01]:[字段10]])</f>
        <v>江苏-苏州市-1000000028-东大祥商贸公司-茶饮-10000136-柠檬茶8---</v>
      </c>
      <c r="E1150" t="s">
        <v>20</v>
      </c>
      <c r="F1150" t="s">
        <v>27</v>
      </c>
      <c r="G1150">
        <v>1000000028</v>
      </c>
      <c r="H1150" t="s">
        <v>25</v>
      </c>
      <c r="I1150" s="2" t="s">
        <v>8</v>
      </c>
      <c r="J1150">
        <v>10000136</v>
      </c>
      <c r="K1150" t="s">
        <v>38</v>
      </c>
      <c r="M1150" s="3"/>
    </row>
    <row r="1151" spans="2:13" x14ac:dyDescent="0.2">
      <c r="B1151" s="1">
        <v>42821</v>
      </c>
      <c r="C1151">
        <v>2.4</v>
      </c>
      <c r="D1151" t="str">
        <f>_xlfn.TEXTJOIN($F$4,FALSE,源数据[[#This Row],[字段01]:[字段10]])</f>
        <v>江苏-苏州市-1000000028-东大祥商贸公司-饮用水-30000011-矿泉水11---</v>
      </c>
      <c r="E1151" t="s">
        <v>20</v>
      </c>
      <c r="F1151" t="s">
        <v>27</v>
      </c>
      <c r="G1151">
        <v>1000000028</v>
      </c>
      <c r="H1151" t="s">
        <v>25</v>
      </c>
      <c r="I1151" s="2" t="s">
        <v>4</v>
      </c>
      <c r="J1151">
        <v>30000011</v>
      </c>
      <c r="K1151" t="s">
        <v>1</v>
      </c>
      <c r="M1151" s="3"/>
    </row>
    <row r="1152" spans="2:13" x14ac:dyDescent="0.2">
      <c r="B1152" s="1">
        <v>42821</v>
      </c>
      <c r="C1152">
        <v>13.8</v>
      </c>
      <c r="D1152" t="str">
        <f>_xlfn.TEXTJOIN($F$4,FALSE,源数据[[#This Row],[字段01]:[字段10]])</f>
        <v>江苏-苏州市-1000000054-荣聚本商贸公司-茶饮-10000078-铁观音茶15---</v>
      </c>
      <c r="E1152" t="s">
        <v>20</v>
      </c>
      <c r="F1152" t="s">
        <v>27</v>
      </c>
      <c r="G1152">
        <v>1000000054</v>
      </c>
      <c r="H1152" t="s">
        <v>34</v>
      </c>
      <c r="I1152" s="2" t="s">
        <v>8</v>
      </c>
      <c r="J1152">
        <v>10000078</v>
      </c>
      <c r="K1152" t="s">
        <v>28</v>
      </c>
      <c r="M1152" s="3"/>
    </row>
    <row r="1153" spans="2:13" x14ac:dyDescent="0.2">
      <c r="B1153" s="1">
        <v>42821</v>
      </c>
      <c r="C1153">
        <v>56.1</v>
      </c>
      <c r="D1153" t="str">
        <f>_xlfn.TEXTJOIN($F$4,FALSE,源数据[[#This Row],[字段01]:[字段10]])</f>
        <v>江苏-苏州市-1000000054-荣聚本商贸公司-茶饮-10000111-茉莉花茶3---</v>
      </c>
      <c r="E1153" t="s">
        <v>20</v>
      </c>
      <c r="F1153" t="s">
        <v>27</v>
      </c>
      <c r="G1153">
        <v>1000000054</v>
      </c>
      <c r="H1153" t="s">
        <v>34</v>
      </c>
      <c r="I1153" s="2" t="s">
        <v>8</v>
      </c>
      <c r="J1153">
        <v>10000111</v>
      </c>
      <c r="K1153" t="s">
        <v>35</v>
      </c>
      <c r="M1153" s="3"/>
    </row>
    <row r="1154" spans="2:13" x14ac:dyDescent="0.2">
      <c r="B1154" s="1">
        <v>42821</v>
      </c>
      <c r="C1154">
        <v>13.8</v>
      </c>
      <c r="D1154" t="str">
        <f>_xlfn.TEXTJOIN($F$4,FALSE,源数据[[#This Row],[字段01]:[字段10]])</f>
        <v>江苏-苏州市-1000000054-荣聚本商贸公司-茶饮-10000131-柠檬茶3---</v>
      </c>
      <c r="E1154" t="s">
        <v>20</v>
      </c>
      <c r="F1154" t="s">
        <v>27</v>
      </c>
      <c r="G1154">
        <v>1000000054</v>
      </c>
      <c r="H1154" t="s">
        <v>34</v>
      </c>
      <c r="I1154" s="2" t="s">
        <v>8</v>
      </c>
      <c r="J1154">
        <v>10000131</v>
      </c>
      <c r="K1154" t="s">
        <v>36</v>
      </c>
      <c r="M1154" s="3"/>
    </row>
    <row r="1155" spans="2:13" x14ac:dyDescent="0.2">
      <c r="B1155" s="1">
        <v>42822</v>
      </c>
      <c r="C1155">
        <v>11.7</v>
      </c>
      <c r="D1155" t="str">
        <f>_xlfn.TEXTJOIN($F$4,FALSE,源数据[[#This Row],[字段01]:[字段10]])</f>
        <v>安徽-合肥市-1000000931-百安欣商贸公司-茶饮-10000078-铁观音茶15---</v>
      </c>
      <c r="E1155" t="s">
        <v>41</v>
      </c>
      <c r="F1155" t="s">
        <v>40</v>
      </c>
      <c r="G1155">
        <v>1000000931</v>
      </c>
      <c r="H1155" t="s">
        <v>39</v>
      </c>
      <c r="I1155" s="2" t="s">
        <v>8</v>
      </c>
      <c r="J1155">
        <v>10000078</v>
      </c>
      <c r="K1155" t="s">
        <v>28</v>
      </c>
      <c r="M1155" s="3"/>
    </row>
    <row r="1156" spans="2:13" x14ac:dyDescent="0.2">
      <c r="B1156" s="1">
        <v>42822</v>
      </c>
      <c r="C1156">
        <v>7.3</v>
      </c>
      <c r="D1156" t="str">
        <f>_xlfn.TEXTJOIN($F$4,FALSE,源数据[[#This Row],[字段01]:[字段10]])</f>
        <v>安徽-合肥市-1000000931-百安欣商贸公司-茶饮-10000131-柠檬茶3---</v>
      </c>
      <c r="E1156" t="s">
        <v>41</v>
      </c>
      <c r="F1156" t="s">
        <v>40</v>
      </c>
      <c r="G1156">
        <v>1000000931</v>
      </c>
      <c r="H1156" t="s">
        <v>39</v>
      </c>
      <c r="I1156" s="2" t="s">
        <v>8</v>
      </c>
      <c r="J1156">
        <v>10000131</v>
      </c>
      <c r="K1156" t="s">
        <v>36</v>
      </c>
      <c r="M1156" s="3"/>
    </row>
    <row r="1157" spans="2:13" x14ac:dyDescent="0.2">
      <c r="B1157" s="1">
        <v>42822</v>
      </c>
      <c r="C1157">
        <v>21.1</v>
      </c>
      <c r="D1157" t="str">
        <f>_xlfn.TEXTJOIN($F$4,FALSE,源数据[[#This Row],[字段01]:[字段10]])</f>
        <v>安徽-合肥市-1000000931-百安欣商贸公司-茶饮-20000099-拿铁奶茶2---</v>
      </c>
      <c r="E1157" t="s">
        <v>41</v>
      </c>
      <c r="F1157" t="s">
        <v>40</v>
      </c>
      <c r="G1157">
        <v>1000000931</v>
      </c>
      <c r="H1157" t="s">
        <v>39</v>
      </c>
      <c r="I1157" s="2" t="s">
        <v>8</v>
      </c>
      <c r="J1157">
        <v>20000099</v>
      </c>
      <c r="K1157" t="s">
        <v>18</v>
      </c>
      <c r="M1157" s="3"/>
    </row>
    <row r="1158" spans="2:13" x14ac:dyDescent="0.2">
      <c r="B1158" s="1">
        <v>42822</v>
      </c>
      <c r="C1158">
        <v>38.4</v>
      </c>
      <c r="D1158" t="str">
        <f>_xlfn.TEXTJOIN($F$4,FALSE,源数据[[#This Row],[字段01]:[字段10]])</f>
        <v>安徽-合肥市-1000001014-义浩安商贸公司-茶饮-10000131-柠檬茶3---</v>
      </c>
      <c r="E1158" t="s">
        <v>41</v>
      </c>
      <c r="F1158" t="s">
        <v>40</v>
      </c>
      <c r="G1158">
        <v>1000001014</v>
      </c>
      <c r="H1158" t="s">
        <v>42</v>
      </c>
      <c r="I1158" s="2" t="s">
        <v>8</v>
      </c>
      <c r="J1158">
        <v>10000131</v>
      </c>
      <c r="K1158" t="s">
        <v>36</v>
      </c>
      <c r="M1158" s="3"/>
    </row>
    <row r="1159" spans="2:13" x14ac:dyDescent="0.2">
      <c r="B1159" s="1">
        <v>42822</v>
      </c>
      <c r="C1159">
        <v>39</v>
      </c>
      <c r="D1159" t="str">
        <f>_xlfn.TEXTJOIN($F$4,FALSE,源数据[[#This Row],[字段01]:[字段10]])</f>
        <v>安徽-合肥市-1000001014-义浩安商贸公司-茶饮-10000131-柠檬茶3---</v>
      </c>
      <c r="E1159" t="s">
        <v>41</v>
      </c>
      <c r="F1159" t="s">
        <v>40</v>
      </c>
      <c r="G1159">
        <v>1000001014</v>
      </c>
      <c r="H1159" t="s">
        <v>42</v>
      </c>
      <c r="I1159" s="2" t="s">
        <v>8</v>
      </c>
      <c r="J1159">
        <v>10000131</v>
      </c>
      <c r="K1159" t="s">
        <v>36</v>
      </c>
      <c r="M1159" s="3"/>
    </row>
    <row r="1160" spans="2:13" x14ac:dyDescent="0.2">
      <c r="B1160" s="1">
        <v>42822</v>
      </c>
      <c r="C1160">
        <v>27.1</v>
      </c>
      <c r="D1160" t="str">
        <f>_xlfn.TEXTJOIN($F$4,FALSE,源数据[[#This Row],[字段01]:[字段10]])</f>
        <v>河南-洛阳市区-1000001915-华宏仁商贸公司-茶饮-10000172-红茶16---</v>
      </c>
      <c r="E1160" t="s">
        <v>16</v>
      </c>
      <c r="F1160" t="s">
        <v>15</v>
      </c>
      <c r="G1160">
        <v>1000001915</v>
      </c>
      <c r="H1160" t="s">
        <v>13</v>
      </c>
      <c r="I1160" s="2" t="s">
        <v>8</v>
      </c>
      <c r="J1160">
        <v>10000172</v>
      </c>
      <c r="K1160" t="s">
        <v>14</v>
      </c>
      <c r="M1160" s="3"/>
    </row>
    <row r="1161" spans="2:13" x14ac:dyDescent="0.2">
      <c r="B1161" s="1">
        <v>42822</v>
      </c>
      <c r="C1161">
        <v>30.5</v>
      </c>
      <c r="D1161" t="str">
        <f>_xlfn.TEXTJOIN($F$4,FALSE,源数据[[#This Row],[字段01]:[字段10]])</f>
        <v>河南-洛阳市区-1000001915-华宏仁商贸公司-果汁-40000080-芒果汁6---</v>
      </c>
      <c r="E1161" t="s">
        <v>16</v>
      </c>
      <c r="F1161" t="s">
        <v>15</v>
      </c>
      <c r="G1161">
        <v>1000001915</v>
      </c>
      <c r="H1161" t="s">
        <v>13</v>
      </c>
      <c r="I1161" s="2" t="s">
        <v>24</v>
      </c>
      <c r="J1161">
        <v>40000080</v>
      </c>
      <c r="K1161" t="s">
        <v>65</v>
      </c>
      <c r="M1161" s="3"/>
    </row>
    <row r="1162" spans="2:13" x14ac:dyDescent="0.2">
      <c r="B1162" s="1">
        <v>42822</v>
      </c>
      <c r="C1162">
        <v>38.6</v>
      </c>
      <c r="D1162" t="str">
        <f>_xlfn.TEXTJOIN($F$4,FALSE,源数据[[#This Row],[字段01]:[字段10]])</f>
        <v>河南-洛阳市区-1000001915-华宏仁商贸公司-果汁-40000080-芒果汁6---</v>
      </c>
      <c r="E1162" t="s">
        <v>16</v>
      </c>
      <c r="F1162" t="s">
        <v>15</v>
      </c>
      <c r="G1162">
        <v>1000001915</v>
      </c>
      <c r="H1162" t="s">
        <v>13</v>
      </c>
      <c r="I1162" s="2" t="s">
        <v>24</v>
      </c>
      <c r="J1162">
        <v>40000080</v>
      </c>
      <c r="K1162" t="s">
        <v>65</v>
      </c>
      <c r="M1162" s="3"/>
    </row>
    <row r="1163" spans="2:13" x14ac:dyDescent="0.2">
      <c r="B1163" s="1">
        <v>42822</v>
      </c>
      <c r="C1163">
        <v>18.7</v>
      </c>
      <c r="D1163" t="str">
        <f>_xlfn.TEXTJOIN($F$4,FALSE,源数据[[#This Row],[字段01]:[字段10]])</f>
        <v>湖南-张家界市-1000000192-正贵荣商贸公司-茶饮-10000172-红茶16---</v>
      </c>
      <c r="E1163" t="s">
        <v>3</v>
      </c>
      <c r="F1163" t="s">
        <v>57</v>
      </c>
      <c r="G1163">
        <v>1000000192</v>
      </c>
      <c r="H1163" t="s">
        <v>56</v>
      </c>
      <c r="I1163" s="2" t="s">
        <v>8</v>
      </c>
      <c r="J1163">
        <v>10000172</v>
      </c>
      <c r="K1163" t="s">
        <v>14</v>
      </c>
      <c r="M1163" s="3"/>
    </row>
    <row r="1164" spans="2:13" x14ac:dyDescent="0.2">
      <c r="B1164" s="1">
        <v>42822</v>
      </c>
      <c r="C1164">
        <v>23.2</v>
      </c>
      <c r="D1164" t="str">
        <f>_xlfn.TEXTJOIN($F$4,FALSE,源数据[[#This Row],[字段01]:[字段10]])</f>
        <v>湖南-长沙市-1000000059-厚飞康商贸公司-茶饮-10000211-茉莉绿茶11---</v>
      </c>
      <c r="E1164" t="s">
        <v>3</v>
      </c>
      <c r="F1164" t="s">
        <v>12</v>
      </c>
      <c r="G1164">
        <v>1000000059</v>
      </c>
      <c r="H1164" t="s">
        <v>53</v>
      </c>
      <c r="I1164" s="2" t="s">
        <v>8</v>
      </c>
      <c r="J1164">
        <v>10000211</v>
      </c>
      <c r="K1164" t="s">
        <v>6</v>
      </c>
      <c r="M1164" s="3"/>
    </row>
    <row r="1165" spans="2:13" x14ac:dyDescent="0.2">
      <c r="B1165" s="1">
        <v>42822</v>
      </c>
      <c r="C1165">
        <v>30.6</v>
      </c>
      <c r="D1165" t="str">
        <f>_xlfn.TEXTJOIN($F$4,FALSE,源数据[[#This Row],[字段01]:[字段10]])</f>
        <v>湖南-长沙市-1000000059-厚飞康商贸公司-果汁-40000080-芒果汁6---</v>
      </c>
      <c r="E1165" t="s">
        <v>3</v>
      </c>
      <c r="F1165" t="s">
        <v>12</v>
      </c>
      <c r="G1165">
        <v>1000000059</v>
      </c>
      <c r="H1165" t="s">
        <v>53</v>
      </c>
      <c r="I1165" s="2" t="s">
        <v>24</v>
      </c>
      <c r="J1165">
        <v>40000080</v>
      </c>
      <c r="K1165" t="s">
        <v>65</v>
      </c>
      <c r="M1165" s="3"/>
    </row>
    <row r="1166" spans="2:13" x14ac:dyDescent="0.2">
      <c r="B1166" s="1">
        <v>42822</v>
      </c>
      <c r="C1166">
        <v>19.2</v>
      </c>
      <c r="D1166" t="str">
        <f>_xlfn.TEXTJOIN($F$4,FALSE,源数据[[#This Row],[字段01]:[字段10]])</f>
        <v>湖南-长沙市-1000000059-厚飞康商贸公司-果汁-40000080-芒果汁6---</v>
      </c>
      <c r="E1166" t="s">
        <v>3</v>
      </c>
      <c r="F1166" t="s">
        <v>12</v>
      </c>
      <c r="G1166">
        <v>1000000059</v>
      </c>
      <c r="H1166" t="s">
        <v>53</v>
      </c>
      <c r="I1166" s="2" t="s">
        <v>24</v>
      </c>
      <c r="J1166">
        <v>40000080</v>
      </c>
      <c r="K1166" t="s">
        <v>65</v>
      </c>
      <c r="M1166" s="3"/>
    </row>
    <row r="1167" spans="2:13" x14ac:dyDescent="0.2">
      <c r="B1167" s="1">
        <v>42822</v>
      </c>
      <c r="C1167">
        <v>11.4</v>
      </c>
      <c r="D1167" t="str">
        <f>_xlfn.TEXTJOIN($F$4,FALSE,源数据[[#This Row],[字段01]:[字段10]])</f>
        <v>江苏-常州市-1000001133-厚弘优商贸公司-茶饮-10000078-铁观音茶15---</v>
      </c>
      <c r="E1167" t="s">
        <v>20</v>
      </c>
      <c r="F1167" t="s">
        <v>44</v>
      </c>
      <c r="G1167">
        <v>1000001133</v>
      </c>
      <c r="H1167" t="s">
        <v>43</v>
      </c>
      <c r="I1167" s="2" t="s">
        <v>8</v>
      </c>
      <c r="J1167">
        <v>10000078</v>
      </c>
      <c r="K1167" t="s">
        <v>28</v>
      </c>
      <c r="M1167" s="3"/>
    </row>
    <row r="1168" spans="2:13" x14ac:dyDescent="0.2">
      <c r="B1168" s="1">
        <v>42822</v>
      </c>
      <c r="C1168">
        <v>28.8</v>
      </c>
      <c r="D1168" t="str">
        <f>_xlfn.TEXTJOIN($F$4,FALSE,源数据[[#This Row],[字段01]:[字段10]])</f>
        <v>江苏-常州市-1000001133-厚弘优商贸公司-茶饮-10000078-铁观音茶15---</v>
      </c>
      <c r="E1168" t="s">
        <v>20</v>
      </c>
      <c r="F1168" t="s">
        <v>44</v>
      </c>
      <c r="G1168">
        <v>1000001133</v>
      </c>
      <c r="H1168" t="s">
        <v>43</v>
      </c>
      <c r="I1168" s="2" t="s">
        <v>8</v>
      </c>
      <c r="J1168">
        <v>10000078</v>
      </c>
      <c r="K1168" t="s">
        <v>28</v>
      </c>
      <c r="M1168" s="3"/>
    </row>
    <row r="1169" spans="2:13" x14ac:dyDescent="0.2">
      <c r="B1169" s="1">
        <v>42822</v>
      </c>
      <c r="C1169">
        <v>18.8</v>
      </c>
      <c r="D1169" t="str">
        <f>_xlfn.TEXTJOIN($F$4,FALSE,源数据[[#This Row],[字段01]:[字段10]])</f>
        <v>江苏-常州市-1000001133-厚弘优商贸公司-茶饮-10000078-铁观音茶15---</v>
      </c>
      <c r="E1169" t="s">
        <v>20</v>
      </c>
      <c r="F1169" t="s">
        <v>44</v>
      </c>
      <c r="G1169">
        <v>1000001133</v>
      </c>
      <c r="H1169" t="s">
        <v>43</v>
      </c>
      <c r="I1169" s="2" t="s">
        <v>8</v>
      </c>
      <c r="J1169">
        <v>10000078</v>
      </c>
      <c r="K1169" t="s">
        <v>28</v>
      </c>
      <c r="M1169" s="3"/>
    </row>
    <row r="1170" spans="2:13" x14ac:dyDescent="0.2">
      <c r="B1170" s="1">
        <v>42822</v>
      </c>
      <c r="C1170">
        <v>9.6999999999999993</v>
      </c>
      <c r="D1170" t="str">
        <f>_xlfn.TEXTJOIN($F$4,FALSE,源数据[[#This Row],[字段01]:[字段10]])</f>
        <v>江苏-常州市-1000001133-厚弘优商贸公司-茶饮-10000131-柠檬茶3---</v>
      </c>
      <c r="E1170" t="s">
        <v>20</v>
      </c>
      <c r="F1170" t="s">
        <v>44</v>
      </c>
      <c r="G1170">
        <v>1000001133</v>
      </c>
      <c r="H1170" t="s">
        <v>43</v>
      </c>
      <c r="I1170" s="2" t="s">
        <v>8</v>
      </c>
      <c r="J1170">
        <v>10000131</v>
      </c>
      <c r="K1170" t="s">
        <v>36</v>
      </c>
      <c r="M1170" s="3"/>
    </row>
    <row r="1171" spans="2:13" x14ac:dyDescent="0.2">
      <c r="B1171" s="1">
        <v>42822</v>
      </c>
      <c r="C1171">
        <v>12.7</v>
      </c>
      <c r="D1171" t="str">
        <f>_xlfn.TEXTJOIN($F$4,FALSE,源数据[[#This Row],[字段01]:[字段10]])</f>
        <v>江苏-常州市-1000001133-厚弘优商贸公司-茶饮-20000099-拿铁奶茶2---</v>
      </c>
      <c r="E1171" t="s">
        <v>20</v>
      </c>
      <c r="F1171" t="s">
        <v>44</v>
      </c>
      <c r="G1171">
        <v>1000001133</v>
      </c>
      <c r="H1171" t="s">
        <v>43</v>
      </c>
      <c r="I1171" s="2" t="s">
        <v>8</v>
      </c>
      <c r="J1171">
        <v>20000099</v>
      </c>
      <c r="K1171" t="s">
        <v>18</v>
      </c>
      <c r="M1171" s="3"/>
    </row>
    <row r="1172" spans="2:13" x14ac:dyDescent="0.2">
      <c r="B1172" s="1">
        <v>42822</v>
      </c>
      <c r="C1172">
        <v>13.5</v>
      </c>
      <c r="D1172" t="str">
        <f>_xlfn.TEXTJOIN($F$4,FALSE,源数据[[#This Row],[字段01]:[字段10]])</f>
        <v>江苏-南京市区-1000000018-久多厚商贸公司-茶饮-10000172-红茶16---</v>
      </c>
      <c r="E1172" t="s">
        <v>20</v>
      </c>
      <c r="F1172" t="s">
        <v>47</v>
      </c>
      <c r="G1172">
        <v>1000000018</v>
      </c>
      <c r="H1172" t="s">
        <v>46</v>
      </c>
      <c r="I1172" s="2" t="s">
        <v>8</v>
      </c>
      <c r="J1172">
        <v>10000172</v>
      </c>
      <c r="K1172" t="s">
        <v>14</v>
      </c>
      <c r="M1172" s="3"/>
    </row>
    <row r="1173" spans="2:13" x14ac:dyDescent="0.2">
      <c r="B1173" s="1">
        <v>42822</v>
      </c>
      <c r="C1173">
        <v>37.6</v>
      </c>
      <c r="D1173" t="str">
        <f>_xlfn.TEXTJOIN($F$4,FALSE,源数据[[#This Row],[字段01]:[字段10]])</f>
        <v>江苏-南京市区-1000000020-吉兴进商贸公司-茶饮-10000078-铁观音茶15---</v>
      </c>
      <c r="E1173" t="s">
        <v>20</v>
      </c>
      <c r="F1173" t="s">
        <v>47</v>
      </c>
      <c r="G1173">
        <v>1000000020</v>
      </c>
      <c r="H1173" t="s">
        <v>71</v>
      </c>
      <c r="I1173" s="2" t="s">
        <v>8</v>
      </c>
      <c r="J1173">
        <v>10000078</v>
      </c>
      <c r="K1173" t="s">
        <v>28</v>
      </c>
      <c r="M1173" s="3"/>
    </row>
    <row r="1174" spans="2:13" x14ac:dyDescent="0.2">
      <c r="B1174" s="1">
        <v>42822</v>
      </c>
      <c r="C1174">
        <v>37.700000000000003</v>
      </c>
      <c r="D1174" t="str">
        <f>_xlfn.TEXTJOIN($F$4,FALSE,源数据[[#This Row],[字段01]:[字段10]])</f>
        <v>江苏-南京市区-1000000020-吉兴进商贸公司-茶饮-10000078-铁观音茶15---</v>
      </c>
      <c r="E1174" t="s">
        <v>20</v>
      </c>
      <c r="F1174" t="s">
        <v>47</v>
      </c>
      <c r="G1174">
        <v>1000000020</v>
      </c>
      <c r="H1174" t="s">
        <v>71</v>
      </c>
      <c r="I1174" s="2" t="s">
        <v>8</v>
      </c>
      <c r="J1174">
        <v>10000078</v>
      </c>
      <c r="K1174" t="s">
        <v>28</v>
      </c>
      <c r="M1174" s="3"/>
    </row>
    <row r="1175" spans="2:13" x14ac:dyDescent="0.2">
      <c r="B1175" s="1">
        <v>42822</v>
      </c>
      <c r="C1175">
        <v>44.1</v>
      </c>
      <c r="D1175" t="str">
        <f>_xlfn.TEXTJOIN($F$4,FALSE,源数据[[#This Row],[字段01]:[字段10]])</f>
        <v>江苏-南京市区-1000000020-吉兴进商贸公司-茶饮-10000136-柠檬茶8---</v>
      </c>
      <c r="E1175" t="s">
        <v>20</v>
      </c>
      <c r="F1175" t="s">
        <v>47</v>
      </c>
      <c r="G1175">
        <v>1000000020</v>
      </c>
      <c r="H1175" t="s">
        <v>71</v>
      </c>
      <c r="I1175" s="2" t="s">
        <v>8</v>
      </c>
      <c r="J1175">
        <v>10000136</v>
      </c>
      <c r="K1175" t="s">
        <v>38</v>
      </c>
      <c r="M1175" s="3"/>
    </row>
    <row r="1176" spans="2:13" x14ac:dyDescent="0.2">
      <c r="B1176" s="1">
        <v>42822</v>
      </c>
      <c r="C1176">
        <v>44.3</v>
      </c>
      <c r="D1176" t="str">
        <f>_xlfn.TEXTJOIN($F$4,FALSE,源数据[[#This Row],[字段01]:[字段10]])</f>
        <v>江苏-南京市区-1000000020-吉兴进商贸公司-茶饮-10000136-柠檬茶8---</v>
      </c>
      <c r="E1176" t="s">
        <v>20</v>
      </c>
      <c r="F1176" t="s">
        <v>47</v>
      </c>
      <c r="G1176">
        <v>1000000020</v>
      </c>
      <c r="H1176" t="s">
        <v>71</v>
      </c>
      <c r="I1176" s="2" t="s">
        <v>8</v>
      </c>
      <c r="J1176">
        <v>10000136</v>
      </c>
      <c r="K1176" t="s">
        <v>38</v>
      </c>
      <c r="M1176" s="3"/>
    </row>
    <row r="1177" spans="2:13" x14ac:dyDescent="0.2">
      <c r="B1177" s="1">
        <v>42822</v>
      </c>
      <c r="C1177">
        <v>0</v>
      </c>
      <c r="D1177" t="str">
        <f>_xlfn.TEXTJOIN($F$4,FALSE,源数据[[#This Row],[字段01]:[字段10]])</f>
        <v>江苏-南通市-1000003349-晨乐商贸有限公司-茶饮-20000099-拿铁奶茶2---</v>
      </c>
      <c r="E1177" t="s">
        <v>20</v>
      </c>
      <c r="F1177" t="s">
        <v>67</v>
      </c>
      <c r="G1177">
        <v>1000003349</v>
      </c>
      <c r="H1177" t="s">
        <v>66</v>
      </c>
      <c r="I1177" s="2" t="s">
        <v>8</v>
      </c>
      <c r="J1177">
        <v>20000099</v>
      </c>
      <c r="K1177" t="s">
        <v>18</v>
      </c>
      <c r="M1177" s="3"/>
    </row>
    <row r="1178" spans="2:13" x14ac:dyDescent="0.2">
      <c r="B1178" s="1">
        <v>42822</v>
      </c>
      <c r="C1178">
        <v>30.9</v>
      </c>
      <c r="D1178" t="str">
        <f>_xlfn.TEXTJOIN($F$4,FALSE,源数据[[#This Row],[字段01]:[字段10]])</f>
        <v>江苏-苏州市-1000000028-东大祥商贸公司-茶饮-20000099-拿铁奶茶2---</v>
      </c>
      <c r="E1178" t="s">
        <v>20</v>
      </c>
      <c r="F1178" t="s">
        <v>27</v>
      </c>
      <c r="G1178">
        <v>1000000028</v>
      </c>
      <c r="H1178" t="s">
        <v>25</v>
      </c>
      <c r="I1178" s="2" t="s">
        <v>8</v>
      </c>
      <c r="J1178">
        <v>20000099</v>
      </c>
      <c r="K1178" t="s">
        <v>18</v>
      </c>
      <c r="M1178" s="3"/>
    </row>
    <row r="1179" spans="2:13" x14ac:dyDescent="0.2">
      <c r="B1179" s="1">
        <v>42822</v>
      </c>
      <c r="C1179">
        <v>4.8</v>
      </c>
      <c r="D1179" t="str">
        <f>_xlfn.TEXTJOIN($F$4,FALSE,源数据[[#This Row],[字段01]:[字段10]])</f>
        <v>江苏-泰州市-1000003183-安成茂商贸公司-茶饮-10000061-冰绿茶18---</v>
      </c>
      <c r="E1179" t="s">
        <v>20</v>
      </c>
      <c r="F1179" t="s">
        <v>23</v>
      </c>
      <c r="G1179">
        <v>1000003183</v>
      </c>
      <c r="H1179" t="s">
        <v>21</v>
      </c>
      <c r="I1179" s="2" t="s">
        <v>8</v>
      </c>
      <c r="J1179">
        <v>10000061</v>
      </c>
      <c r="K1179" t="s">
        <v>26</v>
      </c>
      <c r="M1179" s="3"/>
    </row>
    <row r="1180" spans="2:13" x14ac:dyDescent="0.2">
      <c r="B1180" s="1">
        <v>42822</v>
      </c>
      <c r="C1180">
        <v>4.5999999999999996</v>
      </c>
      <c r="D1180" t="str">
        <f>_xlfn.TEXTJOIN($F$4,FALSE,源数据[[#This Row],[字段01]:[字段10]])</f>
        <v>江苏-泰州市-1000003183-安成茂商贸公司-茶饮-10000182-麦茶3---</v>
      </c>
      <c r="E1180" t="s">
        <v>20</v>
      </c>
      <c r="F1180" t="s">
        <v>23</v>
      </c>
      <c r="G1180">
        <v>1000003183</v>
      </c>
      <c r="H1180" t="s">
        <v>21</v>
      </c>
      <c r="I1180" s="2" t="s">
        <v>8</v>
      </c>
      <c r="J1180">
        <v>10000182</v>
      </c>
      <c r="K1180" t="s">
        <v>29</v>
      </c>
      <c r="M1180" s="3"/>
    </row>
    <row r="1181" spans="2:13" x14ac:dyDescent="0.2">
      <c r="B1181" s="1">
        <v>42823</v>
      </c>
      <c r="C1181">
        <v>34.299999999999997</v>
      </c>
      <c r="D1181" t="str">
        <f>_xlfn.TEXTJOIN($F$4,FALSE,源数据[[#This Row],[字段01]:[字段10]])</f>
        <v>安徽-蚌埠市-1000000460-昌华聚商贸公司-茶饮-10000172-红茶16---</v>
      </c>
      <c r="E1181" t="s">
        <v>41</v>
      </c>
      <c r="F1181" t="s">
        <v>49</v>
      </c>
      <c r="G1181">
        <v>1000000460</v>
      </c>
      <c r="H1181" t="s">
        <v>48</v>
      </c>
      <c r="I1181" s="2" t="s">
        <v>8</v>
      </c>
      <c r="J1181">
        <v>10000172</v>
      </c>
      <c r="K1181" t="s">
        <v>14</v>
      </c>
      <c r="M1181" s="3"/>
    </row>
    <row r="1182" spans="2:13" x14ac:dyDescent="0.2">
      <c r="B1182" s="1">
        <v>42823</v>
      </c>
      <c r="C1182">
        <v>25</v>
      </c>
      <c r="D1182" t="str">
        <f>_xlfn.TEXTJOIN($F$4,FALSE,源数据[[#This Row],[字段01]:[字段10]])</f>
        <v>安徽-蚌埠市-1000000460-昌华聚商贸公司-茶饮-20000018-炭烧奶茶7---</v>
      </c>
      <c r="E1182" t="s">
        <v>41</v>
      </c>
      <c r="F1182" t="s">
        <v>49</v>
      </c>
      <c r="G1182">
        <v>1000000460</v>
      </c>
      <c r="H1182" t="s">
        <v>48</v>
      </c>
      <c r="I1182" s="2" t="s">
        <v>8</v>
      </c>
      <c r="J1182">
        <v>20000018</v>
      </c>
      <c r="K1182" t="s">
        <v>81</v>
      </c>
      <c r="M1182" s="3"/>
    </row>
    <row r="1183" spans="2:13" x14ac:dyDescent="0.2">
      <c r="B1183" s="1">
        <v>42823</v>
      </c>
      <c r="C1183">
        <v>29.9</v>
      </c>
      <c r="D1183" t="str">
        <f>_xlfn.TEXTJOIN($F$4,FALSE,源数据[[#This Row],[字段01]:[字段10]])</f>
        <v>安徽-合肥市-1000000931-百安欣商贸公司-茶饮-10000182-麦茶3---</v>
      </c>
      <c r="E1183" t="s">
        <v>41</v>
      </c>
      <c r="F1183" t="s">
        <v>40</v>
      </c>
      <c r="G1183">
        <v>1000000931</v>
      </c>
      <c r="H1183" t="s">
        <v>39</v>
      </c>
      <c r="I1183" s="2" t="s">
        <v>8</v>
      </c>
      <c r="J1183">
        <v>10000182</v>
      </c>
      <c r="K1183" t="s">
        <v>29</v>
      </c>
      <c r="M1183" s="3"/>
    </row>
    <row r="1184" spans="2:13" x14ac:dyDescent="0.2">
      <c r="B1184" s="1">
        <v>42823</v>
      </c>
      <c r="C1184">
        <v>24.7</v>
      </c>
      <c r="D1184" t="str">
        <f>_xlfn.TEXTJOIN($F$4,FALSE,源数据[[#This Row],[字段01]:[字段10]])</f>
        <v>安徽-合肥市-1000001014-义浩安商贸公司-茶饮-10000078-铁观音茶15---</v>
      </c>
      <c r="E1184" t="s">
        <v>41</v>
      </c>
      <c r="F1184" t="s">
        <v>40</v>
      </c>
      <c r="G1184">
        <v>1000001014</v>
      </c>
      <c r="H1184" t="s">
        <v>42</v>
      </c>
      <c r="I1184" s="2" t="s">
        <v>8</v>
      </c>
      <c r="J1184">
        <v>10000078</v>
      </c>
      <c r="K1184" t="s">
        <v>28</v>
      </c>
      <c r="M1184" s="3"/>
    </row>
    <row r="1185" spans="2:13" x14ac:dyDescent="0.2">
      <c r="B1185" s="1">
        <v>42823</v>
      </c>
      <c r="C1185">
        <v>37.9</v>
      </c>
      <c r="D1185" t="str">
        <f>_xlfn.TEXTJOIN($F$4,FALSE,源数据[[#This Row],[字段01]:[字段10]])</f>
        <v>安徽-合肥市-1000001014-义浩安商贸公司-茶饮-10000131-柠檬茶3---</v>
      </c>
      <c r="E1185" t="s">
        <v>41</v>
      </c>
      <c r="F1185" t="s">
        <v>40</v>
      </c>
      <c r="G1185">
        <v>1000001014</v>
      </c>
      <c r="H1185" t="s">
        <v>42</v>
      </c>
      <c r="I1185" s="2" t="s">
        <v>8</v>
      </c>
      <c r="J1185">
        <v>10000131</v>
      </c>
      <c r="K1185" t="s">
        <v>36</v>
      </c>
      <c r="M1185" s="3"/>
    </row>
    <row r="1186" spans="2:13" x14ac:dyDescent="0.2">
      <c r="B1186" s="1">
        <v>42823</v>
      </c>
      <c r="C1186">
        <v>39.5</v>
      </c>
      <c r="D1186" t="str">
        <f>_xlfn.TEXTJOIN($F$4,FALSE,源数据[[#This Row],[字段01]:[字段10]])</f>
        <v>安徽-合肥市-1000001014-义浩安商贸公司-茶饮-10000131-柠檬茶3---</v>
      </c>
      <c r="E1186" t="s">
        <v>41</v>
      </c>
      <c r="F1186" t="s">
        <v>40</v>
      </c>
      <c r="G1186">
        <v>1000001014</v>
      </c>
      <c r="H1186" t="s">
        <v>42</v>
      </c>
      <c r="I1186" s="2" t="s">
        <v>8</v>
      </c>
      <c r="J1186">
        <v>10000131</v>
      </c>
      <c r="K1186" t="s">
        <v>36</v>
      </c>
      <c r="M1186" s="3"/>
    </row>
    <row r="1187" spans="2:13" x14ac:dyDescent="0.2">
      <c r="B1187" s="1">
        <v>42823</v>
      </c>
      <c r="C1187">
        <v>14.2</v>
      </c>
      <c r="D1187" t="str">
        <f>_xlfn.TEXTJOIN($F$4,FALSE,源数据[[#This Row],[字段01]:[字段10]])</f>
        <v>安徽-合肥市-1000001014-义浩安商贸公司-茶饮-10000131-柠檬茶3---</v>
      </c>
      <c r="E1187" t="s">
        <v>41</v>
      </c>
      <c r="F1187" t="s">
        <v>40</v>
      </c>
      <c r="G1187">
        <v>1000001014</v>
      </c>
      <c r="H1187" t="s">
        <v>42</v>
      </c>
      <c r="I1187" s="2" t="s">
        <v>8</v>
      </c>
      <c r="J1187">
        <v>10000131</v>
      </c>
      <c r="K1187" t="s">
        <v>36</v>
      </c>
      <c r="M1187" s="3"/>
    </row>
    <row r="1188" spans="2:13" x14ac:dyDescent="0.2">
      <c r="B1188" s="1">
        <v>42823</v>
      </c>
      <c r="C1188">
        <v>8.3000000000000007</v>
      </c>
      <c r="D1188" t="str">
        <f>_xlfn.TEXTJOIN($F$4,FALSE,源数据[[#This Row],[字段01]:[字段10]])</f>
        <v>安徽-芜湖市-1000003187-如中寿商贸公司-茶饮-10000064-铁观音茶1---</v>
      </c>
      <c r="E1188" t="s">
        <v>41</v>
      </c>
      <c r="F1188" t="s">
        <v>76</v>
      </c>
      <c r="G1188">
        <v>1000003187</v>
      </c>
      <c r="H1188" t="s">
        <v>75</v>
      </c>
      <c r="I1188" s="2" t="s">
        <v>8</v>
      </c>
      <c r="J1188">
        <v>10000064</v>
      </c>
      <c r="K1188" t="s">
        <v>51</v>
      </c>
      <c r="M1188" s="3"/>
    </row>
    <row r="1189" spans="2:13" x14ac:dyDescent="0.2">
      <c r="B1189" s="1">
        <v>42823</v>
      </c>
      <c r="C1189">
        <v>2.6</v>
      </c>
      <c r="D1189" t="str">
        <f>_xlfn.TEXTJOIN($F$4,FALSE,源数据[[#This Row],[字段01]:[字段10]])</f>
        <v>安徽-芜湖市-1000003187-如中寿商贸公司-茶饮-20000099-拿铁奶茶2---</v>
      </c>
      <c r="E1189" t="s">
        <v>41</v>
      </c>
      <c r="F1189" t="s">
        <v>76</v>
      </c>
      <c r="G1189">
        <v>1000003187</v>
      </c>
      <c r="H1189" t="s">
        <v>75</v>
      </c>
      <c r="I1189" s="2" t="s">
        <v>8</v>
      </c>
      <c r="J1189">
        <v>20000099</v>
      </c>
      <c r="K1189" t="s">
        <v>18</v>
      </c>
      <c r="M1189" s="3"/>
    </row>
    <row r="1190" spans="2:13" x14ac:dyDescent="0.2">
      <c r="B1190" s="1">
        <v>42823</v>
      </c>
      <c r="C1190">
        <v>13.1</v>
      </c>
      <c r="D1190" t="str">
        <f>_xlfn.TEXTJOIN($F$4,FALSE,源数据[[#This Row],[字段01]:[字段10]])</f>
        <v>湖南-郴州市-1000002981-祥顺源商贸公司-茶饮-20000099-拿铁奶茶2---</v>
      </c>
      <c r="E1190" t="s">
        <v>3</v>
      </c>
      <c r="F1190" t="s">
        <v>10</v>
      </c>
      <c r="G1190">
        <v>1000002981</v>
      </c>
      <c r="H1190" t="s">
        <v>60</v>
      </c>
      <c r="I1190" s="2" t="s">
        <v>8</v>
      </c>
      <c r="J1190">
        <v>20000099</v>
      </c>
      <c r="K1190" t="s">
        <v>18</v>
      </c>
      <c r="M1190" s="3"/>
    </row>
    <row r="1191" spans="2:13" x14ac:dyDescent="0.2">
      <c r="B1191" s="1">
        <v>42823</v>
      </c>
      <c r="C1191">
        <v>24.2</v>
      </c>
      <c r="D1191" t="str">
        <f>_xlfn.TEXTJOIN($F$4,FALSE,源数据[[#This Row],[字段01]:[字段10]])</f>
        <v>湖南-郴州市-1000002981-祥顺源商贸公司-果汁-40000080-芒果汁6---</v>
      </c>
      <c r="E1191" t="s">
        <v>3</v>
      </c>
      <c r="F1191" t="s">
        <v>10</v>
      </c>
      <c r="G1191">
        <v>1000002981</v>
      </c>
      <c r="H1191" t="s">
        <v>60</v>
      </c>
      <c r="I1191" s="2" t="s">
        <v>24</v>
      </c>
      <c r="J1191">
        <v>40000080</v>
      </c>
      <c r="K1191" t="s">
        <v>65</v>
      </c>
      <c r="M1191" s="3"/>
    </row>
    <row r="1192" spans="2:13" x14ac:dyDescent="0.2">
      <c r="B1192" s="1">
        <v>42823</v>
      </c>
      <c r="C1192">
        <v>10</v>
      </c>
      <c r="D1192" t="str">
        <f>_xlfn.TEXTJOIN($F$4,FALSE,源数据[[#This Row],[字段01]:[字段10]])</f>
        <v>湖南-益阳市-1000000064-发安裕商贸公司-茶饮-20000099-拿铁奶茶2---</v>
      </c>
      <c r="E1192" t="s">
        <v>3</v>
      </c>
      <c r="F1192" t="s">
        <v>70</v>
      </c>
      <c r="G1192">
        <v>1000000064</v>
      </c>
      <c r="H1192" t="s">
        <v>74</v>
      </c>
      <c r="I1192" s="2" t="s">
        <v>8</v>
      </c>
      <c r="J1192">
        <v>20000099</v>
      </c>
      <c r="K1192" t="s">
        <v>18</v>
      </c>
      <c r="M1192" s="3"/>
    </row>
    <row r="1193" spans="2:13" x14ac:dyDescent="0.2">
      <c r="B1193" s="1">
        <v>42823</v>
      </c>
      <c r="C1193">
        <v>48.1</v>
      </c>
      <c r="D1193" t="str">
        <f>_xlfn.TEXTJOIN($F$4,FALSE,源数据[[#This Row],[字段01]:[字段10]])</f>
        <v>湖南-张家界市-1000000192-正贵荣商贸公司-茶饮-10000131-柠檬茶3---</v>
      </c>
      <c r="E1193" t="s">
        <v>3</v>
      </c>
      <c r="F1193" t="s">
        <v>57</v>
      </c>
      <c r="G1193">
        <v>1000000192</v>
      </c>
      <c r="H1193" t="s">
        <v>56</v>
      </c>
      <c r="I1193" s="2" t="s">
        <v>8</v>
      </c>
      <c r="J1193">
        <v>10000131</v>
      </c>
      <c r="K1193" t="s">
        <v>36</v>
      </c>
      <c r="M1193" s="3"/>
    </row>
    <row r="1194" spans="2:13" x14ac:dyDescent="0.2">
      <c r="B1194" s="1">
        <v>42823</v>
      </c>
      <c r="C1194">
        <v>2.7</v>
      </c>
      <c r="D1194" t="str">
        <f>_xlfn.TEXTJOIN($F$4,FALSE,源数据[[#This Row],[字段01]:[字段10]])</f>
        <v>湖南-长沙市-1000000059-厚飞康商贸公司-茶饮-10000131-柠檬茶3---</v>
      </c>
      <c r="E1194" t="s">
        <v>3</v>
      </c>
      <c r="F1194" t="s">
        <v>12</v>
      </c>
      <c r="G1194">
        <v>1000000059</v>
      </c>
      <c r="H1194" t="s">
        <v>53</v>
      </c>
      <c r="I1194" s="2" t="s">
        <v>8</v>
      </c>
      <c r="J1194">
        <v>10000131</v>
      </c>
      <c r="K1194" t="s">
        <v>36</v>
      </c>
      <c r="M1194" s="3"/>
    </row>
    <row r="1195" spans="2:13" x14ac:dyDescent="0.2">
      <c r="B1195" s="1">
        <v>42823</v>
      </c>
      <c r="C1195">
        <v>83.5</v>
      </c>
      <c r="D1195" t="str">
        <f>_xlfn.TEXTJOIN($F$4,FALSE,源数据[[#This Row],[字段01]:[字段10]])</f>
        <v>湖南-长沙市-1000000059-厚飞康商贸公司-茶饮-10000131-柠檬茶3---</v>
      </c>
      <c r="E1195" t="s">
        <v>3</v>
      </c>
      <c r="F1195" t="s">
        <v>12</v>
      </c>
      <c r="G1195">
        <v>1000000059</v>
      </c>
      <c r="H1195" t="s">
        <v>53</v>
      </c>
      <c r="I1195" s="2" t="s">
        <v>8</v>
      </c>
      <c r="J1195">
        <v>10000131</v>
      </c>
      <c r="K1195" t="s">
        <v>36</v>
      </c>
      <c r="M1195" s="3"/>
    </row>
    <row r="1196" spans="2:13" x14ac:dyDescent="0.2">
      <c r="B1196" s="1">
        <v>42823</v>
      </c>
      <c r="C1196">
        <v>31.9</v>
      </c>
      <c r="D1196" t="str">
        <f>_xlfn.TEXTJOIN($F$4,FALSE,源数据[[#This Row],[字段01]:[字段10]])</f>
        <v>湖南-长沙市-1000000059-厚飞康商贸公司-茶饮-10000172-红茶16---</v>
      </c>
      <c r="E1196" t="s">
        <v>3</v>
      </c>
      <c r="F1196" t="s">
        <v>12</v>
      </c>
      <c r="G1196">
        <v>1000000059</v>
      </c>
      <c r="H1196" t="s">
        <v>53</v>
      </c>
      <c r="I1196" s="2" t="s">
        <v>8</v>
      </c>
      <c r="J1196">
        <v>10000172</v>
      </c>
      <c r="K1196" t="s">
        <v>14</v>
      </c>
      <c r="M1196" s="3"/>
    </row>
    <row r="1197" spans="2:13" x14ac:dyDescent="0.2">
      <c r="B1197" s="1">
        <v>42823</v>
      </c>
      <c r="C1197">
        <v>41.4</v>
      </c>
      <c r="D1197" t="str">
        <f>_xlfn.TEXTJOIN($F$4,FALSE,源数据[[#This Row],[字段01]:[字段10]])</f>
        <v>湖南-长沙市-1000001649-圣大广商贸公司-茶饮-10000131-柠檬茶3---</v>
      </c>
      <c r="E1197" t="s">
        <v>3</v>
      </c>
      <c r="F1197" t="s">
        <v>12</v>
      </c>
      <c r="G1197">
        <v>1000001649</v>
      </c>
      <c r="H1197" t="s">
        <v>11</v>
      </c>
      <c r="I1197" s="2" t="s">
        <v>8</v>
      </c>
      <c r="J1197">
        <v>10000131</v>
      </c>
      <c r="K1197" t="s">
        <v>36</v>
      </c>
      <c r="M1197" s="3"/>
    </row>
    <row r="1198" spans="2:13" x14ac:dyDescent="0.2">
      <c r="B1198" s="1">
        <v>42823</v>
      </c>
      <c r="C1198">
        <v>29.2</v>
      </c>
      <c r="D1198" t="str">
        <f>_xlfn.TEXTJOIN($F$4,FALSE,源数据[[#This Row],[字段01]:[字段10]])</f>
        <v>江苏-常州市-1000001133-厚弘优商贸公司-茶饮-10000182-麦茶3---</v>
      </c>
      <c r="E1198" t="s">
        <v>20</v>
      </c>
      <c r="F1198" t="s">
        <v>44</v>
      </c>
      <c r="G1198">
        <v>1000001133</v>
      </c>
      <c r="H1198" t="s">
        <v>43</v>
      </c>
      <c r="I1198" s="2" t="s">
        <v>8</v>
      </c>
      <c r="J1198">
        <v>10000182</v>
      </c>
      <c r="K1198" t="s">
        <v>29</v>
      </c>
      <c r="M1198" s="3"/>
    </row>
    <row r="1199" spans="2:13" x14ac:dyDescent="0.2">
      <c r="B1199" s="1">
        <v>42823</v>
      </c>
      <c r="C1199">
        <v>28.1</v>
      </c>
      <c r="D1199" t="str">
        <f>_xlfn.TEXTJOIN($F$4,FALSE,源数据[[#This Row],[字段01]:[字段10]])</f>
        <v>江苏-常州市-1000001133-厚弘优商贸公司-茶饮-10000182-麦茶3---</v>
      </c>
      <c r="E1199" t="s">
        <v>20</v>
      </c>
      <c r="F1199" t="s">
        <v>44</v>
      </c>
      <c r="G1199">
        <v>1000001133</v>
      </c>
      <c r="H1199" t="s">
        <v>43</v>
      </c>
      <c r="I1199" s="2" t="s">
        <v>8</v>
      </c>
      <c r="J1199">
        <v>10000182</v>
      </c>
      <c r="K1199" t="s">
        <v>29</v>
      </c>
      <c r="M1199" s="3"/>
    </row>
    <row r="1200" spans="2:13" x14ac:dyDescent="0.2">
      <c r="B1200" s="1">
        <v>42823</v>
      </c>
      <c r="C1200">
        <v>17.100000000000001</v>
      </c>
      <c r="D1200" t="str">
        <f>_xlfn.TEXTJOIN($F$4,FALSE,源数据[[#This Row],[字段01]:[字段10]])</f>
        <v>江苏-南京市区-1000000018-久多厚商贸公司-茶饮-10000064-铁观音茶1---</v>
      </c>
      <c r="E1200" t="s">
        <v>20</v>
      </c>
      <c r="F1200" t="s">
        <v>47</v>
      </c>
      <c r="G1200">
        <v>1000000018</v>
      </c>
      <c r="H1200" t="s">
        <v>46</v>
      </c>
      <c r="I1200" s="2" t="s">
        <v>8</v>
      </c>
      <c r="J1200">
        <v>10000064</v>
      </c>
      <c r="K1200" t="s">
        <v>51</v>
      </c>
      <c r="M1200" s="3"/>
    </row>
    <row r="1201" spans="2:13" x14ac:dyDescent="0.2">
      <c r="B1201" s="1">
        <v>42823</v>
      </c>
      <c r="C1201">
        <v>22.5</v>
      </c>
      <c r="D1201" t="str">
        <f>_xlfn.TEXTJOIN($F$4,FALSE,源数据[[#This Row],[字段01]:[字段10]])</f>
        <v>江苏-南京市区-1000000018-久多厚商贸公司-茶饮-10000131-柠檬茶3---</v>
      </c>
      <c r="E1201" t="s">
        <v>20</v>
      </c>
      <c r="F1201" t="s">
        <v>47</v>
      </c>
      <c r="G1201">
        <v>1000000018</v>
      </c>
      <c r="H1201" t="s">
        <v>46</v>
      </c>
      <c r="I1201" s="2" t="s">
        <v>8</v>
      </c>
      <c r="J1201">
        <v>10000131</v>
      </c>
      <c r="K1201" t="s">
        <v>36</v>
      </c>
      <c r="M1201" s="3"/>
    </row>
    <row r="1202" spans="2:13" x14ac:dyDescent="0.2">
      <c r="B1202" s="1">
        <v>42823</v>
      </c>
      <c r="C1202">
        <v>19.600000000000001</v>
      </c>
      <c r="D1202" t="str">
        <f>_xlfn.TEXTJOIN($F$4,FALSE,源数据[[#This Row],[字段01]:[字段10]])</f>
        <v>江苏-南京市区-1000000018-久多厚商贸公司-茶饮-10000131-柠檬茶3---</v>
      </c>
      <c r="E1202" t="s">
        <v>20</v>
      </c>
      <c r="F1202" t="s">
        <v>47</v>
      </c>
      <c r="G1202">
        <v>1000000018</v>
      </c>
      <c r="H1202" t="s">
        <v>46</v>
      </c>
      <c r="I1202" s="2" t="s">
        <v>8</v>
      </c>
      <c r="J1202">
        <v>10000131</v>
      </c>
      <c r="K1202" t="s">
        <v>36</v>
      </c>
      <c r="M1202" s="3"/>
    </row>
    <row r="1203" spans="2:13" x14ac:dyDescent="0.2">
      <c r="B1203" s="1">
        <v>42823</v>
      </c>
      <c r="C1203">
        <v>8.8000000000000007</v>
      </c>
      <c r="D1203" t="str">
        <f>_xlfn.TEXTJOIN($F$4,FALSE,源数据[[#This Row],[字段01]:[字段10]])</f>
        <v>江苏-南京市区-1000000018-久多厚商贸公司-茶饮-10000136-柠檬茶8---</v>
      </c>
      <c r="E1203" t="s">
        <v>20</v>
      </c>
      <c r="F1203" t="s">
        <v>47</v>
      </c>
      <c r="G1203">
        <v>1000000018</v>
      </c>
      <c r="H1203" t="s">
        <v>46</v>
      </c>
      <c r="I1203" s="2" t="s">
        <v>8</v>
      </c>
      <c r="J1203">
        <v>10000136</v>
      </c>
      <c r="K1203" t="s">
        <v>38</v>
      </c>
      <c r="M1203" s="3"/>
    </row>
    <row r="1204" spans="2:13" x14ac:dyDescent="0.2">
      <c r="B1204" s="1">
        <v>42823</v>
      </c>
      <c r="C1204">
        <v>5.5</v>
      </c>
      <c r="D1204" t="str">
        <f>_xlfn.TEXTJOIN($F$4,FALSE,源数据[[#This Row],[字段01]:[字段10]])</f>
        <v>江苏-南京市区-1000000018-久多厚商贸公司-茶饮-10000211-茉莉绿茶11---</v>
      </c>
      <c r="E1204" t="s">
        <v>20</v>
      </c>
      <c r="F1204" t="s">
        <v>47</v>
      </c>
      <c r="G1204">
        <v>1000000018</v>
      </c>
      <c r="H1204" t="s">
        <v>46</v>
      </c>
      <c r="I1204" s="2" t="s">
        <v>8</v>
      </c>
      <c r="J1204">
        <v>10000211</v>
      </c>
      <c r="K1204" t="s">
        <v>6</v>
      </c>
      <c r="M1204" s="3"/>
    </row>
    <row r="1205" spans="2:13" x14ac:dyDescent="0.2">
      <c r="B1205" s="1">
        <v>42823</v>
      </c>
      <c r="C1205">
        <v>40.1</v>
      </c>
      <c r="D1205" t="str">
        <f>_xlfn.TEXTJOIN($F$4,FALSE,源数据[[#This Row],[字段01]:[字段10]])</f>
        <v>江苏-南京市区-1000000018-久多厚商贸公司-茶饮-20000099-拿铁奶茶2---</v>
      </c>
      <c r="E1205" t="s">
        <v>20</v>
      </c>
      <c r="F1205" t="s">
        <v>47</v>
      </c>
      <c r="G1205">
        <v>1000000018</v>
      </c>
      <c r="H1205" t="s">
        <v>46</v>
      </c>
      <c r="I1205" s="2" t="s">
        <v>8</v>
      </c>
      <c r="J1205">
        <v>20000099</v>
      </c>
      <c r="K1205" t="s">
        <v>18</v>
      </c>
      <c r="M1205" s="3"/>
    </row>
    <row r="1206" spans="2:13" x14ac:dyDescent="0.2">
      <c r="B1206" s="1">
        <v>42823</v>
      </c>
      <c r="C1206">
        <v>2.5</v>
      </c>
      <c r="D1206" t="str">
        <f>_xlfn.TEXTJOIN($F$4,FALSE,源数据[[#This Row],[字段01]:[字段10]])</f>
        <v>江苏-南京市区-1000000018-久多厚商贸公司-饮用水-30000011-矿泉水11---</v>
      </c>
      <c r="E1206" t="s">
        <v>20</v>
      </c>
      <c r="F1206" t="s">
        <v>47</v>
      </c>
      <c r="G1206">
        <v>1000000018</v>
      </c>
      <c r="H1206" t="s">
        <v>46</v>
      </c>
      <c r="I1206" s="2" t="s">
        <v>4</v>
      </c>
      <c r="J1206">
        <v>30000011</v>
      </c>
      <c r="K1206" t="s">
        <v>1</v>
      </c>
      <c r="M1206" s="3"/>
    </row>
    <row r="1207" spans="2:13" x14ac:dyDescent="0.2">
      <c r="B1207" s="1">
        <v>42823</v>
      </c>
      <c r="C1207">
        <v>25.4</v>
      </c>
      <c r="D1207" t="str">
        <f>_xlfn.TEXTJOIN($F$4,FALSE,源数据[[#This Row],[字段01]:[字段10]])</f>
        <v>江苏-南京市区-1000000020-吉兴进商贸公司-茶饮-10000078-铁观音茶15---</v>
      </c>
      <c r="E1207" t="s">
        <v>20</v>
      </c>
      <c r="F1207" t="s">
        <v>47</v>
      </c>
      <c r="G1207">
        <v>1000000020</v>
      </c>
      <c r="H1207" t="s">
        <v>71</v>
      </c>
      <c r="I1207" s="2" t="s">
        <v>8</v>
      </c>
      <c r="J1207">
        <v>10000078</v>
      </c>
      <c r="K1207" t="s">
        <v>28</v>
      </c>
      <c r="M1207" s="3"/>
    </row>
    <row r="1208" spans="2:13" x14ac:dyDescent="0.2">
      <c r="B1208" s="1">
        <v>42823</v>
      </c>
      <c r="C1208">
        <v>37.1</v>
      </c>
      <c r="D1208" t="str">
        <f>_xlfn.TEXTJOIN($F$4,FALSE,源数据[[#This Row],[字段01]:[字段10]])</f>
        <v>江苏-南京市区-1000000020-吉兴进商贸公司-茶饮-10000078-铁观音茶15---</v>
      </c>
      <c r="E1208" t="s">
        <v>20</v>
      </c>
      <c r="F1208" t="s">
        <v>47</v>
      </c>
      <c r="G1208">
        <v>1000000020</v>
      </c>
      <c r="H1208" t="s">
        <v>71</v>
      </c>
      <c r="I1208" s="2" t="s">
        <v>8</v>
      </c>
      <c r="J1208">
        <v>10000078</v>
      </c>
      <c r="K1208" t="s">
        <v>28</v>
      </c>
      <c r="M1208" s="3"/>
    </row>
    <row r="1209" spans="2:13" x14ac:dyDescent="0.2">
      <c r="B1209" s="1">
        <v>42823</v>
      </c>
      <c r="C1209">
        <v>11.5</v>
      </c>
      <c r="D1209" t="str">
        <f>_xlfn.TEXTJOIN($F$4,FALSE,源数据[[#This Row],[字段01]:[字段10]])</f>
        <v>江苏-泰州市-1000003183-安成茂商贸公司-茶饮-10000064-铁观音茶1---</v>
      </c>
      <c r="E1209" t="s">
        <v>20</v>
      </c>
      <c r="F1209" t="s">
        <v>23</v>
      </c>
      <c r="G1209">
        <v>1000003183</v>
      </c>
      <c r="H1209" t="s">
        <v>21</v>
      </c>
      <c r="I1209" s="2" t="s">
        <v>8</v>
      </c>
      <c r="J1209">
        <v>10000064</v>
      </c>
      <c r="K1209" t="s">
        <v>51</v>
      </c>
      <c r="M1209" s="3"/>
    </row>
    <row r="1210" spans="2:13" x14ac:dyDescent="0.2">
      <c r="B1210" s="1">
        <v>42823</v>
      </c>
      <c r="C1210">
        <v>2.5</v>
      </c>
      <c r="D1210" t="str">
        <f>_xlfn.TEXTJOIN($F$4,FALSE,源数据[[#This Row],[字段01]:[字段10]])</f>
        <v>江苏-泰州市-1000003183-安成茂商贸公司-茶饮-10000078-铁观音茶15---</v>
      </c>
      <c r="E1210" t="s">
        <v>20</v>
      </c>
      <c r="F1210" t="s">
        <v>23</v>
      </c>
      <c r="G1210">
        <v>1000003183</v>
      </c>
      <c r="H1210" t="s">
        <v>21</v>
      </c>
      <c r="I1210" s="2" t="s">
        <v>8</v>
      </c>
      <c r="J1210">
        <v>10000078</v>
      </c>
      <c r="K1210" t="s">
        <v>28</v>
      </c>
      <c r="M1210" s="3"/>
    </row>
    <row r="1211" spans="2:13" x14ac:dyDescent="0.2">
      <c r="B1211" s="1">
        <v>42823</v>
      </c>
      <c r="C1211">
        <v>4.5</v>
      </c>
      <c r="D1211" t="str">
        <f>_xlfn.TEXTJOIN($F$4,FALSE,源数据[[#This Row],[字段01]:[字段10]])</f>
        <v>江苏-泰州市-1000003183-安成茂商贸公司-茶饮-10000111-茉莉花茶3---</v>
      </c>
      <c r="E1211" t="s">
        <v>20</v>
      </c>
      <c r="F1211" t="s">
        <v>23</v>
      </c>
      <c r="G1211">
        <v>1000003183</v>
      </c>
      <c r="H1211" t="s">
        <v>21</v>
      </c>
      <c r="I1211" s="2" t="s">
        <v>8</v>
      </c>
      <c r="J1211">
        <v>10000111</v>
      </c>
      <c r="K1211" t="s">
        <v>35</v>
      </c>
      <c r="M1211" s="3"/>
    </row>
    <row r="1212" spans="2:13" x14ac:dyDescent="0.2">
      <c r="B1212" s="1">
        <v>42823</v>
      </c>
      <c r="C1212">
        <v>8.1</v>
      </c>
      <c r="D1212" t="str">
        <f>_xlfn.TEXTJOIN($F$4,FALSE,源数据[[#This Row],[字段01]:[字段10]])</f>
        <v>江苏-无锡市-1000000046-多福复商贸公司-茶饮-10000064-铁观音茶1---</v>
      </c>
      <c r="E1212" t="s">
        <v>20</v>
      </c>
      <c r="F1212" t="s">
        <v>52</v>
      </c>
      <c r="G1212">
        <v>1000000046</v>
      </c>
      <c r="H1212" t="s">
        <v>50</v>
      </c>
      <c r="I1212" s="2" t="s">
        <v>8</v>
      </c>
      <c r="J1212">
        <v>10000064</v>
      </c>
      <c r="K1212" t="s">
        <v>51</v>
      </c>
      <c r="M1212" s="3"/>
    </row>
    <row r="1213" spans="2:13" x14ac:dyDescent="0.2">
      <c r="B1213" s="1">
        <v>42823</v>
      </c>
      <c r="C1213">
        <v>2.2999999999999998</v>
      </c>
      <c r="D1213" t="str">
        <f>_xlfn.TEXTJOIN($F$4,FALSE,源数据[[#This Row],[字段01]:[字段10]])</f>
        <v>江苏-无锡市-1000000046-多福复商贸公司-茶饮-10000078-铁观音茶15---</v>
      </c>
      <c r="E1213" t="s">
        <v>20</v>
      </c>
      <c r="F1213" t="s">
        <v>52</v>
      </c>
      <c r="G1213">
        <v>1000000046</v>
      </c>
      <c r="H1213" t="s">
        <v>50</v>
      </c>
      <c r="I1213" s="2" t="s">
        <v>8</v>
      </c>
      <c r="J1213">
        <v>10000078</v>
      </c>
      <c r="K1213" t="s">
        <v>28</v>
      </c>
      <c r="M1213" s="3"/>
    </row>
    <row r="1214" spans="2:13" x14ac:dyDescent="0.2">
      <c r="B1214" s="1">
        <v>42823</v>
      </c>
      <c r="C1214">
        <v>4.3</v>
      </c>
      <c r="D1214" t="str">
        <f>_xlfn.TEXTJOIN($F$4,FALSE,源数据[[#This Row],[字段01]:[字段10]])</f>
        <v>江苏-无锡市-1000000046-多福复商贸公司-茶饮-10000111-茉莉花茶3---</v>
      </c>
      <c r="E1214" t="s">
        <v>20</v>
      </c>
      <c r="F1214" t="s">
        <v>52</v>
      </c>
      <c r="G1214">
        <v>1000000046</v>
      </c>
      <c r="H1214" t="s">
        <v>50</v>
      </c>
      <c r="I1214" s="2" t="s">
        <v>8</v>
      </c>
      <c r="J1214">
        <v>10000111</v>
      </c>
      <c r="K1214" t="s">
        <v>35</v>
      </c>
      <c r="M1214" s="3"/>
    </row>
    <row r="1215" spans="2:13" x14ac:dyDescent="0.2">
      <c r="B1215" s="1">
        <v>42823</v>
      </c>
      <c r="C1215">
        <v>19.8</v>
      </c>
      <c r="D1215" t="str">
        <f>_xlfn.TEXTJOIN($F$4,FALSE,源数据[[#This Row],[字段01]:[字段10]])</f>
        <v>江苏-徐州市-1000000031-顺满进商贸公司-茶饮-10000078-铁观音茶15---</v>
      </c>
      <c r="E1215" t="s">
        <v>20</v>
      </c>
      <c r="F1215" t="s">
        <v>31</v>
      </c>
      <c r="G1215">
        <v>1000000031</v>
      </c>
      <c r="H1215" t="s">
        <v>30</v>
      </c>
      <c r="I1215" s="2" t="s">
        <v>8</v>
      </c>
      <c r="J1215">
        <v>10000078</v>
      </c>
      <c r="K1215" t="s">
        <v>28</v>
      </c>
      <c r="M1215" s="3"/>
    </row>
    <row r="1216" spans="2:13" x14ac:dyDescent="0.2">
      <c r="B1216" s="1">
        <v>42823</v>
      </c>
      <c r="C1216">
        <v>69.8</v>
      </c>
      <c r="D1216" t="str">
        <f>_xlfn.TEXTJOIN($F$4,FALSE,源数据[[#This Row],[字段01]:[字段10]])</f>
        <v>江苏-徐州市-1000000031-顺满进商贸公司-果汁-40000085-红石榴汁1---</v>
      </c>
      <c r="E1216" t="s">
        <v>20</v>
      </c>
      <c r="F1216" t="s">
        <v>31</v>
      </c>
      <c r="G1216">
        <v>1000000031</v>
      </c>
      <c r="H1216" t="s">
        <v>30</v>
      </c>
      <c r="I1216" s="2" t="s">
        <v>24</v>
      </c>
      <c r="J1216">
        <v>40000085</v>
      </c>
      <c r="K1216" t="s">
        <v>22</v>
      </c>
      <c r="M1216" s="3"/>
    </row>
    <row r="1217" spans="2:13" x14ac:dyDescent="0.2">
      <c r="B1217" s="1">
        <v>42823</v>
      </c>
      <c r="C1217">
        <v>15.3</v>
      </c>
      <c r="D1217" t="str">
        <f>_xlfn.TEXTJOIN($F$4,FALSE,源数据[[#This Row],[字段01]:[字段10]])</f>
        <v>江苏-徐州市-1000000031-顺满进商贸公司-汽水-50000113-百香果味汽水18---</v>
      </c>
      <c r="E1217" t="s">
        <v>20</v>
      </c>
      <c r="F1217" t="s">
        <v>31</v>
      </c>
      <c r="G1217">
        <v>1000000031</v>
      </c>
      <c r="H1217" t="s">
        <v>30</v>
      </c>
      <c r="I1217" s="2" t="s">
        <v>80</v>
      </c>
      <c r="J1217">
        <v>50000113</v>
      </c>
      <c r="K1217" t="s">
        <v>79</v>
      </c>
      <c r="M1217" s="3"/>
    </row>
    <row r="1218" spans="2:13" x14ac:dyDescent="0.2">
      <c r="B1218" s="1">
        <v>42823</v>
      </c>
      <c r="C1218">
        <v>14.3</v>
      </c>
      <c r="D1218" t="str">
        <f>_xlfn.TEXTJOIN($F$4,FALSE,源数据[[#This Row],[字段01]:[字段10]])</f>
        <v>江苏-镇江市-1000000047-寿鼎益商贸公司-茶饮-10000061-冰绿茶18---</v>
      </c>
      <c r="E1218" t="s">
        <v>20</v>
      </c>
      <c r="F1218" t="s">
        <v>33</v>
      </c>
      <c r="G1218">
        <v>1000000047</v>
      </c>
      <c r="H1218" t="s">
        <v>32</v>
      </c>
      <c r="I1218" s="2" t="s">
        <v>8</v>
      </c>
      <c r="J1218">
        <v>10000061</v>
      </c>
      <c r="K1218" t="s">
        <v>26</v>
      </c>
      <c r="M1218" s="3"/>
    </row>
    <row r="1219" spans="2:13" x14ac:dyDescent="0.2">
      <c r="B1219" s="1">
        <v>42823</v>
      </c>
      <c r="C1219">
        <v>29.6</v>
      </c>
      <c r="D1219" t="str">
        <f>_xlfn.TEXTJOIN($F$4,FALSE,源数据[[#This Row],[字段01]:[字段10]])</f>
        <v>江苏-镇江市-1000000047-寿鼎益商贸公司-茶饮-10000182-麦茶3---</v>
      </c>
      <c r="E1219" t="s">
        <v>20</v>
      </c>
      <c r="F1219" t="s">
        <v>33</v>
      </c>
      <c r="G1219">
        <v>1000000047</v>
      </c>
      <c r="H1219" t="s">
        <v>32</v>
      </c>
      <c r="I1219" s="2" t="s">
        <v>8</v>
      </c>
      <c r="J1219">
        <v>10000182</v>
      </c>
      <c r="K1219" t="s">
        <v>29</v>
      </c>
      <c r="M1219" s="3"/>
    </row>
    <row r="1220" spans="2:13" x14ac:dyDescent="0.2">
      <c r="B1220" s="1">
        <v>42823</v>
      </c>
      <c r="C1220">
        <v>15.1</v>
      </c>
      <c r="D1220" t="str">
        <f>_xlfn.TEXTJOIN($F$4,FALSE,源数据[[#This Row],[字段01]:[字段10]])</f>
        <v>江苏-镇江市-1000000047-寿鼎益商贸公司-茶饮-10000182-麦茶3---</v>
      </c>
      <c r="E1220" t="s">
        <v>20</v>
      </c>
      <c r="F1220" t="s">
        <v>33</v>
      </c>
      <c r="G1220">
        <v>1000000047</v>
      </c>
      <c r="H1220" t="s">
        <v>32</v>
      </c>
      <c r="I1220" s="2" t="s">
        <v>8</v>
      </c>
      <c r="J1220">
        <v>10000182</v>
      </c>
      <c r="K1220" t="s">
        <v>29</v>
      </c>
      <c r="M1220" s="3"/>
    </row>
    <row r="1221" spans="2:13" x14ac:dyDescent="0.2">
      <c r="B1221" s="1">
        <v>42824</v>
      </c>
      <c r="C1221">
        <v>69</v>
      </c>
      <c r="D1221" t="str">
        <f>_xlfn.TEXTJOIN($F$4,FALSE,源数据[[#This Row],[字段01]:[字段10]])</f>
        <v>安徽-蚌埠市-1000000460-昌华聚商贸公司-果汁-40000085-红石榴汁1---</v>
      </c>
      <c r="E1221" t="s">
        <v>41</v>
      </c>
      <c r="F1221" t="s">
        <v>49</v>
      </c>
      <c r="G1221">
        <v>1000000460</v>
      </c>
      <c r="H1221" t="s">
        <v>48</v>
      </c>
      <c r="I1221" s="2" t="s">
        <v>24</v>
      </c>
      <c r="J1221">
        <v>40000085</v>
      </c>
      <c r="K1221" t="s">
        <v>22</v>
      </c>
      <c r="M1221" s="3"/>
    </row>
    <row r="1222" spans="2:13" x14ac:dyDescent="0.2">
      <c r="B1222" s="1">
        <v>42824</v>
      </c>
      <c r="C1222">
        <v>4.2</v>
      </c>
      <c r="D1222" t="str">
        <f>_xlfn.TEXTJOIN($F$4,FALSE,源数据[[#This Row],[字段01]:[字段10]])</f>
        <v>安徽-黄山市-1000001135-信满捷商贸公司-汽水-50000105-百香果味汽水10---</v>
      </c>
      <c r="E1222" t="s">
        <v>41</v>
      </c>
      <c r="F1222" t="s">
        <v>64</v>
      </c>
      <c r="G1222">
        <v>1000001135</v>
      </c>
      <c r="H1222" t="s">
        <v>63</v>
      </c>
      <c r="I1222" s="2" t="s">
        <v>80</v>
      </c>
      <c r="J1222">
        <v>50000105</v>
      </c>
      <c r="K1222" t="s">
        <v>82</v>
      </c>
      <c r="M1222" s="3"/>
    </row>
    <row r="1223" spans="2:13" x14ac:dyDescent="0.2">
      <c r="B1223" s="1">
        <v>42824</v>
      </c>
      <c r="C1223">
        <v>16.7</v>
      </c>
      <c r="D1223" t="str">
        <f>_xlfn.TEXTJOIN($F$4,FALSE,源数据[[#This Row],[字段01]:[字段10]])</f>
        <v>湖南-邵阳市-1000001502-裕协康商贸公司-茶饮-10000211-茉莉绿茶11---</v>
      </c>
      <c r="E1223" t="s">
        <v>3</v>
      </c>
      <c r="F1223" t="s">
        <v>55</v>
      </c>
      <c r="G1223">
        <v>1000001502</v>
      </c>
      <c r="H1223" t="s">
        <v>54</v>
      </c>
      <c r="I1223" s="2" t="s">
        <v>8</v>
      </c>
      <c r="J1223">
        <v>10000211</v>
      </c>
      <c r="K1223" t="s">
        <v>6</v>
      </c>
      <c r="M1223" s="3"/>
    </row>
    <row r="1224" spans="2:13" x14ac:dyDescent="0.2">
      <c r="B1224" s="1">
        <v>42824</v>
      </c>
      <c r="C1224">
        <v>87.1</v>
      </c>
      <c r="D1224" t="str">
        <f>_xlfn.TEXTJOIN($F$4,FALSE,源数据[[#This Row],[字段01]:[字段10]])</f>
        <v>湖南-邵阳市-1000001502-裕协康商贸公司-茶饮-10000211-茉莉绿茶11---</v>
      </c>
      <c r="E1224" t="s">
        <v>3</v>
      </c>
      <c r="F1224" t="s">
        <v>55</v>
      </c>
      <c r="G1224">
        <v>1000001502</v>
      </c>
      <c r="H1224" t="s">
        <v>54</v>
      </c>
      <c r="I1224" s="2" t="s">
        <v>8</v>
      </c>
      <c r="J1224">
        <v>10000211</v>
      </c>
      <c r="K1224" t="s">
        <v>6</v>
      </c>
      <c r="M1224" s="3"/>
    </row>
    <row r="1225" spans="2:13" x14ac:dyDescent="0.2">
      <c r="B1225" s="1">
        <v>42824</v>
      </c>
      <c r="C1225">
        <v>9.9</v>
      </c>
      <c r="D1225" t="str">
        <f>_xlfn.TEXTJOIN($F$4,FALSE,源数据[[#This Row],[字段01]:[字段10]])</f>
        <v>湖南-邵阳市-1000001502-裕协康商贸公司-茶饮-20000099-拿铁奶茶2---</v>
      </c>
      <c r="E1225" t="s">
        <v>3</v>
      </c>
      <c r="F1225" t="s">
        <v>55</v>
      </c>
      <c r="G1225">
        <v>1000001502</v>
      </c>
      <c r="H1225" t="s">
        <v>54</v>
      </c>
      <c r="I1225" s="2" t="s">
        <v>8</v>
      </c>
      <c r="J1225">
        <v>20000099</v>
      </c>
      <c r="K1225" t="s">
        <v>18</v>
      </c>
      <c r="M1225" s="3"/>
    </row>
    <row r="1226" spans="2:13" x14ac:dyDescent="0.2">
      <c r="B1226" s="1">
        <v>42824</v>
      </c>
      <c r="C1226">
        <v>24.4</v>
      </c>
      <c r="D1226" t="str">
        <f>_xlfn.TEXTJOIN($F$4,FALSE,源数据[[#This Row],[字段01]:[字段10]])</f>
        <v>湖南-益阳市-1000000064-发安裕商贸公司-果汁-40000080-芒果汁6---</v>
      </c>
      <c r="E1226" t="s">
        <v>3</v>
      </c>
      <c r="F1226" t="s">
        <v>70</v>
      </c>
      <c r="G1226">
        <v>1000000064</v>
      </c>
      <c r="H1226" t="s">
        <v>74</v>
      </c>
      <c r="I1226" s="2" t="s">
        <v>24</v>
      </c>
      <c r="J1226">
        <v>40000080</v>
      </c>
      <c r="K1226" t="s">
        <v>65</v>
      </c>
      <c r="M1226" s="3"/>
    </row>
    <row r="1227" spans="2:13" x14ac:dyDescent="0.2">
      <c r="B1227" s="1">
        <v>42824</v>
      </c>
      <c r="C1227">
        <v>26.9</v>
      </c>
      <c r="D1227" t="str">
        <f>_xlfn.TEXTJOIN($F$4,FALSE,源数据[[#This Row],[字段01]:[字段10]])</f>
        <v>湖南-长沙市-1000000059-厚飞康商贸公司-茶饮-10000131-柠檬茶3---</v>
      </c>
      <c r="E1227" t="s">
        <v>3</v>
      </c>
      <c r="F1227" t="s">
        <v>12</v>
      </c>
      <c r="G1227">
        <v>1000000059</v>
      </c>
      <c r="H1227" t="s">
        <v>53</v>
      </c>
      <c r="I1227" s="2" t="s">
        <v>8</v>
      </c>
      <c r="J1227">
        <v>10000131</v>
      </c>
      <c r="K1227" t="s">
        <v>36</v>
      </c>
      <c r="M1227" s="3"/>
    </row>
    <row r="1228" spans="2:13" x14ac:dyDescent="0.2">
      <c r="B1228" s="1">
        <v>42824</v>
      </c>
      <c r="C1228">
        <v>20.399999999999999</v>
      </c>
      <c r="D1228" t="str">
        <f>_xlfn.TEXTJOIN($F$4,FALSE,源数据[[#This Row],[字段01]:[字段10]])</f>
        <v>湖南-长沙市-1000000059-厚飞康商贸公司-茶饮-10000211-茉莉绿茶11---</v>
      </c>
      <c r="E1228" t="s">
        <v>3</v>
      </c>
      <c r="F1228" t="s">
        <v>12</v>
      </c>
      <c r="G1228">
        <v>1000000059</v>
      </c>
      <c r="H1228" t="s">
        <v>53</v>
      </c>
      <c r="I1228" s="2" t="s">
        <v>8</v>
      </c>
      <c r="J1228">
        <v>10000211</v>
      </c>
      <c r="K1228" t="s">
        <v>6</v>
      </c>
      <c r="M1228" s="3"/>
    </row>
    <row r="1229" spans="2:13" x14ac:dyDescent="0.2">
      <c r="B1229" s="1">
        <v>42824</v>
      </c>
      <c r="C1229">
        <v>41.9</v>
      </c>
      <c r="D1229" t="str">
        <f>_xlfn.TEXTJOIN($F$4,FALSE,源数据[[#This Row],[字段01]:[字段10]])</f>
        <v>湖南-长沙市-1000000059-厚飞康商贸公司-果汁-40000080-芒果汁6---</v>
      </c>
      <c r="E1229" t="s">
        <v>3</v>
      </c>
      <c r="F1229" t="s">
        <v>12</v>
      </c>
      <c r="G1229">
        <v>1000000059</v>
      </c>
      <c r="H1229" t="s">
        <v>53</v>
      </c>
      <c r="I1229" s="2" t="s">
        <v>24</v>
      </c>
      <c r="J1229">
        <v>40000080</v>
      </c>
      <c r="K1229" t="s">
        <v>65</v>
      </c>
      <c r="M1229" s="3"/>
    </row>
    <row r="1230" spans="2:13" x14ac:dyDescent="0.2">
      <c r="B1230" s="1">
        <v>42824</v>
      </c>
      <c r="C1230">
        <v>12.3</v>
      </c>
      <c r="D1230" t="str">
        <f>_xlfn.TEXTJOIN($F$4,FALSE,源数据[[#This Row],[字段01]:[字段10]])</f>
        <v>湖南-长沙市-1000000059-厚飞康商贸公司-果汁-40000080-芒果汁6---</v>
      </c>
      <c r="E1230" t="s">
        <v>3</v>
      </c>
      <c r="F1230" t="s">
        <v>12</v>
      </c>
      <c r="G1230">
        <v>1000000059</v>
      </c>
      <c r="H1230" t="s">
        <v>53</v>
      </c>
      <c r="I1230" s="2" t="s">
        <v>24</v>
      </c>
      <c r="J1230">
        <v>40000080</v>
      </c>
      <c r="K1230" t="s">
        <v>65</v>
      </c>
      <c r="M1230" s="3"/>
    </row>
    <row r="1231" spans="2:13" x14ac:dyDescent="0.2">
      <c r="B1231" s="1">
        <v>42824</v>
      </c>
      <c r="C1231">
        <v>25.2</v>
      </c>
      <c r="D1231" t="str">
        <f>_xlfn.TEXTJOIN($F$4,FALSE,源数据[[#This Row],[字段01]:[字段10]])</f>
        <v>湖南-长沙市-1000001649-圣大广商贸公司-果汁-40000080-芒果汁6---</v>
      </c>
      <c r="E1231" t="s">
        <v>3</v>
      </c>
      <c r="F1231" t="s">
        <v>12</v>
      </c>
      <c r="G1231">
        <v>1000001649</v>
      </c>
      <c r="H1231" t="s">
        <v>11</v>
      </c>
      <c r="I1231" s="2" t="s">
        <v>24</v>
      </c>
      <c r="J1231">
        <v>40000080</v>
      </c>
      <c r="K1231" t="s">
        <v>65</v>
      </c>
      <c r="M1231" s="3"/>
    </row>
    <row r="1232" spans="2:13" x14ac:dyDescent="0.2">
      <c r="B1232" s="1">
        <v>42824</v>
      </c>
      <c r="C1232">
        <v>12.7</v>
      </c>
      <c r="D1232" t="str">
        <f>_xlfn.TEXTJOIN($F$4,FALSE,源数据[[#This Row],[字段01]:[字段10]])</f>
        <v>湖南-长沙市-1000001649-圣大广商贸公司-果汁-40000080-芒果汁6---</v>
      </c>
      <c r="E1232" t="s">
        <v>3</v>
      </c>
      <c r="F1232" t="s">
        <v>12</v>
      </c>
      <c r="G1232">
        <v>1000001649</v>
      </c>
      <c r="H1232" t="s">
        <v>11</v>
      </c>
      <c r="I1232" s="2" t="s">
        <v>24</v>
      </c>
      <c r="J1232">
        <v>40000080</v>
      </c>
      <c r="K1232" t="s">
        <v>65</v>
      </c>
      <c r="M1232" s="3"/>
    </row>
    <row r="1233" spans="2:13" x14ac:dyDescent="0.2">
      <c r="B1233" s="1">
        <v>42824</v>
      </c>
      <c r="C1233">
        <v>29.3</v>
      </c>
      <c r="D1233" t="str">
        <f>_xlfn.TEXTJOIN($F$4,FALSE,源数据[[#This Row],[字段01]:[字段10]])</f>
        <v>江苏-常州市-1000001133-厚弘优商贸公司-茶饮-10000182-麦茶3---</v>
      </c>
      <c r="E1233" t="s">
        <v>20</v>
      </c>
      <c r="F1233" t="s">
        <v>44</v>
      </c>
      <c r="G1233">
        <v>1000001133</v>
      </c>
      <c r="H1233" t="s">
        <v>43</v>
      </c>
      <c r="I1233" s="2" t="s">
        <v>8</v>
      </c>
      <c r="J1233">
        <v>10000182</v>
      </c>
      <c r="K1233" t="s">
        <v>29</v>
      </c>
      <c r="M1233" s="3"/>
    </row>
    <row r="1234" spans="2:13" x14ac:dyDescent="0.2">
      <c r="B1234" s="1">
        <v>42824</v>
      </c>
      <c r="C1234">
        <v>52.8</v>
      </c>
      <c r="D1234" t="str">
        <f>_xlfn.TEXTJOIN($F$4,FALSE,源数据[[#This Row],[字段01]:[字段10]])</f>
        <v>江苏-南京市区-1000000018-久多厚商贸公司-茶饮-10000078-铁观音茶15---</v>
      </c>
      <c r="E1234" t="s">
        <v>20</v>
      </c>
      <c r="F1234" t="s">
        <v>47</v>
      </c>
      <c r="G1234">
        <v>1000000018</v>
      </c>
      <c r="H1234" t="s">
        <v>46</v>
      </c>
      <c r="I1234" s="2" t="s">
        <v>8</v>
      </c>
      <c r="J1234">
        <v>10000078</v>
      </c>
      <c r="K1234" t="s">
        <v>28</v>
      </c>
      <c r="M1234" s="3"/>
    </row>
    <row r="1235" spans="2:13" x14ac:dyDescent="0.2">
      <c r="B1235" s="1">
        <v>42824</v>
      </c>
      <c r="C1235">
        <v>32.700000000000003</v>
      </c>
      <c r="D1235" t="str">
        <f>_xlfn.TEXTJOIN($F$4,FALSE,源数据[[#This Row],[字段01]:[字段10]])</f>
        <v>江苏-南京市区-1000000018-久多厚商贸公司-茶饮-10000078-铁观音茶15---</v>
      </c>
      <c r="E1235" t="s">
        <v>20</v>
      </c>
      <c r="F1235" t="s">
        <v>47</v>
      </c>
      <c r="G1235">
        <v>1000000018</v>
      </c>
      <c r="H1235" t="s">
        <v>46</v>
      </c>
      <c r="I1235" s="2" t="s">
        <v>8</v>
      </c>
      <c r="J1235">
        <v>10000078</v>
      </c>
      <c r="K1235" t="s">
        <v>28</v>
      </c>
      <c r="M1235" s="3"/>
    </row>
    <row r="1236" spans="2:13" x14ac:dyDescent="0.2">
      <c r="B1236" s="1">
        <v>42824</v>
      </c>
      <c r="C1236">
        <v>36.700000000000003</v>
      </c>
      <c r="D1236" t="str">
        <f>_xlfn.TEXTJOIN($F$4,FALSE,源数据[[#This Row],[字段01]:[字段10]])</f>
        <v>江苏-南京市区-1000000020-吉兴进商贸公司-茶饮-10000078-铁观音茶15---</v>
      </c>
      <c r="E1236" t="s">
        <v>20</v>
      </c>
      <c r="F1236" t="s">
        <v>47</v>
      </c>
      <c r="G1236">
        <v>1000000020</v>
      </c>
      <c r="H1236" t="s">
        <v>71</v>
      </c>
      <c r="I1236" s="2" t="s">
        <v>8</v>
      </c>
      <c r="J1236">
        <v>10000078</v>
      </c>
      <c r="K1236" t="s">
        <v>28</v>
      </c>
      <c r="M1236" s="3"/>
    </row>
    <row r="1237" spans="2:13" x14ac:dyDescent="0.2">
      <c r="B1237" s="1">
        <v>42824</v>
      </c>
      <c r="C1237">
        <v>40.1</v>
      </c>
      <c r="D1237" t="str">
        <f>_xlfn.TEXTJOIN($F$4,FALSE,源数据[[#This Row],[字段01]:[字段10]])</f>
        <v>江苏-南京市区-1000000020-吉兴进商贸公司-茶饮-10000078-铁观音茶15---</v>
      </c>
      <c r="E1237" t="s">
        <v>20</v>
      </c>
      <c r="F1237" t="s">
        <v>47</v>
      </c>
      <c r="G1237">
        <v>1000000020</v>
      </c>
      <c r="H1237" t="s">
        <v>71</v>
      </c>
      <c r="I1237" s="2" t="s">
        <v>8</v>
      </c>
      <c r="J1237">
        <v>10000078</v>
      </c>
      <c r="K1237" t="s">
        <v>28</v>
      </c>
      <c r="M1237" s="3"/>
    </row>
    <row r="1238" spans="2:13" x14ac:dyDescent="0.2">
      <c r="B1238" s="1">
        <v>42824</v>
      </c>
      <c r="C1238">
        <v>38.1</v>
      </c>
      <c r="D1238" t="str">
        <f>_xlfn.TEXTJOIN($F$4,FALSE,源数据[[#This Row],[字段01]:[字段10]])</f>
        <v>江苏-南京市区-1000000020-吉兴进商贸公司-饮用水-30000011-矿泉水11---</v>
      </c>
      <c r="E1238" t="s">
        <v>20</v>
      </c>
      <c r="F1238" t="s">
        <v>47</v>
      </c>
      <c r="G1238">
        <v>1000000020</v>
      </c>
      <c r="H1238" t="s">
        <v>71</v>
      </c>
      <c r="I1238" s="2" t="s">
        <v>4</v>
      </c>
      <c r="J1238">
        <v>30000011</v>
      </c>
      <c r="K1238" t="s">
        <v>1</v>
      </c>
      <c r="M1238" s="3"/>
    </row>
    <row r="1239" spans="2:13" x14ac:dyDescent="0.2">
      <c r="B1239" s="1">
        <v>42824</v>
      </c>
      <c r="C1239">
        <v>2.8</v>
      </c>
      <c r="D1239" t="str">
        <f>_xlfn.TEXTJOIN($F$4,FALSE,源数据[[#This Row],[字段01]:[字段10]])</f>
        <v>江苏-泰州市-1000003183-安成茂商贸公司-茶饮-10000136-柠檬茶8---</v>
      </c>
      <c r="E1239" t="s">
        <v>20</v>
      </c>
      <c r="F1239" t="s">
        <v>23</v>
      </c>
      <c r="G1239">
        <v>1000003183</v>
      </c>
      <c r="H1239" t="s">
        <v>21</v>
      </c>
      <c r="I1239" s="2" t="s">
        <v>8</v>
      </c>
      <c r="J1239">
        <v>10000136</v>
      </c>
      <c r="K1239" t="s">
        <v>38</v>
      </c>
      <c r="M1239" s="3"/>
    </row>
    <row r="1240" spans="2:13" x14ac:dyDescent="0.2">
      <c r="B1240" s="1">
        <v>42824</v>
      </c>
      <c r="C1240">
        <v>11.2</v>
      </c>
      <c r="D1240" t="str">
        <f>_xlfn.TEXTJOIN($F$4,FALSE,源数据[[#This Row],[字段01]:[字段10]])</f>
        <v>江苏-无锡市-1000000046-多福复商贸公司-茶饮-10000064-铁观音茶1---</v>
      </c>
      <c r="E1240" t="s">
        <v>20</v>
      </c>
      <c r="F1240" t="s">
        <v>52</v>
      </c>
      <c r="G1240">
        <v>1000000046</v>
      </c>
      <c r="H1240" t="s">
        <v>50</v>
      </c>
      <c r="I1240" s="2" t="s">
        <v>8</v>
      </c>
      <c r="J1240">
        <v>10000064</v>
      </c>
      <c r="K1240" t="s">
        <v>51</v>
      </c>
      <c r="M1240" s="3"/>
    </row>
    <row r="1241" spans="2:13" x14ac:dyDescent="0.2">
      <c r="B1241" s="1">
        <v>42824</v>
      </c>
      <c r="C1241">
        <v>4.8</v>
      </c>
      <c r="D1241" t="str">
        <f>_xlfn.TEXTJOIN($F$4,FALSE,源数据[[#This Row],[字段01]:[字段10]])</f>
        <v>江苏-无锡市-1000000046-多福复商贸公司-茶饮-10000078-铁观音茶15---</v>
      </c>
      <c r="E1241" t="s">
        <v>20</v>
      </c>
      <c r="F1241" t="s">
        <v>52</v>
      </c>
      <c r="G1241">
        <v>1000000046</v>
      </c>
      <c r="H1241" t="s">
        <v>50</v>
      </c>
      <c r="I1241" s="2" t="s">
        <v>8</v>
      </c>
      <c r="J1241">
        <v>10000078</v>
      </c>
      <c r="K1241" t="s">
        <v>28</v>
      </c>
      <c r="M1241" s="3"/>
    </row>
    <row r="1242" spans="2:13" x14ac:dyDescent="0.2">
      <c r="B1242" s="1">
        <v>42824</v>
      </c>
      <c r="C1242">
        <v>30</v>
      </c>
      <c r="D1242" t="str">
        <f>_xlfn.TEXTJOIN($F$4,FALSE,源数据[[#This Row],[字段01]:[字段10]])</f>
        <v>江苏-无锡市-1000000046-多福复商贸公司-茶饮-10000111-茉莉花茶3---</v>
      </c>
      <c r="E1242" t="s">
        <v>20</v>
      </c>
      <c r="F1242" t="s">
        <v>52</v>
      </c>
      <c r="G1242">
        <v>1000000046</v>
      </c>
      <c r="H1242" t="s">
        <v>50</v>
      </c>
      <c r="I1242" s="2" t="s">
        <v>8</v>
      </c>
      <c r="J1242">
        <v>10000111</v>
      </c>
      <c r="K1242" t="s">
        <v>35</v>
      </c>
      <c r="M1242" s="3"/>
    </row>
    <row r="1243" spans="2:13" x14ac:dyDescent="0.2">
      <c r="B1243" s="1">
        <v>42824</v>
      </c>
      <c r="C1243">
        <v>37.700000000000003</v>
      </c>
      <c r="D1243" t="str">
        <f>_xlfn.TEXTJOIN($F$4,FALSE,源数据[[#This Row],[字段01]:[字段10]])</f>
        <v>江苏-徐州市-1000000031-顺满进商贸公司-茶饮-10000061-冰绿茶18---</v>
      </c>
      <c r="E1243" t="s">
        <v>20</v>
      </c>
      <c r="F1243" t="s">
        <v>31</v>
      </c>
      <c r="G1243">
        <v>1000000031</v>
      </c>
      <c r="H1243" t="s">
        <v>30</v>
      </c>
      <c r="I1243" s="2" t="s">
        <v>8</v>
      </c>
      <c r="J1243">
        <v>10000061</v>
      </c>
      <c r="K1243" t="s">
        <v>26</v>
      </c>
      <c r="M1243" s="3"/>
    </row>
    <row r="1244" spans="2:13" x14ac:dyDescent="0.2">
      <c r="B1244" s="1">
        <v>42824</v>
      </c>
      <c r="C1244">
        <v>37.700000000000003</v>
      </c>
      <c r="D1244" t="str">
        <f>_xlfn.TEXTJOIN($F$4,FALSE,源数据[[#This Row],[字段01]:[字段10]])</f>
        <v>江苏-徐州市-1000000031-顺满进商贸公司-茶饮-10000061-冰绿茶18---</v>
      </c>
      <c r="E1244" t="s">
        <v>20</v>
      </c>
      <c r="F1244" t="s">
        <v>31</v>
      </c>
      <c r="G1244">
        <v>1000000031</v>
      </c>
      <c r="H1244" t="s">
        <v>30</v>
      </c>
      <c r="I1244" s="2" t="s">
        <v>8</v>
      </c>
      <c r="J1244">
        <v>10000061</v>
      </c>
      <c r="K1244" t="s">
        <v>26</v>
      </c>
      <c r="M1244" s="3"/>
    </row>
    <row r="1245" spans="2:13" x14ac:dyDescent="0.2">
      <c r="B1245" s="1">
        <v>42824</v>
      </c>
      <c r="C1245">
        <v>38.9</v>
      </c>
      <c r="D1245" t="str">
        <f>_xlfn.TEXTJOIN($F$4,FALSE,源数据[[#This Row],[字段01]:[字段10]])</f>
        <v>江苏-徐州市-1000000031-顺满进商贸公司-茶饮-10000061-冰绿茶18---</v>
      </c>
      <c r="E1245" t="s">
        <v>20</v>
      </c>
      <c r="F1245" t="s">
        <v>31</v>
      </c>
      <c r="G1245">
        <v>1000000031</v>
      </c>
      <c r="H1245" t="s">
        <v>30</v>
      </c>
      <c r="I1245" s="2" t="s">
        <v>8</v>
      </c>
      <c r="J1245">
        <v>10000061</v>
      </c>
      <c r="K1245" t="s">
        <v>26</v>
      </c>
      <c r="M1245" s="3"/>
    </row>
    <row r="1246" spans="2:13" x14ac:dyDescent="0.2">
      <c r="B1246" s="1">
        <v>42824</v>
      </c>
      <c r="C1246">
        <v>19</v>
      </c>
      <c r="D1246" t="str">
        <f>_xlfn.TEXTJOIN($F$4,FALSE,源数据[[#This Row],[字段01]:[字段10]])</f>
        <v>江苏-徐州市-1000000031-顺满进商贸公司-茶饮-10000078-铁观音茶15---</v>
      </c>
      <c r="E1246" t="s">
        <v>20</v>
      </c>
      <c r="F1246" t="s">
        <v>31</v>
      </c>
      <c r="G1246">
        <v>1000000031</v>
      </c>
      <c r="H1246" t="s">
        <v>30</v>
      </c>
      <c r="I1246" s="2" t="s">
        <v>8</v>
      </c>
      <c r="J1246">
        <v>10000078</v>
      </c>
      <c r="K1246" t="s">
        <v>28</v>
      </c>
      <c r="M1246" s="3"/>
    </row>
    <row r="1247" spans="2:13" x14ac:dyDescent="0.2">
      <c r="B1247" s="1">
        <v>42824</v>
      </c>
      <c r="C1247">
        <v>15.3</v>
      </c>
      <c r="D1247" t="str">
        <f>_xlfn.TEXTJOIN($F$4,FALSE,源数据[[#This Row],[字段01]:[字段10]])</f>
        <v>江苏-徐州市-1000000031-顺满进商贸公司-汽水-50000113-百香果味汽水18---</v>
      </c>
      <c r="E1247" t="s">
        <v>20</v>
      </c>
      <c r="F1247" t="s">
        <v>31</v>
      </c>
      <c r="G1247">
        <v>1000000031</v>
      </c>
      <c r="H1247" t="s">
        <v>30</v>
      </c>
      <c r="I1247" s="2" t="s">
        <v>80</v>
      </c>
      <c r="J1247">
        <v>50000113</v>
      </c>
      <c r="K1247" t="s">
        <v>79</v>
      </c>
      <c r="M1247" s="3"/>
    </row>
    <row r="1248" spans="2:13" x14ac:dyDescent="0.2">
      <c r="B1248" s="1">
        <v>42824</v>
      </c>
      <c r="C1248">
        <v>32.5</v>
      </c>
      <c r="D1248" t="str">
        <f>_xlfn.TEXTJOIN($F$4,FALSE,源数据[[#This Row],[字段01]:[字段10]])</f>
        <v>江苏-扬州市-1000000579-润谦高商贸公司-茶饮-10000182-麦茶3---</v>
      </c>
      <c r="E1248" t="s">
        <v>20</v>
      </c>
      <c r="F1248" t="s">
        <v>59</v>
      </c>
      <c r="G1248">
        <v>1000000579</v>
      </c>
      <c r="H1248" t="s">
        <v>58</v>
      </c>
      <c r="I1248" s="2" t="s">
        <v>8</v>
      </c>
      <c r="J1248">
        <v>10000182</v>
      </c>
      <c r="K1248" t="s">
        <v>29</v>
      </c>
      <c r="M1248" s="3"/>
    </row>
    <row r="1249" spans="2:13" x14ac:dyDescent="0.2">
      <c r="B1249" s="1">
        <v>42824</v>
      </c>
      <c r="C1249">
        <v>50.6</v>
      </c>
      <c r="D1249" t="str">
        <f>_xlfn.TEXTJOIN($F$4,FALSE,源数据[[#This Row],[字段01]:[字段10]])</f>
        <v>江苏-扬州市-1000000579-润谦高商贸公司-果汁-40000085-红石榴汁1---</v>
      </c>
      <c r="E1249" t="s">
        <v>20</v>
      </c>
      <c r="F1249" t="s">
        <v>59</v>
      </c>
      <c r="G1249">
        <v>1000000579</v>
      </c>
      <c r="H1249" t="s">
        <v>58</v>
      </c>
      <c r="I1249" s="2" t="s">
        <v>24</v>
      </c>
      <c r="J1249">
        <v>40000085</v>
      </c>
      <c r="K1249" t="s">
        <v>22</v>
      </c>
      <c r="M1249" s="3"/>
    </row>
    <row r="1250" spans="2:13" x14ac:dyDescent="0.2">
      <c r="B1250" s="1">
        <v>42824</v>
      </c>
      <c r="C1250">
        <v>5.5</v>
      </c>
      <c r="D1250" t="str">
        <f>_xlfn.TEXTJOIN($F$4,FALSE,源数据[[#This Row],[字段01]:[字段10]])</f>
        <v>江苏-镇江市-1000000047-寿鼎益商贸公司-茶饮-10000064-铁观音茶1---</v>
      </c>
      <c r="E1250" t="s">
        <v>20</v>
      </c>
      <c r="F1250" t="s">
        <v>33</v>
      </c>
      <c r="G1250">
        <v>1000000047</v>
      </c>
      <c r="H1250" t="s">
        <v>32</v>
      </c>
      <c r="I1250" s="2" t="s">
        <v>8</v>
      </c>
      <c r="J1250">
        <v>10000064</v>
      </c>
      <c r="K1250" t="s">
        <v>51</v>
      </c>
      <c r="M1250" s="3"/>
    </row>
    <row r="1251" spans="2:13" x14ac:dyDescent="0.2">
      <c r="B1251" s="1">
        <v>42824</v>
      </c>
      <c r="C1251">
        <v>17</v>
      </c>
      <c r="D1251" t="str">
        <f>_xlfn.TEXTJOIN($F$4,FALSE,源数据[[#This Row],[字段01]:[字段10]])</f>
        <v>江苏-镇江市-1000000047-寿鼎益商贸公司-茶饮-10000078-铁观音茶15---</v>
      </c>
      <c r="E1251" t="s">
        <v>20</v>
      </c>
      <c r="F1251" t="s">
        <v>33</v>
      </c>
      <c r="G1251">
        <v>1000000047</v>
      </c>
      <c r="H1251" t="s">
        <v>32</v>
      </c>
      <c r="I1251" s="2" t="s">
        <v>8</v>
      </c>
      <c r="J1251">
        <v>10000078</v>
      </c>
      <c r="K1251" t="s">
        <v>28</v>
      </c>
      <c r="M1251" s="3"/>
    </row>
    <row r="1252" spans="2:13" x14ac:dyDescent="0.2">
      <c r="B1252" s="1">
        <v>42824</v>
      </c>
      <c r="C1252">
        <v>18.5</v>
      </c>
      <c r="D1252" t="str">
        <f>_xlfn.TEXTJOIN($F$4,FALSE,源数据[[#This Row],[字段01]:[字段10]])</f>
        <v>江苏-镇江市-1000000047-寿鼎益商贸公司-茶饮-10000078-铁观音茶15---</v>
      </c>
      <c r="E1252" t="s">
        <v>20</v>
      </c>
      <c r="F1252" t="s">
        <v>33</v>
      </c>
      <c r="G1252">
        <v>1000000047</v>
      </c>
      <c r="H1252" t="s">
        <v>32</v>
      </c>
      <c r="I1252" s="2" t="s">
        <v>8</v>
      </c>
      <c r="J1252">
        <v>10000078</v>
      </c>
      <c r="K1252" t="s">
        <v>28</v>
      </c>
      <c r="M1252" s="3"/>
    </row>
    <row r="1253" spans="2:13" x14ac:dyDescent="0.2">
      <c r="B1253" s="1">
        <v>42824</v>
      </c>
      <c r="C1253">
        <v>9.6999999999999993</v>
      </c>
      <c r="D1253" t="str">
        <f>_xlfn.TEXTJOIN($F$4,FALSE,源数据[[#This Row],[字段01]:[字段10]])</f>
        <v>江苏-镇江市-1000000047-寿鼎益商贸公司-茶饮-10000131-柠檬茶3---</v>
      </c>
      <c r="E1253" t="s">
        <v>20</v>
      </c>
      <c r="F1253" t="s">
        <v>33</v>
      </c>
      <c r="G1253">
        <v>1000000047</v>
      </c>
      <c r="H1253" t="s">
        <v>32</v>
      </c>
      <c r="I1253" s="2" t="s">
        <v>8</v>
      </c>
      <c r="J1253">
        <v>10000131</v>
      </c>
      <c r="K1253" t="s">
        <v>36</v>
      </c>
      <c r="M1253" s="3"/>
    </row>
    <row r="1254" spans="2:13" x14ac:dyDescent="0.2">
      <c r="B1254" s="1">
        <v>42824</v>
      </c>
      <c r="C1254">
        <v>18.5</v>
      </c>
      <c r="D1254" t="str">
        <f>_xlfn.TEXTJOIN($F$4,FALSE,源数据[[#This Row],[字段01]:[字段10]])</f>
        <v>江苏-镇江市-1000000047-寿鼎益商贸公司-茶饮-10000131-柠檬茶3---</v>
      </c>
      <c r="E1254" t="s">
        <v>20</v>
      </c>
      <c r="F1254" t="s">
        <v>33</v>
      </c>
      <c r="G1254">
        <v>1000000047</v>
      </c>
      <c r="H1254" t="s">
        <v>32</v>
      </c>
      <c r="I1254" s="2" t="s">
        <v>8</v>
      </c>
      <c r="J1254">
        <v>10000131</v>
      </c>
      <c r="K1254" t="s">
        <v>36</v>
      </c>
      <c r="M1254" s="3"/>
    </row>
    <row r="1255" spans="2:13" x14ac:dyDescent="0.2">
      <c r="B1255" s="1">
        <v>42825</v>
      </c>
      <c r="C1255">
        <v>45.1</v>
      </c>
      <c r="D1255" t="str">
        <f>_xlfn.TEXTJOIN($F$4,FALSE,源数据[[#This Row],[字段01]:[字段10]])</f>
        <v>安徽-合肥市-1000000931-百安欣商贸公司-果汁-40000085-红石榴汁1---</v>
      </c>
      <c r="E1255" t="s">
        <v>41</v>
      </c>
      <c r="F1255" t="s">
        <v>40</v>
      </c>
      <c r="G1255">
        <v>1000000931</v>
      </c>
      <c r="H1255" t="s">
        <v>39</v>
      </c>
      <c r="I1255" s="2" t="s">
        <v>24</v>
      </c>
      <c r="J1255">
        <v>40000085</v>
      </c>
      <c r="K1255" t="s">
        <v>22</v>
      </c>
      <c r="M1255" s="3"/>
    </row>
    <row r="1256" spans="2:13" x14ac:dyDescent="0.2">
      <c r="B1256" s="1">
        <v>42825</v>
      </c>
      <c r="C1256">
        <v>2.5</v>
      </c>
      <c r="D1256" t="str">
        <f>_xlfn.TEXTJOIN($F$4,FALSE,源数据[[#This Row],[字段01]:[字段10]])</f>
        <v>湖南-郴州市-1000002981-祥顺源商贸公司-茶饮-10000064-铁观音茶1---</v>
      </c>
      <c r="E1256" t="s">
        <v>3</v>
      </c>
      <c r="F1256" t="s">
        <v>10</v>
      </c>
      <c r="G1256">
        <v>1000002981</v>
      </c>
      <c r="H1256" t="s">
        <v>60</v>
      </c>
      <c r="I1256" s="2" t="s">
        <v>8</v>
      </c>
      <c r="J1256">
        <v>10000064</v>
      </c>
      <c r="K1256" t="s">
        <v>51</v>
      </c>
      <c r="M1256" s="3"/>
    </row>
    <row r="1257" spans="2:13" x14ac:dyDescent="0.2">
      <c r="B1257" s="1">
        <v>42825</v>
      </c>
      <c r="C1257">
        <v>55</v>
      </c>
      <c r="D1257" t="str">
        <f>_xlfn.TEXTJOIN($F$4,FALSE,源数据[[#This Row],[字段01]:[字段10]])</f>
        <v>湖南-郴州市-1000002985-寿贵盛商贸公司-茶饮-10000211-茉莉绿茶11---</v>
      </c>
      <c r="E1257" t="s">
        <v>3</v>
      </c>
      <c r="F1257" t="s">
        <v>10</v>
      </c>
      <c r="G1257">
        <v>1000002985</v>
      </c>
      <c r="H1257" t="s">
        <v>45</v>
      </c>
      <c r="I1257" s="2" t="s">
        <v>8</v>
      </c>
      <c r="J1257">
        <v>10000211</v>
      </c>
      <c r="K1257" t="s">
        <v>6</v>
      </c>
      <c r="M1257" s="3"/>
    </row>
    <row r="1258" spans="2:13" x14ac:dyDescent="0.2">
      <c r="B1258" s="1">
        <v>42825</v>
      </c>
      <c r="C1258">
        <v>22.2</v>
      </c>
      <c r="D1258" t="str">
        <f>_xlfn.TEXTJOIN($F$4,FALSE,源数据[[#This Row],[字段01]:[字段10]])</f>
        <v>湖南-邵阳市-1000001502-裕协康商贸公司-茶饮-10000211-茉莉绿茶11---</v>
      </c>
      <c r="E1258" t="s">
        <v>3</v>
      </c>
      <c r="F1258" t="s">
        <v>55</v>
      </c>
      <c r="G1258">
        <v>1000001502</v>
      </c>
      <c r="H1258" t="s">
        <v>54</v>
      </c>
      <c r="I1258" s="2" t="s">
        <v>8</v>
      </c>
      <c r="J1258">
        <v>10000211</v>
      </c>
      <c r="K1258" t="s">
        <v>6</v>
      </c>
      <c r="M1258" s="3"/>
    </row>
    <row r="1259" spans="2:13" x14ac:dyDescent="0.2">
      <c r="B1259" s="1">
        <v>42825</v>
      </c>
      <c r="C1259">
        <v>48.4</v>
      </c>
      <c r="D1259" t="str">
        <f>_xlfn.TEXTJOIN($F$4,FALSE,源数据[[#This Row],[字段01]:[字段10]])</f>
        <v>湖南-长沙市-1000000059-厚飞康商贸公司-茶饮-10000064-铁观音茶1---</v>
      </c>
      <c r="E1259" t="s">
        <v>3</v>
      </c>
      <c r="F1259" t="s">
        <v>12</v>
      </c>
      <c r="G1259">
        <v>1000000059</v>
      </c>
      <c r="H1259" t="s">
        <v>53</v>
      </c>
      <c r="I1259" s="2" t="s">
        <v>8</v>
      </c>
      <c r="J1259">
        <v>10000064</v>
      </c>
      <c r="K1259" t="s">
        <v>51</v>
      </c>
      <c r="M1259" s="3"/>
    </row>
    <row r="1260" spans="2:13" x14ac:dyDescent="0.2">
      <c r="B1260" s="1">
        <v>42825</v>
      </c>
      <c r="C1260">
        <v>73.8</v>
      </c>
      <c r="D1260" t="str">
        <f>_xlfn.TEXTJOIN($F$4,FALSE,源数据[[#This Row],[字段01]:[字段10]])</f>
        <v>湖南-长沙市-1000000059-厚飞康商贸公司-茶饮-10000078-铁观音茶15---</v>
      </c>
      <c r="E1260" t="s">
        <v>3</v>
      </c>
      <c r="F1260" t="s">
        <v>12</v>
      </c>
      <c r="G1260">
        <v>1000000059</v>
      </c>
      <c r="H1260" t="s">
        <v>53</v>
      </c>
      <c r="I1260" s="2" t="s">
        <v>8</v>
      </c>
      <c r="J1260">
        <v>10000078</v>
      </c>
      <c r="K1260" t="s">
        <v>28</v>
      </c>
      <c r="M1260" s="3"/>
    </row>
    <row r="1261" spans="2:13" x14ac:dyDescent="0.2">
      <c r="B1261" s="1">
        <v>42825</v>
      </c>
      <c r="C1261">
        <v>21.6</v>
      </c>
      <c r="D1261" t="str">
        <f>_xlfn.TEXTJOIN($F$4,FALSE,源数据[[#This Row],[字段01]:[字段10]])</f>
        <v>湖南-长沙市-1000000059-厚飞康商贸公司-茶饮-10000078-铁观音茶15---</v>
      </c>
      <c r="E1261" t="s">
        <v>3</v>
      </c>
      <c r="F1261" t="s">
        <v>12</v>
      </c>
      <c r="G1261">
        <v>1000000059</v>
      </c>
      <c r="H1261" t="s">
        <v>53</v>
      </c>
      <c r="I1261" s="2" t="s">
        <v>8</v>
      </c>
      <c r="J1261">
        <v>10000078</v>
      </c>
      <c r="K1261" t="s">
        <v>28</v>
      </c>
      <c r="M1261" s="3"/>
    </row>
    <row r="1262" spans="2:13" x14ac:dyDescent="0.2">
      <c r="B1262" s="1">
        <v>42825</v>
      </c>
      <c r="C1262">
        <v>2.8</v>
      </c>
      <c r="D1262" t="str">
        <f>_xlfn.TEXTJOIN($F$4,FALSE,源数据[[#This Row],[字段01]:[字段10]])</f>
        <v>湖南-长沙市-1000000059-厚飞康商贸公司-茶饮-10000136-柠檬茶8---</v>
      </c>
      <c r="E1262" t="s">
        <v>3</v>
      </c>
      <c r="F1262" t="s">
        <v>12</v>
      </c>
      <c r="G1262">
        <v>1000000059</v>
      </c>
      <c r="H1262" t="s">
        <v>53</v>
      </c>
      <c r="I1262" s="2" t="s">
        <v>8</v>
      </c>
      <c r="J1262">
        <v>10000136</v>
      </c>
      <c r="K1262" t="s">
        <v>38</v>
      </c>
      <c r="M1262" s="3"/>
    </row>
    <row r="1263" spans="2:13" x14ac:dyDescent="0.2">
      <c r="B1263" s="1">
        <v>42825</v>
      </c>
      <c r="C1263">
        <v>5.5</v>
      </c>
      <c r="D1263" t="str">
        <f>_xlfn.TEXTJOIN($F$4,FALSE,源数据[[#This Row],[字段01]:[字段10]])</f>
        <v>湖南-长沙市-1000000059-厚飞康商贸公司-茶饮-10000211-茉莉绿茶11---</v>
      </c>
      <c r="E1263" t="s">
        <v>3</v>
      </c>
      <c r="F1263" t="s">
        <v>12</v>
      </c>
      <c r="G1263">
        <v>1000000059</v>
      </c>
      <c r="H1263" t="s">
        <v>53</v>
      </c>
      <c r="I1263" s="2" t="s">
        <v>8</v>
      </c>
      <c r="J1263">
        <v>10000211</v>
      </c>
      <c r="K1263" t="s">
        <v>6</v>
      </c>
      <c r="M1263" s="3"/>
    </row>
    <row r="1264" spans="2:13" x14ac:dyDescent="0.2">
      <c r="B1264" s="1">
        <v>42825</v>
      </c>
      <c r="C1264">
        <v>81.400000000000006</v>
      </c>
      <c r="D1264" t="str">
        <f>_xlfn.TEXTJOIN($F$4,FALSE,源数据[[#This Row],[字段01]:[字段10]])</f>
        <v>湖南-长沙市-1000001649-圣大广商贸公司-茶饮-10000131-柠檬茶3---</v>
      </c>
      <c r="E1264" t="s">
        <v>3</v>
      </c>
      <c r="F1264" t="s">
        <v>12</v>
      </c>
      <c r="G1264">
        <v>1000001649</v>
      </c>
      <c r="H1264" t="s">
        <v>11</v>
      </c>
      <c r="I1264" s="2" t="s">
        <v>8</v>
      </c>
      <c r="J1264">
        <v>10000131</v>
      </c>
      <c r="K1264" t="s">
        <v>36</v>
      </c>
      <c r="M1264" s="3"/>
    </row>
    <row r="1265" spans="2:13" x14ac:dyDescent="0.2">
      <c r="B1265" s="1">
        <v>42825</v>
      </c>
      <c r="C1265">
        <v>84.2</v>
      </c>
      <c r="D1265" t="str">
        <f>_xlfn.TEXTJOIN($F$4,FALSE,源数据[[#This Row],[字段01]:[字段10]])</f>
        <v>湖南-长沙市-1000001649-圣大广商贸公司-茶饮-10000211-茉莉绿茶11---</v>
      </c>
      <c r="E1265" t="s">
        <v>3</v>
      </c>
      <c r="F1265" t="s">
        <v>12</v>
      </c>
      <c r="G1265">
        <v>1000001649</v>
      </c>
      <c r="H1265" t="s">
        <v>11</v>
      </c>
      <c r="I1265" s="2" t="s">
        <v>8</v>
      </c>
      <c r="J1265">
        <v>10000211</v>
      </c>
      <c r="K1265" t="s">
        <v>6</v>
      </c>
      <c r="M1265" s="3"/>
    </row>
    <row r="1266" spans="2:13" x14ac:dyDescent="0.2">
      <c r="B1266" s="1">
        <v>42825</v>
      </c>
      <c r="C1266">
        <v>13.8</v>
      </c>
      <c r="D1266" t="str">
        <f>_xlfn.TEXTJOIN($F$4,FALSE,源数据[[#This Row],[字段01]:[字段10]])</f>
        <v>江苏-常州市-1000001133-厚弘优商贸公司-茶饮-10000131-柠檬茶3---</v>
      </c>
      <c r="E1266" t="s">
        <v>20</v>
      </c>
      <c r="F1266" t="s">
        <v>44</v>
      </c>
      <c r="G1266">
        <v>1000001133</v>
      </c>
      <c r="H1266" t="s">
        <v>43</v>
      </c>
      <c r="I1266" s="2" t="s">
        <v>8</v>
      </c>
      <c r="J1266">
        <v>10000131</v>
      </c>
      <c r="K1266" t="s">
        <v>36</v>
      </c>
      <c r="M1266" s="3"/>
    </row>
    <row r="1267" spans="2:13" x14ac:dyDescent="0.2">
      <c r="B1267" s="1">
        <v>42825</v>
      </c>
      <c r="C1267">
        <v>38.1</v>
      </c>
      <c r="D1267" t="str">
        <f>_xlfn.TEXTJOIN($F$4,FALSE,源数据[[#This Row],[字段01]:[字段10]])</f>
        <v>江苏-南京市区-1000000020-吉兴进商贸公司-茶饮-10000078-铁观音茶15---</v>
      </c>
      <c r="E1267" t="s">
        <v>20</v>
      </c>
      <c r="F1267" t="s">
        <v>47</v>
      </c>
      <c r="G1267">
        <v>1000000020</v>
      </c>
      <c r="H1267" t="s">
        <v>71</v>
      </c>
      <c r="I1267" s="2" t="s">
        <v>8</v>
      </c>
      <c r="J1267">
        <v>10000078</v>
      </c>
      <c r="K1267" t="s">
        <v>28</v>
      </c>
      <c r="M1267" s="3"/>
    </row>
    <row r="1268" spans="2:13" x14ac:dyDescent="0.2">
      <c r="B1268" s="1">
        <v>42825</v>
      </c>
      <c r="C1268">
        <v>37.799999999999997</v>
      </c>
      <c r="D1268" t="str">
        <f>_xlfn.TEXTJOIN($F$4,FALSE,源数据[[#This Row],[字段01]:[字段10]])</f>
        <v>江苏-南京市区-1000000020-吉兴进商贸公司-茶饮-10000078-铁观音茶15---</v>
      </c>
      <c r="E1268" t="s">
        <v>20</v>
      </c>
      <c r="F1268" t="s">
        <v>47</v>
      </c>
      <c r="G1268">
        <v>1000000020</v>
      </c>
      <c r="H1268" t="s">
        <v>71</v>
      </c>
      <c r="I1268" s="2" t="s">
        <v>8</v>
      </c>
      <c r="J1268">
        <v>10000078</v>
      </c>
      <c r="K1268" t="s">
        <v>28</v>
      </c>
      <c r="M1268" s="3"/>
    </row>
    <row r="1269" spans="2:13" x14ac:dyDescent="0.2">
      <c r="B1269" s="1">
        <v>42825</v>
      </c>
      <c r="C1269">
        <v>39.6</v>
      </c>
      <c r="D1269" t="str">
        <f>_xlfn.TEXTJOIN($F$4,FALSE,源数据[[#This Row],[字段01]:[字段10]])</f>
        <v>江苏-南京市区-1000000020-吉兴进商贸公司-茶饮-10000078-铁观音茶15---</v>
      </c>
      <c r="E1269" t="s">
        <v>20</v>
      </c>
      <c r="F1269" t="s">
        <v>47</v>
      </c>
      <c r="G1269">
        <v>1000000020</v>
      </c>
      <c r="H1269" t="s">
        <v>71</v>
      </c>
      <c r="I1269" s="2" t="s">
        <v>8</v>
      </c>
      <c r="J1269">
        <v>10000078</v>
      </c>
      <c r="K1269" t="s">
        <v>28</v>
      </c>
      <c r="M1269" s="3"/>
    </row>
    <row r="1270" spans="2:13" x14ac:dyDescent="0.2">
      <c r="B1270" s="1">
        <v>42825</v>
      </c>
      <c r="C1270">
        <v>48.5</v>
      </c>
      <c r="D1270" t="str">
        <f>_xlfn.TEXTJOIN($F$4,FALSE,源数据[[#This Row],[字段01]:[字段10]])</f>
        <v>江苏-南京市区-1000000020-吉兴进商贸公司-茶饮-10000136-柠檬茶8---</v>
      </c>
      <c r="E1270" t="s">
        <v>20</v>
      </c>
      <c r="F1270" t="s">
        <v>47</v>
      </c>
      <c r="G1270">
        <v>1000000020</v>
      </c>
      <c r="H1270" t="s">
        <v>71</v>
      </c>
      <c r="I1270" s="2" t="s">
        <v>8</v>
      </c>
      <c r="J1270">
        <v>10000136</v>
      </c>
      <c r="K1270" t="s">
        <v>38</v>
      </c>
      <c r="M1270" s="3"/>
    </row>
    <row r="1271" spans="2:13" x14ac:dyDescent="0.2">
      <c r="B1271" s="1">
        <v>42825</v>
      </c>
      <c r="C1271">
        <v>41.4</v>
      </c>
      <c r="D1271" t="str">
        <f>_xlfn.TEXTJOIN($F$4,FALSE,源数据[[#This Row],[字段01]:[字段10]])</f>
        <v>江苏-南京市区-1000000020-吉兴进商贸公司-茶饮-20000099-拿铁奶茶2---</v>
      </c>
      <c r="E1271" t="s">
        <v>20</v>
      </c>
      <c r="F1271" t="s">
        <v>47</v>
      </c>
      <c r="G1271">
        <v>1000000020</v>
      </c>
      <c r="H1271" t="s">
        <v>71</v>
      </c>
      <c r="I1271" s="2" t="s">
        <v>8</v>
      </c>
      <c r="J1271">
        <v>20000099</v>
      </c>
      <c r="K1271" t="s">
        <v>18</v>
      </c>
      <c r="M1271" s="3"/>
    </row>
    <row r="1272" spans="2:13" x14ac:dyDescent="0.2">
      <c r="B1272" s="1">
        <v>42825</v>
      </c>
      <c r="C1272">
        <v>38.700000000000003</v>
      </c>
      <c r="D1272" t="str">
        <f>_xlfn.TEXTJOIN($F$4,FALSE,源数据[[#This Row],[字段01]:[字段10]])</f>
        <v>江苏-南京市区-1000000020-吉兴进商贸公司-饮用水-30000011-矿泉水11---</v>
      </c>
      <c r="E1272" t="s">
        <v>20</v>
      </c>
      <c r="F1272" t="s">
        <v>47</v>
      </c>
      <c r="G1272">
        <v>1000000020</v>
      </c>
      <c r="H1272" t="s">
        <v>71</v>
      </c>
      <c r="I1272" s="2" t="s">
        <v>4</v>
      </c>
      <c r="J1272">
        <v>30000011</v>
      </c>
      <c r="K1272" t="s">
        <v>1</v>
      </c>
      <c r="M1272" s="3"/>
    </row>
    <row r="1273" spans="2:13" x14ac:dyDescent="0.2">
      <c r="B1273" s="1">
        <v>42825</v>
      </c>
      <c r="C1273">
        <v>11.4</v>
      </c>
      <c r="D1273" t="str">
        <f>_xlfn.TEXTJOIN($F$4,FALSE,源数据[[#This Row],[字段01]:[字段10]])</f>
        <v>江苏-南通市-1000000129-盛昌全商贸公司-茶饮-10000078-铁观音茶15---</v>
      </c>
      <c r="E1273" t="s">
        <v>20</v>
      </c>
      <c r="F1273" t="s">
        <v>67</v>
      </c>
      <c r="G1273">
        <v>1000000129</v>
      </c>
      <c r="H1273" t="s">
        <v>68</v>
      </c>
      <c r="I1273" s="2" t="s">
        <v>8</v>
      </c>
      <c r="J1273">
        <v>10000078</v>
      </c>
      <c r="K1273" t="s">
        <v>28</v>
      </c>
      <c r="M1273" s="3"/>
    </row>
    <row r="1274" spans="2:13" x14ac:dyDescent="0.2">
      <c r="B1274" s="1">
        <v>42825</v>
      </c>
      <c r="C1274">
        <v>37</v>
      </c>
      <c r="D1274" t="str">
        <f>_xlfn.TEXTJOIN($F$4,FALSE,源数据[[#This Row],[字段01]:[字段10]])</f>
        <v>江苏-南通市-1000000129-盛昌全商贸公司-茶饮-10000131-柠檬茶3---</v>
      </c>
      <c r="E1274" t="s">
        <v>20</v>
      </c>
      <c r="F1274" t="s">
        <v>67</v>
      </c>
      <c r="G1274">
        <v>1000000129</v>
      </c>
      <c r="H1274" t="s">
        <v>68</v>
      </c>
      <c r="I1274" s="2" t="s">
        <v>8</v>
      </c>
      <c r="J1274">
        <v>10000131</v>
      </c>
      <c r="K1274" t="s">
        <v>36</v>
      </c>
      <c r="M1274" s="3"/>
    </row>
    <row r="1275" spans="2:13" x14ac:dyDescent="0.2">
      <c r="B1275" s="1">
        <v>42825</v>
      </c>
      <c r="C1275">
        <v>13.9</v>
      </c>
      <c r="D1275" t="str">
        <f>_xlfn.TEXTJOIN($F$4,FALSE,源数据[[#This Row],[字段01]:[字段10]])</f>
        <v>江苏-南通市-1000000129-盛昌全商贸公司-茶饮-10000131-柠檬茶3---</v>
      </c>
      <c r="E1275" t="s">
        <v>20</v>
      </c>
      <c r="F1275" t="s">
        <v>67</v>
      </c>
      <c r="G1275">
        <v>1000000129</v>
      </c>
      <c r="H1275" t="s">
        <v>68</v>
      </c>
      <c r="I1275" s="2" t="s">
        <v>8</v>
      </c>
      <c r="J1275">
        <v>10000131</v>
      </c>
      <c r="K1275" t="s">
        <v>36</v>
      </c>
      <c r="M1275" s="3"/>
    </row>
    <row r="1276" spans="2:13" x14ac:dyDescent="0.2">
      <c r="B1276" s="1">
        <v>42825</v>
      </c>
      <c r="C1276">
        <v>1.8</v>
      </c>
      <c r="D1276" t="str">
        <f>_xlfn.TEXTJOIN($F$4,FALSE,源数据[[#This Row],[字段01]:[字段10]])</f>
        <v>江苏-南通市-1000000129-盛昌全商贸公司-茶饮-20000018-炭烧奶茶7---</v>
      </c>
      <c r="E1276" t="s">
        <v>20</v>
      </c>
      <c r="F1276" t="s">
        <v>67</v>
      </c>
      <c r="G1276">
        <v>1000000129</v>
      </c>
      <c r="H1276" t="s">
        <v>68</v>
      </c>
      <c r="I1276" s="2" t="s">
        <v>8</v>
      </c>
      <c r="J1276">
        <v>20000018</v>
      </c>
      <c r="K1276" t="s">
        <v>81</v>
      </c>
      <c r="M1276" s="3"/>
    </row>
    <row r="1277" spans="2:13" x14ac:dyDescent="0.2">
      <c r="B1277" s="1">
        <v>42825</v>
      </c>
      <c r="C1277">
        <v>29.4</v>
      </c>
      <c r="D1277" t="str">
        <f>_xlfn.TEXTJOIN($F$4,FALSE,源数据[[#This Row],[字段01]:[字段10]])</f>
        <v>江苏-苏州市-1000000028-东大祥商贸公司-茶饮-10000061-冰绿茶18---</v>
      </c>
      <c r="E1277" t="s">
        <v>20</v>
      </c>
      <c r="F1277" t="s">
        <v>27</v>
      </c>
      <c r="G1277">
        <v>1000000028</v>
      </c>
      <c r="H1277" t="s">
        <v>25</v>
      </c>
      <c r="I1277" s="2" t="s">
        <v>8</v>
      </c>
      <c r="J1277">
        <v>10000061</v>
      </c>
      <c r="K1277" t="s">
        <v>26</v>
      </c>
      <c r="M1277" s="3"/>
    </row>
    <row r="1278" spans="2:13" x14ac:dyDescent="0.2">
      <c r="B1278" s="1">
        <v>42825</v>
      </c>
      <c r="C1278">
        <v>9.5</v>
      </c>
      <c r="D1278" t="str">
        <f>_xlfn.TEXTJOIN($F$4,FALSE,源数据[[#This Row],[字段01]:[字段10]])</f>
        <v>江苏-泰州市-1000003183-安成茂商贸公司-茶饮-10000182-麦茶3---</v>
      </c>
      <c r="E1278" t="s">
        <v>20</v>
      </c>
      <c r="F1278" t="s">
        <v>23</v>
      </c>
      <c r="G1278">
        <v>1000003183</v>
      </c>
      <c r="H1278" t="s">
        <v>21</v>
      </c>
      <c r="I1278" s="2" t="s">
        <v>8</v>
      </c>
      <c r="J1278">
        <v>10000182</v>
      </c>
      <c r="K1278" t="s">
        <v>29</v>
      </c>
      <c r="M1278" s="3"/>
    </row>
    <row r="1279" spans="2:13" x14ac:dyDescent="0.2">
      <c r="B1279" s="1">
        <v>42825</v>
      </c>
      <c r="C1279">
        <v>4.9000000000000004</v>
      </c>
      <c r="D1279" t="str">
        <f>_xlfn.TEXTJOIN($F$4,FALSE,源数据[[#This Row],[字段01]:[字段10]])</f>
        <v>江苏-扬州市-1000000579-润谦高商贸公司-茶饮-10000131-柠檬茶3---</v>
      </c>
      <c r="E1279" t="s">
        <v>20</v>
      </c>
      <c r="F1279" t="s">
        <v>59</v>
      </c>
      <c r="G1279">
        <v>1000000579</v>
      </c>
      <c r="H1279" t="s">
        <v>58</v>
      </c>
      <c r="I1279" s="2" t="s">
        <v>8</v>
      </c>
      <c r="J1279">
        <v>10000131</v>
      </c>
      <c r="K1279" t="s">
        <v>36</v>
      </c>
      <c r="M1279" s="3"/>
    </row>
    <row r="1280" spans="2:13" x14ac:dyDescent="0.2">
      <c r="B1280" s="1">
        <v>42825</v>
      </c>
      <c r="C1280">
        <v>2.8</v>
      </c>
      <c r="D1280" t="str">
        <f>_xlfn.TEXTJOIN($F$4,FALSE,源数据[[#This Row],[字段01]:[字段10]])</f>
        <v>江苏-扬州市-1000000579-润谦高商贸公司-茶饮-10000211-茉莉绿茶11---</v>
      </c>
      <c r="E1280" t="s">
        <v>20</v>
      </c>
      <c r="F1280" t="s">
        <v>59</v>
      </c>
      <c r="G1280">
        <v>1000000579</v>
      </c>
      <c r="H1280" t="s">
        <v>58</v>
      </c>
      <c r="I1280" s="2" t="s">
        <v>8</v>
      </c>
      <c r="J1280">
        <v>10000211</v>
      </c>
      <c r="K1280" t="s">
        <v>6</v>
      </c>
      <c r="M1280" s="3"/>
    </row>
    <row r="1281" spans="2:13" x14ac:dyDescent="0.2">
      <c r="B1281" s="1">
        <v>42825</v>
      </c>
      <c r="C1281">
        <v>9.8000000000000007</v>
      </c>
      <c r="D1281" t="str">
        <f>_xlfn.TEXTJOIN($F$4,FALSE,源数据[[#This Row],[字段01]:[字段10]])</f>
        <v>江苏-扬州市-1000000579-润谦高商贸公司-茶饮-20000099-拿铁奶茶2---</v>
      </c>
      <c r="E1281" t="s">
        <v>20</v>
      </c>
      <c r="F1281" t="s">
        <v>59</v>
      </c>
      <c r="G1281">
        <v>1000000579</v>
      </c>
      <c r="H1281" t="s">
        <v>58</v>
      </c>
      <c r="I1281" s="2" t="s">
        <v>8</v>
      </c>
      <c r="J1281">
        <v>20000099</v>
      </c>
      <c r="K1281" t="s">
        <v>18</v>
      </c>
      <c r="M1281" s="3"/>
    </row>
    <row r="1282" spans="2:13" x14ac:dyDescent="0.2">
      <c r="B1282" s="1">
        <v>42825</v>
      </c>
      <c r="C1282">
        <v>48.5</v>
      </c>
      <c r="D1282" t="str">
        <f>_xlfn.TEXTJOIN($F$4,FALSE,源数据[[#This Row],[字段01]:[字段10]])</f>
        <v>江苏-扬州市-1000000579-润谦高商贸公司-果汁-40000085-红石榴汁1---</v>
      </c>
      <c r="E1282" t="s">
        <v>20</v>
      </c>
      <c r="F1282" t="s">
        <v>59</v>
      </c>
      <c r="G1282">
        <v>1000000579</v>
      </c>
      <c r="H1282" t="s">
        <v>58</v>
      </c>
      <c r="I1282" s="2" t="s">
        <v>24</v>
      </c>
      <c r="J1282">
        <v>40000085</v>
      </c>
      <c r="K1282" t="s">
        <v>22</v>
      </c>
      <c r="M1282" s="3"/>
    </row>
    <row r="1283" spans="2:13" x14ac:dyDescent="0.2">
      <c r="B1283" s="1">
        <v>42826</v>
      </c>
      <c r="C1283">
        <v>4.5999999999999996</v>
      </c>
      <c r="D1283" t="str">
        <f>_xlfn.TEXTJOIN($F$4,FALSE,源数据[[#This Row],[字段01]:[字段10]])</f>
        <v>湖南-郴州市-1000002985-寿贵盛商贸公司-果汁-40000080-芒果汁6---</v>
      </c>
      <c r="E1283" t="s">
        <v>3</v>
      </c>
      <c r="F1283" t="s">
        <v>10</v>
      </c>
      <c r="G1283">
        <v>1000002985</v>
      </c>
      <c r="H1283" t="s">
        <v>45</v>
      </c>
      <c r="I1283" s="2" t="s">
        <v>24</v>
      </c>
      <c r="J1283">
        <v>40000080</v>
      </c>
      <c r="K1283" t="s">
        <v>65</v>
      </c>
      <c r="M1283" s="3"/>
    </row>
    <row r="1284" spans="2:13" x14ac:dyDescent="0.2">
      <c r="B1284" s="1">
        <v>42826</v>
      </c>
      <c r="C1284">
        <v>20.5</v>
      </c>
      <c r="D1284" t="str">
        <f>_xlfn.TEXTJOIN($F$4,FALSE,源数据[[#This Row],[字段01]:[字段10]])</f>
        <v>湖南-郴州市-1000002986-仁进裕商贸公司-茶饮-10000131-柠檬茶3---</v>
      </c>
      <c r="E1284" t="s">
        <v>3</v>
      </c>
      <c r="F1284" t="s">
        <v>10</v>
      </c>
      <c r="G1284">
        <v>1000002986</v>
      </c>
      <c r="H1284" t="s">
        <v>9</v>
      </c>
      <c r="I1284" s="2" t="s">
        <v>8</v>
      </c>
      <c r="J1284">
        <v>10000131</v>
      </c>
      <c r="K1284" t="s">
        <v>36</v>
      </c>
      <c r="M1284" s="3"/>
    </row>
    <row r="1285" spans="2:13" x14ac:dyDescent="0.2">
      <c r="B1285" s="1">
        <v>42826</v>
      </c>
      <c r="C1285">
        <v>23.3</v>
      </c>
      <c r="D1285" t="str">
        <f>_xlfn.TEXTJOIN($F$4,FALSE,源数据[[#This Row],[字段01]:[字段10]])</f>
        <v>江苏-常州市-1000001133-厚弘优商贸公司-茶饮-10000078-铁观音茶15---</v>
      </c>
      <c r="E1285" t="s">
        <v>20</v>
      </c>
      <c r="F1285" t="s">
        <v>44</v>
      </c>
      <c r="G1285">
        <v>1000001133</v>
      </c>
      <c r="H1285" t="s">
        <v>43</v>
      </c>
      <c r="I1285" s="2" t="s">
        <v>8</v>
      </c>
      <c r="J1285">
        <v>10000078</v>
      </c>
      <c r="K1285" t="s">
        <v>28</v>
      </c>
      <c r="M1285" s="3"/>
    </row>
    <row r="1286" spans="2:13" x14ac:dyDescent="0.2">
      <c r="B1286" s="1">
        <v>42826</v>
      </c>
      <c r="C1286">
        <v>8.6</v>
      </c>
      <c r="D1286" t="str">
        <f>_xlfn.TEXTJOIN($F$4,FALSE,源数据[[#This Row],[字段01]:[字段10]])</f>
        <v>江苏-常州市-1000001133-厚弘优商贸公司-茶饮-10000111-茉莉花茶3---</v>
      </c>
      <c r="E1286" t="s">
        <v>20</v>
      </c>
      <c r="F1286" t="s">
        <v>44</v>
      </c>
      <c r="G1286">
        <v>1000001133</v>
      </c>
      <c r="H1286" t="s">
        <v>43</v>
      </c>
      <c r="I1286" s="2" t="s">
        <v>8</v>
      </c>
      <c r="J1286">
        <v>10000111</v>
      </c>
      <c r="K1286" t="s">
        <v>35</v>
      </c>
      <c r="M1286" s="3"/>
    </row>
    <row r="1287" spans="2:13" x14ac:dyDescent="0.2">
      <c r="B1287" s="1">
        <v>42826</v>
      </c>
      <c r="C1287">
        <v>27.6</v>
      </c>
      <c r="D1287" t="str">
        <f>_xlfn.TEXTJOIN($F$4,FALSE,源数据[[#This Row],[字段01]:[字段10]])</f>
        <v>江苏-常州市-1000001133-厚弘优商贸公司-茶饮-10000182-麦茶3---</v>
      </c>
      <c r="E1287" t="s">
        <v>20</v>
      </c>
      <c r="F1287" t="s">
        <v>44</v>
      </c>
      <c r="G1287">
        <v>1000001133</v>
      </c>
      <c r="H1287" t="s">
        <v>43</v>
      </c>
      <c r="I1287" s="2" t="s">
        <v>8</v>
      </c>
      <c r="J1287">
        <v>10000182</v>
      </c>
      <c r="K1287" t="s">
        <v>29</v>
      </c>
      <c r="M1287" s="3"/>
    </row>
    <row r="1288" spans="2:13" x14ac:dyDescent="0.2">
      <c r="B1288" s="1">
        <v>42826</v>
      </c>
      <c r="C1288">
        <v>6.6</v>
      </c>
      <c r="D1288" t="str">
        <f>_xlfn.TEXTJOIN($F$4,FALSE,源数据[[#This Row],[字段01]:[字段10]])</f>
        <v>江苏-苏州市-1000000028-东大祥商贸公司-茶饮-10000078-铁观音茶15---</v>
      </c>
      <c r="E1288" t="s">
        <v>20</v>
      </c>
      <c r="F1288" t="s">
        <v>27</v>
      </c>
      <c r="G1288">
        <v>1000000028</v>
      </c>
      <c r="H1288" t="s">
        <v>25</v>
      </c>
      <c r="I1288" s="2" t="s">
        <v>8</v>
      </c>
      <c r="J1288">
        <v>10000078</v>
      </c>
      <c r="K1288" t="s">
        <v>28</v>
      </c>
      <c r="M1288" s="3"/>
    </row>
    <row r="1289" spans="2:13" x14ac:dyDescent="0.2">
      <c r="B1289" s="1">
        <v>42826</v>
      </c>
      <c r="C1289">
        <v>30.6</v>
      </c>
      <c r="D1289" t="str">
        <f>_xlfn.TEXTJOIN($F$4,FALSE,源数据[[#This Row],[字段01]:[字段10]])</f>
        <v>江苏-苏州市-1000000028-东大祥商贸公司-茶饮-10000111-茉莉花茶3---</v>
      </c>
      <c r="E1289" t="s">
        <v>20</v>
      </c>
      <c r="F1289" t="s">
        <v>27</v>
      </c>
      <c r="G1289">
        <v>1000000028</v>
      </c>
      <c r="H1289" t="s">
        <v>25</v>
      </c>
      <c r="I1289" s="2" t="s">
        <v>8</v>
      </c>
      <c r="J1289">
        <v>10000111</v>
      </c>
      <c r="K1289" t="s">
        <v>35</v>
      </c>
      <c r="M1289" s="3"/>
    </row>
    <row r="1290" spans="2:13" x14ac:dyDescent="0.2">
      <c r="B1290" s="1">
        <v>42826</v>
      </c>
      <c r="C1290">
        <v>4.5999999999999996</v>
      </c>
      <c r="D1290" t="str">
        <f>_xlfn.TEXTJOIN($F$4,FALSE,源数据[[#This Row],[字段01]:[字段10]])</f>
        <v>江苏-苏州市-1000000028-东大祥商贸公司-茶饮-10000131-柠檬茶3---</v>
      </c>
      <c r="E1290" t="s">
        <v>20</v>
      </c>
      <c r="F1290" t="s">
        <v>27</v>
      </c>
      <c r="G1290">
        <v>1000000028</v>
      </c>
      <c r="H1290" t="s">
        <v>25</v>
      </c>
      <c r="I1290" s="2" t="s">
        <v>8</v>
      </c>
      <c r="J1290">
        <v>10000131</v>
      </c>
      <c r="K1290" t="s">
        <v>36</v>
      </c>
      <c r="M1290" s="3"/>
    </row>
    <row r="1291" spans="2:13" x14ac:dyDescent="0.2">
      <c r="B1291" s="1">
        <v>42826</v>
      </c>
      <c r="C1291">
        <v>67.2</v>
      </c>
      <c r="D1291" t="str">
        <f>_xlfn.TEXTJOIN($F$4,FALSE,源数据[[#This Row],[字段01]:[字段10]])</f>
        <v>江苏-苏州市-1000000054-荣聚本商贸公司-茶饮-10000111-茉莉花茶3---</v>
      </c>
      <c r="E1291" t="s">
        <v>20</v>
      </c>
      <c r="F1291" t="s">
        <v>27</v>
      </c>
      <c r="G1291">
        <v>1000000054</v>
      </c>
      <c r="H1291" t="s">
        <v>34</v>
      </c>
      <c r="I1291" s="2" t="s">
        <v>8</v>
      </c>
      <c r="J1291">
        <v>10000111</v>
      </c>
      <c r="K1291" t="s">
        <v>35</v>
      </c>
      <c r="M1291" s="3"/>
    </row>
    <row r="1292" spans="2:13" x14ac:dyDescent="0.2">
      <c r="B1292" s="1">
        <v>42826</v>
      </c>
      <c r="C1292">
        <v>8.6999999999999993</v>
      </c>
      <c r="D1292" t="str">
        <f>_xlfn.TEXTJOIN($F$4,FALSE,源数据[[#This Row],[字段01]:[字段10]])</f>
        <v>江苏-苏州市-1000000054-荣聚本商贸公司-茶饮-10000111-茉莉花茶3---</v>
      </c>
      <c r="E1292" t="s">
        <v>20</v>
      </c>
      <c r="F1292" t="s">
        <v>27</v>
      </c>
      <c r="G1292">
        <v>1000000054</v>
      </c>
      <c r="H1292" t="s">
        <v>34</v>
      </c>
      <c r="I1292" s="2" t="s">
        <v>8</v>
      </c>
      <c r="J1292">
        <v>10000111</v>
      </c>
      <c r="K1292" t="s">
        <v>35</v>
      </c>
      <c r="M1292" s="3"/>
    </row>
    <row r="1293" spans="2:13" x14ac:dyDescent="0.2">
      <c r="B1293" s="1">
        <v>42826</v>
      </c>
      <c r="C1293">
        <v>17.3</v>
      </c>
      <c r="D1293" t="str">
        <f>_xlfn.TEXTJOIN($F$4,FALSE,源数据[[#This Row],[字段01]:[字段10]])</f>
        <v>江苏-苏州市-1000000054-荣聚本商贸公司-茶饮-10000131-柠檬茶3---</v>
      </c>
      <c r="E1293" t="s">
        <v>20</v>
      </c>
      <c r="F1293" t="s">
        <v>27</v>
      </c>
      <c r="G1293">
        <v>1000000054</v>
      </c>
      <c r="H1293" t="s">
        <v>34</v>
      </c>
      <c r="I1293" s="2" t="s">
        <v>8</v>
      </c>
      <c r="J1293">
        <v>10000131</v>
      </c>
      <c r="K1293" t="s">
        <v>36</v>
      </c>
      <c r="M1293" s="3"/>
    </row>
    <row r="1294" spans="2:13" x14ac:dyDescent="0.2">
      <c r="B1294" s="1">
        <v>42826</v>
      </c>
      <c r="C1294">
        <v>4.5</v>
      </c>
      <c r="D1294" t="str">
        <f>_xlfn.TEXTJOIN($F$4,FALSE,源数据[[#This Row],[字段01]:[字段10]])</f>
        <v>江苏-苏州市-1000000054-荣聚本商贸公司-茶饮-10000136-柠檬茶8---</v>
      </c>
      <c r="E1294" t="s">
        <v>20</v>
      </c>
      <c r="F1294" t="s">
        <v>27</v>
      </c>
      <c r="G1294">
        <v>1000000054</v>
      </c>
      <c r="H1294" t="s">
        <v>34</v>
      </c>
      <c r="I1294" s="2" t="s">
        <v>8</v>
      </c>
      <c r="J1294">
        <v>10000136</v>
      </c>
      <c r="K1294" t="s">
        <v>38</v>
      </c>
      <c r="M1294" s="3"/>
    </row>
    <row r="1295" spans="2:13" x14ac:dyDescent="0.2">
      <c r="B1295" s="1">
        <v>42826</v>
      </c>
      <c r="C1295">
        <v>30.8</v>
      </c>
      <c r="D1295" t="str">
        <f>_xlfn.TEXTJOIN($F$4,FALSE,源数据[[#This Row],[字段01]:[字段10]])</f>
        <v>江苏-苏州市-1000000054-荣聚本商贸公司-果汁-40000085-红石榴汁1---</v>
      </c>
      <c r="E1295" t="s">
        <v>20</v>
      </c>
      <c r="F1295" t="s">
        <v>27</v>
      </c>
      <c r="G1295">
        <v>1000000054</v>
      </c>
      <c r="H1295" t="s">
        <v>34</v>
      </c>
      <c r="I1295" s="2" t="s">
        <v>24</v>
      </c>
      <c r="J1295">
        <v>40000085</v>
      </c>
      <c r="K1295" t="s">
        <v>22</v>
      </c>
      <c r="M1295" s="3"/>
    </row>
    <row r="1296" spans="2:13" x14ac:dyDescent="0.2">
      <c r="B1296" s="1">
        <v>42826</v>
      </c>
      <c r="C1296">
        <v>40.5</v>
      </c>
      <c r="D1296" t="str">
        <f>_xlfn.TEXTJOIN($F$4,FALSE,源数据[[#This Row],[字段01]:[字段10]])</f>
        <v>江苏-苏州市-1000000054-荣聚本商贸公司-果汁-40000085-红石榴汁1---</v>
      </c>
      <c r="E1296" t="s">
        <v>20</v>
      </c>
      <c r="F1296" t="s">
        <v>27</v>
      </c>
      <c r="G1296">
        <v>1000000054</v>
      </c>
      <c r="H1296" t="s">
        <v>34</v>
      </c>
      <c r="I1296" s="2" t="s">
        <v>24</v>
      </c>
      <c r="J1296">
        <v>40000085</v>
      </c>
      <c r="K1296" t="s">
        <v>22</v>
      </c>
      <c r="M1296" s="3"/>
    </row>
    <row r="1297" spans="2:13" x14ac:dyDescent="0.2">
      <c r="B1297" s="1">
        <v>42826</v>
      </c>
      <c r="C1297">
        <v>2.8</v>
      </c>
      <c r="D1297" t="str">
        <f>_xlfn.TEXTJOIN($F$4,FALSE,源数据[[#This Row],[字段01]:[字段10]])</f>
        <v>江苏-镇江市-1000000047-寿鼎益商贸公司-茶饮-10000136-柠檬茶8---</v>
      </c>
      <c r="E1297" t="s">
        <v>20</v>
      </c>
      <c r="F1297" t="s">
        <v>33</v>
      </c>
      <c r="G1297">
        <v>1000000047</v>
      </c>
      <c r="H1297" t="s">
        <v>32</v>
      </c>
      <c r="I1297" s="2" t="s">
        <v>8</v>
      </c>
      <c r="J1297">
        <v>10000136</v>
      </c>
      <c r="K1297" t="s">
        <v>38</v>
      </c>
      <c r="M1297" s="3"/>
    </row>
    <row r="1298" spans="2:13" x14ac:dyDescent="0.2">
      <c r="B1298" s="1">
        <v>42827</v>
      </c>
      <c r="C1298">
        <v>2.4</v>
      </c>
      <c r="D1298" t="str">
        <f>_xlfn.TEXTJOIN($F$4,FALSE,源数据[[#This Row],[字段01]:[字段10]])</f>
        <v>湖南-郴州市-1000002985-寿贵盛商贸公司-果汁-40000080-芒果汁6---</v>
      </c>
      <c r="E1298" t="s">
        <v>3</v>
      </c>
      <c r="F1298" t="s">
        <v>10</v>
      </c>
      <c r="G1298">
        <v>1000002985</v>
      </c>
      <c r="H1298" t="s">
        <v>45</v>
      </c>
      <c r="I1298" s="2" t="s">
        <v>24</v>
      </c>
      <c r="J1298">
        <v>40000080</v>
      </c>
      <c r="K1298" t="s">
        <v>65</v>
      </c>
      <c r="M1298" s="3"/>
    </row>
    <row r="1299" spans="2:13" x14ac:dyDescent="0.2">
      <c r="B1299" s="1">
        <v>42827</v>
      </c>
      <c r="C1299">
        <v>7</v>
      </c>
      <c r="D1299" t="str">
        <f>_xlfn.TEXTJOIN($F$4,FALSE,源数据[[#This Row],[字段01]:[字段10]])</f>
        <v>湖南-益阳市-1000000064-发安裕商贸公司-茶饮-10000064-铁观音茶1---</v>
      </c>
      <c r="E1299" t="s">
        <v>3</v>
      </c>
      <c r="F1299" t="s">
        <v>70</v>
      </c>
      <c r="G1299">
        <v>1000000064</v>
      </c>
      <c r="H1299" t="s">
        <v>74</v>
      </c>
      <c r="I1299" s="2" t="s">
        <v>8</v>
      </c>
      <c r="J1299">
        <v>10000064</v>
      </c>
      <c r="K1299" t="s">
        <v>51</v>
      </c>
      <c r="M1299" s="3"/>
    </row>
    <row r="1300" spans="2:13" x14ac:dyDescent="0.2">
      <c r="B1300" s="1">
        <v>42827</v>
      </c>
      <c r="C1300">
        <v>6.9</v>
      </c>
      <c r="D1300" t="str">
        <f>_xlfn.TEXTJOIN($F$4,FALSE,源数据[[#This Row],[字段01]:[字段10]])</f>
        <v>湖南-张家界市-1000000192-正贵荣商贸公司-茶饮-10000064-铁观音茶1---</v>
      </c>
      <c r="E1300" t="s">
        <v>3</v>
      </c>
      <c r="F1300" t="s">
        <v>57</v>
      </c>
      <c r="G1300">
        <v>1000000192</v>
      </c>
      <c r="H1300" t="s">
        <v>56</v>
      </c>
      <c r="I1300" s="2" t="s">
        <v>8</v>
      </c>
      <c r="J1300">
        <v>10000064</v>
      </c>
      <c r="K1300" t="s">
        <v>51</v>
      </c>
      <c r="M1300" s="3"/>
    </row>
    <row r="1301" spans="2:13" x14ac:dyDescent="0.2">
      <c r="B1301" s="1">
        <v>42827</v>
      </c>
      <c r="C1301">
        <v>2.2999999999999998</v>
      </c>
      <c r="D1301" t="str">
        <f>_xlfn.TEXTJOIN($F$4,FALSE,源数据[[#This Row],[字段01]:[字段10]])</f>
        <v>湖南-张家界市-1000000192-正贵荣商贸公司-果汁-40000080-芒果汁6---</v>
      </c>
      <c r="E1301" t="s">
        <v>3</v>
      </c>
      <c r="F1301" t="s">
        <v>57</v>
      </c>
      <c r="G1301">
        <v>1000000192</v>
      </c>
      <c r="H1301" t="s">
        <v>56</v>
      </c>
      <c r="I1301" s="2" t="s">
        <v>24</v>
      </c>
      <c r="J1301">
        <v>40000080</v>
      </c>
      <c r="K1301" t="s">
        <v>65</v>
      </c>
      <c r="M1301" s="3"/>
    </row>
    <row r="1302" spans="2:13" x14ac:dyDescent="0.2">
      <c r="B1302" s="1">
        <v>42827</v>
      </c>
      <c r="C1302">
        <v>29.6</v>
      </c>
      <c r="D1302" t="str">
        <f>_xlfn.TEXTJOIN($F$4,FALSE,源数据[[#This Row],[字段01]:[字段10]])</f>
        <v>江苏-苏州市-1000000054-荣聚本商贸公司-果汁-40000085-红石榴汁1---</v>
      </c>
      <c r="E1302" t="s">
        <v>20</v>
      </c>
      <c r="F1302" t="s">
        <v>27</v>
      </c>
      <c r="G1302">
        <v>1000000054</v>
      </c>
      <c r="H1302" t="s">
        <v>34</v>
      </c>
      <c r="I1302" s="2" t="s">
        <v>24</v>
      </c>
      <c r="J1302">
        <v>40000085</v>
      </c>
      <c r="K1302" t="s">
        <v>22</v>
      </c>
      <c r="M1302" s="3"/>
    </row>
    <row r="1303" spans="2:13" x14ac:dyDescent="0.2">
      <c r="B1303" s="1">
        <v>42828</v>
      </c>
      <c r="C1303">
        <v>30.3</v>
      </c>
      <c r="D1303" t="str">
        <f>_xlfn.TEXTJOIN($F$4,FALSE,源数据[[#This Row],[字段01]:[字段10]])</f>
        <v>江苏-苏州市-1000000054-荣聚本商贸公司-果汁-40000085-红石榴汁1---</v>
      </c>
      <c r="E1303" t="s">
        <v>20</v>
      </c>
      <c r="F1303" t="s">
        <v>27</v>
      </c>
      <c r="G1303">
        <v>1000000054</v>
      </c>
      <c r="H1303" t="s">
        <v>34</v>
      </c>
      <c r="I1303" s="2" t="s">
        <v>24</v>
      </c>
      <c r="J1303">
        <v>40000085</v>
      </c>
      <c r="K1303" t="s">
        <v>22</v>
      </c>
      <c r="M1303" s="3"/>
    </row>
    <row r="1304" spans="2:13" x14ac:dyDescent="0.2">
      <c r="B1304" s="1">
        <v>42830</v>
      </c>
      <c r="C1304">
        <v>0</v>
      </c>
      <c r="D1304" t="str">
        <f>_xlfn.TEXTJOIN($F$4,FALSE,源数据[[#This Row],[字段01]:[字段10]])</f>
        <v>安徽-芜湖市-1000003187-如中寿商贸公司-茶饮-10000078-铁观音茶15---</v>
      </c>
      <c r="E1304" t="s">
        <v>41</v>
      </c>
      <c r="F1304" t="s">
        <v>76</v>
      </c>
      <c r="G1304">
        <v>1000003187</v>
      </c>
      <c r="H1304" t="s">
        <v>75</v>
      </c>
      <c r="I1304" s="2" t="s">
        <v>8</v>
      </c>
      <c r="J1304">
        <v>10000078</v>
      </c>
      <c r="K1304" t="s">
        <v>28</v>
      </c>
      <c r="M1304" s="3"/>
    </row>
    <row r="1305" spans="2:13" x14ac:dyDescent="0.2">
      <c r="B1305" s="1">
        <v>42830</v>
      </c>
      <c r="C1305">
        <v>1</v>
      </c>
      <c r="D1305" t="str">
        <f>_xlfn.TEXTJOIN($F$4,FALSE,源数据[[#This Row],[字段01]:[字段10]])</f>
        <v>安徽-芜湖市-1000003187-如中寿商贸公司-茶饮-10000182-麦茶3---</v>
      </c>
      <c r="E1305" t="s">
        <v>41</v>
      </c>
      <c r="F1305" t="s">
        <v>76</v>
      </c>
      <c r="G1305">
        <v>1000003187</v>
      </c>
      <c r="H1305" t="s">
        <v>75</v>
      </c>
      <c r="I1305" s="2" t="s">
        <v>8</v>
      </c>
      <c r="J1305">
        <v>10000182</v>
      </c>
      <c r="K1305" t="s">
        <v>29</v>
      </c>
      <c r="M1305" s="3"/>
    </row>
    <row r="1306" spans="2:13" x14ac:dyDescent="0.2">
      <c r="B1306" s="1">
        <v>42830</v>
      </c>
      <c r="C1306">
        <v>16.3</v>
      </c>
      <c r="D1306" t="str">
        <f>_xlfn.TEXTJOIN($F$4,FALSE,源数据[[#This Row],[字段01]:[字段10]])</f>
        <v>江苏-常州市-1000001133-厚弘优商贸公司-茶饮-10000078-铁观音茶15---</v>
      </c>
      <c r="E1306" t="s">
        <v>20</v>
      </c>
      <c r="F1306" t="s">
        <v>44</v>
      </c>
      <c r="G1306">
        <v>1000001133</v>
      </c>
      <c r="H1306" t="s">
        <v>43</v>
      </c>
      <c r="I1306" s="2" t="s">
        <v>8</v>
      </c>
      <c r="J1306">
        <v>10000078</v>
      </c>
      <c r="K1306" t="s">
        <v>28</v>
      </c>
      <c r="M1306" s="3"/>
    </row>
    <row r="1307" spans="2:13" x14ac:dyDescent="0.2">
      <c r="B1307" s="1">
        <v>42830</v>
      </c>
      <c r="C1307">
        <v>9.1</v>
      </c>
      <c r="D1307" t="str">
        <f>_xlfn.TEXTJOIN($F$4,FALSE,源数据[[#This Row],[字段01]:[字段10]])</f>
        <v>江苏-连云港市-1000002973-皇飞进商贸公司-茶饮-10000078-铁观音茶15---</v>
      </c>
      <c r="E1307" t="s">
        <v>20</v>
      </c>
      <c r="F1307" t="s">
        <v>62</v>
      </c>
      <c r="G1307">
        <v>1000002973</v>
      </c>
      <c r="H1307" t="s">
        <v>61</v>
      </c>
      <c r="I1307" s="2" t="s">
        <v>8</v>
      </c>
      <c r="J1307">
        <v>10000078</v>
      </c>
      <c r="K1307" t="s">
        <v>28</v>
      </c>
      <c r="M1307" s="3"/>
    </row>
    <row r="1308" spans="2:13" x14ac:dyDescent="0.2">
      <c r="B1308" s="1">
        <v>42830</v>
      </c>
      <c r="C1308">
        <v>26.7</v>
      </c>
      <c r="D1308" t="str">
        <f>_xlfn.TEXTJOIN($F$4,FALSE,源数据[[#This Row],[字段01]:[字段10]])</f>
        <v>江苏-连云港市-1000002973-皇飞进商贸公司-茶饮-10000131-柠檬茶3---</v>
      </c>
      <c r="E1308" t="s">
        <v>20</v>
      </c>
      <c r="F1308" t="s">
        <v>62</v>
      </c>
      <c r="G1308">
        <v>1000002973</v>
      </c>
      <c r="H1308" t="s">
        <v>61</v>
      </c>
      <c r="I1308" s="2" t="s">
        <v>8</v>
      </c>
      <c r="J1308">
        <v>10000131</v>
      </c>
      <c r="K1308" t="s">
        <v>36</v>
      </c>
      <c r="M1308" s="3"/>
    </row>
    <row r="1309" spans="2:13" x14ac:dyDescent="0.2">
      <c r="B1309" s="1">
        <v>42830</v>
      </c>
      <c r="C1309">
        <v>2.4</v>
      </c>
      <c r="D1309" t="str">
        <f>_xlfn.TEXTJOIN($F$4,FALSE,源数据[[#This Row],[字段01]:[字段10]])</f>
        <v>江苏-南京市区-1000000018-久多厚商贸公司-饮用水-30000011-矿泉水11---</v>
      </c>
      <c r="E1309" t="s">
        <v>20</v>
      </c>
      <c r="F1309" t="s">
        <v>47</v>
      </c>
      <c r="G1309">
        <v>1000000018</v>
      </c>
      <c r="H1309" t="s">
        <v>46</v>
      </c>
      <c r="I1309" s="2" t="s">
        <v>4</v>
      </c>
      <c r="J1309">
        <v>30000011</v>
      </c>
      <c r="K1309" t="s">
        <v>1</v>
      </c>
      <c r="M1309" s="3"/>
    </row>
    <row r="1310" spans="2:13" x14ac:dyDescent="0.2">
      <c r="B1310" s="1">
        <v>42830</v>
      </c>
      <c r="C1310">
        <v>28.7</v>
      </c>
      <c r="D1310" t="str">
        <f>_xlfn.TEXTJOIN($F$4,FALSE,源数据[[#This Row],[字段01]:[字段10]])</f>
        <v>江苏-苏州市-1000000028-东大祥商贸公司-茶饮-10000078-铁观音茶15---</v>
      </c>
      <c r="E1310" t="s">
        <v>20</v>
      </c>
      <c r="F1310" t="s">
        <v>27</v>
      </c>
      <c r="G1310">
        <v>1000000028</v>
      </c>
      <c r="H1310" t="s">
        <v>25</v>
      </c>
      <c r="I1310" s="2" t="s">
        <v>8</v>
      </c>
      <c r="J1310">
        <v>10000078</v>
      </c>
      <c r="K1310" t="s">
        <v>28</v>
      </c>
      <c r="M1310" s="3"/>
    </row>
    <row r="1311" spans="2:13" x14ac:dyDescent="0.2">
      <c r="B1311" s="1">
        <v>42830</v>
      </c>
      <c r="C1311">
        <v>17.2</v>
      </c>
      <c r="D1311" t="str">
        <f>_xlfn.TEXTJOIN($F$4,FALSE,源数据[[#This Row],[字段01]:[字段10]])</f>
        <v>江苏-苏州市-1000000028-东大祥商贸公司-茶饮-10000136-柠檬茶8---</v>
      </c>
      <c r="E1311" t="s">
        <v>20</v>
      </c>
      <c r="F1311" t="s">
        <v>27</v>
      </c>
      <c r="G1311">
        <v>1000000028</v>
      </c>
      <c r="H1311" t="s">
        <v>25</v>
      </c>
      <c r="I1311" s="2" t="s">
        <v>8</v>
      </c>
      <c r="J1311">
        <v>10000136</v>
      </c>
      <c r="K1311" t="s">
        <v>38</v>
      </c>
      <c r="M1311" s="3"/>
    </row>
    <row r="1312" spans="2:13" x14ac:dyDescent="0.2">
      <c r="B1312" s="1">
        <v>42830</v>
      </c>
      <c r="C1312">
        <v>12.2</v>
      </c>
      <c r="D1312" t="str">
        <f>_xlfn.TEXTJOIN($F$4,FALSE,源数据[[#This Row],[字段01]:[字段10]])</f>
        <v>江苏-苏州市-1000000028-东大祥商贸公司-茶饮-20000099-拿铁奶茶2---</v>
      </c>
      <c r="E1312" t="s">
        <v>20</v>
      </c>
      <c r="F1312" t="s">
        <v>27</v>
      </c>
      <c r="G1312">
        <v>1000000028</v>
      </c>
      <c r="H1312" t="s">
        <v>25</v>
      </c>
      <c r="I1312" s="2" t="s">
        <v>8</v>
      </c>
      <c r="J1312">
        <v>20000099</v>
      </c>
      <c r="K1312" t="s">
        <v>18</v>
      </c>
      <c r="M1312" s="3"/>
    </row>
    <row r="1313" spans="2:13" x14ac:dyDescent="0.2">
      <c r="B1313" s="1">
        <v>42830</v>
      </c>
      <c r="C1313">
        <v>43.4</v>
      </c>
      <c r="D1313" t="str">
        <f>_xlfn.TEXTJOIN($F$4,FALSE,源数据[[#This Row],[字段01]:[字段10]])</f>
        <v>江苏-苏州市-1000000054-荣聚本商贸公司-茶饮-10000111-茉莉花茶3---</v>
      </c>
      <c r="E1313" t="s">
        <v>20</v>
      </c>
      <c r="F1313" t="s">
        <v>27</v>
      </c>
      <c r="G1313">
        <v>1000000054</v>
      </c>
      <c r="H1313" t="s">
        <v>34</v>
      </c>
      <c r="I1313" s="2" t="s">
        <v>8</v>
      </c>
      <c r="J1313">
        <v>10000111</v>
      </c>
      <c r="K1313" t="s">
        <v>35</v>
      </c>
      <c r="M1313" s="3"/>
    </row>
    <row r="1314" spans="2:13" x14ac:dyDescent="0.2">
      <c r="B1314" s="1">
        <v>42830</v>
      </c>
      <c r="C1314">
        <v>35.799999999999997</v>
      </c>
      <c r="D1314" t="str">
        <f>_xlfn.TEXTJOIN($F$4,FALSE,源数据[[#This Row],[字段01]:[字段10]])</f>
        <v>江苏-苏州市-1000000054-荣聚本商贸公司-茶饮-10000131-柠檬茶3---</v>
      </c>
      <c r="E1314" t="s">
        <v>20</v>
      </c>
      <c r="F1314" t="s">
        <v>27</v>
      </c>
      <c r="G1314">
        <v>1000000054</v>
      </c>
      <c r="H1314" t="s">
        <v>34</v>
      </c>
      <c r="I1314" s="2" t="s">
        <v>8</v>
      </c>
      <c r="J1314">
        <v>10000131</v>
      </c>
      <c r="K1314" t="s">
        <v>36</v>
      </c>
      <c r="M1314" s="3"/>
    </row>
    <row r="1315" spans="2:13" x14ac:dyDescent="0.2">
      <c r="B1315" s="1">
        <v>42830</v>
      </c>
      <c r="C1315">
        <v>25.9</v>
      </c>
      <c r="D1315" t="str">
        <f>_xlfn.TEXTJOIN($F$4,FALSE,源数据[[#This Row],[字段01]:[字段10]])</f>
        <v>江苏-苏州市-1000000054-荣聚本商贸公司-茶饮-10000131-柠檬茶3---</v>
      </c>
      <c r="E1315" t="s">
        <v>20</v>
      </c>
      <c r="F1315" t="s">
        <v>27</v>
      </c>
      <c r="G1315">
        <v>1000000054</v>
      </c>
      <c r="H1315" t="s">
        <v>34</v>
      </c>
      <c r="I1315" s="2" t="s">
        <v>8</v>
      </c>
      <c r="J1315">
        <v>10000131</v>
      </c>
      <c r="K1315" t="s">
        <v>36</v>
      </c>
      <c r="M1315" s="3"/>
    </row>
    <row r="1316" spans="2:13" x14ac:dyDescent="0.2">
      <c r="B1316" s="1">
        <v>42830</v>
      </c>
      <c r="C1316">
        <v>4.4000000000000004</v>
      </c>
      <c r="D1316" t="str">
        <f>_xlfn.TEXTJOIN($F$4,FALSE,源数据[[#This Row],[字段01]:[字段10]])</f>
        <v>江苏-苏州市-1000000054-荣聚本商贸公司-茶饮-10000131-柠檬茶3---</v>
      </c>
      <c r="E1316" t="s">
        <v>20</v>
      </c>
      <c r="F1316" t="s">
        <v>27</v>
      </c>
      <c r="G1316">
        <v>1000000054</v>
      </c>
      <c r="H1316" t="s">
        <v>34</v>
      </c>
      <c r="I1316" s="2" t="s">
        <v>8</v>
      </c>
      <c r="J1316">
        <v>10000131</v>
      </c>
      <c r="K1316" t="s">
        <v>36</v>
      </c>
      <c r="M1316" s="3"/>
    </row>
    <row r="1317" spans="2:13" x14ac:dyDescent="0.2">
      <c r="B1317" s="1">
        <v>42830</v>
      </c>
      <c r="C1317">
        <v>34.9</v>
      </c>
      <c r="D1317" t="str">
        <f>_xlfn.TEXTJOIN($F$4,FALSE,源数据[[#This Row],[字段01]:[字段10]])</f>
        <v>江苏-徐州市-1000000031-顺满进商贸公司-茶饮-10000182-麦茶3---</v>
      </c>
      <c r="E1317" t="s">
        <v>20</v>
      </c>
      <c r="F1317" t="s">
        <v>31</v>
      </c>
      <c r="G1317">
        <v>1000000031</v>
      </c>
      <c r="H1317" t="s">
        <v>30</v>
      </c>
      <c r="I1317" s="2" t="s">
        <v>8</v>
      </c>
      <c r="J1317">
        <v>10000182</v>
      </c>
      <c r="K1317" t="s">
        <v>29</v>
      </c>
      <c r="M1317" s="3"/>
    </row>
    <row r="1318" spans="2:13" x14ac:dyDescent="0.2">
      <c r="B1318" s="1">
        <v>42830</v>
      </c>
      <c r="C1318">
        <v>34.700000000000003</v>
      </c>
      <c r="D1318" t="str">
        <f>_xlfn.TEXTJOIN($F$4,FALSE,源数据[[#This Row],[字段01]:[字段10]])</f>
        <v>江苏-镇江市-1000000047-寿鼎益商贸公司-茶饮-10000078-铁观音茶15---</v>
      </c>
      <c r="E1318" t="s">
        <v>20</v>
      </c>
      <c r="F1318" t="s">
        <v>33</v>
      </c>
      <c r="G1318">
        <v>1000000047</v>
      </c>
      <c r="H1318" t="s">
        <v>32</v>
      </c>
      <c r="I1318" s="2" t="s">
        <v>8</v>
      </c>
      <c r="J1318">
        <v>10000078</v>
      </c>
      <c r="K1318" t="s">
        <v>28</v>
      </c>
      <c r="M1318" s="3"/>
    </row>
    <row r="1319" spans="2:13" x14ac:dyDescent="0.2">
      <c r="B1319" s="1">
        <v>42831</v>
      </c>
      <c r="C1319">
        <v>11.2</v>
      </c>
      <c r="D1319" t="str">
        <f>_xlfn.TEXTJOIN($F$4,FALSE,源数据[[#This Row],[字段01]:[字段10]])</f>
        <v>安徽-合肥市-1000000931-百安欣商贸公司-茶饮-10000078-铁观音茶15---</v>
      </c>
      <c r="E1319" t="s">
        <v>41</v>
      </c>
      <c r="F1319" t="s">
        <v>40</v>
      </c>
      <c r="G1319">
        <v>1000000931</v>
      </c>
      <c r="H1319" t="s">
        <v>39</v>
      </c>
      <c r="I1319" s="2" t="s">
        <v>8</v>
      </c>
      <c r="J1319">
        <v>10000078</v>
      </c>
      <c r="K1319" t="s">
        <v>28</v>
      </c>
      <c r="M1319" s="3"/>
    </row>
    <row r="1320" spans="2:13" x14ac:dyDescent="0.2">
      <c r="B1320" s="1">
        <v>42831</v>
      </c>
      <c r="C1320">
        <v>18</v>
      </c>
      <c r="D1320" t="str">
        <f>_xlfn.TEXTJOIN($F$4,FALSE,源数据[[#This Row],[字段01]:[字段10]])</f>
        <v>安徽-合肥市-1000000931-百安欣商贸公司-茶饮-10000131-柠檬茶3---</v>
      </c>
      <c r="E1320" t="s">
        <v>41</v>
      </c>
      <c r="F1320" t="s">
        <v>40</v>
      </c>
      <c r="G1320">
        <v>1000000931</v>
      </c>
      <c r="H1320" t="s">
        <v>39</v>
      </c>
      <c r="I1320" s="2" t="s">
        <v>8</v>
      </c>
      <c r="J1320">
        <v>10000131</v>
      </c>
      <c r="K1320" t="s">
        <v>36</v>
      </c>
      <c r="M1320" s="3"/>
    </row>
    <row r="1321" spans="2:13" x14ac:dyDescent="0.2">
      <c r="B1321" s="1">
        <v>42831</v>
      </c>
      <c r="C1321">
        <v>7</v>
      </c>
      <c r="D1321" t="str">
        <f>_xlfn.TEXTJOIN($F$4,FALSE,源数据[[#This Row],[字段01]:[字段10]])</f>
        <v>安徽-合肥市-1000000931-百安欣商贸公司-茶饮-20000099-拿铁奶茶2---</v>
      </c>
      <c r="E1321" t="s">
        <v>41</v>
      </c>
      <c r="F1321" t="s">
        <v>40</v>
      </c>
      <c r="G1321">
        <v>1000000931</v>
      </c>
      <c r="H1321" t="s">
        <v>39</v>
      </c>
      <c r="I1321" s="2" t="s">
        <v>8</v>
      </c>
      <c r="J1321">
        <v>20000099</v>
      </c>
      <c r="K1321" t="s">
        <v>18</v>
      </c>
      <c r="M1321" s="3"/>
    </row>
    <row r="1322" spans="2:13" x14ac:dyDescent="0.2">
      <c r="B1322" s="1">
        <v>42831</v>
      </c>
      <c r="C1322">
        <v>80.5</v>
      </c>
      <c r="D1322" t="str">
        <f>_xlfn.TEXTJOIN($F$4,FALSE,源数据[[#This Row],[字段01]:[字段10]])</f>
        <v>湖南-常德市-1000000281-宝飞圣商贸公司-茶饮-20000099-拿铁奶茶2---</v>
      </c>
      <c r="E1322" t="s">
        <v>3</v>
      </c>
      <c r="F1322" t="s">
        <v>73</v>
      </c>
      <c r="G1322">
        <v>1000000281</v>
      </c>
      <c r="H1322" t="s">
        <v>72</v>
      </c>
      <c r="I1322" s="2" t="s">
        <v>8</v>
      </c>
      <c r="J1322">
        <v>20000099</v>
      </c>
      <c r="K1322" t="s">
        <v>18</v>
      </c>
      <c r="M1322" s="3"/>
    </row>
    <row r="1323" spans="2:13" x14ac:dyDescent="0.2">
      <c r="B1323" s="1">
        <v>42831</v>
      </c>
      <c r="C1323">
        <v>21.8</v>
      </c>
      <c r="D1323" t="str">
        <f>_xlfn.TEXTJOIN($F$4,FALSE,源数据[[#This Row],[字段01]:[字段10]])</f>
        <v>江苏-常州市-1000001133-厚弘优商贸公司-茶饮-10000111-茉莉花茶3---</v>
      </c>
      <c r="E1323" t="s">
        <v>20</v>
      </c>
      <c r="F1323" t="s">
        <v>44</v>
      </c>
      <c r="G1323">
        <v>1000001133</v>
      </c>
      <c r="H1323" t="s">
        <v>43</v>
      </c>
      <c r="I1323" s="2" t="s">
        <v>8</v>
      </c>
      <c r="J1323">
        <v>10000111</v>
      </c>
      <c r="K1323" t="s">
        <v>35</v>
      </c>
      <c r="M1323" s="3"/>
    </row>
    <row r="1324" spans="2:13" x14ac:dyDescent="0.2">
      <c r="B1324" s="1">
        <v>42831</v>
      </c>
      <c r="C1324">
        <v>0</v>
      </c>
      <c r="D1324" t="str">
        <f>_xlfn.TEXTJOIN($F$4,FALSE,源数据[[#This Row],[字段01]:[字段10]])</f>
        <v>江苏-南通市-1000003349-晨乐商贸有限公司-茶饮-20000099-拿铁奶茶2---</v>
      </c>
      <c r="E1324" t="s">
        <v>20</v>
      </c>
      <c r="F1324" t="s">
        <v>67</v>
      </c>
      <c r="G1324">
        <v>1000003349</v>
      </c>
      <c r="H1324" t="s">
        <v>66</v>
      </c>
      <c r="I1324" s="2" t="s">
        <v>8</v>
      </c>
      <c r="J1324">
        <v>20000099</v>
      </c>
      <c r="K1324" t="s">
        <v>18</v>
      </c>
      <c r="M1324" s="3"/>
    </row>
    <row r="1325" spans="2:13" x14ac:dyDescent="0.2">
      <c r="B1325" s="1">
        <v>42831</v>
      </c>
      <c r="C1325">
        <v>66.3</v>
      </c>
      <c r="D1325" t="str">
        <f>_xlfn.TEXTJOIN($F$4,FALSE,源数据[[#This Row],[字段01]:[字段10]])</f>
        <v>江苏-苏州市-1000000054-荣聚本商贸公司-茶饮-10000172-红茶16---</v>
      </c>
      <c r="E1325" t="s">
        <v>20</v>
      </c>
      <c r="F1325" t="s">
        <v>27</v>
      </c>
      <c r="G1325">
        <v>1000000054</v>
      </c>
      <c r="H1325" t="s">
        <v>34</v>
      </c>
      <c r="I1325" s="2" t="s">
        <v>8</v>
      </c>
      <c r="J1325">
        <v>10000172</v>
      </c>
      <c r="K1325" t="s">
        <v>14</v>
      </c>
      <c r="M1325" s="3"/>
    </row>
    <row r="1326" spans="2:13" x14ac:dyDescent="0.2">
      <c r="B1326" s="1">
        <v>42831</v>
      </c>
      <c r="C1326">
        <v>30.5</v>
      </c>
      <c r="D1326" t="str">
        <f>_xlfn.TEXTJOIN($F$4,FALSE,源数据[[#This Row],[字段01]:[字段10]])</f>
        <v>江苏-苏州市-1000000054-荣聚本商贸公司-茶饮-10000172-红茶16---</v>
      </c>
      <c r="E1326" t="s">
        <v>20</v>
      </c>
      <c r="F1326" t="s">
        <v>27</v>
      </c>
      <c r="G1326">
        <v>1000000054</v>
      </c>
      <c r="H1326" t="s">
        <v>34</v>
      </c>
      <c r="I1326" s="2" t="s">
        <v>8</v>
      </c>
      <c r="J1326">
        <v>10000172</v>
      </c>
      <c r="K1326" t="s">
        <v>14</v>
      </c>
      <c r="M1326" s="3"/>
    </row>
    <row r="1327" spans="2:13" x14ac:dyDescent="0.2">
      <c r="B1327" s="1">
        <v>42831</v>
      </c>
      <c r="C1327">
        <v>27.7</v>
      </c>
      <c r="D1327" t="str">
        <f>_xlfn.TEXTJOIN($F$4,FALSE,源数据[[#This Row],[字段01]:[字段10]])</f>
        <v>江苏-苏州市-1000000101-美协旺商贸公司-茶饮-10000182-麦茶3---</v>
      </c>
      <c r="E1327" t="s">
        <v>20</v>
      </c>
      <c r="F1327" t="s">
        <v>27</v>
      </c>
      <c r="G1327">
        <v>1000000101</v>
      </c>
      <c r="H1327" t="s">
        <v>37</v>
      </c>
      <c r="I1327" s="2" t="s">
        <v>8</v>
      </c>
      <c r="J1327">
        <v>10000182</v>
      </c>
      <c r="K1327" t="s">
        <v>29</v>
      </c>
      <c r="M1327" s="3"/>
    </row>
    <row r="1328" spans="2:13" x14ac:dyDescent="0.2">
      <c r="B1328" s="1">
        <v>42832</v>
      </c>
      <c r="C1328">
        <v>5</v>
      </c>
      <c r="D1328" t="str">
        <f>_xlfn.TEXTJOIN($F$4,FALSE,源数据[[#This Row],[字段01]:[字段10]])</f>
        <v>安徽-马鞍山市-1000003498-奔奔食品销售有限公司-茶饮-10000064-铁观音茶1---</v>
      </c>
      <c r="E1328" t="s">
        <v>41</v>
      </c>
      <c r="F1328" t="s">
        <v>78</v>
      </c>
      <c r="G1328">
        <v>1000003498</v>
      </c>
      <c r="H1328" t="s">
        <v>77</v>
      </c>
      <c r="I1328" s="2" t="s">
        <v>8</v>
      </c>
      <c r="J1328">
        <v>10000064</v>
      </c>
      <c r="K1328" t="s">
        <v>51</v>
      </c>
      <c r="M1328" s="3"/>
    </row>
    <row r="1329" spans="2:13" x14ac:dyDescent="0.2">
      <c r="B1329" s="1">
        <v>42832</v>
      </c>
      <c r="C1329">
        <v>6.5</v>
      </c>
      <c r="D1329" t="str">
        <f>_xlfn.TEXTJOIN($F$4,FALSE,源数据[[#This Row],[字段01]:[字段10]])</f>
        <v>安徽-马鞍山市-1000003498-奔奔食品销售有限公司-茶饮-10000131-柠檬茶3---</v>
      </c>
      <c r="E1329" t="s">
        <v>41</v>
      </c>
      <c r="F1329" t="s">
        <v>78</v>
      </c>
      <c r="G1329">
        <v>1000003498</v>
      </c>
      <c r="H1329" t="s">
        <v>77</v>
      </c>
      <c r="I1329" s="2" t="s">
        <v>8</v>
      </c>
      <c r="J1329">
        <v>10000131</v>
      </c>
      <c r="K1329" t="s">
        <v>36</v>
      </c>
      <c r="M1329" s="3"/>
    </row>
    <row r="1330" spans="2:13" x14ac:dyDescent="0.2">
      <c r="B1330" s="1">
        <v>42832</v>
      </c>
      <c r="C1330">
        <v>4.7</v>
      </c>
      <c r="D1330" t="str">
        <f>_xlfn.TEXTJOIN($F$4,FALSE,源数据[[#This Row],[字段01]:[字段10]])</f>
        <v>安徽-芜湖市-1000003187-如中寿商贸公司-茶饮-10000078-铁观音茶15---</v>
      </c>
      <c r="E1330" t="s">
        <v>41</v>
      </c>
      <c r="F1330" t="s">
        <v>76</v>
      </c>
      <c r="G1330">
        <v>1000003187</v>
      </c>
      <c r="H1330" t="s">
        <v>75</v>
      </c>
      <c r="I1330" s="2" t="s">
        <v>8</v>
      </c>
      <c r="J1330">
        <v>10000078</v>
      </c>
      <c r="K1330" t="s">
        <v>28</v>
      </c>
      <c r="M1330" s="3"/>
    </row>
    <row r="1331" spans="2:13" x14ac:dyDescent="0.2">
      <c r="B1331" s="1">
        <v>42832</v>
      </c>
      <c r="C1331">
        <v>4.4000000000000004</v>
      </c>
      <c r="D1331" t="str">
        <f>_xlfn.TEXTJOIN($F$4,FALSE,源数据[[#This Row],[字段01]:[字段10]])</f>
        <v>安徽-芜湖市-1000003187-如中寿商贸公司-茶饮-10000182-麦茶3---</v>
      </c>
      <c r="E1331" t="s">
        <v>41</v>
      </c>
      <c r="F1331" t="s">
        <v>76</v>
      </c>
      <c r="G1331">
        <v>1000003187</v>
      </c>
      <c r="H1331" t="s">
        <v>75</v>
      </c>
      <c r="I1331" s="2" t="s">
        <v>8</v>
      </c>
      <c r="J1331">
        <v>10000182</v>
      </c>
      <c r="K1331" t="s">
        <v>29</v>
      </c>
      <c r="M1331" s="3"/>
    </row>
    <row r="1332" spans="2:13" x14ac:dyDescent="0.2">
      <c r="B1332" s="1">
        <v>42832</v>
      </c>
      <c r="C1332">
        <v>26.9</v>
      </c>
      <c r="D1332" t="str">
        <f>_xlfn.TEXTJOIN($F$4,FALSE,源数据[[#This Row],[字段01]:[字段10]])</f>
        <v>江苏-常州市-1000001133-厚弘优商贸公司-茶饮-10000078-铁观音茶15---</v>
      </c>
      <c r="E1332" t="s">
        <v>20</v>
      </c>
      <c r="F1332" t="s">
        <v>44</v>
      </c>
      <c r="G1332">
        <v>1000001133</v>
      </c>
      <c r="H1332" t="s">
        <v>43</v>
      </c>
      <c r="I1332" s="2" t="s">
        <v>8</v>
      </c>
      <c r="J1332">
        <v>10000078</v>
      </c>
      <c r="K1332" t="s">
        <v>28</v>
      </c>
      <c r="M1332" s="3"/>
    </row>
    <row r="1333" spans="2:13" x14ac:dyDescent="0.2">
      <c r="B1333" s="1">
        <v>42832</v>
      </c>
      <c r="C1333">
        <v>28.7</v>
      </c>
      <c r="D1333" t="str">
        <f>_xlfn.TEXTJOIN($F$4,FALSE,源数据[[#This Row],[字段01]:[字段10]])</f>
        <v>江苏-常州市-1000001133-厚弘优商贸公司-茶饮-10000182-麦茶3---</v>
      </c>
      <c r="E1333" t="s">
        <v>20</v>
      </c>
      <c r="F1333" t="s">
        <v>44</v>
      </c>
      <c r="G1333">
        <v>1000001133</v>
      </c>
      <c r="H1333" t="s">
        <v>43</v>
      </c>
      <c r="I1333" s="2" t="s">
        <v>8</v>
      </c>
      <c r="J1333">
        <v>10000182</v>
      </c>
      <c r="K1333" t="s">
        <v>29</v>
      </c>
      <c r="M1333" s="3"/>
    </row>
    <row r="1334" spans="2:13" x14ac:dyDescent="0.2">
      <c r="B1334" s="1">
        <v>42832</v>
      </c>
      <c r="C1334">
        <v>26.7</v>
      </c>
      <c r="D1334" t="str">
        <f>_xlfn.TEXTJOIN($F$4,FALSE,源数据[[#This Row],[字段01]:[字段10]])</f>
        <v>江苏-常州市-1000001133-厚弘优商贸公司-茶饮-10000182-麦茶3---</v>
      </c>
      <c r="E1334" t="s">
        <v>20</v>
      </c>
      <c r="F1334" t="s">
        <v>44</v>
      </c>
      <c r="G1334">
        <v>1000001133</v>
      </c>
      <c r="H1334" t="s">
        <v>43</v>
      </c>
      <c r="I1334" s="2" t="s">
        <v>8</v>
      </c>
      <c r="J1334">
        <v>10000182</v>
      </c>
      <c r="K1334" t="s">
        <v>29</v>
      </c>
      <c r="M1334" s="3"/>
    </row>
    <row r="1335" spans="2:13" x14ac:dyDescent="0.2">
      <c r="B1335" s="1">
        <v>42832</v>
      </c>
      <c r="C1335">
        <v>38.200000000000003</v>
      </c>
      <c r="D1335" t="str">
        <f>_xlfn.TEXTJOIN($F$4,FALSE,源数据[[#This Row],[字段01]:[字段10]])</f>
        <v>江苏-南京市区-1000000018-久多厚商贸公司-茶饮-10000131-柠檬茶3---</v>
      </c>
      <c r="E1335" t="s">
        <v>20</v>
      </c>
      <c r="F1335" t="s">
        <v>47</v>
      </c>
      <c r="G1335">
        <v>1000000018</v>
      </c>
      <c r="H1335" t="s">
        <v>46</v>
      </c>
      <c r="I1335" s="2" t="s">
        <v>8</v>
      </c>
      <c r="J1335">
        <v>10000131</v>
      </c>
      <c r="K1335" t="s">
        <v>36</v>
      </c>
      <c r="M1335" s="3"/>
    </row>
    <row r="1336" spans="2:13" x14ac:dyDescent="0.2">
      <c r="B1336" s="1">
        <v>42832</v>
      </c>
      <c r="C1336">
        <v>38</v>
      </c>
      <c r="D1336" t="str">
        <f>_xlfn.TEXTJOIN($F$4,FALSE,源数据[[#This Row],[字段01]:[字段10]])</f>
        <v>江苏-南京市区-1000000018-久多厚商贸公司-茶饮-10000131-柠檬茶3---</v>
      </c>
      <c r="E1336" t="s">
        <v>20</v>
      </c>
      <c r="F1336" t="s">
        <v>47</v>
      </c>
      <c r="G1336">
        <v>1000000018</v>
      </c>
      <c r="H1336" t="s">
        <v>46</v>
      </c>
      <c r="I1336" s="2" t="s">
        <v>8</v>
      </c>
      <c r="J1336">
        <v>10000131</v>
      </c>
      <c r="K1336" t="s">
        <v>36</v>
      </c>
      <c r="M1336" s="3"/>
    </row>
    <row r="1337" spans="2:13" x14ac:dyDescent="0.2">
      <c r="B1337" s="1">
        <v>42832</v>
      </c>
      <c r="C1337">
        <v>36.1</v>
      </c>
      <c r="D1337" t="str">
        <f>_xlfn.TEXTJOIN($F$4,FALSE,源数据[[#This Row],[字段01]:[字段10]])</f>
        <v>江苏-南京市区-1000000018-久多厚商贸公司-茶饮-10000182-麦茶3---</v>
      </c>
      <c r="E1337" t="s">
        <v>20</v>
      </c>
      <c r="F1337" t="s">
        <v>47</v>
      </c>
      <c r="G1337">
        <v>1000000018</v>
      </c>
      <c r="H1337" t="s">
        <v>46</v>
      </c>
      <c r="I1337" s="2" t="s">
        <v>8</v>
      </c>
      <c r="J1337">
        <v>10000182</v>
      </c>
      <c r="K1337" t="s">
        <v>29</v>
      </c>
      <c r="M1337" s="3"/>
    </row>
    <row r="1338" spans="2:13" x14ac:dyDescent="0.2">
      <c r="B1338" s="1">
        <v>42832</v>
      </c>
      <c r="C1338">
        <v>0</v>
      </c>
      <c r="D1338" t="str">
        <f>_xlfn.TEXTJOIN($F$4,FALSE,源数据[[#This Row],[字段01]:[字段10]])</f>
        <v>江苏-南通市-1000003349-晨乐商贸有限公司-茶饮-20000099-拿铁奶茶2---</v>
      </c>
      <c r="E1338" t="s">
        <v>20</v>
      </c>
      <c r="F1338" t="s">
        <v>67</v>
      </c>
      <c r="G1338">
        <v>1000003349</v>
      </c>
      <c r="H1338" t="s">
        <v>66</v>
      </c>
      <c r="I1338" s="2" t="s">
        <v>8</v>
      </c>
      <c r="J1338">
        <v>20000099</v>
      </c>
      <c r="K1338" t="s">
        <v>18</v>
      </c>
      <c r="M1338" s="3"/>
    </row>
    <row r="1339" spans="2:13" x14ac:dyDescent="0.2">
      <c r="B1339" s="1">
        <v>42832</v>
      </c>
      <c r="C1339">
        <v>0.1</v>
      </c>
      <c r="D1339" t="str">
        <f>_xlfn.TEXTJOIN($F$4,FALSE,源数据[[#This Row],[字段01]:[字段10]])</f>
        <v>江苏-南通市-1000003349-晨乐商贸有限公司-茶饮-20000099-拿铁奶茶2---</v>
      </c>
      <c r="E1339" t="s">
        <v>20</v>
      </c>
      <c r="F1339" t="s">
        <v>67</v>
      </c>
      <c r="G1339">
        <v>1000003349</v>
      </c>
      <c r="H1339" t="s">
        <v>66</v>
      </c>
      <c r="I1339" s="2" t="s">
        <v>8</v>
      </c>
      <c r="J1339">
        <v>20000099</v>
      </c>
      <c r="K1339" t="s">
        <v>18</v>
      </c>
      <c r="M1339" s="3"/>
    </row>
    <row r="1340" spans="2:13" x14ac:dyDescent="0.2">
      <c r="B1340" s="1">
        <v>42832</v>
      </c>
      <c r="C1340">
        <v>0.2</v>
      </c>
      <c r="D1340" t="str">
        <f>_xlfn.TEXTJOIN($F$4,FALSE,源数据[[#This Row],[字段01]:[字段10]])</f>
        <v>江苏-南通市-1000003349-晨乐商贸有限公司-茶饮-20000099-拿铁奶茶2---</v>
      </c>
      <c r="E1340" t="s">
        <v>20</v>
      </c>
      <c r="F1340" t="s">
        <v>67</v>
      </c>
      <c r="G1340">
        <v>1000003349</v>
      </c>
      <c r="H1340" t="s">
        <v>66</v>
      </c>
      <c r="I1340" s="2" t="s">
        <v>8</v>
      </c>
      <c r="J1340">
        <v>20000099</v>
      </c>
      <c r="K1340" t="s">
        <v>18</v>
      </c>
      <c r="M1340" s="3"/>
    </row>
    <row r="1341" spans="2:13" x14ac:dyDescent="0.2">
      <c r="B1341" s="1">
        <v>42832</v>
      </c>
      <c r="C1341">
        <v>27</v>
      </c>
      <c r="D1341" t="str">
        <f>_xlfn.TEXTJOIN($F$4,FALSE,源数据[[#This Row],[字段01]:[字段10]])</f>
        <v>江苏-苏州市-1000000028-东大祥商贸公司-茶饮-10000061-冰绿茶18---</v>
      </c>
      <c r="E1341" t="s">
        <v>20</v>
      </c>
      <c r="F1341" t="s">
        <v>27</v>
      </c>
      <c r="G1341">
        <v>1000000028</v>
      </c>
      <c r="H1341" t="s">
        <v>25</v>
      </c>
      <c r="I1341" s="2" t="s">
        <v>8</v>
      </c>
      <c r="J1341">
        <v>10000061</v>
      </c>
      <c r="K1341" t="s">
        <v>26</v>
      </c>
      <c r="M1341" s="3"/>
    </row>
    <row r="1342" spans="2:13" x14ac:dyDescent="0.2">
      <c r="B1342" s="1">
        <v>42832</v>
      </c>
      <c r="C1342">
        <v>51.9</v>
      </c>
      <c r="D1342" t="str">
        <f>_xlfn.TEXTJOIN($F$4,FALSE,源数据[[#This Row],[字段01]:[字段10]])</f>
        <v>江苏-苏州市-1000000054-荣聚本商贸公司-茶饮-10000111-茉莉花茶3---</v>
      </c>
      <c r="E1342" t="s">
        <v>20</v>
      </c>
      <c r="F1342" t="s">
        <v>27</v>
      </c>
      <c r="G1342">
        <v>1000000054</v>
      </c>
      <c r="H1342" t="s">
        <v>34</v>
      </c>
      <c r="I1342" s="2" t="s">
        <v>8</v>
      </c>
      <c r="J1342">
        <v>10000111</v>
      </c>
      <c r="K1342" t="s">
        <v>35</v>
      </c>
      <c r="M1342" s="3"/>
    </row>
    <row r="1343" spans="2:13" x14ac:dyDescent="0.2">
      <c r="B1343" s="1">
        <v>42832</v>
      </c>
      <c r="C1343">
        <v>9.1</v>
      </c>
      <c r="D1343" t="str">
        <f>_xlfn.TEXTJOIN($F$4,FALSE,源数据[[#This Row],[字段01]:[字段10]])</f>
        <v>江苏-苏州市-1000000054-荣聚本商贸公司-茶饮-10000131-柠檬茶3---</v>
      </c>
      <c r="E1343" t="s">
        <v>20</v>
      </c>
      <c r="F1343" t="s">
        <v>27</v>
      </c>
      <c r="G1343">
        <v>1000000054</v>
      </c>
      <c r="H1343" t="s">
        <v>34</v>
      </c>
      <c r="I1343" s="2" t="s">
        <v>8</v>
      </c>
      <c r="J1343">
        <v>10000131</v>
      </c>
      <c r="K1343" t="s">
        <v>36</v>
      </c>
      <c r="M1343" s="3"/>
    </row>
    <row r="1344" spans="2:13" x14ac:dyDescent="0.2">
      <c r="B1344" s="1">
        <v>42832</v>
      </c>
      <c r="C1344">
        <v>37</v>
      </c>
      <c r="D1344" t="str">
        <f>_xlfn.TEXTJOIN($F$4,FALSE,源数据[[#This Row],[字段01]:[字段10]])</f>
        <v>江苏-泰州市-1000003183-安成茂商贸公司-茶饮-10000061-冰绿茶18---</v>
      </c>
      <c r="E1344" t="s">
        <v>20</v>
      </c>
      <c r="F1344" t="s">
        <v>23</v>
      </c>
      <c r="G1344">
        <v>1000003183</v>
      </c>
      <c r="H1344" t="s">
        <v>21</v>
      </c>
      <c r="I1344" s="2" t="s">
        <v>8</v>
      </c>
      <c r="J1344">
        <v>10000061</v>
      </c>
      <c r="K1344" t="s">
        <v>26</v>
      </c>
      <c r="M1344" s="3"/>
    </row>
    <row r="1345" spans="2:13" x14ac:dyDescent="0.2">
      <c r="B1345" s="1">
        <v>42832</v>
      </c>
      <c r="C1345">
        <v>67.599999999999994</v>
      </c>
      <c r="D1345" t="str">
        <f>_xlfn.TEXTJOIN($F$4,FALSE,源数据[[#This Row],[字段01]:[字段10]])</f>
        <v>江苏-徐州市-1000000031-顺满进商贸公司-果汁-40000085-红石榴汁1---</v>
      </c>
      <c r="E1345" t="s">
        <v>20</v>
      </c>
      <c r="F1345" t="s">
        <v>31</v>
      </c>
      <c r="G1345">
        <v>1000000031</v>
      </c>
      <c r="H1345" t="s">
        <v>30</v>
      </c>
      <c r="I1345" s="2" t="s">
        <v>24</v>
      </c>
      <c r="J1345">
        <v>40000085</v>
      </c>
      <c r="K1345" t="s">
        <v>22</v>
      </c>
      <c r="M1345" s="3"/>
    </row>
    <row r="1346" spans="2:13" x14ac:dyDescent="0.2">
      <c r="B1346" s="1">
        <v>42833</v>
      </c>
      <c r="C1346">
        <v>35.1</v>
      </c>
      <c r="D1346" t="str">
        <f>_xlfn.TEXTJOIN($F$4,FALSE,源数据[[#This Row],[字段01]:[字段10]])</f>
        <v>安徽-合肥市-1000000931-百安欣商贸公司-茶饮-10000131-柠檬茶3---</v>
      </c>
      <c r="E1346" t="s">
        <v>41</v>
      </c>
      <c r="F1346" t="s">
        <v>40</v>
      </c>
      <c r="G1346">
        <v>1000000931</v>
      </c>
      <c r="H1346" t="s">
        <v>39</v>
      </c>
      <c r="I1346" s="2" t="s">
        <v>8</v>
      </c>
      <c r="J1346">
        <v>10000131</v>
      </c>
      <c r="K1346" t="s">
        <v>36</v>
      </c>
      <c r="M1346" s="3"/>
    </row>
    <row r="1347" spans="2:13" x14ac:dyDescent="0.2">
      <c r="B1347" s="1">
        <v>42833</v>
      </c>
      <c r="C1347">
        <v>14.1</v>
      </c>
      <c r="D1347" t="str">
        <f>_xlfn.TEXTJOIN($F$4,FALSE,源数据[[#This Row],[字段01]:[字段10]])</f>
        <v>河南-洛阳市区-1000001915-华宏仁商贸公司-茶饮-20000099-拿铁奶茶2---</v>
      </c>
      <c r="E1347" t="s">
        <v>16</v>
      </c>
      <c r="F1347" t="s">
        <v>15</v>
      </c>
      <c r="G1347">
        <v>1000001915</v>
      </c>
      <c r="H1347" t="s">
        <v>13</v>
      </c>
      <c r="I1347" s="2" t="s">
        <v>8</v>
      </c>
      <c r="J1347">
        <v>20000099</v>
      </c>
      <c r="K1347" t="s">
        <v>18</v>
      </c>
      <c r="M1347" s="3"/>
    </row>
    <row r="1348" spans="2:13" x14ac:dyDescent="0.2">
      <c r="B1348" s="1">
        <v>42833</v>
      </c>
      <c r="C1348">
        <v>52.1</v>
      </c>
      <c r="D1348" t="str">
        <f>_xlfn.TEXTJOIN($F$4,FALSE,源数据[[#This Row],[字段01]:[字段10]])</f>
        <v>湖南-株洲市-1000000072-正吉复商贸公司-茶饮-10000131-柠檬茶3---</v>
      </c>
      <c r="E1348" t="s">
        <v>3</v>
      </c>
      <c r="F1348" t="s">
        <v>7</v>
      </c>
      <c r="G1348">
        <v>1000000072</v>
      </c>
      <c r="H1348" t="s">
        <v>5</v>
      </c>
      <c r="I1348" s="2" t="s">
        <v>8</v>
      </c>
      <c r="J1348">
        <v>10000131</v>
      </c>
      <c r="K1348" t="s">
        <v>36</v>
      </c>
      <c r="M1348" s="3"/>
    </row>
    <row r="1349" spans="2:13" x14ac:dyDescent="0.2">
      <c r="B1349" s="1">
        <v>42833</v>
      </c>
      <c r="C1349">
        <v>2.4</v>
      </c>
      <c r="D1349" t="str">
        <f>_xlfn.TEXTJOIN($F$4,FALSE,源数据[[#This Row],[字段01]:[字段10]])</f>
        <v>湖南-株洲市-1000000072-正吉复商贸公司-茶饮-20000099-拿铁奶茶2---</v>
      </c>
      <c r="E1349" t="s">
        <v>3</v>
      </c>
      <c r="F1349" t="s">
        <v>7</v>
      </c>
      <c r="G1349">
        <v>1000000072</v>
      </c>
      <c r="H1349" t="s">
        <v>5</v>
      </c>
      <c r="I1349" s="2" t="s">
        <v>8</v>
      </c>
      <c r="J1349">
        <v>20000099</v>
      </c>
      <c r="K1349" t="s">
        <v>18</v>
      </c>
      <c r="M1349" s="3"/>
    </row>
    <row r="1350" spans="2:13" x14ac:dyDescent="0.2">
      <c r="B1350" s="1">
        <v>42833</v>
      </c>
      <c r="C1350">
        <v>23.4</v>
      </c>
      <c r="D1350" t="str">
        <f>_xlfn.TEXTJOIN($F$4,FALSE,源数据[[#This Row],[字段01]:[字段10]])</f>
        <v>江苏-南京市区-1000000018-久多厚商贸公司-茶饮-10000131-柠檬茶3---</v>
      </c>
      <c r="E1350" t="s">
        <v>20</v>
      </c>
      <c r="F1350" t="s">
        <v>47</v>
      </c>
      <c r="G1350">
        <v>1000000018</v>
      </c>
      <c r="H1350" t="s">
        <v>46</v>
      </c>
      <c r="I1350" s="2" t="s">
        <v>8</v>
      </c>
      <c r="J1350">
        <v>10000131</v>
      </c>
      <c r="K1350" t="s">
        <v>36</v>
      </c>
      <c r="M1350" s="3"/>
    </row>
    <row r="1351" spans="2:13" x14ac:dyDescent="0.2">
      <c r="B1351" s="1">
        <v>42833</v>
      </c>
      <c r="C1351">
        <v>30</v>
      </c>
      <c r="D1351" t="str">
        <f>_xlfn.TEXTJOIN($F$4,FALSE,源数据[[#This Row],[字段01]:[字段10]])</f>
        <v>江苏-苏州市-1000000054-荣聚本商贸公司-果汁-40000085-红石榴汁1---</v>
      </c>
      <c r="E1351" t="s">
        <v>20</v>
      </c>
      <c r="F1351" t="s">
        <v>27</v>
      </c>
      <c r="G1351">
        <v>1000000054</v>
      </c>
      <c r="H1351" t="s">
        <v>34</v>
      </c>
      <c r="I1351" s="2" t="s">
        <v>24</v>
      </c>
      <c r="J1351">
        <v>40000085</v>
      </c>
      <c r="K1351" t="s">
        <v>22</v>
      </c>
      <c r="M1351" s="3"/>
    </row>
    <row r="1352" spans="2:13" x14ac:dyDescent="0.2">
      <c r="B1352" s="1">
        <v>42834</v>
      </c>
      <c r="C1352">
        <v>26</v>
      </c>
      <c r="D1352" t="str">
        <f>_xlfn.TEXTJOIN($F$4,FALSE,源数据[[#This Row],[字段01]:[字段10]])</f>
        <v>安徽-合肥市-1000001014-义浩安商贸公司-茶饮-10000182-麦茶3---</v>
      </c>
      <c r="E1352" t="s">
        <v>41</v>
      </c>
      <c r="F1352" t="s">
        <v>40</v>
      </c>
      <c r="G1352">
        <v>1000001014</v>
      </c>
      <c r="H1352" t="s">
        <v>42</v>
      </c>
      <c r="I1352" s="2" t="s">
        <v>8</v>
      </c>
      <c r="J1352">
        <v>10000182</v>
      </c>
      <c r="K1352" t="s">
        <v>29</v>
      </c>
      <c r="M1352" s="3"/>
    </row>
    <row r="1353" spans="2:13" x14ac:dyDescent="0.2">
      <c r="B1353" s="1">
        <v>42834</v>
      </c>
      <c r="C1353">
        <v>1.2</v>
      </c>
      <c r="D1353" t="str">
        <f>_xlfn.TEXTJOIN($F$4,FALSE,源数据[[#This Row],[字段01]:[字段10]])</f>
        <v>河南-洛阳市区-1000001915-华宏仁商贸公司-茶饮-10000078-铁观音茶15---</v>
      </c>
      <c r="E1353" t="s">
        <v>16</v>
      </c>
      <c r="F1353" t="s">
        <v>15</v>
      </c>
      <c r="G1353">
        <v>1000001915</v>
      </c>
      <c r="H1353" t="s">
        <v>13</v>
      </c>
      <c r="I1353" s="2" t="s">
        <v>8</v>
      </c>
      <c r="J1353">
        <v>10000078</v>
      </c>
      <c r="K1353" t="s">
        <v>28</v>
      </c>
      <c r="M1353" s="3"/>
    </row>
    <row r="1354" spans="2:13" x14ac:dyDescent="0.2">
      <c r="B1354" s="1">
        <v>42834</v>
      </c>
      <c r="C1354">
        <v>25.7</v>
      </c>
      <c r="D1354" t="str">
        <f>_xlfn.TEXTJOIN($F$4,FALSE,源数据[[#This Row],[字段01]:[字段10]])</f>
        <v>湖南-益阳市-1000000064-发安裕商贸公司-茶饮-10000131-柠檬茶3---</v>
      </c>
      <c r="E1354" t="s">
        <v>3</v>
      </c>
      <c r="F1354" t="s">
        <v>70</v>
      </c>
      <c r="G1354">
        <v>1000000064</v>
      </c>
      <c r="H1354" t="s">
        <v>74</v>
      </c>
      <c r="I1354" s="2" t="s">
        <v>8</v>
      </c>
      <c r="J1354">
        <v>10000131</v>
      </c>
      <c r="K1354" t="s">
        <v>36</v>
      </c>
      <c r="M1354" s="3"/>
    </row>
    <row r="1355" spans="2:13" x14ac:dyDescent="0.2">
      <c r="B1355" s="1">
        <v>42834</v>
      </c>
      <c r="C1355">
        <v>67.900000000000006</v>
      </c>
      <c r="D1355" t="str">
        <f>_xlfn.TEXTJOIN($F$4,FALSE,源数据[[#This Row],[字段01]:[字段10]])</f>
        <v>湖南-长沙市-1000000059-厚飞康商贸公司-茶饮-10000078-铁观音茶15---</v>
      </c>
      <c r="E1355" t="s">
        <v>3</v>
      </c>
      <c r="F1355" t="s">
        <v>12</v>
      </c>
      <c r="G1355">
        <v>1000000059</v>
      </c>
      <c r="H1355" t="s">
        <v>53</v>
      </c>
      <c r="I1355" s="2" t="s">
        <v>8</v>
      </c>
      <c r="J1355">
        <v>10000078</v>
      </c>
      <c r="K1355" t="s">
        <v>28</v>
      </c>
      <c r="M1355" s="3"/>
    </row>
    <row r="1356" spans="2:13" x14ac:dyDescent="0.2">
      <c r="B1356" s="1">
        <v>42834</v>
      </c>
      <c r="C1356">
        <v>2.2000000000000002</v>
      </c>
      <c r="D1356" t="str">
        <f>_xlfn.TEXTJOIN($F$4,FALSE,源数据[[#This Row],[字段01]:[字段10]])</f>
        <v>湖南-株洲市-1000000072-正吉复商贸公司-饮用水-30000011-矿泉水11---</v>
      </c>
      <c r="E1356" t="s">
        <v>3</v>
      </c>
      <c r="F1356" t="s">
        <v>7</v>
      </c>
      <c r="G1356">
        <v>1000000072</v>
      </c>
      <c r="H1356" t="s">
        <v>5</v>
      </c>
      <c r="I1356" s="2" t="s">
        <v>4</v>
      </c>
      <c r="J1356">
        <v>30000011</v>
      </c>
      <c r="K1356" t="s">
        <v>1</v>
      </c>
      <c r="M1356" s="3"/>
    </row>
    <row r="1357" spans="2:13" x14ac:dyDescent="0.2">
      <c r="B1357" s="1">
        <v>42834</v>
      </c>
      <c r="C1357">
        <v>29.4</v>
      </c>
      <c r="D1357" t="str">
        <f>_xlfn.TEXTJOIN($F$4,FALSE,源数据[[#This Row],[字段01]:[字段10]])</f>
        <v>江苏-苏州市-1000000054-荣聚本商贸公司-果汁-40000085-红石榴汁1---</v>
      </c>
      <c r="E1357" t="s">
        <v>20</v>
      </c>
      <c r="F1357" t="s">
        <v>27</v>
      </c>
      <c r="G1357">
        <v>1000000054</v>
      </c>
      <c r="H1357" t="s">
        <v>34</v>
      </c>
      <c r="I1357" s="2" t="s">
        <v>24</v>
      </c>
      <c r="J1357">
        <v>40000085</v>
      </c>
      <c r="K1357" t="s">
        <v>22</v>
      </c>
      <c r="M1357" s="3"/>
    </row>
    <row r="1358" spans="2:13" x14ac:dyDescent="0.2">
      <c r="B1358" s="1">
        <v>42834</v>
      </c>
      <c r="C1358">
        <v>6.6</v>
      </c>
      <c r="D1358" t="str">
        <f>_xlfn.TEXTJOIN($F$4,FALSE,源数据[[#This Row],[字段01]:[字段10]])</f>
        <v>江苏-苏州市-1000000101-美协旺商贸公司-茶饮-10000061-冰绿茶18---</v>
      </c>
      <c r="E1358" t="s">
        <v>20</v>
      </c>
      <c r="F1358" t="s">
        <v>27</v>
      </c>
      <c r="G1358">
        <v>1000000101</v>
      </c>
      <c r="H1358" t="s">
        <v>37</v>
      </c>
      <c r="I1358" s="2" t="s">
        <v>8</v>
      </c>
      <c r="J1358">
        <v>10000061</v>
      </c>
      <c r="K1358" t="s">
        <v>26</v>
      </c>
      <c r="M1358" s="3"/>
    </row>
    <row r="1359" spans="2:13" x14ac:dyDescent="0.2">
      <c r="B1359" s="1">
        <v>42834</v>
      </c>
      <c r="C1359">
        <v>21.3</v>
      </c>
      <c r="D1359" t="str">
        <f>_xlfn.TEXTJOIN($F$4,FALSE,源数据[[#This Row],[字段01]:[字段10]])</f>
        <v>江苏-苏州市-1000000101-美协旺商贸公司-茶饮-10000182-麦茶3---</v>
      </c>
      <c r="E1359" t="s">
        <v>20</v>
      </c>
      <c r="F1359" t="s">
        <v>27</v>
      </c>
      <c r="G1359">
        <v>1000000101</v>
      </c>
      <c r="H1359" t="s">
        <v>37</v>
      </c>
      <c r="I1359" s="2" t="s">
        <v>8</v>
      </c>
      <c r="J1359">
        <v>10000182</v>
      </c>
      <c r="K1359" t="s">
        <v>29</v>
      </c>
      <c r="M1359" s="3"/>
    </row>
    <row r="1360" spans="2:13" x14ac:dyDescent="0.2">
      <c r="B1360" s="1">
        <v>42835</v>
      </c>
      <c r="C1360">
        <v>48.4</v>
      </c>
      <c r="D1360" t="str">
        <f>_xlfn.TEXTJOIN($F$4,FALSE,源数据[[#This Row],[字段01]:[字段10]])</f>
        <v>湖南-益阳市-1000000064-发安裕商贸公司-果汁-40000080-芒果汁6---</v>
      </c>
      <c r="E1360" t="s">
        <v>3</v>
      </c>
      <c r="F1360" t="s">
        <v>70</v>
      </c>
      <c r="G1360">
        <v>1000000064</v>
      </c>
      <c r="H1360" t="s">
        <v>74</v>
      </c>
      <c r="I1360" s="2" t="s">
        <v>24</v>
      </c>
      <c r="J1360">
        <v>40000080</v>
      </c>
      <c r="K1360" t="s">
        <v>65</v>
      </c>
      <c r="M1360" s="3"/>
    </row>
    <row r="1361" spans="2:13" x14ac:dyDescent="0.2">
      <c r="B1361" s="1">
        <v>42835</v>
      </c>
      <c r="C1361">
        <v>11.4</v>
      </c>
      <c r="D1361" t="str">
        <f>_xlfn.TEXTJOIN($F$4,FALSE,源数据[[#This Row],[字段01]:[字段10]])</f>
        <v>湖南-长沙市-1000001649-圣大广商贸公司-果汁-40000080-芒果汁6---</v>
      </c>
      <c r="E1361" t="s">
        <v>3</v>
      </c>
      <c r="F1361" t="s">
        <v>12</v>
      </c>
      <c r="G1361">
        <v>1000001649</v>
      </c>
      <c r="H1361" t="s">
        <v>11</v>
      </c>
      <c r="I1361" s="2" t="s">
        <v>24</v>
      </c>
      <c r="J1361">
        <v>40000080</v>
      </c>
      <c r="K1361" t="s">
        <v>65</v>
      </c>
      <c r="M1361" s="3"/>
    </row>
    <row r="1362" spans="2:13" x14ac:dyDescent="0.2">
      <c r="B1362" s="1">
        <v>42835</v>
      </c>
      <c r="C1362">
        <v>9.3000000000000007</v>
      </c>
      <c r="D1362" t="str">
        <f>_xlfn.TEXTJOIN($F$4,FALSE,源数据[[#This Row],[字段01]:[字段10]])</f>
        <v>江苏-苏州市-1000000054-荣聚本商贸公司-茶饮-10000078-铁观音茶15---</v>
      </c>
      <c r="E1362" t="s">
        <v>20</v>
      </c>
      <c r="F1362" t="s">
        <v>27</v>
      </c>
      <c r="G1362">
        <v>1000000054</v>
      </c>
      <c r="H1362" t="s">
        <v>34</v>
      </c>
      <c r="I1362" s="2" t="s">
        <v>8</v>
      </c>
      <c r="J1362">
        <v>10000078</v>
      </c>
      <c r="K1362" t="s">
        <v>28</v>
      </c>
      <c r="M1362" s="3"/>
    </row>
    <row r="1363" spans="2:13" x14ac:dyDescent="0.2">
      <c r="B1363" s="1">
        <v>42835</v>
      </c>
      <c r="C1363">
        <v>21.1</v>
      </c>
      <c r="D1363" t="str">
        <f>_xlfn.TEXTJOIN($F$4,FALSE,源数据[[#This Row],[字段01]:[字段10]])</f>
        <v>江苏-苏州市-1000000054-荣聚本商贸公司-茶饮-10000111-茉莉花茶3---</v>
      </c>
      <c r="E1363" t="s">
        <v>20</v>
      </c>
      <c r="F1363" t="s">
        <v>27</v>
      </c>
      <c r="G1363">
        <v>1000000054</v>
      </c>
      <c r="H1363" t="s">
        <v>34</v>
      </c>
      <c r="I1363" s="2" t="s">
        <v>8</v>
      </c>
      <c r="J1363">
        <v>10000111</v>
      </c>
      <c r="K1363" t="s">
        <v>35</v>
      </c>
      <c r="M1363" s="3"/>
    </row>
    <row r="1364" spans="2:13" x14ac:dyDescent="0.2">
      <c r="B1364" s="1">
        <v>42835</v>
      </c>
      <c r="C1364">
        <v>4.5999999999999996</v>
      </c>
      <c r="D1364" t="str">
        <f>_xlfn.TEXTJOIN($F$4,FALSE,源数据[[#This Row],[字段01]:[字段10]])</f>
        <v>江苏-苏州市-1000000054-荣聚本商贸公司-茶饮-10000131-柠檬茶3---</v>
      </c>
      <c r="E1364" t="s">
        <v>20</v>
      </c>
      <c r="F1364" t="s">
        <v>27</v>
      </c>
      <c r="G1364">
        <v>1000000054</v>
      </c>
      <c r="H1364" t="s">
        <v>34</v>
      </c>
      <c r="I1364" s="2" t="s">
        <v>8</v>
      </c>
      <c r="J1364">
        <v>10000131</v>
      </c>
      <c r="K1364" t="s">
        <v>36</v>
      </c>
      <c r="M1364" s="3"/>
    </row>
    <row r="1365" spans="2:13" x14ac:dyDescent="0.2">
      <c r="B1365" s="1">
        <v>42835</v>
      </c>
      <c r="C1365">
        <v>4.3</v>
      </c>
      <c r="D1365" t="str">
        <f>_xlfn.TEXTJOIN($F$4,FALSE,源数据[[#This Row],[字段01]:[字段10]])</f>
        <v>江苏-苏州市-1000000101-美协旺商贸公司-茶饮-10000078-铁观音茶15---</v>
      </c>
      <c r="E1365" t="s">
        <v>20</v>
      </c>
      <c r="F1365" t="s">
        <v>27</v>
      </c>
      <c r="G1365">
        <v>1000000101</v>
      </c>
      <c r="H1365" t="s">
        <v>37</v>
      </c>
      <c r="I1365" s="2" t="s">
        <v>8</v>
      </c>
      <c r="J1365">
        <v>10000078</v>
      </c>
      <c r="K1365" t="s">
        <v>28</v>
      </c>
      <c r="M1365" s="3"/>
    </row>
    <row r="1366" spans="2:13" x14ac:dyDescent="0.2">
      <c r="B1366" s="1">
        <v>42835</v>
      </c>
      <c r="C1366">
        <v>21.2</v>
      </c>
      <c r="D1366" t="str">
        <f>_xlfn.TEXTJOIN($F$4,FALSE,源数据[[#This Row],[字段01]:[字段10]])</f>
        <v>江苏-苏州市-1000000101-美协旺商贸公司-茶饮-10000111-茉莉花茶3---</v>
      </c>
      <c r="E1366" t="s">
        <v>20</v>
      </c>
      <c r="F1366" t="s">
        <v>27</v>
      </c>
      <c r="G1366">
        <v>1000000101</v>
      </c>
      <c r="H1366" t="s">
        <v>37</v>
      </c>
      <c r="I1366" s="2" t="s">
        <v>8</v>
      </c>
      <c r="J1366">
        <v>10000111</v>
      </c>
      <c r="K1366" t="s">
        <v>35</v>
      </c>
      <c r="M1366" s="3"/>
    </row>
    <row r="1367" spans="2:13" x14ac:dyDescent="0.2">
      <c r="B1367" s="1">
        <v>42835</v>
      </c>
      <c r="C1367">
        <v>4.5</v>
      </c>
      <c r="D1367" t="str">
        <f>_xlfn.TEXTJOIN($F$4,FALSE,源数据[[#This Row],[字段01]:[字段10]])</f>
        <v>江苏-苏州市-1000000101-美协旺商贸公司-茶饮-10000136-柠檬茶8---</v>
      </c>
      <c r="E1367" t="s">
        <v>20</v>
      </c>
      <c r="F1367" t="s">
        <v>27</v>
      </c>
      <c r="G1367">
        <v>1000000101</v>
      </c>
      <c r="H1367" t="s">
        <v>37</v>
      </c>
      <c r="I1367" s="2" t="s">
        <v>8</v>
      </c>
      <c r="J1367">
        <v>10000136</v>
      </c>
      <c r="K1367" t="s">
        <v>38</v>
      </c>
      <c r="M1367" s="3"/>
    </row>
    <row r="1368" spans="2:13" x14ac:dyDescent="0.2">
      <c r="B1368" s="1">
        <v>42835</v>
      </c>
      <c r="C1368">
        <v>1.3</v>
      </c>
      <c r="D1368" t="str">
        <f>_xlfn.TEXTJOIN($F$4,FALSE,源数据[[#This Row],[字段01]:[字段10]])</f>
        <v>江苏-苏州市-1000000101-美协旺商贸公司-茶饮-20000018-炭烧奶茶7---</v>
      </c>
      <c r="E1368" t="s">
        <v>20</v>
      </c>
      <c r="F1368" t="s">
        <v>27</v>
      </c>
      <c r="G1368">
        <v>1000000101</v>
      </c>
      <c r="H1368" t="s">
        <v>37</v>
      </c>
      <c r="I1368" s="2" t="s">
        <v>8</v>
      </c>
      <c r="J1368">
        <v>20000018</v>
      </c>
      <c r="K1368" t="s">
        <v>81</v>
      </c>
      <c r="M1368" s="3"/>
    </row>
    <row r="1369" spans="2:13" x14ac:dyDescent="0.2">
      <c r="B1369" s="1">
        <v>42835</v>
      </c>
      <c r="C1369">
        <v>2.4</v>
      </c>
      <c r="D1369" t="str">
        <f>_xlfn.TEXTJOIN($F$4,FALSE,源数据[[#This Row],[字段01]:[字段10]])</f>
        <v>江苏-苏州市-1000000101-美协旺商贸公司-茶饮-20000099-拿铁奶茶2---</v>
      </c>
      <c r="E1369" t="s">
        <v>20</v>
      </c>
      <c r="F1369" t="s">
        <v>27</v>
      </c>
      <c r="G1369">
        <v>1000000101</v>
      </c>
      <c r="H1369" t="s">
        <v>37</v>
      </c>
      <c r="I1369" s="2" t="s">
        <v>8</v>
      </c>
      <c r="J1369">
        <v>20000099</v>
      </c>
      <c r="K1369" t="s">
        <v>18</v>
      </c>
      <c r="M1369" s="3"/>
    </row>
    <row r="1370" spans="2:13" x14ac:dyDescent="0.2">
      <c r="B1370" s="1">
        <v>42835</v>
      </c>
      <c r="C1370">
        <v>4.2</v>
      </c>
      <c r="D1370" t="str">
        <f>_xlfn.TEXTJOIN($F$4,FALSE,源数据[[#This Row],[字段01]:[字段10]])</f>
        <v>江苏-泰州市-1000003183-安成茂商贸公司-茶饮-10000111-茉莉花茶3---</v>
      </c>
      <c r="E1370" t="s">
        <v>20</v>
      </c>
      <c r="F1370" t="s">
        <v>23</v>
      </c>
      <c r="G1370">
        <v>1000003183</v>
      </c>
      <c r="H1370" t="s">
        <v>21</v>
      </c>
      <c r="I1370" s="2" t="s">
        <v>8</v>
      </c>
      <c r="J1370">
        <v>10000111</v>
      </c>
      <c r="K1370" t="s">
        <v>35</v>
      </c>
      <c r="M1370" s="3"/>
    </row>
    <row r="1371" spans="2:13" x14ac:dyDescent="0.2">
      <c r="B1371" s="1">
        <v>42835</v>
      </c>
      <c r="C1371">
        <v>0.5</v>
      </c>
      <c r="D1371" t="str">
        <f>_xlfn.TEXTJOIN($F$4,FALSE,源数据[[#This Row],[字段01]:[字段10]])</f>
        <v>江苏-盐城市-1000002872-亚成美商贸公司-茶饮-20000099-拿铁奶茶2---</v>
      </c>
      <c r="E1371" t="s">
        <v>20</v>
      </c>
      <c r="F1371" t="s">
        <v>19</v>
      </c>
      <c r="G1371">
        <v>1000002872</v>
      </c>
      <c r="H1371" t="s">
        <v>17</v>
      </c>
      <c r="I1371" s="2" t="s">
        <v>8</v>
      </c>
      <c r="J1371">
        <v>20000099</v>
      </c>
      <c r="K1371" t="s">
        <v>18</v>
      </c>
      <c r="M1371" s="3"/>
    </row>
    <row r="1372" spans="2:13" x14ac:dyDescent="0.2">
      <c r="B1372" s="1">
        <v>42836</v>
      </c>
      <c r="C1372">
        <v>4.0999999999999996</v>
      </c>
      <c r="D1372" t="str">
        <f>_xlfn.TEXTJOIN($F$4,FALSE,源数据[[#This Row],[字段01]:[字段10]])</f>
        <v>安徽-黄山市-1000001135-信满捷商贸公司-茶饮-10000111-茉莉花茶3---</v>
      </c>
      <c r="E1372" t="s">
        <v>41</v>
      </c>
      <c r="F1372" t="s">
        <v>64</v>
      </c>
      <c r="G1372">
        <v>1000001135</v>
      </c>
      <c r="H1372" t="s">
        <v>63</v>
      </c>
      <c r="I1372" s="2" t="s">
        <v>8</v>
      </c>
      <c r="J1372">
        <v>10000111</v>
      </c>
      <c r="K1372" t="s">
        <v>35</v>
      </c>
      <c r="M1372" s="3"/>
    </row>
    <row r="1373" spans="2:13" x14ac:dyDescent="0.2">
      <c r="B1373" s="1">
        <v>42836</v>
      </c>
      <c r="C1373">
        <v>6.6</v>
      </c>
      <c r="D1373" t="str">
        <f>_xlfn.TEXTJOIN($F$4,FALSE,源数据[[#This Row],[字段01]:[字段10]])</f>
        <v>安徽-黄山市-1000001135-信满捷商贸公司-茶饮-10000182-麦茶3---</v>
      </c>
      <c r="E1373" t="s">
        <v>41</v>
      </c>
      <c r="F1373" t="s">
        <v>64</v>
      </c>
      <c r="G1373">
        <v>1000001135</v>
      </c>
      <c r="H1373" t="s">
        <v>63</v>
      </c>
      <c r="I1373" s="2" t="s">
        <v>8</v>
      </c>
      <c r="J1373">
        <v>10000182</v>
      </c>
      <c r="K1373" t="s">
        <v>29</v>
      </c>
      <c r="M1373" s="3"/>
    </row>
    <row r="1374" spans="2:13" x14ac:dyDescent="0.2">
      <c r="B1374" s="1">
        <v>42836</v>
      </c>
      <c r="C1374">
        <v>4.7</v>
      </c>
      <c r="D1374" t="str">
        <f>_xlfn.TEXTJOIN($F$4,FALSE,源数据[[#This Row],[字段01]:[字段10]])</f>
        <v>湖南-郴州市-1000002981-祥顺源商贸公司-茶饮-10000064-铁观音茶1---</v>
      </c>
      <c r="E1374" t="s">
        <v>3</v>
      </c>
      <c r="F1374" t="s">
        <v>10</v>
      </c>
      <c r="G1374">
        <v>1000002981</v>
      </c>
      <c r="H1374" t="s">
        <v>60</v>
      </c>
      <c r="I1374" s="2" t="s">
        <v>8</v>
      </c>
      <c r="J1374">
        <v>10000064</v>
      </c>
      <c r="K1374" t="s">
        <v>51</v>
      </c>
      <c r="M1374" s="3"/>
    </row>
    <row r="1375" spans="2:13" x14ac:dyDescent="0.2">
      <c r="B1375" s="1">
        <v>42836</v>
      </c>
      <c r="C1375">
        <v>12.7</v>
      </c>
      <c r="D1375" t="str">
        <f>_xlfn.TEXTJOIN($F$4,FALSE,源数据[[#This Row],[字段01]:[字段10]])</f>
        <v>湖南-郴州市-1000002981-祥顺源商贸公司-茶饮-10000131-柠檬茶3---</v>
      </c>
      <c r="E1375" t="s">
        <v>3</v>
      </c>
      <c r="F1375" t="s">
        <v>10</v>
      </c>
      <c r="G1375">
        <v>1000002981</v>
      </c>
      <c r="H1375" t="s">
        <v>60</v>
      </c>
      <c r="I1375" s="2" t="s">
        <v>8</v>
      </c>
      <c r="J1375">
        <v>10000131</v>
      </c>
      <c r="K1375" t="s">
        <v>36</v>
      </c>
      <c r="M1375" s="3"/>
    </row>
    <row r="1376" spans="2:13" x14ac:dyDescent="0.2">
      <c r="B1376" s="1">
        <v>42836</v>
      </c>
      <c r="C1376">
        <v>5</v>
      </c>
      <c r="D1376" t="str">
        <f>_xlfn.TEXTJOIN($F$4,FALSE,源数据[[#This Row],[字段01]:[字段10]])</f>
        <v>湖南-郴州市-1000002981-祥顺源商贸公司-茶饮-20000099-拿铁奶茶2---</v>
      </c>
      <c r="E1376" t="s">
        <v>3</v>
      </c>
      <c r="F1376" t="s">
        <v>10</v>
      </c>
      <c r="G1376">
        <v>1000002981</v>
      </c>
      <c r="H1376" t="s">
        <v>60</v>
      </c>
      <c r="I1376" s="2" t="s">
        <v>8</v>
      </c>
      <c r="J1376">
        <v>20000099</v>
      </c>
      <c r="K1376" t="s">
        <v>18</v>
      </c>
      <c r="M1376" s="3"/>
    </row>
    <row r="1377" spans="2:13" x14ac:dyDescent="0.2">
      <c r="B1377" s="1">
        <v>42836</v>
      </c>
      <c r="C1377">
        <v>24.6</v>
      </c>
      <c r="D1377" t="str">
        <f>_xlfn.TEXTJOIN($F$4,FALSE,源数据[[#This Row],[字段01]:[字段10]])</f>
        <v>湖南-长沙市-1000000059-厚飞康商贸公司-茶饮-10000131-柠檬茶3---</v>
      </c>
      <c r="E1377" t="s">
        <v>3</v>
      </c>
      <c r="F1377" t="s">
        <v>12</v>
      </c>
      <c r="G1377">
        <v>1000000059</v>
      </c>
      <c r="H1377" t="s">
        <v>53</v>
      </c>
      <c r="I1377" s="2" t="s">
        <v>8</v>
      </c>
      <c r="J1377">
        <v>10000131</v>
      </c>
      <c r="K1377" t="s">
        <v>36</v>
      </c>
      <c r="M1377" s="3"/>
    </row>
    <row r="1378" spans="2:13" x14ac:dyDescent="0.2">
      <c r="B1378" s="1">
        <v>42836</v>
      </c>
      <c r="C1378">
        <v>72.7</v>
      </c>
      <c r="D1378" t="str">
        <f>_xlfn.TEXTJOIN($F$4,FALSE,源数据[[#This Row],[字段01]:[字段10]])</f>
        <v>湖南-长沙市-1000000059-厚飞康商贸公司-茶饮-10000131-柠檬茶3---</v>
      </c>
      <c r="E1378" t="s">
        <v>3</v>
      </c>
      <c r="F1378" t="s">
        <v>12</v>
      </c>
      <c r="G1378">
        <v>1000000059</v>
      </c>
      <c r="H1378" t="s">
        <v>53</v>
      </c>
      <c r="I1378" s="2" t="s">
        <v>8</v>
      </c>
      <c r="J1378">
        <v>10000131</v>
      </c>
      <c r="K1378" t="s">
        <v>36</v>
      </c>
      <c r="M1378" s="3"/>
    </row>
    <row r="1379" spans="2:13" x14ac:dyDescent="0.2">
      <c r="B1379" s="1">
        <v>42836</v>
      </c>
      <c r="C1379">
        <v>5.5</v>
      </c>
      <c r="D1379" t="str">
        <f>_xlfn.TEXTJOIN($F$4,FALSE,源数据[[#This Row],[字段01]:[字段10]])</f>
        <v>湖南-长沙市-1000000059-厚飞康商贸公司-茶饮-10000136-柠檬茶8---</v>
      </c>
      <c r="E1379" t="s">
        <v>3</v>
      </c>
      <c r="F1379" t="s">
        <v>12</v>
      </c>
      <c r="G1379">
        <v>1000000059</v>
      </c>
      <c r="H1379" t="s">
        <v>53</v>
      </c>
      <c r="I1379" s="2" t="s">
        <v>8</v>
      </c>
      <c r="J1379">
        <v>10000136</v>
      </c>
      <c r="K1379" t="s">
        <v>38</v>
      </c>
      <c r="M1379" s="3"/>
    </row>
    <row r="1380" spans="2:13" x14ac:dyDescent="0.2">
      <c r="B1380" s="1">
        <v>42836</v>
      </c>
      <c r="C1380">
        <v>87.7</v>
      </c>
      <c r="D1380" t="str">
        <f>_xlfn.TEXTJOIN($F$4,FALSE,源数据[[#This Row],[字段01]:[字段10]])</f>
        <v>湖南-长沙市-1000000059-厚飞康商贸公司-茶饮-10000172-红茶16---</v>
      </c>
      <c r="E1380" t="s">
        <v>3</v>
      </c>
      <c r="F1380" t="s">
        <v>12</v>
      </c>
      <c r="G1380">
        <v>1000000059</v>
      </c>
      <c r="H1380" t="s">
        <v>53</v>
      </c>
      <c r="I1380" s="2" t="s">
        <v>8</v>
      </c>
      <c r="J1380">
        <v>10000172</v>
      </c>
      <c r="K1380" t="s">
        <v>14</v>
      </c>
      <c r="M1380" s="3"/>
    </row>
    <row r="1381" spans="2:13" x14ac:dyDescent="0.2">
      <c r="B1381" s="1">
        <v>42836</v>
      </c>
      <c r="C1381">
        <v>2.7</v>
      </c>
      <c r="D1381" t="str">
        <f>_xlfn.TEXTJOIN($F$4,FALSE,源数据[[#This Row],[字段01]:[字段10]])</f>
        <v>湖南-长沙市-1000000059-厚飞康商贸公司-茶饮-10000211-茉莉绿茶11---</v>
      </c>
      <c r="E1381" t="s">
        <v>3</v>
      </c>
      <c r="F1381" t="s">
        <v>12</v>
      </c>
      <c r="G1381">
        <v>1000000059</v>
      </c>
      <c r="H1381" t="s">
        <v>53</v>
      </c>
      <c r="I1381" s="2" t="s">
        <v>8</v>
      </c>
      <c r="J1381">
        <v>10000211</v>
      </c>
      <c r="K1381" t="s">
        <v>6</v>
      </c>
      <c r="M1381" s="3"/>
    </row>
    <row r="1382" spans="2:13" x14ac:dyDescent="0.2">
      <c r="B1382" s="1">
        <v>42836</v>
      </c>
      <c r="C1382">
        <v>11.1</v>
      </c>
      <c r="D1382" t="str">
        <f>_xlfn.TEXTJOIN($F$4,FALSE,源数据[[#This Row],[字段01]:[字段10]])</f>
        <v>江苏-常州市-1000001133-厚弘优商贸公司-茶饮-10000131-柠檬茶3---</v>
      </c>
      <c r="E1382" t="s">
        <v>20</v>
      </c>
      <c r="F1382" t="s">
        <v>44</v>
      </c>
      <c r="G1382">
        <v>1000001133</v>
      </c>
      <c r="H1382" t="s">
        <v>43</v>
      </c>
      <c r="I1382" s="2" t="s">
        <v>8</v>
      </c>
      <c r="J1382">
        <v>10000131</v>
      </c>
      <c r="K1382" t="s">
        <v>36</v>
      </c>
      <c r="M1382" s="3"/>
    </row>
    <row r="1383" spans="2:13" x14ac:dyDescent="0.2">
      <c r="B1383" s="1">
        <v>42836</v>
      </c>
      <c r="C1383">
        <v>18.100000000000001</v>
      </c>
      <c r="D1383" t="str">
        <f>_xlfn.TEXTJOIN($F$4,FALSE,源数据[[#This Row],[字段01]:[字段10]])</f>
        <v>江苏-南京市区-1000000018-久多厚商贸公司-茶饮-10000064-铁观音茶1---</v>
      </c>
      <c r="E1383" t="s">
        <v>20</v>
      </c>
      <c r="F1383" t="s">
        <v>47</v>
      </c>
      <c r="G1383">
        <v>1000000018</v>
      </c>
      <c r="H1383" t="s">
        <v>46</v>
      </c>
      <c r="I1383" s="2" t="s">
        <v>8</v>
      </c>
      <c r="J1383">
        <v>10000064</v>
      </c>
      <c r="K1383" t="s">
        <v>51</v>
      </c>
      <c r="M1383" s="3"/>
    </row>
    <row r="1384" spans="2:13" x14ac:dyDescent="0.2">
      <c r="B1384" s="1">
        <v>42836</v>
      </c>
      <c r="C1384">
        <v>21.7</v>
      </c>
      <c r="D1384" t="str">
        <f>_xlfn.TEXTJOIN($F$4,FALSE,源数据[[#This Row],[字段01]:[字段10]])</f>
        <v>江苏-南京市区-1000000018-久多厚商贸公司-茶饮-10000172-红茶16---</v>
      </c>
      <c r="E1384" t="s">
        <v>20</v>
      </c>
      <c r="F1384" t="s">
        <v>47</v>
      </c>
      <c r="G1384">
        <v>1000000018</v>
      </c>
      <c r="H1384" t="s">
        <v>46</v>
      </c>
      <c r="I1384" s="2" t="s">
        <v>8</v>
      </c>
      <c r="J1384">
        <v>10000172</v>
      </c>
      <c r="K1384" t="s">
        <v>14</v>
      </c>
      <c r="M1384" s="3"/>
    </row>
    <row r="1385" spans="2:13" x14ac:dyDescent="0.2">
      <c r="B1385" s="1">
        <v>42836</v>
      </c>
      <c r="C1385">
        <v>0</v>
      </c>
      <c r="D1385" t="str">
        <f>_xlfn.TEXTJOIN($F$4,FALSE,源数据[[#This Row],[字段01]:[字段10]])</f>
        <v>江苏-南通市-1000003349-晨乐商贸有限公司-茶饮-20000099-拿铁奶茶2---</v>
      </c>
      <c r="E1385" t="s">
        <v>20</v>
      </c>
      <c r="F1385" t="s">
        <v>67</v>
      </c>
      <c r="G1385">
        <v>1000003349</v>
      </c>
      <c r="H1385" t="s">
        <v>66</v>
      </c>
      <c r="I1385" s="2" t="s">
        <v>8</v>
      </c>
      <c r="J1385">
        <v>20000099</v>
      </c>
      <c r="K1385" t="s">
        <v>18</v>
      </c>
      <c r="M1385" s="3"/>
    </row>
    <row r="1386" spans="2:13" x14ac:dyDescent="0.2">
      <c r="B1386" s="1">
        <v>42836</v>
      </c>
      <c r="C1386">
        <v>25.2</v>
      </c>
      <c r="D1386" t="str">
        <f>_xlfn.TEXTJOIN($F$4,FALSE,源数据[[#This Row],[字段01]:[字段10]])</f>
        <v>江苏-苏州市-1000000028-东大祥商贸公司-茶饮-10000111-茉莉花茶3---</v>
      </c>
      <c r="E1386" t="s">
        <v>20</v>
      </c>
      <c r="F1386" t="s">
        <v>27</v>
      </c>
      <c r="G1386">
        <v>1000000028</v>
      </c>
      <c r="H1386" t="s">
        <v>25</v>
      </c>
      <c r="I1386" s="2" t="s">
        <v>8</v>
      </c>
      <c r="J1386">
        <v>10000111</v>
      </c>
      <c r="K1386" t="s">
        <v>35</v>
      </c>
      <c r="M1386" s="3"/>
    </row>
    <row r="1387" spans="2:13" x14ac:dyDescent="0.2">
      <c r="B1387" s="1">
        <v>42836</v>
      </c>
      <c r="C1387">
        <v>8.9</v>
      </c>
      <c r="D1387" t="str">
        <f>_xlfn.TEXTJOIN($F$4,FALSE,源数据[[#This Row],[字段01]:[字段10]])</f>
        <v>江苏-苏州市-1000000028-东大祥商贸公司-茶饮-10000131-柠檬茶3---</v>
      </c>
      <c r="E1387" t="s">
        <v>20</v>
      </c>
      <c r="F1387" t="s">
        <v>27</v>
      </c>
      <c r="G1387">
        <v>1000000028</v>
      </c>
      <c r="H1387" t="s">
        <v>25</v>
      </c>
      <c r="I1387" s="2" t="s">
        <v>8</v>
      </c>
      <c r="J1387">
        <v>10000131</v>
      </c>
      <c r="K1387" t="s">
        <v>36</v>
      </c>
      <c r="M1387" s="3"/>
    </row>
    <row r="1388" spans="2:13" x14ac:dyDescent="0.2">
      <c r="B1388" s="1">
        <v>42836</v>
      </c>
      <c r="C1388">
        <v>4.8</v>
      </c>
      <c r="D1388" t="str">
        <f>_xlfn.TEXTJOIN($F$4,FALSE,源数据[[#This Row],[字段01]:[字段10]])</f>
        <v>江苏-苏州市-1000000028-东大祥商贸公司-茶饮-10000136-柠檬茶8---</v>
      </c>
      <c r="E1388" t="s">
        <v>20</v>
      </c>
      <c r="F1388" t="s">
        <v>27</v>
      </c>
      <c r="G1388">
        <v>1000000028</v>
      </c>
      <c r="H1388" t="s">
        <v>25</v>
      </c>
      <c r="I1388" s="2" t="s">
        <v>8</v>
      </c>
      <c r="J1388">
        <v>10000136</v>
      </c>
      <c r="K1388" t="s">
        <v>38</v>
      </c>
      <c r="M1388" s="3"/>
    </row>
    <row r="1389" spans="2:13" x14ac:dyDescent="0.2">
      <c r="B1389" s="1">
        <v>42836</v>
      </c>
      <c r="C1389">
        <v>41.1</v>
      </c>
      <c r="D1389" t="str">
        <f>_xlfn.TEXTJOIN($F$4,FALSE,源数据[[#This Row],[字段01]:[字段10]])</f>
        <v>江苏-苏州市-1000000054-荣聚本商贸公司-果汁-40000085-红石榴汁1---</v>
      </c>
      <c r="E1389" t="s">
        <v>20</v>
      </c>
      <c r="F1389" t="s">
        <v>27</v>
      </c>
      <c r="G1389">
        <v>1000000054</v>
      </c>
      <c r="H1389" t="s">
        <v>34</v>
      </c>
      <c r="I1389" s="2" t="s">
        <v>24</v>
      </c>
      <c r="J1389">
        <v>40000085</v>
      </c>
      <c r="K1389" t="s">
        <v>22</v>
      </c>
      <c r="M1389" s="3"/>
    </row>
    <row r="1390" spans="2:13" x14ac:dyDescent="0.2">
      <c r="B1390" s="1">
        <v>42836</v>
      </c>
      <c r="C1390">
        <v>29</v>
      </c>
      <c r="D1390" t="str">
        <f>_xlfn.TEXTJOIN($F$4,FALSE,源数据[[#This Row],[字段01]:[字段10]])</f>
        <v>江苏-苏州市-1000000054-荣聚本商贸公司-果汁-40000085-红石榴汁1---</v>
      </c>
      <c r="E1390" t="s">
        <v>20</v>
      </c>
      <c r="F1390" t="s">
        <v>27</v>
      </c>
      <c r="G1390">
        <v>1000000054</v>
      </c>
      <c r="H1390" t="s">
        <v>34</v>
      </c>
      <c r="I1390" s="2" t="s">
        <v>24</v>
      </c>
      <c r="J1390">
        <v>40000085</v>
      </c>
      <c r="K1390" t="s">
        <v>22</v>
      </c>
      <c r="M1390" s="3"/>
    </row>
    <row r="1391" spans="2:13" x14ac:dyDescent="0.2">
      <c r="B1391" s="1">
        <v>42837</v>
      </c>
      <c r="C1391">
        <v>7</v>
      </c>
      <c r="D1391" t="str">
        <f>_xlfn.TEXTJOIN($F$4,FALSE,源数据[[#This Row],[字段01]:[字段10]])</f>
        <v>安徽-合肥市-1000000931-百安欣商贸公司-茶饮-10000078-铁观音茶15---</v>
      </c>
      <c r="E1391" t="s">
        <v>41</v>
      </c>
      <c r="F1391" t="s">
        <v>40</v>
      </c>
      <c r="G1391">
        <v>1000000931</v>
      </c>
      <c r="H1391" t="s">
        <v>39</v>
      </c>
      <c r="I1391" s="2" t="s">
        <v>8</v>
      </c>
      <c r="J1391">
        <v>10000078</v>
      </c>
      <c r="K1391" t="s">
        <v>28</v>
      </c>
      <c r="M1391" s="3"/>
    </row>
    <row r="1392" spans="2:13" x14ac:dyDescent="0.2">
      <c r="B1392" s="1">
        <v>42837</v>
      </c>
      <c r="C1392">
        <v>22.3</v>
      </c>
      <c r="D1392" t="str">
        <f>_xlfn.TEXTJOIN($F$4,FALSE,源数据[[#This Row],[字段01]:[字段10]])</f>
        <v>安徽-合肥市-1000000931-百安欣商贸公司-茶饮-10000131-柠檬茶3---</v>
      </c>
      <c r="E1392" t="s">
        <v>41</v>
      </c>
      <c r="F1392" t="s">
        <v>40</v>
      </c>
      <c r="G1392">
        <v>1000000931</v>
      </c>
      <c r="H1392" t="s">
        <v>39</v>
      </c>
      <c r="I1392" s="2" t="s">
        <v>8</v>
      </c>
      <c r="J1392">
        <v>10000131</v>
      </c>
      <c r="K1392" t="s">
        <v>36</v>
      </c>
      <c r="M1392" s="3"/>
    </row>
    <row r="1393" spans="2:13" x14ac:dyDescent="0.2">
      <c r="B1393" s="1">
        <v>42837</v>
      </c>
      <c r="C1393">
        <v>27.7</v>
      </c>
      <c r="D1393" t="str">
        <f>_xlfn.TEXTJOIN($F$4,FALSE,源数据[[#This Row],[字段01]:[字段10]])</f>
        <v>安徽-合肥市-1000000931-百安欣商贸公司-茶饮-10000182-麦茶3---</v>
      </c>
      <c r="E1393" t="s">
        <v>41</v>
      </c>
      <c r="F1393" t="s">
        <v>40</v>
      </c>
      <c r="G1393">
        <v>1000000931</v>
      </c>
      <c r="H1393" t="s">
        <v>39</v>
      </c>
      <c r="I1393" s="2" t="s">
        <v>8</v>
      </c>
      <c r="J1393">
        <v>10000182</v>
      </c>
      <c r="K1393" t="s">
        <v>29</v>
      </c>
      <c r="M1393" s="3"/>
    </row>
    <row r="1394" spans="2:13" x14ac:dyDescent="0.2">
      <c r="B1394" s="1">
        <v>42837</v>
      </c>
      <c r="C1394">
        <v>7.4</v>
      </c>
      <c r="D1394" t="str">
        <f>_xlfn.TEXTJOIN($F$4,FALSE,源数据[[#This Row],[字段01]:[字段10]])</f>
        <v>安徽-合肥市-1000000931-百安欣商贸公司-茶饮-20000099-拿铁奶茶2---</v>
      </c>
      <c r="E1394" t="s">
        <v>41</v>
      </c>
      <c r="F1394" t="s">
        <v>40</v>
      </c>
      <c r="G1394">
        <v>1000000931</v>
      </c>
      <c r="H1394" t="s">
        <v>39</v>
      </c>
      <c r="I1394" s="2" t="s">
        <v>8</v>
      </c>
      <c r="J1394">
        <v>20000099</v>
      </c>
      <c r="K1394" t="s">
        <v>18</v>
      </c>
      <c r="M1394" s="3"/>
    </row>
    <row r="1395" spans="2:13" x14ac:dyDescent="0.2">
      <c r="B1395" s="1">
        <v>42837</v>
      </c>
      <c r="C1395">
        <v>15.7</v>
      </c>
      <c r="D1395" t="str">
        <f>_xlfn.TEXTJOIN($F$4,FALSE,源数据[[#This Row],[字段01]:[字段10]])</f>
        <v>安徽-合肥市-1000001014-义浩安商贸公司-茶饮-10000078-铁观音茶15---</v>
      </c>
      <c r="E1395" t="s">
        <v>41</v>
      </c>
      <c r="F1395" t="s">
        <v>40</v>
      </c>
      <c r="G1395">
        <v>1000001014</v>
      </c>
      <c r="H1395" t="s">
        <v>42</v>
      </c>
      <c r="I1395" s="2" t="s">
        <v>8</v>
      </c>
      <c r="J1395">
        <v>10000078</v>
      </c>
      <c r="K1395" t="s">
        <v>28</v>
      </c>
      <c r="M1395" s="3"/>
    </row>
    <row r="1396" spans="2:13" x14ac:dyDescent="0.2">
      <c r="B1396" s="1">
        <v>42837</v>
      </c>
      <c r="C1396">
        <v>21.1</v>
      </c>
      <c r="D1396" t="str">
        <f>_xlfn.TEXTJOIN($F$4,FALSE,源数据[[#This Row],[字段01]:[字段10]])</f>
        <v>安徽-合肥市-1000001014-义浩安商贸公司-茶饮-20000099-拿铁奶茶2---</v>
      </c>
      <c r="E1396" t="s">
        <v>41</v>
      </c>
      <c r="F1396" t="s">
        <v>40</v>
      </c>
      <c r="G1396">
        <v>1000001014</v>
      </c>
      <c r="H1396" t="s">
        <v>42</v>
      </c>
      <c r="I1396" s="2" t="s">
        <v>8</v>
      </c>
      <c r="J1396">
        <v>20000099</v>
      </c>
      <c r="K1396" t="s">
        <v>18</v>
      </c>
      <c r="M1396" s="3"/>
    </row>
    <row r="1397" spans="2:13" x14ac:dyDescent="0.2">
      <c r="B1397" s="1">
        <v>42837</v>
      </c>
      <c r="C1397">
        <v>30.1</v>
      </c>
      <c r="D1397" t="str">
        <f>_xlfn.TEXTJOIN($F$4,FALSE,源数据[[#This Row],[字段01]:[字段10]])</f>
        <v>安徽-黄山市-1000001135-信满捷商贸公司-果汁-40000085-红石榴汁1---</v>
      </c>
      <c r="E1397" t="s">
        <v>41</v>
      </c>
      <c r="F1397" t="s">
        <v>64</v>
      </c>
      <c r="G1397">
        <v>1000001135</v>
      </c>
      <c r="H1397" t="s">
        <v>63</v>
      </c>
      <c r="I1397" s="2" t="s">
        <v>24</v>
      </c>
      <c r="J1397">
        <v>40000085</v>
      </c>
      <c r="K1397" t="s">
        <v>22</v>
      </c>
      <c r="M1397" s="3"/>
    </row>
    <row r="1398" spans="2:13" x14ac:dyDescent="0.2">
      <c r="B1398" s="1">
        <v>42837</v>
      </c>
      <c r="C1398">
        <v>6.6</v>
      </c>
      <c r="D1398" t="str">
        <f>_xlfn.TEXTJOIN($F$4,FALSE,源数据[[#This Row],[字段01]:[字段10]])</f>
        <v>湖南-长沙市-1000000059-厚飞康商贸公司-茶饮-10000078-铁观音茶15---</v>
      </c>
      <c r="E1398" t="s">
        <v>3</v>
      </c>
      <c r="F1398" t="s">
        <v>12</v>
      </c>
      <c r="G1398">
        <v>1000000059</v>
      </c>
      <c r="H1398" t="s">
        <v>53</v>
      </c>
      <c r="I1398" s="2" t="s">
        <v>8</v>
      </c>
      <c r="J1398">
        <v>10000078</v>
      </c>
      <c r="K1398" t="s">
        <v>28</v>
      </c>
      <c r="M1398" s="3"/>
    </row>
    <row r="1399" spans="2:13" x14ac:dyDescent="0.2">
      <c r="B1399" s="1">
        <v>42837</v>
      </c>
      <c r="C1399">
        <v>79.8</v>
      </c>
      <c r="D1399" t="str">
        <f>_xlfn.TEXTJOIN($F$4,FALSE,源数据[[#This Row],[字段01]:[字段10]])</f>
        <v>湖南-长沙市-1000000059-厚飞康商贸公司-茶饮-10000131-柠檬茶3---</v>
      </c>
      <c r="E1399" t="s">
        <v>3</v>
      </c>
      <c r="F1399" t="s">
        <v>12</v>
      </c>
      <c r="G1399">
        <v>1000000059</v>
      </c>
      <c r="H1399" t="s">
        <v>53</v>
      </c>
      <c r="I1399" s="2" t="s">
        <v>8</v>
      </c>
      <c r="J1399">
        <v>10000131</v>
      </c>
      <c r="K1399" t="s">
        <v>36</v>
      </c>
      <c r="M1399" s="3"/>
    </row>
    <row r="1400" spans="2:13" x14ac:dyDescent="0.2">
      <c r="B1400" s="1">
        <v>42837</v>
      </c>
      <c r="C1400">
        <v>79.900000000000006</v>
      </c>
      <c r="D1400" t="str">
        <f>_xlfn.TEXTJOIN($F$4,FALSE,源数据[[#This Row],[字段01]:[字段10]])</f>
        <v>湖南-长沙市-1000000059-厚飞康商贸公司-茶饮-10000131-柠檬茶3---</v>
      </c>
      <c r="E1400" t="s">
        <v>3</v>
      </c>
      <c r="F1400" t="s">
        <v>12</v>
      </c>
      <c r="G1400">
        <v>1000000059</v>
      </c>
      <c r="H1400" t="s">
        <v>53</v>
      </c>
      <c r="I1400" s="2" t="s">
        <v>8</v>
      </c>
      <c r="J1400">
        <v>10000131</v>
      </c>
      <c r="K1400" t="s">
        <v>36</v>
      </c>
      <c r="M1400" s="3"/>
    </row>
    <row r="1401" spans="2:13" x14ac:dyDescent="0.2">
      <c r="B1401" s="1">
        <v>42837</v>
      </c>
      <c r="C1401">
        <v>38.4</v>
      </c>
      <c r="D1401" t="str">
        <f>_xlfn.TEXTJOIN($F$4,FALSE,源数据[[#This Row],[字段01]:[字段10]])</f>
        <v>湖南-长沙市-1000000059-厚飞康商贸公司-茶饮-10000211-茉莉绿茶11---</v>
      </c>
      <c r="E1401" t="s">
        <v>3</v>
      </c>
      <c r="F1401" t="s">
        <v>12</v>
      </c>
      <c r="G1401">
        <v>1000000059</v>
      </c>
      <c r="H1401" t="s">
        <v>53</v>
      </c>
      <c r="I1401" s="2" t="s">
        <v>8</v>
      </c>
      <c r="J1401">
        <v>10000211</v>
      </c>
      <c r="K1401" t="s">
        <v>6</v>
      </c>
      <c r="M1401" s="3"/>
    </row>
    <row r="1402" spans="2:13" x14ac:dyDescent="0.2">
      <c r="B1402" s="1">
        <v>42837</v>
      </c>
      <c r="C1402">
        <v>2.4</v>
      </c>
      <c r="D1402" t="str">
        <f>_xlfn.TEXTJOIN($F$4,FALSE,源数据[[#This Row],[字段01]:[字段10]])</f>
        <v>湖南-长沙市-1000000059-厚飞康商贸公司-饮用水-30000011-矿泉水11---</v>
      </c>
      <c r="E1402" t="s">
        <v>3</v>
      </c>
      <c r="F1402" t="s">
        <v>12</v>
      </c>
      <c r="G1402">
        <v>1000000059</v>
      </c>
      <c r="H1402" t="s">
        <v>53</v>
      </c>
      <c r="I1402" s="2" t="s">
        <v>4</v>
      </c>
      <c r="J1402">
        <v>30000011</v>
      </c>
      <c r="K1402" t="s">
        <v>1</v>
      </c>
      <c r="M1402" s="3"/>
    </row>
    <row r="1403" spans="2:13" x14ac:dyDescent="0.2">
      <c r="B1403" s="1">
        <v>42837</v>
      </c>
      <c r="C1403">
        <v>35.4</v>
      </c>
      <c r="D1403" t="str">
        <f>_xlfn.TEXTJOIN($F$4,FALSE,源数据[[#This Row],[字段01]:[字段10]])</f>
        <v>江苏-南京市区-1000000018-久多厚商贸公司-茶饮-10000078-铁观音茶15---</v>
      </c>
      <c r="E1403" t="s">
        <v>20</v>
      </c>
      <c r="F1403" t="s">
        <v>47</v>
      </c>
      <c r="G1403">
        <v>1000000018</v>
      </c>
      <c r="H1403" t="s">
        <v>46</v>
      </c>
      <c r="I1403" s="2" t="s">
        <v>8</v>
      </c>
      <c r="J1403">
        <v>10000078</v>
      </c>
      <c r="K1403" t="s">
        <v>28</v>
      </c>
      <c r="M1403" s="3"/>
    </row>
    <row r="1404" spans="2:13" x14ac:dyDescent="0.2">
      <c r="B1404" s="1">
        <v>42837</v>
      </c>
      <c r="C1404">
        <v>51.6</v>
      </c>
      <c r="D1404" t="str">
        <f>_xlfn.TEXTJOIN($F$4,FALSE,源数据[[#This Row],[字段01]:[字段10]])</f>
        <v>江苏-南京市区-1000000018-久多厚商贸公司-茶饮-10000131-柠檬茶3---</v>
      </c>
      <c r="E1404" t="s">
        <v>20</v>
      </c>
      <c r="F1404" t="s">
        <v>47</v>
      </c>
      <c r="G1404">
        <v>1000000018</v>
      </c>
      <c r="H1404" t="s">
        <v>46</v>
      </c>
      <c r="I1404" s="2" t="s">
        <v>8</v>
      </c>
      <c r="J1404">
        <v>10000131</v>
      </c>
      <c r="K1404" t="s">
        <v>36</v>
      </c>
      <c r="M1404" s="3"/>
    </row>
    <row r="1405" spans="2:13" x14ac:dyDescent="0.2">
      <c r="B1405" s="1">
        <v>42837</v>
      </c>
      <c r="C1405">
        <v>36.1</v>
      </c>
      <c r="D1405" t="str">
        <f>_xlfn.TEXTJOIN($F$4,FALSE,源数据[[#This Row],[字段01]:[字段10]])</f>
        <v>江苏-南京市区-1000000018-久多厚商贸公司-茶饮-10000131-柠檬茶3---</v>
      </c>
      <c r="E1405" t="s">
        <v>20</v>
      </c>
      <c r="F1405" t="s">
        <v>47</v>
      </c>
      <c r="G1405">
        <v>1000000018</v>
      </c>
      <c r="H1405" t="s">
        <v>46</v>
      </c>
      <c r="I1405" s="2" t="s">
        <v>8</v>
      </c>
      <c r="J1405">
        <v>10000131</v>
      </c>
      <c r="K1405" t="s">
        <v>36</v>
      </c>
      <c r="M1405" s="3"/>
    </row>
    <row r="1406" spans="2:13" x14ac:dyDescent="0.2">
      <c r="B1406" s="1">
        <v>42837</v>
      </c>
      <c r="C1406">
        <v>0.5</v>
      </c>
      <c r="D1406" t="str">
        <f>_xlfn.TEXTJOIN($F$4,FALSE,源数据[[#This Row],[字段01]:[字段10]])</f>
        <v>江苏-南通市-1000003349-晨乐商贸有限公司-茶饮-20000099-拿铁奶茶2---</v>
      </c>
      <c r="E1406" t="s">
        <v>20</v>
      </c>
      <c r="F1406" t="s">
        <v>67</v>
      </c>
      <c r="G1406">
        <v>1000003349</v>
      </c>
      <c r="H1406" t="s">
        <v>66</v>
      </c>
      <c r="I1406" s="2" t="s">
        <v>8</v>
      </c>
      <c r="J1406">
        <v>20000099</v>
      </c>
      <c r="K1406" t="s">
        <v>18</v>
      </c>
      <c r="M1406" s="3"/>
    </row>
    <row r="1407" spans="2:13" x14ac:dyDescent="0.2">
      <c r="B1407" s="1">
        <v>42837</v>
      </c>
      <c r="C1407">
        <v>0.2</v>
      </c>
      <c r="D1407" t="str">
        <f>_xlfn.TEXTJOIN($F$4,FALSE,源数据[[#This Row],[字段01]:[字段10]])</f>
        <v>江苏-南通市-1000003349-晨乐商贸有限公司-茶饮-20000099-拿铁奶茶2---</v>
      </c>
      <c r="E1407" t="s">
        <v>20</v>
      </c>
      <c r="F1407" t="s">
        <v>67</v>
      </c>
      <c r="G1407">
        <v>1000003349</v>
      </c>
      <c r="H1407" t="s">
        <v>66</v>
      </c>
      <c r="I1407" s="2" t="s">
        <v>8</v>
      </c>
      <c r="J1407">
        <v>20000099</v>
      </c>
      <c r="K1407" t="s">
        <v>18</v>
      </c>
      <c r="M1407" s="3"/>
    </row>
    <row r="1408" spans="2:13" x14ac:dyDescent="0.2">
      <c r="B1408" s="1">
        <v>42837</v>
      </c>
      <c r="C1408">
        <v>45.2</v>
      </c>
      <c r="D1408" t="str">
        <f>_xlfn.TEXTJOIN($F$4,FALSE,源数据[[#This Row],[字段01]:[字段10]])</f>
        <v>江苏-苏州市-1000000054-荣聚本商贸公司-茶饮-10000111-茉莉花茶3---</v>
      </c>
      <c r="E1408" t="s">
        <v>20</v>
      </c>
      <c r="F1408" t="s">
        <v>27</v>
      </c>
      <c r="G1408">
        <v>1000000054</v>
      </c>
      <c r="H1408" t="s">
        <v>34</v>
      </c>
      <c r="I1408" s="2" t="s">
        <v>8</v>
      </c>
      <c r="J1408">
        <v>10000111</v>
      </c>
      <c r="K1408" t="s">
        <v>35</v>
      </c>
      <c r="M1408" s="3"/>
    </row>
    <row r="1409" spans="2:13" x14ac:dyDescent="0.2">
      <c r="B1409" s="1">
        <v>42837</v>
      </c>
      <c r="C1409">
        <v>4.4000000000000004</v>
      </c>
      <c r="D1409" t="str">
        <f>_xlfn.TEXTJOIN($F$4,FALSE,源数据[[#This Row],[字段01]:[字段10]])</f>
        <v>江苏-苏州市-1000000054-荣聚本商贸公司-茶饮-10000172-红茶16---</v>
      </c>
      <c r="E1409" t="s">
        <v>20</v>
      </c>
      <c r="F1409" t="s">
        <v>27</v>
      </c>
      <c r="G1409">
        <v>1000000054</v>
      </c>
      <c r="H1409" t="s">
        <v>34</v>
      </c>
      <c r="I1409" s="2" t="s">
        <v>8</v>
      </c>
      <c r="J1409">
        <v>10000172</v>
      </c>
      <c r="K1409" t="s">
        <v>14</v>
      </c>
      <c r="M1409" s="3"/>
    </row>
    <row r="1410" spans="2:13" x14ac:dyDescent="0.2">
      <c r="B1410" s="1">
        <v>42837</v>
      </c>
      <c r="C1410">
        <v>28.3</v>
      </c>
      <c r="D1410" t="str">
        <f>_xlfn.TEXTJOIN($F$4,FALSE,源数据[[#This Row],[字段01]:[字段10]])</f>
        <v>江苏-苏州市-1000000054-荣聚本商贸公司-果汁-40000085-红石榴汁1---</v>
      </c>
      <c r="E1410" t="s">
        <v>20</v>
      </c>
      <c r="F1410" t="s">
        <v>27</v>
      </c>
      <c r="G1410">
        <v>1000000054</v>
      </c>
      <c r="H1410" t="s">
        <v>34</v>
      </c>
      <c r="I1410" s="2" t="s">
        <v>24</v>
      </c>
      <c r="J1410">
        <v>40000085</v>
      </c>
      <c r="K1410" t="s">
        <v>22</v>
      </c>
      <c r="M1410" s="3"/>
    </row>
    <row r="1411" spans="2:13" x14ac:dyDescent="0.2">
      <c r="B1411" s="1">
        <v>42837</v>
      </c>
      <c r="C1411">
        <v>2.5</v>
      </c>
      <c r="D1411" t="str">
        <f>_xlfn.TEXTJOIN($F$4,FALSE,源数据[[#This Row],[字段01]:[字段10]])</f>
        <v>江苏-无锡市-1000000046-多福复商贸公司-茶饮-10000064-铁观音茶1---</v>
      </c>
      <c r="E1411" t="s">
        <v>20</v>
      </c>
      <c r="F1411" t="s">
        <v>52</v>
      </c>
      <c r="G1411">
        <v>1000000046</v>
      </c>
      <c r="H1411" t="s">
        <v>50</v>
      </c>
      <c r="I1411" s="2" t="s">
        <v>8</v>
      </c>
      <c r="J1411">
        <v>10000064</v>
      </c>
      <c r="K1411" t="s">
        <v>51</v>
      </c>
      <c r="M1411" s="3"/>
    </row>
    <row r="1412" spans="2:13" x14ac:dyDescent="0.2">
      <c r="B1412" s="1">
        <v>42837</v>
      </c>
      <c r="C1412">
        <v>2.2000000000000002</v>
      </c>
      <c r="D1412" t="str">
        <f>_xlfn.TEXTJOIN($F$4,FALSE,源数据[[#This Row],[字段01]:[字段10]])</f>
        <v>江苏-无锡市-1000000046-多福复商贸公司-茶饮-10000078-铁观音茶15---</v>
      </c>
      <c r="E1412" t="s">
        <v>20</v>
      </c>
      <c r="F1412" t="s">
        <v>52</v>
      </c>
      <c r="G1412">
        <v>1000000046</v>
      </c>
      <c r="H1412" t="s">
        <v>50</v>
      </c>
      <c r="I1412" s="2" t="s">
        <v>8</v>
      </c>
      <c r="J1412">
        <v>10000078</v>
      </c>
      <c r="K1412" t="s">
        <v>28</v>
      </c>
      <c r="M1412" s="3"/>
    </row>
    <row r="1413" spans="2:13" x14ac:dyDescent="0.2">
      <c r="B1413" s="1">
        <v>42837</v>
      </c>
      <c r="C1413">
        <v>4</v>
      </c>
      <c r="D1413" t="str">
        <f>_xlfn.TEXTJOIN($F$4,FALSE,源数据[[#This Row],[字段01]:[字段10]])</f>
        <v>江苏-无锡市-1000000046-多福复商贸公司-茶饮-10000111-茉莉花茶3---</v>
      </c>
      <c r="E1413" t="s">
        <v>20</v>
      </c>
      <c r="F1413" t="s">
        <v>52</v>
      </c>
      <c r="G1413">
        <v>1000000046</v>
      </c>
      <c r="H1413" t="s">
        <v>50</v>
      </c>
      <c r="I1413" s="2" t="s">
        <v>8</v>
      </c>
      <c r="J1413">
        <v>10000111</v>
      </c>
      <c r="K1413" t="s">
        <v>35</v>
      </c>
      <c r="M1413" s="3"/>
    </row>
    <row r="1414" spans="2:13" x14ac:dyDescent="0.2">
      <c r="B1414" s="1">
        <v>42837</v>
      </c>
      <c r="C1414">
        <v>33.6</v>
      </c>
      <c r="D1414" t="str">
        <f>_xlfn.TEXTJOIN($F$4,FALSE,源数据[[#This Row],[字段01]:[字段10]])</f>
        <v>江苏-无锡市-1000000046-多福复商贸公司-茶饮-10000172-红茶16---</v>
      </c>
      <c r="E1414" t="s">
        <v>20</v>
      </c>
      <c r="F1414" t="s">
        <v>52</v>
      </c>
      <c r="G1414">
        <v>1000000046</v>
      </c>
      <c r="H1414" t="s">
        <v>50</v>
      </c>
      <c r="I1414" s="2" t="s">
        <v>8</v>
      </c>
      <c r="J1414">
        <v>10000172</v>
      </c>
      <c r="K1414" t="s">
        <v>14</v>
      </c>
      <c r="M1414" s="3"/>
    </row>
    <row r="1415" spans="2:13" x14ac:dyDescent="0.2">
      <c r="B1415" s="1">
        <v>42837</v>
      </c>
      <c r="C1415">
        <v>33.700000000000003</v>
      </c>
      <c r="D1415" t="str">
        <f>_xlfn.TEXTJOIN($F$4,FALSE,源数据[[#This Row],[字段01]:[字段10]])</f>
        <v>江苏-无锡市-1000000046-多福复商贸公司-果汁-40000085-红石榴汁1---</v>
      </c>
      <c r="E1415" t="s">
        <v>20</v>
      </c>
      <c r="F1415" t="s">
        <v>52</v>
      </c>
      <c r="G1415">
        <v>1000000046</v>
      </c>
      <c r="H1415" t="s">
        <v>50</v>
      </c>
      <c r="I1415" s="2" t="s">
        <v>24</v>
      </c>
      <c r="J1415">
        <v>40000085</v>
      </c>
      <c r="K1415" t="s">
        <v>22</v>
      </c>
      <c r="M1415" s="3"/>
    </row>
    <row r="1416" spans="2:13" x14ac:dyDescent="0.2">
      <c r="B1416" s="1">
        <v>42837</v>
      </c>
      <c r="C1416">
        <v>19.399999999999999</v>
      </c>
      <c r="D1416" t="str">
        <f>_xlfn.TEXTJOIN($F$4,FALSE,源数据[[#This Row],[字段01]:[字段10]])</f>
        <v>江苏-无锡市-1000000046-多福复商贸公司-果汁-40000085-红石榴汁1---</v>
      </c>
      <c r="E1416" t="s">
        <v>20</v>
      </c>
      <c r="F1416" t="s">
        <v>52</v>
      </c>
      <c r="G1416">
        <v>1000000046</v>
      </c>
      <c r="H1416" t="s">
        <v>50</v>
      </c>
      <c r="I1416" s="2" t="s">
        <v>24</v>
      </c>
      <c r="J1416">
        <v>40000085</v>
      </c>
      <c r="K1416" t="s">
        <v>22</v>
      </c>
      <c r="M1416" s="3"/>
    </row>
    <row r="1417" spans="2:13" x14ac:dyDescent="0.2">
      <c r="B1417" s="1">
        <v>42837</v>
      </c>
      <c r="C1417">
        <v>61.9</v>
      </c>
      <c r="D1417" t="str">
        <f>_xlfn.TEXTJOIN($F$4,FALSE,源数据[[#This Row],[字段01]:[字段10]])</f>
        <v>江苏-徐州市-1000000031-顺满进商贸公司-果汁-40000085-红石榴汁1---</v>
      </c>
      <c r="E1417" t="s">
        <v>20</v>
      </c>
      <c r="F1417" t="s">
        <v>31</v>
      </c>
      <c r="G1417">
        <v>1000000031</v>
      </c>
      <c r="H1417" t="s">
        <v>30</v>
      </c>
      <c r="I1417" s="2" t="s">
        <v>24</v>
      </c>
      <c r="J1417">
        <v>40000085</v>
      </c>
      <c r="K1417" t="s">
        <v>22</v>
      </c>
      <c r="M1417" s="3"/>
    </row>
    <row r="1418" spans="2:13" x14ac:dyDescent="0.2">
      <c r="B1418" s="1">
        <v>42838</v>
      </c>
      <c r="C1418">
        <v>13.7</v>
      </c>
      <c r="D1418" t="str">
        <f>_xlfn.TEXTJOIN($F$4,FALSE,源数据[[#This Row],[字段01]:[字段10]])</f>
        <v>安徽-蚌埠市-1000000460-昌华聚商贸公司-茶饮-10000131-柠檬茶3---</v>
      </c>
      <c r="E1418" t="s">
        <v>41</v>
      </c>
      <c r="F1418" t="s">
        <v>49</v>
      </c>
      <c r="G1418">
        <v>1000000460</v>
      </c>
      <c r="H1418" t="s">
        <v>48</v>
      </c>
      <c r="I1418" s="2" t="s">
        <v>8</v>
      </c>
      <c r="J1418">
        <v>10000131</v>
      </c>
      <c r="K1418" t="s">
        <v>36</v>
      </c>
      <c r="M1418" s="3"/>
    </row>
    <row r="1419" spans="2:13" x14ac:dyDescent="0.2">
      <c r="B1419" s="1">
        <v>42838</v>
      </c>
      <c r="C1419">
        <v>36.9</v>
      </c>
      <c r="D1419" t="str">
        <f>_xlfn.TEXTJOIN($F$4,FALSE,源数据[[#This Row],[字段01]:[字段10]])</f>
        <v>安徽-合肥市-1000000931-百安欣商贸公司-果汁-40000085-红石榴汁1---</v>
      </c>
      <c r="E1419" t="s">
        <v>41</v>
      </c>
      <c r="F1419" t="s">
        <v>40</v>
      </c>
      <c r="G1419">
        <v>1000000931</v>
      </c>
      <c r="H1419" t="s">
        <v>39</v>
      </c>
      <c r="I1419" s="2" t="s">
        <v>24</v>
      </c>
      <c r="J1419">
        <v>40000085</v>
      </c>
      <c r="K1419" t="s">
        <v>22</v>
      </c>
      <c r="M1419" s="3"/>
    </row>
    <row r="1420" spans="2:13" x14ac:dyDescent="0.2">
      <c r="B1420" s="1">
        <v>42838</v>
      </c>
      <c r="C1420">
        <v>84.6</v>
      </c>
      <c r="D1420" t="str">
        <f>_xlfn.TEXTJOIN($F$4,FALSE,源数据[[#This Row],[字段01]:[字段10]])</f>
        <v>湖南-常德市-1000000281-宝飞圣商贸公司-茶饮-20000099-拿铁奶茶2---</v>
      </c>
      <c r="E1420" t="s">
        <v>3</v>
      </c>
      <c r="F1420" t="s">
        <v>73</v>
      </c>
      <c r="G1420">
        <v>1000000281</v>
      </c>
      <c r="H1420" t="s">
        <v>72</v>
      </c>
      <c r="I1420" s="2" t="s">
        <v>8</v>
      </c>
      <c r="J1420">
        <v>20000099</v>
      </c>
      <c r="K1420" t="s">
        <v>18</v>
      </c>
      <c r="M1420" s="3"/>
    </row>
    <row r="1421" spans="2:13" x14ac:dyDescent="0.2">
      <c r="B1421" s="1">
        <v>42838</v>
      </c>
      <c r="C1421">
        <v>44.4</v>
      </c>
      <c r="D1421" t="str">
        <f>_xlfn.TEXTJOIN($F$4,FALSE,源数据[[#This Row],[字段01]:[字段10]])</f>
        <v>湖南-邵阳市-1000001502-裕协康商贸公司-茶饮-10000211-茉莉绿茶11---</v>
      </c>
      <c r="E1421" t="s">
        <v>3</v>
      </c>
      <c r="F1421" t="s">
        <v>55</v>
      </c>
      <c r="G1421">
        <v>1000001502</v>
      </c>
      <c r="H1421" t="s">
        <v>54</v>
      </c>
      <c r="I1421" s="2" t="s">
        <v>8</v>
      </c>
      <c r="J1421">
        <v>10000211</v>
      </c>
      <c r="K1421" t="s">
        <v>6</v>
      </c>
      <c r="M1421" s="3"/>
    </row>
    <row r="1422" spans="2:13" x14ac:dyDescent="0.2">
      <c r="B1422" s="1">
        <v>42838</v>
      </c>
      <c r="C1422">
        <v>53.9</v>
      </c>
      <c r="D1422" t="str">
        <f>_xlfn.TEXTJOIN($F$4,FALSE,源数据[[#This Row],[字段01]:[字段10]])</f>
        <v>湖南-长沙市-1000000059-厚飞康商贸公司-茶饮-10000078-铁观音茶15---</v>
      </c>
      <c r="E1422" t="s">
        <v>3</v>
      </c>
      <c r="F1422" t="s">
        <v>12</v>
      </c>
      <c r="G1422">
        <v>1000000059</v>
      </c>
      <c r="H1422" t="s">
        <v>53</v>
      </c>
      <c r="I1422" s="2" t="s">
        <v>8</v>
      </c>
      <c r="J1422">
        <v>10000078</v>
      </c>
      <c r="K1422" t="s">
        <v>28</v>
      </c>
      <c r="M1422" s="3"/>
    </row>
    <row r="1423" spans="2:13" x14ac:dyDescent="0.2">
      <c r="B1423" s="1">
        <v>42838</v>
      </c>
      <c r="C1423">
        <v>22.7</v>
      </c>
      <c r="D1423" t="str">
        <f>_xlfn.TEXTJOIN($F$4,FALSE,源数据[[#This Row],[字段01]:[字段10]])</f>
        <v>湖南-长沙市-1000000059-厚飞康商贸公司-茶饮-10000078-铁观音茶15---</v>
      </c>
      <c r="E1423" t="s">
        <v>3</v>
      </c>
      <c r="F1423" t="s">
        <v>12</v>
      </c>
      <c r="G1423">
        <v>1000000059</v>
      </c>
      <c r="H1423" t="s">
        <v>53</v>
      </c>
      <c r="I1423" s="2" t="s">
        <v>8</v>
      </c>
      <c r="J1423">
        <v>10000078</v>
      </c>
      <c r="K1423" t="s">
        <v>28</v>
      </c>
      <c r="M1423" s="3"/>
    </row>
    <row r="1424" spans="2:13" x14ac:dyDescent="0.2">
      <c r="B1424" s="1">
        <v>42838</v>
      </c>
      <c r="C1424">
        <v>12.4</v>
      </c>
      <c r="D1424" t="str">
        <f>_xlfn.TEXTJOIN($F$4,FALSE,源数据[[#This Row],[字段01]:[字段10]])</f>
        <v>湖南-长沙市-1000000059-厚飞康商贸公司-茶饮-10000131-柠檬茶3---</v>
      </c>
      <c r="E1424" t="s">
        <v>3</v>
      </c>
      <c r="F1424" t="s">
        <v>12</v>
      </c>
      <c r="G1424">
        <v>1000000059</v>
      </c>
      <c r="H1424" t="s">
        <v>53</v>
      </c>
      <c r="I1424" s="2" t="s">
        <v>8</v>
      </c>
      <c r="J1424">
        <v>10000131</v>
      </c>
      <c r="K1424" t="s">
        <v>36</v>
      </c>
      <c r="M1424" s="3"/>
    </row>
    <row r="1425" spans="2:13" x14ac:dyDescent="0.2">
      <c r="B1425" s="1">
        <v>42838</v>
      </c>
      <c r="C1425">
        <v>78.2</v>
      </c>
      <c r="D1425" t="str">
        <f>_xlfn.TEXTJOIN($F$4,FALSE,源数据[[#This Row],[字段01]:[字段10]])</f>
        <v>湖南-长沙市-1000000059-厚飞康商贸公司-茶饮-10000131-柠檬茶3---</v>
      </c>
      <c r="E1425" t="s">
        <v>3</v>
      </c>
      <c r="F1425" t="s">
        <v>12</v>
      </c>
      <c r="G1425">
        <v>1000000059</v>
      </c>
      <c r="H1425" t="s">
        <v>53</v>
      </c>
      <c r="I1425" s="2" t="s">
        <v>8</v>
      </c>
      <c r="J1425">
        <v>10000131</v>
      </c>
      <c r="K1425" t="s">
        <v>36</v>
      </c>
      <c r="M1425" s="3"/>
    </row>
    <row r="1426" spans="2:13" x14ac:dyDescent="0.2">
      <c r="B1426" s="1">
        <v>42838</v>
      </c>
      <c r="C1426">
        <v>2.5</v>
      </c>
      <c r="D1426" t="str">
        <f>_xlfn.TEXTJOIN($F$4,FALSE,源数据[[#This Row],[字段01]:[字段10]])</f>
        <v>湖南-长沙市-1000000059-厚飞康商贸公司-茶饮-10000131-柠檬茶3---</v>
      </c>
      <c r="E1426" t="s">
        <v>3</v>
      </c>
      <c r="F1426" t="s">
        <v>12</v>
      </c>
      <c r="G1426">
        <v>1000000059</v>
      </c>
      <c r="H1426" t="s">
        <v>53</v>
      </c>
      <c r="I1426" s="2" t="s">
        <v>8</v>
      </c>
      <c r="J1426">
        <v>10000131</v>
      </c>
      <c r="K1426" t="s">
        <v>36</v>
      </c>
      <c r="M1426" s="3"/>
    </row>
    <row r="1427" spans="2:13" x14ac:dyDescent="0.2">
      <c r="B1427" s="1">
        <v>42838</v>
      </c>
      <c r="C1427">
        <v>8.3000000000000007</v>
      </c>
      <c r="D1427" t="str">
        <f>_xlfn.TEXTJOIN($F$4,FALSE,源数据[[#This Row],[字段01]:[字段10]])</f>
        <v>湖南-长沙市-1000000059-厚飞康商贸公司-茶饮-10000172-红茶16---</v>
      </c>
      <c r="E1427" t="s">
        <v>3</v>
      </c>
      <c r="F1427" t="s">
        <v>12</v>
      </c>
      <c r="G1427">
        <v>1000000059</v>
      </c>
      <c r="H1427" t="s">
        <v>53</v>
      </c>
      <c r="I1427" s="2" t="s">
        <v>8</v>
      </c>
      <c r="J1427">
        <v>10000172</v>
      </c>
      <c r="K1427" t="s">
        <v>14</v>
      </c>
      <c r="M1427" s="3"/>
    </row>
    <row r="1428" spans="2:13" x14ac:dyDescent="0.2">
      <c r="B1428" s="1">
        <v>42838</v>
      </c>
      <c r="C1428">
        <v>13.3</v>
      </c>
      <c r="D1428" t="str">
        <f>_xlfn.TEXTJOIN($F$4,FALSE,源数据[[#This Row],[字段01]:[字段10]])</f>
        <v>江苏-常州市-1000001133-厚弘优商贸公司-茶饮-10000078-铁观音茶15---</v>
      </c>
      <c r="E1428" t="s">
        <v>20</v>
      </c>
      <c r="F1428" t="s">
        <v>44</v>
      </c>
      <c r="G1428">
        <v>1000001133</v>
      </c>
      <c r="H1428" t="s">
        <v>43</v>
      </c>
      <c r="I1428" s="2" t="s">
        <v>8</v>
      </c>
      <c r="J1428">
        <v>10000078</v>
      </c>
      <c r="K1428" t="s">
        <v>28</v>
      </c>
      <c r="M1428" s="3"/>
    </row>
    <row r="1429" spans="2:13" x14ac:dyDescent="0.2">
      <c r="B1429" s="1">
        <v>42838</v>
      </c>
      <c r="C1429">
        <v>27.3</v>
      </c>
      <c r="D1429" t="str">
        <f>_xlfn.TEXTJOIN($F$4,FALSE,源数据[[#This Row],[字段01]:[字段10]])</f>
        <v>江苏-常州市-1000001133-厚弘优商贸公司-茶饮-10000078-铁观音茶15---</v>
      </c>
      <c r="E1429" t="s">
        <v>20</v>
      </c>
      <c r="F1429" t="s">
        <v>44</v>
      </c>
      <c r="G1429">
        <v>1000001133</v>
      </c>
      <c r="H1429" t="s">
        <v>43</v>
      </c>
      <c r="I1429" s="2" t="s">
        <v>8</v>
      </c>
      <c r="J1429">
        <v>10000078</v>
      </c>
      <c r="K1429" t="s">
        <v>28</v>
      </c>
      <c r="M1429" s="3"/>
    </row>
    <row r="1430" spans="2:13" x14ac:dyDescent="0.2">
      <c r="B1430" s="1">
        <v>42838</v>
      </c>
      <c r="C1430">
        <v>8.8000000000000007</v>
      </c>
      <c r="D1430" t="str">
        <f>_xlfn.TEXTJOIN($F$4,FALSE,源数据[[#This Row],[字段01]:[字段10]])</f>
        <v>江苏-常州市-1000001133-厚弘优商贸公司-茶饮-10000111-茉莉花茶3---</v>
      </c>
      <c r="E1430" t="s">
        <v>20</v>
      </c>
      <c r="F1430" t="s">
        <v>44</v>
      </c>
      <c r="G1430">
        <v>1000001133</v>
      </c>
      <c r="H1430" t="s">
        <v>43</v>
      </c>
      <c r="I1430" s="2" t="s">
        <v>8</v>
      </c>
      <c r="J1430">
        <v>10000111</v>
      </c>
      <c r="K1430" t="s">
        <v>35</v>
      </c>
      <c r="M1430" s="3"/>
    </row>
    <row r="1431" spans="2:13" x14ac:dyDescent="0.2">
      <c r="B1431" s="1">
        <v>42838</v>
      </c>
      <c r="C1431">
        <v>8.9</v>
      </c>
      <c r="D1431" t="str">
        <f>_xlfn.TEXTJOIN($F$4,FALSE,源数据[[#This Row],[字段01]:[字段10]])</f>
        <v>江苏-常州市-1000001133-厚弘优商贸公司-茶饮-10000131-柠檬茶3---</v>
      </c>
      <c r="E1431" t="s">
        <v>20</v>
      </c>
      <c r="F1431" t="s">
        <v>44</v>
      </c>
      <c r="G1431">
        <v>1000001133</v>
      </c>
      <c r="H1431" t="s">
        <v>43</v>
      </c>
      <c r="I1431" s="2" t="s">
        <v>8</v>
      </c>
      <c r="J1431">
        <v>10000131</v>
      </c>
      <c r="K1431" t="s">
        <v>36</v>
      </c>
      <c r="M1431" s="3"/>
    </row>
    <row r="1432" spans="2:13" x14ac:dyDescent="0.2">
      <c r="B1432" s="1">
        <v>42838</v>
      </c>
      <c r="C1432">
        <v>0.2</v>
      </c>
      <c r="D1432" t="str">
        <f>_xlfn.TEXTJOIN($F$4,FALSE,源数据[[#This Row],[字段01]:[字段10]])</f>
        <v>江苏-南通市-1000003349-晨乐商贸有限公司-茶饮-20000099-拿铁奶茶2---</v>
      </c>
      <c r="E1432" t="s">
        <v>20</v>
      </c>
      <c r="F1432" t="s">
        <v>67</v>
      </c>
      <c r="G1432">
        <v>1000003349</v>
      </c>
      <c r="H1432" t="s">
        <v>66</v>
      </c>
      <c r="I1432" s="2" t="s">
        <v>8</v>
      </c>
      <c r="J1432">
        <v>20000099</v>
      </c>
      <c r="K1432" t="s">
        <v>18</v>
      </c>
      <c r="M1432" s="3"/>
    </row>
    <row r="1433" spans="2:13" x14ac:dyDescent="0.2">
      <c r="B1433" s="1">
        <v>42838</v>
      </c>
      <c r="C1433">
        <v>0</v>
      </c>
      <c r="D1433" t="str">
        <f>_xlfn.TEXTJOIN($F$4,FALSE,源数据[[#This Row],[字段01]:[字段10]])</f>
        <v>江苏-南通市-1000003349-晨乐商贸有限公司-茶饮-20000099-拿铁奶茶2---</v>
      </c>
      <c r="E1433" t="s">
        <v>20</v>
      </c>
      <c r="F1433" t="s">
        <v>67</v>
      </c>
      <c r="G1433">
        <v>1000003349</v>
      </c>
      <c r="H1433" t="s">
        <v>66</v>
      </c>
      <c r="I1433" s="2" t="s">
        <v>8</v>
      </c>
      <c r="J1433">
        <v>20000099</v>
      </c>
      <c r="K1433" t="s">
        <v>18</v>
      </c>
      <c r="M1433" s="3"/>
    </row>
    <row r="1434" spans="2:13" x14ac:dyDescent="0.2">
      <c r="B1434" s="1">
        <v>42838</v>
      </c>
      <c r="C1434">
        <v>26.5</v>
      </c>
      <c r="D1434" t="str">
        <f>_xlfn.TEXTJOIN($F$4,FALSE,源数据[[#This Row],[字段01]:[字段10]])</f>
        <v>江苏-苏州市-1000000054-荣聚本商贸公司-茶饮-10000131-柠檬茶3---</v>
      </c>
      <c r="E1434" t="s">
        <v>20</v>
      </c>
      <c r="F1434" t="s">
        <v>27</v>
      </c>
      <c r="G1434">
        <v>1000000054</v>
      </c>
      <c r="H1434" t="s">
        <v>34</v>
      </c>
      <c r="I1434" s="2" t="s">
        <v>8</v>
      </c>
      <c r="J1434">
        <v>10000131</v>
      </c>
      <c r="K1434" t="s">
        <v>36</v>
      </c>
      <c r="M1434" s="3"/>
    </row>
    <row r="1435" spans="2:13" x14ac:dyDescent="0.2">
      <c r="B1435" s="1">
        <v>42838</v>
      </c>
      <c r="C1435">
        <v>39.200000000000003</v>
      </c>
      <c r="D1435" t="str">
        <f>_xlfn.TEXTJOIN($F$4,FALSE,源数据[[#This Row],[字段01]:[字段10]])</f>
        <v>江苏-苏州市-1000000101-美协旺商贸公司-茶饮-20000099-拿铁奶茶2---</v>
      </c>
      <c r="E1435" t="s">
        <v>20</v>
      </c>
      <c r="F1435" t="s">
        <v>27</v>
      </c>
      <c r="G1435">
        <v>1000000101</v>
      </c>
      <c r="H1435" t="s">
        <v>37</v>
      </c>
      <c r="I1435" s="2" t="s">
        <v>8</v>
      </c>
      <c r="J1435">
        <v>20000099</v>
      </c>
      <c r="K1435" t="s">
        <v>18</v>
      </c>
      <c r="M1435" s="3"/>
    </row>
    <row r="1436" spans="2:13" x14ac:dyDescent="0.2">
      <c r="B1436" s="1">
        <v>42838</v>
      </c>
      <c r="C1436">
        <v>51.5</v>
      </c>
      <c r="D1436" t="str">
        <f>_xlfn.TEXTJOIN($F$4,FALSE,源数据[[#This Row],[字段01]:[字段10]])</f>
        <v>江苏-无锡市-1000000046-多福复商贸公司-茶饮-10000172-红茶16---</v>
      </c>
      <c r="E1436" t="s">
        <v>20</v>
      </c>
      <c r="F1436" t="s">
        <v>52</v>
      </c>
      <c r="G1436">
        <v>1000000046</v>
      </c>
      <c r="H1436" t="s">
        <v>50</v>
      </c>
      <c r="I1436" s="2" t="s">
        <v>8</v>
      </c>
      <c r="J1436">
        <v>10000172</v>
      </c>
      <c r="K1436" t="s">
        <v>14</v>
      </c>
      <c r="M1436" s="3"/>
    </row>
    <row r="1437" spans="2:13" x14ac:dyDescent="0.2">
      <c r="B1437" s="1">
        <v>42838</v>
      </c>
      <c r="C1437">
        <v>35.6</v>
      </c>
      <c r="D1437" t="str">
        <f>_xlfn.TEXTJOIN($F$4,FALSE,源数据[[#This Row],[字段01]:[字段10]])</f>
        <v>江苏-徐州市-1000000031-顺满进商贸公司-茶饮-10000182-麦茶3---</v>
      </c>
      <c r="E1437" t="s">
        <v>20</v>
      </c>
      <c r="F1437" t="s">
        <v>31</v>
      </c>
      <c r="G1437">
        <v>1000000031</v>
      </c>
      <c r="H1437" t="s">
        <v>30</v>
      </c>
      <c r="I1437" s="2" t="s">
        <v>8</v>
      </c>
      <c r="J1437">
        <v>10000182</v>
      </c>
      <c r="K1437" t="s">
        <v>29</v>
      </c>
      <c r="M1437" s="3"/>
    </row>
    <row r="1438" spans="2:13" x14ac:dyDescent="0.2">
      <c r="B1438" s="1">
        <v>42838</v>
      </c>
      <c r="C1438">
        <v>22.6</v>
      </c>
      <c r="D1438" t="str">
        <f>_xlfn.TEXTJOIN($F$4,FALSE,源数据[[#This Row],[字段01]:[字段10]])</f>
        <v>江苏-徐州市-1000000031-顺满进商贸公司-茶饮-20000099-拿铁奶茶2---</v>
      </c>
      <c r="E1438" t="s">
        <v>20</v>
      </c>
      <c r="F1438" t="s">
        <v>31</v>
      </c>
      <c r="G1438">
        <v>1000000031</v>
      </c>
      <c r="H1438" t="s">
        <v>30</v>
      </c>
      <c r="I1438" s="2" t="s">
        <v>8</v>
      </c>
      <c r="J1438">
        <v>20000099</v>
      </c>
      <c r="K1438" t="s">
        <v>18</v>
      </c>
      <c r="M1438" s="3"/>
    </row>
    <row r="1439" spans="2:13" x14ac:dyDescent="0.2">
      <c r="B1439" s="1">
        <v>42838</v>
      </c>
      <c r="C1439">
        <v>9.3000000000000007</v>
      </c>
      <c r="D1439" t="str">
        <f>_xlfn.TEXTJOIN($F$4,FALSE,源数据[[#This Row],[字段01]:[字段10]])</f>
        <v>江苏-扬州市-1000000579-润谦高商贸公司-茶饮-10000182-麦茶3---</v>
      </c>
      <c r="E1439" t="s">
        <v>20</v>
      </c>
      <c r="F1439" t="s">
        <v>59</v>
      </c>
      <c r="G1439">
        <v>1000000579</v>
      </c>
      <c r="H1439" t="s">
        <v>58</v>
      </c>
      <c r="I1439" s="2" t="s">
        <v>8</v>
      </c>
      <c r="J1439">
        <v>10000182</v>
      </c>
      <c r="K1439" t="s">
        <v>29</v>
      </c>
      <c r="M1439" s="3"/>
    </row>
    <row r="1440" spans="2:13" x14ac:dyDescent="0.2">
      <c r="B1440" s="1">
        <v>42839</v>
      </c>
      <c r="C1440">
        <v>34.799999999999997</v>
      </c>
      <c r="D1440" t="str">
        <f>_xlfn.TEXTJOIN($F$4,FALSE,源数据[[#This Row],[字段01]:[字段10]])</f>
        <v>安徽-合肥市-1000000931-百安欣商贸公司-果汁-40000085-红石榴汁1---</v>
      </c>
      <c r="E1440" t="s">
        <v>41</v>
      </c>
      <c r="F1440" t="s">
        <v>40</v>
      </c>
      <c r="G1440">
        <v>1000000931</v>
      </c>
      <c r="H1440" t="s">
        <v>39</v>
      </c>
      <c r="I1440" s="2" t="s">
        <v>24</v>
      </c>
      <c r="J1440">
        <v>40000085</v>
      </c>
      <c r="K1440" t="s">
        <v>22</v>
      </c>
      <c r="M1440" s="3"/>
    </row>
    <row r="1441" spans="2:13" x14ac:dyDescent="0.2">
      <c r="B1441" s="1">
        <v>42839</v>
      </c>
      <c r="C1441">
        <v>2.2000000000000002</v>
      </c>
      <c r="D1441" t="str">
        <f>_xlfn.TEXTJOIN($F$4,FALSE,源数据[[#This Row],[字段01]:[字段10]])</f>
        <v>安徽-芜湖市-1000003187-如中寿商贸公司-茶饮-10000078-铁观音茶15---</v>
      </c>
      <c r="E1441" t="s">
        <v>41</v>
      </c>
      <c r="F1441" t="s">
        <v>76</v>
      </c>
      <c r="G1441">
        <v>1000003187</v>
      </c>
      <c r="H1441" t="s">
        <v>75</v>
      </c>
      <c r="I1441" s="2" t="s">
        <v>8</v>
      </c>
      <c r="J1441">
        <v>10000078</v>
      </c>
      <c r="K1441" t="s">
        <v>28</v>
      </c>
      <c r="M1441" s="3"/>
    </row>
    <row r="1442" spans="2:13" x14ac:dyDescent="0.2">
      <c r="B1442" s="1">
        <v>42839</v>
      </c>
      <c r="C1442">
        <v>2.2999999999999998</v>
      </c>
      <c r="D1442" t="str">
        <f>_xlfn.TEXTJOIN($F$4,FALSE,源数据[[#This Row],[字段01]:[字段10]])</f>
        <v>安徽-芜湖市-1000003187-如中寿商贸公司-茶饮-20000099-拿铁奶茶2---</v>
      </c>
      <c r="E1442" t="s">
        <v>41</v>
      </c>
      <c r="F1442" t="s">
        <v>76</v>
      </c>
      <c r="G1442">
        <v>1000003187</v>
      </c>
      <c r="H1442" t="s">
        <v>75</v>
      </c>
      <c r="I1442" s="2" t="s">
        <v>8</v>
      </c>
      <c r="J1442">
        <v>20000099</v>
      </c>
      <c r="K1442" t="s">
        <v>18</v>
      </c>
      <c r="M1442" s="3"/>
    </row>
    <row r="1443" spans="2:13" x14ac:dyDescent="0.2">
      <c r="B1443" s="1">
        <v>42839</v>
      </c>
      <c r="C1443">
        <v>16.5</v>
      </c>
      <c r="D1443" t="str">
        <f>_xlfn.TEXTJOIN($F$4,FALSE,源数据[[#This Row],[字段01]:[字段10]])</f>
        <v>江苏-常州市-1000001133-厚弘优商贸公司-茶饮-10000078-铁观音茶15---</v>
      </c>
      <c r="E1443" t="s">
        <v>20</v>
      </c>
      <c r="F1443" t="s">
        <v>44</v>
      </c>
      <c r="G1443">
        <v>1000001133</v>
      </c>
      <c r="H1443" t="s">
        <v>43</v>
      </c>
      <c r="I1443" s="2" t="s">
        <v>8</v>
      </c>
      <c r="J1443">
        <v>10000078</v>
      </c>
      <c r="K1443" t="s">
        <v>28</v>
      </c>
      <c r="M1443" s="3"/>
    </row>
    <row r="1444" spans="2:13" x14ac:dyDescent="0.2">
      <c r="B1444" s="1">
        <v>42839</v>
      </c>
      <c r="C1444">
        <v>17.7</v>
      </c>
      <c r="D1444" t="str">
        <f>_xlfn.TEXTJOIN($F$4,FALSE,源数据[[#This Row],[字段01]:[字段10]])</f>
        <v>江苏-常州市-1000001133-厚弘优商贸公司-茶饮-10000111-茉莉花茶3---</v>
      </c>
      <c r="E1444" t="s">
        <v>20</v>
      </c>
      <c r="F1444" t="s">
        <v>44</v>
      </c>
      <c r="G1444">
        <v>1000001133</v>
      </c>
      <c r="H1444" t="s">
        <v>43</v>
      </c>
      <c r="I1444" s="2" t="s">
        <v>8</v>
      </c>
      <c r="J1444">
        <v>10000111</v>
      </c>
      <c r="K1444" t="s">
        <v>35</v>
      </c>
      <c r="M1444" s="3"/>
    </row>
    <row r="1445" spans="2:13" x14ac:dyDescent="0.2">
      <c r="B1445" s="1">
        <v>42839</v>
      </c>
      <c r="C1445">
        <v>16.899999999999999</v>
      </c>
      <c r="D1445" t="str">
        <f>_xlfn.TEXTJOIN($F$4,FALSE,源数据[[#This Row],[字段01]:[字段10]])</f>
        <v>江苏-常州市-1000001133-厚弘优商贸公司-茶饮-10000111-茉莉花茶3---</v>
      </c>
      <c r="E1445" t="s">
        <v>20</v>
      </c>
      <c r="F1445" t="s">
        <v>44</v>
      </c>
      <c r="G1445">
        <v>1000001133</v>
      </c>
      <c r="H1445" t="s">
        <v>43</v>
      </c>
      <c r="I1445" s="2" t="s">
        <v>8</v>
      </c>
      <c r="J1445">
        <v>10000111</v>
      </c>
      <c r="K1445" t="s">
        <v>35</v>
      </c>
      <c r="M1445" s="3"/>
    </row>
    <row r="1446" spans="2:13" x14ac:dyDescent="0.2">
      <c r="B1446" s="1">
        <v>42839</v>
      </c>
      <c r="C1446">
        <v>27.2</v>
      </c>
      <c r="D1446" t="str">
        <f>_xlfn.TEXTJOIN($F$4,FALSE,源数据[[#This Row],[字段01]:[字段10]])</f>
        <v>江苏-常州市-1000001133-厚弘优商贸公司-茶饮-10000131-柠檬茶3---</v>
      </c>
      <c r="E1446" t="s">
        <v>20</v>
      </c>
      <c r="F1446" t="s">
        <v>44</v>
      </c>
      <c r="G1446">
        <v>1000001133</v>
      </c>
      <c r="H1446" t="s">
        <v>43</v>
      </c>
      <c r="I1446" s="2" t="s">
        <v>8</v>
      </c>
      <c r="J1446">
        <v>10000131</v>
      </c>
      <c r="K1446" t="s">
        <v>36</v>
      </c>
      <c r="M1446" s="3"/>
    </row>
    <row r="1447" spans="2:13" x14ac:dyDescent="0.2">
      <c r="B1447" s="1">
        <v>42839</v>
      </c>
      <c r="C1447">
        <v>6.7</v>
      </c>
      <c r="D1447" t="str">
        <f>_xlfn.TEXTJOIN($F$4,FALSE,源数据[[#This Row],[字段01]:[字段10]])</f>
        <v>江苏-常州市-1000001133-厚弘优商贸公司-茶饮-10000131-柠檬茶3---</v>
      </c>
      <c r="E1447" t="s">
        <v>20</v>
      </c>
      <c r="F1447" t="s">
        <v>44</v>
      </c>
      <c r="G1447">
        <v>1000001133</v>
      </c>
      <c r="H1447" t="s">
        <v>43</v>
      </c>
      <c r="I1447" s="2" t="s">
        <v>8</v>
      </c>
      <c r="J1447">
        <v>10000131</v>
      </c>
      <c r="K1447" t="s">
        <v>36</v>
      </c>
      <c r="M1447" s="3"/>
    </row>
    <row r="1448" spans="2:13" x14ac:dyDescent="0.2">
      <c r="B1448" s="1">
        <v>42839</v>
      </c>
      <c r="C1448">
        <v>28.1</v>
      </c>
      <c r="D1448" t="str">
        <f>_xlfn.TEXTJOIN($F$4,FALSE,源数据[[#This Row],[字段01]:[字段10]])</f>
        <v>江苏-常州市-1000001133-厚弘优商贸公司-茶饮-10000182-麦茶3---</v>
      </c>
      <c r="E1448" t="s">
        <v>20</v>
      </c>
      <c r="F1448" t="s">
        <v>44</v>
      </c>
      <c r="G1448">
        <v>1000001133</v>
      </c>
      <c r="H1448" t="s">
        <v>43</v>
      </c>
      <c r="I1448" s="2" t="s">
        <v>8</v>
      </c>
      <c r="J1448">
        <v>10000182</v>
      </c>
      <c r="K1448" t="s">
        <v>29</v>
      </c>
      <c r="M1448" s="3"/>
    </row>
    <row r="1449" spans="2:13" x14ac:dyDescent="0.2">
      <c r="B1449" s="1">
        <v>42839</v>
      </c>
      <c r="C1449">
        <v>27.2</v>
      </c>
      <c r="D1449" t="str">
        <f>_xlfn.TEXTJOIN($F$4,FALSE,源数据[[#This Row],[字段01]:[字段10]])</f>
        <v>江苏-常州市-1000001133-厚弘优商贸公司-茶饮-10000182-麦茶3---</v>
      </c>
      <c r="E1449" t="s">
        <v>20</v>
      </c>
      <c r="F1449" t="s">
        <v>44</v>
      </c>
      <c r="G1449">
        <v>1000001133</v>
      </c>
      <c r="H1449" t="s">
        <v>43</v>
      </c>
      <c r="I1449" s="2" t="s">
        <v>8</v>
      </c>
      <c r="J1449">
        <v>10000182</v>
      </c>
      <c r="K1449" t="s">
        <v>29</v>
      </c>
      <c r="M1449" s="3"/>
    </row>
    <row r="1450" spans="2:13" x14ac:dyDescent="0.2">
      <c r="B1450" s="1">
        <v>42839</v>
      </c>
      <c r="C1450">
        <v>7.3</v>
      </c>
      <c r="D1450" t="str">
        <f>_xlfn.TEXTJOIN($F$4,FALSE,源数据[[#This Row],[字段01]:[字段10]])</f>
        <v>江苏-常州市-1000001133-厚弘优商贸公司-茶饮-20000099-拿铁奶茶2---</v>
      </c>
      <c r="E1450" t="s">
        <v>20</v>
      </c>
      <c r="F1450" t="s">
        <v>44</v>
      </c>
      <c r="G1450">
        <v>1000001133</v>
      </c>
      <c r="H1450" t="s">
        <v>43</v>
      </c>
      <c r="I1450" s="2" t="s">
        <v>8</v>
      </c>
      <c r="J1450">
        <v>20000099</v>
      </c>
      <c r="K1450" t="s">
        <v>18</v>
      </c>
      <c r="M1450" s="3"/>
    </row>
    <row r="1451" spans="2:13" x14ac:dyDescent="0.2">
      <c r="B1451" s="1">
        <v>42839</v>
      </c>
      <c r="C1451">
        <v>8.8000000000000007</v>
      </c>
      <c r="D1451" t="str">
        <f>_xlfn.TEXTJOIN($F$4,FALSE,源数据[[#This Row],[字段01]:[字段10]])</f>
        <v>江苏-南京市区-1000000018-久多厚商贸公司-茶饮-10000078-铁观音茶15---</v>
      </c>
      <c r="E1451" t="s">
        <v>20</v>
      </c>
      <c r="F1451" t="s">
        <v>47</v>
      </c>
      <c r="G1451">
        <v>1000000018</v>
      </c>
      <c r="H1451" t="s">
        <v>46</v>
      </c>
      <c r="I1451" s="2" t="s">
        <v>8</v>
      </c>
      <c r="J1451">
        <v>10000078</v>
      </c>
      <c r="K1451" t="s">
        <v>28</v>
      </c>
      <c r="M1451" s="3"/>
    </row>
    <row r="1452" spans="2:13" x14ac:dyDescent="0.2">
      <c r="B1452" s="1">
        <v>42839</v>
      </c>
      <c r="C1452">
        <v>37.299999999999997</v>
      </c>
      <c r="D1452" t="str">
        <f>_xlfn.TEXTJOIN($F$4,FALSE,源数据[[#This Row],[字段01]:[字段10]])</f>
        <v>江苏-南京市区-1000000018-久多厚商贸公司-茶饮-10000078-铁观音茶15---</v>
      </c>
      <c r="E1452" t="s">
        <v>20</v>
      </c>
      <c r="F1452" t="s">
        <v>47</v>
      </c>
      <c r="G1452">
        <v>1000000018</v>
      </c>
      <c r="H1452" t="s">
        <v>46</v>
      </c>
      <c r="I1452" s="2" t="s">
        <v>8</v>
      </c>
      <c r="J1452">
        <v>10000078</v>
      </c>
      <c r="K1452" t="s">
        <v>28</v>
      </c>
      <c r="M1452" s="3"/>
    </row>
    <row r="1453" spans="2:13" x14ac:dyDescent="0.2">
      <c r="B1453" s="1">
        <v>42839</v>
      </c>
      <c r="C1453">
        <v>0</v>
      </c>
      <c r="D1453" t="str">
        <f>_xlfn.TEXTJOIN($F$4,FALSE,源数据[[#This Row],[字段01]:[字段10]])</f>
        <v>江苏-南通市-1000003349-晨乐商贸有限公司-茶饮-20000099-拿铁奶茶2---</v>
      </c>
      <c r="E1453" t="s">
        <v>20</v>
      </c>
      <c r="F1453" t="s">
        <v>67</v>
      </c>
      <c r="G1453">
        <v>1000003349</v>
      </c>
      <c r="H1453" t="s">
        <v>66</v>
      </c>
      <c r="I1453" s="2" t="s">
        <v>8</v>
      </c>
      <c r="J1453">
        <v>20000099</v>
      </c>
      <c r="K1453" t="s">
        <v>18</v>
      </c>
      <c r="M1453" s="3"/>
    </row>
    <row r="1454" spans="2:13" x14ac:dyDescent="0.2">
      <c r="B1454" s="1">
        <v>42839</v>
      </c>
      <c r="C1454">
        <v>0.2</v>
      </c>
      <c r="D1454" t="str">
        <f>_xlfn.TEXTJOIN($F$4,FALSE,源数据[[#This Row],[字段01]:[字段10]])</f>
        <v>江苏-南通市-1000003349-晨乐商贸有限公司-茶饮-20000099-拿铁奶茶2---</v>
      </c>
      <c r="E1454" t="s">
        <v>20</v>
      </c>
      <c r="F1454" t="s">
        <v>67</v>
      </c>
      <c r="G1454">
        <v>1000003349</v>
      </c>
      <c r="H1454" t="s">
        <v>66</v>
      </c>
      <c r="I1454" s="2" t="s">
        <v>8</v>
      </c>
      <c r="J1454">
        <v>20000099</v>
      </c>
      <c r="K1454" t="s">
        <v>18</v>
      </c>
      <c r="M1454" s="3"/>
    </row>
    <row r="1455" spans="2:13" x14ac:dyDescent="0.2">
      <c r="B1455" s="1">
        <v>42839</v>
      </c>
      <c r="C1455">
        <v>35.6</v>
      </c>
      <c r="D1455" t="str">
        <f>_xlfn.TEXTJOIN($F$4,FALSE,源数据[[#This Row],[字段01]:[字段10]])</f>
        <v>江苏-徐州市-1000000031-顺满进商贸公司-茶饮-10000182-麦茶3---</v>
      </c>
      <c r="E1455" t="s">
        <v>20</v>
      </c>
      <c r="F1455" t="s">
        <v>31</v>
      </c>
      <c r="G1455">
        <v>1000000031</v>
      </c>
      <c r="H1455" t="s">
        <v>30</v>
      </c>
      <c r="I1455" s="2" t="s">
        <v>8</v>
      </c>
      <c r="J1455">
        <v>10000182</v>
      </c>
      <c r="K1455" t="s">
        <v>29</v>
      </c>
      <c r="M1455" s="3"/>
    </row>
    <row r="1456" spans="2:13" x14ac:dyDescent="0.2">
      <c r="B1456" s="1">
        <v>42839</v>
      </c>
      <c r="C1456">
        <v>13.5</v>
      </c>
      <c r="D1456" t="str">
        <f>_xlfn.TEXTJOIN($F$4,FALSE,源数据[[#This Row],[字段01]:[字段10]])</f>
        <v>江苏-镇江市-1000000047-寿鼎益商贸公司-茶饮-10000061-冰绿茶18---</v>
      </c>
      <c r="E1456" t="s">
        <v>20</v>
      </c>
      <c r="F1456" t="s">
        <v>33</v>
      </c>
      <c r="G1456">
        <v>1000000047</v>
      </c>
      <c r="H1456" t="s">
        <v>32</v>
      </c>
      <c r="I1456" s="2" t="s">
        <v>8</v>
      </c>
      <c r="J1456">
        <v>10000061</v>
      </c>
      <c r="K1456" t="s">
        <v>26</v>
      </c>
      <c r="M1456" s="3"/>
    </row>
    <row r="1457" spans="2:13" x14ac:dyDescent="0.2">
      <c r="B1457" s="1">
        <v>42839</v>
      </c>
      <c r="C1457">
        <v>13.9</v>
      </c>
      <c r="D1457" t="str">
        <f>_xlfn.TEXTJOIN($F$4,FALSE,源数据[[#This Row],[字段01]:[字段10]])</f>
        <v>江苏-镇江市-1000000047-寿鼎益商贸公司-茶饮-10000182-麦茶3---</v>
      </c>
      <c r="E1457" t="s">
        <v>20</v>
      </c>
      <c r="F1457" t="s">
        <v>33</v>
      </c>
      <c r="G1457">
        <v>1000000047</v>
      </c>
      <c r="H1457" t="s">
        <v>32</v>
      </c>
      <c r="I1457" s="2" t="s">
        <v>8</v>
      </c>
      <c r="J1457">
        <v>10000182</v>
      </c>
      <c r="K1457" t="s">
        <v>29</v>
      </c>
      <c r="M1457" s="3"/>
    </row>
    <row r="1458" spans="2:13" x14ac:dyDescent="0.2">
      <c r="B1458" s="1">
        <v>42840</v>
      </c>
      <c r="C1458">
        <v>37</v>
      </c>
      <c r="D1458" t="str">
        <f>_xlfn.TEXTJOIN($F$4,FALSE,源数据[[#This Row],[字段01]:[字段10]])</f>
        <v>安徽-合肥市-1000000931-百安欣商贸公司-茶饮-10000131-柠檬茶3---</v>
      </c>
      <c r="E1458" t="s">
        <v>41</v>
      </c>
      <c r="F1458" t="s">
        <v>40</v>
      </c>
      <c r="G1458">
        <v>1000000931</v>
      </c>
      <c r="H1458" t="s">
        <v>39</v>
      </c>
      <c r="I1458" s="2" t="s">
        <v>8</v>
      </c>
      <c r="J1458">
        <v>10000131</v>
      </c>
      <c r="K1458" t="s">
        <v>36</v>
      </c>
      <c r="M1458" s="3"/>
    </row>
    <row r="1459" spans="2:13" x14ac:dyDescent="0.2">
      <c r="B1459" s="1">
        <v>42840</v>
      </c>
      <c r="C1459">
        <v>13.6</v>
      </c>
      <c r="D1459" t="str">
        <f>_xlfn.TEXTJOIN($F$4,FALSE,源数据[[#This Row],[字段01]:[字段10]])</f>
        <v>安徽-黄山市-1000001135-信满捷商贸公司-茶饮-10000131-柠檬茶3---</v>
      </c>
      <c r="E1459" t="s">
        <v>41</v>
      </c>
      <c r="F1459" t="s">
        <v>64</v>
      </c>
      <c r="G1459">
        <v>1000001135</v>
      </c>
      <c r="H1459" t="s">
        <v>63</v>
      </c>
      <c r="I1459" s="2" t="s">
        <v>8</v>
      </c>
      <c r="J1459">
        <v>10000131</v>
      </c>
      <c r="K1459" t="s">
        <v>36</v>
      </c>
      <c r="M1459" s="3"/>
    </row>
    <row r="1460" spans="2:13" x14ac:dyDescent="0.2">
      <c r="B1460" s="1">
        <v>42840</v>
      </c>
      <c r="C1460">
        <v>9</v>
      </c>
      <c r="D1460" t="str">
        <f>_xlfn.TEXTJOIN($F$4,FALSE,源数据[[#This Row],[字段01]:[字段10]])</f>
        <v>安徽-黄山市-1000001135-信满捷商贸公司-茶饮-10000182-麦茶3---</v>
      </c>
      <c r="E1460" t="s">
        <v>41</v>
      </c>
      <c r="F1460" t="s">
        <v>64</v>
      </c>
      <c r="G1460">
        <v>1000001135</v>
      </c>
      <c r="H1460" t="s">
        <v>63</v>
      </c>
      <c r="I1460" s="2" t="s">
        <v>8</v>
      </c>
      <c r="J1460">
        <v>10000182</v>
      </c>
      <c r="K1460" t="s">
        <v>29</v>
      </c>
      <c r="M1460" s="3"/>
    </row>
    <row r="1461" spans="2:13" x14ac:dyDescent="0.2">
      <c r="B1461" s="1">
        <v>42840</v>
      </c>
      <c r="C1461">
        <v>59.6</v>
      </c>
      <c r="D1461" t="str">
        <f>_xlfn.TEXTJOIN($F$4,FALSE,源数据[[#This Row],[字段01]:[字段10]])</f>
        <v>湖南-郴州市-1000002981-祥顺源商贸公司-茶饮-10000131-柠檬茶3---</v>
      </c>
      <c r="E1461" t="s">
        <v>3</v>
      </c>
      <c r="F1461" t="s">
        <v>10</v>
      </c>
      <c r="G1461">
        <v>1000002981</v>
      </c>
      <c r="H1461" t="s">
        <v>60</v>
      </c>
      <c r="I1461" s="2" t="s">
        <v>8</v>
      </c>
      <c r="J1461">
        <v>10000131</v>
      </c>
      <c r="K1461" t="s">
        <v>36</v>
      </c>
      <c r="M1461" s="3"/>
    </row>
    <row r="1462" spans="2:13" x14ac:dyDescent="0.2">
      <c r="B1462" s="1">
        <v>42840</v>
      </c>
      <c r="C1462">
        <v>7.5</v>
      </c>
      <c r="D1462" t="str">
        <f>_xlfn.TEXTJOIN($F$4,FALSE,源数据[[#This Row],[字段01]:[字段10]])</f>
        <v>湖南-郴州市-1000002981-祥顺源商贸公司-茶饮-20000099-拿铁奶茶2---</v>
      </c>
      <c r="E1462" t="s">
        <v>3</v>
      </c>
      <c r="F1462" t="s">
        <v>10</v>
      </c>
      <c r="G1462">
        <v>1000002981</v>
      </c>
      <c r="H1462" t="s">
        <v>60</v>
      </c>
      <c r="I1462" s="2" t="s">
        <v>8</v>
      </c>
      <c r="J1462">
        <v>20000099</v>
      </c>
      <c r="K1462" t="s">
        <v>18</v>
      </c>
      <c r="M1462" s="3"/>
    </row>
    <row r="1463" spans="2:13" x14ac:dyDescent="0.2">
      <c r="B1463" s="1">
        <v>42840</v>
      </c>
      <c r="C1463">
        <v>10.4</v>
      </c>
      <c r="D1463" t="str">
        <f>_xlfn.TEXTJOIN($F$4,FALSE,源数据[[#This Row],[字段01]:[字段10]])</f>
        <v>湖南-邵阳市-1000001502-裕协康商贸公司-茶饮-10000211-茉莉绿茶11---</v>
      </c>
      <c r="E1463" t="s">
        <v>3</v>
      </c>
      <c r="F1463" t="s">
        <v>55</v>
      </c>
      <c r="G1463">
        <v>1000001502</v>
      </c>
      <c r="H1463" t="s">
        <v>54</v>
      </c>
      <c r="I1463" s="2" t="s">
        <v>8</v>
      </c>
      <c r="J1463">
        <v>10000211</v>
      </c>
      <c r="K1463" t="s">
        <v>6</v>
      </c>
      <c r="M1463" s="3"/>
    </row>
    <row r="1464" spans="2:13" x14ac:dyDescent="0.2">
      <c r="B1464" s="1">
        <v>42840</v>
      </c>
      <c r="C1464">
        <v>14.3</v>
      </c>
      <c r="D1464" t="str">
        <f>_xlfn.TEXTJOIN($F$4,FALSE,源数据[[#This Row],[字段01]:[字段10]])</f>
        <v>江苏-泰州市-1000003183-安成茂商贸公司-果汁-40000085-红石榴汁1---</v>
      </c>
      <c r="E1464" t="s">
        <v>20</v>
      </c>
      <c r="F1464" t="s">
        <v>23</v>
      </c>
      <c r="G1464">
        <v>1000003183</v>
      </c>
      <c r="H1464" t="s">
        <v>21</v>
      </c>
      <c r="I1464" s="2" t="s">
        <v>24</v>
      </c>
      <c r="J1464">
        <v>40000085</v>
      </c>
      <c r="K1464" t="s">
        <v>22</v>
      </c>
      <c r="M1464" s="3"/>
    </row>
    <row r="1465" spans="2:13" x14ac:dyDescent="0.2">
      <c r="B1465" s="1">
        <v>42840</v>
      </c>
      <c r="C1465">
        <v>3.9</v>
      </c>
      <c r="D1465" t="str">
        <f>_xlfn.TEXTJOIN($F$4,FALSE,源数据[[#This Row],[字段01]:[字段10]])</f>
        <v>江苏-泰州市-1000003183-安成茂商贸公司-果汁-40000085-红石榴汁1---</v>
      </c>
      <c r="E1465" t="s">
        <v>20</v>
      </c>
      <c r="F1465" t="s">
        <v>23</v>
      </c>
      <c r="G1465">
        <v>1000003183</v>
      </c>
      <c r="H1465" t="s">
        <v>21</v>
      </c>
      <c r="I1465" s="2" t="s">
        <v>24</v>
      </c>
      <c r="J1465">
        <v>40000085</v>
      </c>
      <c r="K1465" t="s">
        <v>22</v>
      </c>
      <c r="M1465" s="3"/>
    </row>
    <row r="1466" spans="2:13" x14ac:dyDescent="0.2">
      <c r="B1466" s="1">
        <v>42841</v>
      </c>
      <c r="C1466">
        <v>6.6</v>
      </c>
      <c r="D1466" t="str">
        <f>_xlfn.TEXTJOIN($F$4,FALSE,源数据[[#This Row],[字段01]:[字段10]])</f>
        <v>安徽-合肥市-1000000931-百安欣商贸公司-茶饮-10000078-铁观音茶15---</v>
      </c>
      <c r="E1466" t="s">
        <v>41</v>
      </c>
      <c r="F1466" t="s">
        <v>40</v>
      </c>
      <c r="G1466">
        <v>1000000931</v>
      </c>
      <c r="H1466" t="s">
        <v>39</v>
      </c>
      <c r="I1466" s="2" t="s">
        <v>8</v>
      </c>
      <c r="J1466">
        <v>10000078</v>
      </c>
      <c r="K1466" t="s">
        <v>28</v>
      </c>
      <c r="M1466" s="3"/>
    </row>
    <row r="1467" spans="2:13" x14ac:dyDescent="0.2">
      <c r="B1467" s="1">
        <v>42841</v>
      </c>
      <c r="C1467">
        <v>21.4</v>
      </c>
      <c r="D1467" t="str">
        <f>_xlfn.TEXTJOIN($F$4,FALSE,源数据[[#This Row],[字段01]:[字段10]])</f>
        <v>安徽-合肥市-1000000931-百安欣商贸公司-茶饮-10000131-柠檬茶3---</v>
      </c>
      <c r="E1467" t="s">
        <v>41</v>
      </c>
      <c r="F1467" t="s">
        <v>40</v>
      </c>
      <c r="G1467">
        <v>1000000931</v>
      </c>
      <c r="H1467" t="s">
        <v>39</v>
      </c>
      <c r="I1467" s="2" t="s">
        <v>8</v>
      </c>
      <c r="J1467">
        <v>10000131</v>
      </c>
      <c r="K1467" t="s">
        <v>36</v>
      </c>
      <c r="M1467" s="3"/>
    </row>
    <row r="1468" spans="2:13" x14ac:dyDescent="0.2">
      <c r="B1468" s="1">
        <v>42841</v>
      </c>
      <c r="C1468">
        <v>5</v>
      </c>
      <c r="D1468" t="str">
        <f>_xlfn.TEXTJOIN($F$4,FALSE,源数据[[#This Row],[字段01]:[字段10]])</f>
        <v>安徽-合肥市-1000000931-百安欣商贸公司-茶饮-20000099-拿铁奶茶2---</v>
      </c>
      <c r="E1468" t="s">
        <v>41</v>
      </c>
      <c r="F1468" t="s">
        <v>40</v>
      </c>
      <c r="G1468">
        <v>1000000931</v>
      </c>
      <c r="H1468" t="s">
        <v>39</v>
      </c>
      <c r="I1468" s="2" t="s">
        <v>8</v>
      </c>
      <c r="J1468">
        <v>20000099</v>
      </c>
      <c r="K1468" t="s">
        <v>18</v>
      </c>
      <c r="M1468" s="3"/>
    </row>
    <row r="1469" spans="2:13" x14ac:dyDescent="0.2">
      <c r="B1469" s="1">
        <v>42841</v>
      </c>
      <c r="C1469">
        <v>27.2</v>
      </c>
      <c r="D1469" t="str">
        <f>_xlfn.TEXTJOIN($F$4,FALSE,源数据[[#This Row],[字段01]:[字段10]])</f>
        <v>江苏-常州市-1000001133-厚弘优商贸公司-茶饮-10000061-冰绿茶18---</v>
      </c>
      <c r="E1469" t="s">
        <v>20</v>
      </c>
      <c r="F1469" t="s">
        <v>44</v>
      </c>
      <c r="G1469">
        <v>1000001133</v>
      </c>
      <c r="H1469" t="s">
        <v>43</v>
      </c>
      <c r="I1469" s="2" t="s">
        <v>8</v>
      </c>
      <c r="J1469">
        <v>10000061</v>
      </c>
      <c r="K1469" t="s">
        <v>26</v>
      </c>
      <c r="M1469" s="3"/>
    </row>
    <row r="1470" spans="2:13" x14ac:dyDescent="0.2">
      <c r="B1470" s="1">
        <v>42841</v>
      </c>
      <c r="C1470">
        <v>0</v>
      </c>
      <c r="D1470" t="str">
        <f>_xlfn.TEXTJOIN($F$4,FALSE,源数据[[#This Row],[字段01]:[字段10]])</f>
        <v>江苏-南通市-1000003349-晨乐商贸有限公司-茶饮-20000099-拿铁奶茶2---</v>
      </c>
      <c r="E1470" t="s">
        <v>20</v>
      </c>
      <c r="F1470" t="s">
        <v>67</v>
      </c>
      <c r="G1470">
        <v>1000003349</v>
      </c>
      <c r="H1470" t="s">
        <v>66</v>
      </c>
      <c r="I1470" s="2" t="s">
        <v>8</v>
      </c>
      <c r="J1470">
        <v>20000099</v>
      </c>
      <c r="K1470" t="s">
        <v>18</v>
      </c>
      <c r="M1470" s="3"/>
    </row>
    <row r="1471" spans="2:13" x14ac:dyDescent="0.2">
      <c r="B1471" s="1">
        <v>42841</v>
      </c>
      <c r="C1471">
        <v>21.2</v>
      </c>
      <c r="D1471" t="str">
        <f>_xlfn.TEXTJOIN($F$4,FALSE,源数据[[#This Row],[字段01]:[字段10]])</f>
        <v>江苏-苏州市-1000000054-荣聚本商贸公司-果汁-40000085-红石榴汁1---</v>
      </c>
      <c r="E1471" t="s">
        <v>20</v>
      </c>
      <c r="F1471" t="s">
        <v>27</v>
      </c>
      <c r="G1471">
        <v>1000000054</v>
      </c>
      <c r="H1471" t="s">
        <v>34</v>
      </c>
      <c r="I1471" s="2" t="s">
        <v>24</v>
      </c>
      <c r="J1471">
        <v>40000085</v>
      </c>
      <c r="K1471" t="s">
        <v>22</v>
      </c>
      <c r="M1471" s="3"/>
    </row>
    <row r="1472" spans="2:13" x14ac:dyDescent="0.2">
      <c r="B1472" s="1">
        <v>42842</v>
      </c>
      <c r="C1472">
        <v>5.2</v>
      </c>
      <c r="D1472" t="str">
        <f>_xlfn.TEXTJOIN($F$4,FALSE,源数据[[#This Row],[字段01]:[字段10]])</f>
        <v>湖南-娄底市-1000000070-盈升仁商贸公司-茶饮-10000136-柠檬茶8---</v>
      </c>
      <c r="E1472" t="s">
        <v>3</v>
      </c>
      <c r="F1472" t="s">
        <v>2</v>
      </c>
      <c r="G1472">
        <v>1000000070</v>
      </c>
      <c r="H1472" t="s">
        <v>0</v>
      </c>
      <c r="I1472" s="2" t="s">
        <v>8</v>
      </c>
      <c r="J1472">
        <v>10000136</v>
      </c>
      <c r="K1472" t="s">
        <v>38</v>
      </c>
      <c r="M1472" s="3"/>
    </row>
    <row r="1473" spans="2:13" x14ac:dyDescent="0.2">
      <c r="B1473" s="1">
        <v>42842</v>
      </c>
      <c r="C1473">
        <v>2.1</v>
      </c>
      <c r="D1473" t="str">
        <f>_xlfn.TEXTJOIN($F$4,FALSE,源数据[[#This Row],[字段01]:[字段10]])</f>
        <v>湖南-娄底市-1000000070-盈升仁商贸公司-茶饮-20000099-拿铁奶茶2---</v>
      </c>
      <c r="E1473" t="s">
        <v>3</v>
      </c>
      <c r="F1473" t="s">
        <v>2</v>
      </c>
      <c r="G1473">
        <v>1000000070</v>
      </c>
      <c r="H1473" t="s">
        <v>0</v>
      </c>
      <c r="I1473" s="2" t="s">
        <v>8</v>
      </c>
      <c r="J1473">
        <v>20000099</v>
      </c>
      <c r="K1473" t="s">
        <v>18</v>
      </c>
      <c r="M1473" s="3"/>
    </row>
    <row r="1474" spans="2:13" x14ac:dyDescent="0.2">
      <c r="B1474" s="1">
        <v>42842</v>
      </c>
      <c r="C1474">
        <v>6.1</v>
      </c>
      <c r="D1474" t="str">
        <f>_xlfn.TEXTJOIN($F$4,FALSE,源数据[[#This Row],[字段01]:[字段10]])</f>
        <v>湖南-娄底市-1000000070-盈升仁商贸公司-果汁-40000080-芒果汁6---</v>
      </c>
      <c r="E1474" t="s">
        <v>3</v>
      </c>
      <c r="F1474" t="s">
        <v>2</v>
      </c>
      <c r="G1474">
        <v>1000000070</v>
      </c>
      <c r="H1474" t="s">
        <v>0</v>
      </c>
      <c r="I1474" s="2" t="s">
        <v>24</v>
      </c>
      <c r="J1474">
        <v>40000080</v>
      </c>
      <c r="K1474" t="s">
        <v>65</v>
      </c>
      <c r="M1474" s="3"/>
    </row>
    <row r="1475" spans="2:13" x14ac:dyDescent="0.2">
      <c r="B1475" s="1">
        <v>42842</v>
      </c>
      <c r="C1475">
        <v>11.5</v>
      </c>
      <c r="D1475" t="str">
        <f>_xlfn.TEXTJOIN($F$4,FALSE,源数据[[#This Row],[字段01]:[字段10]])</f>
        <v>湖南-长沙市-1000000059-厚飞康商贸公司-茶饮-10000064-铁观音茶1---</v>
      </c>
      <c r="E1475" t="s">
        <v>3</v>
      </c>
      <c r="F1475" t="s">
        <v>12</v>
      </c>
      <c r="G1475">
        <v>1000000059</v>
      </c>
      <c r="H1475" t="s">
        <v>53</v>
      </c>
      <c r="I1475" s="2" t="s">
        <v>8</v>
      </c>
      <c r="J1475">
        <v>10000064</v>
      </c>
      <c r="K1475" t="s">
        <v>51</v>
      </c>
      <c r="M1475" s="3"/>
    </row>
    <row r="1476" spans="2:13" x14ac:dyDescent="0.2">
      <c r="B1476" s="1">
        <v>42842</v>
      </c>
      <c r="C1476">
        <v>50.5</v>
      </c>
      <c r="D1476" t="str">
        <f>_xlfn.TEXTJOIN($F$4,FALSE,源数据[[#This Row],[字段01]:[字段10]])</f>
        <v>湖南-长沙市-1000000059-厚飞康商贸公司-茶饮-10000064-铁观音茶1---</v>
      </c>
      <c r="E1476" t="s">
        <v>3</v>
      </c>
      <c r="F1476" t="s">
        <v>12</v>
      </c>
      <c r="G1476">
        <v>1000000059</v>
      </c>
      <c r="H1476" t="s">
        <v>53</v>
      </c>
      <c r="I1476" s="2" t="s">
        <v>8</v>
      </c>
      <c r="J1476">
        <v>10000064</v>
      </c>
      <c r="K1476" t="s">
        <v>51</v>
      </c>
      <c r="M1476" s="3"/>
    </row>
    <row r="1477" spans="2:13" x14ac:dyDescent="0.2">
      <c r="B1477" s="1">
        <v>42842</v>
      </c>
      <c r="C1477">
        <v>2.2999999999999998</v>
      </c>
      <c r="D1477" t="str">
        <f>_xlfn.TEXTJOIN($F$4,FALSE,源数据[[#This Row],[字段01]:[字段10]])</f>
        <v>湖南-长沙市-1000000059-厚飞康商贸公司-茶饮-10000078-铁观音茶15---</v>
      </c>
      <c r="E1477" t="s">
        <v>3</v>
      </c>
      <c r="F1477" t="s">
        <v>12</v>
      </c>
      <c r="G1477">
        <v>1000000059</v>
      </c>
      <c r="H1477" t="s">
        <v>53</v>
      </c>
      <c r="I1477" s="2" t="s">
        <v>8</v>
      </c>
      <c r="J1477">
        <v>10000078</v>
      </c>
      <c r="K1477" t="s">
        <v>28</v>
      </c>
      <c r="M1477" s="3"/>
    </row>
    <row r="1478" spans="2:13" x14ac:dyDescent="0.2">
      <c r="B1478" s="1">
        <v>42842</v>
      </c>
      <c r="C1478">
        <v>4.5</v>
      </c>
      <c r="D1478" t="str">
        <f>_xlfn.TEXTJOIN($F$4,FALSE,源数据[[#This Row],[字段01]:[字段10]])</f>
        <v>湖南-长沙市-1000000059-厚飞康商贸公司-茶饮-10000078-铁观音茶15---</v>
      </c>
      <c r="E1478" t="s">
        <v>3</v>
      </c>
      <c r="F1478" t="s">
        <v>12</v>
      </c>
      <c r="G1478">
        <v>1000000059</v>
      </c>
      <c r="H1478" t="s">
        <v>53</v>
      </c>
      <c r="I1478" s="2" t="s">
        <v>8</v>
      </c>
      <c r="J1478">
        <v>10000078</v>
      </c>
      <c r="K1478" t="s">
        <v>28</v>
      </c>
      <c r="M1478" s="3"/>
    </row>
    <row r="1479" spans="2:13" x14ac:dyDescent="0.2">
      <c r="B1479" s="1">
        <v>42842</v>
      </c>
      <c r="C1479">
        <v>54.9</v>
      </c>
      <c r="D1479" t="str">
        <f>_xlfn.TEXTJOIN($F$4,FALSE,源数据[[#This Row],[字段01]:[字段10]])</f>
        <v>湖南-长沙市-1000000059-厚飞康商贸公司-果汁-40000085-红石榴汁1---</v>
      </c>
      <c r="E1479" t="s">
        <v>3</v>
      </c>
      <c r="F1479" t="s">
        <v>12</v>
      </c>
      <c r="G1479">
        <v>1000000059</v>
      </c>
      <c r="H1479" t="s">
        <v>53</v>
      </c>
      <c r="I1479" s="2" t="s">
        <v>24</v>
      </c>
      <c r="J1479">
        <v>40000085</v>
      </c>
      <c r="K1479" t="s">
        <v>22</v>
      </c>
      <c r="M1479" s="3"/>
    </row>
    <row r="1480" spans="2:13" x14ac:dyDescent="0.2">
      <c r="B1480" s="1">
        <v>42842</v>
      </c>
      <c r="C1480">
        <v>18.7</v>
      </c>
      <c r="D1480" t="str">
        <f>_xlfn.TEXTJOIN($F$4,FALSE,源数据[[#This Row],[字段01]:[字段10]])</f>
        <v>江苏-常州市-1000001133-厚弘优商贸公司-茶饮-10000078-铁观音茶15---</v>
      </c>
      <c r="E1480" t="s">
        <v>20</v>
      </c>
      <c r="F1480" t="s">
        <v>44</v>
      </c>
      <c r="G1480">
        <v>1000001133</v>
      </c>
      <c r="H1480" t="s">
        <v>43</v>
      </c>
      <c r="I1480" s="2" t="s">
        <v>8</v>
      </c>
      <c r="J1480">
        <v>10000078</v>
      </c>
      <c r="K1480" t="s">
        <v>28</v>
      </c>
      <c r="M1480" s="3"/>
    </row>
    <row r="1481" spans="2:13" x14ac:dyDescent="0.2">
      <c r="B1481" s="1">
        <v>42842</v>
      </c>
      <c r="C1481">
        <v>9.6</v>
      </c>
      <c r="D1481" t="str">
        <f>_xlfn.TEXTJOIN($F$4,FALSE,源数据[[#This Row],[字段01]:[字段10]])</f>
        <v>江苏-常州市-1000001133-厚弘优商贸公司-茶饮-20000099-拿铁奶茶2---</v>
      </c>
      <c r="E1481" t="s">
        <v>20</v>
      </c>
      <c r="F1481" t="s">
        <v>44</v>
      </c>
      <c r="G1481">
        <v>1000001133</v>
      </c>
      <c r="H1481" t="s">
        <v>43</v>
      </c>
      <c r="I1481" s="2" t="s">
        <v>8</v>
      </c>
      <c r="J1481">
        <v>20000099</v>
      </c>
      <c r="K1481" t="s">
        <v>18</v>
      </c>
      <c r="M1481" s="3"/>
    </row>
    <row r="1482" spans="2:13" x14ac:dyDescent="0.2">
      <c r="B1482" s="1">
        <v>42842</v>
      </c>
      <c r="C1482">
        <v>4.7</v>
      </c>
      <c r="D1482" t="str">
        <f>_xlfn.TEXTJOIN($F$4,FALSE,源数据[[#This Row],[字段01]:[字段10]])</f>
        <v>江苏-南通市-1000000129-盛昌全商贸公司-茶饮-10000078-铁观音茶15---</v>
      </c>
      <c r="E1482" t="s">
        <v>20</v>
      </c>
      <c r="F1482" t="s">
        <v>67</v>
      </c>
      <c r="G1482">
        <v>1000000129</v>
      </c>
      <c r="H1482" t="s">
        <v>68</v>
      </c>
      <c r="I1482" s="2" t="s">
        <v>8</v>
      </c>
      <c r="J1482">
        <v>10000078</v>
      </c>
      <c r="K1482" t="s">
        <v>28</v>
      </c>
      <c r="M1482" s="3"/>
    </row>
    <row r="1483" spans="2:13" x14ac:dyDescent="0.2">
      <c r="B1483" s="1">
        <v>42842</v>
      </c>
      <c r="C1483">
        <v>19.7</v>
      </c>
      <c r="D1483" t="str">
        <f>_xlfn.TEXTJOIN($F$4,FALSE,源数据[[#This Row],[字段01]:[字段10]])</f>
        <v>江苏-南通市-1000000129-盛昌全商贸公司-茶饮-10000131-柠檬茶3---</v>
      </c>
      <c r="E1483" t="s">
        <v>20</v>
      </c>
      <c r="F1483" t="s">
        <v>67</v>
      </c>
      <c r="G1483">
        <v>1000000129</v>
      </c>
      <c r="H1483" t="s">
        <v>68</v>
      </c>
      <c r="I1483" s="2" t="s">
        <v>8</v>
      </c>
      <c r="J1483">
        <v>10000131</v>
      </c>
      <c r="K1483" t="s">
        <v>36</v>
      </c>
      <c r="M1483" s="3"/>
    </row>
    <row r="1484" spans="2:13" x14ac:dyDescent="0.2">
      <c r="B1484" s="1">
        <v>42842</v>
      </c>
      <c r="C1484">
        <v>0.4</v>
      </c>
      <c r="D1484" t="str">
        <f>_xlfn.TEXTJOIN($F$4,FALSE,源数据[[#This Row],[字段01]:[字段10]])</f>
        <v>江苏-南通市-1000003349-晨乐商贸有限公司-茶饮-20000099-拿铁奶茶2---</v>
      </c>
      <c r="E1484" t="s">
        <v>20</v>
      </c>
      <c r="F1484" t="s">
        <v>67</v>
      </c>
      <c r="G1484">
        <v>1000003349</v>
      </c>
      <c r="H1484" t="s">
        <v>66</v>
      </c>
      <c r="I1484" s="2" t="s">
        <v>8</v>
      </c>
      <c r="J1484">
        <v>20000099</v>
      </c>
      <c r="K1484" t="s">
        <v>18</v>
      </c>
      <c r="M1484" s="3"/>
    </row>
    <row r="1485" spans="2:13" x14ac:dyDescent="0.2">
      <c r="B1485" s="1">
        <v>42842</v>
      </c>
      <c r="C1485">
        <v>0</v>
      </c>
      <c r="D1485" t="str">
        <f>_xlfn.TEXTJOIN($F$4,FALSE,源数据[[#This Row],[字段01]:[字段10]])</f>
        <v>江苏-南通市-1000003349-晨乐商贸有限公司-茶饮-20000099-拿铁奶茶2---</v>
      </c>
      <c r="E1485" t="s">
        <v>20</v>
      </c>
      <c r="F1485" t="s">
        <v>67</v>
      </c>
      <c r="G1485">
        <v>1000003349</v>
      </c>
      <c r="H1485" t="s">
        <v>66</v>
      </c>
      <c r="I1485" s="2" t="s">
        <v>8</v>
      </c>
      <c r="J1485">
        <v>20000099</v>
      </c>
      <c r="K1485" t="s">
        <v>18</v>
      </c>
      <c r="M1485" s="3"/>
    </row>
    <row r="1486" spans="2:13" x14ac:dyDescent="0.2">
      <c r="B1486" s="1">
        <v>42842</v>
      </c>
      <c r="C1486">
        <v>0.1</v>
      </c>
      <c r="D1486" t="str">
        <f>_xlfn.TEXTJOIN($F$4,FALSE,源数据[[#This Row],[字段01]:[字段10]])</f>
        <v>江苏-南通市-1000003349-晨乐商贸有限公司-茶饮-20000099-拿铁奶茶2---</v>
      </c>
      <c r="E1486" t="s">
        <v>20</v>
      </c>
      <c r="F1486" t="s">
        <v>67</v>
      </c>
      <c r="G1486">
        <v>1000003349</v>
      </c>
      <c r="H1486" t="s">
        <v>66</v>
      </c>
      <c r="I1486" s="2" t="s">
        <v>8</v>
      </c>
      <c r="J1486">
        <v>20000099</v>
      </c>
      <c r="K1486" t="s">
        <v>18</v>
      </c>
      <c r="M1486" s="3"/>
    </row>
    <row r="1487" spans="2:13" x14ac:dyDescent="0.2">
      <c r="B1487" s="1">
        <v>42842</v>
      </c>
      <c r="C1487">
        <v>16.100000000000001</v>
      </c>
      <c r="D1487" t="str">
        <f>_xlfn.TEXTJOIN($F$4,FALSE,源数据[[#This Row],[字段01]:[字段10]])</f>
        <v>江苏-苏州市-1000000028-东大祥商贸公司-茶饮-10000111-茉莉花茶3---</v>
      </c>
      <c r="E1487" t="s">
        <v>20</v>
      </c>
      <c r="F1487" t="s">
        <v>27</v>
      </c>
      <c r="G1487">
        <v>1000000028</v>
      </c>
      <c r="H1487" t="s">
        <v>25</v>
      </c>
      <c r="I1487" s="2" t="s">
        <v>8</v>
      </c>
      <c r="J1487">
        <v>10000111</v>
      </c>
      <c r="K1487" t="s">
        <v>35</v>
      </c>
      <c r="M1487" s="3"/>
    </row>
    <row r="1488" spans="2:13" x14ac:dyDescent="0.2">
      <c r="B1488" s="1">
        <v>42842</v>
      </c>
      <c r="C1488">
        <v>4.5999999999999996</v>
      </c>
      <c r="D1488" t="str">
        <f>_xlfn.TEXTJOIN($F$4,FALSE,源数据[[#This Row],[字段01]:[字段10]])</f>
        <v>江苏-苏州市-1000000028-东大祥商贸公司-茶饮-10000136-柠檬茶8---</v>
      </c>
      <c r="E1488" t="s">
        <v>20</v>
      </c>
      <c r="F1488" t="s">
        <v>27</v>
      </c>
      <c r="G1488">
        <v>1000000028</v>
      </c>
      <c r="H1488" t="s">
        <v>25</v>
      </c>
      <c r="I1488" s="2" t="s">
        <v>8</v>
      </c>
      <c r="J1488">
        <v>10000136</v>
      </c>
      <c r="K1488" t="s">
        <v>38</v>
      </c>
      <c r="M1488" s="3"/>
    </row>
    <row r="1489" spans="2:13" x14ac:dyDescent="0.2">
      <c r="B1489" s="1">
        <v>42842</v>
      </c>
      <c r="C1489">
        <v>2.2999999999999998</v>
      </c>
      <c r="D1489" t="str">
        <f>_xlfn.TEXTJOIN($F$4,FALSE,源数据[[#This Row],[字段01]:[字段10]])</f>
        <v>江苏-苏州市-1000000028-东大祥商贸公司-饮用水-30000011-矿泉水11---</v>
      </c>
      <c r="E1489" t="s">
        <v>20</v>
      </c>
      <c r="F1489" t="s">
        <v>27</v>
      </c>
      <c r="G1489">
        <v>1000000028</v>
      </c>
      <c r="H1489" t="s">
        <v>25</v>
      </c>
      <c r="I1489" s="2" t="s">
        <v>4</v>
      </c>
      <c r="J1489">
        <v>30000011</v>
      </c>
      <c r="K1489" t="s">
        <v>1</v>
      </c>
      <c r="M1489" s="3"/>
    </row>
    <row r="1490" spans="2:13" x14ac:dyDescent="0.2">
      <c r="B1490" s="1">
        <v>42842</v>
      </c>
      <c r="C1490">
        <v>4.3</v>
      </c>
      <c r="D1490" t="str">
        <f>_xlfn.TEXTJOIN($F$4,FALSE,源数据[[#This Row],[字段01]:[字段10]])</f>
        <v>江苏-泰州市-1000003183-安成茂商贸公司-茶饮-10000111-茉莉花茶3---</v>
      </c>
      <c r="E1490" t="s">
        <v>20</v>
      </c>
      <c r="F1490" t="s">
        <v>23</v>
      </c>
      <c r="G1490">
        <v>1000003183</v>
      </c>
      <c r="H1490" t="s">
        <v>21</v>
      </c>
      <c r="I1490" s="2" t="s">
        <v>8</v>
      </c>
      <c r="J1490">
        <v>10000111</v>
      </c>
      <c r="K1490" t="s">
        <v>35</v>
      </c>
      <c r="M1490" s="3"/>
    </row>
    <row r="1491" spans="2:13" x14ac:dyDescent="0.2">
      <c r="B1491" s="1">
        <v>42842</v>
      </c>
      <c r="C1491">
        <v>10.1</v>
      </c>
      <c r="D1491" t="str">
        <f>_xlfn.TEXTJOIN($F$4,FALSE,源数据[[#This Row],[字段01]:[字段10]])</f>
        <v>江苏-无锡市-1000000046-多福复商贸公司-茶饮-10000064-铁观音茶1---</v>
      </c>
      <c r="E1491" t="s">
        <v>20</v>
      </c>
      <c r="F1491" t="s">
        <v>52</v>
      </c>
      <c r="G1491">
        <v>1000000046</v>
      </c>
      <c r="H1491" t="s">
        <v>50</v>
      </c>
      <c r="I1491" s="2" t="s">
        <v>8</v>
      </c>
      <c r="J1491">
        <v>10000064</v>
      </c>
      <c r="K1491" t="s">
        <v>51</v>
      </c>
      <c r="M1491" s="3"/>
    </row>
    <row r="1492" spans="2:13" x14ac:dyDescent="0.2">
      <c r="B1492" s="1">
        <v>42842</v>
      </c>
      <c r="C1492">
        <v>6.6</v>
      </c>
      <c r="D1492" t="str">
        <f>_xlfn.TEXTJOIN($F$4,FALSE,源数据[[#This Row],[字段01]:[字段10]])</f>
        <v>江苏-无锡市-1000000046-多福复商贸公司-茶饮-10000078-铁观音茶15---</v>
      </c>
      <c r="E1492" t="s">
        <v>20</v>
      </c>
      <c r="F1492" t="s">
        <v>52</v>
      </c>
      <c r="G1492">
        <v>1000000046</v>
      </c>
      <c r="H1492" t="s">
        <v>50</v>
      </c>
      <c r="I1492" s="2" t="s">
        <v>8</v>
      </c>
      <c r="J1492">
        <v>10000078</v>
      </c>
      <c r="K1492" t="s">
        <v>28</v>
      </c>
      <c r="M1492" s="3"/>
    </row>
    <row r="1493" spans="2:13" x14ac:dyDescent="0.2">
      <c r="B1493" s="1">
        <v>42842</v>
      </c>
      <c r="C1493">
        <v>4.2</v>
      </c>
      <c r="D1493" t="str">
        <f>_xlfn.TEXTJOIN($F$4,FALSE,源数据[[#This Row],[字段01]:[字段10]])</f>
        <v>江苏-无锡市-1000000046-多福复商贸公司-茶饮-10000111-茉莉花茶3---</v>
      </c>
      <c r="E1493" t="s">
        <v>20</v>
      </c>
      <c r="F1493" t="s">
        <v>52</v>
      </c>
      <c r="G1493">
        <v>1000000046</v>
      </c>
      <c r="H1493" t="s">
        <v>50</v>
      </c>
      <c r="I1493" s="2" t="s">
        <v>8</v>
      </c>
      <c r="J1493">
        <v>10000111</v>
      </c>
      <c r="K1493" t="s">
        <v>35</v>
      </c>
      <c r="M1493" s="3"/>
    </row>
    <row r="1494" spans="2:13" x14ac:dyDescent="0.2">
      <c r="B1494" s="1">
        <v>42842</v>
      </c>
      <c r="C1494">
        <v>8.4</v>
      </c>
      <c r="D1494" t="str">
        <f>_xlfn.TEXTJOIN($F$4,FALSE,源数据[[#This Row],[字段01]:[字段10]])</f>
        <v>江苏-无锡市-1000000046-多福复商贸公司-茶饮-10000172-红茶16---</v>
      </c>
      <c r="E1494" t="s">
        <v>20</v>
      </c>
      <c r="F1494" t="s">
        <v>52</v>
      </c>
      <c r="G1494">
        <v>1000000046</v>
      </c>
      <c r="H1494" t="s">
        <v>50</v>
      </c>
      <c r="I1494" s="2" t="s">
        <v>8</v>
      </c>
      <c r="J1494">
        <v>10000172</v>
      </c>
      <c r="K1494" t="s">
        <v>14</v>
      </c>
      <c r="M1494" s="3"/>
    </row>
    <row r="1495" spans="2:13" x14ac:dyDescent="0.2">
      <c r="B1495" s="1">
        <v>42842</v>
      </c>
      <c r="C1495">
        <v>8.3000000000000007</v>
      </c>
      <c r="D1495" t="str">
        <f>_xlfn.TEXTJOIN($F$4,FALSE,源数据[[#This Row],[字段01]:[字段10]])</f>
        <v>江苏-无锡市-1000000046-多福复商贸公司-茶饮-10000211-茉莉绿茶11---</v>
      </c>
      <c r="E1495" t="s">
        <v>20</v>
      </c>
      <c r="F1495" t="s">
        <v>52</v>
      </c>
      <c r="G1495">
        <v>1000000046</v>
      </c>
      <c r="H1495" t="s">
        <v>50</v>
      </c>
      <c r="I1495" s="2" t="s">
        <v>8</v>
      </c>
      <c r="J1495">
        <v>10000211</v>
      </c>
      <c r="K1495" t="s">
        <v>6</v>
      </c>
      <c r="M1495" s="3"/>
    </row>
    <row r="1496" spans="2:13" x14ac:dyDescent="0.2">
      <c r="B1496" s="1">
        <v>42842</v>
      </c>
      <c r="C1496">
        <v>5.0999999999999996</v>
      </c>
      <c r="D1496" t="str">
        <f>_xlfn.TEXTJOIN($F$4,FALSE,源数据[[#This Row],[字段01]:[字段10]])</f>
        <v>江苏-无锡市-1000000046-多福复商贸公司-茶饮-10000211-茉莉绿茶11---</v>
      </c>
      <c r="E1496" t="s">
        <v>20</v>
      </c>
      <c r="F1496" t="s">
        <v>52</v>
      </c>
      <c r="G1496">
        <v>1000000046</v>
      </c>
      <c r="H1496" t="s">
        <v>50</v>
      </c>
      <c r="I1496" s="2" t="s">
        <v>8</v>
      </c>
      <c r="J1496">
        <v>10000211</v>
      </c>
      <c r="K1496" t="s">
        <v>6</v>
      </c>
      <c r="M1496" s="3"/>
    </row>
    <row r="1497" spans="2:13" x14ac:dyDescent="0.2">
      <c r="B1497" s="1">
        <v>42843</v>
      </c>
      <c r="C1497">
        <v>28.6</v>
      </c>
      <c r="D1497" t="str">
        <f>_xlfn.TEXTJOIN($F$4,FALSE,源数据[[#This Row],[字段01]:[字段10]])</f>
        <v>安徽-合肥市-1000000931-百安欣商贸公司-茶饮-10000182-麦茶3---</v>
      </c>
      <c r="E1497" t="s">
        <v>41</v>
      </c>
      <c r="F1497" t="s">
        <v>40</v>
      </c>
      <c r="G1497">
        <v>1000000931</v>
      </c>
      <c r="H1497" t="s">
        <v>39</v>
      </c>
      <c r="I1497" s="2" t="s">
        <v>8</v>
      </c>
      <c r="J1497">
        <v>10000182</v>
      </c>
      <c r="K1497" t="s">
        <v>29</v>
      </c>
      <c r="M1497" s="3"/>
    </row>
    <row r="1498" spans="2:13" x14ac:dyDescent="0.2">
      <c r="B1498" s="1">
        <v>42843</v>
      </c>
      <c r="C1498">
        <v>5.3</v>
      </c>
      <c r="D1498" t="str">
        <f>_xlfn.TEXTJOIN($F$4,FALSE,源数据[[#This Row],[字段01]:[字段10]])</f>
        <v>安徽-芜湖市-1000003187-如中寿商贸公司-茶饮-10000064-铁观音茶1---</v>
      </c>
      <c r="E1498" t="s">
        <v>41</v>
      </c>
      <c r="F1498" t="s">
        <v>76</v>
      </c>
      <c r="G1498">
        <v>1000003187</v>
      </c>
      <c r="H1498" t="s">
        <v>75</v>
      </c>
      <c r="I1498" s="2" t="s">
        <v>8</v>
      </c>
      <c r="J1498">
        <v>10000064</v>
      </c>
      <c r="K1498" t="s">
        <v>51</v>
      </c>
      <c r="M1498" s="3"/>
    </row>
    <row r="1499" spans="2:13" x14ac:dyDescent="0.2">
      <c r="B1499" s="1">
        <v>42843</v>
      </c>
      <c r="C1499">
        <v>7.9</v>
      </c>
      <c r="D1499" t="str">
        <f>_xlfn.TEXTJOIN($F$4,FALSE,源数据[[#This Row],[字段01]:[字段10]])</f>
        <v>安徽-芜湖市-1000003187-如中寿商贸公司-茶饮-10000111-茉莉花茶3---</v>
      </c>
      <c r="E1499" t="s">
        <v>41</v>
      </c>
      <c r="F1499" t="s">
        <v>76</v>
      </c>
      <c r="G1499">
        <v>1000003187</v>
      </c>
      <c r="H1499" t="s">
        <v>75</v>
      </c>
      <c r="I1499" s="2" t="s">
        <v>8</v>
      </c>
      <c r="J1499">
        <v>10000111</v>
      </c>
      <c r="K1499" t="s">
        <v>35</v>
      </c>
      <c r="M1499" s="3"/>
    </row>
    <row r="1500" spans="2:13" x14ac:dyDescent="0.2">
      <c r="B1500" s="1">
        <v>42843</v>
      </c>
      <c r="C1500">
        <v>22.4</v>
      </c>
      <c r="D1500" t="str">
        <f>_xlfn.TEXTJOIN($F$4,FALSE,源数据[[#This Row],[字段01]:[字段10]])</f>
        <v>安徽-芜湖市-1000003187-如中寿商贸公司-茶饮-10000131-柠檬茶3---</v>
      </c>
      <c r="E1500" t="s">
        <v>41</v>
      </c>
      <c r="F1500" t="s">
        <v>76</v>
      </c>
      <c r="G1500">
        <v>1000003187</v>
      </c>
      <c r="H1500" t="s">
        <v>75</v>
      </c>
      <c r="I1500" s="2" t="s">
        <v>8</v>
      </c>
      <c r="J1500">
        <v>10000131</v>
      </c>
      <c r="K1500" t="s">
        <v>36</v>
      </c>
      <c r="M1500" s="3"/>
    </row>
    <row r="1501" spans="2:13" x14ac:dyDescent="0.2">
      <c r="B1501" s="1">
        <v>42843</v>
      </c>
      <c r="C1501">
        <v>3.9</v>
      </c>
      <c r="D1501" t="str">
        <f>_xlfn.TEXTJOIN($F$4,FALSE,源数据[[#This Row],[字段01]:[字段10]])</f>
        <v>湖南-娄底市-1000000070-盈升仁商贸公司-茶饮-10000064-铁观音茶1---</v>
      </c>
      <c r="E1501" t="s">
        <v>3</v>
      </c>
      <c r="F1501" t="s">
        <v>2</v>
      </c>
      <c r="G1501">
        <v>1000000070</v>
      </c>
      <c r="H1501" t="s">
        <v>0</v>
      </c>
      <c r="I1501" s="2" t="s">
        <v>8</v>
      </c>
      <c r="J1501">
        <v>10000064</v>
      </c>
      <c r="K1501" t="s">
        <v>51</v>
      </c>
      <c r="M1501" s="3"/>
    </row>
    <row r="1502" spans="2:13" x14ac:dyDescent="0.2">
      <c r="B1502" s="1">
        <v>42843</v>
      </c>
      <c r="C1502">
        <v>62.6</v>
      </c>
      <c r="D1502" t="str">
        <f>_xlfn.TEXTJOIN($F$4,FALSE,源数据[[#This Row],[字段01]:[字段10]])</f>
        <v>湖南-长沙市-1000000059-厚飞康商贸公司-茶饮-10000078-铁观音茶15---</v>
      </c>
      <c r="E1502" t="s">
        <v>3</v>
      </c>
      <c r="F1502" t="s">
        <v>12</v>
      </c>
      <c r="G1502">
        <v>1000000059</v>
      </c>
      <c r="H1502" t="s">
        <v>53</v>
      </c>
      <c r="I1502" s="2" t="s">
        <v>8</v>
      </c>
      <c r="J1502">
        <v>10000078</v>
      </c>
      <c r="K1502" t="s">
        <v>28</v>
      </c>
      <c r="M1502" s="3"/>
    </row>
    <row r="1503" spans="2:13" x14ac:dyDescent="0.2">
      <c r="B1503" s="1">
        <v>42843</v>
      </c>
      <c r="C1503">
        <v>4.4000000000000004</v>
      </c>
      <c r="D1503" t="str">
        <f>_xlfn.TEXTJOIN($F$4,FALSE,源数据[[#This Row],[字段01]:[字段10]])</f>
        <v>湖南-长沙市-1000000059-厚飞康商贸公司-茶饮-10000078-铁观音茶15---</v>
      </c>
      <c r="E1503" t="s">
        <v>3</v>
      </c>
      <c r="F1503" t="s">
        <v>12</v>
      </c>
      <c r="G1503">
        <v>1000000059</v>
      </c>
      <c r="H1503" t="s">
        <v>53</v>
      </c>
      <c r="I1503" s="2" t="s">
        <v>8</v>
      </c>
      <c r="J1503">
        <v>10000078</v>
      </c>
      <c r="K1503" t="s">
        <v>28</v>
      </c>
      <c r="M1503" s="3"/>
    </row>
    <row r="1504" spans="2:13" x14ac:dyDescent="0.2">
      <c r="B1504" s="1">
        <v>42843</v>
      </c>
      <c r="C1504">
        <v>21.3</v>
      </c>
      <c r="D1504" t="str">
        <f>_xlfn.TEXTJOIN($F$4,FALSE,源数据[[#This Row],[字段01]:[字段10]])</f>
        <v>江苏-常州市-1000001133-厚弘优商贸公司-茶饮-10000078-铁观音茶15---</v>
      </c>
      <c r="E1504" t="s">
        <v>20</v>
      </c>
      <c r="F1504" t="s">
        <v>44</v>
      </c>
      <c r="G1504">
        <v>1000001133</v>
      </c>
      <c r="H1504" t="s">
        <v>43</v>
      </c>
      <c r="I1504" s="2" t="s">
        <v>8</v>
      </c>
      <c r="J1504">
        <v>10000078</v>
      </c>
      <c r="K1504" t="s">
        <v>28</v>
      </c>
      <c r="M1504" s="3"/>
    </row>
    <row r="1505" spans="2:13" x14ac:dyDescent="0.2">
      <c r="B1505" s="1">
        <v>42843</v>
      </c>
      <c r="C1505">
        <v>4.2</v>
      </c>
      <c r="D1505" t="str">
        <f>_xlfn.TEXTJOIN($F$4,FALSE,源数据[[#This Row],[字段01]:[字段10]])</f>
        <v>江苏-常州市-1000001133-厚弘优商贸公司-茶饮-10000111-茉莉花茶3---</v>
      </c>
      <c r="E1505" t="s">
        <v>20</v>
      </c>
      <c r="F1505" t="s">
        <v>44</v>
      </c>
      <c r="G1505">
        <v>1000001133</v>
      </c>
      <c r="H1505" t="s">
        <v>43</v>
      </c>
      <c r="I1505" s="2" t="s">
        <v>8</v>
      </c>
      <c r="J1505">
        <v>10000111</v>
      </c>
      <c r="K1505" t="s">
        <v>35</v>
      </c>
      <c r="M1505" s="3"/>
    </row>
    <row r="1506" spans="2:13" x14ac:dyDescent="0.2">
      <c r="B1506" s="1">
        <v>42843</v>
      </c>
      <c r="C1506">
        <v>8.9</v>
      </c>
      <c r="D1506" t="str">
        <f>_xlfn.TEXTJOIN($F$4,FALSE,源数据[[#This Row],[字段01]:[字段10]])</f>
        <v>江苏-常州市-1000001133-厚弘优商贸公司-茶饮-10000131-柠檬茶3---</v>
      </c>
      <c r="E1506" t="s">
        <v>20</v>
      </c>
      <c r="F1506" t="s">
        <v>44</v>
      </c>
      <c r="G1506">
        <v>1000001133</v>
      </c>
      <c r="H1506" t="s">
        <v>43</v>
      </c>
      <c r="I1506" s="2" t="s">
        <v>8</v>
      </c>
      <c r="J1506">
        <v>10000131</v>
      </c>
      <c r="K1506" t="s">
        <v>36</v>
      </c>
      <c r="M1506" s="3"/>
    </row>
    <row r="1507" spans="2:13" x14ac:dyDescent="0.2">
      <c r="B1507" s="1">
        <v>42843</v>
      </c>
      <c r="C1507">
        <v>4.9000000000000004</v>
      </c>
      <c r="D1507" t="str">
        <f>_xlfn.TEXTJOIN($F$4,FALSE,源数据[[#This Row],[字段01]:[字段10]])</f>
        <v>江苏-常州市-1000001133-厚弘优商贸公司-茶饮-20000099-拿铁奶茶2---</v>
      </c>
      <c r="E1507" t="s">
        <v>20</v>
      </c>
      <c r="F1507" t="s">
        <v>44</v>
      </c>
      <c r="G1507">
        <v>1000001133</v>
      </c>
      <c r="H1507" t="s">
        <v>43</v>
      </c>
      <c r="I1507" s="2" t="s">
        <v>8</v>
      </c>
      <c r="J1507">
        <v>20000099</v>
      </c>
      <c r="K1507" t="s">
        <v>18</v>
      </c>
      <c r="M1507" s="3"/>
    </row>
    <row r="1508" spans="2:13" x14ac:dyDescent="0.2">
      <c r="B1508" s="1">
        <v>42843</v>
      </c>
      <c r="C1508">
        <v>28.3</v>
      </c>
      <c r="D1508" t="str">
        <f>_xlfn.TEXTJOIN($F$4,FALSE,源数据[[#This Row],[字段01]:[字段10]])</f>
        <v>江苏-南京市区-1000000018-久多厚商贸公司-茶饮-10000078-铁观音茶15---</v>
      </c>
      <c r="E1508" t="s">
        <v>20</v>
      </c>
      <c r="F1508" t="s">
        <v>47</v>
      </c>
      <c r="G1508">
        <v>1000000018</v>
      </c>
      <c r="H1508" t="s">
        <v>46</v>
      </c>
      <c r="I1508" s="2" t="s">
        <v>8</v>
      </c>
      <c r="J1508">
        <v>10000078</v>
      </c>
      <c r="K1508" t="s">
        <v>28</v>
      </c>
      <c r="M1508" s="3"/>
    </row>
    <row r="1509" spans="2:13" x14ac:dyDescent="0.2">
      <c r="B1509" s="1">
        <v>42843</v>
      </c>
      <c r="C1509">
        <v>0</v>
      </c>
      <c r="D1509" t="str">
        <f>_xlfn.TEXTJOIN($F$4,FALSE,源数据[[#This Row],[字段01]:[字段10]])</f>
        <v>江苏-南通市-1000003349-晨乐商贸有限公司-茶饮-20000099-拿铁奶茶2---</v>
      </c>
      <c r="E1509" t="s">
        <v>20</v>
      </c>
      <c r="F1509" t="s">
        <v>67</v>
      </c>
      <c r="G1509">
        <v>1000003349</v>
      </c>
      <c r="H1509" t="s">
        <v>66</v>
      </c>
      <c r="I1509" s="2" t="s">
        <v>8</v>
      </c>
      <c r="J1509">
        <v>20000099</v>
      </c>
      <c r="K1509" t="s">
        <v>18</v>
      </c>
      <c r="M1509" s="3"/>
    </row>
    <row r="1510" spans="2:13" x14ac:dyDescent="0.2">
      <c r="B1510" s="1">
        <v>42843</v>
      </c>
      <c r="C1510">
        <v>0.8</v>
      </c>
      <c r="D1510" t="str">
        <f>_xlfn.TEXTJOIN($F$4,FALSE,源数据[[#This Row],[字段01]:[字段10]])</f>
        <v>江苏-南通市-1000003349-晨乐商贸有限公司-茶饮-20000099-拿铁奶茶2---</v>
      </c>
      <c r="E1510" t="s">
        <v>20</v>
      </c>
      <c r="F1510" t="s">
        <v>67</v>
      </c>
      <c r="G1510">
        <v>1000003349</v>
      </c>
      <c r="H1510" t="s">
        <v>66</v>
      </c>
      <c r="I1510" s="2" t="s">
        <v>8</v>
      </c>
      <c r="J1510">
        <v>20000099</v>
      </c>
      <c r="K1510" t="s">
        <v>18</v>
      </c>
      <c r="M1510" s="3"/>
    </row>
    <row r="1511" spans="2:13" x14ac:dyDescent="0.2">
      <c r="B1511" s="1">
        <v>42843</v>
      </c>
      <c r="C1511">
        <v>0.1</v>
      </c>
      <c r="D1511" t="str">
        <f>_xlfn.TEXTJOIN($F$4,FALSE,源数据[[#This Row],[字段01]:[字段10]])</f>
        <v>江苏-南通市-1000003349-晨乐商贸有限公司-茶饮-20000099-拿铁奶茶2---</v>
      </c>
      <c r="E1511" t="s">
        <v>20</v>
      </c>
      <c r="F1511" t="s">
        <v>67</v>
      </c>
      <c r="G1511">
        <v>1000003349</v>
      </c>
      <c r="H1511" t="s">
        <v>66</v>
      </c>
      <c r="I1511" s="2" t="s">
        <v>8</v>
      </c>
      <c r="J1511">
        <v>20000099</v>
      </c>
      <c r="K1511" t="s">
        <v>18</v>
      </c>
      <c r="M1511" s="3"/>
    </row>
    <row r="1512" spans="2:13" x14ac:dyDescent="0.2">
      <c r="B1512" s="1">
        <v>42843</v>
      </c>
      <c r="C1512">
        <v>0.2</v>
      </c>
      <c r="D1512" t="str">
        <f>_xlfn.TEXTJOIN($F$4,FALSE,源数据[[#This Row],[字段01]:[字段10]])</f>
        <v>江苏-南通市-1000003349-晨乐商贸有限公司-茶饮-20000099-拿铁奶茶2---</v>
      </c>
      <c r="E1512" t="s">
        <v>20</v>
      </c>
      <c r="F1512" t="s">
        <v>67</v>
      </c>
      <c r="G1512">
        <v>1000003349</v>
      </c>
      <c r="H1512" t="s">
        <v>66</v>
      </c>
      <c r="I1512" s="2" t="s">
        <v>8</v>
      </c>
      <c r="J1512">
        <v>20000099</v>
      </c>
      <c r="K1512" t="s">
        <v>18</v>
      </c>
      <c r="M1512" s="3"/>
    </row>
    <row r="1513" spans="2:13" x14ac:dyDescent="0.2">
      <c r="B1513" s="1">
        <v>42843</v>
      </c>
      <c r="C1513">
        <v>3.5</v>
      </c>
      <c r="D1513" t="str">
        <f>_xlfn.TEXTJOIN($F$4,FALSE,源数据[[#This Row],[字段01]:[字段10]])</f>
        <v>江苏-南通市-1000003349-晨乐商贸有限公司-茶饮-20000099-拿铁奶茶2---</v>
      </c>
      <c r="E1513" t="s">
        <v>20</v>
      </c>
      <c r="F1513" t="s">
        <v>67</v>
      </c>
      <c r="G1513">
        <v>1000003349</v>
      </c>
      <c r="H1513" t="s">
        <v>66</v>
      </c>
      <c r="I1513" s="2" t="s">
        <v>8</v>
      </c>
      <c r="J1513">
        <v>20000099</v>
      </c>
      <c r="K1513" t="s">
        <v>18</v>
      </c>
      <c r="M1513" s="3"/>
    </row>
    <row r="1514" spans="2:13" x14ac:dyDescent="0.2">
      <c r="B1514" s="1">
        <v>42843</v>
      </c>
      <c r="C1514">
        <v>2</v>
      </c>
      <c r="D1514" t="str">
        <f>_xlfn.TEXTJOIN($F$4,FALSE,源数据[[#This Row],[字段01]:[字段10]])</f>
        <v>江苏-南通市-1000003349-晨乐商贸有限公司-茶饮-20000099-拿铁奶茶2---</v>
      </c>
      <c r="E1514" t="s">
        <v>20</v>
      </c>
      <c r="F1514" t="s">
        <v>67</v>
      </c>
      <c r="G1514">
        <v>1000003349</v>
      </c>
      <c r="H1514" t="s">
        <v>66</v>
      </c>
      <c r="I1514" s="2" t="s">
        <v>8</v>
      </c>
      <c r="J1514">
        <v>20000099</v>
      </c>
      <c r="K1514" t="s">
        <v>18</v>
      </c>
      <c r="M1514" s="3"/>
    </row>
    <row r="1515" spans="2:13" x14ac:dyDescent="0.2">
      <c r="B1515" s="1">
        <v>42843</v>
      </c>
      <c r="C1515">
        <v>0.2</v>
      </c>
      <c r="D1515" t="str">
        <f>_xlfn.TEXTJOIN($F$4,FALSE,源数据[[#This Row],[字段01]:[字段10]])</f>
        <v>江苏-南通市-1000003349-晨乐商贸有限公司-茶饮-20000099-拿铁奶茶2---</v>
      </c>
      <c r="E1515" t="s">
        <v>20</v>
      </c>
      <c r="F1515" t="s">
        <v>67</v>
      </c>
      <c r="G1515">
        <v>1000003349</v>
      </c>
      <c r="H1515" t="s">
        <v>66</v>
      </c>
      <c r="I1515" s="2" t="s">
        <v>8</v>
      </c>
      <c r="J1515">
        <v>20000099</v>
      </c>
      <c r="K1515" t="s">
        <v>18</v>
      </c>
      <c r="M1515" s="3"/>
    </row>
    <row r="1516" spans="2:13" x14ac:dyDescent="0.2">
      <c r="B1516" s="1">
        <v>42843</v>
      </c>
      <c r="C1516">
        <v>2.1</v>
      </c>
      <c r="D1516" t="str">
        <f>_xlfn.TEXTJOIN($F$4,FALSE,源数据[[#This Row],[字段01]:[字段10]])</f>
        <v>江苏-苏州市-1000000054-荣聚本商贸公司-茶饮-10000078-铁观音茶15---</v>
      </c>
      <c r="E1516" t="s">
        <v>20</v>
      </c>
      <c r="F1516" t="s">
        <v>27</v>
      </c>
      <c r="G1516">
        <v>1000000054</v>
      </c>
      <c r="H1516" t="s">
        <v>34</v>
      </c>
      <c r="I1516" s="2" t="s">
        <v>8</v>
      </c>
      <c r="J1516">
        <v>10000078</v>
      </c>
      <c r="K1516" t="s">
        <v>28</v>
      </c>
      <c r="M1516" s="3"/>
    </row>
    <row r="1517" spans="2:13" x14ac:dyDescent="0.2">
      <c r="B1517" s="1">
        <v>42843</v>
      </c>
      <c r="C1517">
        <v>51.9</v>
      </c>
      <c r="D1517" t="str">
        <f>_xlfn.TEXTJOIN($F$4,FALSE,源数据[[#This Row],[字段01]:[字段10]])</f>
        <v>江苏-苏州市-1000000054-荣聚本商贸公司-茶饮-10000111-茉莉花茶3---</v>
      </c>
      <c r="E1517" t="s">
        <v>20</v>
      </c>
      <c r="F1517" t="s">
        <v>27</v>
      </c>
      <c r="G1517">
        <v>1000000054</v>
      </c>
      <c r="H1517" t="s">
        <v>34</v>
      </c>
      <c r="I1517" s="2" t="s">
        <v>8</v>
      </c>
      <c r="J1517">
        <v>10000111</v>
      </c>
      <c r="K1517" t="s">
        <v>35</v>
      </c>
      <c r="M1517" s="3"/>
    </row>
    <row r="1518" spans="2:13" x14ac:dyDescent="0.2">
      <c r="B1518" s="1">
        <v>42843</v>
      </c>
      <c r="C1518">
        <v>2.2999999999999998</v>
      </c>
      <c r="D1518" t="str">
        <f>_xlfn.TEXTJOIN($F$4,FALSE,源数据[[#This Row],[字段01]:[字段10]])</f>
        <v>江苏-苏州市-1000000054-荣聚本商贸公司-茶饮-10000131-柠檬茶3---</v>
      </c>
      <c r="E1518" t="s">
        <v>20</v>
      </c>
      <c r="F1518" t="s">
        <v>27</v>
      </c>
      <c r="G1518">
        <v>1000000054</v>
      </c>
      <c r="H1518" t="s">
        <v>34</v>
      </c>
      <c r="I1518" s="2" t="s">
        <v>8</v>
      </c>
      <c r="J1518">
        <v>10000131</v>
      </c>
      <c r="K1518" t="s">
        <v>36</v>
      </c>
      <c r="M1518" s="3"/>
    </row>
    <row r="1519" spans="2:13" x14ac:dyDescent="0.2">
      <c r="B1519" s="1">
        <v>42843</v>
      </c>
      <c r="C1519">
        <v>2.4</v>
      </c>
      <c r="D1519" t="str">
        <f>_xlfn.TEXTJOIN($F$4,FALSE,源数据[[#This Row],[字段01]:[字段10]])</f>
        <v>江苏-苏州市-1000000054-荣聚本商贸公司-茶饮-10000136-柠檬茶8---</v>
      </c>
      <c r="E1519" t="s">
        <v>20</v>
      </c>
      <c r="F1519" t="s">
        <v>27</v>
      </c>
      <c r="G1519">
        <v>1000000054</v>
      </c>
      <c r="H1519" t="s">
        <v>34</v>
      </c>
      <c r="I1519" s="2" t="s">
        <v>8</v>
      </c>
      <c r="J1519">
        <v>10000136</v>
      </c>
      <c r="K1519" t="s">
        <v>38</v>
      </c>
      <c r="M1519" s="3"/>
    </row>
    <row r="1520" spans="2:13" x14ac:dyDescent="0.2">
      <c r="B1520" s="1">
        <v>42843</v>
      </c>
      <c r="C1520">
        <v>2.2000000000000002</v>
      </c>
      <c r="D1520" t="str">
        <f>_xlfn.TEXTJOIN($F$4,FALSE,源数据[[#This Row],[字段01]:[字段10]])</f>
        <v>江苏-苏州市-1000000101-美协旺商贸公司-茶饮-10000078-铁观音茶15---</v>
      </c>
      <c r="E1520" t="s">
        <v>20</v>
      </c>
      <c r="F1520" t="s">
        <v>27</v>
      </c>
      <c r="G1520">
        <v>1000000101</v>
      </c>
      <c r="H1520" t="s">
        <v>37</v>
      </c>
      <c r="I1520" s="2" t="s">
        <v>8</v>
      </c>
      <c r="J1520">
        <v>10000078</v>
      </c>
      <c r="K1520" t="s">
        <v>28</v>
      </c>
      <c r="M1520" s="3"/>
    </row>
    <row r="1521" spans="2:13" x14ac:dyDescent="0.2">
      <c r="B1521" s="1">
        <v>42843</v>
      </c>
      <c r="C1521">
        <v>43</v>
      </c>
      <c r="D1521" t="str">
        <f>_xlfn.TEXTJOIN($F$4,FALSE,源数据[[#This Row],[字段01]:[字段10]])</f>
        <v>江苏-苏州市-1000000101-美协旺商贸公司-茶饮-10000111-茉莉花茶3---</v>
      </c>
      <c r="E1521" t="s">
        <v>20</v>
      </c>
      <c r="F1521" t="s">
        <v>27</v>
      </c>
      <c r="G1521">
        <v>1000000101</v>
      </c>
      <c r="H1521" t="s">
        <v>37</v>
      </c>
      <c r="I1521" s="2" t="s">
        <v>8</v>
      </c>
      <c r="J1521">
        <v>10000111</v>
      </c>
      <c r="K1521" t="s">
        <v>35</v>
      </c>
      <c r="M1521" s="3"/>
    </row>
    <row r="1522" spans="2:13" x14ac:dyDescent="0.2">
      <c r="B1522" s="1">
        <v>42843</v>
      </c>
      <c r="C1522">
        <v>4.2</v>
      </c>
      <c r="D1522" t="str">
        <f>_xlfn.TEXTJOIN($F$4,FALSE,源数据[[#This Row],[字段01]:[字段10]])</f>
        <v>江苏-盐城市-1000002872-亚成美商贸公司-茶饮-10000111-茉莉花茶3---</v>
      </c>
      <c r="E1522" t="s">
        <v>20</v>
      </c>
      <c r="F1522" t="s">
        <v>19</v>
      </c>
      <c r="G1522">
        <v>1000002872</v>
      </c>
      <c r="H1522" t="s">
        <v>17</v>
      </c>
      <c r="I1522" s="2" t="s">
        <v>8</v>
      </c>
      <c r="J1522">
        <v>10000111</v>
      </c>
      <c r="K1522" t="s">
        <v>35</v>
      </c>
      <c r="M1522" s="3"/>
    </row>
    <row r="1523" spans="2:13" x14ac:dyDescent="0.2">
      <c r="B1523" s="1">
        <v>42843</v>
      </c>
      <c r="C1523">
        <v>2.2999999999999998</v>
      </c>
      <c r="D1523" t="str">
        <f>_xlfn.TEXTJOIN($F$4,FALSE,源数据[[#This Row],[字段01]:[字段10]])</f>
        <v>江苏-盐城市-1000002872-亚成美商贸公司-茶饮-20000099-拿铁奶茶2---</v>
      </c>
      <c r="E1523" t="s">
        <v>20</v>
      </c>
      <c r="F1523" t="s">
        <v>19</v>
      </c>
      <c r="G1523">
        <v>1000002872</v>
      </c>
      <c r="H1523" t="s">
        <v>17</v>
      </c>
      <c r="I1523" s="2" t="s">
        <v>8</v>
      </c>
      <c r="J1523">
        <v>20000099</v>
      </c>
      <c r="K1523" t="s">
        <v>18</v>
      </c>
      <c r="M1523" s="3"/>
    </row>
    <row r="1524" spans="2:13" x14ac:dyDescent="0.2">
      <c r="B1524" s="1">
        <v>42843</v>
      </c>
      <c r="C1524">
        <v>5</v>
      </c>
      <c r="D1524" t="str">
        <f>_xlfn.TEXTJOIN($F$4,FALSE,源数据[[#This Row],[字段01]:[字段10]])</f>
        <v>江苏-镇江市-1000000047-寿鼎益商贸公司-茶饮-10000064-铁观音茶1---</v>
      </c>
      <c r="E1524" t="s">
        <v>20</v>
      </c>
      <c r="F1524" t="s">
        <v>33</v>
      </c>
      <c r="G1524">
        <v>1000000047</v>
      </c>
      <c r="H1524" t="s">
        <v>32</v>
      </c>
      <c r="I1524" s="2" t="s">
        <v>8</v>
      </c>
      <c r="J1524">
        <v>10000064</v>
      </c>
      <c r="K1524" t="s">
        <v>51</v>
      </c>
      <c r="M1524" s="3"/>
    </row>
    <row r="1525" spans="2:13" x14ac:dyDescent="0.2">
      <c r="B1525" s="1">
        <v>42843</v>
      </c>
      <c r="C1525">
        <v>22.3</v>
      </c>
      <c r="D1525" t="str">
        <f>_xlfn.TEXTJOIN($F$4,FALSE,源数据[[#This Row],[字段01]:[字段10]])</f>
        <v>江苏-镇江市-1000000047-寿鼎益商贸公司-茶饮-10000078-铁观音茶15---</v>
      </c>
      <c r="E1525" t="s">
        <v>20</v>
      </c>
      <c r="F1525" t="s">
        <v>33</v>
      </c>
      <c r="G1525">
        <v>1000000047</v>
      </c>
      <c r="H1525" t="s">
        <v>32</v>
      </c>
      <c r="I1525" s="2" t="s">
        <v>8</v>
      </c>
      <c r="J1525">
        <v>10000078</v>
      </c>
      <c r="K1525" t="s">
        <v>28</v>
      </c>
      <c r="M1525" s="3"/>
    </row>
    <row r="1526" spans="2:13" x14ac:dyDescent="0.2">
      <c r="B1526" s="1">
        <v>42843</v>
      </c>
      <c r="C1526">
        <v>3.3</v>
      </c>
      <c r="D1526" t="str">
        <f>_xlfn.TEXTJOIN($F$4,FALSE,源数据[[#This Row],[字段01]:[字段10]])</f>
        <v>江苏-镇江市-1000000047-寿鼎益商贸公司-茶饮-10000111-茉莉花茶3---</v>
      </c>
      <c r="E1526" t="s">
        <v>20</v>
      </c>
      <c r="F1526" t="s">
        <v>33</v>
      </c>
      <c r="G1526">
        <v>1000000047</v>
      </c>
      <c r="H1526" t="s">
        <v>32</v>
      </c>
      <c r="I1526" s="2" t="s">
        <v>8</v>
      </c>
      <c r="J1526">
        <v>10000111</v>
      </c>
      <c r="K1526" t="s">
        <v>35</v>
      </c>
      <c r="M1526" s="3"/>
    </row>
    <row r="1527" spans="2:13" x14ac:dyDescent="0.2">
      <c r="B1527" s="1">
        <v>42843</v>
      </c>
      <c r="C1527">
        <v>6.6</v>
      </c>
      <c r="D1527" t="str">
        <f>_xlfn.TEXTJOIN($F$4,FALSE,源数据[[#This Row],[字段01]:[字段10]])</f>
        <v>江苏-镇江市-1000000047-寿鼎益商贸公司-茶饮-10000131-柠檬茶3---</v>
      </c>
      <c r="E1527" t="s">
        <v>20</v>
      </c>
      <c r="F1527" t="s">
        <v>33</v>
      </c>
      <c r="G1527">
        <v>1000000047</v>
      </c>
      <c r="H1527" t="s">
        <v>32</v>
      </c>
      <c r="I1527" s="2" t="s">
        <v>8</v>
      </c>
      <c r="J1527">
        <v>10000131</v>
      </c>
      <c r="K1527" t="s">
        <v>36</v>
      </c>
      <c r="M1527" s="3"/>
    </row>
    <row r="1528" spans="2:13" x14ac:dyDescent="0.2">
      <c r="B1528" s="1">
        <v>42844</v>
      </c>
      <c r="C1528">
        <v>35.700000000000003</v>
      </c>
      <c r="D1528" t="str">
        <f>_xlfn.TEXTJOIN($F$4,FALSE,源数据[[#This Row],[字段01]:[字段10]])</f>
        <v>安徽-芜湖市-1000003187-如中寿商贸公司-茶饮-10000131-柠檬茶3---</v>
      </c>
      <c r="E1528" t="s">
        <v>41</v>
      </c>
      <c r="F1528" t="s">
        <v>76</v>
      </c>
      <c r="G1528">
        <v>1000003187</v>
      </c>
      <c r="H1528" t="s">
        <v>75</v>
      </c>
      <c r="I1528" s="2" t="s">
        <v>8</v>
      </c>
      <c r="J1528">
        <v>10000131</v>
      </c>
      <c r="K1528" t="s">
        <v>36</v>
      </c>
      <c r="M1528" s="3"/>
    </row>
    <row r="1529" spans="2:13" x14ac:dyDescent="0.2">
      <c r="B1529" s="1">
        <v>42844</v>
      </c>
      <c r="C1529">
        <v>4.5</v>
      </c>
      <c r="D1529" t="str">
        <f>_xlfn.TEXTJOIN($F$4,FALSE,源数据[[#This Row],[字段01]:[字段10]])</f>
        <v>安徽-芜湖市-1000003187-如中寿商贸公司-果汁-40000080-芒果汁6---</v>
      </c>
      <c r="E1529" t="s">
        <v>41</v>
      </c>
      <c r="F1529" t="s">
        <v>76</v>
      </c>
      <c r="G1529">
        <v>1000003187</v>
      </c>
      <c r="H1529" t="s">
        <v>75</v>
      </c>
      <c r="I1529" s="2" t="s">
        <v>24</v>
      </c>
      <c r="J1529">
        <v>40000080</v>
      </c>
      <c r="K1529" t="s">
        <v>65</v>
      </c>
      <c r="M1529" s="3"/>
    </row>
    <row r="1530" spans="2:13" x14ac:dyDescent="0.2">
      <c r="B1530" s="1">
        <v>42844</v>
      </c>
      <c r="C1530">
        <v>19.899999999999999</v>
      </c>
      <c r="D1530" t="str">
        <f>_xlfn.TEXTJOIN($F$4,FALSE,源数据[[#This Row],[字段01]:[字段10]])</f>
        <v>湖南-邵阳市-1000001502-裕协康商贸公司-茶饮-10000064-铁观音茶1---</v>
      </c>
      <c r="E1530" t="s">
        <v>3</v>
      </c>
      <c r="F1530" t="s">
        <v>55</v>
      </c>
      <c r="G1530">
        <v>1000001502</v>
      </c>
      <c r="H1530" t="s">
        <v>54</v>
      </c>
      <c r="I1530" s="2" t="s">
        <v>8</v>
      </c>
      <c r="J1530">
        <v>10000064</v>
      </c>
      <c r="K1530" t="s">
        <v>51</v>
      </c>
      <c r="M1530" s="3"/>
    </row>
    <row r="1531" spans="2:13" x14ac:dyDescent="0.2">
      <c r="B1531" s="1">
        <v>42844</v>
      </c>
      <c r="C1531">
        <v>56.7</v>
      </c>
      <c r="D1531" t="str">
        <f>_xlfn.TEXTJOIN($F$4,FALSE,源数据[[#This Row],[字段01]:[字段10]])</f>
        <v>湖南-邵阳市-1000001502-裕协康商贸公司-茶饮-10000131-柠檬茶3---</v>
      </c>
      <c r="E1531" t="s">
        <v>3</v>
      </c>
      <c r="F1531" t="s">
        <v>55</v>
      </c>
      <c r="G1531">
        <v>1000001502</v>
      </c>
      <c r="H1531" t="s">
        <v>54</v>
      </c>
      <c r="I1531" s="2" t="s">
        <v>8</v>
      </c>
      <c r="J1531">
        <v>10000131</v>
      </c>
      <c r="K1531" t="s">
        <v>36</v>
      </c>
      <c r="M1531" s="3"/>
    </row>
    <row r="1532" spans="2:13" x14ac:dyDescent="0.2">
      <c r="B1532" s="1">
        <v>42844</v>
      </c>
      <c r="C1532">
        <v>7.5</v>
      </c>
      <c r="D1532" t="str">
        <f>_xlfn.TEXTJOIN($F$4,FALSE,源数据[[#This Row],[字段01]:[字段10]])</f>
        <v>湖南-邵阳市-1000001502-裕协康商贸公司-茶饮-10000131-柠檬茶3---</v>
      </c>
      <c r="E1532" t="s">
        <v>3</v>
      </c>
      <c r="F1532" t="s">
        <v>55</v>
      </c>
      <c r="G1532">
        <v>1000001502</v>
      </c>
      <c r="H1532" t="s">
        <v>54</v>
      </c>
      <c r="I1532" s="2" t="s">
        <v>8</v>
      </c>
      <c r="J1532">
        <v>10000131</v>
      </c>
      <c r="K1532" t="s">
        <v>36</v>
      </c>
      <c r="M1532" s="3"/>
    </row>
    <row r="1533" spans="2:13" x14ac:dyDescent="0.2">
      <c r="B1533" s="1">
        <v>42844</v>
      </c>
      <c r="C1533">
        <v>25.3</v>
      </c>
      <c r="D1533" t="str">
        <f>_xlfn.TEXTJOIN($F$4,FALSE,源数据[[#This Row],[字段01]:[字段10]])</f>
        <v>湖南-长沙市-1000000059-厚飞康商贸公司-茶饮-10000078-铁观音茶15---</v>
      </c>
      <c r="E1533" t="s">
        <v>3</v>
      </c>
      <c r="F1533" t="s">
        <v>12</v>
      </c>
      <c r="G1533">
        <v>1000000059</v>
      </c>
      <c r="H1533" t="s">
        <v>53</v>
      </c>
      <c r="I1533" s="2" t="s">
        <v>8</v>
      </c>
      <c r="J1533">
        <v>10000078</v>
      </c>
      <c r="K1533" t="s">
        <v>28</v>
      </c>
      <c r="M1533" s="3"/>
    </row>
    <row r="1534" spans="2:13" x14ac:dyDescent="0.2">
      <c r="B1534" s="1">
        <v>42844</v>
      </c>
      <c r="C1534">
        <v>26.7</v>
      </c>
      <c r="D1534" t="str">
        <f>_xlfn.TEXTJOIN($F$4,FALSE,源数据[[#This Row],[字段01]:[字段10]])</f>
        <v>湖南-长沙市-1000000059-厚飞康商贸公司-茶饮-10000211-茉莉绿茶11---</v>
      </c>
      <c r="E1534" t="s">
        <v>3</v>
      </c>
      <c r="F1534" t="s">
        <v>12</v>
      </c>
      <c r="G1534">
        <v>1000000059</v>
      </c>
      <c r="H1534" t="s">
        <v>53</v>
      </c>
      <c r="I1534" s="2" t="s">
        <v>8</v>
      </c>
      <c r="J1534">
        <v>10000211</v>
      </c>
      <c r="K1534" t="s">
        <v>6</v>
      </c>
      <c r="M1534" s="3"/>
    </row>
    <row r="1535" spans="2:13" x14ac:dyDescent="0.2">
      <c r="B1535" s="1">
        <v>42844</v>
      </c>
      <c r="C1535">
        <v>28.1</v>
      </c>
      <c r="D1535" t="str">
        <f>_xlfn.TEXTJOIN($F$4,FALSE,源数据[[#This Row],[字段01]:[字段10]])</f>
        <v>湖南-株洲市-1000000072-正吉复商贸公司-茶饮-10000131-柠檬茶3---</v>
      </c>
      <c r="E1535" t="s">
        <v>3</v>
      </c>
      <c r="F1535" t="s">
        <v>7</v>
      </c>
      <c r="G1535">
        <v>1000000072</v>
      </c>
      <c r="H1535" t="s">
        <v>5</v>
      </c>
      <c r="I1535" s="2" t="s">
        <v>8</v>
      </c>
      <c r="J1535">
        <v>10000131</v>
      </c>
      <c r="K1535" t="s">
        <v>36</v>
      </c>
      <c r="M1535" s="3"/>
    </row>
    <row r="1536" spans="2:13" x14ac:dyDescent="0.2">
      <c r="B1536" s="1">
        <v>42844</v>
      </c>
      <c r="C1536">
        <v>14</v>
      </c>
      <c r="D1536" t="str">
        <f>_xlfn.TEXTJOIN($F$4,FALSE,源数据[[#This Row],[字段01]:[字段10]])</f>
        <v>湖南-株洲市-1000000072-正吉复商贸公司-茶饮-20000099-拿铁奶茶2---</v>
      </c>
      <c r="E1536" t="s">
        <v>3</v>
      </c>
      <c r="F1536" t="s">
        <v>7</v>
      </c>
      <c r="G1536">
        <v>1000000072</v>
      </c>
      <c r="H1536" t="s">
        <v>5</v>
      </c>
      <c r="I1536" s="2" t="s">
        <v>8</v>
      </c>
      <c r="J1536">
        <v>20000099</v>
      </c>
      <c r="K1536" t="s">
        <v>18</v>
      </c>
      <c r="M1536" s="3"/>
    </row>
    <row r="1537" spans="2:13" x14ac:dyDescent="0.2">
      <c r="B1537" s="1">
        <v>42844</v>
      </c>
      <c r="C1537">
        <v>16.899999999999999</v>
      </c>
      <c r="D1537" t="str">
        <f>_xlfn.TEXTJOIN($F$4,FALSE,源数据[[#This Row],[字段01]:[字段10]])</f>
        <v>湖南-株洲市-1000000072-正吉复商贸公司-饮用水-30000011-矿泉水11---</v>
      </c>
      <c r="E1537" t="s">
        <v>3</v>
      </c>
      <c r="F1537" t="s">
        <v>7</v>
      </c>
      <c r="G1537">
        <v>1000000072</v>
      </c>
      <c r="H1537" t="s">
        <v>5</v>
      </c>
      <c r="I1537" s="2" t="s">
        <v>4</v>
      </c>
      <c r="J1537">
        <v>30000011</v>
      </c>
      <c r="K1537" t="s">
        <v>1</v>
      </c>
      <c r="M1537" s="3"/>
    </row>
    <row r="1538" spans="2:13" x14ac:dyDescent="0.2">
      <c r="B1538" s="1">
        <v>42844</v>
      </c>
      <c r="C1538">
        <v>13.4</v>
      </c>
      <c r="D1538" t="str">
        <f>_xlfn.TEXTJOIN($F$4,FALSE,源数据[[#This Row],[字段01]:[字段10]])</f>
        <v>江苏-南京市区-1000000018-久多厚商贸公司-茶饮-10000064-铁观音茶1---</v>
      </c>
      <c r="E1538" t="s">
        <v>20</v>
      </c>
      <c r="F1538" t="s">
        <v>47</v>
      </c>
      <c r="G1538">
        <v>1000000018</v>
      </c>
      <c r="H1538" t="s">
        <v>46</v>
      </c>
      <c r="I1538" s="2" t="s">
        <v>8</v>
      </c>
      <c r="J1538">
        <v>10000064</v>
      </c>
      <c r="K1538" t="s">
        <v>51</v>
      </c>
      <c r="M1538" s="3"/>
    </row>
    <row r="1539" spans="2:13" x14ac:dyDescent="0.2">
      <c r="B1539" s="1">
        <v>42844</v>
      </c>
      <c r="C1539">
        <v>36.200000000000003</v>
      </c>
      <c r="D1539" t="str">
        <f>_xlfn.TEXTJOIN($F$4,FALSE,源数据[[#This Row],[字段01]:[字段10]])</f>
        <v>江苏-南京市区-1000000018-久多厚商贸公司-茶饮-10000131-柠檬茶3---</v>
      </c>
      <c r="E1539" t="s">
        <v>20</v>
      </c>
      <c r="F1539" t="s">
        <v>47</v>
      </c>
      <c r="G1539">
        <v>1000000018</v>
      </c>
      <c r="H1539" t="s">
        <v>46</v>
      </c>
      <c r="I1539" s="2" t="s">
        <v>8</v>
      </c>
      <c r="J1539">
        <v>10000131</v>
      </c>
      <c r="K1539" t="s">
        <v>36</v>
      </c>
      <c r="M1539" s="3"/>
    </row>
    <row r="1540" spans="2:13" x14ac:dyDescent="0.2">
      <c r="B1540" s="1">
        <v>42844</v>
      </c>
      <c r="C1540">
        <v>20</v>
      </c>
      <c r="D1540" t="str">
        <f>_xlfn.TEXTJOIN($F$4,FALSE,源数据[[#This Row],[字段01]:[字段10]])</f>
        <v>江苏-南京市区-1000000018-久多厚商贸公司-茶饮-10000131-柠檬茶3---</v>
      </c>
      <c r="E1540" t="s">
        <v>20</v>
      </c>
      <c r="F1540" t="s">
        <v>47</v>
      </c>
      <c r="G1540">
        <v>1000000018</v>
      </c>
      <c r="H1540" t="s">
        <v>46</v>
      </c>
      <c r="I1540" s="2" t="s">
        <v>8</v>
      </c>
      <c r="J1540">
        <v>10000131</v>
      </c>
      <c r="K1540" t="s">
        <v>36</v>
      </c>
      <c r="M1540" s="3"/>
    </row>
    <row r="1541" spans="2:13" x14ac:dyDescent="0.2">
      <c r="B1541" s="1">
        <v>42844</v>
      </c>
      <c r="C1541">
        <v>37</v>
      </c>
      <c r="D1541" t="str">
        <f>_xlfn.TEXTJOIN($F$4,FALSE,源数据[[#This Row],[字段01]:[字段10]])</f>
        <v>江苏-南京市区-1000000018-久多厚商贸公司-茶饮-10000131-柠檬茶3---</v>
      </c>
      <c r="E1541" t="s">
        <v>20</v>
      </c>
      <c r="F1541" t="s">
        <v>47</v>
      </c>
      <c r="G1541">
        <v>1000000018</v>
      </c>
      <c r="H1541" t="s">
        <v>46</v>
      </c>
      <c r="I1541" s="2" t="s">
        <v>8</v>
      </c>
      <c r="J1541">
        <v>10000131</v>
      </c>
      <c r="K1541" t="s">
        <v>36</v>
      </c>
      <c r="M1541" s="3"/>
    </row>
    <row r="1542" spans="2:13" x14ac:dyDescent="0.2">
      <c r="B1542" s="1">
        <v>42844</v>
      </c>
      <c r="C1542">
        <v>2.6</v>
      </c>
      <c r="D1542" t="str">
        <f>_xlfn.TEXTJOIN($F$4,FALSE,源数据[[#This Row],[字段01]:[字段10]])</f>
        <v>江苏-南京市区-1000000018-久多厚商贸公司-茶饮-10000136-柠檬茶8---</v>
      </c>
      <c r="E1542" t="s">
        <v>20</v>
      </c>
      <c r="F1542" t="s">
        <v>47</v>
      </c>
      <c r="G1542">
        <v>1000000018</v>
      </c>
      <c r="H1542" t="s">
        <v>46</v>
      </c>
      <c r="I1542" s="2" t="s">
        <v>8</v>
      </c>
      <c r="J1542">
        <v>10000136</v>
      </c>
      <c r="K1542" t="s">
        <v>38</v>
      </c>
      <c r="M1542" s="3"/>
    </row>
    <row r="1543" spans="2:13" x14ac:dyDescent="0.2">
      <c r="B1543" s="1">
        <v>42844</v>
      </c>
      <c r="C1543">
        <v>37</v>
      </c>
      <c r="D1543" t="str">
        <f>_xlfn.TEXTJOIN($F$4,FALSE,源数据[[#This Row],[字段01]:[字段10]])</f>
        <v>江苏-南京市区-1000000018-久多厚商贸公司-茶饮-10000182-麦茶3---</v>
      </c>
      <c r="E1543" t="s">
        <v>20</v>
      </c>
      <c r="F1543" t="s">
        <v>47</v>
      </c>
      <c r="G1543">
        <v>1000000018</v>
      </c>
      <c r="H1543" t="s">
        <v>46</v>
      </c>
      <c r="I1543" s="2" t="s">
        <v>8</v>
      </c>
      <c r="J1543">
        <v>10000182</v>
      </c>
      <c r="K1543" t="s">
        <v>29</v>
      </c>
      <c r="M1543" s="3"/>
    </row>
    <row r="1544" spans="2:13" x14ac:dyDescent="0.2">
      <c r="B1544" s="1">
        <v>42844</v>
      </c>
      <c r="C1544">
        <v>0.2</v>
      </c>
      <c r="D1544" t="str">
        <f>_xlfn.TEXTJOIN($F$4,FALSE,源数据[[#This Row],[字段01]:[字段10]])</f>
        <v>江苏-南通市-1000003349-晨乐商贸有限公司-茶饮-20000099-拿铁奶茶2---</v>
      </c>
      <c r="E1544" t="s">
        <v>20</v>
      </c>
      <c r="F1544" t="s">
        <v>67</v>
      </c>
      <c r="G1544">
        <v>1000003349</v>
      </c>
      <c r="H1544" t="s">
        <v>66</v>
      </c>
      <c r="I1544" s="2" t="s">
        <v>8</v>
      </c>
      <c r="J1544">
        <v>20000099</v>
      </c>
      <c r="K1544" t="s">
        <v>18</v>
      </c>
      <c r="M1544" s="3"/>
    </row>
    <row r="1545" spans="2:13" x14ac:dyDescent="0.2">
      <c r="B1545" s="1">
        <v>42844</v>
      </c>
      <c r="C1545">
        <v>0.2</v>
      </c>
      <c r="D1545" t="str">
        <f>_xlfn.TEXTJOIN($F$4,FALSE,源数据[[#This Row],[字段01]:[字段10]])</f>
        <v>江苏-南通市-1000003349-晨乐商贸有限公司-茶饮-20000099-拿铁奶茶2---</v>
      </c>
      <c r="E1545" t="s">
        <v>20</v>
      </c>
      <c r="F1545" t="s">
        <v>67</v>
      </c>
      <c r="G1545">
        <v>1000003349</v>
      </c>
      <c r="H1545" t="s">
        <v>66</v>
      </c>
      <c r="I1545" s="2" t="s">
        <v>8</v>
      </c>
      <c r="J1545">
        <v>20000099</v>
      </c>
      <c r="K1545" t="s">
        <v>18</v>
      </c>
      <c r="M1545" s="3"/>
    </row>
    <row r="1546" spans="2:13" x14ac:dyDescent="0.2">
      <c r="B1546" s="1">
        <v>42844</v>
      </c>
      <c r="C1546">
        <v>0.2</v>
      </c>
      <c r="D1546" t="str">
        <f>_xlfn.TEXTJOIN($F$4,FALSE,源数据[[#This Row],[字段01]:[字段10]])</f>
        <v>江苏-南通市-1000003349-晨乐商贸有限公司-茶饮-20000099-拿铁奶茶2---</v>
      </c>
      <c r="E1546" t="s">
        <v>20</v>
      </c>
      <c r="F1546" t="s">
        <v>67</v>
      </c>
      <c r="G1546">
        <v>1000003349</v>
      </c>
      <c r="H1546" t="s">
        <v>66</v>
      </c>
      <c r="I1546" s="2" t="s">
        <v>8</v>
      </c>
      <c r="J1546">
        <v>20000099</v>
      </c>
      <c r="K1546" t="s">
        <v>18</v>
      </c>
      <c r="M1546" s="3"/>
    </row>
    <row r="1547" spans="2:13" x14ac:dyDescent="0.2">
      <c r="B1547" s="1">
        <v>42844</v>
      </c>
      <c r="C1547">
        <v>0.2</v>
      </c>
      <c r="D1547" t="str">
        <f>_xlfn.TEXTJOIN($F$4,FALSE,源数据[[#This Row],[字段01]:[字段10]])</f>
        <v>江苏-南通市-1000003349-晨乐商贸有限公司-茶饮-20000099-拿铁奶茶2---</v>
      </c>
      <c r="E1547" t="s">
        <v>20</v>
      </c>
      <c r="F1547" t="s">
        <v>67</v>
      </c>
      <c r="G1547">
        <v>1000003349</v>
      </c>
      <c r="H1547" t="s">
        <v>66</v>
      </c>
      <c r="I1547" s="2" t="s">
        <v>8</v>
      </c>
      <c r="J1547">
        <v>20000099</v>
      </c>
      <c r="K1547" t="s">
        <v>18</v>
      </c>
      <c r="M1547" s="3"/>
    </row>
    <row r="1548" spans="2:13" x14ac:dyDescent="0.2">
      <c r="B1548" s="1">
        <v>42844</v>
      </c>
      <c r="C1548">
        <v>1.9</v>
      </c>
      <c r="D1548" t="str">
        <f>_xlfn.TEXTJOIN($F$4,FALSE,源数据[[#This Row],[字段01]:[字段10]])</f>
        <v>江苏-南通市-1000003349-晨乐商贸有限公司-茶饮-20000099-拿铁奶茶2---</v>
      </c>
      <c r="E1548" t="s">
        <v>20</v>
      </c>
      <c r="F1548" t="s">
        <v>67</v>
      </c>
      <c r="G1548">
        <v>1000003349</v>
      </c>
      <c r="H1548" t="s">
        <v>66</v>
      </c>
      <c r="I1548" s="2" t="s">
        <v>8</v>
      </c>
      <c r="J1548">
        <v>20000099</v>
      </c>
      <c r="K1548" t="s">
        <v>18</v>
      </c>
      <c r="M1548" s="3"/>
    </row>
    <row r="1549" spans="2:13" x14ac:dyDescent="0.2">
      <c r="B1549" s="1">
        <v>42844</v>
      </c>
      <c r="C1549">
        <v>41.9</v>
      </c>
      <c r="D1549" t="str">
        <f>_xlfn.TEXTJOIN($F$4,FALSE,源数据[[#This Row],[字段01]:[字段10]])</f>
        <v>江苏-苏州市-1000000054-荣聚本商贸公司-茶饮-10000111-茉莉花茶3---</v>
      </c>
      <c r="E1549" t="s">
        <v>20</v>
      </c>
      <c r="F1549" t="s">
        <v>27</v>
      </c>
      <c r="G1549">
        <v>1000000054</v>
      </c>
      <c r="H1549" t="s">
        <v>34</v>
      </c>
      <c r="I1549" s="2" t="s">
        <v>8</v>
      </c>
      <c r="J1549">
        <v>10000111</v>
      </c>
      <c r="K1549" t="s">
        <v>35</v>
      </c>
      <c r="M1549" s="3"/>
    </row>
    <row r="1550" spans="2:13" x14ac:dyDescent="0.2">
      <c r="B1550" s="1">
        <v>42844</v>
      </c>
      <c r="C1550">
        <v>14</v>
      </c>
      <c r="D1550" t="str">
        <f>_xlfn.TEXTJOIN($F$4,FALSE,源数据[[#This Row],[字段01]:[字段10]])</f>
        <v>江苏-苏州市-1000000054-荣聚本商贸公司-茶饮-10000131-柠檬茶3---</v>
      </c>
      <c r="E1550" t="s">
        <v>20</v>
      </c>
      <c r="F1550" t="s">
        <v>27</v>
      </c>
      <c r="G1550">
        <v>1000000054</v>
      </c>
      <c r="H1550" t="s">
        <v>34</v>
      </c>
      <c r="I1550" s="2" t="s">
        <v>8</v>
      </c>
      <c r="J1550">
        <v>10000131</v>
      </c>
      <c r="K1550" t="s">
        <v>36</v>
      </c>
      <c r="M1550" s="3"/>
    </row>
    <row r="1551" spans="2:13" x14ac:dyDescent="0.2">
      <c r="B1551" s="1">
        <v>42844</v>
      </c>
      <c r="C1551">
        <v>21.9</v>
      </c>
      <c r="D1551" t="str">
        <f>_xlfn.TEXTJOIN($F$4,FALSE,源数据[[#This Row],[字段01]:[字段10]])</f>
        <v>江苏-苏州市-1000000101-美协旺商贸公司-茶饮-10000078-铁观音茶15---</v>
      </c>
      <c r="E1551" t="s">
        <v>20</v>
      </c>
      <c r="F1551" t="s">
        <v>27</v>
      </c>
      <c r="G1551">
        <v>1000000101</v>
      </c>
      <c r="H1551" t="s">
        <v>37</v>
      </c>
      <c r="I1551" s="2" t="s">
        <v>8</v>
      </c>
      <c r="J1551">
        <v>10000078</v>
      </c>
      <c r="K1551" t="s">
        <v>28</v>
      </c>
      <c r="M1551" s="3"/>
    </row>
    <row r="1552" spans="2:13" x14ac:dyDescent="0.2">
      <c r="B1552" s="1">
        <v>42844</v>
      </c>
      <c r="C1552">
        <v>13.7</v>
      </c>
      <c r="D1552" t="str">
        <f>_xlfn.TEXTJOIN($F$4,FALSE,源数据[[#This Row],[字段01]:[字段10]])</f>
        <v>江苏-苏州市-1000000101-美协旺商贸公司-茶饮-10000136-柠檬茶8---</v>
      </c>
      <c r="E1552" t="s">
        <v>20</v>
      </c>
      <c r="F1552" t="s">
        <v>27</v>
      </c>
      <c r="G1552">
        <v>1000000101</v>
      </c>
      <c r="H1552" t="s">
        <v>37</v>
      </c>
      <c r="I1552" s="2" t="s">
        <v>8</v>
      </c>
      <c r="J1552">
        <v>10000136</v>
      </c>
      <c r="K1552" t="s">
        <v>38</v>
      </c>
      <c r="M1552" s="3"/>
    </row>
    <row r="1553" spans="2:13" x14ac:dyDescent="0.2">
      <c r="B1553" s="1">
        <v>42845</v>
      </c>
      <c r="C1553">
        <v>35.5</v>
      </c>
      <c r="D1553" t="str">
        <f>_xlfn.TEXTJOIN($F$4,FALSE,源数据[[#This Row],[字段01]:[字段10]])</f>
        <v>安徽-蚌埠市-1000000460-昌华聚商贸公司-果汁-40000085-红石榴汁1---</v>
      </c>
      <c r="E1553" t="s">
        <v>41</v>
      </c>
      <c r="F1553" t="s">
        <v>49</v>
      </c>
      <c r="G1553">
        <v>1000000460</v>
      </c>
      <c r="H1553" t="s">
        <v>48</v>
      </c>
      <c r="I1553" s="2" t="s">
        <v>24</v>
      </c>
      <c r="J1553">
        <v>40000085</v>
      </c>
      <c r="K1553" t="s">
        <v>22</v>
      </c>
      <c r="M1553" s="3"/>
    </row>
    <row r="1554" spans="2:13" x14ac:dyDescent="0.2">
      <c r="B1554" s="1">
        <v>42845</v>
      </c>
      <c r="C1554">
        <v>35.299999999999997</v>
      </c>
      <c r="D1554" t="str">
        <f>_xlfn.TEXTJOIN($F$4,FALSE,源数据[[#This Row],[字段01]:[字段10]])</f>
        <v>安徽-合肥市-1000000931-百安欣商贸公司-果汁-40000085-红石榴汁1---</v>
      </c>
      <c r="E1554" t="s">
        <v>41</v>
      </c>
      <c r="F1554" t="s">
        <v>40</v>
      </c>
      <c r="G1554">
        <v>1000000931</v>
      </c>
      <c r="H1554" t="s">
        <v>39</v>
      </c>
      <c r="I1554" s="2" t="s">
        <v>24</v>
      </c>
      <c r="J1554">
        <v>40000085</v>
      </c>
      <c r="K1554" t="s">
        <v>22</v>
      </c>
      <c r="M1554" s="3"/>
    </row>
    <row r="1555" spans="2:13" x14ac:dyDescent="0.2">
      <c r="B1555" s="1">
        <v>42845</v>
      </c>
      <c r="C1555">
        <v>8.8000000000000007</v>
      </c>
      <c r="D1555" t="str">
        <f>_xlfn.TEXTJOIN($F$4,FALSE,源数据[[#This Row],[字段01]:[字段10]])</f>
        <v>安徽-合肥市-1000001014-义浩安商贸公司-茶饮-10000078-铁观音茶15---</v>
      </c>
      <c r="E1555" t="s">
        <v>41</v>
      </c>
      <c r="F1555" t="s">
        <v>40</v>
      </c>
      <c r="G1555">
        <v>1000001014</v>
      </c>
      <c r="H1555" t="s">
        <v>42</v>
      </c>
      <c r="I1555" s="2" t="s">
        <v>8</v>
      </c>
      <c r="J1555">
        <v>10000078</v>
      </c>
      <c r="K1555" t="s">
        <v>28</v>
      </c>
      <c r="M1555" s="3"/>
    </row>
    <row r="1556" spans="2:13" x14ac:dyDescent="0.2">
      <c r="B1556" s="1">
        <v>42845</v>
      </c>
      <c r="C1556">
        <v>35.4</v>
      </c>
      <c r="D1556" t="str">
        <f>_xlfn.TEXTJOIN($F$4,FALSE,源数据[[#This Row],[字段01]:[字段10]])</f>
        <v>安徽-合肥市-1000001014-义浩安商贸公司-茶饮-10000131-柠檬茶3---</v>
      </c>
      <c r="E1556" t="s">
        <v>41</v>
      </c>
      <c r="F1556" t="s">
        <v>40</v>
      </c>
      <c r="G1556">
        <v>1000001014</v>
      </c>
      <c r="H1556" t="s">
        <v>42</v>
      </c>
      <c r="I1556" s="2" t="s">
        <v>8</v>
      </c>
      <c r="J1556">
        <v>10000131</v>
      </c>
      <c r="K1556" t="s">
        <v>36</v>
      </c>
      <c r="M1556" s="3"/>
    </row>
    <row r="1557" spans="2:13" x14ac:dyDescent="0.2">
      <c r="B1557" s="1">
        <v>42845</v>
      </c>
      <c r="C1557">
        <v>23.2</v>
      </c>
      <c r="D1557" t="str">
        <f>_xlfn.TEXTJOIN($F$4,FALSE,源数据[[#This Row],[字段01]:[字段10]])</f>
        <v>安徽-合肥市-1000001014-义浩安商贸公司-茶饮-10000131-柠檬茶3---</v>
      </c>
      <c r="E1557" t="s">
        <v>41</v>
      </c>
      <c r="F1557" t="s">
        <v>40</v>
      </c>
      <c r="G1557">
        <v>1000001014</v>
      </c>
      <c r="H1557" t="s">
        <v>42</v>
      </c>
      <c r="I1557" s="2" t="s">
        <v>8</v>
      </c>
      <c r="J1557">
        <v>10000131</v>
      </c>
      <c r="K1557" t="s">
        <v>36</v>
      </c>
      <c r="M1557" s="3"/>
    </row>
    <row r="1558" spans="2:13" x14ac:dyDescent="0.2">
      <c r="B1558" s="1">
        <v>42845</v>
      </c>
      <c r="C1558">
        <v>4.8</v>
      </c>
      <c r="D1558" t="str">
        <f>_xlfn.TEXTJOIN($F$4,FALSE,源数据[[#This Row],[字段01]:[字段10]])</f>
        <v>安徽-合肥市-1000001014-义浩安商贸公司-茶饮-20000099-拿铁奶茶2---</v>
      </c>
      <c r="E1558" t="s">
        <v>41</v>
      </c>
      <c r="F1558" t="s">
        <v>40</v>
      </c>
      <c r="G1558">
        <v>1000001014</v>
      </c>
      <c r="H1558" t="s">
        <v>42</v>
      </c>
      <c r="I1558" s="2" t="s">
        <v>8</v>
      </c>
      <c r="J1558">
        <v>20000099</v>
      </c>
      <c r="K1558" t="s">
        <v>18</v>
      </c>
      <c r="M1558" s="3"/>
    </row>
    <row r="1559" spans="2:13" x14ac:dyDescent="0.2">
      <c r="B1559" s="1">
        <v>42845</v>
      </c>
      <c r="C1559">
        <v>1.4</v>
      </c>
      <c r="D1559" t="str">
        <f>_xlfn.TEXTJOIN($F$4,FALSE,源数据[[#This Row],[字段01]:[字段10]])</f>
        <v>湖南-郴州市-1000002985-寿贵盛商贸公司-茶饮-10000131-柠檬茶3---</v>
      </c>
      <c r="E1559" t="s">
        <v>3</v>
      </c>
      <c r="F1559" t="s">
        <v>10</v>
      </c>
      <c r="G1559">
        <v>1000002985</v>
      </c>
      <c r="H1559" t="s">
        <v>45</v>
      </c>
      <c r="I1559" s="2" t="s">
        <v>8</v>
      </c>
      <c r="J1559">
        <v>10000131</v>
      </c>
      <c r="K1559" t="s">
        <v>36</v>
      </c>
      <c r="M1559" s="3"/>
    </row>
    <row r="1560" spans="2:13" x14ac:dyDescent="0.2">
      <c r="B1560" s="1">
        <v>42845</v>
      </c>
      <c r="C1560">
        <v>2.2999999999999998</v>
      </c>
      <c r="D1560" t="str">
        <f>_xlfn.TEXTJOIN($F$4,FALSE,源数据[[#This Row],[字段01]:[字段10]])</f>
        <v>湖南-郴州市-1000002985-寿贵盛商贸公司-茶饮-20000099-拿铁奶茶2---</v>
      </c>
      <c r="E1560" t="s">
        <v>3</v>
      </c>
      <c r="F1560" t="s">
        <v>10</v>
      </c>
      <c r="G1560">
        <v>1000002985</v>
      </c>
      <c r="H1560" t="s">
        <v>45</v>
      </c>
      <c r="I1560" s="2" t="s">
        <v>8</v>
      </c>
      <c r="J1560">
        <v>20000099</v>
      </c>
      <c r="K1560" t="s">
        <v>18</v>
      </c>
      <c r="M1560" s="3"/>
    </row>
    <row r="1561" spans="2:13" x14ac:dyDescent="0.2">
      <c r="B1561" s="1">
        <v>42845</v>
      </c>
      <c r="C1561">
        <v>34.9</v>
      </c>
      <c r="D1561" t="str">
        <f>_xlfn.TEXTJOIN($F$4,FALSE,源数据[[#This Row],[字段01]:[字段10]])</f>
        <v>湖南-长沙市-1000000059-厚飞康商贸公司-茶饮-10000111-茉莉花茶3---</v>
      </c>
      <c r="E1561" t="s">
        <v>3</v>
      </c>
      <c r="F1561" t="s">
        <v>12</v>
      </c>
      <c r="G1561">
        <v>1000000059</v>
      </c>
      <c r="H1561" t="s">
        <v>53</v>
      </c>
      <c r="I1561" s="2" t="s">
        <v>8</v>
      </c>
      <c r="J1561">
        <v>10000111</v>
      </c>
      <c r="K1561" t="s">
        <v>35</v>
      </c>
      <c r="M1561" s="3"/>
    </row>
    <row r="1562" spans="2:13" x14ac:dyDescent="0.2">
      <c r="B1562" s="1">
        <v>42845</v>
      </c>
      <c r="C1562">
        <v>12.2</v>
      </c>
      <c r="D1562" t="str">
        <f>_xlfn.TEXTJOIN($F$4,FALSE,源数据[[#This Row],[字段01]:[字段10]])</f>
        <v>江苏-常州市-1000001133-厚弘优商贸公司-茶饮-10000111-茉莉花茶3---</v>
      </c>
      <c r="E1562" t="s">
        <v>20</v>
      </c>
      <c r="F1562" t="s">
        <v>44</v>
      </c>
      <c r="G1562">
        <v>1000001133</v>
      </c>
      <c r="H1562" t="s">
        <v>43</v>
      </c>
      <c r="I1562" s="2" t="s">
        <v>8</v>
      </c>
      <c r="J1562">
        <v>10000111</v>
      </c>
      <c r="K1562" t="s">
        <v>35</v>
      </c>
      <c r="M1562" s="3"/>
    </row>
    <row r="1563" spans="2:13" x14ac:dyDescent="0.2">
      <c r="B1563" s="1">
        <v>42845</v>
      </c>
      <c r="C1563">
        <v>30.1</v>
      </c>
      <c r="D1563" t="str">
        <f>_xlfn.TEXTJOIN($F$4,FALSE,源数据[[#This Row],[字段01]:[字段10]])</f>
        <v>江苏-常州市-1000001133-厚弘优商贸公司-茶饮-10000131-柠檬茶3---</v>
      </c>
      <c r="E1563" t="s">
        <v>20</v>
      </c>
      <c r="F1563" t="s">
        <v>44</v>
      </c>
      <c r="G1563">
        <v>1000001133</v>
      </c>
      <c r="H1563" t="s">
        <v>43</v>
      </c>
      <c r="I1563" s="2" t="s">
        <v>8</v>
      </c>
      <c r="J1563">
        <v>10000131</v>
      </c>
      <c r="K1563" t="s">
        <v>36</v>
      </c>
      <c r="M1563" s="3"/>
    </row>
    <row r="1564" spans="2:13" x14ac:dyDescent="0.2">
      <c r="B1564" s="1">
        <v>42845</v>
      </c>
      <c r="C1564">
        <v>26.3</v>
      </c>
      <c r="D1564" t="str">
        <f>_xlfn.TEXTJOIN($F$4,FALSE,源数据[[#This Row],[字段01]:[字段10]])</f>
        <v>江苏-常州市-1000001133-厚弘优商贸公司-茶饮-10000182-麦茶3---</v>
      </c>
      <c r="E1564" t="s">
        <v>20</v>
      </c>
      <c r="F1564" t="s">
        <v>44</v>
      </c>
      <c r="G1564">
        <v>1000001133</v>
      </c>
      <c r="H1564" t="s">
        <v>43</v>
      </c>
      <c r="I1564" s="2" t="s">
        <v>8</v>
      </c>
      <c r="J1564">
        <v>10000182</v>
      </c>
      <c r="K1564" t="s">
        <v>29</v>
      </c>
      <c r="M1564" s="3"/>
    </row>
    <row r="1565" spans="2:13" x14ac:dyDescent="0.2">
      <c r="B1565" s="1">
        <v>42845</v>
      </c>
      <c r="C1565">
        <v>14.1</v>
      </c>
      <c r="D1565" t="str">
        <f>_xlfn.TEXTJOIN($F$4,FALSE,源数据[[#This Row],[字段01]:[字段10]])</f>
        <v>江苏-南京市区-1000000018-久多厚商贸公司-茶饮-10000078-铁观音茶15---</v>
      </c>
      <c r="E1565" t="s">
        <v>20</v>
      </c>
      <c r="F1565" t="s">
        <v>47</v>
      </c>
      <c r="G1565">
        <v>1000000018</v>
      </c>
      <c r="H1565" t="s">
        <v>46</v>
      </c>
      <c r="I1565" s="2" t="s">
        <v>8</v>
      </c>
      <c r="J1565">
        <v>10000078</v>
      </c>
      <c r="K1565" t="s">
        <v>28</v>
      </c>
      <c r="M1565" s="3"/>
    </row>
    <row r="1566" spans="2:13" x14ac:dyDescent="0.2">
      <c r="B1566" s="1">
        <v>42845</v>
      </c>
      <c r="C1566">
        <v>19.600000000000001</v>
      </c>
      <c r="D1566" t="str">
        <f>_xlfn.TEXTJOIN($F$4,FALSE,源数据[[#This Row],[字段01]:[字段10]])</f>
        <v>江苏-南京市区-1000000018-久多厚商贸公司-茶饮-10000131-柠檬茶3---</v>
      </c>
      <c r="E1566" t="s">
        <v>20</v>
      </c>
      <c r="F1566" t="s">
        <v>47</v>
      </c>
      <c r="G1566">
        <v>1000000018</v>
      </c>
      <c r="H1566" t="s">
        <v>46</v>
      </c>
      <c r="I1566" s="2" t="s">
        <v>8</v>
      </c>
      <c r="J1566">
        <v>10000131</v>
      </c>
      <c r="K1566" t="s">
        <v>36</v>
      </c>
      <c r="M1566" s="3"/>
    </row>
    <row r="1567" spans="2:13" x14ac:dyDescent="0.2">
      <c r="B1567" s="1">
        <v>42845</v>
      </c>
      <c r="C1567">
        <v>0.5</v>
      </c>
      <c r="D1567" t="str">
        <f>_xlfn.TEXTJOIN($F$4,FALSE,源数据[[#This Row],[字段01]:[字段10]])</f>
        <v>江苏-南通市-1000003349-晨乐商贸有限公司-茶饮-20000099-拿铁奶茶2---</v>
      </c>
      <c r="E1567" t="s">
        <v>20</v>
      </c>
      <c r="F1567" t="s">
        <v>67</v>
      </c>
      <c r="G1567">
        <v>1000003349</v>
      </c>
      <c r="H1567" t="s">
        <v>66</v>
      </c>
      <c r="I1567" s="2" t="s">
        <v>8</v>
      </c>
      <c r="J1567">
        <v>20000099</v>
      </c>
      <c r="K1567" t="s">
        <v>18</v>
      </c>
      <c r="M1567" s="3"/>
    </row>
    <row r="1568" spans="2:13" x14ac:dyDescent="0.2">
      <c r="B1568" s="1">
        <v>42845</v>
      </c>
      <c r="C1568">
        <v>15.2</v>
      </c>
      <c r="D1568" t="str">
        <f>_xlfn.TEXTJOIN($F$4,FALSE,源数据[[#This Row],[字段01]:[字段10]])</f>
        <v>江苏-苏州市-1000000028-东大祥商贸公司-茶饮-10000061-冰绿茶18---</v>
      </c>
      <c r="E1568" t="s">
        <v>20</v>
      </c>
      <c r="F1568" t="s">
        <v>27</v>
      </c>
      <c r="G1568">
        <v>1000000028</v>
      </c>
      <c r="H1568" t="s">
        <v>25</v>
      </c>
      <c r="I1568" s="2" t="s">
        <v>8</v>
      </c>
      <c r="J1568">
        <v>10000061</v>
      </c>
      <c r="K1568" t="s">
        <v>26</v>
      </c>
      <c r="M1568" s="3"/>
    </row>
    <row r="1569" spans="2:13" x14ac:dyDescent="0.2">
      <c r="B1569" s="1">
        <v>42845</v>
      </c>
      <c r="C1569">
        <v>11.6</v>
      </c>
      <c r="D1569" t="str">
        <f>_xlfn.TEXTJOIN($F$4,FALSE,源数据[[#This Row],[字段01]:[字段10]])</f>
        <v>江苏-苏州市-1000000028-东大祥商贸公司-茶饮-10000182-麦茶3---</v>
      </c>
      <c r="E1569" t="s">
        <v>20</v>
      </c>
      <c r="F1569" t="s">
        <v>27</v>
      </c>
      <c r="G1569">
        <v>1000000028</v>
      </c>
      <c r="H1569" t="s">
        <v>25</v>
      </c>
      <c r="I1569" s="2" t="s">
        <v>8</v>
      </c>
      <c r="J1569">
        <v>10000182</v>
      </c>
      <c r="K1569" t="s">
        <v>29</v>
      </c>
      <c r="M1569" s="3"/>
    </row>
    <row r="1570" spans="2:13" x14ac:dyDescent="0.2">
      <c r="B1570" s="1">
        <v>42845</v>
      </c>
      <c r="C1570">
        <v>66.8</v>
      </c>
      <c r="D1570" t="str">
        <f>_xlfn.TEXTJOIN($F$4,FALSE,源数据[[#This Row],[字段01]:[字段10]])</f>
        <v>江苏-苏州市-1000000054-荣聚本商贸公司-茶饮-10000172-红茶16---</v>
      </c>
      <c r="E1570" t="s">
        <v>20</v>
      </c>
      <c r="F1570" t="s">
        <v>27</v>
      </c>
      <c r="G1570">
        <v>1000000054</v>
      </c>
      <c r="H1570" t="s">
        <v>34</v>
      </c>
      <c r="I1570" s="2" t="s">
        <v>8</v>
      </c>
      <c r="J1570">
        <v>10000172</v>
      </c>
      <c r="K1570" t="s">
        <v>14</v>
      </c>
      <c r="M1570" s="3"/>
    </row>
    <row r="1571" spans="2:13" x14ac:dyDescent="0.2">
      <c r="B1571" s="1">
        <v>42845</v>
      </c>
      <c r="C1571">
        <v>17.3</v>
      </c>
      <c r="D1571" t="str">
        <f>_xlfn.TEXTJOIN($F$4,FALSE,源数据[[#This Row],[字段01]:[字段10]])</f>
        <v>江苏-泰州市-1000003183-安成茂商贸公司-茶饮-10000111-茉莉花茶3---</v>
      </c>
      <c r="E1571" t="s">
        <v>20</v>
      </c>
      <c r="F1571" t="s">
        <v>23</v>
      </c>
      <c r="G1571">
        <v>1000003183</v>
      </c>
      <c r="H1571" t="s">
        <v>21</v>
      </c>
      <c r="I1571" s="2" t="s">
        <v>8</v>
      </c>
      <c r="J1571">
        <v>10000111</v>
      </c>
      <c r="K1571" t="s">
        <v>35</v>
      </c>
      <c r="M1571" s="3"/>
    </row>
    <row r="1572" spans="2:13" x14ac:dyDescent="0.2">
      <c r="B1572" s="1">
        <v>42845</v>
      </c>
      <c r="C1572">
        <v>46.7</v>
      </c>
      <c r="D1572" t="str">
        <f>_xlfn.TEXTJOIN($F$4,FALSE,源数据[[#This Row],[字段01]:[字段10]])</f>
        <v>江苏-扬州市-1000000579-润谦高商贸公司-果汁-40000085-红石榴汁1---</v>
      </c>
      <c r="E1572" t="s">
        <v>20</v>
      </c>
      <c r="F1572" t="s">
        <v>59</v>
      </c>
      <c r="G1572">
        <v>1000000579</v>
      </c>
      <c r="H1572" t="s">
        <v>58</v>
      </c>
      <c r="I1572" s="2" t="s">
        <v>24</v>
      </c>
      <c r="J1572">
        <v>40000085</v>
      </c>
      <c r="K1572" t="s">
        <v>22</v>
      </c>
      <c r="M1572" s="3"/>
    </row>
    <row r="1573" spans="2:13" x14ac:dyDescent="0.2">
      <c r="B1573" s="1">
        <v>42846</v>
      </c>
      <c r="C1573">
        <v>35.9</v>
      </c>
      <c r="D1573" t="str">
        <f>_xlfn.TEXTJOIN($F$4,FALSE,源数据[[#This Row],[字段01]:[字段10]])</f>
        <v>安徽-蚌埠市-1000000460-昌华聚商贸公司-果汁-40000085-红石榴汁1---</v>
      </c>
      <c r="E1573" t="s">
        <v>41</v>
      </c>
      <c r="F1573" t="s">
        <v>49</v>
      </c>
      <c r="G1573">
        <v>1000000460</v>
      </c>
      <c r="H1573" t="s">
        <v>48</v>
      </c>
      <c r="I1573" s="2" t="s">
        <v>24</v>
      </c>
      <c r="J1573">
        <v>40000085</v>
      </c>
      <c r="K1573" t="s">
        <v>22</v>
      </c>
      <c r="M1573" s="3"/>
    </row>
    <row r="1574" spans="2:13" x14ac:dyDescent="0.2">
      <c r="B1574" s="1">
        <v>42846</v>
      </c>
      <c r="C1574">
        <v>36</v>
      </c>
      <c r="D1574" t="str">
        <f>_xlfn.TEXTJOIN($F$4,FALSE,源数据[[#This Row],[字段01]:[字段10]])</f>
        <v>安徽-蚌埠市-1000000460-昌华聚商贸公司-果汁-40000085-红石榴汁1---</v>
      </c>
      <c r="E1574" t="s">
        <v>41</v>
      </c>
      <c r="F1574" t="s">
        <v>49</v>
      </c>
      <c r="G1574">
        <v>1000000460</v>
      </c>
      <c r="H1574" t="s">
        <v>48</v>
      </c>
      <c r="I1574" s="2" t="s">
        <v>24</v>
      </c>
      <c r="J1574">
        <v>40000085</v>
      </c>
      <c r="K1574" t="s">
        <v>22</v>
      </c>
      <c r="M1574" s="3"/>
    </row>
    <row r="1575" spans="2:13" x14ac:dyDescent="0.2">
      <c r="B1575" s="1">
        <v>42846</v>
      </c>
      <c r="C1575">
        <v>37.9</v>
      </c>
      <c r="D1575" t="str">
        <f>_xlfn.TEXTJOIN($F$4,FALSE,源数据[[#This Row],[字段01]:[字段10]])</f>
        <v>安徽-蚌埠市-1000000460-昌华聚商贸公司-果汁-40000085-红石榴汁1---</v>
      </c>
      <c r="E1575" t="s">
        <v>41</v>
      </c>
      <c r="F1575" t="s">
        <v>49</v>
      </c>
      <c r="G1575">
        <v>1000000460</v>
      </c>
      <c r="H1575" t="s">
        <v>48</v>
      </c>
      <c r="I1575" s="2" t="s">
        <v>24</v>
      </c>
      <c r="J1575">
        <v>40000085</v>
      </c>
      <c r="K1575" t="s">
        <v>22</v>
      </c>
      <c r="M1575" s="3"/>
    </row>
    <row r="1576" spans="2:13" x14ac:dyDescent="0.2">
      <c r="B1576" s="1">
        <v>42846</v>
      </c>
      <c r="C1576">
        <v>35.5</v>
      </c>
      <c r="D1576" t="str">
        <f>_xlfn.TEXTJOIN($F$4,FALSE,源数据[[#This Row],[字段01]:[字段10]])</f>
        <v>安徽-蚌埠市-1000000460-昌华聚商贸公司-果汁-40000085-红石榴汁1---</v>
      </c>
      <c r="E1576" t="s">
        <v>41</v>
      </c>
      <c r="F1576" t="s">
        <v>49</v>
      </c>
      <c r="G1576">
        <v>1000000460</v>
      </c>
      <c r="H1576" t="s">
        <v>48</v>
      </c>
      <c r="I1576" s="2" t="s">
        <v>24</v>
      </c>
      <c r="J1576">
        <v>40000085</v>
      </c>
      <c r="K1576" t="s">
        <v>22</v>
      </c>
      <c r="M1576" s="3"/>
    </row>
    <row r="1577" spans="2:13" x14ac:dyDescent="0.2">
      <c r="B1577" s="1">
        <v>42846</v>
      </c>
      <c r="C1577">
        <v>4.4000000000000004</v>
      </c>
      <c r="D1577" t="str">
        <f>_xlfn.TEXTJOIN($F$4,FALSE,源数据[[#This Row],[字段01]:[字段10]])</f>
        <v>安徽-蚌埠市-1000000460-昌华聚商贸公司-果汁-40000085-红石榴汁1---</v>
      </c>
      <c r="E1577" t="s">
        <v>41</v>
      </c>
      <c r="F1577" t="s">
        <v>49</v>
      </c>
      <c r="G1577">
        <v>1000000460</v>
      </c>
      <c r="H1577" t="s">
        <v>48</v>
      </c>
      <c r="I1577" s="2" t="s">
        <v>24</v>
      </c>
      <c r="J1577">
        <v>40000085</v>
      </c>
      <c r="K1577" t="s">
        <v>22</v>
      </c>
      <c r="M1577" s="3"/>
    </row>
    <row r="1578" spans="2:13" x14ac:dyDescent="0.2">
      <c r="B1578" s="1">
        <v>42846</v>
      </c>
      <c r="C1578">
        <v>30.9</v>
      </c>
      <c r="D1578" t="str">
        <f>_xlfn.TEXTJOIN($F$4,FALSE,源数据[[#This Row],[字段01]:[字段10]])</f>
        <v>安徽-合肥市-1000000931-百安欣商贸公司-茶饮-10000131-柠檬茶3---</v>
      </c>
      <c r="E1578" t="s">
        <v>41</v>
      </c>
      <c r="F1578" t="s">
        <v>40</v>
      </c>
      <c r="G1578">
        <v>1000000931</v>
      </c>
      <c r="H1578" t="s">
        <v>39</v>
      </c>
      <c r="I1578" s="2" t="s">
        <v>8</v>
      </c>
      <c r="J1578">
        <v>10000131</v>
      </c>
      <c r="K1578" t="s">
        <v>36</v>
      </c>
      <c r="M1578" s="3"/>
    </row>
    <row r="1579" spans="2:13" x14ac:dyDescent="0.2">
      <c r="B1579" s="1">
        <v>42846</v>
      </c>
      <c r="C1579">
        <v>37.9</v>
      </c>
      <c r="D1579" t="str">
        <f>_xlfn.TEXTJOIN($F$4,FALSE,源数据[[#This Row],[字段01]:[字段10]])</f>
        <v>安徽-合肥市-1000001014-义浩安商贸公司-果汁-40000085-红石榴汁1---</v>
      </c>
      <c r="E1579" t="s">
        <v>41</v>
      </c>
      <c r="F1579" t="s">
        <v>40</v>
      </c>
      <c r="G1579">
        <v>1000001014</v>
      </c>
      <c r="H1579" t="s">
        <v>42</v>
      </c>
      <c r="I1579" s="2" t="s">
        <v>24</v>
      </c>
      <c r="J1579">
        <v>40000085</v>
      </c>
      <c r="K1579" t="s">
        <v>22</v>
      </c>
      <c r="M1579" s="3"/>
    </row>
    <row r="1580" spans="2:13" x14ac:dyDescent="0.2">
      <c r="B1580" s="1">
        <v>42846</v>
      </c>
      <c r="C1580">
        <v>13.2</v>
      </c>
      <c r="D1580" t="str">
        <f>_xlfn.TEXTJOIN($F$4,FALSE,源数据[[#This Row],[字段01]:[字段10]])</f>
        <v>安徽-芜湖市-1000003187-如中寿商贸公司-茶饮-10000131-柠檬茶3---</v>
      </c>
      <c r="E1580" t="s">
        <v>41</v>
      </c>
      <c r="F1580" t="s">
        <v>76</v>
      </c>
      <c r="G1580">
        <v>1000003187</v>
      </c>
      <c r="H1580" t="s">
        <v>75</v>
      </c>
      <c r="I1580" s="2" t="s">
        <v>8</v>
      </c>
      <c r="J1580">
        <v>10000131</v>
      </c>
      <c r="K1580" t="s">
        <v>36</v>
      </c>
      <c r="M1580" s="3"/>
    </row>
    <row r="1581" spans="2:13" x14ac:dyDescent="0.2">
      <c r="B1581" s="1">
        <v>42846</v>
      </c>
      <c r="C1581">
        <v>36.9</v>
      </c>
      <c r="D1581" t="str">
        <f>_xlfn.TEXTJOIN($F$4,FALSE,源数据[[#This Row],[字段01]:[字段10]])</f>
        <v>湖南-常德市-1000000281-宝飞圣商贸公司-茶饮-10000078-铁观音茶15---</v>
      </c>
      <c r="E1581" t="s">
        <v>3</v>
      </c>
      <c r="F1581" t="s">
        <v>73</v>
      </c>
      <c r="G1581">
        <v>1000000281</v>
      </c>
      <c r="H1581" t="s">
        <v>72</v>
      </c>
      <c r="I1581" s="2" t="s">
        <v>8</v>
      </c>
      <c r="J1581">
        <v>10000078</v>
      </c>
      <c r="K1581" t="s">
        <v>28</v>
      </c>
      <c r="M1581" s="3"/>
    </row>
    <row r="1582" spans="2:13" x14ac:dyDescent="0.2">
      <c r="B1582" s="1">
        <v>42846</v>
      </c>
      <c r="C1582">
        <v>25.1</v>
      </c>
      <c r="D1582" t="str">
        <f>_xlfn.TEXTJOIN($F$4,FALSE,源数据[[#This Row],[字段01]:[字段10]])</f>
        <v>湖南-常德市-1000000281-宝飞圣商贸公司-汽水-50000105-百香果味汽水10---</v>
      </c>
      <c r="E1582" t="s">
        <v>3</v>
      </c>
      <c r="F1582" t="s">
        <v>73</v>
      </c>
      <c r="G1582">
        <v>1000000281</v>
      </c>
      <c r="H1582" t="s">
        <v>72</v>
      </c>
      <c r="I1582" s="2" t="s">
        <v>80</v>
      </c>
      <c r="J1582">
        <v>50000105</v>
      </c>
      <c r="K1582" t="s">
        <v>82</v>
      </c>
      <c r="M1582" s="3"/>
    </row>
    <row r="1583" spans="2:13" x14ac:dyDescent="0.2">
      <c r="B1583" s="1">
        <v>42846</v>
      </c>
      <c r="C1583">
        <v>16.7</v>
      </c>
      <c r="D1583" t="str">
        <f>_xlfn.TEXTJOIN($F$4,FALSE,源数据[[#This Row],[字段01]:[字段10]])</f>
        <v>湖南-郴州市-1000002981-祥顺源商贸公司-茶饮-10000064-铁观音茶1---</v>
      </c>
      <c r="E1583" t="s">
        <v>3</v>
      </c>
      <c r="F1583" t="s">
        <v>10</v>
      </c>
      <c r="G1583">
        <v>1000002981</v>
      </c>
      <c r="H1583" t="s">
        <v>60</v>
      </c>
      <c r="I1583" s="2" t="s">
        <v>8</v>
      </c>
      <c r="J1583">
        <v>10000064</v>
      </c>
      <c r="K1583" t="s">
        <v>51</v>
      </c>
      <c r="M1583" s="3"/>
    </row>
    <row r="1584" spans="2:13" x14ac:dyDescent="0.2">
      <c r="B1584" s="1">
        <v>42846</v>
      </c>
      <c r="C1584">
        <v>12.1</v>
      </c>
      <c r="D1584" t="str">
        <f>_xlfn.TEXTJOIN($F$4,FALSE,源数据[[#This Row],[字段01]:[字段10]])</f>
        <v>湖南-郴州市-1000002981-祥顺源商贸公司-茶饮-10000111-茉莉花茶3---</v>
      </c>
      <c r="E1584" t="s">
        <v>3</v>
      </c>
      <c r="F1584" t="s">
        <v>10</v>
      </c>
      <c r="G1584">
        <v>1000002981</v>
      </c>
      <c r="H1584" t="s">
        <v>60</v>
      </c>
      <c r="I1584" s="2" t="s">
        <v>8</v>
      </c>
      <c r="J1584">
        <v>10000111</v>
      </c>
      <c r="K1584" t="s">
        <v>35</v>
      </c>
      <c r="M1584" s="3"/>
    </row>
    <row r="1585" spans="2:13" x14ac:dyDescent="0.2">
      <c r="B1585" s="1">
        <v>42846</v>
      </c>
      <c r="C1585">
        <v>12</v>
      </c>
      <c r="D1585" t="str">
        <f>_xlfn.TEXTJOIN($F$4,FALSE,源数据[[#This Row],[字段01]:[字段10]])</f>
        <v>湖南-郴州市-1000002981-祥顺源商贸公司-茶饮-10000131-柠檬茶3---</v>
      </c>
      <c r="E1585" t="s">
        <v>3</v>
      </c>
      <c r="F1585" t="s">
        <v>10</v>
      </c>
      <c r="G1585">
        <v>1000002981</v>
      </c>
      <c r="H1585" t="s">
        <v>60</v>
      </c>
      <c r="I1585" s="2" t="s">
        <v>8</v>
      </c>
      <c r="J1585">
        <v>10000131</v>
      </c>
      <c r="K1585" t="s">
        <v>36</v>
      </c>
      <c r="M1585" s="3"/>
    </row>
    <row r="1586" spans="2:13" x14ac:dyDescent="0.2">
      <c r="B1586" s="1">
        <v>42846</v>
      </c>
      <c r="C1586">
        <v>11.7</v>
      </c>
      <c r="D1586" t="str">
        <f>_xlfn.TEXTJOIN($F$4,FALSE,源数据[[#This Row],[字段01]:[字段10]])</f>
        <v>湖南-郴州市-1000002981-祥顺源商贸公司-茶饮-20000099-拿铁奶茶2---</v>
      </c>
      <c r="E1586" t="s">
        <v>3</v>
      </c>
      <c r="F1586" t="s">
        <v>10</v>
      </c>
      <c r="G1586">
        <v>1000002981</v>
      </c>
      <c r="H1586" t="s">
        <v>60</v>
      </c>
      <c r="I1586" s="2" t="s">
        <v>8</v>
      </c>
      <c r="J1586">
        <v>20000099</v>
      </c>
      <c r="K1586" t="s">
        <v>18</v>
      </c>
      <c r="M1586" s="3"/>
    </row>
    <row r="1587" spans="2:13" x14ac:dyDescent="0.2">
      <c r="B1587" s="1">
        <v>42846</v>
      </c>
      <c r="C1587">
        <v>35</v>
      </c>
      <c r="D1587" t="str">
        <f>_xlfn.TEXTJOIN($F$4,FALSE,源数据[[#This Row],[字段01]:[字段10]])</f>
        <v>湖南-郴州市-1000002986-仁进裕商贸公司-茶饮-10000111-茉莉花茶3---</v>
      </c>
      <c r="E1587" t="s">
        <v>3</v>
      </c>
      <c r="F1587" t="s">
        <v>10</v>
      </c>
      <c r="G1587">
        <v>1000002986</v>
      </c>
      <c r="H1587" t="s">
        <v>9</v>
      </c>
      <c r="I1587" s="2" t="s">
        <v>8</v>
      </c>
      <c r="J1587">
        <v>10000111</v>
      </c>
      <c r="K1587" t="s">
        <v>35</v>
      </c>
      <c r="M1587" s="3"/>
    </row>
    <row r="1588" spans="2:13" x14ac:dyDescent="0.2">
      <c r="B1588" s="1">
        <v>42846</v>
      </c>
      <c r="C1588">
        <v>63.4</v>
      </c>
      <c r="D1588" t="str">
        <f>_xlfn.TEXTJOIN($F$4,FALSE,源数据[[#This Row],[字段01]:[字段10]])</f>
        <v>湖南-益阳市-1000000064-发安裕商贸公司-果汁-40000080-芒果汁6---</v>
      </c>
      <c r="E1588" t="s">
        <v>3</v>
      </c>
      <c r="F1588" t="s">
        <v>70</v>
      </c>
      <c r="G1588">
        <v>1000000064</v>
      </c>
      <c r="H1588" t="s">
        <v>74</v>
      </c>
      <c r="I1588" s="2" t="s">
        <v>24</v>
      </c>
      <c r="J1588">
        <v>40000080</v>
      </c>
      <c r="K1588" t="s">
        <v>65</v>
      </c>
      <c r="M1588" s="3"/>
    </row>
    <row r="1589" spans="2:13" x14ac:dyDescent="0.2">
      <c r="B1589" s="1">
        <v>42846</v>
      </c>
      <c r="C1589">
        <v>42.7</v>
      </c>
      <c r="D1589" t="str">
        <f>_xlfn.TEXTJOIN($F$4,FALSE,源数据[[#This Row],[字段01]:[字段10]])</f>
        <v>湖南-长沙市-1000000059-厚飞康商贸公司-茶饮-10000172-红茶16---</v>
      </c>
      <c r="E1589" t="s">
        <v>3</v>
      </c>
      <c r="F1589" t="s">
        <v>12</v>
      </c>
      <c r="G1589">
        <v>1000000059</v>
      </c>
      <c r="H1589" t="s">
        <v>53</v>
      </c>
      <c r="I1589" s="2" t="s">
        <v>8</v>
      </c>
      <c r="J1589">
        <v>10000172</v>
      </c>
      <c r="K1589" t="s">
        <v>14</v>
      </c>
      <c r="M1589" s="3"/>
    </row>
    <row r="1590" spans="2:13" x14ac:dyDescent="0.2">
      <c r="B1590" s="1">
        <v>42846</v>
      </c>
      <c r="C1590">
        <v>24.6</v>
      </c>
      <c r="D1590" t="str">
        <f>_xlfn.TEXTJOIN($F$4,FALSE,源数据[[#This Row],[字段01]:[字段10]])</f>
        <v>湖南-长沙市-1000000059-厚飞康商贸公司-果汁-40000080-芒果汁6---</v>
      </c>
      <c r="E1590" t="s">
        <v>3</v>
      </c>
      <c r="F1590" t="s">
        <v>12</v>
      </c>
      <c r="G1590">
        <v>1000000059</v>
      </c>
      <c r="H1590" t="s">
        <v>53</v>
      </c>
      <c r="I1590" s="2" t="s">
        <v>24</v>
      </c>
      <c r="J1590">
        <v>40000080</v>
      </c>
      <c r="K1590" t="s">
        <v>65</v>
      </c>
      <c r="M1590" s="3"/>
    </row>
    <row r="1591" spans="2:13" x14ac:dyDescent="0.2">
      <c r="B1591" s="1">
        <v>42846</v>
      </c>
      <c r="C1591">
        <v>9.1</v>
      </c>
      <c r="D1591" t="str">
        <f>_xlfn.TEXTJOIN($F$4,FALSE,源数据[[#This Row],[字段01]:[字段10]])</f>
        <v>江苏-常州市-1000001133-厚弘优商贸公司-茶饮-10000136-柠檬茶8---</v>
      </c>
      <c r="E1591" t="s">
        <v>20</v>
      </c>
      <c r="F1591" t="s">
        <v>44</v>
      </c>
      <c r="G1591">
        <v>1000001133</v>
      </c>
      <c r="H1591" t="s">
        <v>43</v>
      </c>
      <c r="I1591" s="2" t="s">
        <v>8</v>
      </c>
      <c r="J1591">
        <v>10000136</v>
      </c>
      <c r="K1591" t="s">
        <v>38</v>
      </c>
      <c r="M1591" s="3"/>
    </row>
    <row r="1592" spans="2:13" x14ac:dyDescent="0.2">
      <c r="B1592" s="1">
        <v>42846</v>
      </c>
      <c r="C1592">
        <v>27.2</v>
      </c>
      <c r="D1592" t="str">
        <f>_xlfn.TEXTJOIN($F$4,FALSE,源数据[[#This Row],[字段01]:[字段10]])</f>
        <v>江苏-常州市-1000001133-厚弘优商贸公司-茶饮-10000182-麦茶3---</v>
      </c>
      <c r="E1592" t="s">
        <v>20</v>
      </c>
      <c r="F1592" t="s">
        <v>44</v>
      </c>
      <c r="G1592">
        <v>1000001133</v>
      </c>
      <c r="H1592" t="s">
        <v>43</v>
      </c>
      <c r="I1592" s="2" t="s">
        <v>8</v>
      </c>
      <c r="J1592">
        <v>10000182</v>
      </c>
      <c r="K1592" t="s">
        <v>29</v>
      </c>
      <c r="M1592" s="3"/>
    </row>
    <row r="1593" spans="2:13" x14ac:dyDescent="0.2">
      <c r="B1593" s="1">
        <v>42846</v>
      </c>
      <c r="C1593">
        <v>27.6</v>
      </c>
      <c r="D1593" t="str">
        <f>_xlfn.TEXTJOIN($F$4,FALSE,源数据[[#This Row],[字段01]:[字段10]])</f>
        <v>江苏-常州市-1000001133-厚弘优商贸公司-茶饮-10000182-麦茶3---</v>
      </c>
      <c r="E1593" t="s">
        <v>20</v>
      </c>
      <c r="F1593" t="s">
        <v>44</v>
      </c>
      <c r="G1593">
        <v>1000001133</v>
      </c>
      <c r="H1593" t="s">
        <v>43</v>
      </c>
      <c r="I1593" s="2" t="s">
        <v>8</v>
      </c>
      <c r="J1593">
        <v>10000182</v>
      </c>
      <c r="K1593" t="s">
        <v>29</v>
      </c>
      <c r="M1593" s="3"/>
    </row>
    <row r="1594" spans="2:13" x14ac:dyDescent="0.2">
      <c r="B1594" s="1">
        <v>42846</v>
      </c>
      <c r="C1594">
        <v>9.1999999999999993</v>
      </c>
      <c r="D1594" t="str">
        <f>_xlfn.TEXTJOIN($F$4,FALSE,源数据[[#This Row],[字段01]:[字段10]])</f>
        <v>江苏-南京市区-1000000018-久多厚商贸公司-茶饮-10000078-铁观音茶15---</v>
      </c>
      <c r="E1594" t="s">
        <v>20</v>
      </c>
      <c r="F1594" t="s">
        <v>47</v>
      </c>
      <c r="G1594">
        <v>1000000018</v>
      </c>
      <c r="H1594" t="s">
        <v>46</v>
      </c>
      <c r="I1594" s="2" t="s">
        <v>8</v>
      </c>
      <c r="J1594">
        <v>10000078</v>
      </c>
      <c r="K1594" t="s">
        <v>28</v>
      </c>
      <c r="M1594" s="3"/>
    </row>
    <row r="1595" spans="2:13" x14ac:dyDescent="0.2">
      <c r="B1595" s="1">
        <v>42846</v>
      </c>
      <c r="C1595">
        <v>0.2</v>
      </c>
      <c r="D1595" t="str">
        <f>_xlfn.TEXTJOIN($F$4,FALSE,源数据[[#This Row],[字段01]:[字段10]])</f>
        <v>江苏-南通市-1000003349-晨乐商贸有限公司-茶饮-10000136-柠檬茶8---</v>
      </c>
      <c r="E1595" t="s">
        <v>20</v>
      </c>
      <c r="F1595" t="s">
        <v>67</v>
      </c>
      <c r="G1595">
        <v>1000003349</v>
      </c>
      <c r="H1595" t="s">
        <v>66</v>
      </c>
      <c r="I1595" s="2" t="s">
        <v>8</v>
      </c>
      <c r="J1595">
        <v>10000136</v>
      </c>
      <c r="K1595" t="s">
        <v>38</v>
      </c>
      <c r="M1595" s="3"/>
    </row>
    <row r="1596" spans="2:13" x14ac:dyDescent="0.2">
      <c r="B1596" s="1">
        <v>42846</v>
      </c>
      <c r="C1596">
        <v>0.1</v>
      </c>
      <c r="D1596" t="str">
        <f>_xlfn.TEXTJOIN($F$4,FALSE,源数据[[#This Row],[字段01]:[字段10]])</f>
        <v>江苏-南通市-1000003349-晨乐商贸有限公司-茶饮-20000099-拿铁奶茶2---</v>
      </c>
      <c r="E1596" t="s">
        <v>20</v>
      </c>
      <c r="F1596" t="s">
        <v>67</v>
      </c>
      <c r="G1596">
        <v>1000003349</v>
      </c>
      <c r="H1596" t="s">
        <v>66</v>
      </c>
      <c r="I1596" s="2" t="s">
        <v>8</v>
      </c>
      <c r="J1596">
        <v>20000099</v>
      </c>
      <c r="K1596" t="s">
        <v>18</v>
      </c>
      <c r="M1596" s="3"/>
    </row>
    <row r="1597" spans="2:13" x14ac:dyDescent="0.2">
      <c r="B1597" s="1">
        <v>42846</v>
      </c>
      <c r="C1597">
        <v>0</v>
      </c>
      <c r="D1597" t="str">
        <f>_xlfn.TEXTJOIN($F$4,FALSE,源数据[[#This Row],[字段01]:[字段10]])</f>
        <v>江苏-南通市-1000003349-晨乐商贸有限公司-茶饮-20000099-拿铁奶茶2---</v>
      </c>
      <c r="E1597" t="s">
        <v>20</v>
      </c>
      <c r="F1597" t="s">
        <v>67</v>
      </c>
      <c r="G1597">
        <v>1000003349</v>
      </c>
      <c r="H1597" t="s">
        <v>66</v>
      </c>
      <c r="I1597" s="2" t="s">
        <v>8</v>
      </c>
      <c r="J1597">
        <v>20000099</v>
      </c>
      <c r="K1597" t="s">
        <v>18</v>
      </c>
      <c r="M1597" s="3"/>
    </row>
    <row r="1598" spans="2:13" x14ac:dyDescent="0.2">
      <c r="B1598" s="1">
        <v>42846</v>
      </c>
      <c r="C1598">
        <v>0.1</v>
      </c>
      <c r="D1598" t="str">
        <f>_xlfn.TEXTJOIN($F$4,FALSE,源数据[[#This Row],[字段01]:[字段10]])</f>
        <v>江苏-南通市-1000003349-晨乐商贸有限公司-饮用水-30000011-矿泉水11---</v>
      </c>
      <c r="E1598" t="s">
        <v>20</v>
      </c>
      <c r="F1598" t="s">
        <v>67</v>
      </c>
      <c r="G1598">
        <v>1000003349</v>
      </c>
      <c r="H1598" t="s">
        <v>66</v>
      </c>
      <c r="I1598" s="2" t="s">
        <v>4</v>
      </c>
      <c r="J1598">
        <v>30000011</v>
      </c>
      <c r="K1598" t="s">
        <v>1</v>
      </c>
      <c r="M1598" s="3"/>
    </row>
    <row r="1599" spans="2:13" x14ac:dyDescent="0.2">
      <c r="B1599" s="1">
        <v>42846</v>
      </c>
      <c r="C1599">
        <v>15.9</v>
      </c>
      <c r="D1599" t="str">
        <f>_xlfn.TEXTJOIN($F$4,FALSE,源数据[[#This Row],[字段01]:[字段10]])</f>
        <v>江苏-苏州市-1000000028-东大祥商贸公司-茶饮-10000078-铁观音茶15---</v>
      </c>
      <c r="E1599" t="s">
        <v>20</v>
      </c>
      <c r="F1599" t="s">
        <v>27</v>
      </c>
      <c r="G1599">
        <v>1000000028</v>
      </c>
      <c r="H1599" t="s">
        <v>25</v>
      </c>
      <c r="I1599" s="2" t="s">
        <v>8</v>
      </c>
      <c r="J1599">
        <v>10000078</v>
      </c>
      <c r="K1599" t="s">
        <v>28</v>
      </c>
      <c r="M1599" s="3"/>
    </row>
    <row r="1600" spans="2:13" x14ac:dyDescent="0.2">
      <c r="B1600" s="1">
        <v>42846</v>
      </c>
      <c r="C1600">
        <v>2.4</v>
      </c>
      <c r="D1600" t="str">
        <f>_xlfn.TEXTJOIN($F$4,FALSE,源数据[[#This Row],[字段01]:[字段10]])</f>
        <v>江苏-苏州市-1000000028-东大祥商贸公司-茶饮-20000099-拿铁奶茶2---</v>
      </c>
      <c r="E1600" t="s">
        <v>20</v>
      </c>
      <c r="F1600" t="s">
        <v>27</v>
      </c>
      <c r="G1600">
        <v>1000000028</v>
      </c>
      <c r="H1600" t="s">
        <v>25</v>
      </c>
      <c r="I1600" s="2" t="s">
        <v>8</v>
      </c>
      <c r="J1600">
        <v>20000099</v>
      </c>
      <c r="K1600" t="s">
        <v>18</v>
      </c>
      <c r="M1600" s="3"/>
    </row>
    <row r="1601" spans="2:13" x14ac:dyDescent="0.2">
      <c r="B1601" s="1">
        <v>42846</v>
      </c>
      <c r="C1601">
        <v>66.2</v>
      </c>
      <c r="D1601" t="str">
        <f>_xlfn.TEXTJOIN($F$4,FALSE,源数据[[#This Row],[字段01]:[字段10]])</f>
        <v>江苏-苏州市-1000000054-荣聚本商贸公司-果汁-40000085-红石榴汁1---</v>
      </c>
      <c r="E1601" t="s">
        <v>20</v>
      </c>
      <c r="F1601" t="s">
        <v>27</v>
      </c>
      <c r="G1601">
        <v>1000000054</v>
      </c>
      <c r="H1601" t="s">
        <v>34</v>
      </c>
      <c r="I1601" s="2" t="s">
        <v>24</v>
      </c>
      <c r="J1601">
        <v>40000085</v>
      </c>
      <c r="K1601" t="s">
        <v>22</v>
      </c>
      <c r="M1601" s="3"/>
    </row>
    <row r="1602" spans="2:13" x14ac:dyDescent="0.2">
      <c r="B1602" s="1">
        <v>42846</v>
      </c>
      <c r="C1602">
        <v>30.6</v>
      </c>
      <c r="D1602" t="str">
        <f>_xlfn.TEXTJOIN($F$4,FALSE,源数据[[#This Row],[字段01]:[字段10]])</f>
        <v>江苏-苏州市-1000000054-荣聚本商贸公司-果汁-40000085-红石榴汁1---</v>
      </c>
      <c r="E1602" t="s">
        <v>20</v>
      </c>
      <c r="F1602" t="s">
        <v>27</v>
      </c>
      <c r="G1602">
        <v>1000000054</v>
      </c>
      <c r="H1602" t="s">
        <v>34</v>
      </c>
      <c r="I1602" s="2" t="s">
        <v>24</v>
      </c>
      <c r="J1602">
        <v>40000085</v>
      </c>
      <c r="K1602" t="s">
        <v>22</v>
      </c>
      <c r="M1602" s="3"/>
    </row>
    <row r="1603" spans="2:13" x14ac:dyDescent="0.2">
      <c r="B1603" s="1">
        <v>42846</v>
      </c>
      <c r="C1603">
        <v>27.9</v>
      </c>
      <c r="D1603" t="str">
        <f>_xlfn.TEXTJOIN($F$4,FALSE,源数据[[#This Row],[字段01]:[字段10]])</f>
        <v>江苏-苏州市-1000000101-美协旺商贸公司-茶饮-10000061-冰绿茶18---</v>
      </c>
      <c r="E1603" t="s">
        <v>20</v>
      </c>
      <c r="F1603" t="s">
        <v>27</v>
      </c>
      <c r="G1603">
        <v>1000000101</v>
      </c>
      <c r="H1603" t="s">
        <v>37</v>
      </c>
      <c r="I1603" s="2" t="s">
        <v>8</v>
      </c>
      <c r="J1603">
        <v>10000061</v>
      </c>
      <c r="K1603" t="s">
        <v>26</v>
      </c>
      <c r="M1603" s="3"/>
    </row>
    <row r="1604" spans="2:13" x14ac:dyDescent="0.2">
      <c r="B1604" s="1">
        <v>42846</v>
      </c>
      <c r="C1604">
        <v>6.5</v>
      </c>
      <c r="D1604" t="str">
        <f>_xlfn.TEXTJOIN($F$4,FALSE,源数据[[#This Row],[字段01]:[字段10]])</f>
        <v>江苏-扬州市-1000000579-润谦高商贸公司-茶饮-10000061-冰绿茶18---</v>
      </c>
      <c r="E1604" t="s">
        <v>20</v>
      </c>
      <c r="F1604" t="s">
        <v>59</v>
      </c>
      <c r="G1604">
        <v>1000000579</v>
      </c>
      <c r="H1604" t="s">
        <v>58</v>
      </c>
      <c r="I1604" s="2" t="s">
        <v>8</v>
      </c>
      <c r="J1604">
        <v>10000061</v>
      </c>
      <c r="K1604" t="s">
        <v>26</v>
      </c>
      <c r="M1604" s="3"/>
    </row>
    <row r="1605" spans="2:13" x14ac:dyDescent="0.2">
      <c r="B1605" s="1">
        <v>42846</v>
      </c>
      <c r="C1605">
        <v>13.8</v>
      </c>
      <c r="D1605" t="str">
        <f>_xlfn.TEXTJOIN($F$4,FALSE,源数据[[#This Row],[字段01]:[字段10]])</f>
        <v>江苏-扬州市-1000000579-润谦高商贸公司-茶饮-10000078-铁观音茶15---</v>
      </c>
      <c r="E1605" t="s">
        <v>20</v>
      </c>
      <c r="F1605" t="s">
        <v>59</v>
      </c>
      <c r="G1605">
        <v>1000000579</v>
      </c>
      <c r="H1605" t="s">
        <v>58</v>
      </c>
      <c r="I1605" s="2" t="s">
        <v>8</v>
      </c>
      <c r="J1605">
        <v>10000078</v>
      </c>
      <c r="K1605" t="s">
        <v>28</v>
      </c>
      <c r="M1605" s="3"/>
    </row>
    <row r="1606" spans="2:13" x14ac:dyDescent="0.2">
      <c r="B1606" s="1">
        <v>42846</v>
      </c>
      <c r="C1606">
        <v>17.399999999999999</v>
      </c>
      <c r="D1606" t="str">
        <f>_xlfn.TEXTJOIN($F$4,FALSE,源数据[[#This Row],[字段01]:[字段10]])</f>
        <v>江苏-扬州市-1000000579-润谦高商贸公司-茶饮-10000131-柠檬茶3---</v>
      </c>
      <c r="E1606" t="s">
        <v>20</v>
      </c>
      <c r="F1606" t="s">
        <v>59</v>
      </c>
      <c r="G1606">
        <v>1000000579</v>
      </c>
      <c r="H1606" t="s">
        <v>58</v>
      </c>
      <c r="I1606" s="2" t="s">
        <v>8</v>
      </c>
      <c r="J1606">
        <v>10000131</v>
      </c>
      <c r="K1606" t="s">
        <v>36</v>
      </c>
      <c r="M1606" s="3"/>
    </row>
    <row r="1607" spans="2:13" x14ac:dyDescent="0.2">
      <c r="B1607" s="1">
        <v>42846</v>
      </c>
      <c r="C1607">
        <v>5</v>
      </c>
      <c r="D1607" t="str">
        <f>_xlfn.TEXTJOIN($F$4,FALSE,源数据[[#This Row],[字段01]:[字段10]])</f>
        <v>江苏-扬州市-1000000579-润谦高商贸公司-茶饮-20000099-拿铁奶茶2---</v>
      </c>
      <c r="E1607" t="s">
        <v>20</v>
      </c>
      <c r="F1607" t="s">
        <v>59</v>
      </c>
      <c r="G1607">
        <v>1000000579</v>
      </c>
      <c r="H1607" t="s">
        <v>58</v>
      </c>
      <c r="I1607" s="2" t="s">
        <v>8</v>
      </c>
      <c r="J1607">
        <v>20000099</v>
      </c>
      <c r="K1607" t="s">
        <v>18</v>
      </c>
      <c r="M1607" s="3"/>
    </row>
    <row r="1608" spans="2:13" x14ac:dyDescent="0.2">
      <c r="B1608" s="1">
        <v>42847</v>
      </c>
      <c r="C1608">
        <v>35.1</v>
      </c>
      <c r="D1608" t="str">
        <f>_xlfn.TEXTJOIN($F$4,FALSE,源数据[[#This Row],[字段01]:[字段10]])</f>
        <v>安徽-蚌埠市-1000000460-昌华聚商贸公司-果汁-40000085-红石榴汁1---</v>
      </c>
      <c r="E1608" t="s">
        <v>41</v>
      </c>
      <c r="F1608" t="s">
        <v>49</v>
      </c>
      <c r="G1608">
        <v>1000000460</v>
      </c>
      <c r="H1608" t="s">
        <v>48</v>
      </c>
      <c r="I1608" s="2" t="s">
        <v>24</v>
      </c>
      <c r="J1608">
        <v>40000085</v>
      </c>
      <c r="K1608" t="s">
        <v>22</v>
      </c>
      <c r="M1608" s="3"/>
    </row>
    <row r="1609" spans="2:13" x14ac:dyDescent="0.2">
      <c r="B1609" s="1">
        <v>42847</v>
      </c>
      <c r="C1609">
        <v>37.299999999999997</v>
      </c>
      <c r="D1609" t="str">
        <f>_xlfn.TEXTJOIN($F$4,FALSE,源数据[[#This Row],[字段01]:[字段10]])</f>
        <v>安徽-合肥市-1000000931-百安欣商贸公司-果汁-40000085-红石榴汁1---</v>
      </c>
      <c r="E1609" t="s">
        <v>41</v>
      </c>
      <c r="F1609" t="s">
        <v>40</v>
      </c>
      <c r="G1609">
        <v>1000000931</v>
      </c>
      <c r="H1609" t="s">
        <v>39</v>
      </c>
      <c r="I1609" s="2" t="s">
        <v>24</v>
      </c>
      <c r="J1609">
        <v>40000085</v>
      </c>
      <c r="K1609" t="s">
        <v>22</v>
      </c>
      <c r="M1609" s="3"/>
    </row>
    <row r="1610" spans="2:13" x14ac:dyDescent="0.2">
      <c r="B1610" s="1">
        <v>42847</v>
      </c>
      <c r="C1610">
        <v>2.2999999999999998</v>
      </c>
      <c r="D1610" t="str">
        <f>_xlfn.TEXTJOIN($F$4,FALSE,源数据[[#This Row],[字段01]:[字段10]])</f>
        <v>河南-洛阳市区-1000001915-华宏仁商贸公司-茶饮-10000078-铁观音茶15---</v>
      </c>
      <c r="E1610" t="s">
        <v>16</v>
      </c>
      <c r="F1610" t="s">
        <v>15</v>
      </c>
      <c r="G1610">
        <v>1000001915</v>
      </c>
      <c r="H1610" t="s">
        <v>13</v>
      </c>
      <c r="I1610" s="2" t="s">
        <v>8</v>
      </c>
      <c r="J1610">
        <v>10000078</v>
      </c>
      <c r="K1610" t="s">
        <v>28</v>
      </c>
      <c r="M1610" s="3"/>
    </row>
    <row r="1611" spans="2:13" x14ac:dyDescent="0.2">
      <c r="B1611" s="1">
        <v>42847</v>
      </c>
      <c r="C1611">
        <v>2.2000000000000002</v>
      </c>
      <c r="D1611" t="str">
        <f>_xlfn.TEXTJOIN($F$4,FALSE,源数据[[#This Row],[字段01]:[字段10]])</f>
        <v>河南-洛阳市区-1000001915-华宏仁商贸公司-茶饮-10000078-铁观音茶15---</v>
      </c>
      <c r="E1611" t="s">
        <v>16</v>
      </c>
      <c r="F1611" t="s">
        <v>15</v>
      </c>
      <c r="G1611">
        <v>1000001915</v>
      </c>
      <c r="H1611" t="s">
        <v>13</v>
      </c>
      <c r="I1611" s="2" t="s">
        <v>8</v>
      </c>
      <c r="J1611">
        <v>10000078</v>
      </c>
      <c r="K1611" t="s">
        <v>28</v>
      </c>
      <c r="M1611" s="3"/>
    </row>
    <row r="1612" spans="2:13" x14ac:dyDescent="0.2">
      <c r="B1612" s="1">
        <v>42847</v>
      </c>
      <c r="C1612">
        <v>9.1999999999999993</v>
      </c>
      <c r="D1612" t="str">
        <f>_xlfn.TEXTJOIN($F$4,FALSE,源数据[[#This Row],[字段01]:[字段10]])</f>
        <v>湖南-郴州市-1000002986-仁进裕商贸公司-果汁-40000080-芒果汁6---</v>
      </c>
      <c r="E1612" t="s">
        <v>3</v>
      </c>
      <c r="F1612" t="s">
        <v>10</v>
      </c>
      <c r="G1612">
        <v>1000002986</v>
      </c>
      <c r="H1612" t="s">
        <v>9</v>
      </c>
      <c r="I1612" s="2" t="s">
        <v>24</v>
      </c>
      <c r="J1612">
        <v>40000080</v>
      </c>
      <c r="K1612" t="s">
        <v>65</v>
      </c>
      <c r="M1612" s="3"/>
    </row>
    <row r="1613" spans="2:13" x14ac:dyDescent="0.2">
      <c r="B1613" s="1">
        <v>42847</v>
      </c>
      <c r="C1613">
        <v>36.4</v>
      </c>
      <c r="D1613" t="str">
        <f>_xlfn.TEXTJOIN($F$4,FALSE,源数据[[#This Row],[字段01]:[字段10]])</f>
        <v>湖南-娄底市-1000000070-盈升仁商贸公司-茶饮-10000131-柠檬茶3---</v>
      </c>
      <c r="E1613" t="s">
        <v>3</v>
      </c>
      <c r="F1613" t="s">
        <v>2</v>
      </c>
      <c r="G1613">
        <v>1000000070</v>
      </c>
      <c r="H1613" t="s">
        <v>0</v>
      </c>
      <c r="I1613" s="2" t="s">
        <v>8</v>
      </c>
      <c r="J1613">
        <v>10000131</v>
      </c>
      <c r="K1613" t="s">
        <v>36</v>
      </c>
      <c r="M1613" s="3"/>
    </row>
    <row r="1614" spans="2:13" x14ac:dyDescent="0.2">
      <c r="B1614" s="1">
        <v>42847</v>
      </c>
      <c r="C1614">
        <v>2.2999999999999998</v>
      </c>
      <c r="D1614" t="str">
        <f>_xlfn.TEXTJOIN($F$4,FALSE,源数据[[#This Row],[字段01]:[字段10]])</f>
        <v>湖南-长沙市-1000000059-厚飞康商贸公司-茶饮-10000064-铁观音茶1---</v>
      </c>
      <c r="E1614" t="s">
        <v>3</v>
      </c>
      <c r="F1614" t="s">
        <v>12</v>
      </c>
      <c r="G1614">
        <v>1000000059</v>
      </c>
      <c r="H1614" t="s">
        <v>53</v>
      </c>
      <c r="I1614" s="2" t="s">
        <v>8</v>
      </c>
      <c r="J1614">
        <v>10000064</v>
      </c>
      <c r="K1614" t="s">
        <v>51</v>
      </c>
      <c r="M1614" s="3"/>
    </row>
    <row r="1615" spans="2:13" x14ac:dyDescent="0.2">
      <c r="B1615" s="1">
        <v>42847</v>
      </c>
      <c r="C1615">
        <v>2.7</v>
      </c>
      <c r="D1615" t="str">
        <f>_xlfn.TEXTJOIN($F$4,FALSE,源数据[[#This Row],[字段01]:[字段10]])</f>
        <v>湖南-长沙市-1000000059-厚飞康商贸公司-茶饮-10000136-柠檬茶8---</v>
      </c>
      <c r="E1615" t="s">
        <v>3</v>
      </c>
      <c r="F1615" t="s">
        <v>12</v>
      </c>
      <c r="G1615">
        <v>1000000059</v>
      </c>
      <c r="H1615" t="s">
        <v>53</v>
      </c>
      <c r="I1615" s="2" t="s">
        <v>8</v>
      </c>
      <c r="J1615">
        <v>10000136</v>
      </c>
      <c r="K1615" t="s">
        <v>38</v>
      </c>
      <c r="M1615" s="3"/>
    </row>
    <row r="1616" spans="2:13" x14ac:dyDescent="0.2">
      <c r="B1616" s="1">
        <v>42847</v>
      </c>
      <c r="C1616">
        <v>2.5</v>
      </c>
      <c r="D1616" t="str">
        <f>_xlfn.TEXTJOIN($F$4,FALSE,源数据[[#This Row],[字段01]:[字段10]])</f>
        <v>湖南-长沙市-1000001649-圣大广商贸公司-茶饮-20000099-拿铁奶茶2---</v>
      </c>
      <c r="E1616" t="s">
        <v>3</v>
      </c>
      <c r="F1616" t="s">
        <v>12</v>
      </c>
      <c r="G1616">
        <v>1000001649</v>
      </c>
      <c r="H1616" t="s">
        <v>11</v>
      </c>
      <c r="I1616" s="2" t="s">
        <v>8</v>
      </c>
      <c r="J1616">
        <v>20000099</v>
      </c>
      <c r="K1616" t="s">
        <v>18</v>
      </c>
      <c r="M1616" s="3"/>
    </row>
    <row r="1617" spans="2:13" x14ac:dyDescent="0.2">
      <c r="B1617" s="1">
        <v>42847</v>
      </c>
      <c r="C1617">
        <v>27.3</v>
      </c>
      <c r="D1617" t="str">
        <f>_xlfn.TEXTJOIN($F$4,FALSE,源数据[[#This Row],[字段01]:[字段10]])</f>
        <v>江苏-连云港市-1000002973-皇飞进商贸公司-茶饮-10000131-柠檬茶3---</v>
      </c>
      <c r="E1617" t="s">
        <v>20</v>
      </c>
      <c r="F1617" t="s">
        <v>62</v>
      </c>
      <c r="G1617">
        <v>1000002973</v>
      </c>
      <c r="H1617" t="s">
        <v>61</v>
      </c>
      <c r="I1617" s="2" t="s">
        <v>8</v>
      </c>
      <c r="J1617">
        <v>10000131</v>
      </c>
      <c r="K1617" t="s">
        <v>36</v>
      </c>
      <c r="M1617" s="3"/>
    </row>
    <row r="1618" spans="2:13" x14ac:dyDescent="0.2">
      <c r="B1618" s="1">
        <v>42847</v>
      </c>
      <c r="C1618">
        <v>4.5999999999999996</v>
      </c>
      <c r="D1618" t="str">
        <f>_xlfn.TEXTJOIN($F$4,FALSE,源数据[[#This Row],[字段01]:[字段10]])</f>
        <v>江苏-连云港市-1000002973-皇飞进商贸公司-茶饮-10000136-柠檬茶8---</v>
      </c>
      <c r="E1618" t="s">
        <v>20</v>
      </c>
      <c r="F1618" t="s">
        <v>62</v>
      </c>
      <c r="G1618">
        <v>1000002973</v>
      </c>
      <c r="H1618" t="s">
        <v>61</v>
      </c>
      <c r="I1618" s="2" t="s">
        <v>8</v>
      </c>
      <c r="J1618">
        <v>10000136</v>
      </c>
      <c r="K1618" t="s">
        <v>38</v>
      </c>
      <c r="M1618" s="3"/>
    </row>
    <row r="1619" spans="2:13" x14ac:dyDescent="0.2">
      <c r="B1619" s="1">
        <v>42847</v>
      </c>
      <c r="C1619">
        <v>1.2</v>
      </c>
      <c r="D1619" t="str">
        <f>_xlfn.TEXTJOIN($F$4,FALSE,源数据[[#This Row],[字段01]:[字段10]])</f>
        <v>江苏-连云港市-1000002973-皇飞进商贸公司-茶饮-20000099-拿铁奶茶2---</v>
      </c>
      <c r="E1619" t="s">
        <v>20</v>
      </c>
      <c r="F1619" t="s">
        <v>62</v>
      </c>
      <c r="G1619">
        <v>1000002973</v>
      </c>
      <c r="H1619" t="s">
        <v>61</v>
      </c>
      <c r="I1619" s="2" t="s">
        <v>8</v>
      </c>
      <c r="J1619">
        <v>20000099</v>
      </c>
      <c r="K1619" t="s">
        <v>18</v>
      </c>
      <c r="M1619" s="3"/>
    </row>
    <row r="1620" spans="2:13" x14ac:dyDescent="0.2">
      <c r="B1620" s="1">
        <v>42847</v>
      </c>
      <c r="C1620">
        <v>0.1</v>
      </c>
      <c r="D1620" t="str">
        <f>_xlfn.TEXTJOIN($F$4,FALSE,源数据[[#This Row],[字段01]:[字段10]])</f>
        <v>江苏-南通市-1000003349-晨乐商贸有限公司-茶饮-20000099-拿铁奶茶2---</v>
      </c>
      <c r="E1620" t="s">
        <v>20</v>
      </c>
      <c r="F1620" t="s">
        <v>67</v>
      </c>
      <c r="G1620">
        <v>1000003349</v>
      </c>
      <c r="H1620" t="s">
        <v>66</v>
      </c>
      <c r="I1620" s="2" t="s">
        <v>8</v>
      </c>
      <c r="J1620">
        <v>20000099</v>
      </c>
      <c r="K1620" t="s">
        <v>18</v>
      </c>
      <c r="M1620" s="3"/>
    </row>
    <row r="1621" spans="2:13" x14ac:dyDescent="0.2">
      <c r="B1621" s="1">
        <v>42847</v>
      </c>
      <c r="C1621">
        <v>1</v>
      </c>
      <c r="D1621" t="str">
        <f>_xlfn.TEXTJOIN($F$4,FALSE,源数据[[#This Row],[字段01]:[字段10]])</f>
        <v>江苏-南通市-1000003349-晨乐商贸有限公司-茶饮-20000099-拿铁奶茶2---</v>
      </c>
      <c r="E1621" t="s">
        <v>20</v>
      </c>
      <c r="F1621" t="s">
        <v>67</v>
      </c>
      <c r="G1621">
        <v>1000003349</v>
      </c>
      <c r="H1621" t="s">
        <v>66</v>
      </c>
      <c r="I1621" s="2" t="s">
        <v>8</v>
      </c>
      <c r="J1621">
        <v>20000099</v>
      </c>
      <c r="K1621" t="s">
        <v>18</v>
      </c>
      <c r="M1621" s="3"/>
    </row>
    <row r="1622" spans="2:13" x14ac:dyDescent="0.2">
      <c r="B1622" s="1">
        <v>42847</v>
      </c>
      <c r="C1622">
        <v>11.5</v>
      </c>
      <c r="D1622" t="str">
        <f>_xlfn.TEXTJOIN($F$4,FALSE,源数据[[#This Row],[字段01]:[字段10]])</f>
        <v>江苏-扬州市-1000000579-润谦高商贸公司-茶饮-10000061-冰绿茶18---</v>
      </c>
      <c r="E1622" t="s">
        <v>20</v>
      </c>
      <c r="F1622" t="s">
        <v>59</v>
      </c>
      <c r="G1622">
        <v>1000000579</v>
      </c>
      <c r="H1622" t="s">
        <v>58</v>
      </c>
      <c r="I1622" s="2" t="s">
        <v>8</v>
      </c>
      <c r="J1622">
        <v>10000061</v>
      </c>
      <c r="K1622" t="s">
        <v>26</v>
      </c>
      <c r="M1622" s="3"/>
    </row>
    <row r="1623" spans="2:13" x14ac:dyDescent="0.2">
      <c r="B1623" s="1">
        <v>42847</v>
      </c>
      <c r="C1623">
        <v>4.5</v>
      </c>
      <c r="D1623" t="str">
        <f>_xlfn.TEXTJOIN($F$4,FALSE,源数据[[#This Row],[字段01]:[字段10]])</f>
        <v>江苏-扬州市-1000000579-润谦高商贸公司-茶饮-10000131-柠檬茶3---</v>
      </c>
      <c r="E1623" t="s">
        <v>20</v>
      </c>
      <c r="F1623" t="s">
        <v>59</v>
      </c>
      <c r="G1623">
        <v>1000000579</v>
      </c>
      <c r="H1623" t="s">
        <v>58</v>
      </c>
      <c r="I1623" s="2" t="s">
        <v>8</v>
      </c>
      <c r="J1623">
        <v>10000131</v>
      </c>
      <c r="K1623" t="s">
        <v>36</v>
      </c>
      <c r="M1623" s="3"/>
    </row>
    <row r="1624" spans="2:13" x14ac:dyDescent="0.2">
      <c r="B1624" s="1">
        <v>42847</v>
      </c>
      <c r="C1624">
        <v>23.5</v>
      </c>
      <c r="D1624" t="str">
        <f>_xlfn.TEXTJOIN($F$4,FALSE,源数据[[#This Row],[字段01]:[字段10]])</f>
        <v>江苏-扬州市-1000000579-润谦高商贸公司-茶饮-10000182-麦茶3---</v>
      </c>
      <c r="E1624" t="s">
        <v>20</v>
      </c>
      <c r="F1624" t="s">
        <v>59</v>
      </c>
      <c r="G1624">
        <v>1000000579</v>
      </c>
      <c r="H1624" t="s">
        <v>58</v>
      </c>
      <c r="I1624" s="2" t="s">
        <v>8</v>
      </c>
      <c r="J1624">
        <v>10000182</v>
      </c>
      <c r="K1624" t="s">
        <v>29</v>
      </c>
      <c r="M1624" s="3"/>
    </row>
    <row r="1625" spans="2:13" x14ac:dyDescent="0.2">
      <c r="B1625" s="1">
        <v>42848</v>
      </c>
      <c r="C1625">
        <v>38</v>
      </c>
      <c r="D1625" t="str">
        <f>_xlfn.TEXTJOIN($F$4,FALSE,源数据[[#This Row],[字段01]:[字段10]])</f>
        <v>安徽-蚌埠市-1000000460-昌华聚商贸公司-果汁-40000085-红石榴汁1---</v>
      </c>
      <c r="E1625" t="s">
        <v>41</v>
      </c>
      <c r="F1625" t="s">
        <v>49</v>
      </c>
      <c r="G1625">
        <v>1000000460</v>
      </c>
      <c r="H1625" t="s">
        <v>48</v>
      </c>
      <c r="I1625" s="2" t="s">
        <v>24</v>
      </c>
      <c r="J1625">
        <v>40000085</v>
      </c>
      <c r="K1625" t="s">
        <v>22</v>
      </c>
      <c r="M1625" s="3"/>
    </row>
    <row r="1626" spans="2:13" x14ac:dyDescent="0.2">
      <c r="B1626" s="1">
        <v>42848</v>
      </c>
      <c r="C1626">
        <v>36.299999999999997</v>
      </c>
      <c r="D1626" t="str">
        <f>_xlfn.TEXTJOIN($F$4,FALSE,源数据[[#This Row],[字段01]:[字段10]])</f>
        <v>安徽-蚌埠市-1000000460-昌华聚商贸公司-果汁-40000085-红石榴汁1---</v>
      </c>
      <c r="E1626" t="s">
        <v>41</v>
      </c>
      <c r="F1626" t="s">
        <v>49</v>
      </c>
      <c r="G1626">
        <v>1000000460</v>
      </c>
      <c r="H1626" t="s">
        <v>48</v>
      </c>
      <c r="I1626" s="2" t="s">
        <v>24</v>
      </c>
      <c r="J1626">
        <v>40000085</v>
      </c>
      <c r="K1626" t="s">
        <v>22</v>
      </c>
      <c r="M1626" s="3"/>
    </row>
    <row r="1627" spans="2:13" x14ac:dyDescent="0.2">
      <c r="B1627" s="1">
        <v>42848</v>
      </c>
      <c r="C1627">
        <v>36</v>
      </c>
      <c r="D1627" t="str">
        <f>_xlfn.TEXTJOIN($F$4,FALSE,源数据[[#This Row],[字段01]:[字段10]])</f>
        <v>安徽-蚌埠市-1000000460-昌华聚商贸公司-果汁-40000085-红石榴汁1---</v>
      </c>
      <c r="E1627" t="s">
        <v>41</v>
      </c>
      <c r="F1627" t="s">
        <v>49</v>
      </c>
      <c r="G1627">
        <v>1000000460</v>
      </c>
      <c r="H1627" t="s">
        <v>48</v>
      </c>
      <c r="I1627" s="2" t="s">
        <v>24</v>
      </c>
      <c r="J1627">
        <v>40000085</v>
      </c>
      <c r="K1627" t="s">
        <v>22</v>
      </c>
      <c r="M1627" s="3"/>
    </row>
    <row r="1628" spans="2:13" x14ac:dyDescent="0.2">
      <c r="B1628" s="1">
        <v>42848</v>
      </c>
      <c r="C1628">
        <v>34.700000000000003</v>
      </c>
      <c r="D1628" t="str">
        <f>_xlfn.TEXTJOIN($F$4,FALSE,源数据[[#This Row],[字段01]:[字段10]])</f>
        <v>安徽-合肥市-1000000931-百安欣商贸公司-果汁-40000085-红石榴汁1---</v>
      </c>
      <c r="E1628" t="s">
        <v>41</v>
      </c>
      <c r="F1628" t="s">
        <v>40</v>
      </c>
      <c r="G1628">
        <v>1000000931</v>
      </c>
      <c r="H1628" t="s">
        <v>39</v>
      </c>
      <c r="I1628" s="2" t="s">
        <v>24</v>
      </c>
      <c r="J1628">
        <v>40000085</v>
      </c>
      <c r="K1628" t="s">
        <v>22</v>
      </c>
      <c r="M1628" s="3"/>
    </row>
    <row r="1629" spans="2:13" x14ac:dyDescent="0.2">
      <c r="B1629" s="1">
        <v>42848</v>
      </c>
      <c r="C1629">
        <v>17.600000000000001</v>
      </c>
      <c r="D1629" t="str">
        <f>_xlfn.TEXTJOIN($F$4,FALSE,源数据[[#This Row],[字段01]:[字段10]])</f>
        <v>湖南-郴州市-1000002981-祥顺源商贸公司-茶饮-10000111-茉莉花茶3---</v>
      </c>
      <c r="E1629" t="s">
        <v>3</v>
      </c>
      <c r="F1629" t="s">
        <v>10</v>
      </c>
      <c r="G1629">
        <v>1000002981</v>
      </c>
      <c r="H1629" t="s">
        <v>60</v>
      </c>
      <c r="I1629" s="2" t="s">
        <v>8</v>
      </c>
      <c r="J1629">
        <v>10000111</v>
      </c>
      <c r="K1629" t="s">
        <v>35</v>
      </c>
      <c r="M1629" s="3"/>
    </row>
    <row r="1630" spans="2:13" x14ac:dyDescent="0.2">
      <c r="B1630" s="1">
        <v>42848</v>
      </c>
      <c r="C1630">
        <v>16.899999999999999</v>
      </c>
      <c r="D1630" t="str">
        <f>_xlfn.TEXTJOIN($F$4,FALSE,源数据[[#This Row],[字段01]:[字段10]])</f>
        <v>湖南-郴州市-1000002981-祥顺源商贸公司-果汁-40000080-芒果汁6---</v>
      </c>
      <c r="E1630" t="s">
        <v>3</v>
      </c>
      <c r="F1630" t="s">
        <v>10</v>
      </c>
      <c r="G1630">
        <v>1000002981</v>
      </c>
      <c r="H1630" t="s">
        <v>60</v>
      </c>
      <c r="I1630" s="2" t="s">
        <v>24</v>
      </c>
      <c r="J1630">
        <v>40000080</v>
      </c>
      <c r="K1630" t="s">
        <v>65</v>
      </c>
      <c r="M1630" s="3"/>
    </row>
    <row r="1631" spans="2:13" x14ac:dyDescent="0.2">
      <c r="B1631" s="1">
        <v>42848</v>
      </c>
      <c r="C1631">
        <v>17.7</v>
      </c>
      <c r="D1631" t="str">
        <f>_xlfn.TEXTJOIN($F$4,FALSE,源数据[[#This Row],[字段01]:[字段10]])</f>
        <v>湖南-邵阳市-1000001502-裕协康商贸公司-茶饮-10000131-柠檬茶3---</v>
      </c>
      <c r="E1631" t="s">
        <v>3</v>
      </c>
      <c r="F1631" t="s">
        <v>55</v>
      </c>
      <c r="G1631">
        <v>1000001502</v>
      </c>
      <c r="H1631" t="s">
        <v>54</v>
      </c>
      <c r="I1631" s="2" t="s">
        <v>8</v>
      </c>
      <c r="J1631">
        <v>10000131</v>
      </c>
      <c r="K1631" t="s">
        <v>36</v>
      </c>
      <c r="M1631" s="3"/>
    </row>
    <row r="1632" spans="2:13" x14ac:dyDescent="0.2">
      <c r="B1632" s="1">
        <v>42848</v>
      </c>
      <c r="C1632">
        <v>78.7</v>
      </c>
      <c r="D1632" t="str">
        <f>_xlfn.TEXTJOIN($F$4,FALSE,源数据[[#This Row],[字段01]:[字段10]])</f>
        <v>湖南-邵阳市-1000001502-裕协康商贸公司-茶饮-10000211-茉莉绿茶11---</v>
      </c>
      <c r="E1632" t="s">
        <v>3</v>
      </c>
      <c r="F1632" t="s">
        <v>55</v>
      </c>
      <c r="G1632">
        <v>1000001502</v>
      </c>
      <c r="H1632" t="s">
        <v>54</v>
      </c>
      <c r="I1632" s="2" t="s">
        <v>8</v>
      </c>
      <c r="J1632">
        <v>10000211</v>
      </c>
      <c r="K1632" t="s">
        <v>6</v>
      </c>
      <c r="M1632" s="3"/>
    </row>
    <row r="1633" spans="2:13" x14ac:dyDescent="0.2">
      <c r="B1633" s="1">
        <v>42848</v>
      </c>
      <c r="C1633">
        <v>26.9</v>
      </c>
      <c r="D1633" t="str">
        <f>_xlfn.TEXTJOIN($F$4,FALSE,源数据[[#This Row],[字段01]:[字段10]])</f>
        <v>湖南-邵阳市-1000001502-裕协康商贸公司-茶饮-20000099-拿铁奶茶2---</v>
      </c>
      <c r="E1633" t="s">
        <v>3</v>
      </c>
      <c r="F1633" t="s">
        <v>55</v>
      </c>
      <c r="G1633">
        <v>1000001502</v>
      </c>
      <c r="H1633" t="s">
        <v>54</v>
      </c>
      <c r="I1633" s="2" t="s">
        <v>8</v>
      </c>
      <c r="J1633">
        <v>20000099</v>
      </c>
      <c r="K1633" t="s">
        <v>18</v>
      </c>
      <c r="M1633" s="3"/>
    </row>
    <row r="1634" spans="2:13" x14ac:dyDescent="0.2">
      <c r="B1634" s="1">
        <v>42848</v>
      </c>
      <c r="C1634">
        <v>36</v>
      </c>
      <c r="D1634" t="str">
        <f>_xlfn.TEXTJOIN($F$4,FALSE,源数据[[#This Row],[字段01]:[字段10]])</f>
        <v>江苏-南京市区-1000000020-吉兴进商贸公司-茶饮-10000078-铁观音茶15---</v>
      </c>
      <c r="E1634" t="s">
        <v>20</v>
      </c>
      <c r="F1634" t="s">
        <v>47</v>
      </c>
      <c r="G1634">
        <v>1000000020</v>
      </c>
      <c r="H1634" t="s">
        <v>71</v>
      </c>
      <c r="I1634" s="2" t="s">
        <v>8</v>
      </c>
      <c r="J1634">
        <v>10000078</v>
      </c>
      <c r="K1634" t="s">
        <v>28</v>
      </c>
      <c r="M1634" s="3"/>
    </row>
    <row r="1635" spans="2:13" x14ac:dyDescent="0.2">
      <c r="B1635" s="1">
        <v>42848</v>
      </c>
      <c r="C1635">
        <v>36.700000000000003</v>
      </c>
      <c r="D1635" t="str">
        <f>_xlfn.TEXTJOIN($F$4,FALSE,源数据[[#This Row],[字段01]:[字段10]])</f>
        <v>江苏-南京市区-1000000020-吉兴进商贸公司-茶饮-10000078-铁观音茶15---</v>
      </c>
      <c r="E1635" t="s">
        <v>20</v>
      </c>
      <c r="F1635" t="s">
        <v>47</v>
      </c>
      <c r="G1635">
        <v>1000000020</v>
      </c>
      <c r="H1635" t="s">
        <v>71</v>
      </c>
      <c r="I1635" s="2" t="s">
        <v>8</v>
      </c>
      <c r="J1635">
        <v>10000078</v>
      </c>
      <c r="K1635" t="s">
        <v>28</v>
      </c>
      <c r="M1635" s="3"/>
    </row>
    <row r="1636" spans="2:13" x14ac:dyDescent="0.2">
      <c r="B1636" s="1">
        <v>42848</v>
      </c>
      <c r="C1636">
        <v>0.1</v>
      </c>
      <c r="D1636" t="str">
        <f>_xlfn.TEXTJOIN($F$4,FALSE,源数据[[#This Row],[字段01]:[字段10]])</f>
        <v>江苏-南通市-1000003349-晨乐商贸有限公司-茶饮-20000099-拿铁奶茶2---</v>
      </c>
      <c r="E1636" t="s">
        <v>20</v>
      </c>
      <c r="F1636" t="s">
        <v>67</v>
      </c>
      <c r="G1636">
        <v>1000003349</v>
      </c>
      <c r="H1636" t="s">
        <v>66</v>
      </c>
      <c r="I1636" s="2" t="s">
        <v>8</v>
      </c>
      <c r="J1636">
        <v>20000099</v>
      </c>
      <c r="K1636" t="s">
        <v>18</v>
      </c>
      <c r="M1636" s="3"/>
    </row>
    <row r="1637" spans="2:13" x14ac:dyDescent="0.2">
      <c r="B1637" s="1">
        <v>42848</v>
      </c>
      <c r="C1637">
        <v>13.6</v>
      </c>
      <c r="D1637" t="str">
        <f>_xlfn.TEXTJOIN($F$4,FALSE,源数据[[#This Row],[字段01]:[字段10]])</f>
        <v>江苏-镇江市-1000000047-寿鼎益商贸公司-茶饮-10000078-铁观音茶15---</v>
      </c>
      <c r="E1637" t="s">
        <v>20</v>
      </c>
      <c r="F1637" t="s">
        <v>33</v>
      </c>
      <c r="G1637">
        <v>1000000047</v>
      </c>
      <c r="H1637" t="s">
        <v>32</v>
      </c>
      <c r="I1637" s="2" t="s">
        <v>8</v>
      </c>
      <c r="J1637">
        <v>10000078</v>
      </c>
      <c r="K1637" t="s">
        <v>28</v>
      </c>
      <c r="M1637" s="3"/>
    </row>
    <row r="1638" spans="2:13" x14ac:dyDescent="0.2">
      <c r="B1638" s="1">
        <v>42848</v>
      </c>
      <c r="C1638">
        <v>12.4</v>
      </c>
      <c r="D1638" t="str">
        <f>_xlfn.TEXTJOIN($F$4,FALSE,源数据[[#This Row],[字段01]:[字段10]])</f>
        <v>江苏-镇江市-1000000047-寿鼎益商贸公司-茶饮-10000172-红茶16---</v>
      </c>
      <c r="E1638" t="s">
        <v>20</v>
      </c>
      <c r="F1638" t="s">
        <v>33</v>
      </c>
      <c r="G1638">
        <v>1000000047</v>
      </c>
      <c r="H1638" t="s">
        <v>32</v>
      </c>
      <c r="I1638" s="2" t="s">
        <v>8</v>
      </c>
      <c r="J1638">
        <v>10000172</v>
      </c>
      <c r="K1638" t="s">
        <v>14</v>
      </c>
      <c r="M1638" s="3"/>
    </row>
    <row r="1639" spans="2:13" x14ac:dyDescent="0.2">
      <c r="B1639" s="1">
        <v>42848</v>
      </c>
      <c r="C1639">
        <v>2.5</v>
      </c>
      <c r="D1639" t="str">
        <f>_xlfn.TEXTJOIN($F$4,FALSE,源数据[[#This Row],[字段01]:[字段10]])</f>
        <v>江苏-镇江市-1000000047-寿鼎益商贸公司-茶饮-20000099-拿铁奶茶2---</v>
      </c>
      <c r="E1639" t="s">
        <v>20</v>
      </c>
      <c r="F1639" t="s">
        <v>33</v>
      </c>
      <c r="G1639">
        <v>1000000047</v>
      </c>
      <c r="H1639" t="s">
        <v>32</v>
      </c>
      <c r="I1639" s="2" t="s">
        <v>8</v>
      </c>
      <c r="J1639">
        <v>20000099</v>
      </c>
      <c r="K1639" t="s">
        <v>18</v>
      </c>
      <c r="M1639" s="3"/>
    </row>
    <row r="1640" spans="2:13" x14ac:dyDescent="0.2">
      <c r="B1640" s="1">
        <v>42849</v>
      </c>
      <c r="C1640">
        <v>11</v>
      </c>
      <c r="D1640" t="str">
        <f>_xlfn.TEXTJOIN($F$4,FALSE,源数据[[#This Row],[字段01]:[字段10]])</f>
        <v>安徽-合肥市-1000000931-百安欣商贸公司-茶饮-10000078-铁观音茶15---</v>
      </c>
      <c r="E1640" t="s">
        <v>41</v>
      </c>
      <c r="F1640" t="s">
        <v>40</v>
      </c>
      <c r="G1640">
        <v>1000000931</v>
      </c>
      <c r="H1640" t="s">
        <v>39</v>
      </c>
      <c r="I1640" s="2" t="s">
        <v>8</v>
      </c>
      <c r="J1640">
        <v>10000078</v>
      </c>
      <c r="K1640" t="s">
        <v>28</v>
      </c>
      <c r="M1640" s="3"/>
    </row>
    <row r="1641" spans="2:13" x14ac:dyDescent="0.2">
      <c r="B1641" s="1">
        <v>42849</v>
      </c>
      <c r="C1641">
        <v>11.1</v>
      </c>
      <c r="D1641" t="str">
        <f>_xlfn.TEXTJOIN($F$4,FALSE,源数据[[#This Row],[字段01]:[字段10]])</f>
        <v>安徽-合肥市-1000000931-百安欣商贸公司-茶饮-10000131-柠檬茶3---</v>
      </c>
      <c r="E1641" t="s">
        <v>41</v>
      </c>
      <c r="F1641" t="s">
        <v>40</v>
      </c>
      <c r="G1641">
        <v>1000000931</v>
      </c>
      <c r="H1641" t="s">
        <v>39</v>
      </c>
      <c r="I1641" s="2" t="s">
        <v>8</v>
      </c>
      <c r="J1641">
        <v>10000131</v>
      </c>
      <c r="K1641" t="s">
        <v>36</v>
      </c>
      <c r="M1641" s="3"/>
    </row>
    <row r="1642" spans="2:13" x14ac:dyDescent="0.2">
      <c r="B1642" s="1">
        <v>42849</v>
      </c>
      <c r="C1642">
        <v>14.9</v>
      </c>
      <c r="D1642" t="str">
        <f>_xlfn.TEXTJOIN($F$4,FALSE,源数据[[#This Row],[字段01]:[字段10]])</f>
        <v>安徽-合肥市-1000000931-百安欣商贸公司-茶饮-20000099-拿铁奶茶2---</v>
      </c>
      <c r="E1642" t="s">
        <v>41</v>
      </c>
      <c r="F1642" t="s">
        <v>40</v>
      </c>
      <c r="G1642">
        <v>1000000931</v>
      </c>
      <c r="H1642" t="s">
        <v>39</v>
      </c>
      <c r="I1642" s="2" t="s">
        <v>8</v>
      </c>
      <c r="J1642">
        <v>20000099</v>
      </c>
      <c r="K1642" t="s">
        <v>18</v>
      </c>
      <c r="M1642" s="3"/>
    </row>
    <row r="1643" spans="2:13" x14ac:dyDescent="0.2">
      <c r="B1643" s="1">
        <v>42849</v>
      </c>
      <c r="C1643">
        <v>55.9</v>
      </c>
      <c r="D1643" t="str">
        <f>_xlfn.TEXTJOIN($F$4,FALSE,源数据[[#This Row],[字段01]:[字段10]])</f>
        <v>湖南-郴州市-1000002985-寿贵盛商贸公司-茶饮-10000211-茉莉绿茶11---</v>
      </c>
      <c r="E1643" t="s">
        <v>3</v>
      </c>
      <c r="F1643" t="s">
        <v>10</v>
      </c>
      <c r="G1643">
        <v>1000002985</v>
      </c>
      <c r="H1643" t="s">
        <v>45</v>
      </c>
      <c r="I1643" s="2" t="s">
        <v>8</v>
      </c>
      <c r="J1643">
        <v>10000211</v>
      </c>
      <c r="K1643" t="s">
        <v>6</v>
      </c>
      <c r="M1643" s="3"/>
    </row>
    <row r="1644" spans="2:13" x14ac:dyDescent="0.2">
      <c r="B1644" s="1">
        <v>42849</v>
      </c>
      <c r="C1644">
        <v>4.0999999999999996</v>
      </c>
      <c r="D1644" t="str">
        <f>_xlfn.TEXTJOIN($F$4,FALSE,源数据[[#This Row],[字段01]:[字段10]])</f>
        <v>湖南-张家界市-1000000192-正贵荣商贸公司-茶饮-10000111-茉莉花茶3---</v>
      </c>
      <c r="E1644" t="s">
        <v>3</v>
      </c>
      <c r="F1644" t="s">
        <v>57</v>
      </c>
      <c r="G1644">
        <v>1000000192</v>
      </c>
      <c r="H1644" t="s">
        <v>56</v>
      </c>
      <c r="I1644" s="2" t="s">
        <v>8</v>
      </c>
      <c r="J1644">
        <v>10000111</v>
      </c>
      <c r="K1644" t="s">
        <v>35</v>
      </c>
      <c r="M1644" s="3"/>
    </row>
    <row r="1645" spans="2:13" x14ac:dyDescent="0.2">
      <c r="B1645" s="1">
        <v>42849</v>
      </c>
      <c r="C1645">
        <v>49.3</v>
      </c>
      <c r="D1645" t="str">
        <f>_xlfn.TEXTJOIN($F$4,FALSE,源数据[[#This Row],[字段01]:[字段10]])</f>
        <v>湖南-张家界市-1000000192-正贵荣商贸公司-茶饮-10000172-红茶16---</v>
      </c>
      <c r="E1645" t="s">
        <v>3</v>
      </c>
      <c r="F1645" t="s">
        <v>57</v>
      </c>
      <c r="G1645">
        <v>1000000192</v>
      </c>
      <c r="H1645" t="s">
        <v>56</v>
      </c>
      <c r="I1645" s="2" t="s">
        <v>8</v>
      </c>
      <c r="J1645">
        <v>10000172</v>
      </c>
      <c r="K1645" t="s">
        <v>14</v>
      </c>
      <c r="M1645" s="3"/>
    </row>
    <row r="1646" spans="2:13" x14ac:dyDescent="0.2">
      <c r="B1646" s="1">
        <v>42849</v>
      </c>
      <c r="C1646">
        <v>37</v>
      </c>
      <c r="D1646" t="str">
        <f>_xlfn.TEXTJOIN($F$4,FALSE,源数据[[#This Row],[字段01]:[字段10]])</f>
        <v>江苏-南京市区-1000000020-吉兴进商贸公司-茶饮-10000078-铁观音茶15---</v>
      </c>
      <c r="E1646" t="s">
        <v>20</v>
      </c>
      <c r="F1646" t="s">
        <v>47</v>
      </c>
      <c r="G1646">
        <v>1000000020</v>
      </c>
      <c r="H1646" t="s">
        <v>71</v>
      </c>
      <c r="I1646" s="2" t="s">
        <v>8</v>
      </c>
      <c r="J1646">
        <v>10000078</v>
      </c>
      <c r="K1646" t="s">
        <v>28</v>
      </c>
      <c r="M1646" s="3"/>
    </row>
    <row r="1647" spans="2:13" x14ac:dyDescent="0.2">
      <c r="B1647" s="1">
        <v>42849</v>
      </c>
      <c r="C1647">
        <v>36.200000000000003</v>
      </c>
      <c r="D1647" t="str">
        <f>_xlfn.TEXTJOIN($F$4,FALSE,源数据[[#This Row],[字段01]:[字段10]])</f>
        <v>江苏-南京市区-1000000020-吉兴进商贸公司-茶饮-10000078-铁观音茶15---</v>
      </c>
      <c r="E1647" t="s">
        <v>20</v>
      </c>
      <c r="F1647" t="s">
        <v>47</v>
      </c>
      <c r="G1647">
        <v>1000000020</v>
      </c>
      <c r="H1647" t="s">
        <v>71</v>
      </c>
      <c r="I1647" s="2" t="s">
        <v>8</v>
      </c>
      <c r="J1647">
        <v>10000078</v>
      </c>
      <c r="K1647" t="s">
        <v>28</v>
      </c>
      <c r="M1647" s="3"/>
    </row>
    <row r="1648" spans="2:13" x14ac:dyDescent="0.2">
      <c r="B1648" s="1">
        <v>42849</v>
      </c>
      <c r="C1648">
        <v>14.2</v>
      </c>
      <c r="D1648" t="str">
        <f>_xlfn.TEXTJOIN($F$4,FALSE,源数据[[#This Row],[字段01]:[字段10]])</f>
        <v>江苏-苏州市-1000000028-东大祥商贸公司-茶饮-10000078-铁观音茶15---</v>
      </c>
      <c r="E1648" t="s">
        <v>20</v>
      </c>
      <c r="F1648" t="s">
        <v>27</v>
      </c>
      <c r="G1648">
        <v>1000000028</v>
      </c>
      <c r="H1648" t="s">
        <v>25</v>
      </c>
      <c r="I1648" s="2" t="s">
        <v>8</v>
      </c>
      <c r="J1648">
        <v>10000078</v>
      </c>
      <c r="K1648" t="s">
        <v>28</v>
      </c>
      <c r="M1648" s="3"/>
    </row>
    <row r="1649" spans="2:13" x14ac:dyDescent="0.2">
      <c r="B1649" s="1">
        <v>42849</v>
      </c>
      <c r="C1649">
        <v>2.4</v>
      </c>
      <c r="D1649" t="str">
        <f>_xlfn.TEXTJOIN($F$4,FALSE,源数据[[#This Row],[字段01]:[字段10]])</f>
        <v>江苏-苏州市-1000000028-东大祥商贸公司-茶饮-20000099-拿铁奶茶2---</v>
      </c>
      <c r="E1649" t="s">
        <v>20</v>
      </c>
      <c r="F1649" t="s">
        <v>27</v>
      </c>
      <c r="G1649">
        <v>1000000028</v>
      </c>
      <c r="H1649" t="s">
        <v>25</v>
      </c>
      <c r="I1649" s="2" t="s">
        <v>8</v>
      </c>
      <c r="J1649">
        <v>20000099</v>
      </c>
      <c r="K1649" t="s">
        <v>18</v>
      </c>
      <c r="M1649" s="3"/>
    </row>
    <row r="1650" spans="2:13" x14ac:dyDescent="0.2">
      <c r="B1650" s="1">
        <v>42849</v>
      </c>
      <c r="C1650">
        <v>9.1999999999999993</v>
      </c>
      <c r="D1650" t="str">
        <f>_xlfn.TEXTJOIN($F$4,FALSE,源数据[[#This Row],[字段01]:[字段10]])</f>
        <v>江苏-苏州市-1000000054-荣聚本商贸公司-茶饮-10000078-铁观音茶15---</v>
      </c>
      <c r="E1650" t="s">
        <v>20</v>
      </c>
      <c r="F1650" t="s">
        <v>27</v>
      </c>
      <c r="G1650">
        <v>1000000054</v>
      </c>
      <c r="H1650" t="s">
        <v>34</v>
      </c>
      <c r="I1650" s="2" t="s">
        <v>8</v>
      </c>
      <c r="J1650">
        <v>10000078</v>
      </c>
      <c r="K1650" t="s">
        <v>28</v>
      </c>
      <c r="M1650" s="3"/>
    </row>
    <row r="1651" spans="2:13" x14ac:dyDescent="0.2">
      <c r="B1651" s="1">
        <v>42849</v>
      </c>
      <c r="C1651">
        <v>47.3</v>
      </c>
      <c r="D1651" t="str">
        <f>_xlfn.TEXTJOIN($F$4,FALSE,源数据[[#This Row],[字段01]:[字段10]])</f>
        <v>江苏-苏州市-1000000054-荣聚本商贸公司-茶饮-10000111-茉莉花茶3---</v>
      </c>
      <c r="E1651" t="s">
        <v>20</v>
      </c>
      <c r="F1651" t="s">
        <v>27</v>
      </c>
      <c r="G1651">
        <v>1000000054</v>
      </c>
      <c r="H1651" t="s">
        <v>34</v>
      </c>
      <c r="I1651" s="2" t="s">
        <v>8</v>
      </c>
      <c r="J1651">
        <v>10000111</v>
      </c>
      <c r="K1651" t="s">
        <v>35</v>
      </c>
      <c r="M1651" s="3"/>
    </row>
    <row r="1652" spans="2:13" x14ac:dyDescent="0.2">
      <c r="B1652" s="1">
        <v>42849</v>
      </c>
      <c r="C1652">
        <v>24.9</v>
      </c>
      <c r="D1652" t="str">
        <f>_xlfn.TEXTJOIN($F$4,FALSE,源数据[[#This Row],[字段01]:[字段10]])</f>
        <v>江苏-苏州市-1000000054-荣聚本商贸公司-茶饮-10000111-茉莉花茶3---</v>
      </c>
      <c r="E1652" t="s">
        <v>20</v>
      </c>
      <c r="F1652" t="s">
        <v>27</v>
      </c>
      <c r="G1652">
        <v>1000000054</v>
      </c>
      <c r="H1652" t="s">
        <v>34</v>
      </c>
      <c r="I1652" s="2" t="s">
        <v>8</v>
      </c>
      <c r="J1652">
        <v>10000111</v>
      </c>
      <c r="K1652" t="s">
        <v>35</v>
      </c>
      <c r="M1652" s="3"/>
    </row>
    <row r="1653" spans="2:13" x14ac:dyDescent="0.2">
      <c r="B1653" s="1">
        <v>42849</v>
      </c>
      <c r="C1653">
        <v>2.2999999999999998</v>
      </c>
      <c r="D1653" t="str">
        <f>_xlfn.TEXTJOIN($F$4,FALSE,源数据[[#This Row],[字段01]:[字段10]])</f>
        <v>江苏-苏州市-1000000054-荣聚本商贸公司-茶饮-10000131-柠檬茶3---</v>
      </c>
      <c r="E1653" t="s">
        <v>20</v>
      </c>
      <c r="F1653" t="s">
        <v>27</v>
      </c>
      <c r="G1653">
        <v>1000000054</v>
      </c>
      <c r="H1653" t="s">
        <v>34</v>
      </c>
      <c r="I1653" s="2" t="s">
        <v>8</v>
      </c>
      <c r="J1653">
        <v>10000131</v>
      </c>
      <c r="K1653" t="s">
        <v>36</v>
      </c>
      <c r="M1653" s="3"/>
    </row>
    <row r="1654" spans="2:13" x14ac:dyDescent="0.2">
      <c r="B1654" s="1">
        <v>42849</v>
      </c>
      <c r="C1654">
        <v>4.3</v>
      </c>
      <c r="D1654" t="str">
        <f>_xlfn.TEXTJOIN($F$4,FALSE,源数据[[#This Row],[字段01]:[字段10]])</f>
        <v>江苏-苏州市-1000000054-荣聚本商贸公司-茶饮-10000131-柠檬茶3---</v>
      </c>
      <c r="E1654" t="s">
        <v>20</v>
      </c>
      <c r="F1654" t="s">
        <v>27</v>
      </c>
      <c r="G1654">
        <v>1000000054</v>
      </c>
      <c r="H1654" t="s">
        <v>34</v>
      </c>
      <c r="I1654" s="2" t="s">
        <v>8</v>
      </c>
      <c r="J1654">
        <v>10000131</v>
      </c>
      <c r="K1654" t="s">
        <v>36</v>
      </c>
      <c r="M1654" s="3"/>
    </row>
    <row r="1655" spans="2:13" x14ac:dyDescent="0.2">
      <c r="B1655" s="1">
        <v>42849</v>
      </c>
      <c r="C1655">
        <v>7.7</v>
      </c>
      <c r="D1655" t="str">
        <f>_xlfn.TEXTJOIN($F$4,FALSE,源数据[[#This Row],[字段01]:[字段10]])</f>
        <v>江苏-无锡市-1000000046-多福复商贸公司-茶饮-10000064-铁观音茶1---</v>
      </c>
      <c r="E1655" t="s">
        <v>20</v>
      </c>
      <c r="F1655" t="s">
        <v>52</v>
      </c>
      <c r="G1655">
        <v>1000000046</v>
      </c>
      <c r="H1655" t="s">
        <v>50</v>
      </c>
      <c r="I1655" s="2" t="s">
        <v>8</v>
      </c>
      <c r="J1655">
        <v>10000064</v>
      </c>
      <c r="K1655" t="s">
        <v>51</v>
      </c>
      <c r="M1655" s="3"/>
    </row>
    <row r="1656" spans="2:13" x14ac:dyDescent="0.2">
      <c r="B1656" s="1">
        <v>42849</v>
      </c>
      <c r="C1656">
        <v>12.8</v>
      </c>
      <c r="D1656" t="str">
        <f>_xlfn.TEXTJOIN($F$4,FALSE,源数据[[#This Row],[字段01]:[字段10]])</f>
        <v>江苏-无锡市-1000000046-多福复商贸公司-茶饮-10000111-茉莉花茶3---</v>
      </c>
      <c r="E1656" t="s">
        <v>20</v>
      </c>
      <c r="F1656" t="s">
        <v>52</v>
      </c>
      <c r="G1656">
        <v>1000000046</v>
      </c>
      <c r="H1656" t="s">
        <v>50</v>
      </c>
      <c r="I1656" s="2" t="s">
        <v>8</v>
      </c>
      <c r="J1656">
        <v>10000111</v>
      </c>
      <c r="K1656" t="s">
        <v>35</v>
      </c>
      <c r="M1656" s="3"/>
    </row>
    <row r="1657" spans="2:13" x14ac:dyDescent="0.2">
      <c r="B1657" s="1">
        <v>42849</v>
      </c>
      <c r="C1657">
        <v>5.4</v>
      </c>
      <c r="D1657" t="str">
        <f>_xlfn.TEXTJOIN($F$4,FALSE,源数据[[#This Row],[字段01]:[字段10]])</f>
        <v>江苏-无锡市-1000000046-多福复商贸公司-茶饮-10000211-茉莉绿茶11---</v>
      </c>
      <c r="E1657" t="s">
        <v>20</v>
      </c>
      <c r="F1657" t="s">
        <v>52</v>
      </c>
      <c r="G1657">
        <v>1000000046</v>
      </c>
      <c r="H1657" t="s">
        <v>50</v>
      </c>
      <c r="I1657" s="2" t="s">
        <v>8</v>
      </c>
      <c r="J1657">
        <v>10000211</v>
      </c>
      <c r="K1657" t="s">
        <v>6</v>
      </c>
      <c r="M1657" s="3"/>
    </row>
    <row r="1658" spans="2:13" x14ac:dyDescent="0.2">
      <c r="B1658" s="1">
        <v>42850</v>
      </c>
      <c r="C1658">
        <v>35</v>
      </c>
      <c r="D1658" t="str">
        <f>_xlfn.TEXTJOIN($F$4,FALSE,源数据[[#This Row],[字段01]:[字段10]])</f>
        <v>安徽-合肥市-1000000931-百安欣商贸公司-茶饮-10000131-柠檬茶3---</v>
      </c>
      <c r="E1658" t="s">
        <v>41</v>
      </c>
      <c r="F1658" t="s">
        <v>40</v>
      </c>
      <c r="G1658">
        <v>1000000931</v>
      </c>
      <c r="H1658" t="s">
        <v>39</v>
      </c>
      <c r="I1658" s="2" t="s">
        <v>8</v>
      </c>
      <c r="J1658">
        <v>10000131</v>
      </c>
      <c r="K1658" t="s">
        <v>36</v>
      </c>
      <c r="M1658" s="3"/>
    </row>
    <row r="1659" spans="2:13" x14ac:dyDescent="0.2">
      <c r="B1659" s="1">
        <v>42850</v>
      </c>
      <c r="C1659">
        <v>2.4</v>
      </c>
      <c r="D1659" t="str">
        <f>_xlfn.TEXTJOIN($F$4,FALSE,源数据[[#This Row],[字段01]:[字段10]])</f>
        <v>安徽-马鞍山市-1000003498-奔奔食品销售有限公司-茶饮-10000061-冰绿茶18---</v>
      </c>
      <c r="E1659" t="s">
        <v>41</v>
      </c>
      <c r="F1659" t="s">
        <v>78</v>
      </c>
      <c r="G1659">
        <v>1000003498</v>
      </c>
      <c r="H1659" t="s">
        <v>77</v>
      </c>
      <c r="I1659" s="2" t="s">
        <v>8</v>
      </c>
      <c r="J1659">
        <v>10000061</v>
      </c>
      <c r="K1659" t="s">
        <v>26</v>
      </c>
      <c r="M1659" s="3"/>
    </row>
    <row r="1660" spans="2:13" x14ac:dyDescent="0.2">
      <c r="B1660" s="1">
        <v>42850</v>
      </c>
      <c r="C1660">
        <v>2.2999999999999998</v>
      </c>
      <c r="D1660" t="str">
        <f>_xlfn.TEXTJOIN($F$4,FALSE,源数据[[#This Row],[字段01]:[字段10]])</f>
        <v>安徽-马鞍山市-1000003498-奔奔食品销售有限公司-茶饮-10000131-柠檬茶3---</v>
      </c>
      <c r="E1660" t="s">
        <v>41</v>
      </c>
      <c r="F1660" t="s">
        <v>78</v>
      </c>
      <c r="G1660">
        <v>1000003498</v>
      </c>
      <c r="H1660" t="s">
        <v>77</v>
      </c>
      <c r="I1660" s="2" t="s">
        <v>8</v>
      </c>
      <c r="J1660">
        <v>10000131</v>
      </c>
      <c r="K1660" t="s">
        <v>36</v>
      </c>
      <c r="M1660" s="3"/>
    </row>
    <row r="1661" spans="2:13" x14ac:dyDescent="0.2">
      <c r="B1661" s="1">
        <v>42850</v>
      </c>
      <c r="C1661">
        <v>2</v>
      </c>
      <c r="D1661" t="str">
        <f>_xlfn.TEXTJOIN($F$4,FALSE,源数据[[#This Row],[字段01]:[字段10]])</f>
        <v>安徽-马鞍山市-1000003498-奔奔食品销售有限公司-茶饮-10000136-柠檬茶8---</v>
      </c>
      <c r="E1661" t="s">
        <v>41</v>
      </c>
      <c r="F1661" t="s">
        <v>78</v>
      </c>
      <c r="G1661">
        <v>1000003498</v>
      </c>
      <c r="H1661" t="s">
        <v>77</v>
      </c>
      <c r="I1661" s="2" t="s">
        <v>8</v>
      </c>
      <c r="J1661">
        <v>10000136</v>
      </c>
      <c r="K1661" t="s">
        <v>38</v>
      </c>
      <c r="M1661" s="3"/>
    </row>
    <row r="1662" spans="2:13" x14ac:dyDescent="0.2">
      <c r="B1662" s="1">
        <v>42850</v>
      </c>
      <c r="C1662">
        <v>2.2999999999999998</v>
      </c>
      <c r="D1662" t="str">
        <f>_xlfn.TEXTJOIN($F$4,FALSE,源数据[[#This Row],[字段01]:[字段10]])</f>
        <v>安徽-马鞍山市-1000003498-奔奔食品销售有限公司-茶饮-20000099-拿铁奶茶2---</v>
      </c>
      <c r="E1662" t="s">
        <v>41</v>
      </c>
      <c r="F1662" t="s">
        <v>78</v>
      </c>
      <c r="G1662">
        <v>1000003498</v>
      </c>
      <c r="H1662" t="s">
        <v>77</v>
      </c>
      <c r="I1662" s="2" t="s">
        <v>8</v>
      </c>
      <c r="J1662">
        <v>20000099</v>
      </c>
      <c r="K1662" t="s">
        <v>18</v>
      </c>
      <c r="M1662" s="3"/>
    </row>
    <row r="1663" spans="2:13" x14ac:dyDescent="0.2">
      <c r="B1663" s="1">
        <v>42850</v>
      </c>
      <c r="C1663">
        <v>94.1</v>
      </c>
      <c r="D1663" t="str">
        <f>_xlfn.TEXTJOIN($F$4,FALSE,源数据[[#This Row],[字段01]:[字段10]])</f>
        <v>河南-洛阳市区-1000001915-华宏仁商贸公司-茶饮-10000172-红茶16---</v>
      </c>
      <c r="E1663" t="s">
        <v>16</v>
      </c>
      <c r="F1663" t="s">
        <v>15</v>
      </c>
      <c r="G1663">
        <v>1000001915</v>
      </c>
      <c r="H1663" t="s">
        <v>13</v>
      </c>
      <c r="I1663" s="2" t="s">
        <v>8</v>
      </c>
      <c r="J1663">
        <v>10000172</v>
      </c>
      <c r="K1663" t="s">
        <v>14</v>
      </c>
      <c r="M1663" s="3"/>
    </row>
    <row r="1664" spans="2:13" x14ac:dyDescent="0.2">
      <c r="B1664" s="1">
        <v>42850</v>
      </c>
      <c r="C1664">
        <v>32</v>
      </c>
      <c r="D1664" t="str">
        <f>_xlfn.TEXTJOIN($F$4,FALSE,源数据[[#This Row],[字段01]:[字段10]])</f>
        <v>湖南-邵阳市-1000001502-裕协康商贸公司-茶饮-10000131-柠檬茶3---</v>
      </c>
      <c r="E1664" t="s">
        <v>3</v>
      </c>
      <c r="F1664" t="s">
        <v>55</v>
      </c>
      <c r="G1664">
        <v>1000001502</v>
      </c>
      <c r="H1664" t="s">
        <v>54</v>
      </c>
      <c r="I1664" s="2" t="s">
        <v>8</v>
      </c>
      <c r="J1664">
        <v>10000131</v>
      </c>
      <c r="K1664" t="s">
        <v>36</v>
      </c>
      <c r="M1664" s="3"/>
    </row>
    <row r="1665" spans="2:13" x14ac:dyDescent="0.2">
      <c r="B1665" s="1">
        <v>42850</v>
      </c>
      <c r="C1665">
        <v>43.6</v>
      </c>
      <c r="D1665" t="str">
        <f>_xlfn.TEXTJOIN($F$4,FALSE,源数据[[#This Row],[字段01]:[字段10]])</f>
        <v>湖南-邵阳市-1000001502-裕协康商贸公司-茶饮-10000131-柠檬茶3---</v>
      </c>
      <c r="E1665" t="s">
        <v>3</v>
      </c>
      <c r="F1665" t="s">
        <v>55</v>
      </c>
      <c r="G1665">
        <v>1000001502</v>
      </c>
      <c r="H1665" t="s">
        <v>54</v>
      </c>
      <c r="I1665" s="2" t="s">
        <v>8</v>
      </c>
      <c r="J1665">
        <v>10000131</v>
      </c>
      <c r="K1665" t="s">
        <v>36</v>
      </c>
      <c r="M1665" s="3"/>
    </row>
    <row r="1666" spans="2:13" x14ac:dyDescent="0.2">
      <c r="B1666" s="1">
        <v>42850</v>
      </c>
      <c r="C1666">
        <v>14.2</v>
      </c>
      <c r="D1666" t="str">
        <f>_xlfn.TEXTJOIN($F$4,FALSE,源数据[[#This Row],[字段01]:[字段10]])</f>
        <v>湖南-张家界市-1000000192-正贵荣商贸公司-茶饮-10000136-柠檬茶8---</v>
      </c>
      <c r="E1666" t="s">
        <v>3</v>
      </c>
      <c r="F1666" t="s">
        <v>57</v>
      </c>
      <c r="G1666">
        <v>1000000192</v>
      </c>
      <c r="H1666" t="s">
        <v>56</v>
      </c>
      <c r="I1666" s="2" t="s">
        <v>8</v>
      </c>
      <c r="J1666">
        <v>10000136</v>
      </c>
      <c r="K1666" t="s">
        <v>38</v>
      </c>
      <c r="M1666" s="3"/>
    </row>
    <row r="1667" spans="2:13" x14ac:dyDescent="0.2">
      <c r="B1667" s="1">
        <v>42850</v>
      </c>
      <c r="C1667">
        <v>73.400000000000006</v>
      </c>
      <c r="D1667" t="str">
        <f>_xlfn.TEXTJOIN($F$4,FALSE,源数据[[#This Row],[字段01]:[字段10]])</f>
        <v>湖南-长沙市-1000000059-厚飞康商贸公司-果汁-40000080-芒果汁6---</v>
      </c>
      <c r="E1667" t="s">
        <v>3</v>
      </c>
      <c r="F1667" t="s">
        <v>12</v>
      </c>
      <c r="G1667">
        <v>1000000059</v>
      </c>
      <c r="H1667" t="s">
        <v>53</v>
      </c>
      <c r="I1667" s="2" t="s">
        <v>24</v>
      </c>
      <c r="J1667">
        <v>40000080</v>
      </c>
      <c r="K1667" t="s">
        <v>65</v>
      </c>
      <c r="M1667" s="3"/>
    </row>
    <row r="1668" spans="2:13" x14ac:dyDescent="0.2">
      <c r="B1668" s="1">
        <v>42850</v>
      </c>
      <c r="C1668">
        <v>44.4</v>
      </c>
      <c r="D1668" t="str">
        <f>_xlfn.TEXTJOIN($F$4,FALSE,源数据[[#This Row],[字段01]:[字段10]])</f>
        <v>湖南-株洲市-1000000072-正吉复商贸公司-茶饮-10000211-茉莉绿茶11---</v>
      </c>
      <c r="E1668" t="s">
        <v>3</v>
      </c>
      <c r="F1668" t="s">
        <v>7</v>
      </c>
      <c r="G1668">
        <v>1000000072</v>
      </c>
      <c r="H1668" t="s">
        <v>5</v>
      </c>
      <c r="I1668" s="2" t="s">
        <v>8</v>
      </c>
      <c r="J1668">
        <v>10000211</v>
      </c>
      <c r="K1668" t="s">
        <v>6</v>
      </c>
      <c r="M1668" s="3"/>
    </row>
    <row r="1669" spans="2:13" x14ac:dyDescent="0.2">
      <c r="B1669" s="1">
        <v>42850</v>
      </c>
      <c r="C1669">
        <v>35.299999999999997</v>
      </c>
      <c r="D1669" t="str">
        <f>_xlfn.TEXTJOIN($F$4,FALSE,源数据[[#This Row],[字段01]:[字段10]])</f>
        <v>江苏-常州市-1000001133-厚弘优商贸公司-茶饮-10000111-茉莉花茶3---</v>
      </c>
      <c r="E1669" t="s">
        <v>20</v>
      </c>
      <c r="F1669" t="s">
        <v>44</v>
      </c>
      <c r="G1669">
        <v>1000001133</v>
      </c>
      <c r="H1669" t="s">
        <v>43</v>
      </c>
      <c r="I1669" s="2" t="s">
        <v>8</v>
      </c>
      <c r="J1669">
        <v>10000111</v>
      </c>
      <c r="K1669" t="s">
        <v>35</v>
      </c>
      <c r="M1669" s="3"/>
    </row>
    <row r="1670" spans="2:13" x14ac:dyDescent="0.2">
      <c r="B1670" s="1">
        <v>42850</v>
      </c>
      <c r="C1670">
        <v>20.2</v>
      </c>
      <c r="D1670" t="str">
        <f>_xlfn.TEXTJOIN($F$4,FALSE,源数据[[#This Row],[字段01]:[字段10]])</f>
        <v>江苏-南京市区-1000000018-久多厚商贸公司-茶饮-10000172-红茶16---</v>
      </c>
      <c r="E1670" t="s">
        <v>20</v>
      </c>
      <c r="F1670" t="s">
        <v>47</v>
      </c>
      <c r="G1670">
        <v>1000000018</v>
      </c>
      <c r="H1670" t="s">
        <v>46</v>
      </c>
      <c r="I1670" s="2" t="s">
        <v>8</v>
      </c>
      <c r="J1670">
        <v>10000172</v>
      </c>
      <c r="K1670" t="s">
        <v>14</v>
      </c>
      <c r="M1670" s="3"/>
    </row>
    <row r="1671" spans="2:13" x14ac:dyDescent="0.2">
      <c r="B1671" s="1">
        <v>42850</v>
      </c>
      <c r="C1671">
        <v>0.4</v>
      </c>
      <c r="D1671" t="str">
        <f>_xlfn.TEXTJOIN($F$4,FALSE,源数据[[#This Row],[字段01]:[字段10]])</f>
        <v>江苏-南通市-1000003349-晨乐商贸有限公司-茶饮-20000099-拿铁奶茶2---</v>
      </c>
      <c r="E1671" t="s">
        <v>20</v>
      </c>
      <c r="F1671" t="s">
        <v>67</v>
      </c>
      <c r="G1671">
        <v>1000003349</v>
      </c>
      <c r="H1671" t="s">
        <v>66</v>
      </c>
      <c r="I1671" s="2" t="s">
        <v>8</v>
      </c>
      <c r="J1671">
        <v>20000099</v>
      </c>
      <c r="K1671" t="s">
        <v>18</v>
      </c>
      <c r="M1671" s="3"/>
    </row>
    <row r="1672" spans="2:13" x14ac:dyDescent="0.2">
      <c r="B1672" s="1">
        <v>42850</v>
      </c>
      <c r="C1672">
        <v>0</v>
      </c>
      <c r="D1672" t="str">
        <f>_xlfn.TEXTJOIN($F$4,FALSE,源数据[[#This Row],[字段01]:[字段10]])</f>
        <v>江苏-南通市-1000003349-晨乐商贸有限公司-果汁-40000080-芒果汁6---</v>
      </c>
      <c r="E1672" t="s">
        <v>20</v>
      </c>
      <c r="F1672" t="s">
        <v>67</v>
      </c>
      <c r="G1672">
        <v>1000003349</v>
      </c>
      <c r="H1672" t="s">
        <v>66</v>
      </c>
      <c r="I1672" s="2" t="s">
        <v>24</v>
      </c>
      <c r="J1672">
        <v>40000080</v>
      </c>
      <c r="K1672" t="s">
        <v>65</v>
      </c>
      <c r="M1672" s="3"/>
    </row>
    <row r="1673" spans="2:13" x14ac:dyDescent="0.2">
      <c r="B1673" s="1">
        <v>42850</v>
      </c>
      <c r="C1673">
        <v>48.3</v>
      </c>
      <c r="D1673" t="str">
        <f>_xlfn.TEXTJOIN($F$4,FALSE,源数据[[#This Row],[字段01]:[字段10]])</f>
        <v>江苏-苏州市-1000000028-东大祥商贸公司-茶饮-10000111-茉莉花茶3---</v>
      </c>
      <c r="E1673" t="s">
        <v>20</v>
      </c>
      <c r="F1673" t="s">
        <v>27</v>
      </c>
      <c r="G1673">
        <v>1000000028</v>
      </c>
      <c r="H1673" t="s">
        <v>25</v>
      </c>
      <c r="I1673" s="2" t="s">
        <v>8</v>
      </c>
      <c r="J1673">
        <v>10000111</v>
      </c>
      <c r="K1673" t="s">
        <v>35</v>
      </c>
      <c r="M1673" s="3"/>
    </row>
    <row r="1674" spans="2:13" x14ac:dyDescent="0.2">
      <c r="B1674" s="1">
        <v>42850</v>
      </c>
      <c r="C1674">
        <v>13</v>
      </c>
      <c r="D1674" t="str">
        <f>_xlfn.TEXTJOIN($F$4,FALSE,源数据[[#This Row],[字段01]:[字段10]])</f>
        <v>江苏-苏州市-1000000054-荣聚本商贸公司-茶饮-10000111-茉莉花茶3---</v>
      </c>
      <c r="E1674" t="s">
        <v>20</v>
      </c>
      <c r="F1674" t="s">
        <v>27</v>
      </c>
      <c r="G1674">
        <v>1000000054</v>
      </c>
      <c r="H1674" t="s">
        <v>34</v>
      </c>
      <c r="I1674" s="2" t="s">
        <v>8</v>
      </c>
      <c r="J1674">
        <v>10000111</v>
      </c>
      <c r="K1674" t="s">
        <v>35</v>
      </c>
      <c r="M1674" s="3"/>
    </row>
    <row r="1675" spans="2:13" x14ac:dyDescent="0.2">
      <c r="B1675" s="1">
        <v>42850</v>
      </c>
      <c r="C1675">
        <v>27.3</v>
      </c>
      <c r="D1675" t="str">
        <f>_xlfn.TEXTJOIN($F$4,FALSE,源数据[[#This Row],[字段01]:[字段10]])</f>
        <v>江苏-苏州市-1000000054-荣聚本商贸公司-茶饮-10000131-柠檬茶3---</v>
      </c>
      <c r="E1675" t="s">
        <v>20</v>
      </c>
      <c r="F1675" t="s">
        <v>27</v>
      </c>
      <c r="G1675">
        <v>1000000054</v>
      </c>
      <c r="H1675" t="s">
        <v>34</v>
      </c>
      <c r="I1675" s="2" t="s">
        <v>8</v>
      </c>
      <c r="J1675">
        <v>10000131</v>
      </c>
      <c r="K1675" t="s">
        <v>36</v>
      </c>
      <c r="M1675" s="3"/>
    </row>
    <row r="1676" spans="2:13" x14ac:dyDescent="0.2">
      <c r="B1676" s="1">
        <v>42850</v>
      </c>
      <c r="C1676">
        <v>30.3</v>
      </c>
      <c r="D1676" t="str">
        <f>_xlfn.TEXTJOIN($F$4,FALSE,源数据[[#This Row],[字段01]:[字段10]])</f>
        <v>江苏-苏州市-1000000054-荣聚本商贸公司-果汁-40000085-红石榴汁1---</v>
      </c>
      <c r="E1676" t="s">
        <v>20</v>
      </c>
      <c r="F1676" t="s">
        <v>27</v>
      </c>
      <c r="G1676">
        <v>1000000054</v>
      </c>
      <c r="H1676" t="s">
        <v>34</v>
      </c>
      <c r="I1676" s="2" t="s">
        <v>24</v>
      </c>
      <c r="J1676">
        <v>40000085</v>
      </c>
      <c r="K1676" t="s">
        <v>22</v>
      </c>
      <c r="M1676" s="3"/>
    </row>
    <row r="1677" spans="2:13" x14ac:dyDescent="0.2">
      <c r="B1677" s="1">
        <v>42850</v>
      </c>
      <c r="C1677">
        <v>27.8</v>
      </c>
      <c r="D1677" t="str">
        <f>_xlfn.TEXTJOIN($F$4,FALSE,源数据[[#This Row],[字段01]:[字段10]])</f>
        <v>江苏-苏州市-1000000101-美协旺商贸公司-茶饮-10000182-麦茶3---</v>
      </c>
      <c r="E1677" t="s">
        <v>20</v>
      </c>
      <c r="F1677" t="s">
        <v>27</v>
      </c>
      <c r="G1677">
        <v>1000000101</v>
      </c>
      <c r="H1677" t="s">
        <v>37</v>
      </c>
      <c r="I1677" s="2" t="s">
        <v>8</v>
      </c>
      <c r="J1677">
        <v>10000182</v>
      </c>
      <c r="K1677" t="s">
        <v>29</v>
      </c>
      <c r="M1677" s="3"/>
    </row>
    <row r="1678" spans="2:13" x14ac:dyDescent="0.2">
      <c r="B1678" s="1">
        <v>42850</v>
      </c>
      <c r="C1678">
        <v>5</v>
      </c>
      <c r="D1678" t="str">
        <f>_xlfn.TEXTJOIN($F$4,FALSE,源数据[[#This Row],[字段01]:[字段10]])</f>
        <v>江苏-泰州市-1000003183-安成茂商贸公司-茶饮-10000064-铁观音茶1---</v>
      </c>
      <c r="E1678" t="s">
        <v>20</v>
      </c>
      <c r="F1678" t="s">
        <v>23</v>
      </c>
      <c r="G1678">
        <v>1000003183</v>
      </c>
      <c r="H1678" t="s">
        <v>21</v>
      </c>
      <c r="I1678" s="2" t="s">
        <v>8</v>
      </c>
      <c r="J1678">
        <v>10000064</v>
      </c>
      <c r="K1678" t="s">
        <v>51</v>
      </c>
      <c r="M1678" s="3"/>
    </row>
    <row r="1679" spans="2:13" x14ac:dyDescent="0.2">
      <c r="B1679" s="1">
        <v>42850</v>
      </c>
      <c r="C1679">
        <v>16.3</v>
      </c>
      <c r="D1679" t="str">
        <f>_xlfn.TEXTJOIN($F$4,FALSE,源数据[[#This Row],[字段01]:[字段10]])</f>
        <v>江苏-泰州市-1000003183-安成茂商贸公司-茶饮-10000111-茉莉花茶3---</v>
      </c>
      <c r="E1679" t="s">
        <v>20</v>
      </c>
      <c r="F1679" t="s">
        <v>23</v>
      </c>
      <c r="G1679">
        <v>1000003183</v>
      </c>
      <c r="H1679" t="s">
        <v>21</v>
      </c>
      <c r="I1679" s="2" t="s">
        <v>8</v>
      </c>
      <c r="J1679">
        <v>10000111</v>
      </c>
      <c r="K1679" t="s">
        <v>35</v>
      </c>
      <c r="M1679" s="3"/>
    </row>
    <row r="1680" spans="2:13" x14ac:dyDescent="0.2">
      <c r="B1680" s="1">
        <v>42850</v>
      </c>
      <c r="C1680">
        <v>64</v>
      </c>
      <c r="D1680" t="str">
        <f>_xlfn.TEXTJOIN($F$4,FALSE,源数据[[#This Row],[字段01]:[字段10]])</f>
        <v>江苏-徐州市-1000000031-顺满进商贸公司-果汁-40000085-红石榴汁1---</v>
      </c>
      <c r="E1680" t="s">
        <v>20</v>
      </c>
      <c r="F1680" t="s">
        <v>31</v>
      </c>
      <c r="G1680">
        <v>1000000031</v>
      </c>
      <c r="H1680" t="s">
        <v>30</v>
      </c>
      <c r="I1680" s="2" t="s">
        <v>24</v>
      </c>
      <c r="J1680">
        <v>40000085</v>
      </c>
      <c r="K1680" t="s">
        <v>22</v>
      </c>
      <c r="M1680" s="3"/>
    </row>
    <row r="1681" spans="2:13" x14ac:dyDescent="0.2">
      <c r="B1681" s="1">
        <v>42850</v>
      </c>
      <c r="C1681">
        <v>27.5</v>
      </c>
      <c r="D1681" t="str">
        <f>_xlfn.TEXTJOIN($F$4,FALSE,源数据[[#This Row],[字段01]:[字段10]])</f>
        <v>江苏-镇江市-1000000047-寿鼎益商贸公司-茶饮-10000061-冰绿茶18---</v>
      </c>
      <c r="E1681" t="s">
        <v>20</v>
      </c>
      <c r="F1681" t="s">
        <v>33</v>
      </c>
      <c r="G1681">
        <v>1000000047</v>
      </c>
      <c r="H1681" t="s">
        <v>32</v>
      </c>
      <c r="I1681" s="2" t="s">
        <v>8</v>
      </c>
      <c r="J1681">
        <v>10000061</v>
      </c>
      <c r="K1681" t="s">
        <v>26</v>
      </c>
      <c r="M1681" s="3"/>
    </row>
    <row r="1682" spans="2:13" x14ac:dyDescent="0.2">
      <c r="B1682" s="1">
        <v>42850</v>
      </c>
      <c r="C1682">
        <v>27.5</v>
      </c>
      <c r="D1682" t="str">
        <f>_xlfn.TEXTJOIN($F$4,FALSE,源数据[[#This Row],[字段01]:[字段10]])</f>
        <v>江苏-镇江市-1000000047-寿鼎益商贸公司-茶饮-10000182-麦茶3---</v>
      </c>
      <c r="E1682" t="s">
        <v>20</v>
      </c>
      <c r="F1682" t="s">
        <v>33</v>
      </c>
      <c r="G1682">
        <v>1000000047</v>
      </c>
      <c r="H1682" t="s">
        <v>32</v>
      </c>
      <c r="I1682" s="2" t="s">
        <v>8</v>
      </c>
      <c r="J1682">
        <v>10000182</v>
      </c>
      <c r="K1682" t="s">
        <v>29</v>
      </c>
      <c r="M1682" s="3"/>
    </row>
    <row r="1683" spans="2:13" x14ac:dyDescent="0.2">
      <c r="B1683" s="1">
        <v>42851</v>
      </c>
      <c r="C1683">
        <v>36.299999999999997</v>
      </c>
      <c r="D1683" t="str">
        <f>_xlfn.TEXTJOIN($F$4,FALSE,源数据[[#This Row],[字段01]:[字段10]])</f>
        <v>安徽-合肥市-1000000931-百安欣商贸公司-果汁-40000085-红石榴汁1---</v>
      </c>
      <c r="E1683" t="s">
        <v>41</v>
      </c>
      <c r="F1683" t="s">
        <v>40</v>
      </c>
      <c r="G1683">
        <v>1000000931</v>
      </c>
      <c r="H1683" t="s">
        <v>39</v>
      </c>
      <c r="I1683" s="2" t="s">
        <v>24</v>
      </c>
      <c r="J1683">
        <v>40000085</v>
      </c>
      <c r="K1683" t="s">
        <v>22</v>
      </c>
      <c r="M1683" s="3"/>
    </row>
    <row r="1684" spans="2:13" x14ac:dyDescent="0.2">
      <c r="B1684" s="1">
        <v>42851</v>
      </c>
      <c r="C1684">
        <v>13.2</v>
      </c>
      <c r="D1684" t="str">
        <f>_xlfn.TEXTJOIN($F$4,FALSE,源数据[[#This Row],[字段01]:[字段10]])</f>
        <v>安徽-芜湖市-1000003187-如中寿商贸公司-茶饮-10000111-茉莉花茶3---</v>
      </c>
      <c r="E1684" t="s">
        <v>41</v>
      </c>
      <c r="F1684" t="s">
        <v>76</v>
      </c>
      <c r="G1684">
        <v>1000003187</v>
      </c>
      <c r="H1684" t="s">
        <v>75</v>
      </c>
      <c r="I1684" s="2" t="s">
        <v>8</v>
      </c>
      <c r="J1684">
        <v>10000111</v>
      </c>
      <c r="K1684" t="s">
        <v>35</v>
      </c>
      <c r="M1684" s="3"/>
    </row>
    <row r="1685" spans="2:13" x14ac:dyDescent="0.2">
      <c r="B1685" s="1">
        <v>42851</v>
      </c>
      <c r="C1685">
        <v>5.7</v>
      </c>
      <c r="D1685" t="str">
        <f>_xlfn.TEXTJOIN($F$4,FALSE,源数据[[#This Row],[字段01]:[字段10]])</f>
        <v>安徽-芜湖市-1000003187-如中寿商贸公司-果汁-40000080-芒果汁6---</v>
      </c>
      <c r="E1685" t="s">
        <v>41</v>
      </c>
      <c r="F1685" t="s">
        <v>76</v>
      </c>
      <c r="G1685">
        <v>1000003187</v>
      </c>
      <c r="H1685" t="s">
        <v>75</v>
      </c>
      <c r="I1685" s="2" t="s">
        <v>24</v>
      </c>
      <c r="J1685">
        <v>40000080</v>
      </c>
      <c r="K1685" t="s">
        <v>65</v>
      </c>
      <c r="M1685" s="3"/>
    </row>
    <row r="1686" spans="2:13" x14ac:dyDescent="0.2">
      <c r="B1686" s="1">
        <v>42851</v>
      </c>
      <c r="C1686">
        <v>94.7</v>
      </c>
      <c r="D1686" t="str">
        <f>_xlfn.TEXTJOIN($F$4,FALSE,源数据[[#This Row],[字段01]:[字段10]])</f>
        <v>河南-洛阳市区-1000001915-华宏仁商贸公司-茶饮-10000172-红茶16---</v>
      </c>
      <c r="E1686" t="s">
        <v>16</v>
      </c>
      <c r="F1686" t="s">
        <v>15</v>
      </c>
      <c r="G1686">
        <v>1000001915</v>
      </c>
      <c r="H1686" t="s">
        <v>13</v>
      </c>
      <c r="I1686" s="2" t="s">
        <v>8</v>
      </c>
      <c r="J1686">
        <v>10000172</v>
      </c>
      <c r="K1686" t="s">
        <v>14</v>
      </c>
      <c r="M1686" s="3"/>
    </row>
    <row r="1687" spans="2:13" x14ac:dyDescent="0.2">
      <c r="B1687" s="1">
        <v>42851</v>
      </c>
      <c r="C1687">
        <v>84.8</v>
      </c>
      <c r="D1687" t="str">
        <f>_xlfn.TEXTJOIN($F$4,FALSE,源数据[[#This Row],[字段01]:[字段10]])</f>
        <v>河南-洛阳市区-1000001915-华宏仁商贸公司-茶饮-10000172-红茶16---</v>
      </c>
      <c r="E1687" t="s">
        <v>16</v>
      </c>
      <c r="F1687" t="s">
        <v>15</v>
      </c>
      <c r="G1687">
        <v>1000001915</v>
      </c>
      <c r="H1687" t="s">
        <v>13</v>
      </c>
      <c r="I1687" s="2" t="s">
        <v>8</v>
      </c>
      <c r="J1687">
        <v>10000172</v>
      </c>
      <c r="K1687" t="s">
        <v>14</v>
      </c>
      <c r="M1687" s="3"/>
    </row>
    <row r="1688" spans="2:13" x14ac:dyDescent="0.2">
      <c r="B1688" s="1">
        <v>42851</v>
      </c>
      <c r="C1688">
        <v>8.5</v>
      </c>
      <c r="D1688" t="str">
        <f>_xlfn.TEXTJOIN($F$4,FALSE,源数据[[#This Row],[字段01]:[字段10]])</f>
        <v>河南-洛阳市区-1000001915-华宏仁商贸公司-茶饮-10000172-红茶16---</v>
      </c>
      <c r="E1688" t="s">
        <v>16</v>
      </c>
      <c r="F1688" t="s">
        <v>15</v>
      </c>
      <c r="G1688">
        <v>1000001915</v>
      </c>
      <c r="H1688" t="s">
        <v>13</v>
      </c>
      <c r="I1688" s="2" t="s">
        <v>8</v>
      </c>
      <c r="J1688">
        <v>10000172</v>
      </c>
      <c r="K1688" t="s">
        <v>14</v>
      </c>
      <c r="M1688" s="3"/>
    </row>
    <row r="1689" spans="2:13" x14ac:dyDescent="0.2">
      <c r="B1689" s="1">
        <v>42851</v>
      </c>
      <c r="C1689">
        <v>82</v>
      </c>
      <c r="D1689" t="str">
        <f>_xlfn.TEXTJOIN($F$4,FALSE,源数据[[#This Row],[字段01]:[字段10]])</f>
        <v>湖南-郴州市-1000002981-祥顺源商贸公司-茶饮-10000211-茉莉绿茶11---</v>
      </c>
      <c r="E1689" t="s">
        <v>3</v>
      </c>
      <c r="F1689" t="s">
        <v>10</v>
      </c>
      <c r="G1689">
        <v>1000002981</v>
      </c>
      <c r="H1689" t="s">
        <v>60</v>
      </c>
      <c r="I1689" s="2" t="s">
        <v>8</v>
      </c>
      <c r="J1689">
        <v>10000211</v>
      </c>
      <c r="K1689" t="s">
        <v>6</v>
      </c>
      <c r="M1689" s="3"/>
    </row>
    <row r="1690" spans="2:13" x14ac:dyDescent="0.2">
      <c r="B1690" s="1">
        <v>42851</v>
      </c>
      <c r="C1690">
        <v>5.4</v>
      </c>
      <c r="D1690" t="str">
        <f>_xlfn.TEXTJOIN($F$4,FALSE,源数据[[#This Row],[字段01]:[字段10]])</f>
        <v>湖南-益阳市-1000001699-巨生如商贸公司-茶饮-20000018-炭烧奶茶7---</v>
      </c>
      <c r="E1690" t="s">
        <v>3</v>
      </c>
      <c r="F1690" t="s">
        <v>70</v>
      </c>
      <c r="G1690">
        <v>1000001699</v>
      </c>
      <c r="H1690" t="s">
        <v>69</v>
      </c>
      <c r="I1690" s="2" t="s">
        <v>8</v>
      </c>
      <c r="J1690">
        <v>20000018</v>
      </c>
      <c r="K1690" t="s">
        <v>81</v>
      </c>
      <c r="M1690" s="3"/>
    </row>
    <row r="1691" spans="2:13" x14ac:dyDescent="0.2">
      <c r="B1691" s="1">
        <v>42851</v>
      </c>
      <c r="C1691">
        <v>53.8</v>
      </c>
      <c r="D1691" t="str">
        <f>_xlfn.TEXTJOIN($F$4,FALSE,源数据[[#This Row],[字段01]:[字段10]])</f>
        <v>湖南-长沙市-1000000059-厚飞康商贸公司-果汁-40000085-红石榴汁1---</v>
      </c>
      <c r="E1691" t="s">
        <v>3</v>
      </c>
      <c r="F1691" t="s">
        <v>12</v>
      </c>
      <c r="G1691">
        <v>1000000059</v>
      </c>
      <c r="H1691" t="s">
        <v>53</v>
      </c>
      <c r="I1691" s="2" t="s">
        <v>24</v>
      </c>
      <c r="J1691">
        <v>40000085</v>
      </c>
      <c r="K1691" t="s">
        <v>22</v>
      </c>
      <c r="M1691" s="3"/>
    </row>
    <row r="1692" spans="2:13" x14ac:dyDescent="0.2">
      <c r="B1692" s="1">
        <v>42851</v>
      </c>
      <c r="C1692">
        <v>17.5</v>
      </c>
      <c r="D1692" t="str">
        <f>_xlfn.TEXTJOIN($F$4,FALSE,源数据[[#This Row],[字段01]:[字段10]])</f>
        <v>江苏-常州市-1000001133-厚弘优商贸公司-茶饮-10000061-冰绿茶18---</v>
      </c>
      <c r="E1692" t="s">
        <v>20</v>
      </c>
      <c r="F1692" t="s">
        <v>44</v>
      </c>
      <c r="G1692">
        <v>1000001133</v>
      </c>
      <c r="H1692" t="s">
        <v>43</v>
      </c>
      <c r="I1692" s="2" t="s">
        <v>8</v>
      </c>
      <c r="J1692">
        <v>10000061</v>
      </c>
      <c r="K1692" t="s">
        <v>26</v>
      </c>
      <c r="M1692" s="3"/>
    </row>
    <row r="1693" spans="2:13" x14ac:dyDescent="0.2">
      <c r="B1693" s="1">
        <v>42851</v>
      </c>
      <c r="C1693">
        <v>9.4</v>
      </c>
      <c r="D1693" t="str">
        <f>_xlfn.TEXTJOIN($F$4,FALSE,源数据[[#This Row],[字段01]:[字段10]])</f>
        <v>江苏-常州市-1000001133-厚弘优商贸公司-茶饮-10000182-麦茶3---</v>
      </c>
      <c r="E1693" t="s">
        <v>20</v>
      </c>
      <c r="F1693" t="s">
        <v>44</v>
      </c>
      <c r="G1693">
        <v>1000001133</v>
      </c>
      <c r="H1693" t="s">
        <v>43</v>
      </c>
      <c r="I1693" s="2" t="s">
        <v>8</v>
      </c>
      <c r="J1693">
        <v>10000182</v>
      </c>
      <c r="K1693" t="s">
        <v>29</v>
      </c>
      <c r="M1693" s="3"/>
    </row>
    <row r="1694" spans="2:13" x14ac:dyDescent="0.2">
      <c r="B1694" s="1">
        <v>42851</v>
      </c>
      <c r="C1694">
        <v>36.1</v>
      </c>
      <c r="D1694" t="str">
        <f>_xlfn.TEXTJOIN($F$4,FALSE,源数据[[#This Row],[字段01]:[字段10]])</f>
        <v>江苏-南京市区-1000000020-吉兴进商贸公司-茶饮-10000078-铁观音茶15---</v>
      </c>
      <c r="E1694" t="s">
        <v>20</v>
      </c>
      <c r="F1694" t="s">
        <v>47</v>
      </c>
      <c r="G1694">
        <v>1000000020</v>
      </c>
      <c r="H1694" t="s">
        <v>71</v>
      </c>
      <c r="I1694" s="2" t="s">
        <v>8</v>
      </c>
      <c r="J1694">
        <v>10000078</v>
      </c>
      <c r="K1694" t="s">
        <v>28</v>
      </c>
      <c r="M1694" s="3"/>
    </row>
    <row r="1695" spans="2:13" x14ac:dyDescent="0.2">
      <c r="B1695" s="1">
        <v>42851</v>
      </c>
      <c r="C1695">
        <v>35.9</v>
      </c>
      <c r="D1695" t="str">
        <f>_xlfn.TEXTJOIN($F$4,FALSE,源数据[[#This Row],[字段01]:[字段10]])</f>
        <v>江苏-南京市区-1000000020-吉兴进商贸公司-茶饮-10000078-铁观音茶15---</v>
      </c>
      <c r="E1695" t="s">
        <v>20</v>
      </c>
      <c r="F1695" t="s">
        <v>47</v>
      </c>
      <c r="G1695">
        <v>1000000020</v>
      </c>
      <c r="H1695" t="s">
        <v>71</v>
      </c>
      <c r="I1695" s="2" t="s">
        <v>8</v>
      </c>
      <c r="J1695">
        <v>10000078</v>
      </c>
      <c r="K1695" t="s">
        <v>28</v>
      </c>
      <c r="M1695" s="3"/>
    </row>
    <row r="1696" spans="2:13" x14ac:dyDescent="0.2">
      <c r="B1696" s="1">
        <v>42851</v>
      </c>
      <c r="C1696">
        <v>34.9</v>
      </c>
      <c r="D1696" t="str">
        <f>_xlfn.TEXTJOIN($F$4,FALSE,源数据[[#This Row],[字段01]:[字段10]])</f>
        <v>江苏-南京市区-1000000020-吉兴进商贸公司-茶饮-10000078-铁观音茶15---</v>
      </c>
      <c r="E1696" t="s">
        <v>20</v>
      </c>
      <c r="F1696" t="s">
        <v>47</v>
      </c>
      <c r="G1696">
        <v>1000000020</v>
      </c>
      <c r="H1696" t="s">
        <v>71</v>
      </c>
      <c r="I1696" s="2" t="s">
        <v>8</v>
      </c>
      <c r="J1696">
        <v>10000078</v>
      </c>
      <c r="K1696" t="s">
        <v>28</v>
      </c>
      <c r="M1696" s="3"/>
    </row>
    <row r="1697" spans="2:13" x14ac:dyDescent="0.2">
      <c r="B1697" s="1">
        <v>42851</v>
      </c>
      <c r="C1697">
        <v>37.200000000000003</v>
      </c>
      <c r="D1697" t="str">
        <f>_xlfn.TEXTJOIN($F$4,FALSE,源数据[[#This Row],[字段01]:[字段10]])</f>
        <v>江苏-南京市区-1000000020-吉兴进商贸公司-茶饮-10000078-铁观音茶15---</v>
      </c>
      <c r="E1697" t="s">
        <v>20</v>
      </c>
      <c r="F1697" t="s">
        <v>47</v>
      </c>
      <c r="G1697">
        <v>1000000020</v>
      </c>
      <c r="H1697" t="s">
        <v>71</v>
      </c>
      <c r="I1697" s="2" t="s">
        <v>8</v>
      </c>
      <c r="J1697">
        <v>10000078</v>
      </c>
      <c r="K1697" t="s">
        <v>28</v>
      </c>
      <c r="M1697" s="3"/>
    </row>
    <row r="1698" spans="2:13" x14ac:dyDescent="0.2">
      <c r="B1698" s="1">
        <v>42851</v>
      </c>
      <c r="C1698">
        <v>36.700000000000003</v>
      </c>
      <c r="D1698" t="str">
        <f>_xlfn.TEXTJOIN($F$4,FALSE,源数据[[#This Row],[字段01]:[字段10]])</f>
        <v>江苏-南京市区-1000000020-吉兴进商贸公司-茶饮-10000078-铁观音茶15---</v>
      </c>
      <c r="E1698" t="s">
        <v>20</v>
      </c>
      <c r="F1698" t="s">
        <v>47</v>
      </c>
      <c r="G1698">
        <v>1000000020</v>
      </c>
      <c r="H1698" t="s">
        <v>71</v>
      </c>
      <c r="I1698" s="2" t="s">
        <v>8</v>
      </c>
      <c r="J1698">
        <v>10000078</v>
      </c>
      <c r="K1698" t="s">
        <v>28</v>
      </c>
      <c r="M1698" s="3"/>
    </row>
    <row r="1699" spans="2:13" x14ac:dyDescent="0.2">
      <c r="B1699" s="1">
        <v>42851</v>
      </c>
      <c r="C1699">
        <v>37.200000000000003</v>
      </c>
      <c r="D1699" t="str">
        <f>_xlfn.TEXTJOIN($F$4,FALSE,源数据[[#This Row],[字段01]:[字段10]])</f>
        <v>江苏-南京市区-1000000020-吉兴进商贸公司-饮用水-30000011-矿泉水11---</v>
      </c>
      <c r="E1699" t="s">
        <v>20</v>
      </c>
      <c r="F1699" t="s">
        <v>47</v>
      </c>
      <c r="G1699">
        <v>1000000020</v>
      </c>
      <c r="H1699" t="s">
        <v>71</v>
      </c>
      <c r="I1699" s="2" t="s">
        <v>4</v>
      </c>
      <c r="J1699">
        <v>30000011</v>
      </c>
      <c r="K1699" t="s">
        <v>1</v>
      </c>
      <c r="M1699" s="3"/>
    </row>
    <row r="1700" spans="2:13" x14ac:dyDescent="0.2">
      <c r="B1700" s="1">
        <v>42851</v>
      </c>
      <c r="C1700">
        <v>0.3</v>
      </c>
      <c r="D1700" t="str">
        <f>_xlfn.TEXTJOIN($F$4,FALSE,源数据[[#This Row],[字段01]:[字段10]])</f>
        <v>江苏-南通市-1000003349-晨乐商贸有限公司-茶饮-20000099-拿铁奶茶2---</v>
      </c>
      <c r="E1700" t="s">
        <v>20</v>
      </c>
      <c r="F1700" t="s">
        <v>67</v>
      </c>
      <c r="G1700">
        <v>1000003349</v>
      </c>
      <c r="H1700" t="s">
        <v>66</v>
      </c>
      <c r="I1700" s="2" t="s">
        <v>8</v>
      </c>
      <c r="J1700">
        <v>20000099</v>
      </c>
      <c r="K1700" t="s">
        <v>18</v>
      </c>
      <c r="M1700" s="3"/>
    </row>
    <row r="1701" spans="2:13" x14ac:dyDescent="0.2">
      <c r="B1701" s="1">
        <v>42851</v>
      </c>
      <c r="C1701">
        <v>0.1</v>
      </c>
      <c r="D1701" t="str">
        <f>_xlfn.TEXTJOIN($F$4,FALSE,源数据[[#This Row],[字段01]:[字段10]])</f>
        <v>江苏-南通市-1000003349-晨乐商贸有限公司-茶饮-20000099-拿铁奶茶2---</v>
      </c>
      <c r="E1701" t="s">
        <v>20</v>
      </c>
      <c r="F1701" t="s">
        <v>67</v>
      </c>
      <c r="G1701">
        <v>1000003349</v>
      </c>
      <c r="H1701" t="s">
        <v>66</v>
      </c>
      <c r="I1701" s="2" t="s">
        <v>8</v>
      </c>
      <c r="J1701">
        <v>20000099</v>
      </c>
      <c r="K1701" t="s">
        <v>18</v>
      </c>
      <c r="M1701" s="3"/>
    </row>
    <row r="1702" spans="2:13" x14ac:dyDescent="0.2">
      <c r="B1702" s="1">
        <v>42851</v>
      </c>
      <c r="C1702">
        <v>0.4</v>
      </c>
      <c r="D1702" t="str">
        <f>_xlfn.TEXTJOIN($F$4,FALSE,源数据[[#This Row],[字段01]:[字段10]])</f>
        <v>江苏-南通市-1000003349-晨乐商贸有限公司-茶饮-20000099-拿铁奶茶2---</v>
      </c>
      <c r="E1702" t="s">
        <v>20</v>
      </c>
      <c r="F1702" t="s">
        <v>67</v>
      </c>
      <c r="G1702">
        <v>1000003349</v>
      </c>
      <c r="H1702" t="s">
        <v>66</v>
      </c>
      <c r="I1702" s="2" t="s">
        <v>8</v>
      </c>
      <c r="J1702">
        <v>20000099</v>
      </c>
      <c r="K1702" t="s">
        <v>18</v>
      </c>
      <c r="M1702" s="3"/>
    </row>
    <row r="1703" spans="2:13" x14ac:dyDescent="0.2">
      <c r="B1703" s="1">
        <v>42851</v>
      </c>
      <c r="C1703">
        <v>63.7</v>
      </c>
      <c r="D1703" t="str">
        <f>_xlfn.TEXTJOIN($F$4,FALSE,源数据[[#This Row],[字段01]:[字段10]])</f>
        <v>江苏-苏州市-1000000054-荣聚本商贸公司-果汁-40000085-红石榴汁1---</v>
      </c>
      <c r="E1703" t="s">
        <v>20</v>
      </c>
      <c r="F1703" t="s">
        <v>27</v>
      </c>
      <c r="G1703">
        <v>1000000054</v>
      </c>
      <c r="H1703" t="s">
        <v>34</v>
      </c>
      <c r="I1703" s="2" t="s">
        <v>24</v>
      </c>
      <c r="J1703">
        <v>40000085</v>
      </c>
      <c r="K1703" t="s">
        <v>22</v>
      </c>
      <c r="M1703" s="3"/>
    </row>
    <row r="1704" spans="2:13" x14ac:dyDescent="0.2">
      <c r="B1704" s="1">
        <v>42851</v>
      </c>
      <c r="C1704">
        <v>7.7</v>
      </c>
      <c r="D1704" t="str">
        <f>_xlfn.TEXTJOIN($F$4,FALSE,源数据[[#This Row],[字段01]:[字段10]])</f>
        <v>江苏-无锡市-1000000046-多福复商贸公司-茶饮-10000064-铁观音茶1---</v>
      </c>
      <c r="E1704" t="s">
        <v>20</v>
      </c>
      <c r="F1704" t="s">
        <v>52</v>
      </c>
      <c r="G1704">
        <v>1000000046</v>
      </c>
      <c r="H1704" t="s">
        <v>50</v>
      </c>
      <c r="I1704" s="2" t="s">
        <v>8</v>
      </c>
      <c r="J1704">
        <v>10000064</v>
      </c>
      <c r="K1704" t="s">
        <v>51</v>
      </c>
      <c r="M1704" s="3"/>
    </row>
    <row r="1705" spans="2:13" x14ac:dyDescent="0.2">
      <c r="B1705" s="1">
        <v>42851</v>
      </c>
      <c r="C1705">
        <v>2.2999999999999998</v>
      </c>
      <c r="D1705" t="str">
        <f>_xlfn.TEXTJOIN($F$4,FALSE,源数据[[#This Row],[字段01]:[字段10]])</f>
        <v>江苏-无锡市-1000000046-多福复商贸公司-茶饮-10000078-铁观音茶15---</v>
      </c>
      <c r="E1705" t="s">
        <v>20</v>
      </c>
      <c r="F1705" t="s">
        <v>52</v>
      </c>
      <c r="G1705">
        <v>1000000046</v>
      </c>
      <c r="H1705" t="s">
        <v>50</v>
      </c>
      <c r="I1705" s="2" t="s">
        <v>8</v>
      </c>
      <c r="J1705">
        <v>10000078</v>
      </c>
      <c r="K1705" t="s">
        <v>28</v>
      </c>
      <c r="M1705" s="3"/>
    </row>
    <row r="1706" spans="2:13" x14ac:dyDescent="0.2">
      <c r="B1706" s="1">
        <v>42851</v>
      </c>
      <c r="C1706">
        <v>13.2</v>
      </c>
      <c r="D1706" t="str">
        <f>_xlfn.TEXTJOIN($F$4,FALSE,源数据[[#This Row],[字段01]:[字段10]])</f>
        <v>江苏-无锡市-1000000046-多福复商贸公司-茶饮-10000111-茉莉花茶3---</v>
      </c>
      <c r="E1706" t="s">
        <v>20</v>
      </c>
      <c r="F1706" t="s">
        <v>52</v>
      </c>
      <c r="G1706">
        <v>1000000046</v>
      </c>
      <c r="H1706" t="s">
        <v>50</v>
      </c>
      <c r="I1706" s="2" t="s">
        <v>8</v>
      </c>
      <c r="J1706">
        <v>10000111</v>
      </c>
      <c r="K1706" t="s">
        <v>35</v>
      </c>
      <c r="M1706" s="3"/>
    </row>
    <row r="1707" spans="2:13" x14ac:dyDescent="0.2">
      <c r="B1707" s="1">
        <v>42851</v>
      </c>
      <c r="C1707">
        <v>11.1</v>
      </c>
      <c r="D1707" t="str">
        <f>_xlfn.TEXTJOIN($F$4,FALSE,源数据[[#This Row],[字段01]:[字段10]])</f>
        <v>江苏-无锡市-1000000046-多福复商贸公司-茶饮-10000211-茉莉绿茶11---</v>
      </c>
      <c r="E1707" t="s">
        <v>20</v>
      </c>
      <c r="F1707" t="s">
        <v>52</v>
      </c>
      <c r="G1707">
        <v>1000000046</v>
      </c>
      <c r="H1707" t="s">
        <v>50</v>
      </c>
      <c r="I1707" s="2" t="s">
        <v>8</v>
      </c>
      <c r="J1707">
        <v>10000211</v>
      </c>
      <c r="K1707" t="s">
        <v>6</v>
      </c>
      <c r="M1707" s="3"/>
    </row>
    <row r="1708" spans="2:13" x14ac:dyDescent="0.2">
      <c r="B1708" s="1">
        <v>42851</v>
      </c>
      <c r="C1708">
        <v>22.5</v>
      </c>
      <c r="D1708" t="str">
        <f>_xlfn.TEXTJOIN($F$4,FALSE,源数据[[#This Row],[字段01]:[字段10]])</f>
        <v>江苏-徐州市-1000000031-顺满进商贸公司-茶饮-20000099-拿铁奶茶2---</v>
      </c>
      <c r="E1708" t="s">
        <v>20</v>
      </c>
      <c r="F1708" t="s">
        <v>31</v>
      </c>
      <c r="G1708">
        <v>1000000031</v>
      </c>
      <c r="H1708" t="s">
        <v>30</v>
      </c>
      <c r="I1708" s="2" t="s">
        <v>8</v>
      </c>
      <c r="J1708">
        <v>20000099</v>
      </c>
      <c r="K1708" t="s">
        <v>18</v>
      </c>
      <c r="M1708" s="3"/>
    </row>
    <row r="1709" spans="2:13" x14ac:dyDescent="0.2">
      <c r="B1709" s="1">
        <v>42851</v>
      </c>
      <c r="C1709">
        <v>23.1</v>
      </c>
      <c r="D1709" t="str">
        <f>_xlfn.TEXTJOIN($F$4,FALSE,源数据[[#This Row],[字段01]:[字段10]])</f>
        <v>江苏-镇江市-1000000047-寿鼎益商贸公司-茶饮-10000078-铁观音茶15---</v>
      </c>
      <c r="E1709" t="s">
        <v>20</v>
      </c>
      <c r="F1709" t="s">
        <v>33</v>
      </c>
      <c r="G1709">
        <v>1000000047</v>
      </c>
      <c r="H1709" t="s">
        <v>32</v>
      </c>
      <c r="I1709" s="2" t="s">
        <v>8</v>
      </c>
      <c r="J1709">
        <v>10000078</v>
      </c>
      <c r="K1709" t="s">
        <v>28</v>
      </c>
      <c r="M1709" s="3"/>
    </row>
    <row r="1710" spans="2:13" x14ac:dyDescent="0.2">
      <c r="B1710" s="1">
        <v>42851</v>
      </c>
      <c r="C1710">
        <v>9.1</v>
      </c>
      <c r="D1710" t="str">
        <f>_xlfn.TEXTJOIN($F$4,FALSE,源数据[[#This Row],[字段01]:[字段10]])</f>
        <v>江苏-镇江市-1000000047-寿鼎益商贸公司-茶饮-10000131-柠檬茶3---</v>
      </c>
      <c r="E1710" t="s">
        <v>20</v>
      </c>
      <c r="F1710" t="s">
        <v>33</v>
      </c>
      <c r="G1710">
        <v>1000000047</v>
      </c>
      <c r="H1710" t="s">
        <v>32</v>
      </c>
      <c r="I1710" s="2" t="s">
        <v>8</v>
      </c>
      <c r="J1710">
        <v>10000131</v>
      </c>
      <c r="K1710" t="s">
        <v>36</v>
      </c>
      <c r="M1710" s="3"/>
    </row>
    <row r="1711" spans="2:13" x14ac:dyDescent="0.2">
      <c r="B1711" s="1">
        <v>42852</v>
      </c>
      <c r="C1711">
        <v>31</v>
      </c>
      <c r="D1711" t="str">
        <f>_xlfn.TEXTJOIN($F$4,FALSE,源数据[[#This Row],[字段01]:[字段10]])</f>
        <v>安徽-蚌埠市-1000000460-昌华聚商贸公司-茶饮-10000131-柠檬茶3---</v>
      </c>
      <c r="E1711" t="s">
        <v>41</v>
      </c>
      <c r="F1711" t="s">
        <v>49</v>
      </c>
      <c r="G1711">
        <v>1000000460</v>
      </c>
      <c r="H1711" t="s">
        <v>48</v>
      </c>
      <c r="I1711" s="2" t="s">
        <v>8</v>
      </c>
      <c r="J1711">
        <v>10000131</v>
      </c>
      <c r="K1711" t="s">
        <v>36</v>
      </c>
      <c r="M1711" s="3"/>
    </row>
    <row r="1712" spans="2:13" x14ac:dyDescent="0.2">
      <c r="B1712" s="1">
        <v>42852</v>
      </c>
      <c r="C1712">
        <v>8.5</v>
      </c>
      <c r="D1712" t="str">
        <f>_xlfn.TEXTJOIN($F$4,FALSE,源数据[[#This Row],[字段01]:[字段10]])</f>
        <v>河南-洛阳市区-1000001915-华宏仁商贸公司-茶饮-10000172-红茶16---</v>
      </c>
      <c r="E1712" t="s">
        <v>16</v>
      </c>
      <c r="F1712" t="s">
        <v>15</v>
      </c>
      <c r="G1712">
        <v>1000001915</v>
      </c>
      <c r="H1712" t="s">
        <v>13</v>
      </c>
      <c r="I1712" s="2" t="s">
        <v>8</v>
      </c>
      <c r="J1712">
        <v>10000172</v>
      </c>
      <c r="K1712" t="s">
        <v>14</v>
      </c>
      <c r="M1712" s="3"/>
    </row>
    <row r="1713" spans="2:13" x14ac:dyDescent="0.2">
      <c r="B1713" s="1">
        <v>42852</v>
      </c>
      <c r="C1713">
        <v>61.2</v>
      </c>
      <c r="D1713" t="str">
        <f>_xlfn.TEXTJOIN($F$4,FALSE,源数据[[#This Row],[字段01]:[字段10]])</f>
        <v>湖南-郴州市-1000002986-仁进裕商贸公司-茶饮-10000211-茉莉绿茶11---</v>
      </c>
      <c r="E1713" t="s">
        <v>3</v>
      </c>
      <c r="F1713" t="s">
        <v>10</v>
      </c>
      <c r="G1713">
        <v>1000002986</v>
      </c>
      <c r="H1713" t="s">
        <v>9</v>
      </c>
      <c r="I1713" s="2" t="s">
        <v>8</v>
      </c>
      <c r="J1713">
        <v>10000211</v>
      </c>
      <c r="K1713" t="s">
        <v>6</v>
      </c>
      <c r="M1713" s="3"/>
    </row>
    <row r="1714" spans="2:13" x14ac:dyDescent="0.2">
      <c r="B1714" s="1">
        <v>42852</v>
      </c>
      <c r="C1714">
        <v>59.8</v>
      </c>
      <c r="D1714" t="str">
        <f>_xlfn.TEXTJOIN($F$4,FALSE,源数据[[#This Row],[字段01]:[字段10]])</f>
        <v>湖南-郴州市-1000002986-仁进裕商贸公司-茶饮-10000211-茉莉绿茶11---</v>
      </c>
      <c r="E1714" t="s">
        <v>3</v>
      </c>
      <c r="F1714" t="s">
        <v>10</v>
      </c>
      <c r="G1714">
        <v>1000002986</v>
      </c>
      <c r="H1714" t="s">
        <v>9</v>
      </c>
      <c r="I1714" s="2" t="s">
        <v>8</v>
      </c>
      <c r="J1714">
        <v>10000211</v>
      </c>
      <c r="K1714" t="s">
        <v>6</v>
      </c>
      <c r="M1714" s="3"/>
    </row>
    <row r="1715" spans="2:13" x14ac:dyDescent="0.2">
      <c r="B1715" s="1">
        <v>42852</v>
      </c>
      <c r="C1715">
        <v>26.6</v>
      </c>
      <c r="D1715" t="str">
        <f>_xlfn.TEXTJOIN($F$4,FALSE,源数据[[#This Row],[字段01]:[字段10]])</f>
        <v>湖南-张家界市-1000000192-正贵荣商贸公司-茶饮-10000131-柠檬茶3---</v>
      </c>
      <c r="E1715" t="s">
        <v>3</v>
      </c>
      <c r="F1715" t="s">
        <v>57</v>
      </c>
      <c r="G1715">
        <v>1000000192</v>
      </c>
      <c r="H1715" t="s">
        <v>56</v>
      </c>
      <c r="I1715" s="2" t="s">
        <v>8</v>
      </c>
      <c r="J1715">
        <v>10000131</v>
      </c>
      <c r="K1715" t="s">
        <v>36</v>
      </c>
      <c r="M1715" s="3"/>
    </row>
    <row r="1716" spans="2:13" x14ac:dyDescent="0.2">
      <c r="B1716" s="1">
        <v>42852</v>
      </c>
      <c r="C1716">
        <v>45.3</v>
      </c>
      <c r="D1716" t="str">
        <f>_xlfn.TEXTJOIN($F$4,FALSE,源数据[[#This Row],[字段01]:[字段10]])</f>
        <v>湖南-长沙市-1000000059-厚飞康商贸公司-茶饮-10000064-铁观音茶1---</v>
      </c>
      <c r="E1716" t="s">
        <v>3</v>
      </c>
      <c r="F1716" t="s">
        <v>12</v>
      </c>
      <c r="G1716">
        <v>1000000059</v>
      </c>
      <c r="H1716" t="s">
        <v>53</v>
      </c>
      <c r="I1716" s="2" t="s">
        <v>8</v>
      </c>
      <c r="J1716">
        <v>10000064</v>
      </c>
      <c r="K1716" t="s">
        <v>51</v>
      </c>
      <c r="M1716" s="3"/>
    </row>
    <row r="1717" spans="2:13" x14ac:dyDescent="0.2">
      <c r="B1717" s="1">
        <v>42852</v>
      </c>
      <c r="C1717">
        <v>48.4</v>
      </c>
      <c r="D1717" t="str">
        <f>_xlfn.TEXTJOIN($F$4,FALSE,源数据[[#This Row],[字段01]:[字段10]])</f>
        <v>湖南-长沙市-1000000059-厚飞康商贸公司-茶饮-10000064-铁观音茶1---</v>
      </c>
      <c r="E1717" t="s">
        <v>3</v>
      </c>
      <c r="F1717" t="s">
        <v>12</v>
      </c>
      <c r="G1717">
        <v>1000000059</v>
      </c>
      <c r="H1717" t="s">
        <v>53</v>
      </c>
      <c r="I1717" s="2" t="s">
        <v>8</v>
      </c>
      <c r="J1717">
        <v>10000064</v>
      </c>
      <c r="K1717" t="s">
        <v>51</v>
      </c>
      <c r="M1717" s="3"/>
    </row>
    <row r="1718" spans="2:13" x14ac:dyDescent="0.2">
      <c r="B1718" s="1">
        <v>42852</v>
      </c>
      <c r="C1718">
        <v>39.9</v>
      </c>
      <c r="D1718" t="str">
        <f>_xlfn.TEXTJOIN($F$4,FALSE,源数据[[#This Row],[字段01]:[字段10]])</f>
        <v>湖南-长沙市-1000000059-厚飞康商贸公司-茶饮-10000111-茉莉花茶3---</v>
      </c>
      <c r="E1718" t="s">
        <v>3</v>
      </c>
      <c r="F1718" t="s">
        <v>12</v>
      </c>
      <c r="G1718">
        <v>1000000059</v>
      </c>
      <c r="H1718" t="s">
        <v>53</v>
      </c>
      <c r="I1718" s="2" t="s">
        <v>8</v>
      </c>
      <c r="J1718">
        <v>10000111</v>
      </c>
      <c r="K1718" t="s">
        <v>35</v>
      </c>
      <c r="M1718" s="3"/>
    </row>
    <row r="1719" spans="2:13" x14ac:dyDescent="0.2">
      <c r="B1719" s="1">
        <v>42852</v>
      </c>
      <c r="C1719">
        <v>21.5</v>
      </c>
      <c r="D1719" t="str">
        <f>_xlfn.TEXTJOIN($F$4,FALSE,源数据[[#This Row],[字段01]:[字段10]])</f>
        <v>湖南-长沙市-1000000059-厚飞康商贸公司-茶饮-10000111-茉莉花茶3---</v>
      </c>
      <c r="E1719" t="s">
        <v>3</v>
      </c>
      <c r="F1719" t="s">
        <v>12</v>
      </c>
      <c r="G1719">
        <v>1000000059</v>
      </c>
      <c r="H1719" t="s">
        <v>53</v>
      </c>
      <c r="I1719" s="2" t="s">
        <v>8</v>
      </c>
      <c r="J1719">
        <v>10000111</v>
      </c>
      <c r="K1719" t="s">
        <v>35</v>
      </c>
      <c r="M1719" s="3"/>
    </row>
    <row r="1720" spans="2:13" x14ac:dyDescent="0.2">
      <c r="B1720" s="1">
        <v>42852</v>
      </c>
      <c r="C1720">
        <v>16.600000000000001</v>
      </c>
      <c r="D1720" t="str">
        <f>_xlfn.TEXTJOIN($F$4,FALSE,源数据[[#This Row],[字段01]:[字段10]])</f>
        <v>湖南-长沙市-1000000059-厚飞康商贸公司-茶饮-10000172-红茶16---</v>
      </c>
      <c r="E1720" t="s">
        <v>3</v>
      </c>
      <c r="F1720" t="s">
        <v>12</v>
      </c>
      <c r="G1720">
        <v>1000000059</v>
      </c>
      <c r="H1720" t="s">
        <v>53</v>
      </c>
      <c r="I1720" s="2" t="s">
        <v>8</v>
      </c>
      <c r="J1720">
        <v>10000172</v>
      </c>
      <c r="K1720" t="s">
        <v>14</v>
      </c>
      <c r="M1720" s="3"/>
    </row>
    <row r="1721" spans="2:13" x14ac:dyDescent="0.2">
      <c r="B1721" s="1">
        <v>42852</v>
      </c>
      <c r="C1721">
        <v>57.8</v>
      </c>
      <c r="D1721" t="str">
        <f>_xlfn.TEXTJOIN($F$4,FALSE,源数据[[#This Row],[字段01]:[字段10]])</f>
        <v>湖南-长沙市-1000000059-厚飞康商贸公司-果汁-40000085-红石榴汁1---</v>
      </c>
      <c r="E1721" t="s">
        <v>3</v>
      </c>
      <c r="F1721" t="s">
        <v>12</v>
      </c>
      <c r="G1721">
        <v>1000000059</v>
      </c>
      <c r="H1721" t="s">
        <v>53</v>
      </c>
      <c r="I1721" s="2" t="s">
        <v>24</v>
      </c>
      <c r="J1721">
        <v>40000085</v>
      </c>
      <c r="K1721" t="s">
        <v>22</v>
      </c>
      <c r="M1721" s="3"/>
    </row>
    <row r="1722" spans="2:13" x14ac:dyDescent="0.2">
      <c r="B1722" s="1">
        <v>42852</v>
      </c>
      <c r="C1722">
        <v>33.799999999999997</v>
      </c>
      <c r="D1722" t="str">
        <f>_xlfn.TEXTJOIN($F$4,FALSE,源数据[[#This Row],[字段01]:[字段10]])</f>
        <v>湖南-株洲市-1000000072-正吉复商贸公司-茶饮-10000064-铁观音茶1---</v>
      </c>
      <c r="E1722" t="s">
        <v>3</v>
      </c>
      <c r="F1722" t="s">
        <v>7</v>
      </c>
      <c r="G1722">
        <v>1000000072</v>
      </c>
      <c r="H1722" t="s">
        <v>5</v>
      </c>
      <c r="I1722" s="2" t="s">
        <v>8</v>
      </c>
      <c r="J1722">
        <v>10000064</v>
      </c>
      <c r="K1722" t="s">
        <v>51</v>
      </c>
      <c r="M1722" s="3"/>
    </row>
    <row r="1723" spans="2:13" x14ac:dyDescent="0.2">
      <c r="B1723" s="1">
        <v>42852</v>
      </c>
      <c r="C1723">
        <v>9.6</v>
      </c>
      <c r="D1723" t="str">
        <f>_xlfn.TEXTJOIN($F$4,FALSE,源数据[[#This Row],[字段01]:[字段10]])</f>
        <v>湖南-株洲市-1000000072-正吉复商贸公司-果汁-40000080-芒果汁6---</v>
      </c>
      <c r="E1723" t="s">
        <v>3</v>
      </c>
      <c r="F1723" t="s">
        <v>7</v>
      </c>
      <c r="G1723">
        <v>1000000072</v>
      </c>
      <c r="H1723" t="s">
        <v>5</v>
      </c>
      <c r="I1723" s="2" t="s">
        <v>24</v>
      </c>
      <c r="J1723">
        <v>40000080</v>
      </c>
      <c r="K1723" t="s">
        <v>65</v>
      </c>
      <c r="M1723" s="3"/>
    </row>
    <row r="1724" spans="2:13" x14ac:dyDescent="0.2">
      <c r="B1724" s="1">
        <v>42852</v>
      </c>
      <c r="C1724">
        <v>13.9</v>
      </c>
      <c r="D1724" t="str">
        <f>_xlfn.TEXTJOIN($F$4,FALSE,源数据[[#This Row],[字段01]:[字段10]])</f>
        <v>江苏-常州市-1000001133-厚弘优商贸公司-茶饮-10000078-铁观音茶15---</v>
      </c>
      <c r="E1724" t="s">
        <v>20</v>
      </c>
      <c r="F1724" t="s">
        <v>44</v>
      </c>
      <c r="G1724">
        <v>1000001133</v>
      </c>
      <c r="H1724" t="s">
        <v>43</v>
      </c>
      <c r="I1724" s="2" t="s">
        <v>8</v>
      </c>
      <c r="J1724">
        <v>10000078</v>
      </c>
      <c r="K1724" t="s">
        <v>28</v>
      </c>
      <c r="M1724" s="3"/>
    </row>
    <row r="1725" spans="2:13" x14ac:dyDescent="0.2">
      <c r="B1725" s="1">
        <v>42852</v>
      </c>
      <c r="C1725">
        <v>14.2</v>
      </c>
      <c r="D1725" t="str">
        <f>_xlfn.TEXTJOIN($F$4,FALSE,源数据[[#This Row],[字段01]:[字段10]])</f>
        <v>江苏-常州市-1000001133-厚弘优商贸公司-茶饮-10000078-铁观音茶15---</v>
      </c>
      <c r="E1725" t="s">
        <v>20</v>
      </c>
      <c r="F1725" t="s">
        <v>44</v>
      </c>
      <c r="G1725">
        <v>1000001133</v>
      </c>
      <c r="H1725" t="s">
        <v>43</v>
      </c>
      <c r="I1725" s="2" t="s">
        <v>8</v>
      </c>
      <c r="J1725">
        <v>10000078</v>
      </c>
      <c r="K1725" t="s">
        <v>28</v>
      </c>
      <c r="M1725" s="3"/>
    </row>
    <row r="1726" spans="2:13" x14ac:dyDescent="0.2">
      <c r="B1726" s="1">
        <v>42852</v>
      </c>
      <c r="C1726">
        <v>13.8</v>
      </c>
      <c r="D1726" t="str">
        <f>_xlfn.TEXTJOIN($F$4,FALSE,源数据[[#This Row],[字段01]:[字段10]])</f>
        <v>江苏-常州市-1000001133-厚弘优商贸公司-茶饮-10000131-柠檬茶3---</v>
      </c>
      <c r="E1726" t="s">
        <v>20</v>
      </c>
      <c r="F1726" t="s">
        <v>44</v>
      </c>
      <c r="G1726">
        <v>1000001133</v>
      </c>
      <c r="H1726" t="s">
        <v>43</v>
      </c>
      <c r="I1726" s="2" t="s">
        <v>8</v>
      </c>
      <c r="J1726">
        <v>10000131</v>
      </c>
      <c r="K1726" t="s">
        <v>36</v>
      </c>
      <c r="M1726" s="3"/>
    </row>
    <row r="1727" spans="2:13" x14ac:dyDescent="0.2">
      <c r="B1727" s="1">
        <v>42852</v>
      </c>
      <c r="C1727">
        <v>10.9</v>
      </c>
      <c r="D1727" t="str">
        <f>_xlfn.TEXTJOIN($F$4,FALSE,源数据[[#This Row],[字段01]:[字段10]])</f>
        <v>江苏-常州市-1000001133-厚弘优商贸公司-茶饮-10000131-柠檬茶3---</v>
      </c>
      <c r="E1727" t="s">
        <v>20</v>
      </c>
      <c r="F1727" t="s">
        <v>44</v>
      </c>
      <c r="G1727">
        <v>1000001133</v>
      </c>
      <c r="H1727" t="s">
        <v>43</v>
      </c>
      <c r="I1727" s="2" t="s">
        <v>8</v>
      </c>
      <c r="J1727">
        <v>10000131</v>
      </c>
      <c r="K1727" t="s">
        <v>36</v>
      </c>
      <c r="M1727" s="3"/>
    </row>
    <row r="1728" spans="2:13" x14ac:dyDescent="0.2">
      <c r="B1728" s="1">
        <v>42852</v>
      </c>
      <c r="C1728">
        <v>28.5</v>
      </c>
      <c r="D1728" t="str">
        <f>_xlfn.TEXTJOIN($F$4,FALSE,源数据[[#This Row],[字段01]:[字段10]])</f>
        <v>江苏-常州市-1000001133-厚弘优商贸公司-茶饮-10000182-麦茶3---</v>
      </c>
      <c r="E1728" t="s">
        <v>20</v>
      </c>
      <c r="F1728" t="s">
        <v>44</v>
      </c>
      <c r="G1728">
        <v>1000001133</v>
      </c>
      <c r="H1728" t="s">
        <v>43</v>
      </c>
      <c r="I1728" s="2" t="s">
        <v>8</v>
      </c>
      <c r="J1728">
        <v>10000182</v>
      </c>
      <c r="K1728" t="s">
        <v>29</v>
      </c>
      <c r="M1728" s="3"/>
    </row>
    <row r="1729" spans="2:13" x14ac:dyDescent="0.2">
      <c r="B1729" s="1">
        <v>42852</v>
      </c>
      <c r="C1729">
        <v>13</v>
      </c>
      <c r="D1729" t="str">
        <f>_xlfn.TEXTJOIN($F$4,FALSE,源数据[[#This Row],[字段01]:[字段10]])</f>
        <v>江苏-南京市区-1000000018-久多厚商贸公司-茶饮-10000064-铁观音茶1---</v>
      </c>
      <c r="E1729" t="s">
        <v>20</v>
      </c>
      <c r="F1729" t="s">
        <v>47</v>
      </c>
      <c r="G1729">
        <v>1000000018</v>
      </c>
      <c r="H1729" t="s">
        <v>46</v>
      </c>
      <c r="I1729" s="2" t="s">
        <v>8</v>
      </c>
      <c r="J1729">
        <v>10000064</v>
      </c>
      <c r="K1729" t="s">
        <v>51</v>
      </c>
      <c r="M1729" s="3"/>
    </row>
    <row r="1730" spans="2:13" x14ac:dyDescent="0.2">
      <c r="B1730" s="1">
        <v>42852</v>
      </c>
      <c r="C1730">
        <v>23.8</v>
      </c>
      <c r="D1730" t="str">
        <f>_xlfn.TEXTJOIN($F$4,FALSE,源数据[[#This Row],[字段01]:[字段10]])</f>
        <v>江苏-南京市区-1000000018-久多厚商贸公司-茶饮-10000078-铁观音茶15---</v>
      </c>
      <c r="E1730" t="s">
        <v>20</v>
      </c>
      <c r="F1730" t="s">
        <v>47</v>
      </c>
      <c r="G1730">
        <v>1000000018</v>
      </c>
      <c r="H1730" t="s">
        <v>46</v>
      </c>
      <c r="I1730" s="2" t="s">
        <v>8</v>
      </c>
      <c r="J1730">
        <v>10000078</v>
      </c>
      <c r="K1730" t="s">
        <v>28</v>
      </c>
      <c r="M1730" s="3"/>
    </row>
    <row r="1731" spans="2:13" x14ac:dyDescent="0.2">
      <c r="B1731" s="1">
        <v>42852</v>
      </c>
      <c r="C1731">
        <v>8.1999999999999993</v>
      </c>
      <c r="D1731" t="str">
        <f>_xlfn.TEXTJOIN($F$4,FALSE,源数据[[#This Row],[字段01]:[字段10]])</f>
        <v>江苏-南京市区-1000000018-久多厚商贸公司-茶饮-10000136-柠檬茶8---</v>
      </c>
      <c r="E1731" t="s">
        <v>20</v>
      </c>
      <c r="F1731" t="s">
        <v>47</v>
      </c>
      <c r="G1731">
        <v>1000000018</v>
      </c>
      <c r="H1731" t="s">
        <v>46</v>
      </c>
      <c r="I1731" s="2" t="s">
        <v>8</v>
      </c>
      <c r="J1731">
        <v>10000136</v>
      </c>
      <c r="K1731" t="s">
        <v>38</v>
      </c>
      <c r="M1731" s="3"/>
    </row>
    <row r="1732" spans="2:13" x14ac:dyDescent="0.2">
      <c r="B1732" s="1">
        <v>42852</v>
      </c>
      <c r="C1732">
        <v>32</v>
      </c>
      <c r="D1732" t="str">
        <f>_xlfn.TEXTJOIN($F$4,FALSE,源数据[[#This Row],[字段01]:[字段10]])</f>
        <v>江苏-南京市区-1000000018-久多厚商贸公司-茶饮-10000182-麦茶3---</v>
      </c>
      <c r="E1732" t="s">
        <v>20</v>
      </c>
      <c r="F1732" t="s">
        <v>47</v>
      </c>
      <c r="G1732">
        <v>1000000018</v>
      </c>
      <c r="H1732" t="s">
        <v>46</v>
      </c>
      <c r="I1732" s="2" t="s">
        <v>8</v>
      </c>
      <c r="J1732">
        <v>10000182</v>
      </c>
      <c r="K1732" t="s">
        <v>29</v>
      </c>
      <c r="M1732" s="3"/>
    </row>
    <row r="1733" spans="2:13" x14ac:dyDescent="0.2">
      <c r="B1733" s="1">
        <v>42852</v>
      </c>
      <c r="C1733">
        <v>2.2999999999999998</v>
      </c>
      <c r="D1733" t="str">
        <f>_xlfn.TEXTJOIN($F$4,FALSE,源数据[[#This Row],[字段01]:[字段10]])</f>
        <v>江苏-南京市区-1000000018-久多厚商贸公司-饮用水-30000011-矿泉水11---</v>
      </c>
      <c r="E1733" t="s">
        <v>20</v>
      </c>
      <c r="F1733" t="s">
        <v>47</v>
      </c>
      <c r="G1733">
        <v>1000000018</v>
      </c>
      <c r="H1733" t="s">
        <v>46</v>
      </c>
      <c r="I1733" s="2" t="s">
        <v>4</v>
      </c>
      <c r="J1733">
        <v>30000011</v>
      </c>
      <c r="K1733" t="s">
        <v>1</v>
      </c>
      <c r="M1733" s="3"/>
    </row>
    <row r="1734" spans="2:13" x14ac:dyDescent="0.2">
      <c r="B1734" s="1">
        <v>42852</v>
      </c>
      <c r="C1734">
        <v>35.9</v>
      </c>
      <c r="D1734" t="str">
        <f>_xlfn.TEXTJOIN($F$4,FALSE,源数据[[#This Row],[字段01]:[字段10]])</f>
        <v>江苏-南京市区-1000000020-吉兴进商贸公司-茶饮-10000078-铁观音茶15---</v>
      </c>
      <c r="E1734" t="s">
        <v>20</v>
      </c>
      <c r="F1734" t="s">
        <v>47</v>
      </c>
      <c r="G1734">
        <v>1000000020</v>
      </c>
      <c r="H1734" t="s">
        <v>71</v>
      </c>
      <c r="I1734" s="2" t="s">
        <v>8</v>
      </c>
      <c r="J1734">
        <v>10000078</v>
      </c>
      <c r="K1734" t="s">
        <v>28</v>
      </c>
      <c r="M1734" s="3"/>
    </row>
    <row r="1735" spans="2:13" x14ac:dyDescent="0.2">
      <c r="B1735" s="1">
        <v>42852</v>
      </c>
      <c r="C1735">
        <v>0.3</v>
      </c>
      <c r="D1735" t="str">
        <f>_xlfn.TEXTJOIN($F$4,FALSE,源数据[[#This Row],[字段01]:[字段10]])</f>
        <v>江苏-南通市-1000003349-晨乐商贸有限公司-茶饮-20000099-拿铁奶茶2---</v>
      </c>
      <c r="E1735" t="s">
        <v>20</v>
      </c>
      <c r="F1735" t="s">
        <v>67</v>
      </c>
      <c r="G1735">
        <v>1000003349</v>
      </c>
      <c r="H1735" t="s">
        <v>66</v>
      </c>
      <c r="I1735" s="2" t="s">
        <v>8</v>
      </c>
      <c r="J1735">
        <v>20000099</v>
      </c>
      <c r="K1735" t="s">
        <v>18</v>
      </c>
      <c r="M1735" s="3"/>
    </row>
    <row r="1736" spans="2:13" x14ac:dyDescent="0.2">
      <c r="B1736" s="1">
        <v>42852</v>
      </c>
      <c r="C1736">
        <v>0.6</v>
      </c>
      <c r="D1736" t="str">
        <f>_xlfn.TEXTJOIN($F$4,FALSE,源数据[[#This Row],[字段01]:[字段10]])</f>
        <v>江苏-南通市-1000003349-晨乐商贸有限公司-茶饮-20000099-拿铁奶茶2---</v>
      </c>
      <c r="E1736" t="s">
        <v>20</v>
      </c>
      <c r="F1736" t="s">
        <v>67</v>
      </c>
      <c r="G1736">
        <v>1000003349</v>
      </c>
      <c r="H1736" t="s">
        <v>66</v>
      </c>
      <c r="I1736" s="2" t="s">
        <v>8</v>
      </c>
      <c r="J1736">
        <v>20000099</v>
      </c>
      <c r="K1736" t="s">
        <v>18</v>
      </c>
      <c r="M1736" s="3"/>
    </row>
    <row r="1737" spans="2:13" x14ac:dyDescent="0.2">
      <c r="B1737" s="1">
        <v>42852</v>
      </c>
      <c r="C1737">
        <v>0</v>
      </c>
      <c r="D1737" t="str">
        <f>_xlfn.TEXTJOIN($F$4,FALSE,源数据[[#This Row],[字段01]:[字段10]])</f>
        <v>江苏-南通市-1000003349-晨乐商贸有限公司-茶饮-20000099-拿铁奶茶2---</v>
      </c>
      <c r="E1737" t="s">
        <v>20</v>
      </c>
      <c r="F1737" t="s">
        <v>67</v>
      </c>
      <c r="G1737">
        <v>1000003349</v>
      </c>
      <c r="H1737" t="s">
        <v>66</v>
      </c>
      <c r="I1737" s="2" t="s">
        <v>8</v>
      </c>
      <c r="J1737">
        <v>20000099</v>
      </c>
      <c r="K1737" t="s">
        <v>18</v>
      </c>
      <c r="M1737" s="3"/>
    </row>
    <row r="1738" spans="2:13" x14ac:dyDescent="0.2">
      <c r="B1738" s="1">
        <v>42852</v>
      </c>
      <c r="C1738">
        <v>0.1</v>
      </c>
      <c r="D1738" t="str">
        <f>_xlfn.TEXTJOIN($F$4,FALSE,源数据[[#This Row],[字段01]:[字段10]])</f>
        <v>江苏-南通市-1000003349-晨乐商贸有限公司-茶饮-20000099-拿铁奶茶2---</v>
      </c>
      <c r="E1738" t="s">
        <v>20</v>
      </c>
      <c r="F1738" t="s">
        <v>67</v>
      </c>
      <c r="G1738">
        <v>1000003349</v>
      </c>
      <c r="H1738" t="s">
        <v>66</v>
      </c>
      <c r="I1738" s="2" t="s">
        <v>8</v>
      </c>
      <c r="J1738">
        <v>20000099</v>
      </c>
      <c r="K1738" t="s">
        <v>18</v>
      </c>
      <c r="M1738" s="3"/>
    </row>
    <row r="1739" spans="2:13" x14ac:dyDescent="0.2">
      <c r="B1739" s="1">
        <v>42852</v>
      </c>
      <c r="C1739">
        <v>4.5</v>
      </c>
      <c r="D1739" t="str">
        <f>_xlfn.TEXTJOIN($F$4,FALSE,源数据[[#This Row],[字段01]:[字段10]])</f>
        <v>江苏-苏州市-1000000054-荣聚本商贸公司-茶饮-10000078-铁观音茶15---</v>
      </c>
      <c r="E1739" t="s">
        <v>20</v>
      </c>
      <c r="F1739" t="s">
        <v>27</v>
      </c>
      <c r="G1739">
        <v>1000000054</v>
      </c>
      <c r="H1739" t="s">
        <v>34</v>
      </c>
      <c r="I1739" s="2" t="s">
        <v>8</v>
      </c>
      <c r="J1739">
        <v>10000078</v>
      </c>
      <c r="K1739" t="s">
        <v>28</v>
      </c>
      <c r="M1739" s="3"/>
    </row>
    <row r="1740" spans="2:13" x14ac:dyDescent="0.2">
      <c r="B1740" s="1">
        <v>42852</v>
      </c>
      <c r="C1740">
        <v>26.5</v>
      </c>
      <c r="D1740" t="str">
        <f>_xlfn.TEXTJOIN($F$4,FALSE,源数据[[#This Row],[字段01]:[字段10]])</f>
        <v>江苏-苏州市-1000000054-荣聚本商贸公司-茶饮-10000111-茉莉花茶3---</v>
      </c>
      <c r="E1740" t="s">
        <v>20</v>
      </c>
      <c r="F1740" t="s">
        <v>27</v>
      </c>
      <c r="G1740">
        <v>1000000054</v>
      </c>
      <c r="H1740" t="s">
        <v>34</v>
      </c>
      <c r="I1740" s="2" t="s">
        <v>8</v>
      </c>
      <c r="J1740">
        <v>10000111</v>
      </c>
      <c r="K1740" t="s">
        <v>35</v>
      </c>
      <c r="M1740" s="3"/>
    </row>
    <row r="1741" spans="2:13" x14ac:dyDescent="0.2">
      <c r="B1741" s="1">
        <v>42852</v>
      </c>
      <c r="C1741">
        <v>13.7</v>
      </c>
      <c r="D1741" t="str">
        <f>_xlfn.TEXTJOIN($F$4,FALSE,源数据[[#This Row],[字段01]:[字段10]])</f>
        <v>江苏-苏州市-1000000054-荣聚本商贸公司-茶饮-10000131-柠檬茶3---</v>
      </c>
      <c r="E1741" t="s">
        <v>20</v>
      </c>
      <c r="F1741" t="s">
        <v>27</v>
      </c>
      <c r="G1741">
        <v>1000000054</v>
      </c>
      <c r="H1741" t="s">
        <v>34</v>
      </c>
      <c r="I1741" s="2" t="s">
        <v>8</v>
      </c>
      <c r="J1741">
        <v>10000131</v>
      </c>
      <c r="K1741" t="s">
        <v>36</v>
      </c>
      <c r="M1741" s="3"/>
    </row>
    <row r="1742" spans="2:13" x14ac:dyDescent="0.2">
      <c r="B1742" s="1">
        <v>42852</v>
      </c>
      <c r="C1742">
        <v>4.8</v>
      </c>
      <c r="D1742" t="str">
        <f>_xlfn.TEXTJOIN($F$4,FALSE,源数据[[#This Row],[字段01]:[字段10]])</f>
        <v>江苏-苏州市-1000000054-荣聚本商贸公司-茶饮-10000136-柠檬茶8---</v>
      </c>
      <c r="E1742" t="s">
        <v>20</v>
      </c>
      <c r="F1742" t="s">
        <v>27</v>
      </c>
      <c r="G1742">
        <v>1000000054</v>
      </c>
      <c r="H1742" t="s">
        <v>34</v>
      </c>
      <c r="I1742" s="2" t="s">
        <v>8</v>
      </c>
      <c r="J1742">
        <v>10000136</v>
      </c>
      <c r="K1742" t="s">
        <v>38</v>
      </c>
      <c r="M1742" s="3"/>
    </row>
    <row r="1743" spans="2:13" x14ac:dyDescent="0.2">
      <c r="B1743" s="1">
        <v>42852</v>
      </c>
      <c r="C1743">
        <v>2.2999999999999998</v>
      </c>
      <c r="D1743" t="str">
        <f>_xlfn.TEXTJOIN($F$4,FALSE,源数据[[#This Row],[字段01]:[字段10]])</f>
        <v>江苏-无锡市-1000000046-多福复商贸公司-茶饮-10000136-柠檬茶8---</v>
      </c>
      <c r="E1743" t="s">
        <v>20</v>
      </c>
      <c r="F1743" t="s">
        <v>52</v>
      </c>
      <c r="G1743">
        <v>1000000046</v>
      </c>
      <c r="H1743" t="s">
        <v>50</v>
      </c>
      <c r="I1743" s="2" t="s">
        <v>8</v>
      </c>
      <c r="J1743">
        <v>10000136</v>
      </c>
      <c r="K1743" t="s">
        <v>38</v>
      </c>
      <c r="M1743" s="3"/>
    </row>
    <row r="1744" spans="2:13" x14ac:dyDescent="0.2">
      <c r="B1744" s="1">
        <v>42852</v>
      </c>
      <c r="C1744">
        <v>40.5</v>
      </c>
      <c r="D1744" t="str">
        <f>_xlfn.TEXTJOIN($F$4,FALSE,源数据[[#This Row],[字段01]:[字段10]])</f>
        <v>江苏-无锡市-1000000046-多福复商贸公司-茶饮-10000172-红茶16---</v>
      </c>
      <c r="E1744" t="s">
        <v>20</v>
      </c>
      <c r="F1744" t="s">
        <v>52</v>
      </c>
      <c r="G1744">
        <v>1000000046</v>
      </c>
      <c r="H1744" t="s">
        <v>50</v>
      </c>
      <c r="I1744" s="2" t="s">
        <v>8</v>
      </c>
      <c r="J1744">
        <v>10000172</v>
      </c>
      <c r="K1744" t="s">
        <v>14</v>
      </c>
      <c r="M1744" s="3"/>
    </row>
    <row r="1745" spans="2:13" x14ac:dyDescent="0.2">
      <c r="B1745" s="1">
        <v>42852</v>
      </c>
      <c r="C1745">
        <v>38.1</v>
      </c>
      <c r="D1745" t="str">
        <f>_xlfn.TEXTJOIN($F$4,FALSE,源数据[[#This Row],[字段01]:[字段10]])</f>
        <v>江苏-徐州市-1000000031-顺满进商贸公司-茶饮-10000182-麦茶3---</v>
      </c>
      <c r="E1745" t="s">
        <v>20</v>
      </c>
      <c r="F1745" t="s">
        <v>31</v>
      </c>
      <c r="G1745">
        <v>1000000031</v>
      </c>
      <c r="H1745" t="s">
        <v>30</v>
      </c>
      <c r="I1745" s="2" t="s">
        <v>8</v>
      </c>
      <c r="J1745">
        <v>10000182</v>
      </c>
      <c r="K1745" t="s">
        <v>29</v>
      </c>
      <c r="M1745" s="3"/>
    </row>
    <row r="1746" spans="2:13" x14ac:dyDescent="0.2">
      <c r="B1746" s="1">
        <v>42852</v>
      </c>
      <c r="C1746">
        <v>14.9</v>
      </c>
      <c r="D1746" t="str">
        <f>_xlfn.TEXTJOIN($F$4,FALSE,源数据[[#This Row],[字段01]:[字段10]])</f>
        <v>江苏-徐州市-1000000031-顺满进商贸公司-茶饮-20000099-拿铁奶茶2---</v>
      </c>
      <c r="E1746" t="s">
        <v>20</v>
      </c>
      <c r="F1746" t="s">
        <v>31</v>
      </c>
      <c r="G1746">
        <v>1000000031</v>
      </c>
      <c r="H1746" t="s">
        <v>30</v>
      </c>
      <c r="I1746" s="2" t="s">
        <v>8</v>
      </c>
      <c r="J1746">
        <v>20000099</v>
      </c>
      <c r="K1746" t="s">
        <v>18</v>
      </c>
      <c r="M1746" s="3"/>
    </row>
    <row r="1747" spans="2:13" x14ac:dyDescent="0.2">
      <c r="B1747" s="1">
        <v>42852</v>
      </c>
      <c r="C1747">
        <v>62.3</v>
      </c>
      <c r="D1747" t="str">
        <f>_xlfn.TEXTJOIN($F$4,FALSE,源数据[[#This Row],[字段01]:[字段10]])</f>
        <v>江苏-徐州市-1000000031-顺满进商贸公司-果汁-40000085-红石榴汁1---</v>
      </c>
      <c r="E1747" t="s">
        <v>20</v>
      </c>
      <c r="F1747" t="s">
        <v>31</v>
      </c>
      <c r="G1747">
        <v>1000000031</v>
      </c>
      <c r="H1747" t="s">
        <v>30</v>
      </c>
      <c r="I1747" s="2" t="s">
        <v>24</v>
      </c>
      <c r="J1747">
        <v>40000085</v>
      </c>
      <c r="K1747" t="s">
        <v>22</v>
      </c>
      <c r="M1747" s="3"/>
    </row>
    <row r="1748" spans="2:13" x14ac:dyDescent="0.2">
      <c r="B1748" s="1">
        <v>42852</v>
      </c>
      <c r="C1748">
        <v>68.400000000000006</v>
      </c>
      <c r="D1748" t="str">
        <f>_xlfn.TEXTJOIN($F$4,FALSE,源数据[[#This Row],[字段01]:[字段10]])</f>
        <v>江苏-徐州市-1000000031-顺满进商贸公司-果汁-40000085-红石榴汁1---</v>
      </c>
      <c r="E1748" t="s">
        <v>20</v>
      </c>
      <c r="F1748" t="s">
        <v>31</v>
      </c>
      <c r="G1748">
        <v>1000000031</v>
      </c>
      <c r="H1748" t="s">
        <v>30</v>
      </c>
      <c r="I1748" s="2" t="s">
        <v>24</v>
      </c>
      <c r="J1748">
        <v>40000085</v>
      </c>
      <c r="K1748" t="s">
        <v>22</v>
      </c>
      <c r="M1748" s="3"/>
    </row>
    <row r="1749" spans="2:13" x14ac:dyDescent="0.2">
      <c r="B1749" s="1">
        <v>42852</v>
      </c>
      <c r="C1749">
        <v>2.4</v>
      </c>
      <c r="D1749" t="str">
        <f>_xlfn.TEXTJOIN($F$4,FALSE,源数据[[#This Row],[字段01]:[字段10]])</f>
        <v>江苏-盐城市-1000002872-亚成美商贸公司-茶饮-20000099-拿铁奶茶2---</v>
      </c>
      <c r="E1749" t="s">
        <v>20</v>
      </c>
      <c r="F1749" t="s">
        <v>19</v>
      </c>
      <c r="G1749">
        <v>1000002872</v>
      </c>
      <c r="H1749" t="s">
        <v>17</v>
      </c>
      <c r="I1749" s="2" t="s">
        <v>8</v>
      </c>
      <c r="J1749">
        <v>20000099</v>
      </c>
      <c r="K1749" t="s">
        <v>18</v>
      </c>
      <c r="M1749" s="3"/>
    </row>
    <row r="1750" spans="2:13" x14ac:dyDescent="0.2">
      <c r="B1750" s="1">
        <v>42853</v>
      </c>
      <c r="C1750">
        <v>26</v>
      </c>
      <c r="D1750" t="str">
        <f>_xlfn.TEXTJOIN($F$4,FALSE,源数据[[#This Row],[字段01]:[字段10]])</f>
        <v>安徽-合肥市-1000000931-百安欣商贸公司-茶饮-10000182-麦茶3---</v>
      </c>
      <c r="E1750" t="s">
        <v>41</v>
      </c>
      <c r="F1750" t="s">
        <v>40</v>
      </c>
      <c r="G1750">
        <v>1000000931</v>
      </c>
      <c r="H1750" t="s">
        <v>39</v>
      </c>
      <c r="I1750" s="2" t="s">
        <v>8</v>
      </c>
      <c r="J1750">
        <v>10000182</v>
      </c>
      <c r="K1750" t="s">
        <v>29</v>
      </c>
      <c r="M1750" s="3"/>
    </row>
    <row r="1751" spans="2:13" x14ac:dyDescent="0.2">
      <c r="B1751" s="1">
        <v>42853</v>
      </c>
      <c r="C1751">
        <v>5.3</v>
      </c>
      <c r="D1751" t="str">
        <f>_xlfn.TEXTJOIN($F$4,FALSE,源数据[[#This Row],[字段01]:[字段10]])</f>
        <v>安徽-芜湖市-1000003187-如中寿商贸公司-茶饮-10000064-铁观音茶1---</v>
      </c>
      <c r="E1751" t="s">
        <v>41</v>
      </c>
      <c r="F1751" t="s">
        <v>76</v>
      </c>
      <c r="G1751">
        <v>1000003187</v>
      </c>
      <c r="H1751" t="s">
        <v>75</v>
      </c>
      <c r="I1751" s="2" t="s">
        <v>8</v>
      </c>
      <c r="J1751">
        <v>10000064</v>
      </c>
      <c r="K1751" t="s">
        <v>51</v>
      </c>
      <c r="M1751" s="3"/>
    </row>
    <row r="1752" spans="2:13" x14ac:dyDescent="0.2">
      <c r="B1752" s="1">
        <v>42853</v>
      </c>
      <c r="C1752">
        <v>27</v>
      </c>
      <c r="D1752" t="str">
        <f>_xlfn.TEXTJOIN($F$4,FALSE,源数据[[#This Row],[字段01]:[字段10]])</f>
        <v>湖南-郴州市-1000002981-祥顺源商贸公司-茶饮-10000211-茉莉绿茶11---</v>
      </c>
      <c r="E1752" t="s">
        <v>3</v>
      </c>
      <c r="F1752" t="s">
        <v>10</v>
      </c>
      <c r="G1752">
        <v>1000002981</v>
      </c>
      <c r="H1752" t="s">
        <v>60</v>
      </c>
      <c r="I1752" s="2" t="s">
        <v>8</v>
      </c>
      <c r="J1752">
        <v>10000211</v>
      </c>
      <c r="K1752" t="s">
        <v>6</v>
      </c>
      <c r="M1752" s="3"/>
    </row>
    <row r="1753" spans="2:13" x14ac:dyDescent="0.2">
      <c r="B1753" s="1">
        <v>42853</v>
      </c>
      <c r="C1753">
        <v>57.9</v>
      </c>
      <c r="D1753" t="str">
        <f>_xlfn.TEXTJOIN($F$4,FALSE,源数据[[#This Row],[字段01]:[字段10]])</f>
        <v>湖南-郴州市-1000002985-寿贵盛商贸公司-茶饮-10000211-茉莉绿茶11---</v>
      </c>
      <c r="E1753" t="s">
        <v>3</v>
      </c>
      <c r="F1753" t="s">
        <v>10</v>
      </c>
      <c r="G1753">
        <v>1000002985</v>
      </c>
      <c r="H1753" t="s">
        <v>45</v>
      </c>
      <c r="I1753" s="2" t="s">
        <v>8</v>
      </c>
      <c r="J1753">
        <v>10000211</v>
      </c>
      <c r="K1753" t="s">
        <v>6</v>
      </c>
      <c r="M1753" s="3"/>
    </row>
    <row r="1754" spans="2:13" x14ac:dyDescent="0.2">
      <c r="B1754" s="1">
        <v>42853</v>
      </c>
      <c r="C1754">
        <v>61</v>
      </c>
      <c r="D1754" t="str">
        <f>_xlfn.TEXTJOIN($F$4,FALSE,源数据[[#This Row],[字段01]:[字段10]])</f>
        <v>湖南-郴州市-1000002985-寿贵盛商贸公司-茶饮-10000211-茉莉绿茶11---</v>
      </c>
      <c r="E1754" t="s">
        <v>3</v>
      </c>
      <c r="F1754" t="s">
        <v>10</v>
      </c>
      <c r="G1754">
        <v>1000002985</v>
      </c>
      <c r="H1754" t="s">
        <v>45</v>
      </c>
      <c r="I1754" s="2" t="s">
        <v>8</v>
      </c>
      <c r="J1754">
        <v>10000211</v>
      </c>
      <c r="K1754" t="s">
        <v>6</v>
      </c>
      <c r="M1754" s="3"/>
    </row>
    <row r="1755" spans="2:13" x14ac:dyDescent="0.2">
      <c r="B1755" s="1">
        <v>42853</v>
      </c>
      <c r="C1755">
        <v>54.7</v>
      </c>
      <c r="D1755" t="str">
        <f>_xlfn.TEXTJOIN($F$4,FALSE,源数据[[#This Row],[字段01]:[字段10]])</f>
        <v>湖南-郴州市-1000002986-仁进裕商贸公司-茶饮-10000131-柠檬茶3---</v>
      </c>
      <c r="E1755" t="s">
        <v>3</v>
      </c>
      <c r="F1755" t="s">
        <v>10</v>
      </c>
      <c r="G1755">
        <v>1000002986</v>
      </c>
      <c r="H1755" t="s">
        <v>9</v>
      </c>
      <c r="I1755" s="2" t="s">
        <v>8</v>
      </c>
      <c r="J1755">
        <v>10000131</v>
      </c>
      <c r="K1755" t="s">
        <v>36</v>
      </c>
      <c r="M1755" s="3"/>
    </row>
    <row r="1756" spans="2:13" x14ac:dyDescent="0.2">
      <c r="B1756" s="1">
        <v>42853</v>
      </c>
      <c r="C1756">
        <v>25.6</v>
      </c>
      <c r="D1756" t="str">
        <f>_xlfn.TEXTJOIN($F$4,FALSE,源数据[[#This Row],[字段01]:[字段10]])</f>
        <v>湖南-益阳市-1000000064-发安裕商贸公司-茶饮-10000131-柠檬茶3---</v>
      </c>
      <c r="E1756" t="s">
        <v>3</v>
      </c>
      <c r="F1756" t="s">
        <v>70</v>
      </c>
      <c r="G1756">
        <v>1000000064</v>
      </c>
      <c r="H1756" t="s">
        <v>74</v>
      </c>
      <c r="I1756" s="2" t="s">
        <v>8</v>
      </c>
      <c r="J1756">
        <v>10000131</v>
      </c>
      <c r="K1756" t="s">
        <v>36</v>
      </c>
      <c r="M1756" s="3"/>
    </row>
    <row r="1757" spans="2:13" x14ac:dyDescent="0.2">
      <c r="B1757" s="1">
        <v>42853</v>
      </c>
      <c r="C1757">
        <v>2.2999999999999998</v>
      </c>
      <c r="D1757" t="str">
        <f>_xlfn.TEXTJOIN($F$4,FALSE,源数据[[#This Row],[字段01]:[字段10]])</f>
        <v>湖南-益阳市-1000001699-巨生如商贸公司-茶饮-10000111-茉莉花茶3---</v>
      </c>
      <c r="E1757" t="s">
        <v>3</v>
      </c>
      <c r="F1757" t="s">
        <v>70</v>
      </c>
      <c r="G1757">
        <v>1000001699</v>
      </c>
      <c r="H1757" t="s">
        <v>69</v>
      </c>
      <c r="I1757" s="2" t="s">
        <v>8</v>
      </c>
      <c r="J1757">
        <v>10000111</v>
      </c>
      <c r="K1757" t="s">
        <v>35</v>
      </c>
      <c r="M1757" s="3"/>
    </row>
    <row r="1758" spans="2:13" x14ac:dyDescent="0.2">
      <c r="B1758" s="1">
        <v>42853</v>
      </c>
      <c r="C1758">
        <v>4.7</v>
      </c>
      <c r="D1758" t="str">
        <f>_xlfn.TEXTJOIN($F$4,FALSE,源数据[[#This Row],[字段01]:[字段10]])</f>
        <v>湖南-长沙市-1000000059-厚飞康商贸公司-茶饮-20000018-炭烧奶茶7---</v>
      </c>
      <c r="E1758" t="s">
        <v>3</v>
      </c>
      <c r="F1758" t="s">
        <v>12</v>
      </c>
      <c r="G1758">
        <v>1000000059</v>
      </c>
      <c r="H1758" t="s">
        <v>53</v>
      </c>
      <c r="I1758" s="2" t="s">
        <v>8</v>
      </c>
      <c r="J1758">
        <v>20000018</v>
      </c>
      <c r="K1758" t="s">
        <v>81</v>
      </c>
      <c r="M1758" s="3"/>
    </row>
    <row r="1759" spans="2:13" x14ac:dyDescent="0.2">
      <c r="B1759" s="1">
        <v>42853</v>
      </c>
      <c r="C1759">
        <v>73.7</v>
      </c>
      <c r="D1759" t="str">
        <f>_xlfn.TEXTJOIN($F$4,FALSE,源数据[[#This Row],[字段01]:[字段10]])</f>
        <v>湖南-长沙市-1000000059-厚飞康商贸公司-茶饮-20000099-拿铁奶茶2---</v>
      </c>
      <c r="E1759" t="s">
        <v>3</v>
      </c>
      <c r="F1759" t="s">
        <v>12</v>
      </c>
      <c r="G1759">
        <v>1000000059</v>
      </c>
      <c r="H1759" t="s">
        <v>53</v>
      </c>
      <c r="I1759" s="2" t="s">
        <v>8</v>
      </c>
      <c r="J1759">
        <v>20000099</v>
      </c>
      <c r="K1759" t="s">
        <v>18</v>
      </c>
      <c r="M1759" s="3"/>
    </row>
    <row r="1760" spans="2:13" x14ac:dyDescent="0.2">
      <c r="B1760" s="1">
        <v>42853</v>
      </c>
      <c r="C1760">
        <v>42.6</v>
      </c>
      <c r="D1760" t="str">
        <f>_xlfn.TEXTJOIN($F$4,FALSE,源数据[[#This Row],[字段01]:[字段10]])</f>
        <v>湖南-株洲市-1000000072-正吉复商贸公司-茶饮-10000211-茉莉绿茶11---</v>
      </c>
      <c r="E1760" t="s">
        <v>3</v>
      </c>
      <c r="F1760" t="s">
        <v>7</v>
      </c>
      <c r="G1760">
        <v>1000000072</v>
      </c>
      <c r="H1760" t="s">
        <v>5</v>
      </c>
      <c r="I1760" s="2" t="s">
        <v>8</v>
      </c>
      <c r="J1760">
        <v>10000211</v>
      </c>
      <c r="K1760" t="s">
        <v>6</v>
      </c>
      <c r="M1760" s="3"/>
    </row>
    <row r="1761" spans="2:13" x14ac:dyDescent="0.2">
      <c r="B1761" s="1">
        <v>42853</v>
      </c>
      <c r="C1761">
        <v>44.2</v>
      </c>
      <c r="D1761" t="str">
        <f>_xlfn.TEXTJOIN($F$4,FALSE,源数据[[#This Row],[字段01]:[字段10]])</f>
        <v>湖南-株洲市-1000000072-正吉复商贸公司-茶饮-10000211-茉莉绿茶11---</v>
      </c>
      <c r="E1761" t="s">
        <v>3</v>
      </c>
      <c r="F1761" t="s">
        <v>7</v>
      </c>
      <c r="G1761">
        <v>1000000072</v>
      </c>
      <c r="H1761" t="s">
        <v>5</v>
      </c>
      <c r="I1761" s="2" t="s">
        <v>8</v>
      </c>
      <c r="J1761">
        <v>10000211</v>
      </c>
      <c r="K1761" t="s">
        <v>6</v>
      </c>
      <c r="M1761" s="3"/>
    </row>
    <row r="1762" spans="2:13" x14ac:dyDescent="0.2">
      <c r="B1762" s="1">
        <v>42853</v>
      </c>
      <c r="C1762">
        <v>1.2</v>
      </c>
      <c r="D1762" t="str">
        <f>_xlfn.TEXTJOIN($F$4,FALSE,源数据[[#This Row],[字段01]:[字段10]])</f>
        <v>江苏-常州市-1000001133-厚弘优商贸公司-茶饮-10000064-铁观音茶1---</v>
      </c>
      <c r="E1762" t="s">
        <v>20</v>
      </c>
      <c r="F1762" t="s">
        <v>44</v>
      </c>
      <c r="G1762">
        <v>1000001133</v>
      </c>
      <c r="H1762" t="s">
        <v>43</v>
      </c>
      <c r="I1762" s="2" t="s">
        <v>8</v>
      </c>
      <c r="J1762">
        <v>10000064</v>
      </c>
      <c r="K1762" t="s">
        <v>51</v>
      </c>
      <c r="M1762" s="3"/>
    </row>
    <row r="1763" spans="2:13" x14ac:dyDescent="0.2">
      <c r="B1763" s="1">
        <v>42853</v>
      </c>
      <c r="C1763">
        <v>10.9</v>
      </c>
      <c r="D1763" t="str">
        <f>_xlfn.TEXTJOIN($F$4,FALSE,源数据[[#This Row],[字段01]:[字段10]])</f>
        <v>江苏-常州市-1000001133-厚弘优商贸公司-茶饮-10000078-铁观音茶15---</v>
      </c>
      <c r="E1763" t="s">
        <v>20</v>
      </c>
      <c r="F1763" t="s">
        <v>44</v>
      </c>
      <c r="G1763">
        <v>1000001133</v>
      </c>
      <c r="H1763" t="s">
        <v>43</v>
      </c>
      <c r="I1763" s="2" t="s">
        <v>8</v>
      </c>
      <c r="J1763">
        <v>10000078</v>
      </c>
      <c r="K1763" t="s">
        <v>28</v>
      </c>
      <c r="M1763" s="3"/>
    </row>
    <row r="1764" spans="2:13" x14ac:dyDescent="0.2">
      <c r="B1764" s="1">
        <v>42853</v>
      </c>
      <c r="C1764">
        <v>8.9</v>
      </c>
      <c r="D1764" t="str">
        <f>_xlfn.TEXTJOIN($F$4,FALSE,源数据[[#This Row],[字段01]:[字段10]])</f>
        <v>江苏-常州市-1000001133-厚弘优商贸公司-茶饮-10000078-铁观音茶15---</v>
      </c>
      <c r="E1764" t="s">
        <v>20</v>
      </c>
      <c r="F1764" t="s">
        <v>44</v>
      </c>
      <c r="G1764">
        <v>1000001133</v>
      </c>
      <c r="H1764" t="s">
        <v>43</v>
      </c>
      <c r="I1764" s="2" t="s">
        <v>8</v>
      </c>
      <c r="J1764">
        <v>10000078</v>
      </c>
      <c r="K1764" t="s">
        <v>28</v>
      </c>
      <c r="M1764" s="3"/>
    </row>
    <row r="1765" spans="2:13" x14ac:dyDescent="0.2">
      <c r="B1765" s="1">
        <v>42853</v>
      </c>
      <c r="C1765">
        <v>26</v>
      </c>
      <c r="D1765" t="str">
        <f>_xlfn.TEXTJOIN($F$4,FALSE,源数据[[#This Row],[字段01]:[字段10]])</f>
        <v>江苏-常州市-1000001133-厚弘优商贸公司-茶饮-10000131-柠檬茶3---</v>
      </c>
      <c r="E1765" t="s">
        <v>20</v>
      </c>
      <c r="F1765" t="s">
        <v>44</v>
      </c>
      <c r="G1765">
        <v>1000001133</v>
      </c>
      <c r="H1765" t="s">
        <v>43</v>
      </c>
      <c r="I1765" s="2" t="s">
        <v>8</v>
      </c>
      <c r="J1765">
        <v>10000131</v>
      </c>
      <c r="K1765" t="s">
        <v>36</v>
      </c>
      <c r="M1765" s="3"/>
    </row>
    <row r="1766" spans="2:13" x14ac:dyDescent="0.2">
      <c r="B1766" s="1">
        <v>42853</v>
      </c>
      <c r="C1766">
        <v>27.4</v>
      </c>
      <c r="D1766" t="str">
        <f>_xlfn.TEXTJOIN($F$4,FALSE,源数据[[#This Row],[字段01]:[字段10]])</f>
        <v>江苏-常州市-1000001133-厚弘优商贸公司-茶饮-10000182-麦茶3---</v>
      </c>
      <c r="E1766" t="s">
        <v>20</v>
      </c>
      <c r="F1766" t="s">
        <v>44</v>
      </c>
      <c r="G1766">
        <v>1000001133</v>
      </c>
      <c r="H1766" t="s">
        <v>43</v>
      </c>
      <c r="I1766" s="2" t="s">
        <v>8</v>
      </c>
      <c r="J1766">
        <v>10000182</v>
      </c>
      <c r="K1766" t="s">
        <v>29</v>
      </c>
      <c r="M1766" s="3"/>
    </row>
    <row r="1767" spans="2:13" x14ac:dyDescent="0.2">
      <c r="B1767" s="1">
        <v>42853</v>
      </c>
      <c r="C1767">
        <v>6.8</v>
      </c>
      <c r="D1767" t="str">
        <f>_xlfn.TEXTJOIN($F$4,FALSE,源数据[[#This Row],[字段01]:[字段10]])</f>
        <v>江苏-连云港市-1000002973-皇飞进商贸公司-茶饮-10000078-铁观音茶15---</v>
      </c>
      <c r="E1767" t="s">
        <v>20</v>
      </c>
      <c r="F1767" t="s">
        <v>62</v>
      </c>
      <c r="G1767">
        <v>1000002973</v>
      </c>
      <c r="H1767" t="s">
        <v>61</v>
      </c>
      <c r="I1767" s="2" t="s">
        <v>8</v>
      </c>
      <c r="J1767">
        <v>10000078</v>
      </c>
      <c r="K1767" t="s">
        <v>28</v>
      </c>
      <c r="M1767" s="3"/>
    </row>
    <row r="1768" spans="2:13" x14ac:dyDescent="0.2">
      <c r="B1768" s="1">
        <v>42853</v>
      </c>
      <c r="C1768">
        <v>30</v>
      </c>
      <c r="D1768" t="str">
        <f>_xlfn.TEXTJOIN($F$4,FALSE,源数据[[#This Row],[字段01]:[字段10]])</f>
        <v>江苏-连云港市-1000002973-皇飞进商贸公司-茶饮-10000131-柠檬茶3---</v>
      </c>
      <c r="E1768" t="s">
        <v>20</v>
      </c>
      <c r="F1768" t="s">
        <v>62</v>
      </c>
      <c r="G1768">
        <v>1000002973</v>
      </c>
      <c r="H1768" t="s">
        <v>61</v>
      </c>
      <c r="I1768" s="2" t="s">
        <v>8</v>
      </c>
      <c r="J1768">
        <v>10000131</v>
      </c>
      <c r="K1768" t="s">
        <v>36</v>
      </c>
      <c r="M1768" s="3"/>
    </row>
    <row r="1769" spans="2:13" x14ac:dyDescent="0.2">
      <c r="B1769" s="1">
        <v>42853</v>
      </c>
      <c r="C1769">
        <v>23.8</v>
      </c>
      <c r="D1769" t="str">
        <f>_xlfn.TEXTJOIN($F$4,FALSE,源数据[[#This Row],[字段01]:[字段10]])</f>
        <v>江苏-南京市区-1000000018-久多厚商贸公司-茶饮-10000131-柠檬茶3---</v>
      </c>
      <c r="E1769" t="s">
        <v>20</v>
      </c>
      <c r="F1769" t="s">
        <v>47</v>
      </c>
      <c r="G1769">
        <v>1000000018</v>
      </c>
      <c r="H1769" t="s">
        <v>46</v>
      </c>
      <c r="I1769" s="2" t="s">
        <v>8</v>
      </c>
      <c r="J1769">
        <v>10000131</v>
      </c>
      <c r="K1769" t="s">
        <v>36</v>
      </c>
      <c r="M1769" s="3"/>
    </row>
    <row r="1770" spans="2:13" x14ac:dyDescent="0.2">
      <c r="B1770" s="1">
        <v>42853</v>
      </c>
      <c r="C1770">
        <v>22.4</v>
      </c>
      <c r="D1770" t="str">
        <f>_xlfn.TEXTJOIN($F$4,FALSE,源数据[[#This Row],[字段01]:[字段10]])</f>
        <v>江苏-南京市区-1000000018-久多厚商贸公司-茶饮-20000099-拿铁奶茶2---</v>
      </c>
      <c r="E1770" t="s">
        <v>20</v>
      </c>
      <c r="F1770" t="s">
        <v>47</v>
      </c>
      <c r="G1770">
        <v>1000000018</v>
      </c>
      <c r="H1770" t="s">
        <v>46</v>
      </c>
      <c r="I1770" s="2" t="s">
        <v>8</v>
      </c>
      <c r="J1770">
        <v>20000099</v>
      </c>
      <c r="K1770" t="s">
        <v>18</v>
      </c>
      <c r="M1770" s="3"/>
    </row>
    <row r="1771" spans="2:13" x14ac:dyDescent="0.2">
      <c r="B1771" s="1">
        <v>42853</v>
      </c>
      <c r="C1771">
        <v>1</v>
      </c>
      <c r="D1771" t="str">
        <f>_xlfn.TEXTJOIN($F$4,FALSE,源数据[[#This Row],[字段01]:[字段10]])</f>
        <v>江苏-南京市区-1000000018-久多厚商贸公司-饮用水-30000011-矿泉水11---</v>
      </c>
      <c r="E1771" t="s">
        <v>20</v>
      </c>
      <c r="F1771" t="s">
        <v>47</v>
      </c>
      <c r="G1771">
        <v>1000000018</v>
      </c>
      <c r="H1771" t="s">
        <v>46</v>
      </c>
      <c r="I1771" s="2" t="s">
        <v>4</v>
      </c>
      <c r="J1771">
        <v>30000011</v>
      </c>
      <c r="K1771" t="s">
        <v>1</v>
      </c>
      <c r="M1771" s="3"/>
    </row>
    <row r="1772" spans="2:13" x14ac:dyDescent="0.2">
      <c r="B1772" s="1">
        <v>42853</v>
      </c>
      <c r="C1772">
        <v>13.7</v>
      </c>
      <c r="D1772" t="str">
        <f>_xlfn.TEXTJOIN($F$4,FALSE,源数据[[#This Row],[字段01]:[字段10]])</f>
        <v>江苏-南京市区-1000000020-吉兴进商贸公司-茶饮-10000078-铁观音茶15---</v>
      </c>
      <c r="E1772" t="s">
        <v>20</v>
      </c>
      <c r="F1772" t="s">
        <v>47</v>
      </c>
      <c r="G1772">
        <v>1000000020</v>
      </c>
      <c r="H1772" t="s">
        <v>71</v>
      </c>
      <c r="I1772" s="2" t="s">
        <v>8</v>
      </c>
      <c r="J1772">
        <v>10000078</v>
      </c>
      <c r="K1772" t="s">
        <v>28</v>
      </c>
      <c r="M1772" s="3"/>
    </row>
    <row r="1773" spans="2:13" x14ac:dyDescent="0.2">
      <c r="B1773" s="1">
        <v>42853</v>
      </c>
      <c r="C1773">
        <v>7</v>
      </c>
      <c r="D1773" t="str">
        <f>_xlfn.TEXTJOIN($F$4,FALSE,源数据[[#This Row],[字段01]:[字段10]])</f>
        <v>江苏-南京市区-1000000020-吉兴进商贸公司-茶饮-20000018-炭烧奶茶7---</v>
      </c>
      <c r="E1773" t="s">
        <v>20</v>
      </c>
      <c r="F1773" t="s">
        <v>47</v>
      </c>
      <c r="G1773">
        <v>1000000020</v>
      </c>
      <c r="H1773" t="s">
        <v>71</v>
      </c>
      <c r="I1773" s="2" t="s">
        <v>8</v>
      </c>
      <c r="J1773">
        <v>20000018</v>
      </c>
      <c r="K1773" t="s">
        <v>81</v>
      </c>
      <c r="M1773" s="3"/>
    </row>
    <row r="1774" spans="2:13" x14ac:dyDescent="0.2">
      <c r="B1774" s="1">
        <v>42853</v>
      </c>
      <c r="C1774">
        <v>12.2</v>
      </c>
      <c r="D1774" t="str">
        <f>_xlfn.TEXTJOIN($F$4,FALSE,源数据[[#This Row],[字段01]:[字段10]])</f>
        <v>江苏-南京市区-1000000020-吉兴进商贸公司-饮用水-30000011-矿泉水11---</v>
      </c>
      <c r="E1774" t="s">
        <v>20</v>
      </c>
      <c r="F1774" t="s">
        <v>47</v>
      </c>
      <c r="G1774">
        <v>1000000020</v>
      </c>
      <c r="H1774" t="s">
        <v>71</v>
      </c>
      <c r="I1774" s="2" t="s">
        <v>4</v>
      </c>
      <c r="J1774">
        <v>30000011</v>
      </c>
      <c r="K1774" t="s">
        <v>1</v>
      </c>
      <c r="M1774" s="3"/>
    </row>
    <row r="1775" spans="2:13" x14ac:dyDescent="0.2">
      <c r="B1775" s="1">
        <v>42853</v>
      </c>
      <c r="C1775">
        <v>8.6999999999999993</v>
      </c>
      <c r="D1775" t="str">
        <f>_xlfn.TEXTJOIN($F$4,FALSE,源数据[[#This Row],[字段01]:[字段10]])</f>
        <v>江苏-南通市-1000000129-盛昌全商贸公司-茶饮-10000078-铁观音茶15---</v>
      </c>
      <c r="E1775" t="s">
        <v>20</v>
      </c>
      <c r="F1775" t="s">
        <v>67</v>
      </c>
      <c r="G1775">
        <v>1000000129</v>
      </c>
      <c r="H1775" t="s">
        <v>68</v>
      </c>
      <c r="I1775" s="2" t="s">
        <v>8</v>
      </c>
      <c r="J1775">
        <v>10000078</v>
      </c>
      <c r="K1775" t="s">
        <v>28</v>
      </c>
      <c r="M1775" s="3"/>
    </row>
    <row r="1776" spans="2:13" x14ac:dyDescent="0.2">
      <c r="B1776" s="1">
        <v>42853</v>
      </c>
      <c r="C1776">
        <v>28</v>
      </c>
      <c r="D1776" t="str">
        <f>_xlfn.TEXTJOIN($F$4,FALSE,源数据[[#This Row],[字段01]:[字段10]])</f>
        <v>江苏-南通市-1000000129-盛昌全商贸公司-茶饮-10000131-柠檬茶3---</v>
      </c>
      <c r="E1776" t="s">
        <v>20</v>
      </c>
      <c r="F1776" t="s">
        <v>67</v>
      </c>
      <c r="G1776">
        <v>1000000129</v>
      </c>
      <c r="H1776" t="s">
        <v>68</v>
      </c>
      <c r="I1776" s="2" t="s">
        <v>8</v>
      </c>
      <c r="J1776">
        <v>10000131</v>
      </c>
      <c r="K1776" t="s">
        <v>36</v>
      </c>
      <c r="M1776" s="3"/>
    </row>
    <row r="1777" spans="2:13" x14ac:dyDescent="0.2">
      <c r="B1777" s="1">
        <v>42853</v>
      </c>
      <c r="C1777">
        <v>0.5</v>
      </c>
      <c r="D1777" t="str">
        <f>_xlfn.TEXTJOIN($F$4,FALSE,源数据[[#This Row],[字段01]:[字段10]])</f>
        <v>江苏-南通市-1000003349-晨乐商贸有限公司-茶饮-20000099-拿铁奶茶2---</v>
      </c>
      <c r="E1777" t="s">
        <v>20</v>
      </c>
      <c r="F1777" t="s">
        <v>67</v>
      </c>
      <c r="G1777">
        <v>1000003349</v>
      </c>
      <c r="H1777" t="s">
        <v>66</v>
      </c>
      <c r="I1777" s="2" t="s">
        <v>8</v>
      </c>
      <c r="J1777">
        <v>20000099</v>
      </c>
      <c r="K1777" t="s">
        <v>18</v>
      </c>
      <c r="M1777" s="3"/>
    </row>
    <row r="1778" spans="2:13" x14ac:dyDescent="0.2">
      <c r="B1778" s="1">
        <v>42853</v>
      </c>
      <c r="C1778">
        <v>0.3</v>
      </c>
      <c r="D1778" t="str">
        <f>_xlfn.TEXTJOIN($F$4,FALSE,源数据[[#This Row],[字段01]:[字段10]])</f>
        <v>江苏-南通市-1000003349-晨乐商贸有限公司-茶饮-20000099-拿铁奶茶2---</v>
      </c>
      <c r="E1778" t="s">
        <v>20</v>
      </c>
      <c r="F1778" t="s">
        <v>67</v>
      </c>
      <c r="G1778">
        <v>1000003349</v>
      </c>
      <c r="H1778" t="s">
        <v>66</v>
      </c>
      <c r="I1778" s="2" t="s">
        <v>8</v>
      </c>
      <c r="J1778">
        <v>20000099</v>
      </c>
      <c r="K1778" t="s">
        <v>18</v>
      </c>
      <c r="M1778" s="3"/>
    </row>
    <row r="1779" spans="2:13" x14ac:dyDescent="0.2">
      <c r="B1779" s="1">
        <v>42853</v>
      </c>
      <c r="C1779">
        <v>5.0999999999999996</v>
      </c>
      <c r="D1779" t="str">
        <f>_xlfn.TEXTJOIN($F$4,FALSE,源数据[[#This Row],[字段01]:[字段10]])</f>
        <v>江苏-泰州市-1000003183-安成茂商贸公司-茶饮-10000064-铁观音茶1---</v>
      </c>
      <c r="E1779" t="s">
        <v>20</v>
      </c>
      <c r="F1779" t="s">
        <v>23</v>
      </c>
      <c r="G1779">
        <v>1000003183</v>
      </c>
      <c r="H1779" t="s">
        <v>21</v>
      </c>
      <c r="I1779" s="2" t="s">
        <v>8</v>
      </c>
      <c r="J1779">
        <v>10000064</v>
      </c>
      <c r="K1779" t="s">
        <v>51</v>
      </c>
      <c r="M1779" s="3"/>
    </row>
    <row r="1780" spans="2:13" x14ac:dyDescent="0.2">
      <c r="B1780" s="1">
        <v>42853</v>
      </c>
      <c r="C1780">
        <v>4.3</v>
      </c>
      <c r="D1780" t="str">
        <f>_xlfn.TEXTJOIN($F$4,FALSE,源数据[[#This Row],[字段01]:[字段10]])</f>
        <v>江苏-泰州市-1000003183-安成茂商贸公司-茶饮-10000078-铁观音茶15---</v>
      </c>
      <c r="E1780" t="s">
        <v>20</v>
      </c>
      <c r="F1780" t="s">
        <v>23</v>
      </c>
      <c r="G1780">
        <v>1000003183</v>
      </c>
      <c r="H1780" t="s">
        <v>21</v>
      </c>
      <c r="I1780" s="2" t="s">
        <v>8</v>
      </c>
      <c r="J1780">
        <v>10000078</v>
      </c>
      <c r="K1780" t="s">
        <v>28</v>
      </c>
      <c r="M1780" s="3"/>
    </row>
    <row r="1781" spans="2:13" x14ac:dyDescent="0.2">
      <c r="B1781" s="1">
        <v>42853</v>
      </c>
      <c r="C1781">
        <v>0.9</v>
      </c>
      <c r="D1781" t="str">
        <f>_xlfn.TEXTJOIN($F$4,FALSE,源数据[[#This Row],[字段01]:[字段10]])</f>
        <v>江苏-泰州市-1000003183-安成茂商贸公司-茶饮-10000136-柠檬茶8---</v>
      </c>
      <c r="E1781" t="s">
        <v>20</v>
      </c>
      <c r="F1781" t="s">
        <v>23</v>
      </c>
      <c r="G1781">
        <v>1000003183</v>
      </c>
      <c r="H1781" t="s">
        <v>21</v>
      </c>
      <c r="I1781" s="2" t="s">
        <v>8</v>
      </c>
      <c r="J1781">
        <v>10000136</v>
      </c>
      <c r="K1781" t="s">
        <v>38</v>
      </c>
      <c r="M1781" s="3"/>
    </row>
    <row r="1782" spans="2:13" x14ac:dyDescent="0.2">
      <c r="B1782" s="1">
        <v>42853</v>
      </c>
      <c r="C1782">
        <v>35.1</v>
      </c>
      <c r="D1782" t="str">
        <f>_xlfn.TEXTJOIN($F$4,FALSE,源数据[[#This Row],[字段01]:[字段10]])</f>
        <v>江苏-无锡市-1000000046-多福复商贸公司-茶饮-10000111-茉莉花茶3---</v>
      </c>
      <c r="E1782" t="s">
        <v>20</v>
      </c>
      <c r="F1782" t="s">
        <v>52</v>
      </c>
      <c r="G1782">
        <v>1000000046</v>
      </c>
      <c r="H1782" t="s">
        <v>50</v>
      </c>
      <c r="I1782" s="2" t="s">
        <v>8</v>
      </c>
      <c r="J1782">
        <v>10000111</v>
      </c>
      <c r="K1782" t="s">
        <v>35</v>
      </c>
      <c r="M1782" s="3"/>
    </row>
    <row r="1783" spans="2:13" x14ac:dyDescent="0.2">
      <c r="B1783" s="1">
        <v>42853</v>
      </c>
      <c r="C1783">
        <v>28</v>
      </c>
      <c r="D1783" t="str">
        <f>_xlfn.TEXTJOIN($F$4,FALSE,源数据[[#This Row],[字段01]:[字段10]])</f>
        <v>江苏-徐州市-1000000031-顺满进商贸公司-茶饮-10000061-冰绿茶18---</v>
      </c>
      <c r="E1783" t="s">
        <v>20</v>
      </c>
      <c r="F1783" t="s">
        <v>31</v>
      </c>
      <c r="G1783">
        <v>1000000031</v>
      </c>
      <c r="H1783" t="s">
        <v>30</v>
      </c>
      <c r="I1783" s="2" t="s">
        <v>8</v>
      </c>
      <c r="J1783">
        <v>10000061</v>
      </c>
      <c r="K1783" t="s">
        <v>26</v>
      </c>
      <c r="M1783" s="3"/>
    </row>
    <row r="1784" spans="2:13" x14ac:dyDescent="0.2">
      <c r="B1784" s="1">
        <v>42853</v>
      </c>
      <c r="C1784">
        <v>29.1</v>
      </c>
      <c r="D1784" t="str">
        <f>_xlfn.TEXTJOIN($F$4,FALSE,源数据[[#This Row],[字段01]:[字段10]])</f>
        <v>江苏-徐州市-1000000031-顺满进商贸公司-汽水-50000113-百香果味汽水18---</v>
      </c>
      <c r="E1784" t="s">
        <v>20</v>
      </c>
      <c r="F1784" t="s">
        <v>31</v>
      </c>
      <c r="G1784">
        <v>1000000031</v>
      </c>
      <c r="H1784" t="s">
        <v>30</v>
      </c>
      <c r="I1784" s="2" t="s">
        <v>80</v>
      </c>
      <c r="J1784">
        <v>50000113</v>
      </c>
      <c r="K1784" t="s">
        <v>79</v>
      </c>
      <c r="M1784" s="3"/>
    </row>
    <row r="1785" spans="2:13" x14ac:dyDescent="0.2">
      <c r="B1785" s="1">
        <v>42853</v>
      </c>
      <c r="C1785">
        <v>9.1999999999999993</v>
      </c>
      <c r="D1785" t="str">
        <f>_xlfn.TEXTJOIN($F$4,FALSE,源数据[[#This Row],[字段01]:[字段10]])</f>
        <v>江苏-徐州市-1000000031-顺满进商贸公司-饮用水-30000011-矿泉水11---</v>
      </c>
      <c r="E1785" t="s">
        <v>20</v>
      </c>
      <c r="F1785" t="s">
        <v>31</v>
      </c>
      <c r="G1785">
        <v>1000000031</v>
      </c>
      <c r="H1785" t="s">
        <v>30</v>
      </c>
      <c r="I1785" s="2" t="s">
        <v>4</v>
      </c>
      <c r="J1785">
        <v>30000011</v>
      </c>
      <c r="K1785" t="s">
        <v>1</v>
      </c>
      <c r="M1785" s="3"/>
    </row>
    <row r="1786" spans="2:13" x14ac:dyDescent="0.2">
      <c r="B1786" s="1">
        <v>42853</v>
      </c>
      <c r="C1786">
        <v>16.100000000000001</v>
      </c>
      <c r="D1786" t="str">
        <f>_xlfn.TEXTJOIN($F$4,FALSE,源数据[[#This Row],[字段01]:[字段10]])</f>
        <v>江苏-扬州市-1000000579-润谦高商贸公司-茶饮-10000061-冰绿茶18---</v>
      </c>
      <c r="E1786" t="s">
        <v>20</v>
      </c>
      <c r="F1786" t="s">
        <v>59</v>
      </c>
      <c r="G1786">
        <v>1000000579</v>
      </c>
      <c r="H1786" t="s">
        <v>58</v>
      </c>
      <c r="I1786" s="2" t="s">
        <v>8</v>
      </c>
      <c r="J1786">
        <v>10000061</v>
      </c>
      <c r="K1786" t="s">
        <v>26</v>
      </c>
      <c r="M1786" s="3"/>
    </row>
    <row r="1787" spans="2:13" x14ac:dyDescent="0.2">
      <c r="B1787" s="1">
        <v>42853</v>
      </c>
      <c r="C1787">
        <v>15.2</v>
      </c>
      <c r="D1787" t="str">
        <f>_xlfn.TEXTJOIN($F$4,FALSE,源数据[[#This Row],[字段01]:[字段10]])</f>
        <v>江苏-扬州市-1000000579-润谦高商贸公司-茶饮-10000182-麦茶3---</v>
      </c>
      <c r="E1787" t="s">
        <v>20</v>
      </c>
      <c r="F1787" t="s">
        <v>59</v>
      </c>
      <c r="G1787">
        <v>1000000579</v>
      </c>
      <c r="H1787" t="s">
        <v>58</v>
      </c>
      <c r="I1787" s="2" t="s">
        <v>8</v>
      </c>
      <c r="J1787">
        <v>10000182</v>
      </c>
      <c r="K1787" t="s">
        <v>29</v>
      </c>
      <c r="M1787" s="3"/>
    </row>
    <row r="1788" spans="2:13" x14ac:dyDescent="0.2">
      <c r="B1788" s="1">
        <v>42853</v>
      </c>
      <c r="C1788">
        <v>48.3</v>
      </c>
      <c r="D1788" t="str">
        <f>_xlfn.TEXTJOIN($F$4,FALSE,源数据[[#This Row],[字段01]:[字段10]])</f>
        <v>江苏-扬州市-1000000579-润谦高商贸公司-果汁-40000085-红石榴汁1---</v>
      </c>
      <c r="E1788" t="s">
        <v>20</v>
      </c>
      <c r="F1788" t="s">
        <v>59</v>
      </c>
      <c r="G1788">
        <v>1000000579</v>
      </c>
      <c r="H1788" t="s">
        <v>58</v>
      </c>
      <c r="I1788" s="2" t="s">
        <v>24</v>
      </c>
      <c r="J1788">
        <v>40000085</v>
      </c>
      <c r="K1788" t="s">
        <v>22</v>
      </c>
      <c r="M1788" s="3"/>
    </row>
    <row r="1789" spans="2:13" x14ac:dyDescent="0.2">
      <c r="B1789" s="1">
        <v>42854</v>
      </c>
      <c r="C1789">
        <v>4.2</v>
      </c>
      <c r="D1789" t="str">
        <f>_xlfn.TEXTJOIN($F$4,FALSE,源数据[[#This Row],[字段01]:[字段10]])</f>
        <v>安徽-黄山市-1000001135-信满捷商贸公司-茶饮-10000111-茉莉花茶3---</v>
      </c>
      <c r="E1789" t="s">
        <v>41</v>
      </c>
      <c r="F1789" t="s">
        <v>64</v>
      </c>
      <c r="G1789">
        <v>1000001135</v>
      </c>
      <c r="H1789" t="s">
        <v>63</v>
      </c>
      <c r="I1789" s="2" t="s">
        <v>8</v>
      </c>
      <c r="J1789">
        <v>10000111</v>
      </c>
      <c r="K1789" t="s">
        <v>35</v>
      </c>
      <c r="M1789" s="3"/>
    </row>
    <row r="1790" spans="2:13" x14ac:dyDescent="0.2">
      <c r="B1790" s="1">
        <v>42854</v>
      </c>
      <c r="C1790">
        <v>55</v>
      </c>
      <c r="D1790" t="str">
        <f>_xlfn.TEXTJOIN($F$4,FALSE,源数据[[#This Row],[字段01]:[字段10]])</f>
        <v>湖南-常德市-1000000281-宝飞圣商贸公司-茶饮-10000131-柠檬茶3---</v>
      </c>
      <c r="E1790" t="s">
        <v>3</v>
      </c>
      <c r="F1790" t="s">
        <v>73</v>
      </c>
      <c r="G1790">
        <v>1000000281</v>
      </c>
      <c r="H1790" t="s">
        <v>72</v>
      </c>
      <c r="I1790" s="2" t="s">
        <v>8</v>
      </c>
      <c r="J1790">
        <v>10000131</v>
      </c>
      <c r="K1790" t="s">
        <v>36</v>
      </c>
      <c r="M1790" s="3"/>
    </row>
    <row r="1791" spans="2:13" x14ac:dyDescent="0.2">
      <c r="B1791" s="1">
        <v>42854</v>
      </c>
      <c r="C1791">
        <v>61.3</v>
      </c>
      <c r="D1791" t="str">
        <f>_xlfn.TEXTJOIN($F$4,FALSE,源数据[[#This Row],[字段01]:[字段10]])</f>
        <v>湖南-郴州市-1000002985-寿贵盛商贸公司-茶饮-10000211-茉莉绿茶11---</v>
      </c>
      <c r="E1791" t="s">
        <v>3</v>
      </c>
      <c r="F1791" t="s">
        <v>10</v>
      </c>
      <c r="G1791">
        <v>1000002985</v>
      </c>
      <c r="H1791" t="s">
        <v>45</v>
      </c>
      <c r="I1791" s="2" t="s">
        <v>8</v>
      </c>
      <c r="J1791">
        <v>10000211</v>
      </c>
      <c r="K1791" t="s">
        <v>6</v>
      </c>
      <c r="M1791" s="3"/>
    </row>
    <row r="1792" spans="2:13" x14ac:dyDescent="0.2">
      <c r="B1792" s="1">
        <v>42854</v>
      </c>
      <c r="C1792">
        <v>57.7</v>
      </c>
      <c r="D1792" t="str">
        <f>_xlfn.TEXTJOIN($F$4,FALSE,源数据[[#This Row],[字段01]:[字段10]])</f>
        <v>湖南-郴州市-1000002985-寿贵盛商贸公司-茶饮-10000211-茉莉绿茶11---</v>
      </c>
      <c r="E1792" t="s">
        <v>3</v>
      </c>
      <c r="F1792" t="s">
        <v>10</v>
      </c>
      <c r="G1792">
        <v>1000002985</v>
      </c>
      <c r="H1792" t="s">
        <v>45</v>
      </c>
      <c r="I1792" s="2" t="s">
        <v>8</v>
      </c>
      <c r="J1792">
        <v>10000211</v>
      </c>
      <c r="K1792" t="s">
        <v>6</v>
      </c>
      <c r="M1792" s="3"/>
    </row>
    <row r="1793" spans="2:13" x14ac:dyDescent="0.2">
      <c r="B1793" s="1">
        <v>42854</v>
      </c>
      <c r="C1793">
        <v>2.2000000000000002</v>
      </c>
      <c r="D1793" t="str">
        <f>_xlfn.TEXTJOIN($F$4,FALSE,源数据[[#This Row],[字段01]:[字段10]])</f>
        <v>湖南-郴州市-1000002985-寿贵盛商贸公司-果汁-40000080-芒果汁6---</v>
      </c>
      <c r="E1793" t="s">
        <v>3</v>
      </c>
      <c r="F1793" t="s">
        <v>10</v>
      </c>
      <c r="G1793">
        <v>1000002985</v>
      </c>
      <c r="H1793" t="s">
        <v>45</v>
      </c>
      <c r="I1793" s="2" t="s">
        <v>24</v>
      </c>
      <c r="J1793">
        <v>40000080</v>
      </c>
      <c r="K1793" t="s">
        <v>65</v>
      </c>
      <c r="M1793" s="3"/>
    </row>
    <row r="1794" spans="2:13" x14ac:dyDescent="0.2">
      <c r="B1794" s="1">
        <v>42854</v>
      </c>
      <c r="C1794">
        <v>58.8</v>
      </c>
      <c r="D1794" t="str">
        <f>_xlfn.TEXTJOIN($F$4,FALSE,源数据[[#This Row],[字段01]:[字段10]])</f>
        <v>湖南-郴州市-1000002986-仁进裕商贸公司-茶饮-10000211-茉莉绿茶11---</v>
      </c>
      <c r="E1794" t="s">
        <v>3</v>
      </c>
      <c r="F1794" t="s">
        <v>10</v>
      </c>
      <c r="G1794">
        <v>1000002986</v>
      </c>
      <c r="H1794" t="s">
        <v>9</v>
      </c>
      <c r="I1794" s="2" t="s">
        <v>8</v>
      </c>
      <c r="J1794">
        <v>10000211</v>
      </c>
      <c r="K1794" t="s">
        <v>6</v>
      </c>
      <c r="M1794" s="3"/>
    </row>
    <row r="1795" spans="2:13" x14ac:dyDescent="0.2">
      <c r="B1795" s="1">
        <v>42854</v>
      </c>
      <c r="C1795">
        <v>80.8</v>
      </c>
      <c r="D1795" t="str">
        <f>_xlfn.TEXTJOIN($F$4,FALSE,源数据[[#This Row],[字段01]:[字段10]])</f>
        <v>湖南-邵阳市-1000001502-裕协康商贸公司-茶饮-10000211-茉莉绿茶11---</v>
      </c>
      <c r="E1795" t="s">
        <v>3</v>
      </c>
      <c r="F1795" t="s">
        <v>55</v>
      </c>
      <c r="G1795">
        <v>1000001502</v>
      </c>
      <c r="H1795" t="s">
        <v>54</v>
      </c>
      <c r="I1795" s="2" t="s">
        <v>8</v>
      </c>
      <c r="J1795">
        <v>10000211</v>
      </c>
      <c r="K1795" t="s">
        <v>6</v>
      </c>
      <c r="M1795" s="3"/>
    </row>
    <row r="1796" spans="2:13" x14ac:dyDescent="0.2">
      <c r="B1796" s="1">
        <v>42854</v>
      </c>
      <c r="C1796">
        <v>52.7</v>
      </c>
      <c r="D1796" t="str">
        <f>_xlfn.TEXTJOIN($F$4,FALSE,源数据[[#This Row],[字段01]:[字段10]])</f>
        <v>湖南-邵阳市-1000001502-裕协康商贸公司-茶饮-10000211-茉莉绿茶11---</v>
      </c>
      <c r="E1796" t="s">
        <v>3</v>
      </c>
      <c r="F1796" t="s">
        <v>55</v>
      </c>
      <c r="G1796">
        <v>1000001502</v>
      </c>
      <c r="H1796" t="s">
        <v>54</v>
      </c>
      <c r="I1796" s="2" t="s">
        <v>8</v>
      </c>
      <c r="J1796">
        <v>10000211</v>
      </c>
      <c r="K1796" t="s">
        <v>6</v>
      </c>
      <c r="M1796" s="3"/>
    </row>
    <row r="1797" spans="2:13" x14ac:dyDescent="0.2">
      <c r="B1797" s="1">
        <v>42854</v>
      </c>
      <c r="C1797">
        <v>59.2</v>
      </c>
      <c r="D1797" t="str">
        <f>_xlfn.TEXTJOIN($F$4,FALSE,源数据[[#This Row],[字段01]:[字段10]])</f>
        <v>湖南-邵阳市-1000001502-裕协康商贸公司-茶饮-10000211-茉莉绿茶11---</v>
      </c>
      <c r="E1797" t="s">
        <v>3</v>
      </c>
      <c r="F1797" t="s">
        <v>55</v>
      </c>
      <c r="G1797">
        <v>1000001502</v>
      </c>
      <c r="H1797" t="s">
        <v>54</v>
      </c>
      <c r="I1797" s="2" t="s">
        <v>8</v>
      </c>
      <c r="J1797">
        <v>10000211</v>
      </c>
      <c r="K1797" t="s">
        <v>6</v>
      </c>
      <c r="M1797" s="3"/>
    </row>
    <row r="1798" spans="2:13" x14ac:dyDescent="0.2">
      <c r="B1798" s="1">
        <v>42854</v>
      </c>
      <c r="C1798">
        <v>68.099999999999994</v>
      </c>
      <c r="D1798" t="str">
        <f>_xlfn.TEXTJOIN($F$4,FALSE,源数据[[#This Row],[字段01]:[字段10]])</f>
        <v>湖南-长沙市-1000001649-圣大广商贸公司-茶饮-10000131-柠檬茶3---</v>
      </c>
      <c r="E1798" t="s">
        <v>3</v>
      </c>
      <c r="F1798" t="s">
        <v>12</v>
      </c>
      <c r="G1798">
        <v>1000001649</v>
      </c>
      <c r="H1798" t="s">
        <v>11</v>
      </c>
      <c r="I1798" s="2" t="s">
        <v>8</v>
      </c>
      <c r="J1798">
        <v>10000131</v>
      </c>
      <c r="K1798" t="s">
        <v>36</v>
      </c>
      <c r="M1798" s="3"/>
    </row>
    <row r="1799" spans="2:13" x14ac:dyDescent="0.2">
      <c r="B1799" s="1">
        <v>42854</v>
      </c>
      <c r="C1799">
        <v>81.7</v>
      </c>
      <c r="D1799" t="str">
        <f>_xlfn.TEXTJOIN($F$4,FALSE,源数据[[#This Row],[字段01]:[字段10]])</f>
        <v>湖南-长沙市-1000001649-圣大广商贸公司-茶饮-10000211-茉莉绿茶11---</v>
      </c>
      <c r="E1799" t="s">
        <v>3</v>
      </c>
      <c r="F1799" t="s">
        <v>12</v>
      </c>
      <c r="G1799">
        <v>1000001649</v>
      </c>
      <c r="H1799" t="s">
        <v>11</v>
      </c>
      <c r="I1799" s="2" t="s">
        <v>8</v>
      </c>
      <c r="J1799">
        <v>10000211</v>
      </c>
      <c r="K1799" t="s">
        <v>6</v>
      </c>
      <c r="M1799" s="3"/>
    </row>
    <row r="1800" spans="2:13" x14ac:dyDescent="0.2">
      <c r="B1800" s="1">
        <v>42854</v>
      </c>
      <c r="C1800">
        <v>78</v>
      </c>
      <c r="D1800" t="str">
        <f>_xlfn.TEXTJOIN($F$4,FALSE,源数据[[#This Row],[字段01]:[字段10]])</f>
        <v>湖南-长沙市-1000001649-圣大广商贸公司-茶饮-10000211-茉莉绿茶11---</v>
      </c>
      <c r="E1800" t="s">
        <v>3</v>
      </c>
      <c r="F1800" t="s">
        <v>12</v>
      </c>
      <c r="G1800">
        <v>1000001649</v>
      </c>
      <c r="H1800" t="s">
        <v>11</v>
      </c>
      <c r="I1800" s="2" t="s">
        <v>8</v>
      </c>
      <c r="J1800">
        <v>10000211</v>
      </c>
      <c r="K1800" t="s">
        <v>6</v>
      </c>
      <c r="M1800" s="3"/>
    </row>
    <row r="1801" spans="2:13" x14ac:dyDescent="0.2">
      <c r="B1801" s="1">
        <v>42854</v>
      </c>
      <c r="C1801">
        <v>4.9000000000000004</v>
      </c>
      <c r="D1801" t="str">
        <f>_xlfn.TEXTJOIN($F$4,FALSE,源数据[[#This Row],[字段01]:[字段10]])</f>
        <v>湖南-长沙市-1000001649-圣大广商贸公司-茶饮-20000099-拿铁奶茶2---</v>
      </c>
      <c r="E1801" t="s">
        <v>3</v>
      </c>
      <c r="F1801" t="s">
        <v>12</v>
      </c>
      <c r="G1801">
        <v>1000001649</v>
      </c>
      <c r="H1801" t="s">
        <v>11</v>
      </c>
      <c r="I1801" s="2" t="s">
        <v>8</v>
      </c>
      <c r="J1801">
        <v>20000099</v>
      </c>
      <c r="K1801" t="s">
        <v>18</v>
      </c>
      <c r="M1801" s="3"/>
    </row>
    <row r="1802" spans="2:13" x14ac:dyDescent="0.2">
      <c r="B1802" s="1">
        <v>42854</v>
      </c>
      <c r="C1802">
        <v>74</v>
      </c>
      <c r="D1802" t="str">
        <f>_xlfn.TEXTJOIN($F$4,FALSE,源数据[[#This Row],[字段01]:[字段10]])</f>
        <v>湖南-长沙市-1000001649-圣大广商贸公司-果汁-40000080-芒果汁6---</v>
      </c>
      <c r="E1802" t="s">
        <v>3</v>
      </c>
      <c r="F1802" t="s">
        <v>12</v>
      </c>
      <c r="G1802">
        <v>1000001649</v>
      </c>
      <c r="H1802" t="s">
        <v>11</v>
      </c>
      <c r="I1802" s="2" t="s">
        <v>24</v>
      </c>
      <c r="J1802">
        <v>40000080</v>
      </c>
      <c r="K1802" t="s">
        <v>65</v>
      </c>
      <c r="M1802" s="3"/>
    </row>
    <row r="1803" spans="2:13" x14ac:dyDescent="0.2">
      <c r="B1803" s="1">
        <v>42854</v>
      </c>
      <c r="C1803">
        <v>44.5</v>
      </c>
      <c r="D1803" t="str">
        <f>_xlfn.TEXTJOIN($F$4,FALSE,源数据[[#This Row],[字段01]:[字段10]])</f>
        <v>湖南-株洲市-1000000072-正吉复商贸公司-茶饮-10000211-茉莉绿茶11---</v>
      </c>
      <c r="E1803" t="s">
        <v>3</v>
      </c>
      <c r="F1803" t="s">
        <v>7</v>
      </c>
      <c r="G1803">
        <v>1000000072</v>
      </c>
      <c r="H1803" t="s">
        <v>5</v>
      </c>
      <c r="I1803" s="2" t="s">
        <v>8</v>
      </c>
      <c r="J1803">
        <v>10000211</v>
      </c>
      <c r="K1803" t="s">
        <v>6</v>
      </c>
      <c r="M1803" s="3"/>
    </row>
    <row r="1804" spans="2:13" x14ac:dyDescent="0.2">
      <c r="B1804" s="1">
        <v>42854</v>
      </c>
      <c r="C1804">
        <v>43.3</v>
      </c>
      <c r="D1804" t="str">
        <f>_xlfn.TEXTJOIN($F$4,FALSE,源数据[[#This Row],[字段01]:[字段10]])</f>
        <v>湖南-株洲市-1000000072-正吉复商贸公司-茶饮-10000211-茉莉绿茶11---</v>
      </c>
      <c r="E1804" t="s">
        <v>3</v>
      </c>
      <c r="F1804" t="s">
        <v>7</v>
      </c>
      <c r="G1804">
        <v>1000000072</v>
      </c>
      <c r="H1804" t="s">
        <v>5</v>
      </c>
      <c r="I1804" s="2" t="s">
        <v>8</v>
      </c>
      <c r="J1804">
        <v>10000211</v>
      </c>
      <c r="K1804" t="s">
        <v>6</v>
      </c>
      <c r="M1804" s="3"/>
    </row>
    <row r="1805" spans="2:13" x14ac:dyDescent="0.2">
      <c r="B1805" s="1">
        <v>42854</v>
      </c>
      <c r="C1805">
        <v>38</v>
      </c>
      <c r="D1805" t="str">
        <f>_xlfn.TEXTJOIN($F$4,FALSE,源数据[[#This Row],[字段01]:[字段10]])</f>
        <v>江苏-南京市区-1000000020-吉兴进商贸公司-茶饮-20000099-拿铁奶茶2---</v>
      </c>
      <c r="E1805" t="s">
        <v>20</v>
      </c>
      <c r="F1805" t="s">
        <v>47</v>
      </c>
      <c r="G1805">
        <v>1000000020</v>
      </c>
      <c r="H1805" t="s">
        <v>71</v>
      </c>
      <c r="I1805" s="2" t="s">
        <v>8</v>
      </c>
      <c r="J1805">
        <v>20000099</v>
      </c>
      <c r="K1805" t="s">
        <v>18</v>
      </c>
      <c r="M1805" s="3"/>
    </row>
    <row r="1806" spans="2:13" x14ac:dyDescent="0.2">
      <c r="B1806" s="1">
        <v>42854</v>
      </c>
      <c r="C1806">
        <v>39</v>
      </c>
      <c r="D1806" t="str">
        <f>_xlfn.TEXTJOIN($F$4,FALSE,源数据[[#This Row],[字段01]:[字段10]])</f>
        <v>江苏-南京市区-1000000020-吉兴进商贸公司-茶饮-20000099-拿铁奶茶2---</v>
      </c>
      <c r="E1806" t="s">
        <v>20</v>
      </c>
      <c r="F1806" t="s">
        <v>47</v>
      </c>
      <c r="G1806">
        <v>1000000020</v>
      </c>
      <c r="H1806" t="s">
        <v>71</v>
      </c>
      <c r="I1806" s="2" t="s">
        <v>8</v>
      </c>
      <c r="J1806">
        <v>20000099</v>
      </c>
      <c r="K1806" t="s">
        <v>18</v>
      </c>
      <c r="M1806" s="3"/>
    </row>
    <row r="1807" spans="2:13" x14ac:dyDescent="0.2">
      <c r="B1807" s="1">
        <v>42854</v>
      </c>
      <c r="C1807">
        <v>36.1</v>
      </c>
      <c r="D1807" t="str">
        <f>_xlfn.TEXTJOIN($F$4,FALSE,源数据[[#This Row],[字段01]:[字段10]])</f>
        <v>江苏-南京市区-1000000020-吉兴进商贸公司-饮用水-30000011-矿泉水11---</v>
      </c>
      <c r="E1807" t="s">
        <v>20</v>
      </c>
      <c r="F1807" t="s">
        <v>47</v>
      </c>
      <c r="G1807">
        <v>1000000020</v>
      </c>
      <c r="H1807" t="s">
        <v>71</v>
      </c>
      <c r="I1807" s="2" t="s">
        <v>4</v>
      </c>
      <c r="J1807">
        <v>30000011</v>
      </c>
      <c r="K1807" t="s">
        <v>1</v>
      </c>
      <c r="M1807" s="3"/>
    </row>
    <row r="1808" spans="2:13" x14ac:dyDescent="0.2">
      <c r="B1808" s="1">
        <v>42854</v>
      </c>
      <c r="C1808">
        <v>0.3</v>
      </c>
      <c r="D1808" t="str">
        <f>_xlfn.TEXTJOIN($F$4,FALSE,源数据[[#This Row],[字段01]:[字段10]])</f>
        <v>江苏-南通市-1000003349-晨乐商贸有限公司-茶饮-20000099-拿铁奶茶2---</v>
      </c>
      <c r="E1808" t="s">
        <v>20</v>
      </c>
      <c r="F1808" t="s">
        <v>67</v>
      </c>
      <c r="G1808">
        <v>1000003349</v>
      </c>
      <c r="H1808" t="s">
        <v>66</v>
      </c>
      <c r="I1808" s="2" t="s">
        <v>8</v>
      </c>
      <c r="J1808">
        <v>20000099</v>
      </c>
      <c r="K1808" t="s">
        <v>18</v>
      </c>
      <c r="M1808" s="3"/>
    </row>
    <row r="1809" spans="2:13" x14ac:dyDescent="0.2">
      <c r="B1809" s="1">
        <v>42854</v>
      </c>
      <c r="C1809">
        <v>0.1</v>
      </c>
      <c r="D1809" t="str">
        <f>_xlfn.TEXTJOIN($F$4,FALSE,源数据[[#This Row],[字段01]:[字段10]])</f>
        <v>江苏-南通市-1000003349-晨乐商贸有限公司-茶饮-20000099-拿铁奶茶2---</v>
      </c>
      <c r="E1809" t="s">
        <v>20</v>
      </c>
      <c r="F1809" t="s">
        <v>67</v>
      </c>
      <c r="G1809">
        <v>1000003349</v>
      </c>
      <c r="H1809" t="s">
        <v>66</v>
      </c>
      <c r="I1809" s="2" t="s">
        <v>8</v>
      </c>
      <c r="J1809">
        <v>20000099</v>
      </c>
      <c r="K1809" t="s">
        <v>18</v>
      </c>
      <c r="M1809" s="3"/>
    </row>
    <row r="1810" spans="2:13" x14ac:dyDescent="0.2">
      <c r="B1810" s="1">
        <v>42854</v>
      </c>
      <c r="C1810">
        <v>38.1</v>
      </c>
      <c r="D1810" t="str">
        <f>_xlfn.TEXTJOIN($F$4,FALSE,源数据[[#This Row],[字段01]:[字段10]])</f>
        <v>江苏-徐州市-1000000031-顺满进商贸公司-茶饮-10000182-麦茶3---</v>
      </c>
      <c r="E1810" t="s">
        <v>20</v>
      </c>
      <c r="F1810" t="s">
        <v>31</v>
      </c>
      <c r="G1810">
        <v>1000000031</v>
      </c>
      <c r="H1810" t="s">
        <v>30</v>
      </c>
      <c r="I1810" s="2" t="s">
        <v>8</v>
      </c>
      <c r="J1810">
        <v>10000182</v>
      </c>
      <c r="K1810" t="s">
        <v>29</v>
      </c>
      <c r="M1810" s="3"/>
    </row>
    <row r="1811" spans="2:13" x14ac:dyDescent="0.2">
      <c r="B1811" s="1">
        <v>42854</v>
      </c>
      <c r="C1811">
        <v>32.1</v>
      </c>
      <c r="D1811" t="str">
        <f>_xlfn.TEXTJOIN($F$4,FALSE,源数据[[#This Row],[字段01]:[字段10]])</f>
        <v>江苏-盐城市-1000002872-亚成美商贸公司-茶饮-10000111-茉莉花茶3---</v>
      </c>
      <c r="E1811" t="s">
        <v>20</v>
      </c>
      <c r="F1811" t="s">
        <v>19</v>
      </c>
      <c r="G1811">
        <v>1000002872</v>
      </c>
      <c r="H1811" t="s">
        <v>17</v>
      </c>
      <c r="I1811" s="2" t="s">
        <v>8</v>
      </c>
      <c r="J1811">
        <v>10000111</v>
      </c>
      <c r="K1811" t="s">
        <v>35</v>
      </c>
      <c r="M1811" s="3"/>
    </row>
    <row r="1812" spans="2:13" x14ac:dyDescent="0.2">
      <c r="B1812" s="1">
        <v>42854</v>
      </c>
      <c r="C1812">
        <v>30.5</v>
      </c>
      <c r="D1812" t="str">
        <f>_xlfn.TEXTJOIN($F$4,FALSE,源数据[[#This Row],[字段01]:[字段10]])</f>
        <v>江苏-扬州市-1000000579-润谦高商贸公司-茶饮-10000064-铁观音茶1---</v>
      </c>
      <c r="E1812" t="s">
        <v>20</v>
      </c>
      <c r="F1812" t="s">
        <v>59</v>
      </c>
      <c r="G1812">
        <v>1000000579</v>
      </c>
      <c r="H1812" t="s">
        <v>58</v>
      </c>
      <c r="I1812" s="2" t="s">
        <v>8</v>
      </c>
      <c r="J1812">
        <v>10000064</v>
      </c>
      <c r="K1812" t="s">
        <v>51</v>
      </c>
      <c r="M1812" s="3"/>
    </row>
    <row r="1813" spans="2:13" x14ac:dyDescent="0.2">
      <c r="B1813" s="1">
        <v>42854</v>
      </c>
      <c r="C1813">
        <v>4.5999999999999996</v>
      </c>
      <c r="D1813" t="str">
        <f>_xlfn.TEXTJOIN($F$4,FALSE,源数据[[#This Row],[字段01]:[字段10]])</f>
        <v>江苏-扬州市-1000000579-润谦高商贸公司-茶饮-20000099-拿铁奶茶2---</v>
      </c>
      <c r="E1813" t="s">
        <v>20</v>
      </c>
      <c r="F1813" t="s">
        <v>59</v>
      </c>
      <c r="G1813">
        <v>1000000579</v>
      </c>
      <c r="H1813" t="s">
        <v>58</v>
      </c>
      <c r="I1813" s="2" t="s">
        <v>8</v>
      </c>
      <c r="J1813">
        <v>20000099</v>
      </c>
      <c r="K1813" t="s">
        <v>18</v>
      </c>
      <c r="M1813" s="3"/>
    </row>
    <row r="1814" spans="2:13" x14ac:dyDescent="0.2">
      <c r="B1814" s="1">
        <v>42855</v>
      </c>
      <c r="C1814">
        <v>66.599999999999994</v>
      </c>
      <c r="D1814" t="str">
        <f>_xlfn.TEXTJOIN($F$4,FALSE,源数据[[#This Row],[字段01]:[字段10]])</f>
        <v>安徽-蚌埠市-1000000460-昌华聚商贸公司-茶饮-10000172-红茶16---</v>
      </c>
      <c r="E1814" t="s">
        <v>41</v>
      </c>
      <c r="F1814" t="s">
        <v>49</v>
      </c>
      <c r="G1814">
        <v>1000000460</v>
      </c>
      <c r="H1814" t="s">
        <v>48</v>
      </c>
      <c r="I1814" s="2" t="s">
        <v>8</v>
      </c>
      <c r="J1814">
        <v>10000172</v>
      </c>
      <c r="K1814" t="s">
        <v>14</v>
      </c>
      <c r="M1814" s="3"/>
    </row>
    <row r="1815" spans="2:13" x14ac:dyDescent="0.2">
      <c r="B1815" s="1">
        <v>42855</v>
      </c>
      <c r="C1815">
        <v>5.3</v>
      </c>
      <c r="D1815" t="str">
        <f>_xlfn.TEXTJOIN($F$4,FALSE,源数据[[#This Row],[字段01]:[字段10]])</f>
        <v>安徽-芜湖市-1000003187-如中寿商贸公司-茶饮-10000064-铁观音茶1---</v>
      </c>
      <c r="E1815" t="s">
        <v>41</v>
      </c>
      <c r="F1815" t="s">
        <v>76</v>
      </c>
      <c r="G1815">
        <v>1000003187</v>
      </c>
      <c r="H1815" t="s">
        <v>75</v>
      </c>
      <c r="I1815" s="2" t="s">
        <v>8</v>
      </c>
      <c r="J1815">
        <v>10000064</v>
      </c>
      <c r="K1815" t="s">
        <v>51</v>
      </c>
      <c r="M1815" s="3"/>
    </row>
    <row r="1816" spans="2:13" x14ac:dyDescent="0.2">
      <c r="B1816" s="1">
        <v>42855</v>
      </c>
      <c r="C1816">
        <v>23.7</v>
      </c>
      <c r="D1816" t="str">
        <f>_xlfn.TEXTJOIN($F$4,FALSE,源数据[[#This Row],[字段01]:[字段10]])</f>
        <v>安徽-芜湖市-1000003187-如中寿商贸公司-茶饮-10000131-柠檬茶3---</v>
      </c>
      <c r="E1816" t="s">
        <v>41</v>
      </c>
      <c r="F1816" t="s">
        <v>76</v>
      </c>
      <c r="G1816">
        <v>1000003187</v>
      </c>
      <c r="H1816" t="s">
        <v>75</v>
      </c>
      <c r="I1816" s="2" t="s">
        <v>8</v>
      </c>
      <c r="J1816">
        <v>10000131</v>
      </c>
      <c r="K1816" t="s">
        <v>36</v>
      </c>
      <c r="M1816" s="3"/>
    </row>
    <row r="1817" spans="2:13" x14ac:dyDescent="0.2">
      <c r="B1817" s="1">
        <v>42855</v>
      </c>
      <c r="C1817">
        <v>2.5</v>
      </c>
      <c r="D1817" t="str">
        <f>_xlfn.TEXTJOIN($F$4,FALSE,源数据[[#This Row],[字段01]:[字段10]])</f>
        <v>安徽-芜湖市-1000003187-如中寿商贸公司-茶饮-20000099-拿铁奶茶2---</v>
      </c>
      <c r="E1817" t="s">
        <v>41</v>
      </c>
      <c r="F1817" t="s">
        <v>76</v>
      </c>
      <c r="G1817">
        <v>1000003187</v>
      </c>
      <c r="H1817" t="s">
        <v>75</v>
      </c>
      <c r="I1817" s="2" t="s">
        <v>8</v>
      </c>
      <c r="J1817">
        <v>20000099</v>
      </c>
      <c r="K1817" t="s">
        <v>18</v>
      </c>
      <c r="M1817" s="3"/>
    </row>
    <row r="1818" spans="2:13" x14ac:dyDescent="0.2">
      <c r="B1818" s="1">
        <v>42855</v>
      </c>
      <c r="C1818">
        <v>27</v>
      </c>
      <c r="D1818" t="str">
        <f>_xlfn.TEXTJOIN($F$4,FALSE,源数据[[#This Row],[字段01]:[字段10]])</f>
        <v>河南-洛阳市区-1000001915-华宏仁商贸公司-果汁-40000080-芒果汁6---</v>
      </c>
      <c r="E1818" t="s">
        <v>16</v>
      </c>
      <c r="F1818" t="s">
        <v>15</v>
      </c>
      <c r="G1818">
        <v>1000001915</v>
      </c>
      <c r="H1818" t="s">
        <v>13</v>
      </c>
      <c r="I1818" s="2" t="s">
        <v>24</v>
      </c>
      <c r="J1818">
        <v>40000080</v>
      </c>
      <c r="K1818" t="s">
        <v>65</v>
      </c>
      <c r="M1818" s="3"/>
    </row>
    <row r="1819" spans="2:13" x14ac:dyDescent="0.2">
      <c r="B1819" s="1">
        <v>42855</v>
      </c>
      <c r="C1819">
        <v>62.4</v>
      </c>
      <c r="D1819" t="str">
        <f>_xlfn.TEXTJOIN($F$4,FALSE,源数据[[#This Row],[字段01]:[字段10]])</f>
        <v>湖南-郴州市-1000002981-祥顺源商贸公司-茶饮-10000131-柠檬茶3---</v>
      </c>
      <c r="E1819" t="s">
        <v>3</v>
      </c>
      <c r="F1819" t="s">
        <v>10</v>
      </c>
      <c r="G1819">
        <v>1000002981</v>
      </c>
      <c r="H1819" t="s">
        <v>60</v>
      </c>
      <c r="I1819" s="2" t="s">
        <v>8</v>
      </c>
      <c r="J1819">
        <v>10000131</v>
      </c>
      <c r="K1819" t="s">
        <v>36</v>
      </c>
      <c r="M1819" s="3"/>
    </row>
    <row r="1820" spans="2:13" x14ac:dyDescent="0.2">
      <c r="B1820" s="1">
        <v>42855</v>
      </c>
      <c r="C1820">
        <v>1.1000000000000001</v>
      </c>
      <c r="D1820" t="str">
        <f>_xlfn.TEXTJOIN($F$4,FALSE,源数据[[#This Row],[字段01]:[字段10]])</f>
        <v>湖南-郴州市-1000002981-祥顺源商贸公司-茶饮-10000136-柠檬茶8---</v>
      </c>
      <c r="E1820" t="s">
        <v>3</v>
      </c>
      <c r="F1820" t="s">
        <v>10</v>
      </c>
      <c r="G1820">
        <v>1000002981</v>
      </c>
      <c r="H1820" t="s">
        <v>60</v>
      </c>
      <c r="I1820" s="2" t="s">
        <v>8</v>
      </c>
      <c r="J1820">
        <v>10000136</v>
      </c>
      <c r="K1820" t="s">
        <v>38</v>
      </c>
      <c r="M1820" s="3"/>
    </row>
    <row r="1821" spans="2:13" x14ac:dyDescent="0.2">
      <c r="B1821" s="1">
        <v>42855</v>
      </c>
      <c r="C1821">
        <v>7.5</v>
      </c>
      <c r="D1821" t="str">
        <f>_xlfn.TEXTJOIN($F$4,FALSE,源数据[[#This Row],[字段01]:[字段10]])</f>
        <v>湖南-郴州市-1000002981-祥顺源商贸公司-茶饮-20000099-拿铁奶茶2---</v>
      </c>
      <c r="E1821" t="s">
        <v>3</v>
      </c>
      <c r="F1821" t="s">
        <v>10</v>
      </c>
      <c r="G1821">
        <v>1000002981</v>
      </c>
      <c r="H1821" t="s">
        <v>60</v>
      </c>
      <c r="I1821" s="2" t="s">
        <v>8</v>
      </c>
      <c r="J1821">
        <v>20000099</v>
      </c>
      <c r="K1821" t="s">
        <v>18</v>
      </c>
      <c r="M1821" s="3"/>
    </row>
    <row r="1822" spans="2:13" x14ac:dyDescent="0.2">
      <c r="B1822" s="1">
        <v>42855</v>
      </c>
      <c r="C1822">
        <v>51.5</v>
      </c>
      <c r="D1822" t="str">
        <f>_xlfn.TEXTJOIN($F$4,FALSE,源数据[[#This Row],[字段01]:[字段10]])</f>
        <v>湖南-邵阳市-1000001502-裕协康商贸公司-茶饮-10000211-茉莉绿茶11---</v>
      </c>
      <c r="E1822" t="s">
        <v>3</v>
      </c>
      <c r="F1822" t="s">
        <v>55</v>
      </c>
      <c r="G1822">
        <v>1000001502</v>
      </c>
      <c r="H1822" t="s">
        <v>54</v>
      </c>
      <c r="I1822" s="2" t="s">
        <v>8</v>
      </c>
      <c r="J1822">
        <v>10000211</v>
      </c>
      <c r="K1822" t="s">
        <v>6</v>
      </c>
      <c r="M1822" s="3"/>
    </row>
    <row r="1823" spans="2:13" x14ac:dyDescent="0.2">
      <c r="B1823" s="1">
        <v>42855</v>
      </c>
      <c r="C1823">
        <v>17.8</v>
      </c>
      <c r="D1823" t="str">
        <f>_xlfn.TEXTJOIN($F$4,FALSE,源数据[[#This Row],[字段01]:[字段10]])</f>
        <v>湖南-长沙市-1000000059-厚飞康商贸公司-茶饮-10000172-红茶16---</v>
      </c>
      <c r="E1823" t="s">
        <v>3</v>
      </c>
      <c r="F1823" t="s">
        <v>12</v>
      </c>
      <c r="G1823">
        <v>1000000059</v>
      </c>
      <c r="H1823" t="s">
        <v>53</v>
      </c>
      <c r="I1823" s="2" t="s">
        <v>8</v>
      </c>
      <c r="J1823">
        <v>10000172</v>
      </c>
      <c r="K1823" t="s">
        <v>14</v>
      </c>
      <c r="M1823" s="3"/>
    </row>
    <row r="1824" spans="2:13" x14ac:dyDescent="0.2">
      <c r="B1824" s="1">
        <v>42855</v>
      </c>
      <c r="C1824">
        <v>41.6</v>
      </c>
      <c r="D1824" t="str">
        <f>_xlfn.TEXTJOIN($F$4,FALSE,源数据[[#This Row],[字段01]:[字段10]])</f>
        <v>湖南-株洲市-1000000072-正吉复商贸公司-茶饮-10000211-茉莉绿茶11---</v>
      </c>
      <c r="E1824" t="s">
        <v>3</v>
      </c>
      <c r="F1824" t="s">
        <v>7</v>
      </c>
      <c r="G1824">
        <v>1000000072</v>
      </c>
      <c r="H1824" t="s">
        <v>5</v>
      </c>
      <c r="I1824" s="2" t="s">
        <v>8</v>
      </c>
      <c r="J1824">
        <v>10000211</v>
      </c>
      <c r="K1824" t="s">
        <v>6</v>
      </c>
      <c r="M1824" s="3"/>
    </row>
    <row r="1825" spans="2:13" x14ac:dyDescent="0.2">
      <c r="B1825" s="1">
        <v>42856</v>
      </c>
      <c r="C1825">
        <v>8.9</v>
      </c>
      <c r="D1825" t="str">
        <f>_xlfn.TEXTJOIN($F$4,FALSE,源数据[[#This Row],[字段01]:[字段10]])</f>
        <v>湖南-长沙市-1000000059-厚飞康商贸公司-茶饮-10000172-红茶16---</v>
      </c>
      <c r="E1825" t="s">
        <v>3</v>
      </c>
      <c r="F1825" t="s">
        <v>12</v>
      </c>
      <c r="G1825">
        <v>1000000059</v>
      </c>
      <c r="H1825" t="s">
        <v>53</v>
      </c>
      <c r="I1825" s="2" t="s">
        <v>8</v>
      </c>
      <c r="J1825">
        <v>10000172</v>
      </c>
      <c r="K1825" t="s">
        <v>14</v>
      </c>
      <c r="M1825" s="3"/>
    </row>
    <row r="1826" spans="2:13" x14ac:dyDescent="0.2">
      <c r="B1826" s="1">
        <v>42857</v>
      </c>
      <c r="C1826">
        <v>56.7</v>
      </c>
      <c r="D1826" t="str">
        <f>_xlfn.TEXTJOIN($F$4,FALSE,源数据[[#This Row],[字段01]:[字段10]])</f>
        <v>湖南-株洲市-1000000072-正吉复商贸公司-茶饮-10000131-柠檬茶3---</v>
      </c>
      <c r="E1826" t="s">
        <v>3</v>
      </c>
      <c r="F1826" t="s">
        <v>7</v>
      </c>
      <c r="G1826">
        <v>1000000072</v>
      </c>
      <c r="H1826" t="s">
        <v>5</v>
      </c>
      <c r="I1826" s="2" t="s">
        <v>8</v>
      </c>
      <c r="J1826">
        <v>10000131</v>
      </c>
      <c r="K1826" t="s">
        <v>36</v>
      </c>
      <c r="M1826" s="3"/>
    </row>
    <row r="1827" spans="2:13" x14ac:dyDescent="0.2">
      <c r="B1827" s="1">
        <v>42857</v>
      </c>
      <c r="C1827">
        <v>14.1</v>
      </c>
      <c r="D1827" t="str">
        <f>_xlfn.TEXTJOIN($F$4,FALSE,源数据[[#This Row],[字段01]:[字段10]])</f>
        <v>江苏-常州市-1000001133-厚弘优商贸公司-茶饮-10000078-铁观音茶15---</v>
      </c>
      <c r="E1827" t="s">
        <v>20</v>
      </c>
      <c r="F1827" t="s">
        <v>44</v>
      </c>
      <c r="G1827">
        <v>1000001133</v>
      </c>
      <c r="H1827" t="s">
        <v>43</v>
      </c>
      <c r="I1827" s="2" t="s">
        <v>8</v>
      </c>
      <c r="J1827">
        <v>10000078</v>
      </c>
      <c r="K1827" t="s">
        <v>28</v>
      </c>
      <c r="M1827" s="3"/>
    </row>
    <row r="1828" spans="2:13" x14ac:dyDescent="0.2">
      <c r="B1828" s="1">
        <v>42857</v>
      </c>
      <c r="C1828">
        <v>18.3</v>
      </c>
      <c r="D1828" t="str">
        <f>_xlfn.TEXTJOIN($F$4,FALSE,源数据[[#This Row],[字段01]:[字段10]])</f>
        <v>江苏-常州市-1000001133-厚弘优商贸公司-茶饮-10000111-茉莉花茶3---</v>
      </c>
      <c r="E1828" t="s">
        <v>20</v>
      </c>
      <c r="F1828" t="s">
        <v>44</v>
      </c>
      <c r="G1828">
        <v>1000001133</v>
      </c>
      <c r="H1828" t="s">
        <v>43</v>
      </c>
      <c r="I1828" s="2" t="s">
        <v>8</v>
      </c>
      <c r="J1828">
        <v>10000111</v>
      </c>
      <c r="K1828" t="s">
        <v>35</v>
      </c>
      <c r="M1828" s="3"/>
    </row>
    <row r="1829" spans="2:13" x14ac:dyDescent="0.2">
      <c r="B1829" s="1">
        <v>42857</v>
      </c>
      <c r="C1829">
        <v>0.3</v>
      </c>
      <c r="D1829" t="str">
        <f>_xlfn.TEXTJOIN($F$4,FALSE,源数据[[#This Row],[字段01]:[字段10]])</f>
        <v>江苏-南通市-1000003349-晨乐商贸有限公司-茶饮-20000099-拿铁奶茶2---</v>
      </c>
      <c r="E1829" t="s">
        <v>20</v>
      </c>
      <c r="F1829" t="s">
        <v>67</v>
      </c>
      <c r="G1829">
        <v>1000003349</v>
      </c>
      <c r="H1829" t="s">
        <v>66</v>
      </c>
      <c r="I1829" s="2" t="s">
        <v>8</v>
      </c>
      <c r="J1829">
        <v>20000099</v>
      </c>
      <c r="K1829" t="s">
        <v>18</v>
      </c>
      <c r="M1829" s="3"/>
    </row>
    <row r="1830" spans="2:13" x14ac:dyDescent="0.2">
      <c r="B1830" s="1">
        <v>42857</v>
      </c>
      <c r="C1830">
        <v>0.1</v>
      </c>
      <c r="D1830" t="str">
        <f>_xlfn.TEXTJOIN($F$4,FALSE,源数据[[#This Row],[字段01]:[字段10]])</f>
        <v>江苏-南通市-1000003349-晨乐商贸有限公司-茶饮-20000099-拿铁奶茶2---</v>
      </c>
      <c r="E1830" t="s">
        <v>20</v>
      </c>
      <c r="F1830" t="s">
        <v>67</v>
      </c>
      <c r="G1830">
        <v>1000003349</v>
      </c>
      <c r="H1830" t="s">
        <v>66</v>
      </c>
      <c r="I1830" s="2" t="s">
        <v>8</v>
      </c>
      <c r="J1830">
        <v>20000099</v>
      </c>
      <c r="K1830" t="s">
        <v>18</v>
      </c>
      <c r="M1830" s="3"/>
    </row>
    <row r="1831" spans="2:13" x14ac:dyDescent="0.2">
      <c r="B1831" s="1">
        <v>42857</v>
      </c>
      <c r="C1831">
        <v>0.2</v>
      </c>
      <c r="D1831" t="str">
        <f>_xlfn.TEXTJOIN($F$4,FALSE,源数据[[#This Row],[字段01]:[字段10]])</f>
        <v>江苏-南通市-1000003349-晨乐商贸有限公司-茶饮-20000099-拿铁奶茶2---</v>
      </c>
      <c r="E1831" t="s">
        <v>20</v>
      </c>
      <c r="F1831" t="s">
        <v>67</v>
      </c>
      <c r="G1831">
        <v>1000003349</v>
      </c>
      <c r="H1831" t="s">
        <v>66</v>
      </c>
      <c r="I1831" s="2" t="s">
        <v>8</v>
      </c>
      <c r="J1831">
        <v>20000099</v>
      </c>
      <c r="K1831" t="s">
        <v>18</v>
      </c>
      <c r="M1831" s="3"/>
    </row>
    <row r="1832" spans="2:13" x14ac:dyDescent="0.2">
      <c r="B1832" s="1">
        <v>42857</v>
      </c>
      <c r="C1832">
        <v>0.1</v>
      </c>
      <c r="D1832" t="str">
        <f>_xlfn.TEXTJOIN($F$4,FALSE,源数据[[#This Row],[字段01]:[字段10]])</f>
        <v>江苏-南通市-1000003349-晨乐商贸有限公司-茶饮-20000099-拿铁奶茶2---</v>
      </c>
      <c r="E1832" t="s">
        <v>20</v>
      </c>
      <c r="F1832" t="s">
        <v>67</v>
      </c>
      <c r="G1832">
        <v>1000003349</v>
      </c>
      <c r="H1832" t="s">
        <v>66</v>
      </c>
      <c r="I1832" s="2" t="s">
        <v>8</v>
      </c>
      <c r="J1832">
        <v>20000099</v>
      </c>
      <c r="K1832" t="s">
        <v>18</v>
      </c>
      <c r="M1832" s="3"/>
    </row>
    <row r="1833" spans="2:13" x14ac:dyDescent="0.2">
      <c r="B1833" s="1">
        <v>42857</v>
      </c>
      <c r="C1833">
        <v>0.3</v>
      </c>
      <c r="D1833" t="str">
        <f>_xlfn.TEXTJOIN($F$4,FALSE,源数据[[#This Row],[字段01]:[字段10]])</f>
        <v>江苏-南通市-1000003349-晨乐商贸有限公司-茶饮-20000099-拿铁奶茶2---</v>
      </c>
      <c r="E1833" t="s">
        <v>20</v>
      </c>
      <c r="F1833" t="s">
        <v>67</v>
      </c>
      <c r="G1833">
        <v>1000003349</v>
      </c>
      <c r="H1833" t="s">
        <v>66</v>
      </c>
      <c r="I1833" s="2" t="s">
        <v>8</v>
      </c>
      <c r="J1833">
        <v>20000099</v>
      </c>
      <c r="K1833" t="s">
        <v>18</v>
      </c>
      <c r="M1833" s="3"/>
    </row>
    <row r="1834" spans="2:13" x14ac:dyDescent="0.2">
      <c r="B1834" s="1">
        <v>42857</v>
      </c>
      <c r="C1834">
        <v>30.6</v>
      </c>
      <c r="D1834" t="str">
        <f>_xlfn.TEXTJOIN($F$4,FALSE,源数据[[#This Row],[字段01]:[字段10]])</f>
        <v>江苏-苏州市-1000000028-东大祥商贸公司-茶饮-10000111-茉莉花茶3---</v>
      </c>
      <c r="E1834" t="s">
        <v>20</v>
      </c>
      <c r="F1834" t="s">
        <v>27</v>
      </c>
      <c r="G1834">
        <v>1000000028</v>
      </c>
      <c r="H1834" t="s">
        <v>25</v>
      </c>
      <c r="I1834" s="2" t="s">
        <v>8</v>
      </c>
      <c r="J1834">
        <v>10000111</v>
      </c>
      <c r="K1834" t="s">
        <v>35</v>
      </c>
      <c r="M1834" s="3"/>
    </row>
    <row r="1835" spans="2:13" x14ac:dyDescent="0.2">
      <c r="B1835" s="1">
        <v>42857</v>
      </c>
      <c r="C1835">
        <v>4.5999999999999996</v>
      </c>
      <c r="D1835" t="str">
        <f>_xlfn.TEXTJOIN($F$4,FALSE,源数据[[#This Row],[字段01]:[字段10]])</f>
        <v>江苏-苏州市-1000000028-东大祥商贸公司-茶饮-10000131-柠檬茶3---</v>
      </c>
      <c r="E1835" t="s">
        <v>20</v>
      </c>
      <c r="F1835" t="s">
        <v>27</v>
      </c>
      <c r="G1835">
        <v>1000000028</v>
      </c>
      <c r="H1835" t="s">
        <v>25</v>
      </c>
      <c r="I1835" s="2" t="s">
        <v>8</v>
      </c>
      <c r="J1835">
        <v>10000131</v>
      </c>
      <c r="K1835" t="s">
        <v>36</v>
      </c>
      <c r="M1835" s="3"/>
    </row>
    <row r="1836" spans="2:13" x14ac:dyDescent="0.2">
      <c r="B1836" s="1">
        <v>42857</v>
      </c>
      <c r="C1836">
        <v>2.5</v>
      </c>
      <c r="D1836" t="str">
        <f>_xlfn.TEXTJOIN($F$4,FALSE,源数据[[#This Row],[字段01]:[字段10]])</f>
        <v>江苏-苏州市-1000000028-东大祥商贸公司-茶饮-10000136-柠檬茶8---</v>
      </c>
      <c r="E1836" t="s">
        <v>20</v>
      </c>
      <c r="F1836" t="s">
        <v>27</v>
      </c>
      <c r="G1836">
        <v>1000000028</v>
      </c>
      <c r="H1836" t="s">
        <v>25</v>
      </c>
      <c r="I1836" s="2" t="s">
        <v>8</v>
      </c>
      <c r="J1836">
        <v>10000136</v>
      </c>
      <c r="K1836" t="s">
        <v>38</v>
      </c>
      <c r="M1836" s="3"/>
    </row>
    <row r="1837" spans="2:13" x14ac:dyDescent="0.2">
      <c r="B1837" s="1">
        <v>42857</v>
      </c>
      <c r="C1837">
        <v>72.2</v>
      </c>
      <c r="D1837" t="str">
        <f>_xlfn.TEXTJOIN($F$4,FALSE,源数据[[#This Row],[字段01]:[字段10]])</f>
        <v>江苏-苏州市-1000000054-荣聚本商贸公司-茶饮-10000111-茉莉花茶3---</v>
      </c>
      <c r="E1837" t="s">
        <v>20</v>
      </c>
      <c r="F1837" t="s">
        <v>27</v>
      </c>
      <c r="G1837">
        <v>1000000054</v>
      </c>
      <c r="H1837" t="s">
        <v>34</v>
      </c>
      <c r="I1837" s="2" t="s">
        <v>8</v>
      </c>
      <c r="J1837">
        <v>10000111</v>
      </c>
      <c r="K1837" t="s">
        <v>35</v>
      </c>
      <c r="M1837" s="3"/>
    </row>
    <row r="1838" spans="2:13" x14ac:dyDescent="0.2">
      <c r="B1838" s="1">
        <v>42857</v>
      </c>
      <c r="C1838">
        <v>13.1</v>
      </c>
      <c r="D1838" t="str">
        <f>_xlfn.TEXTJOIN($F$4,FALSE,源数据[[#This Row],[字段01]:[字段10]])</f>
        <v>江苏-苏州市-1000000054-荣聚本商贸公司-果汁-40000085-红石榴汁1---</v>
      </c>
      <c r="E1838" t="s">
        <v>20</v>
      </c>
      <c r="F1838" t="s">
        <v>27</v>
      </c>
      <c r="G1838">
        <v>1000000054</v>
      </c>
      <c r="H1838" t="s">
        <v>34</v>
      </c>
      <c r="I1838" s="2" t="s">
        <v>24</v>
      </c>
      <c r="J1838">
        <v>40000085</v>
      </c>
      <c r="K1838" t="s">
        <v>22</v>
      </c>
      <c r="M1838" s="3"/>
    </row>
    <row r="1839" spans="2:13" x14ac:dyDescent="0.2">
      <c r="B1839" s="1">
        <v>42857</v>
      </c>
      <c r="C1839">
        <v>68.7</v>
      </c>
      <c r="D1839" t="str">
        <f>_xlfn.TEXTJOIN($F$4,FALSE,源数据[[#This Row],[字段01]:[字段10]])</f>
        <v>江苏-苏州市-1000000054-荣聚本商贸公司-果汁-40000085-红石榴汁1---</v>
      </c>
      <c r="E1839" t="s">
        <v>20</v>
      </c>
      <c r="F1839" t="s">
        <v>27</v>
      </c>
      <c r="G1839">
        <v>1000000054</v>
      </c>
      <c r="H1839" t="s">
        <v>34</v>
      </c>
      <c r="I1839" s="2" t="s">
        <v>24</v>
      </c>
      <c r="J1839">
        <v>40000085</v>
      </c>
      <c r="K1839" t="s">
        <v>22</v>
      </c>
      <c r="M1839" s="3"/>
    </row>
    <row r="1840" spans="2:13" x14ac:dyDescent="0.2">
      <c r="B1840" s="1">
        <v>42858</v>
      </c>
      <c r="C1840">
        <v>38.200000000000003</v>
      </c>
      <c r="D1840" t="str">
        <f>_xlfn.TEXTJOIN($F$4,FALSE,源数据[[#This Row],[字段01]:[字段10]])</f>
        <v>江苏-南京市区-1000000020-吉兴进商贸公司-茶饮-10000131-柠檬茶3---</v>
      </c>
      <c r="E1840" t="s">
        <v>20</v>
      </c>
      <c r="F1840" t="s">
        <v>47</v>
      </c>
      <c r="G1840">
        <v>1000000020</v>
      </c>
      <c r="H1840" t="s">
        <v>71</v>
      </c>
      <c r="I1840" s="2" t="s">
        <v>8</v>
      </c>
      <c r="J1840">
        <v>10000131</v>
      </c>
      <c r="K1840" t="s">
        <v>36</v>
      </c>
      <c r="M1840" s="3"/>
    </row>
    <row r="1841" spans="2:13" x14ac:dyDescent="0.2">
      <c r="B1841" s="1">
        <v>42858</v>
      </c>
      <c r="C1841">
        <v>30.1</v>
      </c>
      <c r="D1841" t="str">
        <f>_xlfn.TEXTJOIN($F$4,FALSE,源数据[[#This Row],[字段01]:[字段10]])</f>
        <v>江苏-苏州市-1000000028-东大祥商贸公司-茶饮-10000061-冰绿茶18---</v>
      </c>
      <c r="E1841" t="s">
        <v>20</v>
      </c>
      <c r="F1841" t="s">
        <v>27</v>
      </c>
      <c r="G1841">
        <v>1000000028</v>
      </c>
      <c r="H1841" t="s">
        <v>25</v>
      </c>
      <c r="I1841" s="2" t="s">
        <v>8</v>
      </c>
      <c r="J1841">
        <v>10000061</v>
      </c>
      <c r="K1841" t="s">
        <v>26</v>
      </c>
      <c r="M1841" s="3"/>
    </row>
    <row r="1842" spans="2:13" x14ac:dyDescent="0.2">
      <c r="B1842" s="1">
        <v>42858</v>
      </c>
      <c r="C1842">
        <v>2.2999999999999998</v>
      </c>
      <c r="D1842" t="str">
        <f>_xlfn.TEXTJOIN($F$4,FALSE,源数据[[#This Row],[字段01]:[字段10]])</f>
        <v>江苏-苏州市-1000000054-荣聚本商贸公司-茶饮-10000078-铁观音茶15---</v>
      </c>
      <c r="E1842" t="s">
        <v>20</v>
      </c>
      <c r="F1842" t="s">
        <v>27</v>
      </c>
      <c r="G1842">
        <v>1000000054</v>
      </c>
      <c r="H1842" t="s">
        <v>34</v>
      </c>
      <c r="I1842" s="2" t="s">
        <v>8</v>
      </c>
      <c r="J1842">
        <v>10000078</v>
      </c>
      <c r="K1842" t="s">
        <v>28</v>
      </c>
      <c r="M1842" s="3"/>
    </row>
    <row r="1843" spans="2:13" x14ac:dyDescent="0.2">
      <c r="B1843" s="1">
        <v>42858</v>
      </c>
      <c r="C1843">
        <v>35.1</v>
      </c>
      <c r="D1843" t="str">
        <f>_xlfn.TEXTJOIN($F$4,FALSE,源数据[[#This Row],[字段01]:[字段10]])</f>
        <v>江苏-苏州市-1000000054-荣聚本商贸公司-茶饮-10000111-茉莉花茶3---</v>
      </c>
      <c r="E1843" t="s">
        <v>20</v>
      </c>
      <c r="F1843" t="s">
        <v>27</v>
      </c>
      <c r="G1843">
        <v>1000000054</v>
      </c>
      <c r="H1843" t="s">
        <v>34</v>
      </c>
      <c r="I1843" s="2" t="s">
        <v>8</v>
      </c>
      <c r="J1843">
        <v>10000111</v>
      </c>
      <c r="K1843" t="s">
        <v>35</v>
      </c>
      <c r="M1843" s="3"/>
    </row>
    <row r="1844" spans="2:13" x14ac:dyDescent="0.2">
      <c r="B1844" s="1">
        <v>42858</v>
      </c>
      <c r="C1844">
        <v>52.9</v>
      </c>
      <c r="D1844" t="str">
        <f>_xlfn.TEXTJOIN($F$4,FALSE,源数据[[#This Row],[字段01]:[字段10]])</f>
        <v>江苏-苏州市-1000000054-荣聚本商贸公司-茶饮-10000111-茉莉花茶3---</v>
      </c>
      <c r="E1844" t="s">
        <v>20</v>
      </c>
      <c r="F1844" t="s">
        <v>27</v>
      </c>
      <c r="G1844">
        <v>1000000054</v>
      </c>
      <c r="H1844" t="s">
        <v>34</v>
      </c>
      <c r="I1844" s="2" t="s">
        <v>8</v>
      </c>
      <c r="J1844">
        <v>10000111</v>
      </c>
      <c r="K1844" t="s">
        <v>35</v>
      </c>
      <c r="M1844" s="3"/>
    </row>
    <row r="1845" spans="2:13" x14ac:dyDescent="0.2">
      <c r="B1845" s="1">
        <v>42858</v>
      </c>
      <c r="C1845">
        <v>19.100000000000001</v>
      </c>
      <c r="D1845" t="str">
        <f>_xlfn.TEXTJOIN($F$4,FALSE,源数据[[#This Row],[字段01]:[字段10]])</f>
        <v>江苏-苏州市-1000000054-荣聚本商贸公司-茶饮-10000131-柠檬茶3---</v>
      </c>
      <c r="E1845" t="s">
        <v>20</v>
      </c>
      <c r="F1845" t="s">
        <v>27</v>
      </c>
      <c r="G1845">
        <v>1000000054</v>
      </c>
      <c r="H1845" t="s">
        <v>34</v>
      </c>
      <c r="I1845" s="2" t="s">
        <v>8</v>
      </c>
      <c r="J1845">
        <v>10000131</v>
      </c>
      <c r="K1845" t="s">
        <v>36</v>
      </c>
      <c r="M1845" s="3"/>
    </row>
    <row r="1846" spans="2:13" x14ac:dyDescent="0.2">
      <c r="B1846" s="1">
        <v>42858</v>
      </c>
      <c r="C1846">
        <v>7.1</v>
      </c>
      <c r="D1846" t="str">
        <f>_xlfn.TEXTJOIN($F$4,FALSE,源数据[[#This Row],[字段01]:[字段10]])</f>
        <v>江苏-苏州市-1000000054-荣聚本商贸公司-茶饮-10000131-柠檬茶3---</v>
      </c>
      <c r="E1846" t="s">
        <v>20</v>
      </c>
      <c r="F1846" t="s">
        <v>27</v>
      </c>
      <c r="G1846">
        <v>1000000054</v>
      </c>
      <c r="H1846" t="s">
        <v>34</v>
      </c>
      <c r="I1846" s="2" t="s">
        <v>8</v>
      </c>
      <c r="J1846">
        <v>10000131</v>
      </c>
      <c r="K1846" t="s">
        <v>36</v>
      </c>
      <c r="M1846" s="3"/>
    </row>
    <row r="1847" spans="2:13" x14ac:dyDescent="0.2">
      <c r="B1847" s="1">
        <v>42858</v>
      </c>
      <c r="C1847">
        <v>30.1</v>
      </c>
      <c r="D1847" t="str">
        <f>_xlfn.TEXTJOIN($F$4,FALSE,源数据[[#This Row],[字段01]:[字段10]])</f>
        <v>江苏-苏州市-1000000101-美协旺商贸公司-茶饮-10000182-麦茶3---</v>
      </c>
      <c r="E1847" t="s">
        <v>20</v>
      </c>
      <c r="F1847" t="s">
        <v>27</v>
      </c>
      <c r="G1847">
        <v>1000000101</v>
      </c>
      <c r="H1847" t="s">
        <v>37</v>
      </c>
      <c r="I1847" s="2" t="s">
        <v>8</v>
      </c>
      <c r="J1847">
        <v>10000182</v>
      </c>
      <c r="K1847" t="s">
        <v>29</v>
      </c>
      <c r="M1847" s="3"/>
    </row>
    <row r="1848" spans="2:13" x14ac:dyDescent="0.2">
      <c r="B1848" s="1">
        <v>42858</v>
      </c>
      <c r="C1848">
        <v>14.4</v>
      </c>
      <c r="D1848" t="str">
        <f>_xlfn.TEXTJOIN($F$4,FALSE,源数据[[#This Row],[字段01]:[字段10]])</f>
        <v>江苏-徐州市-1000000031-顺满进商贸公司-茶饮-10000078-铁观音茶15---</v>
      </c>
      <c r="E1848" t="s">
        <v>20</v>
      </c>
      <c r="F1848" t="s">
        <v>31</v>
      </c>
      <c r="G1848">
        <v>1000000031</v>
      </c>
      <c r="H1848" t="s">
        <v>30</v>
      </c>
      <c r="I1848" s="2" t="s">
        <v>8</v>
      </c>
      <c r="J1848">
        <v>10000078</v>
      </c>
      <c r="K1848" t="s">
        <v>28</v>
      </c>
      <c r="M1848" s="3"/>
    </row>
    <row r="1849" spans="2:13" x14ac:dyDescent="0.2">
      <c r="B1849" s="1">
        <v>42858</v>
      </c>
      <c r="C1849">
        <v>12.8</v>
      </c>
      <c r="D1849" t="str">
        <f>_xlfn.TEXTJOIN($F$4,FALSE,源数据[[#This Row],[字段01]:[字段10]])</f>
        <v>江苏-徐州市-1000000031-顺满进商贸公司-茶饮-20000099-拿铁奶茶2---</v>
      </c>
      <c r="E1849" t="s">
        <v>20</v>
      </c>
      <c r="F1849" t="s">
        <v>31</v>
      </c>
      <c r="G1849">
        <v>1000000031</v>
      </c>
      <c r="H1849" t="s">
        <v>30</v>
      </c>
      <c r="I1849" s="2" t="s">
        <v>8</v>
      </c>
      <c r="J1849">
        <v>20000099</v>
      </c>
      <c r="K1849" t="s">
        <v>18</v>
      </c>
      <c r="M1849" s="3"/>
    </row>
    <row r="1850" spans="2:13" x14ac:dyDescent="0.2">
      <c r="B1850" s="1">
        <v>42858</v>
      </c>
      <c r="C1850">
        <v>50.8</v>
      </c>
      <c r="D1850" t="str">
        <f>_xlfn.TEXTJOIN($F$4,FALSE,源数据[[#This Row],[字段01]:[字段10]])</f>
        <v>江苏-扬州市-1000000579-润谦高商贸公司-果汁-40000085-红石榴汁1---</v>
      </c>
      <c r="E1850" t="s">
        <v>20</v>
      </c>
      <c r="F1850" t="s">
        <v>59</v>
      </c>
      <c r="G1850">
        <v>1000000579</v>
      </c>
      <c r="H1850" t="s">
        <v>58</v>
      </c>
      <c r="I1850" s="2" t="s">
        <v>24</v>
      </c>
      <c r="J1850">
        <v>40000085</v>
      </c>
      <c r="K1850" t="s">
        <v>22</v>
      </c>
      <c r="M1850" s="3"/>
    </row>
    <row r="1851" spans="2:13" x14ac:dyDescent="0.2">
      <c r="B1851" s="1">
        <v>42859</v>
      </c>
      <c r="C1851">
        <v>9.6999999999999993</v>
      </c>
      <c r="D1851" t="str">
        <f>_xlfn.TEXTJOIN($F$4,FALSE,源数据[[#This Row],[字段01]:[字段10]])</f>
        <v>安徽-合肥市-1000000931-百安欣商贸公司-茶饮-10000078-铁观音茶15---</v>
      </c>
      <c r="E1851" t="s">
        <v>41</v>
      </c>
      <c r="F1851" t="s">
        <v>40</v>
      </c>
      <c r="G1851">
        <v>1000000931</v>
      </c>
      <c r="H1851" t="s">
        <v>39</v>
      </c>
      <c r="I1851" s="2" t="s">
        <v>8</v>
      </c>
      <c r="J1851">
        <v>10000078</v>
      </c>
      <c r="K1851" t="s">
        <v>28</v>
      </c>
      <c r="M1851" s="3"/>
    </row>
    <row r="1852" spans="2:13" x14ac:dyDescent="0.2">
      <c r="B1852" s="1">
        <v>42859</v>
      </c>
      <c r="C1852">
        <v>13.9</v>
      </c>
      <c r="D1852" t="str">
        <f>_xlfn.TEXTJOIN($F$4,FALSE,源数据[[#This Row],[字段01]:[字段10]])</f>
        <v>安徽-合肥市-1000000931-百安欣商贸公司-茶饮-10000131-柠檬茶3---</v>
      </c>
      <c r="E1852" t="s">
        <v>41</v>
      </c>
      <c r="F1852" t="s">
        <v>40</v>
      </c>
      <c r="G1852">
        <v>1000000931</v>
      </c>
      <c r="H1852" t="s">
        <v>39</v>
      </c>
      <c r="I1852" s="2" t="s">
        <v>8</v>
      </c>
      <c r="J1852">
        <v>10000131</v>
      </c>
      <c r="K1852" t="s">
        <v>36</v>
      </c>
      <c r="M1852" s="3"/>
    </row>
    <row r="1853" spans="2:13" x14ac:dyDescent="0.2">
      <c r="B1853" s="1">
        <v>42859</v>
      </c>
      <c r="C1853">
        <v>13.1</v>
      </c>
      <c r="D1853" t="str">
        <f>_xlfn.TEXTJOIN($F$4,FALSE,源数据[[#This Row],[字段01]:[字段10]])</f>
        <v>安徽-合肥市-1000000931-百安欣商贸公司-茶饮-20000099-拿铁奶茶2---</v>
      </c>
      <c r="E1853" t="s">
        <v>41</v>
      </c>
      <c r="F1853" t="s">
        <v>40</v>
      </c>
      <c r="G1853">
        <v>1000000931</v>
      </c>
      <c r="H1853" t="s">
        <v>39</v>
      </c>
      <c r="I1853" s="2" t="s">
        <v>8</v>
      </c>
      <c r="J1853">
        <v>20000099</v>
      </c>
      <c r="K1853" t="s">
        <v>18</v>
      </c>
      <c r="M1853" s="3"/>
    </row>
    <row r="1854" spans="2:13" x14ac:dyDescent="0.2">
      <c r="B1854" s="1">
        <v>42859</v>
      </c>
      <c r="C1854">
        <v>7.6</v>
      </c>
      <c r="D1854" t="str">
        <f>_xlfn.TEXTJOIN($F$4,FALSE,源数据[[#This Row],[字段01]:[字段10]])</f>
        <v>安徽-合肥市-1000001014-义浩安商贸公司-茶饮-10000078-铁观音茶15---</v>
      </c>
      <c r="E1854" t="s">
        <v>41</v>
      </c>
      <c r="F1854" t="s">
        <v>40</v>
      </c>
      <c r="G1854">
        <v>1000001014</v>
      </c>
      <c r="H1854" t="s">
        <v>42</v>
      </c>
      <c r="I1854" s="2" t="s">
        <v>8</v>
      </c>
      <c r="J1854">
        <v>10000078</v>
      </c>
      <c r="K1854" t="s">
        <v>28</v>
      </c>
      <c r="M1854" s="3"/>
    </row>
    <row r="1855" spans="2:13" x14ac:dyDescent="0.2">
      <c r="B1855" s="1">
        <v>42859</v>
      </c>
      <c r="C1855">
        <v>20.9</v>
      </c>
      <c r="D1855" t="str">
        <f>_xlfn.TEXTJOIN($F$4,FALSE,源数据[[#This Row],[字段01]:[字段10]])</f>
        <v>安徽-合肥市-1000001014-义浩安商贸公司-茶饮-10000131-柠檬茶3---</v>
      </c>
      <c r="E1855" t="s">
        <v>41</v>
      </c>
      <c r="F1855" t="s">
        <v>40</v>
      </c>
      <c r="G1855">
        <v>1000001014</v>
      </c>
      <c r="H1855" t="s">
        <v>42</v>
      </c>
      <c r="I1855" s="2" t="s">
        <v>8</v>
      </c>
      <c r="J1855">
        <v>10000131</v>
      </c>
      <c r="K1855" t="s">
        <v>36</v>
      </c>
      <c r="M1855" s="3"/>
    </row>
    <row r="1856" spans="2:13" x14ac:dyDescent="0.2">
      <c r="B1856" s="1">
        <v>42859</v>
      </c>
      <c r="C1856">
        <v>7.9</v>
      </c>
      <c r="D1856" t="str">
        <f>_xlfn.TEXTJOIN($F$4,FALSE,源数据[[#This Row],[字段01]:[字段10]])</f>
        <v>安徽-合肥市-1000001014-义浩安商贸公司-茶饮-20000099-拿铁奶茶2---</v>
      </c>
      <c r="E1856" t="s">
        <v>41</v>
      </c>
      <c r="F1856" t="s">
        <v>40</v>
      </c>
      <c r="G1856">
        <v>1000001014</v>
      </c>
      <c r="H1856" t="s">
        <v>42</v>
      </c>
      <c r="I1856" s="2" t="s">
        <v>8</v>
      </c>
      <c r="J1856">
        <v>20000099</v>
      </c>
      <c r="K1856" t="s">
        <v>18</v>
      </c>
      <c r="M1856" s="3"/>
    </row>
    <row r="1857" spans="2:13" x14ac:dyDescent="0.2">
      <c r="B1857" s="1">
        <v>42859</v>
      </c>
      <c r="C1857">
        <v>2.9</v>
      </c>
      <c r="D1857" t="str">
        <f>_xlfn.TEXTJOIN($F$4,FALSE,源数据[[#This Row],[字段01]:[字段10]])</f>
        <v>安徽-马鞍山市-1000003498-奔奔食品销售有限公司-茶饮-10000064-铁观音茶1---</v>
      </c>
      <c r="E1857" t="s">
        <v>41</v>
      </c>
      <c r="F1857" t="s">
        <v>78</v>
      </c>
      <c r="G1857">
        <v>1000003498</v>
      </c>
      <c r="H1857" t="s">
        <v>77</v>
      </c>
      <c r="I1857" s="2" t="s">
        <v>8</v>
      </c>
      <c r="J1857">
        <v>10000064</v>
      </c>
      <c r="K1857" t="s">
        <v>51</v>
      </c>
      <c r="M1857" s="3"/>
    </row>
    <row r="1858" spans="2:13" x14ac:dyDescent="0.2">
      <c r="B1858" s="1">
        <v>42859</v>
      </c>
      <c r="C1858">
        <v>4.5999999999999996</v>
      </c>
      <c r="D1858" t="str">
        <f>_xlfn.TEXTJOIN($F$4,FALSE,源数据[[#This Row],[字段01]:[字段10]])</f>
        <v>安徽-马鞍山市-1000003498-奔奔食品销售有限公司-茶饮-10000078-铁观音茶15---</v>
      </c>
      <c r="E1858" t="s">
        <v>41</v>
      </c>
      <c r="F1858" t="s">
        <v>78</v>
      </c>
      <c r="G1858">
        <v>1000003498</v>
      </c>
      <c r="H1858" t="s">
        <v>77</v>
      </c>
      <c r="I1858" s="2" t="s">
        <v>8</v>
      </c>
      <c r="J1858">
        <v>10000078</v>
      </c>
      <c r="K1858" t="s">
        <v>28</v>
      </c>
      <c r="M1858" s="3"/>
    </row>
    <row r="1859" spans="2:13" x14ac:dyDescent="0.2">
      <c r="B1859" s="1">
        <v>42859</v>
      </c>
      <c r="C1859">
        <v>14.1</v>
      </c>
      <c r="D1859" t="str">
        <f>_xlfn.TEXTJOIN($F$4,FALSE,源数据[[#This Row],[字段01]:[字段10]])</f>
        <v>安徽-马鞍山市-1000003498-奔奔食品销售有限公司-茶饮-10000131-柠檬茶3---</v>
      </c>
      <c r="E1859" t="s">
        <v>41</v>
      </c>
      <c r="F1859" t="s">
        <v>78</v>
      </c>
      <c r="G1859">
        <v>1000003498</v>
      </c>
      <c r="H1859" t="s">
        <v>77</v>
      </c>
      <c r="I1859" s="2" t="s">
        <v>8</v>
      </c>
      <c r="J1859">
        <v>10000131</v>
      </c>
      <c r="K1859" t="s">
        <v>36</v>
      </c>
      <c r="M1859" s="3"/>
    </row>
    <row r="1860" spans="2:13" x14ac:dyDescent="0.2">
      <c r="B1860" s="1">
        <v>42859</v>
      </c>
      <c r="C1860">
        <v>2.2999999999999998</v>
      </c>
      <c r="D1860" t="str">
        <f>_xlfn.TEXTJOIN($F$4,FALSE,源数据[[#This Row],[字段01]:[字段10]])</f>
        <v>安徽-马鞍山市-1000003498-奔奔食品销售有限公司-茶饮-10000182-麦茶3---</v>
      </c>
      <c r="E1860" t="s">
        <v>41</v>
      </c>
      <c r="F1860" t="s">
        <v>78</v>
      </c>
      <c r="G1860">
        <v>1000003498</v>
      </c>
      <c r="H1860" t="s">
        <v>77</v>
      </c>
      <c r="I1860" s="2" t="s">
        <v>8</v>
      </c>
      <c r="J1860">
        <v>10000182</v>
      </c>
      <c r="K1860" t="s">
        <v>29</v>
      </c>
      <c r="M1860" s="3"/>
    </row>
    <row r="1861" spans="2:13" x14ac:dyDescent="0.2">
      <c r="B1861" s="1">
        <v>42859</v>
      </c>
      <c r="C1861">
        <v>2.5</v>
      </c>
      <c r="D1861" t="str">
        <f>_xlfn.TEXTJOIN($F$4,FALSE,源数据[[#This Row],[字段01]:[字段10]])</f>
        <v>安徽-马鞍山市-1000003498-奔奔食品销售有限公司-茶饮-20000099-拿铁奶茶2---</v>
      </c>
      <c r="E1861" t="s">
        <v>41</v>
      </c>
      <c r="F1861" t="s">
        <v>78</v>
      </c>
      <c r="G1861">
        <v>1000003498</v>
      </c>
      <c r="H1861" t="s">
        <v>77</v>
      </c>
      <c r="I1861" s="2" t="s">
        <v>8</v>
      </c>
      <c r="J1861">
        <v>20000099</v>
      </c>
      <c r="K1861" t="s">
        <v>18</v>
      </c>
      <c r="M1861" s="3"/>
    </row>
    <row r="1862" spans="2:13" x14ac:dyDescent="0.2">
      <c r="B1862" s="1">
        <v>42859</v>
      </c>
      <c r="C1862">
        <v>2.4</v>
      </c>
      <c r="D1862" t="str">
        <f>_xlfn.TEXTJOIN($F$4,FALSE,源数据[[#This Row],[字段01]:[字段10]])</f>
        <v>安徽-马鞍山市-1000003498-奔奔食品销售有限公司-果汁-40000080-芒果汁6---</v>
      </c>
      <c r="E1862" t="s">
        <v>41</v>
      </c>
      <c r="F1862" t="s">
        <v>78</v>
      </c>
      <c r="G1862">
        <v>1000003498</v>
      </c>
      <c r="H1862" t="s">
        <v>77</v>
      </c>
      <c r="I1862" s="2" t="s">
        <v>24</v>
      </c>
      <c r="J1862">
        <v>40000080</v>
      </c>
      <c r="K1862" t="s">
        <v>65</v>
      </c>
      <c r="M1862" s="3"/>
    </row>
    <row r="1863" spans="2:13" x14ac:dyDescent="0.2">
      <c r="B1863" s="1">
        <v>42859</v>
      </c>
      <c r="C1863">
        <v>65.599999999999994</v>
      </c>
      <c r="D1863" t="str">
        <f>_xlfn.TEXTJOIN($F$4,FALSE,源数据[[#This Row],[字段01]:[字段10]])</f>
        <v>湖南-益阳市-1000000064-发安裕商贸公司-茶饮-10000111-茉莉花茶3---</v>
      </c>
      <c r="E1863" t="s">
        <v>3</v>
      </c>
      <c r="F1863" t="s">
        <v>70</v>
      </c>
      <c r="G1863">
        <v>1000000064</v>
      </c>
      <c r="H1863" t="s">
        <v>74</v>
      </c>
      <c r="I1863" s="2" t="s">
        <v>8</v>
      </c>
      <c r="J1863">
        <v>10000111</v>
      </c>
      <c r="K1863" t="s">
        <v>35</v>
      </c>
      <c r="M1863" s="3"/>
    </row>
    <row r="1864" spans="2:13" x14ac:dyDescent="0.2">
      <c r="B1864" s="1">
        <v>42859</v>
      </c>
      <c r="C1864">
        <v>83.3</v>
      </c>
      <c r="D1864" t="str">
        <f>_xlfn.TEXTJOIN($F$4,FALSE,源数据[[#This Row],[字段01]:[字段10]])</f>
        <v>湖南-长沙市-1000000059-厚飞康商贸公司-茶饮-10000131-柠檬茶3---</v>
      </c>
      <c r="E1864" t="s">
        <v>3</v>
      </c>
      <c r="F1864" t="s">
        <v>12</v>
      </c>
      <c r="G1864">
        <v>1000000059</v>
      </c>
      <c r="H1864" t="s">
        <v>53</v>
      </c>
      <c r="I1864" s="2" t="s">
        <v>8</v>
      </c>
      <c r="J1864">
        <v>10000131</v>
      </c>
      <c r="K1864" t="s">
        <v>36</v>
      </c>
      <c r="M1864" s="3"/>
    </row>
    <row r="1865" spans="2:13" x14ac:dyDescent="0.2">
      <c r="B1865" s="1">
        <v>42859</v>
      </c>
      <c r="C1865">
        <v>84.5</v>
      </c>
      <c r="D1865" t="str">
        <f>_xlfn.TEXTJOIN($F$4,FALSE,源数据[[#This Row],[字段01]:[字段10]])</f>
        <v>湖南-长沙市-1000000059-厚飞康商贸公司-茶饮-10000131-柠檬茶3---</v>
      </c>
      <c r="E1865" t="s">
        <v>3</v>
      </c>
      <c r="F1865" t="s">
        <v>12</v>
      </c>
      <c r="G1865">
        <v>1000000059</v>
      </c>
      <c r="H1865" t="s">
        <v>53</v>
      </c>
      <c r="I1865" s="2" t="s">
        <v>8</v>
      </c>
      <c r="J1865">
        <v>10000131</v>
      </c>
      <c r="K1865" t="s">
        <v>36</v>
      </c>
      <c r="M1865" s="3"/>
    </row>
    <row r="1866" spans="2:13" x14ac:dyDescent="0.2">
      <c r="B1866" s="1">
        <v>42859</v>
      </c>
      <c r="C1866">
        <v>84.3</v>
      </c>
      <c r="D1866" t="str">
        <f>_xlfn.TEXTJOIN($F$4,FALSE,源数据[[#This Row],[字段01]:[字段10]])</f>
        <v>湖南-长沙市-1000000059-厚飞康商贸公司-茶饮-10000131-柠檬茶3---</v>
      </c>
      <c r="E1866" t="s">
        <v>3</v>
      </c>
      <c r="F1866" t="s">
        <v>12</v>
      </c>
      <c r="G1866">
        <v>1000000059</v>
      </c>
      <c r="H1866" t="s">
        <v>53</v>
      </c>
      <c r="I1866" s="2" t="s">
        <v>8</v>
      </c>
      <c r="J1866">
        <v>10000131</v>
      </c>
      <c r="K1866" t="s">
        <v>36</v>
      </c>
      <c r="M1866" s="3"/>
    </row>
    <row r="1867" spans="2:13" x14ac:dyDescent="0.2">
      <c r="B1867" s="1">
        <v>42859</v>
      </c>
      <c r="C1867">
        <v>11.2</v>
      </c>
      <c r="D1867" t="str">
        <f>_xlfn.TEXTJOIN($F$4,FALSE,源数据[[#This Row],[字段01]:[字段10]])</f>
        <v>湖南-长沙市-1000000059-厚飞康商贸公司-茶饮-10000131-柠檬茶3---</v>
      </c>
      <c r="E1867" t="s">
        <v>3</v>
      </c>
      <c r="F1867" t="s">
        <v>12</v>
      </c>
      <c r="G1867">
        <v>1000000059</v>
      </c>
      <c r="H1867" t="s">
        <v>53</v>
      </c>
      <c r="I1867" s="2" t="s">
        <v>8</v>
      </c>
      <c r="J1867">
        <v>10000131</v>
      </c>
      <c r="K1867" t="s">
        <v>36</v>
      </c>
      <c r="M1867" s="3"/>
    </row>
    <row r="1868" spans="2:13" x14ac:dyDescent="0.2">
      <c r="B1868" s="1">
        <v>42859</v>
      </c>
      <c r="C1868">
        <v>2.9</v>
      </c>
      <c r="D1868" t="str">
        <f>_xlfn.TEXTJOIN($F$4,FALSE,源数据[[#This Row],[字段01]:[字段10]])</f>
        <v>湖南-长沙市-1000000059-厚飞康商贸公司-茶饮-10000136-柠檬茶8---</v>
      </c>
      <c r="E1868" t="s">
        <v>3</v>
      </c>
      <c r="F1868" t="s">
        <v>12</v>
      </c>
      <c r="G1868">
        <v>1000000059</v>
      </c>
      <c r="H1868" t="s">
        <v>53</v>
      </c>
      <c r="I1868" s="2" t="s">
        <v>8</v>
      </c>
      <c r="J1868">
        <v>10000136</v>
      </c>
      <c r="K1868" t="s">
        <v>38</v>
      </c>
      <c r="M1868" s="3"/>
    </row>
    <row r="1869" spans="2:13" x14ac:dyDescent="0.2">
      <c r="B1869" s="1">
        <v>42859</v>
      </c>
      <c r="C1869">
        <v>40.5</v>
      </c>
      <c r="D1869" t="str">
        <f>_xlfn.TEXTJOIN($F$4,FALSE,源数据[[#This Row],[字段01]:[字段10]])</f>
        <v>湖南-长沙市-1000000059-厚飞康商贸公司-茶饮-20000099-拿铁奶茶2---</v>
      </c>
      <c r="E1869" t="s">
        <v>3</v>
      </c>
      <c r="F1869" t="s">
        <v>12</v>
      </c>
      <c r="G1869">
        <v>1000000059</v>
      </c>
      <c r="H1869" t="s">
        <v>53</v>
      </c>
      <c r="I1869" s="2" t="s">
        <v>8</v>
      </c>
      <c r="J1869">
        <v>20000099</v>
      </c>
      <c r="K1869" t="s">
        <v>18</v>
      </c>
      <c r="M1869" s="3"/>
    </row>
    <row r="1870" spans="2:13" x14ac:dyDescent="0.2">
      <c r="B1870" s="1">
        <v>42859</v>
      </c>
      <c r="C1870">
        <v>19.600000000000001</v>
      </c>
      <c r="D1870" t="str">
        <f>_xlfn.TEXTJOIN($F$4,FALSE,源数据[[#This Row],[字段01]:[字段10]])</f>
        <v>江苏-南京市区-1000000018-久多厚商贸公司-茶饮-10000078-铁观音茶15---</v>
      </c>
      <c r="E1870" t="s">
        <v>20</v>
      </c>
      <c r="F1870" t="s">
        <v>47</v>
      </c>
      <c r="G1870">
        <v>1000000018</v>
      </c>
      <c r="H1870" t="s">
        <v>46</v>
      </c>
      <c r="I1870" s="2" t="s">
        <v>8</v>
      </c>
      <c r="J1870">
        <v>10000078</v>
      </c>
      <c r="K1870" t="s">
        <v>28</v>
      </c>
      <c r="M1870" s="3"/>
    </row>
    <row r="1871" spans="2:13" x14ac:dyDescent="0.2">
      <c r="B1871" s="1">
        <v>42859</v>
      </c>
      <c r="C1871">
        <v>40.700000000000003</v>
      </c>
      <c r="D1871" t="str">
        <f>_xlfn.TEXTJOIN($F$4,FALSE,源数据[[#This Row],[字段01]:[字段10]])</f>
        <v>江苏-南京市区-1000000018-久多厚商贸公司-茶饮-10000131-柠檬茶3---</v>
      </c>
      <c r="E1871" t="s">
        <v>20</v>
      </c>
      <c r="F1871" t="s">
        <v>47</v>
      </c>
      <c r="G1871">
        <v>1000000018</v>
      </c>
      <c r="H1871" t="s">
        <v>46</v>
      </c>
      <c r="I1871" s="2" t="s">
        <v>8</v>
      </c>
      <c r="J1871">
        <v>10000131</v>
      </c>
      <c r="K1871" t="s">
        <v>36</v>
      </c>
      <c r="M1871" s="3"/>
    </row>
    <row r="1872" spans="2:13" x14ac:dyDescent="0.2">
      <c r="B1872" s="1">
        <v>42859</v>
      </c>
      <c r="C1872">
        <v>39.799999999999997</v>
      </c>
      <c r="D1872" t="str">
        <f>_xlfn.TEXTJOIN($F$4,FALSE,源数据[[#This Row],[字段01]:[字段10]])</f>
        <v>江苏-南京市区-1000000018-久多厚商贸公司-茶饮-10000131-柠檬茶3---</v>
      </c>
      <c r="E1872" t="s">
        <v>20</v>
      </c>
      <c r="F1872" t="s">
        <v>47</v>
      </c>
      <c r="G1872">
        <v>1000000018</v>
      </c>
      <c r="H1872" t="s">
        <v>46</v>
      </c>
      <c r="I1872" s="2" t="s">
        <v>8</v>
      </c>
      <c r="J1872">
        <v>10000131</v>
      </c>
      <c r="K1872" t="s">
        <v>36</v>
      </c>
      <c r="M1872" s="3"/>
    </row>
    <row r="1873" spans="2:13" x14ac:dyDescent="0.2">
      <c r="B1873" s="1">
        <v>42859</v>
      </c>
      <c r="C1873">
        <v>17.3</v>
      </c>
      <c r="D1873" t="str">
        <f>_xlfn.TEXTJOIN($F$4,FALSE,源数据[[#This Row],[字段01]:[字段10]])</f>
        <v>江苏-南京市区-1000000018-久多厚商贸公司-茶饮-10000131-柠檬茶3---</v>
      </c>
      <c r="E1873" t="s">
        <v>20</v>
      </c>
      <c r="F1873" t="s">
        <v>47</v>
      </c>
      <c r="G1873">
        <v>1000000018</v>
      </c>
      <c r="H1873" t="s">
        <v>46</v>
      </c>
      <c r="I1873" s="2" t="s">
        <v>8</v>
      </c>
      <c r="J1873">
        <v>10000131</v>
      </c>
      <c r="K1873" t="s">
        <v>36</v>
      </c>
      <c r="M1873" s="3"/>
    </row>
    <row r="1874" spans="2:13" x14ac:dyDescent="0.2">
      <c r="B1874" s="1">
        <v>42859</v>
      </c>
      <c r="C1874">
        <v>0.2</v>
      </c>
      <c r="D1874" t="str">
        <f>_xlfn.TEXTJOIN($F$4,FALSE,源数据[[#This Row],[字段01]:[字段10]])</f>
        <v>江苏-南通市-1000003349-晨乐商贸有限公司-茶饮-20000099-拿铁奶茶2---</v>
      </c>
      <c r="E1874" t="s">
        <v>20</v>
      </c>
      <c r="F1874" t="s">
        <v>67</v>
      </c>
      <c r="G1874">
        <v>1000003349</v>
      </c>
      <c r="H1874" t="s">
        <v>66</v>
      </c>
      <c r="I1874" s="2" t="s">
        <v>8</v>
      </c>
      <c r="J1874">
        <v>20000099</v>
      </c>
      <c r="K1874" t="s">
        <v>18</v>
      </c>
      <c r="M1874" s="3"/>
    </row>
    <row r="1875" spans="2:13" x14ac:dyDescent="0.2">
      <c r="B1875" s="1">
        <v>42859</v>
      </c>
      <c r="C1875">
        <v>4.4000000000000004</v>
      </c>
      <c r="D1875" t="str">
        <f>_xlfn.TEXTJOIN($F$4,FALSE,源数据[[#This Row],[字段01]:[字段10]])</f>
        <v>江苏-南通市-1000003349-晨乐商贸有限公司-茶饮-20000099-拿铁奶茶2---</v>
      </c>
      <c r="E1875" t="s">
        <v>20</v>
      </c>
      <c r="F1875" t="s">
        <v>67</v>
      </c>
      <c r="G1875">
        <v>1000003349</v>
      </c>
      <c r="H1875" t="s">
        <v>66</v>
      </c>
      <c r="I1875" s="2" t="s">
        <v>8</v>
      </c>
      <c r="J1875">
        <v>20000099</v>
      </c>
      <c r="K1875" t="s">
        <v>18</v>
      </c>
      <c r="M1875" s="3"/>
    </row>
    <row r="1876" spans="2:13" x14ac:dyDescent="0.2">
      <c r="B1876" s="1">
        <v>42859</v>
      </c>
      <c r="C1876">
        <v>30.6</v>
      </c>
      <c r="D1876" t="str">
        <f>_xlfn.TEXTJOIN($F$4,FALSE,源数据[[#This Row],[字段01]:[字段10]])</f>
        <v>江苏-苏州市-1000000054-荣聚本商贸公司-果汁-40000085-红石榴汁1---</v>
      </c>
      <c r="E1876" t="s">
        <v>20</v>
      </c>
      <c r="F1876" t="s">
        <v>27</v>
      </c>
      <c r="G1876">
        <v>1000000054</v>
      </c>
      <c r="H1876" t="s">
        <v>34</v>
      </c>
      <c r="I1876" s="2" t="s">
        <v>24</v>
      </c>
      <c r="J1876">
        <v>40000085</v>
      </c>
      <c r="K1876" t="s">
        <v>22</v>
      </c>
      <c r="M1876" s="3"/>
    </row>
    <row r="1877" spans="2:13" x14ac:dyDescent="0.2">
      <c r="B1877" s="1">
        <v>42859</v>
      </c>
      <c r="C1877">
        <v>4.5999999999999996</v>
      </c>
      <c r="D1877" t="str">
        <f>_xlfn.TEXTJOIN($F$4,FALSE,源数据[[#This Row],[字段01]:[字段10]])</f>
        <v>江苏-苏州市-1000000101-美协旺商贸公司-茶饮-10000078-铁观音茶15---</v>
      </c>
      <c r="E1877" t="s">
        <v>20</v>
      </c>
      <c r="F1877" t="s">
        <v>27</v>
      </c>
      <c r="G1877">
        <v>1000000101</v>
      </c>
      <c r="H1877" t="s">
        <v>37</v>
      </c>
      <c r="I1877" s="2" t="s">
        <v>8</v>
      </c>
      <c r="J1877">
        <v>10000078</v>
      </c>
      <c r="K1877" t="s">
        <v>28</v>
      </c>
      <c r="M1877" s="3"/>
    </row>
    <row r="1878" spans="2:13" x14ac:dyDescent="0.2">
      <c r="B1878" s="1">
        <v>42859</v>
      </c>
      <c r="C1878">
        <v>26.5</v>
      </c>
      <c r="D1878" t="str">
        <f>_xlfn.TEXTJOIN($F$4,FALSE,源数据[[#This Row],[字段01]:[字段10]])</f>
        <v>江苏-苏州市-1000000101-美协旺商贸公司-茶饮-10000111-茉莉花茶3---</v>
      </c>
      <c r="E1878" t="s">
        <v>20</v>
      </c>
      <c r="F1878" t="s">
        <v>27</v>
      </c>
      <c r="G1878">
        <v>1000000101</v>
      </c>
      <c r="H1878" t="s">
        <v>37</v>
      </c>
      <c r="I1878" s="2" t="s">
        <v>8</v>
      </c>
      <c r="J1878">
        <v>10000111</v>
      </c>
      <c r="K1878" t="s">
        <v>35</v>
      </c>
      <c r="M1878" s="3"/>
    </row>
    <row r="1879" spans="2:13" x14ac:dyDescent="0.2">
      <c r="B1879" s="1">
        <v>42859</v>
      </c>
      <c r="C1879">
        <v>4.8</v>
      </c>
      <c r="D1879" t="str">
        <f>_xlfn.TEXTJOIN($F$4,FALSE,源数据[[#This Row],[字段01]:[字段10]])</f>
        <v>江苏-苏州市-1000000101-美协旺商贸公司-茶饮-10000136-柠檬茶8---</v>
      </c>
      <c r="E1879" t="s">
        <v>20</v>
      </c>
      <c r="F1879" t="s">
        <v>27</v>
      </c>
      <c r="G1879">
        <v>1000000101</v>
      </c>
      <c r="H1879" t="s">
        <v>37</v>
      </c>
      <c r="I1879" s="2" t="s">
        <v>8</v>
      </c>
      <c r="J1879">
        <v>10000136</v>
      </c>
      <c r="K1879" t="s">
        <v>38</v>
      </c>
      <c r="M1879" s="3"/>
    </row>
    <row r="1880" spans="2:13" x14ac:dyDescent="0.2">
      <c r="B1880" s="1">
        <v>42859</v>
      </c>
      <c r="C1880">
        <v>1.6</v>
      </c>
      <c r="D1880" t="str">
        <f>_xlfn.TEXTJOIN($F$4,FALSE,源数据[[#This Row],[字段01]:[字段10]])</f>
        <v>江苏-苏州市-1000000101-美协旺商贸公司-茶饮-20000018-炭烧奶茶7---</v>
      </c>
      <c r="E1880" t="s">
        <v>20</v>
      </c>
      <c r="F1880" t="s">
        <v>27</v>
      </c>
      <c r="G1880">
        <v>1000000101</v>
      </c>
      <c r="H1880" t="s">
        <v>37</v>
      </c>
      <c r="I1880" s="2" t="s">
        <v>8</v>
      </c>
      <c r="J1880">
        <v>20000018</v>
      </c>
      <c r="K1880" t="s">
        <v>81</v>
      </c>
      <c r="M1880" s="3"/>
    </row>
    <row r="1881" spans="2:13" x14ac:dyDescent="0.2">
      <c r="B1881" s="1">
        <v>42859</v>
      </c>
      <c r="C1881">
        <v>18.899999999999999</v>
      </c>
      <c r="D1881" t="str">
        <f>_xlfn.TEXTJOIN($F$4,FALSE,源数据[[#This Row],[字段01]:[字段10]])</f>
        <v>江苏-镇江市-1000000047-寿鼎益商贸公司-茶饮-10000078-铁观音茶15---</v>
      </c>
      <c r="E1881" t="s">
        <v>20</v>
      </c>
      <c r="F1881" t="s">
        <v>33</v>
      </c>
      <c r="G1881">
        <v>1000000047</v>
      </c>
      <c r="H1881" t="s">
        <v>32</v>
      </c>
      <c r="I1881" s="2" t="s">
        <v>8</v>
      </c>
      <c r="J1881">
        <v>10000078</v>
      </c>
      <c r="K1881" t="s">
        <v>28</v>
      </c>
      <c r="M1881" s="3"/>
    </row>
    <row r="1882" spans="2:13" x14ac:dyDescent="0.2">
      <c r="B1882" s="1">
        <v>42860</v>
      </c>
      <c r="C1882">
        <v>4.7</v>
      </c>
      <c r="D1882" t="str">
        <f>_xlfn.TEXTJOIN($F$4,FALSE,源数据[[#This Row],[字段01]:[字段10]])</f>
        <v>安徽-芜湖市-1000003187-如中寿商贸公司-茶饮-10000078-铁观音茶15---</v>
      </c>
      <c r="E1882" t="s">
        <v>41</v>
      </c>
      <c r="F1882" t="s">
        <v>76</v>
      </c>
      <c r="G1882">
        <v>1000003187</v>
      </c>
      <c r="H1882" t="s">
        <v>75</v>
      </c>
      <c r="I1882" s="2" t="s">
        <v>8</v>
      </c>
      <c r="J1882">
        <v>10000078</v>
      </c>
      <c r="K1882" t="s">
        <v>28</v>
      </c>
      <c r="M1882" s="3"/>
    </row>
    <row r="1883" spans="2:13" x14ac:dyDescent="0.2">
      <c r="B1883" s="1">
        <v>42860</v>
      </c>
      <c r="C1883">
        <v>4.8</v>
      </c>
      <c r="D1883" t="str">
        <f>_xlfn.TEXTJOIN($F$4,FALSE,源数据[[#This Row],[字段01]:[字段10]])</f>
        <v>安徽-芜湖市-1000003187-如中寿商贸公司-茶饮-10000182-麦茶3---</v>
      </c>
      <c r="E1883" t="s">
        <v>41</v>
      </c>
      <c r="F1883" t="s">
        <v>76</v>
      </c>
      <c r="G1883">
        <v>1000003187</v>
      </c>
      <c r="H1883" t="s">
        <v>75</v>
      </c>
      <c r="I1883" s="2" t="s">
        <v>8</v>
      </c>
      <c r="J1883">
        <v>10000182</v>
      </c>
      <c r="K1883" t="s">
        <v>29</v>
      </c>
      <c r="M1883" s="3"/>
    </row>
    <row r="1884" spans="2:13" x14ac:dyDescent="0.2">
      <c r="B1884" s="1">
        <v>42860</v>
      </c>
      <c r="C1884">
        <v>39.1</v>
      </c>
      <c r="D1884" t="str">
        <f>_xlfn.TEXTJOIN($F$4,FALSE,源数据[[#This Row],[字段01]:[字段10]])</f>
        <v>湖南-益阳市-1000000064-发安裕商贸公司-果汁-40000080-芒果汁6---</v>
      </c>
      <c r="E1884" t="s">
        <v>3</v>
      </c>
      <c r="F1884" t="s">
        <v>70</v>
      </c>
      <c r="G1884">
        <v>1000000064</v>
      </c>
      <c r="H1884" t="s">
        <v>74</v>
      </c>
      <c r="I1884" s="2" t="s">
        <v>24</v>
      </c>
      <c r="J1884">
        <v>40000080</v>
      </c>
      <c r="K1884" t="s">
        <v>65</v>
      </c>
      <c r="M1884" s="3"/>
    </row>
    <row r="1885" spans="2:13" x14ac:dyDescent="0.2">
      <c r="B1885" s="1">
        <v>42860</v>
      </c>
      <c r="C1885">
        <v>83.8</v>
      </c>
      <c r="D1885" t="str">
        <f>_xlfn.TEXTJOIN($F$4,FALSE,源数据[[#This Row],[字段01]:[字段10]])</f>
        <v>湖南-长沙市-1000000059-厚飞康商贸公司-茶饮-10000131-柠檬茶3---</v>
      </c>
      <c r="E1885" t="s">
        <v>3</v>
      </c>
      <c r="F1885" t="s">
        <v>12</v>
      </c>
      <c r="G1885">
        <v>1000000059</v>
      </c>
      <c r="H1885" t="s">
        <v>53</v>
      </c>
      <c r="I1885" s="2" t="s">
        <v>8</v>
      </c>
      <c r="J1885">
        <v>10000131</v>
      </c>
      <c r="K1885" t="s">
        <v>36</v>
      </c>
      <c r="M1885" s="3"/>
    </row>
    <row r="1886" spans="2:13" x14ac:dyDescent="0.2">
      <c r="B1886" s="1">
        <v>42860</v>
      </c>
      <c r="C1886">
        <v>29.7</v>
      </c>
      <c r="D1886" t="str">
        <f>_xlfn.TEXTJOIN($F$4,FALSE,源数据[[#This Row],[字段01]:[字段10]])</f>
        <v>湖南-长沙市-1000000059-厚飞康商贸公司-茶饮-10000211-茉莉绿茶11---</v>
      </c>
      <c r="E1886" t="s">
        <v>3</v>
      </c>
      <c r="F1886" t="s">
        <v>12</v>
      </c>
      <c r="G1886">
        <v>1000000059</v>
      </c>
      <c r="H1886" t="s">
        <v>53</v>
      </c>
      <c r="I1886" s="2" t="s">
        <v>8</v>
      </c>
      <c r="J1886">
        <v>10000211</v>
      </c>
      <c r="K1886" t="s">
        <v>6</v>
      </c>
      <c r="M1886" s="3"/>
    </row>
    <row r="1887" spans="2:13" x14ac:dyDescent="0.2">
      <c r="B1887" s="1">
        <v>42860</v>
      </c>
      <c r="C1887">
        <v>29.7</v>
      </c>
      <c r="D1887" t="str">
        <f>_xlfn.TEXTJOIN($F$4,FALSE,源数据[[#This Row],[字段01]:[字段10]])</f>
        <v>江苏-常州市-1000001133-厚弘优商贸公司-茶饮-10000182-麦茶3---</v>
      </c>
      <c r="E1887" t="s">
        <v>20</v>
      </c>
      <c r="F1887" t="s">
        <v>44</v>
      </c>
      <c r="G1887">
        <v>1000001133</v>
      </c>
      <c r="H1887" t="s">
        <v>43</v>
      </c>
      <c r="I1887" s="2" t="s">
        <v>8</v>
      </c>
      <c r="J1887">
        <v>10000182</v>
      </c>
      <c r="K1887" t="s">
        <v>29</v>
      </c>
      <c r="M1887" s="3"/>
    </row>
    <row r="1888" spans="2:13" x14ac:dyDescent="0.2">
      <c r="B1888" s="1">
        <v>42860</v>
      </c>
      <c r="C1888">
        <v>7.8</v>
      </c>
      <c r="D1888" t="str">
        <f>_xlfn.TEXTJOIN($F$4,FALSE,源数据[[#This Row],[字段01]:[字段10]])</f>
        <v>江苏-常州市-1000001133-厚弘优商贸公司-茶饮-20000099-拿铁奶茶2---</v>
      </c>
      <c r="E1888" t="s">
        <v>20</v>
      </c>
      <c r="F1888" t="s">
        <v>44</v>
      </c>
      <c r="G1888">
        <v>1000001133</v>
      </c>
      <c r="H1888" t="s">
        <v>43</v>
      </c>
      <c r="I1888" s="2" t="s">
        <v>8</v>
      </c>
      <c r="J1888">
        <v>20000099</v>
      </c>
      <c r="K1888" t="s">
        <v>18</v>
      </c>
      <c r="M1888" s="3"/>
    </row>
    <row r="1889" spans="2:13" x14ac:dyDescent="0.2">
      <c r="B1889" s="1">
        <v>42860</v>
      </c>
      <c r="C1889">
        <v>54.6</v>
      </c>
      <c r="D1889" t="str">
        <f>_xlfn.TEXTJOIN($F$4,FALSE,源数据[[#This Row],[字段01]:[字段10]])</f>
        <v>江苏-南京市区-1000000018-久多厚商贸公司-茶饮-10000078-铁观音茶15---</v>
      </c>
      <c r="E1889" t="s">
        <v>20</v>
      </c>
      <c r="F1889" t="s">
        <v>47</v>
      </c>
      <c r="G1889">
        <v>1000000018</v>
      </c>
      <c r="H1889" t="s">
        <v>46</v>
      </c>
      <c r="I1889" s="2" t="s">
        <v>8</v>
      </c>
      <c r="J1889">
        <v>10000078</v>
      </c>
      <c r="K1889" t="s">
        <v>28</v>
      </c>
      <c r="M1889" s="3"/>
    </row>
    <row r="1890" spans="2:13" x14ac:dyDescent="0.2">
      <c r="B1890" s="1">
        <v>42860</v>
      </c>
      <c r="C1890">
        <v>32.200000000000003</v>
      </c>
      <c r="D1890" t="str">
        <f>_xlfn.TEXTJOIN($F$4,FALSE,源数据[[#This Row],[字段01]:[字段10]])</f>
        <v>江苏-南京市区-1000000018-久多厚商贸公司-茶饮-10000131-柠檬茶3---</v>
      </c>
      <c r="E1890" t="s">
        <v>20</v>
      </c>
      <c r="F1890" t="s">
        <v>47</v>
      </c>
      <c r="G1890">
        <v>1000000018</v>
      </c>
      <c r="H1890" t="s">
        <v>46</v>
      </c>
      <c r="I1890" s="2" t="s">
        <v>8</v>
      </c>
      <c r="J1890">
        <v>10000131</v>
      </c>
      <c r="K1890" t="s">
        <v>36</v>
      </c>
      <c r="M1890" s="3"/>
    </row>
    <row r="1891" spans="2:13" x14ac:dyDescent="0.2">
      <c r="B1891" s="1">
        <v>42860</v>
      </c>
      <c r="C1891">
        <v>0.2</v>
      </c>
      <c r="D1891" t="str">
        <f>_xlfn.TEXTJOIN($F$4,FALSE,源数据[[#This Row],[字段01]:[字段10]])</f>
        <v>江苏-南通市-1000003349-晨乐商贸有限公司-茶饮-20000099-拿铁奶茶2---</v>
      </c>
      <c r="E1891" t="s">
        <v>20</v>
      </c>
      <c r="F1891" t="s">
        <v>67</v>
      </c>
      <c r="G1891">
        <v>1000003349</v>
      </c>
      <c r="H1891" t="s">
        <v>66</v>
      </c>
      <c r="I1891" s="2" t="s">
        <v>8</v>
      </c>
      <c r="J1891">
        <v>20000099</v>
      </c>
      <c r="K1891" t="s">
        <v>18</v>
      </c>
      <c r="M1891" s="3"/>
    </row>
    <row r="1892" spans="2:13" x14ac:dyDescent="0.2">
      <c r="B1892" s="1">
        <v>42860</v>
      </c>
      <c r="C1892">
        <v>7.2</v>
      </c>
      <c r="D1892" t="str">
        <f>_xlfn.TEXTJOIN($F$4,FALSE,源数据[[#This Row],[字段01]:[字段10]])</f>
        <v>江苏-苏州市-1000000054-荣聚本商贸公司-茶饮-10000078-铁观音茶15---</v>
      </c>
      <c r="E1892" t="s">
        <v>20</v>
      </c>
      <c r="F1892" t="s">
        <v>27</v>
      </c>
      <c r="G1892">
        <v>1000000054</v>
      </c>
      <c r="H1892" t="s">
        <v>34</v>
      </c>
      <c r="I1892" s="2" t="s">
        <v>8</v>
      </c>
      <c r="J1892">
        <v>10000078</v>
      </c>
      <c r="K1892" t="s">
        <v>28</v>
      </c>
      <c r="M1892" s="3"/>
    </row>
    <row r="1893" spans="2:13" x14ac:dyDescent="0.2">
      <c r="B1893" s="1">
        <v>42860</v>
      </c>
      <c r="C1893">
        <v>27.7</v>
      </c>
      <c r="D1893" t="str">
        <f>_xlfn.TEXTJOIN($F$4,FALSE,源数据[[#This Row],[字段01]:[字段10]])</f>
        <v>江苏-苏州市-1000000054-荣聚本商贸公司-茶饮-10000111-茉莉花茶3---</v>
      </c>
      <c r="E1893" t="s">
        <v>20</v>
      </c>
      <c r="F1893" t="s">
        <v>27</v>
      </c>
      <c r="G1893">
        <v>1000000054</v>
      </c>
      <c r="H1893" t="s">
        <v>34</v>
      </c>
      <c r="I1893" s="2" t="s">
        <v>8</v>
      </c>
      <c r="J1893">
        <v>10000111</v>
      </c>
      <c r="K1893" t="s">
        <v>35</v>
      </c>
      <c r="M1893" s="3"/>
    </row>
    <row r="1894" spans="2:13" x14ac:dyDescent="0.2">
      <c r="B1894" s="1">
        <v>42860</v>
      </c>
      <c r="C1894">
        <v>30</v>
      </c>
      <c r="D1894" t="str">
        <f>_xlfn.TEXTJOIN($F$4,FALSE,源数据[[#This Row],[字段01]:[字段10]])</f>
        <v>江苏-苏州市-1000000054-荣聚本商贸公司-茶饮-10000131-柠檬茶3---</v>
      </c>
      <c r="E1894" t="s">
        <v>20</v>
      </c>
      <c r="F1894" t="s">
        <v>27</v>
      </c>
      <c r="G1894">
        <v>1000000054</v>
      </c>
      <c r="H1894" t="s">
        <v>34</v>
      </c>
      <c r="I1894" s="2" t="s">
        <v>8</v>
      </c>
      <c r="J1894">
        <v>10000131</v>
      </c>
      <c r="K1894" t="s">
        <v>36</v>
      </c>
      <c r="M1894" s="3"/>
    </row>
    <row r="1895" spans="2:13" x14ac:dyDescent="0.2">
      <c r="B1895" s="1">
        <v>42860</v>
      </c>
      <c r="C1895">
        <v>16.399999999999999</v>
      </c>
      <c r="D1895" t="str">
        <f>_xlfn.TEXTJOIN($F$4,FALSE,源数据[[#This Row],[字段01]:[字段10]])</f>
        <v>江苏-苏州市-1000000054-荣聚本商贸公司-茶饮-10000131-柠檬茶3---</v>
      </c>
      <c r="E1895" t="s">
        <v>20</v>
      </c>
      <c r="F1895" t="s">
        <v>27</v>
      </c>
      <c r="G1895">
        <v>1000000054</v>
      </c>
      <c r="H1895" t="s">
        <v>34</v>
      </c>
      <c r="I1895" s="2" t="s">
        <v>8</v>
      </c>
      <c r="J1895">
        <v>10000131</v>
      </c>
      <c r="K1895" t="s">
        <v>36</v>
      </c>
      <c r="M1895" s="3"/>
    </row>
    <row r="1896" spans="2:13" x14ac:dyDescent="0.2">
      <c r="B1896" s="1">
        <v>42860</v>
      </c>
      <c r="C1896">
        <v>20.100000000000001</v>
      </c>
      <c r="D1896" t="str">
        <f>_xlfn.TEXTJOIN($F$4,FALSE,源数据[[#This Row],[字段01]:[字段10]])</f>
        <v>江苏-苏州市-1000000054-荣聚本商贸公司-茶饮-10000136-柠檬茶8---</v>
      </c>
      <c r="E1896" t="s">
        <v>20</v>
      </c>
      <c r="F1896" t="s">
        <v>27</v>
      </c>
      <c r="G1896">
        <v>1000000054</v>
      </c>
      <c r="H1896" t="s">
        <v>34</v>
      </c>
      <c r="I1896" s="2" t="s">
        <v>8</v>
      </c>
      <c r="J1896">
        <v>10000136</v>
      </c>
      <c r="K1896" t="s">
        <v>38</v>
      </c>
      <c r="M1896" s="3"/>
    </row>
    <row r="1897" spans="2:13" x14ac:dyDescent="0.2">
      <c r="B1897" s="1">
        <v>42860</v>
      </c>
      <c r="C1897">
        <v>5.0999999999999996</v>
      </c>
      <c r="D1897" t="str">
        <f>_xlfn.TEXTJOIN($F$4,FALSE,源数据[[#This Row],[字段01]:[字段10]])</f>
        <v>江苏-苏州市-1000000054-荣聚本商贸公司-茶饮-10000136-柠檬茶8---</v>
      </c>
      <c r="E1897" t="s">
        <v>20</v>
      </c>
      <c r="F1897" t="s">
        <v>27</v>
      </c>
      <c r="G1897">
        <v>1000000054</v>
      </c>
      <c r="H1897" t="s">
        <v>34</v>
      </c>
      <c r="I1897" s="2" t="s">
        <v>8</v>
      </c>
      <c r="J1897">
        <v>10000136</v>
      </c>
      <c r="K1897" t="s">
        <v>38</v>
      </c>
      <c r="M1897" s="3"/>
    </row>
    <row r="1898" spans="2:13" x14ac:dyDescent="0.2">
      <c r="B1898" s="1">
        <v>42860</v>
      </c>
      <c r="C1898">
        <v>31.2</v>
      </c>
      <c r="D1898" t="str">
        <f>_xlfn.TEXTJOIN($F$4,FALSE,源数据[[#This Row],[字段01]:[字段10]])</f>
        <v>江苏-苏州市-1000000054-荣聚本商贸公司-果汁-40000085-红石榴汁1---</v>
      </c>
      <c r="E1898" t="s">
        <v>20</v>
      </c>
      <c r="F1898" t="s">
        <v>27</v>
      </c>
      <c r="G1898">
        <v>1000000054</v>
      </c>
      <c r="H1898" t="s">
        <v>34</v>
      </c>
      <c r="I1898" s="2" t="s">
        <v>24</v>
      </c>
      <c r="J1898">
        <v>40000085</v>
      </c>
      <c r="K1898" t="s">
        <v>22</v>
      </c>
      <c r="M1898" s="3"/>
    </row>
    <row r="1899" spans="2:13" x14ac:dyDescent="0.2">
      <c r="B1899" s="1">
        <v>42860</v>
      </c>
      <c r="C1899">
        <v>0.6</v>
      </c>
      <c r="D1899" t="str">
        <f>_xlfn.TEXTJOIN($F$4,FALSE,源数据[[#This Row],[字段01]:[字段10]])</f>
        <v>江苏-泰州市-1000003183-安成茂商贸公司-茶饮-10000136-柠檬茶8---</v>
      </c>
      <c r="E1899" t="s">
        <v>20</v>
      </c>
      <c r="F1899" t="s">
        <v>23</v>
      </c>
      <c r="G1899">
        <v>1000003183</v>
      </c>
      <c r="H1899" t="s">
        <v>21</v>
      </c>
      <c r="I1899" s="2" t="s">
        <v>8</v>
      </c>
      <c r="J1899">
        <v>10000136</v>
      </c>
      <c r="K1899" t="s">
        <v>38</v>
      </c>
      <c r="M1899" s="3"/>
    </row>
    <row r="1900" spans="2:13" x14ac:dyDescent="0.2">
      <c r="B1900" s="1">
        <v>42860</v>
      </c>
      <c r="C1900">
        <v>13</v>
      </c>
      <c r="D1900" t="str">
        <f>_xlfn.TEXTJOIN($F$4,FALSE,源数据[[#This Row],[字段01]:[字段10]])</f>
        <v>江苏-无锡市-1000000046-多福复商贸公司-茶饮-10000111-茉莉花茶3---</v>
      </c>
      <c r="E1900" t="s">
        <v>20</v>
      </c>
      <c r="F1900" t="s">
        <v>52</v>
      </c>
      <c r="G1900">
        <v>1000000046</v>
      </c>
      <c r="H1900" t="s">
        <v>50</v>
      </c>
      <c r="I1900" s="2" t="s">
        <v>8</v>
      </c>
      <c r="J1900">
        <v>10000111</v>
      </c>
      <c r="K1900" t="s">
        <v>35</v>
      </c>
      <c r="M1900" s="3"/>
    </row>
    <row r="1901" spans="2:13" x14ac:dyDescent="0.2">
      <c r="B1901" s="1">
        <v>42860</v>
      </c>
      <c r="C1901">
        <v>11.6</v>
      </c>
      <c r="D1901" t="str">
        <f>_xlfn.TEXTJOIN($F$4,FALSE,源数据[[#This Row],[字段01]:[字段10]])</f>
        <v>江苏-无锡市-1000000046-多福复商贸公司-茶饮-10000211-茉莉绿茶11---</v>
      </c>
      <c r="E1901" t="s">
        <v>20</v>
      </c>
      <c r="F1901" t="s">
        <v>52</v>
      </c>
      <c r="G1901">
        <v>1000000046</v>
      </c>
      <c r="H1901" t="s">
        <v>50</v>
      </c>
      <c r="I1901" s="2" t="s">
        <v>8</v>
      </c>
      <c r="J1901">
        <v>10000211</v>
      </c>
      <c r="K1901" t="s">
        <v>6</v>
      </c>
      <c r="M1901" s="3"/>
    </row>
    <row r="1902" spans="2:13" x14ac:dyDescent="0.2">
      <c r="B1902" s="1">
        <v>42861</v>
      </c>
      <c r="C1902">
        <v>38.799999999999997</v>
      </c>
      <c r="D1902" t="str">
        <f>_xlfn.TEXTJOIN($F$4,FALSE,源数据[[#This Row],[字段01]:[字段10]])</f>
        <v>安徽-合肥市-1000000931-百安欣商贸公司-茶饮-10000131-柠檬茶3---</v>
      </c>
      <c r="E1902" t="s">
        <v>41</v>
      </c>
      <c r="F1902" t="s">
        <v>40</v>
      </c>
      <c r="G1902">
        <v>1000000931</v>
      </c>
      <c r="H1902" t="s">
        <v>39</v>
      </c>
      <c r="I1902" s="2" t="s">
        <v>8</v>
      </c>
      <c r="J1902">
        <v>10000131</v>
      </c>
      <c r="K1902" t="s">
        <v>36</v>
      </c>
      <c r="M1902" s="3"/>
    </row>
    <row r="1903" spans="2:13" x14ac:dyDescent="0.2">
      <c r="B1903" s="1">
        <v>42861</v>
      </c>
      <c r="C1903">
        <v>78.900000000000006</v>
      </c>
      <c r="D1903" t="str">
        <f>_xlfn.TEXTJOIN($F$4,FALSE,源数据[[#This Row],[字段01]:[字段10]])</f>
        <v>湖南-长沙市-1000000059-厚飞康商贸公司-茶饮-10000064-铁观音茶1---</v>
      </c>
      <c r="E1903" t="s">
        <v>3</v>
      </c>
      <c r="F1903" t="s">
        <v>12</v>
      </c>
      <c r="G1903">
        <v>1000000059</v>
      </c>
      <c r="H1903" t="s">
        <v>53</v>
      </c>
      <c r="I1903" s="2" t="s">
        <v>8</v>
      </c>
      <c r="J1903">
        <v>10000064</v>
      </c>
      <c r="K1903" t="s">
        <v>51</v>
      </c>
      <c r="M1903" s="3"/>
    </row>
    <row r="1904" spans="2:13" x14ac:dyDescent="0.2">
      <c r="B1904" s="1">
        <v>42861</v>
      </c>
      <c r="C1904">
        <v>80.7</v>
      </c>
      <c r="D1904" t="str">
        <f>_xlfn.TEXTJOIN($F$4,FALSE,源数据[[#This Row],[字段01]:[字段10]])</f>
        <v>湖南-长沙市-1000000059-厚飞康商贸公司-茶饮-10000131-柠檬茶3---</v>
      </c>
      <c r="E1904" t="s">
        <v>3</v>
      </c>
      <c r="F1904" t="s">
        <v>12</v>
      </c>
      <c r="G1904">
        <v>1000000059</v>
      </c>
      <c r="H1904" t="s">
        <v>53</v>
      </c>
      <c r="I1904" s="2" t="s">
        <v>8</v>
      </c>
      <c r="J1904">
        <v>10000131</v>
      </c>
      <c r="K1904" t="s">
        <v>36</v>
      </c>
      <c r="M1904" s="3"/>
    </row>
    <row r="1905" spans="2:13" x14ac:dyDescent="0.2">
      <c r="B1905" s="1">
        <v>42861</v>
      </c>
      <c r="C1905">
        <v>27.7</v>
      </c>
      <c r="D1905" t="str">
        <f>_xlfn.TEXTJOIN($F$4,FALSE,源数据[[#This Row],[字段01]:[字段10]])</f>
        <v>江苏-常州市-1000001133-厚弘优商贸公司-茶饮-10000182-麦茶3---</v>
      </c>
      <c r="E1905" t="s">
        <v>20</v>
      </c>
      <c r="F1905" t="s">
        <v>44</v>
      </c>
      <c r="G1905">
        <v>1000001133</v>
      </c>
      <c r="H1905" t="s">
        <v>43</v>
      </c>
      <c r="I1905" s="2" t="s">
        <v>8</v>
      </c>
      <c r="J1905">
        <v>10000182</v>
      </c>
      <c r="K1905" t="s">
        <v>29</v>
      </c>
      <c r="M1905" s="3"/>
    </row>
    <row r="1906" spans="2:13" x14ac:dyDescent="0.2">
      <c r="B1906" s="1">
        <v>42861</v>
      </c>
      <c r="C1906">
        <v>29</v>
      </c>
      <c r="D1906" t="str">
        <f>_xlfn.TEXTJOIN($F$4,FALSE,源数据[[#This Row],[字段01]:[字段10]])</f>
        <v>江苏-常州市-1000001133-厚弘优商贸公司-茶饮-10000182-麦茶3---</v>
      </c>
      <c r="E1906" t="s">
        <v>20</v>
      </c>
      <c r="F1906" t="s">
        <v>44</v>
      </c>
      <c r="G1906">
        <v>1000001133</v>
      </c>
      <c r="H1906" t="s">
        <v>43</v>
      </c>
      <c r="I1906" s="2" t="s">
        <v>8</v>
      </c>
      <c r="J1906">
        <v>10000182</v>
      </c>
      <c r="K1906" t="s">
        <v>29</v>
      </c>
      <c r="M1906" s="3"/>
    </row>
    <row r="1907" spans="2:13" x14ac:dyDescent="0.2">
      <c r="B1907" s="1">
        <v>42861</v>
      </c>
      <c r="C1907">
        <v>31.9</v>
      </c>
      <c r="D1907" t="str">
        <f>_xlfn.TEXTJOIN($F$4,FALSE,源数据[[#This Row],[字段01]:[字段10]])</f>
        <v>江苏-苏州市-1000000054-荣聚本商贸公司-果汁-40000085-红石榴汁1---</v>
      </c>
      <c r="E1907" t="s">
        <v>20</v>
      </c>
      <c r="F1907" t="s">
        <v>27</v>
      </c>
      <c r="G1907">
        <v>1000000054</v>
      </c>
      <c r="H1907" t="s">
        <v>34</v>
      </c>
      <c r="I1907" s="2" t="s">
        <v>24</v>
      </c>
      <c r="J1907">
        <v>40000085</v>
      </c>
      <c r="K1907" t="s">
        <v>22</v>
      </c>
      <c r="M1907" s="3"/>
    </row>
    <row r="1908" spans="2:13" x14ac:dyDescent="0.2">
      <c r="B1908" s="1">
        <v>42862</v>
      </c>
      <c r="C1908">
        <v>10</v>
      </c>
      <c r="D1908" t="str">
        <f>_xlfn.TEXTJOIN($F$4,FALSE,源数据[[#This Row],[字段01]:[字段10]])</f>
        <v>安徽-芜湖市-1000003187-如中寿商贸公司-茶饮-10000131-柠檬茶3---</v>
      </c>
      <c r="E1908" t="s">
        <v>41</v>
      </c>
      <c r="F1908" t="s">
        <v>76</v>
      </c>
      <c r="G1908">
        <v>1000003187</v>
      </c>
      <c r="H1908" t="s">
        <v>75</v>
      </c>
      <c r="I1908" s="2" t="s">
        <v>8</v>
      </c>
      <c r="J1908">
        <v>10000131</v>
      </c>
      <c r="K1908" t="s">
        <v>36</v>
      </c>
      <c r="M1908" s="3"/>
    </row>
    <row r="1909" spans="2:13" x14ac:dyDescent="0.2">
      <c r="B1909" s="1">
        <v>42862</v>
      </c>
      <c r="C1909">
        <v>87.3</v>
      </c>
      <c r="D1909" t="str">
        <f>_xlfn.TEXTJOIN($F$4,FALSE,源数据[[#This Row],[字段01]:[字段10]])</f>
        <v>湖南-长沙市-1000000059-厚飞康商贸公司-茶饮-10000211-茉莉绿茶11---</v>
      </c>
      <c r="E1909" t="s">
        <v>3</v>
      </c>
      <c r="F1909" t="s">
        <v>12</v>
      </c>
      <c r="G1909">
        <v>1000000059</v>
      </c>
      <c r="H1909" t="s">
        <v>53</v>
      </c>
      <c r="I1909" s="2" t="s">
        <v>8</v>
      </c>
      <c r="J1909">
        <v>10000211</v>
      </c>
      <c r="K1909" t="s">
        <v>6</v>
      </c>
      <c r="M1909" s="3"/>
    </row>
    <row r="1910" spans="2:13" x14ac:dyDescent="0.2">
      <c r="B1910" s="1">
        <v>42862</v>
      </c>
      <c r="C1910">
        <v>9.9</v>
      </c>
      <c r="D1910" t="str">
        <f>_xlfn.TEXTJOIN($F$4,FALSE,源数据[[#This Row],[字段01]:[字段10]])</f>
        <v>江苏-南京市区-1000000018-久多厚商贸公司-茶饮-10000182-麦茶3---</v>
      </c>
      <c r="E1910" t="s">
        <v>20</v>
      </c>
      <c r="F1910" t="s">
        <v>47</v>
      </c>
      <c r="G1910">
        <v>1000000018</v>
      </c>
      <c r="H1910" t="s">
        <v>46</v>
      </c>
      <c r="I1910" s="2" t="s">
        <v>8</v>
      </c>
      <c r="J1910">
        <v>10000182</v>
      </c>
      <c r="K1910" t="s">
        <v>29</v>
      </c>
      <c r="M1910" s="3"/>
    </row>
    <row r="1911" spans="2:13" x14ac:dyDescent="0.2">
      <c r="B1911" s="1">
        <v>42862</v>
      </c>
      <c r="C1911">
        <v>49.6</v>
      </c>
      <c r="D1911" t="str">
        <f>_xlfn.TEXTJOIN($F$4,FALSE,源数据[[#This Row],[字段01]:[字段10]])</f>
        <v>江苏-苏州市-1000000054-荣聚本商贸公司-果汁-40000085-红石榴汁1---</v>
      </c>
      <c r="E1911" t="s">
        <v>20</v>
      </c>
      <c r="F1911" t="s">
        <v>27</v>
      </c>
      <c r="G1911">
        <v>1000000054</v>
      </c>
      <c r="H1911" t="s">
        <v>34</v>
      </c>
      <c r="I1911" s="2" t="s">
        <v>24</v>
      </c>
      <c r="J1911">
        <v>40000085</v>
      </c>
      <c r="K1911" t="s">
        <v>22</v>
      </c>
      <c r="M1911" s="3"/>
    </row>
    <row r="1912" spans="2:13" x14ac:dyDescent="0.2">
      <c r="B1912" s="1">
        <v>42863</v>
      </c>
      <c r="C1912">
        <v>30.2</v>
      </c>
      <c r="D1912" t="str">
        <f>_xlfn.TEXTJOIN($F$4,FALSE,源数据[[#This Row],[字段01]:[字段10]])</f>
        <v>湖南-长沙市-1000000059-厚飞康商贸公司-茶饮-10000064-铁观音茶1---</v>
      </c>
      <c r="E1912" t="s">
        <v>3</v>
      </c>
      <c r="F1912" t="s">
        <v>12</v>
      </c>
      <c r="G1912">
        <v>1000000059</v>
      </c>
      <c r="H1912" t="s">
        <v>53</v>
      </c>
      <c r="I1912" s="2" t="s">
        <v>8</v>
      </c>
      <c r="J1912">
        <v>10000064</v>
      </c>
      <c r="K1912" t="s">
        <v>51</v>
      </c>
      <c r="M1912" s="3"/>
    </row>
    <row r="1913" spans="2:13" x14ac:dyDescent="0.2">
      <c r="B1913" s="1">
        <v>42863</v>
      </c>
      <c r="C1913">
        <v>58.2</v>
      </c>
      <c r="D1913" t="str">
        <f>_xlfn.TEXTJOIN($F$4,FALSE,源数据[[#This Row],[字段01]:[字段10]])</f>
        <v>湖南-长沙市-1000000059-厚飞康商贸公司-果汁-40000085-红石榴汁1---</v>
      </c>
      <c r="E1913" t="s">
        <v>3</v>
      </c>
      <c r="F1913" t="s">
        <v>12</v>
      </c>
      <c r="G1913">
        <v>1000000059</v>
      </c>
      <c r="H1913" t="s">
        <v>53</v>
      </c>
      <c r="I1913" s="2" t="s">
        <v>24</v>
      </c>
      <c r="J1913">
        <v>40000085</v>
      </c>
      <c r="K1913" t="s">
        <v>22</v>
      </c>
      <c r="M1913" s="3"/>
    </row>
    <row r="1914" spans="2:13" x14ac:dyDescent="0.2">
      <c r="B1914" s="1">
        <v>42863</v>
      </c>
      <c r="C1914">
        <v>20.100000000000001</v>
      </c>
      <c r="D1914" t="str">
        <f>_xlfn.TEXTJOIN($F$4,FALSE,源数据[[#This Row],[字段01]:[字段10]])</f>
        <v>江苏-常州市-1000001133-厚弘优商贸公司-茶饮-10000078-铁观音茶15---</v>
      </c>
      <c r="E1914" t="s">
        <v>20</v>
      </c>
      <c r="F1914" t="s">
        <v>44</v>
      </c>
      <c r="G1914">
        <v>1000001133</v>
      </c>
      <c r="H1914" t="s">
        <v>43</v>
      </c>
      <c r="I1914" s="2" t="s">
        <v>8</v>
      </c>
      <c r="J1914">
        <v>10000078</v>
      </c>
      <c r="K1914" t="s">
        <v>28</v>
      </c>
      <c r="M1914" s="3"/>
    </row>
    <row r="1915" spans="2:13" x14ac:dyDescent="0.2">
      <c r="B1915" s="1">
        <v>42863</v>
      </c>
      <c r="C1915">
        <v>11.6</v>
      </c>
      <c r="D1915" t="str">
        <f>_xlfn.TEXTJOIN($F$4,FALSE,源数据[[#This Row],[字段01]:[字段10]])</f>
        <v>江苏-常州市-1000001133-厚弘优商贸公司-茶饮-10000078-铁观音茶15---</v>
      </c>
      <c r="E1915" t="s">
        <v>20</v>
      </c>
      <c r="F1915" t="s">
        <v>44</v>
      </c>
      <c r="G1915">
        <v>1000001133</v>
      </c>
      <c r="H1915" t="s">
        <v>43</v>
      </c>
      <c r="I1915" s="2" t="s">
        <v>8</v>
      </c>
      <c r="J1915">
        <v>10000078</v>
      </c>
      <c r="K1915" t="s">
        <v>28</v>
      </c>
      <c r="M1915" s="3"/>
    </row>
    <row r="1916" spans="2:13" x14ac:dyDescent="0.2">
      <c r="B1916" s="1">
        <v>42863</v>
      </c>
      <c r="C1916">
        <v>18.899999999999999</v>
      </c>
      <c r="D1916" t="str">
        <f>_xlfn.TEXTJOIN($F$4,FALSE,源数据[[#This Row],[字段01]:[字段10]])</f>
        <v>江苏-常州市-1000001133-厚弘优商贸公司-茶饮-10000111-茉莉花茶3---</v>
      </c>
      <c r="E1916" t="s">
        <v>20</v>
      </c>
      <c r="F1916" t="s">
        <v>44</v>
      </c>
      <c r="G1916">
        <v>1000001133</v>
      </c>
      <c r="H1916" t="s">
        <v>43</v>
      </c>
      <c r="I1916" s="2" t="s">
        <v>8</v>
      </c>
      <c r="J1916">
        <v>10000111</v>
      </c>
      <c r="K1916" t="s">
        <v>35</v>
      </c>
      <c r="M1916" s="3"/>
    </row>
    <row r="1917" spans="2:13" x14ac:dyDescent="0.2">
      <c r="B1917" s="1">
        <v>42863</v>
      </c>
      <c r="C1917">
        <v>8.9</v>
      </c>
      <c r="D1917" t="str">
        <f>_xlfn.TEXTJOIN($F$4,FALSE,源数据[[#This Row],[字段01]:[字段10]])</f>
        <v>江苏-常州市-1000001133-厚弘优商贸公司-茶饮-10000111-茉莉花茶3---</v>
      </c>
      <c r="E1917" t="s">
        <v>20</v>
      </c>
      <c r="F1917" t="s">
        <v>44</v>
      </c>
      <c r="G1917">
        <v>1000001133</v>
      </c>
      <c r="H1917" t="s">
        <v>43</v>
      </c>
      <c r="I1917" s="2" t="s">
        <v>8</v>
      </c>
      <c r="J1917">
        <v>10000111</v>
      </c>
      <c r="K1917" t="s">
        <v>35</v>
      </c>
      <c r="M1917" s="3"/>
    </row>
    <row r="1918" spans="2:13" x14ac:dyDescent="0.2">
      <c r="B1918" s="1">
        <v>42863</v>
      </c>
      <c r="C1918">
        <v>11.6</v>
      </c>
      <c r="D1918" t="str">
        <f>_xlfn.TEXTJOIN($F$4,FALSE,源数据[[#This Row],[字段01]:[字段10]])</f>
        <v>江苏-常州市-1000001133-厚弘优商贸公司-茶饮-10000131-柠檬茶3---</v>
      </c>
      <c r="E1918" t="s">
        <v>20</v>
      </c>
      <c r="F1918" t="s">
        <v>44</v>
      </c>
      <c r="G1918">
        <v>1000001133</v>
      </c>
      <c r="H1918" t="s">
        <v>43</v>
      </c>
      <c r="I1918" s="2" t="s">
        <v>8</v>
      </c>
      <c r="J1918">
        <v>10000131</v>
      </c>
      <c r="K1918" t="s">
        <v>36</v>
      </c>
      <c r="M1918" s="3"/>
    </row>
    <row r="1919" spans="2:13" x14ac:dyDescent="0.2">
      <c r="B1919" s="1">
        <v>42863</v>
      </c>
      <c r="C1919">
        <v>37.700000000000003</v>
      </c>
      <c r="D1919" t="str">
        <f>_xlfn.TEXTJOIN($F$4,FALSE,源数据[[#This Row],[字段01]:[字段10]])</f>
        <v>江苏-南通市-1000000129-盛昌全商贸公司-茶饮-10000131-柠檬茶3---</v>
      </c>
      <c r="E1919" t="s">
        <v>20</v>
      </c>
      <c r="F1919" t="s">
        <v>67</v>
      </c>
      <c r="G1919">
        <v>1000000129</v>
      </c>
      <c r="H1919" t="s">
        <v>68</v>
      </c>
      <c r="I1919" s="2" t="s">
        <v>8</v>
      </c>
      <c r="J1919">
        <v>10000131</v>
      </c>
      <c r="K1919" t="s">
        <v>36</v>
      </c>
      <c r="M1919" s="3"/>
    </row>
    <row r="1920" spans="2:13" x14ac:dyDescent="0.2">
      <c r="B1920" s="1">
        <v>42863</v>
      </c>
      <c r="C1920">
        <v>68.5</v>
      </c>
      <c r="D1920" t="str">
        <f>_xlfn.TEXTJOIN($F$4,FALSE,源数据[[#This Row],[字段01]:[字段10]])</f>
        <v>江苏-苏州市-1000000054-荣聚本商贸公司-茶饮-10000111-茉莉花茶3---</v>
      </c>
      <c r="E1920" t="s">
        <v>20</v>
      </c>
      <c r="F1920" t="s">
        <v>27</v>
      </c>
      <c r="G1920">
        <v>1000000054</v>
      </c>
      <c r="H1920" t="s">
        <v>34</v>
      </c>
      <c r="I1920" s="2" t="s">
        <v>8</v>
      </c>
      <c r="J1920">
        <v>10000111</v>
      </c>
      <c r="K1920" t="s">
        <v>35</v>
      </c>
      <c r="M1920" s="3"/>
    </row>
    <row r="1921" spans="2:13" x14ac:dyDescent="0.2">
      <c r="B1921" s="1">
        <v>42864</v>
      </c>
      <c r="C1921">
        <v>38.799999999999997</v>
      </c>
      <c r="D1921" t="str">
        <f>_xlfn.TEXTJOIN($F$4,FALSE,源数据[[#This Row],[字段01]:[字段10]])</f>
        <v>安徽-合肥市-1000000931-百安欣商贸公司-果汁-40000085-红石榴汁1---</v>
      </c>
      <c r="E1921" t="s">
        <v>41</v>
      </c>
      <c r="F1921" t="s">
        <v>40</v>
      </c>
      <c r="G1921">
        <v>1000000931</v>
      </c>
      <c r="H1921" t="s">
        <v>39</v>
      </c>
      <c r="I1921" s="2" t="s">
        <v>24</v>
      </c>
      <c r="J1921">
        <v>40000085</v>
      </c>
      <c r="K1921" t="s">
        <v>22</v>
      </c>
      <c r="M1921" s="3"/>
    </row>
    <row r="1922" spans="2:13" x14ac:dyDescent="0.2">
      <c r="B1922" s="1">
        <v>42864</v>
      </c>
      <c r="C1922">
        <v>38.799999999999997</v>
      </c>
      <c r="D1922" t="str">
        <f>_xlfn.TEXTJOIN($F$4,FALSE,源数据[[#This Row],[字段01]:[字段10]])</f>
        <v>安徽-合肥市-1000001014-义浩安商贸公司-茶饮-10000131-柠檬茶3---</v>
      </c>
      <c r="E1922" t="s">
        <v>41</v>
      </c>
      <c r="F1922" t="s">
        <v>40</v>
      </c>
      <c r="G1922">
        <v>1000001014</v>
      </c>
      <c r="H1922" t="s">
        <v>42</v>
      </c>
      <c r="I1922" s="2" t="s">
        <v>8</v>
      </c>
      <c r="J1922">
        <v>10000131</v>
      </c>
      <c r="K1922" t="s">
        <v>36</v>
      </c>
      <c r="M1922" s="3"/>
    </row>
    <row r="1923" spans="2:13" x14ac:dyDescent="0.2">
      <c r="B1923" s="1">
        <v>42864</v>
      </c>
      <c r="C1923">
        <v>0.1</v>
      </c>
      <c r="D1923" t="str">
        <f>_xlfn.TEXTJOIN($F$4,FALSE,源数据[[#This Row],[字段01]:[字段10]])</f>
        <v>江苏-南通市-1000003349-晨乐商贸有限公司-茶饮-20000099-拿铁奶茶2---</v>
      </c>
      <c r="E1923" t="s">
        <v>20</v>
      </c>
      <c r="F1923" t="s">
        <v>67</v>
      </c>
      <c r="G1923">
        <v>1000003349</v>
      </c>
      <c r="H1923" t="s">
        <v>66</v>
      </c>
      <c r="I1923" s="2" t="s">
        <v>8</v>
      </c>
      <c r="J1923">
        <v>20000099</v>
      </c>
      <c r="K1923" t="s">
        <v>18</v>
      </c>
      <c r="M1923" s="3"/>
    </row>
    <row r="1924" spans="2:13" x14ac:dyDescent="0.2">
      <c r="B1924" s="1">
        <v>42864</v>
      </c>
      <c r="C1924">
        <v>0.1</v>
      </c>
      <c r="D1924" t="str">
        <f>_xlfn.TEXTJOIN($F$4,FALSE,源数据[[#This Row],[字段01]:[字段10]])</f>
        <v>江苏-南通市-1000003349-晨乐商贸有限公司-茶饮-20000099-拿铁奶茶2---</v>
      </c>
      <c r="E1924" t="s">
        <v>20</v>
      </c>
      <c r="F1924" t="s">
        <v>67</v>
      </c>
      <c r="G1924">
        <v>1000003349</v>
      </c>
      <c r="H1924" t="s">
        <v>66</v>
      </c>
      <c r="I1924" s="2" t="s">
        <v>8</v>
      </c>
      <c r="J1924">
        <v>20000099</v>
      </c>
      <c r="K1924" t="s">
        <v>18</v>
      </c>
      <c r="M1924" s="3"/>
    </row>
    <row r="1925" spans="2:13" x14ac:dyDescent="0.2">
      <c r="B1925" s="1">
        <v>42864</v>
      </c>
      <c r="C1925">
        <v>14.7</v>
      </c>
      <c r="D1925" t="str">
        <f>_xlfn.TEXTJOIN($F$4,FALSE,源数据[[#This Row],[字段01]:[字段10]])</f>
        <v>江苏-苏州市-1000000028-东大祥商贸公司-茶饮-10000078-铁观音茶15---</v>
      </c>
      <c r="E1925" t="s">
        <v>20</v>
      </c>
      <c r="F1925" t="s">
        <v>27</v>
      </c>
      <c r="G1925">
        <v>1000000028</v>
      </c>
      <c r="H1925" t="s">
        <v>25</v>
      </c>
      <c r="I1925" s="2" t="s">
        <v>8</v>
      </c>
      <c r="J1925">
        <v>10000078</v>
      </c>
      <c r="K1925" t="s">
        <v>28</v>
      </c>
      <c r="M1925" s="3"/>
    </row>
    <row r="1926" spans="2:13" x14ac:dyDescent="0.2">
      <c r="B1926" s="1">
        <v>42864</v>
      </c>
      <c r="C1926">
        <v>4.5</v>
      </c>
      <c r="D1926" t="str">
        <f>_xlfn.TEXTJOIN($F$4,FALSE,源数据[[#This Row],[字段01]:[字段10]])</f>
        <v>江苏-苏州市-1000000028-东大祥商贸公司-茶饮-10000131-柠檬茶3---</v>
      </c>
      <c r="E1926" t="s">
        <v>20</v>
      </c>
      <c r="F1926" t="s">
        <v>27</v>
      </c>
      <c r="G1926">
        <v>1000000028</v>
      </c>
      <c r="H1926" t="s">
        <v>25</v>
      </c>
      <c r="I1926" s="2" t="s">
        <v>8</v>
      </c>
      <c r="J1926">
        <v>10000131</v>
      </c>
      <c r="K1926" t="s">
        <v>36</v>
      </c>
      <c r="M1926" s="3"/>
    </row>
    <row r="1927" spans="2:13" x14ac:dyDescent="0.2">
      <c r="B1927" s="1">
        <v>42864</v>
      </c>
      <c r="C1927">
        <v>4.9000000000000004</v>
      </c>
      <c r="D1927" t="str">
        <f>_xlfn.TEXTJOIN($F$4,FALSE,源数据[[#This Row],[字段01]:[字段10]])</f>
        <v>江苏-苏州市-1000000028-东大祥商贸公司-茶饮-10000136-柠檬茶8---</v>
      </c>
      <c r="E1927" t="s">
        <v>20</v>
      </c>
      <c r="F1927" t="s">
        <v>27</v>
      </c>
      <c r="G1927">
        <v>1000000028</v>
      </c>
      <c r="H1927" t="s">
        <v>25</v>
      </c>
      <c r="I1927" s="2" t="s">
        <v>8</v>
      </c>
      <c r="J1927">
        <v>10000136</v>
      </c>
      <c r="K1927" t="s">
        <v>38</v>
      </c>
      <c r="M1927" s="3"/>
    </row>
    <row r="1928" spans="2:13" x14ac:dyDescent="0.2">
      <c r="B1928" s="1">
        <v>42864</v>
      </c>
      <c r="C1928">
        <v>4.9000000000000004</v>
      </c>
      <c r="D1928" t="str">
        <f>_xlfn.TEXTJOIN($F$4,FALSE,源数据[[#This Row],[字段01]:[字段10]])</f>
        <v>江苏-苏州市-1000000028-东大祥商贸公司-饮用水-30000011-矿泉水11---</v>
      </c>
      <c r="E1928" t="s">
        <v>20</v>
      </c>
      <c r="F1928" t="s">
        <v>27</v>
      </c>
      <c r="G1928">
        <v>1000000028</v>
      </c>
      <c r="H1928" t="s">
        <v>25</v>
      </c>
      <c r="I1928" s="2" t="s">
        <v>4</v>
      </c>
      <c r="J1928">
        <v>30000011</v>
      </c>
      <c r="K1928" t="s">
        <v>1</v>
      </c>
      <c r="M1928" s="3"/>
    </row>
    <row r="1929" spans="2:13" x14ac:dyDescent="0.2">
      <c r="B1929" s="1">
        <v>42864</v>
      </c>
      <c r="C1929">
        <v>31.4</v>
      </c>
      <c r="D1929" t="str">
        <f>_xlfn.TEXTJOIN($F$4,FALSE,源数据[[#This Row],[字段01]:[字段10]])</f>
        <v>江苏-苏州市-1000000054-荣聚本商贸公司-果汁-40000085-红石榴汁1---</v>
      </c>
      <c r="E1929" t="s">
        <v>20</v>
      </c>
      <c r="F1929" t="s">
        <v>27</v>
      </c>
      <c r="G1929">
        <v>1000000054</v>
      </c>
      <c r="H1929" t="s">
        <v>34</v>
      </c>
      <c r="I1929" s="2" t="s">
        <v>24</v>
      </c>
      <c r="J1929">
        <v>40000085</v>
      </c>
      <c r="K1929" t="s">
        <v>22</v>
      </c>
      <c r="M1929" s="3"/>
    </row>
    <row r="1930" spans="2:13" x14ac:dyDescent="0.2">
      <c r="B1930" s="1">
        <v>42864</v>
      </c>
      <c r="C1930">
        <v>68.7</v>
      </c>
      <c r="D1930" t="str">
        <f>_xlfn.TEXTJOIN($F$4,FALSE,源数据[[#This Row],[字段01]:[字段10]])</f>
        <v>江苏-无锡市-1000000046-多福复商贸公司-茶饮-10000111-茉莉花茶3---</v>
      </c>
      <c r="E1930" t="s">
        <v>20</v>
      </c>
      <c r="F1930" t="s">
        <v>52</v>
      </c>
      <c r="G1930">
        <v>1000000046</v>
      </c>
      <c r="H1930" t="s">
        <v>50</v>
      </c>
      <c r="I1930" s="2" t="s">
        <v>8</v>
      </c>
      <c r="J1930">
        <v>10000111</v>
      </c>
      <c r="K1930" t="s">
        <v>35</v>
      </c>
      <c r="M1930" s="3"/>
    </row>
    <row r="1931" spans="2:13" x14ac:dyDescent="0.2">
      <c r="B1931" s="1">
        <v>42864</v>
      </c>
      <c r="C1931">
        <v>16.100000000000001</v>
      </c>
      <c r="D1931" t="str">
        <f>_xlfn.TEXTJOIN($F$4,FALSE,源数据[[#This Row],[字段01]:[字段10]])</f>
        <v>江苏-扬州市-1000000579-润谦高商贸公司-茶饮-10000061-冰绿茶18---</v>
      </c>
      <c r="E1931" t="s">
        <v>20</v>
      </c>
      <c r="F1931" t="s">
        <v>59</v>
      </c>
      <c r="G1931">
        <v>1000000579</v>
      </c>
      <c r="H1931" t="s">
        <v>58</v>
      </c>
      <c r="I1931" s="2" t="s">
        <v>8</v>
      </c>
      <c r="J1931">
        <v>10000061</v>
      </c>
      <c r="K1931" t="s">
        <v>26</v>
      </c>
      <c r="M1931" s="3"/>
    </row>
    <row r="1932" spans="2:13" x14ac:dyDescent="0.2">
      <c r="B1932" s="1">
        <v>42864</v>
      </c>
      <c r="C1932">
        <v>17</v>
      </c>
      <c r="D1932" t="str">
        <f>_xlfn.TEXTJOIN($F$4,FALSE,源数据[[#This Row],[字段01]:[字段10]])</f>
        <v>江苏-扬州市-1000000579-润谦高商贸公司-茶饮-10000182-麦茶3---</v>
      </c>
      <c r="E1932" t="s">
        <v>20</v>
      </c>
      <c r="F1932" t="s">
        <v>59</v>
      </c>
      <c r="G1932">
        <v>1000000579</v>
      </c>
      <c r="H1932" t="s">
        <v>58</v>
      </c>
      <c r="I1932" s="2" t="s">
        <v>8</v>
      </c>
      <c r="J1932">
        <v>10000182</v>
      </c>
      <c r="K1932" t="s">
        <v>29</v>
      </c>
      <c r="M1932" s="3"/>
    </row>
    <row r="1933" spans="2:13" x14ac:dyDescent="0.2">
      <c r="B1933" s="1">
        <v>42864</v>
      </c>
      <c r="C1933">
        <v>2.6</v>
      </c>
      <c r="D1933" t="str">
        <f>_xlfn.TEXTJOIN($F$4,FALSE,源数据[[#This Row],[字段01]:[字段10]])</f>
        <v>江苏-扬州市-1000000579-润谦高商贸公司-茶饮-10000211-茉莉绿茶11---</v>
      </c>
      <c r="E1933" t="s">
        <v>20</v>
      </c>
      <c r="F1933" t="s">
        <v>59</v>
      </c>
      <c r="G1933">
        <v>1000000579</v>
      </c>
      <c r="H1933" t="s">
        <v>58</v>
      </c>
      <c r="I1933" s="2" t="s">
        <v>8</v>
      </c>
      <c r="J1933">
        <v>10000211</v>
      </c>
      <c r="K1933" t="s">
        <v>6</v>
      </c>
      <c r="M1933" s="3"/>
    </row>
    <row r="1934" spans="2:13" x14ac:dyDescent="0.2">
      <c r="B1934" s="1">
        <v>42865</v>
      </c>
      <c r="C1934">
        <v>11.7</v>
      </c>
      <c r="D1934" t="str">
        <f>_xlfn.TEXTJOIN($F$4,FALSE,源数据[[#This Row],[字段01]:[字段10]])</f>
        <v>安徽-蚌埠市-1000000460-昌华聚商贸公司-茶饮-10000211-茉莉绿茶11---</v>
      </c>
      <c r="E1934" t="s">
        <v>41</v>
      </c>
      <c r="F1934" t="s">
        <v>49</v>
      </c>
      <c r="G1934">
        <v>1000000460</v>
      </c>
      <c r="H1934" t="s">
        <v>48</v>
      </c>
      <c r="I1934" s="2" t="s">
        <v>8</v>
      </c>
      <c r="J1934">
        <v>10000211</v>
      </c>
      <c r="K1934" t="s">
        <v>6</v>
      </c>
      <c r="M1934" s="3"/>
    </row>
    <row r="1935" spans="2:13" x14ac:dyDescent="0.2">
      <c r="B1935" s="1">
        <v>42865</v>
      </c>
      <c r="C1935">
        <v>11</v>
      </c>
      <c r="D1935" t="str">
        <f>_xlfn.TEXTJOIN($F$4,FALSE,源数据[[#This Row],[字段01]:[字段10]])</f>
        <v>安徽-蚌埠市-1000000460-昌华聚商贸公司-茶饮-20000099-拿铁奶茶2---</v>
      </c>
      <c r="E1935" t="s">
        <v>41</v>
      </c>
      <c r="F1935" t="s">
        <v>49</v>
      </c>
      <c r="G1935">
        <v>1000000460</v>
      </c>
      <c r="H1935" t="s">
        <v>48</v>
      </c>
      <c r="I1935" s="2" t="s">
        <v>8</v>
      </c>
      <c r="J1935">
        <v>20000099</v>
      </c>
      <c r="K1935" t="s">
        <v>18</v>
      </c>
      <c r="M1935" s="3"/>
    </row>
    <row r="1936" spans="2:13" x14ac:dyDescent="0.2">
      <c r="B1936" s="1">
        <v>42865</v>
      </c>
      <c r="C1936">
        <v>2.4</v>
      </c>
      <c r="D1936" t="str">
        <f>_xlfn.TEXTJOIN($F$4,FALSE,源数据[[#This Row],[字段01]:[字段10]])</f>
        <v>安徽-蚌埠市-1000000460-昌华聚商贸公司-果汁-40000080-芒果汁6---</v>
      </c>
      <c r="E1936" t="s">
        <v>41</v>
      </c>
      <c r="F1936" t="s">
        <v>49</v>
      </c>
      <c r="G1936">
        <v>1000000460</v>
      </c>
      <c r="H1936" t="s">
        <v>48</v>
      </c>
      <c r="I1936" s="2" t="s">
        <v>24</v>
      </c>
      <c r="J1936">
        <v>40000080</v>
      </c>
      <c r="K1936" t="s">
        <v>65</v>
      </c>
      <c r="M1936" s="3"/>
    </row>
    <row r="1937" spans="2:13" x14ac:dyDescent="0.2">
      <c r="B1937" s="1">
        <v>42865</v>
      </c>
      <c r="C1937">
        <v>9.4</v>
      </c>
      <c r="D1937" t="str">
        <f>_xlfn.TEXTJOIN($F$4,FALSE,源数据[[#This Row],[字段01]:[字段10]])</f>
        <v>安徽-合肥市-1000000931-百安欣商贸公司-茶饮-10000078-铁观音茶15---</v>
      </c>
      <c r="E1937" t="s">
        <v>41</v>
      </c>
      <c r="F1937" t="s">
        <v>40</v>
      </c>
      <c r="G1937">
        <v>1000000931</v>
      </c>
      <c r="H1937" t="s">
        <v>39</v>
      </c>
      <c r="I1937" s="2" t="s">
        <v>8</v>
      </c>
      <c r="J1937">
        <v>10000078</v>
      </c>
      <c r="K1937" t="s">
        <v>28</v>
      </c>
      <c r="M1937" s="3"/>
    </row>
    <row r="1938" spans="2:13" x14ac:dyDescent="0.2">
      <c r="B1938" s="1">
        <v>42865</v>
      </c>
      <c r="C1938">
        <v>19.600000000000001</v>
      </c>
      <c r="D1938" t="str">
        <f>_xlfn.TEXTJOIN($F$4,FALSE,源数据[[#This Row],[字段01]:[字段10]])</f>
        <v>安徽-合肥市-1000000931-百安欣商贸公司-茶饮-10000131-柠檬茶3---</v>
      </c>
      <c r="E1938" t="s">
        <v>41</v>
      </c>
      <c r="F1938" t="s">
        <v>40</v>
      </c>
      <c r="G1938">
        <v>1000000931</v>
      </c>
      <c r="H1938" t="s">
        <v>39</v>
      </c>
      <c r="I1938" s="2" t="s">
        <v>8</v>
      </c>
      <c r="J1938">
        <v>10000131</v>
      </c>
      <c r="K1938" t="s">
        <v>36</v>
      </c>
      <c r="M1938" s="3"/>
    </row>
    <row r="1939" spans="2:13" x14ac:dyDescent="0.2">
      <c r="B1939" s="1">
        <v>42865</v>
      </c>
      <c r="C1939">
        <v>10</v>
      </c>
      <c r="D1939" t="str">
        <f>_xlfn.TEXTJOIN($F$4,FALSE,源数据[[#This Row],[字段01]:[字段10]])</f>
        <v>安徽-合肥市-1000000931-百安欣商贸公司-茶饮-20000099-拿铁奶茶2---</v>
      </c>
      <c r="E1939" t="s">
        <v>41</v>
      </c>
      <c r="F1939" t="s">
        <v>40</v>
      </c>
      <c r="G1939">
        <v>1000000931</v>
      </c>
      <c r="H1939" t="s">
        <v>39</v>
      </c>
      <c r="I1939" s="2" t="s">
        <v>8</v>
      </c>
      <c r="J1939">
        <v>20000099</v>
      </c>
      <c r="K1939" t="s">
        <v>18</v>
      </c>
      <c r="M1939" s="3"/>
    </row>
    <row r="1940" spans="2:13" x14ac:dyDescent="0.2">
      <c r="B1940" s="1">
        <v>42865</v>
      </c>
      <c r="C1940">
        <v>33.5</v>
      </c>
      <c r="D1940" t="str">
        <f>_xlfn.TEXTJOIN($F$4,FALSE,源数据[[#This Row],[字段01]:[字段10]])</f>
        <v>安徽-合肥市-1000001014-义浩安商贸公司-茶饮-10000131-柠檬茶3---</v>
      </c>
      <c r="E1940" t="s">
        <v>41</v>
      </c>
      <c r="F1940" t="s">
        <v>40</v>
      </c>
      <c r="G1940">
        <v>1000001014</v>
      </c>
      <c r="H1940" t="s">
        <v>42</v>
      </c>
      <c r="I1940" s="2" t="s">
        <v>8</v>
      </c>
      <c r="J1940">
        <v>10000131</v>
      </c>
      <c r="K1940" t="s">
        <v>36</v>
      </c>
      <c r="M1940" s="3"/>
    </row>
    <row r="1941" spans="2:13" x14ac:dyDescent="0.2">
      <c r="B1941" s="1">
        <v>42865</v>
      </c>
      <c r="C1941">
        <v>5.6</v>
      </c>
      <c r="D1941" t="str">
        <f>_xlfn.TEXTJOIN($F$4,FALSE,源数据[[#This Row],[字段01]:[字段10]])</f>
        <v>安徽-合肥市-1000001014-义浩安商贸公司-茶饮-10000136-柠檬茶8---</v>
      </c>
      <c r="E1941" t="s">
        <v>41</v>
      </c>
      <c r="F1941" t="s">
        <v>40</v>
      </c>
      <c r="G1941">
        <v>1000001014</v>
      </c>
      <c r="H1941" t="s">
        <v>42</v>
      </c>
      <c r="I1941" s="2" t="s">
        <v>8</v>
      </c>
      <c r="J1941">
        <v>10000136</v>
      </c>
      <c r="K1941" t="s">
        <v>38</v>
      </c>
      <c r="M1941" s="3"/>
    </row>
    <row r="1942" spans="2:13" x14ac:dyDescent="0.2">
      <c r="B1942" s="1">
        <v>42865</v>
      </c>
      <c r="C1942">
        <v>15.2</v>
      </c>
      <c r="D1942" t="str">
        <f>_xlfn.TEXTJOIN($F$4,FALSE,源数据[[#This Row],[字段01]:[字段10]])</f>
        <v>安徽-芜湖市-1000003187-如中寿商贸公司-茶饮-10000131-柠檬茶3---</v>
      </c>
      <c r="E1942" t="s">
        <v>41</v>
      </c>
      <c r="F1942" t="s">
        <v>76</v>
      </c>
      <c r="G1942">
        <v>1000003187</v>
      </c>
      <c r="H1942" t="s">
        <v>75</v>
      </c>
      <c r="I1942" s="2" t="s">
        <v>8</v>
      </c>
      <c r="J1942">
        <v>10000131</v>
      </c>
      <c r="K1942" t="s">
        <v>36</v>
      </c>
      <c r="M1942" s="3"/>
    </row>
    <row r="1943" spans="2:13" x14ac:dyDescent="0.2">
      <c r="B1943" s="1">
        <v>42865</v>
      </c>
      <c r="C1943">
        <v>60.6</v>
      </c>
      <c r="D1943" t="str">
        <f>_xlfn.TEXTJOIN($F$4,FALSE,源数据[[#This Row],[字段01]:[字段10]])</f>
        <v>湖南-益阳市-1000000064-发安裕商贸公司-茶饮-10000131-柠檬茶3---</v>
      </c>
      <c r="E1943" t="s">
        <v>3</v>
      </c>
      <c r="F1943" t="s">
        <v>70</v>
      </c>
      <c r="G1943">
        <v>1000000064</v>
      </c>
      <c r="H1943" t="s">
        <v>74</v>
      </c>
      <c r="I1943" s="2" t="s">
        <v>8</v>
      </c>
      <c r="J1943">
        <v>10000131</v>
      </c>
      <c r="K1943" t="s">
        <v>36</v>
      </c>
      <c r="M1943" s="3"/>
    </row>
    <row r="1944" spans="2:13" x14ac:dyDescent="0.2">
      <c r="B1944" s="1">
        <v>42865</v>
      </c>
      <c r="C1944">
        <v>79.8</v>
      </c>
      <c r="D1944" t="str">
        <f>_xlfn.TEXTJOIN($F$4,FALSE,源数据[[#This Row],[字段01]:[字段10]])</f>
        <v>湖南-长沙市-1000000059-厚飞康商贸公司-茶饮-10000131-柠檬茶3---</v>
      </c>
      <c r="E1944" t="s">
        <v>3</v>
      </c>
      <c r="F1944" t="s">
        <v>12</v>
      </c>
      <c r="G1944">
        <v>1000000059</v>
      </c>
      <c r="H1944" t="s">
        <v>53</v>
      </c>
      <c r="I1944" s="2" t="s">
        <v>8</v>
      </c>
      <c r="J1944">
        <v>10000131</v>
      </c>
      <c r="K1944" t="s">
        <v>36</v>
      </c>
      <c r="M1944" s="3"/>
    </row>
    <row r="1945" spans="2:13" x14ac:dyDescent="0.2">
      <c r="B1945" s="1">
        <v>42865</v>
      </c>
      <c r="C1945">
        <v>2.8</v>
      </c>
      <c r="D1945" t="str">
        <f>_xlfn.TEXTJOIN($F$4,FALSE,源数据[[#This Row],[字段01]:[字段10]])</f>
        <v>江苏-常州市-1000001133-厚弘优商贸公司-茶饮-10000064-铁观音茶1---</v>
      </c>
      <c r="E1945" t="s">
        <v>20</v>
      </c>
      <c r="F1945" t="s">
        <v>44</v>
      </c>
      <c r="G1945">
        <v>1000001133</v>
      </c>
      <c r="H1945" t="s">
        <v>43</v>
      </c>
      <c r="I1945" s="2" t="s">
        <v>8</v>
      </c>
      <c r="J1945">
        <v>10000064</v>
      </c>
      <c r="K1945" t="s">
        <v>51</v>
      </c>
      <c r="M1945" s="3"/>
    </row>
    <row r="1946" spans="2:13" x14ac:dyDescent="0.2">
      <c r="B1946" s="1">
        <v>42865</v>
      </c>
      <c r="C1946">
        <v>13.6</v>
      </c>
      <c r="D1946" t="str">
        <f>_xlfn.TEXTJOIN($F$4,FALSE,源数据[[#This Row],[字段01]:[字段10]])</f>
        <v>江苏-常州市-1000001133-厚弘优商贸公司-茶饮-10000111-茉莉花茶3---</v>
      </c>
      <c r="E1946" t="s">
        <v>20</v>
      </c>
      <c r="F1946" t="s">
        <v>44</v>
      </c>
      <c r="G1946">
        <v>1000001133</v>
      </c>
      <c r="H1946" t="s">
        <v>43</v>
      </c>
      <c r="I1946" s="2" t="s">
        <v>8</v>
      </c>
      <c r="J1946">
        <v>10000111</v>
      </c>
      <c r="K1946" t="s">
        <v>35</v>
      </c>
      <c r="M1946" s="3"/>
    </row>
    <row r="1947" spans="2:13" x14ac:dyDescent="0.2">
      <c r="B1947" s="1">
        <v>42865</v>
      </c>
      <c r="C1947">
        <v>37.4</v>
      </c>
      <c r="D1947" t="str">
        <f>_xlfn.TEXTJOIN($F$4,FALSE,源数据[[#This Row],[字段01]:[字段10]])</f>
        <v>江苏-南京市区-1000000020-吉兴进商贸公司-茶饮-10000078-铁观音茶15---</v>
      </c>
      <c r="E1947" t="s">
        <v>20</v>
      </c>
      <c r="F1947" t="s">
        <v>47</v>
      </c>
      <c r="G1947">
        <v>1000000020</v>
      </c>
      <c r="H1947" t="s">
        <v>71</v>
      </c>
      <c r="I1947" s="2" t="s">
        <v>8</v>
      </c>
      <c r="J1947">
        <v>10000078</v>
      </c>
      <c r="K1947" t="s">
        <v>28</v>
      </c>
      <c r="M1947" s="3"/>
    </row>
    <row r="1948" spans="2:13" x14ac:dyDescent="0.2">
      <c r="B1948" s="1">
        <v>42865</v>
      </c>
      <c r="C1948">
        <v>53.7</v>
      </c>
      <c r="D1948" t="str">
        <f>_xlfn.TEXTJOIN($F$4,FALSE,源数据[[#This Row],[字段01]:[字段10]])</f>
        <v>江苏-无锡市-1000000046-多福复商贸公司-茶饮-10000172-红茶16---</v>
      </c>
      <c r="E1948" t="s">
        <v>20</v>
      </c>
      <c r="F1948" t="s">
        <v>52</v>
      </c>
      <c r="G1948">
        <v>1000000046</v>
      </c>
      <c r="H1948" t="s">
        <v>50</v>
      </c>
      <c r="I1948" s="2" t="s">
        <v>8</v>
      </c>
      <c r="J1948">
        <v>10000172</v>
      </c>
      <c r="K1948" t="s">
        <v>14</v>
      </c>
      <c r="M1948" s="3"/>
    </row>
    <row r="1949" spans="2:13" x14ac:dyDescent="0.2">
      <c r="B1949" s="1">
        <v>42865</v>
      </c>
      <c r="C1949">
        <v>43.1</v>
      </c>
      <c r="D1949" t="str">
        <f>_xlfn.TEXTJOIN($F$4,FALSE,源数据[[#This Row],[字段01]:[字段10]])</f>
        <v>江苏-无锡市-1000000046-多福复商贸公司-茶饮-10000172-红茶16---</v>
      </c>
      <c r="E1949" t="s">
        <v>20</v>
      </c>
      <c r="F1949" t="s">
        <v>52</v>
      </c>
      <c r="G1949">
        <v>1000000046</v>
      </c>
      <c r="H1949" t="s">
        <v>50</v>
      </c>
      <c r="I1949" s="2" t="s">
        <v>8</v>
      </c>
      <c r="J1949">
        <v>10000172</v>
      </c>
      <c r="K1949" t="s">
        <v>14</v>
      </c>
      <c r="M1949" s="3"/>
    </row>
    <row r="1950" spans="2:13" x14ac:dyDescent="0.2">
      <c r="B1950" s="1">
        <v>42865</v>
      </c>
      <c r="C1950">
        <v>28.3</v>
      </c>
      <c r="D1950" t="str">
        <f>_xlfn.TEXTJOIN($F$4,FALSE,源数据[[#This Row],[字段01]:[字段10]])</f>
        <v>江苏-镇江市-1000000047-寿鼎益商贸公司-茶饮-10000182-麦茶3---</v>
      </c>
      <c r="E1950" t="s">
        <v>20</v>
      </c>
      <c r="F1950" t="s">
        <v>33</v>
      </c>
      <c r="G1950">
        <v>1000000047</v>
      </c>
      <c r="H1950" t="s">
        <v>32</v>
      </c>
      <c r="I1950" s="2" t="s">
        <v>8</v>
      </c>
      <c r="J1950">
        <v>10000182</v>
      </c>
      <c r="K1950" t="s">
        <v>29</v>
      </c>
      <c r="M1950" s="3"/>
    </row>
    <row r="1951" spans="2:13" x14ac:dyDescent="0.2">
      <c r="B1951" s="1">
        <v>42866</v>
      </c>
      <c r="C1951">
        <v>39.1</v>
      </c>
      <c r="D1951" t="str">
        <f>_xlfn.TEXTJOIN($F$4,FALSE,源数据[[#This Row],[字段01]:[字段10]])</f>
        <v>安徽-合肥市-1000000931-百安欣商贸公司-茶饮-10000131-柠檬茶3---</v>
      </c>
      <c r="E1951" t="s">
        <v>41</v>
      </c>
      <c r="F1951" t="s">
        <v>40</v>
      </c>
      <c r="G1951">
        <v>1000000931</v>
      </c>
      <c r="H1951" t="s">
        <v>39</v>
      </c>
      <c r="I1951" s="2" t="s">
        <v>8</v>
      </c>
      <c r="J1951">
        <v>10000131</v>
      </c>
      <c r="K1951" t="s">
        <v>36</v>
      </c>
      <c r="M1951" s="3"/>
    </row>
    <row r="1952" spans="2:13" x14ac:dyDescent="0.2">
      <c r="B1952" s="1">
        <v>42866</v>
      </c>
      <c r="C1952">
        <v>40.700000000000003</v>
      </c>
      <c r="D1952" t="str">
        <f>_xlfn.TEXTJOIN($F$4,FALSE,源数据[[#This Row],[字段01]:[字段10]])</f>
        <v>安徽-合肥市-1000000931-百安欣商贸公司-茶饮-10000131-柠檬茶3---</v>
      </c>
      <c r="E1952" t="s">
        <v>41</v>
      </c>
      <c r="F1952" t="s">
        <v>40</v>
      </c>
      <c r="G1952">
        <v>1000000931</v>
      </c>
      <c r="H1952" t="s">
        <v>39</v>
      </c>
      <c r="I1952" s="2" t="s">
        <v>8</v>
      </c>
      <c r="J1952">
        <v>10000131</v>
      </c>
      <c r="K1952" t="s">
        <v>36</v>
      </c>
      <c r="M1952" s="3"/>
    </row>
    <row r="1953" spans="2:13" x14ac:dyDescent="0.2">
      <c r="B1953" s="1">
        <v>42866</v>
      </c>
      <c r="C1953">
        <v>37.6</v>
      </c>
      <c r="D1953" t="str">
        <f>_xlfn.TEXTJOIN($F$4,FALSE,源数据[[#This Row],[字段01]:[字段10]])</f>
        <v>安徽-合肥市-1000001014-义浩安商贸公司-茶饮-10000131-柠檬茶3---</v>
      </c>
      <c r="E1953" t="s">
        <v>41</v>
      </c>
      <c r="F1953" t="s">
        <v>40</v>
      </c>
      <c r="G1953">
        <v>1000001014</v>
      </c>
      <c r="H1953" t="s">
        <v>42</v>
      </c>
      <c r="I1953" s="2" t="s">
        <v>8</v>
      </c>
      <c r="J1953">
        <v>10000131</v>
      </c>
      <c r="K1953" t="s">
        <v>36</v>
      </c>
      <c r="M1953" s="3"/>
    </row>
    <row r="1954" spans="2:13" x14ac:dyDescent="0.2">
      <c r="B1954" s="1">
        <v>42866</v>
      </c>
      <c r="C1954">
        <v>8.5</v>
      </c>
      <c r="D1954" t="str">
        <f>_xlfn.TEXTJOIN($F$4,FALSE,源数据[[#This Row],[字段01]:[字段10]])</f>
        <v>安徽-芜湖市-1000003187-如中寿商贸公司-茶饮-10000111-茉莉花茶3---</v>
      </c>
      <c r="E1954" t="s">
        <v>41</v>
      </c>
      <c r="F1954" t="s">
        <v>76</v>
      </c>
      <c r="G1954">
        <v>1000003187</v>
      </c>
      <c r="H1954" t="s">
        <v>75</v>
      </c>
      <c r="I1954" s="2" t="s">
        <v>8</v>
      </c>
      <c r="J1954">
        <v>10000111</v>
      </c>
      <c r="K1954" t="s">
        <v>35</v>
      </c>
      <c r="M1954" s="3"/>
    </row>
    <row r="1955" spans="2:13" x14ac:dyDescent="0.2">
      <c r="B1955" s="1">
        <v>42866</v>
      </c>
      <c r="C1955">
        <v>4.8</v>
      </c>
      <c r="D1955" t="str">
        <f>_xlfn.TEXTJOIN($F$4,FALSE,源数据[[#This Row],[字段01]:[字段10]])</f>
        <v>安徽-芜湖市-1000003187-如中寿商贸公司-茶饮-10000182-麦茶3---</v>
      </c>
      <c r="E1955" t="s">
        <v>41</v>
      </c>
      <c r="F1955" t="s">
        <v>76</v>
      </c>
      <c r="G1955">
        <v>1000003187</v>
      </c>
      <c r="H1955" t="s">
        <v>75</v>
      </c>
      <c r="I1955" s="2" t="s">
        <v>8</v>
      </c>
      <c r="J1955">
        <v>10000182</v>
      </c>
      <c r="K1955" t="s">
        <v>29</v>
      </c>
      <c r="M1955" s="3"/>
    </row>
    <row r="1956" spans="2:13" x14ac:dyDescent="0.2">
      <c r="B1956" s="1">
        <v>42866</v>
      </c>
      <c r="C1956">
        <v>32.200000000000003</v>
      </c>
      <c r="D1956" t="str">
        <f>_xlfn.TEXTJOIN($F$4,FALSE,源数据[[#This Row],[字段01]:[字段10]])</f>
        <v>湖南-长沙市-1000000059-厚飞康商贸公司-茶饮-10000172-红茶16---</v>
      </c>
      <c r="E1956" t="s">
        <v>3</v>
      </c>
      <c r="F1956" t="s">
        <v>12</v>
      </c>
      <c r="G1956">
        <v>1000000059</v>
      </c>
      <c r="H1956" t="s">
        <v>53</v>
      </c>
      <c r="I1956" s="2" t="s">
        <v>8</v>
      </c>
      <c r="J1956">
        <v>10000172</v>
      </c>
      <c r="K1956" t="s">
        <v>14</v>
      </c>
      <c r="M1956" s="3"/>
    </row>
    <row r="1957" spans="2:13" x14ac:dyDescent="0.2">
      <c r="B1957" s="1">
        <v>42866</v>
      </c>
      <c r="C1957">
        <v>8.1999999999999993</v>
      </c>
      <c r="D1957" t="str">
        <f>_xlfn.TEXTJOIN($F$4,FALSE,源数据[[#This Row],[字段01]:[字段10]])</f>
        <v>湖南-长沙市-1000000059-厚飞康商贸公司-茶饮-10000211-茉莉绿茶11---</v>
      </c>
      <c r="E1957" t="s">
        <v>3</v>
      </c>
      <c r="F1957" t="s">
        <v>12</v>
      </c>
      <c r="G1957">
        <v>1000000059</v>
      </c>
      <c r="H1957" t="s">
        <v>53</v>
      </c>
      <c r="I1957" s="2" t="s">
        <v>8</v>
      </c>
      <c r="J1957">
        <v>10000211</v>
      </c>
      <c r="K1957" t="s">
        <v>6</v>
      </c>
      <c r="M1957" s="3"/>
    </row>
    <row r="1958" spans="2:13" x14ac:dyDescent="0.2">
      <c r="B1958" s="1">
        <v>42866</v>
      </c>
      <c r="C1958">
        <v>14</v>
      </c>
      <c r="D1958" t="str">
        <f>_xlfn.TEXTJOIN($F$4,FALSE,源数据[[#This Row],[字段01]:[字段10]])</f>
        <v>江苏-常州市-1000001133-厚弘优商贸公司-茶饮-10000078-铁观音茶15---</v>
      </c>
      <c r="E1958" t="s">
        <v>20</v>
      </c>
      <c r="F1958" t="s">
        <v>44</v>
      </c>
      <c r="G1958">
        <v>1000001133</v>
      </c>
      <c r="H1958" t="s">
        <v>43</v>
      </c>
      <c r="I1958" s="2" t="s">
        <v>8</v>
      </c>
      <c r="J1958">
        <v>10000078</v>
      </c>
      <c r="K1958" t="s">
        <v>28</v>
      </c>
      <c r="M1958" s="3"/>
    </row>
    <row r="1959" spans="2:13" x14ac:dyDescent="0.2">
      <c r="B1959" s="1">
        <v>42866</v>
      </c>
      <c r="C1959">
        <v>13</v>
      </c>
      <c r="D1959" t="str">
        <f>_xlfn.TEXTJOIN($F$4,FALSE,源数据[[#This Row],[字段01]:[字段10]])</f>
        <v>江苏-常州市-1000001133-厚弘优商贸公司-茶饮-10000111-茉莉花茶3---</v>
      </c>
      <c r="E1959" t="s">
        <v>20</v>
      </c>
      <c r="F1959" t="s">
        <v>44</v>
      </c>
      <c r="G1959">
        <v>1000001133</v>
      </c>
      <c r="H1959" t="s">
        <v>43</v>
      </c>
      <c r="I1959" s="2" t="s">
        <v>8</v>
      </c>
      <c r="J1959">
        <v>10000111</v>
      </c>
      <c r="K1959" t="s">
        <v>35</v>
      </c>
      <c r="M1959" s="3"/>
    </row>
    <row r="1960" spans="2:13" x14ac:dyDescent="0.2">
      <c r="B1960" s="1">
        <v>42866</v>
      </c>
      <c r="C1960">
        <v>15.2</v>
      </c>
      <c r="D1960" t="str">
        <f>_xlfn.TEXTJOIN($F$4,FALSE,源数据[[#This Row],[字段01]:[字段10]])</f>
        <v>江苏-常州市-1000001133-厚弘优商贸公司-茶饮-10000131-柠檬茶3---</v>
      </c>
      <c r="E1960" t="s">
        <v>20</v>
      </c>
      <c r="F1960" t="s">
        <v>44</v>
      </c>
      <c r="G1960">
        <v>1000001133</v>
      </c>
      <c r="H1960" t="s">
        <v>43</v>
      </c>
      <c r="I1960" s="2" t="s">
        <v>8</v>
      </c>
      <c r="J1960">
        <v>10000131</v>
      </c>
      <c r="K1960" t="s">
        <v>36</v>
      </c>
      <c r="M1960" s="3"/>
    </row>
    <row r="1961" spans="2:13" x14ac:dyDescent="0.2">
      <c r="B1961" s="1">
        <v>42866</v>
      </c>
      <c r="C1961">
        <v>10.199999999999999</v>
      </c>
      <c r="D1961" t="str">
        <f>_xlfn.TEXTJOIN($F$4,FALSE,源数据[[#This Row],[字段01]:[字段10]])</f>
        <v>江苏-常州市-1000001133-厚弘优商贸公司-茶饮-10000136-柠檬茶8---</v>
      </c>
      <c r="E1961" t="s">
        <v>20</v>
      </c>
      <c r="F1961" t="s">
        <v>44</v>
      </c>
      <c r="G1961">
        <v>1000001133</v>
      </c>
      <c r="H1961" t="s">
        <v>43</v>
      </c>
      <c r="I1961" s="2" t="s">
        <v>8</v>
      </c>
      <c r="J1961">
        <v>10000136</v>
      </c>
      <c r="K1961" t="s">
        <v>38</v>
      </c>
      <c r="M1961" s="3"/>
    </row>
    <row r="1962" spans="2:13" x14ac:dyDescent="0.2">
      <c r="B1962" s="1">
        <v>42866</v>
      </c>
      <c r="C1962">
        <v>9.3000000000000007</v>
      </c>
      <c r="D1962" t="str">
        <f>_xlfn.TEXTJOIN($F$4,FALSE,源数据[[#This Row],[字段01]:[字段10]])</f>
        <v>江苏-南京市区-1000000018-久多厚商贸公司-茶饮-10000078-铁观音茶15---</v>
      </c>
      <c r="E1962" t="s">
        <v>20</v>
      </c>
      <c r="F1962" t="s">
        <v>47</v>
      </c>
      <c r="G1962">
        <v>1000000018</v>
      </c>
      <c r="H1962" t="s">
        <v>46</v>
      </c>
      <c r="I1962" s="2" t="s">
        <v>8</v>
      </c>
      <c r="J1962">
        <v>10000078</v>
      </c>
      <c r="K1962" t="s">
        <v>28</v>
      </c>
      <c r="M1962" s="3"/>
    </row>
    <row r="1963" spans="2:13" x14ac:dyDescent="0.2">
      <c r="B1963" s="1">
        <v>42866</v>
      </c>
      <c r="C1963">
        <v>40.5</v>
      </c>
      <c r="D1963" t="str">
        <f>_xlfn.TEXTJOIN($F$4,FALSE,源数据[[#This Row],[字段01]:[字段10]])</f>
        <v>江苏-南京市区-1000000018-久多厚商贸公司-茶饮-10000131-柠檬茶3---</v>
      </c>
      <c r="E1963" t="s">
        <v>20</v>
      </c>
      <c r="F1963" t="s">
        <v>47</v>
      </c>
      <c r="G1963">
        <v>1000000018</v>
      </c>
      <c r="H1963" t="s">
        <v>46</v>
      </c>
      <c r="I1963" s="2" t="s">
        <v>8</v>
      </c>
      <c r="J1963">
        <v>10000131</v>
      </c>
      <c r="K1963" t="s">
        <v>36</v>
      </c>
      <c r="M1963" s="3"/>
    </row>
    <row r="1964" spans="2:13" x14ac:dyDescent="0.2">
      <c r="B1964" s="1">
        <v>42866</v>
      </c>
      <c r="C1964">
        <v>0.2</v>
      </c>
      <c r="D1964" t="str">
        <f>_xlfn.TEXTJOIN($F$4,FALSE,源数据[[#This Row],[字段01]:[字段10]])</f>
        <v>江苏-南通市-1000003349-晨乐商贸有限公司-茶饮-20000099-拿铁奶茶2---</v>
      </c>
      <c r="E1964" t="s">
        <v>20</v>
      </c>
      <c r="F1964" t="s">
        <v>67</v>
      </c>
      <c r="G1964">
        <v>1000003349</v>
      </c>
      <c r="H1964" t="s">
        <v>66</v>
      </c>
      <c r="I1964" s="2" t="s">
        <v>8</v>
      </c>
      <c r="J1964">
        <v>20000099</v>
      </c>
      <c r="K1964" t="s">
        <v>18</v>
      </c>
      <c r="M1964" s="3"/>
    </row>
    <row r="1965" spans="2:13" x14ac:dyDescent="0.2">
      <c r="B1965" s="1">
        <v>42866</v>
      </c>
      <c r="C1965">
        <v>10.1</v>
      </c>
      <c r="D1965" t="str">
        <f>_xlfn.TEXTJOIN($F$4,FALSE,源数据[[#This Row],[字段01]:[字段10]])</f>
        <v>江苏-苏州市-1000000028-东大祥商贸公司-茶饮-10000061-冰绿茶18---</v>
      </c>
      <c r="E1965" t="s">
        <v>20</v>
      </c>
      <c r="F1965" t="s">
        <v>27</v>
      </c>
      <c r="G1965">
        <v>1000000028</v>
      </c>
      <c r="H1965" t="s">
        <v>25</v>
      </c>
      <c r="I1965" s="2" t="s">
        <v>8</v>
      </c>
      <c r="J1965">
        <v>10000061</v>
      </c>
      <c r="K1965" t="s">
        <v>26</v>
      </c>
      <c r="M1965" s="3"/>
    </row>
    <row r="1966" spans="2:13" x14ac:dyDescent="0.2">
      <c r="B1966" s="1">
        <v>42866</v>
      </c>
      <c r="C1966">
        <v>35.9</v>
      </c>
      <c r="D1966" t="str">
        <f>_xlfn.TEXTJOIN($F$4,FALSE,源数据[[#This Row],[字段01]:[字段10]])</f>
        <v>江苏-苏州市-1000000028-东大祥商贸公司-茶饮-10000111-茉莉花茶3---</v>
      </c>
      <c r="E1966" t="s">
        <v>20</v>
      </c>
      <c r="F1966" t="s">
        <v>27</v>
      </c>
      <c r="G1966">
        <v>1000000028</v>
      </c>
      <c r="H1966" t="s">
        <v>25</v>
      </c>
      <c r="I1966" s="2" t="s">
        <v>8</v>
      </c>
      <c r="J1966">
        <v>10000111</v>
      </c>
      <c r="K1966" t="s">
        <v>35</v>
      </c>
      <c r="M1966" s="3"/>
    </row>
    <row r="1967" spans="2:13" x14ac:dyDescent="0.2">
      <c r="B1967" s="1">
        <v>42866</v>
      </c>
      <c r="C1967">
        <v>4.7</v>
      </c>
      <c r="D1967" t="str">
        <f>_xlfn.TEXTJOIN($F$4,FALSE,源数据[[#This Row],[字段01]:[字段10]])</f>
        <v>江苏-苏州市-1000000028-东大祥商贸公司-茶饮-10000131-柠檬茶3---</v>
      </c>
      <c r="E1967" t="s">
        <v>20</v>
      </c>
      <c r="F1967" t="s">
        <v>27</v>
      </c>
      <c r="G1967">
        <v>1000000028</v>
      </c>
      <c r="H1967" t="s">
        <v>25</v>
      </c>
      <c r="I1967" s="2" t="s">
        <v>8</v>
      </c>
      <c r="J1967">
        <v>10000131</v>
      </c>
      <c r="K1967" t="s">
        <v>36</v>
      </c>
      <c r="M1967" s="3"/>
    </row>
    <row r="1968" spans="2:13" x14ac:dyDescent="0.2">
      <c r="B1968" s="1">
        <v>42866</v>
      </c>
      <c r="C1968">
        <v>4.8</v>
      </c>
      <c r="D1968" t="str">
        <f>_xlfn.TEXTJOIN($F$4,FALSE,源数据[[#This Row],[字段01]:[字段10]])</f>
        <v>江苏-苏州市-1000000028-东大祥商贸公司-茶饮-10000136-柠檬茶8---</v>
      </c>
      <c r="E1968" t="s">
        <v>20</v>
      </c>
      <c r="F1968" t="s">
        <v>27</v>
      </c>
      <c r="G1968">
        <v>1000000028</v>
      </c>
      <c r="H1968" t="s">
        <v>25</v>
      </c>
      <c r="I1968" s="2" t="s">
        <v>8</v>
      </c>
      <c r="J1968">
        <v>10000136</v>
      </c>
      <c r="K1968" t="s">
        <v>38</v>
      </c>
      <c r="M1968" s="3"/>
    </row>
    <row r="1969" spans="2:13" x14ac:dyDescent="0.2">
      <c r="B1969" s="1">
        <v>42866</v>
      </c>
      <c r="C1969">
        <v>18.600000000000001</v>
      </c>
      <c r="D1969" t="str">
        <f>_xlfn.TEXTJOIN($F$4,FALSE,源数据[[#This Row],[字段01]:[字段10]])</f>
        <v>江苏-苏州市-1000000028-东大祥商贸公司-茶饮-10000182-麦茶3---</v>
      </c>
      <c r="E1969" t="s">
        <v>20</v>
      </c>
      <c r="F1969" t="s">
        <v>27</v>
      </c>
      <c r="G1969">
        <v>1000000028</v>
      </c>
      <c r="H1969" t="s">
        <v>25</v>
      </c>
      <c r="I1969" s="2" t="s">
        <v>8</v>
      </c>
      <c r="J1969">
        <v>10000182</v>
      </c>
      <c r="K1969" t="s">
        <v>29</v>
      </c>
      <c r="M1969" s="3"/>
    </row>
    <row r="1970" spans="2:13" x14ac:dyDescent="0.2">
      <c r="B1970" s="1">
        <v>42866</v>
      </c>
      <c r="C1970">
        <v>4.7</v>
      </c>
      <c r="D1970" t="str">
        <f>_xlfn.TEXTJOIN($F$4,FALSE,源数据[[#This Row],[字段01]:[字段10]])</f>
        <v>江苏-苏州市-1000000054-荣聚本商贸公司-茶饮-10000078-铁观音茶15---</v>
      </c>
      <c r="E1970" t="s">
        <v>20</v>
      </c>
      <c r="F1970" t="s">
        <v>27</v>
      </c>
      <c r="G1970">
        <v>1000000054</v>
      </c>
      <c r="H1970" t="s">
        <v>34</v>
      </c>
      <c r="I1970" s="2" t="s">
        <v>8</v>
      </c>
      <c r="J1970">
        <v>10000078</v>
      </c>
      <c r="K1970" t="s">
        <v>28</v>
      </c>
      <c r="M1970" s="3"/>
    </row>
    <row r="1971" spans="2:13" x14ac:dyDescent="0.2">
      <c r="B1971" s="1">
        <v>42866</v>
      </c>
      <c r="C1971">
        <v>62</v>
      </c>
      <c r="D1971" t="str">
        <f>_xlfn.TEXTJOIN($F$4,FALSE,源数据[[#This Row],[字段01]:[字段10]])</f>
        <v>江苏-苏州市-1000000054-荣聚本商贸公司-茶饮-10000111-茉莉花茶3---</v>
      </c>
      <c r="E1971" t="s">
        <v>20</v>
      </c>
      <c r="F1971" t="s">
        <v>27</v>
      </c>
      <c r="G1971">
        <v>1000000054</v>
      </c>
      <c r="H1971" t="s">
        <v>34</v>
      </c>
      <c r="I1971" s="2" t="s">
        <v>8</v>
      </c>
      <c r="J1971">
        <v>10000111</v>
      </c>
      <c r="K1971" t="s">
        <v>35</v>
      </c>
      <c r="M1971" s="3"/>
    </row>
    <row r="1972" spans="2:13" x14ac:dyDescent="0.2">
      <c r="B1972" s="1">
        <v>42866</v>
      </c>
      <c r="C1972">
        <v>24.2</v>
      </c>
      <c r="D1972" t="str">
        <f>_xlfn.TEXTJOIN($F$4,FALSE,源数据[[#This Row],[字段01]:[字段10]])</f>
        <v>江苏-苏州市-1000000054-荣聚本商贸公司-果汁-40000085-红石榴汁1---</v>
      </c>
      <c r="E1972" t="s">
        <v>20</v>
      </c>
      <c r="F1972" t="s">
        <v>27</v>
      </c>
      <c r="G1972">
        <v>1000000054</v>
      </c>
      <c r="H1972" t="s">
        <v>34</v>
      </c>
      <c r="I1972" s="2" t="s">
        <v>24</v>
      </c>
      <c r="J1972">
        <v>40000085</v>
      </c>
      <c r="K1972" t="s">
        <v>22</v>
      </c>
      <c r="M1972" s="3"/>
    </row>
    <row r="1973" spans="2:13" x14ac:dyDescent="0.2">
      <c r="B1973" s="1">
        <v>42866</v>
      </c>
      <c r="C1973">
        <v>13.1</v>
      </c>
      <c r="D1973" t="str">
        <f>_xlfn.TEXTJOIN($F$4,FALSE,源数据[[#This Row],[字段01]:[字段10]])</f>
        <v>江苏-苏州市-1000000054-荣聚本商贸公司-果汁-40000085-红石榴汁1---</v>
      </c>
      <c r="E1973" t="s">
        <v>20</v>
      </c>
      <c r="F1973" t="s">
        <v>27</v>
      </c>
      <c r="G1973">
        <v>1000000054</v>
      </c>
      <c r="H1973" t="s">
        <v>34</v>
      </c>
      <c r="I1973" s="2" t="s">
        <v>24</v>
      </c>
      <c r="J1973">
        <v>40000085</v>
      </c>
      <c r="K1973" t="s">
        <v>22</v>
      </c>
      <c r="M1973" s="3"/>
    </row>
    <row r="1974" spans="2:13" x14ac:dyDescent="0.2">
      <c r="B1974" s="1">
        <v>42866</v>
      </c>
      <c r="C1974">
        <v>2.8</v>
      </c>
      <c r="D1974" t="str">
        <f>_xlfn.TEXTJOIN($F$4,FALSE,源数据[[#This Row],[字段01]:[字段10]])</f>
        <v>江苏-无锡市-1000000046-多福复商贸公司-茶饮-10000064-铁观音茶1---</v>
      </c>
      <c r="E1974" t="s">
        <v>20</v>
      </c>
      <c r="F1974" t="s">
        <v>52</v>
      </c>
      <c r="G1974">
        <v>1000000046</v>
      </c>
      <c r="H1974" t="s">
        <v>50</v>
      </c>
      <c r="I1974" s="2" t="s">
        <v>8</v>
      </c>
      <c r="J1974">
        <v>10000064</v>
      </c>
      <c r="K1974" t="s">
        <v>51</v>
      </c>
      <c r="M1974" s="3"/>
    </row>
    <row r="1975" spans="2:13" x14ac:dyDescent="0.2">
      <c r="B1975" s="1">
        <v>42866</v>
      </c>
      <c r="C1975">
        <v>2.4</v>
      </c>
      <c r="D1975" t="str">
        <f>_xlfn.TEXTJOIN($F$4,FALSE,源数据[[#This Row],[字段01]:[字段10]])</f>
        <v>江苏-无锡市-1000000046-多福复商贸公司-茶饮-10000078-铁观音茶15---</v>
      </c>
      <c r="E1975" t="s">
        <v>20</v>
      </c>
      <c r="F1975" t="s">
        <v>52</v>
      </c>
      <c r="G1975">
        <v>1000000046</v>
      </c>
      <c r="H1975" t="s">
        <v>50</v>
      </c>
      <c r="I1975" s="2" t="s">
        <v>8</v>
      </c>
      <c r="J1975">
        <v>10000078</v>
      </c>
      <c r="K1975" t="s">
        <v>28</v>
      </c>
      <c r="M1975" s="3"/>
    </row>
    <row r="1976" spans="2:13" x14ac:dyDescent="0.2">
      <c r="B1976" s="1">
        <v>42866</v>
      </c>
      <c r="C1976">
        <v>8.6999999999999993</v>
      </c>
      <c r="D1976" t="str">
        <f>_xlfn.TEXTJOIN($F$4,FALSE,源数据[[#This Row],[字段01]:[字段10]])</f>
        <v>江苏-无锡市-1000000046-多福复商贸公司-茶饮-10000172-红茶16---</v>
      </c>
      <c r="E1976" t="s">
        <v>20</v>
      </c>
      <c r="F1976" t="s">
        <v>52</v>
      </c>
      <c r="G1976">
        <v>1000000046</v>
      </c>
      <c r="H1976" t="s">
        <v>50</v>
      </c>
      <c r="I1976" s="2" t="s">
        <v>8</v>
      </c>
      <c r="J1976">
        <v>10000172</v>
      </c>
      <c r="K1976" t="s">
        <v>14</v>
      </c>
      <c r="M1976" s="3"/>
    </row>
    <row r="1977" spans="2:13" x14ac:dyDescent="0.2">
      <c r="B1977" s="1">
        <v>42866</v>
      </c>
      <c r="C1977">
        <v>11</v>
      </c>
      <c r="D1977" t="str">
        <f>_xlfn.TEXTJOIN($F$4,FALSE,源数据[[#This Row],[字段01]:[字段10]])</f>
        <v>江苏-无锡市-1000000046-多福复商贸公司-茶饮-10000211-茉莉绿茶11---</v>
      </c>
      <c r="E1977" t="s">
        <v>20</v>
      </c>
      <c r="F1977" t="s">
        <v>52</v>
      </c>
      <c r="G1977">
        <v>1000000046</v>
      </c>
      <c r="H1977" t="s">
        <v>50</v>
      </c>
      <c r="I1977" s="2" t="s">
        <v>8</v>
      </c>
      <c r="J1977">
        <v>10000211</v>
      </c>
      <c r="K1977" t="s">
        <v>6</v>
      </c>
      <c r="M1977" s="3"/>
    </row>
    <row r="1978" spans="2:13" x14ac:dyDescent="0.2">
      <c r="B1978" s="1">
        <v>42866</v>
      </c>
      <c r="C1978">
        <v>22.9</v>
      </c>
      <c r="D1978" t="str">
        <f>_xlfn.TEXTJOIN($F$4,FALSE,源数据[[#This Row],[字段01]:[字段10]])</f>
        <v>江苏-镇江市-1000000047-寿鼎益商贸公司-茶饮-10000078-铁观音茶15---</v>
      </c>
      <c r="E1978" t="s">
        <v>20</v>
      </c>
      <c r="F1978" t="s">
        <v>33</v>
      </c>
      <c r="G1978">
        <v>1000000047</v>
      </c>
      <c r="H1978" t="s">
        <v>32</v>
      </c>
      <c r="I1978" s="2" t="s">
        <v>8</v>
      </c>
      <c r="J1978">
        <v>10000078</v>
      </c>
      <c r="K1978" t="s">
        <v>28</v>
      </c>
      <c r="M1978" s="3"/>
    </row>
    <row r="1979" spans="2:13" x14ac:dyDescent="0.2">
      <c r="B1979" s="1">
        <v>42866</v>
      </c>
      <c r="C1979">
        <v>6.9</v>
      </c>
      <c r="D1979" t="str">
        <f>_xlfn.TEXTJOIN($F$4,FALSE,源数据[[#This Row],[字段01]:[字段10]])</f>
        <v>江苏-镇江市-1000000047-寿鼎益商贸公司-茶饮-10000131-柠檬茶3---</v>
      </c>
      <c r="E1979" t="s">
        <v>20</v>
      </c>
      <c r="F1979" t="s">
        <v>33</v>
      </c>
      <c r="G1979">
        <v>1000000047</v>
      </c>
      <c r="H1979" t="s">
        <v>32</v>
      </c>
      <c r="I1979" s="2" t="s">
        <v>8</v>
      </c>
      <c r="J1979">
        <v>10000131</v>
      </c>
      <c r="K1979" t="s">
        <v>36</v>
      </c>
      <c r="M1979" s="3"/>
    </row>
    <row r="1980" spans="2:13" x14ac:dyDescent="0.2">
      <c r="B1980" s="1">
        <v>42866</v>
      </c>
      <c r="C1980">
        <v>5.0999999999999996</v>
      </c>
      <c r="D1980" t="str">
        <f>_xlfn.TEXTJOIN($F$4,FALSE,源数据[[#This Row],[字段01]:[字段10]])</f>
        <v>江苏-镇江市-1000000047-寿鼎益商贸公司-茶饮-20000099-拿铁奶茶2---</v>
      </c>
      <c r="E1980" t="s">
        <v>20</v>
      </c>
      <c r="F1980" t="s">
        <v>33</v>
      </c>
      <c r="G1980">
        <v>1000000047</v>
      </c>
      <c r="H1980" t="s">
        <v>32</v>
      </c>
      <c r="I1980" s="2" t="s">
        <v>8</v>
      </c>
      <c r="J1980">
        <v>20000099</v>
      </c>
      <c r="K1980" t="s">
        <v>18</v>
      </c>
      <c r="M1980" s="3"/>
    </row>
    <row r="1981" spans="2:13" x14ac:dyDescent="0.2">
      <c r="B1981" s="1">
        <v>42867</v>
      </c>
      <c r="C1981">
        <v>9.4</v>
      </c>
      <c r="D1981" t="str">
        <f>_xlfn.TEXTJOIN($F$4,FALSE,源数据[[#This Row],[字段01]:[字段10]])</f>
        <v>安徽-合肥市-1000000931-百安欣商贸公司-茶饮-10000078-铁观音茶15---</v>
      </c>
      <c r="E1981" t="s">
        <v>41</v>
      </c>
      <c r="F1981" t="s">
        <v>40</v>
      </c>
      <c r="G1981">
        <v>1000000931</v>
      </c>
      <c r="H1981" t="s">
        <v>39</v>
      </c>
      <c r="I1981" s="2" t="s">
        <v>8</v>
      </c>
      <c r="J1981">
        <v>10000078</v>
      </c>
      <c r="K1981" t="s">
        <v>28</v>
      </c>
      <c r="M1981" s="3"/>
    </row>
    <row r="1982" spans="2:13" x14ac:dyDescent="0.2">
      <c r="B1982" s="1">
        <v>42867</v>
      </c>
      <c r="C1982">
        <v>11.7</v>
      </c>
      <c r="D1982" t="str">
        <f>_xlfn.TEXTJOIN($F$4,FALSE,源数据[[#This Row],[字段01]:[字段10]])</f>
        <v>安徽-合肥市-1000000931-百安欣商贸公司-茶饮-10000131-柠檬茶3---</v>
      </c>
      <c r="E1982" t="s">
        <v>41</v>
      </c>
      <c r="F1982" t="s">
        <v>40</v>
      </c>
      <c r="G1982">
        <v>1000000931</v>
      </c>
      <c r="H1982" t="s">
        <v>39</v>
      </c>
      <c r="I1982" s="2" t="s">
        <v>8</v>
      </c>
      <c r="J1982">
        <v>10000131</v>
      </c>
      <c r="K1982" t="s">
        <v>36</v>
      </c>
      <c r="M1982" s="3"/>
    </row>
    <row r="1983" spans="2:13" x14ac:dyDescent="0.2">
      <c r="B1983" s="1">
        <v>42867</v>
      </c>
      <c r="C1983">
        <v>29</v>
      </c>
      <c r="D1983" t="str">
        <f>_xlfn.TEXTJOIN($F$4,FALSE,源数据[[#This Row],[字段01]:[字段10]])</f>
        <v>安徽-合肥市-1000000931-百安欣商贸公司-茶饮-10000182-麦茶3---</v>
      </c>
      <c r="E1983" t="s">
        <v>41</v>
      </c>
      <c r="F1983" t="s">
        <v>40</v>
      </c>
      <c r="G1983">
        <v>1000000931</v>
      </c>
      <c r="H1983" t="s">
        <v>39</v>
      </c>
      <c r="I1983" s="2" t="s">
        <v>8</v>
      </c>
      <c r="J1983">
        <v>10000182</v>
      </c>
      <c r="K1983" t="s">
        <v>29</v>
      </c>
      <c r="M1983" s="3"/>
    </row>
    <row r="1984" spans="2:13" x14ac:dyDescent="0.2">
      <c r="B1984" s="1">
        <v>42867</v>
      </c>
      <c r="C1984">
        <v>13.1</v>
      </c>
      <c r="D1984" t="str">
        <f>_xlfn.TEXTJOIN($F$4,FALSE,源数据[[#This Row],[字段01]:[字段10]])</f>
        <v>安徽-合肥市-1000000931-百安欣商贸公司-茶饮-20000099-拿铁奶茶2---</v>
      </c>
      <c r="E1984" t="s">
        <v>41</v>
      </c>
      <c r="F1984" t="s">
        <v>40</v>
      </c>
      <c r="G1984">
        <v>1000000931</v>
      </c>
      <c r="H1984" t="s">
        <v>39</v>
      </c>
      <c r="I1984" s="2" t="s">
        <v>8</v>
      </c>
      <c r="J1984">
        <v>20000099</v>
      </c>
      <c r="K1984" t="s">
        <v>18</v>
      </c>
      <c r="M1984" s="3"/>
    </row>
    <row r="1985" spans="2:13" x14ac:dyDescent="0.2">
      <c r="B1985" s="1">
        <v>42867</v>
      </c>
      <c r="C1985">
        <v>37.299999999999997</v>
      </c>
      <c r="D1985" t="str">
        <f>_xlfn.TEXTJOIN($F$4,FALSE,源数据[[#This Row],[字段01]:[字段10]])</f>
        <v>安徽-合肥市-1000000931-百安欣商贸公司-果汁-40000085-红石榴汁1---</v>
      </c>
      <c r="E1985" t="s">
        <v>41</v>
      </c>
      <c r="F1985" t="s">
        <v>40</v>
      </c>
      <c r="G1985">
        <v>1000000931</v>
      </c>
      <c r="H1985" t="s">
        <v>39</v>
      </c>
      <c r="I1985" s="2" t="s">
        <v>24</v>
      </c>
      <c r="J1985">
        <v>40000085</v>
      </c>
      <c r="K1985" t="s">
        <v>22</v>
      </c>
      <c r="M1985" s="3"/>
    </row>
    <row r="1986" spans="2:13" x14ac:dyDescent="0.2">
      <c r="B1986" s="1">
        <v>42867</v>
      </c>
      <c r="C1986">
        <v>16.600000000000001</v>
      </c>
      <c r="D1986" t="str">
        <f>_xlfn.TEXTJOIN($F$4,FALSE,源数据[[#This Row],[字段01]:[字段10]])</f>
        <v>安徽-合肥市-1000001014-义浩安商贸公司-茶饮-10000078-铁观音茶15---</v>
      </c>
      <c r="E1986" t="s">
        <v>41</v>
      </c>
      <c r="F1986" t="s">
        <v>40</v>
      </c>
      <c r="G1986">
        <v>1000001014</v>
      </c>
      <c r="H1986" t="s">
        <v>42</v>
      </c>
      <c r="I1986" s="2" t="s">
        <v>8</v>
      </c>
      <c r="J1986">
        <v>10000078</v>
      </c>
      <c r="K1986" t="s">
        <v>28</v>
      </c>
      <c r="M1986" s="3"/>
    </row>
    <row r="1987" spans="2:13" x14ac:dyDescent="0.2">
      <c r="B1987" s="1">
        <v>42867</v>
      </c>
      <c r="C1987">
        <v>5.9</v>
      </c>
      <c r="D1987" t="str">
        <f>_xlfn.TEXTJOIN($F$4,FALSE,源数据[[#This Row],[字段01]:[字段10]])</f>
        <v>安徽-合肥市-1000001014-义浩安商贸公司-茶饮-10000136-柠檬茶8---</v>
      </c>
      <c r="E1987" t="s">
        <v>41</v>
      </c>
      <c r="F1987" t="s">
        <v>40</v>
      </c>
      <c r="G1987">
        <v>1000001014</v>
      </c>
      <c r="H1987" t="s">
        <v>42</v>
      </c>
      <c r="I1987" s="2" t="s">
        <v>8</v>
      </c>
      <c r="J1987">
        <v>10000136</v>
      </c>
      <c r="K1987" t="s">
        <v>38</v>
      </c>
      <c r="M1987" s="3"/>
    </row>
    <row r="1988" spans="2:13" x14ac:dyDescent="0.2">
      <c r="B1988" s="1">
        <v>42867</v>
      </c>
      <c r="C1988">
        <v>18.399999999999999</v>
      </c>
      <c r="D1988" t="str">
        <f>_xlfn.TEXTJOIN($F$4,FALSE,源数据[[#This Row],[字段01]:[字段10]])</f>
        <v>安徽-合肥市-1000001014-义浩安商贸公司-茶饮-20000099-拿铁奶茶2---</v>
      </c>
      <c r="E1988" t="s">
        <v>41</v>
      </c>
      <c r="F1988" t="s">
        <v>40</v>
      </c>
      <c r="G1988">
        <v>1000001014</v>
      </c>
      <c r="H1988" t="s">
        <v>42</v>
      </c>
      <c r="I1988" s="2" t="s">
        <v>8</v>
      </c>
      <c r="J1988">
        <v>20000099</v>
      </c>
      <c r="K1988" t="s">
        <v>18</v>
      </c>
      <c r="M1988" s="3"/>
    </row>
    <row r="1989" spans="2:13" x14ac:dyDescent="0.2">
      <c r="B1989" s="1">
        <v>42867</v>
      </c>
      <c r="C1989">
        <v>10.8</v>
      </c>
      <c r="D1989" t="str">
        <f>_xlfn.TEXTJOIN($F$4,FALSE,源数据[[#This Row],[字段01]:[字段10]])</f>
        <v>湖南-郴州市-1000002981-祥顺源商贸公司-茶饮-10000131-柠檬茶3---</v>
      </c>
      <c r="E1989" t="s">
        <v>3</v>
      </c>
      <c r="F1989" t="s">
        <v>10</v>
      </c>
      <c r="G1989">
        <v>1000002981</v>
      </c>
      <c r="H1989" t="s">
        <v>60</v>
      </c>
      <c r="I1989" s="2" t="s">
        <v>8</v>
      </c>
      <c r="J1989">
        <v>10000131</v>
      </c>
      <c r="K1989" t="s">
        <v>36</v>
      </c>
      <c r="M1989" s="3"/>
    </row>
    <row r="1990" spans="2:13" x14ac:dyDescent="0.2">
      <c r="B1990" s="1">
        <v>42867</v>
      </c>
      <c r="C1990">
        <v>10.5</v>
      </c>
      <c r="D1990" t="str">
        <f>_xlfn.TEXTJOIN($F$4,FALSE,源数据[[#This Row],[字段01]:[字段10]])</f>
        <v>湖南-郴州市-1000002981-祥顺源商贸公司-茶饮-20000099-拿铁奶茶2---</v>
      </c>
      <c r="E1990" t="s">
        <v>3</v>
      </c>
      <c r="F1990" t="s">
        <v>10</v>
      </c>
      <c r="G1990">
        <v>1000002981</v>
      </c>
      <c r="H1990" t="s">
        <v>60</v>
      </c>
      <c r="I1990" s="2" t="s">
        <v>8</v>
      </c>
      <c r="J1990">
        <v>20000099</v>
      </c>
      <c r="K1990" t="s">
        <v>18</v>
      </c>
      <c r="M1990" s="3"/>
    </row>
    <row r="1991" spans="2:13" x14ac:dyDescent="0.2">
      <c r="B1991" s="1">
        <v>42867</v>
      </c>
      <c r="C1991">
        <v>35.200000000000003</v>
      </c>
      <c r="D1991" t="str">
        <f>_xlfn.TEXTJOIN($F$4,FALSE,源数据[[#This Row],[字段01]:[字段10]])</f>
        <v>湖南-株洲市-1000000072-正吉复商贸公司-茶饮-10000131-柠檬茶3---</v>
      </c>
      <c r="E1991" t="s">
        <v>3</v>
      </c>
      <c r="F1991" t="s">
        <v>7</v>
      </c>
      <c r="G1991">
        <v>1000000072</v>
      </c>
      <c r="H1991" t="s">
        <v>5</v>
      </c>
      <c r="I1991" s="2" t="s">
        <v>8</v>
      </c>
      <c r="J1991">
        <v>10000131</v>
      </c>
      <c r="K1991" t="s">
        <v>36</v>
      </c>
      <c r="M1991" s="3"/>
    </row>
    <row r="1992" spans="2:13" x14ac:dyDescent="0.2">
      <c r="B1992" s="1">
        <v>42867</v>
      </c>
      <c r="C1992">
        <v>28.8</v>
      </c>
      <c r="D1992" t="str">
        <f>_xlfn.TEXTJOIN($F$4,FALSE,源数据[[#This Row],[字段01]:[字段10]])</f>
        <v>江苏-常州市-1000001133-厚弘优商贸公司-茶饮-10000182-麦茶3---</v>
      </c>
      <c r="E1992" t="s">
        <v>20</v>
      </c>
      <c r="F1992" t="s">
        <v>44</v>
      </c>
      <c r="G1992">
        <v>1000001133</v>
      </c>
      <c r="H1992" t="s">
        <v>43</v>
      </c>
      <c r="I1992" s="2" t="s">
        <v>8</v>
      </c>
      <c r="J1992">
        <v>10000182</v>
      </c>
      <c r="K1992" t="s">
        <v>29</v>
      </c>
      <c r="M1992" s="3"/>
    </row>
    <row r="1993" spans="2:13" x14ac:dyDescent="0.2">
      <c r="B1993" s="1">
        <v>42867</v>
      </c>
      <c r="C1993">
        <v>15.1</v>
      </c>
      <c r="D1993" t="str">
        <f>_xlfn.TEXTJOIN($F$4,FALSE,源数据[[#This Row],[字段01]:[字段10]])</f>
        <v>江苏-南京市区-1000000018-久多厚商贸公司-茶饮-10000078-铁观音茶15---</v>
      </c>
      <c r="E1993" t="s">
        <v>20</v>
      </c>
      <c r="F1993" t="s">
        <v>47</v>
      </c>
      <c r="G1993">
        <v>1000000018</v>
      </c>
      <c r="H1993" t="s">
        <v>46</v>
      </c>
      <c r="I1993" s="2" t="s">
        <v>8</v>
      </c>
      <c r="J1993">
        <v>10000078</v>
      </c>
      <c r="K1993" t="s">
        <v>28</v>
      </c>
      <c r="M1993" s="3"/>
    </row>
    <row r="1994" spans="2:13" x14ac:dyDescent="0.2">
      <c r="B1994" s="1">
        <v>42867</v>
      </c>
      <c r="C1994">
        <v>24.3</v>
      </c>
      <c r="D1994" t="str">
        <f>_xlfn.TEXTJOIN($F$4,FALSE,源数据[[#This Row],[字段01]:[字段10]])</f>
        <v>江苏-南京市区-1000000018-久多厚商贸公司-茶饮-10000182-麦茶3---</v>
      </c>
      <c r="E1994" t="s">
        <v>20</v>
      </c>
      <c r="F1994" t="s">
        <v>47</v>
      </c>
      <c r="G1994">
        <v>1000000018</v>
      </c>
      <c r="H1994" t="s">
        <v>46</v>
      </c>
      <c r="I1994" s="2" t="s">
        <v>8</v>
      </c>
      <c r="J1994">
        <v>10000182</v>
      </c>
      <c r="K1994" t="s">
        <v>29</v>
      </c>
      <c r="M1994" s="3"/>
    </row>
    <row r="1995" spans="2:13" x14ac:dyDescent="0.2">
      <c r="B1995" s="1">
        <v>42867</v>
      </c>
      <c r="C1995">
        <v>36.700000000000003</v>
      </c>
      <c r="D1995" t="str">
        <f>_xlfn.TEXTJOIN($F$4,FALSE,源数据[[#This Row],[字段01]:[字段10]])</f>
        <v>江苏-南京市区-1000000020-吉兴进商贸公司-茶饮-10000078-铁观音茶15---</v>
      </c>
      <c r="E1995" t="s">
        <v>20</v>
      </c>
      <c r="F1995" t="s">
        <v>47</v>
      </c>
      <c r="G1995">
        <v>1000000020</v>
      </c>
      <c r="H1995" t="s">
        <v>71</v>
      </c>
      <c r="I1995" s="2" t="s">
        <v>8</v>
      </c>
      <c r="J1995">
        <v>10000078</v>
      </c>
      <c r="K1995" t="s">
        <v>28</v>
      </c>
      <c r="M1995" s="3"/>
    </row>
    <row r="1996" spans="2:13" x14ac:dyDescent="0.2">
      <c r="B1996" s="1">
        <v>42867</v>
      </c>
      <c r="C1996">
        <v>0.1</v>
      </c>
      <c r="D1996" t="str">
        <f>_xlfn.TEXTJOIN($F$4,FALSE,源数据[[#This Row],[字段01]:[字段10]])</f>
        <v>江苏-南通市-1000003349-晨乐商贸有限公司-茶饮-20000099-拿铁奶茶2---</v>
      </c>
      <c r="E1996" t="s">
        <v>20</v>
      </c>
      <c r="F1996" t="s">
        <v>67</v>
      </c>
      <c r="G1996">
        <v>1000003349</v>
      </c>
      <c r="H1996" t="s">
        <v>66</v>
      </c>
      <c r="I1996" s="2" t="s">
        <v>8</v>
      </c>
      <c r="J1996">
        <v>20000099</v>
      </c>
      <c r="K1996" t="s">
        <v>18</v>
      </c>
      <c r="M1996" s="3"/>
    </row>
    <row r="1997" spans="2:13" x14ac:dyDescent="0.2">
      <c r="B1997" s="1">
        <v>42867</v>
      </c>
      <c r="C1997">
        <v>1.4</v>
      </c>
      <c r="D1997" t="str">
        <f>_xlfn.TEXTJOIN($F$4,FALSE,源数据[[#This Row],[字段01]:[字段10]])</f>
        <v>江苏-南通市-1000003349-晨乐商贸有限公司-茶饮-20000099-拿铁奶茶2---</v>
      </c>
      <c r="E1997" t="s">
        <v>20</v>
      </c>
      <c r="F1997" t="s">
        <v>67</v>
      </c>
      <c r="G1997">
        <v>1000003349</v>
      </c>
      <c r="H1997" t="s">
        <v>66</v>
      </c>
      <c r="I1997" s="2" t="s">
        <v>8</v>
      </c>
      <c r="J1997">
        <v>20000099</v>
      </c>
      <c r="K1997" t="s">
        <v>18</v>
      </c>
      <c r="M1997" s="3"/>
    </row>
    <row r="1998" spans="2:13" x14ac:dyDescent="0.2">
      <c r="B1998" s="1">
        <v>42867</v>
      </c>
      <c r="C1998">
        <v>1.3</v>
      </c>
      <c r="D1998" t="str">
        <f>_xlfn.TEXTJOIN($F$4,FALSE,源数据[[#This Row],[字段01]:[字段10]])</f>
        <v>江苏-南通市-1000003349-晨乐商贸有限公司-果汁-40000080-芒果汁6---</v>
      </c>
      <c r="E1998" t="s">
        <v>20</v>
      </c>
      <c r="F1998" t="s">
        <v>67</v>
      </c>
      <c r="G1998">
        <v>1000003349</v>
      </c>
      <c r="H1998" t="s">
        <v>66</v>
      </c>
      <c r="I1998" s="2" t="s">
        <v>24</v>
      </c>
      <c r="J1998">
        <v>40000080</v>
      </c>
      <c r="K1998" t="s">
        <v>65</v>
      </c>
      <c r="M1998" s="3"/>
    </row>
    <row r="1999" spans="2:13" x14ac:dyDescent="0.2">
      <c r="B1999" s="1">
        <v>42867</v>
      </c>
      <c r="C1999">
        <v>30.6</v>
      </c>
      <c r="D1999" t="str">
        <f>_xlfn.TEXTJOIN($F$4,FALSE,源数据[[#This Row],[字段01]:[字段10]])</f>
        <v>江苏-苏州市-1000000054-荣聚本商贸公司-果汁-40000085-红石榴汁1---</v>
      </c>
      <c r="E1999" t="s">
        <v>20</v>
      </c>
      <c r="F1999" t="s">
        <v>27</v>
      </c>
      <c r="G1999">
        <v>1000000054</v>
      </c>
      <c r="H1999" t="s">
        <v>34</v>
      </c>
      <c r="I1999" s="2" t="s">
        <v>24</v>
      </c>
      <c r="J1999">
        <v>40000085</v>
      </c>
      <c r="K1999" t="s">
        <v>22</v>
      </c>
      <c r="M1999" s="3"/>
    </row>
    <row r="2000" spans="2:13" x14ac:dyDescent="0.2">
      <c r="B2000" s="1">
        <v>42867</v>
      </c>
      <c r="C2000">
        <v>4.5999999999999996</v>
      </c>
      <c r="D2000" t="str">
        <f>_xlfn.TEXTJOIN($F$4,FALSE,源数据[[#This Row],[字段01]:[字段10]])</f>
        <v>江苏-苏州市-1000000101-美协旺商贸公司-茶饮-10000078-铁观音茶15---</v>
      </c>
      <c r="E2000" t="s">
        <v>20</v>
      </c>
      <c r="F2000" t="s">
        <v>27</v>
      </c>
      <c r="G2000">
        <v>1000000101</v>
      </c>
      <c r="H2000" t="s">
        <v>37</v>
      </c>
      <c r="I2000" s="2" t="s">
        <v>8</v>
      </c>
      <c r="J2000">
        <v>10000078</v>
      </c>
      <c r="K2000" t="s">
        <v>28</v>
      </c>
      <c r="M2000" s="3"/>
    </row>
    <row r="2001" spans="2:13" x14ac:dyDescent="0.2">
      <c r="B2001" s="1">
        <v>42867</v>
      </c>
      <c r="C2001">
        <v>31.1</v>
      </c>
      <c r="D2001" t="str">
        <f>_xlfn.TEXTJOIN($F$4,FALSE,源数据[[#This Row],[字段01]:[字段10]])</f>
        <v>江苏-苏州市-1000000101-美协旺商贸公司-茶饮-10000111-茉莉花茶3---</v>
      </c>
      <c r="E2001" t="s">
        <v>20</v>
      </c>
      <c r="F2001" t="s">
        <v>27</v>
      </c>
      <c r="G2001">
        <v>1000000101</v>
      </c>
      <c r="H2001" t="s">
        <v>37</v>
      </c>
      <c r="I2001" s="2" t="s">
        <v>8</v>
      </c>
      <c r="J2001">
        <v>10000111</v>
      </c>
      <c r="K2001" t="s">
        <v>35</v>
      </c>
      <c r="M2001" s="3"/>
    </row>
    <row r="2002" spans="2:13" x14ac:dyDescent="0.2">
      <c r="B2002" s="1">
        <v>42867</v>
      </c>
      <c r="C2002">
        <v>4.8</v>
      </c>
      <c r="D2002" t="str">
        <f>_xlfn.TEXTJOIN($F$4,FALSE,源数据[[#This Row],[字段01]:[字段10]])</f>
        <v>江苏-苏州市-1000000101-美协旺商贸公司-茶饮-10000131-柠檬茶3---</v>
      </c>
      <c r="E2002" t="s">
        <v>20</v>
      </c>
      <c r="F2002" t="s">
        <v>27</v>
      </c>
      <c r="G2002">
        <v>1000000101</v>
      </c>
      <c r="H2002" t="s">
        <v>37</v>
      </c>
      <c r="I2002" s="2" t="s">
        <v>8</v>
      </c>
      <c r="J2002">
        <v>10000131</v>
      </c>
      <c r="K2002" t="s">
        <v>36</v>
      </c>
      <c r="M2002" s="3"/>
    </row>
    <row r="2003" spans="2:13" x14ac:dyDescent="0.2">
      <c r="B2003" s="1">
        <v>42867</v>
      </c>
      <c r="C2003">
        <v>2.5</v>
      </c>
      <c r="D2003" t="str">
        <f>_xlfn.TEXTJOIN($F$4,FALSE,源数据[[#This Row],[字段01]:[字段10]])</f>
        <v>江苏-苏州市-1000000101-美协旺商贸公司-茶饮-10000136-柠檬茶8---</v>
      </c>
      <c r="E2003" t="s">
        <v>20</v>
      </c>
      <c r="F2003" t="s">
        <v>27</v>
      </c>
      <c r="G2003">
        <v>1000000101</v>
      </c>
      <c r="H2003" t="s">
        <v>37</v>
      </c>
      <c r="I2003" s="2" t="s">
        <v>8</v>
      </c>
      <c r="J2003">
        <v>10000136</v>
      </c>
      <c r="K2003" t="s">
        <v>38</v>
      </c>
      <c r="M2003" s="3"/>
    </row>
    <row r="2004" spans="2:13" x14ac:dyDescent="0.2">
      <c r="B2004" s="1">
        <v>42868</v>
      </c>
      <c r="C2004">
        <v>13.7</v>
      </c>
      <c r="D2004" t="str">
        <f>_xlfn.TEXTJOIN($F$4,FALSE,源数据[[#This Row],[字段01]:[字段10]])</f>
        <v>河南-洛阳市区-1000001915-华宏仁商贸公司-茶饮-10000131-柠檬茶3---</v>
      </c>
      <c r="E2004" t="s">
        <v>16</v>
      </c>
      <c r="F2004" t="s">
        <v>15</v>
      </c>
      <c r="G2004">
        <v>1000001915</v>
      </c>
      <c r="H2004" t="s">
        <v>13</v>
      </c>
      <c r="I2004" s="2" t="s">
        <v>8</v>
      </c>
      <c r="J2004">
        <v>10000131</v>
      </c>
      <c r="K2004" t="s">
        <v>36</v>
      </c>
      <c r="M2004" s="3"/>
    </row>
    <row r="2005" spans="2:13" x14ac:dyDescent="0.2">
      <c r="B2005" s="1">
        <v>42868</v>
      </c>
      <c r="C2005">
        <v>91</v>
      </c>
      <c r="D2005" t="str">
        <f>_xlfn.TEXTJOIN($F$4,FALSE,源数据[[#This Row],[字段01]:[字段10]])</f>
        <v>湖南-常德市-1000000281-宝飞圣商贸公司-茶饮-20000099-拿铁奶茶2---</v>
      </c>
      <c r="E2005" t="s">
        <v>3</v>
      </c>
      <c r="F2005" t="s">
        <v>73</v>
      </c>
      <c r="G2005">
        <v>1000000281</v>
      </c>
      <c r="H2005" t="s">
        <v>72</v>
      </c>
      <c r="I2005" s="2" t="s">
        <v>8</v>
      </c>
      <c r="J2005">
        <v>20000099</v>
      </c>
      <c r="K2005" t="s">
        <v>18</v>
      </c>
      <c r="M2005" s="3"/>
    </row>
    <row r="2006" spans="2:13" x14ac:dyDescent="0.2">
      <c r="B2006" s="1">
        <v>42868</v>
      </c>
      <c r="C2006">
        <v>4.4000000000000004</v>
      </c>
      <c r="D2006" t="str">
        <f>_xlfn.TEXTJOIN($F$4,FALSE,源数据[[#This Row],[字段01]:[字段10]])</f>
        <v>湖南-张家界市-1000000192-正贵荣商贸公司-茶饮-10000111-茉莉花茶3---</v>
      </c>
      <c r="E2006" t="s">
        <v>3</v>
      </c>
      <c r="F2006" t="s">
        <v>57</v>
      </c>
      <c r="G2006">
        <v>1000000192</v>
      </c>
      <c r="H2006" t="s">
        <v>56</v>
      </c>
      <c r="I2006" s="2" t="s">
        <v>8</v>
      </c>
      <c r="J2006">
        <v>10000111</v>
      </c>
      <c r="K2006" t="s">
        <v>35</v>
      </c>
      <c r="M2006" s="3"/>
    </row>
    <row r="2007" spans="2:13" x14ac:dyDescent="0.2">
      <c r="B2007" s="1">
        <v>42868</v>
      </c>
      <c r="C2007">
        <v>75</v>
      </c>
      <c r="D2007" t="str">
        <f>_xlfn.TEXTJOIN($F$4,FALSE,源数据[[#This Row],[字段01]:[字段10]])</f>
        <v>湖南-长沙市-1000001649-圣大广商贸公司-茶饮-10000131-柠檬茶3---</v>
      </c>
      <c r="E2007" t="s">
        <v>3</v>
      </c>
      <c r="F2007" t="s">
        <v>12</v>
      </c>
      <c r="G2007">
        <v>1000001649</v>
      </c>
      <c r="H2007" t="s">
        <v>11</v>
      </c>
      <c r="I2007" s="2" t="s">
        <v>8</v>
      </c>
      <c r="J2007">
        <v>10000131</v>
      </c>
      <c r="K2007" t="s">
        <v>36</v>
      </c>
      <c r="M2007" s="3"/>
    </row>
    <row r="2008" spans="2:13" x14ac:dyDescent="0.2">
      <c r="B2008" s="1">
        <v>42868</v>
      </c>
      <c r="C2008">
        <v>136.4</v>
      </c>
      <c r="D2008" t="str">
        <f>_xlfn.TEXTJOIN($F$4,FALSE,源数据[[#This Row],[字段01]:[字段10]])</f>
        <v>湖南-长沙市-1000001649-圣大广商贸公司-茶饮-10000172-红茶16---</v>
      </c>
      <c r="E2008" t="s">
        <v>3</v>
      </c>
      <c r="F2008" t="s">
        <v>12</v>
      </c>
      <c r="G2008">
        <v>1000001649</v>
      </c>
      <c r="H2008" t="s">
        <v>11</v>
      </c>
      <c r="I2008" s="2" t="s">
        <v>8</v>
      </c>
      <c r="J2008">
        <v>10000172</v>
      </c>
      <c r="K2008" t="s">
        <v>14</v>
      </c>
      <c r="M2008" s="3"/>
    </row>
    <row r="2009" spans="2:13" x14ac:dyDescent="0.2">
      <c r="B2009" s="1">
        <v>42868</v>
      </c>
      <c r="C2009">
        <v>129.80000000000001</v>
      </c>
      <c r="D2009" t="str">
        <f>_xlfn.TEXTJOIN($F$4,FALSE,源数据[[#This Row],[字段01]:[字段10]])</f>
        <v>湖南-长沙市-1000001649-圣大广商贸公司-茶饮-10000172-红茶16---</v>
      </c>
      <c r="E2009" t="s">
        <v>3</v>
      </c>
      <c r="F2009" t="s">
        <v>12</v>
      </c>
      <c r="G2009">
        <v>1000001649</v>
      </c>
      <c r="H2009" t="s">
        <v>11</v>
      </c>
      <c r="I2009" s="2" t="s">
        <v>8</v>
      </c>
      <c r="J2009">
        <v>10000172</v>
      </c>
      <c r="K2009" t="s">
        <v>14</v>
      </c>
      <c r="M2009" s="3"/>
    </row>
    <row r="2010" spans="2:13" x14ac:dyDescent="0.2">
      <c r="B2010" s="1">
        <v>42868</v>
      </c>
      <c r="C2010">
        <v>16.399999999999999</v>
      </c>
      <c r="D2010" t="str">
        <f>_xlfn.TEXTJOIN($F$4,FALSE,源数据[[#This Row],[字段01]:[字段10]])</f>
        <v>江苏-南京市区-1000000018-久多厚商贸公司-茶饮-10000064-铁观音茶1---</v>
      </c>
      <c r="E2010" t="s">
        <v>20</v>
      </c>
      <c r="F2010" t="s">
        <v>47</v>
      </c>
      <c r="G2010">
        <v>1000000018</v>
      </c>
      <c r="H2010" t="s">
        <v>46</v>
      </c>
      <c r="I2010" s="2" t="s">
        <v>8</v>
      </c>
      <c r="J2010">
        <v>10000064</v>
      </c>
      <c r="K2010" t="s">
        <v>51</v>
      </c>
      <c r="M2010" s="3"/>
    </row>
    <row r="2011" spans="2:13" x14ac:dyDescent="0.2">
      <c r="B2011" s="1">
        <v>42868</v>
      </c>
      <c r="C2011">
        <v>1.7</v>
      </c>
      <c r="D2011" t="str">
        <f>_xlfn.TEXTJOIN($F$4,FALSE,源数据[[#This Row],[字段01]:[字段10]])</f>
        <v>江苏-南通市-1000003349-晨乐商贸有限公司-茶饮-20000099-拿铁奶茶2---</v>
      </c>
      <c r="E2011" t="s">
        <v>20</v>
      </c>
      <c r="F2011" t="s">
        <v>67</v>
      </c>
      <c r="G2011">
        <v>1000003349</v>
      </c>
      <c r="H2011" t="s">
        <v>66</v>
      </c>
      <c r="I2011" s="2" t="s">
        <v>8</v>
      </c>
      <c r="J2011">
        <v>20000099</v>
      </c>
      <c r="K2011" t="s">
        <v>18</v>
      </c>
      <c r="M2011" s="3"/>
    </row>
    <row r="2012" spans="2:13" x14ac:dyDescent="0.2">
      <c r="B2012" s="1">
        <v>42868</v>
      </c>
      <c r="C2012">
        <v>33</v>
      </c>
      <c r="D2012" t="str">
        <f>_xlfn.TEXTJOIN($F$4,FALSE,源数据[[#This Row],[字段01]:[字段10]])</f>
        <v>江苏-苏州市-1000000054-荣聚本商贸公司-果汁-40000085-红石榴汁1---</v>
      </c>
      <c r="E2012" t="s">
        <v>20</v>
      </c>
      <c r="F2012" t="s">
        <v>27</v>
      </c>
      <c r="G2012">
        <v>1000000054</v>
      </c>
      <c r="H2012" t="s">
        <v>34</v>
      </c>
      <c r="I2012" s="2" t="s">
        <v>24</v>
      </c>
      <c r="J2012">
        <v>40000085</v>
      </c>
      <c r="K2012" t="s">
        <v>22</v>
      </c>
      <c r="M2012" s="3"/>
    </row>
    <row r="2013" spans="2:13" x14ac:dyDescent="0.2">
      <c r="B2013" s="1">
        <v>42868</v>
      </c>
      <c r="C2013">
        <v>9.9</v>
      </c>
      <c r="D2013" t="str">
        <f>_xlfn.TEXTJOIN($F$4,FALSE,源数据[[#This Row],[字段01]:[字段10]])</f>
        <v>江苏-扬州市-1000000579-润谦高商贸公司-茶饮-10000061-冰绿茶18---</v>
      </c>
      <c r="E2013" t="s">
        <v>20</v>
      </c>
      <c r="F2013" t="s">
        <v>59</v>
      </c>
      <c r="G2013">
        <v>1000000579</v>
      </c>
      <c r="H2013" t="s">
        <v>58</v>
      </c>
      <c r="I2013" s="2" t="s">
        <v>8</v>
      </c>
      <c r="J2013">
        <v>10000061</v>
      </c>
      <c r="K2013" t="s">
        <v>26</v>
      </c>
      <c r="M2013" s="3"/>
    </row>
    <row r="2014" spans="2:13" x14ac:dyDescent="0.2">
      <c r="B2014" s="1">
        <v>42868</v>
      </c>
      <c r="C2014">
        <v>16.3</v>
      </c>
      <c r="D2014" t="str">
        <f>_xlfn.TEXTJOIN($F$4,FALSE,源数据[[#This Row],[字段01]:[字段10]])</f>
        <v>江苏-扬州市-1000000579-润谦高商贸公司-茶饮-10000182-麦茶3---</v>
      </c>
      <c r="E2014" t="s">
        <v>20</v>
      </c>
      <c r="F2014" t="s">
        <v>59</v>
      </c>
      <c r="G2014">
        <v>1000000579</v>
      </c>
      <c r="H2014" t="s">
        <v>58</v>
      </c>
      <c r="I2014" s="2" t="s">
        <v>8</v>
      </c>
      <c r="J2014">
        <v>10000182</v>
      </c>
      <c r="K2014" t="s">
        <v>29</v>
      </c>
      <c r="M2014" s="3"/>
    </row>
    <row r="2015" spans="2:13" x14ac:dyDescent="0.2">
      <c r="B2015" s="1">
        <v>42868</v>
      </c>
      <c r="C2015">
        <v>2.8</v>
      </c>
      <c r="D2015" t="str">
        <f>_xlfn.TEXTJOIN($F$4,FALSE,源数据[[#This Row],[字段01]:[字段10]])</f>
        <v>江苏-扬州市-1000000579-润谦高商贸公司-茶饮-10000211-茉莉绿茶11---</v>
      </c>
      <c r="E2015" t="s">
        <v>20</v>
      </c>
      <c r="F2015" t="s">
        <v>59</v>
      </c>
      <c r="G2015">
        <v>1000000579</v>
      </c>
      <c r="H2015" t="s">
        <v>58</v>
      </c>
      <c r="I2015" s="2" t="s">
        <v>8</v>
      </c>
      <c r="J2015">
        <v>10000211</v>
      </c>
      <c r="K2015" t="s">
        <v>6</v>
      </c>
      <c r="M2015" s="3"/>
    </row>
    <row r="2016" spans="2:13" x14ac:dyDescent="0.2">
      <c r="B2016" s="1">
        <v>42869</v>
      </c>
      <c r="C2016">
        <v>7.5</v>
      </c>
      <c r="D2016" t="str">
        <f>_xlfn.TEXTJOIN($F$4,FALSE,源数据[[#This Row],[字段01]:[字段10]])</f>
        <v>安徽-合肥市-1000001014-义浩安商贸公司-茶饮-10000078-铁观音茶15---</v>
      </c>
      <c r="E2016" t="s">
        <v>41</v>
      </c>
      <c r="F2016" t="s">
        <v>40</v>
      </c>
      <c r="G2016">
        <v>1000001014</v>
      </c>
      <c r="H2016" t="s">
        <v>42</v>
      </c>
      <c r="I2016" s="2" t="s">
        <v>8</v>
      </c>
      <c r="J2016">
        <v>10000078</v>
      </c>
      <c r="K2016" t="s">
        <v>28</v>
      </c>
      <c r="M2016" s="3"/>
    </row>
    <row r="2017" spans="2:13" x14ac:dyDescent="0.2">
      <c r="B2017" s="1">
        <v>42869</v>
      </c>
      <c r="C2017">
        <v>4.7</v>
      </c>
      <c r="D2017" t="str">
        <f>_xlfn.TEXTJOIN($F$4,FALSE,源数据[[#This Row],[字段01]:[字段10]])</f>
        <v>安徽-合肥市-1000001014-义浩安商贸公司-茶饮-10000078-铁观音茶15---</v>
      </c>
      <c r="E2017" t="s">
        <v>41</v>
      </c>
      <c r="F2017" t="s">
        <v>40</v>
      </c>
      <c r="G2017">
        <v>1000001014</v>
      </c>
      <c r="H2017" t="s">
        <v>42</v>
      </c>
      <c r="I2017" s="2" t="s">
        <v>8</v>
      </c>
      <c r="J2017">
        <v>10000078</v>
      </c>
      <c r="K2017" t="s">
        <v>28</v>
      </c>
      <c r="M2017" s="3"/>
    </row>
    <row r="2018" spans="2:13" x14ac:dyDescent="0.2">
      <c r="B2018" s="1">
        <v>42869</v>
      </c>
      <c r="C2018">
        <v>24.2</v>
      </c>
      <c r="D2018" t="str">
        <f>_xlfn.TEXTJOIN($F$4,FALSE,源数据[[#This Row],[字段01]:[字段10]])</f>
        <v>安徽-合肥市-1000001014-义浩安商贸公司-茶饮-10000131-柠檬茶3---</v>
      </c>
      <c r="E2018" t="s">
        <v>41</v>
      </c>
      <c r="F2018" t="s">
        <v>40</v>
      </c>
      <c r="G2018">
        <v>1000001014</v>
      </c>
      <c r="H2018" t="s">
        <v>42</v>
      </c>
      <c r="I2018" s="2" t="s">
        <v>8</v>
      </c>
      <c r="J2018">
        <v>10000131</v>
      </c>
      <c r="K2018" t="s">
        <v>36</v>
      </c>
      <c r="M2018" s="3"/>
    </row>
    <row r="2019" spans="2:13" x14ac:dyDescent="0.2">
      <c r="B2019" s="1">
        <v>42869</v>
      </c>
      <c r="C2019">
        <v>28.5</v>
      </c>
      <c r="D2019" t="str">
        <f>_xlfn.TEXTJOIN($F$4,FALSE,源数据[[#This Row],[字段01]:[字段10]])</f>
        <v>安徽-合肥市-1000001014-义浩安商贸公司-茶饮-10000131-柠檬茶3---</v>
      </c>
      <c r="E2019" t="s">
        <v>41</v>
      </c>
      <c r="F2019" t="s">
        <v>40</v>
      </c>
      <c r="G2019">
        <v>1000001014</v>
      </c>
      <c r="H2019" t="s">
        <v>42</v>
      </c>
      <c r="I2019" s="2" t="s">
        <v>8</v>
      </c>
      <c r="J2019">
        <v>10000131</v>
      </c>
      <c r="K2019" t="s">
        <v>36</v>
      </c>
      <c r="M2019" s="3"/>
    </row>
    <row r="2020" spans="2:13" x14ac:dyDescent="0.2">
      <c r="B2020" s="1">
        <v>42869</v>
      </c>
      <c r="C2020">
        <v>8.1</v>
      </c>
      <c r="D2020" t="str">
        <f>_xlfn.TEXTJOIN($F$4,FALSE,源数据[[#This Row],[字段01]:[字段10]])</f>
        <v>安徽-合肥市-1000001014-义浩安商贸公司-茶饮-20000099-拿铁奶茶2---</v>
      </c>
      <c r="E2020" t="s">
        <v>41</v>
      </c>
      <c r="F2020" t="s">
        <v>40</v>
      </c>
      <c r="G2020">
        <v>1000001014</v>
      </c>
      <c r="H2020" t="s">
        <v>42</v>
      </c>
      <c r="I2020" s="2" t="s">
        <v>8</v>
      </c>
      <c r="J2020">
        <v>20000099</v>
      </c>
      <c r="K2020" t="s">
        <v>18</v>
      </c>
      <c r="M2020" s="3"/>
    </row>
    <row r="2021" spans="2:13" x14ac:dyDescent="0.2">
      <c r="B2021" s="1">
        <v>42869</v>
      </c>
      <c r="C2021">
        <v>4.9000000000000004</v>
      </c>
      <c r="D2021" t="str">
        <f>_xlfn.TEXTJOIN($F$4,FALSE,源数据[[#This Row],[字段01]:[字段10]])</f>
        <v>安徽-合肥市-1000001014-义浩安商贸公司-茶饮-20000099-拿铁奶茶2---</v>
      </c>
      <c r="E2021" t="s">
        <v>41</v>
      </c>
      <c r="F2021" t="s">
        <v>40</v>
      </c>
      <c r="G2021">
        <v>1000001014</v>
      </c>
      <c r="H2021" t="s">
        <v>42</v>
      </c>
      <c r="I2021" s="2" t="s">
        <v>8</v>
      </c>
      <c r="J2021">
        <v>20000099</v>
      </c>
      <c r="K2021" t="s">
        <v>18</v>
      </c>
      <c r="M2021" s="3"/>
    </row>
    <row r="2022" spans="2:13" x14ac:dyDescent="0.2">
      <c r="B2022" s="1">
        <v>42869</v>
      </c>
      <c r="C2022">
        <v>8.6</v>
      </c>
      <c r="D2022" t="str">
        <f>_xlfn.TEXTJOIN($F$4,FALSE,源数据[[#This Row],[字段01]:[字段10]])</f>
        <v>湖南-郴州市-1000002981-祥顺源商贸公司-茶饮-10000111-茉莉花茶3---</v>
      </c>
      <c r="E2022" t="s">
        <v>3</v>
      </c>
      <c r="F2022" t="s">
        <v>10</v>
      </c>
      <c r="G2022">
        <v>1000002981</v>
      </c>
      <c r="H2022" t="s">
        <v>60</v>
      </c>
      <c r="I2022" s="2" t="s">
        <v>8</v>
      </c>
      <c r="J2022">
        <v>10000111</v>
      </c>
      <c r="K2022" t="s">
        <v>35</v>
      </c>
      <c r="M2022" s="3"/>
    </row>
    <row r="2023" spans="2:13" x14ac:dyDescent="0.2">
      <c r="B2023" s="1">
        <v>42869</v>
      </c>
      <c r="C2023">
        <v>4.3</v>
      </c>
      <c r="D2023" t="str">
        <f>_xlfn.TEXTJOIN($F$4,FALSE,源数据[[#This Row],[字段01]:[字段10]])</f>
        <v>湖南-郴州市-1000002985-寿贵盛商贸公司-茶饮-10000111-茉莉花茶3---</v>
      </c>
      <c r="E2023" t="s">
        <v>3</v>
      </c>
      <c r="F2023" t="s">
        <v>10</v>
      </c>
      <c r="G2023">
        <v>1000002985</v>
      </c>
      <c r="H2023" t="s">
        <v>45</v>
      </c>
      <c r="I2023" s="2" t="s">
        <v>8</v>
      </c>
      <c r="J2023">
        <v>10000111</v>
      </c>
      <c r="K2023" t="s">
        <v>35</v>
      </c>
      <c r="M2023" s="3"/>
    </row>
    <row r="2024" spans="2:13" x14ac:dyDescent="0.2">
      <c r="B2024" s="1">
        <v>42869</v>
      </c>
      <c r="C2024">
        <v>5.3</v>
      </c>
      <c r="D2024" t="str">
        <f>_xlfn.TEXTJOIN($F$4,FALSE,源数据[[#This Row],[字段01]:[字段10]])</f>
        <v>湖南-邵阳市-1000001502-裕协康商贸公司-茶饮-10000131-柠檬茶3---</v>
      </c>
      <c r="E2024" t="s">
        <v>3</v>
      </c>
      <c r="F2024" t="s">
        <v>55</v>
      </c>
      <c r="G2024">
        <v>1000001502</v>
      </c>
      <c r="H2024" t="s">
        <v>54</v>
      </c>
      <c r="I2024" s="2" t="s">
        <v>8</v>
      </c>
      <c r="J2024">
        <v>10000131</v>
      </c>
      <c r="K2024" t="s">
        <v>36</v>
      </c>
      <c r="M2024" s="3"/>
    </row>
    <row r="2025" spans="2:13" x14ac:dyDescent="0.2">
      <c r="B2025" s="1">
        <v>42869</v>
      </c>
      <c r="C2025">
        <v>38.5</v>
      </c>
      <c r="D2025" t="str">
        <f>_xlfn.TEXTJOIN($F$4,FALSE,源数据[[#This Row],[字段01]:[字段10]])</f>
        <v>江苏-南京市区-1000000018-久多厚商贸公司-茶饮-10000131-柠檬茶3---</v>
      </c>
      <c r="E2025" t="s">
        <v>20</v>
      </c>
      <c r="F2025" t="s">
        <v>47</v>
      </c>
      <c r="G2025">
        <v>1000000018</v>
      </c>
      <c r="H2025" t="s">
        <v>46</v>
      </c>
      <c r="I2025" s="2" t="s">
        <v>8</v>
      </c>
      <c r="J2025">
        <v>10000131</v>
      </c>
      <c r="K2025" t="s">
        <v>36</v>
      </c>
      <c r="M2025" s="3"/>
    </row>
    <row r="2026" spans="2:13" x14ac:dyDescent="0.2">
      <c r="B2026" s="1">
        <v>42869</v>
      </c>
      <c r="C2026">
        <v>0.5</v>
      </c>
      <c r="D2026" t="str">
        <f>_xlfn.TEXTJOIN($F$4,FALSE,源数据[[#This Row],[字段01]:[字段10]])</f>
        <v>江苏-南通市-1000003349-晨乐商贸有限公司-茶饮-20000099-拿铁奶茶2---</v>
      </c>
      <c r="E2026" t="s">
        <v>20</v>
      </c>
      <c r="F2026" t="s">
        <v>67</v>
      </c>
      <c r="G2026">
        <v>1000003349</v>
      </c>
      <c r="H2026" t="s">
        <v>66</v>
      </c>
      <c r="I2026" s="2" t="s">
        <v>8</v>
      </c>
      <c r="J2026">
        <v>20000099</v>
      </c>
      <c r="K2026" t="s">
        <v>18</v>
      </c>
      <c r="M2026" s="3"/>
    </row>
    <row r="2027" spans="2:13" x14ac:dyDescent="0.2">
      <c r="B2027" s="1">
        <v>42869</v>
      </c>
      <c r="C2027">
        <v>0.1</v>
      </c>
      <c r="D2027" t="str">
        <f>_xlfn.TEXTJOIN($F$4,FALSE,源数据[[#This Row],[字段01]:[字段10]])</f>
        <v>江苏-南通市-1000003349-晨乐商贸有限公司-茶饮-20000099-拿铁奶茶2---</v>
      </c>
      <c r="E2027" t="s">
        <v>20</v>
      </c>
      <c r="F2027" t="s">
        <v>67</v>
      </c>
      <c r="G2027">
        <v>1000003349</v>
      </c>
      <c r="H2027" t="s">
        <v>66</v>
      </c>
      <c r="I2027" s="2" t="s">
        <v>8</v>
      </c>
      <c r="J2027">
        <v>20000099</v>
      </c>
      <c r="K2027" t="s">
        <v>18</v>
      </c>
      <c r="M2027" s="3"/>
    </row>
    <row r="2028" spans="2:13" x14ac:dyDescent="0.2">
      <c r="B2028" s="1">
        <v>42869</v>
      </c>
      <c r="C2028">
        <v>0.2</v>
      </c>
      <c r="D2028" t="str">
        <f>_xlfn.TEXTJOIN($F$4,FALSE,源数据[[#This Row],[字段01]:[字段10]])</f>
        <v>江苏-南通市-1000003349-晨乐商贸有限公司-茶饮-20000099-拿铁奶茶2---</v>
      </c>
      <c r="E2028" t="s">
        <v>20</v>
      </c>
      <c r="F2028" t="s">
        <v>67</v>
      </c>
      <c r="G2028">
        <v>1000003349</v>
      </c>
      <c r="H2028" t="s">
        <v>66</v>
      </c>
      <c r="I2028" s="2" t="s">
        <v>8</v>
      </c>
      <c r="J2028">
        <v>20000099</v>
      </c>
      <c r="K2028" t="s">
        <v>18</v>
      </c>
      <c r="M2028" s="3"/>
    </row>
    <row r="2029" spans="2:13" x14ac:dyDescent="0.2">
      <c r="B2029" s="1">
        <v>42869</v>
      </c>
      <c r="C2029">
        <v>72</v>
      </c>
      <c r="D2029" t="str">
        <f>_xlfn.TEXTJOIN($F$4,FALSE,源数据[[#This Row],[字段01]:[字段10]])</f>
        <v>江苏-徐州市-1000000031-顺满进商贸公司-果汁-40000085-红石榴汁1---</v>
      </c>
      <c r="E2029" t="s">
        <v>20</v>
      </c>
      <c r="F2029" t="s">
        <v>31</v>
      </c>
      <c r="G2029">
        <v>1000000031</v>
      </c>
      <c r="H2029" t="s">
        <v>30</v>
      </c>
      <c r="I2029" s="2" t="s">
        <v>24</v>
      </c>
      <c r="J2029">
        <v>40000085</v>
      </c>
      <c r="K2029" t="s">
        <v>22</v>
      </c>
      <c r="M2029" s="3"/>
    </row>
    <row r="2030" spans="2:13" x14ac:dyDescent="0.2">
      <c r="B2030" s="1">
        <v>42870</v>
      </c>
      <c r="C2030">
        <v>25.8</v>
      </c>
      <c r="D2030" t="str">
        <f>_xlfn.TEXTJOIN($F$4,FALSE,源数据[[#This Row],[字段01]:[字段10]])</f>
        <v>湖南-郴州市-1000002981-祥顺源商贸公司-茶饮-20000099-拿铁奶茶2---</v>
      </c>
      <c r="E2030" t="s">
        <v>3</v>
      </c>
      <c r="F2030" t="s">
        <v>10</v>
      </c>
      <c r="G2030">
        <v>1000002981</v>
      </c>
      <c r="H2030" t="s">
        <v>60</v>
      </c>
      <c r="I2030" s="2" t="s">
        <v>8</v>
      </c>
      <c r="J2030">
        <v>20000099</v>
      </c>
      <c r="K2030" t="s">
        <v>18</v>
      </c>
      <c r="M2030" s="3"/>
    </row>
    <row r="2031" spans="2:13" x14ac:dyDescent="0.2">
      <c r="B2031" s="1">
        <v>42870</v>
      </c>
      <c r="C2031">
        <v>12.5</v>
      </c>
      <c r="D2031" t="str">
        <f>_xlfn.TEXTJOIN($F$4,FALSE,源数据[[#This Row],[字段01]:[字段10]])</f>
        <v>湖南-郴州市-1000002981-祥顺源商贸公司-茶饮-20000099-拿铁奶茶2---</v>
      </c>
      <c r="E2031" t="s">
        <v>3</v>
      </c>
      <c r="F2031" t="s">
        <v>10</v>
      </c>
      <c r="G2031">
        <v>1000002981</v>
      </c>
      <c r="H2031" t="s">
        <v>60</v>
      </c>
      <c r="I2031" s="2" t="s">
        <v>8</v>
      </c>
      <c r="J2031">
        <v>20000099</v>
      </c>
      <c r="K2031" t="s">
        <v>18</v>
      </c>
      <c r="M2031" s="3"/>
    </row>
    <row r="2032" spans="2:13" x14ac:dyDescent="0.2">
      <c r="B2032" s="1">
        <v>42870</v>
      </c>
      <c r="C2032">
        <v>2.9</v>
      </c>
      <c r="D2032" t="str">
        <f>_xlfn.TEXTJOIN($F$4,FALSE,源数据[[#This Row],[字段01]:[字段10]])</f>
        <v>湖南-郴州市-1000002986-仁进裕商贸公司-茶饮-10000064-铁观音茶1---</v>
      </c>
      <c r="E2032" t="s">
        <v>3</v>
      </c>
      <c r="F2032" t="s">
        <v>10</v>
      </c>
      <c r="G2032">
        <v>1000002986</v>
      </c>
      <c r="H2032" t="s">
        <v>9</v>
      </c>
      <c r="I2032" s="2" t="s">
        <v>8</v>
      </c>
      <c r="J2032">
        <v>10000064</v>
      </c>
      <c r="K2032" t="s">
        <v>51</v>
      </c>
      <c r="M2032" s="3"/>
    </row>
    <row r="2033" spans="2:13" x14ac:dyDescent="0.2">
      <c r="B2033" s="1">
        <v>42870</v>
      </c>
      <c r="C2033">
        <v>25.8</v>
      </c>
      <c r="D2033" t="str">
        <f>_xlfn.TEXTJOIN($F$4,FALSE,源数据[[#This Row],[字段01]:[字段10]])</f>
        <v>湖南-郴州市-1000002986-仁进裕商贸公司-茶饮-10000111-茉莉花茶3---</v>
      </c>
      <c r="E2033" t="s">
        <v>3</v>
      </c>
      <c r="F2033" t="s">
        <v>10</v>
      </c>
      <c r="G2033">
        <v>1000002986</v>
      </c>
      <c r="H2033" t="s">
        <v>9</v>
      </c>
      <c r="I2033" s="2" t="s">
        <v>8</v>
      </c>
      <c r="J2033">
        <v>10000111</v>
      </c>
      <c r="K2033" t="s">
        <v>35</v>
      </c>
      <c r="M2033" s="3"/>
    </row>
    <row r="2034" spans="2:13" x14ac:dyDescent="0.2">
      <c r="B2034" s="1">
        <v>42870</v>
      </c>
      <c r="C2034">
        <v>14.5</v>
      </c>
      <c r="D2034" t="str">
        <f>_xlfn.TEXTJOIN($F$4,FALSE,源数据[[#This Row],[字段01]:[字段10]])</f>
        <v>湖南-郴州市-1000002986-仁进裕商贸公司-茶饮-10000211-茉莉绿茶11---</v>
      </c>
      <c r="E2034" t="s">
        <v>3</v>
      </c>
      <c r="F2034" t="s">
        <v>10</v>
      </c>
      <c r="G2034">
        <v>1000002986</v>
      </c>
      <c r="H2034" t="s">
        <v>9</v>
      </c>
      <c r="I2034" s="2" t="s">
        <v>8</v>
      </c>
      <c r="J2034">
        <v>10000211</v>
      </c>
      <c r="K2034" t="s">
        <v>6</v>
      </c>
      <c r="M2034" s="3"/>
    </row>
    <row r="2035" spans="2:13" x14ac:dyDescent="0.2">
      <c r="B2035" s="1">
        <v>42870</v>
      </c>
      <c r="C2035">
        <v>2.4</v>
      </c>
      <c r="D2035" t="str">
        <f>_xlfn.TEXTJOIN($F$4,FALSE,源数据[[#This Row],[字段01]:[字段10]])</f>
        <v>湖南-郴州市-1000002986-仁进裕商贸公司-果汁-40000080-芒果汁6---</v>
      </c>
      <c r="E2035" t="s">
        <v>3</v>
      </c>
      <c r="F2035" t="s">
        <v>10</v>
      </c>
      <c r="G2035">
        <v>1000002986</v>
      </c>
      <c r="H2035" t="s">
        <v>9</v>
      </c>
      <c r="I2035" s="2" t="s">
        <v>24</v>
      </c>
      <c r="J2035">
        <v>40000080</v>
      </c>
      <c r="K2035" t="s">
        <v>65</v>
      </c>
      <c r="M2035" s="3"/>
    </row>
    <row r="2036" spans="2:13" x14ac:dyDescent="0.2">
      <c r="B2036" s="1">
        <v>42870</v>
      </c>
      <c r="C2036">
        <v>4.8</v>
      </c>
      <c r="D2036" t="str">
        <f>_xlfn.TEXTJOIN($F$4,FALSE,源数据[[#This Row],[字段01]:[字段10]])</f>
        <v>湖南-郴州市-1000002986-仁进裕商贸公司-果汁-40000080-芒果汁6---</v>
      </c>
      <c r="E2036" t="s">
        <v>3</v>
      </c>
      <c r="F2036" t="s">
        <v>10</v>
      </c>
      <c r="G2036">
        <v>1000002986</v>
      </c>
      <c r="H2036" t="s">
        <v>9</v>
      </c>
      <c r="I2036" s="2" t="s">
        <v>24</v>
      </c>
      <c r="J2036">
        <v>40000080</v>
      </c>
      <c r="K2036" t="s">
        <v>65</v>
      </c>
      <c r="M2036" s="3"/>
    </row>
    <row r="2037" spans="2:13" x14ac:dyDescent="0.2">
      <c r="B2037" s="1">
        <v>42870</v>
      </c>
      <c r="C2037">
        <v>8.1999999999999993</v>
      </c>
      <c r="D2037" t="str">
        <f>_xlfn.TEXTJOIN($F$4,FALSE,源数据[[#This Row],[字段01]:[字段10]])</f>
        <v>湖南-长沙市-1000000059-厚飞康商贸公司-茶饮-10000211-茉莉绿茶11---</v>
      </c>
      <c r="E2037" t="s">
        <v>3</v>
      </c>
      <c r="F2037" t="s">
        <v>12</v>
      </c>
      <c r="G2037">
        <v>1000000059</v>
      </c>
      <c r="H2037" t="s">
        <v>53</v>
      </c>
      <c r="I2037" s="2" t="s">
        <v>8</v>
      </c>
      <c r="J2037">
        <v>10000211</v>
      </c>
      <c r="K2037" t="s">
        <v>6</v>
      </c>
      <c r="M2037" s="3"/>
    </row>
    <row r="2038" spans="2:13" x14ac:dyDescent="0.2">
      <c r="B2038" s="1">
        <v>42870</v>
      </c>
      <c r="C2038">
        <v>15.6</v>
      </c>
      <c r="D2038" t="str">
        <f>_xlfn.TEXTJOIN($F$4,FALSE,源数据[[#This Row],[字段01]:[字段10]])</f>
        <v>湖南-长沙市-1000000059-厚飞康商贸公司-饮用水-30000011-矿泉水11---</v>
      </c>
      <c r="E2038" t="s">
        <v>3</v>
      </c>
      <c r="F2038" t="s">
        <v>12</v>
      </c>
      <c r="G2038">
        <v>1000000059</v>
      </c>
      <c r="H2038" t="s">
        <v>53</v>
      </c>
      <c r="I2038" s="2" t="s">
        <v>4</v>
      </c>
      <c r="J2038">
        <v>30000011</v>
      </c>
      <c r="K2038" t="s">
        <v>1</v>
      </c>
      <c r="M2038" s="3"/>
    </row>
    <row r="2039" spans="2:13" x14ac:dyDescent="0.2">
      <c r="B2039" s="1">
        <v>42870</v>
      </c>
      <c r="C2039">
        <v>5.2</v>
      </c>
      <c r="D2039" t="str">
        <f>_xlfn.TEXTJOIN($F$4,FALSE,源数据[[#This Row],[字段01]:[字段10]])</f>
        <v>湖南-长沙市-1000001649-圣大广商贸公司-茶饮-20000018-炭烧奶茶7---</v>
      </c>
      <c r="E2039" t="s">
        <v>3</v>
      </c>
      <c r="F2039" t="s">
        <v>12</v>
      </c>
      <c r="G2039">
        <v>1000001649</v>
      </c>
      <c r="H2039" t="s">
        <v>11</v>
      </c>
      <c r="I2039" s="2" t="s">
        <v>8</v>
      </c>
      <c r="J2039">
        <v>20000018</v>
      </c>
      <c r="K2039" t="s">
        <v>81</v>
      </c>
      <c r="M2039" s="3"/>
    </row>
    <row r="2040" spans="2:13" x14ac:dyDescent="0.2">
      <c r="B2040" s="1">
        <v>42870</v>
      </c>
      <c r="C2040">
        <v>34.5</v>
      </c>
      <c r="D2040" t="str">
        <f>_xlfn.TEXTJOIN($F$4,FALSE,源数据[[#This Row],[字段01]:[字段10]])</f>
        <v>江苏-南京市区-1000000018-久多厚商贸公司-茶饮-10000078-铁观音茶15---</v>
      </c>
      <c r="E2040" t="s">
        <v>20</v>
      </c>
      <c r="F2040" t="s">
        <v>47</v>
      </c>
      <c r="G2040">
        <v>1000000018</v>
      </c>
      <c r="H2040" t="s">
        <v>46</v>
      </c>
      <c r="I2040" s="2" t="s">
        <v>8</v>
      </c>
      <c r="J2040">
        <v>10000078</v>
      </c>
      <c r="K2040" t="s">
        <v>28</v>
      </c>
      <c r="M2040" s="3"/>
    </row>
    <row r="2041" spans="2:13" x14ac:dyDescent="0.2">
      <c r="B2041" s="1">
        <v>42870</v>
      </c>
      <c r="C2041">
        <v>9.4</v>
      </c>
      <c r="D2041" t="str">
        <f>_xlfn.TEXTJOIN($F$4,FALSE,源数据[[#This Row],[字段01]:[字段10]])</f>
        <v>江苏-苏州市-1000000054-荣聚本商贸公司-茶饮-10000078-铁观音茶15---</v>
      </c>
      <c r="E2041" t="s">
        <v>20</v>
      </c>
      <c r="F2041" t="s">
        <v>27</v>
      </c>
      <c r="G2041">
        <v>1000000054</v>
      </c>
      <c r="H2041" t="s">
        <v>34</v>
      </c>
      <c r="I2041" s="2" t="s">
        <v>8</v>
      </c>
      <c r="J2041">
        <v>10000078</v>
      </c>
      <c r="K2041" t="s">
        <v>28</v>
      </c>
      <c r="M2041" s="3"/>
    </row>
    <row r="2042" spans="2:13" x14ac:dyDescent="0.2">
      <c r="B2042" s="1">
        <v>42870</v>
      </c>
      <c r="C2042">
        <v>60.6</v>
      </c>
      <c r="D2042" t="str">
        <f>_xlfn.TEXTJOIN($F$4,FALSE,源数据[[#This Row],[字段01]:[字段10]])</f>
        <v>江苏-苏州市-1000000054-荣聚本商贸公司-茶饮-10000111-茉莉花茶3---</v>
      </c>
      <c r="E2042" t="s">
        <v>20</v>
      </c>
      <c r="F2042" t="s">
        <v>27</v>
      </c>
      <c r="G2042">
        <v>1000000054</v>
      </c>
      <c r="H2042" t="s">
        <v>34</v>
      </c>
      <c r="I2042" s="2" t="s">
        <v>8</v>
      </c>
      <c r="J2042">
        <v>10000111</v>
      </c>
      <c r="K2042" t="s">
        <v>35</v>
      </c>
      <c r="M2042" s="3"/>
    </row>
    <row r="2043" spans="2:13" x14ac:dyDescent="0.2">
      <c r="B2043" s="1">
        <v>42870</v>
      </c>
      <c r="C2043">
        <v>4.5999999999999996</v>
      </c>
      <c r="D2043" t="str">
        <f>_xlfn.TEXTJOIN($F$4,FALSE,源数据[[#This Row],[字段01]:[字段10]])</f>
        <v>江苏-苏州市-1000000054-荣聚本商贸公司-茶饮-10000131-柠檬茶3---</v>
      </c>
      <c r="E2043" t="s">
        <v>20</v>
      </c>
      <c r="F2043" t="s">
        <v>27</v>
      </c>
      <c r="G2043">
        <v>1000000054</v>
      </c>
      <c r="H2043" t="s">
        <v>34</v>
      </c>
      <c r="I2043" s="2" t="s">
        <v>8</v>
      </c>
      <c r="J2043">
        <v>10000131</v>
      </c>
      <c r="K2043" t="s">
        <v>36</v>
      </c>
      <c r="M2043" s="3"/>
    </row>
    <row r="2044" spans="2:13" x14ac:dyDescent="0.2">
      <c r="B2044" s="1">
        <v>42870</v>
      </c>
      <c r="C2044">
        <v>9.3000000000000007</v>
      </c>
      <c r="D2044" t="str">
        <f>_xlfn.TEXTJOIN($F$4,FALSE,源数据[[#This Row],[字段01]:[字段10]])</f>
        <v>江苏-苏州市-1000000054-荣聚本商贸公司-茶饮-10000131-柠檬茶3---</v>
      </c>
      <c r="E2044" t="s">
        <v>20</v>
      </c>
      <c r="F2044" t="s">
        <v>27</v>
      </c>
      <c r="G2044">
        <v>1000000054</v>
      </c>
      <c r="H2044" t="s">
        <v>34</v>
      </c>
      <c r="I2044" s="2" t="s">
        <v>8</v>
      </c>
      <c r="J2044">
        <v>10000131</v>
      </c>
      <c r="K2044" t="s">
        <v>36</v>
      </c>
      <c r="M2044" s="3"/>
    </row>
    <row r="2045" spans="2:13" x14ac:dyDescent="0.2">
      <c r="B2045" s="1">
        <v>42870</v>
      </c>
      <c r="C2045">
        <v>20.100000000000001</v>
      </c>
      <c r="D2045" t="str">
        <f>_xlfn.TEXTJOIN($F$4,FALSE,源数据[[#This Row],[字段01]:[字段10]])</f>
        <v>江苏-苏州市-1000000054-荣聚本商贸公司-茶饮-10000136-柠檬茶8---</v>
      </c>
      <c r="E2045" t="s">
        <v>20</v>
      </c>
      <c r="F2045" t="s">
        <v>27</v>
      </c>
      <c r="G2045">
        <v>1000000054</v>
      </c>
      <c r="H2045" t="s">
        <v>34</v>
      </c>
      <c r="I2045" s="2" t="s">
        <v>8</v>
      </c>
      <c r="J2045">
        <v>10000136</v>
      </c>
      <c r="K2045" t="s">
        <v>38</v>
      </c>
      <c r="M2045" s="3"/>
    </row>
    <row r="2046" spans="2:13" x14ac:dyDescent="0.2">
      <c r="B2046" s="1">
        <v>42870</v>
      </c>
      <c r="C2046">
        <v>72.900000000000006</v>
      </c>
      <c r="D2046" t="str">
        <f>_xlfn.TEXTJOIN($F$4,FALSE,源数据[[#This Row],[字段01]:[字段10]])</f>
        <v>江苏-苏州市-1000000054-荣聚本商贸公司-茶饮-10000172-红茶16---</v>
      </c>
      <c r="E2046" t="s">
        <v>20</v>
      </c>
      <c r="F2046" t="s">
        <v>27</v>
      </c>
      <c r="G2046">
        <v>1000000054</v>
      </c>
      <c r="H2046" t="s">
        <v>34</v>
      </c>
      <c r="I2046" s="2" t="s">
        <v>8</v>
      </c>
      <c r="J2046">
        <v>10000172</v>
      </c>
      <c r="K2046" t="s">
        <v>14</v>
      </c>
      <c r="M2046" s="3"/>
    </row>
    <row r="2047" spans="2:13" x14ac:dyDescent="0.2">
      <c r="B2047" s="1">
        <v>42870</v>
      </c>
      <c r="C2047">
        <v>11.5</v>
      </c>
      <c r="D2047" t="str">
        <f>_xlfn.TEXTJOIN($F$4,FALSE,源数据[[#This Row],[字段01]:[字段10]])</f>
        <v>江苏-无锡市-1000000046-多福复商贸公司-茶饮-10000064-铁观音茶1---</v>
      </c>
      <c r="E2047" t="s">
        <v>20</v>
      </c>
      <c r="F2047" t="s">
        <v>52</v>
      </c>
      <c r="G2047">
        <v>1000000046</v>
      </c>
      <c r="H2047" t="s">
        <v>50</v>
      </c>
      <c r="I2047" s="2" t="s">
        <v>8</v>
      </c>
      <c r="J2047">
        <v>10000064</v>
      </c>
      <c r="K2047" t="s">
        <v>51</v>
      </c>
      <c r="M2047" s="3"/>
    </row>
    <row r="2048" spans="2:13" x14ac:dyDescent="0.2">
      <c r="B2048" s="1">
        <v>42870</v>
      </c>
      <c r="C2048">
        <v>8.6</v>
      </c>
      <c r="D2048" t="str">
        <f>_xlfn.TEXTJOIN($F$4,FALSE,源数据[[#This Row],[字段01]:[字段10]])</f>
        <v>江苏-无锡市-1000000046-多福复商贸公司-茶饮-10000064-铁观音茶1---</v>
      </c>
      <c r="E2048" t="s">
        <v>20</v>
      </c>
      <c r="F2048" t="s">
        <v>52</v>
      </c>
      <c r="G2048">
        <v>1000000046</v>
      </c>
      <c r="H2048" t="s">
        <v>50</v>
      </c>
      <c r="I2048" s="2" t="s">
        <v>8</v>
      </c>
      <c r="J2048">
        <v>10000064</v>
      </c>
      <c r="K2048" t="s">
        <v>51</v>
      </c>
      <c r="M2048" s="3"/>
    </row>
    <row r="2049" spans="2:13" x14ac:dyDescent="0.2">
      <c r="B2049" s="1">
        <v>42870</v>
      </c>
      <c r="C2049">
        <v>2.4</v>
      </c>
      <c r="D2049" t="str">
        <f>_xlfn.TEXTJOIN($F$4,FALSE,源数据[[#This Row],[字段01]:[字段10]])</f>
        <v>江苏-无锡市-1000000046-多福复商贸公司-茶饮-10000078-铁观音茶15---</v>
      </c>
      <c r="E2049" t="s">
        <v>20</v>
      </c>
      <c r="F2049" t="s">
        <v>52</v>
      </c>
      <c r="G2049">
        <v>1000000046</v>
      </c>
      <c r="H2049" t="s">
        <v>50</v>
      </c>
      <c r="I2049" s="2" t="s">
        <v>8</v>
      </c>
      <c r="J2049">
        <v>10000078</v>
      </c>
      <c r="K2049" t="s">
        <v>28</v>
      </c>
      <c r="M2049" s="3"/>
    </row>
    <row r="2050" spans="2:13" x14ac:dyDescent="0.2">
      <c r="B2050" s="1">
        <v>42870</v>
      </c>
      <c r="C2050">
        <v>2.4</v>
      </c>
      <c r="D2050" t="str">
        <f>_xlfn.TEXTJOIN($F$4,FALSE,源数据[[#This Row],[字段01]:[字段10]])</f>
        <v>江苏-无锡市-1000000046-多福复商贸公司-茶饮-10000078-铁观音茶15---</v>
      </c>
      <c r="E2050" t="s">
        <v>20</v>
      </c>
      <c r="F2050" t="s">
        <v>52</v>
      </c>
      <c r="G2050">
        <v>1000000046</v>
      </c>
      <c r="H2050" t="s">
        <v>50</v>
      </c>
      <c r="I2050" s="2" t="s">
        <v>8</v>
      </c>
      <c r="J2050">
        <v>10000078</v>
      </c>
      <c r="K2050" t="s">
        <v>28</v>
      </c>
      <c r="M2050" s="3"/>
    </row>
    <row r="2051" spans="2:13" x14ac:dyDescent="0.2">
      <c r="B2051" s="1">
        <v>42870</v>
      </c>
      <c r="C2051">
        <v>9.1</v>
      </c>
      <c r="D2051" t="str">
        <f>_xlfn.TEXTJOIN($F$4,FALSE,源数据[[#This Row],[字段01]:[字段10]])</f>
        <v>江苏-无锡市-1000000046-多福复商贸公司-茶饮-10000172-红茶16---</v>
      </c>
      <c r="E2051" t="s">
        <v>20</v>
      </c>
      <c r="F2051" t="s">
        <v>52</v>
      </c>
      <c r="G2051">
        <v>1000000046</v>
      </c>
      <c r="H2051" t="s">
        <v>50</v>
      </c>
      <c r="I2051" s="2" t="s">
        <v>8</v>
      </c>
      <c r="J2051">
        <v>10000172</v>
      </c>
      <c r="K2051" t="s">
        <v>14</v>
      </c>
      <c r="M2051" s="3"/>
    </row>
    <row r="2052" spans="2:13" x14ac:dyDescent="0.2">
      <c r="B2052" s="1">
        <v>42871</v>
      </c>
      <c r="C2052">
        <v>4.0999999999999996</v>
      </c>
      <c r="D2052" t="str">
        <f>_xlfn.TEXTJOIN($F$4,FALSE,源数据[[#This Row],[字段01]:[字段10]])</f>
        <v>安徽-黄山市-1000001135-信满捷商贸公司-茶饮-10000111-茉莉花茶3---</v>
      </c>
      <c r="E2052" t="s">
        <v>41</v>
      </c>
      <c r="F2052" t="s">
        <v>64</v>
      </c>
      <c r="G2052">
        <v>1000001135</v>
      </c>
      <c r="H2052" t="s">
        <v>63</v>
      </c>
      <c r="I2052" s="2" t="s">
        <v>8</v>
      </c>
      <c r="J2052">
        <v>10000111</v>
      </c>
      <c r="K2052" t="s">
        <v>35</v>
      </c>
      <c r="M2052" s="3"/>
    </row>
    <row r="2053" spans="2:13" x14ac:dyDescent="0.2">
      <c r="B2053" s="1">
        <v>42871</v>
      </c>
      <c r="C2053">
        <v>33.700000000000003</v>
      </c>
      <c r="D2053" t="str">
        <f>_xlfn.TEXTJOIN($F$4,FALSE,源数据[[#This Row],[字段01]:[字段10]])</f>
        <v>安徽-芜湖市-1000003187-如中寿商贸公司-茶饮-10000131-柠檬茶3---</v>
      </c>
      <c r="E2053" t="s">
        <v>41</v>
      </c>
      <c r="F2053" t="s">
        <v>76</v>
      </c>
      <c r="G2053">
        <v>1000003187</v>
      </c>
      <c r="H2053" t="s">
        <v>75</v>
      </c>
      <c r="I2053" s="2" t="s">
        <v>8</v>
      </c>
      <c r="J2053">
        <v>10000131</v>
      </c>
      <c r="K2053" t="s">
        <v>36</v>
      </c>
      <c r="M2053" s="3"/>
    </row>
    <row r="2054" spans="2:13" x14ac:dyDescent="0.2">
      <c r="B2054" s="1">
        <v>42871</v>
      </c>
      <c r="C2054">
        <v>28.9</v>
      </c>
      <c r="D2054" t="str">
        <f>_xlfn.TEXTJOIN($F$4,FALSE,源数据[[#This Row],[字段01]:[字段10]])</f>
        <v>安徽-芜湖市-1000003187-如中寿商贸公司-茶饮-10000211-茉莉绿茶11---</v>
      </c>
      <c r="E2054" t="s">
        <v>41</v>
      </c>
      <c r="F2054" t="s">
        <v>76</v>
      </c>
      <c r="G2054">
        <v>1000003187</v>
      </c>
      <c r="H2054" t="s">
        <v>75</v>
      </c>
      <c r="I2054" s="2" t="s">
        <v>8</v>
      </c>
      <c r="J2054">
        <v>10000211</v>
      </c>
      <c r="K2054" t="s">
        <v>6</v>
      </c>
      <c r="M2054" s="3"/>
    </row>
    <row r="2055" spans="2:13" x14ac:dyDescent="0.2">
      <c r="B2055" s="1">
        <v>42871</v>
      </c>
      <c r="C2055">
        <v>54.3</v>
      </c>
      <c r="D2055" t="str">
        <f>_xlfn.TEXTJOIN($F$4,FALSE,源数据[[#This Row],[字段01]:[字段10]])</f>
        <v>湖南-郴州市-1000002981-祥顺源商贸公司-茶饮-10000131-柠檬茶3---</v>
      </c>
      <c r="E2055" t="s">
        <v>3</v>
      </c>
      <c r="F2055" t="s">
        <v>10</v>
      </c>
      <c r="G2055">
        <v>1000002981</v>
      </c>
      <c r="H2055" t="s">
        <v>60</v>
      </c>
      <c r="I2055" s="2" t="s">
        <v>8</v>
      </c>
      <c r="J2055">
        <v>10000131</v>
      </c>
      <c r="K2055" t="s">
        <v>36</v>
      </c>
      <c r="M2055" s="3"/>
    </row>
    <row r="2056" spans="2:13" x14ac:dyDescent="0.2">
      <c r="B2056" s="1">
        <v>42871</v>
      </c>
      <c r="C2056">
        <v>13.8</v>
      </c>
      <c r="D2056" t="str">
        <f>_xlfn.TEXTJOIN($F$4,FALSE,源数据[[#This Row],[字段01]:[字段10]])</f>
        <v>湖南-郴州市-1000002981-祥顺源商贸公司-茶饮-10000131-柠檬茶3---</v>
      </c>
      <c r="E2056" t="s">
        <v>3</v>
      </c>
      <c r="F2056" t="s">
        <v>10</v>
      </c>
      <c r="G2056">
        <v>1000002981</v>
      </c>
      <c r="H2056" t="s">
        <v>60</v>
      </c>
      <c r="I2056" s="2" t="s">
        <v>8</v>
      </c>
      <c r="J2056">
        <v>10000131</v>
      </c>
      <c r="K2056" t="s">
        <v>36</v>
      </c>
      <c r="M2056" s="3"/>
    </row>
    <row r="2057" spans="2:13" x14ac:dyDescent="0.2">
      <c r="B2057" s="1">
        <v>42871</v>
      </c>
      <c r="C2057">
        <v>28.1</v>
      </c>
      <c r="D2057" t="str">
        <f>_xlfn.TEXTJOIN($F$4,FALSE,源数据[[#This Row],[字段01]:[字段10]])</f>
        <v>江苏-常州市-1000001133-厚弘优商贸公司-茶饮-10000078-铁观音茶15---</v>
      </c>
      <c r="E2057" t="s">
        <v>20</v>
      </c>
      <c r="F2057" t="s">
        <v>44</v>
      </c>
      <c r="G2057">
        <v>1000001133</v>
      </c>
      <c r="H2057" t="s">
        <v>43</v>
      </c>
      <c r="I2057" s="2" t="s">
        <v>8</v>
      </c>
      <c r="J2057">
        <v>10000078</v>
      </c>
      <c r="K2057" t="s">
        <v>28</v>
      </c>
      <c r="M2057" s="3"/>
    </row>
    <row r="2058" spans="2:13" x14ac:dyDescent="0.2">
      <c r="B2058" s="1">
        <v>42871</v>
      </c>
      <c r="C2058">
        <v>26</v>
      </c>
      <c r="D2058" t="str">
        <f>_xlfn.TEXTJOIN($F$4,FALSE,源数据[[#This Row],[字段01]:[字段10]])</f>
        <v>江苏-常州市-1000001133-厚弘优商贸公司-茶饮-10000111-茉莉花茶3---</v>
      </c>
      <c r="E2058" t="s">
        <v>20</v>
      </c>
      <c r="F2058" t="s">
        <v>44</v>
      </c>
      <c r="G2058">
        <v>1000001133</v>
      </c>
      <c r="H2058" t="s">
        <v>43</v>
      </c>
      <c r="I2058" s="2" t="s">
        <v>8</v>
      </c>
      <c r="J2058">
        <v>10000111</v>
      </c>
      <c r="K2058" t="s">
        <v>35</v>
      </c>
      <c r="M2058" s="3"/>
    </row>
    <row r="2059" spans="2:13" x14ac:dyDescent="0.2">
      <c r="B2059" s="1">
        <v>42871</v>
      </c>
      <c r="C2059">
        <v>25</v>
      </c>
      <c r="D2059" t="str">
        <f>_xlfn.TEXTJOIN($F$4,FALSE,源数据[[#This Row],[字段01]:[字段10]])</f>
        <v>江苏-常州市-1000001133-厚弘优商贸公司-茶饮-10000131-柠檬茶3---</v>
      </c>
      <c r="E2059" t="s">
        <v>20</v>
      </c>
      <c r="F2059" t="s">
        <v>44</v>
      </c>
      <c r="G2059">
        <v>1000001133</v>
      </c>
      <c r="H2059" t="s">
        <v>43</v>
      </c>
      <c r="I2059" s="2" t="s">
        <v>8</v>
      </c>
      <c r="J2059">
        <v>10000131</v>
      </c>
      <c r="K2059" t="s">
        <v>36</v>
      </c>
      <c r="M2059" s="3"/>
    </row>
    <row r="2060" spans="2:13" x14ac:dyDescent="0.2">
      <c r="B2060" s="1">
        <v>42871</v>
      </c>
      <c r="C2060">
        <v>7.2</v>
      </c>
      <c r="D2060" t="str">
        <f>_xlfn.TEXTJOIN($F$4,FALSE,源数据[[#This Row],[字段01]:[字段10]])</f>
        <v>江苏-常州市-1000001133-厚弘优商贸公司-茶饮-10000131-柠檬茶3---</v>
      </c>
      <c r="E2060" t="s">
        <v>20</v>
      </c>
      <c r="F2060" t="s">
        <v>44</v>
      </c>
      <c r="G2060">
        <v>1000001133</v>
      </c>
      <c r="H2060" t="s">
        <v>43</v>
      </c>
      <c r="I2060" s="2" t="s">
        <v>8</v>
      </c>
      <c r="J2060">
        <v>10000131</v>
      </c>
      <c r="K2060" t="s">
        <v>36</v>
      </c>
      <c r="M2060" s="3"/>
    </row>
    <row r="2061" spans="2:13" x14ac:dyDescent="0.2">
      <c r="B2061" s="1">
        <v>42871</v>
      </c>
      <c r="C2061">
        <v>13</v>
      </c>
      <c r="D2061" t="str">
        <f>_xlfn.TEXTJOIN($F$4,FALSE,源数据[[#This Row],[字段01]:[字段10]])</f>
        <v>江苏-常州市-1000001133-厚弘优商贸公司-茶饮-10000136-柠檬茶8---</v>
      </c>
      <c r="E2061" t="s">
        <v>20</v>
      </c>
      <c r="F2061" t="s">
        <v>44</v>
      </c>
      <c r="G2061">
        <v>1000001133</v>
      </c>
      <c r="H2061" t="s">
        <v>43</v>
      </c>
      <c r="I2061" s="2" t="s">
        <v>8</v>
      </c>
      <c r="J2061">
        <v>10000136</v>
      </c>
      <c r="K2061" t="s">
        <v>38</v>
      </c>
      <c r="M2061" s="3"/>
    </row>
    <row r="2062" spans="2:13" x14ac:dyDescent="0.2">
      <c r="B2062" s="1">
        <v>42871</v>
      </c>
      <c r="C2062">
        <v>7.5</v>
      </c>
      <c r="D2062" t="str">
        <f>_xlfn.TEXTJOIN($F$4,FALSE,源数据[[#This Row],[字段01]:[字段10]])</f>
        <v>江苏-常州市-1000001133-厚弘优商贸公司-茶饮-20000099-拿铁奶茶2---</v>
      </c>
      <c r="E2062" t="s">
        <v>20</v>
      </c>
      <c r="F2062" t="s">
        <v>44</v>
      </c>
      <c r="G2062">
        <v>1000001133</v>
      </c>
      <c r="H2062" t="s">
        <v>43</v>
      </c>
      <c r="I2062" s="2" t="s">
        <v>8</v>
      </c>
      <c r="J2062">
        <v>20000099</v>
      </c>
      <c r="K2062" t="s">
        <v>18</v>
      </c>
      <c r="M2062" s="3"/>
    </row>
    <row r="2063" spans="2:13" x14ac:dyDescent="0.2">
      <c r="B2063" s="1">
        <v>42871</v>
      </c>
      <c r="C2063">
        <v>23.8</v>
      </c>
      <c r="D2063" t="str">
        <f>_xlfn.TEXTJOIN($F$4,FALSE,源数据[[#This Row],[字段01]:[字段10]])</f>
        <v>江苏-南京市区-1000000018-久多厚商贸公司-茶饮-10000131-柠檬茶3---</v>
      </c>
      <c r="E2063" t="s">
        <v>20</v>
      </c>
      <c r="F2063" t="s">
        <v>47</v>
      </c>
      <c r="G2063">
        <v>1000000018</v>
      </c>
      <c r="H2063" t="s">
        <v>46</v>
      </c>
      <c r="I2063" s="2" t="s">
        <v>8</v>
      </c>
      <c r="J2063">
        <v>10000131</v>
      </c>
      <c r="K2063" t="s">
        <v>36</v>
      </c>
      <c r="M2063" s="3"/>
    </row>
    <row r="2064" spans="2:13" x14ac:dyDescent="0.2">
      <c r="B2064" s="1">
        <v>42871</v>
      </c>
      <c r="C2064">
        <v>3</v>
      </c>
      <c r="D2064" t="str">
        <f>_xlfn.TEXTJOIN($F$4,FALSE,源数据[[#This Row],[字段01]:[字段10]])</f>
        <v>江苏-南京市区-1000000018-久多厚商贸公司-茶饮-10000136-柠檬茶8---</v>
      </c>
      <c r="E2064" t="s">
        <v>20</v>
      </c>
      <c r="F2064" t="s">
        <v>47</v>
      </c>
      <c r="G2064">
        <v>1000000018</v>
      </c>
      <c r="H2064" t="s">
        <v>46</v>
      </c>
      <c r="I2064" s="2" t="s">
        <v>8</v>
      </c>
      <c r="J2064">
        <v>10000136</v>
      </c>
      <c r="K2064" t="s">
        <v>38</v>
      </c>
      <c r="M2064" s="3"/>
    </row>
    <row r="2065" spans="2:13" x14ac:dyDescent="0.2">
      <c r="B2065" s="1">
        <v>42871</v>
      </c>
      <c r="C2065">
        <v>19.399999999999999</v>
      </c>
      <c r="D2065" t="str">
        <f>_xlfn.TEXTJOIN($F$4,FALSE,源数据[[#This Row],[字段01]:[字段10]])</f>
        <v>江苏-南京市区-1000000020-吉兴进商贸公司-茶饮-10000078-铁观音茶15---</v>
      </c>
      <c r="E2065" t="s">
        <v>20</v>
      </c>
      <c r="F2065" t="s">
        <v>47</v>
      </c>
      <c r="G2065">
        <v>1000000020</v>
      </c>
      <c r="H2065" t="s">
        <v>71</v>
      </c>
      <c r="I2065" s="2" t="s">
        <v>8</v>
      </c>
      <c r="J2065">
        <v>10000078</v>
      </c>
      <c r="K2065" t="s">
        <v>28</v>
      </c>
      <c r="M2065" s="3"/>
    </row>
    <row r="2066" spans="2:13" x14ac:dyDescent="0.2">
      <c r="B2066" s="1">
        <v>42871</v>
      </c>
      <c r="C2066">
        <v>19.600000000000001</v>
      </c>
      <c r="D2066" t="str">
        <f>_xlfn.TEXTJOIN($F$4,FALSE,源数据[[#This Row],[字段01]:[字段10]])</f>
        <v>江苏-南京市区-1000000020-吉兴进商贸公司-茶饮-10000131-柠檬茶3---</v>
      </c>
      <c r="E2066" t="s">
        <v>20</v>
      </c>
      <c r="F2066" t="s">
        <v>47</v>
      </c>
      <c r="G2066">
        <v>1000000020</v>
      </c>
      <c r="H2066" t="s">
        <v>71</v>
      </c>
      <c r="I2066" s="2" t="s">
        <v>8</v>
      </c>
      <c r="J2066">
        <v>10000131</v>
      </c>
      <c r="K2066" t="s">
        <v>36</v>
      </c>
      <c r="M2066" s="3"/>
    </row>
    <row r="2067" spans="2:13" x14ac:dyDescent="0.2">
      <c r="B2067" s="1">
        <v>42871</v>
      </c>
      <c r="C2067">
        <v>9.9</v>
      </c>
      <c r="D2067" t="str">
        <f>_xlfn.TEXTJOIN($F$4,FALSE,源数据[[#This Row],[字段01]:[字段10]])</f>
        <v>江苏-南通市-1000000129-盛昌全商贸公司-茶饮-10000078-铁观音茶15---</v>
      </c>
      <c r="E2067" t="s">
        <v>20</v>
      </c>
      <c r="F2067" t="s">
        <v>67</v>
      </c>
      <c r="G2067">
        <v>1000000129</v>
      </c>
      <c r="H2067" t="s">
        <v>68</v>
      </c>
      <c r="I2067" s="2" t="s">
        <v>8</v>
      </c>
      <c r="J2067">
        <v>10000078</v>
      </c>
      <c r="K2067" t="s">
        <v>28</v>
      </c>
      <c r="M2067" s="3"/>
    </row>
    <row r="2068" spans="2:13" x14ac:dyDescent="0.2">
      <c r="B2068" s="1">
        <v>42871</v>
      </c>
      <c r="C2068">
        <v>19.100000000000001</v>
      </c>
      <c r="D2068" t="str">
        <f>_xlfn.TEXTJOIN($F$4,FALSE,源数据[[#This Row],[字段01]:[字段10]])</f>
        <v>江苏-南通市-1000000129-盛昌全商贸公司-茶饮-10000131-柠檬茶3---</v>
      </c>
      <c r="E2068" t="s">
        <v>20</v>
      </c>
      <c r="F2068" t="s">
        <v>67</v>
      </c>
      <c r="G2068">
        <v>1000000129</v>
      </c>
      <c r="H2068" t="s">
        <v>68</v>
      </c>
      <c r="I2068" s="2" t="s">
        <v>8</v>
      </c>
      <c r="J2068">
        <v>10000131</v>
      </c>
      <c r="K2068" t="s">
        <v>36</v>
      </c>
      <c r="M2068" s="3"/>
    </row>
    <row r="2069" spans="2:13" x14ac:dyDescent="0.2">
      <c r="B2069" s="1">
        <v>42871</v>
      </c>
      <c r="C2069">
        <v>0</v>
      </c>
      <c r="D2069" t="str">
        <f>_xlfn.TEXTJOIN($F$4,FALSE,源数据[[#This Row],[字段01]:[字段10]])</f>
        <v>江苏-南通市-1000003349-晨乐商贸有限公司-茶饮-20000099-拿铁奶茶2---</v>
      </c>
      <c r="E2069" t="s">
        <v>20</v>
      </c>
      <c r="F2069" t="s">
        <v>67</v>
      </c>
      <c r="G2069">
        <v>1000003349</v>
      </c>
      <c r="H2069" t="s">
        <v>66</v>
      </c>
      <c r="I2069" s="2" t="s">
        <v>8</v>
      </c>
      <c r="J2069">
        <v>20000099</v>
      </c>
      <c r="K2069" t="s">
        <v>18</v>
      </c>
      <c r="M2069" s="3"/>
    </row>
    <row r="2070" spans="2:13" x14ac:dyDescent="0.2">
      <c r="B2070" s="1">
        <v>42871</v>
      </c>
      <c r="C2070">
        <v>0.1</v>
      </c>
      <c r="D2070" t="str">
        <f>_xlfn.TEXTJOIN($F$4,FALSE,源数据[[#This Row],[字段01]:[字段10]])</f>
        <v>江苏-泰州市-1000003183-安成茂商贸公司-茶饮-20000099-拿铁奶茶2---</v>
      </c>
      <c r="E2070" t="s">
        <v>20</v>
      </c>
      <c r="F2070" t="s">
        <v>23</v>
      </c>
      <c r="G2070">
        <v>1000003183</v>
      </c>
      <c r="H2070" t="s">
        <v>21</v>
      </c>
      <c r="I2070" s="2" t="s">
        <v>8</v>
      </c>
      <c r="J2070">
        <v>20000099</v>
      </c>
      <c r="K2070" t="s">
        <v>18</v>
      </c>
      <c r="M2070" s="3"/>
    </row>
    <row r="2071" spans="2:13" x14ac:dyDescent="0.2">
      <c r="B2071" s="1">
        <v>42871</v>
      </c>
      <c r="C2071">
        <v>14</v>
      </c>
      <c r="D2071" t="str">
        <f>_xlfn.TEXTJOIN($F$4,FALSE,源数据[[#This Row],[字段01]:[字段10]])</f>
        <v>江苏-镇江市-1000000047-寿鼎益商贸公司-茶饮-10000064-铁观音茶1---</v>
      </c>
      <c r="E2071" t="s">
        <v>20</v>
      </c>
      <c r="F2071" t="s">
        <v>33</v>
      </c>
      <c r="G2071">
        <v>1000000047</v>
      </c>
      <c r="H2071" t="s">
        <v>32</v>
      </c>
      <c r="I2071" s="2" t="s">
        <v>8</v>
      </c>
      <c r="J2071">
        <v>10000064</v>
      </c>
      <c r="K2071" t="s">
        <v>51</v>
      </c>
      <c r="M2071" s="3"/>
    </row>
    <row r="2072" spans="2:13" x14ac:dyDescent="0.2">
      <c r="B2072" s="1">
        <v>42872</v>
      </c>
      <c r="C2072">
        <v>40.799999999999997</v>
      </c>
      <c r="D2072" t="str">
        <f>_xlfn.TEXTJOIN($F$4,FALSE,源数据[[#This Row],[字段01]:[字段10]])</f>
        <v>安徽-合肥市-1000000931-百安欣商贸公司-果汁-40000085-红石榴汁1---</v>
      </c>
      <c r="E2072" t="s">
        <v>41</v>
      </c>
      <c r="F2072" t="s">
        <v>40</v>
      </c>
      <c r="G2072">
        <v>1000000931</v>
      </c>
      <c r="H2072" t="s">
        <v>39</v>
      </c>
      <c r="I2072" s="2" t="s">
        <v>24</v>
      </c>
      <c r="J2072">
        <v>40000085</v>
      </c>
      <c r="K2072" t="s">
        <v>22</v>
      </c>
      <c r="M2072" s="3"/>
    </row>
    <row r="2073" spans="2:13" x14ac:dyDescent="0.2">
      <c r="B2073" s="1">
        <v>42872</v>
      </c>
      <c r="C2073">
        <v>62.4</v>
      </c>
      <c r="D2073" t="str">
        <f>_xlfn.TEXTJOIN($F$4,FALSE,源数据[[#This Row],[字段01]:[字段10]])</f>
        <v>湖南-邵阳市-1000001502-裕协康商贸公司-茶饮-10000211-茉莉绿茶11---</v>
      </c>
      <c r="E2073" t="s">
        <v>3</v>
      </c>
      <c r="F2073" t="s">
        <v>55</v>
      </c>
      <c r="G2073">
        <v>1000001502</v>
      </c>
      <c r="H2073" t="s">
        <v>54</v>
      </c>
      <c r="I2073" s="2" t="s">
        <v>8</v>
      </c>
      <c r="J2073">
        <v>10000211</v>
      </c>
      <c r="K2073" t="s">
        <v>6</v>
      </c>
      <c r="M2073" s="3"/>
    </row>
    <row r="2074" spans="2:13" x14ac:dyDescent="0.2">
      <c r="B2074" s="1">
        <v>42872</v>
      </c>
      <c r="C2074">
        <v>2.2999999999999998</v>
      </c>
      <c r="D2074" t="str">
        <f>_xlfn.TEXTJOIN($F$4,FALSE,源数据[[#This Row],[字段01]:[字段10]])</f>
        <v>湖南-张家界市-1000000192-正贵荣商贸公司-茶饮-20000018-炭烧奶茶7---</v>
      </c>
      <c r="E2074" t="s">
        <v>3</v>
      </c>
      <c r="F2074" t="s">
        <v>57</v>
      </c>
      <c r="G2074">
        <v>1000000192</v>
      </c>
      <c r="H2074" t="s">
        <v>56</v>
      </c>
      <c r="I2074" s="2" t="s">
        <v>8</v>
      </c>
      <c r="J2074">
        <v>20000018</v>
      </c>
      <c r="K2074" t="s">
        <v>81</v>
      </c>
      <c r="M2074" s="3"/>
    </row>
    <row r="2075" spans="2:13" x14ac:dyDescent="0.2">
      <c r="B2075" s="1">
        <v>42872</v>
      </c>
      <c r="C2075">
        <v>44.2</v>
      </c>
      <c r="D2075" t="str">
        <f>_xlfn.TEXTJOIN($F$4,FALSE,源数据[[#This Row],[字段01]:[字段10]])</f>
        <v>湖南-长沙市-1000000059-厚飞康商贸公司-茶饮-10000131-柠檬茶3---</v>
      </c>
      <c r="E2075" t="s">
        <v>3</v>
      </c>
      <c r="F2075" t="s">
        <v>12</v>
      </c>
      <c r="G2075">
        <v>1000000059</v>
      </c>
      <c r="H2075" t="s">
        <v>53</v>
      </c>
      <c r="I2075" s="2" t="s">
        <v>8</v>
      </c>
      <c r="J2075">
        <v>10000131</v>
      </c>
      <c r="K2075" t="s">
        <v>36</v>
      </c>
      <c r="M2075" s="3"/>
    </row>
    <row r="2076" spans="2:13" x14ac:dyDescent="0.2">
      <c r="B2076" s="1">
        <v>42872</v>
      </c>
      <c r="C2076">
        <v>4.7</v>
      </c>
      <c r="D2076" t="str">
        <f>_xlfn.TEXTJOIN($F$4,FALSE,源数据[[#This Row],[字段01]:[字段10]])</f>
        <v>江苏-常州市-1000001133-厚弘优商贸公司-茶饮-10000061-冰绿茶18---</v>
      </c>
      <c r="E2076" t="s">
        <v>20</v>
      </c>
      <c r="F2076" t="s">
        <v>44</v>
      </c>
      <c r="G2076">
        <v>1000001133</v>
      </c>
      <c r="H2076" t="s">
        <v>43</v>
      </c>
      <c r="I2076" s="2" t="s">
        <v>8</v>
      </c>
      <c r="J2076">
        <v>10000061</v>
      </c>
      <c r="K2076" t="s">
        <v>26</v>
      </c>
      <c r="M2076" s="3"/>
    </row>
    <row r="2077" spans="2:13" x14ac:dyDescent="0.2">
      <c r="B2077" s="1">
        <v>42872</v>
      </c>
      <c r="C2077">
        <v>25</v>
      </c>
      <c r="D2077" t="str">
        <f>_xlfn.TEXTJOIN($F$4,FALSE,源数据[[#This Row],[字段01]:[字段10]])</f>
        <v>江苏-常州市-1000001133-厚弘优商贸公司-茶饮-10000182-麦茶3---</v>
      </c>
      <c r="E2077" t="s">
        <v>20</v>
      </c>
      <c r="F2077" t="s">
        <v>44</v>
      </c>
      <c r="G2077">
        <v>1000001133</v>
      </c>
      <c r="H2077" t="s">
        <v>43</v>
      </c>
      <c r="I2077" s="2" t="s">
        <v>8</v>
      </c>
      <c r="J2077">
        <v>10000182</v>
      </c>
      <c r="K2077" t="s">
        <v>29</v>
      </c>
      <c r="M2077" s="3"/>
    </row>
    <row r="2078" spans="2:13" x14ac:dyDescent="0.2">
      <c r="B2078" s="1">
        <v>42872</v>
      </c>
      <c r="C2078">
        <v>37.6</v>
      </c>
      <c r="D2078" t="str">
        <f>_xlfn.TEXTJOIN($F$4,FALSE,源数据[[#This Row],[字段01]:[字段10]])</f>
        <v>江苏-南京市区-1000000018-久多厚商贸公司-茶饮-10000131-柠檬茶3---</v>
      </c>
      <c r="E2078" t="s">
        <v>20</v>
      </c>
      <c r="F2078" t="s">
        <v>47</v>
      </c>
      <c r="G2078">
        <v>1000000018</v>
      </c>
      <c r="H2078" t="s">
        <v>46</v>
      </c>
      <c r="I2078" s="2" t="s">
        <v>8</v>
      </c>
      <c r="J2078">
        <v>10000131</v>
      </c>
      <c r="K2078" t="s">
        <v>36</v>
      </c>
      <c r="M2078" s="3"/>
    </row>
    <row r="2079" spans="2:13" x14ac:dyDescent="0.2">
      <c r="B2079" s="1">
        <v>42872</v>
      </c>
      <c r="C2079">
        <v>37.299999999999997</v>
      </c>
      <c r="D2079" t="str">
        <f>_xlfn.TEXTJOIN($F$4,FALSE,源数据[[#This Row],[字段01]:[字段10]])</f>
        <v>江苏-南京市区-1000000018-久多厚商贸公司-茶饮-10000131-柠檬茶3---</v>
      </c>
      <c r="E2079" t="s">
        <v>20</v>
      </c>
      <c r="F2079" t="s">
        <v>47</v>
      </c>
      <c r="G2079">
        <v>1000000018</v>
      </c>
      <c r="H2079" t="s">
        <v>46</v>
      </c>
      <c r="I2079" s="2" t="s">
        <v>8</v>
      </c>
      <c r="J2079">
        <v>10000131</v>
      </c>
      <c r="K2079" t="s">
        <v>36</v>
      </c>
      <c r="M2079" s="3"/>
    </row>
    <row r="2080" spans="2:13" x14ac:dyDescent="0.2">
      <c r="B2080" s="1">
        <v>42872</v>
      </c>
      <c r="C2080">
        <v>0.6</v>
      </c>
      <c r="D2080" t="str">
        <f>_xlfn.TEXTJOIN($F$4,FALSE,源数据[[#This Row],[字段01]:[字段10]])</f>
        <v>江苏-南通市-1000003349-晨乐商贸有限公司-茶饮-20000099-拿铁奶茶2---</v>
      </c>
      <c r="E2080" t="s">
        <v>20</v>
      </c>
      <c r="F2080" t="s">
        <v>67</v>
      </c>
      <c r="G2080">
        <v>1000003349</v>
      </c>
      <c r="H2080" t="s">
        <v>66</v>
      </c>
      <c r="I2080" s="2" t="s">
        <v>8</v>
      </c>
      <c r="J2080">
        <v>20000099</v>
      </c>
      <c r="K2080" t="s">
        <v>18</v>
      </c>
      <c r="M2080" s="3"/>
    </row>
    <row r="2081" spans="2:13" x14ac:dyDescent="0.2">
      <c r="B2081" s="1">
        <v>42872</v>
      </c>
      <c r="C2081">
        <v>0.6</v>
      </c>
      <c r="D2081" t="str">
        <f>_xlfn.TEXTJOIN($F$4,FALSE,源数据[[#This Row],[字段01]:[字段10]])</f>
        <v>江苏-南通市-1000003349-晨乐商贸有限公司-茶饮-20000099-拿铁奶茶2---</v>
      </c>
      <c r="E2081" t="s">
        <v>20</v>
      </c>
      <c r="F2081" t="s">
        <v>67</v>
      </c>
      <c r="G2081">
        <v>1000003349</v>
      </c>
      <c r="H2081" t="s">
        <v>66</v>
      </c>
      <c r="I2081" s="2" t="s">
        <v>8</v>
      </c>
      <c r="J2081">
        <v>20000099</v>
      </c>
      <c r="K2081" t="s">
        <v>18</v>
      </c>
      <c r="M2081" s="3"/>
    </row>
    <row r="2082" spans="2:13" x14ac:dyDescent="0.2">
      <c r="B2082" s="1">
        <v>42872</v>
      </c>
      <c r="C2082">
        <v>32.700000000000003</v>
      </c>
      <c r="D2082" t="str">
        <f>_xlfn.TEXTJOIN($F$4,FALSE,源数据[[#This Row],[字段01]:[字段10]])</f>
        <v>江苏-苏州市-1000000054-荣聚本商贸公司-果汁-40000085-红石榴汁1---</v>
      </c>
      <c r="E2082" t="s">
        <v>20</v>
      </c>
      <c r="F2082" t="s">
        <v>27</v>
      </c>
      <c r="G2082">
        <v>1000000054</v>
      </c>
      <c r="H2082" t="s">
        <v>34</v>
      </c>
      <c r="I2082" s="2" t="s">
        <v>24</v>
      </c>
      <c r="J2082">
        <v>40000085</v>
      </c>
      <c r="K2082" t="s">
        <v>22</v>
      </c>
      <c r="M2082" s="3"/>
    </row>
    <row r="2083" spans="2:13" x14ac:dyDescent="0.2">
      <c r="B2083" s="1">
        <v>42872</v>
      </c>
      <c r="C2083">
        <v>29.7</v>
      </c>
      <c r="D2083" t="str">
        <f>_xlfn.TEXTJOIN($F$4,FALSE,源数据[[#This Row],[字段01]:[字段10]])</f>
        <v>江苏-苏州市-1000000101-美协旺商贸公司-茶饮-10000182-麦茶3---</v>
      </c>
      <c r="E2083" t="s">
        <v>20</v>
      </c>
      <c r="F2083" t="s">
        <v>27</v>
      </c>
      <c r="G2083">
        <v>1000000101</v>
      </c>
      <c r="H2083" t="s">
        <v>37</v>
      </c>
      <c r="I2083" s="2" t="s">
        <v>8</v>
      </c>
      <c r="J2083">
        <v>10000182</v>
      </c>
      <c r="K2083" t="s">
        <v>29</v>
      </c>
      <c r="M2083" s="3"/>
    </row>
    <row r="2084" spans="2:13" x14ac:dyDescent="0.2">
      <c r="B2084" s="1">
        <v>42873</v>
      </c>
      <c r="C2084">
        <v>27.9</v>
      </c>
      <c r="D2084" t="str">
        <f>_xlfn.TEXTJOIN($F$4,FALSE,源数据[[#This Row],[字段01]:[字段10]])</f>
        <v>安徽-合肥市-1000000931-百安欣商贸公司-茶饮-10000182-麦茶3---</v>
      </c>
      <c r="E2084" t="s">
        <v>41</v>
      </c>
      <c r="F2084" t="s">
        <v>40</v>
      </c>
      <c r="G2084">
        <v>1000000931</v>
      </c>
      <c r="H2084" t="s">
        <v>39</v>
      </c>
      <c r="I2084" s="2" t="s">
        <v>8</v>
      </c>
      <c r="J2084">
        <v>10000182</v>
      </c>
      <c r="K2084" t="s">
        <v>29</v>
      </c>
      <c r="M2084" s="3"/>
    </row>
    <row r="2085" spans="2:13" x14ac:dyDescent="0.2">
      <c r="B2085" s="1">
        <v>42873</v>
      </c>
      <c r="C2085">
        <v>20.6</v>
      </c>
      <c r="D2085" t="str">
        <f>_xlfn.TEXTJOIN($F$4,FALSE,源数据[[#This Row],[字段01]:[字段10]])</f>
        <v>湖南-邵阳市-1000001502-裕协康商贸公司-茶饮-10000064-铁观音茶1---</v>
      </c>
      <c r="E2085" t="s">
        <v>3</v>
      </c>
      <c r="F2085" t="s">
        <v>55</v>
      </c>
      <c r="G2085">
        <v>1000001502</v>
      </c>
      <c r="H2085" t="s">
        <v>54</v>
      </c>
      <c r="I2085" s="2" t="s">
        <v>8</v>
      </c>
      <c r="J2085">
        <v>10000064</v>
      </c>
      <c r="K2085" t="s">
        <v>51</v>
      </c>
      <c r="M2085" s="3"/>
    </row>
    <row r="2086" spans="2:13" x14ac:dyDescent="0.2">
      <c r="B2086" s="1">
        <v>42873</v>
      </c>
      <c r="C2086">
        <v>44</v>
      </c>
      <c r="D2086" t="str">
        <f>_xlfn.TEXTJOIN($F$4,FALSE,源数据[[#This Row],[字段01]:[字段10]])</f>
        <v>湖南-邵阳市-1000001502-裕协康商贸公司-茶饮-10000136-柠檬茶8---</v>
      </c>
      <c r="E2086" t="s">
        <v>3</v>
      </c>
      <c r="F2086" t="s">
        <v>55</v>
      </c>
      <c r="G2086">
        <v>1000001502</v>
      </c>
      <c r="H2086" t="s">
        <v>54</v>
      </c>
      <c r="I2086" s="2" t="s">
        <v>8</v>
      </c>
      <c r="J2086">
        <v>10000136</v>
      </c>
      <c r="K2086" t="s">
        <v>38</v>
      </c>
      <c r="M2086" s="3"/>
    </row>
    <row r="2087" spans="2:13" x14ac:dyDescent="0.2">
      <c r="B2087" s="1">
        <v>42873</v>
      </c>
      <c r="C2087">
        <v>2.2999999999999998</v>
      </c>
      <c r="D2087" t="str">
        <f>_xlfn.TEXTJOIN($F$4,FALSE,源数据[[#This Row],[字段01]:[字段10]])</f>
        <v>江苏-常州市-1000001133-厚弘优商贸公司-茶饮-10000061-冰绿茶18---</v>
      </c>
      <c r="E2087" t="s">
        <v>20</v>
      </c>
      <c r="F2087" t="s">
        <v>44</v>
      </c>
      <c r="G2087">
        <v>1000001133</v>
      </c>
      <c r="H2087" t="s">
        <v>43</v>
      </c>
      <c r="I2087" s="2" t="s">
        <v>8</v>
      </c>
      <c r="J2087">
        <v>10000061</v>
      </c>
      <c r="K2087" t="s">
        <v>26</v>
      </c>
      <c r="M2087" s="3"/>
    </row>
    <row r="2088" spans="2:13" x14ac:dyDescent="0.2">
      <c r="B2088" s="1">
        <v>42873</v>
      </c>
      <c r="C2088">
        <v>14.8</v>
      </c>
      <c r="D2088" t="str">
        <f>_xlfn.TEXTJOIN($F$4,FALSE,源数据[[#This Row],[字段01]:[字段10]])</f>
        <v>江苏-常州市-1000001133-厚弘优商贸公司-茶饮-10000078-铁观音茶15---</v>
      </c>
      <c r="E2088" t="s">
        <v>20</v>
      </c>
      <c r="F2088" t="s">
        <v>44</v>
      </c>
      <c r="G2088">
        <v>1000001133</v>
      </c>
      <c r="H2088" t="s">
        <v>43</v>
      </c>
      <c r="I2088" s="2" t="s">
        <v>8</v>
      </c>
      <c r="J2088">
        <v>10000078</v>
      </c>
      <c r="K2088" t="s">
        <v>28</v>
      </c>
      <c r="M2088" s="3"/>
    </row>
    <row r="2089" spans="2:13" x14ac:dyDescent="0.2">
      <c r="B2089" s="1">
        <v>42873</v>
      </c>
      <c r="C2089">
        <v>11.5</v>
      </c>
      <c r="D2089" t="str">
        <f>_xlfn.TEXTJOIN($F$4,FALSE,源数据[[#This Row],[字段01]:[字段10]])</f>
        <v>江苏-常州市-1000001133-厚弘优商贸公司-茶饮-10000078-铁观音茶15---</v>
      </c>
      <c r="E2089" t="s">
        <v>20</v>
      </c>
      <c r="F2089" t="s">
        <v>44</v>
      </c>
      <c r="G2089">
        <v>1000001133</v>
      </c>
      <c r="H2089" t="s">
        <v>43</v>
      </c>
      <c r="I2089" s="2" t="s">
        <v>8</v>
      </c>
      <c r="J2089">
        <v>10000078</v>
      </c>
      <c r="K2089" t="s">
        <v>28</v>
      </c>
      <c r="M2089" s="3"/>
    </row>
    <row r="2090" spans="2:13" x14ac:dyDescent="0.2">
      <c r="B2090" s="1">
        <v>42873</v>
      </c>
      <c r="C2090">
        <v>8.9</v>
      </c>
      <c r="D2090" t="str">
        <f>_xlfn.TEXTJOIN($F$4,FALSE,源数据[[#This Row],[字段01]:[字段10]])</f>
        <v>江苏-常州市-1000001133-厚弘优商贸公司-茶饮-10000111-茉莉花茶3---</v>
      </c>
      <c r="E2090" t="s">
        <v>20</v>
      </c>
      <c r="F2090" t="s">
        <v>44</v>
      </c>
      <c r="G2090">
        <v>1000001133</v>
      </c>
      <c r="H2090" t="s">
        <v>43</v>
      </c>
      <c r="I2090" s="2" t="s">
        <v>8</v>
      </c>
      <c r="J2090">
        <v>10000111</v>
      </c>
      <c r="K2090" t="s">
        <v>35</v>
      </c>
      <c r="M2090" s="3"/>
    </row>
    <row r="2091" spans="2:13" x14ac:dyDescent="0.2">
      <c r="B2091" s="1">
        <v>42873</v>
      </c>
      <c r="C2091">
        <v>10.1</v>
      </c>
      <c r="D2091" t="str">
        <f>_xlfn.TEXTJOIN($F$4,FALSE,源数据[[#This Row],[字段01]:[字段10]])</f>
        <v>江苏-常州市-1000001133-厚弘优商贸公司-茶饮-10000131-柠檬茶3---</v>
      </c>
      <c r="E2091" t="s">
        <v>20</v>
      </c>
      <c r="F2091" t="s">
        <v>44</v>
      </c>
      <c r="G2091">
        <v>1000001133</v>
      </c>
      <c r="H2091" t="s">
        <v>43</v>
      </c>
      <c r="I2091" s="2" t="s">
        <v>8</v>
      </c>
      <c r="J2091">
        <v>10000131</v>
      </c>
      <c r="K2091" t="s">
        <v>36</v>
      </c>
      <c r="M2091" s="3"/>
    </row>
    <row r="2092" spans="2:13" x14ac:dyDescent="0.2">
      <c r="B2092" s="1">
        <v>42873</v>
      </c>
      <c r="C2092">
        <v>12.1</v>
      </c>
      <c r="D2092" t="str">
        <f>_xlfn.TEXTJOIN($F$4,FALSE,源数据[[#This Row],[字段01]:[字段10]])</f>
        <v>江苏-常州市-1000001133-厚弘优商贸公司-茶饮-10000131-柠檬茶3---</v>
      </c>
      <c r="E2092" t="s">
        <v>20</v>
      </c>
      <c r="F2092" t="s">
        <v>44</v>
      </c>
      <c r="G2092">
        <v>1000001133</v>
      </c>
      <c r="H2092" t="s">
        <v>43</v>
      </c>
      <c r="I2092" s="2" t="s">
        <v>8</v>
      </c>
      <c r="J2092">
        <v>10000131</v>
      </c>
      <c r="K2092" t="s">
        <v>36</v>
      </c>
      <c r="M2092" s="3"/>
    </row>
    <row r="2093" spans="2:13" x14ac:dyDescent="0.2">
      <c r="B2093" s="1">
        <v>42873</v>
      </c>
      <c r="C2093">
        <v>25.9</v>
      </c>
      <c r="D2093" t="str">
        <f>_xlfn.TEXTJOIN($F$4,FALSE,源数据[[#This Row],[字段01]:[字段10]])</f>
        <v>江苏-常州市-1000001133-厚弘优商贸公司-茶饮-10000182-麦茶3---</v>
      </c>
      <c r="E2093" t="s">
        <v>20</v>
      </c>
      <c r="F2093" t="s">
        <v>44</v>
      </c>
      <c r="G2093">
        <v>1000001133</v>
      </c>
      <c r="H2093" t="s">
        <v>43</v>
      </c>
      <c r="I2093" s="2" t="s">
        <v>8</v>
      </c>
      <c r="J2093">
        <v>10000182</v>
      </c>
      <c r="K2093" t="s">
        <v>29</v>
      </c>
      <c r="M2093" s="3"/>
    </row>
    <row r="2094" spans="2:13" x14ac:dyDescent="0.2">
      <c r="B2094" s="1">
        <v>42873</v>
      </c>
      <c r="C2094">
        <v>15</v>
      </c>
      <c r="D2094" t="str">
        <f>_xlfn.TEXTJOIN($F$4,FALSE,源数据[[#This Row],[字段01]:[字段10]])</f>
        <v>江苏-连云港市-1000002973-皇飞进商贸公司-果汁-40000085-红石榴汁1---</v>
      </c>
      <c r="E2094" t="s">
        <v>20</v>
      </c>
      <c r="F2094" t="s">
        <v>62</v>
      </c>
      <c r="G2094">
        <v>1000002973</v>
      </c>
      <c r="H2094" t="s">
        <v>61</v>
      </c>
      <c r="I2094" s="2" t="s">
        <v>24</v>
      </c>
      <c r="J2094">
        <v>40000085</v>
      </c>
      <c r="K2094" t="s">
        <v>22</v>
      </c>
      <c r="M2094" s="3"/>
    </row>
    <row r="2095" spans="2:13" x14ac:dyDescent="0.2">
      <c r="B2095" s="1">
        <v>42873</v>
      </c>
      <c r="C2095">
        <v>5.5</v>
      </c>
      <c r="D2095" t="str">
        <f>_xlfn.TEXTJOIN($F$4,FALSE,源数据[[#This Row],[字段01]:[字段10]])</f>
        <v>江苏-南京市区-1000000018-久多厚商贸公司-茶饮-10000136-柠檬茶8---</v>
      </c>
      <c r="E2095" t="s">
        <v>20</v>
      </c>
      <c r="F2095" t="s">
        <v>47</v>
      </c>
      <c r="G2095">
        <v>1000000018</v>
      </c>
      <c r="H2095" t="s">
        <v>46</v>
      </c>
      <c r="I2095" s="2" t="s">
        <v>8</v>
      </c>
      <c r="J2095">
        <v>10000136</v>
      </c>
      <c r="K2095" t="s">
        <v>38</v>
      </c>
      <c r="M2095" s="3"/>
    </row>
    <row r="2096" spans="2:13" x14ac:dyDescent="0.2">
      <c r="B2096" s="1">
        <v>42873</v>
      </c>
      <c r="C2096">
        <v>13.1</v>
      </c>
      <c r="D2096" t="str">
        <f>_xlfn.TEXTJOIN($F$4,FALSE,源数据[[#This Row],[字段01]:[字段10]])</f>
        <v>江苏-南京市区-1000000018-久多厚商贸公司-茶饮-10000172-红茶16---</v>
      </c>
      <c r="E2096" t="s">
        <v>20</v>
      </c>
      <c r="F2096" t="s">
        <v>47</v>
      </c>
      <c r="G2096">
        <v>1000000018</v>
      </c>
      <c r="H2096" t="s">
        <v>46</v>
      </c>
      <c r="I2096" s="2" t="s">
        <v>8</v>
      </c>
      <c r="J2096">
        <v>10000172</v>
      </c>
      <c r="K2096" t="s">
        <v>14</v>
      </c>
      <c r="M2096" s="3"/>
    </row>
    <row r="2097" spans="2:13" x14ac:dyDescent="0.2">
      <c r="B2097" s="1">
        <v>42873</v>
      </c>
      <c r="C2097">
        <v>13.5</v>
      </c>
      <c r="D2097" t="str">
        <f>_xlfn.TEXTJOIN($F$4,FALSE,源数据[[#This Row],[字段01]:[字段10]])</f>
        <v>江苏-南京市区-1000000018-久多厚商贸公司-茶饮-10000172-红茶16---</v>
      </c>
      <c r="E2097" t="s">
        <v>20</v>
      </c>
      <c r="F2097" t="s">
        <v>47</v>
      </c>
      <c r="G2097">
        <v>1000000018</v>
      </c>
      <c r="H2097" t="s">
        <v>46</v>
      </c>
      <c r="I2097" s="2" t="s">
        <v>8</v>
      </c>
      <c r="J2097">
        <v>10000172</v>
      </c>
      <c r="K2097" t="s">
        <v>14</v>
      </c>
      <c r="M2097" s="3"/>
    </row>
    <row r="2098" spans="2:13" x14ac:dyDescent="0.2">
      <c r="B2098" s="1">
        <v>42873</v>
      </c>
      <c r="C2098">
        <v>32.700000000000003</v>
      </c>
      <c r="D2098" t="str">
        <f>_xlfn.TEXTJOIN($F$4,FALSE,源数据[[#This Row],[字段01]:[字段10]])</f>
        <v>江苏-南京市区-1000000018-久多厚商贸公司-茶饮-10000182-麦茶3---</v>
      </c>
      <c r="E2098" t="s">
        <v>20</v>
      </c>
      <c r="F2098" t="s">
        <v>47</v>
      </c>
      <c r="G2098">
        <v>1000000018</v>
      </c>
      <c r="H2098" t="s">
        <v>46</v>
      </c>
      <c r="I2098" s="2" t="s">
        <v>8</v>
      </c>
      <c r="J2098">
        <v>10000182</v>
      </c>
      <c r="K2098" t="s">
        <v>29</v>
      </c>
      <c r="M2098" s="3"/>
    </row>
    <row r="2099" spans="2:13" x14ac:dyDescent="0.2">
      <c r="B2099" s="1">
        <v>42873</v>
      </c>
      <c r="C2099">
        <v>2.5</v>
      </c>
      <c r="D2099" t="str">
        <f>_xlfn.TEXTJOIN($F$4,FALSE,源数据[[#This Row],[字段01]:[字段10]])</f>
        <v>江苏-南京市区-1000000018-久多厚商贸公司-饮用水-30000011-矿泉水11---</v>
      </c>
      <c r="E2099" t="s">
        <v>20</v>
      </c>
      <c r="F2099" t="s">
        <v>47</v>
      </c>
      <c r="G2099">
        <v>1000000018</v>
      </c>
      <c r="H2099" t="s">
        <v>46</v>
      </c>
      <c r="I2099" s="2" t="s">
        <v>4</v>
      </c>
      <c r="J2099">
        <v>30000011</v>
      </c>
      <c r="K2099" t="s">
        <v>1</v>
      </c>
      <c r="M2099" s="3"/>
    </row>
    <row r="2100" spans="2:13" x14ac:dyDescent="0.2">
      <c r="B2100" s="1">
        <v>42873</v>
      </c>
      <c r="C2100">
        <v>39.700000000000003</v>
      </c>
      <c r="D2100" t="str">
        <f>_xlfn.TEXTJOIN($F$4,FALSE,源数据[[#This Row],[字段01]:[字段10]])</f>
        <v>江苏-南京市区-1000000020-吉兴进商贸公司-茶饮-10000136-柠檬茶8---</v>
      </c>
      <c r="E2100" t="s">
        <v>20</v>
      </c>
      <c r="F2100" t="s">
        <v>47</v>
      </c>
      <c r="G2100">
        <v>1000000020</v>
      </c>
      <c r="H2100" t="s">
        <v>71</v>
      </c>
      <c r="I2100" s="2" t="s">
        <v>8</v>
      </c>
      <c r="J2100">
        <v>10000136</v>
      </c>
      <c r="K2100" t="s">
        <v>38</v>
      </c>
      <c r="M2100" s="3"/>
    </row>
    <row r="2101" spans="2:13" x14ac:dyDescent="0.2">
      <c r="B2101" s="1">
        <v>42873</v>
      </c>
      <c r="C2101">
        <v>17.5</v>
      </c>
      <c r="D2101" t="str">
        <f>_xlfn.TEXTJOIN($F$4,FALSE,源数据[[#This Row],[字段01]:[字段10]])</f>
        <v>江苏-苏州市-1000000028-东大祥商贸公司-茶饮-10000078-铁观音茶15---</v>
      </c>
      <c r="E2101" t="s">
        <v>20</v>
      </c>
      <c r="F2101" t="s">
        <v>27</v>
      </c>
      <c r="G2101">
        <v>1000000028</v>
      </c>
      <c r="H2101" t="s">
        <v>25</v>
      </c>
      <c r="I2101" s="2" t="s">
        <v>8</v>
      </c>
      <c r="J2101">
        <v>10000078</v>
      </c>
      <c r="K2101" t="s">
        <v>28</v>
      </c>
      <c r="M2101" s="3"/>
    </row>
    <row r="2102" spans="2:13" x14ac:dyDescent="0.2">
      <c r="B2102" s="1">
        <v>42873</v>
      </c>
      <c r="C2102">
        <v>22.1</v>
      </c>
      <c r="D2102" t="str">
        <f>_xlfn.TEXTJOIN($F$4,FALSE,源数据[[#This Row],[字段01]:[字段10]])</f>
        <v>江苏-苏州市-1000000028-东大祥商贸公司-茶饮-10000111-茉莉花茶3---</v>
      </c>
      <c r="E2102" t="s">
        <v>20</v>
      </c>
      <c r="F2102" t="s">
        <v>27</v>
      </c>
      <c r="G2102">
        <v>1000000028</v>
      </c>
      <c r="H2102" t="s">
        <v>25</v>
      </c>
      <c r="I2102" s="2" t="s">
        <v>8</v>
      </c>
      <c r="J2102">
        <v>10000111</v>
      </c>
      <c r="K2102" t="s">
        <v>35</v>
      </c>
      <c r="M2102" s="3"/>
    </row>
    <row r="2103" spans="2:13" x14ac:dyDescent="0.2">
      <c r="B2103" s="1">
        <v>42873</v>
      </c>
      <c r="C2103">
        <v>73.099999999999994</v>
      </c>
      <c r="D2103" t="str">
        <f>_xlfn.TEXTJOIN($F$4,FALSE,源数据[[#This Row],[字段01]:[字段10]])</f>
        <v>江苏-苏州市-1000000054-荣聚本商贸公司-茶饮-10000111-茉莉花茶3---</v>
      </c>
      <c r="E2103" t="s">
        <v>20</v>
      </c>
      <c r="F2103" t="s">
        <v>27</v>
      </c>
      <c r="G2103">
        <v>1000000054</v>
      </c>
      <c r="H2103" t="s">
        <v>34</v>
      </c>
      <c r="I2103" s="2" t="s">
        <v>8</v>
      </c>
      <c r="J2103">
        <v>10000111</v>
      </c>
      <c r="K2103" t="s">
        <v>35</v>
      </c>
      <c r="M2103" s="3"/>
    </row>
    <row r="2104" spans="2:13" x14ac:dyDescent="0.2">
      <c r="B2104" s="1">
        <v>42873</v>
      </c>
      <c r="C2104">
        <v>11.7</v>
      </c>
      <c r="D2104" t="str">
        <f>_xlfn.TEXTJOIN($F$4,FALSE,源数据[[#This Row],[字段01]:[字段10]])</f>
        <v>江苏-无锡市-1000000046-多福复商贸公司-茶饮-10000064-铁观音茶1---</v>
      </c>
      <c r="E2104" t="s">
        <v>20</v>
      </c>
      <c r="F2104" t="s">
        <v>52</v>
      </c>
      <c r="G2104">
        <v>1000000046</v>
      </c>
      <c r="H2104" t="s">
        <v>50</v>
      </c>
      <c r="I2104" s="2" t="s">
        <v>8</v>
      </c>
      <c r="J2104">
        <v>10000064</v>
      </c>
      <c r="K2104" t="s">
        <v>51</v>
      </c>
      <c r="M2104" s="3"/>
    </row>
    <row r="2105" spans="2:13" x14ac:dyDescent="0.2">
      <c r="B2105" s="1">
        <v>42873</v>
      </c>
      <c r="C2105">
        <v>7.6</v>
      </c>
      <c r="D2105" t="str">
        <f>_xlfn.TEXTJOIN($F$4,FALSE,源数据[[#This Row],[字段01]:[字段10]])</f>
        <v>江苏-无锡市-1000000046-多福复商贸公司-茶饮-10000078-铁观音茶15---</v>
      </c>
      <c r="E2105" t="s">
        <v>20</v>
      </c>
      <c r="F2105" t="s">
        <v>52</v>
      </c>
      <c r="G2105">
        <v>1000000046</v>
      </c>
      <c r="H2105" t="s">
        <v>50</v>
      </c>
      <c r="I2105" s="2" t="s">
        <v>8</v>
      </c>
      <c r="J2105">
        <v>10000078</v>
      </c>
      <c r="K2105" t="s">
        <v>28</v>
      </c>
      <c r="M2105" s="3"/>
    </row>
    <row r="2106" spans="2:13" x14ac:dyDescent="0.2">
      <c r="B2106" s="1">
        <v>42873</v>
      </c>
      <c r="C2106">
        <v>8.9</v>
      </c>
      <c r="D2106" t="str">
        <f>_xlfn.TEXTJOIN($F$4,FALSE,源数据[[#This Row],[字段01]:[字段10]])</f>
        <v>江苏-无锡市-1000000046-多福复商贸公司-茶饮-10000211-茉莉绿茶11---</v>
      </c>
      <c r="E2106" t="s">
        <v>20</v>
      </c>
      <c r="F2106" t="s">
        <v>52</v>
      </c>
      <c r="G2106">
        <v>1000000046</v>
      </c>
      <c r="H2106" t="s">
        <v>50</v>
      </c>
      <c r="I2106" s="2" t="s">
        <v>8</v>
      </c>
      <c r="J2106">
        <v>10000211</v>
      </c>
      <c r="K2106" t="s">
        <v>6</v>
      </c>
      <c r="M2106" s="3"/>
    </row>
    <row r="2107" spans="2:13" x14ac:dyDescent="0.2">
      <c r="B2107" s="1">
        <v>42873</v>
      </c>
      <c r="C2107">
        <v>30.1</v>
      </c>
      <c r="D2107" t="str">
        <f>_xlfn.TEXTJOIN($F$4,FALSE,源数据[[#This Row],[字段01]:[字段10]])</f>
        <v>江苏-镇江市-1000000047-寿鼎益商贸公司-茶饮-10000078-铁观音茶15---</v>
      </c>
      <c r="E2107" t="s">
        <v>20</v>
      </c>
      <c r="F2107" t="s">
        <v>33</v>
      </c>
      <c r="G2107">
        <v>1000000047</v>
      </c>
      <c r="H2107" t="s">
        <v>32</v>
      </c>
      <c r="I2107" s="2" t="s">
        <v>8</v>
      </c>
      <c r="J2107">
        <v>10000078</v>
      </c>
      <c r="K2107" t="s">
        <v>28</v>
      </c>
      <c r="M2107" s="3"/>
    </row>
    <row r="2108" spans="2:13" x14ac:dyDescent="0.2">
      <c r="B2108" s="1">
        <v>42873</v>
      </c>
      <c r="C2108">
        <v>10</v>
      </c>
      <c r="D2108" t="str">
        <f>_xlfn.TEXTJOIN($F$4,FALSE,源数据[[#This Row],[字段01]:[字段10]])</f>
        <v>江苏-镇江市-1000000047-寿鼎益商贸公司-茶饮-10000131-柠檬茶3---</v>
      </c>
      <c r="E2108" t="s">
        <v>20</v>
      </c>
      <c r="F2108" t="s">
        <v>33</v>
      </c>
      <c r="G2108">
        <v>1000000047</v>
      </c>
      <c r="H2108" t="s">
        <v>32</v>
      </c>
      <c r="I2108" s="2" t="s">
        <v>8</v>
      </c>
      <c r="J2108">
        <v>10000131</v>
      </c>
      <c r="K2108" t="s">
        <v>36</v>
      </c>
      <c r="M2108" s="3"/>
    </row>
    <row r="2109" spans="2:13" x14ac:dyDescent="0.2">
      <c r="B2109" s="1">
        <v>42874</v>
      </c>
      <c r="C2109">
        <v>14.4</v>
      </c>
      <c r="D2109" t="str">
        <f>_xlfn.TEXTJOIN($F$4,FALSE,源数据[[#This Row],[字段01]:[字段10]])</f>
        <v>安徽-马鞍山市-1000003498-奔奔食品销售有限公司-茶饮-10000131-柠檬茶3---</v>
      </c>
      <c r="E2109" t="s">
        <v>41</v>
      </c>
      <c r="F2109" t="s">
        <v>78</v>
      </c>
      <c r="G2109">
        <v>1000003498</v>
      </c>
      <c r="H2109" t="s">
        <v>77</v>
      </c>
      <c r="I2109" s="2" t="s">
        <v>8</v>
      </c>
      <c r="J2109">
        <v>10000131</v>
      </c>
      <c r="K2109" t="s">
        <v>36</v>
      </c>
      <c r="M2109" s="3"/>
    </row>
    <row r="2110" spans="2:13" x14ac:dyDescent="0.2">
      <c r="B2110" s="1">
        <v>42874</v>
      </c>
      <c r="C2110">
        <v>18.5</v>
      </c>
      <c r="D2110" t="str">
        <f>_xlfn.TEXTJOIN($F$4,FALSE,源数据[[#This Row],[字段01]:[字段10]])</f>
        <v>安徽-芜湖市-1000003187-如中寿商贸公司-茶饮-10000131-柠檬茶3---</v>
      </c>
      <c r="E2110" t="s">
        <v>41</v>
      </c>
      <c r="F2110" t="s">
        <v>76</v>
      </c>
      <c r="G2110">
        <v>1000003187</v>
      </c>
      <c r="H2110" t="s">
        <v>75</v>
      </c>
      <c r="I2110" s="2" t="s">
        <v>8</v>
      </c>
      <c r="J2110">
        <v>10000131</v>
      </c>
      <c r="K2110" t="s">
        <v>36</v>
      </c>
      <c r="M2110" s="3"/>
    </row>
    <row r="2111" spans="2:13" x14ac:dyDescent="0.2">
      <c r="B2111" s="1">
        <v>42874</v>
      </c>
      <c r="C2111">
        <v>26.3</v>
      </c>
      <c r="D2111" t="str">
        <f>_xlfn.TEXTJOIN($F$4,FALSE,源数据[[#This Row],[字段01]:[字段10]])</f>
        <v>河南-洛阳市区-1000001915-华宏仁商贸公司-果汁-40000080-芒果汁6---</v>
      </c>
      <c r="E2111" t="s">
        <v>16</v>
      </c>
      <c r="F2111" t="s">
        <v>15</v>
      </c>
      <c r="G2111">
        <v>1000001915</v>
      </c>
      <c r="H2111" t="s">
        <v>13</v>
      </c>
      <c r="I2111" s="2" t="s">
        <v>24</v>
      </c>
      <c r="J2111">
        <v>40000080</v>
      </c>
      <c r="K2111" t="s">
        <v>65</v>
      </c>
      <c r="M2111" s="3"/>
    </row>
    <row r="2112" spans="2:13" x14ac:dyDescent="0.2">
      <c r="B2112" s="1">
        <v>42874</v>
      </c>
      <c r="C2112">
        <v>12.9</v>
      </c>
      <c r="D2112" t="str">
        <f>_xlfn.TEXTJOIN($F$4,FALSE,源数据[[#This Row],[字段01]:[字段10]])</f>
        <v>湖南-张家界市-1000000192-正贵荣商贸公司-茶饮-20000099-拿铁奶茶2---</v>
      </c>
      <c r="E2112" t="s">
        <v>3</v>
      </c>
      <c r="F2112" t="s">
        <v>57</v>
      </c>
      <c r="G2112">
        <v>1000000192</v>
      </c>
      <c r="H2112" t="s">
        <v>56</v>
      </c>
      <c r="I2112" s="2" t="s">
        <v>8</v>
      </c>
      <c r="J2112">
        <v>20000099</v>
      </c>
      <c r="K2112" t="s">
        <v>18</v>
      </c>
      <c r="M2112" s="3"/>
    </row>
    <row r="2113" spans="2:13" x14ac:dyDescent="0.2">
      <c r="B2113" s="1">
        <v>42874</v>
      </c>
      <c r="C2113">
        <v>79</v>
      </c>
      <c r="D2113" t="str">
        <f>_xlfn.TEXTJOIN($F$4,FALSE,源数据[[#This Row],[字段01]:[字段10]])</f>
        <v>湖南-长沙市-1000000059-厚飞康商贸公司-茶饮-10000111-茉莉花茶3---</v>
      </c>
      <c r="E2113" t="s">
        <v>3</v>
      </c>
      <c r="F2113" t="s">
        <v>12</v>
      </c>
      <c r="G2113">
        <v>1000000059</v>
      </c>
      <c r="H2113" t="s">
        <v>53</v>
      </c>
      <c r="I2113" s="2" t="s">
        <v>8</v>
      </c>
      <c r="J2113">
        <v>10000111</v>
      </c>
      <c r="K2113" t="s">
        <v>35</v>
      </c>
      <c r="M2113" s="3"/>
    </row>
    <row r="2114" spans="2:13" x14ac:dyDescent="0.2">
      <c r="B2114" s="1">
        <v>42874</v>
      </c>
      <c r="C2114">
        <v>27.9</v>
      </c>
      <c r="D2114" t="str">
        <f>_xlfn.TEXTJOIN($F$4,FALSE,源数据[[#This Row],[字段01]:[字段10]])</f>
        <v>湖南-长沙市-1000000059-厚飞康商贸公司-茶饮-10000211-茉莉绿茶11---</v>
      </c>
      <c r="E2114" t="s">
        <v>3</v>
      </c>
      <c r="F2114" t="s">
        <v>12</v>
      </c>
      <c r="G2114">
        <v>1000000059</v>
      </c>
      <c r="H2114" t="s">
        <v>53</v>
      </c>
      <c r="I2114" s="2" t="s">
        <v>8</v>
      </c>
      <c r="J2114">
        <v>10000211</v>
      </c>
      <c r="K2114" t="s">
        <v>6</v>
      </c>
      <c r="M2114" s="3"/>
    </row>
    <row r="2115" spans="2:13" x14ac:dyDescent="0.2">
      <c r="B2115" s="1">
        <v>42874</v>
      </c>
      <c r="C2115">
        <v>11.7</v>
      </c>
      <c r="D2115" t="str">
        <f>_xlfn.TEXTJOIN($F$4,FALSE,源数据[[#This Row],[字段01]:[字段10]])</f>
        <v>江苏-常州市-1000001133-厚弘优商贸公司-茶饮-10000061-冰绿茶18---</v>
      </c>
      <c r="E2115" t="s">
        <v>20</v>
      </c>
      <c r="F2115" t="s">
        <v>44</v>
      </c>
      <c r="G2115">
        <v>1000001133</v>
      </c>
      <c r="H2115" t="s">
        <v>43</v>
      </c>
      <c r="I2115" s="2" t="s">
        <v>8</v>
      </c>
      <c r="J2115">
        <v>10000061</v>
      </c>
      <c r="K2115" t="s">
        <v>26</v>
      </c>
      <c r="M2115" s="3"/>
    </row>
    <row r="2116" spans="2:13" x14ac:dyDescent="0.2">
      <c r="B2116" s="1">
        <v>42874</v>
      </c>
      <c r="C2116">
        <v>17.5</v>
      </c>
      <c r="D2116" t="str">
        <f>_xlfn.TEXTJOIN($F$4,FALSE,源数据[[#This Row],[字段01]:[字段10]])</f>
        <v>江苏-常州市-1000001133-厚弘优商贸公司-茶饮-10000182-麦茶3---</v>
      </c>
      <c r="E2116" t="s">
        <v>20</v>
      </c>
      <c r="F2116" t="s">
        <v>44</v>
      </c>
      <c r="G2116">
        <v>1000001133</v>
      </c>
      <c r="H2116" t="s">
        <v>43</v>
      </c>
      <c r="I2116" s="2" t="s">
        <v>8</v>
      </c>
      <c r="J2116">
        <v>10000182</v>
      </c>
      <c r="K2116" t="s">
        <v>29</v>
      </c>
      <c r="M2116" s="3"/>
    </row>
    <row r="2117" spans="2:13" x14ac:dyDescent="0.2">
      <c r="B2117" s="1">
        <v>42874</v>
      </c>
      <c r="C2117">
        <v>39.9</v>
      </c>
      <c r="D2117" t="str">
        <f>_xlfn.TEXTJOIN($F$4,FALSE,源数据[[#This Row],[字段01]:[字段10]])</f>
        <v>江苏-南京市区-1000000018-久多厚商贸公司-茶饮-10000078-铁观音茶15---</v>
      </c>
      <c r="E2117" t="s">
        <v>20</v>
      </c>
      <c r="F2117" t="s">
        <v>47</v>
      </c>
      <c r="G2117">
        <v>1000000018</v>
      </c>
      <c r="H2117" t="s">
        <v>46</v>
      </c>
      <c r="I2117" s="2" t="s">
        <v>8</v>
      </c>
      <c r="J2117">
        <v>10000078</v>
      </c>
      <c r="K2117" t="s">
        <v>28</v>
      </c>
      <c r="M2117" s="3"/>
    </row>
    <row r="2118" spans="2:13" x14ac:dyDescent="0.2">
      <c r="B2118" s="1">
        <v>42874</v>
      </c>
      <c r="C2118">
        <v>1</v>
      </c>
      <c r="D2118" t="str">
        <f>_xlfn.TEXTJOIN($F$4,FALSE,源数据[[#This Row],[字段01]:[字段10]])</f>
        <v>江苏-南通市-1000003349-晨乐商贸有限公司-茶饮-20000099-拿铁奶茶2---</v>
      </c>
      <c r="E2118" t="s">
        <v>20</v>
      </c>
      <c r="F2118" t="s">
        <v>67</v>
      </c>
      <c r="G2118">
        <v>1000003349</v>
      </c>
      <c r="H2118" t="s">
        <v>66</v>
      </c>
      <c r="I2118" s="2" t="s">
        <v>8</v>
      </c>
      <c r="J2118">
        <v>20000099</v>
      </c>
      <c r="K2118" t="s">
        <v>18</v>
      </c>
      <c r="M2118" s="3"/>
    </row>
    <row r="2119" spans="2:13" x14ac:dyDescent="0.2">
      <c r="B2119" s="1">
        <v>42874</v>
      </c>
      <c r="C2119">
        <v>0.2</v>
      </c>
      <c r="D2119" t="str">
        <f>_xlfn.TEXTJOIN($F$4,FALSE,源数据[[#This Row],[字段01]:[字段10]])</f>
        <v>江苏-南通市-1000003349-晨乐商贸有限公司-饮用水-30000011-矿泉水11---</v>
      </c>
      <c r="E2119" t="s">
        <v>20</v>
      </c>
      <c r="F2119" t="s">
        <v>67</v>
      </c>
      <c r="G2119">
        <v>1000003349</v>
      </c>
      <c r="H2119" t="s">
        <v>66</v>
      </c>
      <c r="I2119" s="2" t="s">
        <v>4</v>
      </c>
      <c r="J2119">
        <v>30000011</v>
      </c>
      <c r="K2119" t="s">
        <v>1</v>
      </c>
      <c r="M2119" s="3"/>
    </row>
    <row r="2120" spans="2:13" x14ac:dyDescent="0.2">
      <c r="B2120" s="1">
        <v>42874</v>
      </c>
      <c r="C2120">
        <v>18.2</v>
      </c>
      <c r="D2120" t="str">
        <f>_xlfn.TEXTJOIN($F$4,FALSE,源数据[[#This Row],[字段01]:[字段10]])</f>
        <v>江苏-苏州市-1000000054-荣聚本商贸公司-茶饮-10000111-茉莉花茶3---</v>
      </c>
      <c r="E2120" t="s">
        <v>20</v>
      </c>
      <c r="F2120" t="s">
        <v>27</v>
      </c>
      <c r="G2120">
        <v>1000000054</v>
      </c>
      <c r="H2120" t="s">
        <v>34</v>
      </c>
      <c r="I2120" s="2" t="s">
        <v>8</v>
      </c>
      <c r="J2120">
        <v>10000111</v>
      </c>
      <c r="K2120" t="s">
        <v>35</v>
      </c>
      <c r="M2120" s="3"/>
    </row>
    <row r="2121" spans="2:13" x14ac:dyDescent="0.2">
      <c r="B2121" s="1">
        <v>42874</v>
      </c>
      <c r="C2121">
        <v>14.7</v>
      </c>
      <c r="D2121" t="str">
        <f>_xlfn.TEXTJOIN($F$4,FALSE,源数据[[#This Row],[字段01]:[字段10]])</f>
        <v>江苏-苏州市-1000000054-荣聚本商贸公司-茶饮-10000131-柠檬茶3---</v>
      </c>
      <c r="E2121" t="s">
        <v>20</v>
      </c>
      <c r="F2121" t="s">
        <v>27</v>
      </c>
      <c r="G2121">
        <v>1000000054</v>
      </c>
      <c r="H2121" t="s">
        <v>34</v>
      </c>
      <c r="I2121" s="2" t="s">
        <v>8</v>
      </c>
      <c r="J2121">
        <v>10000131</v>
      </c>
      <c r="K2121" t="s">
        <v>36</v>
      </c>
      <c r="M2121" s="3"/>
    </row>
    <row r="2122" spans="2:13" x14ac:dyDescent="0.2">
      <c r="B2122" s="1">
        <v>42874</v>
      </c>
      <c r="C2122">
        <v>15.4</v>
      </c>
      <c r="D2122" t="str">
        <f>_xlfn.TEXTJOIN($F$4,FALSE,源数据[[#This Row],[字段01]:[字段10]])</f>
        <v>江苏-苏州市-1000000054-荣聚本商贸公司-茶饮-10000136-柠檬茶8---</v>
      </c>
      <c r="E2122" t="s">
        <v>20</v>
      </c>
      <c r="F2122" t="s">
        <v>27</v>
      </c>
      <c r="G2122">
        <v>1000000054</v>
      </c>
      <c r="H2122" t="s">
        <v>34</v>
      </c>
      <c r="I2122" s="2" t="s">
        <v>8</v>
      </c>
      <c r="J2122">
        <v>10000136</v>
      </c>
      <c r="K2122" t="s">
        <v>38</v>
      </c>
      <c r="M2122" s="3"/>
    </row>
    <row r="2123" spans="2:13" x14ac:dyDescent="0.2">
      <c r="B2123" s="1">
        <v>42874</v>
      </c>
      <c r="C2123">
        <v>30.6</v>
      </c>
      <c r="D2123" t="str">
        <f>_xlfn.TEXTJOIN($F$4,FALSE,源数据[[#This Row],[字段01]:[字段10]])</f>
        <v>江苏-苏州市-1000000054-荣聚本商贸公司-果汁-40000085-红石榴汁1---</v>
      </c>
      <c r="E2123" t="s">
        <v>20</v>
      </c>
      <c r="F2123" t="s">
        <v>27</v>
      </c>
      <c r="G2123">
        <v>1000000054</v>
      </c>
      <c r="H2123" t="s">
        <v>34</v>
      </c>
      <c r="I2123" s="2" t="s">
        <v>24</v>
      </c>
      <c r="J2123">
        <v>40000085</v>
      </c>
      <c r="K2123" t="s">
        <v>22</v>
      </c>
      <c r="M2123" s="3"/>
    </row>
    <row r="2124" spans="2:13" x14ac:dyDescent="0.2">
      <c r="B2124" s="1">
        <v>42874</v>
      </c>
      <c r="C2124">
        <v>38.799999999999997</v>
      </c>
      <c r="D2124" t="str">
        <f>_xlfn.TEXTJOIN($F$4,FALSE,源数据[[#This Row],[字段01]:[字段10]])</f>
        <v>江苏-苏州市-1000000101-美协旺商贸公司-茶饮-10000078-铁观音茶15---</v>
      </c>
      <c r="E2124" t="s">
        <v>20</v>
      </c>
      <c r="F2124" t="s">
        <v>27</v>
      </c>
      <c r="G2124">
        <v>1000000101</v>
      </c>
      <c r="H2124" t="s">
        <v>37</v>
      </c>
      <c r="I2124" s="2" t="s">
        <v>8</v>
      </c>
      <c r="J2124">
        <v>10000078</v>
      </c>
      <c r="K2124" t="s">
        <v>28</v>
      </c>
      <c r="M2124" s="3"/>
    </row>
    <row r="2125" spans="2:13" x14ac:dyDescent="0.2">
      <c r="B2125" s="1">
        <v>42874</v>
      </c>
      <c r="C2125">
        <v>29.2</v>
      </c>
      <c r="D2125" t="str">
        <f>_xlfn.TEXTJOIN($F$4,FALSE,源数据[[#This Row],[字段01]:[字段10]])</f>
        <v>江苏-镇江市-1000000047-寿鼎益商贸公司-茶饮-10000182-麦茶3---</v>
      </c>
      <c r="E2125" t="s">
        <v>20</v>
      </c>
      <c r="F2125" t="s">
        <v>33</v>
      </c>
      <c r="G2125">
        <v>1000000047</v>
      </c>
      <c r="H2125" t="s">
        <v>32</v>
      </c>
      <c r="I2125" s="2" t="s">
        <v>8</v>
      </c>
      <c r="J2125">
        <v>10000182</v>
      </c>
      <c r="K2125" t="s">
        <v>29</v>
      </c>
      <c r="M2125" s="3"/>
    </row>
    <row r="2126" spans="2:13" x14ac:dyDescent="0.2">
      <c r="B2126" s="1">
        <v>42875</v>
      </c>
      <c r="C2126">
        <v>85.9</v>
      </c>
      <c r="D2126" t="str">
        <f>_xlfn.TEXTJOIN($F$4,FALSE,源数据[[#This Row],[字段01]:[字段10]])</f>
        <v>湖南-邵阳市-1000001502-裕协康商贸公司-茶饮-10000211-茉莉绿茶11---</v>
      </c>
      <c r="E2126" t="s">
        <v>3</v>
      </c>
      <c r="F2126" t="s">
        <v>55</v>
      </c>
      <c r="G2126">
        <v>1000001502</v>
      </c>
      <c r="H2126" t="s">
        <v>54</v>
      </c>
      <c r="I2126" s="2" t="s">
        <v>8</v>
      </c>
      <c r="J2126">
        <v>10000211</v>
      </c>
      <c r="K2126" t="s">
        <v>6</v>
      </c>
      <c r="M2126" s="3"/>
    </row>
    <row r="2127" spans="2:13" x14ac:dyDescent="0.2">
      <c r="B2127" s="1">
        <v>42875</v>
      </c>
      <c r="C2127">
        <v>73.599999999999994</v>
      </c>
      <c r="D2127" t="str">
        <f>_xlfn.TEXTJOIN($F$4,FALSE,源数据[[#This Row],[字段01]:[字段10]])</f>
        <v>湖南-益阳市-1000000064-发安裕商贸公司-果汁-40000080-芒果汁6---</v>
      </c>
      <c r="E2127" t="s">
        <v>3</v>
      </c>
      <c r="F2127" t="s">
        <v>70</v>
      </c>
      <c r="G2127">
        <v>1000000064</v>
      </c>
      <c r="H2127" t="s">
        <v>74</v>
      </c>
      <c r="I2127" s="2" t="s">
        <v>24</v>
      </c>
      <c r="J2127">
        <v>40000080</v>
      </c>
      <c r="K2127" t="s">
        <v>65</v>
      </c>
      <c r="M2127" s="3"/>
    </row>
    <row r="2128" spans="2:13" x14ac:dyDescent="0.2">
      <c r="B2128" s="1">
        <v>42875</v>
      </c>
      <c r="C2128">
        <v>47.4</v>
      </c>
      <c r="D2128" t="str">
        <f>_xlfn.TEXTJOIN($F$4,FALSE,源数据[[#This Row],[字段01]:[字段10]])</f>
        <v>湖南-株洲市-1000000072-正吉复商贸公司-茶饮-10000211-茉莉绿茶11---</v>
      </c>
      <c r="E2128" t="s">
        <v>3</v>
      </c>
      <c r="F2128" t="s">
        <v>7</v>
      </c>
      <c r="G2128">
        <v>1000000072</v>
      </c>
      <c r="H2128" t="s">
        <v>5</v>
      </c>
      <c r="I2128" s="2" t="s">
        <v>8</v>
      </c>
      <c r="J2128">
        <v>10000211</v>
      </c>
      <c r="K2128" t="s">
        <v>6</v>
      </c>
      <c r="M2128" s="3"/>
    </row>
    <row r="2129" spans="2:13" x14ac:dyDescent="0.2">
      <c r="B2129" s="1">
        <v>42875</v>
      </c>
      <c r="C2129">
        <v>27.7</v>
      </c>
      <c r="D2129" t="str">
        <f>_xlfn.TEXTJOIN($F$4,FALSE,源数据[[#This Row],[字段01]:[字段10]])</f>
        <v>江苏-常州市-1000001133-厚弘优商贸公司-茶饮-10000182-麦茶3---</v>
      </c>
      <c r="E2129" t="s">
        <v>20</v>
      </c>
      <c r="F2129" t="s">
        <v>44</v>
      </c>
      <c r="G2129">
        <v>1000001133</v>
      </c>
      <c r="H2129" t="s">
        <v>43</v>
      </c>
      <c r="I2129" s="2" t="s">
        <v>8</v>
      </c>
      <c r="J2129">
        <v>10000182</v>
      </c>
      <c r="K2129" t="s">
        <v>29</v>
      </c>
      <c r="M2129" s="3"/>
    </row>
    <row r="2130" spans="2:13" x14ac:dyDescent="0.2">
      <c r="B2130" s="1">
        <v>42875</v>
      </c>
      <c r="C2130">
        <v>0.3</v>
      </c>
      <c r="D2130" t="str">
        <f>_xlfn.TEXTJOIN($F$4,FALSE,源数据[[#This Row],[字段01]:[字段10]])</f>
        <v>江苏-南通市-1000003349-晨乐商贸有限公司-茶饮-20000099-拿铁奶茶2---</v>
      </c>
      <c r="E2130" t="s">
        <v>20</v>
      </c>
      <c r="F2130" t="s">
        <v>67</v>
      </c>
      <c r="G2130">
        <v>1000003349</v>
      </c>
      <c r="H2130" t="s">
        <v>66</v>
      </c>
      <c r="I2130" s="2" t="s">
        <v>8</v>
      </c>
      <c r="J2130">
        <v>20000099</v>
      </c>
      <c r="K2130" t="s">
        <v>18</v>
      </c>
      <c r="M2130" s="3"/>
    </row>
    <row r="2131" spans="2:13" x14ac:dyDescent="0.2">
      <c r="B2131" s="1">
        <v>42875</v>
      </c>
      <c r="C2131">
        <v>0.1</v>
      </c>
      <c r="D2131" t="str">
        <f>_xlfn.TEXTJOIN($F$4,FALSE,源数据[[#This Row],[字段01]:[字段10]])</f>
        <v>江苏-南通市-1000003349-晨乐商贸有限公司-茶饮-20000099-拿铁奶茶2---</v>
      </c>
      <c r="E2131" t="s">
        <v>20</v>
      </c>
      <c r="F2131" t="s">
        <v>67</v>
      </c>
      <c r="G2131">
        <v>1000003349</v>
      </c>
      <c r="H2131" t="s">
        <v>66</v>
      </c>
      <c r="I2131" s="2" t="s">
        <v>8</v>
      </c>
      <c r="J2131">
        <v>20000099</v>
      </c>
      <c r="K2131" t="s">
        <v>18</v>
      </c>
      <c r="M2131" s="3"/>
    </row>
    <row r="2132" spans="2:13" x14ac:dyDescent="0.2">
      <c r="B2132" s="1">
        <v>42875</v>
      </c>
      <c r="C2132">
        <v>0.1</v>
      </c>
      <c r="D2132" t="str">
        <f>_xlfn.TEXTJOIN($F$4,FALSE,源数据[[#This Row],[字段01]:[字段10]])</f>
        <v>江苏-南通市-1000003349-晨乐商贸有限公司-茶饮-20000099-拿铁奶茶2---</v>
      </c>
      <c r="E2132" t="s">
        <v>20</v>
      </c>
      <c r="F2132" t="s">
        <v>67</v>
      </c>
      <c r="G2132">
        <v>1000003349</v>
      </c>
      <c r="H2132" t="s">
        <v>66</v>
      </c>
      <c r="I2132" s="2" t="s">
        <v>8</v>
      </c>
      <c r="J2132">
        <v>20000099</v>
      </c>
      <c r="K2132" t="s">
        <v>18</v>
      </c>
      <c r="M2132" s="3"/>
    </row>
    <row r="2133" spans="2:13" x14ac:dyDescent="0.2">
      <c r="B2133" s="1">
        <v>42875</v>
      </c>
      <c r="C2133">
        <v>0.3</v>
      </c>
      <c r="D2133" t="str">
        <f>_xlfn.TEXTJOIN($F$4,FALSE,源数据[[#This Row],[字段01]:[字段10]])</f>
        <v>江苏-泰州市-1000003183-安成茂商贸公司-茶饮-10000136-柠檬茶8---</v>
      </c>
      <c r="E2133" t="s">
        <v>20</v>
      </c>
      <c r="F2133" t="s">
        <v>23</v>
      </c>
      <c r="G2133">
        <v>1000003183</v>
      </c>
      <c r="H2133" t="s">
        <v>21</v>
      </c>
      <c r="I2133" s="2" t="s">
        <v>8</v>
      </c>
      <c r="J2133">
        <v>10000136</v>
      </c>
      <c r="K2133" t="s">
        <v>38</v>
      </c>
      <c r="M2133" s="3"/>
    </row>
    <row r="2134" spans="2:13" x14ac:dyDescent="0.2">
      <c r="B2134" s="1">
        <v>42875</v>
      </c>
      <c r="C2134">
        <v>5.0999999999999996</v>
      </c>
      <c r="D2134" t="str">
        <f>_xlfn.TEXTJOIN($F$4,FALSE,源数据[[#This Row],[字段01]:[字段10]])</f>
        <v>江苏-泰州市-1000003183-安成茂商贸公司-果汁-40000085-红石榴汁1---</v>
      </c>
      <c r="E2134" t="s">
        <v>20</v>
      </c>
      <c r="F2134" t="s">
        <v>23</v>
      </c>
      <c r="G2134">
        <v>1000003183</v>
      </c>
      <c r="H2134" t="s">
        <v>21</v>
      </c>
      <c r="I2134" s="2" t="s">
        <v>24</v>
      </c>
      <c r="J2134">
        <v>40000085</v>
      </c>
      <c r="K2134" t="s">
        <v>22</v>
      </c>
      <c r="M2134" s="3"/>
    </row>
    <row r="2135" spans="2:13" x14ac:dyDescent="0.2">
      <c r="B2135" s="1">
        <v>42875</v>
      </c>
      <c r="C2135">
        <v>1.3</v>
      </c>
      <c r="D2135" t="str">
        <f>_xlfn.TEXTJOIN($F$4,FALSE,源数据[[#This Row],[字段01]:[字段10]])</f>
        <v>江苏-泰州市-1000003183-安成茂商贸公司-果汁-40000085-红石榴汁1---</v>
      </c>
      <c r="E2135" t="s">
        <v>20</v>
      </c>
      <c r="F2135" t="s">
        <v>23</v>
      </c>
      <c r="G2135">
        <v>1000003183</v>
      </c>
      <c r="H2135" t="s">
        <v>21</v>
      </c>
      <c r="I2135" s="2" t="s">
        <v>24</v>
      </c>
      <c r="J2135">
        <v>40000085</v>
      </c>
      <c r="K2135" t="s">
        <v>22</v>
      </c>
      <c r="M2135" s="3"/>
    </row>
    <row r="2136" spans="2:13" x14ac:dyDescent="0.2">
      <c r="B2136" s="1">
        <v>42875</v>
      </c>
      <c r="C2136">
        <v>4.8</v>
      </c>
      <c r="D2136" t="str">
        <f>_xlfn.TEXTJOIN($F$4,FALSE,源数据[[#This Row],[字段01]:[字段10]])</f>
        <v>江苏-扬州市-1000000579-润谦高商贸公司-茶饮-10000078-铁观音茶15---</v>
      </c>
      <c r="E2136" t="s">
        <v>20</v>
      </c>
      <c r="F2136" t="s">
        <v>59</v>
      </c>
      <c r="G2136">
        <v>1000000579</v>
      </c>
      <c r="H2136" t="s">
        <v>58</v>
      </c>
      <c r="I2136" s="2" t="s">
        <v>8</v>
      </c>
      <c r="J2136">
        <v>10000078</v>
      </c>
      <c r="K2136" t="s">
        <v>28</v>
      </c>
      <c r="M2136" s="3"/>
    </row>
    <row r="2137" spans="2:13" x14ac:dyDescent="0.2">
      <c r="B2137" s="1">
        <v>42876</v>
      </c>
      <c r="C2137">
        <v>28.5</v>
      </c>
      <c r="D2137" t="str">
        <f>_xlfn.TEXTJOIN($F$4,FALSE,源数据[[#This Row],[字段01]:[字段10]])</f>
        <v>安徽-合肥市-1000001014-义浩安商贸公司-茶饮-10000182-麦茶3---</v>
      </c>
      <c r="E2137" t="s">
        <v>41</v>
      </c>
      <c r="F2137" t="s">
        <v>40</v>
      </c>
      <c r="G2137">
        <v>1000001014</v>
      </c>
      <c r="H2137" t="s">
        <v>42</v>
      </c>
      <c r="I2137" s="2" t="s">
        <v>8</v>
      </c>
      <c r="J2137">
        <v>10000182</v>
      </c>
      <c r="K2137" t="s">
        <v>29</v>
      </c>
      <c r="M2137" s="3"/>
    </row>
    <row r="2138" spans="2:13" x14ac:dyDescent="0.2">
      <c r="B2138" s="1">
        <v>42876</v>
      </c>
      <c r="C2138">
        <v>64.599999999999994</v>
      </c>
      <c r="D2138" t="str">
        <f>_xlfn.TEXTJOIN($F$4,FALSE,源数据[[#This Row],[字段01]:[字段10]])</f>
        <v>湖南-张家界市-1000000192-正贵荣商贸公司-茶饮-10000211-茉莉绿茶11---</v>
      </c>
      <c r="E2138" t="s">
        <v>3</v>
      </c>
      <c r="F2138" t="s">
        <v>57</v>
      </c>
      <c r="G2138">
        <v>1000000192</v>
      </c>
      <c r="H2138" t="s">
        <v>56</v>
      </c>
      <c r="I2138" s="2" t="s">
        <v>8</v>
      </c>
      <c r="J2138">
        <v>10000211</v>
      </c>
      <c r="K2138" t="s">
        <v>6</v>
      </c>
      <c r="M2138" s="3"/>
    </row>
    <row r="2139" spans="2:13" x14ac:dyDescent="0.2">
      <c r="B2139" s="1">
        <v>42876</v>
      </c>
      <c r="C2139">
        <v>0.3</v>
      </c>
      <c r="D2139" t="str">
        <f>_xlfn.TEXTJOIN($F$4,FALSE,源数据[[#This Row],[字段01]:[字段10]])</f>
        <v>江苏-南通市-1000003349-晨乐商贸有限公司-茶饮-20000099-拿铁奶茶2---</v>
      </c>
      <c r="E2139" t="s">
        <v>20</v>
      </c>
      <c r="F2139" t="s">
        <v>67</v>
      </c>
      <c r="G2139">
        <v>1000003349</v>
      </c>
      <c r="H2139" t="s">
        <v>66</v>
      </c>
      <c r="I2139" s="2" t="s">
        <v>8</v>
      </c>
      <c r="J2139">
        <v>20000099</v>
      </c>
      <c r="K2139" t="s">
        <v>18</v>
      </c>
      <c r="M2139" s="3"/>
    </row>
    <row r="2140" spans="2:13" x14ac:dyDescent="0.2">
      <c r="B2140" s="1">
        <v>42877</v>
      </c>
      <c r="C2140">
        <v>34.200000000000003</v>
      </c>
      <c r="D2140" t="str">
        <f>_xlfn.TEXTJOIN($F$4,FALSE,源数据[[#This Row],[字段01]:[字段10]])</f>
        <v>安徽-合肥市-1000000931-百安欣商贸公司-茶饮-10000131-柠檬茶3---</v>
      </c>
      <c r="E2140" t="s">
        <v>41</v>
      </c>
      <c r="F2140" t="s">
        <v>40</v>
      </c>
      <c r="G2140">
        <v>1000000931</v>
      </c>
      <c r="H2140" t="s">
        <v>39</v>
      </c>
      <c r="I2140" s="2" t="s">
        <v>8</v>
      </c>
      <c r="J2140">
        <v>10000131</v>
      </c>
      <c r="K2140" t="s">
        <v>36</v>
      </c>
      <c r="M2140" s="3"/>
    </row>
    <row r="2141" spans="2:13" x14ac:dyDescent="0.2">
      <c r="B2141" s="1">
        <v>42877</v>
      </c>
      <c r="C2141">
        <v>43.5</v>
      </c>
      <c r="D2141" t="str">
        <f>_xlfn.TEXTJOIN($F$4,FALSE,源数据[[#This Row],[字段01]:[字段10]])</f>
        <v>安徽-芜湖市-1000003187-如中寿商贸公司-茶饮-10000211-茉莉绿茶11---</v>
      </c>
      <c r="E2141" t="s">
        <v>41</v>
      </c>
      <c r="F2141" t="s">
        <v>76</v>
      </c>
      <c r="G2141">
        <v>1000003187</v>
      </c>
      <c r="H2141" t="s">
        <v>75</v>
      </c>
      <c r="I2141" s="2" t="s">
        <v>8</v>
      </c>
      <c r="J2141">
        <v>10000211</v>
      </c>
      <c r="K2141" t="s">
        <v>6</v>
      </c>
      <c r="M2141" s="3"/>
    </row>
    <row r="2142" spans="2:13" x14ac:dyDescent="0.2">
      <c r="B2142" s="1">
        <v>42877</v>
      </c>
      <c r="C2142">
        <v>4.7</v>
      </c>
      <c r="D2142" t="str">
        <f>_xlfn.TEXTJOIN($F$4,FALSE,源数据[[#This Row],[字段01]:[字段10]])</f>
        <v>湖南-益阳市-1000000064-发安裕商贸公司-茶饮-10000064-铁观音茶1---</v>
      </c>
      <c r="E2142" t="s">
        <v>3</v>
      </c>
      <c r="F2142" t="s">
        <v>70</v>
      </c>
      <c r="G2142">
        <v>1000000064</v>
      </c>
      <c r="H2142" t="s">
        <v>74</v>
      </c>
      <c r="I2142" s="2" t="s">
        <v>8</v>
      </c>
      <c r="J2142">
        <v>10000064</v>
      </c>
      <c r="K2142" t="s">
        <v>51</v>
      </c>
      <c r="M2142" s="3"/>
    </row>
    <row r="2143" spans="2:13" x14ac:dyDescent="0.2">
      <c r="B2143" s="1">
        <v>42877</v>
      </c>
      <c r="C2143">
        <v>58.1</v>
      </c>
      <c r="D2143" t="str">
        <f>_xlfn.TEXTJOIN($F$4,FALSE,源数据[[#This Row],[字段01]:[字段10]])</f>
        <v>湖南-益阳市-1000000064-发安裕商贸公司-茶饮-10000131-柠檬茶3---</v>
      </c>
      <c r="E2143" t="s">
        <v>3</v>
      </c>
      <c r="F2143" t="s">
        <v>70</v>
      </c>
      <c r="G2143">
        <v>1000000064</v>
      </c>
      <c r="H2143" t="s">
        <v>74</v>
      </c>
      <c r="I2143" s="2" t="s">
        <v>8</v>
      </c>
      <c r="J2143">
        <v>10000131</v>
      </c>
      <c r="K2143" t="s">
        <v>36</v>
      </c>
      <c r="M2143" s="3"/>
    </row>
    <row r="2144" spans="2:13" x14ac:dyDescent="0.2">
      <c r="B2144" s="1">
        <v>42877</v>
      </c>
      <c r="C2144">
        <v>39.4</v>
      </c>
      <c r="D2144" t="str">
        <f>_xlfn.TEXTJOIN($F$4,FALSE,源数据[[#This Row],[字段01]:[字段10]])</f>
        <v>湖南-长沙市-1000000059-厚飞康商贸公司-茶饮-10000064-铁观音茶1---</v>
      </c>
      <c r="E2144" t="s">
        <v>3</v>
      </c>
      <c r="F2144" t="s">
        <v>12</v>
      </c>
      <c r="G2144">
        <v>1000000059</v>
      </c>
      <c r="H2144" t="s">
        <v>53</v>
      </c>
      <c r="I2144" s="2" t="s">
        <v>8</v>
      </c>
      <c r="J2144">
        <v>10000064</v>
      </c>
      <c r="K2144" t="s">
        <v>51</v>
      </c>
      <c r="M2144" s="3"/>
    </row>
    <row r="2145" spans="2:13" x14ac:dyDescent="0.2">
      <c r="B2145" s="1">
        <v>42877</v>
      </c>
      <c r="C2145">
        <v>5.5</v>
      </c>
      <c r="D2145" t="str">
        <f>_xlfn.TEXTJOIN($F$4,FALSE,源数据[[#This Row],[字段01]:[字段10]])</f>
        <v>湖南-长沙市-1000000059-厚飞康商贸公司-茶饮-10000136-柠檬茶8---</v>
      </c>
      <c r="E2145" t="s">
        <v>3</v>
      </c>
      <c r="F2145" t="s">
        <v>12</v>
      </c>
      <c r="G2145">
        <v>1000000059</v>
      </c>
      <c r="H2145" t="s">
        <v>53</v>
      </c>
      <c r="I2145" s="2" t="s">
        <v>8</v>
      </c>
      <c r="J2145">
        <v>10000136</v>
      </c>
      <c r="K2145" t="s">
        <v>38</v>
      </c>
      <c r="M2145" s="3"/>
    </row>
    <row r="2146" spans="2:13" x14ac:dyDescent="0.2">
      <c r="B2146" s="1">
        <v>42877</v>
      </c>
      <c r="C2146">
        <v>47</v>
      </c>
      <c r="D2146" t="str">
        <f>_xlfn.TEXTJOIN($F$4,FALSE,源数据[[#This Row],[字段01]:[字段10]])</f>
        <v>湖南-长沙市-1000000059-厚飞康商贸公司-茶饮-10000172-红茶16---</v>
      </c>
      <c r="E2146" t="s">
        <v>3</v>
      </c>
      <c r="F2146" t="s">
        <v>12</v>
      </c>
      <c r="G2146">
        <v>1000000059</v>
      </c>
      <c r="H2146" t="s">
        <v>53</v>
      </c>
      <c r="I2146" s="2" t="s">
        <v>8</v>
      </c>
      <c r="J2146">
        <v>10000172</v>
      </c>
      <c r="K2146" t="s">
        <v>14</v>
      </c>
      <c r="M2146" s="3"/>
    </row>
    <row r="2147" spans="2:13" x14ac:dyDescent="0.2">
      <c r="B2147" s="1">
        <v>42877</v>
      </c>
      <c r="C2147">
        <v>19.399999999999999</v>
      </c>
      <c r="D2147" t="str">
        <f>_xlfn.TEXTJOIN($F$4,FALSE,源数据[[#This Row],[字段01]:[字段10]])</f>
        <v>江苏-常州市-1000001133-厚弘优商贸公司-茶饮-10000136-柠檬茶8---</v>
      </c>
      <c r="E2147" t="s">
        <v>20</v>
      </c>
      <c r="F2147" t="s">
        <v>44</v>
      </c>
      <c r="G2147">
        <v>1000001133</v>
      </c>
      <c r="H2147" t="s">
        <v>43</v>
      </c>
      <c r="I2147" s="2" t="s">
        <v>8</v>
      </c>
      <c r="J2147">
        <v>10000136</v>
      </c>
      <c r="K2147" t="s">
        <v>38</v>
      </c>
      <c r="M2147" s="3"/>
    </row>
    <row r="2148" spans="2:13" x14ac:dyDescent="0.2">
      <c r="B2148" s="1">
        <v>42877</v>
      </c>
      <c r="C2148">
        <v>10.9</v>
      </c>
      <c r="D2148" t="str">
        <f>_xlfn.TEXTJOIN($F$4,FALSE,源数据[[#This Row],[字段01]:[字段10]])</f>
        <v>江苏-常州市-1000001133-厚弘优商贸公司-茶饮-20000099-拿铁奶茶2---</v>
      </c>
      <c r="E2148" t="s">
        <v>20</v>
      </c>
      <c r="F2148" t="s">
        <v>44</v>
      </c>
      <c r="G2148">
        <v>1000001133</v>
      </c>
      <c r="H2148" t="s">
        <v>43</v>
      </c>
      <c r="I2148" s="2" t="s">
        <v>8</v>
      </c>
      <c r="J2148">
        <v>20000099</v>
      </c>
      <c r="K2148" t="s">
        <v>18</v>
      </c>
      <c r="M2148" s="3"/>
    </row>
    <row r="2149" spans="2:13" x14ac:dyDescent="0.2">
      <c r="B2149" s="1">
        <v>42877</v>
      </c>
      <c r="C2149">
        <v>2.5</v>
      </c>
      <c r="D2149" t="str">
        <f>_xlfn.TEXTJOIN($F$4,FALSE,源数据[[#This Row],[字段01]:[字段10]])</f>
        <v>江苏-连云港市-1000002973-皇飞进商贸公司-茶饮-10000078-铁观音茶15---</v>
      </c>
      <c r="E2149" t="s">
        <v>20</v>
      </c>
      <c r="F2149" t="s">
        <v>62</v>
      </c>
      <c r="G2149">
        <v>1000002973</v>
      </c>
      <c r="H2149" t="s">
        <v>61</v>
      </c>
      <c r="I2149" s="2" t="s">
        <v>8</v>
      </c>
      <c r="J2149">
        <v>10000078</v>
      </c>
      <c r="K2149" t="s">
        <v>28</v>
      </c>
      <c r="M2149" s="3"/>
    </row>
    <row r="2150" spans="2:13" x14ac:dyDescent="0.2">
      <c r="B2150" s="1">
        <v>42877</v>
      </c>
      <c r="C2150">
        <v>33.6</v>
      </c>
      <c r="D2150" t="str">
        <f>_xlfn.TEXTJOIN($F$4,FALSE,源数据[[#This Row],[字段01]:[字段10]])</f>
        <v>江苏-连云港市-1000002973-皇飞进商贸公司-茶饮-10000131-柠檬茶3---</v>
      </c>
      <c r="E2150" t="s">
        <v>20</v>
      </c>
      <c r="F2150" t="s">
        <v>62</v>
      </c>
      <c r="G2150">
        <v>1000002973</v>
      </c>
      <c r="H2150" t="s">
        <v>61</v>
      </c>
      <c r="I2150" s="2" t="s">
        <v>8</v>
      </c>
      <c r="J2150">
        <v>10000131</v>
      </c>
      <c r="K2150" t="s">
        <v>36</v>
      </c>
      <c r="M2150" s="3"/>
    </row>
    <row r="2151" spans="2:13" x14ac:dyDescent="0.2">
      <c r="B2151" s="1">
        <v>42877</v>
      </c>
      <c r="C2151">
        <v>2.4</v>
      </c>
      <c r="D2151" t="str">
        <f>_xlfn.TEXTJOIN($F$4,FALSE,源数据[[#This Row],[字段01]:[字段10]])</f>
        <v>江苏-连云港市-1000002973-皇飞进商贸公司-茶饮-10000182-麦茶3---</v>
      </c>
      <c r="E2151" t="s">
        <v>20</v>
      </c>
      <c r="F2151" t="s">
        <v>62</v>
      </c>
      <c r="G2151">
        <v>1000002973</v>
      </c>
      <c r="H2151" t="s">
        <v>61</v>
      </c>
      <c r="I2151" s="2" t="s">
        <v>8</v>
      </c>
      <c r="J2151">
        <v>10000182</v>
      </c>
      <c r="K2151" t="s">
        <v>29</v>
      </c>
      <c r="M2151" s="3"/>
    </row>
    <row r="2152" spans="2:13" x14ac:dyDescent="0.2">
      <c r="B2152" s="1">
        <v>42877</v>
      </c>
      <c r="C2152">
        <v>9.4</v>
      </c>
      <c r="D2152" t="str">
        <f>_xlfn.TEXTJOIN($F$4,FALSE,源数据[[#This Row],[字段01]:[字段10]])</f>
        <v>江苏-南京市区-1000000018-久多厚商贸公司-茶饮-10000078-铁观音茶15---</v>
      </c>
      <c r="E2152" t="s">
        <v>20</v>
      </c>
      <c r="F2152" t="s">
        <v>47</v>
      </c>
      <c r="G2152">
        <v>1000000018</v>
      </c>
      <c r="H2152" t="s">
        <v>46</v>
      </c>
      <c r="I2152" s="2" t="s">
        <v>8</v>
      </c>
      <c r="J2152">
        <v>10000078</v>
      </c>
      <c r="K2152" t="s">
        <v>28</v>
      </c>
      <c r="M2152" s="3"/>
    </row>
    <row r="2153" spans="2:13" x14ac:dyDescent="0.2">
      <c r="B2153" s="1">
        <v>42877</v>
      </c>
      <c r="C2153">
        <v>11.5</v>
      </c>
      <c r="D2153" t="str">
        <f>_xlfn.TEXTJOIN($F$4,FALSE,源数据[[#This Row],[字段01]:[字段10]])</f>
        <v>江苏-南京市区-1000000018-久多厚商贸公司-茶饮-10000131-柠檬茶3---</v>
      </c>
      <c r="E2153" t="s">
        <v>20</v>
      </c>
      <c r="F2153" t="s">
        <v>47</v>
      </c>
      <c r="G2153">
        <v>1000000018</v>
      </c>
      <c r="H2153" t="s">
        <v>46</v>
      </c>
      <c r="I2153" s="2" t="s">
        <v>8</v>
      </c>
      <c r="J2153">
        <v>10000131</v>
      </c>
      <c r="K2153" t="s">
        <v>36</v>
      </c>
      <c r="M2153" s="3"/>
    </row>
    <row r="2154" spans="2:13" x14ac:dyDescent="0.2">
      <c r="B2154" s="1">
        <v>42877</v>
      </c>
      <c r="C2154">
        <v>11.7</v>
      </c>
      <c r="D2154" t="str">
        <f>_xlfn.TEXTJOIN($F$4,FALSE,源数据[[#This Row],[字段01]:[字段10]])</f>
        <v>江苏-南京市区-1000000018-久多厚商贸公司-茶饮-10000136-柠檬茶8---</v>
      </c>
      <c r="E2154" t="s">
        <v>20</v>
      </c>
      <c r="F2154" t="s">
        <v>47</v>
      </c>
      <c r="G2154">
        <v>1000000018</v>
      </c>
      <c r="H2154" t="s">
        <v>46</v>
      </c>
      <c r="I2154" s="2" t="s">
        <v>8</v>
      </c>
      <c r="J2154">
        <v>10000136</v>
      </c>
      <c r="K2154" t="s">
        <v>38</v>
      </c>
      <c r="M2154" s="3"/>
    </row>
    <row r="2155" spans="2:13" x14ac:dyDescent="0.2">
      <c r="B2155" s="1">
        <v>42877</v>
      </c>
      <c r="C2155">
        <v>18.100000000000001</v>
      </c>
      <c r="D2155" t="str">
        <f>_xlfn.TEXTJOIN($F$4,FALSE,源数据[[#This Row],[字段01]:[字段10]])</f>
        <v>江苏-南京市区-1000000018-久多厚商贸公司-茶饮-20000099-拿铁奶茶2---</v>
      </c>
      <c r="E2155" t="s">
        <v>20</v>
      </c>
      <c r="F2155" t="s">
        <v>47</v>
      </c>
      <c r="G2155">
        <v>1000000018</v>
      </c>
      <c r="H2155" t="s">
        <v>46</v>
      </c>
      <c r="I2155" s="2" t="s">
        <v>8</v>
      </c>
      <c r="J2155">
        <v>20000099</v>
      </c>
      <c r="K2155" t="s">
        <v>18</v>
      </c>
      <c r="M2155" s="3"/>
    </row>
    <row r="2156" spans="2:13" x14ac:dyDescent="0.2">
      <c r="B2156" s="1">
        <v>42877</v>
      </c>
      <c r="C2156">
        <v>2.5</v>
      </c>
      <c r="D2156" t="str">
        <f>_xlfn.TEXTJOIN($F$4,FALSE,源数据[[#This Row],[字段01]:[字段10]])</f>
        <v>江苏-南京市区-1000000018-久多厚商贸公司-饮用水-30000011-矿泉水11---</v>
      </c>
      <c r="E2156" t="s">
        <v>20</v>
      </c>
      <c r="F2156" t="s">
        <v>47</v>
      </c>
      <c r="G2156">
        <v>1000000018</v>
      </c>
      <c r="H2156" t="s">
        <v>46</v>
      </c>
      <c r="I2156" s="2" t="s">
        <v>4</v>
      </c>
      <c r="J2156">
        <v>30000011</v>
      </c>
      <c r="K2156" t="s">
        <v>1</v>
      </c>
      <c r="M2156" s="3"/>
    </row>
    <row r="2157" spans="2:13" x14ac:dyDescent="0.2">
      <c r="B2157" s="1">
        <v>42877</v>
      </c>
      <c r="C2157">
        <v>9.5</v>
      </c>
      <c r="D2157" t="str">
        <f>_xlfn.TEXTJOIN($F$4,FALSE,源数据[[#This Row],[字段01]:[字段10]])</f>
        <v>江苏-苏州市-1000000054-荣聚本商贸公司-茶饮-10000078-铁观音茶15---</v>
      </c>
      <c r="E2157" t="s">
        <v>20</v>
      </c>
      <c r="F2157" t="s">
        <v>27</v>
      </c>
      <c r="G2157">
        <v>1000000054</v>
      </c>
      <c r="H2157" t="s">
        <v>34</v>
      </c>
      <c r="I2157" s="2" t="s">
        <v>8</v>
      </c>
      <c r="J2157">
        <v>10000078</v>
      </c>
      <c r="K2157" t="s">
        <v>28</v>
      </c>
      <c r="M2157" s="3"/>
    </row>
    <row r="2158" spans="2:13" x14ac:dyDescent="0.2">
      <c r="B2158" s="1">
        <v>42877</v>
      </c>
      <c r="C2158">
        <v>24.8</v>
      </c>
      <c r="D2158" t="str">
        <f>_xlfn.TEXTJOIN($F$4,FALSE,源数据[[#This Row],[字段01]:[字段10]])</f>
        <v>江苏-苏州市-1000000054-荣聚本商贸公司-茶饮-10000131-柠檬茶3---</v>
      </c>
      <c r="E2158" t="s">
        <v>20</v>
      </c>
      <c r="F2158" t="s">
        <v>27</v>
      </c>
      <c r="G2158">
        <v>1000000054</v>
      </c>
      <c r="H2158" t="s">
        <v>34</v>
      </c>
      <c r="I2158" s="2" t="s">
        <v>8</v>
      </c>
      <c r="J2158">
        <v>10000131</v>
      </c>
      <c r="K2158" t="s">
        <v>36</v>
      </c>
      <c r="M2158" s="3"/>
    </row>
    <row r="2159" spans="2:13" x14ac:dyDescent="0.2">
      <c r="B2159" s="1">
        <v>42877</v>
      </c>
      <c r="C2159">
        <v>5.0999999999999996</v>
      </c>
      <c r="D2159" t="str">
        <f>_xlfn.TEXTJOIN($F$4,FALSE,源数据[[#This Row],[字段01]:[字段10]])</f>
        <v>江苏-苏州市-1000000054-荣聚本商贸公司-茶饮-10000136-柠檬茶8---</v>
      </c>
      <c r="E2159" t="s">
        <v>20</v>
      </c>
      <c r="F2159" t="s">
        <v>27</v>
      </c>
      <c r="G2159">
        <v>1000000054</v>
      </c>
      <c r="H2159" t="s">
        <v>34</v>
      </c>
      <c r="I2159" s="2" t="s">
        <v>8</v>
      </c>
      <c r="J2159">
        <v>10000136</v>
      </c>
      <c r="K2159" t="s">
        <v>38</v>
      </c>
      <c r="M2159" s="3"/>
    </row>
    <row r="2160" spans="2:13" x14ac:dyDescent="0.2">
      <c r="B2160" s="1">
        <v>42877</v>
      </c>
      <c r="C2160">
        <v>30.5</v>
      </c>
      <c r="D2160" t="str">
        <f>_xlfn.TEXTJOIN($F$4,FALSE,源数据[[#This Row],[字段01]:[字段10]])</f>
        <v>江苏-苏州市-1000000054-荣聚本商贸公司-果汁-40000085-红石榴汁1---</v>
      </c>
      <c r="E2160" t="s">
        <v>20</v>
      </c>
      <c r="F2160" t="s">
        <v>27</v>
      </c>
      <c r="G2160">
        <v>1000000054</v>
      </c>
      <c r="H2160" t="s">
        <v>34</v>
      </c>
      <c r="I2160" s="2" t="s">
        <v>24</v>
      </c>
      <c r="J2160">
        <v>40000085</v>
      </c>
      <c r="K2160" t="s">
        <v>22</v>
      </c>
      <c r="M2160" s="3"/>
    </row>
    <row r="2161" spans="2:13" x14ac:dyDescent="0.2">
      <c r="B2161" s="1">
        <v>42878</v>
      </c>
      <c r="C2161">
        <v>2.2999999999999998</v>
      </c>
      <c r="D2161" t="str">
        <f>_xlfn.TEXTJOIN($F$4,FALSE,源数据[[#This Row],[字段01]:[字段10]])</f>
        <v>安徽-黄山市-1000001135-信满捷商贸公司-茶饮-10000131-柠檬茶3---</v>
      </c>
      <c r="E2161" t="s">
        <v>41</v>
      </c>
      <c r="F2161" t="s">
        <v>64</v>
      </c>
      <c r="G2161">
        <v>1000001135</v>
      </c>
      <c r="H2161" t="s">
        <v>63</v>
      </c>
      <c r="I2161" s="2" t="s">
        <v>8</v>
      </c>
      <c r="J2161">
        <v>10000131</v>
      </c>
      <c r="K2161" t="s">
        <v>36</v>
      </c>
      <c r="M2161" s="3"/>
    </row>
    <row r="2162" spans="2:13" x14ac:dyDescent="0.2">
      <c r="B2162" s="1">
        <v>42878</v>
      </c>
      <c r="C2162">
        <v>7.8</v>
      </c>
      <c r="D2162" t="str">
        <f>_xlfn.TEXTJOIN($F$4,FALSE,源数据[[#This Row],[字段01]:[字段10]])</f>
        <v>湖南-张家界市-1000000192-正贵荣商贸公司-茶饮-10000064-铁观音茶1---</v>
      </c>
      <c r="E2162" t="s">
        <v>3</v>
      </c>
      <c r="F2162" t="s">
        <v>57</v>
      </c>
      <c r="G2162">
        <v>1000000192</v>
      </c>
      <c r="H2162" t="s">
        <v>56</v>
      </c>
      <c r="I2162" s="2" t="s">
        <v>8</v>
      </c>
      <c r="J2162">
        <v>10000064</v>
      </c>
      <c r="K2162" t="s">
        <v>51</v>
      </c>
      <c r="M2162" s="3"/>
    </row>
    <row r="2163" spans="2:13" x14ac:dyDescent="0.2">
      <c r="B2163" s="1">
        <v>42878</v>
      </c>
      <c r="C2163">
        <v>4.0999999999999996</v>
      </c>
      <c r="D2163" t="str">
        <f>_xlfn.TEXTJOIN($F$4,FALSE,源数据[[#This Row],[字段01]:[字段10]])</f>
        <v>湖南-张家界市-1000000192-正贵荣商贸公司-茶饮-10000172-红茶16---</v>
      </c>
      <c r="E2163" t="s">
        <v>3</v>
      </c>
      <c r="F2163" t="s">
        <v>57</v>
      </c>
      <c r="G2163">
        <v>1000000192</v>
      </c>
      <c r="H2163" t="s">
        <v>56</v>
      </c>
      <c r="I2163" s="2" t="s">
        <v>8</v>
      </c>
      <c r="J2163">
        <v>10000172</v>
      </c>
      <c r="K2163" t="s">
        <v>14</v>
      </c>
      <c r="M2163" s="3"/>
    </row>
    <row r="2164" spans="2:13" x14ac:dyDescent="0.2">
      <c r="B2164" s="1">
        <v>42878</v>
      </c>
      <c r="C2164">
        <v>28.9</v>
      </c>
      <c r="D2164" t="str">
        <f>_xlfn.TEXTJOIN($F$4,FALSE,源数据[[#This Row],[字段01]:[字段10]])</f>
        <v>湖南-长沙市-1000000059-厚飞康商贸公司-茶饮-10000064-铁观音茶1---</v>
      </c>
      <c r="E2164" t="s">
        <v>3</v>
      </c>
      <c r="F2164" t="s">
        <v>12</v>
      </c>
      <c r="G2164">
        <v>1000000059</v>
      </c>
      <c r="H2164" t="s">
        <v>53</v>
      </c>
      <c r="I2164" s="2" t="s">
        <v>8</v>
      </c>
      <c r="J2164">
        <v>10000064</v>
      </c>
      <c r="K2164" t="s">
        <v>51</v>
      </c>
      <c r="M2164" s="3"/>
    </row>
    <row r="2165" spans="2:13" x14ac:dyDescent="0.2">
      <c r="B2165" s="1">
        <v>42878</v>
      </c>
      <c r="C2165">
        <v>85.1</v>
      </c>
      <c r="D2165" t="str">
        <f>_xlfn.TEXTJOIN($F$4,FALSE,源数据[[#This Row],[字段01]:[字段10]])</f>
        <v>湖南-长沙市-1000000059-厚飞康商贸公司-茶饮-10000131-柠檬茶3---</v>
      </c>
      <c r="E2165" t="s">
        <v>3</v>
      </c>
      <c r="F2165" t="s">
        <v>12</v>
      </c>
      <c r="G2165">
        <v>1000000059</v>
      </c>
      <c r="H2165" t="s">
        <v>53</v>
      </c>
      <c r="I2165" s="2" t="s">
        <v>8</v>
      </c>
      <c r="J2165">
        <v>10000131</v>
      </c>
      <c r="K2165" t="s">
        <v>36</v>
      </c>
      <c r="M2165" s="3"/>
    </row>
    <row r="2166" spans="2:13" x14ac:dyDescent="0.2">
      <c r="B2166" s="1">
        <v>42878</v>
      </c>
      <c r="C2166">
        <v>81</v>
      </c>
      <c r="D2166" t="str">
        <f>_xlfn.TEXTJOIN($F$4,FALSE,源数据[[#This Row],[字段01]:[字段10]])</f>
        <v>湖南-长沙市-1000000059-厚飞康商贸公司-茶饮-10000131-柠檬茶3---</v>
      </c>
      <c r="E2166" t="s">
        <v>3</v>
      </c>
      <c r="F2166" t="s">
        <v>12</v>
      </c>
      <c r="G2166">
        <v>1000000059</v>
      </c>
      <c r="H2166" t="s">
        <v>53</v>
      </c>
      <c r="I2166" s="2" t="s">
        <v>8</v>
      </c>
      <c r="J2166">
        <v>10000131</v>
      </c>
      <c r="K2166" t="s">
        <v>36</v>
      </c>
      <c r="M2166" s="3"/>
    </row>
    <row r="2167" spans="2:13" x14ac:dyDescent="0.2">
      <c r="B2167" s="1">
        <v>42878</v>
      </c>
      <c r="C2167">
        <v>78.099999999999994</v>
      </c>
      <c r="D2167" t="str">
        <f>_xlfn.TEXTJOIN($F$4,FALSE,源数据[[#This Row],[字段01]:[字段10]])</f>
        <v>湖南-长沙市-1000000059-厚飞康商贸公司-茶饮-10000131-柠檬茶3---</v>
      </c>
      <c r="E2167" t="s">
        <v>3</v>
      </c>
      <c r="F2167" t="s">
        <v>12</v>
      </c>
      <c r="G2167">
        <v>1000000059</v>
      </c>
      <c r="H2167" t="s">
        <v>53</v>
      </c>
      <c r="I2167" s="2" t="s">
        <v>8</v>
      </c>
      <c r="J2167">
        <v>10000131</v>
      </c>
      <c r="K2167" t="s">
        <v>36</v>
      </c>
      <c r="M2167" s="3"/>
    </row>
    <row r="2168" spans="2:13" x14ac:dyDescent="0.2">
      <c r="B2168" s="1">
        <v>42878</v>
      </c>
      <c r="C2168">
        <v>12.1</v>
      </c>
      <c r="D2168" t="str">
        <f>_xlfn.TEXTJOIN($F$4,FALSE,源数据[[#This Row],[字段01]:[字段10]])</f>
        <v>湖南-长沙市-1000000059-厚飞康商贸公司-茶饮-10000136-柠檬茶8---</v>
      </c>
      <c r="E2168" t="s">
        <v>3</v>
      </c>
      <c r="F2168" t="s">
        <v>12</v>
      </c>
      <c r="G2168">
        <v>1000000059</v>
      </c>
      <c r="H2168" t="s">
        <v>53</v>
      </c>
      <c r="I2168" s="2" t="s">
        <v>8</v>
      </c>
      <c r="J2168">
        <v>10000136</v>
      </c>
      <c r="K2168" t="s">
        <v>38</v>
      </c>
      <c r="M2168" s="3"/>
    </row>
    <row r="2169" spans="2:13" x14ac:dyDescent="0.2">
      <c r="B2169" s="1">
        <v>42878</v>
      </c>
      <c r="C2169">
        <v>37.6</v>
      </c>
      <c r="D2169" t="str">
        <f>_xlfn.TEXTJOIN($F$4,FALSE,源数据[[#This Row],[字段01]:[字段10]])</f>
        <v>江苏-连云港市-1000002973-皇飞进商贸公司-茶饮-10000131-柠檬茶3---</v>
      </c>
      <c r="E2169" t="s">
        <v>20</v>
      </c>
      <c r="F2169" t="s">
        <v>62</v>
      </c>
      <c r="G2169">
        <v>1000002973</v>
      </c>
      <c r="H2169" t="s">
        <v>61</v>
      </c>
      <c r="I2169" s="2" t="s">
        <v>8</v>
      </c>
      <c r="J2169">
        <v>10000131</v>
      </c>
      <c r="K2169" t="s">
        <v>36</v>
      </c>
      <c r="M2169" s="3"/>
    </row>
    <row r="2170" spans="2:13" x14ac:dyDescent="0.2">
      <c r="B2170" s="1">
        <v>42878</v>
      </c>
      <c r="C2170">
        <v>39.6</v>
      </c>
      <c r="D2170" t="str">
        <f>_xlfn.TEXTJOIN($F$4,FALSE,源数据[[#This Row],[字段01]:[字段10]])</f>
        <v>江苏-南京市区-1000000020-吉兴进商贸公司-茶饮-10000078-铁观音茶15---</v>
      </c>
      <c r="E2170" t="s">
        <v>20</v>
      </c>
      <c r="F2170" t="s">
        <v>47</v>
      </c>
      <c r="G2170">
        <v>1000000020</v>
      </c>
      <c r="H2170" t="s">
        <v>71</v>
      </c>
      <c r="I2170" s="2" t="s">
        <v>8</v>
      </c>
      <c r="J2170">
        <v>10000078</v>
      </c>
      <c r="K2170" t="s">
        <v>28</v>
      </c>
      <c r="M2170" s="3"/>
    </row>
    <row r="2171" spans="2:13" x14ac:dyDescent="0.2">
      <c r="B2171" s="1">
        <v>42878</v>
      </c>
      <c r="C2171">
        <v>40.4</v>
      </c>
      <c r="D2171" t="str">
        <f>_xlfn.TEXTJOIN($F$4,FALSE,源数据[[#This Row],[字段01]:[字段10]])</f>
        <v>江苏-南京市区-1000000020-吉兴进商贸公司-茶饮-10000078-铁观音茶15---</v>
      </c>
      <c r="E2171" t="s">
        <v>20</v>
      </c>
      <c r="F2171" t="s">
        <v>47</v>
      </c>
      <c r="G2171">
        <v>1000000020</v>
      </c>
      <c r="H2171" t="s">
        <v>71</v>
      </c>
      <c r="I2171" s="2" t="s">
        <v>8</v>
      </c>
      <c r="J2171">
        <v>10000078</v>
      </c>
      <c r="K2171" t="s">
        <v>28</v>
      </c>
      <c r="M2171" s="3"/>
    </row>
    <row r="2172" spans="2:13" x14ac:dyDescent="0.2">
      <c r="B2172" s="1">
        <v>42878</v>
      </c>
      <c r="C2172">
        <v>40</v>
      </c>
      <c r="D2172" t="str">
        <f>_xlfn.TEXTJOIN($F$4,FALSE,源数据[[#This Row],[字段01]:[字段10]])</f>
        <v>江苏-南京市区-1000000020-吉兴进商贸公司-茶饮-10000078-铁观音茶15---</v>
      </c>
      <c r="E2172" t="s">
        <v>20</v>
      </c>
      <c r="F2172" t="s">
        <v>47</v>
      </c>
      <c r="G2172">
        <v>1000000020</v>
      </c>
      <c r="H2172" t="s">
        <v>71</v>
      </c>
      <c r="I2172" s="2" t="s">
        <v>8</v>
      </c>
      <c r="J2172">
        <v>10000078</v>
      </c>
      <c r="K2172" t="s">
        <v>28</v>
      </c>
      <c r="M2172" s="3"/>
    </row>
    <row r="2173" spans="2:13" x14ac:dyDescent="0.2">
      <c r="B2173" s="1">
        <v>42878</v>
      </c>
      <c r="C2173">
        <v>39.799999999999997</v>
      </c>
      <c r="D2173" t="str">
        <f>_xlfn.TEXTJOIN($F$4,FALSE,源数据[[#This Row],[字段01]:[字段10]])</f>
        <v>江苏-南京市区-1000000020-吉兴进商贸公司-茶饮-10000078-铁观音茶15---</v>
      </c>
      <c r="E2173" t="s">
        <v>20</v>
      </c>
      <c r="F2173" t="s">
        <v>47</v>
      </c>
      <c r="G2173">
        <v>1000000020</v>
      </c>
      <c r="H2173" t="s">
        <v>71</v>
      </c>
      <c r="I2173" s="2" t="s">
        <v>8</v>
      </c>
      <c r="J2173">
        <v>10000078</v>
      </c>
      <c r="K2173" t="s">
        <v>28</v>
      </c>
      <c r="M2173" s="3"/>
    </row>
    <row r="2174" spans="2:13" x14ac:dyDescent="0.2">
      <c r="B2174" s="1">
        <v>42878</v>
      </c>
      <c r="C2174">
        <v>39.299999999999997</v>
      </c>
      <c r="D2174" t="str">
        <f>_xlfn.TEXTJOIN($F$4,FALSE,源数据[[#This Row],[字段01]:[字段10]])</f>
        <v>江苏-南京市区-1000000020-吉兴进商贸公司-茶饮-10000078-铁观音茶15---</v>
      </c>
      <c r="E2174" t="s">
        <v>20</v>
      </c>
      <c r="F2174" t="s">
        <v>47</v>
      </c>
      <c r="G2174">
        <v>1000000020</v>
      </c>
      <c r="H2174" t="s">
        <v>71</v>
      </c>
      <c r="I2174" s="2" t="s">
        <v>8</v>
      </c>
      <c r="J2174">
        <v>10000078</v>
      </c>
      <c r="K2174" t="s">
        <v>28</v>
      </c>
      <c r="M2174" s="3"/>
    </row>
    <row r="2175" spans="2:13" x14ac:dyDescent="0.2">
      <c r="B2175" s="1">
        <v>42878</v>
      </c>
      <c r="C2175">
        <v>39</v>
      </c>
      <c r="D2175" t="str">
        <f>_xlfn.TEXTJOIN($F$4,FALSE,源数据[[#This Row],[字段01]:[字段10]])</f>
        <v>江苏-南京市区-1000000020-吉兴进商贸公司-茶饮-10000078-铁观音茶15---</v>
      </c>
      <c r="E2175" t="s">
        <v>20</v>
      </c>
      <c r="F2175" t="s">
        <v>47</v>
      </c>
      <c r="G2175">
        <v>1000000020</v>
      </c>
      <c r="H2175" t="s">
        <v>71</v>
      </c>
      <c r="I2175" s="2" t="s">
        <v>8</v>
      </c>
      <c r="J2175">
        <v>10000078</v>
      </c>
      <c r="K2175" t="s">
        <v>28</v>
      </c>
      <c r="M2175" s="3"/>
    </row>
    <row r="2176" spans="2:13" x14ac:dyDescent="0.2">
      <c r="B2176" s="1">
        <v>42878</v>
      </c>
      <c r="C2176">
        <v>39.9</v>
      </c>
      <c r="D2176" t="str">
        <f>_xlfn.TEXTJOIN($F$4,FALSE,源数据[[#This Row],[字段01]:[字段10]])</f>
        <v>江苏-南京市区-1000000020-吉兴进商贸公司-茶饮-10000078-铁观音茶15---</v>
      </c>
      <c r="E2176" t="s">
        <v>20</v>
      </c>
      <c r="F2176" t="s">
        <v>47</v>
      </c>
      <c r="G2176">
        <v>1000000020</v>
      </c>
      <c r="H2176" t="s">
        <v>71</v>
      </c>
      <c r="I2176" s="2" t="s">
        <v>8</v>
      </c>
      <c r="J2176">
        <v>10000078</v>
      </c>
      <c r="K2176" t="s">
        <v>28</v>
      </c>
      <c r="M2176" s="3"/>
    </row>
    <row r="2177" spans="2:13" x14ac:dyDescent="0.2">
      <c r="B2177" s="1">
        <v>42878</v>
      </c>
      <c r="C2177">
        <v>39.700000000000003</v>
      </c>
      <c r="D2177" t="str">
        <f>_xlfn.TEXTJOIN($F$4,FALSE,源数据[[#This Row],[字段01]:[字段10]])</f>
        <v>江苏-南京市区-1000000020-吉兴进商贸公司-茶饮-10000078-铁观音茶15---</v>
      </c>
      <c r="E2177" t="s">
        <v>20</v>
      </c>
      <c r="F2177" t="s">
        <v>47</v>
      </c>
      <c r="G2177">
        <v>1000000020</v>
      </c>
      <c r="H2177" t="s">
        <v>71</v>
      </c>
      <c r="I2177" s="2" t="s">
        <v>8</v>
      </c>
      <c r="J2177">
        <v>10000078</v>
      </c>
      <c r="K2177" t="s">
        <v>28</v>
      </c>
      <c r="M2177" s="3"/>
    </row>
    <row r="2178" spans="2:13" x14ac:dyDescent="0.2">
      <c r="B2178" s="1">
        <v>42878</v>
      </c>
      <c r="C2178">
        <v>37.1</v>
      </c>
      <c r="D2178" t="str">
        <f>_xlfn.TEXTJOIN($F$4,FALSE,源数据[[#This Row],[字段01]:[字段10]])</f>
        <v>江苏-南京市区-1000000020-吉兴进商贸公司-茶饮-10000078-铁观音茶15---</v>
      </c>
      <c r="E2178" t="s">
        <v>20</v>
      </c>
      <c r="F2178" t="s">
        <v>47</v>
      </c>
      <c r="G2178">
        <v>1000000020</v>
      </c>
      <c r="H2178" t="s">
        <v>71</v>
      </c>
      <c r="I2178" s="2" t="s">
        <v>8</v>
      </c>
      <c r="J2178">
        <v>10000078</v>
      </c>
      <c r="K2178" t="s">
        <v>28</v>
      </c>
      <c r="M2178" s="3"/>
    </row>
    <row r="2179" spans="2:13" x14ac:dyDescent="0.2">
      <c r="B2179" s="1">
        <v>42878</v>
      </c>
      <c r="C2179">
        <v>39.6</v>
      </c>
      <c r="D2179" t="str">
        <f>_xlfn.TEXTJOIN($F$4,FALSE,源数据[[#This Row],[字段01]:[字段10]])</f>
        <v>江苏-南京市区-1000000020-吉兴进商贸公司-茶饮-10000078-铁观音茶15---</v>
      </c>
      <c r="E2179" t="s">
        <v>20</v>
      </c>
      <c r="F2179" t="s">
        <v>47</v>
      </c>
      <c r="G2179">
        <v>1000000020</v>
      </c>
      <c r="H2179" t="s">
        <v>71</v>
      </c>
      <c r="I2179" s="2" t="s">
        <v>8</v>
      </c>
      <c r="J2179">
        <v>10000078</v>
      </c>
      <c r="K2179" t="s">
        <v>28</v>
      </c>
      <c r="M2179" s="3"/>
    </row>
    <row r="2180" spans="2:13" x14ac:dyDescent="0.2">
      <c r="B2180" s="1">
        <v>42878</v>
      </c>
      <c r="C2180">
        <v>0.1</v>
      </c>
      <c r="D2180" t="str">
        <f>_xlfn.TEXTJOIN($F$4,FALSE,源数据[[#This Row],[字段01]:[字段10]])</f>
        <v>江苏-南通市-1000003349-晨乐商贸有限公司-茶饮-20000099-拿铁奶茶2---</v>
      </c>
      <c r="E2180" t="s">
        <v>20</v>
      </c>
      <c r="F2180" t="s">
        <v>67</v>
      </c>
      <c r="G2180">
        <v>1000003349</v>
      </c>
      <c r="H2180" t="s">
        <v>66</v>
      </c>
      <c r="I2180" s="2" t="s">
        <v>8</v>
      </c>
      <c r="J2180">
        <v>20000099</v>
      </c>
      <c r="K2180" t="s">
        <v>18</v>
      </c>
      <c r="M2180" s="3"/>
    </row>
    <row r="2181" spans="2:13" x14ac:dyDescent="0.2">
      <c r="B2181" s="1">
        <v>42878</v>
      </c>
      <c r="C2181">
        <v>2.5</v>
      </c>
      <c r="D2181" t="str">
        <f>_xlfn.TEXTJOIN($F$4,FALSE,源数据[[#This Row],[字段01]:[字段10]])</f>
        <v>江苏-苏州市-1000000101-美协旺商贸公司-茶饮-10000061-冰绿茶18---</v>
      </c>
      <c r="E2181" t="s">
        <v>20</v>
      </c>
      <c r="F2181" t="s">
        <v>27</v>
      </c>
      <c r="G2181">
        <v>1000000101</v>
      </c>
      <c r="H2181" t="s">
        <v>37</v>
      </c>
      <c r="I2181" s="2" t="s">
        <v>8</v>
      </c>
      <c r="J2181">
        <v>10000061</v>
      </c>
      <c r="K2181" t="s">
        <v>26</v>
      </c>
      <c r="M2181" s="3"/>
    </row>
    <row r="2182" spans="2:13" x14ac:dyDescent="0.2">
      <c r="B2182" s="1">
        <v>42878</v>
      </c>
      <c r="C2182">
        <v>2.2999999999999998</v>
      </c>
      <c r="D2182" t="str">
        <f>_xlfn.TEXTJOIN($F$4,FALSE,源数据[[#This Row],[字段01]:[字段10]])</f>
        <v>江苏-苏州市-1000000101-美协旺商贸公司-茶饮-10000078-铁观音茶15---</v>
      </c>
      <c r="E2182" t="s">
        <v>20</v>
      </c>
      <c r="F2182" t="s">
        <v>27</v>
      </c>
      <c r="G2182">
        <v>1000000101</v>
      </c>
      <c r="H2182" t="s">
        <v>37</v>
      </c>
      <c r="I2182" s="2" t="s">
        <v>8</v>
      </c>
      <c r="J2182">
        <v>10000078</v>
      </c>
      <c r="K2182" t="s">
        <v>28</v>
      </c>
      <c r="M2182" s="3"/>
    </row>
    <row r="2183" spans="2:13" x14ac:dyDescent="0.2">
      <c r="B2183" s="1">
        <v>42878</v>
      </c>
      <c r="C2183">
        <v>32.5</v>
      </c>
      <c r="D2183" t="str">
        <f>_xlfn.TEXTJOIN($F$4,FALSE,源数据[[#This Row],[字段01]:[字段10]])</f>
        <v>江苏-苏州市-1000000101-美协旺商贸公司-茶饮-10000111-茉莉花茶3---</v>
      </c>
      <c r="E2183" t="s">
        <v>20</v>
      </c>
      <c r="F2183" t="s">
        <v>27</v>
      </c>
      <c r="G2183">
        <v>1000000101</v>
      </c>
      <c r="H2183" t="s">
        <v>37</v>
      </c>
      <c r="I2183" s="2" t="s">
        <v>8</v>
      </c>
      <c r="J2183">
        <v>10000111</v>
      </c>
      <c r="K2183" t="s">
        <v>35</v>
      </c>
      <c r="M2183" s="3"/>
    </row>
    <row r="2184" spans="2:13" x14ac:dyDescent="0.2">
      <c r="B2184" s="1">
        <v>42878</v>
      </c>
      <c r="C2184">
        <v>25.5</v>
      </c>
      <c r="D2184" t="str">
        <f>_xlfn.TEXTJOIN($F$4,FALSE,源数据[[#This Row],[字段01]:[字段10]])</f>
        <v>江苏-苏州市-1000000101-美协旺商贸公司-茶饮-10000182-麦茶3---</v>
      </c>
      <c r="E2184" t="s">
        <v>20</v>
      </c>
      <c r="F2184" t="s">
        <v>27</v>
      </c>
      <c r="G2184">
        <v>1000000101</v>
      </c>
      <c r="H2184" t="s">
        <v>37</v>
      </c>
      <c r="I2184" s="2" t="s">
        <v>8</v>
      </c>
      <c r="J2184">
        <v>10000182</v>
      </c>
      <c r="K2184" t="s">
        <v>29</v>
      </c>
      <c r="M2184" s="3"/>
    </row>
    <row r="2185" spans="2:13" x14ac:dyDescent="0.2">
      <c r="B2185" s="1">
        <v>42878</v>
      </c>
      <c r="C2185">
        <v>1.7</v>
      </c>
      <c r="D2185" t="str">
        <f>_xlfn.TEXTJOIN($F$4,FALSE,源数据[[#This Row],[字段01]:[字段10]])</f>
        <v>江苏-苏州市-1000000101-美协旺商贸公司-茶饮-20000018-炭烧奶茶7---</v>
      </c>
      <c r="E2185" t="s">
        <v>20</v>
      </c>
      <c r="F2185" t="s">
        <v>27</v>
      </c>
      <c r="G2185">
        <v>1000000101</v>
      </c>
      <c r="H2185" t="s">
        <v>37</v>
      </c>
      <c r="I2185" s="2" t="s">
        <v>8</v>
      </c>
      <c r="J2185">
        <v>20000018</v>
      </c>
      <c r="K2185" t="s">
        <v>81</v>
      </c>
      <c r="M2185" s="3"/>
    </row>
    <row r="2186" spans="2:13" x14ac:dyDescent="0.2">
      <c r="B2186" s="1">
        <v>42878</v>
      </c>
      <c r="C2186">
        <v>0.2</v>
      </c>
      <c r="D2186" t="str">
        <f>_xlfn.TEXTJOIN($F$4,FALSE,源数据[[#This Row],[字段01]:[字段10]])</f>
        <v>江苏-泰州市-1000003183-安成茂商贸公司-茶饮-10000136-柠檬茶8---</v>
      </c>
      <c r="E2186" t="s">
        <v>20</v>
      </c>
      <c r="F2186" t="s">
        <v>23</v>
      </c>
      <c r="G2186">
        <v>1000003183</v>
      </c>
      <c r="H2186" t="s">
        <v>21</v>
      </c>
      <c r="I2186" s="2" t="s">
        <v>8</v>
      </c>
      <c r="J2186">
        <v>10000136</v>
      </c>
      <c r="K2186" t="s">
        <v>38</v>
      </c>
      <c r="M2186" s="3"/>
    </row>
    <row r="2187" spans="2:13" x14ac:dyDescent="0.2">
      <c r="B2187" s="1">
        <v>42878</v>
      </c>
      <c r="C2187">
        <v>0.2</v>
      </c>
      <c r="D2187" t="str">
        <f>_xlfn.TEXTJOIN($F$4,FALSE,源数据[[#This Row],[字段01]:[字段10]])</f>
        <v>江苏-泰州市-1000003183-安成茂商贸公司-茶饮-20000099-拿铁奶茶2---</v>
      </c>
      <c r="E2187" t="s">
        <v>20</v>
      </c>
      <c r="F2187" t="s">
        <v>23</v>
      </c>
      <c r="G2187">
        <v>1000003183</v>
      </c>
      <c r="H2187" t="s">
        <v>21</v>
      </c>
      <c r="I2187" s="2" t="s">
        <v>8</v>
      </c>
      <c r="J2187">
        <v>20000099</v>
      </c>
      <c r="K2187" t="s">
        <v>18</v>
      </c>
      <c r="M2187" s="3"/>
    </row>
    <row r="2188" spans="2:13" x14ac:dyDescent="0.2">
      <c r="B2188" s="1">
        <v>42878</v>
      </c>
      <c r="C2188">
        <v>18.5</v>
      </c>
      <c r="D2188" t="str">
        <f>_xlfn.TEXTJOIN($F$4,FALSE,源数据[[#This Row],[字段01]:[字段10]])</f>
        <v>江苏-扬州市-1000000579-润谦高商贸公司-茶饮-10000061-冰绿茶18---</v>
      </c>
      <c r="E2188" t="s">
        <v>20</v>
      </c>
      <c r="F2188" t="s">
        <v>59</v>
      </c>
      <c r="G2188">
        <v>1000000579</v>
      </c>
      <c r="H2188" t="s">
        <v>58</v>
      </c>
      <c r="I2188" s="2" t="s">
        <v>8</v>
      </c>
      <c r="J2188">
        <v>10000061</v>
      </c>
      <c r="K2188" t="s">
        <v>26</v>
      </c>
      <c r="M2188" s="3"/>
    </row>
    <row r="2189" spans="2:13" x14ac:dyDescent="0.2">
      <c r="B2189" s="1">
        <v>42878</v>
      </c>
      <c r="C2189">
        <v>4.9000000000000004</v>
      </c>
      <c r="D2189" t="str">
        <f>_xlfn.TEXTJOIN($F$4,FALSE,源数据[[#This Row],[字段01]:[字段10]])</f>
        <v>江苏-扬州市-1000000579-润谦高商贸公司-茶饮-10000078-铁观音茶15---</v>
      </c>
      <c r="E2189" t="s">
        <v>20</v>
      </c>
      <c r="F2189" t="s">
        <v>59</v>
      </c>
      <c r="G2189">
        <v>1000000579</v>
      </c>
      <c r="H2189" t="s">
        <v>58</v>
      </c>
      <c r="I2189" s="2" t="s">
        <v>8</v>
      </c>
      <c r="J2189">
        <v>10000078</v>
      </c>
      <c r="K2189" t="s">
        <v>28</v>
      </c>
      <c r="M2189" s="3"/>
    </row>
    <row r="2190" spans="2:13" x14ac:dyDescent="0.2">
      <c r="B2190" s="1">
        <v>42878</v>
      </c>
      <c r="C2190">
        <v>21.5</v>
      </c>
      <c r="D2190" t="str">
        <f>_xlfn.TEXTJOIN($F$4,FALSE,源数据[[#This Row],[字段01]:[字段10]])</f>
        <v>江苏-扬州市-1000000579-润谦高商贸公司-茶饮-10000182-麦茶3---</v>
      </c>
      <c r="E2190" t="s">
        <v>20</v>
      </c>
      <c r="F2190" t="s">
        <v>59</v>
      </c>
      <c r="G2190">
        <v>1000000579</v>
      </c>
      <c r="H2190" t="s">
        <v>58</v>
      </c>
      <c r="I2190" s="2" t="s">
        <v>8</v>
      </c>
      <c r="J2190">
        <v>10000182</v>
      </c>
      <c r="K2190" t="s">
        <v>29</v>
      </c>
      <c r="M2190" s="3"/>
    </row>
    <row r="2191" spans="2:13" x14ac:dyDescent="0.2">
      <c r="B2191" s="1">
        <v>42878</v>
      </c>
      <c r="C2191">
        <v>5.3</v>
      </c>
      <c r="D2191" t="str">
        <f>_xlfn.TEXTJOIN($F$4,FALSE,源数据[[#This Row],[字段01]:[字段10]])</f>
        <v>江苏-扬州市-1000000579-润谦高商贸公司-茶饮-20000099-拿铁奶茶2---</v>
      </c>
      <c r="E2191" t="s">
        <v>20</v>
      </c>
      <c r="F2191" t="s">
        <v>59</v>
      </c>
      <c r="G2191">
        <v>1000000579</v>
      </c>
      <c r="H2191" t="s">
        <v>58</v>
      </c>
      <c r="I2191" s="2" t="s">
        <v>8</v>
      </c>
      <c r="J2191">
        <v>20000099</v>
      </c>
      <c r="K2191" t="s">
        <v>18</v>
      </c>
      <c r="M2191" s="3"/>
    </row>
    <row r="2192" spans="2:13" x14ac:dyDescent="0.2">
      <c r="B2192" s="1">
        <v>42878</v>
      </c>
      <c r="C2192">
        <v>10</v>
      </c>
      <c r="D2192" t="str">
        <f>_xlfn.TEXTJOIN($F$4,FALSE,源数据[[#This Row],[字段01]:[字段10]])</f>
        <v>江苏-镇江市-1000000047-寿鼎益商贸公司-茶饮-10000061-冰绿茶18---</v>
      </c>
      <c r="E2192" t="s">
        <v>20</v>
      </c>
      <c r="F2192" t="s">
        <v>33</v>
      </c>
      <c r="G2192">
        <v>1000000047</v>
      </c>
      <c r="H2192" t="s">
        <v>32</v>
      </c>
      <c r="I2192" s="2" t="s">
        <v>8</v>
      </c>
      <c r="J2192">
        <v>10000061</v>
      </c>
      <c r="K2192" t="s">
        <v>26</v>
      </c>
      <c r="M2192" s="3"/>
    </row>
    <row r="2193" spans="2:13" x14ac:dyDescent="0.2">
      <c r="B2193" s="1">
        <v>42879</v>
      </c>
      <c r="C2193">
        <v>38.9</v>
      </c>
      <c r="D2193" t="str">
        <f>_xlfn.TEXTJOIN($F$4,FALSE,源数据[[#This Row],[字段01]:[字段10]])</f>
        <v>安徽-蚌埠市-1000000460-昌华聚商贸公司-果汁-40000085-红石榴汁1---</v>
      </c>
      <c r="E2193" t="s">
        <v>41</v>
      </c>
      <c r="F2193" t="s">
        <v>49</v>
      </c>
      <c r="G2193">
        <v>1000000460</v>
      </c>
      <c r="H2193" t="s">
        <v>48</v>
      </c>
      <c r="I2193" s="2" t="s">
        <v>24</v>
      </c>
      <c r="J2193">
        <v>40000085</v>
      </c>
      <c r="K2193" t="s">
        <v>22</v>
      </c>
      <c r="M2193" s="3"/>
    </row>
    <row r="2194" spans="2:13" x14ac:dyDescent="0.2">
      <c r="B2194" s="1">
        <v>42879</v>
      </c>
      <c r="C2194">
        <v>40.5</v>
      </c>
      <c r="D2194" t="str">
        <f>_xlfn.TEXTJOIN($F$4,FALSE,源数据[[#This Row],[字段01]:[字段10]])</f>
        <v>安徽-合肥市-1000001014-义浩安商贸公司-果汁-40000085-红石榴汁1---</v>
      </c>
      <c r="E2194" t="s">
        <v>41</v>
      </c>
      <c r="F2194" t="s">
        <v>40</v>
      </c>
      <c r="G2194">
        <v>1000001014</v>
      </c>
      <c r="H2194" t="s">
        <v>42</v>
      </c>
      <c r="I2194" s="2" t="s">
        <v>24</v>
      </c>
      <c r="J2194">
        <v>40000085</v>
      </c>
      <c r="K2194" t="s">
        <v>22</v>
      </c>
      <c r="M2194" s="3"/>
    </row>
    <row r="2195" spans="2:13" x14ac:dyDescent="0.2">
      <c r="B2195" s="1">
        <v>42879</v>
      </c>
      <c r="C2195">
        <v>2.8</v>
      </c>
      <c r="D2195" t="str">
        <f>_xlfn.TEXTJOIN($F$4,FALSE,源数据[[#This Row],[字段01]:[字段10]])</f>
        <v>安徽-马鞍山市-1000003498-奔奔食品销售有限公司-茶饮-10000064-铁观音茶1---</v>
      </c>
      <c r="E2195" t="s">
        <v>41</v>
      </c>
      <c r="F2195" t="s">
        <v>78</v>
      </c>
      <c r="G2195">
        <v>1000003498</v>
      </c>
      <c r="H2195" t="s">
        <v>77</v>
      </c>
      <c r="I2195" s="2" t="s">
        <v>8</v>
      </c>
      <c r="J2195">
        <v>10000064</v>
      </c>
      <c r="K2195" t="s">
        <v>51</v>
      </c>
      <c r="M2195" s="3"/>
    </row>
    <row r="2196" spans="2:13" x14ac:dyDescent="0.2">
      <c r="B2196" s="1">
        <v>42879</v>
      </c>
      <c r="C2196">
        <v>6.9</v>
      </c>
      <c r="D2196" t="str">
        <f>_xlfn.TEXTJOIN($F$4,FALSE,源数据[[#This Row],[字段01]:[字段10]])</f>
        <v>安徽-马鞍山市-1000003498-奔奔食品销售有限公司-茶饮-10000131-柠檬茶3---</v>
      </c>
      <c r="E2196" t="s">
        <v>41</v>
      </c>
      <c r="F2196" t="s">
        <v>78</v>
      </c>
      <c r="G2196">
        <v>1000003498</v>
      </c>
      <c r="H2196" t="s">
        <v>77</v>
      </c>
      <c r="I2196" s="2" t="s">
        <v>8</v>
      </c>
      <c r="J2196">
        <v>10000131</v>
      </c>
      <c r="K2196" t="s">
        <v>36</v>
      </c>
      <c r="M2196" s="3"/>
    </row>
    <row r="2197" spans="2:13" x14ac:dyDescent="0.2">
      <c r="B2197" s="1">
        <v>42879</v>
      </c>
      <c r="C2197">
        <v>15</v>
      </c>
      <c r="D2197" t="str">
        <f>_xlfn.TEXTJOIN($F$4,FALSE,源数据[[#This Row],[字段01]:[字段10]])</f>
        <v>安徽-马鞍山市-1000003498-奔奔食品销售有限公司-茶饮-20000099-拿铁奶茶2---</v>
      </c>
      <c r="E2197" t="s">
        <v>41</v>
      </c>
      <c r="F2197" t="s">
        <v>78</v>
      </c>
      <c r="G2197">
        <v>1000003498</v>
      </c>
      <c r="H2197" t="s">
        <v>77</v>
      </c>
      <c r="I2197" s="2" t="s">
        <v>8</v>
      </c>
      <c r="J2197">
        <v>20000099</v>
      </c>
      <c r="K2197" t="s">
        <v>18</v>
      </c>
      <c r="M2197" s="3"/>
    </row>
    <row r="2198" spans="2:13" x14ac:dyDescent="0.2">
      <c r="B2198" s="1">
        <v>42879</v>
      </c>
      <c r="C2198">
        <v>60.5</v>
      </c>
      <c r="D2198" t="str">
        <f>_xlfn.TEXTJOIN($F$4,FALSE,源数据[[#This Row],[字段01]:[字段10]])</f>
        <v>湖南-郴州市-1000002985-寿贵盛商贸公司-茶饮-10000211-茉莉绿茶11---</v>
      </c>
      <c r="E2198" t="s">
        <v>3</v>
      </c>
      <c r="F2198" t="s">
        <v>10</v>
      </c>
      <c r="G2198">
        <v>1000002985</v>
      </c>
      <c r="H2198" t="s">
        <v>45</v>
      </c>
      <c r="I2198" s="2" t="s">
        <v>8</v>
      </c>
      <c r="J2198">
        <v>10000211</v>
      </c>
      <c r="K2198" t="s">
        <v>6</v>
      </c>
      <c r="M2198" s="3"/>
    </row>
    <row r="2199" spans="2:13" x14ac:dyDescent="0.2">
      <c r="B2199" s="1">
        <v>42879</v>
      </c>
      <c r="C2199">
        <v>61</v>
      </c>
      <c r="D2199" t="str">
        <f>_xlfn.TEXTJOIN($F$4,FALSE,源数据[[#This Row],[字段01]:[字段10]])</f>
        <v>湖南-郴州市-1000002986-仁进裕商贸公司-茶饮-10000211-茉莉绿茶11---</v>
      </c>
      <c r="E2199" t="s">
        <v>3</v>
      </c>
      <c r="F2199" t="s">
        <v>10</v>
      </c>
      <c r="G2199">
        <v>1000002986</v>
      </c>
      <c r="H2199" t="s">
        <v>9</v>
      </c>
      <c r="I2199" s="2" t="s">
        <v>8</v>
      </c>
      <c r="J2199">
        <v>10000211</v>
      </c>
      <c r="K2199" t="s">
        <v>6</v>
      </c>
      <c r="M2199" s="3"/>
    </row>
    <row r="2200" spans="2:13" x14ac:dyDescent="0.2">
      <c r="B2200" s="1">
        <v>42879</v>
      </c>
      <c r="C2200">
        <v>62.7</v>
      </c>
      <c r="D2200" t="str">
        <f>_xlfn.TEXTJOIN($F$4,FALSE,源数据[[#This Row],[字段01]:[字段10]])</f>
        <v>湖南-张家界市-1000000192-正贵荣商贸公司-茶饮-10000211-茉莉绿茶11---</v>
      </c>
      <c r="E2200" t="s">
        <v>3</v>
      </c>
      <c r="F2200" t="s">
        <v>57</v>
      </c>
      <c r="G2200">
        <v>1000000192</v>
      </c>
      <c r="H2200" t="s">
        <v>56</v>
      </c>
      <c r="I2200" s="2" t="s">
        <v>8</v>
      </c>
      <c r="J2200">
        <v>10000211</v>
      </c>
      <c r="K2200" t="s">
        <v>6</v>
      </c>
      <c r="M2200" s="3"/>
    </row>
    <row r="2201" spans="2:13" x14ac:dyDescent="0.2">
      <c r="B2201" s="1">
        <v>42879</v>
      </c>
      <c r="C2201">
        <v>67.3</v>
      </c>
      <c r="D2201" t="str">
        <f>_xlfn.TEXTJOIN($F$4,FALSE,源数据[[#This Row],[字段01]:[字段10]])</f>
        <v>湖南-长沙市-1000000059-厚飞康商贸公司-茶饮-10000131-柠檬茶3---</v>
      </c>
      <c r="E2201" t="s">
        <v>3</v>
      </c>
      <c r="F2201" t="s">
        <v>12</v>
      </c>
      <c r="G2201">
        <v>1000000059</v>
      </c>
      <c r="H2201" t="s">
        <v>53</v>
      </c>
      <c r="I2201" s="2" t="s">
        <v>8</v>
      </c>
      <c r="J2201">
        <v>10000131</v>
      </c>
      <c r="K2201" t="s">
        <v>36</v>
      </c>
      <c r="M2201" s="3"/>
    </row>
    <row r="2202" spans="2:13" x14ac:dyDescent="0.2">
      <c r="B2202" s="1">
        <v>42879</v>
      </c>
      <c r="C2202">
        <v>54.4</v>
      </c>
      <c r="D2202" t="str">
        <f>_xlfn.TEXTJOIN($F$4,FALSE,源数据[[#This Row],[字段01]:[字段10]])</f>
        <v>湖南-长沙市-1000000059-厚飞康商贸公司-茶饮-10000211-茉莉绿茶11---</v>
      </c>
      <c r="E2202" t="s">
        <v>3</v>
      </c>
      <c r="F2202" t="s">
        <v>12</v>
      </c>
      <c r="G2202">
        <v>1000000059</v>
      </c>
      <c r="H2202" t="s">
        <v>53</v>
      </c>
      <c r="I2202" s="2" t="s">
        <v>8</v>
      </c>
      <c r="J2202">
        <v>10000211</v>
      </c>
      <c r="K2202" t="s">
        <v>6</v>
      </c>
      <c r="M2202" s="3"/>
    </row>
    <row r="2203" spans="2:13" x14ac:dyDescent="0.2">
      <c r="B2203" s="1">
        <v>42879</v>
      </c>
      <c r="C2203">
        <v>2.9</v>
      </c>
      <c r="D2203" t="str">
        <f>_xlfn.TEXTJOIN($F$4,FALSE,源数据[[#This Row],[字段01]:[字段10]])</f>
        <v>江苏-常州市-1000001133-厚弘优商贸公司-茶饮-10000064-铁观音茶1---</v>
      </c>
      <c r="E2203" t="s">
        <v>20</v>
      </c>
      <c r="F2203" t="s">
        <v>44</v>
      </c>
      <c r="G2203">
        <v>1000001133</v>
      </c>
      <c r="H2203" t="s">
        <v>43</v>
      </c>
      <c r="I2203" s="2" t="s">
        <v>8</v>
      </c>
      <c r="J2203">
        <v>10000064</v>
      </c>
      <c r="K2203" t="s">
        <v>51</v>
      </c>
      <c r="M2203" s="3"/>
    </row>
    <row r="2204" spans="2:13" x14ac:dyDescent="0.2">
      <c r="B2204" s="1">
        <v>42879</v>
      </c>
      <c r="C2204">
        <v>31.4</v>
      </c>
      <c r="D2204" t="str">
        <f>_xlfn.TEXTJOIN($F$4,FALSE,源数据[[#This Row],[字段01]:[字段10]])</f>
        <v>江苏-常州市-1000001133-厚弘优商贸公司-茶饮-10000078-铁观音茶15---</v>
      </c>
      <c r="E2204" t="s">
        <v>20</v>
      </c>
      <c r="F2204" t="s">
        <v>44</v>
      </c>
      <c r="G2204">
        <v>1000001133</v>
      </c>
      <c r="H2204" t="s">
        <v>43</v>
      </c>
      <c r="I2204" s="2" t="s">
        <v>8</v>
      </c>
      <c r="J2204">
        <v>10000078</v>
      </c>
      <c r="K2204" t="s">
        <v>28</v>
      </c>
      <c r="M2204" s="3"/>
    </row>
    <row r="2205" spans="2:13" x14ac:dyDescent="0.2">
      <c r="B2205" s="1">
        <v>42879</v>
      </c>
      <c r="C2205">
        <v>14</v>
      </c>
      <c r="D2205" t="str">
        <f>_xlfn.TEXTJOIN($F$4,FALSE,源数据[[#This Row],[字段01]:[字段10]])</f>
        <v>江苏-常州市-1000001133-厚弘优商贸公司-茶饮-10000111-茉莉花茶3---</v>
      </c>
      <c r="E2205" t="s">
        <v>20</v>
      </c>
      <c r="F2205" t="s">
        <v>44</v>
      </c>
      <c r="G2205">
        <v>1000001133</v>
      </c>
      <c r="H2205" t="s">
        <v>43</v>
      </c>
      <c r="I2205" s="2" t="s">
        <v>8</v>
      </c>
      <c r="J2205">
        <v>10000111</v>
      </c>
      <c r="K2205" t="s">
        <v>35</v>
      </c>
      <c r="M2205" s="3"/>
    </row>
    <row r="2206" spans="2:13" x14ac:dyDescent="0.2">
      <c r="B2206" s="1">
        <v>42879</v>
      </c>
      <c r="C2206">
        <v>28.8</v>
      </c>
      <c r="D2206" t="str">
        <f>_xlfn.TEXTJOIN($F$4,FALSE,源数据[[#This Row],[字段01]:[字段10]])</f>
        <v>江苏-常州市-1000001133-厚弘优商贸公司-茶饮-10000182-麦茶3---</v>
      </c>
      <c r="E2206" t="s">
        <v>20</v>
      </c>
      <c r="F2206" t="s">
        <v>44</v>
      </c>
      <c r="G2206">
        <v>1000001133</v>
      </c>
      <c r="H2206" t="s">
        <v>43</v>
      </c>
      <c r="I2206" s="2" t="s">
        <v>8</v>
      </c>
      <c r="J2206">
        <v>10000182</v>
      </c>
      <c r="K2206" t="s">
        <v>29</v>
      </c>
      <c r="M2206" s="3"/>
    </row>
    <row r="2207" spans="2:13" x14ac:dyDescent="0.2">
      <c r="B2207" s="1">
        <v>42879</v>
      </c>
      <c r="C2207">
        <v>28.6</v>
      </c>
      <c r="D2207" t="str">
        <f>_xlfn.TEXTJOIN($F$4,FALSE,源数据[[#This Row],[字段01]:[字段10]])</f>
        <v>江苏-常州市-1000001133-厚弘优商贸公司-茶饮-10000182-麦茶3---</v>
      </c>
      <c r="E2207" t="s">
        <v>20</v>
      </c>
      <c r="F2207" t="s">
        <v>44</v>
      </c>
      <c r="G2207">
        <v>1000001133</v>
      </c>
      <c r="H2207" t="s">
        <v>43</v>
      </c>
      <c r="I2207" s="2" t="s">
        <v>8</v>
      </c>
      <c r="J2207">
        <v>10000182</v>
      </c>
      <c r="K2207" t="s">
        <v>29</v>
      </c>
      <c r="M2207" s="3"/>
    </row>
    <row r="2208" spans="2:13" x14ac:dyDescent="0.2">
      <c r="B2208" s="1">
        <v>42879</v>
      </c>
      <c r="C2208">
        <v>16.3</v>
      </c>
      <c r="D2208" t="str">
        <f>_xlfn.TEXTJOIN($F$4,FALSE,源数据[[#This Row],[字段01]:[字段10]])</f>
        <v>江苏-南京市区-1000000018-久多厚商贸公司-茶饮-10000064-铁观音茶1---</v>
      </c>
      <c r="E2208" t="s">
        <v>20</v>
      </c>
      <c r="F2208" t="s">
        <v>47</v>
      </c>
      <c r="G2208">
        <v>1000000018</v>
      </c>
      <c r="H2208" t="s">
        <v>46</v>
      </c>
      <c r="I2208" s="2" t="s">
        <v>8</v>
      </c>
      <c r="J2208">
        <v>10000064</v>
      </c>
      <c r="K2208" t="s">
        <v>51</v>
      </c>
      <c r="M2208" s="3"/>
    </row>
    <row r="2209" spans="2:13" x14ac:dyDescent="0.2">
      <c r="B2209" s="1">
        <v>42879</v>
      </c>
      <c r="C2209">
        <v>37.1</v>
      </c>
      <c r="D2209" t="str">
        <f>_xlfn.TEXTJOIN($F$4,FALSE,源数据[[#This Row],[字段01]:[字段10]])</f>
        <v>江苏-南京市区-1000000018-久多厚商贸公司-茶饮-10000078-铁观音茶15---</v>
      </c>
      <c r="E2209" t="s">
        <v>20</v>
      </c>
      <c r="F2209" t="s">
        <v>47</v>
      </c>
      <c r="G2209">
        <v>1000000018</v>
      </c>
      <c r="H2209" t="s">
        <v>46</v>
      </c>
      <c r="I2209" s="2" t="s">
        <v>8</v>
      </c>
      <c r="J2209">
        <v>10000078</v>
      </c>
      <c r="K2209" t="s">
        <v>28</v>
      </c>
      <c r="M2209" s="3"/>
    </row>
    <row r="2210" spans="2:13" x14ac:dyDescent="0.2">
      <c r="B2210" s="1">
        <v>42879</v>
      </c>
      <c r="C2210">
        <v>9.3000000000000007</v>
      </c>
      <c r="D2210" t="str">
        <f>_xlfn.TEXTJOIN($F$4,FALSE,源数据[[#This Row],[字段01]:[字段10]])</f>
        <v>江苏-南京市区-1000000020-吉兴进商贸公司-茶饮-10000131-柠檬茶3---</v>
      </c>
      <c r="E2210" t="s">
        <v>20</v>
      </c>
      <c r="F2210" t="s">
        <v>47</v>
      </c>
      <c r="G2210">
        <v>1000000020</v>
      </c>
      <c r="H2210" t="s">
        <v>71</v>
      </c>
      <c r="I2210" s="2" t="s">
        <v>8</v>
      </c>
      <c r="J2210">
        <v>10000131</v>
      </c>
      <c r="K2210" t="s">
        <v>36</v>
      </c>
      <c r="M2210" s="3"/>
    </row>
    <row r="2211" spans="2:13" x14ac:dyDescent="0.2">
      <c r="B2211" s="1">
        <v>42879</v>
      </c>
      <c r="C2211">
        <v>31.6</v>
      </c>
      <c r="D2211" t="str">
        <f>_xlfn.TEXTJOIN($F$4,FALSE,源数据[[#This Row],[字段01]:[字段10]])</f>
        <v>江苏-南京市区-1000000020-吉兴进商贸公司-茶饮-20000099-拿铁奶茶2---</v>
      </c>
      <c r="E2211" t="s">
        <v>20</v>
      </c>
      <c r="F2211" t="s">
        <v>47</v>
      </c>
      <c r="G2211">
        <v>1000000020</v>
      </c>
      <c r="H2211" t="s">
        <v>71</v>
      </c>
      <c r="I2211" s="2" t="s">
        <v>8</v>
      </c>
      <c r="J2211">
        <v>20000099</v>
      </c>
      <c r="K2211" t="s">
        <v>18</v>
      </c>
      <c r="M2211" s="3"/>
    </row>
    <row r="2212" spans="2:13" x14ac:dyDescent="0.2">
      <c r="B2212" s="1">
        <v>42879</v>
      </c>
      <c r="C2212">
        <v>11.5</v>
      </c>
      <c r="D2212" t="str">
        <f>_xlfn.TEXTJOIN($F$4,FALSE,源数据[[#This Row],[字段01]:[字段10]])</f>
        <v>江苏-南通市-1000000129-盛昌全商贸公司-茶饮-10000078-铁观音茶15---</v>
      </c>
      <c r="E2212" t="s">
        <v>20</v>
      </c>
      <c r="F2212" t="s">
        <v>67</v>
      </c>
      <c r="G2212">
        <v>1000000129</v>
      </c>
      <c r="H2212" t="s">
        <v>68</v>
      </c>
      <c r="I2212" s="2" t="s">
        <v>8</v>
      </c>
      <c r="J2212">
        <v>10000078</v>
      </c>
      <c r="K2212" t="s">
        <v>28</v>
      </c>
      <c r="M2212" s="3"/>
    </row>
    <row r="2213" spans="2:13" x14ac:dyDescent="0.2">
      <c r="B2213" s="1">
        <v>42879</v>
      </c>
      <c r="C2213">
        <v>25.1</v>
      </c>
      <c r="D2213" t="str">
        <f>_xlfn.TEXTJOIN($F$4,FALSE,源数据[[#This Row],[字段01]:[字段10]])</f>
        <v>江苏-南通市-1000000129-盛昌全商贸公司-茶饮-10000131-柠檬茶3---</v>
      </c>
      <c r="E2213" t="s">
        <v>20</v>
      </c>
      <c r="F2213" t="s">
        <v>67</v>
      </c>
      <c r="G2213">
        <v>1000000129</v>
      </c>
      <c r="H2213" t="s">
        <v>68</v>
      </c>
      <c r="I2213" s="2" t="s">
        <v>8</v>
      </c>
      <c r="J2213">
        <v>10000131</v>
      </c>
      <c r="K2213" t="s">
        <v>36</v>
      </c>
      <c r="M2213" s="3"/>
    </row>
    <row r="2214" spans="2:13" x14ac:dyDescent="0.2">
      <c r="B2214" s="1">
        <v>42879</v>
      </c>
      <c r="C2214">
        <v>2.5</v>
      </c>
      <c r="D2214" t="str">
        <f>_xlfn.TEXTJOIN($F$4,FALSE,源数据[[#This Row],[字段01]:[字段10]])</f>
        <v>江苏-南通市-1000000129-盛昌全商贸公司-茶饮-10000136-柠檬茶8---</v>
      </c>
      <c r="E2214" t="s">
        <v>20</v>
      </c>
      <c r="F2214" t="s">
        <v>67</v>
      </c>
      <c r="G2214">
        <v>1000000129</v>
      </c>
      <c r="H2214" t="s">
        <v>68</v>
      </c>
      <c r="I2214" s="2" t="s">
        <v>8</v>
      </c>
      <c r="J2214">
        <v>10000136</v>
      </c>
      <c r="K2214" t="s">
        <v>38</v>
      </c>
      <c r="M2214" s="3"/>
    </row>
    <row r="2215" spans="2:13" x14ac:dyDescent="0.2">
      <c r="B2215" s="1">
        <v>42879</v>
      </c>
      <c r="C2215">
        <v>2.1</v>
      </c>
      <c r="D2215" t="str">
        <f>_xlfn.TEXTJOIN($F$4,FALSE,源数据[[#This Row],[字段01]:[字段10]])</f>
        <v>江苏-南通市-1000003349-晨乐商贸有限公司-茶饮-20000099-拿铁奶茶2---</v>
      </c>
      <c r="E2215" t="s">
        <v>20</v>
      </c>
      <c r="F2215" t="s">
        <v>67</v>
      </c>
      <c r="G2215">
        <v>1000003349</v>
      </c>
      <c r="H2215" t="s">
        <v>66</v>
      </c>
      <c r="I2215" s="2" t="s">
        <v>8</v>
      </c>
      <c r="J2215">
        <v>20000099</v>
      </c>
      <c r="K2215" t="s">
        <v>18</v>
      </c>
      <c r="M2215" s="3"/>
    </row>
    <row r="2216" spans="2:13" x14ac:dyDescent="0.2">
      <c r="B2216" s="1">
        <v>42879</v>
      </c>
      <c r="C2216">
        <v>0</v>
      </c>
      <c r="D2216" t="str">
        <f>_xlfn.TEXTJOIN($F$4,FALSE,源数据[[#This Row],[字段01]:[字段10]])</f>
        <v>江苏-南通市-1000003349-晨乐商贸有限公司-茶饮-20000099-拿铁奶茶2---</v>
      </c>
      <c r="E2216" t="s">
        <v>20</v>
      </c>
      <c r="F2216" t="s">
        <v>67</v>
      </c>
      <c r="G2216">
        <v>1000003349</v>
      </c>
      <c r="H2216" t="s">
        <v>66</v>
      </c>
      <c r="I2216" s="2" t="s">
        <v>8</v>
      </c>
      <c r="J2216">
        <v>20000099</v>
      </c>
      <c r="K2216" t="s">
        <v>18</v>
      </c>
      <c r="M2216" s="3"/>
    </row>
    <row r="2217" spans="2:13" x14ac:dyDescent="0.2">
      <c r="B2217" s="1">
        <v>42879</v>
      </c>
      <c r="C2217">
        <v>1.8</v>
      </c>
      <c r="D2217" t="str">
        <f>_xlfn.TEXTJOIN($F$4,FALSE,源数据[[#This Row],[字段01]:[字段10]])</f>
        <v>江苏-南通市-1000003349-晨乐商贸有限公司-茶饮-20000099-拿铁奶茶2---</v>
      </c>
      <c r="E2217" t="s">
        <v>20</v>
      </c>
      <c r="F2217" t="s">
        <v>67</v>
      </c>
      <c r="G2217">
        <v>1000003349</v>
      </c>
      <c r="H2217" t="s">
        <v>66</v>
      </c>
      <c r="I2217" s="2" t="s">
        <v>8</v>
      </c>
      <c r="J2217">
        <v>20000099</v>
      </c>
      <c r="K2217" t="s">
        <v>18</v>
      </c>
      <c r="M2217" s="3"/>
    </row>
    <row r="2218" spans="2:13" x14ac:dyDescent="0.2">
      <c r="B2218" s="1">
        <v>42879</v>
      </c>
      <c r="C2218">
        <v>0</v>
      </c>
      <c r="D2218" t="str">
        <f>_xlfn.TEXTJOIN($F$4,FALSE,源数据[[#This Row],[字段01]:[字段10]])</f>
        <v>江苏-南通市-1000003349-晨乐商贸有限公司-茶饮-20000099-拿铁奶茶2---</v>
      </c>
      <c r="E2218" t="s">
        <v>20</v>
      </c>
      <c r="F2218" t="s">
        <v>67</v>
      </c>
      <c r="G2218">
        <v>1000003349</v>
      </c>
      <c r="H2218" t="s">
        <v>66</v>
      </c>
      <c r="I2218" s="2" t="s">
        <v>8</v>
      </c>
      <c r="J2218">
        <v>20000099</v>
      </c>
      <c r="K2218" t="s">
        <v>18</v>
      </c>
      <c r="M2218" s="3"/>
    </row>
    <row r="2219" spans="2:13" x14ac:dyDescent="0.2">
      <c r="B2219" s="1">
        <v>42879</v>
      </c>
      <c r="C2219">
        <v>0.6</v>
      </c>
      <c r="D2219" t="str">
        <f>_xlfn.TEXTJOIN($F$4,FALSE,源数据[[#This Row],[字段01]:[字段10]])</f>
        <v>江苏-南通市-1000003349-晨乐商贸有限公司-茶饮-20000099-拿铁奶茶2---</v>
      </c>
      <c r="E2219" t="s">
        <v>20</v>
      </c>
      <c r="F2219" t="s">
        <v>67</v>
      </c>
      <c r="G2219">
        <v>1000003349</v>
      </c>
      <c r="H2219" t="s">
        <v>66</v>
      </c>
      <c r="I2219" s="2" t="s">
        <v>8</v>
      </c>
      <c r="J2219">
        <v>20000099</v>
      </c>
      <c r="K2219" t="s">
        <v>18</v>
      </c>
      <c r="M2219" s="3"/>
    </row>
    <row r="2220" spans="2:13" x14ac:dyDescent="0.2">
      <c r="B2220" s="1">
        <v>42879</v>
      </c>
      <c r="C2220">
        <v>16.3</v>
      </c>
      <c r="D2220" t="str">
        <f>_xlfn.TEXTJOIN($F$4,FALSE,源数据[[#This Row],[字段01]:[字段10]])</f>
        <v>江苏-苏州市-1000000028-东大祥商贸公司-茶饮-10000078-铁观音茶15---</v>
      </c>
      <c r="E2220" t="s">
        <v>20</v>
      </c>
      <c r="F2220" t="s">
        <v>27</v>
      </c>
      <c r="G2220">
        <v>1000000028</v>
      </c>
      <c r="H2220" t="s">
        <v>25</v>
      </c>
      <c r="I2220" s="2" t="s">
        <v>8</v>
      </c>
      <c r="J2220">
        <v>10000078</v>
      </c>
      <c r="K2220" t="s">
        <v>28</v>
      </c>
      <c r="M2220" s="3"/>
    </row>
    <row r="2221" spans="2:13" x14ac:dyDescent="0.2">
      <c r="B2221" s="1">
        <v>42879</v>
      </c>
      <c r="C2221">
        <v>9.3000000000000007</v>
      </c>
      <c r="D2221" t="str">
        <f>_xlfn.TEXTJOIN($F$4,FALSE,源数据[[#This Row],[字段01]:[字段10]])</f>
        <v>江苏-苏州市-1000000028-东大祥商贸公司-茶饮-10000131-柠檬茶3---</v>
      </c>
      <c r="E2221" t="s">
        <v>20</v>
      </c>
      <c r="F2221" t="s">
        <v>27</v>
      </c>
      <c r="G2221">
        <v>1000000028</v>
      </c>
      <c r="H2221" t="s">
        <v>25</v>
      </c>
      <c r="I2221" s="2" t="s">
        <v>8</v>
      </c>
      <c r="J2221">
        <v>10000131</v>
      </c>
      <c r="K2221" t="s">
        <v>36</v>
      </c>
      <c r="M2221" s="3"/>
    </row>
    <row r="2222" spans="2:13" x14ac:dyDescent="0.2">
      <c r="B2222" s="1">
        <v>42879</v>
      </c>
      <c r="C2222">
        <v>2.6</v>
      </c>
      <c r="D2222" t="str">
        <f>_xlfn.TEXTJOIN($F$4,FALSE,源数据[[#This Row],[字段01]:[字段10]])</f>
        <v>江苏-苏州市-1000000028-东大祥商贸公司-茶饮-20000099-拿铁奶茶2---</v>
      </c>
      <c r="E2222" t="s">
        <v>20</v>
      </c>
      <c r="F2222" t="s">
        <v>27</v>
      </c>
      <c r="G2222">
        <v>1000000028</v>
      </c>
      <c r="H2222" t="s">
        <v>25</v>
      </c>
      <c r="I2222" s="2" t="s">
        <v>8</v>
      </c>
      <c r="J2222">
        <v>20000099</v>
      </c>
      <c r="K2222" t="s">
        <v>18</v>
      </c>
      <c r="M2222" s="3"/>
    </row>
    <row r="2223" spans="2:13" x14ac:dyDescent="0.2">
      <c r="B2223" s="1">
        <v>42879</v>
      </c>
      <c r="C2223">
        <v>30</v>
      </c>
      <c r="D2223" t="str">
        <f>_xlfn.TEXTJOIN($F$4,FALSE,源数据[[#This Row],[字段01]:[字段10]])</f>
        <v>江苏-苏州市-1000000054-荣聚本商贸公司-果汁-40000085-红石榴汁1---</v>
      </c>
      <c r="E2223" t="s">
        <v>20</v>
      </c>
      <c r="F2223" t="s">
        <v>27</v>
      </c>
      <c r="G2223">
        <v>1000000054</v>
      </c>
      <c r="H2223" t="s">
        <v>34</v>
      </c>
      <c r="I2223" s="2" t="s">
        <v>24</v>
      </c>
      <c r="J2223">
        <v>40000085</v>
      </c>
      <c r="K2223" t="s">
        <v>22</v>
      </c>
      <c r="M2223" s="3"/>
    </row>
    <row r="2224" spans="2:13" x14ac:dyDescent="0.2">
      <c r="B2224" s="1">
        <v>42880</v>
      </c>
      <c r="C2224">
        <v>38</v>
      </c>
      <c r="D2224" t="str">
        <f>_xlfn.TEXTJOIN($F$4,FALSE,源数据[[#This Row],[字段01]:[字段10]])</f>
        <v>安徽-蚌埠市-1000000460-昌华聚商贸公司-果汁-40000085-红石榴汁1---</v>
      </c>
      <c r="E2224" t="s">
        <v>41</v>
      </c>
      <c r="F2224" t="s">
        <v>49</v>
      </c>
      <c r="G2224">
        <v>1000000460</v>
      </c>
      <c r="H2224" t="s">
        <v>48</v>
      </c>
      <c r="I2224" s="2" t="s">
        <v>24</v>
      </c>
      <c r="J2224">
        <v>40000085</v>
      </c>
      <c r="K2224" t="s">
        <v>22</v>
      </c>
      <c r="M2224" s="3"/>
    </row>
    <row r="2225" spans="2:13" x14ac:dyDescent="0.2">
      <c r="B2225" s="1">
        <v>42880</v>
      </c>
      <c r="C2225">
        <v>12.3</v>
      </c>
      <c r="D2225" t="str">
        <f>_xlfn.TEXTJOIN($F$4,FALSE,源数据[[#This Row],[字段01]:[字段10]])</f>
        <v>安徽-合肥市-1000000931-百安欣商贸公司-茶饮-10000078-铁观音茶15---</v>
      </c>
      <c r="E2225" t="s">
        <v>41</v>
      </c>
      <c r="F2225" t="s">
        <v>40</v>
      </c>
      <c r="G2225">
        <v>1000000931</v>
      </c>
      <c r="H2225" t="s">
        <v>39</v>
      </c>
      <c r="I2225" s="2" t="s">
        <v>8</v>
      </c>
      <c r="J2225">
        <v>10000078</v>
      </c>
      <c r="K2225" t="s">
        <v>28</v>
      </c>
      <c r="M2225" s="3"/>
    </row>
    <row r="2226" spans="2:13" x14ac:dyDescent="0.2">
      <c r="B2226" s="1">
        <v>42880</v>
      </c>
      <c r="C2226">
        <v>4.5999999999999996</v>
      </c>
      <c r="D2226" t="str">
        <f>_xlfn.TEXTJOIN($F$4,FALSE,源数据[[#This Row],[字段01]:[字段10]])</f>
        <v>安徽-合肥市-1000000931-百安欣商贸公司-茶饮-10000131-柠檬茶3---</v>
      </c>
      <c r="E2226" t="s">
        <v>41</v>
      </c>
      <c r="F2226" t="s">
        <v>40</v>
      </c>
      <c r="G2226">
        <v>1000000931</v>
      </c>
      <c r="H2226" t="s">
        <v>39</v>
      </c>
      <c r="I2226" s="2" t="s">
        <v>8</v>
      </c>
      <c r="J2226">
        <v>10000131</v>
      </c>
      <c r="K2226" t="s">
        <v>36</v>
      </c>
      <c r="M2226" s="3"/>
    </row>
    <row r="2227" spans="2:13" x14ac:dyDescent="0.2">
      <c r="B2227" s="1">
        <v>42880</v>
      </c>
      <c r="C2227">
        <v>40.6</v>
      </c>
      <c r="D2227" t="str">
        <f>_xlfn.TEXTJOIN($F$4,FALSE,源数据[[#This Row],[字段01]:[字段10]])</f>
        <v>安徽-合肥市-1000000931-百安欣商贸公司-茶饮-10000131-柠檬茶3---</v>
      </c>
      <c r="E2227" t="s">
        <v>41</v>
      </c>
      <c r="F2227" t="s">
        <v>40</v>
      </c>
      <c r="G2227">
        <v>1000000931</v>
      </c>
      <c r="H2227" t="s">
        <v>39</v>
      </c>
      <c r="I2227" s="2" t="s">
        <v>8</v>
      </c>
      <c r="J2227">
        <v>10000131</v>
      </c>
      <c r="K2227" t="s">
        <v>36</v>
      </c>
      <c r="M2227" s="3"/>
    </row>
    <row r="2228" spans="2:13" x14ac:dyDescent="0.2">
      <c r="B2228" s="1">
        <v>42880</v>
      </c>
      <c r="C2228">
        <v>20.6</v>
      </c>
      <c r="D2228" t="str">
        <f>_xlfn.TEXTJOIN($F$4,FALSE,源数据[[#This Row],[字段01]:[字段10]])</f>
        <v>安徽-合肥市-1000000931-百安欣商贸公司-茶饮-20000099-拿铁奶茶2---</v>
      </c>
      <c r="E2228" t="s">
        <v>41</v>
      </c>
      <c r="F2228" t="s">
        <v>40</v>
      </c>
      <c r="G2228">
        <v>1000000931</v>
      </c>
      <c r="H2228" t="s">
        <v>39</v>
      </c>
      <c r="I2228" s="2" t="s">
        <v>8</v>
      </c>
      <c r="J2228">
        <v>20000099</v>
      </c>
      <c r="K2228" t="s">
        <v>18</v>
      </c>
      <c r="M2228" s="3"/>
    </row>
    <row r="2229" spans="2:13" x14ac:dyDescent="0.2">
      <c r="B2229" s="1">
        <v>42880</v>
      </c>
      <c r="C2229">
        <v>40.4</v>
      </c>
      <c r="D2229" t="str">
        <f>_xlfn.TEXTJOIN($F$4,FALSE,源数据[[#This Row],[字段01]:[字段10]])</f>
        <v>安徽-合肥市-1000000931-百安欣商贸公司-果汁-40000085-红石榴汁1---</v>
      </c>
      <c r="E2229" t="s">
        <v>41</v>
      </c>
      <c r="F2229" t="s">
        <v>40</v>
      </c>
      <c r="G2229">
        <v>1000000931</v>
      </c>
      <c r="H2229" t="s">
        <v>39</v>
      </c>
      <c r="I2229" s="2" t="s">
        <v>24</v>
      </c>
      <c r="J2229">
        <v>40000085</v>
      </c>
      <c r="K2229" t="s">
        <v>22</v>
      </c>
      <c r="M2229" s="3"/>
    </row>
    <row r="2230" spans="2:13" x14ac:dyDescent="0.2">
      <c r="B2230" s="1">
        <v>42880</v>
      </c>
      <c r="C2230">
        <v>5.5</v>
      </c>
      <c r="D2230" t="str">
        <f>_xlfn.TEXTJOIN($F$4,FALSE,源数据[[#This Row],[字段01]:[字段10]])</f>
        <v>安徽-芜湖市-1000003187-如中寿商贸公司-茶饮-10000064-铁观音茶1---</v>
      </c>
      <c r="E2230" t="s">
        <v>41</v>
      </c>
      <c r="F2230" t="s">
        <v>76</v>
      </c>
      <c r="G2230">
        <v>1000003187</v>
      </c>
      <c r="H2230" t="s">
        <v>75</v>
      </c>
      <c r="I2230" s="2" t="s">
        <v>8</v>
      </c>
      <c r="J2230">
        <v>10000064</v>
      </c>
      <c r="K2230" t="s">
        <v>51</v>
      </c>
      <c r="M2230" s="3"/>
    </row>
    <row r="2231" spans="2:13" x14ac:dyDescent="0.2">
      <c r="B2231" s="1">
        <v>42880</v>
      </c>
      <c r="C2231">
        <v>8.6</v>
      </c>
      <c r="D2231" t="str">
        <f>_xlfn.TEXTJOIN($F$4,FALSE,源数据[[#This Row],[字段01]:[字段10]])</f>
        <v>安徽-芜湖市-1000003187-如中寿商贸公司-茶饮-10000111-茉莉花茶3---</v>
      </c>
      <c r="E2231" t="s">
        <v>41</v>
      </c>
      <c r="F2231" t="s">
        <v>76</v>
      </c>
      <c r="G2231">
        <v>1000003187</v>
      </c>
      <c r="H2231" t="s">
        <v>75</v>
      </c>
      <c r="I2231" s="2" t="s">
        <v>8</v>
      </c>
      <c r="J2231">
        <v>10000111</v>
      </c>
      <c r="K2231" t="s">
        <v>35</v>
      </c>
      <c r="M2231" s="3"/>
    </row>
    <row r="2232" spans="2:13" x14ac:dyDescent="0.2">
      <c r="B2232" s="1">
        <v>42880</v>
      </c>
      <c r="C2232">
        <v>47.8</v>
      </c>
      <c r="D2232" t="str">
        <f>_xlfn.TEXTJOIN($F$4,FALSE,源数据[[#This Row],[字段01]:[字段10]])</f>
        <v>湖南-郴州市-1000002986-仁进裕商贸公司-茶饮-10000131-柠檬茶3---</v>
      </c>
      <c r="E2232" t="s">
        <v>3</v>
      </c>
      <c r="F2232" t="s">
        <v>10</v>
      </c>
      <c r="G2232">
        <v>1000002986</v>
      </c>
      <c r="H2232" t="s">
        <v>9</v>
      </c>
      <c r="I2232" s="2" t="s">
        <v>8</v>
      </c>
      <c r="J2232">
        <v>10000131</v>
      </c>
      <c r="K2232" t="s">
        <v>36</v>
      </c>
      <c r="M2232" s="3"/>
    </row>
    <row r="2233" spans="2:13" x14ac:dyDescent="0.2">
      <c r="B2233" s="1">
        <v>42880</v>
      </c>
      <c r="C2233">
        <v>70.599999999999994</v>
      </c>
      <c r="D2233" t="str">
        <f>_xlfn.TEXTJOIN($F$4,FALSE,源数据[[#This Row],[字段01]:[字段10]])</f>
        <v>湖南-长沙市-1000000059-厚飞康商贸公司-茶饮-10000078-铁观音茶15---</v>
      </c>
      <c r="E2233" t="s">
        <v>3</v>
      </c>
      <c r="F2233" t="s">
        <v>12</v>
      </c>
      <c r="G2233">
        <v>1000000059</v>
      </c>
      <c r="H2233" t="s">
        <v>53</v>
      </c>
      <c r="I2233" s="2" t="s">
        <v>8</v>
      </c>
      <c r="J2233">
        <v>10000078</v>
      </c>
      <c r="K2233" t="s">
        <v>28</v>
      </c>
      <c r="M2233" s="3"/>
    </row>
    <row r="2234" spans="2:13" x14ac:dyDescent="0.2">
      <c r="B2234" s="1">
        <v>42880</v>
      </c>
      <c r="C2234">
        <v>9</v>
      </c>
      <c r="D2234" t="str">
        <f>_xlfn.TEXTJOIN($F$4,FALSE,源数据[[#This Row],[字段01]:[字段10]])</f>
        <v>湖南-长沙市-1000000059-厚飞康商贸公司-茶饮-10000172-红茶16---</v>
      </c>
      <c r="E2234" t="s">
        <v>3</v>
      </c>
      <c r="F2234" t="s">
        <v>12</v>
      </c>
      <c r="G2234">
        <v>1000000059</v>
      </c>
      <c r="H2234" t="s">
        <v>53</v>
      </c>
      <c r="I2234" s="2" t="s">
        <v>8</v>
      </c>
      <c r="J2234">
        <v>10000172</v>
      </c>
      <c r="K2234" t="s">
        <v>14</v>
      </c>
      <c r="M2234" s="3"/>
    </row>
    <row r="2235" spans="2:13" x14ac:dyDescent="0.2">
      <c r="B2235" s="1">
        <v>42880</v>
      </c>
      <c r="C2235">
        <v>23.8</v>
      </c>
      <c r="D2235" t="str">
        <f>_xlfn.TEXTJOIN($F$4,FALSE,源数据[[#This Row],[字段01]:[字段10]])</f>
        <v>江苏-常州市-1000001133-厚弘优商贸公司-茶饮-10000078-铁观音茶15---</v>
      </c>
      <c r="E2235" t="s">
        <v>20</v>
      </c>
      <c r="F2235" t="s">
        <v>44</v>
      </c>
      <c r="G2235">
        <v>1000001133</v>
      </c>
      <c r="H2235" t="s">
        <v>43</v>
      </c>
      <c r="I2235" s="2" t="s">
        <v>8</v>
      </c>
      <c r="J2235">
        <v>10000078</v>
      </c>
      <c r="K2235" t="s">
        <v>28</v>
      </c>
      <c r="M2235" s="3"/>
    </row>
    <row r="2236" spans="2:13" x14ac:dyDescent="0.2">
      <c r="B2236" s="1">
        <v>42880</v>
      </c>
      <c r="C2236">
        <v>8.9</v>
      </c>
      <c r="D2236" t="str">
        <f>_xlfn.TEXTJOIN($F$4,FALSE,源数据[[#This Row],[字段01]:[字段10]])</f>
        <v>江苏-常州市-1000001133-厚弘优商贸公司-茶饮-10000111-茉莉花茶3---</v>
      </c>
      <c r="E2236" t="s">
        <v>20</v>
      </c>
      <c r="F2236" t="s">
        <v>44</v>
      </c>
      <c r="G2236">
        <v>1000001133</v>
      </c>
      <c r="H2236" t="s">
        <v>43</v>
      </c>
      <c r="I2236" s="2" t="s">
        <v>8</v>
      </c>
      <c r="J2236">
        <v>10000111</v>
      </c>
      <c r="K2236" t="s">
        <v>35</v>
      </c>
      <c r="M2236" s="3"/>
    </row>
    <row r="2237" spans="2:13" x14ac:dyDescent="0.2">
      <c r="B2237" s="1">
        <v>42880</v>
      </c>
      <c r="C2237">
        <v>9</v>
      </c>
      <c r="D2237" t="str">
        <f>_xlfn.TEXTJOIN($F$4,FALSE,源数据[[#This Row],[字段01]:[字段10]])</f>
        <v>江苏-常州市-1000001133-厚弘优商贸公司-茶饮-10000111-茉莉花茶3---</v>
      </c>
      <c r="E2237" t="s">
        <v>20</v>
      </c>
      <c r="F2237" t="s">
        <v>44</v>
      </c>
      <c r="G2237">
        <v>1000001133</v>
      </c>
      <c r="H2237" t="s">
        <v>43</v>
      </c>
      <c r="I2237" s="2" t="s">
        <v>8</v>
      </c>
      <c r="J2237">
        <v>10000111</v>
      </c>
      <c r="K2237" t="s">
        <v>35</v>
      </c>
      <c r="M2237" s="3"/>
    </row>
    <row r="2238" spans="2:13" x14ac:dyDescent="0.2">
      <c r="B2238" s="1">
        <v>42880</v>
      </c>
      <c r="C2238">
        <v>18.399999999999999</v>
      </c>
      <c r="D2238" t="str">
        <f>_xlfn.TEXTJOIN($F$4,FALSE,源数据[[#This Row],[字段01]:[字段10]])</f>
        <v>江苏-常州市-1000001133-厚弘优商贸公司-茶饮-10000131-柠檬茶3---</v>
      </c>
      <c r="E2238" t="s">
        <v>20</v>
      </c>
      <c r="F2238" t="s">
        <v>44</v>
      </c>
      <c r="G2238">
        <v>1000001133</v>
      </c>
      <c r="H2238" t="s">
        <v>43</v>
      </c>
      <c r="I2238" s="2" t="s">
        <v>8</v>
      </c>
      <c r="J2238">
        <v>10000131</v>
      </c>
      <c r="K2238" t="s">
        <v>36</v>
      </c>
      <c r="M2238" s="3"/>
    </row>
    <row r="2239" spans="2:13" x14ac:dyDescent="0.2">
      <c r="B2239" s="1">
        <v>42880</v>
      </c>
      <c r="C2239">
        <v>14.8</v>
      </c>
      <c r="D2239" t="str">
        <f>_xlfn.TEXTJOIN($F$4,FALSE,源数据[[#This Row],[字段01]:[字段10]])</f>
        <v>江苏-常州市-1000001133-厚弘优商贸公司-茶饮-20000099-拿铁奶茶2---</v>
      </c>
      <c r="E2239" t="s">
        <v>20</v>
      </c>
      <c r="F2239" t="s">
        <v>44</v>
      </c>
      <c r="G2239">
        <v>1000001133</v>
      </c>
      <c r="H2239" t="s">
        <v>43</v>
      </c>
      <c r="I2239" s="2" t="s">
        <v>8</v>
      </c>
      <c r="J2239">
        <v>20000099</v>
      </c>
      <c r="K2239" t="s">
        <v>18</v>
      </c>
      <c r="M2239" s="3"/>
    </row>
    <row r="2240" spans="2:13" x14ac:dyDescent="0.2">
      <c r="B2240" s="1">
        <v>42880</v>
      </c>
      <c r="C2240">
        <v>40.700000000000003</v>
      </c>
      <c r="D2240" t="str">
        <f>_xlfn.TEXTJOIN($F$4,FALSE,源数据[[#This Row],[字段01]:[字段10]])</f>
        <v>江苏-连云港市-1000002973-皇飞进商贸公司-茶饮-10000131-柠檬茶3---</v>
      </c>
      <c r="E2240" t="s">
        <v>20</v>
      </c>
      <c r="F2240" t="s">
        <v>62</v>
      </c>
      <c r="G2240">
        <v>1000002973</v>
      </c>
      <c r="H2240" t="s">
        <v>61</v>
      </c>
      <c r="I2240" s="2" t="s">
        <v>8</v>
      </c>
      <c r="J2240">
        <v>10000131</v>
      </c>
      <c r="K2240" t="s">
        <v>36</v>
      </c>
      <c r="M2240" s="3"/>
    </row>
    <row r="2241" spans="2:13" x14ac:dyDescent="0.2">
      <c r="B2241" s="1">
        <v>42880</v>
      </c>
      <c r="C2241">
        <v>28.9</v>
      </c>
      <c r="D2241" t="str">
        <f>_xlfn.TEXTJOIN($F$4,FALSE,源数据[[#This Row],[字段01]:[字段10]])</f>
        <v>江苏-南京市区-1000000018-久多厚商贸公司-茶饮-10000078-铁观音茶15---</v>
      </c>
      <c r="E2241" t="s">
        <v>20</v>
      </c>
      <c r="F2241" t="s">
        <v>47</v>
      </c>
      <c r="G2241">
        <v>1000000018</v>
      </c>
      <c r="H2241" t="s">
        <v>46</v>
      </c>
      <c r="I2241" s="2" t="s">
        <v>8</v>
      </c>
      <c r="J2241">
        <v>10000078</v>
      </c>
      <c r="K2241" t="s">
        <v>28</v>
      </c>
      <c r="M2241" s="3"/>
    </row>
    <row r="2242" spans="2:13" x14ac:dyDescent="0.2">
      <c r="B2242" s="1">
        <v>42880</v>
      </c>
      <c r="C2242">
        <v>39</v>
      </c>
      <c r="D2242" t="str">
        <f>_xlfn.TEXTJOIN($F$4,FALSE,源数据[[#This Row],[字段01]:[字段10]])</f>
        <v>江苏-南京市区-1000000018-久多厚商贸公司-茶饮-10000131-柠檬茶3---</v>
      </c>
      <c r="E2242" t="s">
        <v>20</v>
      </c>
      <c r="F2242" t="s">
        <v>47</v>
      </c>
      <c r="G2242">
        <v>1000000018</v>
      </c>
      <c r="H2242" t="s">
        <v>46</v>
      </c>
      <c r="I2242" s="2" t="s">
        <v>8</v>
      </c>
      <c r="J2242">
        <v>10000131</v>
      </c>
      <c r="K2242" t="s">
        <v>36</v>
      </c>
      <c r="M2242" s="3"/>
    </row>
    <row r="2243" spans="2:13" x14ac:dyDescent="0.2">
      <c r="B2243" s="1">
        <v>42880</v>
      </c>
      <c r="C2243">
        <v>38</v>
      </c>
      <c r="D2243" t="str">
        <f>_xlfn.TEXTJOIN($F$4,FALSE,源数据[[#This Row],[字段01]:[字段10]])</f>
        <v>江苏-南京市区-1000000018-久多厚商贸公司-茶饮-10000182-麦茶3---</v>
      </c>
      <c r="E2243" t="s">
        <v>20</v>
      </c>
      <c r="F2243" t="s">
        <v>47</v>
      </c>
      <c r="G2243">
        <v>1000000018</v>
      </c>
      <c r="H2243" t="s">
        <v>46</v>
      </c>
      <c r="I2243" s="2" t="s">
        <v>8</v>
      </c>
      <c r="J2243">
        <v>10000182</v>
      </c>
      <c r="K2243" t="s">
        <v>29</v>
      </c>
      <c r="M2243" s="3"/>
    </row>
    <row r="2244" spans="2:13" x14ac:dyDescent="0.2">
      <c r="B2244" s="1">
        <v>42880</v>
      </c>
      <c r="C2244">
        <v>0</v>
      </c>
      <c r="D2244" t="str">
        <f>_xlfn.TEXTJOIN($F$4,FALSE,源数据[[#This Row],[字段01]:[字段10]])</f>
        <v>江苏-南通市-1000003349-晨乐商贸有限公司-茶饮-20000099-拿铁奶茶2---</v>
      </c>
      <c r="E2244" t="s">
        <v>20</v>
      </c>
      <c r="F2244" t="s">
        <v>67</v>
      </c>
      <c r="G2244">
        <v>1000003349</v>
      </c>
      <c r="H2244" t="s">
        <v>66</v>
      </c>
      <c r="I2244" s="2" t="s">
        <v>8</v>
      </c>
      <c r="J2244">
        <v>20000099</v>
      </c>
      <c r="K2244" t="s">
        <v>18</v>
      </c>
      <c r="M2244" s="3"/>
    </row>
    <row r="2245" spans="2:13" x14ac:dyDescent="0.2">
      <c r="B2245" s="1">
        <v>42880</v>
      </c>
      <c r="C2245">
        <v>37.5</v>
      </c>
      <c r="D2245" t="str">
        <f>_xlfn.TEXTJOIN($F$4,FALSE,源数据[[#This Row],[字段01]:[字段10]])</f>
        <v>江苏-苏州市-1000000054-荣聚本商贸公司-果汁-40000085-红石榴汁1---</v>
      </c>
      <c r="E2245" t="s">
        <v>20</v>
      </c>
      <c r="F2245" t="s">
        <v>27</v>
      </c>
      <c r="G2245">
        <v>1000000054</v>
      </c>
      <c r="H2245" t="s">
        <v>34</v>
      </c>
      <c r="I2245" s="2" t="s">
        <v>24</v>
      </c>
      <c r="J2245">
        <v>40000085</v>
      </c>
      <c r="K2245" t="s">
        <v>22</v>
      </c>
      <c r="M2245" s="3"/>
    </row>
    <row r="2246" spans="2:13" x14ac:dyDescent="0.2">
      <c r="B2246" s="1">
        <v>42880</v>
      </c>
      <c r="C2246">
        <v>5.9</v>
      </c>
      <c r="D2246" t="str">
        <f>_xlfn.TEXTJOIN($F$4,FALSE,源数据[[#This Row],[字段01]:[字段10]])</f>
        <v>江苏-泰州市-1000003183-安成茂商贸公司-茶饮-10000064-铁观音茶1---</v>
      </c>
      <c r="E2246" t="s">
        <v>20</v>
      </c>
      <c r="F2246" t="s">
        <v>23</v>
      </c>
      <c r="G2246">
        <v>1000003183</v>
      </c>
      <c r="H2246" t="s">
        <v>21</v>
      </c>
      <c r="I2246" s="2" t="s">
        <v>8</v>
      </c>
      <c r="J2246">
        <v>10000064</v>
      </c>
      <c r="K2246" t="s">
        <v>51</v>
      </c>
      <c r="M2246" s="3"/>
    </row>
    <row r="2247" spans="2:13" x14ac:dyDescent="0.2">
      <c r="B2247" s="1">
        <v>42880</v>
      </c>
      <c r="C2247">
        <v>2.4</v>
      </c>
      <c r="D2247" t="str">
        <f>_xlfn.TEXTJOIN($F$4,FALSE,源数据[[#This Row],[字段01]:[字段10]])</f>
        <v>江苏-泰州市-1000003183-安成茂商贸公司-茶饮-10000078-铁观音茶15---</v>
      </c>
      <c r="E2247" t="s">
        <v>20</v>
      </c>
      <c r="F2247" t="s">
        <v>23</v>
      </c>
      <c r="G2247">
        <v>1000003183</v>
      </c>
      <c r="H2247" t="s">
        <v>21</v>
      </c>
      <c r="I2247" s="2" t="s">
        <v>8</v>
      </c>
      <c r="J2247">
        <v>10000078</v>
      </c>
      <c r="K2247" t="s">
        <v>28</v>
      </c>
      <c r="M2247" s="3"/>
    </row>
    <row r="2248" spans="2:13" x14ac:dyDescent="0.2">
      <c r="B2248" s="1">
        <v>42880</v>
      </c>
      <c r="C2248">
        <v>23.1</v>
      </c>
      <c r="D2248" t="str">
        <f>_xlfn.TEXTJOIN($F$4,FALSE,源数据[[#This Row],[字段01]:[字段10]])</f>
        <v>江苏-泰州市-1000003183-安成茂商贸公司-茶饮-10000111-茉莉花茶3---</v>
      </c>
      <c r="E2248" t="s">
        <v>20</v>
      </c>
      <c r="F2248" t="s">
        <v>23</v>
      </c>
      <c r="G2248">
        <v>1000003183</v>
      </c>
      <c r="H2248" t="s">
        <v>21</v>
      </c>
      <c r="I2248" s="2" t="s">
        <v>8</v>
      </c>
      <c r="J2248">
        <v>10000111</v>
      </c>
      <c r="K2248" t="s">
        <v>35</v>
      </c>
      <c r="M2248" s="3"/>
    </row>
    <row r="2249" spans="2:13" x14ac:dyDescent="0.2">
      <c r="B2249" s="1">
        <v>42880</v>
      </c>
      <c r="C2249">
        <v>29.4</v>
      </c>
      <c r="D2249" t="str">
        <f>_xlfn.TEXTJOIN($F$4,FALSE,源数据[[#This Row],[字段01]:[字段10]])</f>
        <v>江苏-徐州市-1000000031-顺满进商贸公司-茶饮-10000061-冰绿茶18---</v>
      </c>
      <c r="E2249" t="s">
        <v>20</v>
      </c>
      <c r="F2249" t="s">
        <v>31</v>
      </c>
      <c r="G2249">
        <v>1000000031</v>
      </c>
      <c r="H2249" t="s">
        <v>30</v>
      </c>
      <c r="I2249" s="2" t="s">
        <v>8</v>
      </c>
      <c r="J2249">
        <v>10000061</v>
      </c>
      <c r="K2249" t="s">
        <v>26</v>
      </c>
      <c r="M2249" s="3"/>
    </row>
    <row r="2250" spans="2:13" x14ac:dyDescent="0.2">
      <c r="B2250" s="1">
        <v>42880</v>
      </c>
      <c r="C2250">
        <v>0.3</v>
      </c>
      <c r="D2250" t="str">
        <f>_xlfn.TEXTJOIN($F$4,FALSE,源数据[[#This Row],[字段01]:[字段10]])</f>
        <v>江苏-盐城市-1000002872-亚成美商贸公司-茶饮-20000099-拿铁奶茶2---</v>
      </c>
      <c r="E2250" t="s">
        <v>20</v>
      </c>
      <c r="F2250" t="s">
        <v>19</v>
      </c>
      <c r="G2250">
        <v>1000002872</v>
      </c>
      <c r="H2250" t="s">
        <v>17</v>
      </c>
      <c r="I2250" s="2" t="s">
        <v>8</v>
      </c>
      <c r="J2250">
        <v>20000099</v>
      </c>
      <c r="K2250" t="s">
        <v>18</v>
      </c>
      <c r="M2250" s="3"/>
    </row>
    <row r="2251" spans="2:13" x14ac:dyDescent="0.2">
      <c r="B2251" s="1">
        <v>42880</v>
      </c>
      <c r="C2251">
        <v>26</v>
      </c>
      <c r="D2251" t="str">
        <f>_xlfn.TEXTJOIN($F$4,FALSE,源数据[[#This Row],[字段01]:[字段10]])</f>
        <v>江苏-镇江市-1000000047-寿鼎益商贸公司-茶饮-10000078-铁观音茶15---</v>
      </c>
      <c r="E2251" t="s">
        <v>20</v>
      </c>
      <c r="F2251" t="s">
        <v>33</v>
      </c>
      <c r="G2251">
        <v>1000000047</v>
      </c>
      <c r="H2251" t="s">
        <v>32</v>
      </c>
      <c r="I2251" s="2" t="s">
        <v>8</v>
      </c>
      <c r="J2251">
        <v>10000078</v>
      </c>
      <c r="K2251" t="s">
        <v>28</v>
      </c>
      <c r="M2251" s="3"/>
    </row>
    <row r="2252" spans="2:13" x14ac:dyDescent="0.2">
      <c r="B2252" s="1">
        <v>42880</v>
      </c>
      <c r="C2252">
        <v>9.3000000000000007</v>
      </c>
      <c r="D2252" t="str">
        <f>_xlfn.TEXTJOIN($F$4,FALSE,源数据[[#This Row],[字段01]:[字段10]])</f>
        <v>江苏-镇江市-1000000047-寿鼎益商贸公司-茶饮-10000131-柠檬茶3---</v>
      </c>
      <c r="E2252" t="s">
        <v>20</v>
      </c>
      <c r="F2252" t="s">
        <v>33</v>
      </c>
      <c r="G2252">
        <v>1000000047</v>
      </c>
      <c r="H2252" t="s">
        <v>32</v>
      </c>
      <c r="I2252" s="2" t="s">
        <v>8</v>
      </c>
      <c r="J2252">
        <v>10000131</v>
      </c>
      <c r="K2252" t="s">
        <v>36</v>
      </c>
      <c r="M2252" s="3"/>
    </row>
    <row r="2253" spans="2:13" x14ac:dyDescent="0.2">
      <c r="B2253" s="1">
        <v>42881</v>
      </c>
      <c r="C2253">
        <v>24.4</v>
      </c>
      <c r="D2253" t="str">
        <f>_xlfn.TEXTJOIN($F$4,FALSE,源数据[[#This Row],[字段01]:[字段10]])</f>
        <v>安徽-蚌埠市-1000000460-昌华聚商贸公司-茶饮-10000131-柠檬茶3---</v>
      </c>
      <c r="E2253" t="s">
        <v>41</v>
      </c>
      <c r="F2253" t="s">
        <v>49</v>
      </c>
      <c r="G2253">
        <v>1000000460</v>
      </c>
      <c r="H2253" t="s">
        <v>48</v>
      </c>
      <c r="I2253" s="2" t="s">
        <v>8</v>
      </c>
      <c r="J2253">
        <v>10000131</v>
      </c>
      <c r="K2253" t="s">
        <v>36</v>
      </c>
      <c r="M2253" s="3"/>
    </row>
    <row r="2254" spans="2:13" x14ac:dyDescent="0.2">
      <c r="B2254" s="1">
        <v>42881</v>
      </c>
      <c r="C2254">
        <v>38.200000000000003</v>
      </c>
      <c r="D2254" t="str">
        <f>_xlfn.TEXTJOIN($F$4,FALSE,源数据[[#This Row],[字段01]:[字段10]])</f>
        <v>安徽-蚌埠市-1000000460-昌华聚商贸公司-果汁-40000085-红石榴汁1---</v>
      </c>
      <c r="E2254" t="s">
        <v>41</v>
      </c>
      <c r="F2254" t="s">
        <v>49</v>
      </c>
      <c r="G2254">
        <v>1000000460</v>
      </c>
      <c r="H2254" t="s">
        <v>48</v>
      </c>
      <c r="I2254" s="2" t="s">
        <v>24</v>
      </c>
      <c r="J2254">
        <v>40000085</v>
      </c>
      <c r="K2254" t="s">
        <v>22</v>
      </c>
      <c r="M2254" s="3"/>
    </row>
    <row r="2255" spans="2:13" x14ac:dyDescent="0.2">
      <c r="B2255" s="1">
        <v>42881</v>
      </c>
      <c r="C2255">
        <v>39.700000000000003</v>
      </c>
      <c r="D2255" t="str">
        <f>_xlfn.TEXTJOIN($F$4,FALSE,源数据[[#This Row],[字段01]:[字段10]])</f>
        <v>安徽-合肥市-1000000931-百安欣商贸公司-果汁-40000085-红石榴汁1---</v>
      </c>
      <c r="E2255" t="s">
        <v>41</v>
      </c>
      <c r="F2255" t="s">
        <v>40</v>
      </c>
      <c r="G2255">
        <v>1000000931</v>
      </c>
      <c r="H2255" t="s">
        <v>39</v>
      </c>
      <c r="I2255" s="2" t="s">
        <v>24</v>
      </c>
      <c r="J2255">
        <v>40000085</v>
      </c>
      <c r="K2255" t="s">
        <v>22</v>
      </c>
      <c r="M2255" s="3"/>
    </row>
    <row r="2256" spans="2:13" x14ac:dyDescent="0.2">
      <c r="B2256" s="1">
        <v>42881</v>
      </c>
      <c r="C2256">
        <v>72.599999999999994</v>
      </c>
      <c r="D2256" t="str">
        <f>_xlfn.TEXTJOIN($F$4,FALSE,源数据[[#This Row],[字段01]:[字段10]])</f>
        <v>湖南-常德市-1000000281-宝飞圣商贸公司-茶饮-20000099-拿铁奶茶2---</v>
      </c>
      <c r="E2256" t="s">
        <v>3</v>
      </c>
      <c r="F2256" t="s">
        <v>73</v>
      </c>
      <c r="G2256">
        <v>1000000281</v>
      </c>
      <c r="H2256" t="s">
        <v>72</v>
      </c>
      <c r="I2256" s="2" t="s">
        <v>8</v>
      </c>
      <c r="J2256">
        <v>20000099</v>
      </c>
      <c r="K2256" t="s">
        <v>18</v>
      </c>
      <c r="M2256" s="3"/>
    </row>
    <row r="2257" spans="2:13" x14ac:dyDescent="0.2">
      <c r="B2257" s="1">
        <v>42881</v>
      </c>
      <c r="C2257">
        <v>62.7</v>
      </c>
      <c r="D2257" t="str">
        <f>_xlfn.TEXTJOIN($F$4,FALSE,源数据[[#This Row],[字段01]:[字段10]])</f>
        <v>湖南-郴州市-1000002985-寿贵盛商贸公司-茶饮-10000211-茉莉绿茶11---</v>
      </c>
      <c r="E2257" t="s">
        <v>3</v>
      </c>
      <c r="F2257" t="s">
        <v>10</v>
      </c>
      <c r="G2257">
        <v>1000002985</v>
      </c>
      <c r="H2257" t="s">
        <v>45</v>
      </c>
      <c r="I2257" s="2" t="s">
        <v>8</v>
      </c>
      <c r="J2257">
        <v>10000211</v>
      </c>
      <c r="K2257" t="s">
        <v>6</v>
      </c>
      <c r="M2257" s="3"/>
    </row>
    <row r="2258" spans="2:13" x14ac:dyDescent="0.2">
      <c r="B2258" s="1">
        <v>42881</v>
      </c>
      <c r="C2258">
        <v>60.5</v>
      </c>
      <c r="D2258" t="str">
        <f>_xlfn.TEXTJOIN($F$4,FALSE,源数据[[#This Row],[字段01]:[字段10]])</f>
        <v>湖南-郴州市-1000002985-寿贵盛商贸公司-茶饮-10000211-茉莉绿茶11---</v>
      </c>
      <c r="E2258" t="s">
        <v>3</v>
      </c>
      <c r="F2258" t="s">
        <v>10</v>
      </c>
      <c r="G2258">
        <v>1000002985</v>
      </c>
      <c r="H2258" t="s">
        <v>45</v>
      </c>
      <c r="I2258" s="2" t="s">
        <v>8</v>
      </c>
      <c r="J2258">
        <v>10000211</v>
      </c>
      <c r="K2258" t="s">
        <v>6</v>
      </c>
      <c r="M2258" s="3"/>
    </row>
    <row r="2259" spans="2:13" x14ac:dyDescent="0.2">
      <c r="B2259" s="1">
        <v>42881</v>
      </c>
      <c r="C2259">
        <v>64.099999999999994</v>
      </c>
      <c r="D2259" t="str">
        <f>_xlfn.TEXTJOIN($F$4,FALSE,源数据[[#This Row],[字段01]:[字段10]])</f>
        <v>湖南-郴州市-1000002985-寿贵盛商贸公司-茶饮-10000211-茉莉绿茶11---</v>
      </c>
      <c r="E2259" t="s">
        <v>3</v>
      </c>
      <c r="F2259" t="s">
        <v>10</v>
      </c>
      <c r="G2259">
        <v>1000002985</v>
      </c>
      <c r="H2259" t="s">
        <v>45</v>
      </c>
      <c r="I2259" s="2" t="s">
        <v>8</v>
      </c>
      <c r="J2259">
        <v>10000211</v>
      </c>
      <c r="K2259" t="s">
        <v>6</v>
      </c>
      <c r="M2259" s="3"/>
    </row>
    <row r="2260" spans="2:13" x14ac:dyDescent="0.2">
      <c r="B2260" s="1">
        <v>42881</v>
      </c>
      <c r="C2260">
        <v>61.8</v>
      </c>
      <c r="D2260" t="str">
        <f>_xlfn.TEXTJOIN($F$4,FALSE,源数据[[#This Row],[字段01]:[字段10]])</f>
        <v>湖南-郴州市-1000002986-仁进裕商贸公司-茶饮-10000211-茉莉绿茶11---</v>
      </c>
      <c r="E2260" t="s">
        <v>3</v>
      </c>
      <c r="F2260" t="s">
        <v>10</v>
      </c>
      <c r="G2260">
        <v>1000002986</v>
      </c>
      <c r="H2260" t="s">
        <v>9</v>
      </c>
      <c r="I2260" s="2" t="s">
        <v>8</v>
      </c>
      <c r="J2260">
        <v>10000211</v>
      </c>
      <c r="K2260" t="s">
        <v>6</v>
      </c>
      <c r="M2260" s="3"/>
    </row>
    <row r="2261" spans="2:13" x14ac:dyDescent="0.2">
      <c r="B2261" s="1">
        <v>42881</v>
      </c>
      <c r="C2261">
        <v>59.5</v>
      </c>
      <c r="D2261" t="str">
        <f>_xlfn.TEXTJOIN($F$4,FALSE,源数据[[#This Row],[字段01]:[字段10]])</f>
        <v>湖南-郴州市-1000002986-仁进裕商贸公司-茶饮-10000211-茉莉绿茶11---</v>
      </c>
      <c r="E2261" t="s">
        <v>3</v>
      </c>
      <c r="F2261" t="s">
        <v>10</v>
      </c>
      <c r="G2261">
        <v>1000002986</v>
      </c>
      <c r="H2261" t="s">
        <v>9</v>
      </c>
      <c r="I2261" s="2" t="s">
        <v>8</v>
      </c>
      <c r="J2261">
        <v>10000211</v>
      </c>
      <c r="K2261" t="s">
        <v>6</v>
      </c>
      <c r="M2261" s="3"/>
    </row>
    <row r="2262" spans="2:13" x14ac:dyDescent="0.2">
      <c r="B2262" s="1">
        <v>42881</v>
      </c>
      <c r="C2262">
        <v>4.9000000000000004</v>
      </c>
      <c r="D2262" t="str">
        <f>_xlfn.TEXTJOIN($F$4,FALSE,源数据[[#This Row],[字段01]:[字段10]])</f>
        <v>湖南-郴州市-1000002986-仁进裕商贸公司-茶饮-20000099-拿铁奶茶2---</v>
      </c>
      <c r="E2262" t="s">
        <v>3</v>
      </c>
      <c r="F2262" t="s">
        <v>10</v>
      </c>
      <c r="G2262">
        <v>1000002986</v>
      </c>
      <c r="H2262" t="s">
        <v>9</v>
      </c>
      <c r="I2262" s="2" t="s">
        <v>8</v>
      </c>
      <c r="J2262">
        <v>20000099</v>
      </c>
      <c r="K2262" t="s">
        <v>18</v>
      </c>
      <c r="M2262" s="3"/>
    </row>
    <row r="2263" spans="2:13" x14ac:dyDescent="0.2">
      <c r="B2263" s="1">
        <v>42881</v>
      </c>
      <c r="C2263">
        <v>7.9</v>
      </c>
      <c r="D2263" t="str">
        <f>_xlfn.TEXTJOIN($F$4,FALSE,源数据[[#This Row],[字段01]:[字段10]])</f>
        <v>湖南-株洲市-1000000072-正吉复商贸公司-茶饮-20000099-拿铁奶茶2---</v>
      </c>
      <c r="E2263" t="s">
        <v>3</v>
      </c>
      <c r="F2263" t="s">
        <v>7</v>
      </c>
      <c r="G2263">
        <v>1000000072</v>
      </c>
      <c r="H2263" t="s">
        <v>5</v>
      </c>
      <c r="I2263" s="2" t="s">
        <v>8</v>
      </c>
      <c r="J2263">
        <v>20000099</v>
      </c>
      <c r="K2263" t="s">
        <v>18</v>
      </c>
      <c r="M2263" s="3"/>
    </row>
    <row r="2264" spans="2:13" x14ac:dyDescent="0.2">
      <c r="B2264" s="1">
        <v>42881</v>
      </c>
      <c r="C2264">
        <v>28.9</v>
      </c>
      <c r="D2264" t="str">
        <f>_xlfn.TEXTJOIN($F$4,FALSE,源数据[[#This Row],[字段01]:[字段10]])</f>
        <v>江苏-常州市-1000001133-厚弘优商贸公司-茶饮-10000182-麦茶3---</v>
      </c>
      <c r="E2264" t="s">
        <v>20</v>
      </c>
      <c r="F2264" t="s">
        <v>44</v>
      </c>
      <c r="G2264">
        <v>1000001133</v>
      </c>
      <c r="H2264" t="s">
        <v>43</v>
      </c>
      <c r="I2264" s="2" t="s">
        <v>8</v>
      </c>
      <c r="J2264">
        <v>10000182</v>
      </c>
      <c r="K2264" t="s">
        <v>29</v>
      </c>
      <c r="M2264" s="3"/>
    </row>
    <row r="2265" spans="2:13" x14ac:dyDescent="0.2">
      <c r="B2265" s="1">
        <v>42881</v>
      </c>
      <c r="C2265">
        <v>0.7</v>
      </c>
      <c r="D2265" t="str">
        <f>_xlfn.TEXTJOIN($F$4,FALSE,源数据[[#This Row],[字段01]:[字段10]])</f>
        <v>江苏-南通市-1000003349-晨乐商贸有限公司-茶饮-20000099-拿铁奶茶2---</v>
      </c>
      <c r="E2265" t="s">
        <v>20</v>
      </c>
      <c r="F2265" t="s">
        <v>67</v>
      </c>
      <c r="G2265">
        <v>1000003349</v>
      </c>
      <c r="H2265" t="s">
        <v>66</v>
      </c>
      <c r="I2265" s="2" t="s">
        <v>8</v>
      </c>
      <c r="J2265">
        <v>20000099</v>
      </c>
      <c r="K2265" t="s">
        <v>18</v>
      </c>
      <c r="M2265" s="3"/>
    </row>
    <row r="2266" spans="2:13" x14ac:dyDescent="0.2">
      <c r="B2266" s="1">
        <v>42881</v>
      </c>
      <c r="C2266">
        <v>5.5</v>
      </c>
      <c r="D2266" t="str">
        <f>_xlfn.TEXTJOIN($F$4,FALSE,源数据[[#This Row],[字段01]:[字段10]])</f>
        <v>江苏-南通市-1000003349-晨乐商贸有限公司-茶饮-20000099-拿铁奶茶2---</v>
      </c>
      <c r="E2266" t="s">
        <v>20</v>
      </c>
      <c r="F2266" t="s">
        <v>67</v>
      </c>
      <c r="G2266">
        <v>1000003349</v>
      </c>
      <c r="H2266" t="s">
        <v>66</v>
      </c>
      <c r="I2266" s="2" t="s">
        <v>8</v>
      </c>
      <c r="J2266">
        <v>20000099</v>
      </c>
      <c r="K2266" t="s">
        <v>18</v>
      </c>
      <c r="M2266" s="3"/>
    </row>
    <row r="2267" spans="2:13" x14ac:dyDescent="0.2">
      <c r="B2267" s="1">
        <v>42881</v>
      </c>
      <c r="C2267">
        <v>1</v>
      </c>
      <c r="D2267" t="str">
        <f>_xlfn.TEXTJOIN($F$4,FALSE,源数据[[#This Row],[字段01]:[字段10]])</f>
        <v>江苏-南通市-1000003349-晨乐商贸有限公司-茶饮-20000099-拿铁奶茶2---</v>
      </c>
      <c r="E2267" t="s">
        <v>20</v>
      </c>
      <c r="F2267" t="s">
        <v>67</v>
      </c>
      <c r="G2267">
        <v>1000003349</v>
      </c>
      <c r="H2267" t="s">
        <v>66</v>
      </c>
      <c r="I2267" s="2" t="s">
        <v>8</v>
      </c>
      <c r="J2267">
        <v>20000099</v>
      </c>
      <c r="K2267" t="s">
        <v>18</v>
      </c>
      <c r="M2267" s="3"/>
    </row>
    <row r="2268" spans="2:13" x14ac:dyDescent="0.2">
      <c r="B2268" s="1">
        <v>42881</v>
      </c>
      <c r="C2268">
        <v>30.8</v>
      </c>
      <c r="D2268" t="str">
        <f>_xlfn.TEXTJOIN($F$4,FALSE,源数据[[#This Row],[字段01]:[字段10]])</f>
        <v>江苏-苏州市-1000000054-荣聚本商贸公司-果汁-40000085-红石榴汁1---</v>
      </c>
      <c r="E2268" t="s">
        <v>20</v>
      </c>
      <c r="F2268" t="s">
        <v>27</v>
      </c>
      <c r="G2268">
        <v>1000000054</v>
      </c>
      <c r="H2268" t="s">
        <v>34</v>
      </c>
      <c r="I2268" s="2" t="s">
        <v>24</v>
      </c>
      <c r="J2268">
        <v>40000085</v>
      </c>
      <c r="K2268" t="s">
        <v>22</v>
      </c>
      <c r="M2268" s="3"/>
    </row>
    <row r="2269" spans="2:13" x14ac:dyDescent="0.2">
      <c r="B2269" s="1">
        <v>42881</v>
      </c>
      <c r="C2269">
        <v>100.5</v>
      </c>
      <c r="D2269" t="str">
        <f>_xlfn.TEXTJOIN($F$4,FALSE,源数据[[#This Row],[字段01]:[字段10]])</f>
        <v>江苏-无锡市-1000000046-多福复商贸公司-茶饮-10000172-红茶16---</v>
      </c>
      <c r="E2269" t="s">
        <v>20</v>
      </c>
      <c r="F2269" t="s">
        <v>52</v>
      </c>
      <c r="G2269">
        <v>1000000046</v>
      </c>
      <c r="H2269" t="s">
        <v>50</v>
      </c>
      <c r="I2269" s="2" t="s">
        <v>8</v>
      </c>
      <c r="J2269">
        <v>10000172</v>
      </c>
      <c r="K2269" t="s">
        <v>14</v>
      </c>
      <c r="M2269" s="3"/>
    </row>
    <row r="2270" spans="2:13" x14ac:dyDescent="0.2">
      <c r="B2270" s="1">
        <v>42882</v>
      </c>
      <c r="C2270">
        <v>19.899999999999999</v>
      </c>
      <c r="D2270" t="str">
        <f>_xlfn.TEXTJOIN($F$4,FALSE,源数据[[#This Row],[字段01]:[字段10]])</f>
        <v>安徽-蚌埠市-1000000460-昌华聚商贸公司-茶饮-10000182-麦茶3---</v>
      </c>
      <c r="E2270" t="s">
        <v>41</v>
      </c>
      <c r="F2270" t="s">
        <v>49</v>
      </c>
      <c r="G2270">
        <v>1000000460</v>
      </c>
      <c r="H2270" t="s">
        <v>48</v>
      </c>
      <c r="I2270" s="2" t="s">
        <v>8</v>
      </c>
      <c r="J2270">
        <v>10000182</v>
      </c>
      <c r="K2270" t="s">
        <v>29</v>
      </c>
      <c r="M2270" s="3"/>
    </row>
    <row r="2271" spans="2:13" x14ac:dyDescent="0.2">
      <c r="B2271" s="1">
        <v>42882</v>
      </c>
      <c r="C2271">
        <v>37.1</v>
      </c>
      <c r="D2271" t="str">
        <f>_xlfn.TEXTJOIN($F$4,FALSE,源数据[[#This Row],[字段01]:[字段10]])</f>
        <v>安徽-蚌埠市-1000000460-昌华聚商贸公司-果汁-40000085-红石榴汁1---</v>
      </c>
      <c r="E2271" t="s">
        <v>41</v>
      </c>
      <c r="F2271" t="s">
        <v>49</v>
      </c>
      <c r="G2271">
        <v>1000000460</v>
      </c>
      <c r="H2271" t="s">
        <v>48</v>
      </c>
      <c r="I2271" s="2" t="s">
        <v>24</v>
      </c>
      <c r="J2271">
        <v>40000085</v>
      </c>
      <c r="K2271" t="s">
        <v>22</v>
      </c>
      <c r="M2271" s="3"/>
    </row>
    <row r="2272" spans="2:13" x14ac:dyDescent="0.2">
      <c r="B2272" s="1">
        <v>42882</v>
      </c>
      <c r="C2272">
        <v>38.299999999999997</v>
      </c>
      <c r="D2272" t="str">
        <f>_xlfn.TEXTJOIN($F$4,FALSE,源数据[[#This Row],[字段01]:[字段10]])</f>
        <v>安徽-合肥市-1000000931-百安欣商贸公司-果汁-40000085-红石榴汁1---</v>
      </c>
      <c r="E2272" t="s">
        <v>41</v>
      </c>
      <c r="F2272" t="s">
        <v>40</v>
      </c>
      <c r="G2272">
        <v>1000000931</v>
      </c>
      <c r="H2272" t="s">
        <v>39</v>
      </c>
      <c r="I2272" s="2" t="s">
        <v>24</v>
      </c>
      <c r="J2272">
        <v>40000085</v>
      </c>
      <c r="K2272" t="s">
        <v>22</v>
      </c>
      <c r="M2272" s="3"/>
    </row>
    <row r="2273" spans="2:13" x14ac:dyDescent="0.2">
      <c r="B2273" s="1">
        <v>42882</v>
      </c>
      <c r="C2273">
        <v>27.8</v>
      </c>
      <c r="D2273" t="str">
        <f>_xlfn.TEXTJOIN($F$4,FALSE,源数据[[#This Row],[字段01]:[字段10]])</f>
        <v>河南-洛阳市区-1000001915-华宏仁商贸公司-果汁-40000080-芒果汁6---</v>
      </c>
      <c r="E2273" t="s">
        <v>16</v>
      </c>
      <c r="F2273" t="s">
        <v>15</v>
      </c>
      <c r="G2273">
        <v>1000001915</v>
      </c>
      <c r="H2273" t="s">
        <v>13</v>
      </c>
      <c r="I2273" s="2" t="s">
        <v>24</v>
      </c>
      <c r="J2273">
        <v>40000080</v>
      </c>
      <c r="K2273" t="s">
        <v>65</v>
      </c>
      <c r="M2273" s="3"/>
    </row>
    <row r="2274" spans="2:13" x14ac:dyDescent="0.2">
      <c r="B2274" s="1">
        <v>42882</v>
      </c>
      <c r="C2274">
        <v>8.4</v>
      </c>
      <c r="D2274" t="str">
        <f>_xlfn.TEXTJOIN($F$4,FALSE,源数据[[#This Row],[字段01]:[字段10]])</f>
        <v>湖南-常德市-1000000281-宝飞圣商贸公司-茶饮-10000136-柠檬茶8---</v>
      </c>
      <c r="E2274" t="s">
        <v>3</v>
      </c>
      <c r="F2274" t="s">
        <v>73</v>
      </c>
      <c r="G2274">
        <v>1000000281</v>
      </c>
      <c r="H2274" t="s">
        <v>72</v>
      </c>
      <c r="I2274" s="2" t="s">
        <v>8</v>
      </c>
      <c r="J2274">
        <v>10000136</v>
      </c>
      <c r="K2274" t="s">
        <v>38</v>
      </c>
      <c r="M2274" s="3"/>
    </row>
    <row r="2275" spans="2:13" x14ac:dyDescent="0.2">
      <c r="B2275" s="1">
        <v>42882</v>
      </c>
      <c r="C2275">
        <v>60.7</v>
      </c>
      <c r="D2275" t="str">
        <f>_xlfn.TEXTJOIN($F$4,FALSE,源数据[[#This Row],[字段01]:[字段10]])</f>
        <v>湖南-郴州市-1000002986-仁进裕商贸公司-茶饮-10000211-茉莉绿茶11---</v>
      </c>
      <c r="E2275" t="s">
        <v>3</v>
      </c>
      <c r="F2275" t="s">
        <v>10</v>
      </c>
      <c r="G2275">
        <v>1000002986</v>
      </c>
      <c r="H2275" t="s">
        <v>9</v>
      </c>
      <c r="I2275" s="2" t="s">
        <v>8</v>
      </c>
      <c r="J2275">
        <v>10000211</v>
      </c>
      <c r="K2275" t="s">
        <v>6</v>
      </c>
      <c r="M2275" s="3"/>
    </row>
    <row r="2276" spans="2:13" x14ac:dyDescent="0.2">
      <c r="B2276" s="1">
        <v>42882</v>
      </c>
      <c r="C2276">
        <v>79.2</v>
      </c>
      <c r="D2276" t="str">
        <f>_xlfn.TEXTJOIN($F$4,FALSE,源数据[[#This Row],[字段01]:[字段10]])</f>
        <v>湖南-邵阳市-1000001502-裕协康商贸公司-茶饮-10000064-铁观音茶1---</v>
      </c>
      <c r="E2276" t="s">
        <v>3</v>
      </c>
      <c r="F2276" t="s">
        <v>55</v>
      </c>
      <c r="G2276">
        <v>1000001502</v>
      </c>
      <c r="H2276" t="s">
        <v>54</v>
      </c>
      <c r="I2276" s="2" t="s">
        <v>8</v>
      </c>
      <c r="J2276">
        <v>10000064</v>
      </c>
      <c r="K2276" t="s">
        <v>51</v>
      </c>
      <c r="M2276" s="3"/>
    </row>
    <row r="2277" spans="2:13" x14ac:dyDescent="0.2">
      <c r="B2277" s="1">
        <v>42882</v>
      </c>
      <c r="C2277">
        <v>63</v>
      </c>
      <c r="D2277" t="str">
        <f>_xlfn.TEXTJOIN($F$4,FALSE,源数据[[#This Row],[字段01]:[字段10]])</f>
        <v>湖南-张家界市-1000000192-正贵荣商贸公司-茶饮-10000211-茉莉绿茶11---</v>
      </c>
      <c r="E2277" t="s">
        <v>3</v>
      </c>
      <c r="F2277" t="s">
        <v>57</v>
      </c>
      <c r="G2277">
        <v>1000000192</v>
      </c>
      <c r="H2277" t="s">
        <v>56</v>
      </c>
      <c r="I2277" s="2" t="s">
        <v>8</v>
      </c>
      <c r="J2277">
        <v>10000211</v>
      </c>
      <c r="K2277" t="s">
        <v>6</v>
      </c>
      <c r="M2277" s="3"/>
    </row>
    <row r="2278" spans="2:13" x14ac:dyDescent="0.2">
      <c r="B2278" s="1">
        <v>42882</v>
      </c>
      <c r="C2278">
        <v>27.4</v>
      </c>
      <c r="D2278" t="str">
        <f>_xlfn.TEXTJOIN($F$4,FALSE,源数据[[#This Row],[字段01]:[字段10]])</f>
        <v>湖南-张家界市-1000000192-正贵荣商贸公司-茶饮-10000211-茉莉绿茶11---</v>
      </c>
      <c r="E2278" t="s">
        <v>3</v>
      </c>
      <c r="F2278" t="s">
        <v>57</v>
      </c>
      <c r="G2278">
        <v>1000000192</v>
      </c>
      <c r="H2278" t="s">
        <v>56</v>
      </c>
      <c r="I2278" s="2" t="s">
        <v>8</v>
      </c>
      <c r="J2278">
        <v>10000211</v>
      </c>
      <c r="K2278" t="s">
        <v>6</v>
      </c>
      <c r="M2278" s="3"/>
    </row>
    <row r="2279" spans="2:13" x14ac:dyDescent="0.2">
      <c r="B2279" s="1">
        <v>42882</v>
      </c>
      <c r="C2279">
        <v>60.4</v>
      </c>
      <c r="D2279" t="str">
        <f>_xlfn.TEXTJOIN($F$4,FALSE,源数据[[#This Row],[字段01]:[字段10]])</f>
        <v>湖南-张家界市-1000000192-正贵荣商贸公司-茶饮-10000211-茉莉绿茶11---</v>
      </c>
      <c r="E2279" t="s">
        <v>3</v>
      </c>
      <c r="F2279" t="s">
        <v>57</v>
      </c>
      <c r="G2279">
        <v>1000000192</v>
      </c>
      <c r="H2279" t="s">
        <v>56</v>
      </c>
      <c r="I2279" s="2" t="s">
        <v>8</v>
      </c>
      <c r="J2279">
        <v>10000211</v>
      </c>
      <c r="K2279" t="s">
        <v>6</v>
      </c>
      <c r="M2279" s="3"/>
    </row>
    <row r="2280" spans="2:13" x14ac:dyDescent="0.2">
      <c r="B2280" s="1">
        <v>42882</v>
      </c>
      <c r="C2280">
        <v>15.1</v>
      </c>
      <c r="D2280" t="str">
        <f>_xlfn.TEXTJOIN($F$4,FALSE,源数据[[#This Row],[字段01]:[字段10]])</f>
        <v>湖南-长沙市-1000000059-厚飞康商贸公司-茶饮-10000064-铁观音茶1---</v>
      </c>
      <c r="E2280" t="s">
        <v>3</v>
      </c>
      <c r="F2280" t="s">
        <v>12</v>
      </c>
      <c r="G2280">
        <v>1000000059</v>
      </c>
      <c r="H2280" t="s">
        <v>53</v>
      </c>
      <c r="I2280" s="2" t="s">
        <v>8</v>
      </c>
      <c r="J2280">
        <v>10000064</v>
      </c>
      <c r="K2280" t="s">
        <v>51</v>
      </c>
      <c r="M2280" s="3"/>
    </row>
    <row r="2281" spans="2:13" x14ac:dyDescent="0.2">
      <c r="B2281" s="1">
        <v>42882</v>
      </c>
      <c r="C2281">
        <v>2.4</v>
      </c>
      <c r="D2281" t="str">
        <f>_xlfn.TEXTJOIN($F$4,FALSE,源数据[[#This Row],[字段01]:[字段10]])</f>
        <v>湖南-长沙市-1000000059-厚飞康商贸公司-茶饮-10000064-铁观音茶1---</v>
      </c>
      <c r="E2281" t="s">
        <v>3</v>
      </c>
      <c r="F2281" t="s">
        <v>12</v>
      </c>
      <c r="G2281">
        <v>1000000059</v>
      </c>
      <c r="H2281" t="s">
        <v>53</v>
      </c>
      <c r="I2281" s="2" t="s">
        <v>8</v>
      </c>
      <c r="J2281">
        <v>10000064</v>
      </c>
      <c r="K2281" t="s">
        <v>51</v>
      </c>
      <c r="M2281" s="3"/>
    </row>
    <row r="2282" spans="2:13" x14ac:dyDescent="0.2">
      <c r="B2282" s="1">
        <v>42882</v>
      </c>
      <c r="C2282">
        <v>19.7</v>
      </c>
      <c r="D2282" t="str">
        <f>_xlfn.TEXTJOIN($F$4,FALSE,源数据[[#This Row],[字段01]:[字段10]])</f>
        <v>湖南-长沙市-1000000059-厚飞康商贸公司-茶饮-10000136-柠檬茶8---</v>
      </c>
      <c r="E2282" t="s">
        <v>3</v>
      </c>
      <c r="F2282" t="s">
        <v>12</v>
      </c>
      <c r="G2282">
        <v>1000000059</v>
      </c>
      <c r="H2282" t="s">
        <v>53</v>
      </c>
      <c r="I2282" s="2" t="s">
        <v>8</v>
      </c>
      <c r="J2282">
        <v>10000136</v>
      </c>
      <c r="K2282" t="s">
        <v>38</v>
      </c>
      <c r="M2282" s="3"/>
    </row>
    <row r="2283" spans="2:13" x14ac:dyDescent="0.2">
      <c r="B2283" s="1">
        <v>42882</v>
      </c>
      <c r="C2283">
        <v>70.5</v>
      </c>
      <c r="D2283" t="str">
        <f>_xlfn.TEXTJOIN($F$4,FALSE,源数据[[#This Row],[字段01]:[字段10]])</f>
        <v>湖南-长沙市-1000000059-厚飞康商贸公司-茶饮-10000172-红茶16---</v>
      </c>
      <c r="E2283" t="s">
        <v>3</v>
      </c>
      <c r="F2283" t="s">
        <v>12</v>
      </c>
      <c r="G2283">
        <v>1000000059</v>
      </c>
      <c r="H2283" t="s">
        <v>53</v>
      </c>
      <c r="I2283" s="2" t="s">
        <v>8</v>
      </c>
      <c r="J2283">
        <v>10000172</v>
      </c>
      <c r="K2283" t="s">
        <v>14</v>
      </c>
      <c r="M2283" s="3"/>
    </row>
    <row r="2284" spans="2:13" x14ac:dyDescent="0.2">
      <c r="B2284" s="1">
        <v>42882</v>
      </c>
      <c r="C2284">
        <v>74.099999999999994</v>
      </c>
      <c r="D2284" t="str">
        <f>_xlfn.TEXTJOIN($F$4,FALSE,源数据[[#This Row],[字段01]:[字段10]])</f>
        <v>湖南-长沙市-1000000059-厚飞康商贸公司-果汁-40000080-芒果汁6---</v>
      </c>
      <c r="E2284" t="s">
        <v>3</v>
      </c>
      <c r="F2284" t="s">
        <v>12</v>
      </c>
      <c r="G2284">
        <v>1000000059</v>
      </c>
      <c r="H2284" t="s">
        <v>53</v>
      </c>
      <c r="I2284" s="2" t="s">
        <v>24</v>
      </c>
      <c r="J2284">
        <v>40000080</v>
      </c>
      <c r="K2284" t="s">
        <v>65</v>
      </c>
      <c r="M2284" s="3"/>
    </row>
    <row r="2285" spans="2:13" x14ac:dyDescent="0.2">
      <c r="B2285" s="1">
        <v>42882</v>
      </c>
      <c r="C2285">
        <v>31.2</v>
      </c>
      <c r="D2285" t="str">
        <f>_xlfn.TEXTJOIN($F$4,FALSE,源数据[[#This Row],[字段01]:[字段10]])</f>
        <v>湖南-株洲市-1000000072-正吉复商贸公司-茶饮-10000131-柠檬茶3---</v>
      </c>
      <c r="E2285" t="s">
        <v>3</v>
      </c>
      <c r="F2285" t="s">
        <v>7</v>
      </c>
      <c r="G2285">
        <v>1000000072</v>
      </c>
      <c r="H2285" t="s">
        <v>5</v>
      </c>
      <c r="I2285" s="2" t="s">
        <v>8</v>
      </c>
      <c r="J2285">
        <v>10000131</v>
      </c>
      <c r="K2285" t="s">
        <v>36</v>
      </c>
      <c r="M2285" s="3"/>
    </row>
    <row r="2286" spans="2:13" x14ac:dyDescent="0.2">
      <c r="B2286" s="1">
        <v>42882</v>
      </c>
      <c r="C2286">
        <v>4.9000000000000004</v>
      </c>
      <c r="D2286" t="str">
        <f>_xlfn.TEXTJOIN($F$4,FALSE,源数据[[#This Row],[字段01]:[字段10]])</f>
        <v>江苏-常州市-1000001133-厚弘优商贸公司-茶饮-10000131-柠檬茶3---</v>
      </c>
      <c r="E2286" t="s">
        <v>20</v>
      </c>
      <c r="F2286" t="s">
        <v>44</v>
      </c>
      <c r="G2286">
        <v>1000001133</v>
      </c>
      <c r="H2286" t="s">
        <v>43</v>
      </c>
      <c r="I2286" s="2" t="s">
        <v>8</v>
      </c>
      <c r="J2286">
        <v>10000131</v>
      </c>
      <c r="K2286" t="s">
        <v>36</v>
      </c>
      <c r="M2286" s="3"/>
    </row>
    <row r="2287" spans="2:13" x14ac:dyDescent="0.2">
      <c r="B2287" s="1">
        <v>42882</v>
      </c>
      <c r="C2287">
        <v>13</v>
      </c>
      <c r="D2287" t="str">
        <f>_xlfn.TEXTJOIN($F$4,FALSE,源数据[[#This Row],[字段01]:[字段10]])</f>
        <v>江苏-常州市-1000001133-厚弘优商贸公司-茶饮-10000136-柠檬茶8---</v>
      </c>
      <c r="E2287" t="s">
        <v>20</v>
      </c>
      <c r="F2287" t="s">
        <v>44</v>
      </c>
      <c r="G2287">
        <v>1000001133</v>
      </c>
      <c r="H2287" t="s">
        <v>43</v>
      </c>
      <c r="I2287" s="2" t="s">
        <v>8</v>
      </c>
      <c r="J2287">
        <v>10000136</v>
      </c>
      <c r="K2287" t="s">
        <v>38</v>
      </c>
      <c r="M2287" s="3"/>
    </row>
    <row r="2288" spans="2:13" x14ac:dyDescent="0.2">
      <c r="B2288" s="1">
        <v>42882</v>
      </c>
      <c r="C2288">
        <v>40.5</v>
      </c>
      <c r="D2288" t="str">
        <f>_xlfn.TEXTJOIN($F$4,FALSE,源数据[[#This Row],[字段01]:[字段10]])</f>
        <v>江苏-南京市区-1000000018-久多厚商贸公司-茶饮-10000131-柠檬茶3---</v>
      </c>
      <c r="E2288" t="s">
        <v>20</v>
      </c>
      <c r="F2288" t="s">
        <v>47</v>
      </c>
      <c r="G2288">
        <v>1000000018</v>
      </c>
      <c r="H2288" t="s">
        <v>46</v>
      </c>
      <c r="I2288" s="2" t="s">
        <v>8</v>
      </c>
      <c r="J2288">
        <v>10000131</v>
      </c>
      <c r="K2288" t="s">
        <v>36</v>
      </c>
      <c r="M2288" s="3"/>
    </row>
    <row r="2289" spans="2:13" x14ac:dyDescent="0.2">
      <c r="B2289" s="1">
        <v>42882</v>
      </c>
      <c r="C2289">
        <v>24.3</v>
      </c>
      <c r="D2289" t="str">
        <f>_xlfn.TEXTJOIN($F$4,FALSE,源数据[[#This Row],[字段01]:[字段10]])</f>
        <v>江苏-南京市区-1000000018-久多厚商贸公司-茶饮-20000099-拿铁奶茶2---</v>
      </c>
      <c r="E2289" t="s">
        <v>20</v>
      </c>
      <c r="F2289" t="s">
        <v>47</v>
      </c>
      <c r="G2289">
        <v>1000000018</v>
      </c>
      <c r="H2289" t="s">
        <v>46</v>
      </c>
      <c r="I2289" s="2" t="s">
        <v>8</v>
      </c>
      <c r="J2289">
        <v>20000099</v>
      </c>
      <c r="K2289" t="s">
        <v>18</v>
      </c>
      <c r="M2289" s="3"/>
    </row>
    <row r="2290" spans="2:13" x14ac:dyDescent="0.2">
      <c r="B2290" s="1">
        <v>42882</v>
      </c>
      <c r="C2290">
        <v>1.8</v>
      </c>
      <c r="D2290" t="str">
        <f>_xlfn.TEXTJOIN($F$4,FALSE,源数据[[#This Row],[字段01]:[字段10]])</f>
        <v>江苏-南通市-1000003349-晨乐商贸有限公司-茶饮-20000099-拿铁奶茶2---</v>
      </c>
      <c r="E2290" t="s">
        <v>20</v>
      </c>
      <c r="F2290" t="s">
        <v>67</v>
      </c>
      <c r="G2290">
        <v>1000003349</v>
      </c>
      <c r="H2290" t="s">
        <v>66</v>
      </c>
      <c r="I2290" s="2" t="s">
        <v>8</v>
      </c>
      <c r="J2290">
        <v>20000099</v>
      </c>
      <c r="K2290" t="s">
        <v>18</v>
      </c>
      <c r="M2290" s="3"/>
    </row>
    <row r="2291" spans="2:13" x14ac:dyDescent="0.2">
      <c r="B2291" s="1">
        <v>42882</v>
      </c>
      <c r="C2291">
        <v>14</v>
      </c>
      <c r="D2291" t="str">
        <f>_xlfn.TEXTJOIN($F$4,FALSE,源数据[[#This Row],[字段01]:[字段10]])</f>
        <v>江苏-苏州市-1000000028-东大祥商贸公司-茶饮-10000111-茉莉花茶3---</v>
      </c>
      <c r="E2291" t="s">
        <v>20</v>
      </c>
      <c r="F2291" t="s">
        <v>27</v>
      </c>
      <c r="G2291">
        <v>1000000028</v>
      </c>
      <c r="H2291" t="s">
        <v>25</v>
      </c>
      <c r="I2291" s="2" t="s">
        <v>8</v>
      </c>
      <c r="J2291">
        <v>10000111</v>
      </c>
      <c r="K2291" t="s">
        <v>35</v>
      </c>
      <c r="M2291" s="3"/>
    </row>
    <row r="2292" spans="2:13" x14ac:dyDescent="0.2">
      <c r="B2292" s="1">
        <v>42882</v>
      </c>
      <c r="C2292">
        <v>32.299999999999997</v>
      </c>
      <c r="D2292" t="str">
        <f>_xlfn.TEXTJOIN($F$4,FALSE,源数据[[#This Row],[字段01]:[字段10]])</f>
        <v>江苏-苏州市-1000000054-荣聚本商贸公司-果汁-40000085-红石榴汁1---</v>
      </c>
      <c r="E2292" t="s">
        <v>20</v>
      </c>
      <c r="F2292" t="s">
        <v>27</v>
      </c>
      <c r="G2292">
        <v>1000000054</v>
      </c>
      <c r="H2292" t="s">
        <v>34</v>
      </c>
      <c r="I2292" s="2" t="s">
        <v>24</v>
      </c>
      <c r="J2292">
        <v>40000085</v>
      </c>
      <c r="K2292" t="s">
        <v>22</v>
      </c>
      <c r="M2292" s="3"/>
    </row>
    <row r="2293" spans="2:13" x14ac:dyDescent="0.2">
      <c r="B2293" s="1">
        <v>42882</v>
      </c>
      <c r="C2293">
        <v>27.7</v>
      </c>
      <c r="D2293" t="str">
        <f>_xlfn.TEXTJOIN($F$4,FALSE,源数据[[#This Row],[字段01]:[字段10]])</f>
        <v>江苏-苏州市-1000000101-美协旺商贸公司-茶饮-10000061-冰绿茶18---</v>
      </c>
      <c r="E2293" t="s">
        <v>20</v>
      </c>
      <c r="F2293" t="s">
        <v>27</v>
      </c>
      <c r="G2293">
        <v>1000000101</v>
      </c>
      <c r="H2293" t="s">
        <v>37</v>
      </c>
      <c r="I2293" s="2" t="s">
        <v>8</v>
      </c>
      <c r="J2293">
        <v>10000061</v>
      </c>
      <c r="K2293" t="s">
        <v>26</v>
      </c>
      <c r="M2293" s="3"/>
    </row>
    <row r="2294" spans="2:13" x14ac:dyDescent="0.2">
      <c r="B2294" s="1">
        <v>42882</v>
      </c>
      <c r="C2294">
        <v>14.5</v>
      </c>
      <c r="D2294" t="str">
        <f>_xlfn.TEXTJOIN($F$4,FALSE,源数据[[#This Row],[字段01]:[字段10]])</f>
        <v>江苏-无锡市-1000000046-多福复商贸公司-茶饮-10000064-铁观音茶1---</v>
      </c>
      <c r="E2294" t="s">
        <v>20</v>
      </c>
      <c r="F2294" t="s">
        <v>52</v>
      </c>
      <c r="G2294">
        <v>1000000046</v>
      </c>
      <c r="H2294" t="s">
        <v>50</v>
      </c>
      <c r="I2294" s="2" t="s">
        <v>8</v>
      </c>
      <c r="J2294">
        <v>10000064</v>
      </c>
      <c r="K2294" t="s">
        <v>51</v>
      </c>
      <c r="M2294" s="3"/>
    </row>
    <row r="2295" spans="2:13" x14ac:dyDescent="0.2">
      <c r="B2295" s="1">
        <v>42882</v>
      </c>
      <c r="C2295">
        <v>4.8</v>
      </c>
      <c r="D2295" t="str">
        <f>_xlfn.TEXTJOIN($F$4,FALSE,源数据[[#This Row],[字段01]:[字段10]])</f>
        <v>江苏-无锡市-1000000046-多福复商贸公司-茶饮-10000078-铁观音茶15---</v>
      </c>
      <c r="E2295" t="s">
        <v>20</v>
      </c>
      <c r="F2295" t="s">
        <v>52</v>
      </c>
      <c r="G2295">
        <v>1000000046</v>
      </c>
      <c r="H2295" t="s">
        <v>50</v>
      </c>
      <c r="I2295" s="2" t="s">
        <v>8</v>
      </c>
      <c r="J2295">
        <v>10000078</v>
      </c>
      <c r="K2295" t="s">
        <v>28</v>
      </c>
      <c r="M2295" s="3"/>
    </row>
    <row r="2296" spans="2:13" x14ac:dyDescent="0.2">
      <c r="B2296" s="1">
        <v>42882</v>
      </c>
      <c r="C2296">
        <v>17.7</v>
      </c>
      <c r="D2296" t="str">
        <f>_xlfn.TEXTJOIN($F$4,FALSE,源数据[[#This Row],[字段01]:[字段10]])</f>
        <v>江苏-无锡市-1000000046-多福复商贸公司-茶饮-10000211-茉莉绿茶11---</v>
      </c>
      <c r="E2296" t="s">
        <v>20</v>
      </c>
      <c r="F2296" t="s">
        <v>52</v>
      </c>
      <c r="G2296">
        <v>1000000046</v>
      </c>
      <c r="H2296" t="s">
        <v>50</v>
      </c>
      <c r="I2296" s="2" t="s">
        <v>8</v>
      </c>
      <c r="J2296">
        <v>10000211</v>
      </c>
      <c r="K2296" t="s">
        <v>6</v>
      </c>
      <c r="M2296" s="3"/>
    </row>
    <row r="2297" spans="2:13" x14ac:dyDescent="0.2">
      <c r="B2297" s="1">
        <v>42882</v>
      </c>
      <c r="C2297">
        <v>14</v>
      </c>
      <c r="D2297" t="str">
        <f>_xlfn.TEXTJOIN($F$4,FALSE,源数据[[#This Row],[字段01]:[字段10]])</f>
        <v>江苏-徐州市-1000000031-顺满进商贸公司-茶饮-10000078-铁观音茶15---</v>
      </c>
      <c r="E2297" t="s">
        <v>20</v>
      </c>
      <c r="F2297" t="s">
        <v>31</v>
      </c>
      <c r="G2297">
        <v>1000000031</v>
      </c>
      <c r="H2297" t="s">
        <v>30</v>
      </c>
      <c r="I2297" s="2" t="s">
        <v>8</v>
      </c>
      <c r="J2297">
        <v>10000078</v>
      </c>
      <c r="K2297" t="s">
        <v>28</v>
      </c>
      <c r="M2297" s="3"/>
    </row>
    <row r="2298" spans="2:13" x14ac:dyDescent="0.2">
      <c r="B2298" s="1">
        <v>42882</v>
      </c>
      <c r="C2298">
        <v>3.3</v>
      </c>
      <c r="D2298" t="str">
        <f>_xlfn.TEXTJOIN($F$4,FALSE,源数据[[#This Row],[字段01]:[字段10]])</f>
        <v>江苏-徐州市-1000000031-顺满进商贸公司-茶饮-20000018-炭烧奶茶7---</v>
      </c>
      <c r="E2298" t="s">
        <v>20</v>
      </c>
      <c r="F2298" t="s">
        <v>31</v>
      </c>
      <c r="G2298">
        <v>1000000031</v>
      </c>
      <c r="H2298" t="s">
        <v>30</v>
      </c>
      <c r="I2298" s="2" t="s">
        <v>8</v>
      </c>
      <c r="J2298">
        <v>20000018</v>
      </c>
      <c r="K2298" t="s">
        <v>81</v>
      </c>
      <c r="M2298" s="3"/>
    </row>
    <row r="2299" spans="2:13" x14ac:dyDescent="0.2">
      <c r="B2299" s="1">
        <v>42882</v>
      </c>
      <c r="C2299">
        <v>51.8</v>
      </c>
      <c r="D2299" t="str">
        <f>_xlfn.TEXTJOIN($F$4,FALSE,源数据[[#This Row],[字段01]:[字段10]])</f>
        <v>江苏-扬州市-1000000579-润谦高商贸公司-果汁-40000085-红石榴汁1---</v>
      </c>
      <c r="E2299" t="s">
        <v>20</v>
      </c>
      <c r="F2299" t="s">
        <v>59</v>
      </c>
      <c r="G2299">
        <v>1000000579</v>
      </c>
      <c r="H2299" t="s">
        <v>58</v>
      </c>
      <c r="I2299" s="2" t="s">
        <v>24</v>
      </c>
      <c r="J2299">
        <v>40000085</v>
      </c>
      <c r="K2299" t="s">
        <v>22</v>
      </c>
      <c r="M2299" s="3"/>
    </row>
    <row r="2300" spans="2:13" x14ac:dyDescent="0.2">
      <c r="B2300" s="1">
        <v>42882</v>
      </c>
      <c r="C2300">
        <v>50.7</v>
      </c>
      <c r="D2300" t="str">
        <f>_xlfn.TEXTJOIN($F$4,FALSE,源数据[[#This Row],[字段01]:[字段10]])</f>
        <v>江苏-扬州市-1000000579-润谦高商贸公司-果汁-40000085-红石榴汁1---</v>
      </c>
      <c r="E2300" t="s">
        <v>20</v>
      </c>
      <c r="F2300" t="s">
        <v>59</v>
      </c>
      <c r="G2300">
        <v>1000000579</v>
      </c>
      <c r="H2300" t="s">
        <v>58</v>
      </c>
      <c r="I2300" s="2" t="s">
        <v>24</v>
      </c>
      <c r="J2300">
        <v>40000085</v>
      </c>
      <c r="K2300" t="s">
        <v>22</v>
      </c>
      <c r="M2300" s="3"/>
    </row>
    <row r="2301" spans="2:13" x14ac:dyDescent="0.2">
      <c r="B2301" s="1">
        <v>42882</v>
      </c>
      <c r="C2301">
        <v>14.6</v>
      </c>
      <c r="D2301" t="str">
        <f>_xlfn.TEXTJOIN($F$4,FALSE,源数据[[#This Row],[字段01]:[字段10]])</f>
        <v>江苏-镇江市-1000000047-寿鼎益商贸公司-茶饮-10000061-冰绿茶18---</v>
      </c>
      <c r="E2301" t="s">
        <v>20</v>
      </c>
      <c r="F2301" t="s">
        <v>33</v>
      </c>
      <c r="G2301">
        <v>1000000047</v>
      </c>
      <c r="H2301" t="s">
        <v>32</v>
      </c>
      <c r="I2301" s="2" t="s">
        <v>8</v>
      </c>
      <c r="J2301">
        <v>10000061</v>
      </c>
      <c r="K2301" t="s">
        <v>26</v>
      </c>
      <c r="M2301" s="3"/>
    </row>
    <row r="2302" spans="2:13" x14ac:dyDescent="0.2">
      <c r="B2302" s="1">
        <v>42882</v>
      </c>
      <c r="C2302">
        <v>15.1</v>
      </c>
      <c r="D2302" t="str">
        <f>_xlfn.TEXTJOIN($F$4,FALSE,源数据[[#This Row],[字段01]:[字段10]])</f>
        <v>江苏-镇江市-1000000047-寿鼎益商贸公司-茶饮-10000182-麦茶3---</v>
      </c>
      <c r="E2302" t="s">
        <v>20</v>
      </c>
      <c r="F2302" t="s">
        <v>33</v>
      </c>
      <c r="G2302">
        <v>1000000047</v>
      </c>
      <c r="H2302" t="s">
        <v>32</v>
      </c>
      <c r="I2302" s="2" t="s">
        <v>8</v>
      </c>
      <c r="J2302">
        <v>10000182</v>
      </c>
      <c r="K2302" t="s">
        <v>29</v>
      </c>
      <c r="M2302" s="3"/>
    </row>
    <row r="2303" spans="2:13" x14ac:dyDescent="0.2">
      <c r="B2303" s="1">
        <v>42883</v>
      </c>
      <c r="C2303">
        <v>40.299999999999997</v>
      </c>
      <c r="D2303" t="str">
        <f>_xlfn.TEXTJOIN($F$4,FALSE,源数据[[#This Row],[字段01]:[字段10]])</f>
        <v>安徽-蚌埠市-1000000460-昌华聚商贸公司-果汁-40000085-红石榴汁1---</v>
      </c>
      <c r="E2303" t="s">
        <v>41</v>
      </c>
      <c r="F2303" t="s">
        <v>49</v>
      </c>
      <c r="G2303">
        <v>1000000460</v>
      </c>
      <c r="H2303" t="s">
        <v>48</v>
      </c>
      <c r="I2303" s="2" t="s">
        <v>24</v>
      </c>
      <c r="J2303">
        <v>40000085</v>
      </c>
      <c r="K2303" t="s">
        <v>22</v>
      </c>
      <c r="M2303" s="3"/>
    </row>
    <row r="2304" spans="2:13" x14ac:dyDescent="0.2">
      <c r="B2304" s="1">
        <v>42883</v>
      </c>
      <c r="C2304">
        <v>13.1</v>
      </c>
      <c r="D2304" t="str">
        <f>_xlfn.TEXTJOIN($F$4,FALSE,源数据[[#This Row],[字段01]:[字段10]])</f>
        <v>湖南-郴州市-1000002986-仁进裕商贸公司-茶饮-10000064-铁观音茶1---</v>
      </c>
      <c r="E2304" t="s">
        <v>3</v>
      </c>
      <c r="F2304" t="s">
        <v>10</v>
      </c>
      <c r="G2304">
        <v>1000002986</v>
      </c>
      <c r="H2304" t="s">
        <v>9</v>
      </c>
      <c r="I2304" s="2" t="s">
        <v>8</v>
      </c>
      <c r="J2304">
        <v>10000064</v>
      </c>
      <c r="K2304" t="s">
        <v>51</v>
      </c>
      <c r="M2304" s="3"/>
    </row>
    <row r="2305" spans="2:13" x14ac:dyDescent="0.2">
      <c r="B2305" s="1">
        <v>42883</v>
      </c>
      <c r="C2305">
        <v>64.3</v>
      </c>
      <c r="D2305" t="str">
        <f>_xlfn.TEXTJOIN($F$4,FALSE,源数据[[#This Row],[字段01]:[字段10]])</f>
        <v>湖南-郴州市-1000002986-仁进裕商贸公司-茶饮-10000211-茉莉绿茶11---</v>
      </c>
      <c r="E2305" t="s">
        <v>3</v>
      </c>
      <c r="F2305" t="s">
        <v>10</v>
      </c>
      <c r="G2305">
        <v>1000002986</v>
      </c>
      <c r="H2305" t="s">
        <v>9</v>
      </c>
      <c r="I2305" s="2" t="s">
        <v>8</v>
      </c>
      <c r="J2305">
        <v>10000211</v>
      </c>
      <c r="K2305" t="s">
        <v>6</v>
      </c>
      <c r="M2305" s="3"/>
    </row>
    <row r="2306" spans="2:13" x14ac:dyDescent="0.2">
      <c r="B2306" s="1">
        <v>42883</v>
      </c>
      <c r="C2306">
        <v>15.4</v>
      </c>
      <c r="D2306" t="str">
        <f>_xlfn.TEXTJOIN($F$4,FALSE,源数据[[#This Row],[字段01]:[字段10]])</f>
        <v>湖南-郴州市-1000002986-仁进裕商贸公司-果汁-40000080-芒果汁6---</v>
      </c>
      <c r="E2306" t="s">
        <v>3</v>
      </c>
      <c r="F2306" t="s">
        <v>10</v>
      </c>
      <c r="G2306">
        <v>1000002986</v>
      </c>
      <c r="H2306" t="s">
        <v>9</v>
      </c>
      <c r="I2306" s="2" t="s">
        <v>24</v>
      </c>
      <c r="J2306">
        <v>40000080</v>
      </c>
      <c r="K2306" t="s">
        <v>65</v>
      </c>
      <c r="M2306" s="3"/>
    </row>
    <row r="2307" spans="2:13" x14ac:dyDescent="0.2">
      <c r="B2307" s="1">
        <v>42883</v>
      </c>
      <c r="C2307">
        <v>55.7</v>
      </c>
      <c r="D2307" t="str">
        <f>_xlfn.TEXTJOIN($F$4,FALSE,源数据[[#This Row],[字段01]:[字段10]])</f>
        <v>湖南-娄底市-1000000070-盈升仁商贸公司-果汁-40000080-芒果汁6---</v>
      </c>
      <c r="E2307" t="s">
        <v>3</v>
      </c>
      <c r="F2307" t="s">
        <v>2</v>
      </c>
      <c r="G2307">
        <v>1000000070</v>
      </c>
      <c r="H2307" t="s">
        <v>0</v>
      </c>
      <c r="I2307" s="2" t="s">
        <v>24</v>
      </c>
      <c r="J2307">
        <v>40000080</v>
      </c>
      <c r="K2307" t="s">
        <v>65</v>
      </c>
      <c r="M2307" s="3"/>
    </row>
    <row r="2308" spans="2:13" x14ac:dyDescent="0.2">
      <c r="B2308" s="1">
        <v>42883</v>
      </c>
      <c r="C2308">
        <v>5.8</v>
      </c>
      <c r="D2308" t="str">
        <f>_xlfn.TEXTJOIN($F$4,FALSE,源数据[[#This Row],[字段01]:[字段10]])</f>
        <v>湖南-邵阳市-1000001502-裕协康商贸公司-茶饮-10000211-茉莉绿茶11---</v>
      </c>
      <c r="E2308" t="s">
        <v>3</v>
      </c>
      <c r="F2308" t="s">
        <v>55</v>
      </c>
      <c r="G2308">
        <v>1000001502</v>
      </c>
      <c r="H2308" t="s">
        <v>54</v>
      </c>
      <c r="I2308" s="2" t="s">
        <v>8</v>
      </c>
      <c r="J2308">
        <v>10000211</v>
      </c>
      <c r="K2308" t="s">
        <v>6</v>
      </c>
      <c r="M2308" s="3"/>
    </row>
    <row r="2309" spans="2:13" x14ac:dyDescent="0.2">
      <c r="B2309" s="1">
        <v>42883</v>
      </c>
      <c r="C2309">
        <v>65.599999999999994</v>
      </c>
      <c r="D2309" t="str">
        <f>_xlfn.TEXTJOIN($F$4,FALSE,源数据[[#This Row],[字段01]:[字段10]])</f>
        <v>湖南-张家界市-1000000192-正贵荣商贸公司-茶饮-10000211-茉莉绿茶11---</v>
      </c>
      <c r="E2309" t="s">
        <v>3</v>
      </c>
      <c r="F2309" t="s">
        <v>57</v>
      </c>
      <c r="G2309">
        <v>1000000192</v>
      </c>
      <c r="H2309" t="s">
        <v>56</v>
      </c>
      <c r="I2309" s="2" t="s">
        <v>8</v>
      </c>
      <c r="J2309">
        <v>10000211</v>
      </c>
      <c r="K2309" t="s">
        <v>6</v>
      </c>
      <c r="M2309" s="3"/>
    </row>
    <row r="2310" spans="2:13" x14ac:dyDescent="0.2">
      <c r="B2310" s="1">
        <v>42883</v>
      </c>
      <c r="C2310">
        <v>2.5</v>
      </c>
      <c r="D2310" t="str">
        <f>_xlfn.TEXTJOIN($F$4,FALSE,源数据[[#This Row],[字段01]:[字段10]])</f>
        <v>湖南-长沙市-1000000059-厚飞康商贸公司-茶饮-20000018-炭烧奶茶7---</v>
      </c>
      <c r="E2310" t="s">
        <v>3</v>
      </c>
      <c r="F2310" t="s">
        <v>12</v>
      </c>
      <c r="G2310">
        <v>1000000059</v>
      </c>
      <c r="H2310" t="s">
        <v>53</v>
      </c>
      <c r="I2310" s="2" t="s">
        <v>8</v>
      </c>
      <c r="J2310">
        <v>20000018</v>
      </c>
      <c r="K2310" t="s">
        <v>81</v>
      </c>
      <c r="M2310" s="3"/>
    </row>
    <row r="2311" spans="2:13" x14ac:dyDescent="0.2">
      <c r="B2311" s="1">
        <v>42883</v>
      </c>
      <c r="C2311">
        <v>89.1</v>
      </c>
      <c r="D2311" t="str">
        <f>_xlfn.TEXTJOIN($F$4,FALSE,源数据[[#This Row],[字段01]:[字段10]])</f>
        <v>湖南-长沙市-1000001649-圣大广商贸公司-茶饮-10000211-茉莉绿茶11---</v>
      </c>
      <c r="E2311" t="s">
        <v>3</v>
      </c>
      <c r="F2311" t="s">
        <v>12</v>
      </c>
      <c r="G2311">
        <v>1000001649</v>
      </c>
      <c r="H2311" t="s">
        <v>11</v>
      </c>
      <c r="I2311" s="2" t="s">
        <v>8</v>
      </c>
      <c r="J2311">
        <v>10000211</v>
      </c>
      <c r="K2311" t="s">
        <v>6</v>
      </c>
      <c r="M2311" s="3"/>
    </row>
    <row r="2312" spans="2:13" x14ac:dyDescent="0.2">
      <c r="B2312" s="1">
        <v>42883</v>
      </c>
      <c r="C2312">
        <v>45.9</v>
      </c>
      <c r="D2312" t="str">
        <f>_xlfn.TEXTJOIN($F$4,FALSE,源数据[[#This Row],[字段01]:[字段10]])</f>
        <v>湖南-株洲市-1000000072-正吉复商贸公司-茶饮-10000211-茉莉绿茶11---</v>
      </c>
      <c r="E2312" t="s">
        <v>3</v>
      </c>
      <c r="F2312" t="s">
        <v>7</v>
      </c>
      <c r="G2312">
        <v>1000000072</v>
      </c>
      <c r="H2312" t="s">
        <v>5</v>
      </c>
      <c r="I2312" s="2" t="s">
        <v>8</v>
      </c>
      <c r="J2312">
        <v>10000211</v>
      </c>
      <c r="K2312" t="s">
        <v>6</v>
      </c>
      <c r="M2312" s="3"/>
    </row>
    <row r="2313" spans="2:13" x14ac:dyDescent="0.2">
      <c r="B2313" s="1">
        <v>42883</v>
      </c>
      <c r="C2313">
        <v>30.4</v>
      </c>
      <c r="D2313" t="str">
        <f>_xlfn.TEXTJOIN($F$4,FALSE,源数据[[#This Row],[字段01]:[字段10]])</f>
        <v>江苏-泰州市-1000003183-安成茂商贸公司-茶饮-10000061-冰绿茶18---</v>
      </c>
      <c r="E2313" t="s">
        <v>20</v>
      </c>
      <c r="F2313" t="s">
        <v>23</v>
      </c>
      <c r="G2313">
        <v>1000003183</v>
      </c>
      <c r="H2313" t="s">
        <v>21</v>
      </c>
      <c r="I2313" s="2" t="s">
        <v>8</v>
      </c>
      <c r="J2313">
        <v>10000061</v>
      </c>
      <c r="K2313" t="s">
        <v>26</v>
      </c>
      <c r="M2313" s="3"/>
    </row>
    <row r="2314" spans="2:13" x14ac:dyDescent="0.2">
      <c r="B2314" s="1">
        <v>42883</v>
      </c>
      <c r="C2314">
        <v>39.4</v>
      </c>
      <c r="D2314" t="str">
        <f>_xlfn.TEXTJOIN($F$4,FALSE,源数据[[#This Row],[字段01]:[字段10]])</f>
        <v>江苏-徐州市-1000000031-顺满进商贸公司-茶饮-10000182-麦茶3---</v>
      </c>
      <c r="E2314" t="s">
        <v>20</v>
      </c>
      <c r="F2314" t="s">
        <v>31</v>
      </c>
      <c r="G2314">
        <v>1000000031</v>
      </c>
      <c r="H2314" t="s">
        <v>30</v>
      </c>
      <c r="I2314" s="2" t="s">
        <v>8</v>
      </c>
      <c r="J2314">
        <v>10000182</v>
      </c>
      <c r="K2314" t="s">
        <v>29</v>
      </c>
      <c r="M2314" s="3"/>
    </row>
    <row r="2315" spans="2:13" x14ac:dyDescent="0.2">
      <c r="B2315" s="1">
        <v>42883</v>
      </c>
      <c r="C2315">
        <v>38.4</v>
      </c>
      <c r="D2315" t="str">
        <f>_xlfn.TEXTJOIN($F$4,FALSE,源数据[[#This Row],[字段01]:[字段10]])</f>
        <v>江苏-徐州市-1000000031-顺满进商贸公司-茶饮-10000182-麦茶3---</v>
      </c>
      <c r="E2315" t="s">
        <v>20</v>
      </c>
      <c r="F2315" t="s">
        <v>31</v>
      </c>
      <c r="G2315">
        <v>1000000031</v>
      </c>
      <c r="H2315" t="s">
        <v>30</v>
      </c>
      <c r="I2315" s="2" t="s">
        <v>8</v>
      </c>
      <c r="J2315">
        <v>10000182</v>
      </c>
      <c r="K2315" t="s">
        <v>29</v>
      </c>
      <c r="M2315" s="3"/>
    </row>
    <row r="2316" spans="2:13" x14ac:dyDescent="0.2">
      <c r="B2316" s="1">
        <v>42883</v>
      </c>
      <c r="C2316">
        <v>16.3</v>
      </c>
      <c r="D2316" t="str">
        <f>_xlfn.TEXTJOIN($F$4,FALSE,源数据[[#This Row],[字段01]:[字段10]])</f>
        <v>江苏-徐州市-1000000031-顺满进商贸公司-茶饮-20000099-拿铁奶茶2---</v>
      </c>
      <c r="E2316" t="s">
        <v>20</v>
      </c>
      <c r="F2316" t="s">
        <v>31</v>
      </c>
      <c r="G2316">
        <v>1000000031</v>
      </c>
      <c r="H2316" t="s">
        <v>30</v>
      </c>
      <c r="I2316" s="2" t="s">
        <v>8</v>
      </c>
      <c r="J2316">
        <v>20000099</v>
      </c>
      <c r="K2316" t="s">
        <v>18</v>
      </c>
      <c r="M2316" s="3"/>
    </row>
    <row r="2317" spans="2:13" x14ac:dyDescent="0.2">
      <c r="B2317" s="1">
        <v>42883</v>
      </c>
      <c r="C2317">
        <v>67.599999999999994</v>
      </c>
      <c r="D2317" t="str">
        <f>_xlfn.TEXTJOIN($F$4,FALSE,源数据[[#This Row],[字段01]:[字段10]])</f>
        <v>江苏-徐州市-1000000031-顺满进商贸公司-果汁-40000085-红石榴汁1---</v>
      </c>
      <c r="E2317" t="s">
        <v>20</v>
      </c>
      <c r="F2317" t="s">
        <v>31</v>
      </c>
      <c r="G2317">
        <v>1000000031</v>
      </c>
      <c r="H2317" t="s">
        <v>30</v>
      </c>
      <c r="I2317" s="2" t="s">
        <v>24</v>
      </c>
      <c r="J2317">
        <v>40000085</v>
      </c>
      <c r="K2317" t="s">
        <v>22</v>
      </c>
      <c r="M2317" s="3"/>
    </row>
    <row r="2318" spans="2:13" x14ac:dyDescent="0.2">
      <c r="B2318" s="1">
        <v>42883</v>
      </c>
      <c r="C2318">
        <v>12.4</v>
      </c>
      <c r="D2318" t="str">
        <f>_xlfn.TEXTJOIN($F$4,FALSE,源数据[[#This Row],[字段01]:[字段10]])</f>
        <v>江苏-徐州市-1000000031-顺满进商贸公司-汽水-50000105-百香果味汽水10---</v>
      </c>
      <c r="E2318" t="s">
        <v>20</v>
      </c>
      <c r="F2318" t="s">
        <v>31</v>
      </c>
      <c r="G2318">
        <v>1000000031</v>
      </c>
      <c r="H2318" t="s">
        <v>30</v>
      </c>
      <c r="I2318" s="2" t="s">
        <v>80</v>
      </c>
      <c r="J2318">
        <v>50000105</v>
      </c>
      <c r="K2318" t="s">
        <v>82</v>
      </c>
      <c r="M2318" s="3"/>
    </row>
    <row r="2319" spans="2:13" x14ac:dyDescent="0.2">
      <c r="B2319" s="1">
        <v>42883</v>
      </c>
      <c r="C2319">
        <v>6.1</v>
      </c>
      <c r="D2319" t="str">
        <f>_xlfn.TEXTJOIN($F$4,FALSE,源数据[[#This Row],[字段01]:[字段10]])</f>
        <v>江苏-徐州市-1000000031-顺满进商贸公司-汽水-50000113-百香果味汽水18---</v>
      </c>
      <c r="E2319" t="s">
        <v>20</v>
      </c>
      <c r="F2319" t="s">
        <v>31</v>
      </c>
      <c r="G2319">
        <v>1000000031</v>
      </c>
      <c r="H2319" t="s">
        <v>30</v>
      </c>
      <c r="I2319" s="2" t="s">
        <v>80</v>
      </c>
      <c r="J2319">
        <v>50000113</v>
      </c>
      <c r="K2319" t="s">
        <v>79</v>
      </c>
      <c r="M2319" s="3"/>
    </row>
    <row r="2320" spans="2:13" x14ac:dyDescent="0.2">
      <c r="B2320" s="1">
        <v>42883</v>
      </c>
      <c r="C2320">
        <v>25.6</v>
      </c>
      <c r="D2320" t="str">
        <f>_xlfn.TEXTJOIN($F$4,FALSE,源数据[[#This Row],[字段01]:[字段10]])</f>
        <v>江苏-镇江市-1000000047-寿鼎益商贸公司-茶饮-10000078-铁观音茶15---</v>
      </c>
      <c r="E2320" t="s">
        <v>20</v>
      </c>
      <c r="F2320" t="s">
        <v>33</v>
      </c>
      <c r="G2320">
        <v>1000000047</v>
      </c>
      <c r="H2320" t="s">
        <v>32</v>
      </c>
      <c r="I2320" s="2" t="s">
        <v>8</v>
      </c>
      <c r="J2320">
        <v>10000078</v>
      </c>
      <c r="K2320" t="s">
        <v>28</v>
      </c>
      <c r="M2320" s="3"/>
    </row>
    <row r="2321" spans="2:13" x14ac:dyDescent="0.2">
      <c r="B2321" s="1">
        <v>42884</v>
      </c>
      <c r="C2321">
        <v>39.9</v>
      </c>
      <c r="D2321" t="str">
        <f>_xlfn.TEXTJOIN($F$4,FALSE,源数据[[#This Row],[字段01]:[字段10]])</f>
        <v>安徽-蚌埠市-1000000460-昌华聚商贸公司-果汁-40000085-红石榴汁1---</v>
      </c>
      <c r="E2321" t="s">
        <v>41</v>
      </c>
      <c r="F2321" t="s">
        <v>49</v>
      </c>
      <c r="G2321">
        <v>1000000460</v>
      </c>
      <c r="H2321" t="s">
        <v>48</v>
      </c>
      <c r="I2321" s="2" t="s">
        <v>24</v>
      </c>
      <c r="J2321">
        <v>40000085</v>
      </c>
      <c r="K2321" t="s">
        <v>22</v>
      </c>
      <c r="M2321" s="3"/>
    </row>
    <row r="2322" spans="2:13" x14ac:dyDescent="0.2">
      <c r="B2322" s="1">
        <v>42884</v>
      </c>
      <c r="C2322">
        <v>4.3</v>
      </c>
      <c r="D2322" t="str">
        <f>_xlfn.TEXTJOIN($F$4,FALSE,源数据[[#This Row],[字段01]:[字段10]])</f>
        <v>安徽-黄山市-1000001135-信满捷商贸公司-茶饮-10000111-茉莉花茶3---</v>
      </c>
      <c r="E2322" t="s">
        <v>41</v>
      </c>
      <c r="F2322" t="s">
        <v>64</v>
      </c>
      <c r="G2322">
        <v>1000001135</v>
      </c>
      <c r="H2322" t="s">
        <v>63</v>
      </c>
      <c r="I2322" s="2" t="s">
        <v>8</v>
      </c>
      <c r="J2322">
        <v>10000111</v>
      </c>
      <c r="K2322" t="s">
        <v>35</v>
      </c>
      <c r="M2322" s="3"/>
    </row>
    <row r="2323" spans="2:13" x14ac:dyDescent="0.2">
      <c r="B2323" s="1">
        <v>42884</v>
      </c>
      <c r="C2323">
        <v>2.4</v>
      </c>
      <c r="D2323" t="str">
        <f>_xlfn.TEXTJOIN($F$4,FALSE,源数据[[#This Row],[字段01]:[字段10]])</f>
        <v>安徽-黄山市-1000001135-信满捷商贸公司-果汁-40000080-芒果汁6---</v>
      </c>
      <c r="E2323" t="s">
        <v>41</v>
      </c>
      <c r="F2323" t="s">
        <v>64</v>
      </c>
      <c r="G2323">
        <v>1000001135</v>
      </c>
      <c r="H2323" t="s">
        <v>63</v>
      </c>
      <c r="I2323" s="2" t="s">
        <v>24</v>
      </c>
      <c r="J2323">
        <v>40000080</v>
      </c>
      <c r="K2323" t="s">
        <v>65</v>
      </c>
      <c r="M2323" s="3"/>
    </row>
    <row r="2324" spans="2:13" x14ac:dyDescent="0.2">
      <c r="B2324" s="1">
        <v>42884</v>
      </c>
      <c r="C2324">
        <v>8.6</v>
      </c>
      <c r="D2324" t="str">
        <f>_xlfn.TEXTJOIN($F$4,FALSE,源数据[[#This Row],[字段01]:[字段10]])</f>
        <v>安徽-黄山市-1000001135-信满捷商贸公司-汽水-50000105-百香果味汽水10---</v>
      </c>
      <c r="E2324" t="s">
        <v>41</v>
      </c>
      <c r="F2324" t="s">
        <v>64</v>
      </c>
      <c r="G2324">
        <v>1000001135</v>
      </c>
      <c r="H2324" t="s">
        <v>63</v>
      </c>
      <c r="I2324" s="2" t="s">
        <v>80</v>
      </c>
      <c r="J2324">
        <v>50000105</v>
      </c>
      <c r="K2324" t="s">
        <v>82</v>
      </c>
      <c r="M2324" s="3"/>
    </row>
    <row r="2325" spans="2:13" x14ac:dyDescent="0.2">
      <c r="B2325" s="1">
        <v>42884</v>
      </c>
      <c r="C2325">
        <v>61.9</v>
      </c>
      <c r="D2325" t="str">
        <f>_xlfn.TEXTJOIN($F$4,FALSE,源数据[[#This Row],[字段01]:[字段10]])</f>
        <v>湖南-郴州市-1000002986-仁进裕商贸公司-茶饮-10000211-茉莉绿茶11---</v>
      </c>
      <c r="E2325" t="s">
        <v>3</v>
      </c>
      <c r="F2325" t="s">
        <v>10</v>
      </c>
      <c r="G2325">
        <v>1000002986</v>
      </c>
      <c r="H2325" t="s">
        <v>9</v>
      </c>
      <c r="I2325" s="2" t="s">
        <v>8</v>
      </c>
      <c r="J2325">
        <v>10000211</v>
      </c>
      <c r="K2325" t="s">
        <v>6</v>
      </c>
      <c r="M2325" s="3"/>
    </row>
    <row r="2326" spans="2:13" x14ac:dyDescent="0.2">
      <c r="B2326" s="1">
        <v>42884</v>
      </c>
      <c r="C2326">
        <v>86.6</v>
      </c>
      <c r="D2326" t="str">
        <f>_xlfn.TEXTJOIN($F$4,FALSE,源数据[[#This Row],[字段01]:[字段10]])</f>
        <v>湖南-邵阳市-1000001502-裕协康商贸公司-茶饮-10000211-茉莉绿茶11---</v>
      </c>
      <c r="E2326" t="s">
        <v>3</v>
      </c>
      <c r="F2326" t="s">
        <v>55</v>
      </c>
      <c r="G2326">
        <v>1000001502</v>
      </c>
      <c r="H2326" t="s">
        <v>54</v>
      </c>
      <c r="I2326" s="2" t="s">
        <v>8</v>
      </c>
      <c r="J2326">
        <v>10000211</v>
      </c>
      <c r="K2326" t="s">
        <v>6</v>
      </c>
      <c r="M2326" s="3"/>
    </row>
    <row r="2327" spans="2:13" x14ac:dyDescent="0.2">
      <c r="B2327" s="1">
        <v>42884</v>
      </c>
      <c r="C2327">
        <v>22.2</v>
      </c>
      <c r="D2327" t="str">
        <f>_xlfn.TEXTJOIN($F$4,FALSE,源数据[[#This Row],[字段01]:[字段10]])</f>
        <v>湖南-长沙市-1000000059-厚飞康商贸公司-茶饮-10000064-铁观音茶1---</v>
      </c>
      <c r="E2327" t="s">
        <v>3</v>
      </c>
      <c r="F2327" t="s">
        <v>12</v>
      </c>
      <c r="G2327">
        <v>1000000059</v>
      </c>
      <c r="H2327" t="s">
        <v>53</v>
      </c>
      <c r="I2327" s="2" t="s">
        <v>8</v>
      </c>
      <c r="J2327">
        <v>10000064</v>
      </c>
      <c r="K2327" t="s">
        <v>51</v>
      </c>
      <c r="M2327" s="3"/>
    </row>
    <row r="2328" spans="2:13" x14ac:dyDescent="0.2">
      <c r="B2328" s="1">
        <v>42884</v>
      </c>
      <c r="C2328">
        <v>57.7</v>
      </c>
      <c r="D2328" t="str">
        <f>_xlfn.TEXTJOIN($F$4,FALSE,源数据[[#This Row],[字段01]:[字段10]])</f>
        <v>湖南-长沙市-1000000059-厚飞康商贸公司-茶饮-20000099-拿铁奶茶2---</v>
      </c>
      <c r="E2328" t="s">
        <v>3</v>
      </c>
      <c r="F2328" t="s">
        <v>12</v>
      </c>
      <c r="G2328">
        <v>1000000059</v>
      </c>
      <c r="H2328" t="s">
        <v>53</v>
      </c>
      <c r="I2328" s="2" t="s">
        <v>8</v>
      </c>
      <c r="J2328">
        <v>20000099</v>
      </c>
      <c r="K2328" t="s">
        <v>18</v>
      </c>
      <c r="M2328" s="3"/>
    </row>
    <row r="2329" spans="2:13" x14ac:dyDescent="0.2">
      <c r="B2329" s="1">
        <v>42884</v>
      </c>
      <c r="C2329">
        <v>23.6</v>
      </c>
      <c r="D2329" t="str">
        <f>_xlfn.TEXTJOIN($F$4,FALSE,源数据[[#This Row],[字段01]:[字段10]])</f>
        <v>江苏-南京市区-1000000020-吉兴进商贸公司-茶饮-10000136-柠檬茶8---</v>
      </c>
      <c r="E2329" t="s">
        <v>20</v>
      </c>
      <c r="F2329" t="s">
        <v>47</v>
      </c>
      <c r="G2329">
        <v>1000000020</v>
      </c>
      <c r="H2329" t="s">
        <v>71</v>
      </c>
      <c r="I2329" s="2" t="s">
        <v>8</v>
      </c>
      <c r="J2329">
        <v>10000136</v>
      </c>
      <c r="K2329" t="s">
        <v>38</v>
      </c>
      <c r="M2329" s="3"/>
    </row>
    <row r="2330" spans="2:13" x14ac:dyDescent="0.2">
      <c r="B2330" s="1">
        <v>42884</v>
      </c>
      <c r="C2330">
        <v>20.399999999999999</v>
      </c>
      <c r="D2330" t="str">
        <f>_xlfn.TEXTJOIN($F$4,FALSE,源数据[[#This Row],[字段01]:[字段10]])</f>
        <v>江苏-南京市区-1000000020-吉兴进商贸公司-茶饮-20000099-拿铁奶茶2---</v>
      </c>
      <c r="E2330" t="s">
        <v>20</v>
      </c>
      <c r="F2330" t="s">
        <v>47</v>
      </c>
      <c r="G2330">
        <v>1000000020</v>
      </c>
      <c r="H2330" t="s">
        <v>71</v>
      </c>
      <c r="I2330" s="2" t="s">
        <v>8</v>
      </c>
      <c r="J2330">
        <v>20000099</v>
      </c>
      <c r="K2330" t="s">
        <v>18</v>
      </c>
      <c r="M2330" s="3"/>
    </row>
    <row r="2331" spans="2:13" x14ac:dyDescent="0.2">
      <c r="B2331" s="1">
        <v>42885</v>
      </c>
      <c r="C2331">
        <v>81.5</v>
      </c>
      <c r="D2331" t="str">
        <f>_xlfn.TEXTJOIN($F$4,FALSE,源数据[[#This Row],[字段01]:[字段10]])</f>
        <v>湖南-常德市-1000000281-宝飞圣商贸公司-茶饮-20000099-拿铁奶茶2---</v>
      </c>
      <c r="E2331" t="s">
        <v>3</v>
      </c>
      <c r="F2331" t="s">
        <v>73</v>
      </c>
      <c r="G2331">
        <v>1000000281</v>
      </c>
      <c r="H2331" t="s">
        <v>72</v>
      </c>
      <c r="I2331" s="2" t="s">
        <v>8</v>
      </c>
      <c r="J2331">
        <v>20000099</v>
      </c>
      <c r="K2331" t="s">
        <v>18</v>
      </c>
      <c r="M2331" s="3"/>
    </row>
    <row r="2332" spans="2:13" x14ac:dyDescent="0.2">
      <c r="B2332" s="1">
        <v>42885</v>
      </c>
      <c r="C2332">
        <v>3.3</v>
      </c>
      <c r="D2332" t="str">
        <f>_xlfn.TEXTJOIN($F$4,FALSE,源数据[[#This Row],[字段01]:[字段10]])</f>
        <v>湖南-常德市-1000000281-宝飞圣商贸公司-汽水-50000113-百香果味汽水18---</v>
      </c>
      <c r="E2332" t="s">
        <v>3</v>
      </c>
      <c r="F2332" t="s">
        <v>73</v>
      </c>
      <c r="G2332">
        <v>1000000281</v>
      </c>
      <c r="H2332" t="s">
        <v>72</v>
      </c>
      <c r="I2332" s="2" t="s">
        <v>80</v>
      </c>
      <c r="J2332">
        <v>50000113</v>
      </c>
      <c r="K2332" t="s">
        <v>79</v>
      </c>
      <c r="M2332" s="3"/>
    </row>
    <row r="2333" spans="2:13" x14ac:dyDescent="0.2">
      <c r="B2333" s="1">
        <v>42885</v>
      </c>
      <c r="C2333">
        <v>1.7</v>
      </c>
      <c r="D2333" t="str">
        <f>_xlfn.TEXTJOIN($F$4,FALSE,源数据[[#This Row],[字段01]:[字段10]])</f>
        <v>湖南-郴州市-1000002986-仁进裕商贸公司-茶饮-20000018-炭烧奶茶7---</v>
      </c>
      <c r="E2333" t="s">
        <v>3</v>
      </c>
      <c r="F2333" t="s">
        <v>10</v>
      </c>
      <c r="G2333">
        <v>1000002986</v>
      </c>
      <c r="H2333" t="s">
        <v>9</v>
      </c>
      <c r="I2333" s="2" t="s">
        <v>8</v>
      </c>
      <c r="J2333">
        <v>20000018</v>
      </c>
      <c r="K2333" t="s">
        <v>81</v>
      </c>
      <c r="M2333" s="3"/>
    </row>
    <row r="2334" spans="2:13" x14ac:dyDescent="0.2">
      <c r="B2334" s="1">
        <v>42885</v>
      </c>
      <c r="C2334">
        <v>80</v>
      </c>
      <c r="D2334" t="str">
        <f>_xlfn.TEXTJOIN($F$4,FALSE,源数据[[#This Row],[字段01]:[字段10]])</f>
        <v>湖南-邵阳市-1000001502-裕协康商贸公司-茶饮-10000131-柠檬茶3---</v>
      </c>
      <c r="E2334" t="s">
        <v>3</v>
      </c>
      <c r="F2334" t="s">
        <v>55</v>
      </c>
      <c r="G2334">
        <v>1000001502</v>
      </c>
      <c r="H2334" t="s">
        <v>54</v>
      </c>
      <c r="I2334" s="2" t="s">
        <v>8</v>
      </c>
      <c r="J2334">
        <v>10000131</v>
      </c>
      <c r="K2334" t="s">
        <v>36</v>
      </c>
      <c r="M2334" s="3"/>
    </row>
    <row r="2335" spans="2:13" x14ac:dyDescent="0.2">
      <c r="B2335" s="1">
        <v>42885</v>
      </c>
      <c r="C2335">
        <v>2.8</v>
      </c>
      <c r="D2335" t="str">
        <f>_xlfn.TEXTJOIN($F$4,FALSE,源数据[[#This Row],[字段01]:[字段10]])</f>
        <v>湖南-邵阳市-1000001502-裕协康商贸公司-茶饮-10000211-茉莉绿茶11---</v>
      </c>
      <c r="E2335" t="s">
        <v>3</v>
      </c>
      <c r="F2335" t="s">
        <v>55</v>
      </c>
      <c r="G2335">
        <v>1000001502</v>
      </c>
      <c r="H2335" t="s">
        <v>54</v>
      </c>
      <c r="I2335" s="2" t="s">
        <v>8</v>
      </c>
      <c r="J2335">
        <v>10000211</v>
      </c>
      <c r="K2335" t="s">
        <v>6</v>
      </c>
      <c r="M2335" s="3"/>
    </row>
    <row r="2336" spans="2:13" x14ac:dyDescent="0.2">
      <c r="B2336" s="1">
        <v>42885</v>
      </c>
      <c r="C2336">
        <v>88</v>
      </c>
      <c r="D2336" t="str">
        <f>_xlfn.TEXTJOIN($F$4,FALSE,源数据[[#This Row],[字段01]:[字段10]])</f>
        <v>湖南-邵阳市-1000001502-裕协康商贸公司-茶饮-10000211-茉莉绿茶11---</v>
      </c>
      <c r="E2336" t="s">
        <v>3</v>
      </c>
      <c r="F2336" t="s">
        <v>55</v>
      </c>
      <c r="G2336">
        <v>1000001502</v>
      </c>
      <c r="H2336" t="s">
        <v>54</v>
      </c>
      <c r="I2336" s="2" t="s">
        <v>8</v>
      </c>
      <c r="J2336">
        <v>10000211</v>
      </c>
      <c r="K2336" t="s">
        <v>6</v>
      </c>
      <c r="M2336" s="3"/>
    </row>
    <row r="2337" spans="2:13" x14ac:dyDescent="0.2">
      <c r="B2337" s="1">
        <v>42885</v>
      </c>
      <c r="C2337">
        <v>27.1</v>
      </c>
      <c r="D2337" t="str">
        <f>_xlfn.TEXTJOIN($F$4,FALSE,源数据[[#This Row],[字段01]:[字段10]])</f>
        <v>湖南-张家界市-1000000192-正贵荣商贸公司-茶饮-10000131-柠檬茶3---</v>
      </c>
      <c r="E2337" t="s">
        <v>3</v>
      </c>
      <c r="F2337" t="s">
        <v>57</v>
      </c>
      <c r="G2337">
        <v>1000000192</v>
      </c>
      <c r="H2337" t="s">
        <v>56</v>
      </c>
      <c r="I2337" s="2" t="s">
        <v>8</v>
      </c>
      <c r="J2337">
        <v>10000131</v>
      </c>
      <c r="K2337" t="s">
        <v>36</v>
      </c>
      <c r="M2337" s="3"/>
    </row>
    <row r="2338" spans="2:13" x14ac:dyDescent="0.2">
      <c r="B2338" s="1">
        <v>42885</v>
      </c>
      <c r="C2338">
        <v>38.6</v>
      </c>
      <c r="D2338" t="str">
        <f>_xlfn.TEXTJOIN($F$4,FALSE,源数据[[#This Row],[字段01]:[字段10]])</f>
        <v>江苏-徐州市-1000000031-顺满进商贸公司-茶饮-10000182-麦茶3---</v>
      </c>
      <c r="E2338" t="s">
        <v>20</v>
      </c>
      <c r="F2338" t="s">
        <v>31</v>
      </c>
      <c r="G2338">
        <v>1000000031</v>
      </c>
      <c r="H2338" t="s">
        <v>30</v>
      </c>
      <c r="I2338" s="2" t="s">
        <v>8</v>
      </c>
      <c r="J2338">
        <v>10000182</v>
      </c>
      <c r="K2338" t="s">
        <v>29</v>
      </c>
      <c r="M2338" s="3"/>
    </row>
    <row r="2339" spans="2:13" x14ac:dyDescent="0.2">
      <c r="B2339" s="1">
        <v>42885</v>
      </c>
      <c r="C2339">
        <v>39.700000000000003</v>
      </c>
      <c r="D2339" t="str">
        <f>_xlfn.TEXTJOIN($F$4,FALSE,源数据[[#This Row],[字段01]:[字段10]])</f>
        <v>江苏-徐州市-1000000031-顺满进商贸公司-茶饮-10000182-麦茶3---</v>
      </c>
      <c r="E2339" t="s">
        <v>20</v>
      </c>
      <c r="F2339" t="s">
        <v>31</v>
      </c>
      <c r="G2339">
        <v>1000000031</v>
      </c>
      <c r="H2339" t="s">
        <v>30</v>
      </c>
      <c r="I2339" s="2" t="s">
        <v>8</v>
      </c>
      <c r="J2339">
        <v>10000182</v>
      </c>
      <c r="K2339" t="s">
        <v>29</v>
      </c>
      <c r="M2339" s="3"/>
    </row>
    <row r="2340" spans="2:13" x14ac:dyDescent="0.2">
      <c r="B2340" s="1">
        <v>42886</v>
      </c>
      <c r="C2340">
        <v>40.6</v>
      </c>
      <c r="D2340" t="str">
        <f>_xlfn.TEXTJOIN($F$4,FALSE,源数据[[#This Row],[字段01]:[字段10]])</f>
        <v>安徽-蚌埠市-1000000460-昌华聚商贸公司-果汁-40000085-红石榴汁1---</v>
      </c>
      <c r="E2340" t="s">
        <v>41</v>
      </c>
      <c r="F2340" t="s">
        <v>49</v>
      </c>
      <c r="G2340">
        <v>1000000460</v>
      </c>
      <c r="H2340" t="s">
        <v>48</v>
      </c>
      <c r="I2340" s="2" t="s">
        <v>24</v>
      </c>
      <c r="J2340">
        <v>40000085</v>
      </c>
      <c r="K2340" t="s">
        <v>22</v>
      </c>
      <c r="M2340" s="3"/>
    </row>
    <row r="2341" spans="2:13" x14ac:dyDescent="0.2">
      <c r="B2341" s="1">
        <v>42886</v>
      </c>
      <c r="C2341">
        <v>7.4</v>
      </c>
      <c r="D2341" t="str">
        <f>_xlfn.TEXTJOIN($F$4,FALSE,源数据[[#This Row],[字段01]:[字段10]])</f>
        <v>安徽-合肥市-1000001014-义浩安商贸公司-茶饮-10000078-铁观音茶15---</v>
      </c>
      <c r="E2341" t="s">
        <v>41</v>
      </c>
      <c r="F2341" t="s">
        <v>40</v>
      </c>
      <c r="G2341">
        <v>1000001014</v>
      </c>
      <c r="H2341" t="s">
        <v>42</v>
      </c>
      <c r="I2341" s="2" t="s">
        <v>8</v>
      </c>
      <c r="J2341">
        <v>10000078</v>
      </c>
      <c r="K2341" t="s">
        <v>28</v>
      </c>
      <c r="M2341" s="3"/>
    </row>
    <row r="2342" spans="2:13" x14ac:dyDescent="0.2">
      <c r="B2342" s="1">
        <v>42886</v>
      </c>
      <c r="C2342">
        <v>30.6</v>
      </c>
      <c r="D2342" t="str">
        <f>_xlfn.TEXTJOIN($F$4,FALSE,源数据[[#This Row],[字段01]:[字段10]])</f>
        <v>安徽-合肥市-1000001014-义浩安商贸公司-茶饮-10000131-柠檬茶3---</v>
      </c>
      <c r="E2342" t="s">
        <v>41</v>
      </c>
      <c r="F2342" t="s">
        <v>40</v>
      </c>
      <c r="G2342">
        <v>1000001014</v>
      </c>
      <c r="H2342" t="s">
        <v>42</v>
      </c>
      <c r="I2342" s="2" t="s">
        <v>8</v>
      </c>
      <c r="J2342">
        <v>10000131</v>
      </c>
      <c r="K2342" t="s">
        <v>36</v>
      </c>
      <c r="M2342" s="3"/>
    </row>
    <row r="2343" spans="2:13" x14ac:dyDescent="0.2">
      <c r="B2343" s="1">
        <v>42886</v>
      </c>
      <c r="C2343">
        <v>2.5</v>
      </c>
      <c r="D2343" t="str">
        <f>_xlfn.TEXTJOIN($F$4,FALSE,源数据[[#This Row],[字段01]:[字段10]])</f>
        <v>安徽-合肥市-1000001014-义浩安商贸公司-茶饮-20000099-拿铁奶茶2---</v>
      </c>
      <c r="E2343" t="s">
        <v>41</v>
      </c>
      <c r="F2343" t="s">
        <v>40</v>
      </c>
      <c r="G2343">
        <v>1000001014</v>
      </c>
      <c r="H2343" t="s">
        <v>42</v>
      </c>
      <c r="I2343" s="2" t="s">
        <v>8</v>
      </c>
      <c r="J2343">
        <v>20000099</v>
      </c>
      <c r="K2343" t="s">
        <v>18</v>
      </c>
      <c r="M2343" s="3"/>
    </row>
    <row r="2344" spans="2:13" x14ac:dyDescent="0.2">
      <c r="B2344" s="1">
        <v>42886</v>
      </c>
      <c r="C2344">
        <v>14.7</v>
      </c>
      <c r="D2344" t="str">
        <f>_xlfn.TEXTJOIN($F$4,FALSE,源数据[[#This Row],[字段01]:[字段10]])</f>
        <v>安徽-黄山市-1000001135-信满捷商贸公司-茶饮-10000131-柠檬茶3---</v>
      </c>
      <c r="E2344" t="s">
        <v>41</v>
      </c>
      <c r="F2344" t="s">
        <v>64</v>
      </c>
      <c r="G2344">
        <v>1000001135</v>
      </c>
      <c r="H2344" t="s">
        <v>63</v>
      </c>
      <c r="I2344" s="2" t="s">
        <v>8</v>
      </c>
      <c r="J2344">
        <v>10000131</v>
      </c>
      <c r="K2344" t="s">
        <v>36</v>
      </c>
      <c r="M2344" s="3"/>
    </row>
    <row r="2345" spans="2:13" x14ac:dyDescent="0.2">
      <c r="B2345" s="1">
        <v>42886</v>
      </c>
      <c r="C2345">
        <v>63.4</v>
      </c>
      <c r="D2345" t="str">
        <f>_xlfn.TEXTJOIN($F$4,FALSE,源数据[[#This Row],[字段01]:[字段10]])</f>
        <v>湖南-常德市-1000000281-宝飞圣商贸公司-茶饮-10000131-柠檬茶3---</v>
      </c>
      <c r="E2345" t="s">
        <v>3</v>
      </c>
      <c r="F2345" t="s">
        <v>73</v>
      </c>
      <c r="G2345">
        <v>1000000281</v>
      </c>
      <c r="H2345" t="s">
        <v>72</v>
      </c>
      <c r="I2345" s="2" t="s">
        <v>8</v>
      </c>
      <c r="J2345">
        <v>10000131</v>
      </c>
      <c r="K2345" t="s">
        <v>36</v>
      </c>
      <c r="M2345" s="3"/>
    </row>
    <row r="2346" spans="2:13" x14ac:dyDescent="0.2">
      <c r="B2346" s="1">
        <v>42886</v>
      </c>
      <c r="C2346">
        <v>19.399999999999999</v>
      </c>
      <c r="D2346" t="str">
        <f>_xlfn.TEXTJOIN($F$4,FALSE,源数据[[#This Row],[字段01]:[字段10]])</f>
        <v>湖南-郴州市-1000002986-仁进裕商贸公司-茶饮-10000064-铁观音茶1---</v>
      </c>
      <c r="E2346" t="s">
        <v>3</v>
      </c>
      <c r="F2346" t="s">
        <v>10</v>
      </c>
      <c r="G2346">
        <v>1000002986</v>
      </c>
      <c r="H2346" t="s">
        <v>9</v>
      </c>
      <c r="I2346" s="2" t="s">
        <v>8</v>
      </c>
      <c r="J2346">
        <v>10000064</v>
      </c>
      <c r="K2346" t="s">
        <v>51</v>
      </c>
      <c r="M2346" s="3"/>
    </row>
    <row r="2347" spans="2:13" x14ac:dyDescent="0.2">
      <c r="B2347" s="1">
        <v>42886</v>
      </c>
      <c r="C2347">
        <v>45</v>
      </c>
      <c r="D2347" t="str">
        <f>_xlfn.TEXTJOIN($F$4,FALSE,源数据[[#This Row],[字段01]:[字段10]])</f>
        <v>湖南-长沙市-1000000059-厚飞康商贸公司-茶饮-10000111-茉莉花茶3---</v>
      </c>
      <c r="E2347" t="s">
        <v>3</v>
      </c>
      <c r="F2347" t="s">
        <v>12</v>
      </c>
      <c r="G2347">
        <v>1000000059</v>
      </c>
      <c r="H2347" t="s">
        <v>53</v>
      </c>
      <c r="I2347" s="2" t="s">
        <v>8</v>
      </c>
      <c r="J2347">
        <v>10000111</v>
      </c>
      <c r="K2347" t="s">
        <v>35</v>
      </c>
      <c r="M2347" s="3"/>
    </row>
    <row r="2348" spans="2:13" x14ac:dyDescent="0.2">
      <c r="B2348" s="1">
        <v>42886</v>
      </c>
      <c r="C2348">
        <v>26.9</v>
      </c>
      <c r="D2348" t="str">
        <f>_xlfn.TEXTJOIN($F$4,FALSE,源数据[[#This Row],[字段01]:[字段10]])</f>
        <v>湖南-长沙市-1000000059-厚飞康商贸公司-茶饮-10000131-柠檬茶3---</v>
      </c>
      <c r="E2348" t="s">
        <v>3</v>
      </c>
      <c r="F2348" t="s">
        <v>12</v>
      </c>
      <c r="G2348">
        <v>1000000059</v>
      </c>
      <c r="H2348" t="s">
        <v>53</v>
      </c>
      <c r="I2348" s="2" t="s">
        <v>8</v>
      </c>
      <c r="J2348">
        <v>10000131</v>
      </c>
      <c r="K2348" t="s">
        <v>36</v>
      </c>
      <c r="M2348" s="3"/>
    </row>
    <row r="2349" spans="2:13" x14ac:dyDescent="0.2">
      <c r="B2349" s="1">
        <v>42886</v>
      </c>
      <c r="C2349">
        <v>45</v>
      </c>
      <c r="D2349" t="str">
        <f>_xlfn.TEXTJOIN($F$4,FALSE,源数据[[#This Row],[字段01]:[字段10]])</f>
        <v>湖南-株洲市-1000000072-正吉复商贸公司-茶饮-10000211-茉莉绿茶11---</v>
      </c>
      <c r="E2349" t="s">
        <v>3</v>
      </c>
      <c r="F2349" t="s">
        <v>7</v>
      </c>
      <c r="G2349">
        <v>1000000072</v>
      </c>
      <c r="H2349" t="s">
        <v>5</v>
      </c>
      <c r="I2349" s="2" t="s">
        <v>8</v>
      </c>
      <c r="J2349">
        <v>10000211</v>
      </c>
      <c r="K2349" t="s">
        <v>6</v>
      </c>
      <c r="M2349" s="3"/>
    </row>
    <row r="2350" spans="2:13" x14ac:dyDescent="0.2">
      <c r="B2350" s="1">
        <v>42886</v>
      </c>
      <c r="C2350">
        <v>9.5</v>
      </c>
      <c r="D2350" t="str">
        <f>_xlfn.TEXTJOIN($F$4,FALSE,源数据[[#This Row],[字段01]:[字段10]])</f>
        <v>江苏-南京市区-1000000020-吉兴进商贸公司-茶饮-10000078-铁观音茶15---</v>
      </c>
      <c r="E2350" t="s">
        <v>20</v>
      </c>
      <c r="F2350" t="s">
        <v>47</v>
      </c>
      <c r="G2350">
        <v>1000000020</v>
      </c>
      <c r="H2350" t="s">
        <v>71</v>
      </c>
      <c r="I2350" s="2" t="s">
        <v>8</v>
      </c>
      <c r="J2350">
        <v>10000078</v>
      </c>
      <c r="K2350" t="s">
        <v>28</v>
      </c>
      <c r="M2350" s="3"/>
    </row>
    <row r="2351" spans="2:13" x14ac:dyDescent="0.2">
      <c r="B2351" s="1">
        <v>42886</v>
      </c>
      <c r="C2351">
        <v>30</v>
      </c>
      <c r="D2351" t="str">
        <f>_xlfn.TEXTJOIN($F$4,FALSE,源数据[[#This Row],[字段01]:[字段10]])</f>
        <v>江苏-南京市区-1000000020-吉兴进商贸公司-茶饮-20000099-拿铁奶茶2---</v>
      </c>
      <c r="E2351" t="s">
        <v>20</v>
      </c>
      <c r="F2351" t="s">
        <v>47</v>
      </c>
      <c r="G2351">
        <v>1000000020</v>
      </c>
      <c r="H2351" t="s">
        <v>71</v>
      </c>
      <c r="I2351" s="2" t="s">
        <v>8</v>
      </c>
      <c r="J2351">
        <v>20000099</v>
      </c>
      <c r="K2351" t="s">
        <v>18</v>
      </c>
      <c r="M2351" s="3"/>
    </row>
    <row r="2352" spans="2:13" x14ac:dyDescent="0.2">
      <c r="B2352" s="1">
        <v>42886</v>
      </c>
      <c r="C2352">
        <v>42.1</v>
      </c>
      <c r="D2352" t="str">
        <f>_xlfn.TEXTJOIN($F$4,FALSE,源数据[[#This Row],[字段01]:[字段10]])</f>
        <v>江苏-南京市区-1000000020-吉兴进商贸公司-茶饮-20000099-拿铁奶茶2---</v>
      </c>
      <c r="E2352" t="s">
        <v>20</v>
      </c>
      <c r="F2352" t="s">
        <v>47</v>
      </c>
      <c r="G2352">
        <v>1000000020</v>
      </c>
      <c r="H2352" t="s">
        <v>71</v>
      </c>
      <c r="I2352" s="2" t="s">
        <v>8</v>
      </c>
      <c r="J2352">
        <v>20000099</v>
      </c>
      <c r="K2352" t="s">
        <v>18</v>
      </c>
      <c r="M2352" s="3"/>
    </row>
    <row r="2353" spans="2:13" x14ac:dyDescent="0.2">
      <c r="B2353" s="1">
        <v>42886</v>
      </c>
      <c r="C2353">
        <v>27.7</v>
      </c>
      <c r="D2353" t="str">
        <f>_xlfn.TEXTJOIN($F$4,FALSE,源数据[[#This Row],[字段01]:[字段10]])</f>
        <v>江苏-南通市-1000000129-盛昌全商贸公司-茶饮-10000131-柠檬茶3---</v>
      </c>
      <c r="E2353" t="s">
        <v>20</v>
      </c>
      <c r="F2353" t="s">
        <v>67</v>
      </c>
      <c r="G2353">
        <v>1000000129</v>
      </c>
      <c r="H2353" t="s">
        <v>68</v>
      </c>
      <c r="I2353" s="2" t="s">
        <v>8</v>
      </c>
      <c r="J2353">
        <v>10000131</v>
      </c>
      <c r="K2353" t="s">
        <v>36</v>
      </c>
      <c r="M2353" s="3"/>
    </row>
    <row r="2354" spans="2:13" x14ac:dyDescent="0.2">
      <c r="B2354" s="1">
        <v>42886</v>
      </c>
      <c r="C2354">
        <v>2.4</v>
      </c>
      <c r="D2354" t="str">
        <f>_xlfn.TEXTJOIN($F$4,FALSE,源数据[[#This Row],[字段01]:[字段10]])</f>
        <v>江苏-南通市-1000000129-盛昌全商贸公司-茶饮-10000136-柠檬茶8---</v>
      </c>
      <c r="E2354" t="s">
        <v>20</v>
      </c>
      <c r="F2354" t="s">
        <v>67</v>
      </c>
      <c r="G2354">
        <v>1000000129</v>
      </c>
      <c r="H2354" t="s">
        <v>68</v>
      </c>
      <c r="I2354" s="2" t="s">
        <v>8</v>
      </c>
      <c r="J2354">
        <v>10000136</v>
      </c>
      <c r="K2354" t="s">
        <v>38</v>
      </c>
      <c r="M2354" s="3"/>
    </row>
    <row r="2355" spans="2:13" x14ac:dyDescent="0.2">
      <c r="B2355" s="1">
        <v>42886</v>
      </c>
      <c r="C2355">
        <v>30.9</v>
      </c>
      <c r="D2355" t="str">
        <f>_xlfn.TEXTJOIN($F$4,FALSE,源数据[[#This Row],[字段01]:[字段10]])</f>
        <v>江苏-苏州市-1000000054-荣聚本商贸公司-果汁-40000085-红石榴汁1---</v>
      </c>
      <c r="E2355" t="s">
        <v>20</v>
      </c>
      <c r="F2355" t="s">
        <v>27</v>
      </c>
      <c r="G2355">
        <v>1000000054</v>
      </c>
      <c r="H2355" t="s">
        <v>34</v>
      </c>
      <c r="I2355" s="2" t="s">
        <v>24</v>
      </c>
      <c r="J2355">
        <v>40000085</v>
      </c>
      <c r="K2355" t="s">
        <v>22</v>
      </c>
      <c r="M2355" s="3"/>
    </row>
    <row r="2356" spans="2:13" x14ac:dyDescent="0.2">
      <c r="B2356" s="1">
        <v>42886</v>
      </c>
      <c r="C2356">
        <v>22.9</v>
      </c>
      <c r="D2356" t="str">
        <f>_xlfn.TEXTJOIN($F$4,FALSE,源数据[[#This Row],[字段01]:[字段10]])</f>
        <v>江苏-无锡市-1000000046-多福复商贸公司-茶饮-10000111-茉莉花茶3---</v>
      </c>
      <c r="E2356" t="s">
        <v>20</v>
      </c>
      <c r="F2356" t="s">
        <v>52</v>
      </c>
      <c r="G2356">
        <v>1000000046</v>
      </c>
      <c r="H2356" t="s">
        <v>50</v>
      </c>
      <c r="I2356" s="2" t="s">
        <v>8</v>
      </c>
      <c r="J2356">
        <v>10000111</v>
      </c>
      <c r="K2356" t="s">
        <v>35</v>
      </c>
      <c r="M2356" s="3"/>
    </row>
    <row r="2357" spans="2:13" x14ac:dyDescent="0.2">
      <c r="B2357" s="1">
        <v>42886</v>
      </c>
      <c r="C2357">
        <v>9.1</v>
      </c>
      <c r="D2357" t="str">
        <f>_xlfn.TEXTJOIN($F$4,FALSE,源数据[[#This Row],[字段01]:[字段10]])</f>
        <v>江苏-无锡市-1000000046-多福复商贸公司-茶饮-10000172-红茶16---</v>
      </c>
      <c r="E2357" t="s">
        <v>20</v>
      </c>
      <c r="F2357" t="s">
        <v>52</v>
      </c>
      <c r="G2357">
        <v>1000000046</v>
      </c>
      <c r="H2357" t="s">
        <v>50</v>
      </c>
      <c r="I2357" s="2" t="s">
        <v>8</v>
      </c>
      <c r="J2357">
        <v>10000172</v>
      </c>
      <c r="K2357" t="s">
        <v>14</v>
      </c>
      <c r="M2357" s="3"/>
    </row>
    <row r="2358" spans="2:13" x14ac:dyDescent="0.2">
      <c r="B2358" s="1">
        <v>42886</v>
      </c>
      <c r="C2358">
        <v>5.2</v>
      </c>
      <c r="D2358" t="str">
        <f>_xlfn.TEXTJOIN($F$4,FALSE,源数据[[#This Row],[字段01]:[字段10]])</f>
        <v>江苏-扬州市-1000000579-润谦高商贸公司-茶饮-20000099-拿铁奶茶2---</v>
      </c>
      <c r="E2358" t="s">
        <v>20</v>
      </c>
      <c r="F2358" t="s">
        <v>59</v>
      </c>
      <c r="G2358">
        <v>1000000579</v>
      </c>
      <c r="H2358" t="s">
        <v>58</v>
      </c>
      <c r="I2358" s="2" t="s">
        <v>8</v>
      </c>
      <c r="J2358">
        <v>20000099</v>
      </c>
      <c r="K2358" t="s">
        <v>18</v>
      </c>
      <c r="M2358" s="3"/>
    </row>
    <row r="2359" spans="2:13" x14ac:dyDescent="0.2">
      <c r="B2359" s="1">
        <v>42887</v>
      </c>
      <c r="C2359">
        <v>26</v>
      </c>
      <c r="D2359" t="str">
        <f>_xlfn.TEXTJOIN($F$4,FALSE,源数据[[#This Row],[字段01]:[字段10]])</f>
        <v>安徽-合肥市-1000000931-百安欣商贸公司-茶饮-10000182-麦茶3---</v>
      </c>
      <c r="E2359" t="s">
        <v>41</v>
      </c>
      <c r="F2359" t="s">
        <v>40</v>
      </c>
      <c r="G2359">
        <v>1000000931</v>
      </c>
      <c r="H2359" t="s">
        <v>39</v>
      </c>
      <c r="I2359" s="2" t="s">
        <v>8</v>
      </c>
      <c r="J2359">
        <v>10000182</v>
      </c>
      <c r="K2359" t="s">
        <v>29</v>
      </c>
      <c r="M2359" s="3"/>
    </row>
    <row r="2360" spans="2:13" x14ac:dyDescent="0.2">
      <c r="B2360" s="1">
        <v>42887</v>
      </c>
      <c r="C2360">
        <v>50.3</v>
      </c>
      <c r="D2360" t="str">
        <f>_xlfn.TEXTJOIN($F$4,FALSE,源数据[[#This Row],[字段01]:[字段10]])</f>
        <v>湖南-邵阳市-1000001502-裕协康商贸公司-茶饮-10000131-柠檬茶3---</v>
      </c>
      <c r="E2360" t="s">
        <v>3</v>
      </c>
      <c r="F2360" t="s">
        <v>55</v>
      </c>
      <c r="G2360">
        <v>1000001502</v>
      </c>
      <c r="H2360" t="s">
        <v>54</v>
      </c>
      <c r="I2360" s="2" t="s">
        <v>8</v>
      </c>
      <c r="J2360">
        <v>10000131</v>
      </c>
      <c r="K2360" t="s">
        <v>36</v>
      </c>
      <c r="M2360" s="3"/>
    </row>
    <row r="2361" spans="2:13" x14ac:dyDescent="0.2">
      <c r="B2361" s="1">
        <v>42887</v>
      </c>
      <c r="C2361">
        <v>4.2</v>
      </c>
      <c r="D2361" t="str">
        <f>_xlfn.TEXTJOIN($F$4,FALSE,源数据[[#This Row],[字段01]:[字段10]])</f>
        <v>湖南-长沙市-1000000059-厚飞康商贸公司-茶饮-10000064-铁观音茶1---</v>
      </c>
      <c r="E2361" t="s">
        <v>3</v>
      </c>
      <c r="F2361" t="s">
        <v>12</v>
      </c>
      <c r="G2361">
        <v>1000000059</v>
      </c>
      <c r="H2361" t="s">
        <v>53</v>
      </c>
      <c r="I2361" s="2" t="s">
        <v>8</v>
      </c>
      <c r="J2361">
        <v>10000064</v>
      </c>
      <c r="K2361" t="s">
        <v>51</v>
      </c>
      <c r="M2361" s="3"/>
    </row>
    <row r="2362" spans="2:13" x14ac:dyDescent="0.2">
      <c r="B2362" s="1">
        <v>42887</v>
      </c>
      <c r="C2362">
        <v>66.599999999999994</v>
      </c>
      <c r="D2362" t="str">
        <f>_xlfn.TEXTJOIN($F$4,FALSE,源数据[[#This Row],[字段01]:[字段10]])</f>
        <v>湖南-长沙市-1000000059-厚飞康商贸公司-茶饮-10000064-铁观音茶1---</v>
      </c>
      <c r="E2362" t="s">
        <v>3</v>
      </c>
      <c r="F2362" t="s">
        <v>12</v>
      </c>
      <c r="G2362">
        <v>1000000059</v>
      </c>
      <c r="H2362" t="s">
        <v>53</v>
      </c>
      <c r="I2362" s="2" t="s">
        <v>8</v>
      </c>
      <c r="J2362">
        <v>10000064</v>
      </c>
      <c r="K2362" t="s">
        <v>51</v>
      </c>
      <c r="M2362" s="3"/>
    </row>
    <row r="2363" spans="2:13" x14ac:dyDescent="0.2">
      <c r="B2363" s="1">
        <v>42887</v>
      </c>
      <c r="C2363">
        <v>30</v>
      </c>
      <c r="D2363" t="str">
        <f>_xlfn.TEXTJOIN($F$4,FALSE,源数据[[#This Row],[字段01]:[字段10]])</f>
        <v>湖南-长沙市-1000000059-厚飞康商贸公司-茶饮-10000078-铁观音茶15---</v>
      </c>
      <c r="E2363" t="s">
        <v>3</v>
      </c>
      <c r="F2363" t="s">
        <v>12</v>
      </c>
      <c r="G2363">
        <v>1000000059</v>
      </c>
      <c r="H2363" t="s">
        <v>53</v>
      </c>
      <c r="I2363" s="2" t="s">
        <v>8</v>
      </c>
      <c r="J2363">
        <v>10000078</v>
      </c>
      <c r="K2363" t="s">
        <v>28</v>
      </c>
      <c r="M2363" s="3"/>
    </row>
    <row r="2364" spans="2:13" x14ac:dyDescent="0.2">
      <c r="B2364" s="1">
        <v>42887</v>
      </c>
      <c r="C2364">
        <v>27.3</v>
      </c>
      <c r="D2364" t="str">
        <f>_xlfn.TEXTJOIN($F$4,FALSE,源数据[[#This Row],[字段01]:[字段10]])</f>
        <v>湖南-长沙市-1000000059-厚飞康商贸公司-茶饮-10000131-柠檬茶3---</v>
      </c>
      <c r="E2364" t="s">
        <v>3</v>
      </c>
      <c r="F2364" t="s">
        <v>12</v>
      </c>
      <c r="G2364">
        <v>1000000059</v>
      </c>
      <c r="H2364" t="s">
        <v>53</v>
      </c>
      <c r="I2364" s="2" t="s">
        <v>8</v>
      </c>
      <c r="J2364">
        <v>10000131</v>
      </c>
      <c r="K2364" t="s">
        <v>36</v>
      </c>
      <c r="M2364" s="3"/>
    </row>
    <row r="2365" spans="2:13" x14ac:dyDescent="0.2">
      <c r="B2365" s="1">
        <v>42887</v>
      </c>
      <c r="C2365">
        <v>35.299999999999997</v>
      </c>
      <c r="D2365" t="str">
        <f>_xlfn.TEXTJOIN($F$4,FALSE,源数据[[#This Row],[字段01]:[字段10]])</f>
        <v>湖南-长沙市-1000000059-厚飞康商贸公司-茶饮-10000131-柠檬茶3---</v>
      </c>
      <c r="E2365" t="s">
        <v>3</v>
      </c>
      <c r="F2365" t="s">
        <v>12</v>
      </c>
      <c r="G2365">
        <v>1000000059</v>
      </c>
      <c r="H2365" t="s">
        <v>53</v>
      </c>
      <c r="I2365" s="2" t="s">
        <v>8</v>
      </c>
      <c r="J2365">
        <v>10000131</v>
      </c>
      <c r="K2365" t="s">
        <v>36</v>
      </c>
      <c r="M2365" s="3"/>
    </row>
    <row r="2366" spans="2:13" x14ac:dyDescent="0.2">
      <c r="B2366" s="1">
        <v>42887</v>
      </c>
      <c r="C2366">
        <v>11.8</v>
      </c>
      <c r="D2366" t="str">
        <f>_xlfn.TEXTJOIN($F$4,FALSE,源数据[[#This Row],[字段01]:[字段10]])</f>
        <v>湖南-长沙市-1000000059-厚飞康商贸公司-茶饮-10000211-茉莉绿茶11---</v>
      </c>
      <c r="E2366" t="s">
        <v>3</v>
      </c>
      <c r="F2366" t="s">
        <v>12</v>
      </c>
      <c r="G2366">
        <v>1000000059</v>
      </c>
      <c r="H2366" t="s">
        <v>53</v>
      </c>
      <c r="I2366" s="2" t="s">
        <v>8</v>
      </c>
      <c r="J2366">
        <v>10000211</v>
      </c>
      <c r="K2366" t="s">
        <v>6</v>
      </c>
      <c r="M2366" s="3"/>
    </row>
    <row r="2367" spans="2:13" x14ac:dyDescent="0.2">
      <c r="B2367" s="1">
        <v>42887</v>
      </c>
      <c r="C2367">
        <v>9.4</v>
      </c>
      <c r="D2367" t="str">
        <f>_xlfn.TEXTJOIN($F$4,FALSE,源数据[[#This Row],[字段01]:[字段10]])</f>
        <v>湖南-长沙市-1000000059-厚飞康商贸公司-茶饮-10000211-茉莉绿茶11---</v>
      </c>
      <c r="E2367" t="s">
        <v>3</v>
      </c>
      <c r="F2367" t="s">
        <v>12</v>
      </c>
      <c r="G2367">
        <v>1000000059</v>
      </c>
      <c r="H2367" t="s">
        <v>53</v>
      </c>
      <c r="I2367" s="2" t="s">
        <v>8</v>
      </c>
      <c r="J2367">
        <v>10000211</v>
      </c>
      <c r="K2367" t="s">
        <v>6</v>
      </c>
      <c r="M2367" s="3"/>
    </row>
    <row r="2368" spans="2:13" x14ac:dyDescent="0.2">
      <c r="B2368" s="1">
        <v>42887</v>
      </c>
      <c r="C2368">
        <v>23.9</v>
      </c>
      <c r="D2368" t="str">
        <f>_xlfn.TEXTJOIN($F$4,FALSE,源数据[[#This Row],[字段01]:[字段10]])</f>
        <v>湖南-长沙市-1000000059-厚飞康商贸公司-茶饮-10000211-茉莉绿茶11---</v>
      </c>
      <c r="E2368" t="s">
        <v>3</v>
      </c>
      <c r="F2368" t="s">
        <v>12</v>
      </c>
      <c r="G2368">
        <v>1000000059</v>
      </c>
      <c r="H2368" t="s">
        <v>53</v>
      </c>
      <c r="I2368" s="2" t="s">
        <v>8</v>
      </c>
      <c r="J2368">
        <v>10000211</v>
      </c>
      <c r="K2368" t="s">
        <v>6</v>
      </c>
      <c r="M2368" s="3"/>
    </row>
    <row r="2369" spans="2:13" x14ac:dyDescent="0.2">
      <c r="B2369" s="1">
        <v>42887</v>
      </c>
      <c r="C2369">
        <v>24.7</v>
      </c>
      <c r="D2369" t="str">
        <f>_xlfn.TEXTJOIN($F$4,FALSE,源数据[[#This Row],[字段01]:[字段10]])</f>
        <v>江苏-常州市-1000001133-厚弘优商贸公司-茶饮-10000078-铁观音茶15---</v>
      </c>
      <c r="E2369" t="s">
        <v>20</v>
      </c>
      <c r="F2369" t="s">
        <v>44</v>
      </c>
      <c r="G2369">
        <v>1000001133</v>
      </c>
      <c r="H2369" t="s">
        <v>43</v>
      </c>
      <c r="I2369" s="2" t="s">
        <v>8</v>
      </c>
      <c r="J2369">
        <v>10000078</v>
      </c>
      <c r="K2369" t="s">
        <v>28</v>
      </c>
      <c r="M2369" s="3"/>
    </row>
    <row r="2370" spans="2:13" x14ac:dyDescent="0.2">
      <c r="B2370" s="1">
        <v>42887</v>
      </c>
      <c r="C2370">
        <v>15.3</v>
      </c>
      <c r="D2370" t="str">
        <f>_xlfn.TEXTJOIN($F$4,FALSE,源数据[[#This Row],[字段01]:[字段10]])</f>
        <v>江苏-常州市-1000001133-厚弘优商贸公司-茶饮-10000111-茉莉花茶3---</v>
      </c>
      <c r="E2370" t="s">
        <v>20</v>
      </c>
      <c r="F2370" t="s">
        <v>44</v>
      </c>
      <c r="G2370">
        <v>1000001133</v>
      </c>
      <c r="H2370" t="s">
        <v>43</v>
      </c>
      <c r="I2370" s="2" t="s">
        <v>8</v>
      </c>
      <c r="J2370">
        <v>10000111</v>
      </c>
      <c r="K2370" t="s">
        <v>35</v>
      </c>
      <c r="M2370" s="3"/>
    </row>
    <row r="2371" spans="2:13" x14ac:dyDescent="0.2">
      <c r="B2371" s="1">
        <v>42887</v>
      </c>
      <c r="C2371">
        <v>24.3</v>
      </c>
      <c r="D2371" t="str">
        <f>_xlfn.TEXTJOIN($F$4,FALSE,源数据[[#This Row],[字段01]:[字段10]])</f>
        <v>江苏-常州市-1000001133-厚弘优商贸公司-茶饮-10000131-柠檬茶3---</v>
      </c>
      <c r="E2371" t="s">
        <v>20</v>
      </c>
      <c r="F2371" t="s">
        <v>44</v>
      </c>
      <c r="G2371">
        <v>1000001133</v>
      </c>
      <c r="H2371" t="s">
        <v>43</v>
      </c>
      <c r="I2371" s="2" t="s">
        <v>8</v>
      </c>
      <c r="J2371">
        <v>10000131</v>
      </c>
      <c r="K2371" t="s">
        <v>36</v>
      </c>
      <c r="M2371" s="3"/>
    </row>
    <row r="2372" spans="2:13" x14ac:dyDescent="0.2">
      <c r="B2372" s="1">
        <v>42887</v>
      </c>
      <c r="C2372">
        <v>12</v>
      </c>
      <c r="D2372" t="str">
        <f>_xlfn.TEXTJOIN($F$4,FALSE,源数据[[#This Row],[字段01]:[字段10]])</f>
        <v>江苏-常州市-1000001133-厚弘优商贸公司-茶饮-10000131-柠檬茶3---</v>
      </c>
      <c r="E2372" t="s">
        <v>20</v>
      </c>
      <c r="F2372" t="s">
        <v>44</v>
      </c>
      <c r="G2372">
        <v>1000001133</v>
      </c>
      <c r="H2372" t="s">
        <v>43</v>
      </c>
      <c r="I2372" s="2" t="s">
        <v>8</v>
      </c>
      <c r="J2372">
        <v>10000131</v>
      </c>
      <c r="K2372" t="s">
        <v>36</v>
      </c>
      <c r="M2372" s="3"/>
    </row>
    <row r="2373" spans="2:13" x14ac:dyDescent="0.2">
      <c r="B2373" s="1">
        <v>42887</v>
      </c>
      <c r="C2373">
        <v>25.7</v>
      </c>
      <c r="D2373" t="str">
        <f>_xlfn.TEXTJOIN($F$4,FALSE,源数据[[#This Row],[字段01]:[字段10]])</f>
        <v>江苏-常州市-1000001133-厚弘优商贸公司-茶饮-10000182-麦茶3---</v>
      </c>
      <c r="E2373" t="s">
        <v>20</v>
      </c>
      <c r="F2373" t="s">
        <v>44</v>
      </c>
      <c r="G2373">
        <v>1000001133</v>
      </c>
      <c r="H2373" t="s">
        <v>43</v>
      </c>
      <c r="I2373" s="2" t="s">
        <v>8</v>
      </c>
      <c r="J2373">
        <v>10000182</v>
      </c>
      <c r="K2373" t="s">
        <v>29</v>
      </c>
      <c r="M2373" s="3"/>
    </row>
    <row r="2374" spans="2:13" x14ac:dyDescent="0.2">
      <c r="B2374" s="1">
        <v>42887</v>
      </c>
      <c r="C2374">
        <v>21.3</v>
      </c>
      <c r="D2374" t="str">
        <f>_xlfn.TEXTJOIN($F$4,FALSE,源数据[[#This Row],[字段01]:[字段10]])</f>
        <v>江苏-南京市区-1000000018-久多厚商贸公司-茶饮-10000078-铁观音茶15---</v>
      </c>
      <c r="E2374" t="s">
        <v>20</v>
      </c>
      <c r="F2374" t="s">
        <v>47</v>
      </c>
      <c r="G2374">
        <v>1000000018</v>
      </c>
      <c r="H2374" t="s">
        <v>46</v>
      </c>
      <c r="I2374" s="2" t="s">
        <v>8</v>
      </c>
      <c r="J2374">
        <v>10000078</v>
      </c>
      <c r="K2374" t="s">
        <v>28</v>
      </c>
      <c r="M2374" s="3"/>
    </row>
    <row r="2375" spans="2:13" x14ac:dyDescent="0.2">
      <c r="B2375" s="1">
        <v>42887</v>
      </c>
      <c r="C2375">
        <v>0.4</v>
      </c>
      <c r="D2375" t="str">
        <f>_xlfn.TEXTJOIN($F$4,FALSE,源数据[[#This Row],[字段01]:[字段10]])</f>
        <v>江苏-南通市-1000003349-晨乐商贸有限公司-茶饮-20000099-拿铁奶茶2---</v>
      </c>
      <c r="E2375" t="s">
        <v>20</v>
      </c>
      <c r="F2375" t="s">
        <v>67</v>
      </c>
      <c r="G2375">
        <v>1000003349</v>
      </c>
      <c r="H2375" t="s">
        <v>66</v>
      </c>
      <c r="I2375" s="2" t="s">
        <v>8</v>
      </c>
      <c r="J2375">
        <v>20000099</v>
      </c>
      <c r="K2375" t="s">
        <v>18</v>
      </c>
      <c r="M2375" s="3"/>
    </row>
    <row r="2376" spans="2:13" x14ac:dyDescent="0.2">
      <c r="B2376" s="1">
        <v>42887</v>
      </c>
      <c r="C2376">
        <v>0.4</v>
      </c>
      <c r="D2376" t="str">
        <f>_xlfn.TEXTJOIN($F$4,FALSE,源数据[[#This Row],[字段01]:[字段10]])</f>
        <v>江苏-南通市-1000003349-晨乐商贸有限公司-茶饮-20000099-拿铁奶茶2---</v>
      </c>
      <c r="E2376" t="s">
        <v>20</v>
      </c>
      <c r="F2376" t="s">
        <v>67</v>
      </c>
      <c r="G2376">
        <v>1000003349</v>
      </c>
      <c r="H2376" t="s">
        <v>66</v>
      </c>
      <c r="I2376" s="2" t="s">
        <v>8</v>
      </c>
      <c r="J2376">
        <v>20000099</v>
      </c>
      <c r="K2376" t="s">
        <v>18</v>
      </c>
      <c r="M2376" s="3"/>
    </row>
    <row r="2377" spans="2:13" x14ac:dyDescent="0.2">
      <c r="B2377" s="1">
        <v>42887</v>
      </c>
      <c r="C2377">
        <v>24.8</v>
      </c>
      <c r="D2377" t="str">
        <f>_xlfn.TEXTJOIN($F$4,FALSE,源数据[[#This Row],[字段01]:[字段10]])</f>
        <v>江苏-苏州市-1000000028-东大祥商贸公司-茶饮-10000061-冰绿茶18---</v>
      </c>
      <c r="E2377" t="s">
        <v>20</v>
      </c>
      <c r="F2377" t="s">
        <v>27</v>
      </c>
      <c r="G2377">
        <v>1000000028</v>
      </c>
      <c r="H2377" t="s">
        <v>25</v>
      </c>
      <c r="I2377" s="2" t="s">
        <v>8</v>
      </c>
      <c r="J2377">
        <v>10000061</v>
      </c>
      <c r="K2377" t="s">
        <v>26</v>
      </c>
      <c r="M2377" s="3"/>
    </row>
    <row r="2378" spans="2:13" x14ac:dyDescent="0.2">
      <c r="B2378" s="1">
        <v>42887</v>
      </c>
      <c r="C2378">
        <v>25.5</v>
      </c>
      <c r="D2378" t="str">
        <f>_xlfn.TEXTJOIN($F$4,FALSE,源数据[[#This Row],[字段01]:[字段10]])</f>
        <v>江苏-苏州市-1000000028-东大祥商贸公司-茶饮-10000111-茉莉花茶3---</v>
      </c>
      <c r="E2378" t="s">
        <v>20</v>
      </c>
      <c r="F2378" t="s">
        <v>27</v>
      </c>
      <c r="G2378">
        <v>1000000028</v>
      </c>
      <c r="H2378" t="s">
        <v>25</v>
      </c>
      <c r="I2378" s="2" t="s">
        <v>8</v>
      </c>
      <c r="J2378">
        <v>10000111</v>
      </c>
      <c r="K2378" t="s">
        <v>35</v>
      </c>
      <c r="M2378" s="3"/>
    </row>
    <row r="2379" spans="2:13" x14ac:dyDescent="0.2">
      <c r="B2379" s="1">
        <v>42887</v>
      </c>
      <c r="C2379">
        <v>4.4000000000000004</v>
      </c>
      <c r="D2379" t="str">
        <f>_xlfn.TEXTJOIN($F$4,FALSE,源数据[[#This Row],[字段01]:[字段10]])</f>
        <v>江苏-苏州市-1000000028-东大祥商贸公司-茶饮-10000136-柠檬茶8---</v>
      </c>
      <c r="E2379" t="s">
        <v>20</v>
      </c>
      <c r="F2379" t="s">
        <v>27</v>
      </c>
      <c r="G2379">
        <v>1000000028</v>
      </c>
      <c r="H2379" t="s">
        <v>25</v>
      </c>
      <c r="I2379" s="2" t="s">
        <v>8</v>
      </c>
      <c r="J2379">
        <v>10000136</v>
      </c>
      <c r="K2379" t="s">
        <v>38</v>
      </c>
      <c r="M2379" s="3"/>
    </row>
    <row r="2380" spans="2:13" x14ac:dyDescent="0.2">
      <c r="B2380" s="1">
        <v>42887</v>
      </c>
      <c r="C2380">
        <v>2</v>
      </c>
      <c r="D2380" t="str">
        <f>_xlfn.TEXTJOIN($F$4,FALSE,源数据[[#This Row],[字段01]:[字段10]])</f>
        <v>江苏-苏州市-1000000054-荣聚本商贸公司-茶饮-10000078-铁观音茶15---</v>
      </c>
      <c r="E2380" t="s">
        <v>20</v>
      </c>
      <c r="F2380" t="s">
        <v>27</v>
      </c>
      <c r="G2380">
        <v>1000000054</v>
      </c>
      <c r="H2380" t="s">
        <v>34</v>
      </c>
      <c r="I2380" s="2" t="s">
        <v>8</v>
      </c>
      <c r="J2380">
        <v>10000078</v>
      </c>
      <c r="K2380" t="s">
        <v>28</v>
      </c>
      <c r="M2380" s="3"/>
    </row>
    <row r="2381" spans="2:13" x14ac:dyDescent="0.2">
      <c r="B2381" s="1">
        <v>42887</v>
      </c>
      <c r="C2381">
        <v>4.0999999999999996</v>
      </c>
      <c r="D2381" t="str">
        <f>_xlfn.TEXTJOIN($F$4,FALSE,源数据[[#This Row],[字段01]:[字段10]])</f>
        <v>江苏-苏州市-1000000054-荣聚本商贸公司-茶饮-10000078-铁观音茶15---</v>
      </c>
      <c r="E2381" t="s">
        <v>20</v>
      </c>
      <c r="F2381" t="s">
        <v>27</v>
      </c>
      <c r="G2381">
        <v>1000000054</v>
      </c>
      <c r="H2381" t="s">
        <v>34</v>
      </c>
      <c r="I2381" s="2" t="s">
        <v>8</v>
      </c>
      <c r="J2381">
        <v>10000078</v>
      </c>
      <c r="K2381" t="s">
        <v>28</v>
      </c>
      <c r="M2381" s="3"/>
    </row>
    <row r="2382" spans="2:13" x14ac:dyDescent="0.2">
      <c r="B2382" s="1">
        <v>42887</v>
      </c>
      <c r="C2382">
        <v>4</v>
      </c>
      <c r="D2382" t="str">
        <f>_xlfn.TEXTJOIN($F$4,FALSE,源数据[[#This Row],[字段01]:[字段10]])</f>
        <v>江苏-苏州市-1000000054-荣聚本商贸公司-茶饮-10000078-铁观音茶15---</v>
      </c>
      <c r="E2382" t="s">
        <v>20</v>
      </c>
      <c r="F2382" t="s">
        <v>27</v>
      </c>
      <c r="G2382">
        <v>1000000054</v>
      </c>
      <c r="H2382" t="s">
        <v>34</v>
      </c>
      <c r="I2382" s="2" t="s">
        <v>8</v>
      </c>
      <c r="J2382">
        <v>10000078</v>
      </c>
      <c r="K2382" t="s">
        <v>28</v>
      </c>
      <c r="M2382" s="3"/>
    </row>
    <row r="2383" spans="2:13" x14ac:dyDescent="0.2">
      <c r="B2383" s="1">
        <v>42887</v>
      </c>
      <c r="C2383">
        <v>47.9</v>
      </c>
      <c r="D2383" t="str">
        <f>_xlfn.TEXTJOIN($F$4,FALSE,源数据[[#This Row],[字段01]:[字段10]])</f>
        <v>江苏-苏州市-1000000054-荣聚本商贸公司-茶饮-10000111-茉莉花茶3---</v>
      </c>
      <c r="E2383" t="s">
        <v>20</v>
      </c>
      <c r="F2383" t="s">
        <v>27</v>
      </c>
      <c r="G2383">
        <v>1000000054</v>
      </c>
      <c r="H2383" t="s">
        <v>34</v>
      </c>
      <c r="I2383" s="2" t="s">
        <v>8</v>
      </c>
      <c r="J2383">
        <v>10000111</v>
      </c>
      <c r="K2383" t="s">
        <v>35</v>
      </c>
      <c r="M2383" s="3"/>
    </row>
    <row r="2384" spans="2:13" x14ac:dyDescent="0.2">
      <c r="B2384" s="1">
        <v>42887</v>
      </c>
      <c r="C2384">
        <v>44.5</v>
      </c>
      <c r="D2384" t="str">
        <f>_xlfn.TEXTJOIN($F$4,FALSE,源数据[[#This Row],[字段01]:[字段10]])</f>
        <v>江苏-苏州市-1000000054-荣聚本商贸公司-茶饮-10000111-茉莉花茶3---</v>
      </c>
      <c r="E2384" t="s">
        <v>20</v>
      </c>
      <c r="F2384" t="s">
        <v>27</v>
      </c>
      <c r="G2384">
        <v>1000000054</v>
      </c>
      <c r="H2384" t="s">
        <v>34</v>
      </c>
      <c r="I2384" s="2" t="s">
        <v>8</v>
      </c>
      <c r="J2384">
        <v>10000111</v>
      </c>
      <c r="K2384" t="s">
        <v>35</v>
      </c>
      <c r="M2384" s="3"/>
    </row>
    <row r="2385" spans="2:13" x14ac:dyDescent="0.2">
      <c r="B2385" s="1">
        <v>42887</v>
      </c>
      <c r="C2385">
        <v>12.1</v>
      </c>
      <c r="D2385" t="str">
        <f>_xlfn.TEXTJOIN($F$4,FALSE,源数据[[#This Row],[字段01]:[字段10]])</f>
        <v>江苏-苏州市-1000000054-荣聚本商贸公司-茶饮-10000111-茉莉花茶3---</v>
      </c>
      <c r="E2385" t="s">
        <v>20</v>
      </c>
      <c r="F2385" t="s">
        <v>27</v>
      </c>
      <c r="G2385">
        <v>1000000054</v>
      </c>
      <c r="H2385" t="s">
        <v>34</v>
      </c>
      <c r="I2385" s="2" t="s">
        <v>8</v>
      </c>
      <c r="J2385">
        <v>10000111</v>
      </c>
      <c r="K2385" t="s">
        <v>35</v>
      </c>
      <c r="M2385" s="3"/>
    </row>
    <row r="2386" spans="2:13" x14ac:dyDescent="0.2">
      <c r="B2386" s="1">
        <v>42887</v>
      </c>
      <c r="C2386">
        <v>15.6</v>
      </c>
      <c r="D2386" t="str">
        <f>_xlfn.TEXTJOIN($F$4,FALSE,源数据[[#This Row],[字段01]:[字段10]])</f>
        <v>江苏-苏州市-1000000054-荣聚本商贸公司-茶饮-10000111-茉莉花茶3---</v>
      </c>
      <c r="E2386" t="s">
        <v>20</v>
      </c>
      <c r="F2386" t="s">
        <v>27</v>
      </c>
      <c r="G2386">
        <v>1000000054</v>
      </c>
      <c r="H2386" t="s">
        <v>34</v>
      </c>
      <c r="I2386" s="2" t="s">
        <v>8</v>
      </c>
      <c r="J2386">
        <v>10000111</v>
      </c>
      <c r="K2386" t="s">
        <v>35</v>
      </c>
      <c r="M2386" s="3"/>
    </row>
    <row r="2387" spans="2:13" x14ac:dyDescent="0.2">
      <c r="B2387" s="1">
        <v>42887</v>
      </c>
      <c r="C2387">
        <v>6.5</v>
      </c>
      <c r="D2387" t="str">
        <f>_xlfn.TEXTJOIN($F$4,FALSE,源数据[[#This Row],[字段01]:[字段10]])</f>
        <v>江苏-苏州市-1000000054-荣聚本商贸公司-茶饮-10000131-柠檬茶3---</v>
      </c>
      <c r="E2387" t="s">
        <v>20</v>
      </c>
      <c r="F2387" t="s">
        <v>27</v>
      </c>
      <c r="G2387">
        <v>1000000054</v>
      </c>
      <c r="H2387" t="s">
        <v>34</v>
      </c>
      <c r="I2387" s="2" t="s">
        <v>8</v>
      </c>
      <c r="J2387">
        <v>10000131</v>
      </c>
      <c r="K2387" t="s">
        <v>36</v>
      </c>
      <c r="M2387" s="3"/>
    </row>
    <row r="2388" spans="2:13" x14ac:dyDescent="0.2">
      <c r="B2388" s="1">
        <v>42887</v>
      </c>
      <c r="C2388">
        <v>12.5</v>
      </c>
      <c r="D2388" t="str">
        <f>_xlfn.TEXTJOIN($F$4,FALSE,源数据[[#This Row],[字段01]:[字段10]])</f>
        <v>江苏-苏州市-1000000054-荣聚本商贸公司-茶饮-10000131-柠檬茶3---</v>
      </c>
      <c r="E2388" t="s">
        <v>20</v>
      </c>
      <c r="F2388" t="s">
        <v>27</v>
      </c>
      <c r="G2388">
        <v>1000000054</v>
      </c>
      <c r="H2388" t="s">
        <v>34</v>
      </c>
      <c r="I2388" s="2" t="s">
        <v>8</v>
      </c>
      <c r="J2388">
        <v>10000131</v>
      </c>
      <c r="K2388" t="s">
        <v>36</v>
      </c>
      <c r="M2388" s="3"/>
    </row>
    <row r="2389" spans="2:13" x14ac:dyDescent="0.2">
      <c r="B2389" s="1">
        <v>42887</v>
      </c>
      <c r="C2389">
        <v>16.8</v>
      </c>
      <c r="D2389" t="str">
        <f>_xlfn.TEXTJOIN($F$4,FALSE,源数据[[#This Row],[字段01]:[字段10]])</f>
        <v>江苏-苏州市-1000000054-荣聚本商贸公司-茶饮-10000131-柠檬茶3---</v>
      </c>
      <c r="E2389" t="s">
        <v>20</v>
      </c>
      <c r="F2389" t="s">
        <v>27</v>
      </c>
      <c r="G2389">
        <v>1000000054</v>
      </c>
      <c r="H2389" t="s">
        <v>34</v>
      </c>
      <c r="I2389" s="2" t="s">
        <v>8</v>
      </c>
      <c r="J2389">
        <v>10000131</v>
      </c>
      <c r="K2389" t="s">
        <v>36</v>
      </c>
      <c r="M2389" s="3"/>
    </row>
    <row r="2390" spans="2:13" x14ac:dyDescent="0.2">
      <c r="B2390" s="1">
        <v>42887</v>
      </c>
      <c r="C2390">
        <v>4.2</v>
      </c>
      <c r="D2390" t="str">
        <f>_xlfn.TEXTJOIN($F$4,FALSE,源数据[[#This Row],[字段01]:[字段10]])</f>
        <v>江苏-苏州市-1000000054-荣聚本商贸公司-茶饮-10000136-柠檬茶8---</v>
      </c>
      <c r="E2390" t="s">
        <v>20</v>
      </c>
      <c r="F2390" t="s">
        <v>27</v>
      </c>
      <c r="G2390">
        <v>1000000054</v>
      </c>
      <c r="H2390" t="s">
        <v>34</v>
      </c>
      <c r="I2390" s="2" t="s">
        <v>8</v>
      </c>
      <c r="J2390">
        <v>10000136</v>
      </c>
      <c r="K2390" t="s">
        <v>38</v>
      </c>
      <c r="M2390" s="3"/>
    </row>
    <row r="2391" spans="2:13" x14ac:dyDescent="0.2">
      <c r="B2391" s="1">
        <v>42887</v>
      </c>
      <c r="C2391">
        <v>4.0999999999999996</v>
      </c>
      <c r="D2391" t="str">
        <f>_xlfn.TEXTJOIN($F$4,FALSE,源数据[[#This Row],[字段01]:[字段10]])</f>
        <v>江苏-苏州市-1000000054-荣聚本商贸公司-茶饮-10000136-柠檬茶8---</v>
      </c>
      <c r="E2391" t="s">
        <v>20</v>
      </c>
      <c r="F2391" t="s">
        <v>27</v>
      </c>
      <c r="G2391">
        <v>1000000054</v>
      </c>
      <c r="H2391" t="s">
        <v>34</v>
      </c>
      <c r="I2391" s="2" t="s">
        <v>8</v>
      </c>
      <c r="J2391">
        <v>10000136</v>
      </c>
      <c r="K2391" t="s">
        <v>38</v>
      </c>
      <c r="M2391" s="3"/>
    </row>
    <row r="2392" spans="2:13" x14ac:dyDescent="0.2">
      <c r="B2392" s="1">
        <v>42887</v>
      </c>
      <c r="C2392">
        <v>18</v>
      </c>
      <c r="D2392" t="str">
        <f>_xlfn.TEXTJOIN($F$4,FALSE,源数据[[#This Row],[字段01]:[字段10]])</f>
        <v>江苏-苏州市-1000000054-荣聚本商贸公司-果汁-40000085-红石榴汁1---</v>
      </c>
      <c r="E2392" t="s">
        <v>20</v>
      </c>
      <c r="F2392" t="s">
        <v>27</v>
      </c>
      <c r="G2392">
        <v>1000000054</v>
      </c>
      <c r="H2392" t="s">
        <v>34</v>
      </c>
      <c r="I2392" s="2" t="s">
        <v>24</v>
      </c>
      <c r="J2392">
        <v>40000085</v>
      </c>
      <c r="K2392" t="s">
        <v>22</v>
      </c>
      <c r="M2392" s="3"/>
    </row>
    <row r="2393" spans="2:13" x14ac:dyDescent="0.2">
      <c r="B2393" s="1">
        <v>42887</v>
      </c>
      <c r="C2393">
        <v>7.7</v>
      </c>
      <c r="D2393" t="str">
        <f>_xlfn.TEXTJOIN($F$4,FALSE,源数据[[#This Row],[字段01]:[字段10]])</f>
        <v>江苏-苏州市-1000000054-荣聚本商贸公司-果汁-40000085-红石榴汁1---</v>
      </c>
      <c r="E2393" t="s">
        <v>20</v>
      </c>
      <c r="F2393" t="s">
        <v>27</v>
      </c>
      <c r="G2393">
        <v>1000000054</v>
      </c>
      <c r="H2393" t="s">
        <v>34</v>
      </c>
      <c r="I2393" s="2" t="s">
        <v>24</v>
      </c>
      <c r="J2393">
        <v>40000085</v>
      </c>
      <c r="K2393" t="s">
        <v>22</v>
      </c>
      <c r="M2393" s="3"/>
    </row>
    <row r="2394" spans="2:13" x14ac:dyDescent="0.2">
      <c r="B2394" s="1">
        <v>42887</v>
      </c>
      <c r="C2394">
        <v>18.399999999999999</v>
      </c>
      <c r="D2394" t="str">
        <f>_xlfn.TEXTJOIN($F$4,FALSE,源数据[[#This Row],[字段01]:[字段10]])</f>
        <v>江苏-苏州市-1000000054-荣聚本商贸公司-果汁-40000085-红石榴汁1---</v>
      </c>
      <c r="E2394" t="s">
        <v>20</v>
      </c>
      <c r="F2394" t="s">
        <v>27</v>
      </c>
      <c r="G2394">
        <v>1000000054</v>
      </c>
      <c r="H2394" t="s">
        <v>34</v>
      </c>
      <c r="I2394" s="2" t="s">
        <v>24</v>
      </c>
      <c r="J2394">
        <v>40000085</v>
      </c>
      <c r="K2394" t="s">
        <v>22</v>
      </c>
      <c r="M2394" s="3"/>
    </row>
    <row r="2395" spans="2:13" x14ac:dyDescent="0.2">
      <c r="B2395" s="1">
        <v>42887</v>
      </c>
      <c r="C2395">
        <v>7.9</v>
      </c>
      <c r="D2395" t="str">
        <f>_xlfn.TEXTJOIN($F$4,FALSE,源数据[[#This Row],[字段01]:[字段10]])</f>
        <v>江苏-苏州市-1000000054-荣聚本商贸公司-果汁-40000085-红石榴汁1---</v>
      </c>
      <c r="E2395" t="s">
        <v>20</v>
      </c>
      <c r="F2395" t="s">
        <v>27</v>
      </c>
      <c r="G2395">
        <v>1000000054</v>
      </c>
      <c r="H2395" t="s">
        <v>34</v>
      </c>
      <c r="I2395" s="2" t="s">
        <v>24</v>
      </c>
      <c r="J2395">
        <v>40000085</v>
      </c>
      <c r="K2395" t="s">
        <v>22</v>
      </c>
      <c r="M2395" s="3"/>
    </row>
    <row r="2396" spans="2:13" x14ac:dyDescent="0.2">
      <c r="B2396" s="1">
        <v>42887</v>
      </c>
      <c r="C2396">
        <v>7.4</v>
      </c>
      <c r="D2396" t="str">
        <f>_xlfn.TEXTJOIN($F$4,FALSE,源数据[[#This Row],[字段01]:[字段10]])</f>
        <v>江苏-无锡市-1000000046-多福复商贸公司-茶饮-10000111-茉莉花茶3---</v>
      </c>
      <c r="E2396" t="s">
        <v>20</v>
      </c>
      <c r="F2396" t="s">
        <v>52</v>
      </c>
      <c r="G2396">
        <v>1000000046</v>
      </c>
      <c r="H2396" t="s">
        <v>50</v>
      </c>
      <c r="I2396" s="2" t="s">
        <v>8</v>
      </c>
      <c r="J2396">
        <v>10000111</v>
      </c>
      <c r="K2396" t="s">
        <v>35</v>
      </c>
      <c r="M2396" s="3"/>
    </row>
    <row r="2397" spans="2:13" x14ac:dyDescent="0.2">
      <c r="B2397" s="1">
        <v>42887</v>
      </c>
      <c r="C2397">
        <v>4.4000000000000004</v>
      </c>
      <c r="D2397" t="str">
        <f>_xlfn.TEXTJOIN($F$4,FALSE,源数据[[#This Row],[字段01]:[字段10]])</f>
        <v>江苏-镇江市-1000000047-寿鼎益商贸公司-茶饮-20000099-拿铁奶茶2---</v>
      </c>
      <c r="E2397" t="s">
        <v>20</v>
      </c>
      <c r="F2397" t="s">
        <v>33</v>
      </c>
      <c r="G2397">
        <v>1000000047</v>
      </c>
      <c r="H2397" t="s">
        <v>32</v>
      </c>
      <c r="I2397" s="2" t="s">
        <v>8</v>
      </c>
      <c r="J2397">
        <v>20000099</v>
      </c>
      <c r="K2397" t="s">
        <v>18</v>
      </c>
      <c r="M2397" s="3"/>
    </row>
    <row r="2398" spans="2:13" x14ac:dyDescent="0.2">
      <c r="B2398" s="1">
        <v>42888</v>
      </c>
      <c r="C2398">
        <v>57.3</v>
      </c>
      <c r="D2398" t="str">
        <f>_xlfn.TEXTJOIN($F$4,FALSE,源数据[[#This Row],[字段01]:[字段10]])</f>
        <v>湖南-长沙市-1000000059-厚飞康商贸公司-茶饮-10000111-茉莉花茶3---</v>
      </c>
      <c r="E2398" t="s">
        <v>3</v>
      </c>
      <c r="F2398" t="s">
        <v>12</v>
      </c>
      <c r="G2398">
        <v>1000000059</v>
      </c>
      <c r="H2398" t="s">
        <v>53</v>
      </c>
      <c r="I2398" s="2" t="s">
        <v>8</v>
      </c>
      <c r="J2398">
        <v>10000111</v>
      </c>
      <c r="K2398" t="s">
        <v>35</v>
      </c>
      <c r="M2398" s="3"/>
    </row>
    <row r="2399" spans="2:13" x14ac:dyDescent="0.2">
      <c r="B2399" s="1">
        <v>42888</v>
      </c>
      <c r="C2399">
        <v>33.1</v>
      </c>
      <c r="D2399" t="str">
        <f>_xlfn.TEXTJOIN($F$4,FALSE,源数据[[#This Row],[字段01]:[字段10]])</f>
        <v>湖南-长沙市-1000000059-厚飞康商贸公司-果汁-40000080-芒果汁6---</v>
      </c>
      <c r="E2399" t="s">
        <v>3</v>
      </c>
      <c r="F2399" t="s">
        <v>12</v>
      </c>
      <c r="G2399">
        <v>1000000059</v>
      </c>
      <c r="H2399" t="s">
        <v>53</v>
      </c>
      <c r="I2399" s="2" t="s">
        <v>24</v>
      </c>
      <c r="J2399">
        <v>40000080</v>
      </c>
      <c r="K2399" t="s">
        <v>65</v>
      </c>
      <c r="M2399" s="3"/>
    </row>
    <row r="2400" spans="2:13" x14ac:dyDescent="0.2">
      <c r="B2400" s="1">
        <v>42888</v>
      </c>
      <c r="C2400">
        <v>6.6</v>
      </c>
      <c r="D2400" t="str">
        <f>_xlfn.TEXTJOIN($F$4,FALSE,源数据[[#This Row],[字段01]:[字段10]])</f>
        <v>江苏-常州市-1000001133-厚弘优商贸公司-茶饮-20000099-拿铁奶茶2---</v>
      </c>
      <c r="E2400" t="s">
        <v>20</v>
      </c>
      <c r="F2400" t="s">
        <v>44</v>
      </c>
      <c r="G2400">
        <v>1000001133</v>
      </c>
      <c r="H2400" t="s">
        <v>43</v>
      </c>
      <c r="I2400" s="2" t="s">
        <v>8</v>
      </c>
      <c r="J2400">
        <v>20000099</v>
      </c>
      <c r="K2400" t="s">
        <v>18</v>
      </c>
      <c r="M2400" s="3"/>
    </row>
    <row r="2401" spans="2:13" x14ac:dyDescent="0.2">
      <c r="B2401" s="1">
        <v>42888</v>
      </c>
      <c r="C2401">
        <v>14.6</v>
      </c>
      <c r="D2401" t="str">
        <f>_xlfn.TEXTJOIN($F$4,FALSE,源数据[[#This Row],[字段01]:[字段10]])</f>
        <v>江苏-南京市区-1000000018-久多厚商贸公司-茶饮-10000064-铁观音茶1---</v>
      </c>
      <c r="E2401" t="s">
        <v>20</v>
      </c>
      <c r="F2401" t="s">
        <v>47</v>
      </c>
      <c r="G2401">
        <v>1000000018</v>
      </c>
      <c r="H2401" t="s">
        <v>46</v>
      </c>
      <c r="I2401" s="2" t="s">
        <v>8</v>
      </c>
      <c r="J2401">
        <v>10000064</v>
      </c>
      <c r="K2401" t="s">
        <v>51</v>
      </c>
      <c r="M2401" s="3"/>
    </row>
    <row r="2402" spans="2:13" x14ac:dyDescent="0.2">
      <c r="B2402" s="1">
        <v>42888</v>
      </c>
      <c r="C2402">
        <v>12.6</v>
      </c>
      <c r="D2402" t="str">
        <f>_xlfn.TEXTJOIN($F$4,FALSE,源数据[[#This Row],[字段01]:[字段10]])</f>
        <v>江苏-南京市区-1000000018-久多厚商贸公司-茶饮-10000078-铁观音茶15---</v>
      </c>
      <c r="E2402" t="s">
        <v>20</v>
      </c>
      <c r="F2402" t="s">
        <v>47</v>
      </c>
      <c r="G2402">
        <v>1000000018</v>
      </c>
      <c r="H2402" t="s">
        <v>46</v>
      </c>
      <c r="I2402" s="2" t="s">
        <v>8</v>
      </c>
      <c r="J2402">
        <v>10000078</v>
      </c>
      <c r="K2402" t="s">
        <v>28</v>
      </c>
      <c r="M2402" s="3"/>
    </row>
    <row r="2403" spans="2:13" x14ac:dyDescent="0.2">
      <c r="B2403" s="1">
        <v>42888</v>
      </c>
      <c r="C2403">
        <v>5.0999999999999996</v>
      </c>
      <c r="D2403" t="str">
        <f>_xlfn.TEXTJOIN($F$4,FALSE,源数据[[#This Row],[字段01]:[字段10]])</f>
        <v>江苏-南京市区-1000000018-久多厚商贸公司-茶饮-10000136-柠檬茶8---</v>
      </c>
      <c r="E2403" t="s">
        <v>20</v>
      </c>
      <c r="F2403" t="s">
        <v>47</v>
      </c>
      <c r="G2403">
        <v>1000000018</v>
      </c>
      <c r="H2403" t="s">
        <v>46</v>
      </c>
      <c r="I2403" s="2" t="s">
        <v>8</v>
      </c>
      <c r="J2403">
        <v>10000136</v>
      </c>
      <c r="K2403" t="s">
        <v>38</v>
      </c>
      <c r="M2403" s="3"/>
    </row>
    <row r="2404" spans="2:13" x14ac:dyDescent="0.2">
      <c r="B2404" s="1">
        <v>42888</v>
      </c>
      <c r="C2404">
        <v>1.6</v>
      </c>
      <c r="D2404" t="str">
        <f>_xlfn.TEXTJOIN($F$4,FALSE,源数据[[#This Row],[字段01]:[字段10]])</f>
        <v>江苏-南通市-1000003349-晨乐商贸有限公司-茶饮-20000099-拿铁奶茶2---</v>
      </c>
      <c r="E2404" t="s">
        <v>20</v>
      </c>
      <c r="F2404" t="s">
        <v>67</v>
      </c>
      <c r="G2404">
        <v>1000003349</v>
      </c>
      <c r="H2404" t="s">
        <v>66</v>
      </c>
      <c r="I2404" s="2" t="s">
        <v>8</v>
      </c>
      <c r="J2404">
        <v>20000099</v>
      </c>
      <c r="K2404" t="s">
        <v>18</v>
      </c>
      <c r="M2404" s="3"/>
    </row>
    <row r="2405" spans="2:13" x14ac:dyDescent="0.2">
      <c r="B2405" s="1">
        <v>42888</v>
      </c>
      <c r="C2405">
        <v>46.6</v>
      </c>
      <c r="D2405" t="str">
        <f>_xlfn.TEXTJOIN($F$4,FALSE,源数据[[#This Row],[字段01]:[字段10]])</f>
        <v>江苏-苏州市-1000000054-荣聚本商贸公司-茶饮-10000111-茉莉花茶3---</v>
      </c>
      <c r="E2405" t="s">
        <v>20</v>
      </c>
      <c r="F2405" t="s">
        <v>27</v>
      </c>
      <c r="G2405">
        <v>1000000054</v>
      </c>
      <c r="H2405" t="s">
        <v>34</v>
      </c>
      <c r="I2405" s="2" t="s">
        <v>8</v>
      </c>
      <c r="J2405">
        <v>10000111</v>
      </c>
      <c r="K2405" t="s">
        <v>35</v>
      </c>
      <c r="M2405" s="3"/>
    </row>
    <row r="2406" spans="2:13" x14ac:dyDescent="0.2">
      <c r="B2406" s="1">
        <v>42888</v>
      </c>
      <c r="C2406">
        <v>18.7</v>
      </c>
      <c r="D2406" t="str">
        <f>_xlfn.TEXTJOIN($F$4,FALSE,源数据[[#This Row],[字段01]:[字段10]])</f>
        <v>江苏-苏州市-1000000054-荣聚本商贸公司-果汁-40000085-红石榴汁1---</v>
      </c>
      <c r="E2406" t="s">
        <v>20</v>
      </c>
      <c r="F2406" t="s">
        <v>27</v>
      </c>
      <c r="G2406">
        <v>1000000054</v>
      </c>
      <c r="H2406" t="s">
        <v>34</v>
      </c>
      <c r="I2406" s="2" t="s">
        <v>24</v>
      </c>
      <c r="J2406">
        <v>40000085</v>
      </c>
      <c r="K2406" t="s">
        <v>22</v>
      </c>
      <c r="M2406" s="3"/>
    </row>
    <row r="2407" spans="2:13" x14ac:dyDescent="0.2">
      <c r="B2407" s="1">
        <v>42888</v>
      </c>
      <c r="C2407">
        <v>8.4</v>
      </c>
      <c r="D2407" t="str">
        <f>_xlfn.TEXTJOIN($F$4,FALSE,源数据[[#This Row],[字段01]:[字段10]])</f>
        <v>江苏-苏州市-1000000054-荣聚本商贸公司-果汁-40000085-红石榴汁1---</v>
      </c>
      <c r="E2407" t="s">
        <v>20</v>
      </c>
      <c r="F2407" t="s">
        <v>27</v>
      </c>
      <c r="G2407">
        <v>1000000054</v>
      </c>
      <c r="H2407" t="s">
        <v>34</v>
      </c>
      <c r="I2407" s="2" t="s">
        <v>24</v>
      </c>
      <c r="J2407">
        <v>40000085</v>
      </c>
      <c r="K2407" t="s">
        <v>22</v>
      </c>
      <c r="M2407" s="3"/>
    </row>
    <row r="2408" spans="2:13" x14ac:dyDescent="0.2">
      <c r="B2408" s="1">
        <v>42889</v>
      </c>
      <c r="C2408">
        <v>12.6</v>
      </c>
      <c r="D2408" t="str">
        <f>_xlfn.TEXTJOIN($F$4,FALSE,源数据[[#This Row],[字段01]:[字段10]])</f>
        <v>安徽-马鞍山市-1000003498-奔奔食品销售有限公司-茶饮-10000131-柠檬茶3---</v>
      </c>
      <c r="E2408" t="s">
        <v>41</v>
      </c>
      <c r="F2408" t="s">
        <v>78</v>
      </c>
      <c r="G2408">
        <v>1000003498</v>
      </c>
      <c r="H2408" t="s">
        <v>77</v>
      </c>
      <c r="I2408" s="2" t="s">
        <v>8</v>
      </c>
      <c r="J2408">
        <v>10000131</v>
      </c>
      <c r="K2408" t="s">
        <v>36</v>
      </c>
      <c r="M2408" s="3"/>
    </row>
    <row r="2409" spans="2:13" x14ac:dyDescent="0.2">
      <c r="B2409" s="1">
        <v>42889</v>
      </c>
      <c r="C2409">
        <v>24.1</v>
      </c>
      <c r="D2409" t="str">
        <f>_xlfn.TEXTJOIN($F$4,FALSE,源数据[[#This Row],[字段01]:[字段10]])</f>
        <v>江苏-常州市-1000001133-厚弘优商贸公司-茶饮-10000182-麦茶3---</v>
      </c>
      <c r="E2409" t="s">
        <v>20</v>
      </c>
      <c r="F2409" t="s">
        <v>44</v>
      </c>
      <c r="G2409">
        <v>1000001133</v>
      </c>
      <c r="H2409" t="s">
        <v>43</v>
      </c>
      <c r="I2409" s="2" t="s">
        <v>8</v>
      </c>
      <c r="J2409">
        <v>10000182</v>
      </c>
      <c r="K2409" t="s">
        <v>29</v>
      </c>
      <c r="M2409" s="3"/>
    </row>
    <row r="2410" spans="2:13" x14ac:dyDescent="0.2">
      <c r="B2410" s="1">
        <v>42889</v>
      </c>
      <c r="C2410">
        <v>24</v>
      </c>
      <c r="D2410" t="str">
        <f>_xlfn.TEXTJOIN($F$4,FALSE,源数据[[#This Row],[字段01]:[字段10]])</f>
        <v>江苏-常州市-1000001133-厚弘优商贸公司-茶饮-10000182-麦茶3---</v>
      </c>
      <c r="E2410" t="s">
        <v>20</v>
      </c>
      <c r="F2410" t="s">
        <v>44</v>
      </c>
      <c r="G2410">
        <v>1000001133</v>
      </c>
      <c r="H2410" t="s">
        <v>43</v>
      </c>
      <c r="I2410" s="2" t="s">
        <v>8</v>
      </c>
      <c r="J2410">
        <v>10000182</v>
      </c>
      <c r="K2410" t="s">
        <v>29</v>
      </c>
      <c r="M2410" s="3"/>
    </row>
    <row r="2411" spans="2:13" x14ac:dyDescent="0.2">
      <c r="B2411" s="1">
        <v>42889</v>
      </c>
      <c r="C2411">
        <v>19.600000000000001</v>
      </c>
      <c r="D2411" t="str">
        <f>_xlfn.TEXTJOIN($F$4,FALSE,源数据[[#This Row],[字段01]:[字段10]])</f>
        <v>江苏-苏州市-1000000054-荣聚本商贸公司-果汁-40000085-红石榴汁1---</v>
      </c>
      <c r="E2411" t="s">
        <v>20</v>
      </c>
      <c r="F2411" t="s">
        <v>27</v>
      </c>
      <c r="G2411">
        <v>1000000054</v>
      </c>
      <c r="H2411" t="s">
        <v>34</v>
      </c>
      <c r="I2411" s="2" t="s">
        <v>24</v>
      </c>
      <c r="J2411">
        <v>40000085</v>
      </c>
      <c r="K2411" t="s">
        <v>22</v>
      </c>
      <c r="M2411" s="3"/>
    </row>
    <row r="2412" spans="2:13" x14ac:dyDescent="0.2">
      <c r="B2412" s="1">
        <v>42889</v>
      </c>
      <c r="C2412">
        <v>8.3000000000000007</v>
      </c>
      <c r="D2412" t="str">
        <f>_xlfn.TEXTJOIN($F$4,FALSE,源数据[[#This Row],[字段01]:[字段10]])</f>
        <v>江苏-苏州市-1000000054-荣聚本商贸公司-果汁-40000085-红石榴汁1---</v>
      </c>
      <c r="E2412" t="s">
        <v>20</v>
      </c>
      <c r="F2412" t="s">
        <v>27</v>
      </c>
      <c r="G2412">
        <v>1000000054</v>
      </c>
      <c r="H2412" t="s">
        <v>34</v>
      </c>
      <c r="I2412" s="2" t="s">
        <v>24</v>
      </c>
      <c r="J2412">
        <v>40000085</v>
      </c>
      <c r="K2412" t="s">
        <v>22</v>
      </c>
      <c r="M2412" s="3"/>
    </row>
    <row r="2413" spans="2:13" x14ac:dyDescent="0.2">
      <c r="B2413" s="1">
        <v>42890</v>
      </c>
      <c r="C2413">
        <v>48.6</v>
      </c>
      <c r="D2413" t="str">
        <f>_xlfn.TEXTJOIN($F$4,FALSE,源数据[[#This Row],[字段01]:[字段10]])</f>
        <v>河南-洛阳市区-1000001915-华宏仁商贸公司-果汁-40000080-芒果汁6---</v>
      </c>
      <c r="E2413" t="s">
        <v>16</v>
      </c>
      <c r="F2413" t="s">
        <v>15</v>
      </c>
      <c r="G2413">
        <v>1000001915</v>
      </c>
      <c r="H2413" t="s">
        <v>13</v>
      </c>
      <c r="I2413" s="2" t="s">
        <v>24</v>
      </c>
      <c r="J2413">
        <v>40000080</v>
      </c>
      <c r="K2413" t="s">
        <v>65</v>
      </c>
      <c r="M2413" s="3"/>
    </row>
    <row r="2414" spans="2:13" x14ac:dyDescent="0.2">
      <c r="B2414" s="1">
        <v>42890</v>
      </c>
      <c r="C2414">
        <v>45.7</v>
      </c>
      <c r="D2414" t="str">
        <f>_xlfn.TEXTJOIN($F$4,FALSE,源数据[[#This Row],[字段01]:[字段10]])</f>
        <v>河南-洛阳市区-1000001915-华宏仁商贸公司-果汁-40000080-芒果汁6---</v>
      </c>
      <c r="E2414" t="s">
        <v>16</v>
      </c>
      <c r="F2414" t="s">
        <v>15</v>
      </c>
      <c r="G2414">
        <v>1000001915</v>
      </c>
      <c r="H2414" t="s">
        <v>13</v>
      </c>
      <c r="I2414" s="2" t="s">
        <v>24</v>
      </c>
      <c r="J2414">
        <v>40000080</v>
      </c>
      <c r="K2414" t="s">
        <v>65</v>
      </c>
      <c r="M2414" s="3"/>
    </row>
    <row r="2415" spans="2:13" x14ac:dyDescent="0.2">
      <c r="B2415" s="1">
        <v>42890</v>
      </c>
      <c r="C2415">
        <v>26</v>
      </c>
      <c r="D2415" t="str">
        <f>_xlfn.TEXTJOIN($F$4,FALSE,源数据[[#This Row],[字段01]:[字段10]])</f>
        <v>湖南-长沙市-1000000059-厚飞康商贸公司-茶饮-10000064-铁观音茶1---</v>
      </c>
      <c r="E2415" t="s">
        <v>3</v>
      </c>
      <c r="F2415" t="s">
        <v>12</v>
      </c>
      <c r="G2415">
        <v>1000000059</v>
      </c>
      <c r="H2415" t="s">
        <v>53</v>
      </c>
      <c r="I2415" s="2" t="s">
        <v>8</v>
      </c>
      <c r="J2415">
        <v>10000064</v>
      </c>
      <c r="K2415" t="s">
        <v>51</v>
      </c>
      <c r="M2415" s="3"/>
    </row>
    <row r="2416" spans="2:13" x14ac:dyDescent="0.2">
      <c r="B2416" s="1">
        <v>42890</v>
      </c>
      <c r="C2416">
        <v>24.5</v>
      </c>
      <c r="D2416" t="str">
        <f>_xlfn.TEXTJOIN($F$4,FALSE,源数据[[#This Row],[字段01]:[字段10]])</f>
        <v>湖南-长沙市-1000000059-厚飞康商贸公司-果汁-40000080-芒果汁6---</v>
      </c>
      <c r="E2416" t="s">
        <v>3</v>
      </c>
      <c r="F2416" t="s">
        <v>12</v>
      </c>
      <c r="G2416">
        <v>1000000059</v>
      </c>
      <c r="H2416" t="s">
        <v>53</v>
      </c>
      <c r="I2416" s="2" t="s">
        <v>24</v>
      </c>
      <c r="J2416">
        <v>40000080</v>
      </c>
      <c r="K2416" t="s">
        <v>65</v>
      </c>
      <c r="M2416" s="3"/>
    </row>
    <row r="2417" spans="2:13" x14ac:dyDescent="0.2">
      <c r="B2417" s="1">
        <v>42890</v>
      </c>
      <c r="C2417">
        <v>18.7</v>
      </c>
      <c r="D2417" t="str">
        <f>_xlfn.TEXTJOIN($F$4,FALSE,源数据[[#This Row],[字段01]:[字段10]])</f>
        <v>江苏-苏州市-1000000101-美协旺商贸公司-果汁-40000085-红石榴汁1---</v>
      </c>
      <c r="E2417" t="s">
        <v>20</v>
      </c>
      <c r="F2417" t="s">
        <v>27</v>
      </c>
      <c r="G2417">
        <v>1000000101</v>
      </c>
      <c r="H2417" t="s">
        <v>37</v>
      </c>
      <c r="I2417" s="2" t="s">
        <v>24</v>
      </c>
      <c r="J2417">
        <v>40000085</v>
      </c>
      <c r="K2417" t="s">
        <v>22</v>
      </c>
      <c r="M2417" s="3"/>
    </row>
    <row r="2418" spans="2:13" x14ac:dyDescent="0.2">
      <c r="B2418" s="1">
        <v>42890</v>
      </c>
      <c r="C2418">
        <v>7.7</v>
      </c>
      <c r="D2418" t="str">
        <f>_xlfn.TEXTJOIN($F$4,FALSE,源数据[[#This Row],[字段01]:[字段10]])</f>
        <v>江苏-苏州市-1000000101-美协旺商贸公司-果汁-40000085-红石榴汁1---</v>
      </c>
      <c r="E2418" t="s">
        <v>20</v>
      </c>
      <c r="F2418" t="s">
        <v>27</v>
      </c>
      <c r="G2418">
        <v>1000000101</v>
      </c>
      <c r="H2418" t="s">
        <v>37</v>
      </c>
      <c r="I2418" s="2" t="s">
        <v>24</v>
      </c>
      <c r="J2418">
        <v>40000085</v>
      </c>
      <c r="K2418" t="s">
        <v>22</v>
      </c>
      <c r="M2418" s="3"/>
    </row>
    <row r="2419" spans="2:13" x14ac:dyDescent="0.2">
      <c r="B2419" s="1">
        <v>42890</v>
      </c>
      <c r="C2419">
        <v>33</v>
      </c>
      <c r="D2419" t="str">
        <f>_xlfn.TEXTJOIN($F$4,FALSE,源数据[[#This Row],[字段01]:[字段10]])</f>
        <v>江苏-徐州市-1000000031-顺满进商贸公司-茶饮-10000061-冰绿茶18---</v>
      </c>
      <c r="E2419" t="s">
        <v>20</v>
      </c>
      <c r="F2419" t="s">
        <v>31</v>
      </c>
      <c r="G2419">
        <v>1000000031</v>
      </c>
      <c r="H2419" t="s">
        <v>30</v>
      </c>
      <c r="I2419" s="2" t="s">
        <v>8</v>
      </c>
      <c r="J2419">
        <v>10000061</v>
      </c>
      <c r="K2419" t="s">
        <v>26</v>
      </c>
      <c r="M2419" s="3"/>
    </row>
    <row r="2420" spans="2:13" x14ac:dyDescent="0.2">
      <c r="B2420" s="1">
        <v>42890</v>
      </c>
      <c r="C2420">
        <v>1.4</v>
      </c>
      <c r="D2420" t="str">
        <f>_xlfn.TEXTJOIN($F$4,FALSE,源数据[[#This Row],[字段01]:[字段10]])</f>
        <v>江苏-盐城市-1000002872-亚成美商贸公司-茶饮-10000136-柠檬茶8---</v>
      </c>
      <c r="E2420" t="s">
        <v>20</v>
      </c>
      <c r="F2420" t="s">
        <v>19</v>
      </c>
      <c r="G2420">
        <v>1000002872</v>
      </c>
      <c r="H2420" t="s">
        <v>17</v>
      </c>
      <c r="I2420" s="2" t="s">
        <v>8</v>
      </c>
      <c r="J2420">
        <v>10000136</v>
      </c>
      <c r="K2420" t="s">
        <v>38</v>
      </c>
      <c r="M2420" s="3"/>
    </row>
    <row r="2421" spans="2:13" x14ac:dyDescent="0.2">
      <c r="B2421" s="1">
        <v>42890</v>
      </c>
      <c r="C2421">
        <v>15.1</v>
      </c>
      <c r="D2421" t="str">
        <f>_xlfn.TEXTJOIN($F$4,FALSE,源数据[[#This Row],[字段01]:[字段10]])</f>
        <v>江苏-扬州市-1000000579-润谦高商贸公司-茶饮-10000061-冰绿茶18---</v>
      </c>
      <c r="E2421" t="s">
        <v>20</v>
      </c>
      <c r="F2421" t="s">
        <v>59</v>
      </c>
      <c r="G2421">
        <v>1000000579</v>
      </c>
      <c r="H2421" t="s">
        <v>58</v>
      </c>
      <c r="I2421" s="2" t="s">
        <v>8</v>
      </c>
      <c r="J2421">
        <v>10000061</v>
      </c>
      <c r="K2421" t="s">
        <v>26</v>
      </c>
      <c r="M2421" s="3"/>
    </row>
    <row r="2422" spans="2:13" x14ac:dyDescent="0.2">
      <c r="B2422" s="1">
        <v>42890</v>
      </c>
      <c r="C2422">
        <v>4.3</v>
      </c>
      <c r="D2422" t="str">
        <f>_xlfn.TEXTJOIN($F$4,FALSE,源数据[[#This Row],[字段01]:[字段10]])</f>
        <v>江苏-扬州市-1000000579-润谦高商贸公司-茶饮-10000078-铁观音茶15---</v>
      </c>
      <c r="E2422" t="s">
        <v>20</v>
      </c>
      <c r="F2422" t="s">
        <v>59</v>
      </c>
      <c r="G2422">
        <v>1000000579</v>
      </c>
      <c r="H2422" t="s">
        <v>58</v>
      </c>
      <c r="I2422" s="2" t="s">
        <v>8</v>
      </c>
      <c r="J2422">
        <v>10000078</v>
      </c>
      <c r="K2422" t="s">
        <v>28</v>
      </c>
      <c r="M2422" s="3"/>
    </row>
    <row r="2423" spans="2:13" x14ac:dyDescent="0.2">
      <c r="B2423" s="1">
        <v>42890</v>
      </c>
      <c r="C2423">
        <v>12.5</v>
      </c>
      <c r="D2423" t="str">
        <f>_xlfn.TEXTJOIN($F$4,FALSE,源数据[[#This Row],[字段01]:[字段10]])</f>
        <v>江苏-扬州市-1000000579-润谦高商贸公司-茶饮-10000182-麦茶3---</v>
      </c>
      <c r="E2423" t="s">
        <v>20</v>
      </c>
      <c r="F2423" t="s">
        <v>59</v>
      </c>
      <c r="G2423">
        <v>1000000579</v>
      </c>
      <c r="H2423" t="s">
        <v>58</v>
      </c>
      <c r="I2423" s="2" t="s">
        <v>8</v>
      </c>
      <c r="J2423">
        <v>10000182</v>
      </c>
      <c r="K2423" t="s">
        <v>29</v>
      </c>
      <c r="M2423" s="3"/>
    </row>
    <row r="2424" spans="2:13" x14ac:dyDescent="0.2">
      <c r="B2424" s="1">
        <v>42890</v>
      </c>
      <c r="C2424">
        <v>2.4</v>
      </c>
      <c r="D2424" t="str">
        <f>_xlfn.TEXTJOIN($F$4,FALSE,源数据[[#This Row],[字段01]:[字段10]])</f>
        <v>江苏-扬州市-1000000579-润谦高商贸公司-茶饮-10000211-茉莉绿茶11---</v>
      </c>
      <c r="E2424" t="s">
        <v>20</v>
      </c>
      <c r="F2424" t="s">
        <v>59</v>
      </c>
      <c r="G2424">
        <v>1000000579</v>
      </c>
      <c r="H2424" t="s">
        <v>58</v>
      </c>
      <c r="I2424" s="2" t="s">
        <v>8</v>
      </c>
      <c r="J2424">
        <v>10000211</v>
      </c>
      <c r="K2424" t="s">
        <v>6</v>
      </c>
      <c r="M2424" s="3"/>
    </row>
    <row r="2425" spans="2:13" x14ac:dyDescent="0.2">
      <c r="B2425" s="1">
        <v>42891</v>
      </c>
      <c r="C2425">
        <v>4.4000000000000004</v>
      </c>
      <c r="D2425" t="str">
        <f>_xlfn.TEXTJOIN($F$4,FALSE,源数据[[#This Row],[字段01]:[字段10]])</f>
        <v>湖南-郴州市-1000002985-寿贵盛商贸公司-茶饮-10000131-柠檬茶3---</v>
      </c>
      <c r="E2425" t="s">
        <v>3</v>
      </c>
      <c r="F2425" t="s">
        <v>10</v>
      </c>
      <c r="G2425">
        <v>1000002985</v>
      </c>
      <c r="H2425" t="s">
        <v>45</v>
      </c>
      <c r="I2425" s="2" t="s">
        <v>8</v>
      </c>
      <c r="J2425">
        <v>10000131</v>
      </c>
      <c r="K2425" t="s">
        <v>36</v>
      </c>
      <c r="M2425" s="3"/>
    </row>
    <row r="2426" spans="2:13" x14ac:dyDescent="0.2">
      <c r="B2426" s="1">
        <v>42891</v>
      </c>
      <c r="C2426">
        <v>4.3</v>
      </c>
      <c r="D2426" t="str">
        <f>_xlfn.TEXTJOIN($F$4,FALSE,源数据[[#This Row],[字段01]:[字段10]])</f>
        <v>湖南-郴州市-1000002985-寿贵盛商贸公司-果汁-40000080-芒果汁6---</v>
      </c>
      <c r="E2426" t="s">
        <v>3</v>
      </c>
      <c r="F2426" t="s">
        <v>10</v>
      </c>
      <c r="G2426">
        <v>1000002985</v>
      </c>
      <c r="H2426" t="s">
        <v>45</v>
      </c>
      <c r="I2426" s="2" t="s">
        <v>24</v>
      </c>
      <c r="J2426">
        <v>40000080</v>
      </c>
      <c r="K2426" t="s">
        <v>65</v>
      </c>
      <c r="M2426" s="3"/>
    </row>
    <row r="2427" spans="2:13" x14ac:dyDescent="0.2">
      <c r="B2427" s="1">
        <v>42891</v>
      </c>
      <c r="C2427">
        <v>2.6</v>
      </c>
      <c r="D2427" t="str">
        <f>_xlfn.TEXTJOIN($F$4,FALSE,源数据[[#This Row],[字段01]:[字段10]])</f>
        <v>湖南-长沙市-1000001649-圣大广商贸公司-茶饮-10000136-柠檬茶8---</v>
      </c>
      <c r="E2427" t="s">
        <v>3</v>
      </c>
      <c r="F2427" t="s">
        <v>12</v>
      </c>
      <c r="G2427">
        <v>1000001649</v>
      </c>
      <c r="H2427" t="s">
        <v>11</v>
      </c>
      <c r="I2427" s="2" t="s">
        <v>8</v>
      </c>
      <c r="J2427">
        <v>10000136</v>
      </c>
      <c r="K2427" t="s">
        <v>38</v>
      </c>
      <c r="M2427" s="3"/>
    </row>
    <row r="2428" spans="2:13" x14ac:dyDescent="0.2">
      <c r="B2428" s="1">
        <v>42891</v>
      </c>
      <c r="C2428">
        <v>45.2</v>
      </c>
      <c r="D2428" t="str">
        <f>_xlfn.TEXTJOIN($F$4,FALSE,源数据[[#This Row],[字段01]:[字段10]])</f>
        <v>湖南-株洲市-1000000072-正吉复商贸公司-果汁-40000080-芒果汁6---</v>
      </c>
      <c r="E2428" t="s">
        <v>3</v>
      </c>
      <c r="F2428" t="s">
        <v>7</v>
      </c>
      <c r="G2428">
        <v>1000000072</v>
      </c>
      <c r="H2428" t="s">
        <v>5</v>
      </c>
      <c r="I2428" s="2" t="s">
        <v>24</v>
      </c>
      <c r="J2428">
        <v>40000080</v>
      </c>
      <c r="K2428" t="s">
        <v>65</v>
      </c>
      <c r="M2428" s="3"/>
    </row>
    <row r="2429" spans="2:13" x14ac:dyDescent="0.2">
      <c r="B2429" s="1">
        <v>42891</v>
      </c>
      <c r="C2429">
        <v>19.399999999999999</v>
      </c>
      <c r="D2429" t="str">
        <f>_xlfn.TEXTJOIN($F$4,FALSE,源数据[[#This Row],[字段01]:[字段10]])</f>
        <v>江苏-苏州市-1000000054-荣聚本商贸公司-果汁-40000085-红石榴汁1---</v>
      </c>
      <c r="E2429" t="s">
        <v>20</v>
      </c>
      <c r="F2429" t="s">
        <v>27</v>
      </c>
      <c r="G2429">
        <v>1000000054</v>
      </c>
      <c r="H2429" t="s">
        <v>34</v>
      </c>
      <c r="I2429" s="2" t="s">
        <v>24</v>
      </c>
      <c r="J2429">
        <v>40000085</v>
      </c>
      <c r="K2429" t="s">
        <v>22</v>
      </c>
      <c r="M2429" s="3"/>
    </row>
    <row r="2430" spans="2:13" x14ac:dyDescent="0.2">
      <c r="B2430" s="1">
        <v>42891</v>
      </c>
      <c r="C2430">
        <v>7.8</v>
      </c>
      <c r="D2430" t="str">
        <f>_xlfn.TEXTJOIN($F$4,FALSE,源数据[[#This Row],[字段01]:[字段10]])</f>
        <v>江苏-苏州市-1000000054-荣聚本商贸公司-果汁-40000085-红石榴汁1---</v>
      </c>
      <c r="E2430" t="s">
        <v>20</v>
      </c>
      <c r="F2430" t="s">
        <v>27</v>
      </c>
      <c r="G2430">
        <v>1000000054</v>
      </c>
      <c r="H2430" t="s">
        <v>34</v>
      </c>
      <c r="I2430" s="2" t="s">
        <v>24</v>
      </c>
      <c r="J2430">
        <v>40000085</v>
      </c>
      <c r="K2430" t="s">
        <v>22</v>
      </c>
      <c r="M2430" s="3"/>
    </row>
    <row r="2431" spans="2:13" x14ac:dyDescent="0.2">
      <c r="B2431" s="1">
        <v>42891</v>
      </c>
      <c r="C2431">
        <v>6.3</v>
      </c>
      <c r="D2431" t="str">
        <f>_xlfn.TEXTJOIN($F$4,FALSE,源数据[[#This Row],[字段01]:[字段10]])</f>
        <v>江苏-泰州市-1000003183-安成茂商贸公司-茶饮-10000078-铁观音茶15---</v>
      </c>
      <c r="E2431" t="s">
        <v>20</v>
      </c>
      <c r="F2431" t="s">
        <v>23</v>
      </c>
      <c r="G2431">
        <v>1000003183</v>
      </c>
      <c r="H2431" t="s">
        <v>21</v>
      </c>
      <c r="I2431" s="2" t="s">
        <v>8</v>
      </c>
      <c r="J2431">
        <v>10000078</v>
      </c>
      <c r="K2431" t="s">
        <v>28</v>
      </c>
      <c r="M2431" s="3"/>
    </row>
    <row r="2432" spans="2:13" x14ac:dyDescent="0.2">
      <c r="B2432" s="1">
        <v>42892</v>
      </c>
      <c r="C2432">
        <v>32.200000000000003</v>
      </c>
      <c r="D2432" t="str">
        <f>_xlfn.TEXTJOIN($F$4,FALSE,源数据[[#This Row],[字段01]:[字段10]])</f>
        <v>安徽-蚌埠市-1000000460-昌华聚商贸公司-茶饮-10000131-柠檬茶3---</v>
      </c>
      <c r="E2432" t="s">
        <v>41</v>
      </c>
      <c r="F2432" t="s">
        <v>49</v>
      </c>
      <c r="G2432">
        <v>1000000460</v>
      </c>
      <c r="H2432" t="s">
        <v>48</v>
      </c>
      <c r="I2432" s="2" t="s">
        <v>8</v>
      </c>
      <c r="J2432">
        <v>10000131</v>
      </c>
      <c r="K2432" t="s">
        <v>36</v>
      </c>
      <c r="M2432" s="3"/>
    </row>
    <row r="2433" spans="2:13" x14ac:dyDescent="0.2">
      <c r="B2433" s="1">
        <v>42892</v>
      </c>
      <c r="C2433">
        <v>1.7</v>
      </c>
      <c r="D2433" t="str">
        <f>_xlfn.TEXTJOIN($F$4,FALSE,源数据[[#This Row],[字段01]:[字段10]])</f>
        <v>安徽-蚌埠市-1000000460-昌华聚商贸公司-汽水-50000113-百香果味汽水18---</v>
      </c>
      <c r="E2433" t="s">
        <v>41</v>
      </c>
      <c r="F2433" t="s">
        <v>49</v>
      </c>
      <c r="G2433">
        <v>1000000460</v>
      </c>
      <c r="H2433" t="s">
        <v>48</v>
      </c>
      <c r="I2433" s="2" t="s">
        <v>80</v>
      </c>
      <c r="J2433">
        <v>50000113</v>
      </c>
      <c r="K2433" t="s">
        <v>79</v>
      </c>
      <c r="M2433" s="3"/>
    </row>
    <row r="2434" spans="2:13" x14ac:dyDescent="0.2">
      <c r="B2434" s="1">
        <v>42892</v>
      </c>
      <c r="C2434">
        <v>20.9</v>
      </c>
      <c r="D2434" t="str">
        <f>_xlfn.TEXTJOIN($F$4,FALSE,源数据[[#This Row],[字段01]:[字段10]])</f>
        <v>安徽-合肥市-1000000931-百安欣商贸公司-茶饮-10000078-铁观音茶15---</v>
      </c>
      <c r="E2434" t="s">
        <v>41</v>
      </c>
      <c r="F2434" t="s">
        <v>40</v>
      </c>
      <c r="G2434">
        <v>1000000931</v>
      </c>
      <c r="H2434" t="s">
        <v>39</v>
      </c>
      <c r="I2434" s="2" t="s">
        <v>8</v>
      </c>
      <c r="J2434">
        <v>10000078</v>
      </c>
      <c r="K2434" t="s">
        <v>28</v>
      </c>
      <c r="M2434" s="3"/>
    </row>
    <row r="2435" spans="2:13" x14ac:dyDescent="0.2">
      <c r="B2435" s="1">
        <v>42892</v>
      </c>
      <c r="C2435">
        <v>4</v>
      </c>
      <c r="D2435" t="str">
        <f>_xlfn.TEXTJOIN($F$4,FALSE,源数据[[#This Row],[字段01]:[字段10]])</f>
        <v>安徽-合肥市-1000000931-百安欣商贸公司-茶饮-10000131-柠檬茶3---</v>
      </c>
      <c r="E2435" t="s">
        <v>41</v>
      </c>
      <c r="F2435" t="s">
        <v>40</v>
      </c>
      <c r="G2435">
        <v>1000000931</v>
      </c>
      <c r="H2435" t="s">
        <v>39</v>
      </c>
      <c r="I2435" s="2" t="s">
        <v>8</v>
      </c>
      <c r="J2435">
        <v>10000131</v>
      </c>
      <c r="K2435" t="s">
        <v>36</v>
      </c>
      <c r="M2435" s="3"/>
    </row>
    <row r="2436" spans="2:13" x14ac:dyDescent="0.2">
      <c r="B2436" s="1">
        <v>42892</v>
      </c>
      <c r="C2436">
        <v>18.5</v>
      </c>
      <c r="D2436" t="str">
        <f>_xlfn.TEXTJOIN($F$4,FALSE,源数据[[#This Row],[字段01]:[字段10]])</f>
        <v>安徽-合肥市-1000000931-百安欣商贸公司-茶饮-10000131-柠檬茶3---</v>
      </c>
      <c r="E2436" t="s">
        <v>41</v>
      </c>
      <c r="F2436" t="s">
        <v>40</v>
      </c>
      <c r="G2436">
        <v>1000000931</v>
      </c>
      <c r="H2436" t="s">
        <v>39</v>
      </c>
      <c r="I2436" s="2" t="s">
        <v>8</v>
      </c>
      <c r="J2436">
        <v>10000131</v>
      </c>
      <c r="K2436" t="s">
        <v>36</v>
      </c>
      <c r="M2436" s="3"/>
    </row>
    <row r="2437" spans="2:13" x14ac:dyDescent="0.2">
      <c r="B2437" s="1">
        <v>42892</v>
      </c>
      <c r="C2437">
        <v>2.5</v>
      </c>
      <c r="D2437" t="str">
        <f>_xlfn.TEXTJOIN($F$4,FALSE,源数据[[#This Row],[字段01]:[字段10]])</f>
        <v>安徽-合肥市-1000000931-百安欣商贸公司-茶饮-10000136-柠檬茶8---</v>
      </c>
      <c r="E2437" t="s">
        <v>41</v>
      </c>
      <c r="F2437" t="s">
        <v>40</v>
      </c>
      <c r="G2437">
        <v>1000000931</v>
      </c>
      <c r="H2437" t="s">
        <v>39</v>
      </c>
      <c r="I2437" s="2" t="s">
        <v>8</v>
      </c>
      <c r="J2437">
        <v>10000136</v>
      </c>
      <c r="K2437" t="s">
        <v>38</v>
      </c>
      <c r="M2437" s="3"/>
    </row>
    <row r="2438" spans="2:13" x14ac:dyDescent="0.2">
      <c r="B2438" s="1">
        <v>42892</v>
      </c>
      <c r="C2438">
        <v>8.6999999999999993</v>
      </c>
      <c r="D2438" t="str">
        <f>_xlfn.TEXTJOIN($F$4,FALSE,源数据[[#This Row],[字段01]:[字段10]])</f>
        <v>安徽-合肥市-1000000931-百安欣商贸公司-茶饮-20000099-拿铁奶茶2---</v>
      </c>
      <c r="E2438" t="s">
        <v>41</v>
      </c>
      <c r="F2438" t="s">
        <v>40</v>
      </c>
      <c r="G2438">
        <v>1000000931</v>
      </c>
      <c r="H2438" t="s">
        <v>39</v>
      </c>
      <c r="I2438" s="2" t="s">
        <v>8</v>
      </c>
      <c r="J2438">
        <v>20000099</v>
      </c>
      <c r="K2438" t="s">
        <v>18</v>
      </c>
      <c r="M2438" s="3"/>
    </row>
    <row r="2439" spans="2:13" x14ac:dyDescent="0.2">
      <c r="B2439" s="1">
        <v>42892</v>
      </c>
      <c r="C2439">
        <v>8.3000000000000007</v>
      </c>
      <c r="D2439" t="str">
        <f>_xlfn.TEXTJOIN($F$4,FALSE,源数据[[#This Row],[字段01]:[字段10]])</f>
        <v>安徽-合肥市-1000000931-百安欣商贸公司-汽水-50000113-百香果味汽水18---</v>
      </c>
      <c r="E2439" t="s">
        <v>41</v>
      </c>
      <c r="F2439" t="s">
        <v>40</v>
      </c>
      <c r="G2439">
        <v>1000000931</v>
      </c>
      <c r="H2439" t="s">
        <v>39</v>
      </c>
      <c r="I2439" s="2" t="s">
        <v>80</v>
      </c>
      <c r="J2439">
        <v>50000113</v>
      </c>
      <c r="K2439" t="s">
        <v>79</v>
      </c>
      <c r="M2439" s="3"/>
    </row>
    <row r="2440" spans="2:13" x14ac:dyDescent="0.2">
      <c r="B2440" s="1">
        <v>42892</v>
      </c>
      <c r="C2440">
        <v>2.1</v>
      </c>
      <c r="D2440" t="str">
        <f>_xlfn.TEXTJOIN($F$4,FALSE,源数据[[#This Row],[字段01]:[字段10]])</f>
        <v>安徽-合肥市-1000000931-百安欣商贸公司-饮用水-30000011-矿泉水11---</v>
      </c>
      <c r="E2440" t="s">
        <v>41</v>
      </c>
      <c r="F2440" t="s">
        <v>40</v>
      </c>
      <c r="G2440">
        <v>1000000931</v>
      </c>
      <c r="H2440" t="s">
        <v>39</v>
      </c>
      <c r="I2440" s="2" t="s">
        <v>4</v>
      </c>
      <c r="J2440">
        <v>30000011</v>
      </c>
      <c r="K2440" t="s">
        <v>1</v>
      </c>
      <c r="M2440" s="3"/>
    </row>
    <row r="2441" spans="2:13" x14ac:dyDescent="0.2">
      <c r="B2441" s="1">
        <v>42892</v>
      </c>
      <c r="C2441">
        <v>12.3</v>
      </c>
      <c r="D2441" t="str">
        <f>_xlfn.TEXTJOIN($F$4,FALSE,源数据[[#This Row],[字段01]:[字段10]])</f>
        <v>江苏-常州市-1000001133-厚弘优商贸公司-茶饮-10000078-铁观音茶15---</v>
      </c>
      <c r="E2441" t="s">
        <v>20</v>
      </c>
      <c r="F2441" t="s">
        <v>44</v>
      </c>
      <c r="G2441">
        <v>1000001133</v>
      </c>
      <c r="H2441" t="s">
        <v>43</v>
      </c>
      <c r="I2441" s="2" t="s">
        <v>8</v>
      </c>
      <c r="J2441">
        <v>10000078</v>
      </c>
      <c r="K2441" t="s">
        <v>28</v>
      </c>
      <c r="M2441" s="3"/>
    </row>
    <row r="2442" spans="2:13" x14ac:dyDescent="0.2">
      <c r="B2442" s="1">
        <v>42892</v>
      </c>
      <c r="C2442">
        <v>6.3</v>
      </c>
      <c r="D2442" t="str">
        <f>_xlfn.TEXTJOIN($F$4,FALSE,源数据[[#This Row],[字段01]:[字段10]])</f>
        <v>江苏-常州市-1000001133-厚弘优商贸公司-茶饮-10000131-柠檬茶3---</v>
      </c>
      <c r="E2442" t="s">
        <v>20</v>
      </c>
      <c r="F2442" t="s">
        <v>44</v>
      </c>
      <c r="G2442">
        <v>1000001133</v>
      </c>
      <c r="H2442" t="s">
        <v>43</v>
      </c>
      <c r="I2442" s="2" t="s">
        <v>8</v>
      </c>
      <c r="J2442">
        <v>10000131</v>
      </c>
      <c r="K2442" t="s">
        <v>36</v>
      </c>
      <c r="M2442" s="3"/>
    </row>
    <row r="2443" spans="2:13" x14ac:dyDescent="0.2">
      <c r="B2443" s="1">
        <v>42892</v>
      </c>
      <c r="C2443">
        <v>4.2</v>
      </c>
      <c r="D2443" t="str">
        <f>_xlfn.TEXTJOIN($F$4,FALSE,源数据[[#This Row],[字段01]:[字段10]])</f>
        <v>江苏-无锡市-1000000046-多福复商贸公司-茶饮-10000078-铁观音茶15---</v>
      </c>
      <c r="E2443" t="s">
        <v>20</v>
      </c>
      <c r="F2443" t="s">
        <v>52</v>
      </c>
      <c r="G2443">
        <v>1000000046</v>
      </c>
      <c r="H2443" t="s">
        <v>50</v>
      </c>
      <c r="I2443" s="2" t="s">
        <v>8</v>
      </c>
      <c r="J2443">
        <v>10000078</v>
      </c>
      <c r="K2443" t="s">
        <v>28</v>
      </c>
      <c r="M2443" s="3"/>
    </row>
    <row r="2444" spans="2:13" x14ac:dyDescent="0.2">
      <c r="B2444" s="1">
        <v>42892</v>
      </c>
      <c r="C2444">
        <v>37.700000000000003</v>
      </c>
      <c r="D2444" t="str">
        <f>_xlfn.TEXTJOIN($F$4,FALSE,源数据[[#This Row],[字段01]:[字段10]])</f>
        <v>江苏-无锡市-1000000046-多福复商贸公司-茶饮-10000111-茉莉花茶3---</v>
      </c>
      <c r="E2444" t="s">
        <v>20</v>
      </c>
      <c r="F2444" t="s">
        <v>52</v>
      </c>
      <c r="G2444">
        <v>1000000046</v>
      </c>
      <c r="H2444" t="s">
        <v>50</v>
      </c>
      <c r="I2444" s="2" t="s">
        <v>8</v>
      </c>
      <c r="J2444">
        <v>10000111</v>
      </c>
      <c r="K2444" t="s">
        <v>35</v>
      </c>
      <c r="M2444" s="3"/>
    </row>
    <row r="2445" spans="2:13" x14ac:dyDescent="0.2">
      <c r="B2445" s="1">
        <v>42892</v>
      </c>
      <c r="C2445">
        <v>23.8</v>
      </c>
      <c r="D2445" t="str">
        <f>_xlfn.TEXTJOIN($F$4,FALSE,源数据[[#This Row],[字段01]:[字段10]])</f>
        <v>江苏-镇江市-1000000047-寿鼎益商贸公司-茶饮-10000182-麦茶3---</v>
      </c>
      <c r="E2445" t="s">
        <v>20</v>
      </c>
      <c r="F2445" t="s">
        <v>33</v>
      </c>
      <c r="G2445">
        <v>1000000047</v>
      </c>
      <c r="H2445" t="s">
        <v>32</v>
      </c>
      <c r="I2445" s="2" t="s">
        <v>8</v>
      </c>
      <c r="J2445">
        <v>10000182</v>
      </c>
      <c r="K2445" t="s">
        <v>29</v>
      </c>
      <c r="M2445" s="3"/>
    </row>
    <row r="2446" spans="2:13" x14ac:dyDescent="0.2">
      <c r="B2446" s="1">
        <v>42893</v>
      </c>
      <c r="C2446">
        <v>7.9</v>
      </c>
      <c r="D2446" t="str">
        <f>_xlfn.TEXTJOIN($F$4,FALSE,源数据[[#This Row],[字段01]:[字段10]])</f>
        <v>安徽-合肥市-1000001014-义浩安商贸公司-茶饮-10000078-铁观音茶15---</v>
      </c>
      <c r="E2446" t="s">
        <v>41</v>
      </c>
      <c r="F2446" t="s">
        <v>40</v>
      </c>
      <c r="G2446">
        <v>1000001014</v>
      </c>
      <c r="H2446" t="s">
        <v>42</v>
      </c>
      <c r="I2446" s="2" t="s">
        <v>8</v>
      </c>
      <c r="J2446">
        <v>10000078</v>
      </c>
      <c r="K2446" t="s">
        <v>28</v>
      </c>
      <c r="M2446" s="3"/>
    </row>
    <row r="2447" spans="2:13" x14ac:dyDescent="0.2">
      <c r="B2447" s="1">
        <v>42893</v>
      </c>
      <c r="C2447">
        <v>13.7</v>
      </c>
      <c r="D2447" t="str">
        <f>_xlfn.TEXTJOIN($F$4,FALSE,源数据[[#This Row],[字段01]:[字段10]])</f>
        <v>安徽-合肥市-1000001014-义浩安商贸公司-茶饮-10000131-柠檬茶3---</v>
      </c>
      <c r="E2447" t="s">
        <v>41</v>
      </c>
      <c r="F2447" t="s">
        <v>40</v>
      </c>
      <c r="G2447">
        <v>1000001014</v>
      </c>
      <c r="H2447" t="s">
        <v>42</v>
      </c>
      <c r="I2447" s="2" t="s">
        <v>8</v>
      </c>
      <c r="J2447">
        <v>10000131</v>
      </c>
      <c r="K2447" t="s">
        <v>36</v>
      </c>
      <c r="M2447" s="3"/>
    </row>
    <row r="2448" spans="2:13" x14ac:dyDescent="0.2">
      <c r="B2448" s="1">
        <v>42893</v>
      </c>
      <c r="C2448">
        <v>2.1</v>
      </c>
      <c r="D2448" t="str">
        <f>_xlfn.TEXTJOIN($F$4,FALSE,源数据[[#This Row],[字段01]:[字段10]])</f>
        <v>安徽-合肥市-1000001014-义浩安商贸公司-茶饮-10000136-柠檬茶8---</v>
      </c>
      <c r="E2448" t="s">
        <v>41</v>
      </c>
      <c r="F2448" t="s">
        <v>40</v>
      </c>
      <c r="G2448">
        <v>1000001014</v>
      </c>
      <c r="H2448" t="s">
        <v>42</v>
      </c>
      <c r="I2448" s="2" t="s">
        <v>8</v>
      </c>
      <c r="J2448">
        <v>10000136</v>
      </c>
      <c r="K2448" t="s">
        <v>38</v>
      </c>
      <c r="M2448" s="3"/>
    </row>
    <row r="2449" spans="2:13" x14ac:dyDescent="0.2">
      <c r="B2449" s="1">
        <v>42893</v>
      </c>
      <c r="C2449">
        <v>4.4000000000000004</v>
      </c>
      <c r="D2449" t="str">
        <f>_xlfn.TEXTJOIN($F$4,FALSE,源数据[[#This Row],[字段01]:[字段10]])</f>
        <v>安徽-合肥市-1000001014-义浩安商贸公司-茶饮-20000099-拿铁奶茶2---</v>
      </c>
      <c r="E2449" t="s">
        <v>41</v>
      </c>
      <c r="F2449" t="s">
        <v>40</v>
      </c>
      <c r="G2449">
        <v>1000001014</v>
      </c>
      <c r="H2449" t="s">
        <v>42</v>
      </c>
      <c r="I2449" s="2" t="s">
        <v>8</v>
      </c>
      <c r="J2449">
        <v>20000099</v>
      </c>
      <c r="K2449" t="s">
        <v>18</v>
      </c>
      <c r="M2449" s="3"/>
    </row>
    <row r="2450" spans="2:13" x14ac:dyDescent="0.2">
      <c r="B2450" s="1">
        <v>42893</v>
      </c>
      <c r="C2450">
        <v>1.7</v>
      </c>
      <c r="D2450" t="str">
        <f>_xlfn.TEXTJOIN($F$4,FALSE,源数据[[#This Row],[字段01]:[字段10]])</f>
        <v>安徽-合肥市-1000001014-义浩安商贸公司-汽水-50000113-百香果味汽水18---</v>
      </c>
      <c r="E2450" t="s">
        <v>41</v>
      </c>
      <c r="F2450" t="s">
        <v>40</v>
      </c>
      <c r="G2450">
        <v>1000001014</v>
      </c>
      <c r="H2450" t="s">
        <v>42</v>
      </c>
      <c r="I2450" s="2" t="s">
        <v>80</v>
      </c>
      <c r="J2450">
        <v>50000113</v>
      </c>
      <c r="K2450" t="s">
        <v>79</v>
      </c>
      <c r="M2450" s="3"/>
    </row>
    <row r="2451" spans="2:13" x14ac:dyDescent="0.2">
      <c r="B2451" s="1">
        <v>42893</v>
      </c>
      <c r="C2451">
        <v>18.899999999999999</v>
      </c>
      <c r="D2451" t="str">
        <f>_xlfn.TEXTJOIN($F$4,FALSE,源数据[[#This Row],[字段01]:[字段10]])</f>
        <v>安徽-芜湖市-1000003187-如中寿商贸公司-茶饮-10000211-茉莉绿茶11---</v>
      </c>
      <c r="E2451" t="s">
        <v>41</v>
      </c>
      <c r="F2451" t="s">
        <v>76</v>
      </c>
      <c r="G2451">
        <v>1000003187</v>
      </c>
      <c r="H2451" t="s">
        <v>75</v>
      </c>
      <c r="I2451" s="2" t="s">
        <v>8</v>
      </c>
      <c r="J2451">
        <v>10000211</v>
      </c>
      <c r="K2451" t="s">
        <v>6</v>
      </c>
      <c r="M2451" s="3"/>
    </row>
    <row r="2452" spans="2:13" x14ac:dyDescent="0.2">
      <c r="B2452" s="1">
        <v>42893</v>
      </c>
      <c r="C2452">
        <v>9.1999999999999993</v>
      </c>
      <c r="D2452" t="str">
        <f>_xlfn.TEXTJOIN($F$4,FALSE,源数据[[#This Row],[字段01]:[字段10]])</f>
        <v>湖南-郴州市-1000002986-仁进裕商贸公司-茶饮-10000211-茉莉绿茶11---</v>
      </c>
      <c r="E2452" t="s">
        <v>3</v>
      </c>
      <c r="F2452" t="s">
        <v>10</v>
      </c>
      <c r="G2452">
        <v>1000002986</v>
      </c>
      <c r="H2452" t="s">
        <v>9</v>
      </c>
      <c r="I2452" s="2" t="s">
        <v>8</v>
      </c>
      <c r="J2452">
        <v>10000211</v>
      </c>
      <c r="K2452" t="s">
        <v>6</v>
      </c>
      <c r="M2452" s="3"/>
    </row>
    <row r="2453" spans="2:13" x14ac:dyDescent="0.2">
      <c r="B2453" s="1">
        <v>42893</v>
      </c>
      <c r="C2453">
        <v>2.1</v>
      </c>
      <c r="D2453" t="str">
        <f>_xlfn.TEXTJOIN($F$4,FALSE,源数据[[#This Row],[字段01]:[字段10]])</f>
        <v>湖南-郴州市-1000002986-仁进裕商贸公司-果汁-40000080-芒果汁6---</v>
      </c>
      <c r="E2453" t="s">
        <v>3</v>
      </c>
      <c r="F2453" t="s">
        <v>10</v>
      </c>
      <c r="G2453">
        <v>1000002986</v>
      </c>
      <c r="H2453" t="s">
        <v>9</v>
      </c>
      <c r="I2453" s="2" t="s">
        <v>24</v>
      </c>
      <c r="J2453">
        <v>40000080</v>
      </c>
      <c r="K2453" t="s">
        <v>65</v>
      </c>
      <c r="M2453" s="3"/>
    </row>
    <row r="2454" spans="2:13" x14ac:dyDescent="0.2">
      <c r="B2454" s="1">
        <v>42893</v>
      </c>
      <c r="C2454">
        <v>16.399999999999999</v>
      </c>
      <c r="D2454" t="str">
        <f>_xlfn.TEXTJOIN($F$4,FALSE,源数据[[#This Row],[字段01]:[字段10]])</f>
        <v>江苏-常州市-1000001133-厚弘优商贸公司-茶饮-10000061-冰绿茶18---</v>
      </c>
      <c r="E2454" t="s">
        <v>20</v>
      </c>
      <c r="F2454" t="s">
        <v>44</v>
      </c>
      <c r="G2454">
        <v>1000001133</v>
      </c>
      <c r="H2454" t="s">
        <v>43</v>
      </c>
      <c r="I2454" s="2" t="s">
        <v>8</v>
      </c>
      <c r="J2454">
        <v>10000061</v>
      </c>
      <c r="K2454" t="s">
        <v>26</v>
      </c>
      <c r="M2454" s="3"/>
    </row>
    <row r="2455" spans="2:13" x14ac:dyDescent="0.2">
      <c r="B2455" s="1">
        <v>42893</v>
      </c>
      <c r="C2455">
        <v>2.5</v>
      </c>
      <c r="D2455" t="str">
        <f>_xlfn.TEXTJOIN($F$4,FALSE,源数据[[#This Row],[字段01]:[字段10]])</f>
        <v>江苏-常州市-1000001133-厚弘优商贸公司-茶饮-10000064-铁观音茶1---</v>
      </c>
      <c r="E2455" t="s">
        <v>20</v>
      </c>
      <c r="F2455" t="s">
        <v>44</v>
      </c>
      <c r="G2455">
        <v>1000001133</v>
      </c>
      <c r="H2455" t="s">
        <v>43</v>
      </c>
      <c r="I2455" s="2" t="s">
        <v>8</v>
      </c>
      <c r="J2455">
        <v>10000064</v>
      </c>
      <c r="K2455" t="s">
        <v>51</v>
      </c>
      <c r="M2455" s="3"/>
    </row>
    <row r="2456" spans="2:13" x14ac:dyDescent="0.2">
      <c r="B2456" s="1">
        <v>42893</v>
      </c>
      <c r="C2456">
        <v>8.4</v>
      </c>
      <c r="D2456" t="str">
        <f>_xlfn.TEXTJOIN($F$4,FALSE,源数据[[#This Row],[字段01]:[字段10]])</f>
        <v>江苏-常州市-1000001133-厚弘优商贸公司-茶饮-10000182-麦茶3---</v>
      </c>
      <c r="E2456" t="s">
        <v>20</v>
      </c>
      <c r="F2456" t="s">
        <v>44</v>
      </c>
      <c r="G2456">
        <v>1000001133</v>
      </c>
      <c r="H2456" t="s">
        <v>43</v>
      </c>
      <c r="I2456" s="2" t="s">
        <v>8</v>
      </c>
      <c r="J2456">
        <v>10000182</v>
      </c>
      <c r="K2456" t="s">
        <v>29</v>
      </c>
      <c r="M2456" s="3"/>
    </row>
    <row r="2457" spans="2:13" x14ac:dyDescent="0.2">
      <c r="B2457" s="1">
        <v>42893</v>
      </c>
      <c r="C2457">
        <v>2.1</v>
      </c>
      <c r="D2457" t="str">
        <f>_xlfn.TEXTJOIN($F$4,FALSE,源数据[[#This Row],[字段01]:[字段10]])</f>
        <v>江苏-南京市区-1000000018-久多厚商贸公司-饮用水-30000011-矿泉水11---</v>
      </c>
      <c r="E2457" t="s">
        <v>20</v>
      </c>
      <c r="F2457" t="s">
        <v>47</v>
      </c>
      <c r="G2457">
        <v>1000000018</v>
      </c>
      <c r="H2457" t="s">
        <v>46</v>
      </c>
      <c r="I2457" s="2" t="s">
        <v>4</v>
      </c>
      <c r="J2457">
        <v>30000011</v>
      </c>
      <c r="K2457" t="s">
        <v>1</v>
      </c>
      <c r="M2457" s="3"/>
    </row>
    <row r="2458" spans="2:13" x14ac:dyDescent="0.2">
      <c r="B2458" s="1">
        <v>42893</v>
      </c>
      <c r="C2458">
        <v>0.8</v>
      </c>
      <c r="D2458" t="str">
        <f>_xlfn.TEXTJOIN($F$4,FALSE,源数据[[#This Row],[字段01]:[字段10]])</f>
        <v>江苏-南通市-1000003349-晨乐商贸有限公司-茶饮-20000099-拿铁奶茶2---</v>
      </c>
      <c r="E2458" t="s">
        <v>20</v>
      </c>
      <c r="F2458" t="s">
        <v>67</v>
      </c>
      <c r="G2458">
        <v>1000003349</v>
      </c>
      <c r="H2458" t="s">
        <v>66</v>
      </c>
      <c r="I2458" s="2" t="s">
        <v>8</v>
      </c>
      <c r="J2458">
        <v>20000099</v>
      </c>
      <c r="K2458" t="s">
        <v>18</v>
      </c>
      <c r="M2458" s="3"/>
    </row>
    <row r="2459" spans="2:13" x14ac:dyDescent="0.2">
      <c r="B2459" s="1">
        <v>42893</v>
      </c>
      <c r="C2459">
        <v>1.2</v>
      </c>
      <c r="D2459" t="str">
        <f>_xlfn.TEXTJOIN($F$4,FALSE,源数据[[#This Row],[字段01]:[字段10]])</f>
        <v>江苏-南通市-1000003349-晨乐商贸有限公司-茶饮-20000099-拿铁奶茶2---</v>
      </c>
      <c r="E2459" t="s">
        <v>20</v>
      </c>
      <c r="F2459" t="s">
        <v>67</v>
      </c>
      <c r="G2459">
        <v>1000003349</v>
      </c>
      <c r="H2459" t="s">
        <v>66</v>
      </c>
      <c r="I2459" s="2" t="s">
        <v>8</v>
      </c>
      <c r="J2459">
        <v>20000099</v>
      </c>
      <c r="K2459" t="s">
        <v>18</v>
      </c>
      <c r="M2459" s="3"/>
    </row>
    <row r="2460" spans="2:13" x14ac:dyDescent="0.2">
      <c r="B2460" s="1">
        <v>42893</v>
      </c>
      <c r="C2460">
        <v>-0.9</v>
      </c>
      <c r="D2460" t="str">
        <f>_xlfn.TEXTJOIN($F$4,FALSE,源数据[[#This Row],[字段01]:[字段10]])</f>
        <v>江苏-南通市-1000003349-晨乐商贸有限公司-茶饮-20000099-拿铁奶茶2---</v>
      </c>
      <c r="E2460" t="s">
        <v>20</v>
      </c>
      <c r="F2460" t="s">
        <v>67</v>
      </c>
      <c r="G2460">
        <v>1000003349</v>
      </c>
      <c r="H2460" t="s">
        <v>66</v>
      </c>
      <c r="I2460" s="2" t="s">
        <v>8</v>
      </c>
      <c r="J2460">
        <v>20000099</v>
      </c>
      <c r="K2460" t="s">
        <v>18</v>
      </c>
      <c r="M2460" s="3"/>
    </row>
    <row r="2461" spans="2:13" x14ac:dyDescent="0.2">
      <c r="B2461" s="1">
        <v>42893</v>
      </c>
      <c r="C2461">
        <v>60.8</v>
      </c>
      <c r="D2461" t="str">
        <f>_xlfn.TEXTJOIN($F$4,FALSE,源数据[[#This Row],[字段01]:[字段10]])</f>
        <v>江苏-苏州市-1000000054-荣聚本商贸公司-茶饮-10000111-茉莉花茶3---</v>
      </c>
      <c r="E2461" t="s">
        <v>20</v>
      </c>
      <c r="F2461" t="s">
        <v>27</v>
      </c>
      <c r="G2461">
        <v>1000000054</v>
      </c>
      <c r="H2461" t="s">
        <v>34</v>
      </c>
      <c r="I2461" s="2" t="s">
        <v>8</v>
      </c>
      <c r="J2461">
        <v>10000111</v>
      </c>
      <c r="K2461" t="s">
        <v>35</v>
      </c>
      <c r="M2461" s="3"/>
    </row>
    <row r="2462" spans="2:13" x14ac:dyDescent="0.2">
      <c r="B2462" s="1">
        <v>42893</v>
      </c>
      <c r="C2462">
        <v>11.4</v>
      </c>
      <c r="D2462" t="str">
        <f>_xlfn.TEXTJOIN($F$4,FALSE,源数据[[#This Row],[字段01]:[字段10]])</f>
        <v>江苏-苏州市-1000000054-荣聚本商贸公司-果汁-40000085-红石榴汁1---</v>
      </c>
      <c r="E2462" t="s">
        <v>20</v>
      </c>
      <c r="F2462" t="s">
        <v>27</v>
      </c>
      <c r="G2462">
        <v>1000000054</v>
      </c>
      <c r="H2462" t="s">
        <v>34</v>
      </c>
      <c r="I2462" s="2" t="s">
        <v>24</v>
      </c>
      <c r="J2462">
        <v>40000085</v>
      </c>
      <c r="K2462" t="s">
        <v>22</v>
      </c>
      <c r="M2462" s="3"/>
    </row>
    <row r="2463" spans="2:13" x14ac:dyDescent="0.2">
      <c r="B2463" s="1">
        <v>42893</v>
      </c>
      <c r="C2463">
        <v>4.7</v>
      </c>
      <c r="D2463" t="str">
        <f>_xlfn.TEXTJOIN($F$4,FALSE,源数据[[#This Row],[字段01]:[字段10]])</f>
        <v>江苏-苏州市-1000000054-荣聚本商贸公司-果汁-40000085-红石榴汁1---</v>
      </c>
      <c r="E2463" t="s">
        <v>20</v>
      </c>
      <c r="F2463" t="s">
        <v>27</v>
      </c>
      <c r="G2463">
        <v>1000000054</v>
      </c>
      <c r="H2463" t="s">
        <v>34</v>
      </c>
      <c r="I2463" s="2" t="s">
        <v>24</v>
      </c>
      <c r="J2463">
        <v>40000085</v>
      </c>
      <c r="K2463" t="s">
        <v>22</v>
      </c>
      <c r="M2463" s="3"/>
    </row>
    <row r="2464" spans="2:13" x14ac:dyDescent="0.2">
      <c r="B2464" s="1">
        <v>42893</v>
      </c>
      <c r="C2464">
        <v>4.0999999999999996</v>
      </c>
      <c r="D2464" t="str">
        <f>_xlfn.TEXTJOIN($F$4,FALSE,源数据[[#This Row],[字段01]:[字段10]])</f>
        <v>江苏-苏州市-1000000101-美协旺商贸公司-茶饮-10000078-铁观音茶15---</v>
      </c>
      <c r="E2464" t="s">
        <v>20</v>
      </c>
      <c r="F2464" t="s">
        <v>27</v>
      </c>
      <c r="G2464">
        <v>1000000101</v>
      </c>
      <c r="H2464" t="s">
        <v>37</v>
      </c>
      <c r="I2464" s="2" t="s">
        <v>8</v>
      </c>
      <c r="J2464">
        <v>10000078</v>
      </c>
      <c r="K2464" t="s">
        <v>28</v>
      </c>
      <c r="M2464" s="3"/>
    </row>
    <row r="2465" spans="2:13" x14ac:dyDescent="0.2">
      <c r="B2465" s="1">
        <v>42893</v>
      </c>
      <c r="C2465">
        <v>15.1</v>
      </c>
      <c r="D2465" t="str">
        <f>_xlfn.TEXTJOIN($F$4,FALSE,源数据[[#This Row],[字段01]:[字段10]])</f>
        <v>江苏-苏州市-1000000101-美协旺商贸公司-茶饮-10000111-茉莉花茶3---</v>
      </c>
      <c r="E2465" t="s">
        <v>20</v>
      </c>
      <c r="F2465" t="s">
        <v>27</v>
      </c>
      <c r="G2465">
        <v>1000000101</v>
      </c>
      <c r="H2465" t="s">
        <v>37</v>
      </c>
      <c r="I2465" s="2" t="s">
        <v>8</v>
      </c>
      <c r="J2465">
        <v>10000111</v>
      </c>
      <c r="K2465" t="s">
        <v>35</v>
      </c>
      <c r="M2465" s="3"/>
    </row>
    <row r="2466" spans="2:13" x14ac:dyDescent="0.2">
      <c r="B2466" s="1">
        <v>42893</v>
      </c>
      <c r="C2466">
        <v>4.2</v>
      </c>
      <c r="D2466" t="str">
        <f>_xlfn.TEXTJOIN($F$4,FALSE,源数据[[#This Row],[字段01]:[字段10]])</f>
        <v>江苏-苏州市-1000000101-美协旺商贸公司-茶饮-10000131-柠檬茶3---</v>
      </c>
      <c r="E2466" t="s">
        <v>20</v>
      </c>
      <c r="F2466" t="s">
        <v>27</v>
      </c>
      <c r="G2466">
        <v>1000000101</v>
      </c>
      <c r="H2466" t="s">
        <v>37</v>
      </c>
      <c r="I2466" s="2" t="s">
        <v>8</v>
      </c>
      <c r="J2466">
        <v>10000131</v>
      </c>
      <c r="K2466" t="s">
        <v>36</v>
      </c>
      <c r="M2466" s="3"/>
    </row>
    <row r="2467" spans="2:13" x14ac:dyDescent="0.2">
      <c r="B2467" s="1">
        <v>42893</v>
      </c>
      <c r="C2467">
        <v>2.1</v>
      </c>
      <c r="D2467" t="str">
        <f>_xlfn.TEXTJOIN($F$4,FALSE,源数据[[#This Row],[字段01]:[字段10]])</f>
        <v>江苏-苏州市-1000000101-美协旺商贸公司-茶饮-10000136-柠檬茶8---</v>
      </c>
      <c r="E2467" t="s">
        <v>20</v>
      </c>
      <c r="F2467" t="s">
        <v>27</v>
      </c>
      <c r="G2467">
        <v>1000000101</v>
      </c>
      <c r="H2467" t="s">
        <v>37</v>
      </c>
      <c r="I2467" s="2" t="s">
        <v>8</v>
      </c>
      <c r="J2467">
        <v>10000136</v>
      </c>
      <c r="K2467" t="s">
        <v>38</v>
      </c>
      <c r="M2467" s="3"/>
    </row>
    <row r="2468" spans="2:13" x14ac:dyDescent="0.2">
      <c r="B2468" s="1">
        <v>42893</v>
      </c>
      <c r="C2468">
        <v>2.2999999999999998</v>
      </c>
      <c r="D2468" t="str">
        <f>_xlfn.TEXTJOIN($F$4,FALSE,源数据[[#This Row],[字段01]:[字段10]])</f>
        <v>江苏-苏州市-1000000101-美协旺商贸公司-茶饮-20000099-拿铁奶茶2---</v>
      </c>
      <c r="E2468" t="s">
        <v>20</v>
      </c>
      <c r="F2468" t="s">
        <v>27</v>
      </c>
      <c r="G2468">
        <v>1000000101</v>
      </c>
      <c r="H2468" t="s">
        <v>37</v>
      </c>
      <c r="I2468" s="2" t="s">
        <v>8</v>
      </c>
      <c r="J2468">
        <v>20000099</v>
      </c>
      <c r="K2468" t="s">
        <v>18</v>
      </c>
      <c r="M2468" s="3"/>
    </row>
    <row r="2469" spans="2:13" x14ac:dyDescent="0.2">
      <c r="B2469" s="1">
        <v>42893</v>
      </c>
      <c r="C2469">
        <v>6</v>
      </c>
      <c r="D2469" t="str">
        <f>_xlfn.TEXTJOIN($F$4,FALSE,源数据[[#This Row],[字段01]:[字段10]])</f>
        <v>江苏-徐州市-1000000031-顺满进商贸公司-茶饮-10000078-铁观音茶15---</v>
      </c>
      <c r="E2469" t="s">
        <v>20</v>
      </c>
      <c r="F2469" t="s">
        <v>31</v>
      </c>
      <c r="G2469">
        <v>1000000031</v>
      </c>
      <c r="H2469" t="s">
        <v>30</v>
      </c>
      <c r="I2469" s="2" t="s">
        <v>8</v>
      </c>
      <c r="J2469">
        <v>10000078</v>
      </c>
      <c r="K2469" t="s">
        <v>28</v>
      </c>
      <c r="M2469" s="3"/>
    </row>
    <row r="2470" spans="2:13" x14ac:dyDescent="0.2">
      <c r="B2470" s="1">
        <v>42893</v>
      </c>
      <c r="C2470">
        <v>5.0999999999999996</v>
      </c>
      <c r="D2470" t="str">
        <f>_xlfn.TEXTJOIN($F$4,FALSE,源数据[[#This Row],[字段01]:[字段10]])</f>
        <v>江苏-徐州市-1000000031-顺满进商贸公司-茶饮-10000136-柠檬茶8---</v>
      </c>
      <c r="E2470" t="s">
        <v>20</v>
      </c>
      <c r="F2470" t="s">
        <v>31</v>
      </c>
      <c r="G2470">
        <v>1000000031</v>
      </c>
      <c r="H2470" t="s">
        <v>30</v>
      </c>
      <c r="I2470" s="2" t="s">
        <v>8</v>
      </c>
      <c r="J2470">
        <v>10000136</v>
      </c>
      <c r="K2470" t="s">
        <v>38</v>
      </c>
      <c r="M2470" s="3"/>
    </row>
    <row r="2471" spans="2:13" x14ac:dyDescent="0.2">
      <c r="B2471" s="1">
        <v>42893</v>
      </c>
      <c r="C2471">
        <v>15.7</v>
      </c>
      <c r="D2471" t="str">
        <f>_xlfn.TEXTJOIN($F$4,FALSE,源数据[[#This Row],[字段01]:[字段10]])</f>
        <v>江苏-徐州市-1000000031-顺满进商贸公司-茶饮-20000099-拿铁奶茶2---</v>
      </c>
      <c r="E2471" t="s">
        <v>20</v>
      </c>
      <c r="F2471" t="s">
        <v>31</v>
      </c>
      <c r="G2471">
        <v>1000000031</v>
      </c>
      <c r="H2471" t="s">
        <v>30</v>
      </c>
      <c r="I2471" s="2" t="s">
        <v>8</v>
      </c>
      <c r="J2471">
        <v>20000099</v>
      </c>
      <c r="K2471" t="s">
        <v>18</v>
      </c>
      <c r="M2471" s="3"/>
    </row>
    <row r="2472" spans="2:13" x14ac:dyDescent="0.2">
      <c r="B2472" s="1">
        <v>42893</v>
      </c>
      <c r="C2472">
        <v>4.5999999999999996</v>
      </c>
      <c r="D2472" t="str">
        <f>_xlfn.TEXTJOIN($F$4,FALSE,源数据[[#This Row],[字段01]:[字段10]])</f>
        <v>江苏-镇江市-1000000047-寿鼎益商贸公司-茶饮-10000064-铁观音茶1---</v>
      </c>
      <c r="E2472" t="s">
        <v>20</v>
      </c>
      <c r="F2472" t="s">
        <v>33</v>
      </c>
      <c r="G2472">
        <v>1000000047</v>
      </c>
      <c r="H2472" t="s">
        <v>32</v>
      </c>
      <c r="I2472" s="2" t="s">
        <v>8</v>
      </c>
      <c r="J2472">
        <v>10000064</v>
      </c>
      <c r="K2472" t="s">
        <v>51</v>
      </c>
      <c r="M2472" s="3"/>
    </row>
    <row r="2473" spans="2:13" x14ac:dyDescent="0.2">
      <c r="B2473" s="1">
        <v>42893</v>
      </c>
      <c r="C2473">
        <v>20.8</v>
      </c>
      <c r="D2473" t="str">
        <f>_xlfn.TEXTJOIN($F$4,FALSE,源数据[[#This Row],[字段01]:[字段10]])</f>
        <v>江苏-镇江市-1000000047-寿鼎益商贸公司-茶饮-10000078-铁观音茶15---</v>
      </c>
      <c r="E2473" t="s">
        <v>20</v>
      </c>
      <c r="F2473" t="s">
        <v>33</v>
      </c>
      <c r="G2473">
        <v>1000000047</v>
      </c>
      <c r="H2473" t="s">
        <v>32</v>
      </c>
      <c r="I2473" s="2" t="s">
        <v>8</v>
      </c>
      <c r="J2473">
        <v>10000078</v>
      </c>
      <c r="K2473" t="s">
        <v>28</v>
      </c>
      <c r="M2473" s="3"/>
    </row>
    <row r="2474" spans="2:13" x14ac:dyDescent="0.2">
      <c r="B2474" s="1">
        <v>42893</v>
      </c>
      <c r="C2474">
        <v>6.2</v>
      </c>
      <c r="D2474" t="str">
        <f>_xlfn.TEXTJOIN($F$4,FALSE,源数据[[#This Row],[字段01]:[字段10]])</f>
        <v>江苏-镇江市-1000000047-寿鼎益商贸公司-茶饮-10000131-柠檬茶3---</v>
      </c>
      <c r="E2474" t="s">
        <v>20</v>
      </c>
      <c r="F2474" t="s">
        <v>33</v>
      </c>
      <c r="G2474">
        <v>1000000047</v>
      </c>
      <c r="H2474" t="s">
        <v>32</v>
      </c>
      <c r="I2474" s="2" t="s">
        <v>8</v>
      </c>
      <c r="J2474">
        <v>10000131</v>
      </c>
      <c r="K2474" t="s">
        <v>36</v>
      </c>
      <c r="M2474" s="3"/>
    </row>
    <row r="2475" spans="2:13" x14ac:dyDescent="0.2">
      <c r="B2475" s="1">
        <v>42894</v>
      </c>
      <c r="C2475">
        <v>34.1</v>
      </c>
      <c r="D2475" t="str">
        <f>_xlfn.TEXTJOIN($F$4,FALSE,源数据[[#This Row],[字段01]:[字段10]])</f>
        <v>安徽-合肥市-1000000931-百安欣商贸公司-果汁-40000085-红石榴汁1---</v>
      </c>
      <c r="E2475" t="s">
        <v>41</v>
      </c>
      <c r="F2475" t="s">
        <v>40</v>
      </c>
      <c r="G2475">
        <v>1000000931</v>
      </c>
      <c r="H2475" t="s">
        <v>39</v>
      </c>
      <c r="I2475" s="2" t="s">
        <v>24</v>
      </c>
      <c r="J2475">
        <v>40000085</v>
      </c>
      <c r="K2475" t="s">
        <v>22</v>
      </c>
      <c r="M2475" s="3"/>
    </row>
    <row r="2476" spans="2:13" x14ac:dyDescent="0.2">
      <c r="B2476" s="1">
        <v>42894</v>
      </c>
      <c r="C2476">
        <v>8.6</v>
      </c>
      <c r="D2476" t="str">
        <f>_xlfn.TEXTJOIN($F$4,FALSE,源数据[[#This Row],[字段01]:[字段10]])</f>
        <v>安徽-合肥市-1000001014-义浩安商贸公司-茶饮-10000078-铁观音茶15---</v>
      </c>
      <c r="E2476" t="s">
        <v>41</v>
      </c>
      <c r="F2476" t="s">
        <v>40</v>
      </c>
      <c r="G2476">
        <v>1000001014</v>
      </c>
      <c r="H2476" t="s">
        <v>42</v>
      </c>
      <c r="I2476" s="2" t="s">
        <v>8</v>
      </c>
      <c r="J2476">
        <v>10000078</v>
      </c>
      <c r="K2476" t="s">
        <v>28</v>
      </c>
      <c r="M2476" s="3"/>
    </row>
    <row r="2477" spans="2:13" x14ac:dyDescent="0.2">
      <c r="B2477" s="1">
        <v>42894</v>
      </c>
      <c r="C2477">
        <v>12.2</v>
      </c>
      <c r="D2477" t="str">
        <f>_xlfn.TEXTJOIN($F$4,FALSE,源数据[[#This Row],[字段01]:[字段10]])</f>
        <v>安徽-合肥市-1000001014-义浩安商贸公司-茶饮-10000131-柠檬茶3---</v>
      </c>
      <c r="E2477" t="s">
        <v>41</v>
      </c>
      <c r="F2477" t="s">
        <v>40</v>
      </c>
      <c r="G2477">
        <v>1000001014</v>
      </c>
      <c r="H2477" t="s">
        <v>42</v>
      </c>
      <c r="I2477" s="2" t="s">
        <v>8</v>
      </c>
      <c r="J2477">
        <v>10000131</v>
      </c>
      <c r="K2477" t="s">
        <v>36</v>
      </c>
      <c r="M2477" s="3"/>
    </row>
    <row r="2478" spans="2:13" x14ac:dyDescent="0.2">
      <c r="B2478" s="1">
        <v>42894</v>
      </c>
      <c r="C2478">
        <v>2.5</v>
      </c>
      <c r="D2478" t="str">
        <f>_xlfn.TEXTJOIN($F$4,FALSE,源数据[[#This Row],[字段01]:[字段10]])</f>
        <v>安徽-合肥市-1000001014-义浩安商贸公司-茶饮-10000136-柠檬茶8---</v>
      </c>
      <c r="E2478" t="s">
        <v>41</v>
      </c>
      <c r="F2478" t="s">
        <v>40</v>
      </c>
      <c r="G2478">
        <v>1000001014</v>
      </c>
      <c r="H2478" t="s">
        <v>42</v>
      </c>
      <c r="I2478" s="2" t="s">
        <v>8</v>
      </c>
      <c r="J2478">
        <v>10000136</v>
      </c>
      <c r="K2478" t="s">
        <v>38</v>
      </c>
      <c r="M2478" s="3"/>
    </row>
    <row r="2479" spans="2:13" x14ac:dyDescent="0.2">
      <c r="B2479" s="1">
        <v>42894</v>
      </c>
      <c r="C2479">
        <v>9</v>
      </c>
      <c r="D2479" t="str">
        <f>_xlfn.TEXTJOIN($F$4,FALSE,源数据[[#This Row],[字段01]:[字段10]])</f>
        <v>安徽-合肥市-1000001014-义浩安商贸公司-茶饮-20000099-拿铁奶茶2---</v>
      </c>
      <c r="E2479" t="s">
        <v>41</v>
      </c>
      <c r="F2479" t="s">
        <v>40</v>
      </c>
      <c r="G2479">
        <v>1000001014</v>
      </c>
      <c r="H2479" t="s">
        <v>42</v>
      </c>
      <c r="I2479" s="2" t="s">
        <v>8</v>
      </c>
      <c r="J2479">
        <v>20000099</v>
      </c>
      <c r="K2479" t="s">
        <v>18</v>
      </c>
      <c r="M2479" s="3"/>
    </row>
    <row r="2480" spans="2:13" x14ac:dyDescent="0.2">
      <c r="B2480" s="1">
        <v>42894</v>
      </c>
      <c r="C2480">
        <v>2.2000000000000002</v>
      </c>
      <c r="D2480" t="str">
        <f>_xlfn.TEXTJOIN($F$4,FALSE,源数据[[#This Row],[字段01]:[字段10]])</f>
        <v>安徽-合肥市-1000001014-义浩安商贸公司-饮用水-30000011-矿泉水11---</v>
      </c>
      <c r="E2480" t="s">
        <v>41</v>
      </c>
      <c r="F2480" t="s">
        <v>40</v>
      </c>
      <c r="G2480">
        <v>1000001014</v>
      </c>
      <c r="H2480" t="s">
        <v>42</v>
      </c>
      <c r="I2480" s="2" t="s">
        <v>4</v>
      </c>
      <c r="J2480">
        <v>30000011</v>
      </c>
      <c r="K2480" t="s">
        <v>1</v>
      </c>
      <c r="M2480" s="3"/>
    </row>
    <row r="2481" spans="2:13" x14ac:dyDescent="0.2">
      <c r="B2481" s="1">
        <v>42894</v>
      </c>
      <c r="C2481">
        <v>5</v>
      </c>
      <c r="D2481" t="str">
        <f>_xlfn.TEXTJOIN($F$4,FALSE,源数据[[#This Row],[字段01]:[字段10]])</f>
        <v>安徽-马鞍山市-1000003498-奔奔食品销售有限公司-茶饮-10000064-铁观音茶1---</v>
      </c>
      <c r="E2481" t="s">
        <v>41</v>
      </c>
      <c r="F2481" t="s">
        <v>78</v>
      </c>
      <c r="G2481">
        <v>1000003498</v>
      </c>
      <c r="H2481" t="s">
        <v>77</v>
      </c>
      <c r="I2481" s="2" t="s">
        <v>8</v>
      </c>
      <c r="J2481">
        <v>10000064</v>
      </c>
      <c r="K2481" t="s">
        <v>51</v>
      </c>
      <c r="M2481" s="3"/>
    </row>
    <row r="2482" spans="2:13" x14ac:dyDescent="0.2">
      <c r="B2482" s="1">
        <v>42894</v>
      </c>
      <c r="C2482">
        <v>2.1</v>
      </c>
      <c r="D2482" t="str">
        <f>_xlfn.TEXTJOIN($F$4,FALSE,源数据[[#This Row],[字段01]:[字段10]])</f>
        <v>安徽-马鞍山市-1000003498-奔奔食品销售有限公司-果汁-40000080-芒果汁6---</v>
      </c>
      <c r="E2482" t="s">
        <v>41</v>
      </c>
      <c r="F2482" t="s">
        <v>78</v>
      </c>
      <c r="G2482">
        <v>1000003498</v>
      </c>
      <c r="H2482" t="s">
        <v>77</v>
      </c>
      <c r="I2482" s="2" t="s">
        <v>24</v>
      </c>
      <c r="J2482">
        <v>40000080</v>
      </c>
      <c r="K2482" t="s">
        <v>65</v>
      </c>
      <c r="M2482" s="3"/>
    </row>
    <row r="2483" spans="2:13" x14ac:dyDescent="0.2">
      <c r="B2483" s="1">
        <v>42894</v>
      </c>
      <c r="C2483">
        <v>54.2</v>
      </c>
      <c r="D2483" t="str">
        <f>_xlfn.TEXTJOIN($F$4,FALSE,源数据[[#This Row],[字段01]:[字段10]])</f>
        <v>湖南-郴州市-1000002985-寿贵盛商贸公司-茶饮-10000211-茉莉绿茶11---</v>
      </c>
      <c r="E2483" t="s">
        <v>3</v>
      </c>
      <c r="F2483" t="s">
        <v>10</v>
      </c>
      <c r="G2483">
        <v>1000002985</v>
      </c>
      <c r="H2483" t="s">
        <v>45</v>
      </c>
      <c r="I2483" s="2" t="s">
        <v>8</v>
      </c>
      <c r="J2483">
        <v>10000211</v>
      </c>
      <c r="K2483" t="s">
        <v>6</v>
      </c>
      <c r="M2483" s="3"/>
    </row>
    <row r="2484" spans="2:13" x14ac:dyDescent="0.2">
      <c r="B2484" s="1">
        <v>42894</v>
      </c>
      <c r="C2484">
        <v>12.1</v>
      </c>
      <c r="D2484" t="str">
        <f>_xlfn.TEXTJOIN($F$4,FALSE,源数据[[#This Row],[字段01]:[字段10]])</f>
        <v>江苏-常州市-1000001133-厚弘优商贸公司-茶饮-10000078-铁观音茶15---</v>
      </c>
      <c r="E2484" t="s">
        <v>20</v>
      </c>
      <c r="F2484" t="s">
        <v>44</v>
      </c>
      <c r="G2484">
        <v>1000001133</v>
      </c>
      <c r="H2484" t="s">
        <v>43</v>
      </c>
      <c r="I2484" s="2" t="s">
        <v>8</v>
      </c>
      <c r="J2484">
        <v>10000078</v>
      </c>
      <c r="K2484" t="s">
        <v>28</v>
      </c>
      <c r="M2484" s="3"/>
    </row>
    <row r="2485" spans="2:13" x14ac:dyDescent="0.2">
      <c r="B2485" s="1">
        <v>42894</v>
      </c>
      <c r="C2485">
        <v>3.7</v>
      </c>
      <c r="D2485" t="str">
        <f>_xlfn.TEXTJOIN($F$4,FALSE,源数据[[#This Row],[字段01]:[字段10]])</f>
        <v>江苏-常州市-1000001133-厚弘优商贸公司-茶饮-10000111-茉莉花茶3---</v>
      </c>
      <c r="E2485" t="s">
        <v>20</v>
      </c>
      <c r="F2485" t="s">
        <v>44</v>
      </c>
      <c r="G2485">
        <v>1000001133</v>
      </c>
      <c r="H2485" t="s">
        <v>43</v>
      </c>
      <c r="I2485" s="2" t="s">
        <v>8</v>
      </c>
      <c r="J2485">
        <v>10000111</v>
      </c>
      <c r="K2485" t="s">
        <v>35</v>
      </c>
      <c r="M2485" s="3"/>
    </row>
    <row r="2486" spans="2:13" x14ac:dyDescent="0.2">
      <c r="B2486" s="1">
        <v>42894</v>
      </c>
      <c r="C2486">
        <v>10.1</v>
      </c>
      <c r="D2486" t="str">
        <f>_xlfn.TEXTJOIN($F$4,FALSE,源数据[[#This Row],[字段01]:[字段10]])</f>
        <v>江苏-常州市-1000001133-厚弘优商贸公司-茶饮-10000131-柠檬茶3---</v>
      </c>
      <c r="E2486" t="s">
        <v>20</v>
      </c>
      <c r="F2486" t="s">
        <v>44</v>
      </c>
      <c r="G2486">
        <v>1000001133</v>
      </c>
      <c r="H2486" t="s">
        <v>43</v>
      </c>
      <c r="I2486" s="2" t="s">
        <v>8</v>
      </c>
      <c r="J2486">
        <v>10000131</v>
      </c>
      <c r="K2486" t="s">
        <v>36</v>
      </c>
      <c r="M2486" s="3"/>
    </row>
    <row r="2487" spans="2:13" x14ac:dyDescent="0.2">
      <c r="B2487" s="1">
        <v>42894</v>
      </c>
      <c r="C2487">
        <v>24.7</v>
      </c>
      <c r="D2487" t="str">
        <f>_xlfn.TEXTJOIN($F$4,FALSE,源数据[[#This Row],[字段01]:[字段10]])</f>
        <v>江苏-常州市-1000001133-厚弘优商贸公司-茶饮-10000182-麦茶3---</v>
      </c>
      <c r="E2487" t="s">
        <v>20</v>
      </c>
      <c r="F2487" t="s">
        <v>44</v>
      </c>
      <c r="G2487">
        <v>1000001133</v>
      </c>
      <c r="H2487" t="s">
        <v>43</v>
      </c>
      <c r="I2487" s="2" t="s">
        <v>8</v>
      </c>
      <c r="J2487">
        <v>10000182</v>
      </c>
      <c r="K2487" t="s">
        <v>29</v>
      </c>
      <c r="M2487" s="3"/>
    </row>
    <row r="2488" spans="2:13" x14ac:dyDescent="0.2">
      <c r="B2488" s="1">
        <v>42894</v>
      </c>
      <c r="C2488">
        <v>21.6</v>
      </c>
      <c r="D2488" t="str">
        <f>_xlfn.TEXTJOIN($F$4,FALSE,源数据[[#This Row],[字段01]:[字段10]])</f>
        <v>江苏-南京市区-1000000018-久多厚商贸公司-茶饮-10000078-铁观音茶15---</v>
      </c>
      <c r="E2488" t="s">
        <v>20</v>
      </c>
      <c r="F2488" t="s">
        <v>47</v>
      </c>
      <c r="G2488">
        <v>1000000018</v>
      </c>
      <c r="H2488" t="s">
        <v>46</v>
      </c>
      <c r="I2488" s="2" t="s">
        <v>8</v>
      </c>
      <c r="J2488">
        <v>10000078</v>
      </c>
      <c r="K2488" t="s">
        <v>28</v>
      </c>
      <c r="M2488" s="3"/>
    </row>
    <row r="2489" spans="2:13" x14ac:dyDescent="0.2">
      <c r="B2489" s="1">
        <v>42894</v>
      </c>
      <c r="C2489">
        <v>16.5</v>
      </c>
      <c r="D2489" t="str">
        <f>_xlfn.TEXTJOIN($F$4,FALSE,源数据[[#This Row],[字段01]:[字段10]])</f>
        <v>江苏-南京市区-1000000018-久多厚商贸公司-茶饮-10000078-铁观音茶15---</v>
      </c>
      <c r="E2489" t="s">
        <v>20</v>
      </c>
      <c r="F2489" t="s">
        <v>47</v>
      </c>
      <c r="G2489">
        <v>1000000018</v>
      </c>
      <c r="H2489" t="s">
        <v>46</v>
      </c>
      <c r="I2489" s="2" t="s">
        <v>8</v>
      </c>
      <c r="J2489">
        <v>10000078</v>
      </c>
      <c r="K2489" t="s">
        <v>28</v>
      </c>
      <c r="M2489" s="3"/>
    </row>
    <row r="2490" spans="2:13" x14ac:dyDescent="0.2">
      <c r="B2490" s="1">
        <v>42894</v>
      </c>
      <c r="C2490">
        <v>12.1</v>
      </c>
      <c r="D2490" t="str">
        <f>_xlfn.TEXTJOIN($F$4,FALSE,源数据[[#This Row],[字段01]:[字段10]])</f>
        <v>江苏-南京市区-1000000018-久多厚商贸公司-茶饮-10000131-柠檬茶3---</v>
      </c>
      <c r="E2490" t="s">
        <v>20</v>
      </c>
      <c r="F2490" t="s">
        <v>47</v>
      </c>
      <c r="G2490">
        <v>1000000018</v>
      </c>
      <c r="H2490" t="s">
        <v>46</v>
      </c>
      <c r="I2490" s="2" t="s">
        <v>8</v>
      </c>
      <c r="J2490">
        <v>10000131</v>
      </c>
      <c r="K2490" t="s">
        <v>36</v>
      </c>
      <c r="M2490" s="3"/>
    </row>
    <row r="2491" spans="2:13" x14ac:dyDescent="0.2">
      <c r="B2491" s="1">
        <v>42894</v>
      </c>
      <c r="C2491">
        <v>14.2</v>
      </c>
      <c r="D2491" t="str">
        <f>_xlfn.TEXTJOIN($F$4,FALSE,源数据[[#This Row],[字段01]:[字段10]])</f>
        <v>江苏-南京市区-1000000018-久多厚商贸公司-茶饮-10000131-柠檬茶3---</v>
      </c>
      <c r="E2491" t="s">
        <v>20</v>
      </c>
      <c r="F2491" t="s">
        <v>47</v>
      </c>
      <c r="G2491">
        <v>1000000018</v>
      </c>
      <c r="H2491" t="s">
        <v>46</v>
      </c>
      <c r="I2491" s="2" t="s">
        <v>8</v>
      </c>
      <c r="J2491">
        <v>10000131</v>
      </c>
      <c r="K2491" t="s">
        <v>36</v>
      </c>
      <c r="M2491" s="3"/>
    </row>
    <row r="2492" spans="2:13" x14ac:dyDescent="0.2">
      <c r="B2492" s="1">
        <v>42894</v>
      </c>
      <c r="C2492">
        <v>22.5</v>
      </c>
      <c r="D2492" t="str">
        <f>_xlfn.TEXTJOIN($F$4,FALSE,源数据[[#This Row],[字段01]:[字段10]])</f>
        <v>江苏-南京市区-1000000018-久多厚商贸公司-茶饮-10000172-红茶16---</v>
      </c>
      <c r="E2492" t="s">
        <v>20</v>
      </c>
      <c r="F2492" t="s">
        <v>47</v>
      </c>
      <c r="G2492">
        <v>1000000018</v>
      </c>
      <c r="H2492" t="s">
        <v>46</v>
      </c>
      <c r="I2492" s="2" t="s">
        <v>8</v>
      </c>
      <c r="J2492">
        <v>10000172</v>
      </c>
      <c r="K2492" t="s">
        <v>14</v>
      </c>
      <c r="M2492" s="3"/>
    </row>
    <row r="2493" spans="2:13" x14ac:dyDescent="0.2">
      <c r="B2493" s="1">
        <v>42894</v>
      </c>
      <c r="C2493">
        <v>20.6</v>
      </c>
      <c r="D2493" t="str">
        <f>_xlfn.TEXTJOIN($F$4,FALSE,源数据[[#This Row],[字段01]:[字段10]])</f>
        <v>江苏-南京市区-1000000020-吉兴进商贸公司-茶饮-10000136-柠檬茶8---</v>
      </c>
      <c r="E2493" t="s">
        <v>20</v>
      </c>
      <c r="F2493" t="s">
        <v>47</v>
      </c>
      <c r="G2493">
        <v>1000000020</v>
      </c>
      <c r="H2493" t="s">
        <v>71</v>
      </c>
      <c r="I2493" s="2" t="s">
        <v>8</v>
      </c>
      <c r="J2493">
        <v>10000136</v>
      </c>
      <c r="K2493" t="s">
        <v>38</v>
      </c>
      <c r="M2493" s="3"/>
    </row>
    <row r="2494" spans="2:13" x14ac:dyDescent="0.2">
      <c r="B2494" s="1">
        <v>42894</v>
      </c>
      <c r="C2494">
        <v>17.7</v>
      </c>
      <c r="D2494" t="str">
        <f>_xlfn.TEXTJOIN($F$4,FALSE,源数据[[#This Row],[字段01]:[字段10]])</f>
        <v>江苏-南京市区-1000000020-吉兴进商贸公司-饮用水-30000011-矿泉水11---</v>
      </c>
      <c r="E2494" t="s">
        <v>20</v>
      </c>
      <c r="F2494" t="s">
        <v>47</v>
      </c>
      <c r="G2494">
        <v>1000000020</v>
      </c>
      <c r="H2494" t="s">
        <v>71</v>
      </c>
      <c r="I2494" s="2" t="s">
        <v>4</v>
      </c>
      <c r="J2494">
        <v>30000011</v>
      </c>
      <c r="K2494" t="s">
        <v>1</v>
      </c>
      <c r="M2494" s="3"/>
    </row>
    <row r="2495" spans="2:13" x14ac:dyDescent="0.2">
      <c r="B2495" s="1">
        <v>42894</v>
      </c>
      <c r="C2495">
        <v>8.1</v>
      </c>
      <c r="D2495" t="str">
        <f>_xlfn.TEXTJOIN($F$4,FALSE,源数据[[#This Row],[字段01]:[字段10]])</f>
        <v>江苏-苏州市-1000000054-荣聚本商贸公司-茶饮-10000078-铁观音茶15---</v>
      </c>
      <c r="E2495" t="s">
        <v>20</v>
      </c>
      <c r="F2495" t="s">
        <v>27</v>
      </c>
      <c r="G2495">
        <v>1000000054</v>
      </c>
      <c r="H2495" t="s">
        <v>34</v>
      </c>
      <c r="I2495" s="2" t="s">
        <v>8</v>
      </c>
      <c r="J2495">
        <v>10000078</v>
      </c>
      <c r="K2495" t="s">
        <v>28</v>
      </c>
      <c r="M2495" s="3"/>
    </row>
    <row r="2496" spans="2:13" x14ac:dyDescent="0.2">
      <c r="B2496" s="1">
        <v>42894</v>
      </c>
      <c r="C2496">
        <v>2</v>
      </c>
      <c r="D2496" t="str">
        <f>_xlfn.TEXTJOIN($F$4,FALSE,源数据[[#This Row],[字段01]:[字段10]])</f>
        <v>江苏-苏州市-1000000054-荣聚本商贸公司-茶饮-10000078-铁观音茶15---</v>
      </c>
      <c r="E2496" t="s">
        <v>20</v>
      </c>
      <c r="F2496" t="s">
        <v>27</v>
      </c>
      <c r="G2496">
        <v>1000000054</v>
      </c>
      <c r="H2496" t="s">
        <v>34</v>
      </c>
      <c r="I2496" s="2" t="s">
        <v>8</v>
      </c>
      <c r="J2496">
        <v>10000078</v>
      </c>
      <c r="K2496" t="s">
        <v>28</v>
      </c>
      <c r="M2496" s="3"/>
    </row>
    <row r="2497" spans="2:13" x14ac:dyDescent="0.2">
      <c r="B2497" s="1">
        <v>42894</v>
      </c>
      <c r="C2497">
        <v>44.8</v>
      </c>
      <c r="D2497" t="str">
        <f>_xlfn.TEXTJOIN($F$4,FALSE,源数据[[#This Row],[字段01]:[字段10]])</f>
        <v>江苏-苏州市-1000000054-荣聚本商贸公司-茶饮-10000111-茉莉花茶3---</v>
      </c>
      <c r="E2497" t="s">
        <v>20</v>
      </c>
      <c r="F2497" t="s">
        <v>27</v>
      </c>
      <c r="G2497">
        <v>1000000054</v>
      </c>
      <c r="H2497" t="s">
        <v>34</v>
      </c>
      <c r="I2497" s="2" t="s">
        <v>8</v>
      </c>
      <c r="J2497">
        <v>10000111</v>
      </c>
      <c r="K2497" t="s">
        <v>35</v>
      </c>
      <c r="M2497" s="3"/>
    </row>
    <row r="2498" spans="2:13" x14ac:dyDescent="0.2">
      <c r="B2498" s="1">
        <v>42894</v>
      </c>
      <c r="C2498">
        <v>16.7</v>
      </c>
      <c r="D2498" t="str">
        <f>_xlfn.TEXTJOIN($F$4,FALSE,源数据[[#This Row],[字段01]:[字段10]])</f>
        <v>江苏-苏州市-1000000054-荣聚本商贸公司-茶饮-10000131-柠檬茶3---</v>
      </c>
      <c r="E2498" t="s">
        <v>20</v>
      </c>
      <c r="F2498" t="s">
        <v>27</v>
      </c>
      <c r="G2498">
        <v>1000000054</v>
      </c>
      <c r="H2498" t="s">
        <v>34</v>
      </c>
      <c r="I2498" s="2" t="s">
        <v>8</v>
      </c>
      <c r="J2498">
        <v>10000131</v>
      </c>
      <c r="K2498" t="s">
        <v>36</v>
      </c>
      <c r="M2498" s="3"/>
    </row>
    <row r="2499" spans="2:13" x14ac:dyDescent="0.2">
      <c r="B2499" s="1">
        <v>42894</v>
      </c>
      <c r="C2499">
        <v>6.1</v>
      </c>
      <c r="D2499" t="str">
        <f>_xlfn.TEXTJOIN($F$4,FALSE,源数据[[#This Row],[字段01]:[字段10]])</f>
        <v>江苏-苏州市-1000000054-荣聚本商贸公司-茶饮-10000131-柠檬茶3---</v>
      </c>
      <c r="E2499" t="s">
        <v>20</v>
      </c>
      <c r="F2499" t="s">
        <v>27</v>
      </c>
      <c r="G2499">
        <v>1000000054</v>
      </c>
      <c r="H2499" t="s">
        <v>34</v>
      </c>
      <c r="I2499" s="2" t="s">
        <v>8</v>
      </c>
      <c r="J2499">
        <v>10000131</v>
      </c>
      <c r="K2499" t="s">
        <v>36</v>
      </c>
      <c r="M2499" s="3"/>
    </row>
    <row r="2500" spans="2:13" x14ac:dyDescent="0.2">
      <c r="B2500" s="1">
        <v>42894</v>
      </c>
      <c r="C2500">
        <v>18.100000000000001</v>
      </c>
      <c r="D2500" t="str">
        <f>_xlfn.TEXTJOIN($F$4,FALSE,源数据[[#This Row],[字段01]:[字段10]])</f>
        <v>江苏-苏州市-1000000054-荣聚本商贸公司-果汁-40000085-红石榴汁1---</v>
      </c>
      <c r="E2500" t="s">
        <v>20</v>
      </c>
      <c r="F2500" t="s">
        <v>27</v>
      </c>
      <c r="G2500">
        <v>1000000054</v>
      </c>
      <c r="H2500" t="s">
        <v>34</v>
      </c>
      <c r="I2500" s="2" t="s">
        <v>24</v>
      </c>
      <c r="J2500">
        <v>40000085</v>
      </c>
      <c r="K2500" t="s">
        <v>22</v>
      </c>
      <c r="M2500" s="3"/>
    </row>
    <row r="2501" spans="2:13" x14ac:dyDescent="0.2">
      <c r="B2501" s="1">
        <v>42894</v>
      </c>
      <c r="C2501">
        <v>7.8</v>
      </c>
      <c r="D2501" t="str">
        <f>_xlfn.TEXTJOIN($F$4,FALSE,源数据[[#This Row],[字段01]:[字段10]])</f>
        <v>江苏-苏州市-1000000054-荣聚本商贸公司-果汁-40000085-红石榴汁1---</v>
      </c>
      <c r="E2501" t="s">
        <v>20</v>
      </c>
      <c r="F2501" t="s">
        <v>27</v>
      </c>
      <c r="G2501">
        <v>1000000054</v>
      </c>
      <c r="H2501" t="s">
        <v>34</v>
      </c>
      <c r="I2501" s="2" t="s">
        <v>24</v>
      </c>
      <c r="J2501">
        <v>40000085</v>
      </c>
      <c r="K2501" t="s">
        <v>22</v>
      </c>
      <c r="M2501" s="3"/>
    </row>
    <row r="2502" spans="2:13" x14ac:dyDescent="0.2">
      <c r="B2502" s="1">
        <v>42894</v>
      </c>
      <c r="C2502">
        <v>6.4</v>
      </c>
      <c r="D2502" t="str">
        <f>_xlfn.TEXTJOIN($F$4,FALSE,源数据[[#This Row],[字段01]:[字段10]])</f>
        <v>江苏-苏州市-1000000101-美协旺商贸公司-茶饮-10000061-冰绿茶18---</v>
      </c>
      <c r="E2502" t="s">
        <v>20</v>
      </c>
      <c r="F2502" t="s">
        <v>27</v>
      </c>
      <c r="G2502">
        <v>1000000101</v>
      </c>
      <c r="H2502" t="s">
        <v>37</v>
      </c>
      <c r="I2502" s="2" t="s">
        <v>8</v>
      </c>
      <c r="J2502">
        <v>10000061</v>
      </c>
      <c r="K2502" t="s">
        <v>26</v>
      </c>
      <c r="M2502" s="3"/>
    </row>
    <row r="2503" spans="2:13" x14ac:dyDescent="0.2">
      <c r="B2503" s="1">
        <v>42894</v>
      </c>
      <c r="C2503">
        <v>18.2</v>
      </c>
      <c r="D2503" t="str">
        <f>_xlfn.TEXTJOIN($F$4,FALSE,源数据[[#This Row],[字段01]:[字段10]])</f>
        <v>江苏-苏州市-1000000101-美协旺商贸公司-茶饮-10000182-麦茶3---</v>
      </c>
      <c r="E2503" t="s">
        <v>20</v>
      </c>
      <c r="F2503" t="s">
        <v>27</v>
      </c>
      <c r="G2503">
        <v>1000000101</v>
      </c>
      <c r="H2503" t="s">
        <v>37</v>
      </c>
      <c r="I2503" s="2" t="s">
        <v>8</v>
      </c>
      <c r="J2503">
        <v>10000182</v>
      </c>
      <c r="K2503" t="s">
        <v>29</v>
      </c>
      <c r="M2503" s="3"/>
    </row>
    <row r="2504" spans="2:13" x14ac:dyDescent="0.2">
      <c r="B2504" s="1">
        <v>42894</v>
      </c>
      <c r="C2504">
        <v>21.4</v>
      </c>
      <c r="D2504" t="str">
        <f>_xlfn.TEXTJOIN($F$4,FALSE,源数据[[#This Row],[字段01]:[字段10]])</f>
        <v>江苏-扬州市-1000000579-润谦高商贸公司-茶饮-10000061-冰绿茶18---</v>
      </c>
      <c r="E2504" t="s">
        <v>20</v>
      </c>
      <c r="F2504" t="s">
        <v>59</v>
      </c>
      <c r="G2504">
        <v>1000000579</v>
      </c>
      <c r="H2504" t="s">
        <v>58</v>
      </c>
      <c r="I2504" s="2" t="s">
        <v>8</v>
      </c>
      <c r="J2504">
        <v>10000061</v>
      </c>
      <c r="K2504" t="s">
        <v>26</v>
      </c>
      <c r="M2504" s="3"/>
    </row>
    <row r="2505" spans="2:13" x14ac:dyDescent="0.2">
      <c r="B2505" s="1">
        <v>42894</v>
      </c>
      <c r="C2505">
        <v>12.1</v>
      </c>
      <c r="D2505" t="str">
        <f>_xlfn.TEXTJOIN($F$4,FALSE,源数据[[#This Row],[字段01]:[字段10]])</f>
        <v>江苏-扬州市-1000000579-润谦高商贸公司-茶饮-10000182-麦茶3---</v>
      </c>
      <c r="E2505" t="s">
        <v>20</v>
      </c>
      <c r="F2505" t="s">
        <v>59</v>
      </c>
      <c r="G2505">
        <v>1000000579</v>
      </c>
      <c r="H2505" t="s">
        <v>58</v>
      </c>
      <c r="I2505" s="2" t="s">
        <v>8</v>
      </c>
      <c r="J2505">
        <v>10000182</v>
      </c>
      <c r="K2505" t="s">
        <v>29</v>
      </c>
      <c r="M2505" s="3"/>
    </row>
    <row r="2506" spans="2:13" x14ac:dyDescent="0.2">
      <c r="B2506" s="1">
        <v>42895</v>
      </c>
      <c r="C2506">
        <v>1.7</v>
      </c>
      <c r="D2506" t="str">
        <f>_xlfn.TEXTJOIN($F$4,FALSE,源数据[[#This Row],[字段01]:[字段10]])</f>
        <v>安徽-黄山市-1000001135-信满捷商贸公司-汽水-50000113-百香果味汽水18---</v>
      </c>
      <c r="E2506" t="s">
        <v>41</v>
      </c>
      <c r="F2506" t="s">
        <v>64</v>
      </c>
      <c r="G2506">
        <v>1000001135</v>
      </c>
      <c r="H2506" t="s">
        <v>63</v>
      </c>
      <c r="I2506" s="2" t="s">
        <v>80</v>
      </c>
      <c r="J2506">
        <v>50000113</v>
      </c>
      <c r="K2506" t="s">
        <v>79</v>
      </c>
      <c r="M2506" s="3"/>
    </row>
    <row r="2507" spans="2:13" x14ac:dyDescent="0.2">
      <c r="B2507" s="1">
        <v>42895</v>
      </c>
      <c r="C2507">
        <v>4.5</v>
      </c>
      <c r="D2507" t="str">
        <f>_xlfn.TEXTJOIN($F$4,FALSE,源数据[[#This Row],[字段01]:[字段10]])</f>
        <v>安徽-芜湖市-1000003187-如中寿商贸公司-茶饮-10000064-铁观音茶1---</v>
      </c>
      <c r="E2507" t="s">
        <v>41</v>
      </c>
      <c r="F2507" t="s">
        <v>76</v>
      </c>
      <c r="G2507">
        <v>1000003187</v>
      </c>
      <c r="H2507" t="s">
        <v>75</v>
      </c>
      <c r="I2507" s="2" t="s">
        <v>8</v>
      </c>
      <c r="J2507">
        <v>10000064</v>
      </c>
      <c r="K2507" t="s">
        <v>51</v>
      </c>
      <c r="M2507" s="3"/>
    </row>
    <row r="2508" spans="2:13" x14ac:dyDescent="0.2">
      <c r="B2508" s="1">
        <v>42895</v>
      </c>
      <c r="C2508">
        <v>15.1</v>
      </c>
      <c r="D2508" t="str">
        <f>_xlfn.TEXTJOIN($F$4,FALSE,源数据[[#This Row],[字段01]:[字段10]])</f>
        <v>安徽-芜湖市-1000003187-如中寿商贸公司-茶饮-10000111-茉莉花茶3---</v>
      </c>
      <c r="E2508" t="s">
        <v>41</v>
      </c>
      <c r="F2508" t="s">
        <v>76</v>
      </c>
      <c r="G2508">
        <v>1000003187</v>
      </c>
      <c r="H2508" t="s">
        <v>75</v>
      </c>
      <c r="I2508" s="2" t="s">
        <v>8</v>
      </c>
      <c r="J2508">
        <v>10000111</v>
      </c>
      <c r="K2508" t="s">
        <v>35</v>
      </c>
      <c r="M2508" s="3"/>
    </row>
    <row r="2509" spans="2:13" x14ac:dyDescent="0.2">
      <c r="B2509" s="1">
        <v>42895</v>
      </c>
      <c r="C2509">
        <v>23.9</v>
      </c>
      <c r="D2509" t="str">
        <f>_xlfn.TEXTJOIN($F$4,FALSE,源数据[[#This Row],[字段01]:[字段10]])</f>
        <v>安徽-芜湖市-1000003187-如中寿商贸公司-茶饮-10000211-茉莉绿茶11---</v>
      </c>
      <c r="E2509" t="s">
        <v>41</v>
      </c>
      <c r="F2509" t="s">
        <v>76</v>
      </c>
      <c r="G2509">
        <v>1000003187</v>
      </c>
      <c r="H2509" t="s">
        <v>75</v>
      </c>
      <c r="I2509" s="2" t="s">
        <v>8</v>
      </c>
      <c r="J2509">
        <v>10000211</v>
      </c>
      <c r="K2509" t="s">
        <v>6</v>
      </c>
      <c r="M2509" s="3"/>
    </row>
    <row r="2510" spans="2:13" x14ac:dyDescent="0.2">
      <c r="B2510" s="1">
        <v>42895</v>
      </c>
      <c r="C2510">
        <v>86.5</v>
      </c>
      <c r="D2510" t="str">
        <f>_xlfn.TEXTJOIN($F$4,FALSE,源数据[[#This Row],[字段01]:[字段10]])</f>
        <v>河南-洛阳市区-1000001915-华宏仁商贸公司-茶饮-10000172-红茶16---</v>
      </c>
      <c r="E2510" t="s">
        <v>16</v>
      </c>
      <c r="F2510" t="s">
        <v>15</v>
      </c>
      <c r="G2510">
        <v>1000001915</v>
      </c>
      <c r="H2510" t="s">
        <v>13</v>
      </c>
      <c r="I2510" s="2" t="s">
        <v>8</v>
      </c>
      <c r="J2510">
        <v>10000172</v>
      </c>
      <c r="K2510" t="s">
        <v>14</v>
      </c>
      <c r="M2510" s="3"/>
    </row>
    <row r="2511" spans="2:13" x14ac:dyDescent="0.2">
      <c r="B2511" s="1">
        <v>42895</v>
      </c>
      <c r="C2511">
        <v>82.3</v>
      </c>
      <c r="D2511" t="str">
        <f>_xlfn.TEXTJOIN($F$4,FALSE,源数据[[#This Row],[字段01]:[字段10]])</f>
        <v>河南-洛阳市区-1000001915-华宏仁商贸公司-茶饮-10000172-红茶16---</v>
      </c>
      <c r="E2511" t="s">
        <v>16</v>
      </c>
      <c r="F2511" t="s">
        <v>15</v>
      </c>
      <c r="G2511">
        <v>1000001915</v>
      </c>
      <c r="H2511" t="s">
        <v>13</v>
      </c>
      <c r="I2511" s="2" t="s">
        <v>8</v>
      </c>
      <c r="J2511">
        <v>10000172</v>
      </c>
      <c r="K2511" t="s">
        <v>14</v>
      </c>
      <c r="M2511" s="3"/>
    </row>
    <row r="2512" spans="2:13" x14ac:dyDescent="0.2">
      <c r="B2512" s="1">
        <v>42895</v>
      </c>
      <c r="C2512">
        <v>1.4</v>
      </c>
      <c r="D2512" t="str">
        <f>_xlfn.TEXTJOIN($F$4,FALSE,源数据[[#This Row],[字段01]:[字段10]])</f>
        <v>湖南-益阳市-1000001699-巨生如商贸公司-茶饮-20000018-炭烧奶茶7---</v>
      </c>
      <c r="E2512" t="s">
        <v>3</v>
      </c>
      <c r="F2512" t="s">
        <v>70</v>
      </c>
      <c r="G2512">
        <v>1000001699</v>
      </c>
      <c r="H2512" t="s">
        <v>69</v>
      </c>
      <c r="I2512" s="2" t="s">
        <v>8</v>
      </c>
      <c r="J2512">
        <v>20000018</v>
      </c>
      <c r="K2512" t="s">
        <v>81</v>
      </c>
      <c r="M2512" s="3"/>
    </row>
    <row r="2513" spans="2:13" x14ac:dyDescent="0.2">
      <c r="B2513" s="1">
        <v>42895</v>
      </c>
      <c r="C2513">
        <v>4.2</v>
      </c>
      <c r="D2513" t="str">
        <f>_xlfn.TEXTJOIN($F$4,FALSE,源数据[[#This Row],[字段01]:[字段10]])</f>
        <v>湖南-张家界市-1000000192-正贵荣商贸公司-茶饮-10000064-铁观音茶1---</v>
      </c>
      <c r="E2513" t="s">
        <v>3</v>
      </c>
      <c r="F2513" t="s">
        <v>57</v>
      </c>
      <c r="G2513">
        <v>1000000192</v>
      </c>
      <c r="H2513" t="s">
        <v>56</v>
      </c>
      <c r="I2513" s="2" t="s">
        <v>8</v>
      </c>
      <c r="J2513">
        <v>10000064</v>
      </c>
      <c r="K2513" t="s">
        <v>51</v>
      </c>
      <c r="M2513" s="3"/>
    </row>
    <row r="2514" spans="2:13" x14ac:dyDescent="0.2">
      <c r="B2514" s="1">
        <v>42895</v>
      </c>
      <c r="C2514">
        <v>3.9</v>
      </c>
      <c r="D2514" t="str">
        <f>_xlfn.TEXTJOIN($F$4,FALSE,源数据[[#This Row],[字段01]:[字段10]])</f>
        <v>湖南-张家界市-1000000192-正贵荣商贸公司-茶饮-10000111-茉莉花茶3---</v>
      </c>
      <c r="E2514" t="s">
        <v>3</v>
      </c>
      <c r="F2514" t="s">
        <v>57</v>
      </c>
      <c r="G2514">
        <v>1000000192</v>
      </c>
      <c r="H2514" t="s">
        <v>56</v>
      </c>
      <c r="I2514" s="2" t="s">
        <v>8</v>
      </c>
      <c r="J2514">
        <v>10000111</v>
      </c>
      <c r="K2514" t="s">
        <v>35</v>
      </c>
      <c r="M2514" s="3"/>
    </row>
    <row r="2515" spans="2:13" x14ac:dyDescent="0.2">
      <c r="B2515" s="1">
        <v>42895</v>
      </c>
      <c r="C2515">
        <v>23.1</v>
      </c>
      <c r="D2515" t="str">
        <f>_xlfn.TEXTJOIN($F$4,FALSE,源数据[[#This Row],[字段01]:[字段10]])</f>
        <v>湖南-张家界市-1000000192-正贵荣商贸公司-茶饮-10000172-红茶16---</v>
      </c>
      <c r="E2515" t="s">
        <v>3</v>
      </c>
      <c r="F2515" t="s">
        <v>57</v>
      </c>
      <c r="G2515">
        <v>1000000192</v>
      </c>
      <c r="H2515" t="s">
        <v>56</v>
      </c>
      <c r="I2515" s="2" t="s">
        <v>8</v>
      </c>
      <c r="J2515">
        <v>10000172</v>
      </c>
      <c r="K2515" t="s">
        <v>14</v>
      </c>
      <c r="M2515" s="3"/>
    </row>
    <row r="2516" spans="2:13" x14ac:dyDescent="0.2">
      <c r="B2516" s="1">
        <v>42895</v>
      </c>
      <c r="C2516">
        <v>3.9</v>
      </c>
      <c r="D2516" t="str">
        <f>_xlfn.TEXTJOIN($F$4,FALSE,源数据[[#This Row],[字段01]:[字段10]])</f>
        <v>湖南-张家界市-1000000192-正贵荣商贸公司-茶饮-10000172-红茶16---</v>
      </c>
      <c r="E2516" t="s">
        <v>3</v>
      </c>
      <c r="F2516" t="s">
        <v>57</v>
      </c>
      <c r="G2516">
        <v>1000000192</v>
      </c>
      <c r="H2516" t="s">
        <v>56</v>
      </c>
      <c r="I2516" s="2" t="s">
        <v>8</v>
      </c>
      <c r="J2516">
        <v>10000172</v>
      </c>
      <c r="K2516" t="s">
        <v>14</v>
      </c>
      <c r="M2516" s="3"/>
    </row>
    <row r="2517" spans="2:13" x14ac:dyDescent="0.2">
      <c r="B2517" s="1">
        <v>42895</v>
      </c>
      <c r="C2517">
        <v>1.7</v>
      </c>
      <c r="D2517" t="str">
        <f>_xlfn.TEXTJOIN($F$4,FALSE,源数据[[#This Row],[字段01]:[字段10]])</f>
        <v>湖南-张家界市-1000000192-正贵荣商贸公司-汽水-50000113-百香果味汽水18---</v>
      </c>
      <c r="E2517" t="s">
        <v>3</v>
      </c>
      <c r="F2517" t="s">
        <v>57</v>
      </c>
      <c r="G2517">
        <v>1000000192</v>
      </c>
      <c r="H2517" t="s">
        <v>56</v>
      </c>
      <c r="I2517" s="2" t="s">
        <v>80</v>
      </c>
      <c r="J2517">
        <v>50000113</v>
      </c>
      <c r="K2517" t="s">
        <v>79</v>
      </c>
      <c r="M2517" s="3"/>
    </row>
    <row r="2518" spans="2:13" x14ac:dyDescent="0.2">
      <c r="B2518" s="1">
        <v>42895</v>
      </c>
      <c r="C2518">
        <v>15.1</v>
      </c>
      <c r="D2518" t="str">
        <f>_xlfn.TEXTJOIN($F$4,FALSE,源数据[[#This Row],[字段01]:[字段10]])</f>
        <v>江苏-常州市-1000001133-厚弘优商贸公司-茶饮-10000078-铁观音茶15---</v>
      </c>
      <c r="E2518" t="s">
        <v>20</v>
      </c>
      <c r="F2518" t="s">
        <v>44</v>
      </c>
      <c r="G2518">
        <v>1000001133</v>
      </c>
      <c r="H2518" t="s">
        <v>43</v>
      </c>
      <c r="I2518" s="2" t="s">
        <v>8</v>
      </c>
      <c r="J2518">
        <v>10000078</v>
      </c>
      <c r="K2518" t="s">
        <v>28</v>
      </c>
      <c r="M2518" s="3"/>
    </row>
    <row r="2519" spans="2:13" x14ac:dyDescent="0.2">
      <c r="B2519" s="1">
        <v>42895</v>
      </c>
      <c r="C2519">
        <v>0.9</v>
      </c>
      <c r="D2519" t="str">
        <f>_xlfn.TEXTJOIN($F$4,FALSE,源数据[[#This Row],[字段01]:[字段10]])</f>
        <v>江苏-南通市-1000003349-晨乐商贸有限公司-茶饮-20000099-拿铁奶茶2---</v>
      </c>
      <c r="E2519" t="s">
        <v>20</v>
      </c>
      <c r="F2519" t="s">
        <v>67</v>
      </c>
      <c r="G2519">
        <v>1000003349</v>
      </c>
      <c r="H2519" t="s">
        <v>66</v>
      </c>
      <c r="I2519" s="2" t="s">
        <v>8</v>
      </c>
      <c r="J2519">
        <v>20000099</v>
      </c>
      <c r="K2519" t="s">
        <v>18</v>
      </c>
      <c r="M2519" s="3"/>
    </row>
    <row r="2520" spans="2:13" x14ac:dyDescent="0.2">
      <c r="B2520" s="1">
        <v>42895</v>
      </c>
      <c r="C2520">
        <v>4.0999999999999996</v>
      </c>
      <c r="D2520" t="str">
        <f>_xlfn.TEXTJOIN($F$4,FALSE,源数据[[#This Row],[字段01]:[字段10]])</f>
        <v>江苏-苏州市-1000000028-东大祥商贸公司-茶饮-10000078-铁观音茶15---</v>
      </c>
      <c r="E2520" t="s">
        <v>20</v>
      </c>
      <c r="F2520" t="s">
        <v>27</v>
      </c>
      <c r="G2520">
        <v>1000000028</v>
      </c>
      <c r="H2520" t="s">
        <v>25</v>
      </c>
      <c r="I2520" s="2" t="s">
        <v>8</v>
      </c>
      <c r="J2520">
        <v>10000078</v>
      </c>
      <c r="K2520" t="s">
        <v>28</v>
      </c>
      <c r="M2520" s="3"/>
    </row>
    <row r="2521" spans="2:13" x14ac:dyDescent="0.2">
      <c r="B2521" s="1">
        <v>42895</v>
      </c>
      <c r="C2521">
        <v>4</v>
      </c>
      <c r="D2521" t="str">
        <f>_xlfn.TEXTJOIN($F$4,FALSE,源数据[[#This Row],[字段01]:[字段10]])</f>
        <v>江苏-苏州市-1000000028-东大祥商贸公司-茶饮-10000131-柠檬茶3---</v>
      </c>
      <c r="E2521" t="s">
        <v>20</v>
      </c>
      <c r="F2521" t="s">
        <v>27</v>
      </c>
      <c r="G2521">
        <v>1000000028</v>
      </c>
      <c r="H2521" t="s">
        <v>25</v>
      </c>
      <c r="I2521" s="2" t="s">
        <v>8</v>
      </c>
      <c r="J2521">
        <v>10000131</v>
      </c>
      <c r="K2521" t="s">
        <v>36</v>
      </c>
      <c r="M2521" s="3"/>
    </row>
    <row r="2522" spans="2:13" x14ac:dyDescent="0.2">
      <c r="B2522" s="1">
        <v>42895</v>
      </c>
      <c r="C2522">
        <v>4.4000000000000004</v>
      </c>
      <c r="D2522" t="str">
        <f>_xlfn.TEXTJOIN($F$4,FALSE,源数据[[#This Row],[字段01]:[字段10]])</f>
        <v>江苏-苏州市-1000000028-东大祥商贸公司-茶饮-10000136-柠檬茶8---</v>
      </c>
      <c r="E2522" t="s">
        <v>20</v>
      </c>
      <c r="F2522" t="s">
        <v>27</v>
      </c>
      <c r="G2522">
        <v>1000000028</v>
      </c>
      <c r="H2522" t="s">
        <v>25</v>
      </c>
      <c r="I2522" s="2" t="s">
        <v>8</v>
      </c>
      <c r="J2522">
        <v>10000136</v>
      </c>
      <c r="K2522" t="s">
        <v>38</v>
      </c>
      <c r="M2522" s="3"/>
    </row>
    <row r="2523" spans="2:13" x14ac:dyDescent="0.2">
      <c r="B2523" s="1">
        <v>42895</v>
      </c>
      <c r="C2523">
        <v>37.299999999999997</v>
      </c>
      <c r="D2523" t="str">
        <f>_xlfn.TEXTJOIN($F$4,FALSE,源数据[[#This Row],[字段01]:[字段10]])</f>
        <v>江苏-苏州市-1000000028-东大祥商贸公司-茶饮-20000099-拿铁奶茶2---</v>
      </c>
      <c r="E2523" t="s">
        <v>20</v>
      </c>
      <c r="F2523" t="s">
        <v>27</v>
      </c>
      <c r="G2523">
        <v>1000000028</v>
      </c>
      <c r="H2523" t="s">
        <v>25</v>
      </c>
      <c r="I2523" s="2" t="s">
        <v>8</v>
      </c>
      <c r="J2523">
        <v>20000099</v>
      </c>
      <c r="K2523" t="s">
        <v>18</v>
      </c>
      <c r="M2523" s="3"/>
    </row>
    <row r="2524" spans="2:13" x14ac:dyDescent="0.2">
      <c r="B2524" s="1">
        <v>42895</v>
      </c>
      <c r="C2524">
        <v>7.6</v>
      </c>
      <c r="D2524" t="str">
        <f>_xlfn.TEXTJOIN($F$4,FALSE,源数据[[#This Row],[字段01]:[字段10]])</f>
        <v>江苏-无锡市-1000000046-多福复商贸公司-茶饮-10000064-铁观音茶1---</v>
      </c>
      <c r="E2524" t="s">
        <v>20</v>
      </c>
      <c r="F2524" t="s">
        <v>52</v>
      </c>
      <c r="G2524">
        <v>1000000046</v>
      </c>
      <c r="H2524" t="s">
        <v>50</v>
      </c>
      <c r="I2524" s="2" t="s">
        <v>8</v>
      </c>
      <c r="J2524">
        <v>10000064</v>
      </c>
      <c r="K2524" t="s">
        <v>51</v>
      </c>
      <c r="M2524" s="3"/>
    </row>
    <row r="2525" spans="2:13" x14ac:dyDescent="0.2">
      <c r="B2525" s="1">
        <v>42895</v>
      </c>
      <c r="C2525">
        <v>4.0999999999999996</v>
      </c>
      <c r="D2525" t="str">
        <f>_xlfn.TEXTJOIN($F$4,FALSE,源数据[[#This Row],[字段01]:[字段10]])</f>
        <v>江苏-无锡市-1000000046-多福复商贸公司-茶饮-10000078-铁观音茶15---</v>
      </c>
      <c r="E2525" t="s">
        <v>20</v>
      </c>
      <c r="F2525" t="s">
        <v>52</v>
      </c>
      <c r="G2525">
        <v>1000000046</v>
      </c>
      <c r="H2525" t="s">
        <v>50</v>
      </c>
      <c r="I2525" s="2" t="s">
        <v>8</v>
      </c>
      <c r="J2525">
        <v>10000078</v>
      </c>
      <c r="K2525" t="s">
        <v>28</v>
      </c>
      <c r="M2525" s="3"/>
    </row>
    <row r="2526" spans="2:13" x14ac:dyDescent="0.2">
      <c r="B2526" s="1">
        <v>42895</v>
      </c>
      <c r="C2526">
        <v>45.8</v>
      </c>
      <c r="D2526" t="str">
        <f>_xlfn.TEXTJOIN($F$4,FALSE,源数据[[#This Row],[字段01]:[字段10]])</f>
        <v>江苏-无锡市-1000000046-多福复商贸公司-茶饮-10000111-茉莉花茶3---</v>
      </c>
      <c r="E2526" t="s">
        <v>20</v>
      </c>
      <c r="F2526" t="s">
        <v>52</v>
      </c>
      <c r="G2526">
        <v>1000000046</v>
      </c>
      <c r="H2526" t="s">
        <v>50</v>
      </c>
      <c r="I2526" s="2" t="s">
        <v>8</v>
      </c>
      <c r="J2526">
        <v>10000111</v>
      </c>
      <c r="K2526" t="s">
        <v>35</v>
      </c>
      <c r="M2526" s="3"/>
    </row>
    <row r="2527" spans="2:13" x14ac:dyDescent="0.2">
      <c r="B2527" s="1">
        <v>42895</v>
      </c>
      <c r="C2527">
        <v>13.8</v>
      </c>
      <c r="D2527" t="str">
        <f>_xlfn.TEXTJOIN($F$4,FALSE,源数据[[#This Row],[字段01]:[字段10]])</f>
        <v>江苏-无锡市-1000000046-多福复商贸公司-茶饮-10000211-茉莉绿茶11---</v>
      </c>
      <c r="E2527" t="s">
        <v>20</v>
      </c>
      <c r="F2527" t="s">
        <v>52</v>
      </c>
      <c r="G2527">
        <v>1000000046</v>
      </c>
      <c r="H2527" t="s">
        <v>50</v>
      </c>
      <c r="I2527" s="2" t="s">
        <v>8</v>
      </c>
      <c r="J2527">
        <v>10000211</v>
      </c>
      <c r="K2527" t="s">
        <v>6</v>
      </c>
      <c r="M2527" s="3"/>
    </row>
    <row r="2528" spans="2:13" x14ac:dyDescent="0.2">
      <c r="B2528" s="1">
        <v>42896</v>
      </c>
      <c r="C2528">
        <v>4.0999999999999996</v>
      </c>
      <c r="D2528" t="str">
        <f>_xlfn.TEXTJOIN($F$4,FALSE,源数据[[#This Row],[字段01]:[字段10]])</f>
        <v>河南-洛阳市区-1000001915-华宏仁商贸公司-茶饮-10000078-铁观音茶15---</v>
      </c>
      <c r="E2528" t="s">
        <v>16</v>
      </c>
      <c r="F2528" t="s">
        <v>15</v>
      </c>
      <c r="G2528">
        <v>1000001915</v>
      </c>
      <c r="H2528" t="s">
        <v>13</v>
      </c>
      <c r="I2528" s="2" t="s">
        <v>8</v>
      </c>
      <c r="J2528">
        <v>10000078</v>
      </c>
      <c r="K2528" t="s">
        <v>28</v>
      </c>
      <c r="M2528" s="3"/>
    </row>
    <row r="2529" spans="2:13" x14ac:dyDescent="0.2">
      <c r="B2529" s="1">
        <v>42896</v>
      </c>
      <c r="C2529">
        <v>36.200000000000003</v>
      </c>
      <c r="D2529" t="str">
        <f>_xlfn.TEXTJOIN($F$4,FALSE,源数据[[#This Row],[字段01]:[字段10]])</f>
        <v>河南-洛阳市区-1000001915-华宏仁商贸公司-茶饮-10000111-茉莉花茶3---</v>
      </c>
      <c r="E2529" t="s">
        <v>16</v>
      </c>
      <c r="F2529" t="s">
        <v>15</v>
      </c>
      <c r="G2529">
        <v>1000001915</v>
      </c>
      <c r="H2529" t="s">
        <v>13</v>
      </c>
      <c r="I2529" s="2" t="s">
        <v>8</v>
      </c>
      <c r="J2529">
        <v>10000111</v>
      </c>
      <c r="K2529" t="s">
        <v>35</v>
      </c>
      <c r="M2529" s="3"/>
    </row>
    <row r="2530" spans="2:13" x14ac:dyDescent="0.2">
      <c r="B2530" s="1">
        <v>42896</v>
      </c>
      <c r="C2530">
        <v>11.5</v>
      </c>
      <c r="D2530" t="str">
        <f>_xlfn.TEXTJOIN($F$4,FALSE,源数据[[#This Row],[字段01]:[字段10]])</f>
        <v>河南-洛阳市区-1000001915-华宏仁商贸公司-茶饮-10000131-柠檬茶3---</v>
      </c>
      <c r="E2530" t="s">
        <v>16</v>
      </c>
      <c r="F2530" t="s">
        <v>15</v>
      </c>
      <c r="G2530">
        <v>1000001915</v>
      </c>
      <c r="H2530" t="s">
        <v>13</v>
      </c>
      <c r="I2530" s="2" t="s">
        <v>8</v>
      </c>
      <c r="J2530">
        <v>10000131</v>
      </c>
      <c r="K2530" t="s">
        <v>36</v>
      </c>
      <c r="M2530" s="3"/>
    </row>
    <row r="2531" spans="2:13" x14ac:dyDescent="0.2">
      <c r="B2531" s="1">
        <v>42896</v>
      </c>
      <c r="C2531">
        <v>4.3</v>
      </c>
      <c r="D2531" t="str">
        <f>_xlfn.TEXTJOIN($F$4,FALSE,源数据[[#This Row],[字段01]:[字段10]])</f>
        <v>河南-洛阳市区-1000001915-华宏仁商贸公司-茶饮-20000099-拿铁奶茶2---</v>
      </c>
      <c r="E2531" t="s">
        <v>16</v>
      </c>
      <c r="F2531" t="s">
        <v>15</v>
      </c>
      <c r="G2531">
        <v>1000001915</v>
      </c>
      <c r="H2531" t="s">
        <v>13</v>
      </c>
      <c r="I2531" s="2" t="s">
        <v>8</v>
      </c>
      <c r="J2531">
        <v>20000099</v>
      </c>
      <c r="K2531" t="s">
        <v>18</v>
      </c>
      <c r="M2531" s="3"/>
    </row>
    <row r="2532" spans="2:13" x14ac:dyDescent="0.2">
      <c r="B2532" s="1">
        <v>42896</v>
      </c>
      <c r="C2532">
        <v>12.1</v>
      </c>
      <c r="D2532" t="str">
        <f>_xlfn.TEXTJOIN($F$4,FALSE,源数据[[#This Row],[字段01]:[字段10]])</f>
        <v>湖南-株洲市-1000000072-正吉复商贸公司-茶饮-10000131-柠檬茶3---</v>
      </c>
      <c r="E2532" t="s">
        <v>3</v>
      </c>
      <c r="F2532" t="s">
        <v>7</v>
      </c>
      <c r="G2532">
        <v>1000000072</v>
      </c>
      <c r="H2532" t="s">
        <v>5</v>
      </c>
      <c r="I2532" s="2" t="s">
        <v>8</v>
      </c>
      <c r="J2532">
        <v>10000131</v>
      </c>
      <c r="K2532" t="s">
        <v>36</v>
      </c>
      <c r="M2532" s="3"/>
    </row>
    <row r="2533" spans="2:13" x14ac:dyDescent="0.2">
      <c r="B2533" s="1">
        <v>42896</v>
      </c>
      <c r="C2533">
        <v>34.5</v>
      </c>
      <c r="D2533" t="str">
        <f>_xlfn.TEXTJOIN($F$4,FALSE,源数据[[#This Row],[字段01]:[字段10]])</f>
        <v>湖南-株洲市-1000000072-正吉复商贸公司-茶饮-10000131-柠檬茶3---</v>
      </c>
      <c r="E2533" t="s">
        <v>3</v>
      </c>
      <c r="F2533" t="s">
        <v>7</v>
      </c>
      <c r="G2533">
        <v>1000000072</v>
      </c>
      <c r="H2533" t="s">
        <v>5</v>
      </c>
      <c r="I2533" s="2" t="s">
        <v>8</v>
      </c>
      <c r="J2533">
        <v>10000131</v>
      </c>
      <c r="K2533" t="s">
        <v>36</v>
      </c>
      <c r="M2533" s="3"/>
    </row>
    <row r="2534" spans="2:13" x14ac:dyDescent="0.2">
      <c r="B2534" s="1">
        <v>42896</v>
      </c>
      <c r="C2534">
        <v>2.2000000000000002</v>
      </c>
      <c r="D2534" t="str">
        <f>_xlfn.TEXTJOIN($F$4,FALSE,源数据[[#This Row],[字段01]:[字段10]])</f>
        <v>湖南-株洲市-1000000072-正吉复商贸公司-茶饮-20000099-拿铁奶茶2---</v>
      </c>
      <c r="E2534" t="s">
        <v>3</v>
      </c>
      <c r="F2534" t="s">
        <v>7</v>
      </c>
      <c r="G2534">
        <v>1000000072</v>
      </c>
      <c r="H2534" t="s">
        <v>5</v>
      </c>
      <c r="I2534" s="2" t="s">
        <v>8</v>
      </c>
      <c r="J2534">
        <v>20000099</v>
      </c>
      <c r="K2534" t="s">
        <v>18</v>
      </c>
      <c r="M2534" s="3"/>
    </row>
    <row r="2535" spans="2:13" x14ac:dyDescent="0.2">
      <c r="B2535" s="1">
        <v>42896</v>
      </c>
      <c r="C2535">
        <v>1.2</v>
      </c>
      <c r="D2535" t="str">
        <f>_xlfn.TEXTJOIN($F$4,FALSE,源数据[[#This Row],[字段01]:[字段10]])</f>
        <v>湖南-株洲市-1000000072-正吉复商贸公司-汽水-50000113-百香果味汽水18---</v>
      </c>
      <c r="E2535" t="s">
        <v>3</v>
      </c>
      <c r="F2535" t="s">
        <v>7</v>
      </c>
      <c r="G2535">
        <v>1000000072</v>
      </c>
      <c r="H2535" t="s">
        <v>5</v>
      </c>
      <c r="I2535" s="2" t="s">
        <v>80</v>
      </c>
      <c r="J2535">
        <v>50000113</v>
      </c>
      <c r="K2535" t="s">
        <v>79</v>
      </c>
      <c r="M2535" s="3"/>
    </row>
    <row r="2536" spans="2:13" x14ac:dyDescent="0.2">
      <c r="B2536" s="1">
        <v>42896</v>
      </c>
      <c r="C2536">
        <v>24.9</v>
      </c>
      <c r="D2536" t="str">
        <f>_xlfn.TEXTJOIN($F$4,FALSE,源数据[[#This Row],[字段01]:[字段10]])</f>
        <v>江苏-常州市-1000001133-厚弘优商贸公司-茶饮-10000182-麦茶3---</v>
      </c>
      <c r="E2536" t="s">
        <v>20</v>
      </c>
      <c r="F2536" t="s">
        <v>44</v>
      </c>
      <c r="G2536">
        <v>1000001133</v>
      </c>
      <c r="H2536" t="s">
        <v>43</v>
      </c>
      <c r="I2536" s="2" t="s">
        <v>8</v>
      </c>
      <c r="J2536">
        <v>10000182</v>
      </c>
      <c r="K2536" t="s">
        <v>29</v>
      </c>
      <c r="M2536" s="3"/>
    </row>
    <row r="2537" spans="2:13" x14ac:dyDescent="0.2">
      <c r="B2537" s="1">
        <v>42897</v>
      </c>
      <c r="C2537">
        <v>37.4</v>
      </c>
      <c r="D2537" t="str">
        <f>_xlfn.TEXTJOIN($F$4,FALSE,源数据[[#This Row],[字段01]:[字段10]])</f>
        <v>湖南-郴州市-1000002985-寿贵盛商贸公司-茶饮-10000211-茉莉绿茶11---</v>
      </c>
      <c r="E2537" t="s">
        <v>3</v>
      </c>
      <c r="F2537" t="s">
        <v>10</v>
      </c>
      <c r="G2537">
        <v>1000002985</v>
      </c>
      <c r="H2537" t="s">
        <v>45</v>
      </c>
      <c r="I2537" s="2" t="s">
        <v>8</v>
      </c>
      <c r="J2537">
        <v>10000211</v>
      </c>
      <c r="K2537" t="s">
        <v>6</v>
      </c>
      <c r="M2537" s="3"/>
    </row>
    <row r="2538" spans="2:13" x14ac:dyDescent="0.2">
      <c r="B2538" s="1">
        <v>42897</v>
      </c>
      <c r="C2538">
        <v>33.799999999999997</v>
      </c>
      <c r="D2538" t="str">
        <f>_xlfn.TEXTJOIN($F$4,FALSE,源数据[[#This Row],[字段01]:[字段10]])</f>
        <v>湖南-郴州市-1000002986-仁进裕商贸公司-茶饮-10000211-茉莉绿茶11---</v>
      </c>
      <c r="E2538" t="s">
        <v>3</v>
      </c>
      <c r="F2538" t="s">
        <v>10</v>
      </c>
      <c r="G2538">
        <v>1000002986</v>
      </c>
      <c r="H2538" t="s">
        <v>9</v>
      </c>
      <c r="I2538" s="2" t="s">
        <v>8</v>
      </c>
      <c r="J2538">
        <v>10000211</v>
      </c>
      <c r="K2538" t="s">
        <v>6</v>
      </c>
      <c r="M2538" s="3"/>
    </row>
    <row r="2539" spans="2:13" x14ac:dyDescent="0.2">
      <c r="B2539" s="1">
        <v>42897</v>
      </c>
      <c r="C2539">
        <v>15.1</v>
      </c>
      <c r="D2539" t="str">
        <f>_xlfn.TEXTJOIN($F$4,FALSE,源数据[[#This Row],[字段01]:[字段10]])</f>
        <v>湖南-益阳市-1000000064-发安裕商贸公司-茶饮-10000064-铁观音茶1---</v>
      </c>
      <c r="E2539" t="s">
        <v>3</v>
      </c>
      <c r="F2539" t="s">
        <v>70</v>
      </c>
      <c r="G2539">
        <v>1000000064</v>
      </c>
      <c r="H2539" t="s">
        <v>74</v>
      </c>
      <c r="I2539" s="2" t="s">
        <v>8</v>
      </c>
      <c r="J2539">
        <v>10000064</v>
      </c>
      <c r="K2539" t="s">
        <v>51</v>
      </c>
      <c r="M2539" s="3"/>
    </row>
    <row r="2540" spans="2:13" x14ac:dyDescent="0.2">
      <c r="B2540" s="1">
        <v>42897</v>
      </c>
      <c r="C2540">
        <v>44.4</v>
      </c>
      <c r="D2540" t="str">
        <f>_xlfn.TEXTJOIN($F$4,FALSE,源数据[[#This Row],[字段01]:[字段10]])</f>
        <v>江苏-连云港市-1000002973-皇飞进商贸公司-果汁-40000085-红石榴汁1---</v>
      </c>
      <c r="E2540" t="s">
        <v>20</v>
      </c>
      <c r="F2540" t="s">
        <v>62</v>
      </c>
      <c r="G2540">
        <v>1000002973</v>
      </c>
      <c r="H2540" t="s">
        <v>61</v>
      </c>
      <c r="I2540" s="2" t="s">
        <v>24</v>
      </c>
      <c r="J2540">
        <v>40000085</v>
      </c>
      <c r="K2540" t="s">
        <v>22</v>
      </c>
      <c r="M2540" s="3"/>
    </row>
    <row r="2541" spans="2:13" x14ac:dyDescent="0.2">
      <c r="B2541" s="1">
        <v>42897</v>
      </c>
      <c r="C2541">
        <v>18.600000000000001</v>
      </c>
      <c r="D2541" t="str">
        <f>_xlfn.TEXTJOIN($F$4,FALSE,源数据[[#This Row],[字段01]:[字段10]])</f>
        <v>江苏-苏州市-1000000054-荣聚本商贸公司-果汁-40000085-红石榴汁1---</v>
      </c>
      <c r="E2541" t="s">
        <v>20</v>
      </c>
      <c r="F2541" t="s">
        <v>27</v>
      </c>
      <c r="G2541">
        <v>1000000054</v>
      </c>
      <c r="H2541" t="s">
        <v>34</v>
      </c>
      <c r="I2541" s="2" t="s">
        <v>24</v>
      </c>
      <c r="J2541">
        <v>40000085</v>
      </c>
      <c r="K2541" t="s">
        <v>22</v>
      </c>
      <c r="M2541" s="3"/>
    </row>
    <row r="2542" spans="2:13" x14ac:dyDescent="0.2">
      <c r="B2542" s="1">
        <v>42897</v>
      </c>
      <c r="C2542">
        <v>8.1</v>
      </c>
      <c r="D2542" t="str">
        <f>_xlfn.TEXTJOIN($F$4,FALSE,源数据[[#This Row],[字段01]:[字段10]])</f>
        <v>江苏-苏州市-1000000054-荣聚本商贸公司-果汁-40000085-红石榴汁1---</v>
      </c>
      <c r="E2542" t="s">
        <v>20</v>
      </c>
      <c r="F2542" t="s">
        <v>27</v>
      </c>
      <c r="G2542">
        <v>1000000054</v>
      </c>
      <c r="H2542" t="s">
        <v>34</v>
      </c>
      <c r="I2542" s="2" t="s">
        <v>24</v>
      </c>
      <c r="J2542">
        <v>40000085</v>
      </c>
      <c r="K2542" t="s">
        <v>22</v>
      </c>
      <c r="M2542" s="3"/>
    </row>
    <row r="2543" spans="2:13" x14ac:dyDescent="0.2">
      <c r="B2543" s="1">
        <v>42898</v>
      </c>
      <c r="C2543">
        <v>6.2</v>
      </c>
      <c r="D2543" t="str">
        <f>_xlfn.TEXTJOIN($F$4,FALSE,源数据[[#This Row],[字段01]:[字段10]])</f>
        <v>湖南-郴州市-1000002986-仁进裕商贸公司-果汁-40000080-芒果汁6---</v>
      </c>
      <c r="E2543" t="s">
        <v>3</v>
      </c>
      <c r="F2543" t="s">
        <v>10</v>
      </c>
      <c r="G2543">
        <v>1000002986</v>
      </c>
      <c r="H2543" t="s">
        <v>9</v>
      </c>
      <c r="I2543" s="2" t="s">
        <v>24</v>
      </c>
      <c r="J2543">
        <v>40000080</v>
      </c>
      <c r="K2543" t="s">
        <v>65</v>
      </c>
      <c r="M2543" s="3"/>
    </row>
    <row r="2544" spans="2:13" x14ac:dyDescent="0.2">
      <c r="B2544" s="1">
        <v>42898</v>
      </c>
      <c r="C2544">
        <v>73.900000000000006</v>
      </c>
      <c r="D2544" t="str">
        <f>_xlfn.TEXTJOIN($F$4,FALSE,源数据[[#This Row],[字段01]:[字段10]])</f>
        <v>湖南-长沙市-1000001649-圣大广商贸公司-茶饮-10000211-茉莉绿茶11---</v>
      </c>
      <c r="E2544" t="s">
        <v>3</v>
      </c>
      <c r="F2544" t="s">
        <v>12</v>
      </c>
      <c r="G2544">
        <v>1000001649</v>
      </c>
      <c r="H2544" t="s">
        <v>11</v>
      </c>
      <c r="I2544" s="2" t="s">
        <v>8</v>
      </c>
      <c r="J2544">
        <v>10000211</v>
      </c>
      <c r="K2544" t="s">
        <v>6</v>
      </c>
      <c r="M2544" s="3"/>
    </row>
    <row r="2545" spans="2:13" x14ac:dyDescent="0.2">
      <c r="B2545" s="1">
        <v>42898</v>
      </c>
      <c r="C2545">
        <v>70.8</v>
      </c>
      <c r="D2545" t="str">
        <f>_xlfn.TEXTJOIN($F$4,FALSE,源数据[[#This Row],[字段01]:[字段10]])</f>
        <v>湖南-长沙市-1000001649-圣大广商贸公司-茶饮-10000211-茉莉绿茶11---</v>
      </c>
      <c r="E2545" t="s">
        <v>3</v>
      </c>
      <c r="F2545" t="s">
        <v>12</v>
      </c>
      <c r="G2545">
        <v>1000001649</v>
      </c>
      <c r="H2545" t="s">
        <v>11</v>
      </c>
      <c r="I2545" s="2" t="s">
        <v>8</v>
      </c>
      <c r="J2545">
        <v>10000211</v>
      </c>
      <c r="K2545" t="s">
        <v>6</v>
      </c>
      <c r="M2545" s="3"/>
    </row>
    <row r="2546" spans="2:13" x14ac:dyDescent="0.2">
      <c r="B2546" s="1">
        <v>42898</v>
      </c>
      <c r="C2546">
        <v>28.3</v>
      </c>
      <c r="D2546" t="str">
        <f>_xlfn.TEXTJOIN($F$4,FALSE,源数据[[#This Row],[字段01]:[字段10]])</f>
        <v>江苏-南京市区-1000000020-吉兴进商贸公司-汽水-50000113-百香果味汽水18---</v>
      </c>
      <c r="E2546" t="s">
        <v>20</v>
      </c>
      <c r="F2546" t="s">
        <v>47</v>
      </c>
      <c r="G2546">
        <v>1000000020</v>
      </c>
      <c r="H2546" t="s">
        <v>71</v>
      </c>
      <c r="I2546" s="2" t="s">
        <v>80</v>
      </c>
      <c r="J2546">
        <v>50000113</v>
      </c>
      <c r="K2546" t="s">
        <v>79</v>
      </c>
      <c r="M2546" s="3"/>
    </row>
    <row r="2547" spans="2:13" x14ac:dyDescent="0.2">
      <c r="B2547" s="1">
        <v>42898</v>
      </c>
      <c r="C2547">
        <v>0.5</v>
      </c>
      <c r="D2547" t="str">
        <f>_xlfn.TEXTJOIN($F$4,FALSE,源数据[[#This Row],[字段01]:[字段10]])</f>
        <v>江苏-南通市-1000003349-晨乐商贸有限公司-茶饮-20000099-拿铁奶茶2---</v>
      </c>
      <c r="E2547" t="s">
        <v>20</v>
      </c>
      <c r="F2547" t="s">
        <v>67</v>
      </c>
      <c r="G2547">
        <v>1000003349</v>
      </c>
      <c r="H2547" t="s">
        <v>66</v>
      </c>
      <c r="I2547" s="2" t="s">
        <v>8</v>
      </c>
      <c r="J2547">
        <v>20000099</v>
      </c>
      <c r="K2547" t="s">
        <v>18</v>
      </c>
      <c r="M2547" s="3"/>
    </row>
    <row r="2548" spans="2:13" x14ac:dyDescent="0.2">
      <c r="B2548" s="1">
        <v>42899</v>
      </c>
      <c r="C2548">
        <v>34.299999999999997</v>
      </c>
      <c r="D2548" t="str">
        <f>_xlfn.TEXTJOIN($F$4,FALSE,源数据[[#This Row],[字段01]:[字段10]])</f>
        <v>安徽-合肥市-1000000931-百安欣商贸公司-茶饮-10000131-柠檬茶3---</v>
      </c>
      <c r="E2548" t="s">
        <v>41</v>
      </c>
      <c r="F2548" t="s">
        <v>40</v>
      </c>
      <c r="G2548">
        <v>1000000931</v>
      </c>
      <c r="H2548" t="s">
        <v>39</v>
      </c>
      <c r="I2548" s="2" t="s">
        <v>8</v>
      </c>
      <c r="J2548">
        <v>10000131</v>
      </c>
      <c r="K2548" t="s">
        <v>36</v>
      </c>
      <c r="M2548" s="3"/>
    </row>
    <row r="2549" spans="2:13" x14ac:dyDescent="0.2">
      <c r="B2549" s="1">
        <v>42899</v>
      </c>
      <c r="C2549">
        <v>2.2999999999999998</v>
      </c>
      <c r="D2549" t="str">
        <f>_xlfn.TEXTJOIN($F$4,FALSE,源数据[[#This Row],[字段01]:[字段10]])</f>
        <v>安徽-芜湖市-1000003187-如中寿商贸公司-茶饮-10000064-铁观音茶1---</v>
      </c>
      <c r="E2549" t="s">
        <v>41</v>
      </c>
      <c r="F2549" t="s">
        <v>76</v>
      </c>
      <c r="G2549">
        <v>1000003187</v>
      </c>
      <c r="H2549" t="s">
        <v>75</v>
      </c>
      <c r="I2549" s="2" t="s">
        <v>8</v>
      </c>
      <c r="J2549">
        <v>10000064</v>
      </c>
      <c r="K2549" t="s">
        <v>51</v>
      </c>
      <c r="M2549" s="3"/>
    </row>
    <row r="2550" spans="2:13" x14ac:dyDescent="0.2">
      <c r="B2550" s="1">
        <v>42899</v>
      </c>
      <c r="C2550">
        <v>4.2</v>
      </c>
      <c r="D2550" t="str">
        <f>_xlfn.TEXTJOIN($F$4,FALSE,源数据[[#This Row],[字段01]:[字段10]])</f>
        <v>安徽-芜湖市-1000003187-如中寿商贸公司-茶饮-10000078-铁观音茶15---</v>
      </c>
      <c r="E2550" t="s">
        <v>41</v>
      </c>
      <c r="F2550" t="s">
        <v>76</v>
      </c>
      <c r="G2550">
        <v>1000003187</v>
      </c>
      <c r="H2550" t="s">
        <v>75</v>
      </c>
      <c r="I2550" s="2" t="s">
        <v>8</v>
      </c>
      <c r="J2550">
        <v>10000078</v>
      </c>
      <c r="K2550" t="s">
        <v>28</v>
      </c>
      <c r="M2550" s="3"/>
    </row>
    <row r="2551" spans="2:13" x14ac:dyDescent="0.2">
      <c r="B2551" s="1">
        <v>42899</v>
      </c>
      <c r="C2551">
        <v>14.4</v>
      </c>
      <c r="D2551" t="str">
        <f>_xlfn.TEXTJOIN($F$4,FALSE,源数据[[#This Row],[字段01]:[字段10]])</f>
        <v>安徽-芜湖市-1000003187-如中寿商贸公司-茶饮-10000211-茉莉绿茶11---</v>
      </c>
      <c r="E2551" t="s">
        <v>41</v>
      </c>
      <c r="F2551" t="s">
        <v>76</v>
      </c>
      <c r="G2551">
        <v>1000003187</v>
      </c>
      <c r="H2551" t="s">
        <v>75</v>
      </c>
      <c r="I2551" s="2" t="s">
        <v>8</v>
      </c>
      <c r="J2551">
        <v>10000211</v>
      </c>
      <c r="K2551" t="s">
        <v>6</v>
      </c>
      <c r="M2551" s="3"/>
    </row>
    <row r="2552" spans="2:13" x14ac:dyDescent="0.2">
      <c r="B2552" s="1">
        <v>42899</v>
      </c>
      <c r="C2552">
        <v>34.4</v>
      </c>
      <c r="D2552" t="str">
        <f>_xlfn.TEXTJOIN($F$4,FALSE,源数据[[#This Row],[字段01]:[字段10]])</f>
        <v>安徽-芜湖市-1000003187-如中寿商贸公司-茶饮-10000211-茉莉绿茶11---</v>
      </c>
      <c r="E2552" t="s">
        <v>41</v>
      </c>
      <c r="F2552" t="s">
        <v>76</v>
      </c>
      <c r="G2552">
        <v>1000003187</v>
      </c>
      <c r="H2552" t="s">
        <v>75</v>
      </c>
      <c r="I2552" s="2" t="s">
        <v>8</v>
      </c>
      <c r="J2552">
        <v>10000211</v>
      </c>
      <c r="K2552" t="s">
        <v>6</v>
      </c>
      <c r="M2552" s="3"/>
    </row>
    <row r="2553" spans="2:13" x14ac:dyDescent="0.2">
      <c r="B2553" s="1">
        <v>42899</v>
      </c>
      <c r="C2553">
        <v>2.1</v>
      </c>
      <c r="D2553" t="str">
        <f>_xlfn.TEXTJOIN($F$4,FALSE,源数据[[#This Row],[字段01]:[字段10]])</f>
        <v>安徽-芜湖市-1000003187-如中寿商贸公司-茶饮-20000099-拿铁奶茶2---</v>
      </c>
      <c r="E2553" t="s">
        <v>41</v>
      </c>
      <c r="F2553" t="s">
        <v>76</v>
      </c>
      <c r="G2553">
        <v>1000003187</v>
      </c>
      <c r="H2553" t="s">
        <v>75</v>
      </c>
      <c r="I2553" s="2" t="s">
        <v>8</v>
      </c>
      <c r="J2553">
        <v>20000099</v>
      </c>
      <c r="K2553" t="s">
        <v>18</v>
      </c>
      <c r="M2553" s="3"/>
    </row>
    <row r="2554" spans="2:13" x14ac:dyDescent="0.2">
      <c r="B2554" s="1">
        <v>42899</v>
      </c>
      <c r="C2554">
        <v>38.799999999999997</v>
      </c>
      <c r="D2554" t="str">
        <f>_xlfn.TEXTJOIN($F$4,FALSE,源数据[[#This Row],[字段01]:[字段10]])</f>
        <v>河南-洛阳市区-1000001915-华宏仁商贸公司-茶饮-10000172-红茶16---</v>
      </c>
      <c r="E2554" t="s">
        <v>16</v>
      </c>
      <c r="F2554" t="s">
        <v>15</v>
      </c>
      <c r="G2554">
        <v>1000001915</v>
      </c>
      <c r="H2554" t="s">
        <v>13</v>
      </c>
      <c r="I2554" s="2" t="s">
        <v>8</v>
      </c>
      <c r="J2554">
        <v>10000172</v>
      </c>
      <c r="K2554" t="s">
        <v>14</v>
      </c>
      <c r="M2554" s="3"/>
    </row>
    <row r="2555" spans="2:13" x14ac:dyDescent="0.2">
      <c r="B2555" s="1">
        <v>42899</v>
      </c>
      <c r="C2555">
        <v>52</v>
      </c>
      <c r="D2555" t="str">
        <f>_xlfn.TEXTJOIN($F$4,FALSE,源数据[[#This Row],[字段01]:[字段10]])</f>
        <v>湖南-常德市-1000000281-宝飞圣商贸公司-茶饮-10000131-柠檬茶3---</v>
      </c>
      <c r="E2555" t="s">
        <v>3</v>
      </c>
      <c r="F2555" t="s">
        <v>73</v>
      </c>
      <c r="G2555">
        <v>1000000281</v>
      </c>
      <c r="H2555" t="s">
        <v>72</v>
      </c>
      <c r="I2555" s="2" t="s">
        <v>8</v>
      </c>
      <c r="J2555">
        <v>10000131</v>
      </c>
      <c r="K2555" t="s">
        <v>36</v>
      </c>
      <c r="M2555" s="3"/>
    </row>
    <row r="2556" spans="2:13" x14ac:dyDescent="0.2">
      <c r="B2556" s="1">
        <v>42899</v>
      </c>
      <c r="C2556">
        <v>25</v>
      </c>
      <c r="D2556" t="str">
        <f>_xlfn.TEXTJOIN($F$4,FALSE,源数据[[#This Row],[字段01]:[字段10]])</f>
        <v>湖南-长沙市-1000000059-厚飞康商贸公司-茶饮-10000064-铁观音茶1---</v>
      </c>
      <c r="E2556" t="s">
        <v>3</v>
      </c>
      <c r="F2556" t="s">
        <v>12</v>
      </c>
      <c r="G2556">
        <v>1000000059</v>
      </c>
      <c r="H2556" t="s">
        <v>53</v>
      </c>
      <c r="I2556" s="2" t="s">
        <v>8</v>
      </c>
      <c r="J2556">
        <v>10000064</v>
      </c>
      <c r="K2556" t="s">
        <v>51</v>
      </c>
      <c r="M2556" s="3"/>
    </row>
    <row r="2557" spans="2:13" x14ac:dyDescent="0.2">
      <c r="B2557" s="1">
        <v>42899</v>
      </c>
      <c r="C2557">
        <v>8.6</v>
      </c>
      <c r="D2557" t="str">
        <f>_xlfn.TEXTJOIN($F$4,FALSE,源数据[[#This Row],[字段01]:[字段10]])</f>
        <v>湖南-长沙市-1000000059-厚飞康商贸公司-茶饮-10000064-铁观音茶1---</v>
      </c>
      <c r="E2557" t="s">
        <v>3</v>
      </c>
      <c r="F2557" t="s">
        <v>12</v>
      </c>
      <c r="G2557">
        <v>1000000059</v>
      </c>
      <c r="H2557" t="s">
        <v>53</v>
      </c>
      <c r="I2557" s="2" t="s">
        <v>8</v>
      </c>
      <c r="J2557">
        <v>10000064</v>
      </c>
      <c r="K2557" t="s">
        <v>51</v>
      </c>
      <c r="M2557" s="3"/>
    </row>
    <row r="2558" spans="2:13" x14ac:dyDescent="0.2">
      <c r="B2558" s="1">
        <v>42899</v>
      </c>
      <c r="C2558">
        <v>27.1</v>
      </c>
      <c r="D2558" t="str">
        <f>_xlfn.TEXTJOIN($F$4,FALSE,源数据[[#This Row],[字段01]:[字段10]])</f>
        <v>湖南-长沙市-1000000059-厚飞康商贸公司-茶饮-10000172-红茶16---</v>
      </c>
      <c r="E2558" t="s">
        <v>3</v>
      </c>
      <c r="F2558" t="s">
        <v>12</v>
      </c>
      <c r="G2558">
        <v>1000000059</v>
      </c>
      <c r="H2558" t="s">
        <v>53</v>
      </c>
      <c r="I2558" s="2" t="s">
        <v>8</v>
      </c>
      <c r="J2558">
        <v>10000172</v>
      </c>
      <c r="K2558" t="s">
        <v>14</v>
      </c>
      <c r="M2558" s="3"/>
    </row>
    <row r="2559" spans="2:13" x14ac:dyDescent="0.2">
      <c r="B2559" s="1">
        <v>42899</v>
      </c>
      <c r="C2559">
        <v>18.600000000000001</v>
      </c>
      <c r="D2559" t="str">
        <f>_xlfn.TEXTJOIN($F$4,FALSE,源数据[[#This Row],[字段01]:[字段10]])</f>
        <v>湖南-长沙市-1000000059-厚飞康商贸公司-茶饮-10000211-茉莉绿茶11---</v>
      </c>
      <c r="E2559" t="s">
        <v>3</v>
      </c>
      <c r="F2559" t="s">
        <v>12</v>
      </c>
      <c r="G2559">
        <v>1000000059</v>
      </c>
      <c r="H2559" t="s">
        <v>53</v>
      </c>
      <c r="I2559" s="2" t="s">
        <v>8</v>
      </c>
      <c r="J2559">
        <v>10000211</v>
      </c>
      <c r="K2559" t="s">
        <v>6</v>
      </c>
      <c r="M2559" s="3"/>
    </row>
    <row r="2560" spans="2:13" x14ac:dyDescent="0.2">
      <c r="B2560" s="1">
        <v>42899</v>
      </c>
      <c r="C2560">
        <v>50.9</v>
      </c>
      <c r="D2560" t="str">
        <f>_xlfn.TEXTJOIN($F$4,FALSE,源数据[[#This Row],[字段01]:[字段10]])</f>
        <v>湖南-长沙市-1000000059-厚飞康商贸公司-果汁-40000085-红石榴汁1---</v>
      </c>
      <c r="E2560" t="s">
        <v>3</v>
      </c>
      <c r="F2560" t="s">
        <v>12</v>
      </c>
      <c r="G2560">
        <v>1000000059</v>
      </c>
      <c r="H2560" t="s">
        <v>53</v>
      </c>
      <c r="I2560" s="2" t="s">
        <v>24</v>
      </c>
      <c r="J2560">
        <v>40000085</v>
      </c>
      <c r="K2560" t="s">
        <v>22</v>
      </c>
      <c r="M2560" s="3"/>
    </row>
    <row r="2561" spans="2:13" x14ac:dyDescent="0.2">
      <c r="B2561" s="1">
        <v>42899</v>
      </c>
      <c r="C2561">
        <v>18.100000000000001</v>
      </c>
      <c r="D2561" t="str">
        <f>_xlfn.TEXTJOIN($F$4,FALSE,源数据[[#This Row],[字段01]:[字段10]])</f>
        <v>江苏-常州市-1000001133-厚弘优商贸公司-茶饮-10000078-铁观音茶15---</v>
      </c>
      <c r="E2561" t="s">
        <v>20</v>
      </c>
      <c r="F2561" t="s">
        <v>44</v>
      </c>
      <c r="G2561">
        <v>1000001133</v>
      </c>
      <c r="H2561" t="s">
        <v>43</v>
      </c>
      <c r="I2561" s="2" t="s">
        <v>8</v>
      </c>
      <c r="J2561">
        <v>10000078</v>
      </c>
      <c r="K2561" t="s">
        <v>28</v>
      </c>
      <c r="M2561" s="3"/>
    </row>
    <row r="2562" spans="2:13" x14ac:dyDescent="0.2">
      <c r="B2562" s="1">
        <v>42899</v>
      </c>
      <c r="C2562">
        <v>4</v>
      </c>
      <c r="D2562" t="str">
        <f>_xlfn.TEXTJOIN($F$4,FALSE,源数据[[#This Row],[字段01]:[字段10]])</f>
        <v>江苏-常州市-1000001133-厚弘优商贸公司-茶饮-10000078-铁观音茶15---</v>
      </c>
      <c r="E2562" t="s">
        <v>20</v>
      </c>
      <c r="F2562" t="s">
        <v>44</v>
      </c>
      <c r="G2562">
        <v>1000001133</v>
      </c>
      <c r="H2562" t="s">
        <v>43</v>
      </c>
      <c r="I2562" s="2" t="s">
        <v>8</v>
      </c>
      <c r="J2562">
        <v>10000078</v>
      </c>
      <c r="K2562" t="s">
        <v>28</v>
      </c>
      <c r="M2562" s="3"/>
    </row>
    <row r="2563" spans="2:13" x14ac:dyDescent="0.2">
      <c r="B2563" s="1">
        <v>42899</v>
      </c>
      <c r="C2563">
        <v>2.1</v>
      </c>
      <c r="D2563" t="str">
        <f>_xlfn.TEXTJOIN($F$4,FALSE,源数据[[#This Row],[字段01]:[字段10]])</f>
        <v>江苏-常州市-1000001133-厚弘优商贸公司-茶饮-10000078-铁观音茶15---</v>
      </c>
      <c r="E2563" t="s">
        <v>20</v>
      </c>
      <c r="F2563" t="s">
        <v>44</v>
      </c>
      <c r="G2563">
        <v>1000001133</v>
      </c>
      <c r="H2563" t="s">
        <v>43</v>
      </c>
      <c r="I2563" s="2" t="s">
        <v>8</v>
      </c>
      <c r="J2563">
        <v>10000078</v>
      </c>
      <c r="K2563" t="s">
        <v>28</v>
      </c>
      <c r="M2563" s="3"/>
    </row>
    <row r="2564" spans="2:13" x14ac:dyDescent="0.2">
      <c r="B2564" s="1">
        <v>42899</v>
      </c>
      <c r="C2564">
        <v>11.8</v>
      </c>
      <c r="D2564" t="str">
        <f>_xlfn.TEXTJOIN($F$4,FALSE,源数据[[#This Row],[字段01]:[字段10]])</f>
        <v>江苏-常州市-1000001133-厚弘优商贸公司-茶饮-10000111-茉莉花茶3---</v>
      </c>
      <c r="E2564" t="s">
        <v>20</v>
      </c>
      <c r="F2564" t="s">
        <v>44</v>
      </c>
      <c r="G2564">
        <v>1000001133</v>
      </c>
      <c r="H2564" t="s">
        <v>43</v>
      </c>
      <c r="I2564" s="2" t="s">
        <v>8</v>
      </c>
      <c r="J2564">
        <v>10000111</v>
      </c>
      <c r="K2564" t="s">
        <v>35</v>
      </c>
      <c r="M2564" s="3"/>
    </row>
    <row r="2565" spans="2:13" x14ac:dyDescent="0.2">
      <c r="B2565" s="1">
        <v>42899</v>
      </c>
      <c r="C2565">
        <v>7.5</v>
      </c>
      <c r="D2565" t="str">
        <f>_xlfn.TEXTJOIN($F$4,FALSE,源数据[[#This Row],[字段01]:[字段10]])</f>
        <v>江苏-常州市-1000001133-厚弘优商贸公司-茶饮-10000111-茉莉花茶3---</v>
      </c>
      <c r="E2565" t="s">
        <v>20</v>
      </c>
      <c r="F2565" t="s">
        <v>44</v>
      </c>
      <c r="G2565">
        <v>1000001133</v>
      </c>
      <c r="H2565" t="s">
        <v>43</v>
      </c>
      <c r="I2565" s="2" t="s">
        <v>8</v>
      </c>
      <c r="J2565">
        <v>10000111</v>
      </c>
      <c r="K2565" t="s">
        <v>35</v>
      </c>
      <c r="M2565" s="3"/>
    </row>
    <row r="2566" spans="2:13" x14ac:dyDescent="0.2">
      <c r="B2566" s="1">
        <v>42899</v>
      </c>
      <c r="C2566">
        <v>8.5</v>
      </c>
      <c r="D2566" t="str">
        <f>_xlfn.TEXTJOIN($F$4,FALSE,源数据[[#This Row],[字段01]:[字段10]])</f>
        <v>江苏-常州市-1000001133-厚弘优商贸公司-茶饮-10000131-柠檬茶3---</v>
      </c>
      <c r="E2566" t="s">
        <v>20</v>
      </c>
      <c r="F2566" t="s">
        <v>44</v>
      </c>
      <c r="G2566">
        <v>1000001133</v>
      </c>
      <c r="H2566" t="s">
        <v>43</v>
      </c>
      <c r="I2566" s="2" t="s">
        <v>8</v>
      </c>
      <c r="J2566">
        <v>10000131</v>
      </c>
      <c r="K2566" t="s">
        <v>36</v>
      </c>
      <c r="M2566" s="3"/>
    </row>
    <row r="2567" spans="2:13" x14ac:dyDescent="0.2">
      <c r="B2567" s="1">
        <v>42899</v>
      </c>
      <c r="C2567">
        <v>14.3</v>
      </c>
      <c r="D2567" t="str">
        <f>_xlfn.TEXTJOIN($F$4,FALSE,源数据[[#This Row],[字段01]:[字段10]])</f>
        <v>江苏-常州市-1000001133-厚弘优商贸公司-茶饮-10000131-柠檬茶3---</v>
      </c>
      <c r="E2567" t="s">
        <v>20</v>
      </c>
      <c r="F2567" t="s">
        <v>44</v>
      </c>
      <c r="G2567">
        <v>1000001133</v>
      </c>
      <c r="H2567" t="s">
        <v>43</v>
      </c>
      <c r="I2567" s="2" t="s">
        <v>8</v>
      </c>
      <c r="J2567">
        <v>10000131</v>
      </c>
      <c r="K2567" t="s">
        <v>36</v>
      </c>
      <c r="M2567" s="3"/>
    </row>
    <row r="2568" spans="2:13" x14ac:dyDescent="0.2">
      <c r="B2568" s="1">
        <v>42899</v>
      </c>
      <c r="C2568">
        <v>12.9</v>
      </c>
      <c r="D2568" t="str">
        <f>_xlfn.TEXTJOIN($F$4,FALSE,源数据[[#This Row],[字段01]:[字段10]])</f>
        <v>江苏-常州市-1000001133-厚弘优商贸公司-茶饮-10000136-柠檬茶8---</v>
      </c>
      <c r="E2568" t="s">
        <v>20</v>
      </c>
      <c r="F2568" t="s">
        <v>44</v>
      </c>
      <c r="G2568">
        <v>1000001133</v>
      </c>
      <c r="H2568" t="s">
        <v>43</v>
      </c>
      <c r="I2568" s="2" t="s">
        <v>8</v>
      </c>
      <c r="J2568">
        <v>10000136</v>
      </c>
      <c r="K2568" t="s">
        <v>38</v>
      </c>
      <c r="M2568" s="3"/>
    </row>
    <row r="2569" spans="2:13" x14ac:dyDescent="0.2">
      <c r="B2569" s="1">
        <v>42899</v>
      </c>
      <c r="C2569">
        <v>9</v>
      </c>
      <c r="D2569" t="str">
        <f>_xlfn.TEXTJOIN($F$4,FALSE,源数据[[#This Row],[字段01]:[字段10]])</f>
        <v>江苏-常州市-1000001133-厚弘优商贸公司-茶饮-20000099-拿铁奶茶2---</v>
      </c>
      <c r="E2569" t="s">
        <v>20</v>
      </c>
      <c r="F2569" t="s">
        <v>44</v>
      </c>
      <c r="G2569">
        <v>1000001133</v>
      </c>
      <c r="H2569" t="s">
        <v>43</v>
      </c>
      <c r="I2569" s="2" t="s">
        <v>8</v>
      </c>
      <c r="J2569">
        <v>20000099</v>
      </c>
      <c r="K2569" t="s">
        <v>18</v>
      </c>
      <c r="M2569" s="3"/>
    </row>
    <row r="2570" spans="2:13" x14ac:dyDescent="0.2">
      <c r="B2570" s="1">
        <v>42899</v>
      </c>
      <c r="C2570">
        <v>12.9</v>
      </c>
      <c r="D2570" t="str">
        <f>_xlfn.TEXTJOIN($F$4,FALSE,源数据[[#This Row],[字段01]:[字段10]])</f>
        <v>江苏-常州市-1000001133-厚弘优商贸公司-茶饮-20000099-拿铁奶茶2---</v>
      </c>
      <c r="E2570" t="s">
        <v>20</v>
      </c>
      <c r="F2570" t="s">
        <v>44</v>
      </c>
      <c r="G2570">
        <v>1000001133</v>
      </c>
      <c r="H2570" t="s">
        <v>43</v>
      </c>
      <c r="I2570" s="2" t="s">
        <v>8</v>
      </c>
      <c r="J2570">
        <v>20000099</v>
      </c>
      <c r="K2570" t="s">
        <v>18</v>
      </c>
      <c r="M2570" s="3"/>
    </row>
    <row r="2571" spans="2:13" x14ac:dyDescent="0.2">
      <c r="B2571" s="1">
        <v>42899</v>
      </c>
      <c r="C2571">
        <v>19.100000000000001</v>
      </c>
      <c r="D2571" t="str">
        <f>_xlfn.TEXTJOIN($F$4,FALSE,源数据[[#This Row],[字段01]:[字段10]])</f>
        <v>江苏-连云港市-1000002973-皇飞进商贸公司-茶饮-10000131-柠檬茶3---</v>
      </c>
      <c r="E2571" t="s">
        <v>20</v>
      </c>
      <c r="F2571" t="s">
        <v>62</v>
      </c>
      <c r="G2571">
        <v>1000002973</v>
      </c>
      <c r="H2571" t="s">
        <v>61</v>
      </c>
      <c r="I2571" s="2" t="s">
        <v>8</v>
      </c>
      <c r="J2571">
        <v>10000131</v>
      </c>
      <c r="K2571" t="s">
        <v>36</v>
      </c>
      <c r="M2571" s="3"/>
    </row>
    <row r="2572" spans="2:13" x14ac:dyDescent="0.2">
      <c r="B2572" s="1">
        <v>42899</v>
      </c>
      <c r="C2572">
        <v>4.4000000000000004</v>
      </c>
      <c r="D2572" t="str">
        <f>_xlfn.TEXTJOIN($F$4,FALSE,源数据[[#This Row],[字段01]:[字段10]])</f>
        <v>江苏-连云港市-1000002973-皇飞进商贸公司-茶饮-20000099-拿铁奶茶2---</v>
      </c>
      <c r="E2572" t="s">
        <v>20</v>
      </c>
      <c r="F2572" t="s">
        <v>62</v>
      </c>
      <c r="G2572">
        <v>1000002973</v>
      </c>
      <c r="H2572" t="s">
        <v>61</v>
      </c>
      <c r="I2572" s="2" t="s">
        <v>8</v>
      </c>
      <c r="J2572">
        <v>20000099</v>
      </c>
      <c r="K2572" t="s">
        <v>18</v>
      </c>
      <c r="M2572" s="3"/>
    </row>
    <row r="2573" spans="2:13" x14ac:dyDescent="0.2">
      <c r="B2573" s="1">
        <v>42899</v>
      </c>
      <c r="C2573">
        <v>0.8</v>
      </c>
      <c r="D2573" t="str">
        <f>_xlfn.TEXTJOIN($F$4,FALSE,源数据[[#This Row],[字段01]:[字段10]])</f>
        <v>江苏-连云港市-1000002973-皇飞进商贸公司-汽水-50000113-百香果味汽水18---</v>
      </c>
      <c r="E2573" t="s">
        <v>20</v>
      </c>
      <c r="F2573" t="s">
        <v>62</v>
      </c>
      <c r="G2573">
        <v>1000002973</v>
      </c>
      <c r="H2573" t="s">
        <v>61</v>
      </c>
      <c r="I2573" s="2" t="s">
        <v>80</v>
      </c>
      <c r="J2573">
        <v>50000113</v>
      </c>
      <c r="K2573" t="s">
        <v>79</v>
      </c>
      <c r="M2573" s="3"/>
    </row>
    <row r="2574" spans="2:13" x14ac:dyDescent="0.2">
      <c r="B2574" s="1">
        <v>42899</v>
      </c>
      <c r="C2574">
        <v>14.8</v>
      </c>
      <c r="D2574" t="str">
        <f>_xlfn.TEXTJOIN($F$4,FALSE,源数据[[#This Row],[字段01]:[字段10]])</f>
        <v>江苏-南京市区-1000000018-久多厚商贸公司-茶饮-10000064-铁观音茶1---</v>
      </c>
      <c r="E2574" t="s">
        <v>20</v>
      </c>
      <c r="F2574" t="s">
        <v>47</v>
      </c>
      <c r="G2574">
        <v>1000000018</v>
      </c>
      <c r="H2574" t="s">
        <v>46</v>
      </c>
      <c r="I2574" s="2" t="s">
        <v>8</v>
      </c>
      <c r="J2574">
        <v>10000064</v>
      </c>
      <c r="K2574" t="s">
        <v>51</v>
      </c>
      <c r="M2574" s="3"/>
    </row>
    <row r="2575" spans="2:13" x14ac:dyDescent="0.2">
      <c r="B2575" s="1">
        <v>42899</v>
      </c>
      <c r="C2575">
        <v>20.5</v>
      </c>
      <c r="D2575" t="str">
        <f>_xlfn.TEXTJOIN($F$4,FALSE,源数据[[#This Row],[字段01]:[字段10]])</f>
        <v>江苏-南京市区-1000000018-久多厚商贸公司-茶饮-10000078-铁观音茶15---</v>
      </c>
      <c r="E2575" t="s">
        <v>20</v>
      </c>
      <c r="F2575" t="s">
        <v>47</v>
      </c>
      <c r="G2575">
        <v>1000000018</v>
      </c>
      <c r="H2575" t="s">
        <v>46</v>
      </c>
      <c r="I2575" s="2" t="s">
        <v>8</v>
      </c>
      <c r="J2575">
        <v>10000078</v>
      </c>
      <c r="K2575" t="s">
        <v>28</v>
      </c>
      <c r="M2575" s="3"/>
    </row>
    <row r="2576" spans="2:13" x14ac:dyDescent="0.2">
      <c r="B2576" s="1">
        <v>42899</v>
      </c>
      <c r="C2576">
        <v>7.4</v>
      </c>
      <c r="D2576" t="str">
        <f>_xlfn.TEXTJOIN($F$4,FALSE,源数据[[#This Row],[字段01]:[字段10]])</f>
        <v>江苏-南京市区-1000000018-久多厚商贸公司-茶饮-10000172-红茶16---</v>
      </c>
      <c r="E2576" t="s">
        <v>20</v>
      </c>
      <c r="F2576" t="s">
        <v>47</v>
      </c>
      <c r="G2576">
        <v>1000000018</v>
      </c>
      <c r="H2576" t="s">
        <v>46</v>
      </c>
      <c r="I2576" s="2" t="s">
        <v>8</v>
      </c>
      <c r="J2576">
        <v>10000172</v>
      </c>
      <c r="K2576" t="s">
        <v>14</v>
      </c>
      <c r="M2576" s="3"/>
    </row>
    <row r="2577" spans="2:13" x14ac:dyDescent="0.2">
      <c r="B2577" s="1">
        <v>42899</v>
      </c>
      <c r="C2577">
        <v>0.2</v>
      </c>
      <c r="D2577" t="str">
        <f>_xlfn.TEXTJOIN($F$4,FALSE,源数据[[#This Row],[字段01]:[字段10]])</f>
        <v>江苏-南通市-1000003349-晨乐商贸有限公司-茶饮-20000099-拿铁奶茶2---</v>
      </c>
      <c r="E2577" t="s">
        <v>20</v>
      </c>
      <c r="F2577" t="s">
        <v>67</v>
      </c>
      <c r="G2577">
        <v>1000003349</v>
      </c>
      <c r="H2577" t="s">
        <v>66</v>
      </c>
      <c r="I2577" s="2" t="s">
        <v>8</v>
      </c>
      <c r="J2577">
        <v>20000099</v>
      </c>
      <c r="K2577" t="s">
        <v>18</v>
      </c>
      <c r="M2577" s="3"/>
    </row>
    <row r="2578" spans="2:13" x14ac:dyDescent="0.2">
      <c r="B2578" s="1">
        <v>42899</v>
      </c>
      <c r="C2578">
        <v>5.9</v>
      </c>
      <c r="D2578" t="str">
        <f>_xlfn.TEXTJOIN($F$4,FALSE,源数据[[#This Row],[字段01]:[字段10]])</f>
        <v>江苏-苏州市-1000000028-东大祥商贸公司-茶饮-10000078-铁观音茶15---</v>
      </c>
      <c r="E2578" t="s">
        <v>20</v>
      </c>
      <c r="F2578" t="s">
        <v>27</v>
      </c>
      <c r="G2578">
        <v>1000000028</v>
      </c>
      <c r="H2578" t="s">
        <v>25</v>
      </c>
      <c r="I2578" s="2" t="s">
        <v>8</v>
      </c>
      <c r="J2578">
        <v>10000078</v>
      </c>
      <c r="K2578" t="s">
        <v>28</v>
      </c>
      <c r="M2578" s="3"/>
    </row>
    <row r="2579" spans="2:13" x14ac:dyDescent="0.2">
      <c r="B2579" s="1">
        <v>42899</v>
      </c>
      <c r="C2579">
        <v>23.8</v>
      </c>
      <c r="D2579" t="str">
        <f>_xlfn.TEXTJOIN($F$4,FALSE,源数据[[#This Row],[字段01]:[字段10]])</f>
        <v>江苏-苏州市-1000000028-东大祥商贸公司-茶饮-10000111-茉莉花茶3---</v>
      </c>
      <c r="E2579" t="s">
        <v>20</v>
      </c>
      <c r="F2579" t="s">
        <v>27</v>
      </c>
      <c r="G2579">
        <v>1000000028</v>
      </c>
      <c r="H2579" t="s">
        <v>25</v>
      </c>
      <c r="I2579" s="2" t="s">
        <v>8</v>
      </c>
      <c r="J2579">
        <v>10000111</v>
      </c>
      <c r="K2579" t="s">
        <v>35</v>
      </c>
      <c r="M2579" s="3"/>
    </row>
    <row r="2580" spans="2:13" x14ac:dyDescent="0.2">
      <c r="B2580" s="1">
        <v>42899</v>
      </c>
      <c r="C2580">
        <v>4.3</v>
      </c>
      <c r="D2580" t="str">
        <f>_xlfn.TEXTJOIN($F$4,FALSE,源数据[[#This Row],[字段01]:[字段10]])</f>
        <v>江苏-苏州市-1000000028-东大祥商贸公司-茶饮-10000131-柠檬茶3---</v>
      </c>
      <c r="E2580" t="s">
        <v>20</v>
      </c>
      <c r="F2580" t="s">
        <v>27</v>
      </c>
      <c r="G2580">
        <v>1000000028</v>
      </c>
      <c r="H2580" t="s">
        <v>25</v>
      </c>
      <c r="I2580" s="2" t="s">
        <v>8</v>
      </c>
      <c r="J2580">
        <v>10000131</v>
      </c>
      <c r="K2580" t="s">
        <v>36</v>
      </c>
      <c r="M2580" s="3"/>
    </row>
    <row r="2581" spans="2:13" x14ac:dyDescent="0.2">
      <c r="B2581" s="1">
        <v>42899</v>
      </c>
      <c r="C2581">
        <v>2.2000000000000002</v>
      </c>
      <c r="D2581" t="str">
        <f>_xlfn.TEXTJOIN($F$4,FALSE,源数据[[#This Row],[字段01]:[字段10]])</f>
        <v>江苏-苏州市-1000000028-东大祥商贸公司-茶饮-20000099-拿铁奶茶2---</v>
      </c>
      <c r="E2581" t="s">
        <v>20</v>
      </c>
      <c r="F2581" t="s">
        <v>27</v>
      </c>
      <c r="G2581">
        <v>1000000028</v>
      </c>
      <c r="H2581" t="s">
        <v>25</v>
      </c>
      <c r="I2581" s="2" t="s">
        <v>8</v>
      </c>
      <c r="J2581">
        <v>20000099</v>
      </c>
      <c r="K2581" t="s">
        <v>18</v>
      </c>
      <c r="M2581" s="3"/>
    </row>
    <row r="2582" spans="2:13" x14ac:dyDescent="0.2">
      <c r="B2582" s="1">
        <v>42899</v>
      </c>
      <c r="C2582">
        <v>41.9</v>
      </c>
      <c r="D2582" t="str">
        <f>_xlfn.TEXTJOIN($F$4,FALSE,源数据[[#This Row],[字段01]:[字段10]])</f>
        <v>江苏-苏州市-1000000054-荣聚本商贸公司-果汁-40000085-红石榴汁1---</v>
      </c>
      <c r="E2582" t="s">
        <v>20</v>
      </c>
      <c r="F2582" t="s">
        <v>27</v>
      </c>
      <c r="G2582">
        <v>1000000054</v>
      </c>
      <c r="H2582" t="s">
        <v>34</v>
      </c>
      <c r="I2582" s="2" t="s">
        <v>24</v>
      </c>
      <c r="J2582">
        <v>40000085</v>
      </c>
      <c r="K2582" t="s">
        <v>22</v>
      </c>
      <c r="M2582" s="3"/>
    </row>
    <row r="2583" spans="2:13" x14ac:dyDescent="0.2">
      <c r="B2583" s="1">
        <v>42899</v>
      </c>
      <c r="C2583">
        <v>17.2</v>
      </c>
      <c r="D2583" t="str">
        <f>_xlfn.TEXTJOIN($F$4,FALSE,源数据[[#This Row],[字段01]:[字段10]])</f>
        <v>江苏-苏州市-1000000054-荣聚本商贸公司-果汁-40000085-红石榴汁1---</v>
      </c>
      <c r="E2583" t="s">
        <v>20</v>
      </c>
      <c r="F2583" t="s">
        <v>27</v>
      </c>
      <c r="G2583">
        <v>1000000054</v>
      </c>
      <c r="H2583" t="s">
        <v>34</v>
      </c>
      <c r="I2583" s="2" t="s">
        <v>24</v>
      </c>
      <c r="J2583">
        <v>40000085</v>
      </c>
      <c r="K2583" t="s">
        <v>22</v>
      </c>
      <c r="M2583" s="3"/>
    </row>
    <row r="2584" spans="2:13" x14ac:dyDescent="0.2">
      <c r="B2584" s="1">
        <v>42899</v>
      </c>
      <c r="C2584">
        <v>19.100000000000001</v>
      </c>
      <c r="D2584" t="str">
        <f>_xlfn.TEXTJOIN($F$4,FALSE,源数据[[#This Row],[字段01]:[字段10]])</f>
        <v>江苏-苏州市-1000000054-荣聚本商贸公司-果汁-40000085-红石榴汁1---</v>
      </c>
      <c r="E2584" t="s">
        <v>20</v>
      </c>
      <c r="F2584" t="s">
        <v>27</v>
      </c>
      <c r="G2584">
        <v>1000000054</v>
      </c>
      <c r="H2584" t="s">
        <v>34</v>
      </c>
      <c r="I2584" s="2" t="s">
        <v>24</v>
      </c>
      <c r="J2584">
        <v>40000085</v>
      </c>
      <c r="K2584" t="s">
        <v>22</v>
      </c>
      <c r="M2584" s="3"/>
    </row>
    <row r="2585" spans="2:13" x14ac:dyDescent="0.2">
      <c r="B2585" s="1">
        <v>42899</v>
      </c>
      <c r="C2585">
        <v>7.8</v>
      </c>
      <c r="D2585" t="str">
        <f>_xlfn.TEXTJOIN($F$4,FALSE,源数据[[#This Row],[字段01]:[字段10]])</f>
        <v>江苏-苏州市-1000000054-荣聚本商贸公司-果汁-40000085-红石榴汁1---</v>
      </c>
      <c r="E2585" t="s">
        <v>20</v>
      </c>
      <c r="F2585" t="s">
        <v>27</v>
      </c>
      <c r="G2585">
        <v>1000000054</v>
      </c>
      <c r="H2585" t="s">
        <v>34</v>
      </c>
      <c r="I2585" s="2" t="s">
        <v>24</v>
      </c>
      <c r="J2585">
        <v>40000085</v>
      </c>
      <c r="K2585" t="s">
        <v>22</v>
      </c>
      <c r="M2585" s="3"/>
    </row>
    <row r="2586" spans="2:13" x14ac:dyDescent="0.2">
      <c r="B2586" s="1">
        <v>42899</v>
      </c>
      <c r="C2586">
        <v>46.7</v>
      </c>
      <c r="D2586" t="str">
        <f>_xlfn.TEXTJOIN($F$4,FALSE,源数据[[#This Row],[字段01]:[字段10]])</f>
        <v>江苏-无锡市-1000000046-多福复商贸公司-茶饮-10000172-红茶16---</v>
      </c>
      <c r="E2586" t="s">
        <v>20</v>
      </c>
      <c r="F2586" t="s">
        <v>52</v>
      </c>
      <c r="G2586">
        <v>1000000046</v>
      </c>
      <c r="H2586" t="s">
        <v>50</v>
      </c>
      <c r="I2586" s="2" t="s">
        <v>8</v>
      </c>
      <c r="J2586">
        <v>10000172</v>
      </c>
      <c r="K2586" t="s">
        <v>14</v>
      </c>
      <c r="M2586" s="3"/>
    </row>
    <row r="2587" spans="2:13" x14ac:dyDescent="0.2">
      <c r="B2587" s="1">
        <v>42899</v>
      </c>
      <c r="C2587">
        <v>9.3000000000000007</v>
      </c>
      <c r="D2587" t="str">
        <f>_xlfn.TEXTJOIN($F$4,FALSE,源数据[[#This Row],[字段01]:[字段10]])</f>
        <v>江苏-无锡市-1000000046-多福复商贸公司-茶饮-10000211-茉莉绿茶11---</v>
      </c>
      <c r="E2587" t="s">
        <v>20</v>
      </c>
      <c r="F2587" t="s">
        <v>52</v>
      </c>
      <c r="G2587">
        <v>1000000046</v>
      </c>
      <c r="H2587" t="s">
        <v>50</v>
      </c>
      <c r="I2587" s="2" t="s">
        <v>8</v>
      </c>
      <c r="J2587">
        <v>10000211</v>
      </c>
      <c r="K2587" t="s">
        <v>6</v>
      </c>
      <c r="M2587" s="3"/>
    </row>
    <row r="2588" spans="2:13" x14ac:dyDescent="0.2">
      <c r="B2588" s="1">
        <v>42899</v>
      </c>
      <c r="C2588">
        <v>0.4</v>
      </c>
      <c r="D2588" t="str">
        <f>_xlfn.TEXTJOIN($F$4,FALSE,源数据[[#This Row],[字段01]:[字段10]])</f>
        <v>江苏-无锡市-1000000046-多福复商贸公司-茶饮-20000099-拿铁奶茶2---</v>
      </c>
      <c r="E2588" t="s">
        <v>20</v>
      </c>
      <c r="F2588" t="s">
        <v>52</v>
      </c>
      <c r="G2588">
        <v>1000000046</v>
      </c>
      <c r="H2588" t="s">
        <v>50</v>
      </c>
      <c r="I2588" s="2" t="s">
        <v>8</v>
      </c>
      <c r="J2588">
        <v>20000099</v>
      </c>
      <c r="K2588" t="s">
        <v>18</v>
      </c>
      <c r="M2588" s="3"/>
    </row>
    <row r="2589" spans="2:13" x14ac:dyDescent="0.2">
      <c r="B2589" s="1">
        <v>42899</v>
      </c>
      <c r="C2589">
        <v>23.7</v>
      </c>
      <c r="D2589" t="str">
        <f>_xlfn.TEXTJOIN($F$4,FALSE,源数据[[#This Row],[字段01]:[字段10]])</f>
        <v>江苏-镇江市-1000000047-寿鼎益商贸公司-茶饮-10000078-铁观音茶15---</v>
      </c>
      <c r="E2589" t="s">
        <v>20</v>
      </c>
      <c r="F2589" t="s">
        <v>33</v>
      </c>
      <c r="G2589">
        <v>1000000047</v>
      </c>
      <c r="H2589" t="s">
        <v>32</v>
      </c>
      <c r="I2589" s="2" t="s">
        <v>8</v>
      </c>
      <c r="J2589">
        <v>10000078</v>
      </c>
      <c r="K2589" t="s">
        <v>28</v>
      </c>
      <c r="M2589" s="3"/>
    </row>
    <row r="2590" spans="2:13" x14ac:dyDescent="0.2">
      <c r="B2590" s="1">
        <v>42899</v>
      </c>
      <c r="C2590">
        <v>4.0999999999999996</v>
      </c>
      <c r="D2590" t="str">
        <f>_xlfn.TEXTJOIN($F$4,FALSE,源数据[[#This Row],[字段01]:[字段10]])</f>
        <v>江苏-镇江市-1000000047-寿鼎益商贸公司-茶饮-10000131-柠檬茶3---</v>
      </c>
      <c r="E2590" t="s">
        <v>20</v>
      </c>
      <c r="F2590" t="s">
        <v>33</v>
      </c>
      <c r="G2590">
        <v>1000000047</v>
      </c>
      <c r="H2590" t="s">
        <v>32</v>
      </c>
      <c r="I2590" s="2" t="s">
        <v>8</v>
      </c>
      <c r="J2590">
        <v>10000131</v>
      </c>
      <c r="K2590" t="s">
        <v>36</v>
      </c>
      <c r="M2590" s="3"/>
    </row>
    <row r="2591" spans="2:13" x14ac:dyDescent="0.2">
      <c r="B2591" s="1">
        <v>42900</v>
      </c>
      <c r="C2591">
        <v>34.4</v>
      </c>
      <c r="D2591" t="str">
        <f>_xlfn.TEXTJOIN($F$4,FALSE,源数据[[#This Row],[字段01]:[字段10]])</f>
        <v>安徽-合肥市-1000000931-百安欣商贸公司-果汁-40000085-红石榴汁1---</v>
      </c>
      <c r="E2591" t="s">
        <v>41</v>
      </c>
      <c r="F2591" t="s">
        <v>40</v>
      </c>
      <c r="G2591">
        <v>1000000931</v>
      </c>
      <c r="H2591" t="s">
        <v>39</v>
      </c>
      <c r="I2591" s="2" t="s">
        <v>24</v>
      </c>
      <c r="J2591">
        <v>40000085</v>
      </c>
      <c r="K2591" t="s">
        <v>22</v>
      </c>
      <c r="M2591" s="3"/>
    </row>
    <row r="2592" spans="2:13" x14ac:dyDescent="0.2">
      <c r="B2592" s="1">
        <v>42900</v>
      </c>
      <c r="C2592">
        <v>17.3</v>
      </c>
      <c r="D2592" t="str">
        <f>_xlfn.TEXTJOIN($F$4,FALSE,源数据[[#This Row],[字段01]:[字段10]])</f>
        <v>安徽-合肥市-1000001014-义浩安商贸公司-茶饮-10000078-铁观音茶15---</v>
      </c>
      <c r="E2592" t="s">
        <v>41</v>
      </c>
      <c r="F2592" t="s">
        <v>40</v>
      </c>
      <c r="G2592">
        <v>1000001014</v>
      </c>
      <c r="H2592" t="s">
        <v>42</v>
      </c>
      <c r="I2592" s="2" t="s">
        <v>8</v>
      </c>
      <c r="J2592">
        <v>10000078</v>
      </c>
      <c r="K2592" t="s">
        <v>28</v>
      </c>
      <c r="M2592" s="3"/>
    </row>
    <row r="2593" spans="2:13" x14ac:dyDescent="0.2">
      <c r="B2593" s="1">
        <v>42900</v>
      </c>
      <c r="C2593">
        <v>33.4</v>
      </c>
      <c r="D2593" t="str">
        <f>_xlfn.TEXTJOIN($F$4,FALSE,源数据[[#This Row],[字段01]:[字段10]])</f>
        <v>安徽-合肥市-1000001014-义浩安商贸公司-茶饮-10000131-柠檬茶3---</v>
      </c>
      <c r="E2593" t="s">
        <v>41</v>
      </c>
      <c r="F2593" t="s">
        <v>40</v>
      </c>
      <c r="G2593">
        <v>1000001014</v>
      </c>
      <c r="H2593" t="s">
        <v>42</v>
      </c>
      <c r="I2593" s="2" t="s">
        <v>8</v>
      </c>
      <c r="J2593">
        <v>10000131</v>
      </c>
      <c r="K2593" t="s">
        <v>36</v>
      </c>
      <c r="M2593" s="3"/>
    </row>
    <row r="2594" spans="2:13" x14ac:dyDescent="0.2">
      <c r="B2594" s="1">
        <v>42900</v>
      </c>
      <c r="C2594">
        <v>17.2</v>
      </c>
      <c r="D2594" t="str">
        <f>_xlfn.TEXTJOIN($F$4,FALSE,源数据[[#This Row],[字段01]:[字段10]])</f>
        <v>安徽-合肥市-1000001014-义浩安商贸公司-茶饮-20000099-拿铁奶茶2---</v>
      </c>
      <c r="E2594" t="s">
        <v>41</v>
      </c>
      <c r="F2594" t="s">
        <v>40</v>
      </c>
      <c r="G2594">
        <v>1000001014</v>
      </c>
      <c r="H2594" t="s">
        <v>42</v>
      </c>
      <c r="I2594" s="2" t="s">
        <v>8</v>
      </c>
      <c r="J2594">
        <v>20000099</v>
      </c>
      <c r="K2594" t="s">
        <v>18</v>
      </c>
      <c r="M2594" s="3"/>
    </row>
    <row r="2595" spans="2:13" x14ac:dyDescent="0.2">
      <c r="B2595" s="1">
        <v>42900</v>
      </c>
      <c r="C2595">
        <v>51.1</v>
      </c>
      <c r="D2595" t="str">
        <f>_xlfn.TEXTJOIN($F$4,FALSE,源数据[[#This Row],[字段01]:[字段10]])</f>
        <v>湖南-郴州市-1000002985-寿贵盛商贸公司-茶饮-10000211-茉莉绿茶11---</v>
      </c>
      <c r="E2595" t="s">
        <v>3</v>
      </c>
      <c r="F2595" t="s">
        <v>10</v>
      </c>
      <c r="G2595">
        <v>1000002985</v>
      </c>
      <c r="H2595" t="s">
        <v>45</v>
      </c>
      <c r="I2595" s="2" t="s">
        <v>8</v>
      </c>
      <c r="J2595">
        <v>10000211</v>
      </c>
      <c r="K2595" t="s">
        <v>6</v>
      </c>
      <c r="M2595" s="3"/>
    </row>
    <row r="2596" spans="2:13" x14ac:dyDescent="0.2">
      <c r="B2596" s="1">
        <v>42900</v>
      </c>
      <c r="C2596">
        <v>51.3</v>
      </c>
      <c r="D2596" t="str">
        <f>_xlfn.TEXTJOIN($F$4,FALSE,源数据[[#This Row],[字段01]:[字段10]])</f>
        <v>湖南-郴州市-1000002986-仁进裕商贸公司-茶饮-10000131-柠檬茶3---</v>
      </c>
      <c r="E2596" t="s">
        <v>3</v>
      </c>
      <c r="F2596" t="s">
        <v>10</v>
      </c>
      <c r="G2596">
        <v>1000002986</v>
      </c>
      <c r="H2596" t="s">
        <v>9</v>
      </c>
      <c r="I2596" s="2" t="s">
        <v>8</v>
      </c>
      <c r="J2596">
        <v>10000131</v>
      </c>
      <c r="K2596" t="s">
        <v>36</v>
      </c>
      <c r="M2596" s="3"/>
    </row>
    <row r="2597" spans="2:13" x14ac:dyDescent="0.2">
      <c r="B2597" s="1">
        <v>42900</v>
      </c>
      <c r="C2597">
        <v>62.3</v>
      </c>
      <c r="D2597" t="str">
        <f>_xlfn.TEXTJOIN($F$4,FALSE,源数据[[#This Row],[字段01]:[字段10]])</f>
        <v>湖南-邵阳市-1000001502-裕协康商贸公司-茶饮-10000131-柠檬茶3---</v>
      </c>
      <c r="E2597" t="s">
        <v>3</v>
      </c>
      <c r="F2597" t="s">
        <v>55</v>
      </c>
      <c r="G2597">
        <v>1000001502</v>
      </c>
      <c r="H2597" t="s">
        <v>54</v>
      </c>
      <c r="I2597" s="2" t="s">
        <v>8</v>
      </c>
      <c r="J2597">
        <v>10000131</v>
      </c>
      <c r="K2597" t="s">
        <v>36</v>
      </c>
      <c r="M2597" s="3"/>
    </row>
    <row r="2598" spans="2:13" x14ac:dyDescent="0.2">
      <c r="B2598" s="1">
        <v>42900</v>
      </c>
      <c r="C2598">
        <v>52</v>
      </c>
      <c r="D2598" t="str">
        <f>_xlfn.TEXTJOIN($F$4,FALSE,源数据[[#This Row],[字段01]:[字段10]])</f>
        <v>湖南-长沙市-1000000059-厚飞康商贸公司-茶饮-10000064-铁观音茶1---</v>
      </c>
      <c r="E2598" t="s">
        <v>3</v>
      </c>
      <c r="F2598" t="s">
        <v>12</v>
      </c>
      <c r="G2598">
        <v>1000000059</v>
      </c>
      <c r="H2598" t="s">
        <v>53</v>
      </c>
      <c r="I2598" s="2" t="s">
        <v>8</v>
      </c>
      <c r="J2598">
        <v>10000064</v>
      </c>
      <c r="K2598" t="s">
        <v>51</v>
      </c>
      <c r="M2598" s="3"/>
    </row>
    <row r="2599" spans="2:13" x14ac:dyDescent="0.2">
      <c r="B2599" s="1">
        <v>42900</v>
      </c>
      <c r="C2599">
        <v>62.4</v>
      </c>
      <c r="D2599" t="str">
        <f>_xlfn.TEXTJOIN($F$4,FALSE,源数据[[#This Row],[字段01]:[字段10]])</f>
        <v>湖南-长沙市-1000000059-厚飞康商贸公司-茶饮-10000131-柠檬茶3---</v>
      </c>
      <c r="E2599" t="s">
        <v>3</v>
      </c>
      <c r="F2599" t="s">
        <v>12</v>
      </c>
      <c r="G2599">
        <v>1000000059</v>
      </c>
      <c r="H2599" t="s">
        <v>53</v>
      </c>
      <c r="I2599" s="2" t="s">
        <v>8</v>
      </c>
      <c r="J2599">
        <v>10000131</v>
      </c>
      <c r="K2599" t="s">
        <v>36</v>
      </c>
      <c r="M2599" s="3"/>
    </row>
    <row r="2600" spans="2:13" x14ac:dyDescent="0.2">
      <c r="B2600" s="1">
        <v>42900</v>
      </c>
      <c r="C2600">
        <v>59.5</v>
      </c>
      <c r="D2600" t="str">
        <f>_xlfn.TEXTJOIN($F$4,FALSE,源数据[[#This Row],[字段01]:[字段10]])</f>
        <v>湖南-长沙市-1000000059-厚飞康商贸公司-茶饮-10000131-柠檬茶3---</v>
      </c>
      <c r="E2600" t="s">
        <v>3</v>
      </c>
      <c r="F2600" t="s">
        <v>12</v>
      </c>
      <c r="G2600">
        <v>1000000059</v>
      </c>
      <c r="H2600" t="s">
        <v>53</v>
      </c>
      <c r="I2600" s="2" t="s">
        <v>8</v>
      </c>
      <c r="J2600">
        <v>10000131</v>
      </c>
      <c r="K2600" t="s">
        <v>36</v>
      </c>
      <c r="M2600" s="3"/>
    </row>
    <row r="2601" spans="2:13" x14ac:dyDescent="0.2">
      <c r="B2601" s="1">
        <v>42900</v>
      </c>
      <c r="C2601">
        <v>61.8</v>
      </c>
      <c r="D2601" t="str">
        <f>_xlfn.TEXTJOIN($F$4,FALSE,源数据[[#This Row],[字段01]:[字段10]])</f>
        <v>湖南-长沙市-1000000059-厚飞康商贸公司-茶饮-10000131-柠檬茶3---</v>
      </c>
      <c r="E2601" t="s">
        <v>3</v>
      </c>
      <c r="F2601" t="s">
        <v>12</v>
      </c>
      <c r="G2601">
        <v>1000000059</v>
      </c>
      <c r="H2601" t="s">
        <v>53</v>
      </c>
      <c r="I2601" s="2" t="s">
        <v>8</v>
      </c>
      <c r="J2601">
        <v>10000131</v>
      </c>
      <c r="K2601" t="s">
        <v>36</v>
      </c>
      <c r="M2601" s="3"/>
    </row>
    <row r="2602" spans="2:13" x14ac:dyDescent="0.2">
      <c r="B2602" s="1">
        <v>42900</v>
      </c>
      <c r="C2602">
        <v>13.4</v>
      </c>
      <c r="D2602" t="str">
        <f>_xlfn.TEXTJOIN($F$4,FALSE,源数据[[#This Row],[字段01]:[字段10]])</f>
        <v>湖南-长沙市-1000000059-厚飞康商贸公司-茶饮-10000131-柠檬茶3---</v>
      </c>
      <c r="E2602" t="s">
        <v>3</v>
      </c>
      <c r="F2602" t="s">
        <v>12</v>
      </c>
      <c r="G2602">
        <v>1000000059</v>
      </c>
      <c r="H2602" t="s">
        <v>53</v>
      </c>
      <c r="I2602" s="2" t="s">
        <v>8</v>
      </c>
      <c r="J2602">
        <v>10000131</v>
      </c>
      <c r="K2602" t="s">
        <v>36</v>
      </c>
      <c r="M2602" s="3"/>
    </row>
    <row r="2603" spans="2:13" x14ac:dyDescent="0.2">
      <c r="B2603" s="1">
        <v>42900</v>
      </c>
      <c r="C2603">
        <v>61.3</v>
      </c>
      <c r="D2603" t="str">
        <f>_xlfn.TEXTJOIN($F$4,FALSE,源数据[[#This Row],[字段01]:[字段10]])</f>
        <v>湖南-长沙市-1000000059-厚飞康商贸公司-茶饮-10000131-柠檬茶3---</v>
      </c>
      <c r="E2603" t="s">
        <v>3</v>
      </c>
      <c r="F2603" t="s">
        <v>12</v>
      </c>
      <c r="G2603">
        <v>1000000059</v>
      </c>
      <c r="H2603" t="s">
        <v>53</v>
      </c>
      <c r="I2603" s="2" t="s">
        <v>8</v>
      </c>
      <c r="J2603">
        <v>10000131</v>
      </c>
      <c r="K2603" t="s">
        <v>36</v>
      </c>
      <c r="M2603" s="3"/>
    </row>
    <row r="2604" spans="2:13" x14ac:dyDescent="0.2">
      <c r="B2604" s="1">
        <v>42900</v>
      </c>
      <c r="C2604">
        <v>99.2</v>
      </c>
      <c r="D2604" t="str">
        <f>_xlfn.TEXTJOIN($F$4,FALSE,源数据[[#This Row],[字段01]:[字段10]])</f>
        <v>湖南-长沙市-1000000059-厚飞康商贸公司-茶饮-10000172-红茶16---</v>
      </c>
      <c r="E2604" t="s">
        <v>3</v>
      </c>
      <c r="F2604" t="s">
        <v>12</v>
      </c>
      <c r="G2604">
        <v>1000000059</v>
      </c>
      <c r="H2604" t="s">
        <v>53</v>
      </c>
      <c r="I2604" s="2" t="s">
        <v>8</v>
      </c>
      <c r="J2604">
        <v>10000172</v>
      </c>
      <c r="K2604" t="s">
        <v>14</v>
      </c>
      <c r="M2604" s="3"/>
    </row>
    <row r="2605" spans="2:13" x14ac:dyDescent="0.2">
      <c r="B2605" s="1">
        <v>42900</v>
      </c>
      <c r="C2605">
        <v>15.4</v>
      </c>
      <c r="D2605" t="str">
        <f>_xlfn.TEXTJOIN($F$4,FALSE,源数据[[#This Row],[字段01]:[字段10]])</f>
        <v>湖南-长沙市-1000000059-厚飞康商贸公司-茶饮-10000172-红茶16---</v>
      </c>
      <c r="E2605" t="s">
        <v>3</v>
      </c>
      <c r="F2605" t="s">
        <v>12</v>
      </c>
      <c r="G2605">
        <v>1000000059</v>
      </c>
      <c r="H2605" t="s">
        <v>53</v>
      </c>
      <c r="I2605" s="2" t="s">
        <v>8</v>
      </c>
      <c r="J2605">
        <v>10000172</v>
      </c>
      <c r="K2605" t="s">
        <v>14</v>
      </c>
      <c r="M2605" s="3"/>
    </row>
    <row r="2606" spans="2:13" x14ac:dyDescent="0.2">
      <c r="B2606" s="1">
        <v>42900</v>
      </c>
      <c r="C2606">
        <v>23.5</v>
      </c>
      <c r="D2606" t="str">
        <f>_xlfn.TEXTJOIN($F$4,FALSE,源数据[[#This Row],[字段01]:[字段10]])</f>
        <v>湖南-长沙市-1000000059-厚飞康商贸公司-茶饮-10000211-茉莉绿茶11---</v>
      </c>
      <c r="E2606" t="s">
        <v>3</v>
      </c>
      <c r="F2606" t="s">
        <v>12</v>
      </c>
      <c r="G2606">
        <v>1000000059</v>
      </c>
      <c r="H2606" t="s">
        <v>53</v>
      </c>
      <c r="I2606" s="2" t="s">
        <v>8</v>
      </c>
      <c r="J2606">
        <v>10000211</v>
      </c>
      <c r="K2606" t="s">
        <v>6</v>
      </c>
      <c r="M2606" s="3"/>
    </row>
    <row r="2607" spans="2:13" x14ac:dyDescent="0.2">
      <c r="B2607" s="1">
        <v>42900</v>
      </c>
      <c r="C2607">
        <v>20.8</v>
      </c>
      <c r="D2607" t="str">
        <f>_xlfn.TEXTJOIN($F$4,FALSE,源数据[[#This Row],[字段01]:[字段10]])</f>
        <v>江苏-常州市-1000001133-厚弘优商贸公司-茶饮-10000078-铁观音茶15---</v>
      </c>
      <c r="E2607" t="s">
        <v>20</v>
      </c>
      <c r="F2607" t="s">
        <v>44</v>
      </c>
      <c r="G2607">
        <v>1000001133</v>
      </c>
      <c r="H2607" t="s">
        <v>43</v>
      </c>
      <c r="I2607" s="2" t="s">
        <v>8</v>
      </c>
      <c r="J2607">
        <v>10000078</v>
      </c>
      <c r="K2607" t="s">
        <v>28</v>
      </c>
      <c r="M2607" s="3"/>
    </row>
    <row r="2608" spans="2:13" x14ac:dyDescent="0.2">
      <c r="B2608" s="1">
        <v>42900</v>
      </c>
      <c r="C2608">
        <v>4.2</v>
      </c>
      <c r="D2608" t="str">
        <f>_xlfn.TEXTJOIN($F$4,FALSE,源数据[[#This Row],[字段01]:[字段10]])</f>
        <v>江苏-常州市-1000001133-厚弘优商贸公司-茶饮-10000131-柠檬茶3---</v>
      </c>
      <c r="E2608" t="s">
        <v>20</v>
      </c>
      <c r="F2608" t="s">
        <v>44</v>
      </c>
      <c r="G2608">
        <v>1000001133</v>
      </c>
      <c r="H2608" t="s">
        <v>43</v>
      </c>
      <c r="I2608" s="2" t="s">
        <v>8</v>
      </c>
      <c r="J2608">
        <v>10000131</v>
      </c>
      <c r="K2608" t="s">
        <v>36</v>
      </c>
      <c r="M2608" s="3"/>
    </row>
    <row r="2609" spans="2:13" x14ac:dyDescent="0.2">
      <c r="B2609" s="1">
        <v>42900</v>
      </c>
      <c r="C2609">
        <v>2.1</v>
      </c>
      <c r="D2609" t="str">
        <f>_xlfn.TEXTJOIN($F$4,FALSE,源数据[[#This Row],[字段01]:[字段10]])</f>
        <v>江苏-连云港市-1000002973-皇飞进商贸公司-饮用水-30000011-矿泉水11---</v>
      </c>
      <c r="E2609" t="s">
        <v>20</v>
      </c>
      <c r="F2609" t="s">
        <v>62</v>
      </c>
      <c r="G2609">
        <v>1000002973</v>
      </c>
      <c r="H2609" t="s">
        <v>61</v>
      </c>
      <c r="I2609" s="2" t="s">
        <v>4</v>
      </c>
      <c r="J2609">
        <v>30000011</v>
      </c>
      <c r="K2609" t="s">
        <v>1</v>
      </c>
      <c r="M2609" s="3"/>
    </row>
    <row r="2610" spans="2:13" x14ac:dyDescent="0.2">
      <c r="B2610" s="1">
        <v>42900</v>
      </c>
      <c r="C2610">
        <v>61</v>
      </c>
      <c r="D2610" t="str">
        <f>_xlfn.TEXTJOIN($F$4,FALSE,源数据[[#This Row],[字段01]:[字段10]])</f>
        <v>江苏-苏州市-1000000054-荣聚本商贸公司-茶饮-10000111-茉莉花茶3---</v>
      </c>
      <c r="E2610" t="s">
        <v>20</v>
      </c>
      <c r="F2610" t="s">
        <v>27</v>
      </c>
      <c r="G2610">
        <v>1000000054</v>
      </c>
      <c r="H2610" t="s">
        <v>34</v>
      </c>
      <c r="I2610" s="2" t="s">
        <v>8</v>
      </c>
      <c r="J2610">
        <v>10000111</v>
      </c>
      <c r="K2610" t="s">
        <v>35</v>
      </c>
      <c r="M2610" s="3"/>
    </row>
    <row r="2611" spans="2:13" x14ac:dyDescent="0.2">
      <c r="B2611" s="1">
        <v>42900</v>
      </c>
      <c r="C2611">
        <v>12.3</v>
      </c>
      <c r="D2611" t="str">
        <f>_xlfn.TEXTJOIN($F$4,FALSE,源数据[[#This Row],[字段01]:[字段10]])</f>
        <v>江苏-泰州市-1000003183-安成茂商贸公司-果汁-40000085-红石榴汁1---</v>
      </c>
      <c r="E2611" t="s">
        <v>20</v>
      </c>
      <c r="F2611" t="s">
        <v>23</v>
      </c>
      <c r="G2611">
        <v>1000003183</v>
      </c>
      <c r="H2611" t="s">
        <v>21</v>
      </c>
      <c r="I2611" s="2" t="s">
        <v>24</v>
      </c>
      <c r="J2611">
        <v>40000085</v>
      </c>
      <c r="K2611" t="s">
        <v>22</v>
      </c>
      <c r="M2611" s="3"/>
    </row>
    <row r="2612" spans="2:13" x14ac:dyDescent="0.2">
      <c r="B2612" s="1">
        <v>42900</v>
      </c>
      <c r="C2612">
        <v>3.6</v>
      </c>
      <c r="D2612" t="str">
        <f>_xlfn.TEXTJOIN($F$4,FALSE,源数据[[#This Row],[字段01]:[字段10]])</f>
        <v>江苏-泰州市-1000003183-安成茂商贸公司-果汁-40000085-红石榴汁1---</v>
      </c>
      <c r="E2612" t="s">
        <v>20</v>
      </c>
      <c r="F2612" t="s">
        <v>23</v>
      </c>
      <c r="G2612">
        <v>1000003183</v>
      </c>
      <c r="H2612" t="s">
        <v>21</v>
      </c>
      <c r="I2612" s="2" t="s">
        <v>24</v>
      </c>
      <c r="J2612">
        <v>40000085</v>
      </c>
      <c r="K2612" t="s">
        <v>22</v>
      </c>
      <c r="M2612" s="3"/>
    </row>
    <row r="2613" spans="2:13" x14ac:dyDescent="0.2">
      <c r="B2613" s="1">
        <v>42900</v>
      </c>
      <c r="C2613">
        <v>24.1</v>
      </c>
      <c r="D2613" t="str">
        <f>_xlfn.TEXTJOIN($F$4,FALSE,源数据[[#This Row],[字段01]:[字段10]])</f>
        <v>江苏-无锡市-1000000046-多福复商贸公司-茶饮-10000111-茉莉花茶3---</v>
      </c>
      <c r="E2613" t="s">
        <v>20</v>
      </c>
      <c r="F2613" t="s">
        <v>52</v>
      </c>
      <c r="G2613">
        <v>1000000046</v>
      </c>
      <c r="H2613" t="s">
        <v>50</v>
      </c>
      <c r="I2613" s="2" t="s">
        <v>8</v>
      </c>
      <c r="J2613">
        <v>10000111</v>
      </c>
      <c r="K2613" t="s">
        <v>35</v>
      </c>
      <c r="M2613" s="3"/>
    </row>
    <row r="2614" spans="2:13" x14ac:dyDescent="0.2">
      <c r="B2614" s="1">
        <v>42900</v>
      </c>
      <c r="C2614">
        <v>6.4</v>
      </c>
      <c r="D2614" t="str">
        <f>_xlfn.TEXTJOIN($F$4,FALSE,源数据[[#This Row],[字段01]:[字段10]])</f>
        <v>江苏-无锡市-1000000046-多福复商贸公司-茶饮-20000099-拿铁奶茶2---</v>
      </c>
      <c r="E2614" t="s">
        <v>20</v>
      </c>
      <c r="F2614" t="s">
        <v>52</v>
      </c>
      <c r="G2614">
        <v>1000000046</v>
      </c>
      <c r="H2614" t="s">
        <v>50</v>
      </c>
      <c r="I2614" s="2" t="s">
        <v>8</v>
      </c>
      <c r="J2614">
        <v>20000099</v>
      </c>
      <c r="K2614" t="s">
        <v>18</v>
      </c>
      <c r="M2614" s="3"/>
    </row>
    <row r="2615" spans="2:13" x14ac:dyDescent="0.2">
      <c r="B2615" s="1">
        <v>42900</v>
      </c>
      <c r="C2615">
        <v>7.9</v>
      </c>
      <c r="D2615" t="str">
        <f>_xlfn.TEXTJOIN($F$4,FALSE,源数据[[#This Row],[字段01]:[字段10]])</f>
        <v>江苏-扬州市-1000000579-润谦高商贸公司-茶饮-10000078-铁观音茶15---</v>
      </c>
      <c r="E2615" t="s">
        <v>20</v>
      </c>
      <c r="F2615" t="s">
        <v>59</v>
      </c>
      <c r="G2615">
        <v>1000000579</v>
      </c>
      <c r="H2615" t="s">
        <v>58</v>
      </c>
      <c r="I2615" s="2" t="s">
        <v>8</v>
      </c>
      <c r="J2615">
        <v>10000078</v>
      </c>
      <c r="K2615" t="s">
        <v>28</v>
      </c>
      <c r="M2615" s="3"/>
    </row>
    <row r="2616" spans="2:13" x14ac:dyDescent="0.2">
      <c r="B2616" s="1">
        <v>42900</v>
      </c>
      <c r="C2616">
        <v>4.4000000000000004</v>
      </c>
      <c r="D2616" t="str">
        <f>_xlfn.TEXTJOIN($F$4,FALSE,源数据[[#This Row],[字段01]:[字段10]])</f>
        <v>江苏-扬州市-1000000579-润谦高商贸公司-茶饮-20000099-拿铁奶茶2---</v>
      </c>
      <c r="E2616" t="s">
        <v>20</v>
      </c>
      <c r="F2616" t="s">
        <v>59</v>
      </c>
      <c r="G2616">
        <v>1000000579</v>
      </c>
      <c r="H2616" t="s">
        <v>58</v>
      </c>
      <c r="I2616" s="2" t="s">
        <v>8</v>
      </c>
      <c r="J2616">
        <v>20000099</v>
      </c>
      <c r="K2616" t="s">
        <v>18</v>
      </c>
      <c r="M2616" s="3"/>
    </row>
    <row r="2617" spans="2:13" x14ac:dyDescent="0.2">
      <c r="B2617" s="1">
        <v>42901</v>
      </c>
      <c r="C2617">
        <v>2.1</v>
      </c>
      <c r="D2617" t="str">
        <f>_xlfn.TEXTJOIN($F$4,FALSE,源数据[[#This Row],[字段01]:[字段10]])</f>
        <v>安徽-蚌埠市-1000000460-昌华聚商贸公司-果汁-40000080-芒果汁6---</v>
      </c>
      <c r="E2617" t="s">
        <v>41</v>
      </c>
      <c r="F2617" t="s">
        <v>49</v>
      </c>
      <c r="G2617">
        <v>1000000460</v>
      </c>
      <c r="H2617" t="s">
        <v>48</v>
      </c>
      <c r="I2617" s="2" t="s">
        <v>24</v>
      </c>
      <c r="J2617">
        <v>40000080</v>
      </c>
      <c r="K2617" t="s">
        <v>65</v>
      </c>
      <c r="M2617" s="3"/>
    </row>
    <row r="2618" spans="2:13" x14ac:dyDescent="0.2">
      <c r="B2618" s="1">
        <v>42901</v>
      </c>
      <c r="C2618">
        <v>8</v>
      </c>
      <c r="D2618" t="str">
        <f>_xlfn.TEXTJOIN($F$4,FALSE,源数据[[#This Row],[字段01]:[字段10]])</f>
        <v>安徽-合肥市-1000000931-百安欣商贸公司-茶饮-10000078-铁观音茶15---</v>
      </c>
      <c r="E2618" t="s">
        <v>41</v>
      </c>
      <c r="F2618" t="s">
        <v>40</v>
      </c>
      <c r="G2618">
        <v>1000000931</v>
      </c>
      <c r="H2618" t="s">
        <v>39</v>
      </c>
      <c r="I2618" s="2" t="s">
        <v>8</v>
      </c>
      <c r="J2618">
        <v>10000078</v>
      </c>
      <c r="K2618" t="s">
        <v>28</v>
      </c>
      <c r="M2618" s="3"/>
    </row>
    <row r="2619" spans="2:13" x14ac:dyDescent="0.2">
      <c r="B2619" s="1">
        <v>42901</v>
      </c>
      <c r="C2619">
        <v>16.7</v>
      </c>
      <c r="D2619" t="str">
        <f>_xlfn.TEXTJOIN($F$4,FALSE,源数据[[#This Row],[字段01]:[字段10]])</f>
        <v>安徽-合肥市-1000000931-百安欣商贸公司-茶饮-10000131-柠檬茶3---</v>
      </c>
      <c r="E2619" t="s">
        <v>41</v>
      </c>
      <c r="F2619" t="s">
        <v>40</v>
      </c>
      <c r="G2619">
        <v>1000000931</v>
      </c>
      <c r="H2619" t="s">
        <v>39</v>
      </c>
      <c r="I2619" s="2" t="s">
        <v>8</v>
      </c>
      <c r="J2619">
        <v>10000131</v>
      </c>
      <c r="K2619" t="s">
        <v>36</v>
      </c>
      <c r="M2619" s="3"/>
    </row>
    <row r="2620" spans="2:13" x14ac:dyDescent="0.2">
      <c r="B2620" s="1">
        <v>42901</v>
      </c>
      <c r="C2620">
        <v>6.6</v>
      </c>
      <c r="D2620" t="str">
        <f>_xlfn.TEXTJOIN($F$4,FALSE,源数据[[#This Row],[字段01]:[字段10]])</f>
        <v>安徽-合肥市-1000000931-百安欣商贸公司-茶饮-20000099-拿铁奶茶2---</v>
      </c>
      <c r="E2620" t="s">
        <v>41</v>
      </c>
      <c r="F2620" t="s">
        <v>40</v>
      </c>
      <c r="G2620">
        <v>1000000931</v>
      </c>
      <c r="H2620" t="s">
        <v>39</v>
      </c>
      <c r="I2620" s="2" t="s">
        <v>8</v>
      </c>
      <c r="J2620">
        <v>20000099</v>
      </c>
      <c r="K2620" t="s">
        <v>18</v>
      </c>
      <c r="M2620" s="3"/>
    </row>
    <row r="2621" spans="2:13" x14ac:dyDescent="0.2">
      <c r="B2621" s="1">
        <v>42901</v>
      </c>
      <c r="C2621">
        <v>33</v>
      </c>
      <c r="D2621" t="str">
        <f>_xlfn.TEXTJOIN($F$4,FALSE,源数据[[#This Row],[字段01]:[字段10]])</f>
        <v>安徽-合肥市-1000001014-义浩安商贸公司-茶饮-10000131-柠檬茶3---</v>
      </c>
      <c r="E2621" t="s">
        <v>41</v>
      </c>
      <c r="F2621" t="s">
        <v>40</v>
      </c>
      <c r="G2621">
        <v>1000001014</v>
      </c>
      <c r="H2621" t="s">
        <v>42</v>
      </c>
      <c r="I2621" s="2" t="s">
        <v>8</v>
      </c>
      <c r="J2621">
        <v>10000131</v>
      </c>
      <c r="K2621" t="s">
        <v>36</v>
      </c>
      <c r="M2621" s="3"/>
    </row>
    <row r="2622" spans="2:13" x14ac:dyDescent="0.2">
      <c r="B2622" s="1">
        <v>42901</v>
      </c>
      <c r="C2622">
        <v>31.9</v>
      </c>
      <c r="D2622" t="str">
        <f>_xlfn.TEXTJOIN($F$4,FALSE,源数据[[#This Row],[字段01]:[字段10]])</f>
        <v>安徽-合肥市-1000001014-义浩安商贸公司-茶饮-10000131-柠檬茶3---</v>
      </c>
      <c r="E2622" t="s">
        <v>41</v>
      </c>
      <c r="F2622" t="s">
        <v>40</v>
      </c>
      <c r="G2622">
        <v>1000001014</v>
      </c>
      <c r="H2622" t="s">
        <v>42</v>
      </c>
      <c r="I2622" s="2" t="s">
        <v>8</v>
      </c>
      <c r="J2622">
        <v>10000131</v>
      </c>
      <c r="K2622" t="s">
        <v>36</v>
      </c>
      <c r="M2622" s="3"/>
    </row>
    <row r="2623" spans="2:13" x14ac:dyDescent="0.2">
      <c r="B2623" s="1">
        <v>42901</v>
      </c>
      <c r="C2623">
        <v>4.4000000000000004</v>
      </c>
      <c r="D2623" t="str">
        <f>_xlfn.TEXTJOIN($F$4,FALSE,源数据[[#This Row],[字段01]:[字段10]])</f>
        <v>河南-洛阳市区-1000001915-华宏仁商贸公司-茶饮-10000131-柠檬茶3---</v>
      </c>
      <c r="E2623" t="s">
        <v>16</v>
      </c>
      <c r="F2623" t="s">
        <v>15</v>
      </c>
      <c r="G2623">
        <v>1000001915</v>
      </c>
      <c r="H2623" t="s">
        <v>13</v>
      </c>
      <c r="I2623" s="2" t="s">
        <v>8</v>
      </c>
      <c r="J2623">
        <v>10000131</v>
      </c>
      <c r="K2623" t="s">
        <v>36</v>
      </c>
      <c r="M2623" s="3"/>
    </row>
    <row r="2624" spans="2:13" x14ac:dyDescent="0.2">
      <c r="B2624" s="1">
        <v>42901</v>
      </c>
      <c r="C2624">
        <v>53.5</v>
      </c>
      <c r="D2624" t="str">
        <f>_xlfn.TEXTJOIN($F$4,FALSE,源数据[[#This Row],[字段01]:[字段10]])</f>
        <v>湖南-郴州市-1000002985-寿贵盛商贸公司-茶饮-10000211-茉莉绿茶11---</v>
      </c>
      <c r="E2624" t="s">
        <v>3</v>
      </c>
      <c r="F2624" t="s">
        <v>10</v>
      </c>
      <c r="G2624">
        <v>1000002985</v>
      </c>
      <c r="H2624" t="s">
        <v>45</v>
      </c>
      <c r="I2624" s="2" t="s">
        <v>8</v>
      </c>
      <c r="J2624">
        <v>10000211</v>
      </c>
      <c r="K2624" t="s">
        <v>6</v>
      </c>
      <c r="M2624" s="3"/>
    </row>
    <row r="2625" spans="2:13" x14ac:dyDescent="0.2">
      <c r="B2625" s="1">
        <v>42901</v>
      </c>
      <c r="C2625">
        <v>13.2</v>
      </c>
      <c r="D2625" t="str">
        <f>_xlfn.TEXTJOIN($F$4,FALSE,源数据[[#This Row],[字段01]:[字段10]])</f>
        <v>湖南-长沙市-1000000059-厚飞康商贸公司-茶饮-10000064-铁观音茶1---</v>
      </c>
      <c r="E2625" t="s">
        <v>3</v>
      </c>
      <c r="F2625" t="s">
        <v>12</v>
      </c>
      <c r="G2625">
        <v>1000000059</v>
      </c>
      <c r="H2625" t="s">
        <v>53</v>
      </c>
      <c r="I2625" s="2" t="s">
        <v>8</v>
      </c>
      <c r="J2625">
        <v>10000064</v>
      </c>
      <c r="K2625" t="s">
        <v>51</v>
      </c>
      <c r="M2625" s="3"/>
    </row>
    <row r="2626" spans="2:13" x14ac:dyDescent="0.2">
      <c r="B2626" s="1">
        <v>42901</v>
      </c>
      <c r="C2626">
        <v>21.5</v>
      </c>
      <c r="D2626" t="str">
        <f>_xlfn.TEXTJOIN($F$4,FALSE,源数据[[#This Row],[字段01]:[字段10]])</f>
        <v>湖南-长沙市-1000000059-厚飞康商贸公司-茶饮-10000064-铁观音茶1---</v>
      </c>
      <c r="E2626" t="s">
        <v>3</v>
      </c>
      <c r="F2626" t="s">
        <v>12</v>
      </c>
      <c r="G2626">
        <v>1000000059</v>
      </c>
      <c r="H2626" t="s">
        <v>53</v>
      </c>
      <c r="I2626" s="2" t="s">
        <v>8</v>
      </c>
      <c r="J2626">
        <v>10000064</v>
      </c>
      <c r="K2626" t="s">
        <v>51</v>
      </c>
      <c r="M2626" s="3"/>
    </row>
    <row r="2627" spans="2:13" x14ac:dyDescent="0.2">
      <c r="B2627" s="1">
        <v>42901</v>
      </c>
      <c r="C2627">
        <v>44.2</v>
      </c>
      <c r="D2627" t="str">
        <f>_xlfn.TEXTJOIN($F$4,FALSE,源数据[[#This Row],[字段01]:[字段10]])</f>
        <v>湖南-长沙市-1000000059-厚飞康商贸公司-茶饮-10000064-铁观音茶1---</v>
      </c>
      <c r="E2627" t="s">
        <v>3</v>
      </c>
      <c r="F2627" t="s">
        <v>12</v>
      </c>
      <c r="G2627">
        <v>1000000059</v>
      </c>
      <c r="H2627" t="s">
        <v>53</v>
      </c>
      <c r="I2627" s="2" t="s">
        <v>8</v>
      </c>
      <c r="J2627">
        <v>10000064</v>
      </c>
      <c r="K2627" t="s">
        <v>51</v>
      </c>
      <c r="M2627" s="3"/>
    </row>
    <row r="2628" spans="2:13" x14ac:dyDescent="0.2">
      <c r="B2628" s="1">
        <v>42901</v>
      </c>
      <c r="C2628">
        <v>2.5</v>
      </c>
      <c r="D2628" t="str">
        <f>_xlfn.TEXTJOIN($F$4,FALSE,源数据[[#This Row],[字段01]:[字段10]])</f>
        <v>湖南-长沙市-1000000059-厚飞康商贸公司-茶饮-10000136-柠檬茶8---</v>
      </c>
      <c r="E2628" t="s">
        <v>3</v>
      </c>
      <c r="F2628" t="s">
        <v>12</v>
      </c>
      <c r="G2628">
        <v>1000000059</v>
      </c>
      <c r="H2628" t="s">
        <v>53</v>
      </c>
      <c r="I2628" s="2" t="s">
        <v>8</v>
      </c>
      <c r="J2628">
        <v>10000136</v>
      </c>
      <c r="K2628" t="s">
        <v>38</v>
      </c>
      <c r="M2628" s="3"/>
    </row>
    <row r="2629" spans="2:13" x14ac:dyDescent="0.2">
      <c r="B2629" s="1">
        <v>42901</v>
      </c>
      <c r="C2629">
        <v>25.6</v>
      </c>
      <c r="D2629" t="str">
        <f>_xlfn.TEXTJOIN($F$4,FALSE,源数据[[#This Row],[字段01]:[字段10]])</f>
        <v>江苏-常州市-1000001133-厚弘优商贸公司-茶饮-10000182-麦茶3---</v>
      </c>
      <c r="E2629" t="s">
        <v>20</v>
      </c>
      <c r="F2629" t="s">
        <v>44</v>
      </c>
      <c r="G2629">
        <v>1000001133</v>
      </c>
      <c r="H2629" t="s">
        <v>43</v>
      </c>
      <c r="I2629" s="2" t="s">
        <v>8</v>
      </c>
      <c r="J2629">
        <v>10000182</v>
      </c>
      <c r="K2629" t="s">
        <v>29</v>
      </c>
      <c r="M2629" s="3"/>
    </row>
    <row r="2630" spans="2:13" x14ac:dyDescent="0.2">
      <c r="B2630" s="1">
        <v>42901</v>
      </c>
      <c r="C2630">
        <v>4.4000000000000004</v>
      </c>
      <c r="D2630" t="str">
        <f>_xlfn.TEXTJOIN($F$4,FALSE,源数据[[#This Row],[字段01]:[字段10]])</f>
        <v>江苏-常州市-1000001133-厚弘优商贸公司-茶饮-20000099-拿铁奶茶2---</v>
      </c>
      <c r="E2630" t="s">
        <v>20</v>
      </c>
      <c r="F2630" t="s">
        <v>44</v>
      </c>
      <c r="G2630">
        <v>1000001133</v>
      </c>
      <c r="H2630" t="s">
        <v>43</v>
      </c>
      <c r="I2630" s="2" t="s">
        <v>8</v>
      </c>
      <c r="J2630">
        <v>20000099</v>
      </c>
      <c r="K2630" t="s">
        <v>18</v>
      </c>
      <c r="M2630" s="3"/>
    </row>
    <row r="2631" spans="2:13" x14ac:dyDescent="0.2">
      <c r="B2631" s="1">
        <v>42901</v>
      </c>
      <c r="C2631">
        <v>10.6</v>
      </c>
      <c r="D2631" t="str">
        <f>_xlfn.TEXTJOIN($F$4,FALSE,源数据[[#This Row],[字段01]:[字段10]])</f>
        <v>江苏-常州市-1000001133-厚弘优商贸公司-汽水-50000113-百香果味汽水18---</v>
      </c>
      <c r="E2631" t="s">
        <v>20</v>
      </c>
      <c r="F2631" t="s">
        <v>44</v>
      </c>
      <c r="G2631">
        <v>1000001133</v>
      </c>
      <c r="H2631" t="s">
        <v>43</v>
      </c>
      <c r="I2631" s="2" t="s">
        <v>80</v>
      </c>
      <c r="J2631">
        <v>50000113</v>
      </c>
      <c r="K2631" t="s">
        <v>79</v>
      </c>
      <c r="M2631" s="3"/>
    </row>
    <row r="2632" spans="2:13" x14ac:dyDescent="0.2">
      <c r="B2632" s="1">
        <v>42901</v>
      </c>
      <c r="C2632">
        <v>21.6</v>
      </c>
      <c r="D2632" t="str">
        <f>_xlfn.TEXTJOIN($F$4,FALSE,源数据[[#This Row],[字段01]:[字段10]])</f>
        <v>江苏-南京市区-1000000018-久多厚商贸公司-茶饮-10000131-柠檬茶3---</v>
      </c>
      <c r="E2632" t="s">
        <v>20</v>
      </c>
      <c r="F2632" t="s">
        <v>47</v>
      </c>
      <c r="G2632">
        <v>1000000018</v>
      </c>
      <c r="H2632" t="s">
        <v>46</v>
      </c>
      <c r="I2632" s="2" t="s">
        <v>8</v>
      </c>
      <c r="J2632">
        <v>10000131</v>
      </c>
      <c r="K2632" t="s">
        <v>36</v>
      </c>
      <c r="M2632" s="3"/>
    </row>
    <row r="2633" spans="2:13" x14ac:dyDescent="0.2">
      <c r="B2633" s="1">
        <v>42901</v>
      </c>
      <c r="C2633">
        <v>7.8</v>
      </c>
      <c r="D2633" t="str">
        <f>_xlfn.TEXTJOIN($F$4,FALSE,源数据[[#This Row],[字段01]:[字段10]])</f>
        <v>江苏-南通市-1000000129-盛昌全商贸公司-茶饮-10000078-铁观音茶15---</v>
      </c>
      <c r="E2633" t="s">
        <v>20</v>
      </c>
      <c r="F2633" t="s">
        <v>67</v>
      </c>
      <c r="G2633">
        <v>1000000129</v>
      </c>
      <c r="H2633" t="s">
        <v>68</v>
      </c>
      <c r="I2633" s="2" t="s">
        <v>8</v>
      </c>
      <c r="J2633">
        <v>10000078</v>
      </c>
      <c r="K2633" t="s">
        <v>28</v>
      </c>
      <c r="M2633" s="3"/>
    </row>
    <row r="2634" spans="2:13" x14ac:dyDescent="0.2">
      <c r="B2634" s="1">
        <v>42901</v>
      </c>
      <c r="C2634">
        <v>17.3</v>
      </c>
      <c r="D2634" t="str">
        <f>_xlfn.TEXTJOIN($F$4,FALSE,源数据[[#This Row],[字段01]:[字段10]])</f>
        <v>江苏-南通市-1000000129-盛昌全商贸公司-茶饮-10000131-柠檬茶3---</v>
      </c>
      <c r="E2634" t="s">
        <v>20</v>
      </c>
      <c r="F2634" t="s">
        <v>67</v>
      </c>
      <c r="G2634">
        <v>1000000129</v>
      </c>
      <c r="H2634" t="s">
        <v>68</v>
      </c>
      <c r="I2634" s="2" t="s">
        <v>8</v>
      </c>
      <c r="J2634">
        <v>10000131</v>
      </c>
      <c r="K2634" t="s">
        <v>36</v>
      </c>
      <c r="M2634" s="3"/>
    </row>
    <row r="2635" spans="2:13" x14ac:dyDescent="0.2">
      <c r="B2635" s="1">
        <v>42901</v>
      </c>
      <c r="C2635">
        <v>22.3</v>
      </c>
      <c r="D2635" t="str">
        <f>_xlfn.TEXTJOIN($F$4,FALSE,源数据[[#This Row],[字段01]:[字段10]])</f>
        <v>江苏-苏州市-1000000054-荣聚本商贸公司-茶饮-10000111-茉莉花茶3---</v>
      </c>
      <c r="E2635" t="s">
        <v>20</v>
      </c>
      <c r="F2635" t="s">
        <v>27</v>
      </c>
      <c r="G2635">
        <v>1000000054</v>
      </c>
      <c r="H2635" t="s">
        <v>34</v>
      </c>
      <c r="I2635" s="2" t="s">
        <v>8</v>
      </c>
      <c r="J2635">
        <v>10000111</v>
      </c>
      <c r="K2635" t="s">
        <v>35</v>
      </c>
      <c r="M2635" s="3"/>
    </row>
    <row r="2636" spans="2:13" x14ac:dyDescent="0.2">
      <c r="B2636" s="1">
        <v>42901</v>
      </c>
      <c r="C2636">
        <v>20.3</v>
      </c>
      <c r="D2636" t="str">
        <f>_xlfn.TEXTJOIN($F$4,FALSE,源数据[[#This Row],[字段01]:[字段10]])</f>
        <v>江苏-苏州市-1000000054-荣聚本商贸公司-茶饮-10000131-柠檬茶3---</v>
      </c>
      <c r="E2636" t="s">
        <v>20</v>
      </c>
      <c r="F2636" t="s">
        <v>27</v>
      </c>
      <c r="G2636">
        <v>1000000054</v>
      </c>
      <c r="H2636" t="s">
        <v>34</v>
      </c>
      <c r="I2636" s="2" t="s">
        <v>8</v>
      </c>
      <c r="J2636">
        <v>10000131</v>
      </c>
      <c r="K2636" t="s">
        <v>36</v>
      </c>
      <c r="M2636" s="3"/>
    </row>
    <row r="2637" spans="2:13" x14ac:dyDescent="0.2">
      <c r="B2637" s="1">
        <v>42901</v>
      </c>
      <c r="C2637">
        <v>16.8</v>
      </c>
      <c r="D2637" t="str">
        <f>_xlfn.TEXTJOIN($F$4,FALSE,源数据[[#This Row],[字段01]:[字段10]])</f>
        <v>江苏-苏州市-1000000054-荣聚本商贸公司-茶饮-10000131-柠檬茶3---</v>
      </c>
      <c r="E2637" t="s">
        <v>20</v>
      </c>
      <c r="F2637" t="s">
        <v>27</v>
      </c>
      <c r="G2637">
        <v>1000000054</v>
      </c>
      <c r="H2637" t="s">
        <v>34</v>
      </c>
      <c r="I2637" s="2" t="s">
        <v>8</v>
      </c>
      <c r="J2637">
        <v>10000131</v>
      </c>
      <c r="K2637" t="s">
        <v>36</v>
      </c>
      <c r="M2637" s="3"/>
    </row>
    <row r="2638" spans="2:13" x14ac:dyDescent="0.2">
      <c r="B2638" s="1">
        <v>42901</v>
      </c>
      <c r="C2638">
        <v>8.1999999999999993</v>
      </c>
      <c r="D2638" t="str">
        <f>_xlfn.TEXTJOIN($F$4,FALSE,源数据[[#This Row],[字段01]:[字段10]])</f>
        <v>江苏-苏州市-1000000054-荣聚本商贸公司-茶饮-10000136-柠檬茶8---</v>
      </c>
      <c r="E2638" t="s">
        <v>20</v>
      </c>
      <c r="F2638" t="s">
        <v>27</v>
      </c>
      <c r="G2638">
        <v>1000000054</v>
      </c>
      <c r="H2638" t="s">
        <v>34</v>
      </c>
      <c r="I2638" s="2" t="s">
        <v>8</v>
      </c>
      <c r="J2638">
        <v>10000136</v>
      </c>
      <c r="K2638" t="s">
        <v>38</v>
      </c>
      <c r="M2638" s="3"/>
    </row>
    <row r="2639" spans="2:13" x14ac:dyDescent="0.2">
      <c r="B2639" s="1">
        <v>42901</v>
      </c>
      <c r="C2639">
        <v>19.7</v>
      </c>
      <c r="D2639" t="str">
        <f>_xlfn.TEXTJOIN($F$4,FALSE,源数据[[#This Row],[字段01]:[字段10]])</f>
        <v>江苏-苏州市-1000000054-荣聚本商贸公司-果汁-40000085-红石榴汁1---</v>
      </c>
      <c r="E2639" t="s">
        <v>20</v>
      </c>
      <c r="F2639" t="s">
        <v>27</v>
      </c>
      <c r="G2639">
        <v>1000000054</v>
      </c>
      <c r="H2639" t="s">
        <v>34</v>
      </c>
      <c r="I2639" s="2" t="s">
        <v>24</v>
      </c>
      <c r="J2639">
        <v>40000085</v>
      </c>
      <c r="K2639" t="s">
        <v>22</v>
      </c>
      <c r="M2639" s="3"/>
    </row>
    <row r="2640" spans="2:13" x14ac:dyDescent="0.2">
      <c r="B2640" s="1">
        <v>42901</v>
      </c>
      <c r="C2640">
        <v>8</v>
      </c>
      <c r="D2640" t="str">
        <f>_xlfn.TEXTJOIN($F$4,FALSE,源数据[[#This Row],[字段01]:[字段10]])</f>
        <v>江苏-苏州市-1000000054-荣聚本商贸公司-果汁-40000085-红石榴汁1---</v>
      </c>
      <c r="E2640" t="s">
        <v>20</v>
      </c>
      <c r="F2640" t="s">
        <v>27</v>
      </c>
      <c r="G2640">
        <v>1000000054</v>
      </c>
      <c r="H2640" t="s">
        <v>34</v>
      </c>
      <c r="I2640" s="2" t="s">
        <v>24</v>
      </c>
      <c r="J2640">
        <v>40000085</v>
      </c>
      <c r="K2640" t="s">
        <v>22</v>
      </c>
      <c r="M2640" s="3"/>
    </row>
    <row r="2641" spans="2:13" x14ac:dyDescent="0.2">
      <c r="B2641" s="1">
        <v>42901</v>
      </c>
      <c r="C2641">
        <v>0.8</v>
      </c>
      <c r="D2641" t="str">
        <f>_xlfn.TEXTJOIN($F$4,FALSE,源数据[[#This Row],[字段01]:[字段10]])</f>
        <v>江苏-泰州市-1000003183-安成茂商贸公司-茶饮-10000136-柠檬茶8---</v>
      </c>
      <c r="E2641" t="s">
        <v>20</v>
      </c>
      <c r="F2641" t="s">
        <v>23</v>
      </c>
      <c r="G2641">
        <v>1000003183</v>
      </c>
      <c r="H2641" t="s">
        <v>21</v>
      </c>
      <c r="I2641" s="2" t="s">
        <v>8</v>
      </c>
      <c r="J2641">
        <v>10000136</v>
      </c>
      <c r="K2641" t="s">
        <v>38</v>
      </c>
      <c r="M2641" s="3"/>
    </row>
    <row r="2642" spans="2:13" x14ac:dyDescent="0.2">
      <c r="B2642" s="1">
        <v>42901</v>
      </c>
      <c r="C2642">
        <v>2.2999999999999998</v>
      </c>
      <c r="D2642" t="str">
        <f>_xlfn.TEXTJOIN($F$4,FALSE,源数据[[#This Row],[字段01]:[字段10]])</f>
        <v>江苏-无锡市-1000000046-多福复商贸公司-茶饮-20000099-拿铁奶茶2---</v>
      </c>
      <c r="E2642" t="s">
        <v>20</v>
      </c>
      <c r="F2642" t="s">
        <v>52</v>
      </c>
      <c r="G2642">
        <v>1000000046</v>
      </c>
      <c r="H2642" t="s">
        <v>50</v>
      </c>
      <c r="I2642" s="2" t="s">
        <v>8</v>
      </c>
      <c r="J2642">
        <v>20000099</v>
      </c>
      <c r="K2642" t="s">
        <v>18</v>
      </c>
      <c r="M2642" s="3"/>
    </row>
    <row r="2643" spans="2:13" x14ac:dyDescent="0.2">
      <c r="B2643" s="1">
        <v>42901</v>
      </c>
      <c r="C2643">
        <v>24.8</v>
      </c>
      <c r="D2643" t="str">
        <f>_xlfn.TEXTJOIN($F$4,FALSE,源数据[[#This Row],[字段01]:[字段10]])</f>
        <v>江苏-徐州市-1000000031-顺满进商贸公司-茶饮-10000061-冰绿茶18---</v>
      </c>
      <c r="E2643" t="s">
        <v>20</v>
      </c>
      <c r="F2643" t="s">
        <v>31</v>
      </c>
      <c r="G2643">
        <v>1000000031</v>
      </c>
      <c r="H2643" t="s">
        <v>30</v>
      </c>
      <c r="I2643" s="2" t="s">
        <v>8</v>
      </c>
      <c r="J2643">
        <v>10000061</v>
      </c>
      <c r="K2643" t="s">
        <v>26</v>
      </c>
      <c r="M2643" s="3"/>
    </row>
    <row r="2644" spans="2:13" x14ac:dyDescent="0.2">
      <c r="B2644" s="1">
        <v>42902</v>
      </c>
      <c r="C2644">
        <v>76.3</v>
      </c>
      <c r="D2644" t="str">
        <f>_xlfn.TEXTJOIN($F$4,FALSE,源数据[[#This Row],[字段01]:[字段10]])</f>
        <v>湖南-常德市-1000000281-宝飞圣商贸公司-茶饮-20000099-拿铁奶茶2---</v>
      </c>
      <c r="E2644" t="s">
        <v>3</v>
      </c>
      <c r="F2644" t="s">
        <v>73</v>
      </c>
      <c r="G2644">
        <v>1000000281</v>
      </c>
      <c r="H2644" t="s">
        <v>72</v>
      </c>
      <c r="I2644" s="2" t="s">
        <v>8</v>
      </c>
      <c r="J2644">
        <v>20000099</v>
      </c>
      <c r="K2644" t="s">
        <v>18</v>
      </c>
      <c r="M2644" s="3"/>
    </row>
    <row r="2645" spans="2:13" x14ac:dyDescent="0.2">
      <c r="B2645" s="1">
        <v>42902</v>
      </c>
      <c r="C2645">
        <v>4.7</v>
      </c>
      <c r="D2645" t="str">
        <f>_xlfn.TEXTJOIN($F$4,FALSE,源数据[[#This Row],[字段01]:[字段10]])</f>
        <v>湖南-邵阳市-1000001502-裕协康商贸公司-茶饮-10000211-茉莉绿茶11---</v>
      </c>
      <c r="E2645" t="s">
        <v>3</v>
      </c>
      <c r="F2645" t="s">
        <v>55</v>
      </c>
      <c r="G2645">
        <v>1000001502</v>
      </c>
      <c r="H2645" t="s">
        <v>54</v>
      </c>
      <c r="I2645" s="2" t="s">
        <v>8</v>
      </c>
      <c r="J2645">
        <v>10000211</v>
      </c>
      <c r="K2645" t="s">
        <v>6</v>
      </c>
      <c r="M2645" s="3"/>
    </row>
    <row r="2646" spans="2:13" x14ac:dyDescent="0.2">
      <c r="B2646" s="1">
        <v>42902</v>
      </c>
      <c r="C2646">
        <v>55</v>
      </c>
      <c r="D2646" t="str">
        <f>_xlfn.TEXTJOIN($F$4,FALSE,源数据[[#This Row],[字段01]:[字段10]])</f>
        <v>湖南-长沙市-1000000059-厚飞康商贸公司-茶饮-10000064-铁观音茶1---</v>
      </c>
      <c r="E2646" t="s">
        <v>3</v>
      </c>
      <c r="F2646" t="s">
        <v>12</v>
      </c>
      <c r="G2646">
        <v>1000000059</v>
      </c>
      <c r="H2646" t="s">
        <v>53</v>
      </c>
      <c r="I2646" s="2" t="s">
        <v>8</v>
      </c>
      <c r="J2646">
        <v>10000064</v>
      </c>
      <c r="K2646" t="s">
        <v>51</v>
      </c>
      <c r="M2646" s="3"/>
    </row>
    <row r="2647" spans="2:13" x14ac:dyDescent="0.2">
      <c r="B2647" s="1">
        <v>42902</v>
      </c>
      <c r="C2647">
        <v>8.4</v>
      </c>
      <c r="D2647" t="str">
        <f>_xlfn.TEXTJOIN($F$4,FALSE,源数据[[#This Row],[字段01]:[字段10]])</f>
        <v>湖南-长沙市-1000000059-厚飞康商贸公司-茶饮-10000064-铁观音茶1---</v>
      </c>
      <c r="E2647" t="s">
        <v>3</v>
      </c>
      <c r="F2647" t="s">
        <v>12</v>
      </c>
      <c r="G2647">
        <v>1000000059</v>
      </c>
      <c r="H2647" t="s">
        <v>53</v>
      </c>
      <c r="I2647" s="2" t="s">
        <v>8</v>
      </c>
      <c r="J2647">
        <v>10000064</v>
      </c>
      <c r="K2647" t="s">
        <v>51</v>
      </c>
      <c r="M2647" s="3"/>
    </row>
    <row r="2648" spans="2:13" x14ac:dyDescent="0.2">
      <c r="B2648" s="1">
        <v>42902</v>
      </c>
      <c r="C2648">
        <v>6.2</v>
      </c>
      <c r="D2648" t="str">
        <f>_xlfn.TEXTJOIN($F$4,FALSE,源数据[[#This Row],[字段01]:[字段10]])</f>
        <v>湖南-长沙市-1000000059-厚飞康商贸公司-茶饮-10000064-铁观音茶1---</v>
      </c>
      <c r="E2648" t="s">
        <v>3</v>
      </c>
      <c r="F2648" t="s">
        <v>12</v>
      </c>
      <c r="G2648">
        <v>1000000059</v>
      </c>
      <c r="H2648" t="s">
        <v>53</v>
      </c>
      <c r="I2648" s="2" t="s">
        <v>8</v>
      </c>
      <c r="J2648">
        <v>10000064</v>
      </c>
      <c r="K2648" t="s">
        <v>51</v>
      </c>
      <c r="M2648" s="3"/>
    </row>
    <row r="2649" spans="2:13" x14ac:dyDescent="0.2">
      <c r="B2649" s="1">
        <v>42902</v>
      </c>
      <c r="C2649">
        <v>9.1</v>
      </c>
      <c r="D2649" t="str">
        <f>_xlfn.TEXTJOIN($F$4,FALSE,源数据[[#This Row],[字段01]:[字段10]])</f>
        <v>湖南-长沙市-1000000059-厚飞康商贸公司-茶饮-10000131-柠檬茶3---</v>
      </c>
      <c r="E2649" t="s">
        <v>3</v>
      </c>
      <c r="F2649" t="s">
        <v>12</v>
      </c>
      <c r="G2649">
        <v>1000000059</v>
      </c>
      <c r="H2649" t="s">
        <v>53</v>
      </c>
      <c r="I2649" s="2" t="s">
        <v>8</v>
      </c>
      <c r="J2649">
        <v>10000131</v>
      </c>
      <c r="K2649" t="s">
        <v>36</v>
      </c>
      <c r="M2649" s="3"/>
    </row>
    <row r="2650" spans="2:13" x14ac:dyDescent="0.2">
      <c r="B2650" s="1">
        <v>42902</v>
      </c>
      <c r="C2650">
        <v>63.1</v>
      </c>
      <c r="D2650" t="str">
        <f>_xlfn.TEXTJOIN($F$4,FALSE,源数据[[#This Row],[字段01]:[字段10]])</f>
        <v>湖南-长沙市-1000000059-厚飞康商贸公司-茶饮-10000211-茉莉绿茶11---</v>
      </c>
      <c r="E2650" t="s">
        <v>3</v>
      </c>
      <c r="F2650" t="s">
        <v>12</v>
      </c>
      <c r="G2650">
        <v>1000000059</v>
      </c>
      <c r="H2650" t="s">
        <v>53</v>
      </c>
      <c r="I2650" s="2" t="s">
        <v>8</v>
      </c>
      <c r="J2650">
        <v>10000211</v>
      </c>
      <c r="K2650" t="s">
        <v>6</v>
      </c>
      <c r="M2650" s="3"/>
    </row>
    <row r="2651" spans="2:13" x14ac:dyDescent="0.2">
      <c r="B2651" s="1">
        <v>42902</v>
      </c>
      <c r="C2651">
        <v>17.2</v>
      </c>
      <c r="D2651" t="str">
        <f>_xlfn.TEXTJOIN($F$4,FALSE,源数据[[#This Row],[字段01]:[字段10]])</f>
        <v>江苏-常州市-1000001133-厚弘优商贸公司-茶饮-10000078-铁观音茶15---</v>
      </c>
      <c r="E2651" t="s">
        <v>20</v>
      </c>
      <c r="F2651" t="s">
        <v>44</v>
      </c>
      <c r="G2651">
        <v>1000001133</v>
      </c>
      <c r="H2651" t="s">
        <v>43</v>
      </c>
      <c r="I2651" s="2" t="s">
        <v>8</v>
      </c>
      <c r="J2651">
        <v>10000078</v>
      </c>
      <c r="K2651" t="s">
        <v>28</v>
      </c>
      <c r="M2651" s="3"/>
    </row>
    <row r="2652" spans="2:13" x14ac:dyDescent="0.2">
      <c r="B2652" s="1">
        <v>42902</v>
      </c>
      <c r="C2652">
        <v>7.2</v>
      </c>
      <c r="D2652" t="str">
        <f>_xlfn.TEXTJOIN($F$4,FALSE,源数据[[#This Row],[字段01]:[字段10]])</f>
        <v>江苏-常州市-1000001133-厚弘优商贸公司-茶饮-10000111-茉莉花茶3---</v>
      </c>
      <c r="E2652" t="s">
        <v>20</v>
      </c>
      <c r="F2652" t="s">
        <v>44</v>
      </c>
      <c r="G2652">
        <v>1000001133</v>
      </c>
      <c r="H2652" t="s">
        <v>43</v>
      </c>
      <c r="I2652" s="2" t="s">
        <v>8</v>
      </c>
      <c r="J2652">
        <v>10000111</v>
      </c>
      <c r="K2652" t="s">
        <v>35</v>
      </c>
      <c r="M2652" s="3"/>
    </row>
    <row r="2653" spans="2:13" x14ac:dyDescent="0.2">
      <c r="B2653" s="1">
        <v>42902</v>
      </c>
      <c r="C2653">
        <v>8.4</v>
      </c>
      <c r="D2653" t="str">
        <f>_xlfn.TEXTJOIN($F$4,FALSE,源数据[[#This Row],[字段01]:[字段10]])</f>
        <v>江苏-徐州市-1000000031-顺满进商贸公司-茶饮-10000078-铁观音茶15---</v>
      </c>
      <c r="E2653" t="s">
        <v>20</v>
      </c>
      <c r="F2653" t="s">
        <v>31</v>
      </c>
      <c r="G2653">
        <v>1000000031</v>
      </c>
      <c r="H2653" t="s">
        <v>30</v>
      </c>
      <c r="I2653" s="2" t="s">
        <v>8</v>
      </c>
      <c r="J2653">
        <v>10000078</v>
      </c>
      <c r="K2653" t="s">
        <v>28</v>
      </c>
      <c r="M2653" s="3"/>
    </row>
    <row r="2654" spans="2:13" x14ac:dyDescent="0.2">
      <c r="B2654" s="1">
        <v>42902</v>
      </c>
      <c r="C2654">
        <v>6.4</v>
      </c>
      <c r="D2654" t="str">
        <f>_xlfn.TEXTJOIN($F$4,FALSE,源数据[[#This Row],[字段01]:[字段10]])</f>
        <v>江苏-徐州市-1000000031-顺满进商贸公司-茶饮-20000099-拿铁奶茶2---</v>
      </c>
      <c r="E2654" t="s">
        <v>20</v>
      </c>
      <c r="F2654" t="s">
        <v>31</v>
      </c>
      <c r="G2654">
        <v>1000000031</v>
      </c>
      <c r="H2654" t="s">
        <v>30</v>
      </c>
      <c r="I2654" s="2" t="s">
        <v>8</v>
      </c>
      <c r="J2654">
        <v>20000099</v>
      </c>
      <c r="K2654" t="s">
        <v>18</v>
      </c>
      <c r="M2654" s="3"/>
    </row>
    <row r="2655" spans="2:13" x14ac:dyDescent="0.2">
      <c r="B2655" s="1">
        <v>42902</v>
      </c>
      <c r="C2655">
        <v>6.7</v>
      </c>
      <c r="D2655" t="str">
        <f>_xlfn.TEXTJOIN($F$4,FALSE,源数据[[#This Row],[字段01]:[字段10]])</f>
        <v>江苏-徐州市-1000000031-顺满进商贸公司-汽水-50000113-百香果味汽水18---</v>
      </c>
      <c r="E2655" t="s">
        <v>20</v>
      </c>
      <c r="F2655" t="s">
        <v>31</v>
      </c>
      <c r="G2655">
        <v>1000000031</v>
      </c>
      <c r="H2655" t="s">
        <v>30</v>
      </c>
      <c r="I2655" s="2" t="s">
        <v>80</v>
      </c>
      <c r="J2655">
        <v>50000113</v>
      </c>
      <c r="K2655" t="s">
        <v>79</v>
      </c>
      <c r="M2655" s="3"/>
    </row>
    <row r="2656" spans="2:13" x14ac:dyDescent="0.2">
      <c r="B2656" s="1">
        <v>42902</v>
      </c>
      <c r="C2656">
        <v>8.1999999999999993</v>
      </c>
      <c r="D2656" t="str">
        <f>_xlfn.TEXTJOIN($F$4,FALSE,源数据[[#This Row],[字段01]:[字段10]])</f>
        <v>江苏-扬州市-1000000579-润谦高商贸公司-茶饮-10000078-铁观音茶15---</v>
      </c>
      <c r="E2656" t="s">
        <v>20</v>
      </c>
      <c r="F2656" t="s">
        <v>59</v>
      </c>
      <c r="G2656">
        <v>1000000579</v>
      </c>
      <c r="H2656" t="s">
        <v>58</v>
      </c>
      <c r="I2656" s="2" t="s">
        <v>8</v>
      </c>
      <c r="J2656">
        <v>10000078</v>
      </c>
      <c r="K2656" t="s">
        <v>28</v>
      </c>
      <c r="M2656" s="3"/>
    </row>
    <row r="2657" spans="2:13" x14ac:dyDescent="0.2">
      <c r="B2657" s="1">
        <v>42902</v>
      </c>
      <c r="C2657">
        <v>3.9</v>
      </c>
      <c r="D2657" t="str">
        <f>_xlfn.TEXTJOIN($F$4,FALSE,源数据[[#This Row],[字段01]:[字段10]])</f>
        <v>江苏-扬州市-1000000579-润谦高商贸公司-茶饮-10000131-柠檬茶3---</v>
      </c>
      <c r="E2657" t="s">
        <v>20</v>
      </c>
      <c r="F2657" t="s">
        <v>59</v>
      </c>
      <c r="G2657">
        <v>1000000579</v>
      </c>
      <c r="H2657" t="s">
        <v>58</v>
      </c>
      <c r="I2657" s="2" t="s">
        <v>8</v>
      </c>
      <c r="J2657">
        <v>10000131</v>
      </c>
      <c r="K2657" t="s">
        <v>36</v>
      </c>
      <c r="M2657" s="3"/>
    </row>
    <row r="2658" spans="2:13" x14ac:dyDescent="0.2">
      <c r="B2658" s="1">
        <v>42902</v>
      </c>
      <c r="C2658">
        <v>4.8</v>
      </c>
      <c r="D2658" t="str">
        <f>_xlfn.TEXTJOIN($F$4,FALSE,源数据[[#This Row],[字段01]:[字段10]])</f>
        <v>江苏-扬州市-1000000579-润谦高商贸公司-茶饮-10000211-茉莉绿茶11---</v>
      </c>
      <c r="E2658" t="s">
        <v>20</v>
      </c>
      <c r="F2658" t="s">
        <v>59</v>
      </c>
      <c r="G2658">
        <v>1000000579</v>
      </c>
      <c r="H2658" t="s">
        <v>58</v>
      </c>
      <c r="I2658" s="2" t="s">
        <v>8</v>
      </c>
      <c r="J2658">
        <v>10000211</v>
      </c>
      <c r="K2658" t="s">
        <v>6</v>
      </c>
      <c r="M2658" s="3"/>
    </row>
    <row r="2659" spans="2:13" x14ac:dyDescent="0.2">
      <c r="B2659" s="1">
        <v>42902</v>
      </c>
      <c r="C2659">
        <v>4.4000000000000004</v>
      </c>
      <c r="D2659" t="str">
        <f>_xlfn.TEXTJOIN($F$4,FALSE,源数据[[#This Row],[字段01]:[字段10]])</f>
        <v>江苏-扬州市-1000000579-润谦高商贸公司-茶饮-20000099-拿铁奶茶2---</v>
      </c>
      <c r="E2659" t="s">
        <v>20</v>
      </c>
      <c r="F2659" t="s">
        <v>59</v>
      </c>
      <c r="G2659">
        <v>1000000579</v>
      </c>
      <c r="H2659" t="s">
        <v>58</v>
      </c>
      <c r="I2659" s="2" t="s">
        <v>8</v>
      </c>
      <c r="J2659">
        <v>20000099</v>
      </c>
      <c r="K2659" t="s">
        <v>18</v>
      </c>
      <c r="M2659" s="3"/>
    </row>
    <row r="2660" spans="2:13" x14ac:dyDescent="0.2">
      <c r="B2660" s="1">
        <v>42903</v>
      </c>
      <c r="C2660">
        <v>53.7</v>
      </c>
      <c r="D2660" t="str">
        <f>_xlfn.TEXTJOIN($F$4,FALSE,源数据[[#This Row],[字段01]:[字段10]])</f>
        <v>湖南-郴州市-1000002985-寿贵盛商贸公司-茶饮-10000211-茉莉绿茶11---</v>
      </c>
      <c r="E2660" t="s">
        <v>3</v>
      </c>
      <c r="F2660" t="s">
        <v>10</v>
      </c>
      <c r="G2660">
        <v>1000002985</v>
      </c>
      <c r="H2660" t="s">
        <v>45</v>
      </c>
      <c r="I2660" s="2" t="s">
        <v>8</v>
      </c>
      <c r="J2660">
        <v>10000211</v>
      </c>
      <c r="K2660" t="s">
        <v>6</v>
      </c>
      <c r="M2660" s="3"/>
    </row>
    <row r="2661" spans="2:13" x14ac:dyDescent="0.2">
      <c r="B2661" s="1">
        <v>42903</v>
      </c>
      <c r="C2661">
        <v>9</v>
      </c>
      <c r="D2661" t="str">
        <f>_xlfn.TEXTJOIN($F$4,FALSE,源数据[[#This Row],[字段01]:[字段10]])</f>
        <v>湖南-长沙市-1000000059-厚飞康商贸公司-茶饮-10000131-柠檬茶3---</v>
      </c>
      <c r="E2661" t="s">
        <v>3</v>
      </c>
      <c r="F2661" t="s">
        <v>12</v>
      </c>
      <c r="G2661">
        <v>1000000059</v>
      </c>
      <c r="H2661" t="s">
        <v>53</v>
      </c>
      <c r="I2661" s="2" t="s">
        <v>8</v>
      </c>
      <c r="J2661">
        <v>10000131</v>
      </c>
      <c r="K2661" t="s">
        <v>36</v>
      </c>
      <c r="M2661" s="3"/>
    </row>
    <row r="2662" spans="2:13" x14ac:dyDescent="0.2">
      <c r="B2662" s="1">
        <v>42903</v>
      </c>
      <c r="C2662">
        <v>4.5</v>
      </c>
      <c r="D2662" t="str">
        <f>_xlfn.TEXTJOIN($F$4,FALSE,源数据[[#This Row],[字段01]:[字段10]])</f>
        <v>湖南-长沙市-1000000059-厚飞康商贸公司-茶饮-10000131-柠檬茶3---</v>
      </c>
      <c r="E2662" t="s">
        <v>3</v>
      </c>
      <c r="F2662" t="s">
        <v>12</v>
      </c>
      <c r="G2662">
        <v>1000000059</v>
      </c>
      <c r="H2662" t="s">
        <v>53</v>
      </c>
      <c r="I2662" s="2" t="s">
        <v>8</v>
      </c>
      <c r="J2662">
        <v>10000131</v>
      </c>
      <c r="K2662" t="s">
        <v>36</v>
      </c>
      <c r="M2662" s="3"/>
    </row>
    <row r="2663" spans="2:13" x14ac:dyDescent="0.2">
      <c r="B2663" s="1">
        <v>42903</v>
      </c>
      <c r="C2663">
        <v>60.8</v>
      </c>
      <c r="D2663" t="str">
        <f>_xlfn.TEXTJOIN($F$4,FALSE,源数据[[#This Row],[字段01]:[字段10]])</f>
        <v>湖南-长沙市-1000001649-圣大广商贸公司-茶饮-10000211-茉莉绿茶11---</v>
      </c>
      <c r="E2663" t="s">
        <v>3</v>
      </c>
      <c r="F2663" t="s">
        <v>12</v>
      </c>
      <c r="G2663">
        <v>1000001649</v>
      </c>
      <c r="H2663" t="s">
        <v>11</v>
      </c>
      <c r="I2663" s="2" t="s">
        <v>8</v>
      </c>
      <c r="J2663">
        <v>10000211</v>
      </c>
      <c r="K2663" t="s">
        <v>6</v>
      </c>
      <c r="M2663" s="3"/>
    </row>
    <row r="2664" spans="2:13" x14ac:dyDescent="0.2">
      <c r="B2664" s="1">
        <v>42903</v>
      </c>
      <c r="C2664">
        <v>59.5</v>
      </c>
      <c r="D2664" t="str">
        <f>_xlfn.TEXTJOIN($F$4,FALSE,源数据[[#This Row],[字段01]:[字段10]])</f>
        <v>湖南-长沙市-1000001649-圣大广商贸公司-茶饮-10000211-茉莉绿茶11---</v>
      </c>
      <c r="E2664" t="s">
        <v>3</v>
      </c>
      <c r="F2664" t="s">
        <v>12</v>
      </c>
      <c r="G2664">
        <v>1000001649</v>
      </c>
      <c r="H2664" t="s">
        <v>11</v>
      </c>
      <c r="I2664" s="2" t="s">
        <v>8</v>
      </c>
      <c r="J2664">
        <v>10000211</v>
      </c>
      <c r="K2664" t="s">
        <v>6</v>
      </c>
      <c r="M2664" s="3"/>
    </row>
    <row r="2665" spans="2:13" x14ac:dyDescent="0.2">
      <c r="B2665" s="1">
        <v>42903</v>
      </c>
      <c r="C2665">
        <v>8</v>
      </c>
      <c r="D2665" t="str">
        <f>_xlfn.TEXTJOIN($F$4,FALSE,源数据[[#This Row],[字段01]:[字段10]])</f>
        <v>江苏-常州市-1000001133-厚弘优商贸公司-茶饮-10000061-冰绿茶18---</v>
      </c>
      <c r="E2665" t="s">
        <v>20</v>
      </c>
      <c r="F2665" t="s">
        <v>44</v>
      </c>
      <c r="G2665">
        <v>1000001133</v>
      </c>
      <c r="H2665" t="s">
        <v>43</v>
      </c>
      <c r="I2665" s="2" t="s">
        <v>8</v>
      </c>
      <c r="J2665">
        <v>10000061</v>
      </c>
      <c r="K2665" t="s">
        <v>26</v>
      </c>
      <c r="M2665" s="3"/>
    </row>
    <row r="2666" spans="2:13" x14ac:dyDescent="0.2">
      <c r="B2666" s="1">
        <v>42903</v>
      </c>
      <c r="C2666">
        <v>2</v>
      </c>
      <c r="D2666" t="str">
        <f>_xlfn.TEXTJOIN($F$4,FALSE,源数据[[#This Row],[字段01]:[字段10]])</f>
        <v>江苏-常州市-1000001133-厚弘优商贸公司-茶饮-10000061-冰绿茶18---</v>
      </c>
      <c r="E2666" t="s">
        <v>20</v>
      </c>
      <c r="F2666" t="s">
        <v>44</v>
      </c>
      <c r="G2666">
        <v>1000001133</v>
      </c>
      <c r="H2666" t="s">
        <v>43</v>
      </c>
      <c r="I2666" s="2" t="s">
        <v>8</v>
      </c>
      <c r="J2666">
        <v>10000061</v>
      </c>
      <c r="K2666" t="s">
        <v>26</v>
      </c>
      <c r="M2666" s="3"/>
    </row>
    <row r="2667" spans="2:13" x14ac:dyDescent="0.2">
      <c r="B2667" s="1">
        <v>42903</v>
      </c>
      <c r="C2667">
        <v>16.399999999999999</v>
      </c>
      <c r="D2667" t="str">
        <f>_xlfn.TEXTJOIN($F$4,FALSE,源数据[[#This Row],[字段01]:[字段10]])</f>
        <v>江苏-常州市-1000001133-厚弘优商贸公司-茶饮-10000182-麦茶3---</v>
      </c>
      <c r="E2667" t="s">
        <v>20</v>
      </c>
      <c r="F2667" t="s">
        <v>44</v>
      </c>
      <c r="G2667">
        <v>1000001133</v>
      </c>
      <c r="H2667" t="s">
        <v>43</v>
      </c>
      <c r="I2667" s="2" t="s">
        <v>8</v>
      </c>
      <c r="J2667">
        <v>10000182</v>
      </c>
      <c r="K2667" t="s">
        <v>29</v>
      </c>
      <c r="M2667" s="3"/>
    </row>
    <row r="2668" spans="2:13" x14ac:dyDescent="0.2">
      <c r="B2668" s="1">
        <v>42903</v>
      </c>
      <c r="C2668">
        <v>22.9</v>
      </c>
      <c r="D2668" t="str">
        <f>_xlfn.TEXTJOIN($F$4,FALSE,源数据[[#This Row],[字段01]:[字段10]])</f>
        <v>江苏-常州市-1000001133-厚弘优商贸公司-茶饮-10000182-麦茶3---</v>
      </c>
      <c r="E2668" t="s">
        <v>20</v>
      </c>
      <c r="F2668" t="s">
        <v>44</v>
      </c>
      <c r="G2668">
        <v>1000001133</v>
      </c>
      <c r="H2668" t="s">
        <v>43</v>
      </c>
      <c r="I2668" s="2" t="s">
        <v>8</v>
      </c>
      <c r="J2668">
        <v>10000182</v>
      </c>
      <c r="K2668" t="s">
        <v>29</v>
      </c>
      <c r="M2668" s="3"/>
    </row>
    <row r="2669" spans="2:13" x14ac:dyDescent="0.2">
      <c r="B2669" s="1">
        <v>42903</v>
      </c>
      <c r="C2669">
        <v>16.7</v>
      </c>
      <c r="D2669" t="str">
        <f>_xlfn.TEXTJOIN($F$4,FALSE,源数据[[#This Row],[字段01]:[字段10]])</f>
        <v>江苏-南京市区-1000000018-久多厚商贸公司-茶饮-10000078-铁观音茶15---</v>
      </c>
      <c r="E2669" t="s">
        <v>20</v>
      </c>
      <c r="F2669" t="s">
        <v>47</v>
      </c>
      <c r="G2669">
        <v>1000000018</v>
      </c>
      <c r="H2669" t="s">
        <v>46</v>
      </c>
      <c r="I2669" s="2" t="s">
        <v>8</v>
      </c>
      <c r="J2669">
        <v>10000078</v>
      </c>
      <c r="K2669" t="s">
        <v>28</v>
      </c>
      <c r="M2669" s="3"/>
    </row>
    <row r="2670" spans="2:13" x14ac:dyDescent="0.2">
      <c r="B2670" s="1">
        <v>42903</v>
      </c>
      <c r="C2670">
        <v>7.2</v>
      </c>
      <c r="D2670" t="str">
        <f>_xlfn.TEXTJOIN($F$4,FALSE,源数据[[#This Row],[字段01]:[字段10]])</f>
        <v>江苏-南京市区-1000000018-久多厚商贸公司-茶饮-10000136-柠檬茶8---</v>
      </c>
      <c r="E2670" t="s">
        <v>20</v>
      </c>
      <c r="F2670" t="s">
        <v>47</v>
      </c>
      <c r="G2670">
        <v>1000000018</v>
      </c>
      <c r="H2670" t="s">
        <v>46</v>
      </c>
      <c r="I2670" s="2" t="s">
        <v>8</v>
      </c>
      <c r="J2670">
        <v>10000136</v>
      </c>
      <c r="K2670" t="s">
        <v>38</v>
      </c>
      <c r="M2670" s="3"/>
    </row>
    <row r="2671" spans="2:13" x14ac:dyDescent="0.2">
      <c r="B2671" s="1">
        <v>42903</v>
      </c>
      <c r="C2671">
        <v>44.1</v>
      </c>
      <c r="D2671" t="str">
        <f>_xlfn.TEXTJOIN($F$4,FALSE,源数据[[#This Row],[字段01]:[字段10]])</f>
        <v>江苏-扬州市-1000000579-润谦高商贸公司-果汁-40000085-红石榴汁1---</v>
      </c>
      <c r="E2671" t="s">
        <v>20</v>
      </c>
      <c r="F2671" t="s">
        <v>59</v>
      </c>
      <c r="G2671">
        <v>1000000579</v>
      </c>
      <c r="H2671" t="s">
        <v>58</v>
      </c>
      <c r="I2671" s="2" t="s">
        <v>24</v>
      </c>
      <c r="J2671">
        <v>40000085</v>
      </c>
      <c r="K2671" t="s">
        <v>22</v>
      </c>
      <c r="M2671" s="3"/>
    </row>
    <row r="2672" spans="2:13" x14ac:dyDescent="0.2">
      <c r="B2672" s="1">
        <v>42904</v>
      </c>
      <c r="C2672">
        <v>1.7</v>
      </c>
      <c r="D2672" t="str">
        <f>_xlfn.TEXTJOIN($F$4,FALSE,源数据[[#This Row],[字段01]:[字段10]])</f>
        <v>湖南-邵阳市-1000001502-裕协康商贸公司-汽水-50000113-百香果味汽水18---</v>
      </c>
      <c r="E2672" t="s">
        <v>3</v>
      </c>
      <c r="F2672" t="s">
        <v>55</v>
      </c>
      <c r="G2672">
        <v>1000001502</v>
      </c>
      <c r="H2672" t="s">
        <v>54</v>
      </c>
      <c r="I2672" s="2" t="s">
        <v>80</v>
      </c>
      <c r="J2672">
        <v>50000113</v>
      </c>
      <c r="K2672" t="s">
        <v>79</v>
      </c>
      <c r="M2672" s="3"/>
    </row>
    <row r="2673" spans="2:13" x14ac:dyDescent="0.2">
      <c r="B2673" s="1">
        <v>42904</v>
      </c>
      <c r="C2673">
        <v>3.7</v>
      </c>
      <c r="D2673" t="str">
        <f>_xlfn.TEXTJOIN($F$4,FALSE,源数据[[#This Row],[字段01]:[字段10]])</f>
        <v>湖南-张家界市-1000000192-正贵荣商贸公司-茶饮-10000111-茉莉花茶3---</v>
      </c>
      <c r="E2673" t="s">
        <v>3</v>
      </c>
      <c r="F2673" t="s">
        <v>57</v>
      </c>
      <c r="G2673">
        <v>1000000192</v>
      </c>
      <c r="H2673" t="s">
        <v>56</v>
      </c>
      <c r="I2673" s="2" t="s">
        <v>8</v>
      </c>
      <c r="J2673">
        <v>10000111</v>
      </c>
      <c r="K2673" t="s">
        <v>35</v>
      </c>
      <c r="M2673" s="3"/>
    </row>
    <row r="2674" spans="2:13" x14ac:dyDescent="0.2">
      <c r="B2674" s="1">
        <v>42904</v>
      </c>
      <c r="C2674">
        <v>22.5</v>
      </c>
      <c r="D2674" t="str">
        <f>_xlfn.TEXTJOIN($F$4,FALSE,源数据[[#This Row],[字段01]:[字段10]])</f>
        <v>湖南-张家界市-1000000192-正贵荣商贸公司-茶饮-10000131-柠檬茶3---</v>
      </c>
      <c r="E2674" t="s">
        <v>3</v>
      </c>
      <c r="F2674" t="s">
        <v>57</v>
      </c>
      <c r="G2674">
        <v>1000000192</v>
      </c>
      <c r="H2674" t="s">
        <v>56</v>
      </c>
      <c r="I2674" s="2" t="s">
        <v>8</v>
      </c>
      <c r="J2674">
        <v>10000131</v>
      </c>
      <c r="K2674" t="s">
        <v>36</v>
      </c>
      <c r="M2674" s="3"/>
    </row>
    <row r="2675" spans="2:13" x14ac:dyDescent="0.2">
      <c r="B2675" s="1">
        <v>42904</v>
      </c>
      <c r="C2675">
        <v>7</v>
      </c>
      <c r="D2675" t="str">
        <f>_xlfn.TEXTJOIN($F$4,FALSE,源数据[[#This Row],[字段01]:[字段10]])</f>
        <v>湖南-张家界市-1000000192-正贵荣商贸公司-茶饮-20000099-拿铁奶茶2---</v>
      </c>
      <c r="E2675" t="s">
        <v>3</v>
      </c>
      <c r="F2675" t="s">
        <v>57</v>
      </c>
      <c r="G2675">
        <v>1000000192</v>
      </c>
      <c r="H2675" t="s">
        <v>56</v>
      </c>
      <c r="I2675" s="2" t="s">
        <v>8</v>
      </c>
      <c r="J2675">
        <v>20000099</v>
      </c>
      <c r="K2675" t="s">
        <v>18</v>
      </c>
      <c r="M2675" s="3"/>
    </row>
    <row r="2676" spans="2:13" x14ac:dyDescent="0.2">
      <c r="B2676" s="1">
        <v>42904</v>
      </c>
      <c r="C2676">
        <v>0.4</v>
      </c>
      <c r="D2676" t="str">
        <f>_xlfn.TEXTJOIN($F$4,FALSE,源数据[[#This Row],[字段01]:[字段10]])</f>
        <v>江苏-南通市-1000003349-晨乐商贸有限公司-茶饮-20000099-拿铁奶茶2---</v>
      </c>
      <c r="E2676" t="s">
        <v>20</v>
      </c>
      <c r="F2676" t="s">
        <v>67</v>
      </c>
      <c r="G2676">
        <v>1000003349</v>
      </c>
      <c r="H2676" t="s">
        <v>66</v>
      </c>
      <c r="I2676" s="2" t="s">
        <v>8</v>
      </c>
      <c r="J2676">
        <v>20000099</v>
      </c>
      <c r="K2676" t="s">
        <v>18</v>
      </c>
      <c r="M2676" s="3"/>
    </row>
    <row r="2677" spans="2:13" x14ac:dyDescent="0.2">
      <c r="B2677" s="1">
        <v>42904</v>
      </c>
      <c r="C2677">
        <v>7.4</v>
      </c>
      <c r="D2677" t="str">
        <f>_xlfn.TEXTJOIN($F$4,FALSE,源数据[[#This Row],[字段01]:[字段10]])</f>
        <v>江苏-苏州市-1000000054-荣聚本商贸公司-果汁-40000085-红石榴汁1---</v>
      </c>
      <c r="E2677" t="s">
        <v>20</v>
      </c>
      <c r="F2677" t="s">
        <v>27</v>
      </c>
      <c r="G2677">
        <v>1000000054</v>
      </c>
      <c r="H2677" t="s">
        <v>34</v>
      </c>
      <c r="I2677" s="2" t="s">
        <v>24</v>
      </c>
      <c r="J2677">
        <v>40000085</v>
      </c>
      <c r="K2677" t="s">
        <v>22</v>
      </c>
      <c r="M2677" s="3"/>
    </row>
    <row r="2678" spans="2:13" x14ac:dyDescent="0.2">
      <c r="B2678" s="1">
        <v>42904</v>
      </c>
      <c r="C2678">
        <v>3.3</v>
      </c>
      <c r="D2678" t="str">
        <f>_xlfn.TEXTJOIN($F$4,FALSE,源数据[[#This Row],[字段01]:[字段10]])</f>
        <v>江苏-苏州市-1000000054-荣聚本商贸公司-果汁-40000085-红石榴汁1---</v>
      </c>
      <c r="E2678" t="s">
        <v>20</v>
      </c>
      <c r="F2678" t="s">
        <v>27</v>
      </c>
      <c r="G2678">
        <v>1000000054</v>
      </c>
      <c r="H2678" t="s">
        <v>34</v>
      </c>
      <c r="I2678" s="2" t="s">
        <v>24</v>
      </c>
      <c r="J2678">
        <v>40000085</v>
      </c>
      <c r="K2678" t="s">
        <v>22</v>
      </c>
      <c r="M2678" s="3"/>
    </row>
    <row r="2679" spans="2:13" x14ac:dyDescent="0.2">
      <c r="B2679" s="1">
        <v>42905</v>
      </c>
      <c r="C2679">
        <v>41.8</v>
      </c>
      <c r="D2679" t="str">
        <f>_xlfn.TEXTJOIN($F$4,FALSE,源数据[[#This Row],[字段01]:[字段10]])</f>
        <v>安徽-合肥市-1000000931-百安欣商贸公司-茶饮-10000131-柠檬茶3---</v>
      </c>
      <c r="E2679" t="s">
        <v>41</v>
      </c>
      <c r="F2679" t="s">
        <v>40</v>
      </c>
      <c r="G2679">
        <v>1000000931</v>
      </c>
      <c r="H2679" t="s">
        <v>39</v>
      </c>
      <c r="I2679" s="2" t="s">
        <v>8</v>
      </c>
      <c r="J2679">
        <v>10000131</v>
      </c>
      <c r="K2679" t="s">
        <v>36</v>
      </c>
      <c r="M2679" s="3"/>
    </row>
    <row r="2680" spans="2:13" x14ac:dyDescent="0.2">
      <c r="B2680" s="1">
        <v>42905</v>
      </c>
      <c r="C2680">
        <v>23.6</v>
      </c>
      <c r="D2680" t="str">
        <f>_xlfn.TEXTJOIN($F$4,FALSE,源数据[[#This Row],[字段01]:[字段10]])</f>
        <v>安徽-合肥市-1000000931-百安欣商贸公司-茶饮-10000182-麦茶3---</v>
      </c>
      <c r="E2680" t="s">
        <v>41</v>
      </c>
      <c r="F2680" t="s">
        <v>40</v>
      </c>
      <c r="G2680">
        <v>1000000931</v>
      </c>
      <c r="H2680" t="s">
        <v>39</v>
      </c>
      <c r="I2680" s="2" t="s">
        <v>8</v>
      </c>
      <c r="J2680">
        <v>10000182</v>
      </c>
      <c r="K2680" t="s">
        <v>29</v>
      </c>
      <c r="M2680" s="3"/>
    </row>
    <row r="2681" spans="2:13" x14ac:dyDescent="0.2">
      <c r="B2681" s="1">
        <v>42905</v>
      </c>
      <c r="C2681">
        <v>31</v>
      </c>
      <c r="D2681" t="str">
        <f>_xlfn.TEXTJOIN($F$4,FALSE,源数据[[#This Row],[字段01]:[字段10]])</f>
        <v>安徽-芜湖市-1000003187-如中寿商贸公司-茶饮-10000211-茉莉绿茶11---</v>
      </c>
      <c r="E2681" t="s">
        <v>41</v>
      </c>
      <c r="F2681" t="s">
        <v>76</v>
      </c>
      <c r="G2681">
        <v>1000003187</v>
      </c>
      <c r="H2681" t="s">
        <v>75</v>
      </c>
      <c r="I2681" s="2" t="s">
        <v>8</v>
      </c>
      <c r="J2681">
        <v>10000211</v>
      </c>
      <c r="K2681" t="s">
        <v>6</v>
      </c>
      <c r="M2681" s="3"/>
    </row>
    <row r="2682" spans="2:13" x14ac:dyDescent="0.2">
      <c r="B2682" s="1">
        <v>42905</v>
      </c>
      <c r="C2682">
        <v>26</v>
      </c>
      <c r="D2682" t="str">
        <f>_xlfn.TEXTJOIN($F$4,FALSE,源数据[[#This Row],[字段01]:[字段10]])</f>
        <v>湖南-郴州市-1000002985-寿贵盛商贸公司-果汁-40000080-芒果汁6---</v>
      </c>
      <c r="E2682" t="s">
        <v>3</v>
      </c>
      <c r="F2682" t="s">
        <v>10</v>
      </c>
      <c r="G2682">
        <v>1000002985</v>
      </c>
      <c r="H2682" t="s">
        <v>45</v>
      </c>
      <c r="I2682" s="2" t="s">
        <v>24</v>
      </c>
      <c r="J2682">
        <v>40000080</v>
      </c>
      <c r="K2682" t="s">
        <v>65</v>
      </c>
      <c r="M2682" s="3"/>
    </row>
    <row r="2683" spans="2:13" x14ac:dyDescent="0.2">
      <c r="B2683" s="1">
        <v>42905</v>
      </c>
      <c r="C2683">
        <v>2.2000000000000002</v>
      </c>
      <c r="D2683" t="str">
        <f>_xlfn.TEXTJOIN($F$4,FALSE,源数据[[#This Row],[字段01]:[字段10]])</f>
        <v>湖南-郴州市-1000002985-寿贵盛商贸公司-果汁-40000080-芒果汁6---</v>
      </c>
      <c r="E2683" t="s">
        <v>3</v>
      </c>
      <c r="F2683" t="s">
        <v>10</v>
      </c>
      <c r="G2683">
        <v>1000002985</v>
      </c>
      <c r="H2683" t="s">
        <v>45</v>
      </c>
      <c r="I2683" s="2" t="s">
        <v>24</v>
      </c>
      <c r="J2683">
        <v>40000080</v>
      </c>
      <c r="K2683" t="s">
        <v>65</v>
      </c>
      <c r="M2683" s="3"/>
    </row>
    <row r="2684" spans="2:13" x14ac:dyDescent="0.2">
      <c r="B2684" s="1">
        <v>42905</v>
      </c>
      <c r="C2684">
        <v>2.5</v>
      </c>
      <c r="D2684" t="str">
        <f>_xlfn.TEXTJOIN($F$4,FALSE,源数据[[#This Row],[字段01]:[字段10]])</f>
        <v>湖南-长沙市-1000000059-厚飞康商贸公司-茶饮-10000136-柠檬茶8---</v>
      </c>
      <c r="E2684" t="s">
        <v>3</v>
      </c>
      <c r="F2684" t="s">
        <v>12</v>
      </c>
      <c r="G2684">
        <v>1000000059</v>
      </c>
      <c r="H2684" t="s">
        <v>53</v>
      </c>
      <c r="I2684" s="2" t="s">
        <v>8</v>
      </c>
      <c r="J2684">
        <v>10000136</v>
      </c>
      <c r="K2684" t="s">
        <v>38</v>
      </c>
      <c r="M2684" s="3"/>
    </row>
    <row r="2685" spans="2:13" x14ac:dyDescent="0.2">
      <c r="B2685" s="1">
        <v>42905</v>
      </c>
      <c r="C2685">
        <v>38.4</v>
      </c>
      <c r="D2685" t="str">
        <f>_xlfn.TEXTJOIN($F$4,FALSE,源数据[[#This Row],[字段01]:[字段10]])</f>
        <v>湖南-长沙市-1000000059-厚飞康商贸公司-茶饮-10000172-红茶16---</v>
      </c>
      <c r="E2685" t="s">
        <v>3</v>
      </c>
      <c r="F2685" t="s">
        <v>12</v>
      </c>
      <c r="G2685">
        <v>1000000059</v>
      </c>
      <c r="H2685" t="s">
        <v>53</v>
      </c>
      <c r="I2685" s="2" t="s">
        <v>8</v>
      </c>
      <c r="J2685">
        <v>10000172</v>
      </c>
      <c r="K2685" t="s">
        <v>14</v>
      </c>
      <c r="M2685" s="3"/>
    </row>
    <row r="2686" spans="2:13" x14ac:dyDescent="0.2">
      <c r="B2686" s="1">
        <v>42905</v>
      </c>
      <c r="C2686">
        <v>2.5</v>
      </c>
      <c r="D2686" t="str">
        <f>_xlfn.TEXTJOIN($F$4,FALSE,源数据[[#This Row],[字段01]:[字段10]])</f>
        <v>湖南-长沙市-1000000059-厚飞康商贸公司-茶饮-10000211-茉莉绿茶11---</v>
      </c>
      <c r="E2686" t="s">
        <v>3</v>
      </c>
      <c r="F2686" t="s">
        <v>12</v>
      </c>
      <c r="G2686">
        <v>1000000059</v>
      </c>
      <c r="H2686" t="s">
        <v>53</v>
      </c>
      <c r="I2686" s="2" t="s">
        <v>8</v>
      </c>
      <c r="J2686">
        <v>10000211</v>
      </c>
      <c r="K2686" t="s">
        <v>6</v>
      </c>
      <c r="M2686" s="3"/>
    </row>
    <row r="2687" spans="2:13" x14ac:dyDescent="0.2">
      <c r="B2687" s="1">
        <v>42905</v>
      </c>
      <c r="C2687">
        <v>18.600000000000001</v>
      </c>
      <c r="D2687" t="str">
        <f>_xlfn.TEXTJOIN($F$4,FALSE,源数据[[#This Row],[字段01]:[字段10]])</f>
        <v>湖南-长沙市-1000000059-厚飞康商贸公司-饮用水-30000011-矿泉水11---</v>
      </c>
      <c r="E2687" t="s">
        <v>3</v>
      </c>
      <c r="F2687" t="s">
        <v>12</v>
      </c>
      <c r="G2687">
        <v>1000000059</v>
      </c>
      <c r="H2687" t="s">
        <v>53</v>
      </c>
      <c r="I2687" s="2" t="s">
        <v>4</v>
      </c>
      <c r="J2687">
        <v>30000011</v>
      </c>
      <c r="K2687" t="s">
        <v>1</v>
      </c>
      <c r="M2687" s="3"/>
    </row>
    <row r="2688" spans="2:13" x14ac:dyDescent="0.2">
      <c r="B2688" s="1">
        <v>42905</v>
      </c>
      <c r="C2688">
        <v>31.3</v>
      </c>
      <c r="D2688" t="str">
        <f>_xlfn.TEXTJOIN($F$4,FALSE,源数据[[#This Row],[字段01]:[字段10]])</f>
        <v>湖南-长沙市-1000000059-厚飞康商贸公司-饮用水-30000011-矿泉水11---</v>
      </c>
      <c r="E2688" t="s">
        <v>3</v>
      </c>
      <c r="F2688" t="s">
        <v>12</v>
      </c>
      <c r="G2688">
        <v>1000000059</v>
      </c>
      <c r="H2688" t="s">
        <v>53</v>
      </c>
      <c r="I2688" s="2" t="s">
        <v>4</v>
      </c>
      <c r="J2688">
        <v>30000011</v>
      </c>
      <c r="K2688" t="s">
        <v>1</v>
      </c>
      <c r="M2688" s="3"/>
    </row>
    <row r="2689" spans="2:13" x14ac:dyDescent="0.2">
      <c r="B2689" s="1">
        <v>42905</v>
      </c>
      <c r="C2689">
        <v>58.2</v>
      </c>
      <c r="D2689" t="str">
        <f>_xlfn.TEXTJOIN($F$4,FALSE,源数据[[#This Row],[字段01]:[字段10]])</f>
        <v>湖南-长沙市-1000001649-圣大广商贸公司-茶饮-10000211-茉莉绿茶11---</v>
      </c>
      <c r="E2689" t="s">
        <v>3</v>
      </c>
      <c r="F2689" t="s">
        <v>12</v>
      </c>
      <c r="G2689">
        <v>1000001649</v>
      </c>
      <c r="H2689" t="s">
        <v>11</v>
      </c>
      <c r="I2689" s="2" t="s">
        <v>8</v>
      </c>
      <c r="J2689">
        <v>10000211</v>
      </c>
      <c r="K2689" t="s">
        <v>6</v>
      </c>
      <c r="M2689" s="3"/>
    </row>
    <row r="2690" spans="2:13" x14ac:dyDescent="0.2">
      <c r="B2690" s="1">
        <v>42905</v>
      </c>
      <c r="C2690">
        <v>14.5</v>
      </c>
      <c r="D2690" t="str">
        <f>_xlfn.TEXTJOIN($F$4,FALSE,源数据[[#This Row],[字段01]:[字段10]])</f>
        <v>湖南-长沙市-1000001649-圣大广商贸公司-茶饮-10000211-茉莉绿茶11---</v>
      </c>
      <c r="E2690" t="s">
        <v>3</v>
      </c>
      <c r="F2690" t="s">
        <v>12</v>
      </c>
      <c r="G2690">
        <v>1000001649</v>
      </c>
      <c r="H2690" t="s">
        <v>11</v>
      </c>
      <c r="I2690" s="2" t="s">
        <v>8</v>
      </c>
      <c r="J2690">
        <v>10000211</v>
      </c>
      <c r="K2690" t="s">
        <v>6</v>
      </c>
      <c r="M2690" s="3"/>
    </row>
    <row r="2691" spans="2:13" x14ac:dyDescent="0.2">
      <c r="B2691" s="1">
        <v>42905</v>
      </c>
      <c r="C2691">
        <v>14.9</v>
      </c>
      <c r="D2691" t="str">
        <f>_xlfn.TEXTJOIN($F$4,FALSE,源数据[[#This Row],[字段01]:[字段10]])</f>
        <v>湖南-长沙市-1000001649-圣大广商贸公司-茶饮-10000211-茉莉绿茶11---</v>
      </c>
      <c r="E2691" t="s">
        <v>3</v>
      </c>
      <c r="F2691" t="s">
        <v>12</v>
      </c>
      <c r="G2691">
        <v>1000001649</v>
      </c>
      <c r="H2691" t="s">
        <v>11</v>
      </c>
      <c r="I2691" s="2" t="s">
        <v>8</v>
      </c>
      <c r="J2691">
        <v>10000211</v>
      </c>
      <c r="K2691" t="s">
        <v>6</v>
      </c>
      <c r="M2691" s="3"/>
    </row>
    <row r="2692" spans="2:13" x14ac:dyDescent="0.2">
      <c r="B2692" s="1">
        <v>42905</v>
      </c>
      <c r="C2692">
        <v>41</v>
      </c>
      <c r="D2692" t="str">
        <f>_xlfn.TEXTJOIN($F$4,FALSE,源数据[[#This Row],[字段01]:[字段10]])</f>
        <v>江苏-南京市区-1000000018-久多厚商贸公司-茶饮-10000131-柠檬茶3---</v>
      </c>
      <c r="E2692" t="s">
        <v>20</v>
      </c>
      <c r="F2692" t="s">
        <v>47</v>
      </c>
      <c r="G2692">
        <v>1000000018</v>
      </c>
      <c r="H2692" t="s">
        <v>46</v>
      </c>
      <c r="I2692" s="2" t="s">
        <v>8</v>
      </c>
      <c r="J2692">
        <v>10000131</v>
      </c>
      <c r="K2692" t="s">
        <v>36</v>
      </c>
      <c r="M2692" s="3"/>
    </row>
    <row r="2693" spans="2:13" x14ac:dyDescent="0.2">
      <c r="B2693" s="1">
        <v>42905</v>
      </c>
      <c r="C2693">
        <v>0.5</v>
      </c>
      <c r="D2693" t="str">
        <f>_xlfn.TEXTJOIN($F$4,FALSE,源数据[[#This Row],[字段01]:[字段10]])</f>
        <v>江苏-南通市-1000003349-晨乐商贸有限公司-茶饮-20000099-拿铁奶茶2---</v>
      </c>
      <c r="E2693" t="s">
        <v>20</v>
      </c>
      <c r="F2693" t="s">
        <v>67</v>
      </c>
      <c r="G2693">
        <v>1000003349</v>
      </c>
      <c r="H2693" t="s">
        <v>66</v>
      </c>
      <c r="I2693" s="2" t="s">
        <v>8</v>
      </c>
      <c r="J2693">
        <v>20000099</v>
      </c>
      <c r="K2693" t="s">
        <v>18</v>
      </c>
      <c r="M2693" s="3"/>
    </row>
    <row r="2694" spans="2:13" x14ac:dyDescent="0.2">
      <c r="B2694" s="1">
        <v>42905</v>
      </c>
      <c r="C2694">
        <v>14.8</v>
      </c>
      <c r="D2694" t="str">
        <f>_xlfn.TEXTJOIN($F$4,FALSE,源数据[[#This Row],[字段01]:[字段10]])</f>
        <v>江苏-苏州市-1000000028-东大祥商贸公司-茶饮-10000078-铁观音茶15---</v>
      </c>
      <c r="E2694" t="s">
        <v>20</v>
      </c>
      <c r="F2694" t="s">
        <v>27</v>
      </c>
      <c r="G2694">
        <v>1000000028</v>
      </c>
      <c r="H2694" t="s">
        <v>25</v>
      </c>
      <c r="I2694" s="2" t="s">
        <v>8</v>
      </c>
      <c r="J2694">
        <v>10000078</v>
      </c>
      <c r="K2694" t="s">
        <v>28</v>
      </c>
      <c r="M2694" s="3"/>
    </row>
    <row r="2695" spans="2:13" x14ac:dyDescent="0.2">
      <c r="B2695" s="1">
        <v>42905</v>
      </c>
      <c r="C2695">
        <v>11.5</v>
      </c>
      <c r="D2695" t="str">
        <f>_xlfn.TEXTJOIN($F$4,FALSE,源数据[[#This Row],[字段01]:[字段10]])</f>
        <v>江苏-苏州市-1000000028-东大祥商贸公司-茶饮-10000111-茉莉花茶3---</v>
      </c>
      <c r="E2695" t="s">
        <v>20</v>
      </c>
      <c r="F2695" t="s">
        <v>27</v>
      </c>
      <c r="G2695">
        <v>1000000028</v>
      </c>
      <c r="H2695" t="s">
        <v>25</v>
      </c>
      <c r="I2695" s="2" t="s">
        <v>8</v>
      </c>
      <c r="J2695">
        <v>10000111</v>
      </c>
      <c r="K2695" t="s">
        <v>35</v>
      </c>
      <c r="M2695" s="3"/>
    </row>
    <row r="2696" spans="2:13" x14ac:dyDescent="0.2">
      <c r="B2696" s="1">
        <v>42905</v>
      </c>
      <c r="C2696">
        <v>4.3</v>
      </c>
      <c r="D2696" t="str">
        <f>_xlfn.TEXTJOIN($F$4,FALSE,源数据[[#This Row],[字段01]:[字段10]])</f>
        <v>江苏-苏州市-1000000028-东大祥商贸公司-茶饮-10000131-柠檬茶3---</v>
      </c>
      <c r="E2696" t="s">
        <v>20</v>
      </c>
      <c r="F2696" t="s">
        <v>27</v>
      </c>
      <c r="G2696">
        <v>1000000028</v>
      </c>
      <c r="H2696" t="s">
        <v>25</v>
      </c>
      <c r="I2696" s="2" t="s">
        <v>8</v>
      </c>
      <c r="J2696">
        <v>10000131</v>
      </c>
      <c r="K2696" t="s">
        <v>36</v>
      </c>
      <c r="M2696" s="3"/>
    </row>
    <row r="2697" spans="2:13" x14ac:dyDescent="0.2">
      <c r="B2697" s="1">
        <v>42905</v>
      </c>
      <c r="C2697">
        <v>18.100000000000001</v>
      </c>
      <c r="D2697" t="str">
        <f>_xlfn.TEXTJOIN($F$4,FALSE,源数据[[#This Row],[字段01]:[字段10]])</f>
        <v>江苏-苏州市-1000000054-荣聚本商贸公司-果汁-40000085-红石榴汁1---</v>
      </c>
      <c r="E2697" t="s">
        <v>20</v>
      </c>
      <c r="F2697" t="s">
        <v>27</v>
      </c>
      <c r="G2697">
        <v>1000000054</v>
      </c>
      <c r="H2697" t="s">
        <v>34</v>
      </c>
      <c r="I2697" s="2" t="s">
        <v>24</v>
      </c>
      <c r="J2697">
        <v>40000085</v>
      </c>
      <c r="K2697" t="s">
        <v>22</v>
      </c>
      <c r="M2697" s="3"/>
    </row>
    <row r="2698" spans="2:13" x14ac:dyDescent="0.2">
      <c r="B2698" s="1">
        <v>42905</v>
      </c>
      <c r="C2698">
        <v>8</v>
      </c>
      <c r="D2698" t="str">
        <f>_xlfn.TEXTJOIN($F$4,FALSE,源数据[[#This Row],[字段01]:[字段10]])</f>
        <v>江苏-苏州市-1000000054-荣聚本商贸公司-果汁-40000085-红石榴汁1---</v>
      </c>
      <c r="E2698" t="s">
        <v>20</v>
      </c>
      <c r="F2698" t="s">
        <v>27</v>
      </c>
      <c r="G2698">
        <v>1000000054</v>
      </c>
      <c r="H2698" t="s">
        <v>34</v>
      </c>
      <c r="I2698" s="2" t="s">
        <v>24</v>
      </c>
      <c r="J2698">
        <v>40000085</v>
      </c>
      <c r="K2698" t="s">
        <v>22</v>
      </c>
      <c r="M2698" s="3"/>
    </row>
    <row r="2699" spans="2:13" x14ac:dyDescent="0.2">
      <c r="B2699" s="1">
        <v>42905</v>
      </c>
      <c r="C2699">
        <v>4</v>
      </c>
      <c r="D2699" t="str">
        <f>_xlfn.TEXTJOIN($F$4,FALSE,源数据[[#This Row],[字段01]:[字段10]])</f>
        <v>江苏-苏州市-1000000101-美协旺商贸公司-茶饮-10000078-铁观音茶15---</v>
      </c>
      <c r="E2699" t="s">
        <v>20</v>
      </c>
      <c r="F2699" t="s">
        <v>27</v>
      </c>
      <c r="G2699">
        <v>1000000101</v>
      </c>
      <c r="H2699" t="s">
        <v>37</v>
      </c>
      <c r="I2699" s="2" t="s">
        <v>8</v>
      </c>
      <c r="J2699">
        <v>10000078</v>
      </c>
      <c r="K2699" t="s">
        <v>28</v>
      </c>
      <c r="M2699" s="3"/>
    </row>
    <row r="2700" spans="2:13" x14ac:dyDescent="0.2">
      <c r="B2700" s="1">
        <v>42905</v>
      </c>
      <c r="C2700">
        <v>26.4</v>
      </c>
      <c r="D2700" t="str">
        <f>_xlfn.TEXTJOIN($F$4,FALSE,源数据[[#This Row],[字段01]:[字段10]])</f>
        <v>江苏-苏州市-1000000101-美协旺商贸公司-茶饮-10000111-茉莉花茶3---</v>
      </c>
      <c r="E2700" t="s">
        <v>20</v>
      </c>
      <c r="F2700" t="s">
        <v>27</v>
      </c>
      <c r="G2700">
        <v>1000000101</v>
      </c>
      <c r="H2700" t="s">
        <v>37</v>
      </c>
      <c r="I2700" s="2" t="s">
        <v>8</v>
      </c>
      <c r="J2700">
        <v>10000111</v>
      </c>
      <c r="K2700" t="s">
        <v>35</v>
      </c>
      <c r="M2700" s="3"/>
    </row>
    <row r="2701" spans="2:13" x14ac:dyDescent="0.2">
      <c r="B2701" s="1">
        <v>42905</v>
      </c>
      <c r="C2701">
        <v>4.2</v>
      </c>
      <c r="D2701" t="str">
        <f>_xlfn.TEXTJOIN($F$4,FALSE,源数据[[#This Row],[字段01]:[字段10]])</f>
        <v>江苏-苏州市-1000000101-美协旺商贸公司-茶饮-10000136-柠檬茶8---</v>
      </c>
      <c r="E2701" t="s">
        <v>20</v>
      </c>
      <c r="F2701" t="s">
        <v>27</v>
      </c>
      <c r="G2701">
        <v>1000000101</v>
      </c>
      <c r="H2701" t="s">
        <v>37</v>
      </c>
      <c r="I2701" s="2" t="s">
        <v>8</v>
      </c>
      <c r="J2701">
        <v>10000136</v>
      </c>
      <c r="K2701" t="s">
        <v>38</v>
      </c>
      <c r="M2701" s="3"/>
    </row>
    <row r="2702" spans="2:13" x14ac:dyDescent="0.2">
      <c r="B2702" s="1">
        <v>42905</v>
      </c>
      <c r="C2702">
        <v>5.7</v>
      </c>
      <c r="D2702" t="str">
        <f>_xlfn.TEXTJOIN($F$4,FALSE,源数据[[#This Row],[字段01]:[字段10]])</f>
        <v>江苏-苏州市-1000000101-美协旺商贸公司-茶饮-20000018-炭烧奶茶7---</v>
      </c>
      <c r="E2702" t="s">
        <v>20</v>
      </c>
      <c r="F2702" t="s">
        <v>27</v>
      </c>
      <c r="G2702">
        <v>1000000101</v>
      </c>
      <c r="H2702" t="s">
        <v>37</v>
      </c>
      <c r="I2702" s="2" t="s">
        <v>8</v>
      </c>
      <c r="J2702">
        <v>20000018</v>
      </c>
      <c r="K2702" t="s">
        <v>81</v>
      </c>
      <c r="M2702" s="3"/>
    </row>
    <row r="2703" spans="2:13" x14ac:dyDescent="0.2">
      <c r="B2703" s="1">
        <v>42905</v>
      </c>
      <c r="C2703">
        <v>2.1</v>
      </c>
      <c r="D2703" t="str">
        <f>_xlfn.TEXTJOIN($F$4,FALSE,源数据[[#This Row],[字段01]:[字段10]])</f>
        <v>江苏-苏州市-1000000101-美协旺商贸公司-饮用水-30000011-矿泉水11---</v>
      </c>
      <c r="E2703" t="s">
        <v>20</v>
      </c>
      <c r="F2703" t="s">
        <v>27</v>
      </c>
      <c r="G2703">
        <v>1000000101</v>
      </c>
      <c r="H2703" t="s">
        <v>37</v>
      </c>
      <c r="I2703" s="2" t="s">
        <v>4</v>
      </c>
      <c r="J2703">
        <v>30000011</v>
      </c>
      <c r="K2703" t="s">
        <v>1</v>
      </c>
      <c r="M2703" s="3"/>
    </row>
    <row r="2704" spans="2:13" x14ac:dyDescent="0.2">
      <c r="B2704" s="1">
        <v>42905</v>
      </c>
      <c r="C2704">
        <v>2.5</v>
      </c>
      <c r="D2704" t="str">
        <f>_xlfn.TEXTJOIN($F$4,FALSE,源数据[[#This Row],[字段01]:[字段10]])</f>
        <v>江苏-无锡市-1000000046-多福复商贸公司-茶饮-10000064-铁观音茶1---</v>
      </c>
      <c r="E2704" t="s">
        <v>20</v>
      </c>
      <c r="F2704" t="s">
        <v>52</v>
      </c>
      <c r="G2704">
        <v>1000000046</v>
      </c>
      <c r="H2704" t="s">
        <v>50</v>
      </c>
      <c r="I2704" s="2" t="s">
        <v>8</v>
      </c>
      <c r="J2704">
        <v>10000064</v>
      </c>
      <c r="K2704" t="s">
        <v>51</v>
      </c>
      <c r="M2704" s="3"/>
    </row>
    <row r="2705" spans="2:13" x14ac:dyDescent="0.2">
      <c r="B2705" s="1">
        <v>42905</v>
      </c>
      <c r="C2705">
        <v>2</v>
      </c>
      <c r="D2705" t="str">
        <f>_xlfn.TEXTJOIN($F$4,FALSE,源数据[[#This Row],[字段01]:[字段10]])</f>
        <v>江苏-无锡市-1000000046-多福复商贸公司-茶饮-10000078-铁观音茶15---</v>
      </c>
      <c r="E2705" t="s">
        <v>20</v>
      </c>
      <c r="F2705" t="s">
        <v>52</v>
      </c>
      <c r="G2705">
        <v>1000000046</v>
      </c>
      <c r="H2705" t="s">
        <v>50</v>
      </c>
      <c r="I2705" s="2" t="s">
        <v>8</v>
      </c>
      <c r="J2705">
        <v>10000078</v>
      </c>
      <c r="K2705" t="s">
        <v>28</v>
      </c>
      <c r="M2705" s="3"/>
    </row>
    <row r="2706" spans="2:13" x14ac:dyDescent="0.2">
      <c r="B2706" s="1">
        <v>42905</v>
      </c>
      <c r="C2706">
        <v>7.3</v>
      </c>
      <c r="D2706" t="str">
        <f>_xlfn.TEXTJOIN($F$4,FALSE,源数据[[#This Row],[字段01]:[字段10]])</f>
        <v>江苏-无锡市-1000000046-多福复商贸公司-茶饮-10000211-茉莉绿茶11---</v>
      </c>
      <c r="E2706" t="s">
        <v>20</v>
      </c>
      <c r="F2706" t="s">
        <v>52</v>
      </c>
      <c r="G2706">
        <v>1000000046</v>
      </c>
      <c r="H2706" t="s">
        <v>50</v>
      </c>
      <c r="I2706" s="2" t="s">
        <v>8</v>
      </c>
      <c r="J2706">
        <v>10000211</v>
      </c>
      <c r="K2706" t="s">
        <v>6</v>
      </c>
      <c r="M2706" s="3"/>
    </row>
    <row r="2707" spans="2:13" x14ac:dyDescent="0.2">
      <c r="B2707" s="1">
        <v>42906</v>
      </c>
      <c r="C2707">
        <v>14.6</v>
      </c>
      <c r="D2707" t="str">
        <f>_xlfn.TEXTJOIN($F$4,FALSE,源数据[[#This Row],[字段01]:[字段10]])</f>
        <v>湖南-郴州市-1000002985-寿贵盛商贸公司-果汁-40000080-芒果汁6---</v>
      </c>
      <c r="E2707" t="s">
        <v>3</v>
      </c>
      <c r="F2707" t="s">
        <v>10</v>
      </c>
      <c r="G2707">
        <v>1000002985</v>
      </c>
      <c r="H2707" t="s">
        <v>45</v>
      </c>
      <c r="I2707" s="2" t="s">
        <v>24</v>
      </c>
      <c r="J2707">
        <v>40000080</v>
      </c>
      <c r="K2707" t="s">
        <v>65</v>
      </c>
      <c r="M2707" s="3"/>
    </row>
    <row r="2708" spans="2:13" x14ac:dyDescent="0.2">
      <c r="B2708" s="1">
        <v>42906</v>
      </c>
      <c r="C2708">
        <v>58.2</v>
      </c>
      <c r="D2708" t="str">
        <f>_xlfn.TEXTJOIN($F$4,FALSE,源数据[[#This Row],[字段01]:[字段10]])</f>
        <v>湖南-邵阳市-1000001502-裕协康商贸公司-茶饮-10000211-茉莉绿茶11---</v>
      </c>
      <c r="E2708" t="s">
        <v>3</v>
      </c>
      <c r="F2708" t="s">
        <v>55</v>
      </c>
      <c r="G2708">
        <v>1000001502</v>
      </c>
      <c r="H2708" t="s">
        <v>54</v>
      </c>
      <c r="I2708" s="2" t="s">
        <v>8</v>
      </c>
      <c r="J2708">
        <v>10000211</v>
      </c>
      <c r="K2708" t="s">
        <v>6</v>
      </c>
      <c r="M2708" s="3"/>
    </row>
    <row r="2709" spans="2:13" x14ac:dyDescent="0.2">
      <c r="B2709" s="1">
        <v>42906</v>
      </c>
      <c r="C2709">
        <v>71.8</v>
      </c>
      <c r="D2709" t="str">
        <f>_xlfn.TEXTJOIN($F$4,FALSE,源数据[[#This Row],[字段01]:[字段10]])</f>
        <v>湖南-长沙市-1000000059-厚飞康商贸公司-茶饮-10000131-柠檬茶3---</v>
      </c>
      <c r="E2709" t="s">
        <v>3</v>
      </c>
      <c r="F2709" t="s">
        <v>12</v>
      </c>
      <c r="G2709">
        <v>1000000059</v>
      </c>
      <c r="H2709" t="s">
        <v>53</v>
      </c>
      <c r="I2709" s="2" t="s">
        <v>8</v>
      </c>
      <c r="J2709">
        <v>10000131</v>
      </c>
      <c r="K2709" t="s">
        <v>36</v>
      </c>
      <c r="M2709" s="3"/>
    </row>
    <row r="2710" spans="2:13" x14ac:dyDescent="0.2">
      <c r="B2710" s="1">
        <v>42906</v>
      </c>
      <c r="C2710">
        <v>23.8</v>
      </c>
      <c r="D2710" t="str">
        <f>_xlfn.TEXTJOIN($F$4,FALSE,源数据[[#This Row],[字段01]:[字段10]])</f>
        <v>江苏-常州市-1000001133-厚弘优商贸公司-茶饮-10000078-铁观音茶15---</v>
      </c>
      <c r="E2710" t="s">
        <v>20</v>
      </c>
      <c r="F2710" t="s">
        <v>44</v>
      </c>
      <c r="G2710">
        <v>1000001133</v>
      </c>
      <c r="H2710" t="s">
        <v>43</v>
      </c>
      <c r="I2710" s="2" t="s">
        <v>8</v>
      </c>
      <c r="J2710">
        <v>10000078</v>
      </c>
      <c r="K2710" t="s">
        <v>28</v>
      </c>
      <c r="M2710" s="3"/>
    </row>
    <row r="2711" spans="2:13" x14ac:dyDescent="0.2">
      <c r="B2711" s="1">
        <v>42906</v>
      </c>
      <c r="C2711">
        <v>17.2</v>
      </c>
      <c r="D2711" t="str">
        <f>_xlfn.TEXTJOIN($F$4,FALSE,源数据[[#This Row],[字段01]:[字段10]])</f>
        <v>江苏-常州市-1000001133-厚弘优商贸公司-茶饮-10000078-铁观音茶15---</v>
      </c>
      <c r="E2711" t="s">
        <v>20</v>
      </c>
      <c r="F2711" t="s">
        <v>44</v>
      </c>
      <c r="G2711">
        <v>1000001133</v>
      </c>
      <c r="H2711" t="s">
        <v>43</v>
      </c>
      <c r="I2711" s="2" t="s">
        <v>8</v>
      </c>
      <c r="J2711">
        <v>10000078</v>
      </c>
      <c r="K2711" t="s">
        <v>28</v>
      </c>
      <c r="M2711" s="3"/>
    </row>
    <row r="2712" spans="2:13" x14ac:dyDescent="0.2">
      <c r="B2712" s="1">
        <v>42906</v>
      </c>
      <c r="C2712">
        <v>3.9</v>
      </c>
      <c r="D2712" t="str">
        <f>_xlfn.TEXTJOIN($F$4,FALSE,源数据[[#This Row],[字段01]:[字段10]])</f>
        <v>江苏-常州市-1000001133-厚弘优商贸公司-茶饮-10000111-茉莉花茶3---</v>
      </c>
      <c r="E2712" t="s">
        <v>20</v>
      </c>
      <c r="F2712" t="s">
        <v>44</v>
      </c>
      <c r="G2712">
        <v>1000001133</v>
      </c>
      <c r="H2712" t="s">
        <v>43</v>
      </c>
      <c r="I2712" s="2" t="s">
        <v>8</v>
      </c>
      <c r="J2712">
        <v>10000111</v>
      </c>
      <c r="K2712" t="s">
        <v>35</v>
      </c>
      <c r="M2712" s="3"/>
    </row>
    <row r="2713" spans="2:13" x14ac:dyDescent="0.2">
      <c r="B2713" s="1">
        <v>42906</v>
      </c>
      <c r="C2713">
        <v>6.3</v>
      </c>
      <c r="D2713" t="str">
        <f>_xlfn.TEXTJOIN($F$4,FALSE,源数据[[#This Row],[字段01]:[字段10]])</f>
        <v>江苏-常州市-1000001133-厚弘优商贸公司-茶饮-10000131-柠檬茶3---</v>
      </c>
      <c r="E2713" t="s">
        <v>20</v>
      </c>
      <c r="F2713" t="s">
        <v>44</v>
      </c>
      <c r="G2713">
        <v>1000001133</v>
      </c>
      <c r="H2713" t="s">
        <v>43</v>
      </c>
      <c r="I2713" s="2" t="s">
        <v>8</v>
      </c>
      <c r="J2713">
        <v>10000131</v>
      </c>
      <c r="K2713" t="s">
        <v>36</v>
      </c>
      <c r="M2713" s="3"/>
    </row>
    <row r="2714" spans="2:13" x14ac:dyDescent="0.2">
      <c r="B2714" s="1">
        <v>42906</v>
      </c>
      <c r="C2714">
        <v>6.6</v>
      </c>
      <c r="D2714" t="str">
        <f>_xlfn.TEXTJOIN($F$4,FALSE,源数据[[#This Row],[字段01]:[字段10]])</f>
        <v>江苏-南京市区-1000000018-久多厚商贸公司-茶饮-20000099-拿铁奶茶2---</v>
      </c>
      <c r="E2714" t="s">
        <v>20</v>
      </c>
      <c r="F2714" t="s">
        <v>47</v>
      </c>
      <c r="G2714">
        <v>1000000018</v>
      </c>
      <c r="H2714" t="s">
        <v>46</v>
      </c>
      <c r="I2714" s="2" t="s">
        <v>8</v>
      </c>
      <c r="J2714">
        <v>20000099</v>
      </c>
      <c r="K2714" t="s">
        <v>18</v>
      </c>
      <c r="M2714" s="3"/>
    </row>
    <row r="2715" spans="2:13" x14ac:dyDescent="0.2">
      <c r="B2715" s="1">
        <v>42906</v>
      </c>
      <c r="C2715">
        <v>3.9</v>
      </c>
      <c r="D2715" t="str">
        <f>_xlfn.TEXTJOIN($F$4,FALSE,源数据[[#This Row],[字段01]:[字段10]])</f>
        <v>江苏-苏州市-1000000028-东大祥商贸公司-茶饮-10000078-铁观音茶15---</v>
      </c>
      <c r="E2715" t="s">
        <v>20</v>
      </c>
      <c r="F2715" t="s">
        <v>27</v>
      </c>
      <c r="G2715">
        <v>1000000028</v>
      </c>
      <c r="H2715" t="s">
        <v>25</v>
      </c>
      <c r="I2715" s="2" t="s">
        <v>8</v>
      </c>
      <c r="J2715">
        <v>10000078</v>
      </c>
      <c r="K2715" t="s">
        <v>28</v>
      </c>
      <c r="M2715" s="3"/>
    </row>
    <row r="2716" spans="2:13" x14ac:dyDescent="0.2">
      <c r="B2716" s="1">
        <v>42906</v>
      </c>
      <c r="C2716">
        <v>4.4000000000000004</v>
      </c>
      <c r="D2716" t="str">
        <f>_xlfn.TEXTJOIN($F$4,FALSE,源数据[[#This Row],[字段01]:[字段10]])</f>
        <v>江苏-苏州市-1000000028-东大祥商贸公司-茶饮-10000136-柠檬茶8---</v>
      </c>
      <c r="E2716" t="s">
        <v>20</v>
      </c>
      <c r="F2716" t="s">
        <v>27</v>
      </c>
      <c r="G2716">
        <v>1000000028</v>
      </c>
      <c r="H2716" t="s">
        <v>25</v>
      </c>
      <c r="I2716" s="2" t="s">
        <v>8</v>
      </c>
      <c r="J2716">
        <v>10000136</v>
      </c>
      <c r="K2716" t="s">
        <v>38</v>
      </c>
      <c r="M2716" s="3"/>
    </row>
    <row r="2717" spans="2:13" x14ac:dyDescent="0.2">
      <c r="B2717" s="1">
        <v>42906</v>
      </c>
      <c r="C2717">
        <v>41.9</v>
      </c>
      <c r="D2717" t="str">
        <f>_xlfn.TEXTJOIN($F$4,FALSE,源数据[[#This Row],[字段01]:[字段10]])</f>
        <v>江苏-苏州市-1000000054-荣聚本商贸公司-果汁-40000085-红石榴汁1---</v>
      </c>
      <c r="E2717" t="s">
        <v>20</v>
      </c>
      <c r="F2717" t="s">
        <v>27</v>
      </c>
      <c r="G2717">
        <v>1000000054</v>
      </c>
      <c r="H2717" t="s">
        <v>34</v>
      </c>
      <c r="I2717" s="2" t="s">
        <v>24</v>
      </c>
      <c r="J2717">
        <v>40000085</v>
      </c>
      <c r="K2717" t="s">
        <v>22</v>
      </c>
      <c r="M2717" s="3"/>
    </row>
    <row r="2718" spans="2:13" x14ac:dyDescent="0.2">
      <c r="B2718" s="1">
        <v>42906</v>
      </c>
      <c r="C2718">
        <v>18.3</v>
      </c>
      <c r="D2718" t="str">
        <f>_xlfn.TEXTJOIN($F$4,FALSE,源数据[[#This Row],[字段01]:[字段10]])</f>
        <v>江苏-苏州市-1000000054-荣聚本商贸公司-果汁-40000085-红石榴汁1---</v>
      </c>
      <c r="E2718" t="s">
        <v>20</v>
      </c>
      <c r="F2718" t="s">
        <v>27</v>
      </c>
      <c r="G2718">
        <v>1000000054</v>
      </c>
      <c r="H2718" t="s">
        <v>34</v>
      </c>
      <c r="I2718" s="2" t="s">
        <v>24</v>
      </c>
      <c r="J2718">
        <v>40000085</v>
      </c>
      <c r="K2718" t="s">
        <v>22</v>
      </c>
      <c r="M2718" s="3"/>
    </row>
    <row r="2719" spans="2:13" x14ac:dyDescent="0.2">
      <c r="B2719" s="1">
        <v>42906</v>
      </c>
      <c r="C2719">
        <v>23.6</v>
      </c>
      <c r="D2719" t="str">
        <f>_xlfn.TEXTJOIN($F$4,FALSE,源数据[[#This Row],[字段01]:[字段10]])</f>
        <v>江苏-苏州市-1000000101-美协旺商贸公司-茶饮-10000182-麦茶3---</v>
      </c>
      <c r="E2719" t="s">
        <v>20</v>
      </c>
      <c r="F2719" t="s">
        <v>27</v>
      </c>
      <c r="G2719">
        <v>1000000101</v>
      </c>
      <c r="H2719" t="s">
        <v>37</v>
      </c>
      <c r="I2719" s="2" t="s">
        <v>8</v>
      </c>
      <c r="J2719">
        <v>10000182</v>
      </c>
      <c r="K2719" t="s">
        <v>29</v>
      </c>
      <c r="M2719" s="3"/>
    </row>
    <row r="2720" spans="2:13" x14ac:dyDescent="0.2">
      <c r="B2720" s="1">
        <v>42906</v>
      </c>
      <c r="C2720">
        <v>25.9</v>
      </c>
      <c r="D2720" t="str">
        <f>_xlfn.TEXTJOIN($F$4,FALSE,源数据[[#This Row],[字段01]:[字段10]])</f>
        <v>江苏-镇江市-1000000047-寿鼎益商贸公司-茶饮-10000182-麦茶3---</v>
      </c>
      <c r="E2720" t="s">
        <v>20</v>
      </c>
      <c r="F2720" t="s">
        <v>33</v>
      </c>
      <c r="G2720">
        <v>1000000047</v>
      </c>
      <c r="H2720" t="s">
        <v>32</v>
      </c>
      <c r="I2720" s="2" t="s">
        <v>8</v>
      </c>
      <c r="J2720">
        <v>10000182</v>
      </c>
      <c r="K2720" t="s">
        <v>29</v>
      </c>
      <c r="M2720" s="3"/>
    </row>
    <row r="2721" spans="2:13" x14ac:dyDescent="0.2">
      <c r="B2721" s="1">
        <v>42907</v>
      </c>
      <c r="C2721">
        <v>19.5</v>
      </c>
      <c r="D2721" t="str">
        <f>_xlfn.TEXTJOIN($F$4,FALSE,源数据[[#This Row],[字段01]:[字段10]])</f>
        <v>安徽-合肥市-1000000931-百安欣商贸公司-茶饮-10000078-铁观音茶15---</v>
      </c>
      <c r="E2721" t="s">
        <v>41</v>
      </c>
      <c r="F2721" t="s">
        <v>40</v>
      </c>
      <c r="G2721">
        <v>1000000931</v>
      </c>
      <c r="H2721" t="s">
        <v>39</v>
      </c>
      <c r="I2721" s="2" t="s">
        <v>8</v>
      </c>
      <c r="J2721">
        <v>10000078</v>
      </c>
      <c r="K2721" t="s">
        <v>28</v>
      </c>
      <c r="M2721" s="3"/>
    </row>
    <row r="2722" spans="2:13" x14ac:dyDescent="0.2">
      <c r="B2722" s="1">
        <v>42907</v>
      </c>
      <c r="C2722">
        <v>17</v>
      </c>
      <c r="D2722" t="str">
        <f>_xlfn.TEXTJOIN($F$4,FALSE,源数据[[#This Row],[字段01]:[字段10]])</f>
        <v>安徽-合肥市-1000000931-百安欣商贸公司-茶饮-10000078-铁观音茶15---</v>
      </c>
      <c r="E2722" t="s">
        <v>41</v>
      </c>
      <c r="F2722" t="s">
        <v>40</v>
      </c>
      <c r="G2722">
        <v>1000000931</v>
      </c>
      <c r="H2722" t="s">
        <v>39</v>
      </c>
      <c r="I2722" s="2" t="s">
        <v>8</v>
      </c>
      <c r="J2722">
        <v>10000078</v>
      </c>
      <c r="K2722" t="s">
        <v>28</v>
      </c>
      <c r="M2722" s="3"/>
    </row>
    <row r="2723" spans="2:13" x14ac:dyDescent="0.2">
      <c r="B2723" s="1">
        <v>42907</v>
      </c>
      <c r="C2723">
        <v>13</v>
      </c>
      <c r="D2723" t="str">
        <f>_xlfn.TEXTJOIN($F$4,FALSE,源数据[[#This Row],[字段01]:[字段10]])</f>
        <v>安徽-合肥市-1000000931-百安欣商贸公司-茶饮-10000131-柠檬茶3---</v>
      </c>
      <c r="E2723" t="s">
        <v>41</v>
      </c>
      <c r="F2723" t="s">
        <v>40</v>
      </c>
      <c r="G2723">
        <v>1000000931</v>
      </c>
      <c r="H2723" t="s">
        <v>39</v>
      </c>
      <c r="I2723" s="2" t="s">
        <v>8</v>
      </c>
      <c r="J2723">
        <v>10000131</v>
      </c>
      <c r="K2723" t="s">
        <v>36</v>
      </c>
      <c r="M2723" s="3"/>
    </row>
    <row r="2724" spans="2:13" x14ac:dyDescent="0.2">
      <c r="B2724" s="1">
        <v>42907</v>
      </c>
      <c r="C2724">
        <v>11.1</v>
      </c>
      <c r="D2724" t="str">
        <f>_xlfn.TEXTJOIN($F$4,FALSE,源数据[[#This Row],[字段01]:[字段10]])</f>
        <v>安徽-合肥市-1000000931-百安欣商贸公司-茶饮-20000099-拿铁奶茶2---</v>
      </c>
      <c r="E2724" t="s">
        <v>41</v>
      </c>
      <c r="F2724" t="s">
        <v>40</v>
      </c>
      <c r="G2724">
        <v>1000000931</v>
      </c>
      <c r="H2724" t="s">
        <v>39</v>
      </c>
      <c r="I2724" s="2" t="s">
        <v>8</v>
      </c>
      <c r="J2724">
        <v>20000099</v>
      </c>
      <c r="K2724" t="s">
        <v>18</v>
      </c>
      <c r="M2724" s="3"/>
    </row>
    <row r="2725" spans="2:13" x14ac:dyDescent="0.2">
      <c r="B2725" s="1">
        <v>42907</v>
      </c>
      <c r="C2725">
        <v>6.8</v>
      </c>
      <c r="D2725" t="str">
        <f>_xlfn.TEXTJOIN($F$4,FALSE,源数据[[#This Row],[字段01]:[字段10]])</f>
        <v>安徽-合肥市-1000000931-百安欣商贸公司-茶饮-20000099-拿铁奶茶2---</v>
      </c>
      <c r="E2725" t="s">
        <v>41</v>
      </c>
      <c r="F2725" t="s">
        <v>40</v>
      </c>
      <c r="G2725">
        <v>1000000931</v>
      </c>
      <c r="H2725" t="s">
        <v>39</v>
      </c>
      <c r="I2725" s="2" t="s">
        <v>8</v>
      </c>
      <c r="J2725">
        <v>20000099</v>
      </c>
      <c r="K2725" t="s">
        <v>18</v>
      </c>
      <c r="M2725" s="3"/>
    </row>
    <row r="2726" spans="2:13" x14ac:dyDescent="0.2">
      <c r="B2726" s="1">
        <v>42907</v>
      </c>
      <c r="C2726">
        <v>55.7</v>
      </c>
      <c r="D2726" t="str">
        <f>_xlfn.TEXTJOIN($F$4,FALSE,源数据[[#This Row],[字段01]:[字段10]])</f>
        <v>湖南-郴州市-1000002986-仁进裕商贸公司-茶饮-10000211-茉莉绿茶11---</v>
      </c>
      <c r="E2726" t="s">
        <v>3</v>
      </c>
      <c r="F2726" t="s">
        <v>10</v>
      </c>
      <c r="G2726">
        <v>1000002986</v>
      </c>
      <c r="H2726" t="s">
        <v>9</v>
      </c>
      <c r="I2726" s="2" t="s">
        <v>8</v>
      </c>
      <c r="J2726">
        <v>10000211</v>
      </c>
      <c r="K2726" t="s">
        <v>6</v>
      </c>
      <c r="M2726" s="3"/>
    </row>
    <row r="2727" spans="2:13" x14ac:dyDescent="0.2">
      <c r="B2727" s="1">
        <v>42907</v>
      </c>
      <c r="C2727">
        <v>8.5</v>
      </c>
      <c r="D2727" t="str">
        <f>_xlfn.TEXTJOIN($F$4,FALSE,源数据[[#This Row],[字段01]:[字段10]])</f>
        <v>湖南-张家界市-1000000192-正贵荣商贸公司-茶饮-10000064-铁观音茶1---</v>
      </c>
      <c r="E2727" t="s">
        <v>3</v>
      </c>
      <c r="F2727" t="s">
        <v>57</v>
      </c>
      <c r="G2727">
        <v>1000000192</v>
      </c>
      <c r="H2727" t="s">
        <v>56</v>
      </c>
      <c r="I2727" s="2" t="s">
        <v>8</v>
      </c>
      <c r="J2727">
        <v>10000064</v>
      </c>
      <c r="K2727" t="s">
        <v>51</v>
      </c>
      <c r="M2727" s="3"/>
    </row>
    <row r="2728" spans="2:13" x14ac:dyDescent="0.2">
      <c r="B2728" s="1">
        <v>42907</v>
      </c>
      <c r="C2728">
        <v>35.1</v>
      </c>
      <c r="D2728" t="str">
        <f>_xlfn.TEXTJOIN($F$4,FALSE,源数据[[#This Row],[字段01]:[字段10]])</f>
        <v>湖南-张家界市-1000000192-正贵荣商贸公司-茶饮-10000172-红茶16---</v>
      </c>
      <c r="E2728" t="s">
        <v>3</v>
      </c>
      <c r="F2728" t="s">
        <v>57</v>
      </c>
      <c r="G2728">
        <v>1000000192</v>
      </c>
      <c r="H2728" t="s">
        <v>56</v>
      </c>
      <c r="I2728" s="2" t="s">
        <v>8</v>
      </c>
      <c r="J2728">
        <v>10000172</v>
      </c>
      <c r="K2728" t="s">
        <v>14</v>
      </c>
      <c r="M2728" s="3"/>
    </row>
    <row r="2729" spans="2:13" x14ac:dyDescent="0.2">
      <c r="B2729" s="1">
        <v>42907</v>
      </c>
      <c r="C2729">
        <v>2.4</v>
      </c>
      <c r="D2729" t="str">
        <f>_xlfn.TEXTJOIN($F$4,FALSE,源数据[[#This Row],[字段01]:[字段10]])</f>
        <v>江苏-常州市-1000001133-厚弘优商贸公司-茶饮-10000064-铁观音茶1---</v>
      </c>
      <c r="E2729" t="s">
        <v>20</v>
      </c>
      <c r="F2729" t="s">
        <v>44</v>
      </c>
      <c r="G2729">
        <v>1000001133</v>
      </c>
      <c r="H2729" t="s">
        <v>43</v>
      </c>
      <c r="I2729" s="2" t="s">
        <v>8</v>
      </c>
      <c r="J2729">
        <v>10000064</v>
      </c>
      <c r="K2729" t="s">
        <v>51</v>
      </c>
      <c r="M2729" s="3"/>
    </row>
    <row r="2730" spans="2:13" x14ac:dyDescent="0.2">
      <c r="B2730" s="1">
        <v>42907</v>
      </c>
      <c r="C2730">
        <v>10.4</v>
      </c>
      <c r="D2730" t="str">
        <f>_xlfn.TEXTJOIN($F$4,FALSE,源数据[[#This Row],[字段01]:[字段10]])</f>
        <v>江苏-常州市-1000001133-厚弘优商贸公司-茶饮-10000078-铁观音茶15---</v>
      </c>
      <c r="E2730" t="s">
        <v>20</v>
      </c>
      <c r="F2730" t="s">
        <v>44</v>
      </c>
      <c r="G2730">
        <v>1000001133</v>
      </c>
      <c r="H2730" t="s">
        <v>43</v>
      </c>
      <c r="I2730" s="2" t="s">
        <v>8</v>
      </c>
      <c r="J2730">
        <v>10000078</v>
      </c>
      <c r="K2730" t="s">
        <v>28</v>
      </c>
      <c r="M2730" s="3"/>
    </row>
    <row r="2731" spans="2:13" x14ac:dyDescent="0.2">
      <c r="B2731" s="1">
        <v>42907</v>
      </c>
      <c r="C2731">
        <v>8.4</v>
      </c>
      <c r="D2731" t="str">
        <f>_xlfn.TEXTJOIN($F$4,FALSE,源数据[[#This Row],[字段01]:[字段10]])</f>
        <v>江苏-常州市-1000001133-厚弘优商贸公司-茶饮-10000131-柠檬茶3---</v>
      </c>
      <c r="E2731" t="s">
        <v>20</v>
      </c>
      <c r="F2731" t="s">
        <v>44</v>
      </c>
      <c r="G2731">
        <v>1000001133</v>
      </c>
      <c r="H2731" t="s">
        <v>43</v>
      </c>
      <c r="I2731" s="2" t="s">
        <v>8</v>
      </c>
      <c r="J2731">
        <v>10000131</v>
      </c>
      <c r="K2731" t="s">
        <v>36</v>
      </c>
      <c r="M2731" s="3"/>
    </row>
    <row r="2732" spans="2:13" x14ac:dyDescent="0.2">
      <c r="B2732" s="1">
        <v>42907</v>
      </c>
      <c r="C2732">
        <v>7.1</v>
      </c>
      <c r="D2732" t="str">
        <f>_xlfn.TEXTJOIN($F$4,FALSE,源数据[[#This Row],[字段01]:[字段10]])</f>
        <v>江苏-常州市-1000001133-厚弘优商贸公司-汽水-50000105-百香果味汽水10---</v>
      </c>
      <c r="E2732" t="s">
        <v>20</v>
      </c>
      <c r="F2732" t="s">
        <v>44</v>
      </c>
      <c r="G2732">
        <v>1000001133</v>
      </c>
      <c r="H2732" t="s">
        <v>43</v>
      </c>
      <c r="I2732" s="2" t="s">
        <v>80</v>
      </c>
      <c r="J2732">
        <v>50000105</v>
      </c>
      <c r="K2732" t="s">
        <v>82</v>
      </c>
      <c r="M2732" s="3"/>
    </row>
    <row r="2733" spans="2:13" x14ac:dyDescent="0.2">
      <c r="B2733" s="1">
        <v>42907</v>
      </c>
      <c r="C2733">
        <v>12.6</v>
      </c>
      <c r="D2733" t="str">
        <f>_xlfn.TEXTJOIN($F$4,FALSE,源数据[[#This Row],[字段01]:[字段10]])</f>
        <v>江苏-南京市区-1000000018-久多厚商贸公司-茶饮-10000064-铁观音茶1---</v>
      </c>
      <c r="E2733" t="s">
        <v>20</v>
      </c>
      <c r="F2733" t="s">
        <v>47</v>
      </c>
      <c r="G2733">
        <v>1000000018</v>
      </c>
      <c r="H2733" t="s">
        <v>46</v>
      </c>
      <c r="I2733" s="2" t="s">
        <v>8</v>
      </c>
      <c r="J2733">
        <v>10000064</v>
      </c>
      <c r="K2733" t="s">
        <v>51</v>
      </c>
      <c r="M2733" s="3"/>
    </row>
    <row r="2734" spans="2:13" x14ac:dyDescent="0.2">
      <c r="B2734" s="1">
        <v>42907</v>
      </c>
      <c r="C2734">
        <v>18.600000000000001</v>
      </c>
      <c r="D2734" t="str">
        <f>_xlfn.TEXTJOIN($F$4,FALSE,源数据[[#This Row],[字段01]:[字段10]])</f>
        <v>江苏-南京市区-1000000018-久多厚商贸公司-茶饮-10000078-铁观音茶15---</v>
      </c>
      <c r="E2734" t="s">
        <v>20</v>
      </c>
      <c r="F2734" t="s">
        <v>47</v>
      </c>
      <c r="G2734">
        <v>1000000018</v>
      </c>
      <c r="H2734" t="s">
        <v>46</v>
      </c>
      <c r="I2734" s="2" t="s">
        <v>8</v>
      </c>
      <c r="J2734">
        <v>10000078</v>
      </c>
      <c r="K2734" t="s">
        <v>28</v>
      </c>
      <c r="M2734" s="3"/>
    </row>
    <row r="2735" spans="2:13" x14ac:dyDescent="0.2">
      <c r="B2735" s="1">
        <v>42907</v>
      </c>
      <c r="C2735">
        <v>21.2</v>
      </c>
      <c r="D2735" t="str">
        <f>_xlfn.TEXTJOIN($F$4,FALSE,源数据[[#This Row],[字段01]:[字段10]])</f>
        <v>江苏-南京市区-1000000018-久多厚商贸公司-茶饮-10000182-麦茶3---</v>
      </c>
      <c r="E2735" t="s">
        <v>20</v>
      </c>
      <c r="F2735" t="s">
        <v>47</v>
      </c>
      <c r="G2735">
        <v>1000000018</v>
      </c>
      <c r="H2735" t="s">
        <v>46</v>
      </c>
      <c r="I2735" s="2" t="s">
        <v>8</v>
      </c>
      <c r="J2735">
        <v>10000182</v>
      </c>
      <c r="K2735" t="s">
        <v>29</v>
      </c>
      <c r="M2735" s="3"/>
    </row>
    <row r="2736" spans="2:13" x14ac:dyDescent="0.2">
      <c r="B2736" s="1">
        <v>42907</v>
      </c>
      <c r="C2736">
        <v>2.2000000000000002</v>
      </c>
      <c r="D2736" t="str">
        <f>_xlfn.TEXTJOIN($F$4,FALSE,源数据[[#This Row],[字段01]:[字段10]])</f>
        <v>江苏-南京市区-1000000018-久多厚商贸公司-饮用水-30000011-矿泉水11---</v>
      </c>
      <c r="E2736" t="s">
        <v>20</v>
      </c>
      <c r="F2736" t="s">
        <v>47</v>
      </c>
      <c r="G2736">
        <v>1000000018</v>
      </c>
      <c r="H2736" t="s">
        <v>46</v>
      </c>
      <c r="I2736" s="2" t="s">
        <v>4</v>
      </c>
      <c r="J2736">
        <v>30000011</v>
      </c>
      <c r="K2736" t="s">
        <v>1</v>
      </c>
      <c r="M2736" s="3"/>
    </row>
    <row r="2737" spans="2:13" x14ac:dyDescent="0.2">
      <c r="B2737" s="1">
        <v>42907</v>
      </c>
      <c r="C2737">
        <v>57</v>
      </c>
      <c r="D2737" t="str">
        <f>_xlfn.TEXTJOIN($F$4,FALSE,源数据[[#This Row],[字段01]:[字段10]])</f>
        <v>江苏-南京市区-1000000020-吉兴进商贸公司-茶饮-10000078-铁观音茶15---</v>
      </c>
      <c r="E2737" t="s">
        <v>20</v>
      </c>
      <c r="F2737" t="s">
        <v>47</v>
      </c>
      <c r="G2737">
        <v>1000000020</v>
      </c>
      <c r="H2737" t="s">
        <v>71</v>
      </c>
      <c r="I2737" s="2" t="s">
        <v>8</v>
      </c>
      <c r="J2737">
        <v>10000078</v>
      </c>
      <c r="K2737" t="s">
        <v>28</v>
      </c>
      <c r="M2737" s="3"/>
    </row>
    <row r="2738" spans="2:13" x14ac:dyDescent="0.2">
      <c r="B2738" s="1">
        <v>42907</v>
      </c>
      <c r="C2738">
        <v>61.1</v>
      </c>
      <c r="D2738" t="str">
        <f>_xlfn.TEXTJOIN($F$4,FALSE,源数据[[#This Row],[字段01]:[字段10]])</f>
        <v>江苏-南京市区-1000000020-吉兴进商贸公司-茶饮-10000078-铁观音茶15---</v>
      </c>
      <c r="E2738" t="s">
        <v>20</v>
      </c>
      <c r="F2738" t="s">
        <v>47</v>
      </c>
      <c r="G2738">
        <v>1000000020</v>
      </c>
      <c r="H2738" t="s">
        <v>71</v>
      </c>
      <c r="I2738" s="2" t="s">
        <v>8</v>
      </c>
      <c r="J2738">
        <v>10000078</v>
      </c>
      <c r="K2738" t="s">
        <v>28</v>
      </c>
      <c r="M2738" s="3"/>
    </row>
    <row r="2739" spans="2:13" x14ac:dyDescent="0.2">
      <c r="B2739" s="1">
        <v>42907</v>
      </c>
      <c r="C2739">
        <v>61.3</v>
      </c>
      <c r="D2739" t="str">
        <f>_xlfn.TEXTJOIN($F$4,FALSE,源数据[[#This Row],[字段01]:[字段10]])</f>
        <v>江苏-南京市区-1000000020-吉兴进商贸公司-茶饮-10000078-铁观音茶15---</v>
      </c>
      <c r="E2739" t="s">
        <v>20</v>
      </c>
      <c r="F2739" t="s">
        <v>47</v>
      </c>
      <c r="G2739">
        <v>1000000020</v>
      </c>
      <c r="H2739" t="s">
        <v>71</v>
      </c>
      <c r="I2739" s="2" t="s">
        <v>8</v>
      </c>
      <c r="J2739">
        <v>10000078</v>
      </c>
      <c r="K2739" t="s">
        <v>28</v>
      </c>
      <c r="M2739" s="3"/>
    </row>
    <row r="2740" spans="2:13" x14ac:dyDescent="0.2">
      <c r="B2740" s="1">
        <v>42907</v>
      </c>
      <c r="C2740">
        <v>56.7</v>
      </c>
      <c r="D2740" t="str">
        <f>_xlfn.TEXTJOIN($F$4,FALSE,源数据[[#This Row],[字段01]:[字段10]])</f>
        <v>江苏-南京市区-1000000020-吉兴进商贸公司-茶饮-10000078-铁观音茶15---</v>
      </c>
      <c r="E2740" t="s">
        <v>20</v>
      </c>
      <c r="F2740" t="s">
        <v>47</v>
      </c>
      <c r="G2740">
        <v>1000000020</v>
      </c>
      <c r="H2740" t="s">
        <v>71</v>
      </c>
      <c r="I2740" s="2" t="s">
        <v>8</v>
      </c>
      <c r="J2740">
        <v>10000078</v>
      </c>
      <c r="K2740" t="s">
        <v>28</v>
      </c>
      <c r="M2740" s="3"/>
    </row>
    <row r="2741" spans="2:13" x14ac:dyDescent="0.2">
      <c r="B2741" s="1">
        <v>42907</v>
      </c>
      <c r="C2741">
        <v>57.4</v>
      </c>
      <c r="D2741" t="str">
        <f>_xlfn.TEXTJOIN($F$4,FALSE,源数据[[#This Row],[字段01]:[字段10]])</f>
        <v>江苏-南京市区-1000000020-吉兴进商贸公司-茶饮-10000078-铁观音茶15---</v>
      </c>
      <c r="E2741" t="s">
        <v>20</v>
      </c>
      <c r="F2741" t="s">
        <v>47</v>
      </c>
      <c r="G2741">
        <v>1000000020</v>
      </c>
      <c r="H2741" t="s">
        <v>71</v>
      </c>
      <c r="I2741" s="2" t="s">
        <v>8</v>
      </c>
      <c r="J2741">
        <v>10000078</v>
      </c>
      <c r="K2741" t="s">
        <v>28</v>
      </c>
      <c r="M2741" s="3"/>
    </row>
    <row r="2742" spans="2:13" x14ac:dyDescent="0.2">
      <c r="B2742" s="1">
        <v>42907</v>
      </c>
      <c r="C2742">
        <v>61</v>
      </c>
      <c r="D2742" t="str">
        <f>_xlfn.TEXTJOIN($F$4,FALSE,源数据[[#This Row],[字段01]:[字段10]])</f>
        <v>江苏-南京市区-1000000020-吉兴进商贸公司-茶饮-10000078-铁观音茶15---</v>
      </c>
      <c r="E2742" t="s">
        <v>20</v>
      </c>
      <c r="F2742" t="s">
        <v>47</v>
      </c>
      <c r="G2742">
        <v>1000000020</v>
      </c>
      <c r="H2742" t="s">
        <v>71</v>
      </c>
      <c r="I2742" s="2" t="s">
        <v>8</v>
      </c>
      <c r="J2742">
        <v>10000078</v>
      </c>
      <c r="K2742" t="s">
        <v>28</v>
      </c>
      <c r="M2742" s="3"/>
    </row>
    <row r="2743" spans="2:13" x14ac:dyDescent="0.2">
      <c r="B2743" s="1">
        <v>42907</v>
      </c>
      <c r="C2743">
        <v>26.7</v>
      </c>
      <c r="D2743" t="str">
        <f>_xlfn.TEXTJOIN($F$4,FALSE,源数据[[#This Row],[字段01]:[字段10]])</f>
        <v>江苏-南京市区-1000000020-吉兴进商贸公司-汽水-50000113-百香果味汽水18---</v>
      </c>
      <c r="E2743" t="s">
        <v>20</v>
      </c>
      <c r="F2743" t="s">
        <v>47</v>
      </c>
      <c r="G2743">
        <v>1000000020</v>
      </c>
      <c r="H2743" t="s">
        <v>71</v>
      </c>
      <c r="I2743" s="2" t="s">
        <v>80</v>
      </c>
      <c r="J2743">
        <v>50000113</v>
      </c>
      <c r="K2743" t="s">
        <v>79</v>
      </c>
      <c r="M2743" s="3"/>
    </row>
    <row r="2744" spans="2:13" x14ac:dyDescent="0.2">
      <c r="B2744" s="1">
        <v>42907</v>
      </c>
      <c r="C2744">
        <v>12.2</v>
      </c>
      <c r="D2744" t="str">
        <f>_xlfn.TEXTJOIN($F$4,FALSE,源数据[[#This Row],[字段01]:[字段10]])</f>
        <v>江苏-苏州市-1000000054-荣聚本商贸公司-茶饮-10000078-铁观音茶15---</v>
      </c>
      <c r="E2744" t="s">
        <v>20</v>
      </c>
      <c r="F2744" t="s">
        <v>27</v>
      </c>
      <c r="G2744">
        <v>1000000054</v>
      </c>
      <c r="H2744" t="s">
        <v>34</v>
      </c>
      <c r="I2744" s="2" t="s">
        <v>8</v>
      </c>
      <c r="J2744">
        <v>10000078</v>
      </c>
      <c r="K2744" t="s">
        <v>28</v>
      </c>
      <c r="M2744" s="3"/>
    </row>
    <row r="2745" spans="2:13" x14ac:dyDescent="0.2">
      <c r="B2745" s="1">
        <v>42907</v>
      </c>
      <c r="C2745">
        <v>8.1999999999999993</v>
      </c>
      <c r="D2745" t="str">
        <f>_xlfn.TEXTJOIN($F$4,FALSE,源数据[[#This Row],[字段01]:[字段10]])</f>
        <v>江苏-苏州市-1000000054-荣聚本商贸公司-茶饮-10000078-铁观音茶15---</v>
      </c>
      <c r="E2745" t="s">
        <v>20</v>
      </c>
      <c r="F2745" t="s">
        <v>27</v>
      </c>
      <c r="G2745">
        <v>1000000054</v>
      </c>
      <c r="H2745" t="s">
        <v>34</v>
      </c>
      <c r="I2745" s="2" t="s">
        <v>8</v>
      </c>
      <c r="J2745">
        <v>10000078</v>
      </c>
      <c r="K2745" t="s">
        <v>28</v>
      </c>
      <c r="M2745" s="3"/>
    </row>
    <row r="2746" spans="2:13" x14ac:dyDescent="0.2">
      <c r="B2746" s="1">
        <v>42907</v>
      </c>
      <c r="C2746">
        <v>19.899999999999999</v>
      </c>
      <c r="D2746" t="str">
        <f>_xlfn.TEXTJOIN($F$4,FALSE,源数据[[#This Row],[字段01]:[字段10]])</f>
        <v>江苏-苏州市-1000000054-荣聚本商贸公司-茶饮-10000131-柠檬茶3---</v>
      </c>
      <c r="E2746" t="s">
        <v>20</v>
      </c>
      <c r="F2746" t="s">
        <v>27</v>
      </c>
      <c r="G2746">
        <v>1000000054</v>
      </c>
      <c r="H2746" t="s">
        <v>34</v>
      </c>
      <c r="I2746" s="2" t="s">
        <v>8</v>
      </c>
      <c r="J2746">
        <v>10000131</v>
      </c>
      <c r="K2746" t="s">
        <v>36</v>
      </c>
      <c r="M2746" s="3"/>
    </row>
    <row r="2747" spans="2:13" x14ac:dyDescent="0.2">
      <c r="B2747" s="1">
        <v>42907</v>
      </c>
      <c r="C2747">
        <v>5.9</v>
      </c>
      <c r="D2747" t="str">
        <f>_xlfn.TEXTJOIN($F$4,FALSE,源数据[[#This Row],[字段01]:[字段10]])</f>
        <v>江苏-苏州市-1000000054-荣聚本商贸公司-茶饮-10000131-柠檬茶3---</v>
      </c>
      <c r="E2747" t="s">
        <v>20</v>
      </c>
      <c r="F2747" t="s">
        <v>27</v>
      </c>
      <c r="G2747">
        <v>1000000054</v>
      </c>
      <c r="H2747" t="s">
        <v>34</v>
      </c>
      <c r="I2747" s="2" t="s">
        <v>8</v>
      </c>
      <c r="J2747">
        <v>10000131</v>
      </c>
      <c r="K2747" t="s">
        <v>36</v>
      </c>
      <c r="M2747" s="3"/>
    </row>
    <row r="2748" spans="2:13" x14ac:dyDescent="0.2">
      <c r="B2748" s="1">
        <v>42907</v>
      </c>
      <c r="C2748">
        <v>3.5</v>
      </c>
      <c r="D2748" t="str">
        <f>_xlfn.TEXTJOIN($F$4,FALSE,源数据[[#This Row],[字段01]:[字段10]])</f>
        <v>江苏-苏州市-1000000054-荣聚本商贸公司-茶饮-20000018-炭烧奶茶7---</v>
      </c>
      <c r="E2748" t="s">
        <v>20</v>
      </c>
      <c r="F2748" t="s">
        <v>27</v>
      </c>
      <c r="G2748">
        <v>1000000054</v>
      </c>
      <c r="H2748" t="s">
        <v>34</v>
      </c>
      <c r="I2748" s="2" t="s">
        <v>8</v>
      </c>
      <c r="J2748">
        <v>20000018</v>
      </c>
      <c r="K2748" t="s">
        <v>81</v>
      </c>
      <c r="M2748" s="3"/>
    </row>
    <row r="2749" spans="2:13" x14ac:dyDescent="0.2">
      <c r="B2749" s="1">
        <v>42907</v>
      </c>
      <c r="C2749">
        <v>4.5999999999999996</v>
      </c>
      <c r="D2749" t="str">
        <f>_xlfn.TEXTJOIN($F$4,FALSE,源数据[[#This Row],[字段01]:[字段10]])</f>
        <v>江苏-无锡市-1000000046-多福复商贸公司-茶饮-10000064-铁观音茶1---</v>
      </c>
      <c r="E2749" t="s">
        <v>20</v>
      </c>
      <c r="F2749" t="s">
        <v>52</v>
      </c>
      <c r="G2749">
        <v>1000000046</v>
      </c>
      <c r="H2749" t="s">
        <v>50</v>
      </c>
      <c r="I2749" s="2" t="s">
        <v>8</v>
      </c>
      <c r="J2749">
        <v>10000064</v>
      </c>
      <c r="K2749" t="s">
        <v>51</v>
      </c>
      <c r="M2749" s="3"/>
    </row>
    <row r="2750" spans="2:13" x14ac:dyDescent="0.2">
      <c r="B2750" s="1">
        <v>42907</v>
      </c>
      <c r="C2750">
        <v>23.5</v>
      </c>
      <c r="D2750" t="str">
        <f>_xlfn.TEXTJOIN($F$4,FALSE,源数据[[#This Row],[字段01]:[字段10]])</f>
        <v>江苏-无锡市-1000000046-多福复商贸公司-茶饮-10000111-茉莉花茶3---</v>
      </c>
      <c r="E2750" t="s">
        <v>20</v>
      </c>
      <c r="F2750" t="s">
        <v>52</v>
      </c>
      <c r="G2750">
        <v>1000000046</v>
      </c>
      <c r="H2750" t="s">
        <v>50</v>
      </c>
      <c r="I2750" s="2" t="s">
        <v>8</v>
      </c>
      <c r="J2750">
        <v>10000111</v>
      </c>
      <c r="K2750" t="s">
        <v>35</v>
      </c>
      <c r="M2750" s="3"/>
    </row>
    <row r="2751" spans="2:13" x14ac:dyDescent="0.2">
      <c r="B2751" s="1">
        <v>42907</v>
      </c>
      <c r="C2751">
        <v>24</v>
      </c>
      <c r="D2751" t="str">
        <f>_xlfn.TEXTJOIN($F$4,FALSE,源数据[[#This Row],[字段01]:[字段10]])</f>
        <v>江苏-徐州市-1000000031-顺满进商贸公司-茶饮-10000061-冰绿茶18---</v>
      </c>
      <c r="E2751" t="s">
        <v>20</v>
      </c>
      <c r="F2751" t="s">
        <v>31</v>
      </c>
      <c r="G2751">
        <v>1000000031</v>
      </c>
      <c r="H2751" t="s">
        <v>30</v>
      </c>
      <c r="I2751" s="2" t="s">
        <v>8</v>
      </c>
      <c r="J2751">
        <v>10000061</v>
      </c>
      <c r="K2751" t="s">
        <v>26</v>
      </c>
      <c r="M2751" s="3"/>
    </row>
    <row r="2752" spans="2:13" x14ac:dyDescent="0.2">
      <c r="B2752" s="1">
        <v>42907</v>
      </c>
      <c r="C2752">
        <v>61.8</v>
      </c>
      <c r="D2752" t="str">
        <f>_xlfn.TEXTJOIN($F$4,FALSE,源数据[[#This Row],[字段01]:[字段10]])</f>
        <v>江苏-徐州市-1000000031-顺满进商贸公司-果汁-40000085-红石榴汁1---</v>
      </c>
      <c r="E2752" t="s">
        <v>20</v>
      </c>
      <c r="F2752" t="s">
        <v>31</v>
      </c>
      <c r="G2752">
        <v>1000000031</v>
      </c>
      <c r="H2752" t="s">
        <v>30</v>
      </c>
      <c r="I2752" s="2" t="s">
        <v>24</v>
      </c>
      <c r="J2752">
        <v>40000085</v>
      </c>
      <c r="K2752" t="s">
        <v>22</v>
      </c>
      <c r="M2752" s="3"/>
    </row>
    <row r="2753" spans="2:13" x14ac:dyDescent="0.2">
      <c r="B2753" s="1">
        <v>42907</v>
      </c>
      <c r="C2753">
        <v>57.4</v>
      </c>
      <c r="D2753" t="str">
        <f>_xlfn.TEXTJOIN($F$4,FALSE,源数据[[#This Row],[字段01]:[字段10]])</f>
        <v>江苏-徐州市-1000000031-顺满进商贸公司-果汁-40000085-红石榴汁1---</v>
      </c>
      <c r="E2753" t="s">
        <v>20</v>
      </c>
      <c r="F2753" t="s">
        <v>31</v>
      </c>
      <c r="G2753">
        <v>1000000031</v>
      </c>
      <c r="H2753" t="s">
        <v>30</v>
      </c>
      <c r="I2753" s="2" t="s">
        <v>24</v>
      </c>
      <c r="J2753">
        <v>40000085</v>
      </c>
      <c r="K2753" t="s">
        <v>22</v>
      </c>
      <c r="M2753" s="3"/>
    </row>
    <row r="2754" spans="2:13" x14ac:dyDescent="0.2">
      <c r="B2754" s="1">
        <v>42907</v>
      </c>
      <c r="C2754">
        <v>30.3</v>
      </c>
      <c r="D2754" t="str">
        <f>_xlfn.TEXTJOIN($F$4,FALSE,源数据[[#This Row],[字段01]:[字段10]])</f>
        <v>江苏-镇江市-1000000047-寿鼎益商贸公司-茶饮-10000078-铁观音茶15---</v>
      </c>
      <c r="E2754" t="s">
        <v>20</v>
      </c>
      <c r="F2754" t="s">
        <v>33</v>
      </c>
      <c r="G2754">
        <v>1000000047</v>
      </c>
      <c r="H2754" t="s">
        <v>32</v>
      </c>
      <c r="I2754" s="2" t="s">
        <v>8</v>
      </c>
      <c r="J2754">
        <v>10000078</v>
      </c>
      <c r="K2754" t="s">
        <v>28</v>
      </c>
      <c r="M2754" s="3"/>
    </row>
    <row r="2755" spans="2:13" x14ac:dyDescent="0.2">
      <c r="B2755" s="1">
        <v>42908</v>
      </c>
      <c r="C2755">
        <v>34.200000000000003</v>
      </c>
      <c r="D2755" t="str">
        <f>_xlfn.TEXTJOIN($F$4,FALSE,源数据[[#This Row],[字段01]:[字段10]])</f>
        <v>安徽-合肥市-1000000931-百安欣商贸公司-果汁-40000085-红石榴汁1---</v>
      </c>
      <c r="E2755" t="s">
        <v>41</v>
      </c>
      <c r="F2755" t="s">
        <v>40</v>
      </c>
      <c r="G2755">
        <v>1000000931</v>
      </c>
      <c r="H2755" t="s">
        <v>39</v>
      </c>
      <c r="I2755" s="2" t="s">
        <v>24</v>
      </c>
      <c r="J2755">
        <v>40000085</v>
      </c>
      <c r="K2755" t="s">
        <v>22</v>
      </c>
      <c r="M2755" s="3"/>
    </row>
    <row r="2756" spans="2:13" x14ac:dyDescent="0.2">
      <c r="B2756" s="1">
        <v>42908</v>
      </c>
      <c r="C2756">
        <v>51.4</v>
      </c>
      <c r="D2756" t="str">
        <f>_xlfn.TEXTJOIN($F$4,FALSE,源数据[[#This Row],[字段01]:[字段10]])</f>
        <v>湖南-郴州市-1000002986-仁进裕商贸公司-茶饮-10000211-茉莉绿茶11---</v>
      </c>
      <c r="E2756" t="s">
        <v>3</v>
      </c>
      <c r="F2756" t="s">
        <v>10</v>
      </c>
      <c r="G2756">
        <v>1000002986</v>
      </c>
      <c r="H2756" t="s">
        <v>9</v>
      </c>
      <c r="I2756" s="2" t="s">
        <v>8</v>
      </c>
      <c r="J2756">
        <v>10000211</v>
      </c>
      <c r="K2756" t="s">
        <v>6</v>
      </c>
      <c r="M2756" s="3"/>
    </row>
    <row r="2757" spans="2:13" x14ac:dyDescent="0.2">
      <c r="B2757" s="1">
        <v>42908</v>
      </c>
      <c r="C2757">
        <v>25.5</v>
      </c>
      <c r="D2757" t="str">
        <f>_xlfn.TEXTJOIN($F$4,FALSE,源数据[[#This Row],[字段01]:[字段10]])</f>
        <v>江苏-常州市-1000001133-厚弘优商贸公司-茶饮-10000182-麦茶3---</v>
      </c>
      <c r="E2757" t="s">
        <v>20</v>
      </c>
      <c r="F2757" t="s">
        <v>44</v>
      </c>
      <c r="G2757">
        <v>1000001133</v>
      </c>
      <c r="H2757" t="s">
        <v>43</v>
      </c>
      <c r="I2757" s="2" t="s">
        <v>8</v>
      </c>
      <c r="J2757">
        <v>10000182</v>
      </c>
      <c r="K2757" t="s">
        <v>29</v>
      </c>
      <c r="M2757" s="3"/>
    </row>
    <row r="2758" spans="2:13" x14ac:dyDescent="0.2">
      <c r="B2758" s="1">
        <v>42908</v>
      </c>
      <c r="C2758">
        <v>20.7</v>
      </c>
      <c r="D2758" t="str">
        <f>_xlfn.TEXTJOIN($F$4,FALSE,源数据[[#This Row],[字段01]:[字段10]])</f>
        <v>江苏-南京市区-1000000020-吉兴进商贸公司-茶饮-10000136-柠檬茶8---</v>
      </c>
      <c r="E2758" t="s">
        <v>20</v>
      </c>
      <c r="F2758" t="s">
        <v>47</v>
      </c>
      <c r="G2758">
        <v>1000000020</v>
      </c>
      <c r="H2758" t="s">
        <v>71</v>
      </c>
      <c r="I2758" s="2" t="s">
        <v>8</v>
      </c>
      <c r="J2758">
        <v>10000136</v>
      </c>
      <c r="K2758" t="s">
        <v>38</v>
      </c>
      <c r="M2758" s="3"/>
    </row>
    <row r="2759" spans="2:13" x14ac:dyDescent="0.2">
      <c r="B2759" s="1">
        <v>42908</v>
      </c>
      <c r="C2759">
        <v>12.7</v>
      </c>
      <c r="D2759" t="str">
        <f>_xlfn.TEXTJOIN($F$4,FALSE,源数据[[#This Row],[字段01]:[字段10]])</f>
        <v>江苏-南京市区-1000000020-吉兴进商贸公司-饮用水-30000011-矿泉水11---</v>
      </c>
      <c r="E2759" t="s">
        <v>20</v>
      </c>
      <c r="F2759" t="s">
        <v>47</v>
      </c>
      <c r="G2759">
        <v>1000000020</v>
      </c>
      <c r="H2759" t="s">
        <v>71</v>
      </c>
      <c r="I2759" s="2" t="s">
        <v>4</v>
      </c>
      <c r="J2759">
        <v>30000011</v>
      </c>
      <c r="K2759" t="s">
        <v>1</v>
      </c>
      <c r="M2759" s="3"/>
    </row>
    <row r="2760" spans="2:13" x14ac:dyDescent="0.2">
      <c r="B2760" s="1">
        <v>42908</v>
      </c>
      <c r="C2760">
        <v>6.4</v>
      </c>
      <c r="D2760" t="str">
        <f>_xlfn.TEXTJOIN($F$4,FALSE,源数据[[#This Row],[字段01]:[字段10]])</f>
        <v>江苏-南通市-1000000129-盛昌全商贸公司-茶饮-10000131-柠檬茶3---</v>
      </c>
      <c r="E2760" t="s">
        <v>20</v>
      </c>
      <c r="F2760" t="s">
        <v>67</v>
      </c>
      <c r="G2760">
        <v>1000000129</v>
      </c>
      <c r="H2760" t="s">
        <v>68</v>
      </c>
      <c r="I2760" s="2" t="s">
        <v>8</v>
      </c>
      <c r="J2760">
        <v>10000131</v>
      </c>
      <c r="K2760" t="s">
        <v>36</v>
      </c>
      <c r="M2760" s="3"/>
    </row>
    <row r="2761" spans="2:13" x14ac:dyDescent="0.2">
      <c r="B2761" s="1">
        <v>42908</v>
      </c>
      <c r="C2761">
        <v>2</v>
      </c>
      <c r="D2761" t="str">
        <f>_xlfn.TEXTJOIN($F$4,FALSE,源数据[[#This Row],[字段01]:[字段10]])</f>
        <v>江苏-南通市-1000000129-盛昌全商贸公司-茶饮-10000136-柠檬茶8---</v>
      </c>
      <c r="E2761" t="s">
        <v>20</v>
      </c>
      <c r="F2761" t="s">
        <v>67</v>
      </c>
      <c r="G2761">
        <v>1000000129</v>
      </c>
      <c r="H2761" t="s">
        <v>68</v>
      </c>
      <c r="I2761" s="2" t="s">
        <v>8</v>
      </c>
      <c r="J2761">
        <v>10000136</v>
      </c>
      <c r="K2761" t="s">
        <v>38</v>
      </c>
      <c r="M2761" s="3"/>
    </row>
    <row r="2762" spans="2:13" x14ac:dyDescent="0.2">
      <c r="B2762" s="1">
        <v>42908</v>
      </c>
      <c r="C2762">
        <v>0.9</v>
      </c>
      <c r="D2762" t="str">
        <f>_xlfn.TEXTJOIN($F$4,FALSE,源数据[[#This Row],[字段01]:[字段10]])</f>
        <v>江苏-南通市-1000003349-晨乐商贸有限公司-茶饮-20000099-拿铁奶茶2---</v>
      </c>
      <c r="E2762" t="s">
        <v>20</v>
      </c>
      <c r="F2762" t="s">
        <v>67</v>
      </c>
      <c r="G2762">
        <v>1000003349</v>
      </c>
      <c r="H2762" t="s">
        <v>66</v>
      </c>
      <c r="I2762" s="2" t="s">
        <v>8</v>
      </c>
      <c r="J2762">
        <v>20000099</v>
      </c>
      <c r="K2762" t="s">
        <v>18</v>
      </c>
      <c r="M2762" s="3"/>
    </row>
    <row r="2763" spans="2:13" x14ac:dyDescent="0.2">
      <c r="B2763" s="1">
        <v>42908</v>
      </c>
      <c r="C2763">
        <v>18.5</v>
      </c>
      <c r="D2763" t="str">
        <f>_xlfn.TEXTJOIN($F$4,FALSE,源数据[[#This Row],[字段01]:[字段10]])</f>
        <v>江苏-苏州市-1000000028-东大祥商贸公司-茶饮-10000061-冰绿茶18---</v>
      </c>
      <c r="E2763" t="s">
        <v>20</v>
      </c>
      <c r="F2763" t="s">
        <v>27</v>
      </c>
      <c r="G2763">
        <v>1000000028</v>
      </c>
      <c r="H2763" t="s">
        <v>25</v>
      </c>
      <c r="I2763" s="2" t="s">
        <v>8</v>
      </c>
      <c r="J2763">
        <v>10000061</v>
      </c>
      <c r="K2763" t="s">
        <v>26</v>
      </c>
      <c r="M2763" s="3"/>
    </row>
    <row r="2764" spans="2:13" x14ac:dyDescent="0.2">
      <c r="B2764" s="1">
        <v>42908</v>
      </c>
      <c r="C2764">
        <v>4.0999999999999996</v>
      </c>
      <c r="D2764" t="str">
        <f>_xlfn.TEXTJOIN($F$4,FALSE,源数据[[#This Row],[字段01]:[字段10]])</f>
        <v>江苏-苏州市-1000000028-东大祥商贸公司-茶饮-10000131-柠檬茶3---</v>
      </c>
      <c r="E2764" t="s">
        <v>20</v>
      </c>
      <c r="F2764" t="s">
        <v>27</v>
      </c>
      <c r="G2764">
        <v>1000000028</v>
      </c>
      <c r="H2764" t="s">
        <v>25</v>
      </c>
      <c r="I2764" s="2" t="s">
        <v>8</v>
      </c>
      <c r="J2764">
        <v>10000131</v>
      </c>
      <c r="K2764" t="s">
        <v>36</v>
      </c>
      <c r="M2764" s="3"/>
    </row>
    <row r="2765" spans="2:13" x14ac:dyDescent="0.2">
      <c r="B2765" s="1">
        <v>42908</v>
      </c>
      <c r="C2765">
        <v>6.1</v>
      </c>
      <c r="D2765" t="str">
        <f>_xlfn.TEXTJOIN($F$4,FALSE,源数据[[#This Row],[字段01]:[字段10]])</f>
        <v>江苏-苏州市-1000000028-东大祥商贸公司-茶饮-10000182-麦茶3---</v>
      </c>
      <c r="E2765" t="s">
        <v>20</v>
      </c>
      <c r="F2765" t="s">
        <v>27</v>
      </c>
      <c r="G2765">
        <v>1000000028</v>
      </c>
      <c r="H2765" t="s">
        <v>25</v>
      </c>
      <c r="I2765" s="2" t="s">
        <v>8</v>
      </c>
      <c r="J2765">
        <v>10000182</v>
      </c>
      <c r="K2765" t="s">
        <v>29</v>
      </c>
      <c r="M2765" s="3"/>
    </row>
    <row r="2766" spans="2:13" x14ac:dyDescent="0.2">
      <c r="B2766" s="1">
        <v>42908</v>
      </c>
      <c r="C2766">
        <v>0.8</v>
      </c>
      <c r="D2766" t="str">
        <f>_xlfn.TEXTJOIN($F$4,FALSE,源数据[[#This Row],[字段01]:[字段10]])</f>
        <v>江苏-苏州市-1000000028-东大祥商贸公司-汽水-50000113-百香果味汽水18---</v>
      </c>
      <c r="E2766" t="s">
        <v>20</v>
      </c>
      <c r="F2766" t="s">
        <v>27</v>
      </c>
      <c r="G2766">
        <v>1000000028</v>
      </c>
      <c r="H2766" t="s">
        <v>25</v>
      </c>
      <c r="I2766" s="2" t="s">
        <v>80</v>
      </c>
      <c r="J2766">
        <v>50000113</v>
      </c>
      <c r="K2766" t="s">
        <v>79</v>
      </c>
      <c r="M2766" s="3"/>
    </row>
    <row r="2767" spans="2:13" x14ac:dyDescent="0.2">
      <c r="B2767" s="1">
        <v>42908</v>
      </c>
      <c r="C2767">
        <v>61.3</v>
      </c>
      <c r="D2767" t="str">
        <f>_xlfn.TEXTJOIN($F$4,FALSE,源数据[[#This Row],[字段01]:[字段10]])</f>
        <v>江苏-苏州市-1000000054-荣聚本商贸公司-茶饮-10000111-茉莉花茶3---</v>
      </c>
      <c r="E2767" t="s">
        <v>20</v>
      </c>
      <c r="F2767" t="s">
        <v>27</v>
      </c>
      <c r="G2767">
        <v>1000000054</v>
      </c>
      <c r="H2767" t="s">
        <v>34</v>
      </c>
      <c r="I2767" s="2" t="s">
        <v>8</v>
      </c>
      <c r="J2767">
        <v>10000111</v>
      </c>
      <c r="K2767" t="s">
        <v>35</v>
      </c>
      <c r="M2767" s="3"/>
    </row>
    <row r="2768" spans="2:13" x14ac:dyDescent="0.2">
      <c r="B2768" s="1">
        <v>42908</v>
      </c>
      <c r="C2768">
        <v>21.4</v>
      </c>
      <c r="D2768" t="str">
        <f>_xlfn.TEXTJOIN($F$4,FALSE,源数据[[#This Row],[字段01]:[字段10]])</f>
        <v>江苏-扬州市-1000000579-润谦高商贸公司-茶饮-10000061-冰绿茶18---</v>
      </c>
      <c r="E2768" t="s">
        <v>20</v>
      </c>
      <c r="F2768" t="s">
        <v>59</v>
      </c>
      <c r="G2768">
        <v>1000000579</v>
      </c>
      <c r="H2768" t="s">
        <v>58</v>
      </c>
      <c r="I2768" s="2" t="s">
        <v>8</v>
      </c>
      <c r="J2768">
        <v>10000061</v>
      </c>
      <c r="K2768" t="s">
        <v>26</v>
      </c>
      <c r="M2768" s="3"/>
    </row>
    <row r="2769" spans="2:13" x14ac:dyDescent="0.2">
      <c r="B2769" s="1">
        <v>42908</v>
      </c>
      <c r="C2769">
        <v>8.3000000000000007</v>
      </c>
      <c r="D2769" t="str">
        <f>_xlfn.TEXTJOIN($F$4,FALSE,源数据[[#This Row],[字段01]:[字段10]])</f>
        <v>江苏-扬州市-1000000579-润谦高商贸公司-茶饮-10000182-麦茶3---</v>
      </c>
      <c r="E2769" t="s">
        <v>20</v>
      </c>
      <c r="F2769" t="s">
        <v>59</v>
      </c>
      <c r="G2769">
        <v>1000000579</v>
      </c>
      <c r="H2769" t="s">
        <v>58</v>
      </c>
      <c r="I2769" s="2" t="s">
        <v>8</v>
      </c>
      <c r="J2769">
        <v>10000182</v>
      </c>
      <c r="K2769" t="s">
        <v>29</v>
      </c>
      <c r="M2769" s="3"/>
    </row>
    <row r="2770" spans="2:13" x14ac:dyDescent="0.2">
      <c r="B2770" s="1">
        <v>42909</v>
      </c>
      <c r="C2770">
        <v>33.700000000000003</v>
      </c>
      <c r="D2770" t="str">
        <f>_xlfn.TEXTJOIN($F$4,FALSE,源数据[[#This Row],[字段01]:[字段10]])</f>
        <v>安徽-蚌埠市-1000000460-昌华聚商贸公司-果汁-40000085-红石榴汁1---</v>
      </c>
      <c r="E2770" t="s">
        <v>41</v>
      </c>
      <c r="F2770" t="s">
        <v>49</v>
      </c>
      <c r="G2770">
        <v>1000000460</v>
      </c>
      <c r="H2770" t="s">
        <v>48</v>
      </c>
      <c r="I2770" s="2" t="s">
        <v>24</v>
      </c>
      <c r="J2770">
        <v>40000085</v>
      </c>
      <c r="K2770" t="s">
        <v>22</v>
      </c>
      <c r="M2770" s="3"/>
    </row>
    <row r="2771" spans="2:13" x14ac:dyDescent="0.2">
      <c r="B2771" s="1">
        <v>42909</v>
      </c>
      <c r="C2771">
        <v>32</v>
      </c>
      <c r="D2771" t="str">
        <f>_xlfn.TEXTJOIN($F$4,FALSE,源数据[[#This Row],[字段01]:[字段10]])</f>
        <v>安徽-合肥市-1000000931-百安欣商贸公司-果汁-40000085-红石榴汁1---</v>
      </c>
      <c r="E2771" t="s">
        <v>41</v>
      </c>
      <c r="F2771" t="s">
        <v>40</v>
      </c>
      <c r="G2771">
        <v>1000000931</v>
      </c>
      <c r="H2771" t="s">
        <v>39</v>
      </c>
      <c r="I2771" s="2" t="s">
        <v>24</v>
      </c>
      <c r="J2771">
        <v>40000085</v>
      </c>
      <c r="K2771" t="s">
        <v>22</v>
      </c>
      <c r="M2771" s="3"/>
    </row>
    <row r="2772" spans="2:13" x14ac:dyDescent="0.2">
      <c r="B2772" s="1">
        <v>42909</v>
      </c>
      <c r="C2772">
        <v>10</v>
      </c>
      <c r="D2772" t="str">
        <f>_xlfn.TEXTJOIN($F$4,FALSE,源数据[[#This Row],[字段01]:[字段10]])</f>
        <v>安徽-合肥市-1000001014-义浩安商贸公司-茶饮-10000078-铁观音茶15---</v>
      </c>
      <c r="E2772" t="s">
        <v>41</v>
      </c>
      <c r="F2772" t="s">
        <v>40</v>
      </c>
      <c r="G2772">
        <v>1000001014</v>
      </c>
      <c r="H2772" t="s">
        <v>42</v>
      </c>
      <c r="I2772" s="2" t="s">
        <v>8</v>
      </c>
      <c r="J2772">
        <v>10000078</v>
      </c>
      <c r="K2772" t="s">
        <v>28</v>
      </c>
      <c r="M2772" s="3"/>
    </row>
    <row r="2773" spans="2:13" x14ac:dyDescent="0.2">
      <c r="B2773" s="1">
        <v>42909</v>
      </c>
      <c r="C2773">
        <v>43.9</v>
      </c>
      <c r="D2773" t="str">
        <f>_xlfn.TEXTJOIN($F$4,FALSE,源数据[[#This Row],[字段01]:[字段10]])</f>
        <v>安徽-合肥市-1000001014-义浩安商贸公司-茶饮-10000131-柠檬茶3---</v>
      </c>
      <c r="E2773" t="s">
        <v>41</v>
      </c>
      <c r="F2773" t="s">
        <v>40</v>
      </c>
      <c r="G2773">
        <v>1000001014</v>
      </c>
      <c r="H2773" t="s">
        <v>42</v>
      </c>
      <c r="I2773" s="2" t="s">
        <v>8</v>
      </c>
      <c r="J2773">
        <v>10000131</v>
      </c>
      <c r="K2773" t="s">
        <v>36</v>
      </c>
      <c r="M2773" s="3"/>
    </row>
    <row r="2774" spans="2:13" x14ac:dyDescent="0.2">
      <c r="B2774" s="1">
        <v>42909</v>
      </c>
      <c r="C2774">
        <v>42</v>
      </c>
      <c r="D2774" t="str">
        <f>_xlfn.TEXTJOIN($F$4,FALSE,源数据[[#This Row],[字段01]:[字段10]])</f>
        <v>安徽-合肥市-1000001014-义浩安商贸公司-茶饮-10000131-柠檬茶3---</v>
      </c>
      <c r="E2774" t="s">
        <v>41</v>
      </c>
      <c r="F2774" t="s">
        <v>40</v>
      </c>
      <c r="G2774">
        <v>1000001014</v>
      </c>
      <c r="H2774" t="s">
        <v>42</v>
      </c>
      <c r="I2774" s="2" t="s">
        <v>8</v>
      </c>
      <c r="J2774">
        <v>10000131</v>
      </c>
      <c r="K2774" t="s">
        <v>36</v>
      </c>
      <c r="M2774" s="3"/>
    </row>
    <row r="2775" spans="2:13" x14ac:dyDescent="0.2">
      <c r="B2775" s="1">
        <v>42909</v>
      </c>
      <c r="C2775">
        <v>13.5</v>
      </c>
      <c r="D2775" t="str">
        <f>_xlfn.TEXTJOIN($F$4,FALSE,源数据[[#This Row],[字段01]:[字段10]])</f>
        <v>安徽-合肥市-1000001014-义浩安商贸公司-茶饮-10000131-柠檬茶3---</v>
      </c>
      <c r="E2775" t="s">
        <v>41</v>
      </c>
      <c r="F2775" t="s">
        <v>40</v>
      </c>
      <c r="G2775">
        <v>1000001014</v>
      </c>
      <c r="H2775" t="s">
        <v>42</v>
      </c>
      <c r="I2775" s="2" t="s">
        <v>8</v>
      </c>
      <c r="J2775">
        <v>10000131</v>
      </c>
      <c r="K2775" t="s">
        <v>36</v>
      </c>
      <c r="M2775" s="3"/>
    </row>
    <row r="2776" spans="2:13" x14ac:dyDescent="0.2">
      <c r="B2776" s="1">
        <v>42909</v>
      </c>
      <c r="C2776">
        <v>2.2999999999999998</v>
      </c>
      <c r="D2776" t="str">
        <f>_xlfn.TEXTJOIN($F$4,FALSE,源数据[[#This Row],[字段01]:[字段10]])</f>
        <v>安徽-合肥市-1000001014-义浩安商贸公司-茶饮-10000136-柠檬茶8---</v>
      </c>
      <c r="E2776" t="s">
        <v>41</v>
      </c>
      <c r="F2776" t="s">
        <v>40</v>
      </c>
      <c r="G2776">
        <v>1000001014</v>
      </c>
      <c r="H2776" t="s">
        <v>42</v>
      </c>
      <c r="I2776" s="2" t="s">
        <v>8</v>
      </c>
      <c r="J2776">
        <v>10000136</v>
      </c>
      <c r="K2776" t="s">
        <v>38</v>
      </c>
      <c r="M2776" s="3"/>
    </row>
    <row r="2777" spans="2:13" x14ac:dyDescent="0.2">
      <c r="B2777" s="1">
        <v>42909</v>
      </c>
      <c r="C2777">
        <v>10.9</v>
      </c>
      <c r="D2777" t="str">
        <f>_xlfn.TEXTJOIN($F$4,FALSE,源数据[[#This Row],[字段01]:[字段10]])</f>
        <v>安徽-合肥市-1000001014-义浩安商贸公司-茶饮-20000099-拿铁奶茶2---</v>
      </c>
      <c r="E2777" t="s">
        <v>41</v>
      </c>
      <c r="F2777" t="s">
        <v>40</v>
      </c>
      <c r="G2777">
        <v>1000001014</v>
      </c>
      <c r="H2777" t="s">
        <v>42</v>
      </c>
      <c r="I2777" s="2" t="s">
        <v>8</v>
      </c>
      <c r="J2777">
        <v>20000099</v>
      </c>
      <c r="K2777" t="s">
        <v>18</v>
      </c>
      <c r="M2777" s="3"/>
    </row>
    <row r="2778" spans="2:13" x14ac:dyDescent="0.2">
      <c r="B2778" s="1">
        <v>42909</v>
      </c>
      <c r="C2778">
        <v>2.1</v>
      </c>
      <c r="D2778" t="str">
        <f>_xlfn.TEXTJOIN($F$4,FALSE,源数据[[#This Row],[字段01]:[字段10]])</f>
        <v>安徽-马鞍山市-1000003498-奔奔食品销售有限公司-茶饮-10000061-冰绿茶18---</v>
      </c>
      <c r="E2778" t="s">
        <v>41</v>
      </c>
      <c r="F2778" t="s">
        <v>78</v>
      </c>
      <c r="G2778">
        <v>1000003498</v>
      </c>
      <c r="H2778" t="s">
        <v>77</v>
      </c>
      <c r="I2778" s="2" t="s">
        <v>8</v>
      </c>
      <c r="J2778">
        <v>10000061</v>
      </c>
      <c r="K2778" t="s">
        <v>26</v>
      </c>
      <c r="M2778" s="3"/>
    </row>
    <row r="2779" spans="2:13" x14ac:dyDescent="0.2">
      <c r="B2779" s="1">
        <v>42909</v>
      </c>
      <c r="C2779">
        <v>2.2999999999999998</v>
      </c>
      <c r="D2779" t="str">
        <f>_xlfn.TEXTJOIN($F$4,FALSE,源数据[[#This Row],[字段01]:[字段10]])</f>
        <v>安徽-马鞍山市-1000003498-奔奔食品销售有限公司-茶饮-10000064-铁观音茶1---</v>
      </c>
      <c r="E2779" t="s">
        <v>41</v>
      </c>
      <c r="F2779" t="s">
        <v>78</v>
      </c>
      <c r="G2779">
        <v>1000003498</v>
      </c>
      <c r="H2779" t="s">
        <v>77</v>
      </c>
      <c r="I2779" s="2" t="s">
        <v>8</v>
      </c>
      <c r="J2779">
        <v>10000064</v>
      </c>
      <c r="K2779" t="s">
        <v>51</v>
      </c>
      <c r="M2779" s="3"/>
    </row>
    <row r="2780" spans="2:13" x14ac:dyDescent="0.2">
      <c r="B2780" s="1">
        <v>42909</v>
      </c>
      <c r="C2780">
        <v>13.5</v>
      </c>
      <c r="D2780" t="str">
        <f>_xlfn.TEXTJOIN($F$4,FALSE,源数据[[#This Row],[字段01]:[字段10]])</f>
        <v>安徽-马鞍山市-1000003498-奔奔食品销售有限公司-茶饮-10000131-柠檬茶3---</v>
      </c>
      <c r="E2780" t="s">
        <v>41</v>
      </c>
      <c r="F2780" t="s">
        <v>78</v>
      </c>
      <c r="G2780">
        <v>1000003498</v>
      </c>
      <c r="H2780" t="s">
        <v>77</v>
      </c>
      <c r="I2780" s="2" t="s">
        <v>8</v>
      </c>
      <c r="J2780">
        <v>10000131</v>
      </c>
      <c r="K2780" t="s">
        <v>36</v>
      </c>
      <c r="M2780" s="3"/>
    </row>
    <row r="2781" spans="2:13" x14ac:dyDescent="0.2">
      <c r="B2781" s="1">
        <v>42909</v>
      </c>
      <c r="C2781">
        <v>13.4</v>
      </c>
      <c r="D2781" t="str">
        <f>_xlfn.TEXTJOIN($F$4,FALSE,源数据[[#This Row],[字段01]:[字段10]])</f>
        <v>安徽-芜湖市-1000003187-如中寿商贸公司-茶饮-10000131-柠檬茶3---</v>
      </c>
      <c r="E2781" t="s">
        <v>41</v>
      </c>
      <c r="F2781" t="s">
        <v>76</v>
      </c>
      <c r="G2781">
        <v>1000003187</v>
      </c>
      <c r="H2781" t="s">
        <v>75</v>
      </c>
      <c r="I2781" s="2" t="s">
        <v>8</v>
      </c>
      <c r="J2781">
        <v>10000131</v>
      </c>
      <c r="K2781" t="s">
        <v>36</v>
      </c>
      <c r="M2781" s="3"/>
    </row>
    <row r="2782" spans="2:13" x14ac:dyDescent="0.2">
      <c r="B2782" s="1">
        <v>42909</v>
      </c>
      <c r="C2782">
        <v>4.4000000000000004</v>
      </c>
      <c r="D2782" t="str">
        <f>_xlfn.TEXTJOIN($F$4,FALSE,源数据[[#This Row],[字段01]:[字段10]])</f>
        <v>湖南-益阳市-1000001699-巨生如商贸公司-茶饮-10000131-柠檬茶3---</v>
      </c>
      <c r="E2782" t="s">
        <v>3</v>
      </c>
      <c r="F2782" t="s">
        <v>70</v>
      </c>
      <c r="G2782">
        <v>1000001699</v>
      </c>
      <c r="H2782" t="s">
        <v>69</v>
      </c>
      <c r="I2782" s="2" t="s">
        <v>8</v>
      </c>
      <c r="J2782">
        <v>10000131</v>
      </c>
      <c r="K2782" t="s">
        <v>36</v>
      </c>
      <c r="M2782" s="3"/>
    </row>
    <row r="2783" spans="2:13" x14ac:dyDescent="0.2">
      <c r="B2783" s="1">
        <v>42909</v>
      </c>
      <c r="C2783">
        <v>57.5</v>
      </c>
      <c r="D2783" t="str">
        <f>_xlfn.TEXTJOIN($F$4,FALSE,源数据[[#This Row],[字段01]:[字段10]])</f>
        <v>湖南-长沙市-1000001649-圣大广商贸公司-茶饮-10000131-柠檬茶3---</v>
      </c>
      <c r="E2783" t="s">
        <v>3</v>
      </c>
      <c r="F2783" t="s">
        <v>12</v>
      </c>
      <c r="G2783">
        <v>1000001649</v>
      </c>
      <c r="H2783" t="s">
        <v>11</v>
      </c>
      <c r="I2783" s="2" t="s">
        <v>8</v>
      </c>
      <c r="J2783">
        <v>10000131</v>
      </c>
      <c r="K2783" t="s">
        <v>36</v>
      </c>
      <c r="M2783" s="3"/>
    </row>
    <row r="2784" spans="2:13" x14ac:dyDescent="0.2">
      <c r="B2784" s="1">
        <v>42909</v>
      </c>
      <c r="C2784">
        <v>21.7</v>
      </c>
      <c r="D2784" t="str">
        <f>_xlfn.TEXTJOIN($F$4,FALSE,源数据[[#This Row],[字段01]:[字段10]])</f>
        <v>江苏-常州市-1000001133-厚弘优商贸公司-茶饮-10000078-铁观音茶15---</v>
      </c>
      <c r="E2784" t="s">
        <v>20</v>
      </c>
      <c r="F2784" t="s">
        <v>44</v>
      </c>
      <c r="G2784">
        <v>1000001133</v>
      </c>
      <c r="H2784" t="s">
        <v>43</v>
      </c>
      <c r="I2784" s="2" t="s">
        <v>8</v>
      </c>
      <c r="J2784">
        <v>10000078</v>
      </c>
      <c r="K2784" t="s">
        <v>28</v>
      </c>
      <c r="M2784" s="3"/>
    </row>
    <row r="2785" spans="2:13" x14ac:dyDescent="0.2">
      <c r="B2785" s="1">
        <v>42909</v>
      </c>
      <c r="C2785">
        <v>3.9</v>
      </c>
      <c r="D2785" t="str">
        <f>_xlfn.TEXTJOIN($F$4,FALSE,源数据[[#This Row],[字段01]:[字段10]])</f>
        <v>江苏-常州市-1000001133-厚弘优商贸公司-茶饮-10000131-柠檬茶3---</v>
      </c>
      <c r="E2785" t="s">
        <v>20</v>
      </c>
      <c r="F2785" t="s">
        <v>44</v>
      </c>
      <c r="G2785">
        <v>1000001133</v>
      </c>
      <c r="H2785" t="s">
        <v>43</v>
      </c>
      <c r="I2785" s="2" t="s">
        <v>8</v>
      </c>
      <c r="J2785">
        <v>10000131</v>
      </c>
      <c r="K2785" t="s">
        <v>36</v>
      </c>
      <c r="M2785" s="3"/>
    </row>
    <row r="2786" spans="2:13" x14ac:dyDescent="0.2">
      <c r="B2786" s="1">
        <v>42909</v>
      </c>
      <c r="C2786">
        <v>8.8000000000000007</v>
      </c>
      <c r="D2786" t="str">
        <f>_xlfn.TEXTJOIN($F$4,FALSE,源数据[[#This Row],[字段01]:[字段10]])</f>
        <v>江苏-常州市-1000001133-厚弘优商贸公司-茶饮-10000136-柠檬茶8---</v>
      </c>
      <c r="E2786" t="s">
        <v>20</v>
      </c>
      <c r="F2786" t="s">
        <v>44</v>
      </c>
      <c r="G2786">
        <v>1000001133</v>
      </c>
      <c r="H2786" t="s">
        <v>43</v>
      </c>
      <c r="I2786" s="2" t="s">
        <v>8</v>
      </c>
      <c r="J2786">
        <v>10000136</v>
      </c>
      <c r="K2786" t="s">
        <v>38</v>
      </c>
      <c r="M2786" s="3"/>
    </row>
    <row r="2787" spans="2:13" x14ac:dyDescent="0.2">
      <c r="B2787" s="1">
        <v>42909</v>
      </c>
      <c r="C2787">
        <v>19.8</v>
      </c>
      <c r="D2787" t="str">
        <f>_xlfn.TEXTJOIN($F$4,FALSE,源数据[[#This Row],[字段01]:[字段10]])</f>
        <v>江苏-南京市区-1000000018-久多厚商贸公司-茶饮-10000078-铁观音茶15---</v>
      </c>
      <c r="E2787" t="s">
        <v>20</v>
      </c>
      <c r="F2787" t="s">
        <v>47</v>
      </c>
      <c r="G2787">
        <v>1000000018</v>
      </c>
      <c r="H2787" t="s">
        <v>46</v>
      </c>
      <c r="I2787" s="2" t="s">
        <v>8</v>
      </c>
      <c r="J2787">
        <v>10000078</v>
      </c>
      <c r="K2787" t="s">
        <v>28</v>
      </c>
      <c r="M2787" s="3"/>
    </row>
    <row r="2788" spans="2:13" x14ac:dyDescent="0.2">
      <c r="B2788" s="1">
        <v>42909</v>
      </c>
      <c r="C2788">
        <v>0.8</v>
      </c>
      <c r="D2788" t="str">
        <f>_xlfn.TEXTJOIN($F$4,FALSE,源数据[[#This Row],[字段01]:[字段10]])</f>
        <v>江苏-南通市-1000003349-晨乐商贸有限公司-茶饮-20000099-拿铁奶茶2---</v>
      </c>
      <c r="E2788" t="s">
        <v>20</v>
      </c>
      <c r="F2788" t="s">
        <v>67</v>
      </c>
      <c r="G2788">
        <v>1000003349</v>
      </c>
      <c r="H2788" t="s">
        <v>66</v>
      </c>
      <c r="I2788" s="2" t="s">
        <v>8</v>
      </c>
      <c r="J2788">
        <v>20000099</v>
      </c>
      <c r="K2788" t="s">
        <v>18</v>
      </c>
      <c r="M2788" s="3"/>
    </row>
    <row r="2789" spans="2:13" x14ac:dyDescent="0.2">
      <c r="B2789" s="1">
        <v>42909</v>
      </c>
      <c r="C2789">
        <v>4.0999999999999996</v>
      </c>
      <c r="D2789" t="str">
        <f>_xlfn.TEXTJOIN($F$4,FALSE,源数据[[#This Row],[字段01]:[字段10]])</f>
        <v>江苏-苏州市-1000000028-东大祥商贸公司-茶饮-10000078-铁观音茶15---</v>
      </c>
      <c r="E2789" t="s">
        <v>20</v>
      </c>
      <c r="F2789" t="s">
        <v>27</v>
      </c>
      <c r="G2789">
        <v>1000000028</v>
      </c>
      <c r="H2789" t="s">
        <v>25</v>
      </c>
      <c r="I2789" s="2" t="s">
        <v>8</v>
      </c>
      <c r="J2789">
        <v>10000078</v>
      </c>
      <c r="K2789" t="s">
        <v>28</v>
      </c>
      <c r="M2789" s="3"/>
    </row>
    <row r="2790" spans="2:13" x14ac:dyDescent="0.2">
      <c r="B2790" s="1">
        <v>42909</v>
      </c>
      <c r="C2790">
        <v>15.1</v>
      </c>
      <c r="D2790" t="str">
        <f>_xlfn.TEXTJOIN($F$4,FALSE,源数据[[#This Row],[字段01]:[字段10]])</f>
        <v>江苏-苏州市-1000000028-东大祥商贸公司-茶饮-10000111-茉莉花茶3---</v>
      </c>
      <c r="E2790" t="s">
        <v>20</v>
      </c>
      <c r="F2790" t="s">
        <v>27</v>
      </c>
      <c r="G2790">
        <v>1000000028</v>
      </c>
      <c r="H2790" t="s">
        <v>25</v>
      </c>
      <c r="I2790" s="2" t="s">
        <v>8</v>
      </c>
      <c r="J2790">
        <v>10000111</v>
      </c>
      <c r="K2790" t="s">
        <v>35</v>
      </c>
      <c r="M2790" s="3"/>
    </row>
    <row r="2791" spans="2:13" x14ac:dyDescent="0.2">
      <c r="B2791" s="1">
        <v>42909</v>
      </c>
      <c r="C2791">
        <v>6.1</v>
      </c>
      <c r="D2791" t="str">
        <f>_xlfn.TEXTJOIN($F$4,FALSE,源数据[[#This Row],[字段01]:[字段10]])</f>
        <v>江苏-苏州市-1000000028-东大祥商贸公司-茶饮-10000136-柠檬茶8---</v>
      </c>
      <c r="E2791" t="s">
        <v>20</v>
      </c>
      <c r="F2791" t="s">
        <v>27</v>
      </c>
      <c r="G2791">
        <v>1000000028</v>
      </c>
      <c r="H2791" t="s">
        <v>25</v>
      </c>
      <c r="I2791" s="2" t="s">
        <v>8</v>
      </c>
      <c r="J2791">
        <v>10000136</v>
      </c>
      <c r="K2791" t="s">
        <v>38</v>
      </c>
      <c r="M2791" s="3"/>
    </row>
    <row r="2792" spans="2:13" x14ac:dyDescent="0.2">
      <c r="B2792" s="1">
        <v>42909</v>
      </c>
      <c r="C2792">
        <v>18</v>
      </c>
      <c r="D2792" t="str">
        <f>_xlfn.TEXTJOIN($F$4,FALSE,源数据[[#This Row],[字段01]:[字段10]])</f>
        <v>江苏-苏州市-1000000054-荣聚本商贸公司-果汁-40000085-红石榴汁1---</v>
      </c>
      <c r="E2792" t="s">
        <v>20</v>
      </c>
      <c r="F2792" t="s">
        <v>27</v>
      </c>
      <c r="G2792">
        <v>1000000054</v>
      </c>
      <c r="H2792" t="s">
        <v>34</v>
      </c>
      <c r="I2792" s="2" t="s">
        <v>24</v>
      </c>
      <c r="J2792">
        <v>40000085</v>
      </c>
      <c r="K2792" t="s">
        <v>22</v>
      </c>
      <c r="M2792" s="3"/>
    </row>
    <row r="2793" spans="2:13" x14ac:dyDescent="0.2">
      <c r="B2793" s="1">
        <v>42909</v>
      </c>
      <c r="C2793">
        <v>8.1</v>
      </c>
      <c r="D2793" t="str">
        <f>_xlfn.TEXTJOIN($F$4,FALSE,源数据[[#This Row],[字段01]:[字段10]])</f>
        <v>江苏-苏州市-1000000054-荣聚本商贸公司-果汁-40000085-红石榴汁1---</v>
      </c>
      <c r="E2793" t="s">
        <v>20</v>
      </c>
      <c r="F2793" t="s">
        <v>27</v>
      </c>
      <c r="G2793">
        <v>1000000054</v>
      </c>
      <c r="H2793" t="s">
        <v>34</v>
      </c>
      <c r="I2793" s="2" t="s">
        <v>24</v>
      </c>
      <c r="J2793">
        <v>40000085</v>
      </c>
      <c r="K2793" t="s">
        <v>22</v>
      </c>
      <c r="M2793" s="3"/>
    </row>
    <row r="2794" spans="2:13" x14ac:dyDescent="0.2">
      <c r="B2794" s="1">
        <v>42909</v>
      </c>
      <c r="C2794">
        <v>5.9</v>
      </c>
      <c r="D2794" t="str">
        <f>_xlfn.TEXTJOIN($F$4,FALSE,源数据[[#This Row],[字段01]:[字段10]])</f>
        <v>江苏-苏州市-1000000101-美协旺商贸公司-茶饮-10000061-冰绿茶18---</v>
      </c>
      <c r="E2794" t="s">
        <v>20</v>
      </c>
      <c r="F2794" t="s">
        <v>27</v>
      </c>
      <c r="G2794">
        <v>1000000101</v>
      </c>
      <c r="H2794" t="s">
        <v>37</v>
      </c>
      <c r="I2794" s="2" t="s">
        <v>8</v>
      </c>
      <c r="J2794">
        <v>10000061</v>
      </c>
      <c r="K2794" t="s">
        <v>26</v>
      </c>
      <c r="M2794" s="3"/>
    </row>
    <row r="2795" spans="2:13" x14ac:dyDescent="0.2">
      <c r="B2795" s="1">
        <v>42909</v>
      </c>
      <c r="C2795">
        <v>34</v>
      </c>
      <c r="D2795" t="str">
        <f>_xlfn.TEXTJOIN($F$4,FALSE,源数据[[#This Row],[字段01]:[字段10]])</f>
        <v>江苏-苏州市-1000000101-美协旺商贸公司-茶饮-10000078-铁观音茶15---</v>
      </c>
      <c r="E2795" t="s">
        <v>20</v>
      </c>
      <c r="F2795" t="s">
        <v>27</v>
      </c>
      <c r="G2795">
        <v>1000000101</v>
      </c>
      <c r="H2795" t="s">
        <v>37</v>
      </c>
      <c r="I2795" s="2" t="s">
        <v>8</v>
      </c>
      <c r="J2795">
        <v>10000078</v>
      </c>
      <c r="K2795" t="s">
        <v>28</v>
      </c>
      <c r="M2795" s="3"/>
    </row>
    <row r="2796" spans="2:13" x14ac:dyDescent="0.2">
      <c r="B2796" s="1">
        <v>42909</v>
      </c>
      <c r="C2796">
        <v>19.2</v>
      </c>
      <c r="D2796" t="str">
        <f>_xlfn.TEXTJOIN($F$4,FALSE,源数据[[#This Row],[字段01]:[字段10]])</f>
        <v>江苏-苏州市-1000000101-美协旺商贸公司-茶饮-10000182-麦茶3---</v>
      </c>
      <c r="E2796" t="s">
        <v>20</v>
      </c>
      <c r="F2796" t="s">
        <v>27</v>
      </c>
      <c r="G2796">
        <v>1000000101</v>
      </c>
      <c r="H2796" t="s">
        <v>37</v>
      </c>
      <c r="I2796" s="2" t="s">
        <v>8</v>
      </c>
      <c r="J2796">
        <v>10000182</v>
      </c>
      <c r="K2796" t="s">
        <v>29</v>
      </c>
      <c r="M2796" s="3"/>
    </row>
    <row r="2797" spans="2:13" x14ac:dyDescent="0.2">
      <c r="B2797" s="1">
        <v>42909</v>
      </c>
      <c r="C2797">
        <v>15.2</v>
      </c>
      <c r="D2797" t="str">
        <f>_xlfn.TEXTJOIN($F$4,FALSE,源数据[[#This Row],[字段01]:[字段10]])</f>
        <v>江苏-徐州市-1000000031-顺满进商贸公司-汽水-50000113-百香果味汽水18---</v>
      </c>
      <c r="E2797" t="s">
        <v>20</v>
      </c>
      <c r="F2797" t="s">
        <v>31</v>
      </c>
      <c r="G2797">
        <v>1000000031</v>
      </c>
      <c r="H2797" t="s">
        <v>30</v>
      </c>
      <c r="I2797" s="2" t="s">
        <v>80</v>
      </c>
      <c r="J2797">
        <v>50000113</v>
      </c>
      <c r="K2797" t="s">
        <v>79</v>
      </c>
      <c r="M2797" s="3"/>
    </row>
    <row r="2798" spans="2:13" x14ac:dyDescent="0.2">
      <c r="B2798" s="1">
        <v>42910</v>
      </c>
      <c r="C2798">
        <v>33.5</v>
      </c>
      <c r="D2798" t="str">
        <f>_xlfn.TEXTJOIN($F$4,FALSE,源数据[[#This Row],[字段01]:[字段10]])</f>
        <v>安徽-蚌埠市-1000000460-昌华聚商贸公司-果汁-40000085-红石榴汁1---</v>
      </c>
      <c r="E2798" t="s">
        <v>41</v>
      </c>
      <c r="F2798" t="s">
        <v>49</v>
      </c>
      <c r="G2798">
        <v>1000000460</v>
      </c>
      <c r="H2798" t="s">
        <v>48</v>
      </c>
      <c r="I2798" s="2" t="s">
        <v>24</v>
      </c>
      <c r="J2798">
        <v>40000085</v>
      </c>
      <c r="K2798" t="s">
        <v>22</v>
      </c>
      <c r="M2798" s="3"/>
    </row>
    <row r="2799" spans="2:13" x14ac:dyDescent="0.2">
      <c r="B2799" s="1">
        <v>42910</v>
      </c>
      <c r="C2799">
        <v>34.5</v>
      </c>
      <c r="D2799" t="str">
        <f>_xlfn.TEXTJOIN($F$4,FALSE,源数据[[#This Row],[字段01]:[字段10]])</f>
        <v>安徽-合肥市-1000000931-百安欣商贸公司-果汁-40000085-红石榴汁1---</v>
      </c>
      <c r="E2799" t="s">
        <v>41</v>
      </c>
      <c r="F2799" t="s">
        <v>40</v>
      </c>
      <c r="G2799">
        <v>1000000931</v>
      </c>
      <c r="H2799" t="s">
        <v>39</v>
      </c>
      <c r="I2799" s="2" t="s">
        <v>24</v>
      </c>
      <c r="J2799">
        <v>40000085</v>
      </c>
      <c r="K2799" t="s">
        <v>22</v>
      </c>
      <c r="M2799" s="3"/>
    </row>
    <row r="2800" spans="2:13" x14ac:dyDescent="0.2">
      <c r="B2800" s="1">
        <v>42910</v>
      </c>
      <c r="C2800">
        <v>15.8</v>
      </c>
      <c r="D2800" t="str">
        <f>_xlfn.TEXTJOIN($F$4,FALSE,源数据[[#This Row],[字段01]:[字段10]])</f>
        <v>安徽-合肥市-1000001014-义浩安商贸公司-茶饮-10000078-铁观音茶15---</v>
      </c>
      <c r="E2800" t="s">
        <v>41</v>
      </c>
      <c r="F2800" t="s">
        <v>40</v>
      </c>
      <c r="G2800">
        <v>1000001014</v>
      </c>
      <c r="H2800" t="s">
        <v>42</v>
      </c>
      <c r="I2800" s="2" t="s">
        <v>8</v>
      </c>
      <c r="J2800">
        <v>10000078</v>
      </c>
      <c r="K2800" t="s">
        <v>28</v>
      </c>
      <c r="M2800" s="3"/>
    </row>
    <row r="2801" spans="2:13" x14ac:dyDescent="0.2">
      <c r="B2801" s="1">
        <v>42910</v>
      </c>
      <c r="C2801">
        <v>2.6</v>
      </c>
      <c r="D2801" t="str">
        <f>_xlfn.TEXTJOIN($F$4,FALSE,源数据[[#This Row],[字段01]:[字段10]])</f>
        <v>安徽-合肥市-1000001014-义浩安商贸公司-茶饮-10000136-柠檬茶8---</v>
      </c>
      <c r="E2801" t="s">
        <v>41</v>
      </c>
      <c r="F2801" t="s">
        <v>40</v>
      </c>
      <c r="G2801">
        <v>1000001014</v>
      </c>
      <c r="H2801" t="s">
        <v>42</v>
      </c>
      <c r="I2801" s="2" t="s">
        <v>8</v>
      </c>
      <c r="J2801">
        <v>10000136</v>
      </c>
      <c r="K2801" t="s">
        <v>38</v>
      </c>
      <c r="M2801" s="3"/>
    </row>
    <row r="2802" spans="2:13" x14ac:dyDescent="0.2">
      <c r="B2802" s="1">
        <v>42910</v>
      </c>
      <c r="C2802">
        <v>10.9</v>
      </c>
      <c r="D2802" t="str">
        <f>_xlfn.TEXTJOIN($F$4,FALSE,源数据[[#This Row],[字段01]:[字段10]])</f>
        <v>安徽-合肥市-1000001014-义浩安商贸公司-茶饮-20000099-拿铁奶茶2---</v>
      </c>
      <c r="E2802" t="s">
        <v>41</v>
      </c>
      <c r="F2802" t="s">
        <v>40</v>
      </c>
      <c r="G2802">
        <v>1000001014</v>
      </c>
      <c r="H2802" t="s">
        <v>42</v>
      </c>
      <c r="I2802" s="2" t="s">
        <v>8</v>
      </c>
      <c r="J2802">
        <v>20000099</v>
      </c>
      <c r="K2802" t="s">
        <v>18</v>
      </c>
      <c r="M2802" s="3"/>
    </row>
    <row r="2803" spans="2:13" x14ac:dyDescent="0.2">
      <c r="B2803" s="1">
        <v>42910</v>
      </c>
      <c r="C2803">
        <v>2.1</v>
      </c>
      <c r="D2803" t="str">
        <f>_xlfn.TEXTJOIN($F$4,FALSE,源数据[[#This Row],[字段01]:[字段10]])</f>
        <v>安徽-合肥市-1000001014-义浩安商贸公司-饮用水-30000011-矿泉水11---</v>
      </c>
      <c r="E2803" t="s">
        <v>41</v>
      </c>
      <c r="F2803" t="s">
        <v>40</v>
      </c>
      <c r="G2803">
        <v>1000001014</v>
      </c>
      <c r="H2803" t="s">
        <v>42</v>
      </c>
      <c r="I2803" s="2" t="s">
        <v>4</v>
      </c>
      <c r="J2803">
        <v>30000011</v>
      </c>
      <c r="K2803" t="s">
        <v>1</v>
      </c>
      <c r="M2803" s="3"/>
    </row>
    <row r="2804" spans="2:13" x14ac:dyDescent="0.2">
      <c r="B2804" s="1">
        <v>42910</v>
      </c>
      <c r="C2804">
        <v>51.2</v>
      </c>
      <c r="D2804" t="str">
        <f>_xlfn.TEXTJOIN($F$4,FALSE,源数据[[#This Row],[字段01]:[字段10]])</f>
        <v>河南-洛阳市区-1000001915-华宏仁商贸公司-茶饮-10000172-红茶16---</v>
      </c>
      <c r="E2804" t="s">
        <v>16</v>
      </c>
      <c r="F2804" t="s">
        <v>15</v>
      </c>
      <c r="G2804">
        <v>1000001915</v>
      </c>
      <c r="H2804" t="s">
        <v>13</v>
      </c>
      <c r="I2804" s="2" t="s">
        <v>8</v>
      </c>
      <c r="J2804">
        <v>10000172</v>
      </c>
      <c r="K2804" t="s">
        <v>14</v>
      </c>
      <c r="M2804" s="3"/>
    </row>
    <row r="2805" spans="2:13" x14ac:dyDescent="0.2">
      <c r="B2805" s="1">
        <v>42910</v>
      </c>
      <c r="C2805">
        <v>19.600000000000001</v>
      </c>
      <c r="D2805" t="str">
        <f>_xlfn.TEXTJOIN($F$4,FALSE,源数据[[#This Row],[字段01]:[字段10]])</f>
        <v>河南-洛阳市区-1000001915-华宏仁商贸公司-茶饮-10000172-红茶16---</v>
      </c>
      <c r="E2805" t="s">
        <v>16</v>
      </c>
      <c r="F2805" t="s">
        <v>15</v>
      </c>
      <c r="G2805">
        <v>1000001915</v>
      </c>
      <c r="H2805" t="s">
        <v>13</v>
      </c>
      <c r="I2805" s="2" t="s">
        <v>8</v>
      </c>
      <c r="J2805">
        <v>10000172</v>
      </c>
      <c r="K2805" t="s">
        <v>14</v>
      </c>
      <c r="M2805" s="3"/>
    </row>
    <row r="2806" spans="2:13" x14ac:dyDescent="0.2">
      <c r="B2806" s="1">
        <v>42910</v>
      </c>
      <c r="C2806">
        <v>48.2</v>
      </c>
      <c r="D2806" t="str">
        <f>_xlfn.TEXTJOIN($F$4,FALSE,源数据[[#This Row],[字段01]:[字段10]])</f>
        <v>河南-洛阳市区-1000001915-华宏仁商贸公司-茶饮-10000172-红茶16---</v>
      </c>
      <c r="E2806" t="s">
        <v>16</v>
      </c>
      <c r="F2806" t="s">
        <v>15</v>
      </c>
      <c r="G2806">
        <v>1000001915</v>
      </c>
      <c r="H2806" t="s">
        <v>13</v>
      </c>
      <c r="I2806" s="2" t="s">
        <v>8</v>
      </c>
      <c r="J2806">
        <v>10000172</v>
      </c>
      <c r="K2806" t="s">
        <v>14</v>
      </c>
      <c r="M2806" s="3"/>
    </row>
    <row r="2807" spans="2:13" x14ac:dyDescent="0.2">
      <c r="B2807" s="1">
        <v>42910</v>
      </c>
      <c r="C2807">
        <v>26.7</v>
      </c>
      <c r="D2807" t="str">
        <f>_xlfn.TEXTJOIN($F$4,FALSE,源数据[[#This Row],[字段01]:[字段10]])</f>
        <v>湖南-郴州市-1000002986-仁进裕商贸公司-茶饮-10000211-茉莉绿茶11---</v>
      </c>
      <c r="E2807" t="s">
        <v>3</v>
      </c>
      <c r="F2807" t="s">
        <v>10</v>
      </c>
      <c r="G2807">
        <v>1000002986</v>
      </c>
      <c r="H2807" t="s">
        <v>9</v>
      </c>
      <c r="I2807" s="2" t="s">
        <v>8</v>
      </c>
      <c r="J2807">
        <v>10000211</v>
      </c>
      <c r="K2807" t="s">
        <v>6</v>
      </c>
      <c r="M2807" s="3"/>
    </row>
    <row r="2808" spans="2:13" x14ac:dyDescent="0.2">
      <c r="B2808" s="1">
        <v>42910</v>
      </c>
      <c r="C2808">
        <v>51.2</v>
      </c>
      <c r="D2808" t="str">
        <f>_xlfn.TEXTJOIN($F$4,FALSE,源数据[[#This Row],[字段01]:[字段10]])</f>
        <v>湖南-邵阳市-1000001502-裕协康商贸公司-茶饮-10000211-茉莉绿茶11---</v>
      </c>
      <c r="E2808" t="s">
        <v>3</v>
      </c>
      <c r="F2808" t="s">
        <v>55</v>
      </c>
      <c r="G2808">
        <v>1000001502</v>
      </c>
      <c r="H2808" t="s">
        <v>54</v>
      </c>
      <c r="I2808" s="2" t="s">
        <v>8</v>
      </c>
      <c r="J2808">
        <v>10000211</v>
      </c>
      <c r="K2808" t="s">
        <v>6</v>
      </c>
      <c r="M2808" s="3"/>
    </row>
    <row r="2809" spans="2:13" x14ac:dyDescent="0.2">
      <c r="B2809" s="1">
        <v>42910</v>
      </c>
      <c r="C2809">
        <v>36.5</v>
      </c>
      <c r="D2809" t="str">
        <f>_xlfn.TEXTJOIN($F$4,FALSE,源数据[[#This Row],[字段01]:[字段10]])</f>
        <v>湖南-邵阳市-1000001502-裕协康商贸公司-茶饮-20000018-炭烧奶茶7---</v>
      </c>
      <c r="E2809" t="s">
        <v>3</v>
      </c>
      <c r="F2809" t="s">
        <v>55</v>
      </c>
      <c r="G2809">
        <v>1000001502</v>
      </c>
      <c r="H2809" t="s">
        <v>54</v>
      </c>
      <c r="I2809" s="2" t="s">
        <v>8</v>
      </c>
      <c r="J2809">
        <v>20000018</v>
      </c>
      <c r="K2809" t="s">
        <v>81</v>
      </c>
      <c r="M2809" s="3"/>
    </row>
    <row r="2810" spans="2:13" x14ac:dyDescent="0.2">
      <c r="B2810" s="1">
        <v>42910</v>
      </c>
      <c r="C2810">
        <v>4.4000000000000004</v>
      </c>
      <c r="D2810" t="str">
        <f>_xlfn.TEXTJOIN($F$4,FALSE,源数据[[#This Row],[字段01]:[字段10]])</f>
        <v>湖南-益阳市-1000000064-发安裕商贸公司-茶饮-20000099-拿铁奶茶2---</v>
      </c>
      <c r="E2810" t="s">
        <v>3</v>
      </c>
      <c r="F2810" t="s">
        <v>70</v>
      </c>
      <c r="G2810">
        <v>1000000064</v>
      </c>
      <c r="H2810" t="s">
        <v>74</v>
      </c>
      <c r="I2810" s="2" t="s">
        <v>8</v>
      </c>
      <c r="J2810">
        <v>20000099</v>
      </c>
      <c r="K2810" t="s">
        <v>18</v>
      </c>
      <c r="M2810" s="3"/>
    </row>
    <row r="2811" spans="2:13" x14ac:dyDescent="0.2">
      <c r="B2811" s="1">
        <v>42910</v>
      </c>
      <c r="C2811">
        <v>2</v>
      </c>
      <c r="D2811" t="str">
        <f>_xlfn.TEXTJOIN($F$4,FALSE,源数据[[#This Row],[字段01]:[字段10]])</f>
        <v>湖南-益阳市-1000000064-发安裕商贸公司-饮用水-30000011-矿泉水11---</v>
      </c>
      <c r="E2811" t="s">
        <v>3</v>
      </c>
      <c r="F2811" t="s">
        <v>70</v>
      </c>
      <c r="G2811">
        <v>1000000064</v>
      </c>
      <c r="H2811" t="s">
        <v>74</v>
      </c>
      <c r="I2811" s="2" t="s">
        <v>4</v>
      </c>
      <c r="J2811">
        <v>30000011</v>
      </c>
      <c r="K2811" t="s">
        <v>1</v>
      </c>
      <c r="M2811" s="3"/>
    </row>
    <row r="2812" spans="2:13" x14ac:dyDescent="0.2">
      <c r="B2812" s="1">
        <v>42910</v>
      </c>
      <c r="C2812">
        <v>8.6999999999999993</v>
      </c>
      <c r="D2812" t="str">
        <f>_xlfn.TEXTJOIN($F$4,FALSE,源数据[[#This Row],[字段01]:[字段10]])</f>
        <v>湖南-长沙市-1000000059-厚飞康商贸公司-茶饮-10000131-柠檬茶3---</v>
      </c>
      <c r="E2812" t="s">
        <v>3</v>
      </c>
      <c r="F2812" t="s">
        <v>12</v>
      </c>
      <c r="G2812">
        <v>1000000059</v>
      </c>
      <c r="H2812" t="s">
        <v>53</v>
      </c>
      <c r="I2812" s="2" t="s">
        <v>8</v>
      </c>
      <c r="J2812">
        <v>10000131</v>
      </c>
      <c r="K2812" t="s">
        <v>36</v>
      </c>
      <c r="M2812" s="3"/>
    </row>
    <row r="2813" spans="2:13" x14ac:dyDescent="0.2">
      <c r="B2813" s="1">
        <v>42910</v>
      </c>
      <c r="C2813">
        <v>4.4000000000000004</v>
      </c>
      <c r="D2813" t="str">
        <f>_xlfn.TEXTJOIN($F$4,FALSE,源数据[[#This Row],[字段01]:[字段10]])</f>
        <v>湖南-长沙市-1000000059-厚飞康商贸公司-茶饮-10000131-柠檬茶3---</v>
      </c>
      <c r="E2813" t="s">
        <v>3</v>
      </c>
      <c r="F2813" t="s">
        <v>12</v>
      </c>
      <c r="G2813">
        <v>1000000059</v>
      </c>
      <c r="H2813" t="s">
        <v>53</v>
      </c>
      <c r="I2813" s="2" t="s">
        <v>8</v>
      </c>
      <c r="J2813">
        <v>10000131</v>
      </c>
      <c r="K2813" t="s">
        <v>36</v>
      </c>
      <c r="M2813" s="3"/>
    </row>
    <row r="2814" spans="2:13" x14ac:dyDescent="0.2">
      <c r="B2814" s="1">
        <v>42910</v>
      </c>
      <c r="C2814">
        <v>8.6999999999999993</v>
      </c>
      <c r="D2814" t="str">
        <f>_xlfn.TEXTJOIN($F$4,FALSE,源数据[[#This Row],[字段01]:[字段10]])</f>
        <v>湖南-长沙市-1000000059-厚飞康商贸公司-茶饮-10000131-柠檬茶3---</v>
      </c>
      <c r="E2814" t="s">
        <v>3</v>
      </c>
      <c r="F2814" t="s">
        <v>12</v>
      </c>
      <c r="G2814">
        <v>1000000059</v>
      </c>
      <c r="H2814" t="s">
        <v>53</v>
      </c>
      <c r="I2814" s="2" t="s">
        <v>8</v>
      </c>
      <c r="J2814">
        <v>10000131</v>
      </c>
      <c r="K2814" t="s">
        <v>36</v>
      </c>
      <c r="M2814" s="3"/>
    </row>
    <row r="2815" spans="2:13" x14ac:dyDescent="0.2">
      <c r="B2815" s="1">
        <v>42910</v>
      </c>
      <c r="C2815">
        <v>37.1</v>
      </c>
      <c r="D2815" t="str">
        <f>_xlfn.TEXTJOIN($F$4,FALSE,源数据[[#This Row],[字段01]:[字段10]])</f>
        <v>湖南-长沙市-1000000059-厚飞康商贸公司-茶饮-10000131-柠檬茶3---</v>
      </c>
      <c r="E2815" t="s">
        <v>3</v>
      </c>
      <c r="F2815" t="s">
        <v>12</v>
      </c>
      <c r="G2815">
        <v>1000000059</v>
      </c>
      <c r="H2815" t="s">
        <v>53</v>
      </c>
      <c r="I2815" s="2" t="s">
        <v>8</v>
      </c>
      <c r="J2815">
        <v>10000131</v>
      </c>
      <c r="K2815" t="s">
        <v>36</v>
      </c>
      <c r="M2815" s="3"/>
    </row>
    <row r="2816" spans="2:13" x14ac:dyDescent="0.2">
      <c r="B2816" s="1">
        <v>42910</v>
      </c>
      <c r="C2816">
        <v>14.9</v>
      </c>
      <c r="D2816" t="str">
        <f>_xlfn.TEXTJOIN($F$4,FALSE,源数据[[#This Row],[字段01]:[字段10]])</f>
        <v>湖南-长沙市-1000001649-圣大广商贸公司-茶饮-10000211-茉莉绿茶11---</v>
      </c>
      <c r="E2816" t="s">
        <v>3</v>
      </c>
      <c r="F2816" t="s">
        <v>12</v>
      </c>
      <c r="G2816">
        <v>1000001649</v>
      </c>
      <c r="H2816" t="s">
        <v>11</v>
      </c>
      <c r="I2816" s="2" t="s">
        <v>8</v>
      </c>
      <c r="J2816">
        <v>10000211</v>
      </c>
      <c r="K2816" t="s">
        <v>6</v>
      </c>
      <c r="M2816" s="3"/>
    </row>
    <row r="2817" spans="2:13" x14ac:dyDescent="0.2">
      <c r="B2817" s="1">
        <v>42910</v>
      </c>
      <c r="C2817">
        <v>51.4</v>
      </c>
      <c r="D2817" t="str">
        <f>_xlfn.TEXTJOIN($F$4,FALSE,源数据[[#This Row],[字段01]:[字段10]])</f>
        <v>湖南-株洲市-1000000072-正吉复商贸公司-茶饮-10000131-柠檬茶3---</v>
      </c>
      <c r="E2817" t="s">
        <v>3</v>
      </c>
      <c r="F2817" t="s">
        <v>7</v>
      </c>
      <c r="G2817">
        <v>1000000072</v>
      </c>
      <c r="H2817" t="s">
        <v>5</v>
      </c>
      <c r="I2817" s="2" t="s">
        <v>8</v>
      </c>
      <c r="J2817">
        <v>10000131</v>
      </c>
      <c r="K2817" t="s">
        <v>36</v>
      </c>
      <c r="M2817" s="3"/>
    </row>
    <row r="2818" spans="2:13" x14ac:dyDescent="0.2">
      <c r="B2818" s="1">
        <v>42910</v>
      </c>
      <c r="C2818">
        <v>30.6</v>
      </c>
      <c r="D2818" t="str">
        <f>_xlfn.TEXTJOIN($F$4,FALSE,源数据[[#This Row],[字段01]:[字段10]])</f>
        <v>湖南-株洲市-1000000072-正吉复商贸公司-茶饮-10000131-柠檬茶3---</v>
      </c>
      <c r="E2818" t="s">
        <v>3</v>
      </c>
      <c r="F2818" t="s">
        <v>7</v>
      </c>
      <c r="G2818">
        <v>1000000072</v>
      </c>
      <c r="H2818" t="s">
        <v>5</v>
      </c>
      <c r="I2818" s="2" t="s">
        <v>8</v>
      </c>
      <c r="J2818">
        <v>10000131</v>
      </c>
      <c r="K2818" t="s">
        <v>36</v>
      </c>
      <c r="M2818" s="3"/>
    </row>
    <row r="2819" spans="2:13" x14ac:dyDescent="0.2">
      <c r="B2819" s="1">
        <v>42910</v>
      </c>
      <c r="C2819">
        <v>11.4</v>
      </c>
      <c r="D2819" t="str">
        <f>_xlfn.TEXTJOIN($F$4,FALSE,源数据[[#This Row],[字段01]:[字段10]])</f>
        <v>湖南-株洲市-1000000072-正吉复商贸公司-茶饮-20000099-拿铁奶茶2---</v>
      </c>
      <c r="E2819" t="s">
        <v>3</v>
      </c>
      <c r="F2819" t="s">
        <v>7</v>
      </c>
      <c r="G2819">
        <v>1000000072</v>
      </c>
      <c r="H2819" t="s">
        <v>5</v>
      </c>
      <c r="I2819" s="2" t="s">
        <v>8</v>
      </c>
      <c r="J2819">
        <v>20000099</v>
      </c>
      <c r="K2819" t="s">
        <v>18</v>
      </c>
      <c r="M2819" s="3"/>
    </row>
    <row r="2820" spans="2:13" x14ac:dyDescent="0.2">
      <c r="B2820" s="1">
        <v>42910</v>
      </c>
      <c r="C2820">
        <v>24.2</v>
      </c>
      <c r="D2820" t="str">
        <f>_xlfn.TEXTJOIN($F$4,FALSE,源数据[[#This Row],[字段01]:[字段10]])</f>
        <v>江苏-常州市-1000001133-厚弘优商贸公司-茶饮-10000182-麦茶3---</v>
      </c>
      <c r="E2820" t="s">
        <v>20</v>
      </c>
      <c r="F2820" t="s">
        <v>44</v>
      </c>
      <c r="G2820">
        <v>1000001133</v>
      </c>
      <c r="H2820" t="s">
        <v>43</v>
      </c>
      <c r="I2820" s="2" t="s">
        <v>8</v>
      </c>
      <c r="J2820">
        <v>10000182</v>
      </c>
      <c r="K2820" t="s">
        <v>29</v>
      </c>
      <c r="M2820" s="3"/>
    </row>
    <row r="2821" spans="2:13" x14ac:dyDescent="0.2">
      <c r="B2821" s="1">
        <v>42910</v>
      </c>
      <c r="C2821">
        <v>44.5</v>
      </c>
      <c r="D2821" t="str">
        <f>_xlfn.TEXTJOIN($F$4,FALSE,源数据[[#This Row],[字段01]:[字段10]])</f>
        <v>江苏-扬州市-1000000579-润谦高商贸公司-果汁-40000085-红石榴汁1---</v>
      </c>
      <c r="E2821" t="s">
        <v>20</v>
      </c>
      <c r="F2821" t="s">
        <v>59</v>
      </c>
      <c r="G2821">
        <v>1000000579</v>
      </c>
      <c r="H2821" t="s">
        <v>58</v>
      </c>
      <c r="I2821" s="2" t="s">
        <v>24</v>
      </c>
      <c r="J2821">
        <v>40000085</v>
      </c>
      <c r="K2821" t="s">
        <v>22</v>
      </c>
      <c r="M2821" s="3"/>
    </row>
    <row r="2822" spans="2:13" x14ac:dyDescent="0.2">
      <c r="B2822" s="1">
        <v>42910</v>
      </c>
      <c r="C2822">
        <v>16.100000000000001</v>
      </c>
      <c r="D2822" t="str">
        <f>_xlfn.TEXTJOIN($F$4,FALSE,源数据[[#This Row],[字段01]:[字段10]])</f>
        <v>江苏-镇江市-1000000047-寿鼎益商贸公司-茶饮-10000061-冰绿茶18---</v>
      </c>
      <c r="E2822" t="s">
        <v>20</v>
      </c>
      <c r="F2822" t="s">
        <v>33</v>
      </c>
      <c r="G2822">
        <v>1000000047</v>
      </c>
      <c r="H2822" t="s">
        <v>32</v>
      </c>
      <c r="I2822" s="2" t="s">
        <v>8</v>
      </c>
      <c r="J2822">
        <v>10000061</v>
      </c>
      <c r="K2822" t="s">
        <v>26</v>
      </c>
      <c r="M2822" s="3"/>
    </row>
    <row r="2823" spans="2:13" x14ac:dyDescent="0.2">
      <c r="B2823" s="1">
        <v>42910</v>
      </c>
      <c r="C2823">
        <v>8.5</v>
      </c>
      <c r="D2823" t="str">
        <f>_xlfn.TEXTJOIN($F$4,FALSE,源数据[[#This Row],[字段01]:[字段10]])</f>
        <v>江苏-镇江市-1000000047-寿鼎益商贸公司-茶饮-10000182-麦茶3---</v>
      </c>
      <c r="E2823" t="s">
        <v>20</v>
      </c>
      <c r="F2823" t="s">
        <v>33</v>
      </c>
      <c r="G2823">
        <v>1000000047</v>
      </c>
      <c r="H2823" t="s">
        <v>32</v>
      </c>
      <c r="I2823" s="2" t="s">
        <v>8</v>
      </c>
      <c r="J2823">
        <v>10000182</v>
      </c>
      <c r="K2823" t="s">
        <v>29</v>
      </c>
      <c r="M2823" s="3"/>
    </row>
    <row r="2824" spans="2:13" x14ac:dyDescent="0.2">
      <c r="B2824" s="1">
        <v>42911</v>
      </c>
      <c r="C2824">
        <v>33.5</v>
      </c>
      <c r="D2824" t="str">
        <f>_xlfn.TEXTJOIN($F$4,FALSE,源数据[[#This Row],[字段01]:[字段10]])</f>
        <v>安徽-合肥市-1000000931-百安欣商贸公司-茶饮-10000131-柠檬茶3---</v>
      </c>
      <c r="E2824" t="s">
        <v>41</v>
      </c>
      <c r="F2824" t="s">
        <v>40</v>
      </c>
      <c r="G2824">
        <v>1000000931</v>
      </c>
      <c r="H2824" t="s">
        <v>39</v>
      </c>
      <c r="I2824" s="2" t="s">
        <v>8</v>
      </c>
      <c r="J2824">
        <v>10000131</v>
      </c>
      <c r="K2824" t="s">
        <v>36</v>
      </c>
      <c r="M2824" s="3"/>
    </row>
    <row r="2825" spans="2:13" x14ac:dyDescent="0.2">
      <c r="B2825" s="1">
        <v>42911</v>
      </c>
      <c r="C2825">
        <v>8.4</v>
      </c>
      <c r="D2825" t="str">
        <f>_xlfn.TEXTJOIN($F$4,FALSE,源数据[[#This Row],[字段01]:[字段10]])</f>
        <v>安徽-合肥市-1000000931-百安欣商贸公司-茶饮-20000099-拿铁奶茶2---</v>
      </c>
      <c r="E2825" t="s">
        <v>41</v>
      </c>
      <c r="F2825" t="s">
        <v>40</v>
      </c>
      <c r="G2825">
        <v>1000000931</v>
      </c>
      <c r="H2825" t="s">
        <v>39</v>
      </c>
      <c r="I2825" s="2" t="s">
        <v>8</v>
      </c>
      <c r="J2825">
        <v>20000099</v>
      </c>
      <c r="K2825" t="s">
        <v>18</v>
      </c>
      <c r="M2825" s="3"/>
    </row>
    <row r="2826" spans="2:13" x14ac:dyDescent="0.2">
      <c r="B2826" s="1">
        <v>42911</v>
      </c>
      <c r="C2826">
        <v>34.1</v>
      </c>
      <c r="D2826" t="str">
        <f>_xlfn.TEXTJOIN($F$4,FALSE,源数据[[#This Row],[字段01]:[字段10]])</f>
        <v>安徽-合肥市-1000000931-百安欣商贸公司-果汁-40000085-红石榴汁1---</v>
      </c>
      <c r="E2826" t="s">
        <v>41</v>
      </c>
      <c r="F2826" t="s">
        <v>40</v>
      </c>
      <c r="G2826">
        <v>1000000931</v>
      </c>
      <c r="H2826" t="s">
        <v>39</v>
      </c>
      <c r="I2826" s="2" t="s">
        <v>24</v>
      </c>
      <c r="J2826">
        <v>40000085</v>
      </c>
      <c r="K2826" t="s">
        <v>22</v>
      </c>
      <c r="M2826" s="3"/>
    </row>
    <row r="2827" spans="2:13" x14ac:dyDescent="0.2">
      <c r="B2827" s="1">
        <v>42911</v>
      </c>
      <c r="C2827">
        <v>12.6</v>
      </c>
      <c r="D2827" t="str">
        <f>_xlfn.TEXTJOIN($F$4,FALSE,源数据[[#This Row],[字段01]:[字段10]])</f>
        <v>湖南-邵阳市-1000001502-裕协康商贸公司-茶饮-10000211-茉莉绿茶11---</v>
      </c>
      <c r="E2827" t="s">
        <v>3</v>
      </c>
      <c r="F2827" t="s">
        <v>55</v>
      </c>
      <c r="G2827">
        <v>1000001502</v>
      </c>
      <c r="H2827" t="s">
        <v>54</v>
      </c>
      <c r="I2827" s="2" t="s">
        <v>8</v>
      </c>
      <c r="J2827">
        <v>10000211</v>
      </c>
      <c r="K2827" t="s">
        <v>6</v>
      </c>
      <c r="M2827" s="3"/>
    </row>
    <row r="2828" spans="2:13" x14ac:dyDescent="0.2">
      <c r="B2828" s="1">
        <v>42911</v>
      </c>
      <c r="C2828">
        <v>22.8</v>
      </c>
      <c r="D2828" t="str">
        <f>_xlfn.TEXTJOIN($F$4,FALSE,源数据[[#This Row],[字段01]:[字段10]])</f>
        <v>湖南-益阳市-1000000064-发安裕商贸公司-汽水-50000113-百香果味汽水18---</v>
      </c>
      <c r="E2828" t="s">
        <v>3</v>
      </c>
      <c r="F2828" t="s">
        <v>70</v>
      </c>
      <c r="G2828">
        <v>1000000064</v>
      </c>
      <c r="H2828" t="s">
        <v>74</v>
      </c>
      <c r="I2828" s="2" t="s">
        <v>80</v>
      </c>
      <c r="J2828">
        <v>50000113</v>
      </c>
      <c r="K2828" t="s">
        <v>79</v>
      </c>
      <c r="M2828" s="3"/>
    </row>
    <row r="2829" spans="2:13" x14ac:dyDescent="0.2">
      <c r="B2829" s="1">
        <v>42911</v>
      </c>
      <c r="C2829">
        <v>2.2999999999999998</v>
      </c>
      <c r="D2829" t="str">
        <f>_xlfn.TEXTJOIN($F$4,FALSE,源数据[[#This Row],[字段01]:[字段10]])</f>
        <v>湖南-长沙市-1000000059-厚飞康商贸公司-茶饮-10000211-茉莉绿茶11---</v>
      </c>
      <c r="E2829" t="s">
        <v>3</v>
      </c>
      <c r="F2829" t="s">
        <v>12</v>
      </c>
      <c r="G2829">
        <v>1000000059</v>
      </c>
      <c r="H2829" t="s">
        <v>53</v>
      </c>
      <c r="I2829" s="2" t="s">
        <v>8</v>
      </c>
      <c r="J2829">
        <v>10000211</v>
      </c>
      <c r="K2829" t="s">
        <v>6</v>
      </c>
      <c r="M2829" s="3"/>
    </row>
    <row r="2830" spans="2:13" x14ac:dyDescent="0.2">
      <c r="B2830" s="1">
        <v>42911</v>
      </c>
      <c r="C2830">
        <v>1.7</v>
      </c>
      <c r="D2830" t="str">
        <f>_xlfn.TEXTJOIN($F$4,FALSE,源数据[[#This Row],[字段01]:[字段10]])</f>
        <v>湖南-长沙市-1000000059-厚飞康商贸公司-汽水-50000113-百香果味汽水18---</v>
      </c>
      <c r="E2830" t="s">
        <v>3</v>
      </c>
      <c r="F2830" t="s">
        <v>12</v>
      </c>
      <c r="G2830">
        <v>1000000059</v>
      </c>
      <c r="H2830" t="s">
        <v>53</v>
      </c>
      <c r="I2830" s="2" t="s">
        <v>80</v>
      </c>
      <c r="J2830">
        <v>50000113</v>
      </c>
      <c r="K2830" t="s">
        <v>79</v>
      </c>
      <c r="M2830" s="3"/>
    </row>
    <row r="2831" spans="2:13" x14ac:dyDescent="0.2">
      <c r="B2831" s="1">
        <v>42911</v>
      </c>
      <c r="C2831">
        <v>60.9</v>
      </c>
      <c r="D2831" t="str">
        <f>_xlfn.TEXTJOIN($F$4,FALSE,源数据[[#This Row],[字段01]:[字段10]])</f>
        <v>江苏-南京市区-1000000018-久多厚商贸公司-茶饮-10000131-柠檬茶3---</v>
      </c>
      <c r="E2831" t="s">
        <v>20</v>
      </c>
      <c r="F2831" t="s">
        <v>47</v>
      </c>
      <c r="G2831">
        <v>1000000018</v>
      </c>
      <c r="H2831" t="s">
        <v>46</v>
      </c>
      <c r="I2831" s="2" t="s">
        <v>8</v>
      </c>
      <c r="J2831">
        <v>10000131</v>
      </c>
      <c r="K2831" t="s">
        <v>36</v>
      </c>
      <c r="M2831" s="3"/>
    </row>
    <row r="2832" spans="2:13" x14ac:dyDescent="0.2">
      <c r="B2832" s="1">
        <v>42911</v>
      </c>
      <c r="C2832">
        <v>19.600000000000001</v>
      </c>
      <c r="D2832" t="str">
        <f>_xlfn.TEXTJOIN($F$4,FALSE,源数据[[#This Row],[字段01]:[字段10]])</f>
        <v>江苏-南京市区-1000000020-吉兴进商贸公司-汽水-50000113-百香果味汽水18---</v>
      </c>
      <c r="E2832" t="s">
        <v>20</v>
      </c>
      <c r="F2832" t="s">
        <v>47</v>
      </c>
      <c r="G2832">
        <v>1000000020</v>
      </c>
      <c r="H2832" t="s">
        <v>71</v>
      </c>
      <c r="I2832" s="2" t="s">
        <v>80</v>
      </c>
      <c r="J2832">
        <v>50000113</v>
      </c>
      <c r="K2832" t="s">
        <v>79</v>
      </c>
      <c r="M2832" s="3"/>
    </row>
    <row r="2833" spans="2:13" x14ac:dyDescent="0.2">
      <c r="B2833" s="1">
        <v>42911</v>
      </c>
      <c r="C2833">
        <v>0</v>
      </c>
      <c r="D2833" t="str">
        <f>_xlfn.TEXTJOIN($F$4,FALSE,源数据[[#This Row],[字段01]:[字段10]])</f>
        <v>江苏-南通市-1000003349-晨乐商贸有限公司-茶饮-20000099-拿铁奶茶2---</v>
      </c>
      <c r="E2833" t="s">
        <v>20</v>
      </c>
      <c r="F2833" t="s">
        <v>67</v>
      </c>
      <c r="G2833">
        <v>1000003349</v>
      </c>
      <c r="H2833" t="s">
        <v>66</v>
      </c>
      <c r="I2833" s="2" t="s">
        <v>8</v>
      </c>
      <c r="J2833">
        <v>20000099</v>
      </c>
      <c r="K2833" t="s">
        <v>18</v>
      </c>
      <c r="M2833" s="3"/>
    </row>
    <row r="2834" spans="2:13" x14ac:dyDescent="0.2">
      <c r="B2834" s="1">
        <v>42911</v>
      </c>
      <c r="C2834">
        <v>18.100000000000001</v>
      </c>
      <c r="D2834" t="str">
        <f>_xlfn.TEXTJOIN($F$4,FALSE,源数据[[#This Row],[字段01]:[字段10]])</f>
        <v>江苏-苏州市-1000000054-荣聚本商贸公司-果汁-40000085-红石榴汁1---</v>
      </c>
      <c r="E2834" t="s">
        <v>20</v>
      </c>
      <c r="F2834" t="s">
        <v>27</v>
      </c>
      <c r="G2834">
        <v>1000000054</v>
      </c>
      <c r="H2834" t="s">
        <v>34</v>
      </c>
      <c r="I2834" s="2" t="s">
        <v>24</v>
      </c>
      <c r="J2834">
        <v>40000085</v>
      </c>
      <c r="K2834" t="s">
        <v>22</v>
      </c>
      <c r="M2834" s="3"/>
    </row>
    <row r="2835" spans="2:13" x14ac:dyDescent="0.2">
      <c r="B2835" s="1">
        <v>42911</v>
      </c>
      <c r="C2835">
        <v>7.9</v>
      </c>
      <c r="D2835" t="str">
        <f>_xlfn.TEXTJOIN($F$4,FALSE,源数据[[#This Row],[字段01]:[字段10]])</f>
        <v>江苏-苏州市-1000000054-荣聚本商贸公司-果汁-40000085-红石榴汁1---</v>
      </c>
      <c r="E2835" t="s">
        <v>20</v>
      </c>
      <c r="F2835" t="s">
        <v>27</v>
      </c>
      <c r="G2835">
        <v>1000000054</v>
      </c>
      <c r="H2835" t="s">
        <v>34</v>
      </c>
      <c r="I2835" s="2" t="s">
        <v>24</v>
      </c>
      <c r="J2835">
        <v>40000085</v>
      </c>
      <c r="K2835" t="s">
        <v>22</v>
      </c>
      <c r="M2835" s="3"/>
    </row>
    <row r="2836" spans="2:13" x14ac:dyDescent="0.2">
      <c r="B2836" s="1">
        <v>42912</v>
      </c>
      <c r="C2836">
        <v>21.8</v>
      </c>
      <c r="D2836" t="str">
        <f>_xlfn.TEXTJOIN($F$4,FALSE,源数据[[#This Row],[字段01]:[字段10]])</f>
        <v>河南-洛阳市区-1000001915-华宏仁商贸公司-果汁-40000080-芒果汁6---</v>
      </c>
      <c r="E2836" t="s">
        <v>16</v>
      </c>
      <c r="F2836" t="s">
        <v>15</v>
      </c>
      <c r="G2836">
        <v>1000001915</v>
      </c>
      <c r="H2836" t="s">
        <v>13</v>
      </c>
      <c r="I2836" s="2" t="s">
        <v>24</v>
      </c>
      <c r="J2836">
        <v>40000080</v>
      </c>
      <c r="K2836" t="s">
        <v>65</v>
      </c>
      <c r="M2836" s="3"/>
    </row>
    <row r="2837" spans="2:13" x14ac:dyDescent="0.2">
      <c r="B2837" s="1">
        <v>42912</v>
      </c>
      <c r="C2837">
        <v>35.1</v>
      </c>
      <c r="D2837" t="str">
        <f>_xlfn.TEXTJOIN($F$4,FALSE,源数据[[#This Row],[字段01]:[字段10]])</f>
        <v>河南-洛阳市区-1000001915-华宏仁商贸公司-果汁-40000080-芒果汁6---</v>
      </c>
      <c r="E2837" t="s">
        <v>16</v>
      </c>
      <c r="F2837" t="s">
        <v>15</v>
      </c>
      <c r="G2837">
        <v>1000001915</v>
      </c>
      <c r="H2837" t="s">
        <v>13</v>
      </c>
      <c r="I2837" s="2" t="s">
        <v>24</v>
      </c>
      <c r="J2837">
        <v>40000080</v>
      </c>
      <c r="K2837" t="s">
        <v>65</v>
      </c>
      <c r="M2837" s="3"/>
    </row>
    <row r="2838" spans="2:13" x14ac:dyDescent="0.2">
      <c r="B2838" s="1">
        <v>42912</v>
      </c>
      <c r="C2838">
        <v>42.4</v>
      </c>
      <c r="D2838" t="str">
        <f>_xlfn.TEXTJOIN($F$4,FALSE,源数据[[#This Row],[字段01]:[字段10]])</f>
        <v>湖南-郴州市-1000002981-祥顺源商贸公司-汽水-50000113-百香果味汽水18---</v>
      </c>
      <c r="E2838" t="s">
        <v>3</v>
      </c>
      <c r="F2838" t="s">
        <v>10</v>
      </c>
      <c r="G2838">
        <v>1000002981</v>
      </c>
      <c r="H2838" t="s">
        <v>60</v>
      </c>
      <c r="I2838" s="2" t="s">
        <v>80</v>
      </c>
      <c r="J2838">
        <v>50000113</v>
      </c>
      <c r="K2838" t="s">
        <v>79</v>
      </c>
      <c r="M2838" s="3"/>
    </row>
    <row r="2839" spans="2:13" x14ac:dyDescent="0.2">
      <c r="B2839" s="1">
        <v>42912</v>
      </c>
      <c r="C2839">
        <v>23.7</v>
      </c>
      <c r="D2839" t="str">
        <f>_xlfn.TEXTJOIN($F$4,FALSE,源数据[[#This Row],[字段01]:[字段10]])</f>
        <v>湖南-郴州市-1000002985-寿贵盛商贸公司-茶饮-10000131-柠檬茶3---</v>
      </c>
      <c r="E2839" t="s">
        <v>3</v>
      </c>
      <c r="F2839" t="s">
        <v>10</v>
      </c>
      <c r="G2839">
        <v>1000002985</v>
      </c>
      <c r="H2839" t="s">
        <v>45</v>
      </c>
      <c r="I2839" s="2" t="s">
        <v>8</v>
      </c>
      <c r="J2839">
        <v>10000131</v>
      </c>
      <c r="K2839" t="s">
        <v>36</v>
      </c>
      <c r="M2839" s="3"/>
    </row>
    <row r="2840" spans="2:13" x14ac:dyDescent="0.2">
      <c r="B2840" s="1">
        <v>42912</v>
      </c>
      <c r="C2840">
        <v>42.9</v>
      </c>
      <c r="D2840" t="str">
        <f>_xlfn.TEXTJOIN($F$4,FALSE,源数据[[#This Row],[字段01]:[字段10]])</f>
        <v>湖南-邵阳市-1000001502-裕协康商贸公司-茶饮-10000211-茉莉绿茶11---</v>
      </c>
      <c r="E2840" t="s">
        <v>3</v>
      </c>
      <c r="F2840" t="s">
        <v>55</v>
      </c>
      <c r="G2840">
        <v>1000001502</v>
      </c>
      <c r="H2840" t="s">
        <v>54</v>
      </c>
      <c r="I2840" s="2" t="s">
        <v>8</v>
      </c>
      <c r="J2840">
        <v>10000211</v>
      </c>
      <c r="K2840" t="s">
        <v>6</v>
      </c>
      <c r="M2840" s="3"/>
    </row>
    <row r="2841" spans="2:13" x14ac:dyDescent="0.2">
      <c r="B2841" s="1">
        <v>42912</v>
      </c>
      <c r="C2841">
        <v>4.4000000000000004</v>
      </c>
      <c r="D2841" t="str">
        <f>_xlfn.TEXTJOIN($F$4,FALSE,源数据[[#This Row],[字段01]:[字段10]])</f>
        <v>湖南-益阳市-1000001699-巨生如商贸公司-茶饮-10000131-柠檬茶3---</v>
      </c>
      <c r="E2841" t="s">
        <v>3</v>
      </c>
      <c r="F2841" t="s">
        <v>70</v>
      </c>
      <c r="G2841">
        <v>1000001699</v>
      </c>
      <c r="H2841" t="s">
        <v>69</v>
      </c>
      <c r="I2841" s="2" t="s">
        <v>8</v>
      </c>
      <c r="J2841">
        <v>10000131</v>
      </c>
      <c r="K2841" t="s">
        <v>36</v>
      </c>
      <c r="M2841" s="3"/>
    </row>
    <row r="2842" spans="2:13" x14ac:dyDescent="0.2">
      <c r="B2842" s="1">
        <v>42912</v>
      </c>
      <c r="C2842">
        <v>2.1</v>
      </c>
      <c r="D2842" t="str">
        <f>_xlfn.TEXTJOIN($F$4,FALSE,源数据[[#This Row],[字段01]:[字段10]])</f>
        <v>湖南-益阳市-1000001699-巨生如商贸公司-果汁-40000080-芒果汁6---</v>
      </c>
      <c r="E2842" t="s">
        <v>3</v>
      </c>
      <c r="F2842" t="s">
        <v>70</v>
      </c>
      <c r="G2842">
        <v>1000001699</v>
      </c>
      <c r="H2842" t="s">
        <v>69</v>
      </c>
      <c r="I2842" s="2" t="s">
        <v>24</v>
      </c>
      <c r="J2842">
        <v>40000080</v>
      </c>
      <c r="K2842" t="s">
        <v>65</v>
      </c>
      <c r="M2842" s="3"/>
    </row>
    <row r="2843" spans="2:13" x14ac:dyDescent="0.2">
      <c r="B2843" s="1">
        <v>42912</v>
      </c>
      <c r="C2843">
        <v>8.6999999999999993</v>
      </c>
      <c r="D2843" t="str">
        <f>_xlfn.TEXTJOIN($F$4,FALSE,源数据[[#This Row],[字段01]:[字段10]])</f>
        <v>湖南-益阳市-1000001699-巨生如商贸公司-果汁-40000080-芒果汁6---</v>
      </c>
      <c r="E2843" t="s">
        <v>3</v>
      </c>
      <c r="F2843" t="s">
        <v>70</v>
      </c>
      <c r="G2843">
        <v>1000001699</v>
      </c>
      <c r="H2843" t="s">
        <v>69</v>
      </c>
      <c r="I2843" s="2" t="s">
        <v>24</v>
      </c>
      <c r="J2843">
        <v>40000080</v>
      </c>
      <c r="K2843" t="s">
        <v>65</v>
      </c>
      <c r="M2843" s="3"/>
    </row>
    <row r="2844" spans="2:13" x14ac:dyDescent="0.2">
      <c r="B2844" s="1">
        <v>42912</v>
      </c>
      <c r="C2844">
        <v>6</v>
      </c>
      <c r="D2844" t="str">
        <f>_xlfn.TEXTJOIN($F$4,FALSE,源数据[[#This Row],[字段01]:[字段10]])</f>
        <v>湖南-长沙市-1000000059-厚飞康商贸公司-茶饮-10000078-铁观音茶15---</v>
      </c>
      <c r="E2844" t="s">
        <v>3</v>
      </c>
      <c r="F2844" t="s">
        <v>12</v>
      </c>
      <c r="G2844">
        <v>1000000059</v>
      </c>
      <c r="H2844" t="s">
        <v>53</v>
      </c>
      <c r="I2844" s="2" t="s">
        <v>8</v>
      </c>
      <c r="J2844">
        <v>10000078</v>
      </c>
      <c r="K2844" t="s">
        <v>28</v>
      </c>
      <c r="M2844" s="3"/>
    </row>
    <row r="2845" spans="2:13" x14ac:dyDescent="0.2">
      <c r="B2845" s="1">
        <v>42912</v>
      </c>
      <c r="C2845">
        <v>27.7</v>
      </c>
      <c r="D2845" t="str">
        <f>_xlfn.TEXTJOIN($F$4,FALSE,源数据[[#This Row],[字段01]:[字段10]])</f>
        <v>湖南-长沙市-1000000059-厚飞康商贸公司-茶饮-10000078-铁观音茶15---</v>
      </c>
      <c r="E2845" t="s">
        <v>3</v>
      </c>
      <c r="F2845" t="s">
        <v>12</v>
      </c>
      <c r="G2845">
        <v>1000000059</v>
      </c>
      <c r="H2845" t="s">
        <v>53</v>
      </c>
      <c r="I2845" s="2" t="s">
        <v>8</v>
      </c>
      <c r="J2845">
        <v>10000078</v>
      </c>
      <c r="K2845" t="s">
        <v>28</v>
      </c>
      <c r="M2845" s="3"/>
    </row>
    <row r="2846" spans="2:13" x14ac:dyDescent="0.2">
      <c r="B2846" s="1">
        <v>42912</v>
      </c>
      <c r="C2846">
        <v>4.4000000000000004</v>
      </c>
      <c r="D2846" t="str">
        <f>_xlfn.TEXTJOIN($F$4,FALSE,源数据[[#This Row],[字段01]:[字段10]])</f>
        <v>湖南-长沙市-1000000059-厚飞康商贸公司-茶饮-10000131-柠檬茶3---</v>
      </c>
      <c r="E2846" t="s">
        <v>3</v>
      </c>
      <c r="F2846" t="s">
        <v>12</v>
      </c>
      <c r="G2846">
        <v>1000000059</v>
      </c>
      <c r="H2846" t="s">
        <v>53</v>
      </c>
      <c r="I2846" s="2" t="s">
        <v>8</v>
      </c>
      <c r="J2846">
        <v>10000131</v>
      </c>
      <c r="K2846" t="s">
        <v>36</v>
      </c>
      <c r="M2846" s="3"/>
    </row>
    <row r="2847" spans="2:13" x14ac:dyDescent="0.2">
      <c r="B2847" s="1">
        <v>42912</v>
      </c>
      <c r="C2847">
        <v>96.4</v>
      </c>
      <c r="D2847" t="str">
        <f>_xlfn.TEXTJOIN($F$4,FALSE,源数据[[#This Row],[字段01]:[字段10]])</f>
        <v>湖南-长沙市-1000000059-厚飞康商贸公司-茶饮-10000172-红茶16---</v>
      </c>
      <c r="E2847" t="s">
        <v>3</v>
      </c>
      <c r="F2847" t="s">
        <v>12</v>
      </c>
      <c r="G2847">
        <v>1000000059</v>
      </c>
      <c r="H2847" t="s">
        <v>53</v>
      </c>
      <c r="I2847" s="2" t="s">
        <v>8</v>
      </c>
      <c r="J2847">
        <v>10000172</v>
      </c>
      <c r="K2847" t="s">
        <v>14</v>
      </c>
      <c r="M2847" s="3"/>
    </row>
    <row r="2848" spans="2:13" x14ac:dyDescent="0.2">
      <c r="B2848" s="1">
        <v>42912</v>
      </c>
      <c r="C2848">
        <v>42.4</v>
      </c>
      <c r="D2848" t="str">
        <f>_xlfn.TEXTJOIN($F$4,FALSE,源数据[[#This Row],[字段01]:[字段10]])</f>
        <v>湖南-长沙市-1000000059-厚飞康商贸公司-茶饮-10000172-红茶16---</v>
      </c>
      <c r="E2848" t="s">
        <v>3</v>
      </c>
      <c r="F2848" t="s">
        <v>12</v>
      </c>
      <c r="G2848">
        <v>1000000059</v>
      </c>
      <c r="H2848" t="s">
        <v>53</v>
      </c>
      <c r="I2848" s="2" t="s">
        <v>8</v>
      </c>
      <c r="J2848">
        <v>10000172</v>
      </c>
      <c r="K2848" t="s">
        <v>14</v>
      </c>
      <c r="M2848" s="3"/>
    </row>
    <row r="2849" spans="2:13" x14ac:dyDescent="0.2">
      <c r="B2849" s="1">
        <v>42912</v>
      </c>
      <c r="C2849">
        <v>49.4</v>
      </c>
      <c r="D2849" t="str">
        <f>_xlfn.TEXTJOIN($F$4,FALSE,源数据[[#This Row],[字段01]:[字段10]])</f>
        <v>湖南-长沙市-1000000059-厚飞康商贸公司-茶饮-10000211-茉莉绿茶11---</v>
      </c>
      <c r="E2849" t="s">
        <v>3</v>
      </c>
      <c r="F2849" t="s">
        <v>12</v>
      </c>
      <c r="G2849">
        <v>1000000059</v>
      </c>
      <c r="H2849" t="s">
        <v>53</v>
      </c>
      <c r="I2849" s="2" t="s">
        <v>8</v>
      </c>
      <c r="J2849">
        <v>10000211</v>
      </c>
      <c r="K2849" t="s">
        <v>6</v>
      </c>
      <c r="M2849" s="3"/>
    </row>
    <row r="2850" spans="2:13" x14ac:dyDescent="0.2">
      <c r="B2850" s="1">
        <v>42912</v>
      </c>
      <c r="C2850">
        <v>0</v>
      </c>
      <c r="D2850" t="str">
        <f>_xlfn.TEXTJOIN($F$4,FALSE,源数据[[#This Row],[字段01]:[字段10]])</f>
        <v>江苏-南通市-1000003349-晨乐商贸有限公司-茶饮-10000111-茉莉花茶3---</v>
      </c>
      <c r="E2850" t="s">
        <v>20</v>
      </c>
      <c r="F2850" t="s">
        <v>67</v>
      </c>
      <c r="G2850">
        <v>1000003349</v>
      </c>
      <c r="H2850" t="s">
        <v>66</v>
      </c>
      <c r="I2850" s="2" t="s">
        <v>8</v>
      </c>
      <c r="J2850">
        <v>10000111</v>
      </c>
      <c r="K2850" t="s">
        <v>35</v>
      </c>
      <c r="M2850" s="3"/>
    </row>
    <row r="2851" spans="2:13" x14ac:dyDescent="0.2">
      <c r="B2851" s="1">
        <v>42912</v>
      </c>
      <c r="C2851">
        <v>25.4</v>
      </c>
      <c r="D2851" t="str">
        <f>_xlfn.TEXTJOIN($F$4,FALSE,源数据[[#This Row],[字段01]:[字段10]])</f>
        <v>江苏-苏州市-1000000028-东大祥商贸公司-茶饮-10000061-冰绿茶18---</v>
      </c>
      <c r="E2851" t="s">
        <v>20</v>
      </c>
      <c r="F2851" t="s">
        <v>27</v>
      </c>
      <c r="G2851">
        <v>1000000028</v>
      </c>
      <c r="H2851" t="s">
        <v>25</v>
      </c>
      <c r="I2851" s="2" t="s">
        <v>8</v>
      </c>
      <c r="J2851">
        <v>10000061</v>
      </c>
      <c r="K2851" t="s">
        <v>26</v>
      </c>
      <c r="M2851" s="3"/>
    </row>
    <row r="2852" spans="2:13" x14ac:dyDescent="0.2">
      <c r="B2852" s="1">
        <v>42912</v>
      </c>
      <c r="C2852">
        <v>19</v>
      </c>
      <c r="D2852" t="str">
        <f>_xlfn.TEXTJOIN($F$4,FALSE,源数据[[#This Row],[字段01]:[字段10]])</f>
        <v>江苏-苏州市-1000000028-东大祥商贸公司-茶饮-10000061-冰绿茶18---</v>
      </c>
      <c r="E2852" t="s">
        <v>20</v>
      </c>
      <c r="F2852" t="s">
        <v>27</v>
      </c>
      <c r="G2852">
        <v>1000000028</v>
      </c>
      <c r="H2852" t="s">
        <v>25</v>
      </c>
      <c r="I2852" s="2" t="s">
        <v>8</v>
      </c>
      <c r="J2852">
        <v>10000061</v>
      </c>
      <c r="K2852" t="s">
        <v>26</v>
      </c>
      <c r="M2852" s="3"/>
    </row>
    <row r="2853" spans="2:13" x14ac:dyDescent="0.2">
      <c r="B2853" s="1">
        <v>42912</v>
      </c>
      <c r="C2853">
        <v>6.1</v>
      </c>
      <c r="D2853" t="str">
        <f>_xlfn.TEXTJOIN($F$4,FALSE,源数据[[#This Row],[字段01]:[字段10]])</f>
        <v>江苏-苏州市-1000000028-东大祥商贸公司-茶饮-10000182-麦茶3---</v>
      </c>
      <c r="E2853" t="s">
        <v>20</v>
      </c>
      <c r="F2853" t="s">
        <v>27</v>
      </c>
      <c r="G2853">
        <v>1000000028</v>
      </c>
      <c r="H2853" t="s">
        <v>25</v>
      </c>
      <c r="I2853" s="2" t="s">
        <v>8</v>
      </c>
      <c r="J2853">
        <v>10000182</v>
      </c>
      <c r="K2853" t="s">
        <v>29</v>
      </c>
      <c r="M2853" s="3"/>
    </row>
    <row r="2854" spans="2:13" x14ac:dyDescent="0.2">
      <c r="B2854" s="1">
        <v>42912</v>
      </c>
      <c r="C2854">
        <v>24.2</v>
      </c>
      <c r="D2854" t="str">
        <f>_xlfn.TEXTJOIN($F$4,FALSE,源数据[[#This Row],[字段01]:[字段10]])</f>
        <v>江苏-徐州市-1000000031-顺满进商贸公司-茶饮-10000061-冰绿茶18---</v>
      </c>
      <c r="E2854" t="s">
        <v>20</v>
      </c>
      <c r="F2854" t="s">
        <v>31</v>
      </c>
      <c r="G2854">
        <v>1000000031</v>
      </c>
      <c r="H2854" t="s">
        <v>30</v>
      </c>
      <c r="I2854" s="2" t="s">
        <v>8</v>
      </c>
      <c r="J2854">
        <v>10000061</v>
      </c>
      <c r="K2854" t="s">
        <v>26</v>
      </c>
      <c r="M2854" s="3"/>
    </row>
    <row r="2855" spans="2:13" x14ac:dyDescent="0.2">
      <c r="B2855" s="1">
        <v>42913</v>
      </c>
      <c r="C2855">
        <v>8.4</v>
      </c>
      <c r="D2855" t="str">
        <f>_xlfn.TEXTJOIN($F$4,FALSE,源数据[[#This Row],[字段01]:[字段10]])</f>
        <v>安徽-合肥市-1000000931-百安欣商贸公司-茶饮-10000078-铁观音茶15---</v>
      </c>
      <c r="E2855" t="s">
        <v>41</v>
      </c>
      <c r="F2855" t="s">
        <v>40</v>
      </c>
      <c r="G2855">
        <v>1000000931</v>
      </c>
      <c r="H2855" t="s">
        <v>39</v>
      </c>
      <c r="I2855" s="2" t="s">
        <v>8</v>
      </c>
      <c r="J2855">
        <v>10000078</v>
      </c>
      <c r="K2855" t="s">
        <v>28</v>
      </c>
      <c r="M2855" s="3"/>
    </row>
    <row r="2856" spans="2:13" x14ac:dyDescent="0.2">
      <c r="B2856" s="1">
        <v>42913</v>
      </c>
      <c r="C2856">
        <v>26.4</v>
      </c>
      <c r="D2856" t="str">
        <f>_xlfn.TEXTJOIN($F$4,FALSE,源数据[[#This Row],[字段01]:[字段10]])</f>
        <v>安徽-合肥市-1000000931-百安欣商贸公司-茶饮-10000131-柠檬茶3---</v>
      </c>
      <c r="E2856" t="s">
        <v>41</v>
      </c>
      <c r="F2856" t="s">
        <v>40</v>
      </c>
      <c r="G2856">
        <v>1000000931</v>
      </c>
      <c r="H2856" t="s">
        <v>39</v>
      </c>
      <c r="I2856" s="2" t="s">
        <v>8</v>
      </c>
      <c r="J2856">
        <v>10000131</v>
      </c>
      <c r="K2856" t="s">
        <v>36</v>
      </c>
      <c r="M2856" s="3"/>
    </row>
    <row r="2857" spans="2:13" x14ac:dyDescent="0.2">
      <c r="B2857" s="1">
        <v>42913</v>
      </c>
      <c r="C2857">
        <v>24.2</v>
      </c>
      <c r="D2857" t="str">
        <f>_xlfn.TEXTJOIN($F$4,FALSE,源数据[[#This Row],[字段01]:[字段10]])</f>
        <v>安徽-合肥市-1000000931-百安欣商贸公司-茶饮-10000182-麦茶3---</v>
      </c>
      <c r="E2857" t="s">
        <v>41</v>
      </c>
      <c r="F2857" t="s">
        <v>40</v>
      </c>
      <c r="G2857">
        <v>1000000931</v>
      </c>
      <c r="H2857" t="s">
        <v>39</v>
      </c>
      <c r="I2857" s="2" t="s">
        <v>8</v>
      </c>
      <c r="J2857">
        <v>10000182</v>
      </c>
      <c r="K2857" t="s">
        <v>29</v>
      </c>
      <c r="M2857" s="3"/>
    </row>
    <row r="2858" spans="2:13" x14ac:dyDescent="0.2">
      <c r="B2858" s="1">
        <v>42913</v>
      </c>
      <c r="C2858">
        <v>4.4000000000000004</v>
      </c>
      <c r="D2858" t="str">
        <f>_xlfn.TEXTJOIN($F$4,FALSE,源数据[[#This Row],[字段01]:[字段10]])</f>
        <v>安徽-合肥市-1000000931-百安欣商贸公司-茶饮-20000099-拿铁奶茶2---</v>
      </c>
      <c r="E2858" t="s">
        <v>41</v>
      </c>
      <c r="F2858" t="s">
        <v>40</v>
      </c>
      <c r="G2858">
        <v>1000000931</v>
      </c>
      <c r="H2858" t="s">
        <v>39</v>
      </c>
      <c r="I2858" s="2" t="s">
        <v>8</v>
      </c>
      <c r="J2858">
        <v>20000099</v>
      </c>
      <c r="K2858" t="s">
        <v>18</v>
      </c>
      <c r="M2858" s="3"/>
    </row>
    <row r="2859" spans="2:13" x14ac:dyDescent="0.2">
      <c r="B2859" s="1">
        <v>42913</v>
      </c>
      <c r="C2859">
        <v>21.6</v>
      </c>
      <c r="D2859" t="str">
        <f>_xlfn.TEXTJOIN($F$4,FALSE,源数据[[#This Row],[字段01]:[字段10]])</f>
        <v>安徽-合肥市-1000001014-义浩安商贸公司-茶饮-10000131-柠檬茶3---</v>
      </c>
      <c r="E2859" t="s">
        <v>41</v>
      </c>
      <c r="F2859" t="s">
        <v>40</v>
      </c>
      <c r="G2859">
        <v>1000001014</v>
      </c>
      <c r="H2859" t="s">
        <v>42</v>
      </c>
      <c r="I2859" s="2" t="s">
        <v>8</v>
      </c>
      <c r="J2859">
        <v>10000131</v>
      </c>
      <c r="K2859" t="s">
        <v>36</v>
      </c>
      <c r="M2859" s="3"/>
    </row>
    <row r="2860" spans="2:13" x14ac:dyDescent="0.2">
      <c r="B2860" s="1">
        <v>42913</v>
      </c>
      <c r="C2860">
        <v>4</v>
      </c>
      <c r="D2860" t="str">
        <f>_xlfn.TEXTJOIN($F$4,FALSE,源数据[[#This Row],[字段01]:[字段10]])</f>
        <v>安徽-合肥市-1000001014-义浩安商贸公司-茶饮-10000182-麦茶3---</v>
      </c>
      <c r="E2860" t="s">
        <v>41</v>
      </c>
      <c r="F2860" t="s">
        <v>40</v>
      </c>
      <c r="G2860">
        <v>1000001014</v>
      </c>
      <c r="H2860" t="s">
        <v>42</v>
      </c>
      <c r="I2860" s="2" t="s">
        <v>8</v>
      </c>
      <c r="J2860">
        <v>10000182</v>
      </c>
      <c r="K2860" t="s">
        <v>29</v>
      </c>
      <c r="M2860" s="3"/>
    </row>
    <row r="2861" spans="2:13" x14ac:dyDescent="0.2">
      <c r="B2861" s="1">
        <v>42913</v>
      </c>
      <c r="C2861">
        <v>4.3</v>
      </c>
      <c r="D2861" t="str">
        <f>_xlfn.TEXTJOIN($F$4,FALSE,源数据[[#This Row],[字段01]:[字段10]])</f>
        <v>安徽-合肥市-1000001014-义浩安商贸公司-茶饮-20000099-拿铁奶茶2---</v>
      </c>
      <c r="E2861" t="s">
        <v>41</v>
      </c>
      <c r="F2861" t="s">
        <v>40</v>
      </c>
      <c r="G2861">
        <v>1000001014</v>
      </c>
      <c r="H2861" t="s">
        <v>42</v>
      </c>
      <c r="I2861" s="2" t="s">
        <v>8</v>
      </c>
      <c r="J2861">
        <v>20000099</v>
      </c>
      <c r="K2861" t="s">
        <v>18</v>
      </c>
      <c r="M2861" s="3"/>
    </row>
    <row r="2862" spans="2:13" x14ac:dyDescent="0.2">
      <c r="B2862" s="1">
        <v>42913</v>
      </c>
      <c r="C2862">
        <v>2.4</v>
      </c>
      <c r="D2862" t="str">
        <f>_xlfn.TEXTJOIN($F$4,FALSE,源数据[[#This Row],[字段01]:[字段10]])</f>
        <v>湖南-郴州市-1000002981-祥顺源商贸公司-茶饮-10000136-柠檬茶8---</v>
      </c>
      <c r="E2862" t="s">
        <v>3</v>
      </c>
      <c r="F2862" t="s">
        <v>10</v>
      </c>
      <c r="G2862">
        <v>1000002981</v>
      </c>
      <c r="H2862" t="s">
        <v>60</v>
      </c>
      <c r="I2862" s="2" t="s">
        <v>8</v>
      </c>
      <c r="J2862">
        <v>10000136</v>
      </c>
      <c r="K2862" t="s">
        <v>38</v>
      </c>
      <c r="M2862" s="3"/>
    </row>
    <row r="2863" spans="2:13" x14ac:dyDescent="0.2">
      <c r="B2863" s="1">
        <v>42913</v>
      </c>
      <c r="C2863">
        <v>57.7</v>
      </c>
      <c r="D2863" t="str">
        <f>_xlfn.TEXTJOIN($F$4,FALSE,源数据[[#This Row],[字段01]:[字段10]])</f>
        <v>湖南-长沙市-1000000059-厚飞康商贸公司-茶饮-10000131-柠檬茶3---</v>
      </c>
      <c r="E2863" t="s">
        <v>3</v>
      </c>
      <c r="F2863" t="s">
        <v>12</v>
      </c>
      <c r="G2863">
        <v>1000000059</v>
      </c>
      <c r="H2863" t="s">
        <v>53</v>
      </c>
      <c r="I2863" s="2" t="s">
        <v>8</v>
      </c>
      <c r="J2863">
        <v>10000131</v>
      </c>
      <c r="K2863" t="s">
        <v>36</v>
      </c>
      <c r="M2863" s="3"/>
    </row>
    <row r="2864" spans="2:13" x14ac:dyDescent="0.2">
      <c r="B2864" s="1">
        <v>42913</v>
      </c>
      <c r="C2864">
        <v>59.6</v>
      </c>
      <c r="D2864" t="str">
        <f>_xlfn.TEXTJOIN($F$4,FALSE,源数据[[#This Row],[字段01]:[字段10]])</f>
        <v>湖南-长沙市-1000000059-厚飞康商贸公司-茶饮-10000131-柠檬茶3---</v>
      </c>
      <c r="E2864" t="s">
        <v>3</v>
      </c>
      <c r="F2864" t="s">
        <v>12</v>
      </c>
      <c r="G2864">
        <v>1000000059</v>
      </c>
      <c r="H2864" t="s">
        <v>53</v>
      </c>
      <c r="I2864" s="2" t="s">
        <v>8</v>
      </c>
      <c r="J2864">
        <v>10000131</v>
      </c>
      <c r="K2864" t="s">
        <v>36</v>
      </c>
      <c r="M2864" s="3"/>
    </row>
    <row r="2865" spans="2:13" x14ac:dyDescent="0.2">
      <c r="B2865" s="1">
        <v>42913</v>
      </c>
      <c r="C2865">
        <v>42.4</v>
      </c>
      <c r="D2865" t="str">
        <f>_xlfn.TEXTJOIN($F$4,FALSE,源数据[[#This Row],[字段01]:[字段10]])</f>
        <v>江苏-连云港市-1000002973-皇飞进商贸公司-果汁-40000085-红石榴汁1---</v>
      </c>
      <c r="E2865" t="s">
        <v>20</v>
      </c>
      <c r="F2865" t="s">
        <v>62</v>
      </c>
      <c r="G2865">
        <v>1000002973</v>
      </c>
      <c r="H2865" t="s">
        <v>61</v>
      </c>
      <c r="I2865" s="2" t="s">
        <v>24</v>
      </c>
      <c r="J2865">
        <v>40000085</v>
      </c>
      <c r="K2865" t="s">
        <v>22</v>
      </c>
      <c r="M2865" s="3"/>
    </row>
    <row r="2866" spans="2:13" x14ac:dyDescent="0.2">
      <c r="B2866" s="1">
        <v>42913</v>
      </c>
      <c r="C2866">
        <v>57.2</v>
      </c>
      <c r="D2866" t="str">
        <f>_xlfn.TEXTJOIN($F$4,FALSE,源数据[[#This Row],[字段01]:[字段10]])</f>
        <v>江苏-南京市区-1000000018-久多厚商贸公司-茶饮-10000131-柠檬茶3---</v>
      </c>
      <c r="E2866" t="s">
        <v>20</v>
      </c>
      <c r="F2866" t="s">
        <v>47</v>
      </c>
      <c r="G2866">
        <v>1000000018</v>
      </c>
      <c r="H2866" t="s">
        <v>46</v>
      </c>
      <c r="I2866" s="2" t="s">
        <v>8</v>
      </c>
      <c r="J2866">
        <v>10000131</v>
      </c>
      <c r="K2866" t="s">
        <v>36</v>
      </c>
      <c r="M2866" s="3"/>
    </row>
    <row r="2867" spans="2:13" x14ac:dyDescent="0.2">
      <c r="B2867" s="1">
        <v>42913</v>
      </c>
      <c r="C2867">
        <v>53.6</v>
      </c>
      <c r="D2867" t="str">
        <f>_xlfn.TEXTJOIN($F$4,FALSE,源数据[[#This Row],[字段01]:[字段10]])</f>
        <v>江苏-南京市区-1000000018-久多厚商贸公司-茶饮-10000211-茉莉绿茶11---</v>
      </c>
      <c r="E2867" t="s">
        <v>20</v>
      </c>
      <c r="F2867" t="s">
        <v>47</v>
      </c>
      <c r="G2867">
        <v>1000000018</v>
      </c>
      <c r="H2867" t="s">
        <v>46</v>
      </c>
      <c r="I2867" s="2" t="s">
        <v>8</v>
      </c>
      <c r="J2867">
        <v>10000211</v>
      </c>
      <c r="K2867" t="s">
        <v>6</v>
      </c>
      <c r="M2867" s="3"/>
    </row>
    <row r="2868" spans="2:13" x14ac:dyDescent="0.2">
      <c r="B2868" s="1">
        <v>42913</v>
      </c>
      <c r="C2868">
        <v>36.700000000000003</v>
      </c>
      <c r="D2868" t="str">
        <f>_xlfn.TEXTJOIN($F$4,FALSE,源数据[[#This Row],[字段01]:[字段10]])</f>
        <v>江苏-南京市区-1000000020-吉兴进商贸公司-茶饮-20000099-拿铁奶茶2---</v>
      </c>
      <c r="E2868" t="s">
        <v>20</v>
      </c>
      <c r="F2868" t="s">
        <v>47</v>
      </c>
      <c r="G2868">
        <v>1000000020</v>
      </c>
      <c r="H2868" t="s">
        <v>71</v>
      </c>
      <c r="I2868" s="2" t="s">
        <v>8</v>
      </c>
      <c r="J2868">
        <v>20000099</v>
      </c>
      <c r="K2868" t="s">
        <v>18</v>
      </c>
      <c r="M2868" s="3"/>
    </row>
    <row r="2869" spans="2:13" x14ac:dyDescent="0.2">
      <c r="B2869" s="1">
        <v>42913</v>
      </c>
      <c r="C2869">
        <v>0.5</v>
      </c>
      <c r="D2869" t="str">
        <f>_xlfn.TEXTJOIN($F$4,FALSE,源数据[[#This Row],[字段01]:[字段10]])</f>
        <v>江苏-盐城市-1000002872-亚成美商贸公司-茶饮-20000099-拿铁奶茶2---</v>
      </c>
      <c r="E2869" t="s">
        <v>20</v>
      </c>
      <c r="F2869" t="s">
        <v>19</v>
      </c>
      <c r="G2869">
        <v>1000002872</v>
      </c>
      <c r="H2869" t="s">
        <v>17</v>
      </c>
      <c r="I2869" s="2" t="s">
        <v>8</v>
      </c>
      <c r="J2869">
        <v>20000099</v>
      </c>
      <c r="K2869" t="s">
        <v>18</v>
      </c>
      <c r="M2869" s="3"/>
    </row>
    <row r="2870" spans="2:13" x14ac:dyDescent="0.2">
      <c r="B2870" s="1">
        <v>42914</v>
      </c>
      <c r="C2870">
        <v>22.4</v>
      </c>
      <c r="D2870" t="str">
        <f>_xlfn.TEXTJOIN($F$4,FALSE,源数据[[#This Row],[字段01]:[字段10]])</f>
        <v>安徽-芜湖市-1000003187-如中寿商贸公司-茶饮-10000211-茉莉绿茶11---</v>
      </c>
      <c r="E2870" t="s">
        <v>41</v>
      </c>
      <c r="F2870" t="s">
        <v>76</v>
      </c>
      <c r="G2870">
        <v>1000003187</v>
      </c>
      <c r="H2870" t="s">
        <v>75</v>
      </c>
      <c r="I2870" s="2" t="s">
        <v>8</v>
      </c>
      <c r="J2870">
        <v>10000211</v>
      </c>
      <c r="K2870" t="s">
        <v>6</v>
      </c>
      <c r="M2870" s="3"/>
    </row>
    <row r="2871" spans="2:13" x14ac:dyDescent="0.2">
      <c r="B2871" s="1">
        <v>42914</v>
      </c>
      <c r="C2871">
        <v>12.8</v>
      </c>
      <c r="D2871" t="str">
        <f>_xlfn.TEXTJOIN($F$4,FALSE,源数据[[#This Row],[字段01]:[字段10]])</f>
        <v>安徽-芜湖市-1000003187-如中寿商贸公司-果汁-40000080-芒果汁6---</v>
      </c>
      <c r="E2871" t="s">
        <v>41</v>
      </c>
      <c r="F2871" t="s">
        <v>76</v>
      </c>
      <c r="G2871">
        <v>1000003187</v>
      </c>
      <c r="H2871" t="s">
        <v>75</v>
      </c>
      <c r="I2871" s="2" t="s">
        <v>24</v>
      </c>
      <c r="J2871">
        <v>40000080</v>
      </c>
      <c r="K2871" t="s">
        <v>65</v>
      </c>
      <c r="M2871" s="3"/>
    </row>
    <row r="2872" spans="2:13" x14ac:dyDescent="0.2">
      <c r="B2872" s="1">
        <v>42914</v>
      </c>
      <c r="C2872">
        <v>3.1</v>
      </c>
      <c r="D2872" t="str">
        <f>_xlfn.TEXTJOIN($F$4,FALSE,源数据[[#This Row],[字段01]:[字段10]])</f>
        <v>安徽-芜湖市-1000003187-如中寿商贸公司-汽水-50000105-百香果味汽水10---</v>
      </c>
      <c r="E2872" t="s">
        <v>41</v>
      </c>
      <c r="F2872" t="s">
        <v>76</v>
      </c>
      <c r="G2872">
        <v>1000003187</v>
      </c>
      <c r="H2872" t="s">
        <v>75</v>
      </c>
      <c r="I2872" s="2" t="s">
        <v>80</v>
      </c>
      <c r="J2872">
        <v>50000105</v>
      </c>
      <c r="K2872" t="s">
        <v>82</v>
      </c>
      <c r="M2872" s="3"/>
    </row>
    <row r="2873" spans="2:13" x14ac:dyDescent="0.2">
      <c r="B2873" s="1">
        <v>42914</v>
      </c>
      <c r="C2873">
        <v>23</v>
      </c>
      <c r="D2873" t="str">
        <f>_xlfn.TEXTJOIN($F$4,FALSE,源数据[[#This Row],[字段01]:[字段10]])</f>
        <v>河南-洛阳市区-1000001915-华宏仁商贸公司-茶饮-10000111-茉莉花茶3---</v>
      </c>
      <c r="E2873" t="s">
        <v>16</v>
      </c>
      <c r="F2873" t="s">
        <v>15</v>
      </c>
      <c r="G2873">
        <v>1000001915</v>
      </c>
      <c r="H2873" t="s">
        <v>13</v>
      </c>
      <c r="I2873" s="2" t="s">
        <v>8</v>
      </c>
      <c r="J2873">
        <v>10000111</v>
      </c>
      <c r="K2873" t="s">
        <v>35</v>
      </c>
      <c r="M2873" s="3"/>
    </row>
    <row r="2874" spans="2:13" x14ac:dyDescent="0.2">
      <c r="B2874" s="1">
        <v>42914</v>
      </c>
      <c r="C2874">
        <v>19.5</v>
      </c>
      <c r="D2874" t="str">
        <f>_xlfn.TEXTJOIN($F$4,FALSE,源数据[[#This Row],[字段01]:[字段10]])</f>
        <v>湖南-常德市-1000000281-宝飞圣商贸公司-汽水-50000113-百香果味汽水18---</v>
      </c>
      <c r="E2874" t="s">
        <v>3</v>
      </c>
      <c r="F2874" t="s">
        <v>73</v>
      </c>
      <c r="G2874">
        <v>1000000281</v>
      </c>
      <c r="H2874" t="s">
        <v>72</v>
      </c>
      <c r="I2874" s="2" t="s">
        <v>80</v>
      </c>
      <c r="J2874">
        <v>50000113</v>
      </c>
      <c r="K2874" t="s">
        <v>79</v>
      </c>
      <c r="M2874" s="3"/>
    </row>
    <row r="2875" spans="2:13" x14ac:dyDescent="0.2">
      <c r="B2875" s="1">
        <v>42914</v>
      </c>
      <c r="C2875">
        <v>55.8</v>
      </c>
      <c r="D2875" t="str">
        <f>_xlfn.TEXTJOIN($F$4,FALSE,源数据[[#This Row],[字段01]:[字段10]])</f>
        <v>湖南-郴州市-1000002981-祥顺源商贸公司-茶饮-10000211-茉莉绿茶11---</v>
      </c>
      <c r="E2875" t="s">
        <v>3</v>
      </c>
      <c r="F2875" t="s">
        <v>10</v>
      </c>
      <c r="G2875">
        <v>1000002981</v>
      </c>
      <c r="H2875" t="s">
        <v>60</v>
      </c>
      <c r="I2875" s="2" t="s">
        <v>8</v>
      </c>
      <c r="J2875">
        <v>10000211</v>
      </c>
      <c r="K2875" t="s">
        <v>6</v>
      </c>
      <c r="M2875" s="3"/>
    </row>
    <row r="2876" spans="2:13" x14ac:dyDescent="0.2">
      <c r="B2876" s="1">
        <v>42914</v>
      </c>
      <c r="C2876">
        <v>4</v>
      </c>
      <c r="D2876" t="str">
        <f>_xlfn.TEXTJOIN($F$4,FALSE,源数据[[#This Row],[字段01]:[字段10]])</f>
        <v>湖南-邵阳市-1000001502-裕协康商贸公司-茶饮-10000111-茉莉花茶3---</v>
      </c>
      <c r="E2876" t="s">
        <v>3</v>
      </c>
      <c r="F2876" t="s">
        <v>55</v>
      </c>
      <c r="G2876">
        <v>1000001502</v>
      </c>
      <c r="H2876" t="s">
        <v>54</v>
      </c>
      <c r="I2876" s="2" t="s">
        <v>8</v>
      </c>
      <c r="J2876">
        <v>10000111</v>
      </c>
      <c r="K2876" t="s">
        <v>35</v>
      </c>
      <c r="M2876" s="3"/>
    </row>
    <row r="2877" spans="2:13" x14ac:dyDescent="0.2">
      <c r="B2877" s="1">
        <v>42914</v>
      </c>
      <c r="C2877">
        <v>6</v>
      </c>
      <c r="D2877" t="str">
        <f>_xlfn.TEXTJOIN($F$4,FALSE,源数据[[#This Row],[字段01]:[字段10]])</f>
        <v>湖南-邵阳市-1000001502-裕协康商贸公司-茶饮-20000018-炭烧奶茶7---</v>
      </c>
      <c r="E2877" t="s">
        <v>3</v>
      </c>
      <c r="F2877" t="s">
        <v>55</v>
      </c>
      <c r="G2877">
        <v>1000001502</v>
      </c>
      <c r="H2877" t="s">
        <v>54</v>
      </c>
      <c r="I2877" s="2" t="s">
        <v>8</v>
      </c>
      <c r="J2877">
        <v>20000018</v>
      </c>
      <c r="K2877" t="s">
        <v>81</v>
      </c>
      <c r="M2877" s="3"/>
    </row>
    <row r="2878" spans="2:13" x14ac:dyDescent="0.2">
      <c r="B2878" s="1">
        <v>42914</v>
      </c>
      <c r="C2878">
        <v>52</v>
      </c>
      <c r="D2878" t="str">
        <f>_xlfn.TEXTJOIN($F$4,FALSE,源数据[[#This Row],[字段01]:[字段10]])</f>
        <v>湖南-长沙市-1000000059-厚飞康商贸公司-茶饮-10000078-铁观音茶15---</v>
      </c>
      <c r="E2878" t="s">
        <v>3</v>
      </c>
      <c r="F2878" t="s">
        <v>12</v>
      </c>
      <c r="G2878">
        <v>1000000059</v>
      </c>
      <c r="H2878" t="s">
        <v>53</v>
      </c>
      <c r="I2878" s="2" t="s">
        <v>8</v>
      </c>
      <c r="J2878">
        <v>10000078</v>
      </c>
      <c r="K2878" t="s">
        <v>28</v>
      </c>
      <c r="M2878" s="3"/>
    </row>
    <row r="2879" spans="2:13" x14ac:dyDescent="0.2">
      <c r="B2879" s="1">
        <v>42914</v>
      </c>
      <c r="C2879">
        <v>47.4</v>
      </c>
      <c r="D2879" t="str">
        <f>_xlfn.TEXTJOIN($F$4,FALSE,源数据[[#This Row],[字段01]:[字段10]])</f>
        <v>湖南-长沙市-1000000059-厚飞康商贸公司-茶饮-10000078-铁观音茶15---</v>
      </c>
      <c r="E2879" t="s">
        <v>3</v>
      </c>
      <c r="F2879" t="s">
        <v>12</v>
      </c>
      <c r="G2879">
        <v>1000000059</v>
      </c>
      <c r="H2879" t="s">
        <v>53</v>
      </c>
      <c r="I2879" s="2" t="s">
        <v>8</v>
      </c>
      <c r="J2879">
        <v>10000078</v>
      </c>
      <c r="K2879" t="s">
        <v>28</v>
      </c>
      <c r="M2879" s="3"/>
    </row>
    <row r="2880" spans="2:13" x14ac:dyDescent="0.2">
      <c r="B2880" s="1">
        <v>42914</v>
      </c>
      <c r="C2880">
        <v>95.5</v>
      </c>
      <c r="D2880" t="str">
        <f>_xlfn.TEXTJOIN($F$4,FALSE,源数据[[#This Row],[字段01]:[字段10]])</f>
        <v>湖南-长沙市-1000000059-厚飞康商贸公司-茶饮-10000172-红茶16---</v>
      </c>
      <c r="E2880" t="s">
        <v>3</v>
      </c>
      <c r="F2880" t="s">
        <v>12</v>
      </c>
      <c r="G2880">
        <v>1000000059</v>
      </c>
      <c r="H2880" t="s">
        <v>53</v>
      </c>
      <c r="I2880" s="2" t="s">
        <v>8</v>
      </c>
      <c r="J2880">
        <v>10000172</v>
      </c>
      <c r="K2880" t="s">
        <v>14</v>
      </c>
      <c r="M2880" s="3"/>
    </row>
    <row r="2881" spans="2:13" x14ac:dyDescent="0.2">
      <c r="B2881" s="1">
        <v>42914</v>
      </c>
      <c r="C2881">
        <v>100.2</v>
      </c>
      <c r="D2881" t="str">
        <f>_xlfn.TEXTJOIN($F$4,FALSE,源数据[[#This Row],[字段01]:[字段10]])</f>
        <v>湖南-长沙市-1000000059-厚飞康商贸公司-茶饮-10000172-红茶16---</v>
      </c>
      <c r="E2881" t="s">
        <v>3</v>
      </c>
      <c r="F2881" t="s">
        <v>12</v>
      </c>
      <c r="G2881">
        <v>1000000059</v>
      </c>
      <c r="H2881" t="s">
        <v>53</v>
      </c>
      <c r="I2881" s="2" t="s">
        <v>8</v>
      </c>
      <c r="J2881">
        <v>10000172</v>
      </c>
      <c r="K2881" t="s">
        <v>14</v>
      </c>
      <c r="M2881" s="3"/>
    </row>
    <row r="2882" spans="2:13" x14ac:dyDescent="0.2">
      <c r="B2882" s="1">
        <v>42914</v>
      </c>
      <c r="C2882">
        <v>16.8</v>
      </c>
      <c r="D2882" t="str">
        <f>_xlfn.TEXTJOIN($F$4,FALSE,源数据[[#This Row],[字段01]:[字段10]])</f>
        <v>湖南-长沙市-1000000059-厚飞康商贸公司-果汁-40000080-芒果汁6---</v>
      </c>
      <c r="E2882" t="s">
        <v>3</v>
      </c>
      <c r="F2882" t="s">
        <v>12</v>
      </c>
      <c r="G2882">
        <v>1000000059</v>
      </c>
      <c r="H2882" t="s">
        <v>53</v>
      </c>
      <c r="I2882" s="2" t="s">
        <v>24</v>
      </c>
      <c r="J2882">
        <v>40000080</v>
      </c>
      <c r="K2882" t="s">
        <v>65</v>
      </c>
      <c r="M2882" s="3"/>
    </row>
    <row r="2883" spans="2:13" x14ac:dyDescent="0.2">
      <c r="B2883" s="1">
        <v>42914</v>
      </c>
      <c r="C2883">
        <v>34.799999999999997</v>
      </c>
      <c r="D2883" t="str">
        <f>_xlfn.TEXTJOIN($F$4,FALSE,源数据[[#This Row],[字段01]:[字段10]])</f>
        <v>湖南-株洲市-1000000072-正吉复商贸公司-茶饮-10000211-茉莉绿茶11---</v>
      </c>
      <c r="E2883" t="s">
        <v>3</v>
      </c>
      <c r="F2883" t="s">
        <v>7</v>
      </c>
      <c r="G2883">
        <v>1000000072</v>
      </c>
      <c r="H2883" t="s">
        <v>5</v>
      </c>
      <c r="I2883" s="2" t="s">
        <v>8</v>
      </c>
      <c r="J2883">
        <v>10000211</v>
      </c>
      <c r="K2883" t="s">
        <v>6</v>
      </c>
      <c r="M2883" s="3"/>
    </row>
    <row r="2884" spans="2:13" x14ac:dyDescent="0.2">
      <c r="B2884" s="1">
        <v>42914</v>
      </c>
      <c r="C2884">
        <v>4.2</v>
      </c>
      <c r="D2884" t="str">
        <f>_xlfn.TEXTJOIN($F$4,FALSE,源数据[[#This Row],[字段01]:[字段10]])</f>
        <v>江苏-常州市-1000001133-厚弘优商贸公司-茶饮-10000061-冰绿茶18---</v>
      </c>
      <c r="E2884" t="s">
        <v>20</v>
      </c>
      <c r="F2884" t="s">
        <v>44</v>
      </c>
      <c r="G2884">
        <v>1000001133</v>
      </c>
      <c r="H2884" t="s">
        <v>43</v>
      </c>
      <c r="I2884" s="2" t="s">
        <v>8</v>
      </c>
      <c r="J2884">
        <v>10000061</v>
      </c>
      <c r="K2884" t="s">
        <v>26</v>
      </c>
      <c r="M2884" s="3"/>
    </row>
    <row r="2885" spans="2:13" x14ac:dyDescent="0.2">
      <c r="B2885" s="1">
        <v>42914</v>
      </c>
      <c r="C2885">
        <v>14.5</v>
      </c>
      <c r="D2885" t="str">
        <f>_xlfn.TEXTJOIN($F$4,FALSE,源数据[[#This Row],[字段01]:[字段10]])</f>
        <v>江苏-常州市-1000001133-厚弘优商贸公司-茶饮-10000078-铁观音茶15---</v>
      </c>
      <c r="E2885" t="s">
        <v>20</v>
      </c>
      <c r="F2885" t="s">
        <v>44</v>
      </c>
      <c r="G2885">
        <v>1000001133</v>
      </c>
      <c r="H2885" t="s">
        <v>43</v>
      </c>
      <c r="I2885" s="2" t="s">
        <v>8</v>
      </c>
      <c r="J2885">
        <v>10000078</v>
      </c>
      <c r="K2885" t="s">
        <v>28</v>
      </c>
      <c r="M2885" s="3"/>
    </row>
    <row r="2886" spans="2:13" x14ac:dyDescent="0.2">
      <c r="B2886" s="1">
        <v>42914</v>
      </c>
      <c r="C2886">
        <v>7.8</v>
      </c>
      <c r="D2886" t="str">
        <f>_xlfn.TEXTJOIN($F$4,FALSE,源数据[[#This Row],[字段01]:[字段10]])</f>
        <v>江苏-常州市-1000001133-厚弘优商贸公司-茶饮-10000111-茉莉花茶3---</v>
      </c>
      <c r="E2886" t="s">
        <v>20</v>
      </c>
      <c r="F2886" t="s">
        <v>44</v>
      </c>
      <c r="G2886">
        <v>1000001133</v>
      </c>
      <c r="H2886" t="s">
        <v>43</v>
      </c>
      <c r="I2886" s="2" t="s">
        <v>8</v>
      </c>
      <c r="J2886">
        <v>10000111</v>
      </c>
      <c r="K2886" t="s">
        <v>35</v>
      </c>
      <c r="M2886" s="3"/>
    </row>
    <row r="2887" spans="2:13" x14ac:dyDescent="0.2">
      <c r="B2887" s="1">
        <v>42914</v>
      </c>
      <c r="C2887">
        <v>8</v>
      </c>
      <c r="D2887" t="str">
        <f>_xlfn.TEXTJOIN($F$4,FALSE,源数据[[#This Row],[字段01]:[字段10]])</f>
        <v>江苏-常州市-1000001133-厚弘优商贸公司-茶饮-10000131-柠檬茶3---</v>
      </c>
      <c r="E2887" t="s">
        <v>20</v>
      </c>
      <c r="F2887" t="s">
        <v>44</v>
      </c>
      <c r="G2887">
        <v>1000001133</v>
      </c>
      <c r="H2887" t="s">
        <v>43</v>
      </c>
      <c r="I2887" s="2" t="s">
        <v>8</v>
      </c>
      <c r="J2887">
        <v>10000131</v>
      </c>
      <c r="K2887" t="s">
        <v>36</v>
      </c>
      <c r="M2887" s="3"/>
    </row>
    <row r="2888" spans="2:13" x14ac:dyDescent="0.2">
      <c r="B2888" s="1">
        <v>42914</v>
      </c>
      <c r="C2888">
        <v>24.9</v>
      </c>
      <c r="D2888" t="str">
        <f>_xlfn.TEXTJOIN($F$4,FALSE,源数据[[#This Row],[字段01]:[字段10]])</f>
        <v>江苏-常州市-1000001133-厚弘优商贸公司-茶饮-10000182-麦茶3---</v>
      </c>
      <c r="E2888" t="s">
        <v>20</v>
      </c>
      <c r="F2888" t="s">
        <v>44</v>
      </c>
      <c r="G2888">
        <v>1000001133</v>
      </c>
      <c r="H2888" t="s">
        <v>43</v>
      </c>
      <c r="I2888" s="2" t="s">
        <v>8</v>
      </c>
      <c r="J2888">
        <v>10000182</v>
      </c>
      <c r="K2888" t="s">
        <v>29</v>
      </c>
      <c r="M2888" s="3"/>
    </row>
    <row r="2889" spans="2:13" x14ac:dyDescent="0.2">
      <c r="B2889" s="1">
        <v>42914</v>
      </c>
      <c r="C2889">
        <v>21</v>
      </c>
      <c r="D2889" t="str">
        <f>_xlfn.TEXTJOIN($F$4,FALSE,源数据[[#This Row],[字段01]:[字段10]])</f>
        <v>江苏-常州市-1000001133-厚弘优商贸公司-茶饮-10000182-麦茶3---</v>
      </c>
      <c r="E2889" t="s">
        <v>20</v>
      </c>
      <c r="F2889" t="s">
        <v>44</v>
      </c>
      <c r="G2889">
        <v>1000001133</v>
      </c>
      <c r="H2889" t="s">
        <v>43</v>
      </c>
      <c r="I2889" s="2" t="s">
        <v>8</v>
      </c>
      <c r="J2889">
        <v>10000182</v>
      </c>
      <c r="K2889" t="s">
        <v>29</v>
      </c>
      <c r="M2889" s="3"/>
    </row>
    <row r="2890" spans="2:13" x14ac:dyDescent="0.2">
      <c r="B2890" s="1">
        <v>42914</v>
      </c>
      <c r="C2890">
        <v>46.4</v>
      </c>
      <c r="D2890" t="str">
        <f>_xlfn.TEXTJOIN($F$4,FALSE,源数据[[#This Row],[字段01]:[字段10]])</f>
        <v>江苏-南京市区-1000000018-久多厚商贸公司-茶饮-10000078-铁观音茶15---</v>
      </c>
      <c r="E2890" t="s">
        <v>20</v>
      </c>
      <c r="F2890" t="s">
        <v>47</v>
      </c>
      <c r="G2890">
        <v>1000000018</v>
      </c>
      <c r="H2890" t="s">
        <v>46</v>
      </c>
      <c r="I2890" s="2" t="s">
        <v>8</v>
      </c>
      <c r="J2890">
        <v>10000078</v>
      </c>
      <c r="K2890" t="s">
        <v>28</v>
      </c>
      <c r="M2890" s="3"/>
    </row>
    <row r="2891" spans="2:13" x14ac:dyDescent="0.2">
      <c r="B2891" s="1">
        <v>42914</v>
      </c>
      <c r="C2891">
        <v>47.2</v>
      </c>
      <c r="D2891" t="str">
        <f>_xlfn.TEXTJOIN($F$4,FALSE,源数据[[#This Row],[字段01]:[字段10]])</f>
        <v>江苏-南京市区-1000000018-久多厚商贸公司-茶饮-10000078-铁观音茶15---</v>
      </c>
      <c r="E2891" t="s">
        <v>20</v>
      </c>
      <c r="F2891" t="s">
        <v>47</v>
      </c>
      <c r="G2891">
        <v>1000000018</v>
      </c>
      <c r="H2891" t="s">
        <v>46</v>
      </c>
      <c r="I2891" s="2" t="s">
        <v>8</v>
      </c>
      <c r="J2891">
        <v>10000078</v>
      </c>
      <c r="K2891" t="s">
        <v>28</v>
      </c>
      <c r="M2891" s="3"/>
    </row>
    <row r="2892" spans="2:13" x14ac:dyDescent="0.2">
      <c r="B2892" s="1">
        <v>42914</v>
      </c>
      <c r="C2892">
        <v>29</v>
      </c>
      <c r="D2892" t="str">
        <f>_xlfn.TEXTJOIN($F$4,FALSE,源数据[[#This Row],[字段01]:[字段10]])</f>
        <v>江苏-南京市区-1000000018-久多厚商贸公司-茶饮-10000078-铁观音茶15---</v>
      </c>
      <c r="E2892" t="s">
        <v>20</v>
      </c>
      <c r="F2892" t="s">
        <v>47</v>
      </c>
      <c r="G2892">
        <v>1000000018</v>
      </c>
      <c r="H2892" t="s">
        <v>46</v>
      </c>
      <c r="I2892" s="2" t="s">
        <v>8</v>
      </c>
      <c r="J2892">
        <v>10000078</v>
      </c>
      <c r="K2892" t="s">
        <v>28</v>
      </c>
      <c r="M2892" s="3"/>
    </row>
    <row r="2893" spans="2:13" x14ac:dyDescent="0.2">
      <c r="B2893" s="1">
        <v>42914</v>
      </c>
      <c r="C2893">
        <v>61</v>
      </c>
      <c r="D2893" t="str">
        <f>_xlfn.TEXTJOIN($F$4,FALSE,源数据[[#This Row],[字段01]:[字段10]])</f>
        <v>江苏-南京市区-1000000018-久多厚商贸公司-茶饮-10000131-柠檬茶3---</v>
      </c>
      <c r="E2893" t="s">
        <v>20</v>
      </c>
      <c r="F2893" t="s">
        <v>47</v>
      </c>
      <c r="G2893">
        <v>1000000018</v>
      </c>
      <c r="H2893" t="s">
        <v>46</v>
      </c>
      <c r="I2893" s="2" t="s">
        <v>8</v>
      </c>
      <c r="J2893">
        <v>10000131</v>
      </c>
      <c r="K2893" t="s">
        <v>36</v>
      </c>
      <c r="M2893" s="3"/>
    </row>
    <row r="2894" spans="2:13" x14ac:dyDescent="0.2">
      <c r="B2894" s="1">
        <v>42914</v>
      </c>
      <c r="C2894">
        <v>4.8</v>
      </c>
      <c r="D2894" t="str">
        <f>_xlfn.TEXTJOIN($F$4,FALSE,源数据[[#This Row],[字段01]:[字段10]])</f>
        <v>江苏-南京市区-1000000018-久多厚商贸公司-茶饮-10000136-柠檬茶8---</v>
      </c>
      <c r="E2894" t="s">
        <v>20</v>
      </c>
      <c r="F2894" t="s">
        <v>47</v>
      </c>
      <c r="G2894">
        <v>1000000018</v>
      </c>
      <c r="H2894" t="s">
        <v>46</v>
      </c>
      <c r="I2894" s="2" t="s">
        <v>8</v>
      </c>
      <c r="J2894">
        <v>10000136</v>
      </c>
      <c r="K2894" t="s">
        <v>38</v>
      </c>
      <c r="M2894" s="3"/>
    </row>
    <row r="2895" spans="2:13" x14ac:dyDescent="0.2">
      <c r="B2895" s="1">
        <v>42914</v>
      </c>
      <c r="C2895">
        <v>34.6</v>
      </c>
      <c r="D2895" t="str">
        <f>_xlfn.TEXTJOIN($F$4,FALSE,源数据[[#This Row],[字段01]:[字段10]])</f>
        <v>江苏-南京市区-1000000018-久多厚商贸公司-茶饮-20000099-拿铁奶茶2---</v>
      </c>
      <c r="E2895" t="s">
        <v>20</v>
      </c>
      <c r="F2895" t="s">
        <v>47</v>
      </c>
      <c r="G2895">
        <v>1000000018</v>
      </c>
      <c r="H2895" t="s">
        <v>46</v>
      </c>
      <c r="I2895" s="2" t="s">
        <v>8</v>
      </c>
      <c r="J2895">
        <v>20000099</v>
      </c>
      <c r="K2895" t="s">
        <v>18</v>
      </c>
      <c r="M2895" s="3"/>
    </row>
    <row r="2896" spans="2:13" x14ac:dyDescent="0.2">
      <c r="B2896" s="1">
        <v>42914</v>
      </c>
      <c r="C2896">
        <v>0.8</v>
      </c>
      <c r="D2896" t="str">
        <f>_xlfn.TEXTJOIN($F$4,FALSE,源数据[[#This Row],[字段01]:[字段10]])</f>
        <v>江苏-南通市-1000003349-晨乐商贸有限公司-果汁-40000080-芒果汁6---</v>
      </c>
      <c r="E2896" t="s">
        <v>20</v>
      </c>
      <c r="F2896" t="s">
        <v>67</v>
      </c>
      <c r="G2896">
        <v>1000003349</v>
      </c>
      <c r="H2896" t="s">
        <v>66</v>
      </c>
      <c r="I2896" s="2" t="s">
        <v>24</v>
      </c>
      <c r="J2896">
        <v>40000080</v>
      </c>
      <c r="K2896" t="s">
        <v>65</v>
      </c>
      <c r="M2896" s="3"/>
    </row>
    <row r="2897" spans="2:13" x14ac:dyDescent="0.2">
      <c r="B2897" s="1">
        <v>42914</v>
      </c>
      <c r="C2897">
        <v>4.2</v>
      </c>
      <c r="D2897" t="str">
        <f>_xlfn.TEXTJOIN($F$4,FALSE,源数据[[#This Row],[字段01]:[字段10]])</f>
        <v>江苏-苏州市-1000000028-东大祥商贸公司-茶饮-10000078-铁观音茶15---</v>
      </c>
      <c r="E2897" t="s">
        <v>20</v>
      </c>
      <c r="F2897" t="s">
        <v>27</v>
      </c>
      <c r="G2897">
        <v>1000000028</v>
      </c>
      <c r="H2897" t="s">
        <v>25</v>
      </c>
      <c r="I2897" s="2" t="s">
        <v>8</v>
      </c>
      <c r="J2897">
        <v>10000078</v>
      </c>
      <c r="K2897" t="s">
        <v>28</v>
      </c>
      <c r="M2897" s="3"/>
    </row>
    <row r="2898" spans="2:13" x14ac:dyDescent="0.2">
      <c r="B2898" s="1">
        <v>42914</v>
      </c>
      <c r="C2898">
        <v>11.8</v>
      </c>
      <c r="D2898" t="str">
        <f>_xlfn.TEXTJOIN($F$4,FALSE,源数据[[#This Row],[字段01]:[字段10]])</f>
        <v>江苏-苏州市-1000000028-东大祥商贸公司-茶饮-10000111-茉莉花茶3---</v>
      </c>
      <c r="E2898" t="s">
        <v>20</v>
      </c>
      <c r="F2898" t="s">
        <v>27</v>
      </c>
      <c r="G2898">
        <v>1000000028</v>
      </c>
      <c r="H2898" t="s">
        <v>25</v>
      </c>
      <c r="I2898" s="2" t="s">
        <v>8</v>
      </c>
      <c r="J2898">
        <v>10000111</v>
      </c>
      <c r="K2898" t="s">
        <v>35</v>
      </c>
      <c r="M2898" s="3"/>
    </row>
    <row r="2899" spans="2:13" x14ac:dyDescent="0.2">
      <c r="B2899" s="1">
        <v>42914</v>
      </c>
      <c r="C2899">
        <v>8.5</v>
      </c>
      <c r="D2899" t="str">
        <f>_xlfn.TEXTJOIN($F$4,FALSE,源数据[[#This Row],[字段01]:[字段10]])</f>
        <v>江苏-苏州市-1000000028-东大祥商贸公司-汽水-50000113-百香果味汽水18---</v>
      </c>
      <c r="E2899" t="s">
        <v>20</v>
      </c>
      <c r="F2899" t="s">
        <v>27</v>
      </c>
      <c r="G2899">
        <v>1000000028</v>
      </c>
      <c r="H2899" t="s">
        <v>25</v>
      </c>
      <c r="I2899" s="2" t="s">
        <v>80</v>
      </c>
      <c r="J2899">
        <v>50000113</v>
      </c>
      <c r="K2899" t="s">
        <v>79</v>
      </c>
      <c r="M2899" s="3"/>
    </row>
    <row r="2900" spans="2:13" x14ac:dyDescent="0.2">
      <c r="B2900" s="1">
        <v>42914</v>
      </c>
      <c r="C2900">
        <v>19.100000000000001</v>
      </c>
      <c r="D2900" t="str">
        <f>_xlfn.TEXTJOIN($F$4,FALSE,源数据[[#This Row],[字段01]:[字段10]])</f>
        <v>江苏-苏州市-1000000054-荣聚本商贸公司-果汁-40000085-红石榴汁1---</v>
      </c>
      <c r="E2900" t="s">
        <v>20</v>
      </c>
      <c r="F2900" t="s">
        <v>27</v>
      </c>
      <c r="G2900">
        <v>1000000054</v>
      </c>
      <c r="H2900" t="s">
        <v>34</v>
      </c>
      <c r="I2900" s="2" t="s">
        <v>24</v>
      </c>
      <c r="J2900">
        <v>40000085</v>
      </c>
      <c r="K2900" t="s">
        <v>22</v>
      </c>
      <c r="M2900" s="3"/>
    </row>
    <row r="2901" spans="2:13" x14ac:dyDescent="0.2">
      <c r="B2901" s="1">
        <v>42914</v>
      </c>
      <c r="C2901">
        <v>7.7</v>
      </c>
      <c r="D2901" t="str">
        <f>_xlfn.TEXTJOIN($F$4,FALSE,源数据[[#This Row],[字段01]:[字段10]])</f>
        <v>江苏-苏州市-1000000054-荣聚本商贸公司-果汁-40000085-红石榴汁1---</v>
      </c>
      <c r="E2901" t="s">
        <v>20</v>
      </c>
      <c r="F2901" t="s">
        <v>27</v>
      </c>
      <c r="G2901">
        <v>1000000054</v>
      </c>
      <c r="H2901" t="s">
        <v>34</v>
      </c>
      <c r="I2901" s="2" t="s">
        <v>24</v>
      </c>
      <c r="J2901">
        <v>40000085</v>
      </c>
      <c r="K2901" t="s">
        <v>22</v>
      </c>
      <c r="M2901" s="3"/>
    </row>
    <row r="2902" spans="2:13" x14ac:dyDescent="0.2">
      <c r="B2902" s="1">
        <v>42914</v>
      </c>
      <c r="C2902">
        <v>18.399999999999999</v>
      </c>
      <c r="D2902" t="str">
        <f>_xlfn.TEXTJOIN($F$4,FALSE,源数据[[#This Row],[字段01]:[字段10]])</f>
        <v>江苏-徐州市-1000000031-顺满进商贸公司-茶饮-20000099-拿铁奶茶2---</v>
      </c>
      <c r="E2902" t="s">
        <v>20</v>
      </c>
      <c r="F2902" t="s">
        <v>31</v>
      </c>
      <c r="G2902">
        <v>1000000031</v>
      </c>
      <c r="H2902" t="s">
        <v>30</v>
      </c>
      <c r="I2902" s="2" t="s">
        <v>8</v>
      </c>
      <c r="J2902">
        <v>20000099</v>
      </c>
      <c r="K2902" t="s">
        <v>18</v>
      </c>
      <c r="M2902" s="3"/>
    </row>
    <row r="2903" spans="2:13" x14ac:dyDescent="0.2">
      <c r="B2903" s="1">
        <v>42914</v>
      </c>
      <c r="C2903">
        <v>20</v>
      </c>
      <c r="D2903" t="str">
        <f>_xlfn.TEXTJOIN($F$4,FALSE,源数据[[#This Row],[字段01]:[字段10]])</f>
        <v>江苏-徐州市-1000000031-顺满进商贸公司-汽水-50000113-百香果味汽水18---</v>
      </c>
      <c r="E2903" t="s">
        <v>20</v>
      </c>
      <c r="F2903" t="s">
        <v>31</v>
      </c>
      <c r="G2903">
        <v>1000000031</v>
      </c>
      <c r="H2903" t="s">
        <v>30</v>
      </c>
      <c r="I2903" s="2" t="s">
        <v>80</v>
      </c>
      <c r="J2903">
        <v>50000113</v>
      </c>
      <c r="K2903" t="s">
        <v>79</v>
      </c>
      <c r="M2903" s="3"/>
    </row>
    <row r="2904" spans="2:13" x14ac:dyDescent="0.2">
      <c r="B2904" s="1">
        <v>42914</v>
      </c>
      <c r="C2904">
        <v>13.2</v>
      </c>
      <c r="D2904" t="str">
        <f>_xlfn.TEXTJOIN($F$4,FALSE,源数据[[#This Row],[字段01]:[字段10]])</f>
        <v>江苏-徐州市-1000000031-顺满进商贸公司-汽水-50000113-百香果味汽水18---</v>
      </c>
      <c r="E2904" t="s">
        <v>20</v>
      </c>
      <c r="F2904" t="s">
        <v>31</v>
      </c>
      <c r="G2904">
        <v>1000000031</v>
      </c>
      <c r="H2904" t="s">
        <v>30</v>
      </c>
      <c r="I2904" s="2" t="s">
        <v>80</v>
      </c>
      <c r="J2904">
        <v>50000113</v>
      </c>
      <c r="K2904" t="s">
        <v>79</v>
      </c>
      <c r="M2904" s="3"/>
    </row>
    <row r="2905" spans="2:13" x14ac:dyDescent="0.2">
      <c r="B2905" s="1">
        <v>42914</v>
      </c>
      <c r="C2905">
        <v>20.5</v>
      </c>
      <c r="D2905" t="str">
        <f>_xlfn.TEXTJOIN($F$4,FALSE,源数据[[#This Row],[字段01]:[字段10]])</f>
        <v>江苏-扬州市-1000000579-润谦高商贸公司-茶饮-10000061-冰绿茶18---</v>
      </c>
      <c r="E2905" t="s">
        <v>20</v>
      </c>
      <c r="F2905" t="s">
        <v>59</v>
      </c>
      <c r="G2905">
        <v>1000000579</v>
      </c>
      <c r="H2905" t="s">
        <v>58</v>
      </c>
      <c r="I2905" s="2" t="s">
        <v>8</v>
      </c>
      <c r="J2905">
        <v>10000061</v>
      </c>
      <c r="K2905" t="s">
        <v>26</v>
      </c>
      <c r="M2905" s="3"/>
    </row>
    <row r="2906" spans="2:13" x14ac:dyDescent="0.2">
      <c r="B2906" s="1">
        <v>42914</v>
      </c>
      <c r="C2906">
        <v>10.6</v>
      </c>
      <c r="D2906" t="str">
        <f>_xlfn.TEXTJOIN($F$4,FALSE,源数据[[#This Row],[字段01]:[字段10]])</f>
        <v>江苏-扬州市-1000000579-润谦高商贸公司-茶饮-10000078-铁观音茶15---</v>
      </c>
      <c r="E2906" t="s">
        <v>20</v>
      </c>
      <c r="F2906" t="s">
        <v>59</v>
      </c>
      <c r="G2906">
        <v>1000000579</v>
      </c>
      <c r="H2906" t="s">
        <v>58</v>
      </c>
      <c r="I2906" s="2" t="s">
        <v>8</v>
      </c>
      <c r="J2906">
        <v>10000078</v>
      </c>
      <c r="K2906" t="s">
        <v>28</v>
      </c>
      <c r="M2906" s="3"/>
    </row>
    <row r="2907" spans="2:13" x14ac:dyDescent="0.2">
      <c r="B2907" s="1">
        <v>42914</v>
      </c>
      <c r="C2907">
        <v>8.1</v>
      </c>
      <c r="D2907" t="str">
        <f>_xlfn.TEXTJOIN($F$4,FALSE,源数据[[#This Row],[字段01]:[字段10]])</f>
        <v>江苏-扬州市-1000000579-润谦高商贸公司-茶饮-10000131-柠檬茶3---</v>
      </c>
      <c r="E2907" t="s">
        <v>20</v>
      </c>
      <c r="F2907" t="s">
        <v>59</v>
      </c>
      <c r="G2907">
        <v>1000000579</v>
      </c>
      <c r="H2907" t="s">
        <v>58</v>
      </c>
      <c r="I2907" s="2" t="s">
        <v>8</v>
      </c>
      <c r="J2907">
        <v>10000131</v>
      </c>
      <c r="K2907" t="s">
        <v>36</v>
      </c>
      <c r="M2907" s="3"/>
    </row>
    <row r="2908" spans="2:13" x14ac:dyDescent="0.2">
      <c r="B2908" s="1">
        <v>42914</v>
      </c>
      <c r="C2908">
        <v>12.3</v>
      </c>
      <c r="D2908" t="str">
        <f>_xlfn.TEXTJOIN($F$4,FALSE,源数据[[#This Row],[字段01]:[字段10]])</f>
        <v>江苏-扬州市-1000000579-润谦高商贸公司-茶饮-10000182-麦茶3---</v>
      </c>
      <c r="E2908" t="s">
        <v>20</v>
      </c>
      <c r="F2908" t="s">
        <v>59</v>
      </c>
      <c r="G2908">
        <v>1000000579</v>
      </c>
      <c r="H2908" t="s">
        <v>58</v>
      </c>
      <c r="I2908" s="2" t="s">
        <v>8</v>
      </c>
      <c r="J2908">
        <v>10000182</v>
      </c>
      <c r="K2908" t="s">
        <v>29</v>
      </c>
      <c r="M2908" s="3"/>
    </row>
    <row r="2909" spans="2:13" x14ac:dyDescent="0.2">
      <c r="B2909" s="1">
        <v>42915</v>
      </c>
      <c r="C2909">
        <v>22.2</v>
      </c>
      <c r="D2909" t="str">
        <f>_xlfn.TEXTJOIN($F$4,FALSE,源数据[[#This Row],[字段01]:[字段10]])</f>
        <v>安徽-蚌埠市-1000000460-昌华聚商贸公司-茶饮-10000182-麦茶3---</v>
      </c>
      <c r="E2909" t="s">
        <v>41</v>
      </c>
      <c r="F2909" t="s">
        <v>49</v>
      </c>
      <c r="G2909">
        <v>1000000460</v>
      </c>
      <c r="H2909" t="s">
        <v>48</v>
      </c>
      <c r="I2909" s="2" t="s">
        <v>8</v>
      </c>
      <c r="J2909">
        <v>10000182</v>
      </c>
      <c r="K2909" t="s">
        <v>29</v>
      </c>
      <c r="M2909" s="3"/>
    </row>
    <row r="2910" spans="2:13" x14ac:dyDescent="0.2">
      <c r="B2910" s="1">
        <v>42915</v>
      </c>
      <c r="C2910">
        <v>4</v>
      </c>
      <c r="D2910" t="str">
        <f>_xlfn.TEXTJOIN($F$4,FALSE,源数据[[#This Row],[字段01]:[字段10]])</f>
        <v>河南-洛阳市区-1000001915-华宏仁商贸公司-茶饮-10000078-铁观音茶15---</v>
      </c>
      <c r="E2910" t="s">
        <v>16</v>
      </c>
      <c r="F2910" t="s">
        <v>15</v>
      </c>
      <c r="G2910">
        <v>1000001915</v>
      </c>
      <c r="H2910" t="s">
        <v>13</v>
      </c>
      <c r="I2910" s="2" t="s">
        <v>8</v>
      </c>
      <c r="J2910">
        <v>10000078</v>
      </c>
      <c r="K2910" t="s">
        <v>28</v>
      </c>
      <c r="M2910" s="3"/>
    </row>
    <row r="2911" spans="2:13" x14ac:dyDescent="0.2">
      <c r="B2911" s="1">
        <v>42915</v>
      </c>
      <c r="C2911">
        <v>11.5</v>
      </c>
      <c r="D2911" t="str">
        <f>_xlfn.TEXTJOIN($F$4,FALSE,源数据[[#This Row],[字段01]:[字段10]])</f>
        <v>河南-洛阳市区-1000001915-华宏仁商贸公司-茶饮-10000131-柠檬茶3---</v>
      </c>
      <c r="E2911" t="s">
        <v>16</v>
      </c>
      <c r="F2911" t="s">
        <v>15</v>
      </c>
      <c r="G2911">
        <v>1000001915</v>
      </c>
      <c r="H2911" t="s">
        <v>13</v>
      </c>
      <c r="I2911" s="2" t="s">
        <v>8</v>
      </c>
      <c r="J2911">
        <v>10000131</v>
      </c>
      <c r="K2911" t="s">
        <v>36</v>
      </c>
      <c r="M2911" s="3"/>
    </row>
    <row r="2912" spans="2:13" x14ac:dyDescent="0.2">
      <c r="B2912" s="1">
        <v>42915</v>
      </c>
      <c r="C2912">
        <v>2.2000000000000002</v>
      </c>
      <c r="D2912" t="str">
        <f>_xlfn.TEXTJOIN($F$4,FALSE,源数据[[#This Row],[字段01]:[字段10]])</f>
        <v>河南-洛阳市区-1000001915-华宏仁商贸公司-茶饮-20000099-拿铁奶茶2---</v>
      </c>
      <c r="E2912" t="s">
        <v>16</v>
      </c>
      <c r="F2912" t="s">
        <v>15</v>
      </c>
      <c r="G2912">
        <v>1000001915</v>
      </c>
      <c r="H2912" t="s">
        <v>13</v>
      </c>
      <c r="I2912" s="2" t="s">
        <v>8</v>
      </c>
      <c r="J2912">
        <v>20000099</v>
      </c>
      <c r="K2912" t="s">
        <v>18</v>
      </c>
      <c r="M2912" s="3"/>
    </row>
    <row r="2913" spans="2:13" x14ac:dyDescent="0.2">
      <c r="B2913" s="1">
        <v>42915</v>
      </c>
      <c r="C2913">
        <v>6.1</v>
      </c>
      <c r="D2913" t="str">
        <f>_xlfn.TEXTJOIN($F$4,FALSE,源数据[[#This Row],[字段01]:[字段10]])</f>
        <v>河南-洛阳市区-1000001915-华宏仁商贸公司-饮用水-30000011-矿泉水11---</v>
      </c>
      <c r="E2913" t="s">
        <v>16</v>
      </c>
      <c r="F2913" t="s">
        <v>15</v>
      </c>
      <c r="G2913">
        <v>1000001915</v>
      </c>
      <c r="H2913" t="s">
        <v>13</v>
      </c>
      <c r="I2913" s="2" t="s">
        <v>4</v>
      </c>
      <c r="J2913">
        <v>30000011</v>
      </c>
      <c r="K2913" t="s">
        <v>1</v>
      </c>
      <c r="M2913" s="3"/>
    </row>
    <row r="2914" spans="2:13" x14ac:dyDescent="0.2">
      <c r="B2914" s="1">
        <v>42915</v>
      </c>
      <c r="C2914">
        <v>4.7</v>
      </c>
      <c r="D2914" t="str">
        <f>_xlfn.TEXTJOIN($F$4,FALSE,源数据[[#This Row],[字段01]:[字段10]])</f>
        <v>湖南-常德市-1000000281-宝飞圣商贸公司-茶饮-10000136-柠檬茶8---</v>
      </c>
      <c r="E2914" t="s">
        <v>3</v>
      </c>
      <c r="F2914" t="s">
        <v>73</v>
      </c>
      <c r="G2914">
        <v>1000000281</v>
      </c>
      <c r="H2914" t="s">
        <v>72</v>
      </c>
      <c r="I2914" s="2" t="s">
        <v>8</v>
      </c>
      <c r="J2914">
        <v>10000136</v>
      </c>
      <c r="K2914" t="s">
        <v>38</v>
      </c>
      <c r="M2914" s="3"/>
    </row>
    <row r="2915" spans="2:13" x14ac:dyDescent="0.2">
      <c r="B2915" s="1">
        <v>42915</v>
      </c>
      <c r="C2915">
        <v>6.1</v>
      </c>
      <c r="D2915" t="str">
        <f>_xlfn.TEXTJOIN($F$4,FALSE,源数据[[#This Row],[字段01]:[字段10]])</f>
        <v>湖南-常德市-1000000281-宝飞圣商贸公司-饮用水-30000011-矿泉水11---</v>
      </c>
      <c r="E2915" t="s">
        <v>3</v>
      </c>
      <c r="F2915" t="s">
        <v>73</v>
      </c>
      <c r="G2915">
        <v>1000000281</v>
      </c>
      <c r="H2915" t="s">
        <v>72</v>
      </c>
      <c r="I2915" s="2" t="s">
        <v>4</v>
      </c>
      <c r="J2915">
        <v>30000011</v>
      </c>
      <c r="K2915" t="s">
        <v>1</v>
      </c>
      <c r="M2915" s="3"/>
    </row>
    <row r="2916" spans="2:13" x14ac:dyDescent="0.2">
      <c r="B2916" s="1">
        <v>42915</v>
      </c>
      <c r="C2916">
        <v>6.9</v>
      </c>
      <c r="D2916" t="str">
        <f>_xlfn.TEXTJOIN($F$4,FALSE,源数据[[#This Row],[字段01]:[字段10]])</f>
        <v>湖南-郴州市-1000002986-仁进裕商贸公司-茶饮-10000131-柠檬茶3---</v>
      </c>
      <c r="E2916" t="s">
        <v>3</v>
      </c>
      <c r="F2916" t="s">
        <v>10</v>
      </c>
      <c r="G2916">
        <v>1000002986</v>
      </c>
      <c r="H2916" t="s">
        <v>9</v>
      </c>
      <c r="I2916" s="2" t="s">
        <v>8</v>
      </c>
      <c r="J2916">
        <v>10000131</v>
      </c>
      <c r="K2916" t="s">
        <v>36</v>
      </c>
      <c r="M2916" s="3"/>
    </row>
    <row r="2917" spans="2:13" x14ac:dyDescent="0.2">
      <c r="B2917" s="1">
        <v>42915</v>
      </c>
      <c r="C2917">
        <v>8.9</v>
      </c>
      <c r="D2917" t="str">
        <f>_xlfn.TEXTJOIN($F$4,FALSE,源数据[[#This Row],[字段01]:[字段10]])</f>
        <v>湖南-邵阳市-1000001502-裕协康商贸公司-茶饮-10000131-柠檬茶3---</v>
      </c>
      <c r="E2917" t="s">
        <v>3</v>
      </c>
      <c r="F2917" t="s">
        <v>55</v>
      </c>
      <c r="G2917">
        <v>1000001502</v>
      </c>
      <c r="H2917" t="s">
        <v>54</v>
      </c>
      <c r="I2917" s="2" t="s">
        <v>8</v>
      </c>
      <c r="J2917">
        <v>10000131</v>
      </c>
      <c r="K2917" t="s">
        <v>36</v>
      </c>
      <c r="M2917" s="3"/>
    </row>
    <row r="2918" spans="2:13" x14ac:dyDescent="0.2">
      <c r="B2918" s="1">
        <v>42915</v>
      </c>
      <c r="C2918">
        <v>2.2999999999999998</v>
      </c>
      <c r="D2918" t="str">
        <f>_xlfn.TEXTJOIN($F$4,FALSE,源数据[[#This Row],[字段01]:[字段10]])</f>
        <v>湖南-邵阳市-1000001502-裕协康商贸公司-茶饮-10000211-茉莉绿茶11---</v>
      </c>
      <c r="E2918" t="s">
        <v>3</v>
      </c>
      <c r="F2918" t="s">
        <v>55</v>
      </c>
      <c r="G2918">
        <v>1000001502</v>
      </c>
      <c r="H2918" t="s">
        <v>54</v>
      </c>
      <c r="I2918" s="2" t="s">
        <v>8</v>
      </c>
      <c r="J2918">
        <v>10000211</v>
      </c>
      <c r="K2918" t="s">
        <v>6</v>
      </c>
      <c r="M2918" s="3"/>
    </row>
    <row r="2919" spans="2:13" x14ac:dyDescent="0.2">
      <c r="B2919" s="1">
        <v>42915</v>
      </c>
      <c r="C2919">
        <v>2.5</v>
      </c>
      <c r="D2919" t="str">
        <f>_xlfn.TEXTJOIN($F$4,FALSE,源数据[[#This Row],[字段01]:[字段10]])</f>
        <v>湖南-邵阳市-1000001502-裕协康商贸公司-茶饮-10000211-茉莉绿茶11---</v>
      </c>
      <c r="E2919" t="s">
        <v>3</v>
      </c>
      <c r="F2919" t="s">
        <v>55</v>
      </c>
      <c r="G2919">
        <v>1000001502</v>
      </c>
      <c r="H2919" t="s">
        <v>54</v>
      </c>
      <c r="I2919" s="2" t="s">
        <v>8</v>
      </c>
      <c r="J2919">
        <v>10000211</v>
      </c>
      <c r="K2919" t="s">
        <v>6</v>
      </c>
      <c r="M2919" s="3"/>
    </row>
    <row r="2920" spans="2:13" x14ac:dyDescent="0.2">
      <c r="B2920" s="1">
        <v>42915</v>
      </c>
      <c r="C2920">
        <v>101.5</v>
      </c>
      <c r="D2920" t="str">
        <f>_xlfn.TEXTJOIN($F$4,FALSE,源数据[[#This Row],[字段01]:[字段10]])</f>
        <v>湖南-益阳市-1000000064-发安裕商贸公司-茶饮-10000172-红茶16---</v>
      </c>
      <c r="E2920" t="s">
        <v>3</v>
      </c>
      <c r="F2920" t="s">
        <v>70</v>
      </c>
      <c r="G2920">
        <v>1000000064</v>
      </c>
      <c r="H2920" t="s">
        <v>74</v>
      </c>
      <c r="I2920" s="2" t="s">
        <v>8</v>
      </c>
      <c r="J2920">
        <v>10000172</v>
      </c>
      <c r="K2920" t="s">
        <v>14</v>
      </c>
      <c r="M2920" s="3"/>
    </row>
    <row r="2921" spans="2:13" x14ac:dyDescent="0.2">
      <c r="B2921" s="1">
        <v>42915</v>
      </c>
      <c r="C2921">
        <v>103.8</v>
      </c>
      <c r="D2921" t="str">
        <f>_xlfn.TEXTJOIN($F$4,FALSE,源数据[[#This Row],[字段01]:[字段10]])</f>
        <v>湖南-益阳市-1000000064-发安裕商贸公司-茶饮-10000172-红茶16---</v>
      </c>
      <c r="E2921" t="s">
        <v>3</v>
      </c>
      <c r="F2921" t="s">
        <v>70</v>
      </c>
      <c r="G2921">
        <v>1000000064</v>
      </c>
      <c r="H2921" t="s">
        <v>74</v>
      </c>
      <c r="I2921" s="2" t="s">
        <v>8</v>
      </c>
      <c r="J2921">
        <v>10000172</v>
      </c>
      <c r="K2921" t="s">
        <v>14</v>
      </c>
      <c r="M2921" s="3"/>
    </row>
    <row r="2922" spans="2:13" x14ac:dyDescent="0.2">
      <c r="B2922" s="1">
        <v>42915</v>
      </c>
      <c r="C2922">
        <v>6.3</v>
      </c>
      <c r="D2922" t="str">
        <f>_xlfn.TEXTJOIN($F$4,FALSE,源数据[[#This Row],[字段01]:[字段10]])</f>
        <v>湖南-长沙市-1000000059-厚飞康商贸公司-茶饮-10000078-铁观音茶15---</v>
      </c>
      <c r="E2922" t="s">
        <v>3</v>
      </c>
      <c r="F2922" t="s">
        <v>12</v>
      </c>
      <c r="G2922">
        <v>1000000059</v>
      </c>
      <c r="H2922" t="s">
        <v>53</v>
      </c>
      <c r="I2922" s="2" t="s">
        <v>8</v>
      </c>
      <c r="J2922">
        <v>10000078</v>
      </c>
      <c r="K2922" t="s">
        <v>28</v>
      </c>
      <c r="M2922" s="3"/>
    </row>
    <row r="2923" spans="2:13" x14ac:dyDescent="0.2">
      <c r="B2923" s="1">
        <v>42915</v>
      </c>
      <c r="C2923">
        <v>60.8</v>
      </c>
      <c r="D2923" t="str">
        <f>_xlfn.TEXTJOIN($F$4,FALSE,源数据[[#This Row],[字段01]:[字段10]])</f>
        <v>湖南-长沙市-1000000059-厚飞康商贸公司-茶饮-10000131-柠檬茶3---</v>
      </c>
      <c r="E2923" t="s">
        <v>3</v>
      </c>
      <c r="F2923" t="s">
        <v>12</v>
      </c>
      <c r="G2923">
        <v>1000000059</v>
      </c>
      <c r="H2923" t="s">
        <v>53</v>
      </c>
      <c r="I2923" s="2" t="s">
        <v>8</v>
      </c>
      <c r="J2923">
        <v>10000131</v>
      </c>
      <c r="K2923" t="s">
        <v>36</v>
      </c>
      <c r="M2923" s="3"/>
    </row>
    <row r="2924" spans="2:13" x14ac:dyDescent="0.2">
      <c r="B2924" s="1">
        <v>42915</v>
      </c>
      <c r="C2924">
        <v>54.1</v>
      </c>
      <c r="D2924" t="str">
        <f>_xlfn.TEXTJOIN($F$4,FALSE,源数据[[#This Row],[字段01]:[字段10]])</f>
        <v>湖南-长沙市-1000000059-厚飞康商贸公司-茶饮-10000131-柠檬茶3---</v>
      </c>
      <c r="E2924" t="s">
        <v>3</v>
      </c>
      <c r="F2924" t="s">
        <v>12</v>
      </c>
      <c r="G2924">
        <v>1000000059</v>
      </c>
      <c r="H2924" t="s">
        <v>53</v>
      </c>
      <c r="I2924" s="2" t="s">
        <v>8</v>
      </c>
      <c r="J2924">
        <v>10000131</v>
      </c>
      <c r="K2924" t="s">
        <v>36</v>
      </c>
      <c r="M2924" s="3"/>
    </row>
    <row r="2925" spans="2:13" x14ac:dyDescent="0.2">
      <c r="B2925" s="1">
        <v>42915</v>
      </c>
      <c r="C2925">
        <v>57.4</v>
      </c>
      <c r="D2925" t="str">
        <f>_xlfn.TEXTJOIN($F$4,FALSE,源数据[[#This Row],[字段01]:[字段10]])</f>
        <v>湖南-长沙市-1000000059-厚飞康商贸公司-茶饮-10000131-柠檬茶3---</v>
      </c>
      <c r="E2925" t="s">
        <v>3</v>
      </c>
      <c r="F2925" t="s">
        <v>12</v>
      </c>
      <c r="G2925">
        <v>1000000059</v>
      </c>
      <c r="H2925" t="s">
        <v>53</v>
      </c>
      <c r="I2925" s="2" t="s">
        <v>8</v>
      </c>
      <c r="J2925">
        <v>10000131</v>
      </c>
      <c r="K2925" t="s">
        <v>36</v>
      </c>
      <c r="M2925" s="3"/>
    </row>
    <row r="2926" spans="2:13" x14ac:dyDescent="0.2">
      <c r="B2926" s="1">
        <v>42915</v>
      </c>
      <c r="C2926">
        <v>38.1</v>
      </c>
      <c r="D2926" t="str">
        <f>_xlfn.TEXTJOIN($F$4,FALSE,源数据[[#This Row],[字段01]:[字段10]])</f>
        <v>湖南-长沙市-1000000059-厚飞康商贸公司-茶饮-10000172-红茶16---</v>
      </c>
      <c r="E2926" t="s">
        <v>3</v>
      </c>
      <c r="F2926" t="s">
        <v>12</v>
      </c>
      <c r="G2926">
        <v>1000000059</v>
      </c>
      <c r="H2926" t="s">
        <v>53</v>
      </c>
      <c r="I2926" s="2" t="s">
        <v>8</v>
      </c>
      <c r="J2926">
        <v>10000172</v>
      </c>
      <c r="K2926" t="s">
        <v>14</v>
      </c>
      <c r="M2926" s="3"/>
    </row>
    <row r="2927" spans="2:13" x14ac:dyDescent="0.2">
      <c r="B2927" s="1">
        <v>42915</v>
      </c>
      <c r="C2927">
        <v>19</v>
      </c>
      <c r="D2927" t="str">
        <f>_xlfn.TEXTJOIN($F$4,FALSE,源数据[[#This Row],[字段01]:[字段10]])</f>
        <v>湖南-长沙市-1000000059-厚飞康商贸公司-茶饮-10000211-茉莉绿茶11---</v>
      </c>
      <c r="E2927" t="s">
        <v>3</v>
      </c>
      <c r="F2927" t="s">
        <v>12</v>
      </c>
      <c r="G2927">
        <v>1000000059</v>
      </c>
      <c r="H2927" t="s">
        <v>53</v>
      </c>
      <c r="I2927" s="2" t="s">
        <v>8</v>
      </c>
      <c r="J2927">
        <v>10000211</v>
      </c>
      <c r="K2927" t="s">
        <v>6</v>
      </c>
      <c r="M2927" s="3"/>
    </row>
    <row r="2928" spans="2:13" x14ac:dyDescent="0.2">
      <c r="B2928" s="1">
        <v>42915</v>
      </c>
      <c r="C2928">
        <v>57</v>
      </c>
      <c r="D2928" t="str">
        <f>_xlfn.TEXTJOIN($F$4,FALSE,源数据[[#This Row],[字段01]:[字段10]])</f>
        <v>湖南-长沙市-1000001649-圣大广商贸公司-茶饮-10000211-茉莉绿茶11---</v>
      </c>
      <c r="E2928" t="s">
        <v>3</v>
      </c>
      <c r="F2928" t="s">
        <v>12</v>
      </c>
      <c r="G2928">
        <v>1000001649</v>
      </c>
      <c r="H2928" t="s">
        <v>11</v>
      </c>
      <c r="I2928" s="2" t="s">
        <v>8</v>
      </c>
      <c r="J2928">
        <v>10000211</v>
      </c>
      <c r="K2928" t="s">
        <v>6</v>
      </c>
      <c r="M2928" s="3"/>
    </row>
    <row r="2929" spans="2:13" x14ac:dyDescent="0.2">
      <c r="B2929" s="1">
        <v>42915</v>
      </c>
      <c r="C2929">
        <v>57.3</v>
      </c>
      <c r="D2929" t="str">
        <f>_xlfn.TEXTJOIN($F$4,FALSE,源数据[[#This Row],[字段01]:[字段10]])</f>
        <v>湖南-长沙市-1000001649-圣大广商贸公司-茶饮-10000211-茉莉绿茶11---</v>
      </c>
      <c r="E2929" t="s">
        <v>3</v>
      </c>
      <c r="F2929" t="s">
        <v>12</v>
      </c>
      <c r="G2929">
        <v>1000001649</v>
      </c>
      <c r="H2929" t="s">
        <v>11</v>
      </c>
      <c r="I2929" s="2" t="s">
        <v>8</v>
      </c>
      <c r="J2929">
        <v>10000211</v>
      </c>
      <c r="K2929" t="s">
        <v>6</v>
      </c>
      <c r="M2929" s="3"/>
    </row>
    <row r="2930" spans="2:13" x14ac:dyDescent="0.2">
      <c r="B2930" s="1">
        <v>42915</v>
      </c>
      <c r="C2930">
        <v>24.8</v>
      </c>
      <c r="D2930" t="str">
        <f>_xlfn.TEXTJOIN($F$4,FALSE,源数据[[#This Row],[字段01]:[字段10]])</f>
        <v>江苏-常州市-1000001133-厚弘优商贸公司-茶饮-10000182-麦茶3---</v>
      </c>
      <c r="E2930" t="s">
        <v>20</v>
      </c>
      <c r="F2930" t="s">
        <v>44</v>
      </c>
      <c r="G2930">
        <v>1000001133</v>
      </c>
      <c r="H2930" t="s">
        <v>43</v>
      </c>
      <c r="I2930" s="2" t="s">
        <v>8</v>
      </c>
      <c r="J2930">
        <v>10000182</v>
      </c>
      <c r="K2930" t="s">
        <v>29</v>
      </c>
      <c r="M2930" s="3"/>
    </row>
    <row r="2931" spans="2:13" x14ac:dyDescent="0.2">
      <c r="B2931" s="1">
        <v>42915</v>
      </c>
      <c r="C2931">
        <v>17.600000000000001</v>
      </c>
      <c r="D2931" t="str">
        <f>_xlfn.TEXTJOIN($F$4,FALSE,源数据[[#This Row],[字段01]:[字段10]])</f>
        <v>江苏-南京市区-1000000018-久多厚商贸公司-茶饮-10000064-铁观音茶1---</v>
      </c>
      <c r="E2931" t="s">
        <v>20</v>
      </c>
      <c r="F2931" t="s">
        <v>47</v>
      </c>
      <c r="G2931">
        <v>1000000018</v>
      </c>
      <c r="H2931" t="s">
        <v>46</v>
      </c>
      <c r="I2931" s="2" t="s">
        <v>8</v>
      </c>
      <c r="J2931">
        <v>10000064</v>
      </c>
      <c r="K2931" t="s">
        <v>51</v>
      </c>
      <c r="M2931" s="3"/>
    </row>
    <row r="2932" spans="2:13" x14ac:dyDescent="0.2">
      <c r="B2932" s="1">
        <v>42915</v>
      </c>
      <c r="C2932">
        <v>34.200000000000003</v>
      </c>
      <c r="D2932" t="str">
        <f>_xlfn.TEXTJOIN($F$4,FALSE,源数据[[#This Row],[字段01]:[字段10]])</f>
        <v>江苏-南京市区-1000000020-吉兴进商贸公司-茶饮-20000099-拿铁奶茶2---</v>
      </c>
      <c r="E2932" t="s">
        <v>20</v>
      </c>
      <c r="F2932" t="s">
        <v>47</v>
      </c>
      <c r="G2932">
        <v>1000000020</v>
      </c>
      <c r="H2932" t="s">
        <v>71</v>
      </c>
      <c r="I2932" s="2" t="s">
        <v>8</v>
      </c>
      <c r="J2932">
        <v>20000099</v>
      </c>
      <c r="K2932" t="s">
        <v>18</v>
      </c>
      <c r="M2932" s="3"/>
    </row>
    <row r="2933" spans="2:13" x14ac:dyDescent="0.2">
      <c r="B2933" s="1">
        <v>42915</v>
      </c>
      <c r="C2933">
        <v>36.1</v>
      </c>
      <c r="D2933" t="str">
        <f>_xlfn.TEXTJOIN($F$4,FALSE,源数据[[#This Row],[字段01]:[字段10]])</f>
        <v>江苏-南京市区-1000000020-吉兴进商贸公司-茶饮-20000099-拿铁奶茶2---</v>
      </c>
      <c r="E2933" t="s">
        <v>20</v>
      </c>
      <c r="F2933" t="s">
        <v>47</v>
      </c>
      <c r="G2933">
        <v>1000000020</v>
      </c>
      <c r="H2933" t="s">
        <v>71</v>
      </c>
      <c r="I2933" s="2" t="s">
        <v>8</v>
      </c>
      <c r="J2933">
        <v>20000099</v>
      </c>
      <c r="K2933" t="s">
        <v>18</v>
      </c>
      <c r="M2933" s="3"/>
    </row>
    <row r="2934" spans="2:13" x14ac:dyDescent="0.2">
      <c r="B2934" s="1">
        <v>42915</v>
      </c>
      <c r="C2934">
        <v>18.3</v>
      </c>
      <c r="D2934" t="str">
        <f>_xlfn.TEXTJOIN($F$4,FALSE,源数据[[#This Row],[字段01]:[字段10]])</f>
        <v>江苏-南京市区-1000000020-吉兴进商贸公司-茶饮-20000099-拿铁奶茶2---</v>
      </c>
      <c r="E2934" t="s">
        <v>20</v>
      </c>
      <c r="F2934" t="s">
        <v>47</v>
      </c>
      <c r="G2934">
        <v>1000000020</v>
      </c>
      <c r="H2934" t="s">
        <v>71</v>
      </c>
      <c r="I2934" s="2" t="s">
        <v>8</v>
      </c>
      <c r="J2934">
        <v>20000099</v>
      </c>
      <c r="K2934" t="s">
        <v>18</v>
      </c>
      <c r="M2934" s="3"/>
    </row>
    <row r="2935" spans="2:13" x14ac:dyDescent="0.2">
      <c r="B2935" s="1">
        <v>42915</v>
      </c>
      <c r="C2935">
        <v>0.5</v>
      </c>
      <c r="D2935" t="str">
        <f>_xlfn.TEXTJOIN($F$4,FALSE,源数据[[#This Row],[字段01]:[字段10]])</f>
        <v>江苏-南通市-1000003349-晨乐商贸有限公司-茶饮-10000111-茉莉花茶3---</v>
      </c>
      <c r="E2935" t="s">
        <v>20</v>
      </c>
      <c r="F2935" t="s">
        <v>67</v>
      </c>
      <c r="G2935">
        <v>1000003349</v>
      </c>
      <c r="H2935" t="s">
        <v>66</v>
      </c>
      <c r="I2935" s="2" t="s">
        <v>8</v>
      </c>
      <c r="J2935">
        <v>10000111</v>
      </c>
      <c r="K2935" t="s">
        <v>35</v>
      </c>
      <c r="M2935" s="3"/>
    </row>
    <row r="2936" spans="2:13" x14ac:dyDescent="0.2">
      <c r="B2936" s="1">
        <v>42915</v>
      </c>
      <c r="C2936">
        <v>18.3</v>
      </c>
      <c r="D2936" t="str">
        <f>_xlfn.TEXTJOIN($F$4,FALSE,源数据[[#This Row],[字段01]:[字段10]])</f>
        <v>江苏-苏州市-1000000054-荣聚本商贸公司-果汁-40000085-红石榴汁1---</v>
      </c>
      <c r="E2936" t="s">
        <v>20</v>
      </c>
      <c r="F2936" t="s">
        <v>27</v>
      </c>
      <c r="G2936">
        <v>1000000054</v>
      </c>
      <c r="H2936" t="s">
        <v>34</v>
      </c>
      <c r="I2936" s="2" t="s">
        <v>24</v>
      </c>
      <c r="J2936">
        <v>40000085</v>
      </c>
      <c r="K2936" t="s">
        <v>22</v>
      </c>
      <c r="M2936" s="3"/>
    </row>
    <row r="2937" spans="2:13" x14ac:dyDescent="0.2">
      <c r="B2937" s="1">
        <v>42915</v>
      </c>
      <c r="C2937">
        <v>7.8</v>
      </c>
      <c r="D2937" t="str">
        <f>_xlfn.TEXTJOIN($F$4,FALSE,源数据[[#This Row],[字段01]:[字段10]])</f>
        <v>江苏-苏州市-1000000054-荣聚本商贸公司-果汁-40000085-红石榴汁1---</v>
      </c>
      <c r="E2937" t="s">
        <v>20</v>
      </c>
      <c r="F2937" t="s">
        <v>27</v>
      </c>
      <c r="G2937">
        <v>1000000054</v>
      </c>
      <c r="H2937" t="s">
        <v>34</v>
      </c>
      <c r="I2937" s="2" t="s">
        <v>24</v>
      </c>
      <c r="J2937">
        <v>40000085</v>
      </c>
      <c r="K2937" t="s">
        <v>22</v>
      </c>
      <c r="M2937" s="3"/>
    </row>
    <row r="2938" spans="2:13" x14ac:dyDescent="0.2">
      <c r="B2938" s="1">
        <v>42915</v>
      </c>
      <c r="C2938">
        <v>17.5</v>
      </c>
      <c r="D2938" t="str">
        <f>_xlfn.TEXTJOIN($F$4,FALSE,源数据[[#This Row],[字段01]:[字段10]])</f>
        <v>江苏-徐州市-1000000031-顺满进商贸公司-茶饮-20000099-拿铁奶茶2---</v>
      </c>
      <c r="E2938" t="s">
        <v>20</v>
      </c>
      <c r="F2938" t="s">
        <v>31</v>
      </c>
      <c r="G2938">
        <v>1000000031</v>
      </c>
      <c r="H2938" t="s">
        <v>30</v>
      </c>
      <c r="I2938" s="2" t="s">
        <v>8</v>
      </c>
      <c r="J2938">
        <v>20000099</v>
      </c>
      <c r="K2938" t="s">
        <v>18</v>
      </c>
      <c r="M2938" s="3"/>
    </row>
    <row r="2939" spans="2:13" x14ac:dyDescent="0.2">
      <c r="B2939" s="1">
        <v>42915</v>
      </c>
      <c r="C2939">
        <v>60.6</v>
      </c>
      <c r="D2939" t="str">
        <f>_xlfn.TEXTJOIN($F$4,FALSE,源数据[[#This Row],[字段01]:[字段10]])</f>
        <v>江苏-徐州市-1000000031-顺满进商贸公司-果汁-40000085-红石榴汁1---</v>
      </c>
      <c r="E2939" t="s">
        <v>20</v>
      </c>
      <c r="F2939" t="s">
        <v>31</v>
      </c>
      <c r="G2939">
        <v>1000000031</v>
      </c>
      <c r="H2939" t="s">
        <v>30</v>
      </c>
      <c r="I2939" s="2" t="s">
        <v>24</v>
      </c>
      <c r="J2939">
        <v>40000085</v>
      </c>
      <c r="K2939" t="s">
        <v>22</v>
      </c>
      <c r="M2939" s="3"/>
    </row>
    <row r="2940" spans="2:13" x14ac:dyDescent="0.2">
      <c r="B2940" s="1">
        <v>42915</v>
      </c>
      <c r="C2940">
        <v>13.5</v>
      </c>
      <c r="D2940" t="str">
        <f>_xlfn.TEXTJOIN($F$4,FALSE,源数据[[#This Row],[字段01]:[字段10]])</f>
        <v>江苏-徐州市-1000000031-顺满进商贸公司-汽水-50000113-百香果味汽水18---</v>
      </c>
      <c r="E2940" t="s">
        <v>20</v>
      </c>
      <c r="F2940" t="s">
        <v>31</v>
      </c>
      <c r="G2940">
        <v>1000000031</v>
      </c>
      <c r="H2940" t="s">
        <v>30</v>
      </c>
      <c r="I2940" s="2" t="s">
        <v>80</v>
      </c>
      <c r="J2940">
        <v>50000113</v>
      </c>
      <c r="K2940" t="s">
        <v>79</v>
      </c>
      <c r="M2940" s="3"/>
    </row>
    <row r="2941" spans="2:13" x14ac:dyDescent="0.2">
      <c r="B2941" s="1">
        <v>42915</v>
      </c>
      <c r="C2941">
        <v>0.9</v>
      </c>
      <c r="D2941" t="str">
        <f>_xlfn.TEXTJOIN($F$4,FALSE,源数据[[#This Row],[字段01]:[字段10]])</f>
        <v>江苏-盐城市-1000002872-亚成美商贸公司-茶饮-20000099-拿铁奶茶2---</v>
      </c>
      <c r="E2941" t="s">
        <v>20</v>
      </c>
      <c r="F2941" t="s">
        <v>19</v>
      </c>
      <c r="G2941">
        <v>1000002872</v>
      </c>
      <c r="H2941" t="s">
        <v>17</v>
      </c>
      <c r="I2941" s="2" t="s">
        <v>8</v>
      </c>
      <c r="J2941">
        <v>20000099</v>
      </c>
      <c r="K2941" t="s">
        <v>18</v>
      </c>
      <c r="M2941" s="3"/>
    </row>
    <row r="2942" spans="2:13" x14ac:dyDescent="0.2">
      <c r="B2942" s="1">
        <v>42915</v>
      </c>
      <c r="C2942">
        <v>10.8</v>
      </c>
      <c r="D2942" t="str">
        <f>_xlfn.TEXTJOIN($F$4,FALSE,源数据[[#This Row],[字段01]:[字段10]])</f>
        <v>江苏-扬州市-1000000579-润谦高商贸公司-茶饮-10000182-麦茶3---</v>
      </c>
      <c r="E2942" t="s">
        <v>20</v>
      </c>
      <c r="F2942" t="s">
        <v>59</v>
      </c>
      <c r="G2942">
        <v>1000000579</v>
      </c>
      <c r="H2942" t="s">
        <v>58</v>
      </c>
      <c r="I2942" s="2" t="s">
        <v>8</v>
      </c>
      <c r="J2942">
        <v>10000182</v>
      </c>
      <c r="K2942" t="s">
        <v>29</v>
      </c>
      <c r="M2942" s="3"/>
    </row>
    <row r="2943" spans="2:13" x14ac:dyDescent="0.2">
      <c r="B2943" s="1">
        <v>42915</v>
      </c>
      <c r="C2943">
        <v>4.9000000000000004</v>
      </c>
      <c r="D2943" t="str">
        <f>_xlfn.TEXTJOIN($F$4,FALSE,源数据[[#This Row],[字段01]:[字段10]])</f>
        <v>江苏-镇江市-1000000047-寿鼎益商贸公司-茶饮-10000064-铁观音茶1---</v>
      </c>
      <c r="E2943" t="s">
        <v>20</v>
      </c>
      <c r="F2943" t="s">
        <v>33</v>
      </c>
      <c r="G2943">
        <v>1000000047</v>
      </c>
      <c r="H2943" t="s">
        <v>32</v>
      </c>
      <c r="I2943" s="2" t="s">
        <v>8</v>
      </c>
      <c r="J2943">
        <v>10000064</v>
      </c>
      <c r="K2943" t="s">
        <v>51</v>
      </c>
      <c r="M2943" s="3"/>
    </row>
    <row r="2944" spans="2:13" x14ac:dyDescent="0.2">
      <c r="B2944" s="1">
        <v>42915</v>
      </c>
      <c r="C2944">
        <v>26</v>
      </c>
      <c r="D2944" t="str">
        <f>_xlfn.TEXTJOIN($F$4,FALSE,源数据[[#This Row],[字段01]:[字段10]])</f>
        <v>江苏-镇江市-1000000047-寿鼎益商贸公司-茶饮-10000078-铁观音茶15---</v>
      </c>
      <c r="E2944" t="s">
        <v>20</v>
      </c>
      <c r="F2944" t="s">
        <v>33</v>
      </c>
      <c r="G2944">
        <v>1000000047</v>
      </c>
      <c r="H2944" t="s">
        <v>32</v>
      </c>
      <c r="I2944" s="2" t="s">
        <v>8</v>
      </c>
      <c r="J2944">
        <v>10000078</v>
      </c>
      <c r="K2944" t="s">
        <v>28</v>
      </c>
      <c r="M2944" s="3"/>
    </row>
    <row r="2945" spans="2:13" x14ac:dyDescent="0.2">
      <c r="B2945" s="1">
        <v>42915</v>
      </c>
      <c r="C2945">
        <v>5.2</v>
      </c>
      <c r="D2945" t="str">
        <f>_xlfn.TEXTJOIN($F$4,FALSE,源数据[[#This Row],[字段01]:[字段10]])</f>
        <v>江苏-镇江市-1000000047-寿鼎益商贸公司-茶饮-10000131-柠檬茶3---</v>
      </c>
      <c r="E2945" t="s">
        <v>20</v>
      </c>
      <c r="F2945" t="s">
        <v>33</v>
      </c>
      <c r="G2945">
        <v>1000000047</v>
      </c>
      <c r="H2945" t="s">
        <v>32</v>
      </c>
      <c r="I2945" s="2" t="s">
        <v>8</v>
      </c>
      <c r="J2945">
        <v>10000131</v>
      </c>
      <c r="K2945" t="s">
        <v>36</v>
      </c>
      <c r="M2945" s="3"/>
    </row>
    <row r="2946" spans="2:13" x14ac:dyDescent="0.2">
      <c r="B2946" s="1">
        <v>42916</v>
      </c>
      <c r="C2946">
        <v>21.3</v>
      </c>
      <c r="D2946" t="str">
        <f>_xlfn.TEXTJOIN($F$4,FALSE,源数据[[#This Row],[字段01]:[字段10]])</f>
        <v>安徽-蚌埠市-1000000460-昌华聚商贸公司-茶饮-10000131-柠檬茶3---</v>
      </c>
      <c r="E2946" t="s">
        <v>41</v>
      </c>
      <c r="F2946" t="s">
        <v>49</v>
      </c>
      <c r="G2946">
        <v>1000000460</v>
      </c>
      <c r="H2946" t="s">
        <v>48</v>
      </c>
      <c r="I2946" s="2" t="s">
        <v>8</v>
      </c>
      <c r="J2946">
        <v>10000131</v>
      </c>
      <c r="K2946" t="s">
        <v>36</v>
      </c>
      <c r="M2946" s="3"/>
    </row>
    <row r="2947" spans="2:13" x14ac:dyDescent="0.2">
      <c r="B2947" s="1">
        <v>42916</v>
      </c>
      <c r="C2947">
        <v>2.2999999999999998</v>
      </c>
      <c r="D2947" t="str">
        <f>_xlfn.TEXTJOIN($F$4,FALSE,源数据[[#This Row],[字段01]:[字段10]])</f>
        <v>安徽-蚌埠市-1000000460-昌华聚商贸公司-果汁-40000080-芒果汁6---</v>
      </c>
      <c r="E2947" t="s">
        <v>41</v>
      </c>
      <c r="F2947" t="s">
        <v>49</v>
      </c>
      <c r="G2947">
        <v>1000000460</v>
      </c>
      <c r="H2947" t="s">
        <v>48</v>
      </c>
      <c r="I2947" s="2" t="s">
        <v>24</v>
      </c>
      <c r="J2947">
        <v>40000080</v>
      </c>
      <c r="K2947" t="s">
        <v>65</v>
      </c>
      <c r="M2947" s="3"/>
    </row>
    <row r="2948" spans="2:13" x14ac:dyDescent="0.2">
      <c r="B2948" s="1">
        <v>42916</v>
      </c>
      <c r="C2948">
        <v>33.4</v>
      </c>
      <c r="D2948" t="str">
        <f>_xlfn.TEXTJOIN($F$4,FALSE,源数据[[#This Row],[字段01]:[字段10]])</f>
        <v>安徽-蚌埠市-1000000460-昌华聚商贸公司-果汁-40000085-红石榴汁1---</v>
      </c>
      <c r="E2948" t="s">
        <v>41</v>
      </c>
      <c r="F2948" t="s">
        <v>49</v>
      </c>
      <c r="G2948">
        <v>1000000460</v>
      </c>
      <c r="H2948" t="s">
        <v>48</v>
      </c>
      <c r="I2948" s="2" t="s">
        <v>24</v>
      </c>
      <c r="J2948">
        <v>40000085</v>
      </c>
      <c r="K2948" t="s">
        <v>22</v>
      </c>
      <c r="M2948" s="3"/>
    </row>
    <row r="2949" spans="2:13" x14ac:dyDescent="0.2">
      <c r="B2949" s="1">
        <v>42916</v>
      </c>
      <c r="C2949">
        <v>0</v>
      </c>
      <c r="D2949" t="str">
        <f>_xlfn.TEXTJOIN($F$4,FALSE,源数据[[#This Row],[字段01]:[字段10]])</f>
        <v>安徽-蚌埠市-1000000460-昌华聚商贸公司-汽水-50000113-百香果味汽水18---</v>
      </c>
      <c r="E2949" t="s">
        <v>41</v>
      </c>
      <c r="F2949" t="s">
        <v>49</v>
      </c>
      <c r="G2949">
        <v>1000000460</v>
      </c>
      <c r="H2949" t="s">
        <v>48</v>
      </c>
      <c r="I2949" s="2" t="s">
        <v>80</v>
      </c>
      <c r="J2949">
        <v>50000113</v>
      </c>
      <c r="K2949" t="s">
        <v>79</v>
      </c>
      <c r="M2949" s="3"/>
    </row>
    <row r="2950" spans="2:13" x14ac:dyDescent="0.2">
      <c r="B2950" s="1">
        <v>42916</v>
      </c>
      <c r="C2950">
        <v>1.7</v>
      </c>
      <c r="D2950" t="str">
        <f>_xlfn.TEXTJOIN($F$4,FALSE,源数据[[#This Row],[字段01]:[字段10]])</f>
        <v>安徽-黄山市-1000001135-信满捷商贸公司-汽水-50000113-百香果味汽水18---</v>
      </c>
      <c r="E2950" t="s">
        <v>41</v>
      </c>
      <c r="F2950" t="s">
        <v>64</v>
      </c>
      <c r="G2950">
        <v>1000001135</v>
      </c>
      <c r="H2950" t="s">
        <v>63</v>
      </c>
      <c r="I2950" s="2" t="s">
        <v>80</v>
      </c>
      <c r="J2950">
        <v>50000113</v>
      </c>
      <c r="K2950" t="s">
        <v>79</v>
      </c>
      <c r="M2950" s="3"/>
    </row>
    <row r="2951" spans="2:13" x14ac:dyDescent="0.2">
      <c r="B2951" s="1">
        <v>42916</v>
      </c>
      <c r="C2951">
        <v>56.3</v>
      </c>
      <c r="D2951" t="str">
        <f>_xlfn.TEXTJOIN($F$4,FALSE,源数据[[#This Row],[字段01]:[字段10]])</f>
        <v>湖南-常德市-1000000281-宝飞圣商贸公司-茶饮-20000099-拿铁奶茶2---</v>
      </c>
      <c r="E2951" t="s">
        <v>3</v>
      </c>
      <c r="F2951" t="s">
        <v>73</v>
      </c>
      <c r="G2951">
        <v>1000000281</v>
      </c>
      <c r="H2951" t="s">
        <v>72</v>
      </c>
      <c r="I2951" s="2" t="s">
        <v>8</v>
      </c>
      <c r="J2951">
        <v>20000099</v>
      </c>
      <c r="K2951" t="s">
        <v>18</v>
      </c>
      <c r="M2951" s="3"/>
    </row>
    <row r="2952" spans="2:13" x14ac:dyDescent="0.2">
      <c r="B2952" s="1">
        <v>42916</v>
      </c>
      <c r="C2952">
        <v>22.2</v>
      </c>
      <c r="D2952" t="str">
        <f>_xlfn.TEXTJOIN($F$4,FALSE,源数据[[#This Row],[字段01]:[字段10]])</f>
        <v>湖南-郴州市-1000002981-祥顺源商贸公司-茶饮-10000131-柠檬茶3---</v>
      </c>
      <c r="E2952" t="s">
        <v>3</v>
      </c>
      <c r="F2952" t="s">
        <v>10</v>
      </c>
      <c r="G2952">
        <v>1000002981</v>
      </c>
      <c r="H2952" t="s">
        <v>60</v>
      </c>
      <c r="I2952" s="2" t="s">
        <v>8</v>
      </c>
      <c r="J2952">
        <v>10000131</v>
      </c>
      <c r="K2952" t="s">
        <v>36</v>
      </c>
      <c r="M2952" s="3"/>
    </row>
    <row r="2953" spans="2:13" x14ac:dyDescent="0.2">
      <c r="B2953" s="1">
        <v>42916</v>
      </c>
      <c r="C2953">
        <v>13.4</v>
      </c>
      <c r="D2953" t="str">
        <f>_xlfn.TEXTJOIN($F$4,FALSE,源数据[[#This Row],[字段01]:[字段10]])</f>
        <v>湖南-郴州市-1000002981-祥顺源商贸公司-茶饮-20000099-拿铁奶茶2---</v>
      </c>
      <c r="E2953" t="s">
        <v>3</v>
      </c>
      <c r="F2953" t="s">
        <v>10</v>
      </c>
      <c r="G2953">
        <v>1000002981</v>
      </c>
      <c r="H2953" t="s">
        <v>60</v>
      </c>
      <c r="I2953" s="2" t="s">
        <v>8</v>
      </c>
      <c r="J2953">
        <v>20000099</v>
      </c>
      <c r="K2953" t="s">
        <v>18</v>
      </c>
      <c r="M2953" s="3"/>
    </row>
    <row r="2954" spans="2:13" x14ac:dyDescent="0.2">
      <c r="B2954" s="1">
        <v>42916</v>
      </c>
      <c r="C2954">
        <v>35.4</v>
      </c>
      <c r="D2954" t="str">
        <f>_xlfn.TEXTJOIN($F$4,FALSE,源数据[[#This Row],[字段01]:[字段10]])</f>
        <v>湖南-邵阳市-1000001502-裕协康商贸公司-茶饮-10000211-茉莉绿茶11---</v>
      </c>
      <c r="E2954" t="s">
        <v>3</v>
      </c>
      <c r="F2954" t="s">
        <v>55</v>
      </c>
      <c r="G2954">
        <v>1000001502</v>
      </c>
      <c r="H2954" t="s">
        <v>54</v>
      </c>
      <c r="I2954" s="2" t="s">
        <v>8</v>
      </c>
      <c r="J2954">
        <v>10000211</v>
      </c>
      <c r="K2954" t="s">
        <v>6</v>
      </c>
      <c r="M2954" s="3"/>
    </row>
    <row r="2955" spans="2:13" x14ac:dyDescent="0.2">
      <c r="B2955" s="1">
        <v>42916</v>
      </c>
      <c r="C2955">
        <v>55.8</v>
      </c>
      <c r="D2955" t="str">
        <f>_xlfn.TEXTJOIN($F$4,FALSE,源数据[[#This Row],[字段01]:[字段10]])</f>
        <v>湖南-邵阳市-1000001502-裕协康商贸公司-茶饮-10000211-茉莉绿茶11---</v>
      </c>
      <c r="E2955" t="s">
        <v>3</v>
      </c>
      <c r="F2955" t="s">
        <v>55</v>
      </c>
      <c r="G2955">
        <v>1000001502</v>
      </c>
      <c r="H2955" t="s">
        <v>54</v>
      </c>
      <c r="I2955" s="2" t="s">
        <v>8</v>
      </c>
      <c r="J2955">
        <v>10000211</v>
      </c>
      <c r="K2955" t="s">
        <v>6</v>
      </c>
      <c r="M2955" s="3"/>
    </row>
    <row r="2956" spans="2:13" x14ac:dyDescent="0.2">
      <c r="B2956" s="1">
        <v>42916</v>
      </c>
      <c r="C2956">
        <v>25</v>
      </c>
      <c r="D2956" t="str">
        <f>_xlfn.TEXTJOIN($F$4,FALSE,源数据[[#This Row],[字段01]:[字段10]])</f>
        <v>湖南-邵阳市-1000001502-裕协康商贸公司-茶饮-10000211-茉莉绿茶11---</v>
      </c>
      <c r="E2956" t="s">
        <v>3</v>
      </c>
      <c r="F2956" t="s">
        <v>55</v>
      </c>
      <c r="G2956">
        <v>1000001502</v>
      </c>
      <c r="H2956" t="s">
        <v>54</v>
      </c>
      <c r="I2956" s="2" t="s">
        <v>8</v>
      </c>
      <c r="J2956">
        <v>10000211</v>
      </c>
      <c r="K2956" t="s">
        <v>6</v>
      </c>
      <c r="M2956" s="3"/>
    </row>
    <row r="2957" spans="2:13" x14ac:dyDescent="0.2">
      <c r="B2957" s="1">
        <v>42916</v>
      </c>
      <c r="C2957">
        <v>2.4</v>
      </c>
      <c r="D2957" t="str">
        <f>_xlfn.TEXTJOIN($F$4,FALSE,源数据[[#This Row],[字段01]:[字段10]])</f>
        <v>湖南-邵阳市-1000001502-裕协康商贸公司-茶饮-10000211-茉莉绿茶11---</v>
      </c>
      <c r="E2957" t="s">
        <v>3</v>
      </c>
      <c r="F2957" t="s">
        <v>55</v>
      </c>
      <c r="G2957">
        <v>1000001502</v>
      </c>
      <c r="H2957" t="s">
        <v>54</v>
      </c>
      <c r="I2957" s="2" t="s">
        <v>8</v>
      </c>
      <c r="J2957">
        <v>10000211</v>
      </c>
      <c r="K2957" t="s">
        <v>6</v>
      </c>
      <c r="M2957" s="3"/>
    </row>
    <row r="2958" spans="2:13" x14ac:dyDescent="0.2">
      <c r="B2958" s="1">
        <v>42916</v>
      </c>
      <c r="C2958">
        <v>96.8</v>
      </c>
      <c r="D2958" t="str">
        <f>_xlfn.TEXTJOIN($F$4,FALSE,源数据[[#This Row],[字段01]:[字段10]])</f>
        <v>湖南-益阳市-1000000064-发安裕商贸公司-茶饮-10000172-红茶16---</v>
      </c>
      <c r="E2958" t="s">
        <v>3</v>
      </c>
      <c r="F2958" t="s">
        <v>70</v>
      </c>
      <c r="G2958">
        <v>1000000064</v>
      </c>
      <c r="H2958" t="s">
        <v>74</v>
      </c>
      <c r="I2958" s="2" t="s">
        <v>8</v>
      </c>
      <c r="J2958">
        <v>10000172</v>
      </c>
      <c r="K2958" t="s">
        <v>14</v>
      </c>
      <c r="M2958" s="3"/>
    </row>
    <row r="2959" spans="2:13" x14ac:dyDescent="0.2">
      <c r="B2959" s="1">
        <v>42916</v>
      </c>
      <c r="C2959">
        <v>4.5999999999999996</v>
      </c>
      <c r="D2959" t="str">
        <f>_xlfn.TEXTJOIN($F$4,FALSE,源数据[[#This Row],[字段01]:[字段10]])</f>
        <v>湖南-益阳市-1000001699-巨生如商贸公司-茶饮-10000131-柠檬茶3---</v>
      </c>
      <c r="E2959" t="s">
        <v>3</v>
      </c>
      <c r="F2959" t="s">
        <v>70</v>
      </c>
      <c r="G2959">
        <v>1000001699</v>
      </c>
      <c r="H2959" t="s">
        <v>69</v>
      </c>
      <c r="I2959" s="2" t="s">
        <v>8</v>
      </c>
      <c r="J2959">
        <v>10000131</v>
      </c>
      <c r="K2959" t="s">
        <v>36</v>
      </c>
      <c r="M2959" s="3"/>
    </row>
    <row r="2960" spans="2:13" x14ac:dyDescent="0.2">
      <c r="B2960" s="1">
        <v>42916</v>
      </c>
      <c r="C2960">
        <v>34.9</v>
      </c>
      <c r="D2960" t="str">
        <f>_xlfn.TEXTJOIN($F$4,FALSE,源数据[[#This Row],[字段01]:[字段10]])</f>
        <v>湖南-益阳市-1000001699-巨生如商贸公司-茶饮-10000211-茉莉绿茶11---</v>
      </c>
      <c r="E2960" t="s">
        <v>3</v>
      </c>
      <c r="F2960" t="s">
        <v>70</v>
      </c>
      <c r="G2960">
        <v>1000001699</v>
      </c>
      <c r="H2960" t="s">
        <v>69</v>
      </c>
      <c r="I2960" s="2" t="s">
        <v>8</v>
      </c>
      <c r="J2960">
        <v>10000211</v>
      </c>
      <c r="K2960" t="s">
        <v>6</v>
      </c>
      <c r="M2960" s="3"/>
    </row>
    <row r="2961" spans="2:13" x14ac:dyDescent="0.2">
      <c r="B2961" s="1">
        <v>42916</v>
      </c>
      <c r="C2961">
        <v>33.200000000000003</v>
      </c>
      <c r="D2961" t="str">
        <f>_xlfn.TEXTJOIN($F$4,FALSE,源数据[[#This Row],[字段01]:[字段10]])</f>
        <v>湖南-益阳市-1000001699-巨生如商贸公司-茶饮-10000211-茉莉绿茶11---</v>
      </c>
      <c r="E2961" t="s">
        <v>3</v>
      </c>
      <c r="F2961" t="s">
        <v>70</v>
      </c>
      <c r="G2961">
        <v>1000001699</v>
      </c>
      <c r="H2961" t="s">
        <v>69</v>
      </c>
      <c r="I2961" s="2" t="s">
        <v>8</v>
      </c>
      <c r="J2961">
        <v>10000211</v>
      </c>
      <c r="K2961" t="s">
        <v>6</v>
      </c>
      <c r="M2961" s="3"/>
    </row>
    <row r="2962" spans="2:13" x14ac:dyDescent="0.2">
      <c r="B2962" s="1">
        <v>42916</v>
      </c>
      <c r="C2962">
        <v>32.700000000000003</v>
      </c>
      <c r="D2962" t="str">
        <f>_xlfn.TEXTJOIN($F$4,FALSE,源数据[[#This Row],[字段01]:[字段10]])</f>
        <v>湖南-益阳市-1000001699-巨生如商贸公司-茶饮-10000211-茉莉绿茶11---</v>
      </c>
      <c r="E2962" t="s">
        <v>3</v>
      </c>
      <c r="F2962" t="s">
        <v>70</v>
      </c>
      <c r="G2962">
        <v>1000001699</v>
      </c>
      <c r="H2962" t="s">
        <v>69</v>
      </c>
      <c r="I2962" s="2" t="s">
        <v>8</v>
      </c>
      <c r="J2962">
        <v>10000211</v>
      </c>
      <c r="K2962" t="s">
        <v>6</v>
      </c>
      <c r="M2962" s="3"/>
    </row>
    <row r="2963" spans="2:13" x14ac:dyDescent="0.2">
      <c r="B2963" s="1">
        <v>42916</v>
      </c>
      <c r="C2963">
        <v>51.9</v>
      </c>
      <c r="D2963" t="str">
        <f>_xlfn.TEXTJOIN($F$4,FALSE,源数据[[#This Row],[字段01]:[字段10]])</f>
        <v>湖南-长沙市-1000000059-厚飞康商贸公司-茶饮-10000078-铁观音茶15---</v>
      </c>
      <c r="E2963" t="s">
        <v>3</v>
      </c>
      <c r="F2963" t="s">
        <v>12</v>
      </c>
      <c r="G2963">
        <v>1000000059</v>
      </c>
      <c r="H2963" t="s">
        <v>53</v>
      </c>
      <c r="I2963" s="2" t="s">
        <v>8</v>
      </c>
      <c r="J2963">
        <v>10000078</v>
      </c>
      <c r="K2963" t="s">
        <v>28</v>
      </c>
      <c r="M2963" s="3"/>
    </row>
    <row r="2964" spans="2:13" x14ac:dyDescent="0.2">
      <c r="B2964" s="1">
        <v>42916</v>
      </c>
      <c r="C2964">
        <v>30.1</v>
      </c>
      <c r="D2964" t="str">
        <f>_xlfn.TEXTJOIN($F$4,FALSE,源数据[[#This Row],[字段01]:[字段10]])</f>
        <v>湖南-长沙市-1000000059-厚飞康商贸公司-茶饮-10000078-铁观音茶15---</v>
      </c>
      <c r="E2964" t="s">
        <v>3</v>
      </c>
      <c r="F2964" t="s">
        <v>12</v>
      </c>
      <c r="G2964">
        <v>1000000059</v>
      </c>
      <c r="H2964" t="s">
        <v>53</v>
      </c>
      <c r="I2964" s="2" t="s">
        <v>8</v>
      </c>
      <c r="J2964">
        <v>10000078</v>
      </c>
      <c r="K2964" t="s">
        <v>28</v>
      </c>
      <c r="M2964" s="3"/>
    </row>
    <row r="2965" spans="2:13" x14ac:dyDescent="0.2">
      <c r="B2965" s="1">
        <v>42916</v>
      </c>
      <c r="C2965">
        <v>5</v>
      </c>
      <c r="D2965" t="str">
        <f>_xlfn.TEXTJOIN($F$4,FALSE,源数据[[#This Row],[字段01]:[字段10]])</f>
        <v>湖南-长沙市-1000000059-厚飞康商贸公司-茶饮-10000136-柠檬茶8---</v>
      </c>
      <c r="E2965" t="s">
        <v>3</v>
      </c>
      <c r="F2965" t="s">
        <v>12</v>
      </c>
      <c r="G2965">
        <v>1000000059</v>
      </c>
      <c r="H2965" t="s">
        <v>53</v>
      </c>
      <c r="I2965" s="2" t="s">
        <v>8</v>
      </c>
      <c r="J2965">
        <v>10000136</v>
      </c>
      <c r="K2965" t="s">
        <v>38</v>
      </c>
      <c r="M2965" s="3"/>
    </row>
    <row r="2966" spans="2:13" x14ac:dyDescent="0.2">
      <c r="B2966" s="1">
        <v>42916</v>
      </c>
      <c r="C2966">
        <v>45.5</v>
      </c>
      <c r="D2966" t="str">
        <f>_xlfn.TEXTJOIN($F$4,FALSE,源数据[[#This Row],[字段01]:[字段10]])</f>
        <v>湖南-长沙市-1000000059-厚飞康商贸公司-茶饮-10000172-红茶16---</v>
      </c>
      <c r="E2966" t="s">
        <v>3</v>
      </c>
      <c r="F2966" t="s">
        <v>12</v>
      </c>
      <c r="G2966">
        <v>1000000059</v>
      </c>
      <c r="H2966" t="s">
        <v>53</v>
      </c>
      <c r="I2966" s="2" t="s">
        <v>8</v>
      </c>
      <c r="J2966">
        <v>10000172</v>
      </c>
      <c r="K2966" t="s">
        <v>14</v>
      </c>
      <c r="M2966" s="3"/>
    </row>
    <row r="2967" spans="2:13" x14ac:dyDescent="0.2">
      <c r="B2967" s="1">
        <v>42916</v>
      </c>
      <c r="C2967">
        <v>25.2</v>
      </c>
      <c r="D2967" t="str">
        <f>_xlfn.TEXTJOIN($F$4,FALSE,源数据[[#This Row],[字段01]:[字段10]])</f>
        <v>湖南-长沙市-1000000059-厚飞康商贸公司-茶饮-10000211-茉莉绿茶11---</v>
      </c>
      <c r="E2967" t="s">
        <v>3</v>
      </c>
      <c r="F2967" t="s">
        <v>12</v>
      </c>
      <c r="G2967">
        <v>1000000059</v>
      </c>
      <c r="H2967" t="s">
        <v>53</v>
      </c>
      <c r="I2967" s="2" t="s">
        <v>8</v>
      </c>
      <c r="J2967">
        <v>10000211</v>
      </c>
      <c r="K2967" t="s">
        <v>6</v>
      </c>
      <c r="M2967" s="3"/>
    </row>
    <row r="2968" spans="2:13" x14ac:dyDescent="0.2">
      <c r="B2968" s="1">
        <v>42916</v>
      </c>
      <c r="C2968">
        <v>49.1</v>
      </c>
      <c r="D2968" t="str">
        <f>_xlfn.TEXTJOIN($F$4,FALSE,源数据[[#This Row],[字段01]:[字段10]])</f>
        <v>湖南-长沙市-1000000059-厚飞康商贸公司-茶饮-20000099-拿铁奶茶2---</v>
      </c>
      <c r="E2968" t="s">
        <v>3</v>
      </c>
      <c r="F2968" t="s">
        <v>12</v>
      </c>
      <c r="G2968">
        <v>1000000059</v>
      </c>
      <c r="H2968" t="s">
        <v>53</v>
      </c>
      <c r="I2968" s="2" t="s">
        <v>8</v>
      </c>
      <c r="J2968">
        <v>20000099</v>
      </c>
      <c r="K2968" t="s">
        <v>18</v>
      </c>
      <c r="M2968" s="3"/>
    </row>
    <row r="2969" spans="2:13" x14ac:dyDescent="0.2">
      <c r="B2969" s="1">
        <v>42916</v>
      </c>
      <c r="C2969">
        <v>8.6999999999999993</v>
      </c>
      <c r="D2969" t="str">
        <f>_xlfn.TEXTJOIN($F$4,FALSE,源数据[[#This Row],[字段01]:[字段10]])</f>
        <v>湖南-长沙市-1000000059-厚飞康商贸公司-果汁-40000080-芒果汁6---</v>
      </c>
      <c r="E2969" t="s">
        <v>3</v>
      </c>
      <c r="F2969" t="s">
        <v>12</v>
      </c>
      <c r="G2969">
        <v>1000000059</v>
      </c>
      <c r="H2969" t="s">
        <v>53</v>
      </c>
      <c r="I2969" s="2" t="s">
        <v>24</v>
      </c>
      <c r="J2969">
        <v>40000080</v>
      </c>
      <c r="K2969" t="s">
        <v>65</v>
      </c>
      <c r="M2969" s="3"/>
    </row>
    <row r="2970" spans="2:13" x14ac:dyDescent="0.2">
      <c r="B2970" s="1">
        <v>42916</v>
      </c>
      <c r="C2970">
        <v>21.8</v>
      </c>
      <c r="D2970" t="str">
        <f>_xlfn.TEXTJOIN($F$4,FALSE,源数据[[#This Row],[字段01]:[字段10]])</f>
        <v>湖南-长沙市-1000000059-厚飞康商贸公司-果汁-40000080-芒果汁6---</v>
      </c>
      <c r="E2970" t="s">
        <v>3</v>
      </c>
      <c r="F2970" t="s">
        <v>12</v>
      </c>
      <c r="G2970">
        <v>1000000059</v>
      </c>
      <c r="H2970" t="s">
        <v>53</v>
      </c>
      <c r="I2970" s="2" t="s">
        <v>24</v>
      </c>
      <c r="J2970">
        <v>40000080</v>
      </c>
      <c r="K2970" t="s">
        <v>65</v>
      </c>
      <c r="M2970" s="3"/>
    </row>
    <row r="2971" spans="2:13" x14ac:dyDescent="0.2">
      <c r="B2971" s="1">
        <v>42916</v>
      </c>
      <c r="C2971">
        <v>6.4</v>
      </c>
      <c r="D2971" t="str">
        <f>_xlfn.TEXTJOIN($F$4,FALSE,源数据[[#This Row],[字段01]:[字段10]])</f>
        <v>湖南-长沙市-1000001649-圣大广商贸公司-茶饮-20000099-拿铁奶茶2---</v>
      </c>
      <c r="E2971" t="s">
        <v>3</v>
      </c>
      <c r="F2971" t="s">
        <v>12</v>
      </c>
      <c r="G2971">
        <v>1000001649</v>
      </c>
      <c r="H2971" t="s">
        <v>11</v>
      </c>
      <c r="I2971" s="2" t="s">
        <v>8</v>
      </c>
      <c r="J2971">
        <v>20000099</v>
      </c>
      <c r="K2971" t="s">
        <v>18</v>
      </c>
      <c r="M2971" s="3"/>
    </row>
    <row r="2972" spans="2:13" x14ac:dyDescent="0.2">
      <c r="B2972" s="1">
        <v>42916</v>
      </c>
      <c r="C2972">
        <v>21.4</v>
      </c>
      <c r="D2972" t="str">
        <f>_xlfn.TEXTJOIN($F$4,FALSE,源数据[[#This Row],[字段01]:[字段10]])</f>
        <v>湖南-长沙市-1000001649-圣大广商贸公司-果汁-40000080-芒果汁6---</v>
      </c>
      <c r="E2972" t="s">
        <v>3</v>
      </c>
      <c r="F2972" t="s">
        <v>12</v>
      </c>
      <c r="G2972">
        <v>1000001649</v>
      </c>
      <c r="H2972" t="s">
        <v>11</v>
      </c>
      <c r="I2972" s="2" t="s">
        <v>24</v>
      </c>
      <c r="J2972">
        <v>40000080</v>
      </c>
      <c r="K2972" t="s">
        <v>65</v>
      </c>
      <c r="M2972" s="3"/>
    </row>
    <row r="2973" spans="2:13" x14ac:dyDescent="0.2">
      <c r="B2973" s="1">
        <v>42916</v>
      </c>
      <c r="C2973">
        <v>4.0999999999999996</v>
      </c>
      <c r="D2973" t="str">
        <f>_xlfn.TEXTJOIN($F$4,FALSE,源数据[[#This Row],[字段01]:[字段10]])</f>
        <v>江苏-常州市-1000001133-厚弘优商贸公司-茶饮-10000078-铁观音茶15---</v>
      </c>
      <c r="E2973" t="s">
        <v>20</v>
      </c>
      <c r="F2973" t="s">
        <v>44</v>
      </c>
      <c r="G2973">
        <v>1000001133</v>
      </c>
      <c r="H2973" t="s">
        <v>43</v>
      </c>
      <c r="I2973" s="2" t="s">
        <v>8</v>
      </c>
      <c r="J2973">
        <v>10000078</v>
      </c>
      <c r="K2973" t="s">
        <v>28</v>
      </c>
      <c r="M2973" s="3"/>
    </row>
    <row r="2974" spans="2:13" x14ac:dyDescent="0.2">
      <c r="B2974" s="1">
        <v>42916</v>
      </c>
      <c r="C2974">
        <v>17.7</v>
      </c>
      <c r="D2974" t="str">
        <f>_xlfn.TEXTJOIN($F$4,FALSE,源数据[[#This Row],[字段01]:[字段10]])</f>
        <v>江苏-南京市区-1000000020-吉兴进商贸公司-茶饮-20000099-拿铁奶茶2---</v>
      </c>
      <c r="E2974" t="s">
        <v>20</v>
      </c>
      <c r="F2974" t="s">
        <v>47</v>
      </c>
      <c r="G2974">
        <v>1000000020</v>
      </c>
      <c r="H2974" t="s">
        <v>71</v>
      </c>
      <c r="I2974" s="2" t="s">
        <v>8</v>
      </c>
      <c r="J2974">
        <v>20000099</v>
      </c>
      <c r="K2974" t="s">
        <v>18</v>
      </c>
      <c r="M2974" s="3"/>
    </row>
    <row r="2975" spans="2:13" x14ac:dyDescent="0.2">
      <c r="B2975" s="1">
        <v>42916</v>
      </c>
      <c r="C2975">
        <v>25.6</v>
      </c>
      <c r="D2975" t="str">
        <f>_xlfn.TEXTJOIN($F$4,FALSE,源数据[[#This Row],[字段01]:[字段10]])</f>
        <v>江苏-南通市-1000000129-盛昌全商贸公司-茶饮-10000061-冰绿茶18---</v>
      </c>
      <c r="E2975" t="s">
        <v>20</v>
      </c>
      <c r="F2975" t="s">
        <v>67</v>
      </c>
      <c r="G2975">
        <v>1000000129</v>
      </c>
      <c r="H2975" t="s">
        <v>68</v>
      </c>
      <c r="I2975" s="2" t="s">
        <v>8</v>
      </c>
      <c r="J2975">
        <v>10000061</v>
      </c>
      <c r="K2975" t="s">
        <v>26</v>
      </c>
      <c r="M2975" s="3"/>
    </row>
    <row r="2976" spans="2:13" x14ac:dyDescent="0.2">
      <c r="B2976" s="1">
        <v>42916</v>
      </c>
      <c r="C2976">
        <v>7.9</v>
      </c>
      <c r="D2976" t="str">
        <f>_xlfn.TEXTJOIN($F$4,FALSE,源数据[[#This Row],[字段01]:[字段10]])</f>
        <v>江苏-南通市-1000000129-盛昌全商贸公司-茶饮-10000078-铁观音茶15---</v>
      </c>
      <c r="E2976" t="s">
        <v>20</v>
      </c>
      <c r="F2976" t="s">
        <v>67</v>
      </c>
      <c r="G2976">
        <v>1000000129</v>
      </c>
      <c r="H2976" t="s">
        <v>68</v>
      </c>
      <c r="I2976" s="2" t="s">
        <v>8</v>
      </c>
      <c r="J2976">
        <v>10000078</v>
      </c>
      <c r="K2976" t="s">
        <v>28</v>
      </c>
      <c r="M2976" s="3"/>
    </row>
    <row r="2977" spans="2:13" x14ac:dyDescent="0.2">
      <c r="B2977" s="1">
        <v>42916</v>
      </c>
      <c r="C2977">
        <v>16.600000000000001</v>
      </c>
      <c r="D2977" t="str">
        <f>_xlfn.TEXTJOIN($F$4,FALSE,源数据[[#This Row],[字段01]:[字段10]])</f>
        <v>江苏-南通市-1000000129-盛昌全商贸公司-茶饮-10000131-柠檬茶3---</v>
      </c>
      <c r="E2977" t="s">
        <v>20</v>
      </c>
      <c r="F2977" t="s">
        <v>67</v>
      </c>
      <c r="G2977">
        <v>1000000129</v>
      </c>
      <c r="H2977" t="s">
        <v>68</v>
      </c>
      <c r="I2977" s="2" t="s">
        <v>8</v>
      </c>
      <c r="J2977">
        <v>10000131</v>
      </c>
      <c r="K2977" t="s">
        <v>36</v>
      </c>
      <c r="M2977" s="3"/>
    </row>
    <row r="2978" spans="2:13" x14ac:dyDescent="0.2">
      <c r="B2978" s="1">
        <v>42916</v>
      </c>
      <c r="C2978">
        <v>4.4000000000000004</v>
      </c>
      <c r="D2978" t="str">
        <f>_xlfn.TEXTJOIN($F$4,FALSE,源数据[[#This Row],[字段01]:[字段10]])</f>
        <v>江苏-南通市-1000000129-盛昌全商贸公司-茶饮-10000136-柠檬茶8---</v>
      </c>
      <c r="E2978" t="s">
        <v>20</v>
      </c>
      <c r="F2978" t="s">
        <v>67</v>
      </c>
      <c r="G2978">
        <v>1000000129</v>
      </c>
      <c r="H2978" t="s">
        <v>68</v>
      </c>
      <c r="I2978" s="2" t="s">
        <v>8</v>
      </c>
      <c r="J2978">
        <v>10000136</v>
      </c>
      <c r="K2978" t="s">
        <v>38</v>
      </c>
      <c r="M2978" s="3"/>
    </row>
    <row r="2979" spans="2:13" x14ac:dyDescent="0.2">
      <c r="B2979" s="1">
        <v>42916</v>
      </c>
      <c r="C2979">
        <v>2.1</v>
      </c>
      <c r="D2979" t="str">
        <f>_xlfn.TEXTJOIN($F$4,FALSE,源数据[[#This Row],[字段01]:[字段10]])</f>
        <v>江苏-苏州市-1000000054-荣聚本商贸公司-茶饮-10000078-铁观音茶15---</v>
      </c>
      <c r="E2979" t="s">
        <v>20</v>
      </c>
      <c r="F2979" t="s">
        <v>27</v>
      </c>
      <c r="G2979">
        <v>1000000054</v>
      </c>
      <c r="H2979" t="s">
        <v>34</v>
      </c>
      <c r="I2979" s="2" t="s">
        <v>8</v>
      </c>
      <c r="J2979">
        <v>10000078</v>
      </c>
      <c r="K2979" t="s">
        <v>28</v>
      </c>
      <c r="M2979" s="3"/>
    </row>
    <row r="2980" spans="2:13" x14ac:dyDescent="0.2">
      <c r="B2980" s="1">
        <v>42916</v>
      </c>
      <c r="C2980">
        <v>41.7</v>
      </c>
      <c r="D2980" t="str">
        <f>_xlfn.TEXTJOIN($F$4,FALSE,源数据[[#This Row],[字段01]:[字段10]])</f>
        <v>江苏-苏州市-1000000054-荣聚本商贸公司-茶饮-10000111-茉莉花茶3---</v>
      </c>
      <c r="E2980" t="s">
        <v>20</v>
      </c>
      <c r="F2980" t="s">
        <v>27</v>
      </c>
      <c r="G2980">
        <v>1000000054</v>
      </c>
      <c r="H2980" t="s">
        <v>34</v>
      </c>
      <c r="I2980" s="2" t="s">
        <v>8</v>
      </c>
      <c r="J2980">
        <v>10000111</v>
      </c>
      <c r="K2980" t="s">
        <v>35</v>
      </c>
      <c r="M2980" s="3"/>
    </row>
    <row r="2981" spans="2:13" x14ac:dyDescent="0.2">
      <c r="B2981" s="1">
        <v>42916</v>
      </c>
      <c r="C2981">
        <v>10.8</v>
      </c>
      <c r="D2981" t="str">
        <f>_xlfn.TEXTJOIN($F$4,FALSE,源数据[[#This Row],[字段01]:[字段10]])</f>
        <v>江苏-苏州市-1000000054-荣聚本商贸公司-茶饮-10000131-柠檬茶3---</v>
      </c>
      <c r="E2981" t="s">
        <v>20</v>
      </c>
      <c r="F2981" t="s">
        <v>27</v>
      </c>
      <c r="G2981">
        <v>1000000054</v>
      </c>
      <c r="H2981" t="s">
        <v>34</v>
      </c>
      <c r="I2981" s="2" t="s">
        <v>8</v>
      </c>
      <c r="J2981">
        <v>10000131</v>
      </c>
      <c r="K2981" t="s">
        <v>36</v>
      </c>
      <c r="M2981" s="3"/>
    </row>
    <row r="2982" spans="2:13" x14ac:dyDescent="0.2">
      <c r="B2982" s="1">
        <v>42916</v>
      </c>
      <c r="C2982">
        <v>4.2</v>
      </c>
      <c r="D2982" t="str">
        <f>_xlfn.TEXTJOIN($F$4,FALSE,源数据[[#This Row],[字段01]:[字段10]])</f>
        <v>江苏-无锡市-1000000046-多福复商贸公司-茶饮-10000136-柠檬茶8---</v>
      </c>
      <c r="E2982" t="s">
        <v>20</v>
      </c>
      <c r="F2982" t="s">
        <v>52</v>
      </c>
      <c r="G2982">
        <v>1000000046</v>
      </c>
      <c r="H2982" t="s">
        <v>50</v>
      </c>
      <c r="I2982" s="2" t="s">
        <v>8</v>
      </c>
      <c r="J2982">
        <v>10000136</v>
      </c>
      <c r="K2982" t="s">
        <v>38</v>
      </c>
      <c r="M2982" s="3"/>
    </row>
    <row r="2983" spans="2:13" x14ac:dyDescent="0.2">
      <c r="B2983" s="1">
        <v>42916</v>
      </c>
      <c r="C2983">
        <v>17.5</v>
      </c>
      <c r="D2983" t="str">
        <f>_xlfn.TEXTJOIN($F$4,FALSE,源数据[[#This Row],[字段01]:[字段10]])</f>
        <v>江苏-无锡市-1000000046-多福复商贸公司-果汁-40000080-芒果汁6---</v>
      </c>
      <c r="E2983" t="s">
        <v>20</v>
      </c>
      <c r="F2983" t="s">
        <v>52</v>
      </c>
      <c r="G2983">
        <v>1000000046</v>
      </c>
      <c r="H2983" t="s">
        <v>50</v>
      </c>
      <c r="I2983" s="2" t="s">
        <v>24</v>
      </c>
      <c r="J2983">
        <v>40000080</v>
      </c>
      <c r="K2983" t="s">
        <v>65</v>
      </c>
      <c r="M2983" s="3"/>
    </row>
    <row r="2984" spans="2:13" x14ac:dyDescent="0.2">
      <c r="B2984" s="1">
        <v>42916</v>
      </c>
      <c r="C2984">
        <v>60.8</v>
      </c>
      <c r="D2984" t="str">
        <f>_xlfn.TEXTJOIN($F$4,FALSE,源数据[[#This Row],[字段01]:[字段10]])</f>
        <v>江苏-徐州市-1000000031-顺满进商贸公司-果汁-40000085-红石榴汁1---</v>
      </c>
      <c r="E2984" t="s">
        <v>20</v>
      </c>
      <c r="F2984" t="s">
        <v>31</v>
      </c>
      <c r="G2984">
        <v>1000000031</v>
      </c>
      <c r="H2984" t="s">
        <v>30</v>
      </c>
      <c r="I2984" s="2" t="s">
        <v>24</v>
      </c>
      <c r="J2984">
        <v>40000085</v>
      </c>
      <c r="K2984" t="s">
        <v>22</v>
      </c>
      <c r="M2984" s="3"/>
    </row>
    <row r="2985" spans="2:13" x14ac:dyDescent="0.2">
      <c r="B2985" s="1">
        <v>42916</v>
      </c>
      <c r="C2985">
        <v>4.4000000000000004</v>
      </c>
      <c r="D2985" t="str">
        <f>_xlfn.TEXTJOIN($F$4,FALSE,源数据[[#This Row],[字段01]:[字段10]])</f>
        <v>江苏-扬州市-1000000579-润谦高商贸公司-茶饮-20000018-炭烧奶茶7---</v>
      </c>
      <c r="E2985" t="s">
        <v>20</v>
      </c>
      <c r="F2985" t="s">
        <v>59</v>
      </c>
      <c r="G2985">
        <v>1000000579</v>
      </c>
      <c r="H2985" t="s">
        <v>58</v>
      </c>
      <c r="I2985" s="2" t="s">
        <v>8</v>
      </c>
      <c r="J2985">
        <v>20000018</v>
      </c>
      <c r="K2985" t="s">
        <v>81</v>
      </c>
      <c r="M2985" s="3"/>
    </row>
    <row r="2986" spans="2:13" x14ac:dyDescent="0.2">
      <c r="B2986" s="1">
        <v>42916</v>
      </c>
      <c r="C2986">
        <v>43.8</v>
      </c>
      <c r="D2986" t="str">
        <f>_xlfn.TEXTJOIN($F$4,FALSE,源数据[[#This Row],[字段01]:[字段10]])</f>
        <v>江苏-扬州市-1000000579-润谦高商贸公司-果汁-40000085-红石榴汁1---</v>
      </c>
      <c r="E2986" t="s">
        <v>20</v>
      </c>
      <c r="F2986" t="s">
        <v>59</v>
      </c>
      <c r="G2986">
        <v>1000000579</v>
      </c>
      <c r="H2986" t="s">
        <v>58</v>
      </c>
      <c r="I2986" s="2" t="s">
        <v>24</v>
      </c>
      <c r="J2986">
        <v>40000085</v>
      </c>
      <c r="K2986" t="s">
        <v>22</v>
      </c>
      <c r="M2986" s="3"/>
    </row>
    <row r="2987" spans="2:13" x14ac:dyDescent="0.2">
      <c r="B2987" s="1">
        <v>42917</v>
      </c>
      <c r="C2987">
        <v>51.2</v>
      </c>
      <c r="D2987" t="str">
        <f>_xlfn.TEXTJOIN($F$4,FALSE,源数据[[#This Row],[字段01]:[字段10]])</f>
        <v>河南-洛阳市区-1000001915-华宏仁商贸公司-果汁-40000080-芒果汁6---</v>
      </c>
      <c r="E2987" t="s">
        <v>16</v>
      </c>
      <c r="F2987" t="s">
        <v>15</v>
      </c>
      <c r="G2987">
        <v>1000001915</v>
      </c>
      <c r="H2987" t="s">
        <v>13</v>
      </c>
      <c r="I2987" s="2" t="s">
        <v>24</v>
      </c>
      <c r="J2987">
        <v>40000080</v>
      </c>
      <c r="K2987" t="s">
        <v>65</v>
      </c>
      <c r="M2987" s="3"/>
    </row>
    <row r="2988" spans="2:13" x14ac:dyDescent="0.2">
      <c r="B2988" s="1">
        <v>42917</v>
      </c>
      <c r="C2988">
        <v>54.9</v>
      </c>
      <c r="D2988" t="str">
        <f>_xlfn.TEXTJOIN($F$4,FALSE,源数据[[#This Row],[字段01]:[字段10]])</f>
        <v>湖南-邵阳市-1000001502-裕协康商贸公司-茶饮-10000211-茉莉绿茶11---</v>
      </c>
      <c r="E2988" t="s">
        <v>3</v>
      </c>
      <c r="F2988" t="s">
        <v>55</v>
      </c>
      <c r="G2988">
        <v>1000001502</v>
      </c>
      <c r="H2988" t="s">
        <v>54</v>
      </c>
      <c r="I2988" s="2" t="s">
        <v>8</v>
      </c>
      <c r="J2988">
        <v>10000211</v>
      </c>
      <c r="K2988" t="s">
        <v>6</v>
      </c>
      <c r="M2988" s="3"/>
    </row>
    <row r="2989" spans="2:13" x14ac:dyDescent="0.2">
      <c r="B2989" s="1">
        <v>42917</v>
      </c>
      <c r="C2989">
        <v>2.6</v>
      </c>
      <c r="D2989" t="str">
        <f>_xlfn.TEXTJOIN($F$4,FALSE,源数据[[#This Row],[字段01]:[字段10]])</f>
        <v>湖南-邵阳市-1000001502-裕协康商贸公司-茶饮-10000211-茉莉绿茶11---</v>
      </c>
      <c r="E2989" t="s">
        <v>3</v>
      </c>
      <c r="F2989" t="s">
        <v>55</v>
      </c>
      <c r="G2989">
        <v>1000001502</v>
      </c>
      <c r="H2989" t="s">
        <v>54</v>
      </c>
      <c r="I2989" s="2" t="s">
        <v>8</v>
      </c>
      <c r="J2989">
        <v>10000211</v>
      </c>
      <c r="K2989" t="s">
        <v>6</v>
      </c>
      <c r="M2989" s="3"/>
    </row>
    <row r="2990" spans="2:13" x14ac:dyDescent="0.2">
      <c r="B2990" s="1">
        <v>42917</v>
      </c>
      <c r="C2990">
        <v>0.1</v>
      </c>
      <c r="D2990" t="str">
        <f>_xlfn.TEXTJOIN($F$4,FALSE,源数据[[#This Row],[字段01]:[字段10]])</f>
        <v>江苏-南通市-1000003349-晨乐商贸有限公司-茶饮-20000099-拿铁奶茶2---</v>
      </c>
      <c r="E2990" t="s">
        <v>20</v>
      </c>
      <c r="F2990" t="s">
        <v>67</v>
      </c>
      <c r="G2990">
        <v>1000003349</v>
      </c>
      <c r="H2990" t="s">
        <v>66</v>
      </c>
      <c r="I2990" s="2" t="s">
        <v>8</v>
      </c>
      <c r="J2990">
        <v>20000099</v>
      </c>
      <c r="K2990" t="s">
        <v>18</v>
      </c>
      <c r="M2990" s="3"/>
    </row>
    <row r="2991" spans="2:13" x14ac:dyDescent="0.2">
      <c r="B2991" s="1">
        <v>42917</v>
      </c>
      <c r="C2991">
        <v>20.5</v>
      </c>
      <c r="D2991" t="str">
        <f>_xlfn.TEXTJOIN($F$4,FALSE,源数据[[#This Row],[字段01]:[字段10]])</f>
        <v>江苏-苏州市-1000000054-荣聚本商贸公司-果汁-40000085-红石榴汁1---</v>
      </c>
      <c r="E2991" t="s">
        <v>20</v>
      </c>
      <c r="F2991" t="s">
        <v>27</v>
      </c>
      <c r="G2991">
        <v>1000000054</v>
      </c>
      <c r="H2991" t="s">
        <v>34</v>
      </c>
      <c r="I2991" s="2" t="s">
        <v>24</v>
      </c>
      <c r="J2991">
        <v>40000085</v>
      </c>
      <c r="K2991" t="s">
        <v>22</v>
      </c>
      <c r="M2991" s="3"/>
    </row>
    <row r="2992" spans="2:13" x14ac:dyDescent="0.2">
      <c r="B2992" s="1">
        <v>42917</v>
      </c>
      <c r="C2992">
        <v>8.6999999999999993</v>
      </c>
      <c r="D2992" t="str">
        <f>_xlfn.TEXTJOIN($F$4,FALSE,源数据[[#This Row],[字段01]:[字段10]])</f>
        <v>江苏-苏州市-1000000054-荣聚本商贸公司-果汁-40000085-红石榴汁1---</v>
      </c>
      <c r="E2992" t="s">
        <v>20</v>
      </c>
      <c r="F2992" t="s">
        <v>27</v>
      </c>
      <c r="G2992">
        <v>1000000054</v>
      </c>
      <c r="H2992" t="s">
        <v>34</v>
      </c>
      <c r="I2992" s="2" t="s">
        <v>24</v>
      </c>
      <c r="J2992">
        <v>40000085</v>
      </c>
      <c r="K2992" t="s">
        <v>22</v>
      </c>
      <c r="M2992" s="3"/>
    </row>
    <row r="2993" spans="2:13" x14ac:dyDescent="0.2">
      <c r="B2993" s="1">
        <v>42918</v>
      </c>
      <c r="C2993">
        <v>1.3</v>
      </c>
      <c r="D2993" t="str">
        <f>_xlfn.TEXTJOIN($F$4,FALSE,源数据[[#This Row],[字段01]:[字段10]])</f>
        <v>江苏-南通市-1000003349-晨乐商贸有限公司-茶饮-20000099-拿铁奶茶2---</v>
      </c>
      <c r="E2993" t="s">
        <v>20</v>
      </c>
      <c r="F2993" t="s">
        <v>67</v>
      </c>
      <c r="G2993">
        <v>1000003349</v>
      </c>
      <c r="H2993" t="s">
        <v>66</v>
      </c>
      <c r="I2993" s="2" t="s">
        <v>8</v>
      </c>
      <c r="J2993">
        <v>20000099</v>
      </c>
      <c r="K2993" t="s">
        <v>18</v>
      </c>
      <c r="M2993" s="3"/>
    </row>
    <row r="2994" spans="2:13" x14ac:dyDescent="0.2">
      <c r="B2994" s="1">
        <v>42918</v>
      </c>
      <c r="C2994">
        <v>24.7</v>
      </c>
      <c r="D2994" t="str">
        <f>_xlfn.TEXTJOIN($F$4,FALSE,源数据[[#This Row],[字段01]:[字段10]])</f>
        <v>江苏-苏州市-1000000054-荣聚本商贸公司-果汁-40000085-红石榴汁1---</v>
      </c>
      <c r="E2994" t="s">
        <v>20</v>
      </c>
      <c r="F2994" t="s">
        <v>27</v>
      </c>
      <c r="G2994">
        <v>1000000054</v>
      </c>
      <c r="H2994" t="s">
        <v>34</v>
      </c>
      <c r="I2994" s="2" t="s">
        <v>24</v>
      </c>
      <c r="J2994">
        <v>40000085</v>
      </c>
      <c r="K2994" t="s">
        <v>22</v>
      </c>
      <c r="M2994" s="3"/>
    </row>
    <row r="2995" spans="2:13" x14ac:dyDescent="0.2">
      <c r="B2995" s="1">
        <v>42918</v>
      </c>
      <c r="C2995">
        <v>10.4</v>
      </c>
      <c r="D2995" t="str">
        <f>_xlfn.TEXTJOIN($F$4,FALSE,源数据[[#This Row],[字段01]:[字段10]])</f>
        <v>江苏-苏州市-1000000054-荣聚本商贸公司-果汁-40000085-红石榴汁1---</v>
      </c>
      <c r="E2995" t="s">
        <v>20</v>
      </c>
      <c r="F2995" t="s">
        <v>27</v>
      </c>
      <c r="G2995">
        <v>1000000054</v>
      </c>
      <c r="H2995" t="s">
        <v>34</v>
      </c>
      <c r="I2995" s="2" t="s">
        <v>24</v>
      </c>
      <c r="J2995">
        <v>40000085</v>
      </c>
      <c r="K2995" t="s">
        <v>22</v>
      </c>
      <c r="M2995" s="3"/>
    </row>
    <row r="2996" spans="2:13" x14ac:dyDescent="0.2">
      <c r="B2996" s="1">
        <v>42919</v>
      </c>
      <c r="C2996">
        <v>27.9</v>
      </c>
      <c r="D2996" t="str">
        <f>_xlfn.TEXTJOIN($F$4,FALSE,源数据[[#This Row],[字段01]:[字段10]])</f>
        <v>安徽-合肥市-1000001014-义浩安商贸公司-果汁-40000085-红石榴汁1---</v>
      </c>
      <c r="E2996" t="s">
        <v>41</v>
      </c>
      <c r="F2996" t="s">
        <v>40</v>
      </c>
      <c r="G2996">
        <v>1000001014</v>
      </c>
      <c r="H2996" t="s">
        <v>42</v>
      </c>
      <c r="I2996" s="2" t="s">
        <v>24</v>
      </c>
      <c r="J2996">
        <v>40000085</v>
      </c>
      <c r="K2996" t="s">
        <v>22</v>
      </c>
      <c r="M2996" s="3"/>
    </row>
    <row r="2997" spans="2:13" x14ac:dyDescent="0.2">
      <c r="B2997" s="1">
        <v>42919</v>
      </c>
      <c r="C2997">
        <v>36.200000000000003</v>
      </c>
      <c r="D2997" t="str">
        <f>_xlfn.TEXTJOIN($F$4,FALSE,源数据[[#This Row],[字段01]:[字段10]])</f>
        <v>湖南-常德市-1000000281-宝飞圣商贸公司-汽水-50000113-百香果味汽水18---</v>
      </c>
      <c r="E2997" t="s">
        <v>3</v>
      </c>
      <c r="F2997" t="s">
        <v>73</v>
      </c>
      <c r="G2997">
        <v>1000000281</v>
      </c>
      <c r="H2997" t="s">
        <v>72</v>
      </c>
      <c r="I2997" s="2" t="s">
        <v>80</v>
      </c>
      <c r="J2997">
        <v>50000113</v>
      </c>
      <c r="K2997" t="s">
        <v>79</v>
      </c>
      <c r="M2997" s="3"/>
    </row>
    <row r="2998" spans="2:13" x14ac:dyDescent="0.2">
      <c r="B2998" s="1">
        <v>42919</v>
      </c>
      <c r="C2998">
        <v>12.5</v>
      </c>
      <c r="D2998" t="str">
        <f>_xlfn.TEXTJOIN($F$4,FALSE,源数据[[#This Row],[字段01]:[字段10]])</f>
        <v>湖南-郴州市-1000002981-祥顺源商贸公司-茶饮-10000131-柠檬茶3---</v>
      </c>
      <c r="E2998" t="s">
        <v>3</v>
      </c>
      <c r="F2998" t="s">
        <v>10</v>
      </c>
      <c r="G2998">
        <v>1000002981</v>
      </c>
      <c r="H2998" t="s">
        <v>60</v>
      </c>
      <c r="I2998" s="2" t="s">
        <v>8</v>
      </c>
      <c r="J2998">
        <v>10000131</v>
      </c>
      <c r="K2998" t="s">
        <v>36</v>
      </c>
      <c r="M2998" s="3"/>
    </row>
    <row r="2999" spans="2:13" x14ac:dyDescent="0.2">
      <c r="B2999" s="1">
        <v>42919</v>
      </c>
      <c r="C2999">
        <v>40.799999999999997</v>
      </c>
      <c r="D2999" t="str">
        <f>_xlfn.TEXTJOIN($F$4,FALSE,源数据[[#This Row],[字段01]:[字段10]])</f>
        <v>湖南-郴州市-1000002981-祥顺源商贸公司-汽水-50000113-百香果味汽水18---</v>
      </c>
      <c r="E2999" t="s">
        <v>3</v>
      </c>
      <c r="F2999" t="s">
        <v>10</v>
      </c>
      <c r="G2999">
        <v>1000002981</v>
      </c>
      <c r="H2999" t="s">
        <v>60</v>
      </c>
      <c r="I2999" s="2" t="s">
        <v>80</v>
      </c>
      <c r="J2999">
        <v>50000113</v>
      </c>
      <c r="K2999" t="s">
        <v>79</v>
      </c>
      <c r="M2999" s="3"/>
    </row>
    <row r="3000" spans="2:13" x14ac:dyDescent="0.2">
      <c r="B3000" s="1">
        <v>42919</v>
      </c>
      <c r="C3000">
        <v>3.6</v>
      </c>
      <c r="D3000" t="str">
        <f>_xlfn.TEXTJOIN($F$4,FALSE,源数据[[#This Row],[字段01]:[字段10]])</f>
        <v>湖南-长沙市-1000000059-厚飞康商贸公司-汽水-50000113-百香果味汽水18---</v>
      </c>
      <c r="E3000" t="s">
        <v>3</v>
      </c>
      <c r="F3000" t="s">
        <v>12</v>
      </c>
      <c r="G3000">
        <v>1000000059</v>
      </c>
      <c r="H3000" t="s">
        <v>53</v>
      </c>
      <c r="I3000" s="2" t="s">
        <v>80</v>
      </c>
      <c r="J3000">
        <v>50000113</v>
      </c>
      <c r="K3000" t="s">
        <v>79</v>
      </c>
      <c r="M3000" s="3"/>
    </row>
    <row r="3001" spans="2:13" x14ac:dyDescent="0.2">
      <c r="B3001" s="1">
        <v>42919</v>
      </c>
      <c r="C3001">
        <v>28.4</v>
      </c>
      <c r="D3001" t="str">
        <f>_xlfn.TEXTJOIN($F$4,FALSE,源数据[[#This Row],[字段01]:[字段10]])</f>
        <v>江苏-常州市-1000001133-厚弘优商贸公司-茶饮-10000078-铁观音茶15---</v>
      </c>
      <c r="E3001" t="s">
        <v>20</v>
      </c>
      <c r="F3001" t="s">
        <v>44</v>
      </c>
      <c r="G3001">
        <v>1000001133</v>
      </c>
      <c r="H3001" t="s">
        <v>43</v>
      </c>
      <c r="I3001" s="2" t="s">
        <v>8</v>
      </c>
      <c r="J3001">
        <v>10000078</v>
      </c>
      <c r="K3001" t="s">
        <v>28</v>
      </c>
      <c r="M3001" s="3"/>
    </row>
    <row r="3002" spans="2:13" x14ac:dyDescent="0.2">
      <c r="B3002" s="1">
        <v>42919</v>
      </c>
      <c r="C3002">
        <v>20.6</v>
      </c>
      <c r="D3002" t="str">
        <f>_xlfn.TEXTJOIN($F$4,FALSE,源数据[[#This Row],[字段01]:[字段10]])</f>
        <v>江苏-常州市-1000001133-厚弘优商贸公司-茶饮-10000078-铁观音茶15---</v>
      </c>
      <c r="E3002" t="s">
        <v>20</v>
      </c>
      <c r="F3002" t="s">
        <v>44</v>
      </c>
      <c r="G3002">
        <v>1000001133</v>
      </c>
      <c r="H3002" t="s">
        <v>43</v>
      </c>
      <c r="I3002" s="2" t="s">
        <v>8</v>
      </c>
      <c r="J3002">
        <v>10000078</v>
      </c>
      <c r="K3002" t="s">
        <v>28</v>
      </c>
      <c r="M3002" s="3"/>
    </row>
    <row r="3003" spans="2:13" x14ac:dyDescent="0.2">
      <c r="B3003" s="1">
        <v>42919</v>
      </c>
      <c r="C3003">
        <v>18.600000000000001</v>
      </c>
      <c r="D3003" t="str">
        <f>_xlfn.TEXTJOIN($F$4,FALSE,源数据[[#This Row],[字段01]:[字段10]])</f>
        <v>江苏-常州市-1000001133-厚弘优商贸公司-茶饮-10000078-铁观音茶15---</v>
      </c>
      <c r="E3003" t="s">
        <v>20</v>
      </c>
      <c r="F3003" t="s">
        <v>44</v>
      </c>
      <c r="G3003">
        <v>1000001133</v>
      </c>
      <c r="H3003" t="s">
        <v>43</v>
      </c>
      <c r="I3003" s="2" t="s">
        <v>8</v>
      </c>
      <c r="J3003">
        <v>10000078</v>
      </c>
      <c r="K3003" t="s">
        <v>28</v>
      </c>
      <c r="M3003" s="3"/>
    </row>
    <row r="3004" spans="2:13" x14ac:dyDescent="0.2">
      <c r="B3004" s="1">
        <v>42919</v>
      </c>
      <c r="C3004">
        <v>29.5</v>
      </c>
      <c r="D3004" t="str">
        <f>_xlfn.TEXTJOIN($F$4,FALSE,源数据[[#This Row],[字段01]:[字段10]])</f>
        <v>江苏-常州市-1000001133-厚弘优商贸公司-茶饮-10000111-茉莉花茶3---</v>
      </c>
      <c r="E3004" t="s">
        <v>20</v>
      </c>
      <c r="F3004" t="s">
        <v>44</v>
      </c>
      <c r="G3004">
        <v>1000001133</v>
      </c>
      <c r="H3004" t="s">
        <v>43</v>
      </c>
      <c r="I3004" s="2" t="s">
        <v>8</v>
      </c>
      <c r="J3004">
        <v>10000111</v>
      </c>
      <c r="K3004" t="s">
        <v>35</v>
      </c>
      <c r="M3004" s="3"/>
    </row>
    <row r="3005" spans="2:13" x14ac:dyDescent="0.2">
      <c r="B3005" s="1">
        <v>42919</v>
      </c>
      <c r="C3005">
        <v>16.5</v>
      </c>
      <c r="D3005" t="str">
        <f>_xlfn.TEXTJOIN($F$4,FALSE,源数据[[#This Row],[字段01]:[字段10]])</f>
        <v>江苏-常州市-1000001133-厚弘优商贸公司-茶饮-10000111-茉莉花茶3---</v>
      </c>
      <c r="E3005" t="s">
        <v>20</v>
      </c>
      <c r="F3005" t="s">
        <v>44</v>
      </c>
      <c r="G3005">
        <v>1000001133</v>
      </c>
      <c r="H3005" t="s">
        <v>43</v>
      </c>
      <c r="I3005" s="2" t="s">
        <v>8</v>
      </c>
      <c r="J3005">
        <v>10000111</v>
      </c>
      <c r="K3005" t="s">
        <v>35</v>
      </c>
      <c r="M3005" s="3"/>
    </row>
    <row r="3006" spans="2:13" x14ac:dyDescent="0.2">
      <c r="B3006" s="1">
        <v>42919</v>
      </c>
      <c r="C3006">
        <v>25.5</v>
      </c>
      <c r="D3006" t="str">
        <f>_xlfn.TEXTJOIN($F$4,FALSE,源数据[[#This Row],[字段01]:[字段10]])</f>
        <v>江苏-常州市-1000001133-厚弘优商贸公司-茶饮-10000131-柠檬茶3---</v>
      </c>
      <c r="E3006" t="s">
        <v>20</v>
      </c>
      <c r="F3006" t="s">
        <v>44</v>
      </c>
      <c r="G3006">
        <v>1000001133</v>
      </c>
      <c r="H3006" t="s">
        <v>43</v>
      </c>
      <c r="I3006" s="2" t="s">
        <v>8</v>
      </c>
      <c r="J3006">
        <v>10000131</v>
      </c>
      <c r="K3006" t="s">
        <v>36</v>
      </c>
      <c r="M3006" s="3"/>
    </row>
    <row r="3007" spans="2:13" x14ac:dyDescent="0.2">
      <c r="B3007" s="1">
        <v>42919</v>
      </c>
      <c r="C3007">
        <v>9.3000000000000007</v>
      </c>
      <c r="D3007" t="str">
        <f>_xlfn.TEXTJOIN($F$4,FALSE,源数据[[#This Row],[字段01]:[字段10]])</f>
        <v>江苏-常州市-1000001133-厚弘优商贸公司-茶饮-10000131-柠檬茶3---</v>
      </c>
      <c r="E3007" t="s">
        <v>20</v>
      </c>
      <c r="F3007" t="s">
        <v>44</v>
      </c>
      <c r="G3007">
        <v>1000001133</v>
      </c>
      <c r="H3007" t="s">
        <v>43</v>
      </c>
      <c r="I3007" s="2" t="s">
        <v>8</v>
      </c>
      <c r="J3007">
        <v>10000131</v>
      </c>
      <c r="K3007" t="s">
        <v>36</v>
      </c>
      <c r="M3007" s="3"/>
    </row>
    <row r="3008" spans="2:13" x14ac:dyDescent="0.2">
      <c r="B3008" s="1">
        <v>42919</v>
      </c>
      <c r="C3008">
        <v>12.3</v>
      </c>
      <c r="D3008" t="str">
        <f>_xlfn.TEXTJOIN($F$4,FALSE,源数据[[#This Row],[字段01]:[字段10]])</f>
        <v>江苏-常州市-1000001133-厚弘优商贸公司-茶饮-10000131-柠檬茶3---</v>
      </c>
      <c r="E3008" t="s">
        <v>20</v>
      </c>
      <c r="F3008" t="s">
        <v>44</v>
      </c>
      <c r="G3008">
        <v>1000001133</v>
      </c>
      <c r="H3008" t="s">
        <v>43</v>
      </c>
      <c r="I3008" s="2" t="s">
        <v>8</v>
      </c>
      <c r="J3008">
        <v>10000131</v>
      </c>
      <c r="K3008" t="s">
        <v>36</v>
      </c>
      <c r="M3008" s="3"/>
    </row>
    <row r="3009" spans="2:13" x14ac:dyDescent="0.2">
      <c r="B3009" s="1">
        <v>42919</v>
      </c>
      <c r="C3009">
        <v>1.6</v>
      </c>
      <c r="D3009" t="str">
        <f>_xlfn.TEXTJOIN($F$4,FALSE,源数据[[#This Row],[字段01]:[字段10]])</f>
        <v>江苏-南京市区-1000000020-吉兴进商贸公司-饮用水-30000011-矿泉水11---</v>
      </c>
      <c r="E3009" t="s">
        <v>20</v>
      </c>
      <c r="F3009" t="s">
        <v>47</v>
      </c>
      <c r="G3009">
        <v>1000000020</v>
      </c>
      <c r="H3009" t="s">
        <v>71</v>
      </c>
      <c r="I3009" s="2" t="s">
        <v>4</v>
      </c>
      <c r="J3009">
        <v>30000011</v>
      </c>
      <c r="K3009" t="s">
        <v>1</v>
      </c>
      <c r="M3009" s="3"/>
    </row>
    <row r="3010" spans="2:13" x14ac:dyDescent="0.2">
      <c r="B3010" s="1">
        <v>42919</v>
      </c>
      <c r="C3010">
        <v>4.5999999999999996</v>
      </c>
      <c r="D3010" t="str">
        <f>_xlfn.TEXTJOIN($F$4,FALSE,源数据[[#This Row],[字段01]:[字段10]])</f>
        <v>江苏-苏州市-1000000054-荣聚本商贸公司-茶饮-10000078-铁观音茶15---</v>
      </c>
      <c r="E3010" t="s">
        <v>20</v>
      </c>
      <c r="F3010" t="s">
        <v>27</v>
      </c>
      <c r="G3010">
        <v>1000000054</v>
      </c>
      <c r="H3010" t="s">
        <v>34</v>
      </c>
      <c r="I3010" s="2" t="s">
        <v>8</v>
      </c>
      <c r="J3010">
        <v>10000078</v>
      </c>
      <c r="K3010" t="s">
        <v>28</v>
      </c>
      <c r="M3010" s="3"/>
    </row>
    <row r="3011" spans="2:13" x14ac:dyDescent="0.2">
      <c r="B3011" s="1">
        <v>42919</v>
      </c>
      <c r="C3011">
        <v>17.3</v>
      </c>
      <c r="D3011" t="str">
        <f>_xlfn.TEXTJOIN($F$4,FALSE,源数据[[#This Row],[字段01]:[字段10]])</f>
        <v>江苏-苏州市-1000000054-荣聚本商贸公司-茶饮-10000111-茉莉花茶3---</v>
      </c>
      <c r="E3011" t="s">
        <v>20</v>
      </c>
      <c r="F3011" t="s">
        <v>27</v>
      </c>
      <c r="G3011">
        <v>1000000054</v>
      </c>
      <c r="H3011" t="s">
        <v>34</v>
      </c>
      <c r="I3011" s="2" t="s">
        <v>8</v>
      </c>
      <c r="J3011">
        <v>10000111</v>
      </c>
      <c r="K3011" t="s">
        <v>35</v>
      </c>
      <c r="M3011" s="3"/>
    </row>
    <row r="3012" spans="2:13" x14ac:dyDescent="0.2">
      <c r="B3012" s="1">
        <v>42919</v>
      </c>
      <c r="C3012">
        <v>50.9</v>
      </c>
      <c r="D3012" t="str">
        <f>_xlfn.TEXTJOIN($F$4,FALSE,源数据[[#This Row],[字段01]:[字段10]])</f>
        <v>江苏-苏州市-1000000054-荣聚本商贸公司-茶饮-10000111-茉莉花茶3---</v>
      </c>
      <c r="E3012" t="s">
        <v>20</v>
      </c>
      <c r="F3012" t="s">
        <v>27</v>
      </c>
      <c r="G3012">
        <v>1000000054</v>
      </c>
      <c r="H3012" t="s">
        <v>34</v>
      </c>
      <c r="I3012" s="2" t="s">
        <v>8</v>
      </c>
      <c r="J3012">
        <v>10000111</v>
      </c>
      <c r="K3012" t="s">
        <v>35</v>
      </c>
      <c r="M3012" s="3"/>
    </row>
    <row r="3013" spans="2:13" x14ac:dyDescent="0.2">
      <c r="B3013" s="1">
        <v>42919</v>
      </c>
      <c r="C3013">
        <v>11.7</v>
      </c>
      <c r="D3013" t="str">
        <f>_xlfn.TEXTJOIN($F$4,FALSE,源数据[[#This Row],[字段01]:[字段10]])</f>
        <v>江苏-苏州市-1000000054-荣聚本商贸公司-茶饮-10000131-柠檬茶3---</v>
      </c>
      <c r="E3013" t="s">
        <v>20</v>
      </c>
      <c r="F3013" t="s">
        <v>27</v>
      </c>
      <c r="G3013">
        <v>1000000054</v>
      </c>
      <c r="H3013" t="s">
        <v>34</v>
      </c>
      <c r="I3013" s="2" t="s">
        <v>8</v>
      </c>
      <c r="J3013">
        <v>10000131</v>
      </c>
      <c r="K3013" t="s">
        <v>36</v>
      </c>
      <c r="M3013" s="3"/>
    </row>
    <row r="3014" spans="2:13" x14ac:dyDescent="0.2">
      <c r="B3014" s="1">
        <v>42919</v>
      </c>
      <c r="C3014">
        <v>4.8</v>
      </c>
      <c r="D3014" t="str">
        <f>_xlfn.TEXTJOIN($F$4,FALSE,源数据[[#This Row],[字段01]:[字段10]])</f>
        <v>江苏-苏州市-1000000054-荣聚本商贸公司-茶饮-10000136-柠檬茶8---</v>
      </c>
      <c r="E3014" t="s">
        <v>20</v>
      </c>
      <c r="F3014" t="s">
        <v>27</v>
      </c>
      <c r="G3014">
        <v>1000000054</v>
      </c>
      <c r="H3014" t="s">
        <v>34</v>
      </c>
      <c r="I3014" s="2" t="s">
        <v>8</v>
      </c>
      <c r="J3014">
        <v>10000136</v>
      </c>
      <c r="K3014" t="s">
        <v>38</v>
      </c>
      <c r="M3014" s="3"/>
    </row>
    <row r="3015" spans="2:13" x14ac:dyDescent="0.2">
      <c r="B3015" s="1">
        <v>42919</v>
      </c>
      <c r="C3015">
        <v>20.8</v>
      </c>
      <c r="D3015" t="str">
        <f>_xlfn.TEXTJOIN($F$4,FALSE,源数据[[#This Row],[字段01]:[字段10]])</f>
        <v>江苏-苏州市-1000000054-荣聚本商贸公司-果汁-40000085-红石榴汁1---</v>
      </c>
      <c r="E3015" t="s">
        <v>20</v>
      </c>
      <c r="F3015" t="s">
        <v>27</v>
      </c>
      <c r="G3015">
        <v>1000000054</v>
      </c>
      <c r="H3015" t="s">
        <v>34</v>
      </c>
      <c r="I3015" s="2" t="s">
        <v>24</v>
      </c>
      <c r="J3015">
        <v>40000085</v>
      </c>
      <c r="K3015" t="s">
        <v>22</v>
      </c>
      <c r="M3015" s="3"/>
    </row>
    <row r="3016" spans="2:13" x14ac:dyDescent="0.2">
      <c r="B3016" s="1">
        <v>42919</v>
      </c>
      <c r="C3016">
        <v>8.9</v>
      </c>
      <c r="D3016" t="str">
        <f>_xlfn.TEXTJOIN($F$4,FALSE,源数据[[#This Row],[字段01]:[字段10]])</f>
        <v>江苏-苏州市-1000000054-荣聚本商贸公司-果汁-40000085-红石榴汁1---</v>
      </c>
      <c r="E3016" t="s">
        <v>20</v>
      </c>
      <c r="F3016" t="s">
        <v>27</v>
      </c>
      <c r="G3016">
        <v>1000000054</v>
      </c>
      <c r="H3016" t="s">
        <v>34</v>
      </c>
      <c r="I3016" s="2" t="s">
        <v>24</v>
      </c>
      <c r="J3016">
        <v>40000085</v>
      </c>
      <c r="K3016" t="s">
        <v>22</v>
      </c>
      <c r="M3016" s="3"/>
    </row>
    <row r="3017" spans="2:13" x14ac:dyDescent="0.2">
      <c r="B3017" s="1">
        <v>42919</v>
      </c>
      <c r="C3017">
        <v>4.3</v>
      </c>
      <c r="D3017" t="str">
        <f>_xlfn.TEXTJOIN($F$4,FALSE,源数据[[#This Row],[字段01]:[字段10]])</f>
        <v>江苏-苏州市-1000000101-美协旺商贸公司-茶饮-10000078-铁观音茶15---</v>
      </c>
      <c r="E3017" t="s">
        <v>20</v>
      </c>
      <c r="F3017" t="s">
        <v>27</v>
      </c>
      <c r="G3017">
        <v>1000000101</v>
      </c>
      <c r="H3017" t="s">
        <v>37</v>
      </c>
      <c r="I3017" s="2" t="s">
        <v>8</v>
      </c>
      <c r="J3017">
        <v>10000078</v>
      </c>
      <c r="K3017" t="s">
        <v>28</v>
      </c>
      <c r="M3017" s="3"/>
    </row>
    <row r="3018" spans="2:13" x14ac:dyDescent="0.2">
      <c r="B3018" s="1">
        <v>42919</v>
      </c>
      <c r="C3018">
        <v>34.299999999999997</v>
      </c>
      <c r="D3018" t="str">
        <f>_xlfn.TEXTJOIN($F$4,FALSE,源数据[[#This Row],[字段01]:[字段10]])</f>
        <v>江苏-苏州市-1000000101-美协旺商贸公司-茶饮-10000111-茉莉花茶3---</v>
      </c>
      <c r="E3018" t="s">
        <v>20</v>
      </c>
      <c r="F3018" t="s">
        <v>27</v>
      </c>
      <c r="G3018">
        <v>1000000101</v>
      </c>
      <c r="H3018" t="s">
        <v>37</v>
      </c>
      <c r="I3018" s="2" t="s">
        <v>8</v>
      </c>
      <c r="J3018">
        <v>10000111</v>
      </c>
      <c r="K3018" t="s">
        <v>35</v>
      </c>
      <c r="M3018" s="3"/>
    </row>
    <row r="3019" spans="2:13" x14ac:dyDescent="0.2">
      <c r="B3019" s="1">
        <v>42919</v>
      </c>
      <c r="C3019">
        <v>5.9</v>
      </c>
      <c r="D3019" t="str">
        <f>_xlfn.TEXTJOIN($F$4,FALSE,源数据[[#This Row],[字段01]:[字段10]])</f>
        <v>江苏-苏州市-1000000101-美协旺商贸公司-茶饮-10000131-柠檬茶3---</v>
      </c>
      <c r="E3019" t="s">
        <v>20</v>
      </c>
      <c r="F3019" t="s">
        <v>27</v>
      </c>
      <c r="G3019">
        <v>1000000101</v>
      </c>
      <c r="H3019" t="s">
        <v>37</v>
      </c>
      <c r="I3019" s="2" t="s">
        <v>8</v>
      </c>
      <c r="J3019">
        <v>10000131</v>
      </c>
      <c r="K3019" t="s">
        <v>36</v>
      </c>
      <c r="M3019" s="3"/>
    </row>
    <row r="3020" spans="2:13" x14ac:dyDescent="0.2">
      <c r="B3020" s="1">
        <v>42919</v>
      </c>
      <c r="C3020">
        <v>4.4000000000000004</v>
      </c>
      <c r="D3020" t="str">
        <f>_xlfn.TEXTJOIN($F$4,FALSE,源数据[[#This Row],[字段01]:[字段10]])</f>
        <v>江苏-苏州市-1000000101-美协旺商贸公司-茶饮-10000136-柠檬茶8---</v>
      </c>
      <c r="E3020" t="s">
        <v>20</v>
      </c>
      <c r="F3020" t="s">
        <v>27</v>
      </c>
      <c r="G3020">
        <v>1000000101</v>
      </c>
      <c r="H3020" t="s">
        <v>37</v>
      </c>
      <c r="I3020" s="2" t="s">
        <v>8</v>
      </c>
      <c r="J3020">
        <v>10000136</v>
      </c>
      <c r="K3020" t="s">
        <v>38</v>
      </c>
      <c r="M3020" s="3"/>
    </row>
    <row r="3021" spans="2:13" x14ac:dyDescent="0.2">
      <c r="B3021" s="1">
        <v>42919</v>
      </c>
      <c r="C3021">
        <v>4.4000000000000004</v>
      </c>
      <c r="D3021" t="str">
        <f>_xlfn.TEXTJOIN($F$4,FALSE,源数据[[#This Row],[字段01]:[字段10]])</f>
        <v>江苏-无锡市-1000000046-多福复商贸公司-茶饮-10000078-铁观音茶15---</v>
      </c>
      <c r="E3021" t="s">
        <v>20</v>
      </c>
      <c r="F3021" t="s">
        <v>52</v>
      </c>
      <c r="G3021">
        <v>1000000046</v>
      </c>
      <c r="H3021" t="s">
        <v>50</v>
      </c>
      <c r="I3021" s="2" t="s">
        <v>8</v>
      </c>
      <c r="J3021">
        <v>10000078</v>
      </c>
      <c r="K3021" t="s">
        <v>28</v>
      </c>
      <c r="M3021" s="3"/>
    </row>
    <row r="3022" spans="2:13" x14ac:dyDescent="0.2">
      <c r="B3022" s="1">
        <v>42919</v>
      </c>
      <c r="C3022">
        <v>20.6</v>
      </c>
      <c r="D3022" t="str">
        <f>_xlfn.TEXTJOIN($F$4,FALSE,源数据[[#This Row],[字段01]:[字段10]])</f>
        <v>江苏-无锡市-1000000046-多福复商贸公司-茶饮-10000111-茉莉花茶3---</v>
      </c>
      <c r="E3022" t="s">
        <v>20</v>
      </c>
      <c r="F3022" t="s">
        <v>52</v>
      </c>
      <c r="G3022">
        <v>1000000046</v>
      </c>
      <c r="H3022" t="s">
        <v>50</v>
      </c>
      <c r="I3022" s="2" t="s">
        <v>8</v>
      </c>
      <c r="J3022">
        <v>10000111</v>
      </c>
      <c r="K3022" t="s">
        <v>35</v>
      </c>
      <c r="M3022" s="3"/>
    </row>
    <row r="3023" spans="2:13" x14ac:dyDescent="0.2">
      <c r="B3023" s="1">
        <v>42919</v>
      </c>
      <c r="C3023">
        <v>10.199999999999999</v>
      </c>
      <c r="D3023" t="str">
        <f>_xlfn.TEXTJOIN($F$4,FALSE,源数据[[#This Row],[字段01]:[字段10]])</f>
        <v>江苏-无锡市-1000000046-多福复商贸公司-茶饮-10000211-茉莉绿茶11---</v>
      </c>
      <c r="E3023" t="s">
        <v>20</v>
      </c>
      <c r="F3023" t="s">
        <v>52</v>
      </c>
      <c r="G3023">
        <v>1000000046</v>
      </c>
      <c r="H3023" t="s">
        <v>50</v>
      </c>
      <c r="I3023" s="2" t="s">
        <v>8</v>
      </c>
      <c r="J3023">
        <v>10000211</v>
      </c>
      <c r="K3023" t="s">
        <v>6</v>
      </c>
      <c r="M3023" s="3"/>
    </row>
    <row r="3024" spans="2:13" x14ac:dyDescent="0.2">
      <c r="B3024" s="1">
        <v>42920</v>
      </c>
      <c r="C3024">
        <v>0</v>
      </c>
      <c r="D3024" t="str">
        <f>_xlfn.TEXTJOIN($F$4,FALSE,源数据[[#This Row],[字段01]:[字段10]])</f>
        <v>江苏-南通市-1000003349-晨乐商贸有限公司-茶饮-20000099-拿铁奶茶2---</v>
      </c>
      <c r="E3024" t="s">
        <v>20</v>
      </c>
      <c r="F3024" t="s">
        <v>67</v>
      </c>
      <c r="G3024">
        <v>1000003349</v>
      </c>
      <c r="H3024" t="s">
        <v>66</v>
      </c>
      <c r="I3024" s="2" t="s">
        <v>8</v>
      </c>
      <c r="J3024">
        <v>20000099</v>
      </c>
      <c r="K3024" t="s">
        <v>18</v>
      </c>
      <c r="M3024" s="3"/>
    </row>
    <row r="3025" spans="2:13" x14ac:dyDescent="0.2">
      <c r="B3025" s="1">
        <v>42920</v>
      </c>
      <c r="C3025">
        <v>5.6</v>
      </c>
      <c r="D3025" t="str">
        <f>_xlfn.TEXTJOIN($F$4,FALSE,源数据[[#This Row],[字段01]:[字段10]])</f>
        <v>江苏-南通市-1000003349-晨乐商贸有限公司-茶饮-20000099-拿铁奶茶2---</v>
      </c>
      <c r="E3025" t="s">
        <v>20</v>
      </c>
      <c r="F3025" t="s">
        <v>67</v>
      </c>
      <c r="G3025">
        <v>1000003349</v>
      </c>
      <c r="H3025" t="s">
        <v>66</v>
      </c>
      <c r="I3025" s="2" t="s">
        <v>8</v>
      </c>
      <c r="J3025">
        <v>20000099</v>
      </c>
      <c r="K3025" t="s">
        <v>18</v>
      </c>
      <c r="M3025" s="3"/>
    </row>
    <row r="3026" spans="2:13" x14ac:dyDescent="0.2">
      <c r="B3026" s="1">
        <v>42920</v>
      </c>
      <c r="C3026">
        <v>52.5</v>
      </c>
      <c r="D3026" t="str">
        <f>_xlfn.TEXTJOIN($F$4,FALSE,源数据[[#This Row],[字段01]:[字段10]])</f>
        <v>江苏-苏州市-1000000054-荣聚本商贸公司-茶饮-10000111-茉莉花茶3---</v>
      </c>
      <c r="E3026" t="s">
        <v>20</v>
      </c>
      <c r="F3026" t="s">
        <v>27</v>
      </c>
      <c r="G3026">
        <v>1000000054</v>
      </c>
      <c r="H3026" t="s">
        <v>34</v>
      </c>
      <c r="I3026" s="2" t="s">
        <v>8</v>
      </c>
      <c r="J3026">
        <v>10000111</v>
      </c>
      <c r="K3026" t="s">
        <v>35</v>
      </c>
      <c r="M3026" s="3"/>
    </row>
    <row r="3027" spans="2:13" x14ac:dyDescent="0.2">
      <c r="B3027" s="1">
        <v>42920</v>
      </c>
      <c r="C3027">
        <v>11.4</v>
      </c>
      <c r="D3027" t="str">
        <f>_xlfn.TEXTJOIN($F$4,FALSE,源数据[[#This Row],[字段01]:[字段10]])</f>
        <v>江苏-苏州市-1000000054-荣聚本商贸公司-茶饮-10000131-柠檬茶3---</v>
      </c>
      <c r="E3027" t="s">
        <v>20</v>
      </c>
      <c r="F3027" t="s">
        <v>27</v>
      </c>
      <c r="G3027">
        <v>1000000054</v>
      </c>
      <c r="H3027" t="s">
        <v>34</v>
      </c>
      <c r="I3027" s="2" t="s">
        <v>8</v>
      </c>
      <c r="J3027">
        <v>10000131</v>
      </c>
      <c r="K3027" t="s">
        <v>36</v>
      </c>
      <c r="M3027" s="3"/>
    </row>
    <row r="3028" spans="2:13" x14ac:dyDescent="0.2">
      <c r="B3028" s="1">
        <v>42920</v>
      </c>
      <c r="C3028">
        <v>21.2</v>
      </c>
      <c r="D3028" t="str">
        <f>_xlfn.TEXTJOIN($F$4,FALSE,源数据[[#This Row],[字段01]:[字段10]])</f>
        <v>江苏-苏州市-1000000054-荣聚本商贸公司-果汁-40000085-红石榴汁1---</v>
      </c>
      <c r="E3028" t="s">
        <v>20</v>
      </c>
      <c r="F3028" t="s">
        <v>27</v>
      </c>
      <c r="G3028">
        <v>1000000054</v>
      </c>
      <c r="H3028" t="s">
        <v>34</v>
      </c>
      <c r="I3028" s="2" t="s">
        <v>24</v>
      </c>
      <c r="J3028">
        <v>40000085</v>
      </c>
      <c r="K3028" t="s">
        <v>22</v>
      </c>
      <c r="M3028" s="3"/>
    </row>
    <row r="3029" spans="2:13" x14ac:dyDescent="0.2">
      <c r="B3029" s="1">
        <v>42920</v>
      </c>
      <c r="C3029">
        <v>9</v>
      </c>
      <c r="D3029" t="str">
        <f>_xlfn.TEXTJOIN($F$4,FALSE,源数据[[#This Row],[字段01]:[字段10]])</f>
        <v>江苏-苏州市-1000000054-荣聚本商贸公司-果汁-40000085-红石榴汁1---</v>
      </c>
      <c r="E3029" t="s">
        <v>20</v>
      </c>
      <c r="F3029" t="s">
        <v>27</v>
      </c>
      <c r="G3029">
        <v>1000000054</v>
      </c>
      <c r="H3029" t="s">
        <v>34</v>
      </c>
      <c r="I3029" s="2" t="s">
        <v>24</v>
      </c>
      <c r="J3029">
        <v>40000085</v>
      </c>
      <c r="K3029" t="s">
        <v>22</v>
      </c>
      <c r="M3029" s="3"/>
    </row>
    <row r="3030" spans="2:13" x14ac:dyDescent="0.2">
      <c r="B3030" s="1">
        <v>42920</v>
      </c>
      <c r="C3030">
        <v>50.3</v>
      </c>
      <c r="D3030" t="str">
        <f>_xlfn.TEXTJOIN($F$4,FALSE,源数据[[#This Row],[字段01]:[字段10]])</f>
        <v>江苏-无锡市-1000000046-多福复商贸公司-茶饮-10000111-茉莉花茶3---</v>
      </c>
      <c r="E3030" t="s">
        <v>20</v>
      </c>
      <c r="F3030" t="s">
        <v>52</v>
      </c>
      <c r="G3030">
        <v>1000000046</v>
      </c>
      <c r="H3030" t="s">
        <v>50</v>
      </c>
      <c r="I3030" s="2" t="s">
        <v>8</v>
      </c>
      <c r="J3030">
        <v>10000111</v>
      </c>
      <c r="K3030" t="s">
        <v>35</v>
      </c>
      <c r="M3030" s="3"/>
    </row>
    <row r="3031" spans="2:13" x14ac:dyDescent="0.2">
      <c r="B3031" s="1">
        <v>42920</v>
      </c>
      <c r="C3031">
        <v>13</v>
      </c>
      <c r="D3031" t="str">
        <f>_xlfn.TEXTJOIN($F$4,FALSE,源数据[[#This Row],[字段01]:[字段10]])</f>
        <v>江苏-镇江市-1000000047-寿鼎益商贸公司-茶饮-10000061-冰绿茶18---</v>
      </c>
      <c r="E3031" t="s">
        <v>20</v>
      </c>
      <c r="F3031" t="s">
        <v>33</v>
      </c>
      <c r="G3031">
        <v>1000000047</v>
      </c>
      <c r="H3031" t="s">
        <v>32</v>
      </c>
      <c r="I3031" s="2" t="s">
        <v>8</v>
      </c>
      <c r="J3031">
        <v>10000061</v>
      </c>
      <c r="K3031" t="s">
        <v>26</v>
      </c>
      <c r="M3031" s="3"/>
    </row>
    <row r="3032" spans="2:13" x14ac:dyDescent="0.2">
      <c r="B3032" s="1">
        <v>42920</v>
      </c>
      <c r="C3032">
        <v>27.6</v>
      </c>
      <c r="D3032" t="str">
        <f>_xlfn.TEXTJOIN($F$4,FALSE,源数据[[#This Row],[字段01]:[字段10]])</f>
        <v>江苏-镇江市-1000000047-寿鼎益商贸公司-茶饮-10000182-麦茶3---</v>
      </c>
      <c r="E3032" t="s">
        <v>20</v>
      </c>
      <c r="F3032" t="s">
        <v>33</v>
      </c>
      <c r="G3032">
        <v>1000000047</v>
      </c>
      <c r="H3032" t="s">
        <v>32</v>
      </c>
      <c r="I3032" s="2" t="s">
        <v>8</v>
      </c>
      <c r="J3032">
        <v>10000182</v>
      </c>
      <c r="K3032" t="s">
        <v>29</v>
      </c>
      <c r="M3032" s="3"/>
    </row>
    <row r="3033" spans="2:13" x14ac:dyDescent="0.2">
      <c r="B3033" s="1">
        <v>42921</v>
      </c>
      <c r="C3033">
        <v>23.9</v>
      </c>
      <c r="D3033" t="str">
        <f>_xlfn.TEXTJOIN($F$4,FALSE,源数据[[#This Row],[字段01]:[字段10]])</f>
        <v>安徽-芜湖市-1000003187-如中寿商贸公司-茶饮-10000131-柠檬茶3---</v>
      </c>
      <c r="E3033" t="s">
        <v>41</v>
      </c>
      <c r="F3033" t="s">
        <v>76</v>
      </c>
      <c r="G3033">
        <v>1000003187</v>
      </c>
      <c r="H3033" t="s">
        <v>75</v>
      </c>
      <c r="I3033" s="2" t="s">
        <v>8</v>
      </c>
      <c r="J3033">
        <v>10000131</v>
      </c>
      <c r="K3033" t="s">
        <v>36</v>
      </c>
      <c r="M3033" s="3"/>
    </row>
    <row r="3034" spans="2:13" x14ac:dyDescent="0.2">
      <c r="B3034" s="1">
        <v>42921</v>
      </c>
      <c r="C3034">
        <v>5.2</v>
      </c>
      <c r="D3034" t="str">
        <f>_xlfn.TEXTJOIN($F$4,FALSE,源数据[[#This Row],[字段01]:[字段10]])</f>
        <v>河南-洛阳市区-1000001915-华宏仁商贸公司-茶饮-10000136-柠檬茶8---</v>
      </c>
      <c r="E3034" t="s">
        <v>16</v>
      </c>
      <c r="F3034" t="s">
        <v>15</v>
      </c>
      <c r="G3034">
        <v>1000001915</v>
      </c>
      <c r="H3034" t="s">
        <v>13</v>
      </c>
      <c r="I3034" s="2" t="s">
        <v>8</v>
      </c>
      <c r="J3034">
        <v>10000136</v>
      </c>
      <c r="K3034" t="s">
        <v>38</v>
      </c>
      <c r="M3034" s="3"/>
    </row>
    <row r="3035" spans="2:13" x14ac:dyDescent="0.2">
      <c r="B3035" s="1">
        <v>42921</v>
      </c>
      <c r="C3035">
        <v>4</v>
      </c>
      <c r="D3035" t="str">
        <f>_xlfn.TEXTJOIN($F$4,FALSE,源数据[[#This Row],[字段01]:[字段10]])</f>
        <v>湖南-益阳市-1000001699-巨生如商贸公司-茶饮-10000111-茉莉花茶3---</v>
      </c>
      <c r="E3035" t="s">
        <v>3</v>
      </c>
      <c r="F3035" t="s">
        <v>70</v>
      </c>
      <c r="G3035">
        <v>1000001699</v>
      </c>
      <c r="H3035" t="s">
        <v>69</v>
      </c>
      <c r="I3035" s="2" t="s">
        <v>8</v>
      </c>
      <c r="J3035">
        <v>10000111</v>
      </c>
      <c r="K3035" t="s">
        <v>35</v>
      </c>
      <c r="M3035" s="3"/>
    </row>
    <row r="3036" spans="2:13" x14ac:dyDescent="0.2">
      <c r="B3036" s="1">
        <v>42921</v>
      </c>
      <c r="C3036">
        <v>5.0999999999999996</v>
      </c>
      <c r="D3036" t="str">
        <f>_xlfn.TEXTJOIN($F$4,FALSE,源数据[[#This Row],[字段01]:[字段10]])</f>
        <v>湖南-益阳市-1000001699-巨生如商贸公司-茶饮-10000131-柠檬茶3---</v>
      </c>
      <c r="E3036" t="s">
        <v>3</v>
      </c>
      <c r="F3036" t="s">
        <v>70</v>
      </c>
      <c r="G3036">
        <v>1000001699</v>
      </c>
      <c r="H3036" t="s">
        <v>69</v>
      </c>
      <c r="I3036" s="2" t="s">
        <v>8</v>
      </c>
      <c r="J3036">
        <v>10000131</v>
      </c>
      <c r="K3036" t="s">
        <v>36</v>
      </c>
      <c r="M3036" s="3"/>
    </row>
    <row r="3037" spans="2:13" x14ac:dyDescent="0.2">
      <c r="B3037" s="1">
        <v>42921</v>
      </c>
      <c r="C3037">
        <v>25.9</v>
      </c>
      <c r="D3037" t="str">
        <f>_xlfn.TEXTJOIN($F$4,FALSE,源数据[[#This Row],[字段01]:[字段10]])</f>
        <v>江苏-常州市-1000001133-厚弘优商贸公司-茶饮-10000061-冰绿茶18---</v>
      </c>
      <c r="E3037" t="s">
        <v>20</v>
      </c>
      <c r="F3037" t="s">
        <v>44</v>
      </c>
      <c r="G3037">
        <v>1000001133</v>
      </c>
      <c r="H3037" t="s">
        <v>43</v>
      </c>
      <c r="I3037" s="2" t="s">
        <v>8</v>
      </c>
      <c r="J3037">
        <v>10000061</v>
      </c>
      <c r="K3037" t="s">
        <v>26</v>
      </c>
      <c r="M3037" s="3"/>
    </row>
    <row r="3038" spans="2:13" x14ac:dyDescent="0.2">
      <c r="B3038" s="1">
        <v>42921</v>
      </c>
      <c r="C3038">
        <v>2.7</v>
      </c>
      <c r="D3038" t="str">
        <f>_xlfn.TEXTJOIN($F$4,FALSE,源数据[[#This Row],[字段01]:[字段10]])</f>
        <v>江苏-常州市-1000001133-厚弘优商贸公司-茶饮-10000064-铁观音茶1---</v>
      </c>
      <c r="E3038" t="s">
        <v>20</v>
      </c>
      <c r="F3038" t="s">
        <v>44</v>
      </c>
      <c r="G3038">
        <v>1000001133</v>
      </c>
      <c r="H3038" t="s">
        <v>43</v>
      </c>
      <c r="I3038" s="2" t="s">
        <v>8</v>
      </c>
      <c r="J3038">
        <v>10000064</v>
      </c>
      <c r="K3038" t="s">
        <v>51</v>
      </c>
      <c r="M3038" s="3"/>
    </row>
    <row r="3039" spans="2:13" x14ac:dyDescent="0.2">
      <c r="B3039" s="1">
        <v>42921</v>
      </c>
      <c r="C3039">
        <v>20.7</v>
      </c>
      <c r="D3039" t="str">
        <f>_xlfn.TEXTJOIN($F$4,FALSE,源数据[[#This Row],[字段01]:[字段10]])</f>
        <v>江苏-常州市-1000001133-厚弘优商贸公司-茶饮-10000131-柠檬茶3---</v>
      </c>
      <c r="E3039" t="s">
        <v>20</v>
      </c>
      <c r="F3039" t="s">
        <v>44</v>
      </c>
      <c r="G3039">
        <v>1000001133</v>
      </c>
      <c r="H3039" t="s">
        <v>43</v>
      </c>
      <c r="I3039" s="2" t="s">
        <v>8</v>
      </c>
      <c r="J3039">
        <v>10000131</v>
      </c>
      <c r="K3039" t="s">
        <v>36</v>
      </c>
      <c r="M3039" s="3"/>
    </row>
    <row r="3040" spans="2:13" x14ac:dyDescent="0.2">
      <c r="B3040" s="1">
        <v>42921</v>
      </c>
      <c r="C3040">
        <v>7.5</v>
      </c>
      <c r="D3040" t="str">
        <f>_xlfn.TEXTJOIN($F$4,FALSE,源数据[[#This Row],[字段01]:[字段10]])</f>
        <v>江苏-常州市-1000001133-厚弘优商贸公司-茶饮-20000099-拿铁奶茶2---</v>
      </c>
      <c r="E3040" t="s">
        <v>20</v>
      </c>
      <c r="F3040" t="s">
        <v>44</v>
      </c>
      <c r="G3040">
        <v>1000001133</v>
      </c>
      <c r="H3040" t="s">
        <v>43</v>
      </c>
      <c r="I3040" s="2" t="s">
        <v>8</v>
      </c>
      <c r="J3040">
        <v>20000099</v>
      </c>
      <c r="K3040" t="s">
        <v>18</v>
      </c>
      <c r="M3040" s="3"/>
    </row>
    <row r="3041" spans="2:13" x14ac:dyDescent="0.2">
      <c r="B3041" s="1">
        <v>42921</v>
      </c>
      <c r="C3041">
        <v>3.9</v>
      </c>
      <c r="D3041" t="str">
        <f>_xlfn.TEXTJOIN($F$4,FALSE,源数据[[#This Row],[字段01]:[字段10]])</f>
        <v>江苏-常州市-1000001133-厚弘优商贸公司-汽水-50000113-百香果味汽水18---</v>
      </c>
      <c r="E3041" t="s">
        <v>20</v>
      </c>
      <c r="F3041" t="s">
        <v>44</v>
      </c>
      <c r="G3041">
        <v>1000001133</v>
      </c>
      <c r="H3041" t="s">
        <v>43</v>
      </c>
      <c r="I3041" s="2" t="s">
        <v>80</v>
      </c>
      <c r="J3041">
        <v>50000113</v>
      </c>
      <c r="K3041" t="s">
        <v>79</v>
      </c>
      <c r="M3041" s="3"/>
    </row>
    <row r="3042" spans="2:13" x14ac:dyDescent="0.2">
      <c r="B3042" s="1">
        <v>42921</v>
      </c>
      <c r="C3042">
        <v>36.799999999999997</v>
      </c>
      <c r="D3042" t="str">
        <f>_xlfn.TEXTJOIN($F$4,FALSE,源数据[[#This Row],[字段01]:[字段10]])</f>
        <v>江苏-连云港市-1000002973-皇飞进商贸公司-茶饮-10000131-柠檬茶3---</v>
      </c>
      <c r="E3042" t="s">
        <v>20</v>
      </c>
      <c r="F3042" t="s">
        <v>62</v>
      </c>
      <c r="G3042">
        <v>1000002973</v>
      </c>
      <c r="H3042" t="s">
        <v>61</v>
      </c>
      <c r="I3042" s="2" t="s">
        <v>8</v>
      </c>
      <c r="J3042">
        <v>10000131</v>
      </c>
      <c r="K3042" t="s">
        <v>36</v>
      </c>
      <c r="M3042" s="3"/>
    </row>
    <row r="3043" spans="2:13" x14ac:dyDescent="0.2">
      <c r="B3043" s="1">
        <v>42921</v>
      </c>
      <c r="C3043">
        <v>11.3</v>
      </c>
      <c r="D3043" t="str">
        <f>_xlfn.TEXTJOIN($F$4,FALSE,源数据[[#This Row],[字段01]:[字段10]])</f>
        <v>江苏-连云港市-1000002973-皇飞进商贸公司-茶饮-10000182-麦茶3---</v>
      </c>
      <c r="E3043" t="s">
        <v>20</v>
      </c>
      <c r="F3043" t="s">
        <v>62</v>
      </c>
      <c r="G3043">
        <v>1000002973</v>
      </c>
      <c r="H3043" t="s">
        <v>61</v>
      </c>
      <c r="I3043" s="2" t="s">
        <v>8</v>
      </c>
      <c r="J3043">
        <v>10000182</v>
      </c>
      <c r="K3043" t="s">
        <v>29</v>
      </c>
      <c r="M3043" s="3"/>
    </row>
    <row r="3044" spans="2:13" x14ac:dyDescent="0.2">
      <c r="B3044" s="1">
        <v>42921</v>
      </c>
      <c r="C3044">
        <v>21.5</v>
      </c>
      <c r="D3044" t="str">
        <f>_xlfn.TEXTJOIN($F$4,FALSE,源数据[[#This Row],[字段01]:[字段10]])</f>
        <v>江苏-南京市区-1000000018-久多厚商贸公司-茶饮-10000064-铁观音茶1---</v>
      </c>
      <c r="E3044" t="s">
        <v>20</v>
      </c>
      <c r="F3044" t="s">
        <v>47</v>
      </c>
      <c r="G3044">
        <v>1000000018</v>
      </c>
      <c r="H3044" t="s">
        <v>46</v>
      </c>
      <c r="I3044" s="2" t="s">
        <v>8</v>
      </c>
      <c r="J3044">
        <v>10000064</v>
      </c>
      <c r="K3044" t="s">
        <v>51</v>
      </c>
      <c r="M3044" s="3"/>
    </row>
    <row r="3045" spans="2:13" x14ac:dyDescent="0.2">
      <c r="B3045" s="1">
        <v>42921</v>
      </c>
      <c r="C3045">
        <v>5.5</v>
      </c>
      <c r="D3045" t="str">
        <f>_xlfn.TEXTJOIN($F$4,FALSE,源数据[[#This Row],[字段01]:[字段10]])</f>
        <v>江苏-南京市区-1000000018-久多厚商贸公司-茶饮-10000136-柠檬茶8---</v>
      </c>
      <c r="E3045" t="s">
        <v>20</v>
      </c>
      <c r="F3045" t="s">
        <v>47</v>
      </c>
      <c r="G3045">
        <v>1000000018</v>
      </c>
      <c r="H3045" t="s">
        <v>46</v>
      </c>
      <c r="I3045" s="2" t="s">
        <v>8</v>
      </c>
      <c r="J3045">
        <v>10000136</v>
      </c>
      <c r="K3045" t="s">
        <v>38</v>
      </c>
      <c r="M3045" s="3"/>
    </row>
    <row r="3046" spans="2:13" x14ac:dyDescent="0.2">
      <c r="B3046" s="1">
        <v>42921</v>
      </c>
      <c r="C3046">
        <v>3.3</v>
      </c>
      <c r="D3046" t="str">
        <f>_xlfn.TEXTJOIN($F$4,FALSE,源数据[[#This Row],[字段01]:[字段10]])</f>
        <v>江苏-南通市-1000003349-晨乐商贸有限公司-茶饮-20000099-拿铁奶茶2---</v>
      </c>
      <c r="E3046" t="s">
        <v>20</v>
      </c>
      <c r="F3046" t="s">
        <v>67</v>
      </c>
      <c r="G3046">
        <v>1000003349</v>
      </c>
      <c r="H3046" t="s">
        <v>66</v>
      </c>
      <c r="I3046" s="2" t="s">
        <v>8</v>
      </c>
      <c r="J3046">
        <v>20000099</v>
      </c>
      <c r="K3046" t="s">
        <v>18</v>
      </c>
      <c r="M3046" s="3"/>
    </row>
    <row r="3047" spans="2:13" x14ac:dyDescent="0.2">
      <c r="B3047" s="1">
        <v>42921</v>
      </c>
      <c r="C3047">
        <v>14.4</v>
      </c>
      <c r="D3047" t="str">
        <f>_xlfn.TEXTJOIN($F$4,FALSE,源数据[[#This Row],[字段01]:[字段10]])</f>
        <v>江苏-泰州市-1000003183-安成茂商贸公司-果汁-40000085-红石榴汁1---</v>
      </c>
      <c r="E3047" t="s">
        <v>20</v>
      </c>
      <c r="F3047" t="s">
        <v>23</v>
      </c>
      <c r="G3047">
        <v>1000003183</v>
      </c>
      <c r="H3047" t="s">
        <v>21</v>
      </c>
      <c r="I3047" s="2" t="s">
        <v>24</v>
      </c>
      <c r="J3047">
        <v>40000085</v>
      </c>
      <c r="K3047" t="s">
        <v>22</v>
      </c>
      <c r="M3047" s="3"/>
    </row>
    <row r="3048" spans="2:13" x14ac:dyDescent="0.2">
      <c r="B3048" s="1">
        <v>42921</v>
      </c>
      <c r="C3048">
        <v>3.7</v>
      </c>
      <c r="D3048" t="str">
        <f>_xlfn.TEXTJOIN($F$4,FALSE,源数据[[#This Row],[字段01]:[字段10]])</f>
        <v>江苏-泰州市-1000003183-安成茂商贸公司-果汁-40000085-红石榴汁1---</v>
      </c>
      <c r="E3048" t="s">
        <v>20</v>
      </c>
      <c r="F3048" t="s">
        <v>23</v>
      </c>
      <c r="G3048">
        <v>1000003183</v>
      </c>
      <c r="H3048" t="s">
        <v>21</v>
      </c>
      <c r="I3048" s="2" t="s">
        <v>24</v>
      </c>
      <c r="J3048">
        <v>40000085</v>
      </c>
      <c r="K3048" t="s">
        <v>22</v>
      </c>
      <c r="M3048" s="3"/>
    </row>
    <row r="3049" spans="2:13" x14ac:dyDescent="0.2">
      <c r="B3049" s="1">
        <v>42921</v>
      </c>
      <c r="C3049">
        <v>18.3</v>
      </c>
      <c r="D3049" t="str">
        <f>_xlfn.TEXTJOIN($F$4,FALSE,源数据[[#This Row],[字段01]:[字段10]])</f>
        <v>江苏-扬州市-1000000579-润谦高商贸公司-茶饮-10000061-冰绿茶18---</v>
      </c>
      <c r="E3049" t="s">
        <v>20</v>
      </c>
      <c r="F3049" t="s">
        <v>59</v>
      </c>
      <c r="G3049">
        <v>1000000579</v>
      </c>
      <c r="H3049" t="s">
        <v>58</v>
      </c>
      <c r="I3049" s="2" t="s">
        <v>8</v>
      </c>
      <c r="J3049">
        <v>10000061</v>
      </c>
      <c r="K3049" t="s">
        <v>26</v>
      </c>
      <c r="M3049" s="3"/>
    </row>
    <row r="3050" spans="2:13" x14ac:dyDescent="0.2">
      <c r="B3050" s="1">
        <v>42921</v>
      </c>
      <c r="C3050">
        <v>18.5</v>
      </c>
      <c r="D3050" t="str">
        <f>_xlfn.TEXTJOIN($F$4,FALSE,源数据[[#This Row],[字段01]:[字段10]])</f>
        <v>江苏-扬州市-1000000579-润谦高商贸公司-茶饮-10000182-麦茶3---</v>
      </c>
      <c r="E3050" t="s">
        <v>20</v>
      </c>
      <c r="F3050" t="s">
        <v>59</v>
      </c>
      <c r="G3050">
        <v>1000000579</v>
      </c>
      <c r="H3050" t="s">
        <v>58</v>
      </c>
      <c r="I3050" s="2" t="s">
        <v>8</v>
      </c>
      <c r="J3050">
        <v>10000182</v>
      </c>
      <c r="K3050" t="s">
        <v>29</v>
      </c>
      <c r="M3050" s="3"/>
    </row>
    <row r="3051" spans="2:13" x14ac:dyDescent="0.2">
      <c r="B3051" s="1">
        <v>42922</v>
      </c>
      <c r="C3051">
        <v>67.3</v>
      </c>
      <c r="D3051" t="str">
        <f>_xlfn.TEXTJOIN($F$4,FALSE,源数据[[#This Row],[字段01]:[字段10]])</f>
        <v>湖南-长沙市-1000000059-厚飞康商贸公司-茶饮-10000131-柠檬茶3---</v>
      </c>
      <c r="E3051" t="s">
        <v>3</v>
      </c>
      <c r="F3051" t="s">
        <v>12</v>
      </c>
      <c r="G3051">
        <v>1000000059</v>
      </c>
      <c r="H3051" t="s">
        <v>53</v>
      </c>
      <c r="I3051" s="2" t="s">
        <v>8</v>
      </c>
      <c r="J3051">
        <v>10000131</v>
      </c>
      <c r="K3051" t="s">
        <v>36</v>
      </c>
      <c r="M3051" s="3"/>
    </row>
    <row r="3052" spans="2:13" x14ac:dyDescent="0.2">
      <c r="B3052" s="1">
        <v>42922</v>
      </c>
      <c r="C3052">
        <v>63.3</v>
      </c>
      <c r="D3052" t="str">
        <f>_xlfn.TEXTJOIN($F$4,FALSE,源数据[[#This Row],[字段01]:[字段10]])</f>
        <v>湖南-长沙市-1000000059-厚飞康商贸公司-茶饮-10000131-柠檬茶3---</v>
      </c>
      <c r="E3052" t="s">
        <v>3</v>
      </c>
      <c r="F3052" t="s">
        <v>12</v>
      </c>
      <c r="G3052">
        <v>1000000059</v>
      </c>
      <c r="H3052" t="s">
        <v>53</v>
      </c>
      <c r="I3052" s="2" t="s">
        <v>8</v>
      </c>
      <c r="J3052">
        <v>10000131</v>
      </c>
      <c r="K3052" t="s">
        <v>36</v>
      </c>
      <c r="M3052" s="3"/>
    </row>
    <row r="3053" spans="2:13" x14ac:dyDescent="0.2">
      <c r="B3053" s="1">
        <v>42922</v>
      </c>
      <c r="C3053">
        <v>66.2</v>
      </c>
      <c r="D3053" t="str">
        <f>_xlfn.TEXTJOIN($F$4,FALSE,源数据[[#This Row],[字段01]:[字段10]])</f>
        <v>湖南-长沙市-1000000059-厚飞康商贸公司-茶饮-10000131-柠檬茶3---</v>
      </c>
      <c r="E3053" t="s">
        <v>3</v>
      </c>
      <c r="F3053" t="s">
        <v>12</v>
      </c>
      <c r="G3053">
        <v>1000000059</v>
      </c>
      <c r="H3053" t="s">
        <v>53</v>
      </c>
      <c r="I3053" s="2" t="s">
        <v>8</v>
      </c>
      <c r="J3053">
        <v>10000131</v>
      </c>
      <c r="K3053" t="s">
        <v>36</v>
      </c>
      <c r="M3053" s="3"/>
    </row>
    <row r="3054" spans="2:13" x14ac:dyDescent="0.2">
      <c r="B3054" s="1">
        <v>42922</v>
      </c>
      <c r="C3054">
        <v>13.1</v>
      </c>
      <c r="D3054" t="str">
        <f>_xlfn.TEXTJOIN($F$4,FALSE,源数据[[#This Row],[字段01]:[字段10]])</f>
        <v>江苏-常州市-1000001133-厚弘优商贸公司-茶饮-10000078-铁观音茶15---</v>
      </c>
      <c r="E3054" t="s">
        <v>20</v>
      </c>
      <c r="F3054" t="s">
        <v>44</v>
      </c>
      <c r="G3054">
        <v>1000001133</v>
      </c>
      <c r="H3054" t="s">
        <v>43</v>
      </c>
      <c r="I3054" s="2" t="s">
        <v>8</v>
      </c>
      <c r="J3054">
        <v>10000078</v>
      </c>
      <c r="K3054" t="s">
        <v>28</v>
      </c>
      <c r="M3054" s="3"/>
    </row>
    <row r="3055" spans="2:13" x14ac:dyDescent="0.2">
      <c r="B3055" s="1">
        <v>42922</v>
      </c>
      <c r="C3055">
        <v>12.1</v>
      </c>
      <c r="D3055" t="str">
        <f>_xlfn.TEXTJOIN($F$4,FALSE,源数据[[#This Row],[字段01]:[字段10]])</f>
        <v>江苏-常州市-1000001133-厚弘优商贸公司-茶饮-10000131-柠檬茶3---</v>
      </c>
      <c r="E3055" t="s">
        <v>20</v>
      </c>
      <c r="F3055" t="s">
        <v>44</v>
      </c>
      <c r="G3055">
        <v>1000001133</v>
      </c>
      <c r="H3055" t="s">
        <v>43</v>
      </c>
      <c r="I3055" s="2" t="s">
        <v>8</v>
      </c>
      <c r="J3055">
        <v>10000131</v>
      </c>
      <c r="K3055" t="s">
        <v>36</v>
      </c>
      <c r="M3055" s="3"/>
    </row>
    <row r="3056" spans="2:13" x14ac:dyDescent="0.2">
      <c r="B3056" s="1">
        <v>42922</v>
      </c>
      <c r="C3056">
        <v>9.1999999999999993</v>
      </c>
      <c r="D3056" t="str">
        <f>_xlfn.TEXTJOIN($F$4,FALSE,源数据[[#This Row],[字段01]:[字段10]])</f>
        <v>江苏-苏州市-1000000028-东大祥商贸公司-茶饮-10000078-铁观音茶15---</v>
      </c>
      <c r="E3056" t="s">
        <v>20</v>
      </c>
      <c r="F3056" t="s">
        <v>27</v>
      </c>
      <c r="G3056">
        <v>1000000028</v>
      </c>
      <c r="H3056" t="s">
        <v>25</v>
      </c>
      <c r="I3056" s="2" t="s">
        <v>8</v>
      </c>
      <c r="J3056">
        <v>10000078</v>
      </c>
      <c r="K3056" t="s">
        <v>28</v>
      </c>
      <c r="M3056" s="3"/>
    </row>
    <row r="3057" spans="2:13" x14ac:dyDescent="0.2">
      <c r="B3057" s="1">
        <v>42922</v>
      </c>
      <c r="C3057">
        <v>21.6</v>
      </c>
      <c r="D3057" t="str">
        <f>_xlfn.TEXTJOIN($F$4,FALSE,源数据[[#This Row],[字段01]:[字段10]])</f>
        <v>江苏-苏州市-1000000028-东大祥商贸公司-茶饮-10000111-茉莉花茶3---</v>
      </c>
      <c r="E3057" t="s">
        <v>20</v>
      </c>
      <c r="F3057" t="s">
        <v>27</v>
      </c>
      <c r="G3057">
        <v>1000000028</v>
      </c>
      <c r="H3057" t="s">
        <v>25</v>
      </c>
      <c r="I3057" s="2" t="s">
        <v>8</v>
      </c>
      <c r="J3057">
        <v>10000111</v>
      </c>
      <c r="K3057" t="s">
        <v>35</v>
      </c>
      <c r="M3057" s="3"/>
    </row>
    <row r="3058" spans="2:13" x14ac:dyDescent="0.2">
      <c r="B3058" s="1">
        <v>42922</v>
      </c>
      <c r="C3058">
        <v>5.6</v>
      </c>
      <c r="D3058" t="str">
        <f>_xlfn.TEXTJOIN($F$4,FALSE,源数据[[#This Row],[字段01]:[字段10]])</f>
        <v>江苏-苏州市-1000000028-东大祥商贸公司-茶饮-10000131-柠檬茶3---</v>
      </c>
      <c r="E3058" t="s">
        <v>20</v>
      </c>
      <c r="F3058" t="s">
        <v>27</v>
      </c>
      <c r="G3058">
        <v>1000000028</v>
      </c>
      <c r="H3058" t="s">
        <v>25</v>
      </c>
      <c r="I3058" s="2" t="s">
        <v>8</v>
      </c>
      <c r="J3058">
        <v>10000131</v>
      </c>
      <c r="K3058" t="s">
        <v>36</v>
      </c>
      <c r="M3058" s="3"/>
    </row>
    <row r="3059" spans="2:13" x14ac:dyDescent="0.2">
      <c r="B3059" s="1">
        <v>42922</v>
      </c>
      <c r="C3059">
        <v>4.9000000000000004</v>
      </c>
      <c r="D3059" t="str">
        <f>_xlfn.TEXTJOIN($F$4,FALSE,源数据[[#This Row],[字段01]:[字段10]])</f>
        <v>江苏-苏州市-1000000028-东大祥商贸公司-茶饮-10000136-柠檬茶8---</v>
      </c>
      <c r="E3059" t="s">
        <v>20</v>
      </c>
      <c r="F3059" t="s">
        <v>27</v>
      </c>
      <c r="G3059">
        <v>1000000028</v>
      </c>
      <c r="H3059" t="s">
        <v>25</v>
      </c>
      <c r="I3059" s="2" t="s">
        <v>8</v>
      </c>
      <c r="J3059">
        <v>10000136</v>
      </c>
      <c r="K3059" t="s">
        <v>38</v>
      </c>
      <c r="M3059" s="3"/>
    </row>
    <row r="3060" spans="2:13" x14ac:dyDescent="0.2">
      <c r="B3060" s="1">
        <v>42922</v>
      </c>
      <c r="C3060">
        <v>2.2999999999999998</v>
      </c>
      <c r="D3060" t="str">
        <f>_xlfn.TEXTJOIN($F$4,FALSE,源数据[[#This Row],[字段01]:[字段10]])</f>
        <v>江苏-苏州市-1000000028-东大祥商贸公司-茶饮-20000099-拿铁奶茶2---</v>
      </c>
      <c r="E3060" t="s">
        <v>20</v>
      </c>
      <c r="F3060" t="s">
        <v>27</v>
      </c>
      <c r="G3060">
        <v>1000000028</v>
      </c>
      <c r="H3060" t="s">
        <v>25</v>
      </c>
      <c r="I3060" s="2" t="s">
        <v>8</v>
      </c>
      <c r="J3060">
        <v>20000099</v>
      </c>
      <c r="K3060" t="s">
        <v>18</v>
      </c>
      <c r="M3060" s="3"/>
    </row>
    <row r="3061" spans="2:13" x14ac:dyDescent="0.2">
      <c r="B3061" s="1">
        <v>42922</v>
      </c>
      <c r="C3061">
        <v>45</v>
      </c>
      <c r="D3061" t="str">
        <f>_xlfn.TEXTJOIN($F$4,FALSE,源数据[[#This Row],[字段01]:[字段10]])</f>
        <v>江苏-苏州市-1000000054-荣聚本商贸公司-果汁-40000085-红石榴汁1---</v>
      </c>
      <c r="E3061" t="s">
        <v>20</v>
      </c>
      <c r="F3061" t="s">
        <v>27</v>
      </c>
      <c r="G3061">
        <v>1000000054</v>
      </c>
      <c r="H3061" t="s">
        <v>34</v>
      </c>
      <c r="I3061" s="2" t="s">
        <v>24</v>
      </c>
      <c r="J3061">
        <v>40000085</v>
      </c>
      <c r="K3061" t="s">
        <v>22</v>
      </c>
      <c r="M3061" s="3"/>
    </row>
    <row r="3062" spans="2:13" x14ac:dyDescent="0.2">
      <c r="B3062" s="1">
        <v>42922</v>
      </c>
      <c r="C3062">
        <v>18.899999999999999</v>
      </c>
      <c r="D3062" t="str">
        <f>_xlfn.TEXTJOIN($F$4,FALSE,源数据[[#This Row],[字段01]:[字段10]])</f>
        <v>江苏-苏州市-1000000054-荣聚本商贸公司-果汁-40000085-红石榴汁1---</v>
      </c>
      <c r="E3062" t="s">
        <v>20</v>
      </c>
      <c r="F3062" t="s">
        <v>27</v>
      </c>
      <c r="G3062">
        <v>1000000054</v>
      </c>
      <c r="H3062" t="s">
        <v>34</v>
      </c>
      <c r="I3062" s="2" t="s">
        <v>24</v>
      </c>
      <c r="J3062">
        <v>40000085</v>
      </c>
      <c r="K3062" t="s">
        <v>22</v>
      </c>
      <c r="M3062" s="3"/>
    </row>
    <row r="3063" spans="2:13" x14ac:dyDescent="0.2">
      <c r="B3063" s="1">
        <v>42922</v>
      </c>
      <c r="C3063">
        <v>20.3</v>
      </c>
      <c r="D3063" t="str">
        <f>_xlfn.TEXTJOIN($F$4,FALSE,源数据[[#This Row],[字段01]:[字段10]])</f>
        <v>江苏-徐州市-1000000031-顺满进商贸公司-茶饮-10000061-冰绿茶18---</v>
      </c>
      <c r="E3063" t="s">
        <v>20</v>
      </c>
      <c r="F3063" t="s">
        <v>31</v>
      </c>
      <c r="G3063">
        <v>1000000031</v>
      </c>
      <c r="H3063" t="s">
        <v>30</v>
      </c>
      <c r="I3063" s="2" t="s">
        <v>8</v>
      </c>
      <c r="J3063">
        <v>10000061</v>
      </c>
      <c r="K3063" t="s">
        <v>26</v>
      </c>
      <c r="M3063" s="3"/>
    </row>
    <row r="3064" spans="2:13" x14ac:dyDescent="0.2">
      <c r="B3064" s="1">
        <v>42922</v>
      </c>
      <c r="C3064">
        <v>8.1999999999999993</v>
      </c>
      <c r="D3064" t="str">
        <f>_xlfn.TEXTJOIN($F$4,FALSE,源数据[[#This Row],[字段01]:[字段10]])</f>
        <v>江苏-徐州市-1000000031-顺满进商贸公司-茶饮-10000136-柠檬茶8---</v>
      </c>
      <c r="E3064" t="s">
        <v>20</v>
      </c>
      <c r="F3064" t="s">
        <v>31</v>
      </c>
      <c r="G3064">
        <v>1000000031</v>
      </c>
      <c r="H3064" t="s">
        <v>30</v>
      </c>
      <c r="I3064" s="2" t="s">
        <v>8</v>
      </c>
      <c r="J3064">
        <v>10000136</v>
      </c>
      <c r="K3064" t="s">
        <v>38</v>
      </c>
      <c r="M3064" s="3"/>
    </row>
    <row r="3065" spans="2:13" x14ac:dyDescent="0.2">
      <c r="B3065" s="1">
        <v>42922</v>
      </c>
      <c r="C3065">
        <v>61.7</v>
      </c>
      <c r="D3065" t="str">
        <f>_xlfn.TEXTJOIN($F$4,FALSE,源数据[[#This Row],[字段01]:[字段10]])</f>
        <v>江苏-徐州市-1000000031-顺满进商贸公司-果汁-40000085-红石榴汁1---</v>
      </c>
      <c r="E3065" t="s">
        <v>20</v>
      </c>
      <c r="F3065" t="s">
        <v>31</v>
      </c>
      <c r="G3065">
        <v>1000000031</v>
      </c>
      <c r="H3065" t="s">
        <v>30</v>
      </c>
      <c r="I3065" s="2" t="s">
        <v>24</v>
      </c>
      <c r="J3065">
        <v>40000085</v>
      </c>
      <c r="K3065" t="s">
        <v>22</v>
      </c>
      <c r="M3065" s="3"/>
    </row>
    <row r="3066" spans="2:13" x14ac:dyDescent="0.2">
      <c r="B3066" s="1">
        <v>42923</v>
      </c>
      <c r="C3066">
        <v>11.1</v>
      </c>
      <c r="D3066" t="str">
        <f>_xlfn.TEXTJOIN($F$4,FALSE,源数据[[#This Row],[字段01]:[字段10]])</f>
        <v>安徽-合肥市-1000000931-百安欣商贸公司-茶饮-10000078-铁观音茶15---</v>
      </c>
      <c r="E3066" t="s">
        <v>41</v>
      </c>
      <c r="F3066" t="s">
        <v>40</v>
      </c>
      <c r="G3066">
        <v>1000000931</v>
      </c>
      <c r="H3066" t="s">
        <v>39</v>
      </c>
      <c r="I3066" s="2" t="s">
        <v>8</v>
      </c>
      <c r="J3066">
        <v>10000078</v>
      </c>
      <c r="K3066" t="s">
        <v>28</v>
      </c>
      <c r="M3066" s="3"/>
    </row>
    <row r="3067" spans="2:13" x14ac:dyDescent="0.2">
      <c r="B3067" s="1">
        <v>42923</v>
      </c>
      <c r="C3067">
        <v>17</v>
      </c>
      <c r="D3067" t="str">
        <f>_xlfn.TEXTJOIN($F$4,FALSE,源数据[[#This Row],[字段01]:[字段10]])</f>
        <v>安徽-合肥市-1000000931-百安欣商贸公司-茶饮-10000131-柠檬茶3---</v>
      </c>
      <c r="E3067" t="s">
        <v>41</v>
      </c>
      <c r="F3067" t="s">
        <v>40</v>
      </c>
      <c r="G3067">
        <v>1000000931</v>
      </c>
      <c r="H3067" t="s">
        <v>39</v>
      </c>
      <c r="I3067" s="2" t="s">
        <v>8</v>
      </c>
      <c r="J3067">
        <v>10000131</v>
      </c>
      <c r="K3067" t="s">
        <v>36</v>
      </c>
      <c r="M3067" s="3"/>
    </row>
    <row r="3068" spans="2:13" x14ac:dyDescent="0.2">
      <c r="B3068" s="1">
        <v>42923</v>
      </c>
      <c r="C3068">
        <v>4.5999999999999996</v>
      </c>
      <c r="D3068" t="str">
        <f>_xlfn.TEXTJOIN($F$4,FALSE,源数据[[#This Row],[字段01]:[字段10]])</f>
        <v>安徽-合肥市-1000000931-百安欣商贸公司-茶饮-20000099-拿铁奶茶2---</v>
      </c>
      <c r="E3068" t="s">
        <v>41</v>
      </c>
      <c r="F3068" t="s">
        <v>40</v>
      </c>
      <c r="G3068">
        <v>1000000931</v>
      </c>
      <c r="H3068" t="s">
        <v>39</v>
      </c>
      <c r="I3068" s="2" t="s">
        <v>8</v>
      </c>
      <c r="J3068">
        <v>20000099</v>
      </c>
      <c r="K3068" t="s">
        <v>18</v>
      </c>
      <c r="M3068" s="3"/>
    </row>
    <row r="3069" spans="2:13" x14ac:dyDescent="0.2">
      <c r="B3069" s="1">
        <v>42923</v>
      </c>
      <c r="C3069">
        <v>11.4</v>
      </c>
      <c r="D3069" t="str">
        <f>_xlfn.TEXTJOIN($F$4,FALSE,源数据[[#This Row],[字段01]:[字段10]])</f>
        <v>湖南-郴州市-1000002981-祥顺源商贸公司-茶饮-10000064-铁观音茶1---</v>
      </c>
      <c r="E3069" t="s">
        <v>3</v>
      </c>
      <c r="F3069" t="s">
        <v>10</v>
      </c>
      <c r="G3069">
        <v>1000002981</v>
      </c>
      <c r="H3069" t="s">
        <v>60</v>
      </c>
      <c r="I3069" s="2" t="s">
        <v>8</v>
      </c>
      <c r="J3069">
        <v>10000064</v>
      </c>
      <c r="K3069" t="s">
        <v>51</v>
      </c>
      <c r="M3069" s="3"/>
    </row>
    <row r="3070" spans="2:13" x14ac:dyDescent="0.2">
      <c r="B3070" s="1">
        <v>42923</v>
      </c>
      <c r="C3070">
        <v>9.8000000000000007</v>
      </c>
      <c r="D3070" t="str">
        <f>_xlfn.TEXTJOIN($F$4,FALSE,源数据[[#This Row],[字段01]:[字段10]])</f>
        <v>湖南-长沙市-1000000059-厚飞康商贸公司-茶饮-10000131-柠檬茶3---</v>
      </c>
      <c r="E3070" t="s">
        <v>3</v>
      </c>
      <c r="F3070" t="s">
        <v>12</v>
      </c>
      <c r="G3070">
        <v>1000000059</v>
      </c>
      <c r="H3070" t="s">
        <v>53</v>
      </c>
      <c r="I3070" s="2" t="s">
        <v>8</v>
      </c>
      <c r="J3070">
        <v>10000131</v>
      </c>
      <c r="K3070" t="s">
        <v>36</v>
      </c>
      <c r="M3070" s="3"/>
    </row>
    <row r="3071" spans="2:13" x14ac:dyDescent="0.2">
      <c r="B3071" s="1">
        <v>42923</v>
      </c>
      <c r="C3071">
        <v>65.099999999999994</v>
      </c>
      <c r="D3071" t="str">
        <f>_xlfn.TEXTJOIN($F$4,FALSE,源数据[[#This Row],[字段01]:[字段10]])</f>
        <v>湖南-长沙市-1000000059-厚飞康商贸公司-茶饮-10000131-柠檬茶3---</v>
      </c>
      <c r="E3071" t="s">
        <v>3</v>
      </c>
      <c r="F3071" t="s">
        <v>12</v>
      </c>
      <c r="G3071">
        <v>1000000059</v>
      </c>
      <c r="H3071" t="s">
        <v>53</v>
      </c>
      <c r="I3071" s="2" t="s">
        <v>8</v>
      </c>
      <c r="J3071">
        <v>10000131</v>
      </c>
      <c r="K3071" t="s">
        <v>36</v>
      </c>
      <c r="M3071" s="3"/>
    </row>
    <row r="3072" spans="2:13" x14ac:dyDescent="0.2">
      <c r="B3072" s="1">
        <v>42923</v>
      </c>
      <c r="C3072">
        <v>63.2</v>
      </c>
      <c r="D3072" t="str">
        <f>_xlfn.TEXTJOIN($F$4,FALSE,源数据[[#This Row],[字段01]:[字段10]])</f>
        <v>江苏-南京市区-1000000018-久多厚商贸公司-茶饮-10000131-柠檬茶3---</v>
      </c>
      <c r="E3072" t="s">
        <v>20</v>
      </c>
      <c r="F3072" t="s">
        <v>47</v>
      </c>
      <c r="G3072">
        <v>1000000018</v>
      </c>
      <c r="H3072" t="s">
        <v>46</v>
      </c>
      <c r="I3072" s="2" t="s">
        <v>8</v>
      </c>
      <c r="J3072">
        <v>10000131</v>
      </c>
      <c r="K3072" t="s">
        <v>36</v>
      </c>
      <c r="M3072" s="3"/>
    </row>
    <row r="3073" spans="2:13" x14ac:dyDescent="0.2">
      <c r="B3073" s="1">
        <v>42923</v>
      </c>
      <c r="C3073">
        <v>21.7</v>
      </c>
      <c r="D3073" t="str">
        <f>_xlfn.TEXTJOIN($F$4,FALSE,源数据[[#This Row],[字段01]:[字段10]])</f>
        <v>江苏-南京市区-1000000018-久多厚商贸公司-茶饮-10000182-麦茶3---</v>
      </c>
      <c r="E3073" t="s">
        <v>20</v>
      </c>
      <c r="F3073" t="s">
        <v>47</v>
      </c>
      <c r="G3073">
        <v>1000000018</v>
      </c>
      <c r="H3073" t="s">
        <v>46</v>
      </c>
      <c r="I3073" s="2" t="s">
        <v>8</v>
      </c>
      <c r="J3073">
        <v>10000182</v>
      </c>
      <c r="K3073" t="s">
        <v>29</v>
      </c>
      <c r="M3073" s="3"/>
    </row>
    <row r="3074" spans="2:13" x14ac:dyDescent="0.2">
      <c r="B3074" s="1">
        <v>42923</v>
      </c>
      <c r="C3074">
        <v>13.9</v>
      </c>
      <c r="D3074" t="str">
        <f>_xlfn.TEXTJOIN($F$4,FALSE,源数据[[#This Row],[字段01]:[字段10]])</f>
        <v>江苏-苏州市-1000000028-东大祥商贸公司-茶饮-10000078-铁观音茶15---</v>
      </c>
      <c r="E3074" t="s">
        <v>20</v>
      </c>
      <c r="F3074" t="s">
        <v>27</v>
      </c>
      <c r="G3074">
        <v>1000000028</v>
      </c>
      <c r="H3074" t="s">
        <v>25</v>
      </c>
      <c r="I3074" s="2" t="s">
        <v>8</v>
      </c>
      <c r="J3074">
        <v>10000078</v>
      </c>
      <c r="K3074" t="s">
        <v>28</v>
      </c>
      <c r="M3074" s="3"/>
    </row>
    <row r="3075" spans="2:13" x14ac:dyDescent="0.2">
      <c r="B3075" s="1">
        <v>42923</v>
      </c>
      <c r="C3075">
        <v>6.8</v>
      </c>
      <c r="D3075" t="str">
        <f>_xlfn.TEXTJOIN($F$4,FALSE,源数据[[#This Row],[字段01]:[字段10]])</f>
        <v>江苏-苏州市-1000000054-荣聚本商贸公司-茶饮-10000078-铁观音茶15---</v>
      </c>
      <c r="E3075" t="s">
        <v>20</v>
      </c>
      <c r="F3075" t="s">
        <v>27</v>
      </c>
      <c r="G3075">
        <v>1000000054</v>
      </c>
      <c r="H3075" t="s">
        <v>34</v>
      </c>
      <c r="I3075" s="2" t="s">
        <v>8</v>
      </c>
      <c r="J3075">
        <v>10000078</v>
      </c>
      <c r="K3075" t="s">
        <v>28</v>
      </c>
      <c r="M3075" s="3"/>
    </row>
    <row r="3076" spans="2:13" x14ac:dyDescent="0.2">
      <c r="B3076" s="1">
        <v>42923</v>
      </c>
      <c r="C3076">
        <v>52.2</v>
      </c>
      <c r="D3076" t="str">
        <f>_xlfn.TEXTJOIN($F$4,FALSE,源数据[[#This Row],[字段01]:[字段10]])</f>
        <v>江苏-苏州市-1000000054-荣聚本商贸公司-茶饮-10000111-茉莉花茶3---</v>
      </c>
      <c r="E3076" t="s">
        <v>20</v>
      </c>
      <c r="F3076" t="s">
        <v>27</v>
      </c>
      <c r="G3076">
        <v>1000000054</v>
      </c>
      <c r="H3076" t="s">
        <v>34</v>
      </c>
      <c r="I3076" s="2" t="s">
        <v>8</v>
      </c>
      <c r="J3076">
        <v>10000111</v>
      </c>
      <c r="K3076" t="s">
        <v>35</v>
      </c>
      <c r="M3076" s="3"/>
    </row>
    <row r="3077" spans="2:13" x14ac:dyDescent="0.2">
      <c r="B3077" s="1">
        <v>42923</v>
      </c>
      <c r="C3077">
        <v>16.7</v>
      </c>
      <c r="D3077" t="str">
        <f>_xlfn.TEXTJOIN($F$4,FALSE,源数据[[#This Row],[字段01]:[字段10]])</f>
        <v>江苏-苏州市-1000000054-荣聚本商贸公司-茶饮-10000111-茉莉花茶3---</v>
      </c>
      <c r="E3077" t="s">
        <v>20</v>
      </c>
      <c r="F3077" t="s">
        <v>27</v>
      </c>
      <c r="G3077">
        <v>1000000054</v>
      </c>
      <c r="H3077" t="s">
        <v>34</v>
      </c>
      <c r="I3077" s="2" t="s">
        <v>8</v>
      </c>
      <c r="J3077">
        <v>10000111</v>
      </c>
      <c r="K3077" t="s">
        <v>35</v>
      </c>
      <c r="M3077" s="3"/>
    </row>
    <row r="3078" spans="2:13" x14ac:dyDescent="0.2">
      <c r="B3078" s="1">
        <v>42923</v>
      </c>
      <c r="C3078">
        <v>26.6</v>
      </c>
      <c r="D3078" t="str">
        <f>_xlfn.TEXTJOIN($F$4,FALSE,源数据[[#This Row],[字段01]:[字段10]])</f>
        <v>江苏-苏州市-1000000054-荣聚本商贸公司-茶饮-10000131-柠檬茶3---</v>
      </c>
      <c r="E3078" t="s">
        <v>20</v>
      </c>
      <c r="F3078" t="s">
        <v>27</v>
      </c>
      <c r="G3078">
        <v>1000000054</v>
      </c>
      <c r="H3078" t="s">
        <v>34</v>
      </c>
      <c r="I3078" s="2" t="s">
        <v>8</v>
      </c>
      <c r="J3078">
        <v>10000131</v>
      </c>
      <c r="K3078" t="s">
        <v>36</v>
      </c>
      <c r="M3078" s="3"/>
    </row>
    <row r="3079" spans="2:13" x14ac:dyDescent="0.2">
      <c r="B3079" s="1">
        <v>42923</v>
      </c>
      <c r="C3079">
        <v>2.2999999999999998</v>
      </c>
      <c r="D3079" t="str">
        <f>_xlfn.TEXTJOIN($F$4,FALSE,源数据[[#This Row],[字段01]:[字段10]])</f>
        <v>江苏-无锡市-1000000046-多福复商贸公司-茶饮-20000099-拿铁奶茶2---</v>
      </c>
      <c r="E3079" t="s">
        <v>20</v>
      </c>
      <c r="F3079" t="s">
        <v>52</v>
      </c>
      <c r="G3079">
        <v>1000000046</v>
      </c>
      <c r="H3079" t="s">
        <v>50</v>
      </c>
      <c r="I3079" s="2" t="s">
        <v>8</v>
      </c>
      <c r="J3079">
        <v>20000099</v>
      </c>
      <c r="K3079" t="s">
        <v>18</v>
      </c>
      <c r="M3079" s="3"/>
    </row>
    <row r="3080" spans="2:13" x14ac:dyDescent="0.2">
      <c r="B3080" s="1">
        <v>42923</v>
      </c>
      <c r="C3080">
        <v>11.1</v>
      </c>
      <c r="D3080" t="str">
        <f>_xlfn.TEXTJOIN($F$4,FALSE,源数据[[#This Row],[字段01]:[字段10]])</f>
        <v>江苏-扬州市-1000000579-润谦高商贸公司-茶饮-10000078-铁观音茶15---</v>
      </c>
      <c r="E3080" t="s">
        <v>20</v>
      </c>
      <c r="F3080" t="s">
        <v>59</v>
      </c>
      <c r="G3080">
        <v>1000000579</v>
      </c>
      <c r="H3080" t="s">
        <v>58</v>
      </c>
      <c r="I3080" s="2" t="s">
        <v>8</v>
      </c>
      <c r="J3080">
        <v>10000078</v>
      </c>
      <c r="K3080" t="s">
        <v>28</v>
      </c>
      <c r="M3080" s="3"/>
    </row>
    <row r="3081" spans="2:13" x14ac:dyDescent="0.2">
      <c r="B3081" s="1">
        <v>42923</v>
      </c>
      <c r="C3081">
        <v>6.9</v>
      </c>
      <c r="D3081" t="str">
        <f>_xlfn.TEXTJOIN($F$4,FALSE,源数据[[#This Row],[字段01]:[字段10]])</f>
        <v>江苏-扬州市-1000000579-润谦高商贸公司-茶饮-20000099-拿铁奶茶2---</v>
      </c>
      <c r="E3081" t="s">
        <v>20</v>
      </c>
      <c r="F3081" t="s">
        <v>59</v>
      </c>
      <c r="G3081">
        <v>1000000579</v>
      </c>
      <c r="H3081" t="s">
        <v>58</v>
      </c>
      <c r="I3081" s="2" t="s">
        <v>8</v>
      </c>
      <c r="J3081">
        <v>20000099</v>
      </c>
      <c r="K3081" t="s">
        <v>18</v>
      </c>
      <c r="M3081" s="3"/>
    </row>
    <row r="3082" spans="2:13" x14ac:dyDescent="0.2">
      <c r="B3082" s="1">
        <v>42924</v>
      </c>
      <c r="C3082">
        <v>35.9</v>
      </c>
      <c r="D3082" t="str">
        <f>_xlfn.TEXTJOIN($F$4,FALSE,源数据[[#This Row],[字段01]:[字段10]])</f>
        <v>安徽-合肥市-1000000931-百安欣商贸公司-果汁-40000085-红石榴汁1---</v>
      </c>
      <c r="E3082" t="s">
        <v>41</v>
      </c>
      <c r="F3082" t="s">
        <v>40</v>
      </c>
      <c r="G3082">
        <v>1000000931</v>
      </c>
      <c r="H3082" t="s">
        <v>39</v>
      </c>
      <c r="I3082" s="2" t="s">
        <v>24</v>
      </c>
      <c r="J3082">
        <v>40000085</v>
      </c>
      <c r="K3082" t="s">
        <v>22</v>
      </c>
      <c r="M3082" s="3"/>
    </row>
    <row r="3083" spans="2:13" x14ac:dyDescent="0.2">
      <c r="B3083" s="1">
        <v>42924</v>
      </c>
      <c r="C3083">
        <v>37.6</v>
      </c>
      <c r="D3083" t="str">
        <f>_xlfn.TEXTJOIN($F$4,FALSE,源数据[[#This Row],[字段01]:[字段10]])</f>
        <v>安徽-合肥市-1000000931-百安欣商贸公司-果汁-40000085-红石榴汁1---</v>
      </c>
      <c r="E3083" t="s">
        <v>41</v>
      </c>
      <c r="F3083" t="s">
        <v>40</v>
      </c>
      <c r="G3083">
        <v>1000000931</v>
      </c>
      <c r="H3083" t="s">
        <v>39</v>
      </c>
      <c r="I3083" s="2" t="s">
        <v>24</v>
      </c>
      <c r="J3083">
        <v>40000085</v>
      </c>
      <c r="K3083" t="s">
        <v>22</v>
      </c>
      <c r="M3083" s="3"/>
    </row>
    <row r="3084" spans="2:13" x14ac:dyDescent="0.2">
      <c r="B3084" s="1">
        <v>42924</v>
      </c>
      <c r="C3084">
        <v>40.5</v>
      </c>
      <c r="D3084" t="str">
        <f>_xlfn.TEXTJOIN($F$4,FALSE,源数据[[#This Row],[字段01]:[字段10]])</f>
        <v>湖南-长沙市-1000000059-厚飞康商贸公司-果汁-40000080-芒果汁6---</v>
      </c>
      <c r="E3084" t="s">
        <v>3</v>
      </c>
      <c r="F3084" t="s">
        <v>12</v>
      </c>
      <c r="G3084">
        <v>1000000059</v>
      </c>
      <c r="H3084" t="s">
        <v>53</v>
      </c>
      <c r="I3084" s="2" t="s">
        <v>24</v>
      </c>
      <c r="J3084">
        <v>40000080</v>
      </c>
      <c r="K3084" t="s">
        <v>65</v>
      </c>
      <c r="M3084" s="3"/>
    </row>
    <row r="3085" spans="2:13" x14ac:dyDescent="0.2">
      <c r="B3085" s="1">
        <v>42924</v>
      </c>
      <c r="C3085">
        <v>2.7</v>
      </c>
      <c r="D3085" t="str">
        <f>_xlfn.TEXTJOIN($F$4,FALSE,源数据[[#This Row],[字段01]:[字段10]])</f>
        <v>江苏-南京市区-1000000018-久多厚商贸公司-茶饮-10000136-柠檬茶8---</v>
      </c>
      <c r="E3085" t="s">
        <v>20</v>
      </c>
      <c r="F3085" t="s">
        <v>47</v>
      </c>
      <c r="G3085">
        <v>1000000018</v>
      </c>
      <c r="H3085" t="s">
        <v>46</v>
      </c>
      <c r="I3085" s="2" t="s">
        <v>8</v>
      </c>
      <c r="J3085">
        <v>10000136</v>
      </c>
      <c r="K3085" t="s">
        <v>38</v>
      </c>
      <c r="M3085" s="3"/>
    </row>
    <row r="3086" spans="2:13" x14ac:dyDescent="0.2">
      <c r="B3086" s="1">
        <v>42924</v>
      </c>
      <c r="C3086">
        <v>24.3</v>
      </c>
      <c r="D3086" t="str">
        <f>_xlfn.TEXTJOIN($F$4,FALSE,源数据[[#This Row],[字段01]:[字段10]])</f>
        <v>江苏-苏州市-1000000054-荣聚本商贸公司-果汁-40000085-红石榴汁1---</v>
      </c>
      <c r="E3086" t="s">
        <v>20</v>
      </c>
      <c r="F3086" t="s">
        <v>27</v>
      </c>
      <c r="G3086">
        <v>1000000054</v>
      </c>
      <c r="H3086" t="s">
        <v>34</v>
      </c>
      <c r="I3086" s="2" t="s">
        <v>24</v>
      </c>
      <c r="J3086">
        <v>40000085</v>
      </c>
      <c r="K3086" t="s">
        <v>22</v>
      </c>
      <c r="M3086" s="3"/>
    </row>
    <row r="3087" spans="2:13" x14ac:dyDescent="0.2">
      <c r="B3087" s="1">
        <v>42924</v>
      </c>
      <c r="C3087">
        <v>10</v>
      </c>
      <c r="D3087" t="str">
        <f>_xlfn.TEXTJOIN($F$4,FALSE,源数据[[#This Row],[字段01]:[字段10]])</f>
        <v>江苏-苏州市-1000000054-荣聚本商贸公司-果汁-40000085-红石榴汁1---</v>
      </c>
      <c r="E3087" t="s">
        <v>20</v>
      </c>
      <c r="F3087" t="s">
        <v>27</v>
      </c>
      <c r="G3087">
        <v>1000000054</v>
      </c>
      <c r="H3087" t="s">
        <v>34</v>
      </c>
      <c r="I3087" s="2" t="s">
        <v>24</v>
      </c>
      <c r="J3087">
        <v>40000085</v>
      </c>
      <c r="K3087" t="s">
        <v>22</v>
      </c>
      <c r="M3087" s="3"/>
    </row>
    <row r="3088" spans="2:13" x14ac:dyDescent="0.2">
      <c r="B3088" s="1">
        <v>42924</v>
      </c>
      <c r="C3088">
        <v>6.7</v>
      </c>
      <c r="D3088" t="str">
        <f>_xlfn.TEXTJOIN($F$4,FALSE,源数据[[#This Row],[字段01]:[字段10]])</f>
        <v>江苏-泰州市-1000003183-安成茂商贸公司-果汁-40000080-芒果汁6---</v>
      </c>
      <c r="E3088" t="s">
        <v>20</v>
      </c>
      <c r="F3088" t="s">
        <v>23</v>
      </c>
      <c r="G3088">
        <v>1000003183</v>
      </c>
      <c r="H3088" t="s">
        <v>21</v>
      </c>
      <c r="I3088" s="2" t="s">
        <v>24</v>
      </c>
      <c r="J3088">
        <v>40000080</v>
      </c>
      <c r="K3088" t="s">
        <v>65</v>
      </c>
      <c r="M3088" s="3"/>
    </row>
    <row r="3089" spans="2:13" x14ac:dyDescent="0.2">
      <c r="B3089" s="1">
        <v>42924</v>
      </c>
      <c r="C3089">
        <v>37</v>
      </c>
      <c r="D3089" t="str">
        <f>_xlfn.TEXTJOIN($F$4,FALSE,源数据[[#This Row],[字段01]:[字段10]])</f>
        <v>江苏-镇江市-1000000047-寿鼎益商贸公司-茶饮-10000078-铁观音茶15---</v>
      </c>
      <c r="E3089" t="s">
        <v>20</v>
      </c>
      <c r="F3089" t="s">
        <v>33</v>
      </c>
      <c r="G3089">
        <v>1000000047</v>
      </c>
      <c r="H3089" t="s">
        <v>32</v>
      </c>
      <c r="I3089" s="2" t="s">
        <v>8</v>
      </c>
      <c r="J3089">
        <v>10000078</v>
      </c>
      <c r="K3089" t="s">
        <v>28</v>
      </c>
      <c r="M3089" s="3"/>
    </row>
    <row r="3090" spans="2:13" x14ac:dyDescent="0.2">
      <c r="B3090" s="1">
        <v>42925</v>
      </c>
      <c r="C3090">
        <v>6.9</v>
      </c>
      <c r="D3090" t="str">
        <f>_xlfn.TEXTJOIN($F$4,FALSE,源数据[[#This Row],[字段01]:[字段10]])</f>
        <v>安徽-黄山市-1000001135-信满捷商贸公司-果汁-40000080-芒果汁6---</v>
      </c>
      <c r="E3090" t="s">
        <v>41</v>
      </c>
      <c r="F3090" t="s">
        <v>64</v>
      </c>
      <c r="G3090">
        <v>1000001135</v>
      </c>
      <c r="H3090" t="s">
        <v>63</v>
      </c>
      <c r="I3090" s="2" t="s">
        <v>24</v>
      </c>
      <c r="J3090">
        <v>40000080</v>
      </c>
      <c r="K3090" t="s">
        <v>65</v>
      </c>
      <c r="M3090" s="3"/>
    </row>
    <row r="3091" spans="2:13" x14ac:dyDescent="0.2">
      <c r="B3091" s="1">
        <v>42925</v>
      </c>
      <c r="C3091">
        <v>7.7</v>
      </c>
      <c r="D3091" t="str">
        <f>_xlfn.TEXTJOIN($F$4,FALSE,源数据[[#This Row],[字段01]:[字段10]])</f>
        <v>安徽-黄山市-1000001135-信满捷商贸公司-汽水-50000105-百香果味汽水10---</v>
      </c>
      <c r="E3091" t="s">
        <v>41</v>
      </c>
      <c r="F3091" t="s">
        <v>64</v>
      </c>
      <c r="G3091">
        <v>1000001135</v>
      </c>
      <c r="H3091" t="s">
        <v>63</v>
      </c>
      <c r="I3091" s="2" t="s">
        <v>80</v>
      </c>
      <c r="J3091">
        <v>50000105</v>
      </c>
      <c r="K3091" t="s">
        <v>82</v>
      </c>
      <c r="M3091" s="3"/>
    </row>
    <row r="3092" spans="2:13" x14ac:dyDescent="0.2">
      <c r="B3092" s="1">
        <v>42925</v>
      </c>
      <c r="C3092">
        <v>3.8</v>
      </c>
      <c r="D3092" t="str">
        <f>_xlfn.TEXTJOIN($F$4,FALSE,源数据[[#This Row],[字段01]:[字段10]])</f>
        <v>安徽-黄山市-1000001135-信满捷商贸公司-汽水-50000113-百香果味汽水18---</v>
      </c>
      <c r="E3092" t="s">
        <v>41</v>
      </c>
      <c r="F3092" t="s">
        <v>64</v>
      </c>
      <c r="G3092">
        <v>1000001135</v>
      </c>
      <c r="H3092" t="s">
        <v>63</v>
      </c>
      <c r="I3092" s="2" t="s">
        <v>80</v>
      </c>
      <c r="J3092">
        <v>50000113</v>
      </c>
      <c r="K3092" t="s">
        <v>79</v>
      </c>
      <c r="M3092" s="3"/>
    </row>
    <row r="3093" spans="2:13" x14ac:dyDescent="0.2">
      <c r="B3093" s="1">
        <v>42925</v>
      </c>
      <c r="C3093">
        <v>2.6</v>
      </c>
      <c r="D3093" t="str">
        <f>_xlfn.TEXTJOIN($F$4,FALSE,源数据[[#This Row],[字段01]:[字段10]])</f>
        <v>安徽-马鞍山市-1000003498-奔奔食品销售有限公司-茶饮-10000064-铁观音茶1---</v>
      </c>
      <c r="E3093" t="s">
        <v>41</v>
      </c>
      <c r="F3093" t="s">
        <v>78</v>
      </c>
      <c r="G3093">
        <v>1000003498</v>
      </c>
      <c r="H3093" t="s">
        <v>77</v>
      </c>
      <c r="I3093" s="2" t="s">
        <v>8</v>
      </c>
      <c r="J3093">
        <v>10000064</v>
      </c>
      <c r="K3093" t="s">
        <v>51</v>
      </c>
      <c r="M3093" s="3"/>
    </row>
    <row r="3094" spans="2:13" x14ac:dyDescent="0.2">
      <c r="B3094" s="1">
        <v>42925</v>
      </c>
      <c r="C3094">
        <v>5.8</v>
      </c>
      <c r="D3094" t="str">
        <f>_xlfn.TEXTJOIN($F$4,FALSE,源数据[[#This Row],[字段01]:[字段10]])</f>
        <v>安徽-马鞍山市-1000003498-奔奔食品销售有限公司-茶饮-10000131-柠檬茶3---</v>
      </c>
      <c r="E3094" t="s">
        <v>41</v>
      </c>
      <c r="F3094" t="s">
        <v>78</v>
      </c>
      <c r="G3094">
        <v>1000003498</v>
      </c>
      <c r="H3094" t="s">
        <v>77</v>
      </c>
      <c r="I3094" s="2" t="s">
        <v>8</v>
      </c>
      <c r="J3094">
        <v>10000131</v>
      </c>
      <c r="K3094" t="s">
        <v>36</v>
      </c>
      <c r="M3094" s="3"/>
    </row>
    <row r="3095" spans="2:13" x14ac:dyDescent="0.2">
      <c r="B3095" s="1">
        <v>42925</v>
      </c>
      <c r="C3095">
        <v>2.6</v>
      </c>
      <c r="D3095" t="str">
        <f>_xlfn.TEXTJOIN($F$4,FALSE,源数据[[#This Row],[字段01]:[字段10]])</f>
        <v>安徽-马鞍山市-1000003498-奔奔食品销售有限公司-茶饮-10000211-茉莉绿茶11---</v>
      </c>
      <c r="E3095" t="s">
        <v>41</v>
      </c>
      <c r="F3095" t="s">
        <v>78</v>
      </c>
      <c r="G3095">
        <v>1000003498</v>
      </c>
      <c r="H3095" t="s">
        <v>77</v>
      </c>
      <c r="I3095" s="2" t="s">
        <v>8</v>
      </c>
      <c r="J3095">
        <v>10000211</v>
      </c>
      <c r="K3095" t="s">
        <v>6</v>
      </c>
      <c r="M3095" s="3"/>
    </row>
    <row r="3096" spans="2:13" x14ac:dyDescent="0.2">
      <c r="B3096" s="1">
        <v>42925</v>
      </c>
      <c r="C3096">
        <v>7.3</v>
      </c>
      <c r="D3096" t="str">
        <f>_xlfn.TEXTJOIN($F$4,FALSE,源数据[[#This Row],[字段01]:[字段10]])</f>
        <v>安徽-马鞍山市-1000003498-奔奔食品销售有限公司-果汁-40000080-芒果汁6---</v>
      </c>
      <c r="E3096" t="s">
        <v>41</v>
      </c>
      <c r="F3096" t="s">
        <v>78</v>
      </c>
      <c r="G3096">
        <v>1000003498</v>
      </c>
      <c r="H3096" t="s">
        <v>77</v>
      </c>
      <c r="I3096" s="2" t="s">
        <v>24</v>
      </c>
      <c r="J3096">
        <v>40000080</v>
      </c>
      <c r="K3096" t="s">
        <v>65</v>
      </c>
      <c r="M3096" s="3"/>
    </row>
    <row r="3097" spans="2:13" x14ac:dyDescent="0.2">
      <c r="B3097" s="1">
        <v>42925</v>
      </c>
      <c r="C3097">
        <v>2.4</v>
      </c>
      <c r="D3097" t="str">
        <f>_xlfn.TEXTJOIN($F$4,FALSE,源数据[[#This Row],[字段01]:[字段10]])</f>
        <v>湖南-郴州市-1000002986-仁进裕商贸公司-茶饮-10000064-铁观音茶1---</v>
      </c>
      <c r="E3097" t="s">
        <v>3</v>
      </c>
      <c r="F3097" t="s">
        <v>10</v>
      </c>
      <c r="G3097">
        <v>1000002986</v>
      </c>
      <c r="H3097" t="s">
        <v>9</v>
      </c>
      <c r="I3097" s="2" t="s">
        <v>8</v>
      </c>
      <c r="J3097">
        <v>10000064</v>
      </c>
      <c r="K3097" t="s">
        <v>51</v>
      </c>
      <c r="M3097" s="3"/>
    </row>
    <row r="3098" spans="2:13" x14ac:dyDescent="0.2">
      <c r="B3098" s="1">
        <v>42925</v>
      </c>
      <c r="C3098">
        <v>2.4</v>
      </c>
      <c r="D3098" t="str">
        <f>_xlfn.TEXTJOIN($F$4,FALSE,源数据[[#This Row],[字段01]:[字段10]])</f>
        <v>湖南-郴州市-1000002986-仁进裕商贸公司-茶饮-10000131-柠檬茶3---</v>
      </c>
      <c r="E3098" t="s">
        <v>3</v>
      </c>
      <c r="F3098" t="s">
        <v>10</v>
      </c>
      <c r="G3098">
        <v>1000002986</v>
      </c>
      <c r="H3098" t="s">
        <v>9</v>
      </c>
      <c r="I3098" s="2" t="s">
        <v>8</v>
      </c>
      <c r="J3098">
        <v>10000131</v>
      </c>
      <c r="K3098" t="s">
        <v>36</v>
      </c>
      <c r="M3098" s="3"/>
    </row>
    <row r="3099" spans="2:13" x14ac:dyDescent="0.2">
      <c r="B3099" s="1">
        <v>42925</v>
      </c>
      <c r="C3099">
        <v>2.2999999999999998</v>
      </c>
      <c r="D3099" t="str">
        <f>_xlfn.TEXTJOIN($F$4,FALSE,源数据[[#This Row],[字段01]:[字段10]])</f>
        <v>湖南-郴州市-1000002986-仁进裕商贸公司-果汁-40000080-芒果汁6---</v>
      </c>
      <c r="E3099" t="s">
        <v>3</v>
      </c>
      <c r="F3099" t="s">
        <v>10</v>
      </c>
      <c r="G3099">
        <v>1000002986</v>
      </c>
      <c r="H3099" t="s">
        <v>9</v>
      </c>
      <c r="I3099" s="2" t="s">
        <v>24</v>
      </c>
      <c r="J3099">
        <v>40000080</v>
      </c>
      <c r="K3099" t="s">
        <v>65</v>
      </c>
      <c r="M3099" s="3"/>
    </row>
    <row r="3100" spans="2:13" x14ac:dyDescent="0.2">
      <c r="B3100" s="1">
        <v>42925</v>
      </c>
      <c r="C3100">
        <v>4.8</v>
      </c>
      <c r="D3100" t="str">
        <f>_xlfn.TEXTJOIN($F$4,FALSE,源数据[[#This Row],[字段01]:[字段10]])</f>
        <v>湖南-张家界市-1000000192-正贵荣商贸公司-茶饮-10000064-铁观音茶1---</v>
      </c>
      <c r="E3100" t="s">
        <v>3</v>
      </c>
      <c r="F3100" t="s">
        <v>57</v>
      </c>
      <c r="G3100">
        <v>1000000192</v>
      </c>
      <c r="H3100" t="s">
        <v>56</v>
      </c>
      <c r="I3100" s="2" t="s">
        <v>8</v>
      </c>
      <c r="J3100">
        <v>10000064</v>
      </c>
      <c r="K3100" t="s">
        <v>51</v>
      </c>
      <c r="M3100" s="3"/>
    </row>
    <row r="3101" spans="2:13" x14ac:dyDescent="0.2">
      <c r="B3101" s="1">
        <v>42925</v>
      </c>
      <c r="C3101">
        <v>10.3</v>
      </c>
      <c r="D3101" t="str">
        <f>_xlfn.TEXTJOIN($F$4,FALSE,源数据[[#This Row],[字段01]:[字段10]])</f>
        <v>湖南-张家界市-1000000192-正贵荣商贸公司-茶饮-10000131-柠檬茶3---</v>
      </c>
      <c r="E3101" t="s">
        <v>3</v>
      </c>
      <c r="F3101" t="s">
        <v>57</v>
      </c>
      <c r="G3101">
        <v>1000000192</v>
      </c>
      <c r="H3101" t="s">
        <v>56</v>
      </c>
      <c r="I3101" s="2" t="s">
        <v>8</v>
      </c>
      <c r="J3101">
        <v>10000131</v>
      </c>
      <c r="K3101" t="s">
        <v>36</v>
      </c>
      <c r="M3101" s="3"/>
    </row>
    <row r="3102" spans="2:13" x14ac:dyDescent="0.2">
      <c r="B3102" s="1">
        <v>42925</v>
      </c>
      <c r="C3102">
        <v>19.7</v>
      </c>
      <c r="D3102" t="str">
        <f>_xlfn.TEXTJOIN($F$4,FALSE,源数据[[#This Row],[字段01]:[字段10]])</f>
        <v>江苏-苏州市-1000000054-荣聚本商贸公司-果汁-40000085-红石榴汁1---</v>
      </c>
      <c r="E3102" t="s">
        <v>20</v>
      </c>
      <c r="F3102" t="s">
        <v>27</v>
      </c>
      <c r="G3102">
        <v>1000000054</v>
      </c>
      <c r="H3102" t="s">
        <v>34</v>
      </c>
      <c r="I3102" s="2" t="s">
        <v>24</v>
      </c>
      <c r="J3102">
        <v>40000085</v>
      </c>
      <c r="K3102" t="s">
        <v>22</v>
      </c>
      <c r="M3102" s="3"/>
    </row>
    <row r="3103" spans="2:13" x14ac:dyDescent="0.2">
      <c r="B3103" s="1">
        <v>42925</v>
      </c>
      <c r="C3103">
        <v>8.9</v>
      </c>
      <c r="D3103" t="str">
        <f>_xlfn.TEXTJOIN($F$4,FALSE,源数据[[#This Row],[字段01]:[字段10]])</f>
        <v>江苏-苏州市-1000000054-荣聚本商贸公司-果汁-40000085-红石榴汁1---</v>
      </c>
      <c r="E3103" t="s">
        <v>20</v>
      </c>
      <c r="F3103" t="s">
        <v>27</v>
      </c>
      <c r="G3103">
        <v>1000000054</v>
      </c>
      <c r="H3103" t="s">
        <v>34</v>
      </c>
      <c r="I3103" s="2" t="s">
        <v>24</v>
      </c>
      <c r="J3103">
        <v>40000085</v>
      </c>
      <c r="K3103" t="s">
        <v>22</v>
      </c>
      <c r="M3103" s="3"/>
    </row>
    <row r="3104" spans="2:13" x14ac:dyDescent="0.2">
      <c r="B3104" s="1">
        <v>42926</v>
      </c>
      <c r="C3104">
        <v>49.7</v>
      </c>
      <c r="D3104" t="str">
        <f>_xlfn.TEXTJOIN($F$4,FALSE,源数据[[#This Row],[字段01]:[字段10]])</f>
        <v>湖南-郴州市-1000002985-寿贵盛商贸公司-茶饮-10000211-茉莉绿茶11---</v>
      </c>
      <c r="E3104" t="s">
        <v>3</v>
      </c>
      <c r="F3104" t="s">
        <v>10</v>
      </c>
      <c r="G3104">
        <v>1000002985</v>
      </c>
      <c r="H3104" t="s">
        <v>45</v>
      </c>
      <c r="I3104" s="2" t="s">
        <v>8</v>
      </c>
      <c r="J3104">
        <v>10000211</v>
      </c>
      <c r="K3104" t="s">
        <v>6</v>
      </c>
      <c r="M3104" s="3"/>
    </row>
    <row r="3105" spans="2:13" x14ac:dyDescent="0.2">
      <c r="B3105" s="1">
        <v>42926</v>
      </c>
      <c r="C3105">
        <v>57.7</v>
      </c>
      <c r="D3105" t="str">
        <f>_xlfn.TEXTJOIN($F$4,FALSE,源数据[[#This Row],[字段01]:[字段10]])</f>
        <v>湖南-长沙市-1000000059-厚飞康商贸公司-茶饮-10000131-柠檬茶3---</v>
      </c>
      <c r="E3105" t="s">
        <v>3</v>
      </c>
      <c r="F3105" t="s">
        <v>12</v>
      </c>
      <c r="G3105">
        <v>1000000059</v>
      </c>
      <c r="H3105" t="s">
        <v>53</v>
      </c>
      <c r="I3105" s="2" t="s">
        <v>8</v>
      </c>
      <c r="J3105">
        <v>10000131</v>
      </c>
      <c r="K3105" t="s">
        <v>36</v>
      </c>
      <c r="M3105" s="3"/>
    </row>
    <row r="3106" spans="2:13" x14ac:dyDescent="0.2">
      <c r="B3106" s="1">
        <v>42926</v>
      </c>
      <c r="C3106">
        <v>18</v>
      </c>
      <c r="D3106" t="str">
        <f>_xlfn.TEXTJOIN($F$4,FALSE,源数据[[#This Row],[字段01]:[字段10]])</f>
        <v>湖南-长沙市-1000000059-厚飞康商贸公司-茶饮-10000131-柠檬茶3---</v>
      </c>
      <c r="E3106" t="s">
        <v>3</v>
      </c>
      <c r="F3106" t="s">
        <v>12</v>
      </c>
      <c r="G3106">
        <v>1000000059</v>
      </c>
      <c r="H3106" t="s">
        <v>53</v>
      </c>
      <c r="I3106" s="2" t="s">
        <v>8</v>
      </c>
      <c r="J3106">
        <v>10000131</v>
      </c>
      <c r="K3106" t="s">
        <v>36</v>
      </c>
      <c r="M3106" s="3"/>
    </row>
    <row r="3107" spans="2:13" x14ac:dyDescent="0.2">
      <c r="B3107" s="1">
        <v>42926</v>
      </c>
      <c r="C3107">
        <v>8.1</v>
      </c>
      <c r="D3107" t="str">
        <f>_xlfn.TEXTJOIN($F$4,FALSE,源数据[[#This Row],[字段01]:[字段10]])</f>
        <v>江苏-南京市区-1000000018-久多厚商贸公司-茶饮-10000172-红茶16---</v>
      </c>
      <c r="E3107" t="s">
        <v>20</v>
      </c>
      <c r="F3107" t="s">
        <v>47</v>
      </c>
      <c r="G3107">
        <v>1000000018</v>
      </c>
      <c r="H3107" t="s">
        <v>46</v>
      </c>
      <c r="I3107" s="2" t="s">
        <v>8</v>
      </c>
      <c r="J3107">
        <v>10000172</v>
      </c>
      <c r="K3107" t="s">
        <v>14</v>
      </c>
      <c r="M3107" s="3"/>
    </row>
    <row r="3108" spans="2:13" x14ac:dyDescent="0.2">
      <c r="B3108" s="1">
        <v>42926</v>
      </c>
      <c r="C3108">
        <v>12</v>
      </c>
      <c r="D3108" t="str">
        <f>_xlfn.TEXTJOIN($F$4,FALSE,源数据[[#This Row],[字段01]:[字段10]])</f>
        <v>江苏-南通市-1000000129-盛昌全商贸公司-茶饮-10000131-柠檬茶3---</v>
      </c>
      <c r="E3108" t="s">
        <v>20</v>
      </c>
      <c r="F3108" t="s">
        <v>67</v>
      </c>
      <c r="G3108">
        <v>1000000129</v>
      </c>
      <c r="H3108" t="s">
        <v>68</v>
      </c>
      <c r="I3108" s="2" t="s">
        <v>8</v>
      </c>
      <c r="J3108">
        <v>10000131</v>
      </c>
      <c r="K3108" t="s">
        <v>36</v>
      </c>
      <c r="M3108" s="3"/>
    </row>
    <row r="3109" spans="2:13" x14ac:dyDescent="0.2">
      <c r="B3109" s="1">
        <v>42926</v>
      </c>
      <c r="C3109">
        <v>2.4</v>
      </c>
      <c r="D3109" t="str">
        <f>_xlfn.TEXTJOIN($F$4,FALSE,源数据[[#This Row],[字段01]:[字段10]])</f>
        <v>江苏-南通市-1000000129-盛昌全商贸公司-茶饮-20000099-拿铁奶茶2---</v>
      </c>
      <c r="E3109" t="s">
        <v>20</v>
      </c>
      <c r="F3109" t="s">
        <v>67</v>
      </c>
      <c r="G3109">
        <v>1000000129</v>
      </c>
      <c r="H3109" t="s">
        <v>68</v>
      </c>
      <c r="I3109" s="2" t="s">
        <v>8</v>
      </c>
      <c r="J3109">
        <v>20000099</v>
      </c>
      <c r="K3109" t="s">
        <v>18</v>
      </c>
      <c r="M3109" s="3"/>
    </row>
    <row r="3110" spans="2:13" x14ac:dyDescent="0.2">
      <c r="B3110" s="1">
        <v>42927</v>
      </c>
      <c r="C3110">
        <v>44</v>
      </c>
      <c r="D3110" t="str">
        <f>_xlfn.TEXTJOIN($F$4,FALSE,源数据[[#This Row],[字段01]:[字段10]])</f>
        <v>安徽-芜湖市-1000003187-如中寿商贸公司-茶饮-10000211-茉莉绿茶11---</v>
      </c>
      <c r="E3110" t="s">
        <v>41</v>
      </c>
      <c r="F3110" t="s">
        <v>76</v>
      </c>
      <c r="G3110">
        <v>1000003187</v>
      </c>
      <c r="H3110" t="s">
        <v>75</v>
      </c>
      <c r="I3110" s="2" t="s">
        <v>8</v>
      </c>
      <c r="J3110">
        <v>10000211</v>
      </c>
      <c r="K3110" t="s">
        <v>6</v>
      </c>
      <c r="M3110" s="3"/>
    </row>
    <row r="3111" spans="2:13" x14ac:dyDescent="0.2">
      <c r="B3111" s="1">
        <v>42927</v>
      </c>
      <c r="C3111">
        <v>7.5</v>
      </c>
      <c r="D3111" t="str">
        <f>_xlfn.TEXTJOIN($F$4,FALSE,源数据[[#This Row],[字段01]:[字段10]])</f>
        <v>湖南-长沙市-1000000059-厚飞康商贸公司-茶饮-10000131-柠檬茶3---</v>
      </c>
      <c r="E3111" t="s">
        <v>3</v>
      </c>
      <c r="F3111" t="s">
        <v>12</v>
      </c>
      <c r="G3111">
        <v>1000000059</v>
      </c>
      <c r="H3111" t="s">
        <v>53</v>
      </c>
      <c r="I3111" s="2" t="s">
        <v>8</v>
      </c>
      <c r="J3111">
        <v>10000131</v>
      </c>
      <c r="K3111" t="s">
        <v>36</v>
      </c>
      <c r="M3111" s="3"/>
    </row>
    <row r="3112" spans="2:13" x14ac:dyDescent="0.2">
      <c r="B3112" s="1">
        <v>42927</v>
      </c>
      <c r="C3112">
        <v>18.5</v>
      </c>
      <c r="D3112" t="str">
        <f>_xlfn.TEXTJOIN($F$4,FALSE,源数据[[#This Row],[字段01]:[字段10]])</f>
        <v>湖南-长沙市-1000000059-厚飞康商贸公司-茶饮-20000099-拿铁奶茶2---</v>
      </c>
      <c r="E3112" t="s">
        <v>3</v>
      </c>
      <c r="F3112" t="s">
        <v>12</v>
      </c>
      <c r="G3112">
        <v>1000000059</v>
      </c>
      <c r="H3112" t="s">
        <v>53</v>
      </c>
      <c r="I3112" s="2" t="s">
        <v>8</v>
      </c>
      <c r="J3112">
        <v>20000099</v>
      </c>
      <c r="K3112" t="s">
        <v>18</v>
      </c>
      <c r="M3112" s="3"/>
    </row>
    <row r="3113" spans="2:13" x14ac:dyDescent="0.2">
      <c r="B3113" s="1">
        <v>42927</v>
      </c>
      <c r="C3113">
        <v>49.6</v>
      </c>
      <c r="D3113" t="str">
        <f>_xlfn.TEXTJOIN($F$4,FALSE,源数据[[#This Row],[字段01]:[字段10]])</f>
        <v>湖南-长沙市-1000000059-厚飞康商贸公司-茶饮-20000099-拿铁奶茶2---</v>
      </c>
      <c r="E3113" t="s">
        <v>3</v>
      </c>
      <c r="F3113" t="s">
        <v>12</v>
      </c>
      <c r="G3113">
        <v>1000000059</v>
      </c>
      <c r="H3113" t="s">
        <v>53</v>
      </c>
      <c r="I3113" s="2" t="s">
        <v>8</v>
      </c>
      <c r="J3113">
        <v>20000099</v>
      </c>
      <c r="K3113" t="s">
        <v>18</v>
      </c>
      <c r="M3113" s="3"/>
    </row>
    <row r="3114" spans="2:13" x14ac:dyDescent="0.2">
      <c r="B3114" s="1">
        <v>42927</v>
      </c>
      <c r="C3114">
        <v>57</v>
      </c>
      <c r="D3114" t="str">
        <f>_xlfn.TEXTJOIN($F$4,FALSE,源数据[[#This Row],[字段01]:[字段10]])</f>
        <v>湖南-长沙市-1000000059-厚飞康商贸公司-果汁-40000085-红石榴汁1---</v>
      </c>
      <c r="E3114" t="s">
        <v>3</v>
      </c>
      <c r="F3114" t="s">
        <v>12</v>
      </c>
      <c r="G3114">
        <v>1000000059</v>
      </c>
      <c r="H3114" t="s">
        <v>53</v>
      </c>
      <c r="I3114" s="2" t="s">
        <v>24</v>
      </c>
      <c r="J3114">
        <v>40000085</v>
      </c>
      <c r="K3114" t="s">
        <v>22</v>
      </c>
      <c r="M3114" s="3"/>
    </row>
    <row r="3115" spans="2:13" x14ac:dyDescent="0.2">
      <c r="B3115" s="1">
        <v>42927</v>
      </c>
      <c r="C3115">
        <v>29.4</v>
      </c>
      <c r="D3115" t="str">
        <f>_xlfn.TEXTJOIN($F$4,FALSE,源数据[[#This Row],[字段01]:[字段10]])</f>
        <v>湖南-长沙市-1000000059-厚飞康商贸公司-汽水-50000113-百香果味汽水18---</v>
      </c>
      <c r="E3115" t="s">
        <v>3</v>
      </c>
      <c r="F3115" t="s">
        <v>12</v>
      </c>
      <c r="G3115">
        <v>1000000059</v>
      </c>
      <c r="H3115" t="s">
        <v>53</v>
      </c>
      <c r="I3115" s="2" t="s">
        <v>80</v>
      </c>
      <c r="J3115">
        <v>50000113</v>
      </c>
      <c r="K3115" t="s">
        <v>79</v>
      </c>
      <c r="M3115" s="3"/>
    </row>
    <row r="3116" spans="2:13" x14ac:dyDescent="0.2">
      <c r="B3116" s="1">
        <v>42927</v>
      </c>
      <c r="C3116">
        <v>26.6</v>
      </c>
      <c r="D3116" t="str">
        <f>_xlfn.TEXTJOIN($F$4,FALSE,源数据[[#This Row],[字段01]:[字段10]])</f>
        <v>江苏-常州市-1000001133-厚弘优商贸公司-茶饮-10000061-冰绿茶18---</v>
      </c>
      <c r="E3116" t="s">
        <v>20</v>
      </c>
      <c r="F3116" t="s">
        <v>44</v>
      </c>
      <c r="G3116">
        <v>1000001133</v>
      </c>
      <c r="H3116" t="s">
        <v>43</v>
      </c>
      <c r="I3116" s="2" t="s">
        <v>8</v>
      </c>
      <c r="J3116">
        <v>10000061</v>
      </c>
      <c r="K3116" t="s">
        <v>26</v>
      </c>
      <c r="M3116" s="3"/>
    </row>
    <row r="3117" spans="2:13" x14ac:dyDescent="0.2">
      <c r="B3117" s="1">
        <v>42927</v>
      </c>
      <c r="C3117">
        <v>28</v>
      </c>
      <c r="D3117" t="str">
        <f>_xlfn.TEXTJOIN($F$4,FALSE,源数据[[#This Row],[字段01]:[字段10]])</f>
        <v>江苏-常州市-1000001133-厚弘优商贸公司-茶饮-10000078-铁观音茶15---</v>
      </c>
      <c r="E3117" t="s">
        <v>20</v>
      </c>
      <c r="F3117" t="s">
        <v>44</v>
      </c>
      <c r="G3117">
        <v>1000001133</v>
      </c>
      <c r="H3117" t="s">
        <v>43</v>
      </c>
      <c r="I3117" s="2" t="s">
        <v>8</v>
      </c>
      <c r="J3117">
        <v>10000078</v>
      </c>
      <c r="K3117" t="s">
        <v>28</v>
      </c>
      <c r="M3117" s="3"/>
    </row>
    <row r="3118" spans="2:13" x14ac:dyDescent="0.2">
      <c r="B3118" s="1">
        <v>42927</v>
      </c>
      <c r="C3118">
        <v>28.1</v>
      </c>
      <c r="D3118" t="str">
        <f>_xlfn.TEXTJOIN($F$4,FALSE,源数据[[#This Row],[字段01]:[字段10]])</f>
        <v>江苏-常州市-1000001133-厚弘优商贸公司-茶饮-10000182-麦茶3---</v>
      </c>
      <c r="E3118" t="s">
        <v>20</v>
      </c>
      <c r="F3118" t="s">
        <v>44</v>
      </c>
      <c r="G3118">
        <v>1000001133</v>
      </c>
      <c r="H3118" t="s">
        <v>43</v>
      </c>
      <c r="I3118" s="2" t="s">
        <v>8</v>
      </c>
      <c r="J3118">
        <v>10000182</v>
      </c>
      <c r="K3118" t="s">
        <v>29</v>
      </c>
      <c r="M3118" s="3"/>
    </row>
    <row r="3119" spans="2:13" x14ac:dyDescent="0.2">
      <c r="B3119" s="1">
        <v>42927</v>
      </c>
      <c r="C3119">
        <v>7.9</v>
      </c>
      <c r="D3119" t="str">
        <f>_xlfn.TEXTJOIN($F$4,FALSE,源数据[[#This Row],[字段01]:[字段10]])</f>
        <v>江苏-南京市区-1000000018-久多厚商贸公司-茶饮-10000172-红茶16---</v>
      </c>
      <c r="E3119" t="s">
        <v>20</v>
      </c>
      <c r="F3119" t="s">
        <v>47</v>
      </c>
      <c r="G3119">
        <v>1000000018</v>
      </c>
      <c r="H3119" t="s">
        <v>46</v>
      </c>
      <c r="I3119" s="2" t="s">
        <v>8</v>
      </c>
      <c r="J3119">
        <v>10000172</v>
      </c>
      <c r="K3119" t="s">
        <v>14</v>
      </c>
      <c r="M3119" s="3"/>
    </row>
    <row r="3120" spans="2:13" x14ac:dyDescent="0.2">
      <c r="B3120" s="1">
        <v>42927</v>
      </c>
      <c r="C3120">
        <v>0.9</v>
      </c>
      <c r="D3120" t="str">
        <f>_xlfn.TEXTJOIN($F$4,FALSE,源数据[[#This Row],[字段01]:[字段10]])</f>
        <v>江苏-南通市-1000003349-晨乐商贸有限公司-茶饮-20000099-拿铁奶茶2---</v>
      </c>
      <c r="E3120" t="s">
        <v>20</v>
      </c>
      <c r="F3120" t="s">
        <v>67</v>
      </c>
      <c r="G3120">
        <v>1000003349</v>
      </c>
      <c r="H3120" t="s">
        <v>66</v>
      </c>
      <c r="I3120" s="2" t="s">
        <v>8</v>
      </c>
      <c r="J3120">
        <v>20000099</v>
      </c>
      <c r="K3120" t="s">
        <v>18</v>
      </c>
      <c r="M3120" s="3"/>
    </row>
    <row r="3121" spans="2:13" x14ac:dyDescent="0.2">
      <c r="B3121" s="1">
        <v>42927</v>
      </c>
      <c r="C3121">
        <v>0.1</v>
      </c>
      <c r="D3121" t="str">
        <f>_xlfn.TEXTJOIN($F$4,FALSE,源数据[[#This Row],[字段01]:[字段10]])</f>
        <v>江苏-南通市-1000003349-晨乐商贸有限公司-茶饮-20000099-拿铁奶茶2---</v>
      </c>
      <c r="E3121" t="s">
        <v>20</v>
      </c>
      <c r="F3121" t="s">
        <v>67</v>
      </c>
      <c r="G3121">
        <v>1000003349</v>
      </c>
      <c r="H3121" t="s">
        <v>66</v>
      </c>
      <c r="I3121" s="2" t="s">
        <v>8</v>
      </c>
      <c r="J3121">
        <v>20000099</v>
      </c>
      <c r="K3121" t="s">
        <v>18</v>
      </c>
      <c r="M3121" s="3"/>
    </row>
    <row r="3122" spans="2:13" x14ac:dyDescent="0.2">
      <c r="B3122" s="1">
        <v>42927</v>
      </c>
      <c r="C3122">
        <v>9.4</v>
      </c>
      <c r="D3122" t="str">
        <f>_xlfn.TEXTJOIN($F$4,FALSE,源数据[[#This Row],[字段01]:[字段10]])</f>
        <v>江苏-苏州市-1000000101-美协旺商贸公司-茶饮-10000061-冰绿茶18---</v>
      </c>
      <c r="E3122" t="s">
        <v>20</v>
      </c>
      <c r="F3122" t="s">
        <v>27</v>
      </c>
      <c r="G3122">
        <v>1000000101</v>
      </c>
      <c r="H3122" t="s">
        <v>37</v>
      </c>
      <c r="I3122" s="2" t="s">
        <v>8</v>
      </c>
      <c r="J3122">
        <v>10000061</v>
      </c>
      <c r="K3122" t="s">
        <v>26</v>
      </c>
      <c r="M3122" s="3"/>
    </row>
    <row r="3123" spans="2:13" x14ac:dyDescent="0.2">
      <c r="B3123" s="1">
        <v>42927</v>
      </c>
      <c r="C3123">
        <v>17.600000000000001</v>
      </c>
      <c r="D3123" t="str">
        <f>_xlfn.TEXTJOIN($F$4,FALSE,源数据[[#This Row],[字段01]:[字段10]])</f>
        <v>江苏-苏州市-1000000101-美协旺商贸公司-茶饮-10000182-麦茶3---</v>
      </c>
      <c r="E3123" t="s">
        <v>20</v>
      </c>
      <c r="F3123" t="s">
        <v>27</v>
      </c>
      <c r="G3123">
        <v>1000000101</v>
      </c>
      <c r="H3123" t="s">
        <v>37</v>
      </c>
      <c r="I3123" s="2" t="s">
        <v>8</v>
      </c>
      <c r="J3123">
        <v>10000182</v>
      </c>
      <c r="K3123" t="s">
        <v>29</v>
      </c>
      <c r="M3123" s="3"/>
    </row>
    <row r="3124" spans="2:13" x14ac:dyDescent="0.2">
      <c r="B3124" s="1">
        <v>42927</v>
      </c>
      <c r="C3124">
        <v>49.5</v>
      </c>
      <c r="D3124" t="str">
        <f>_xlfn.TEXTJOIN($F$4,FALSE,源数据[[#This Row],[字段01]:[字段10]])</f>
        <v>江苏-无锡市-1000000046-多福复商贸公司-茶饮-10000172-红茶16---</v>
      </c>
      <c r="E3124" t="s">
        <v>20</v>
      </c>
      <c r="F3124" t="s">
        <v>52</v>
      </c>
      <c r="G3124">
        <v>1000000046</v>
      </c>
      <c r="H3124" t="s">
        <v>50</v>
      </c>
      <c r="I3124" s="2" t="s">
        <v>8</v>
      </c>
      <c r="J3124">
        <v>10000172</v>
      </c>
      <c r="K3124" t="s">
        <v>14</v>
      </c>
      <c r="M3124" s="3"/>
    </row>
    <row r="3125" spans="2:13" x14ac:dyDescent="0.2">
      <c r="B3125" s="1">
        <v>42927</v>
      </c>
      <c r="C3125">
        <v>45.9</v>
      </c>
      <c r="D3125" t="str">
        <f>_xlfn.TEXTJOIN($F$4,FALSE,源数据[[#This Row],[字段01]:[字段10]])</f>
        <v>江苏-徐州市-1000000031-顺满进商贸公司-茶饮-10000182-麦茶3---</v>
      </c>
      <c r="E3125" t="s">
        <v>20</v>
      </c>
      <c r="F3125" t="s">
        <v>31</v>
      </c>
      <c r="G3125">
        <v>1000000031</v>
      </c>
      <c r="H3125" t="s">
        <v>30</v>
      </c>
      <c r="I3125" s="2" t="s">
        <v>8</v>
      </c>
      <c r="J3125">
        <v>10000182</v>
      </c>
      <c r="K3125" t="s">
        <v>29</v>
      </c>
      <c r="M3125" s="3"/>
    </row>
    <row r="3126" spans="2:13" x14ac:dyDescent="0.2">
      <c r="B3126" s="1">
        <v>42927</v>
      </c>
      <c r="C3126">
        <v>33.4</v>
      </c>
      <c r="D3126" t="str">
        <f>_xlfn.TEXTJOIN($F$4,FALSE,源数据[[#This Row],[字段01]:[字段10]])</f>
        <v>江苏-扬州市-1000000579-润谦高商贸公司-茶饮-10000061-冰绿茶18---</v>
      </c>
      <c r="E3126" t="s">
        <v>20</v>
      </c>
      <c r="F3126" t="s">
        <v>59</v>
      </c>
      <c r="G3126">
        <v>1000000579</v>
      </c>
      <c r="H3126" t="s">
        <v>58</v>
      </c>
      <c r="I3126" s="2" t="s">
        <v>8</v>
      </c>
      <c r="J3126">
        <v>10000061</v>
      </c>
      <c r="K3126" t="s">
        <v>26</v>
      </c>
      <c r="M3126" s="3"/>
    </row>
    <row r="3127" spans="2:13" x14ac:dyDescent="0.2">
      <c r="B3127" s="1">
        <v>42927</v>
      </c>
      <c r="C3127">
        <v>5.0999999999999996</v>
      </c>
      <c r="D3127" t="str">
        <f>_xlfn.TEXTJOIN($F$4,FALSE,源数据[[#This Row],[字段01]:[字段10]])</f>
        <v>江苏-扬州市-1000000579-润谦高商贸公司-茶饮-10000211-茉莉绿茶11---</v>
      </c>
      <c r="E3127" t="s">
        <v>20</v>
      </c>
      <c r="F3127" t="s">
        <v>59</v>
      </c>
      <c r="G3127">
        <v>1000000579</v>
      </c>
      <c r="H3127" t="s">
        <v>58</v>
      </c>
      <c r="I3127" s="2" t="s">
        <v>8</v>
      </c>
      <c r="J3127">
        <v>10000211</v>
      </c>
      <c r="K3127" t="s">
        <v>6</v>
      </c>
      <c r="M3127" s="3"/>
    </row>
    <row r="3128" spans="2:13" x14ac:dyDescent="0.2">
      <c r="B3128" s="1">
        <v>42928</v>
      </c>
      <c r="C3128">
        <v>9.1999999999999993</v>
      </c>
      <c r="D3128" t="str">
        <f>_xlfn.TEXTJOIN($F$4,FALSE,源数据[[#This Row],[字段01]:[字段10]])</f>
        <v>安徽-蚌埠市-1000000460-昌华聚商贸公司-茶饮-20000099-拿铁奶茶2---</v>
      </c>
      <c r="E3128" t="s">
        <v>41</v>
      </c>
      <c r="F3128" t="s">
        <v>49</v>
      </c>
      <c r="G3128">
        <v>1000000460</v>
      </c>
      <c r="H3128" t="s">
        <v>48</v>
      </c>
      <c r="I3128" s="2" t="s">
        <v>8</v>
      </c>
      <c r="J3128">
        <v>20000099</v>
      </c>
      <c r="K3128" t="s">
        <v>18</v>
      </c>
      <c r="M3128" s="3"/>
    </row>
    <row r="3129" spans="2:13" x14ac:dyDescent="0.2">
      <c r="B3129" s="1">
        <v>42928</v>
      </c>
      <c r="C3129">
        <v>7.7</v>
      </c>
      <c r="D3129" t="str">
        <f>_xlfn.TEXTJOIN($F$4,FALSE,源数据[[#This Row],[字段01]:[字段10]])</f>
        <v>安徽-蚌埠市-1000000460-昌华聚商贸公司-汽水-50000113-百香果味汽水18---</v>
      </c>
      <c r="E3129" t="s">
        <v>41</v>
      </c>
      <c r="F3129" t="s">
        <v>49</v>
      </c>
      <c r="G3129">
        <v>1000000460</v>
      </c>
      <c r="H3129" t="s">
        <v>48</v>
      </c>
      <c r="I3129" s="2" t="s">
        <v>80</v>
      </c>
      <c r="J3129">
        <v>50000113</v>
      </c>
      <c r="K3129" t="s">
        <v>79</v>
      </c>
      <c r="M3129" s="3"/>
    </row>
    <row r="3130" spans="2:13" x14ac:dyDescent="0.2">
      <c r="B3130" s="1">
        <v>42928</v>
      </c>
      <c r="C3130">
        <v>6.6</v>
      </c>
      <c r="D3130" t="str">
        <f>_xlfn.TEXTJOIN($F$4,FALSE,源数据[[#This Row],[字段01]:[字段10]])</f>
        <v>安徽-合肥市-1000000931-百安欣商贸公司-茶饮-10000078-铁观音茶15---</v>
      </c>
      <c r="E3130" t="s">
        <v>41</v>
      </c>
      <c r="F3130" t="s">
        <v>40</v>
      </c>
      <c r="G3130">
        <v>1000000931</v>
      </c>
      <c r="H3130" t="s">
        <v>39</v>
      </c>
      <c r="I3130" s="2" t="s">
        <v>8</v>
      </c>
      <c r="J3130">
        <v>10000078</v>
      </c>
      <c r="K3130" t="s">
        <v>28</v>
      </c>
      <c r="M3130" s="3"/>
    </row>
    <row r="3131" spans="2:13" x14ac:dyDescent="0.2">
      <c r="B3131" s="1">
        <v>42928</v>
      </c>
      <c r="C3131">
        <v>23</v>
      </c>
      <c r="D3131" t="str">
        <f>_xlfn.TEXTJOIN($F$4,FALSE,源数据[[#This Row],[字段01]:[字段10]])</f>
        <v>安徽-合肥市-1000000931-百安欣商贸公司-茶饮-10000131-柠檬茶3---</v>
      </c>
      <c r="E3131" t="s">
        <v>41</v>
      </c>
      <c r="F3131" t="s">
        <v>40</v>
      </c>
      <c r="G3131">
        <v>1000000931</v>
      </c>
      <c r="H3131" t="s">
        <v>39</v>
      </c>
      <c r="I3131" s="2" t="s">
        <v>8</v>
      </c>
      <c r="J3131">
        <v>10000131</v>
      </c>
      <c r="K3131" t="s">
        <v>36</v>
      </c>
      <c r="M3131" s="3"/>
    </row>
    <row r="3132" spans="2:13" x14ac:dyDescent="0.2">
      <c r="B3132" s="1">
        <v>42928</v>
      </c>
      <c r="C3132">
        <v>47.5</v>
      </c>
      <c r="D3132" t="str">
        <f>_xlfn.TEXTJOIN($F$4,FALSE,源数据[[#This Row],[字段01]:[字段10]])</f>
        <v>安徽-合肥市-1000000931-百安欣商贸公司-茶饮-10000131-柠檬茶3---</v>
      </c>
      <c r="E3132" t="s">
        <v>41</v>
      </c>
      <c r="F3132" t="s">
        <v>40</v>
      </c>
      <c r="G3132">
        <v>1000000931</v>
      </c>
      <c r="H3132" t="s">
        <v>39</v>
      </c>
      <c r="I3132" s="2" t="s">
        <v>8</v>
      </c>
      <c r="J3132">
        <v>10000131</v>
      </c>
      <c r="K3132" t="s">
        <v>36</v>
      </c>
      <c r="M3132" s="3"/>
    </row>
    <row r="3133" spans="2:13" x14ac:dyDescent="0.2">
      <c r="B3133" s="1">
        <v>42928</v>
      </c>
      <c r="C3133">
        <v>26.7</v>
      </c>
      <c r="D3133" t="str">
        <f>_xlfn.TEXTJOIN($F$4,FALSE,源数据[[#This Row],[字段01]:[字段10]])</f>
        <v>安徽-合肥市-1000000931-百安欣商贸公司-茶饮-10000182-麦茶3---</v>
      </c>
      <c r="E3133" t="s">
        <v>41</v>
      </c>
      <c r="F3133" t="s">
        <v>40</v>
      </c>
      <c r="G3133">
        <v>1000000931</v>
      </c>
      <c r="H3133" t="s">
        <v>39</v>
      </c>
      <c r="I3133" s="2" t="s">
        <v>8</v>
      </c>
      <c r="J3133">
        <v>10000182</v>
      </c>
      <c r="K3133" t="s">
        <v>29</v>
      </c>
      <c r="M3133" s="3"/>
    </row>
    <row r="3134" spans="2:13" x14ac:dyDescent="0.2">
      <c r="B3134" s="1">
        <v>42928</v>
      </c>
      <c r="C3134">
        <v>11.7</v>
      </c>
      <c r="D3134" t="str">
        <f>_xlfn.TEXTJOIN($F$4,FALSE,源数据[[#This Row],[字段01]:[字段10]])</f>
        <v>安徽-合肥市-1000000931-百安欣商贸公司-茶饮-20000099-拿铁奶茶2---</v>
      </c>
      <c r="E3134" t="s">
        <v>41</v>
      </c>
      <c r="F3134" t="s">
        <v>40</v>
      </c>
      <c r="G3134">
        <v>1000000931</v>
      </c>
      <c r="H3134" t="s">
        <v>39</v>
      </c>
      <c r="I3134" s="2" t="s">
        <v>8</v>
      </c>
      <c r="J3134">
        <v>20000099</v>
      </c>
      <c r="K3134" t="s">
        <v>18</v>
      </c>
      <c r="M3134" s="3"/>
    </row>
    <row r="3135" spans="2:13" x14ac:dyDescent="0.2">
      <c r="B3135" s="1">
        <v>42928</v>
      </c>
      <c r="C3135">
        <v>37.299999999999997</v>
      </c>
      <c r="D3135" t="str">
        <f>_xlfn.TEXTJOIN($F$4,FALSE,源数据[[#This Row],[字段01]:[字段10]])</f>
        <v>安徽-合肥市-1000000931-百安欣商贸公司-果汁-40000085-红石榴汁1---</v>
      </c>
      <c r="E3135" t="s">
        <v>41</v>
      </c>
      <c r="F3135" t="s">
        <v>40</v>
      </c>
      <c r="G3135">
        <v>1000000931</v>
      </c>
      <c r="H3135" t="s">
        <v>39</v>
      </c>
      <c r="I3135" s="2" t="s">
        <v>24</v>
      </c>
      <c r="J3135">
        <v>40000085</v>
      </c>
      <c r="K3135" t="s">
        <v>22</v>
      </c>
      <c r="M3135" s="3"/>
    </row>
    <row r="3136" spans="2:13" x14ac:dyDescent="0.2">
      <c r="B3136" s="1">
        <v>42928</v>
      </c>
      <c r="C3136">
        <v>8.6999999999999993</v>
      </c>
      <c r="D3136" t="str">
        <f>_xlfn.TEXTJOIN($F$4,FALSE,源数据[[#This Row],[字段01]:[字段10]])</f>
        <v>安徽-合肥市-1000001014-义浩安商贸公司-茶饮-10000078-铁观音茶15---</v>
      </c>
      <c r="E3136" t="s">
        <v>41</v>
      </c>
      <c r="F3136" t="s">
        <v>40</v>
      </c>
      <c r="G3136">
        <v>1000001014</v>
      </c>
      <c r="H3136" t="s">
        <v>42</v>
      </c>
      <c r="I3136" s="2" t="s">
        <v>8</v>
      </c>
      <c r="J3136">
        <v>10000078</v>
      </c>
      <c r="K3136" t="s">
        <v>28</v>
      </c>
      <c r="M3136" s="3"/>
    </row>
    <row r="3137" spans="2:13" x14ac:dyDescent="0.2">
      <c r="B3137" s="1">
        <v>42928</v>
      </c>
      <c r="C3137">
        <v>46.3</v>
      </c>
      <c r="D3137" t="str">
        <f>_xlfn.TEXTJOIN($F$4,FALSE,源数据[[#This Row],[字段01]:[字段10]])</f>
        <v>安徽-合肥市-1000001014-义浩安商贸公司-茶饮-10000131-柠檬茶3---</v>
      </c>
      <c r="E3137" t="s">
        <v>41</v>
      </c>
      <c r="F3137" t="s">
        <v>40</v>
      </c>
      <c r="G3137">
        <v>1000001014</v>
      </c>
      <c r="H3137" t="s">
        <v>42</v>
      </c>
      <c r="I3137" s="2" t="s">
        <v>8</v>
      </c>
      <c r="J3137">
        <v>10000131</v>
      </c>
      <c r="K3137" t="s">
        <v>36</v>
      </c>
      <c r="M3137" s="3"/>
    </row>
    <row r="3138" spans="2:13" x14ac:dyDescent="0.2">
      <c r="B3138" s="1">
        <v>42928</v>
      </c>
      <c r="C3138">
        <v>24.3</v>
      </c>
      <c r="D3138" t="str">
        <f>_xlfn.TEXTJOIN($F$4,FALSE,源数据[[#This Row],[字段01]:[字段10]])</f>
        <v>安徽-合肥市-1000001014-义浩安商贸公司-茶饮-10000131-柠檬茶3---</v>
      </c>
      <c r="E3138" t="s">
        <v>41</v>
      </c>
      <c r="F3138" t="s">
        <v>40</v>
      </c>
      <c r="G3138">
        <v>1000001014</v>
      </c>
      <c r="H3138" t="s">
        <v>42</v>
      </c>
      <c r="I3138" s="2" t="s">
        <v>8</v>
      </c>
      <c r="J3138">
        <v>10000131</v>
      </c>
      <c r="K3138" t="s">
        <v>36</v>
      </c>
      <c r="M3138" s="3"/>
    </row>
    <row r="3139" spans="2:13" x14ac:dyDescent="0.2">
      <c r="B3139" s="1">
        <v>42928</v>
      </c>
      <c r="C3139">
        <v>26.7</v>
      </c>
      <c r="D3139" t="str">
        <f>_xlfn.TEXTJOIN($F$4,FALSE,源数据[[#This Row],[字段01]:[字段10]])</f>
        <v>安徽-合肥市-1000001014-义浩安商贸公司-茶饮-10000131-柠檬茶3---</v>
      </c>
      <c r="E3139" t="s">
        <v>41</v>
      </c>
      <c r="F3139" t="s">
        <v>40</v>
      </c>
      <c r="G3139">
        <v>1000001014</v>
      </c>
      <c r="H3139" t="s">
        <v>42</v>
      </c>
      <c r="I3139" s="2" t="s">
        <v>8</v>
      </c>
      <c r="J3139">
        <v>10000131</v>
      </c>
      <c r="K3139" t="s">
        <v>36</v>
      </c>
      <c r="M3139" s="3"/>
    </row>
    <row r="3140" spans="2:13" x14ac:dyDescent="0.2">
      <c r="B3140" s="1">
        <v>42928</v>
      </c>
      <c r="C3140">
        <v>9.8000000000000007</v>
      </c>
      <c r="D3140" t="str">
        <f>_xlfn.TEXTJOIN($F$4,FALSE,源数据[[#This Row],[字段01]:[字段10]])</f>
        <v>安徽-合肥市-1000001014-义浩安商贸公司-茶饮-20000099-拿铁奶茶2---</v>
      </c>
      <c r="E3140" t="s">
        <v>41</v>
      </c>
      <c r="F3140" t="s">
        <v>40</v>
      </c>
      <c r="G3140">
        <v>1000001014</v>
      </c>
      <c r="H3140" t="s">
        <v>42</v>
      </c>
      <c r="I3140" s="2" t="s">
        <v>8</v>
      </c>
      <c r="J3140">
        <v>20000099</v>
      </c>
      <c r="K3140" t="s">
        <v>18</v>
      </c>
      <c r="M3140" s="3"/>
    </row>
    <row r="3141" spans="2:13" x14ac:dyDescent="0.2">
      <c r="B3141" s="1">
        <v>42928</v>
      </c>
      <c r="C3141">
        <v>3.9</v>
      </c>
      <c r="D3141" t="str">
        <f>_xlfn.TEXTJOIN($F$4,FALSE,源数据[[#This Row],[字段01]:[字段10]])</f>
        <v>安徽-合肥市-1000001014-义浩安商贸公司-汽水-50000113-百香果味汽水18---</v>
      </c>
      <c r="E3141" t="s">
        <v>41</v>
      </c>
      <c r="F3141" t="s">
        <v>40</v>
      </c>
      <c r="G3141">
        <v>1000001014</v>
      </c>
      <c r="H3141" t="s">
        <v>42</v>
      </c>
      <c r="I3141" s="2" t="s">
        <v>80</v>
      </c>
      <c r="J3141">
        <v>50000113</v>
      </c>
      <c r="K3141" t="s">
        <v>79</v>
      </c>
      <c r="M3141" s="3"/>
    </row>
    <row r="3142" spans="2:13" x14ac:dyDescent="0.2">
      <c r="B3142" s="1">
        <v>42928</v>
      </c>
      <c r="C3142">
        <v>20.2</v>
      </c>
      <c r="D3142" t="str">
        <f>_xlfn.TEXTJOIN($F$4,FALSE,源数据[[#This Row],[字段01]:[字段10]])</f>
        <v>湖南-株洲市-1000000072-正吉复商贸公司-茶饮-10000064-铁观音茶1---</v>
      </c>
      <c r="E3142" t="s">
        <v>3</v>
      </c>
      <c r="F3142" t="s">
        <v>7</v>
      </c>
      <c r="G3142">
        <v>1000000072</v>
      </c>
      <c r="H3142" t="s">
        <v>5</v>
      </c>
      <c r="I3142" s="2" t="s">
        <v>8</v>
      </c>
      <c r="J3142">
        <v>10000064</v>
      </c>
      <c r="K3142" t="s">
        <v>51</v>
      </c>
      <c r="M3142" s="3"/>
    </row>
    <row r="3143" spans="2:13" x14ac:dyDescent="0.2">
      <c r="B3143" s="1">
        <v>42928</v>
      </c>
      <c r="C3143">
        <v>22</v>
      </c>
      <c r="D3143" t="str">
        <f>_xlfn.TEXTJOIN($F$4,FALSE,源数据[[#This Row],[字段01]:[字段10]])</f>
        <v>江苏-常州市-1000001133-厚弘优商贸公司-茶饮-10000078-铁观音茶15---</v>
      </c>
      <c r="E3143" t="s">
        <v>20</v>
      </c>
      <c r="F3143" t="s">
        <v>44</v>
      </c>
      <c r="G3143">
        <v>1000001133</v>
      </c>
      <c r="H3143" t="s">
        <v>43</v>
      </c>
      <c r="I3143" s="2" t="s">
        <v>8</v>
      </c>
      <c r="J3143">
        <v>10000078</v>
      </c>
      <c r="K3143" t="s">
        <v>28</v>
      </c>
      <c r="M3143" s="3"/>
    </row>
    <row r="3144" spans="2:13" x14ac:dyDescent="0.2">
      <c r="B3144" s="1">
        <v>42928</v>
      </c>
      <c r="C3144">
        <v>22.5</v>
      </c>
      <c r="D3144" t="str">
        <f>_xlfn.TEXTJOIN($F$4,FALSE,源数据[[#This Row],[字段01]:[字段10]])</f>
        <v>江苏-常州市-1000001133-厚弘优商贸公司-茶饮-10000078-铁观音茶15---</v>
      </c>
      <c r="E3144" t="s">
        <v>20</v>
      </c>
      <c r="F3144" t="s">
        <v>44</v>
      </c>
      <c r="G3144">
        <v>1000001133</v>
      </c>
      <c r="H3144" t="s">
        <v>43</v>
      </c>
      <c r="I3144" s="2" t="s">
        <v>8</v>
      </c>
      <c r="J3144">
        <v>10000078</v>
      </c>
      <c r="K3144" t="s">
        <v>28</v>
      </c>
      <c r="M3144" s="3"/>
    </row>
    <row r="3145" spans="2:13" x14ac:dyDescent="0.2">
      <c r="B3145" s="1">
        <v>42928</v>
      </c>
      <c r="C3145">
        <v>4.3</v>
      </c>
      <c r="D3145" t="str">
        <f>_xlfn.TEXTJOIN($F$4,FALSE,源数据[[#This Row],[字段01]:[字段10]])</f>
        <v>江苏-常州市-1000001133-厚弘优商贸公司-茶饮-10000078-铁观音茶15---</v>
      </c>
      <c r="E3145" t="s">
        <v>20</v>
      </c>
      <c r="F3145" t="s">
        <v>44</v>
      </c>
      <c r="G3145">
        <v>1000001133</v>
      </c>
      <c r="H3145" t="s">
        <v>43</v>
      </c>
      <c r="I3145" s="2" t="s">
        <v>8</v>
      </c>
      <c r="J3145">
        <v>10000078</v>
      </c>
      <c r="K3145" t="s">
        <v>28</v>
      </c>
      <c r="M3145" s="3"/>
    </row>
    <row r="3146" spans="2:13" x14ac:dyDescent="0.2">
      <c r="B3146" s="1">
        <v>42928</v>
      </c>
      <c r="C3146">
        <v>8.4</v>
      </c>
      <c r="D3146" t="str">
        <f>_xlfn.TEXTJOIN($F$4,FALSE,源数据[[#This Row],[字段01]:[字段10]])</f>
        <v>江苏-常州市-1000001133-厚弘优商贸公司-茶饮-10000111-茉莉花茶3---</v>
      </c>
      <c r="E3146" t="s">
        <v>20</v>
      </c>
      <c r="F3146" t="s">
        <v>44</v>
      </c>
      <c r="G3146">
        <v>1000001133</v>
      </c>
      <c r="H3146" t="s">
        <v>43</v>
      </c>
      <c r="I3146" s="2" t="s">
        <v>8</v>
      </c>
      <c r="J3146">
        <v>10000111</v>
      </c>
      <c r="K3146" t="s">
        <v>35</v>
      </c>
      <c r="M3146" s="3"/>
    </row>
    <row r="3147" spans="2:13" x14ac:dyDescent="0.2">
      <c r="B3147" s="1">
        <v>42928</v>
      </c>
      <c r="C3147">
        <v>12.9</v>
      </c>
      <c r="D3147" t="str">
        <f>_xlfn.TEXTJOIN($F$4,FALSE,源数据[[#This Row],[字段01]:[字段10]])</f>
        <v>江苏-常州市-1000001133-厚弘优商贸公司-茶饮-10000111-茉莉花茶3---</v>
      </c>
      <c r="E3147" t="s">
        <v>20</v>
      </c>
      <c r="F3147" t="s">
        <v>44</v>
      </c>
      <c r="G3147">
        <v>1000001133</v>
      </c>
      <c r="H3147" t="s">
        <v>43</v>
      </c>
      <c r="I3147" s="2" t="s">
        <v>8</v>
      </c>
      <c r="J3147">
        <v>10000111</v>
      </c>
      <c r="K3147" t="s">
        <v>35</v>
      </c>
      <c r="M3147" s="3"/>
    </row>
    <row r="3148" spans="2:13" x14ac:dyDescent="0.2">
      <c r="B3148" s="1">
        <v>42928</v>
      </c>
      <c r="C3148">
        <v>6</v>
      </c>
      <c r="D3148" t="str">
        <f>_xlfn.TEXTJOIN($F$4,FALSE,源数据[[#This Row],[字段01]:[字段10]])</f>
        <v>江苏-常州市-1000001133-厚弘优商贸公司-茶饮-10000131-柠檬茶3---</v>
      </c>
      <c r="E3148" t="s">
        <v>20</v>
      </c>
      <c r="F3148" t="s">
        <v>44</v>
      </c>
      <c r="G3148">
        <v>1000001133</v>
      </c>
      <c r="H3148" t="s">
        <v>43</v>
      </c>
      <c r="I3148" s="2" t="s">
        <v>8</v>
      </c>
      <c r="J3148">
        <v>10000131</v>
      </c>
      <c r="K3148" t="s">
        <v>36</v>
      </c>
      <c r="M3148" s="3"/>
    </row>
    <row r="3149" spans="2:13" x14ac:dyDescent="0.2">
      <c r="B3149" s="1">
        <v>42928</v>
      </c>
      <c r="C3149">
        <v>9</v>
      </c>
      <c r="D3149" t="str">
        <f>_xlfn.TEXTJOIN($F$4,FALSE,源数据[[#This Row],[字段01]:[字段10]])</f>
        <v>江苏-常州市-1000001133-厚弘优商贸公司-茶饮-10000131-柠檬茶3---</v>
      </c>
      <c r="E3149" t="s">
        <v>20</v>
      </c>
      <c r="F3149" t="s">
        <v>44</v>
      </c>
      <c r="G3149">
        <v>1000001133</v>
      </c>
      <c r="H3149" t="s">
        <v>43</v>
      </c>
      <c r="I3149" s="2" t="s">
        <v>8</v>
      </c>
      <c r="J3149">
        <v>10000131</v>
      </c>
      <c r="K3149" t="s">
        <v>36</v>
      </c>
      <c r="M3149" s="3"/>
    </row>
    <row r="3150" spans="2:13" x14ac:dyDescent="0.2">
      <c r="B3150" s="1">
        <v>42928</v>
      </c>
      <c r="C3150">
        <v>3.9</v>
      </c>
      <c r="D3150" t="str">
        <f>_xlfn.TEXTJOIN($F$4,FALSE,源数据[[#This Row],[字段01]:[字段10]])</f>
        <v>江苏-常州市-1000001133-厚弘优商贸公司-汽水-50000105-百香果味汽水10---</v>
      </c>
      <c r="E3150" t="s">
        <v>20</v>
      </c>
      <c r="F3150" t="s">
        <v>44</v>
      </c>
      <c r="G3150">
        <v>1000001133</v>
      </c>
      <c r="H3150" t="s">
        <v>43</v>
      </c>
      <c r="I3150" s="2" t="s">
        <v>80</v>
      </c>
      <c r="J3150">
        <v>50000105</v>
      </c>
      <c r="K3150" t="s">
        <v>82</v>
      </c>
      <c r="M3150" s="3"/>
    </row>
    <row r="3151" spans="2:13" x14ac:dyDescent="0.2">
      <c r="B3151" s="1">
        <v>42928</v>
      </c>
      <c r="C3151">
        <v>26.2</v>
      </c>
      <c r="D3151" t="str">
        <f>_xlfn.TEXTJOIN($F$4,FALSE,源数据[[#This Row],[字段01]:[字段10]])</f>
        <v>江苏-苏州市-1000000101-美协旺商贸公司-茶饮-10000111-茉莉花茶3---</v>
      </c>
      <c r="E3151" t="s">
        <v>20</v>
      </c>
      <c r="F3151" t="s">
        <v>27</v>
      </c>
      <c r="G3151">
        <v>1000000101</v>
      </c>
      <c r="H3151" t="s">
        <v>37</v>
      </c>
      <c r="I3151" s="2" t="s">
        <v>8</v>
      </c>
      <c r="J3151">
        <v>10000111</v>
      </c>
      <c r="K3151" t="s">
        <v>35</v>
      </c>
      <c r="M3151" s="3"/>
    </row>
    <row r="3152" spans="2:13" x14ac:dyDescent="0.2">
      <c r="B3152" s="1">
        <v>42928</v>
      </c>
      <c r="C3152">
        <v>2.2999999999999998</v>
      </c>
      <c r="D3152" t="str">
        <f>_xlfn.TEXTJOIN($F$4,FALSE,源数据[[#This Row],[字段01]:[字段10]])</f>
        <v>江苏-苏州市-1000000101-美协旺商贸公司-茶饮-10000136-柠檬茶8---</v>
      </c>
      <c r="E3152" t="s">
        <v>20</v>
      </c>
      <c r="F3152" t="s">
        <v>27</v>
      </c>
      <c r="G3152">
        <v>1000000101</v>
      </c>
      <c r="H3152" t="s">
        <v>37</v>
      </c>
      <c r="I3152" s="2" t="s">
        <v>8</v>
      </c>
      <c r="J3152">
        <v>10000136</v>
      </c>
      <c r="K3152" t="s">
        <v>38</v>
      </c>
      <c r="M3152" s="3"/>
    </row>
    <row r="3153" spans="2:13" x14ac:dyDescent="0.2">
      <c r="B3153" s="1">
        <v>42928</v>
      </c>
      <c r="C3153">
        <v>9.8000000000000007</v>
      </c>
      <c r="D3153" t="str">
        <f>_xlfn.TEXTJOIN($F$4,FALSE,源数据[[#This Row],[字段01]:[字段10]])</f>
        <v>江苏-苏州市-1000000101-美协旺商贸公司-茶饮-20000099-拿铁奶茶2---</v>
      </c>
      <c r="E3153" t="s">
        <v>20</v>
      </c>
      <c r="F3153" t="s">
        <v>27</v>
      </c>
      <c r="G3153">
        <v>1000000101</v>
      </c>
      <c r="H3153" t="s">
        <v>37</v>
      </c>
      <c r="I3153" s="2" t="s">
        <v>8</v>
      </c>
      <c r="J3153">
        <v>20000099</v>
      </c>
      <c r="K3153" t="s">
        <v>18</v>
      </c>
      <c r="M3153" s="3"/>
    </row>
    <row r="3154" spans="2:13" x14ac:dyDescent="0.2">
      <c r="B3154" s="1">
        <v>42928</v>
      </c>
      <c r="C3154">
        <v>45.4</v>
      </c>
      <c r="D3154" t="str">
        <f>_xlfn.TEXTJOIN($F$4,FALSE,源数据[[#This Row],[字段01]:[字段10]])</f>
        <v>江苏-扬州市-1000000579-润谦高商贸公司-果汁-40000085-红石榴汁1---</v>
      </c>
      <c r="E3154" t="s">
        <v>20</v>
      </c>
      <c r="F3154" t="s">
        <v>59</v>
      </c>
      <c r="G3154">
        <v>1000000579</v>
      </c>
      <c r="H3154" t="s">
        <v>58</v>
      </c>
      <c r="I3154" s="2" t="s">
        <v>24</v>
      </c>
      <c r="J3154">
        <v>40000085</v>
      </c>
      <c r="K3154" t="s">
        <v>22</v>
      </c>
      <c r="M3154" s="3"/>
    </row>
    <row r="3155" spans="2:13" x14ac:dyDescent="0.2">
      <c r="B3155" s="1">
        <v>42929</v>
      </c>
      <c r="C3155">
        <v>48.5</v>
      </c>
      <c r="D3155" t="str">
        <f>_xlfn.TEXTJOIN($F$4,FALSE,源数据[[#This Row],[字段01]:[字段10]])</f>
        <v>安徽-合肥市-1000001014-义浩安商贸公司-茶饮-10000131-柠檬茶3---</v>
      </c>
      <c r="E3155" t="s">
        <v>41</v>
      </c>
      <c r="F3155" t="s">
        <v>40</v>
      </c>
      <c r="G3155">
        <v>1000001014</v>
      </c>
      <c r="H3155" t="s">
        <v>42</v>
      </c>
      <c r="I3155" s="2" t="s">
        <v>8</v>
      </c>
      <c r="J3155">
        <v>10000131</v>
      </c>
      <c r="K3155" t="s">
        <v>36</v>
      </c>
      <c r="M3155" s="3"/>
    </row>
    <row r="3156" spans="2:13" x14ac:dyDescent="0.2">
      <c r="B3156" s="1">
        <v>42929</v>
      </c>
      <c r="C3156">
        <v>4</v>
      </c>
      <c r="D3156" t="str">
        <f>_xlfn.TEXTJOIN($F$4,FALSE,源数据[[#This Row],[字段01]:[字段10]])</f>
        <v>安徽-黄山市-1000001135-信满捷商贸公司-茶饮-10000111-茉莉花茶3---</v>
      </c>
      <c r="E3156" t="s">
        <v>41</v>
      </c>
      <c r="F3156" t="s">
        <v>64</v>
      </c>
      <c r="G3156">
        <v>1000001135</v>
      </c>
      <c r="H3156" t="s">
        <v>63</v>
      </c>
      <c r="I3156" s="2" t="s">
        <v>8</v>
      </c>
      <c r="J3156">
        <v>10000111</v>
      </c>
      <c r="K3156" t="s">
        <v>35</v>
      </c>
      <c r="M3156" s="3"/>
    </row>
    <row r="3157" spans="2:13" x14ac:dyDescent="0.2">
      <c r="B3157" s="1">
        <v>42929</v>
      </c>
      <c r="C3157">
        <v>5.9</v>
      </c>
      <c r="D3157" t="str">
        <f>_xlfn.TEXTJOIN($F$4,FALSE,源数据[[#This Row],[字段01]:[字段10]])</f>
        <v>安徽-黄山市-1000001135-信满捷商贸公司-茶饮-10000131-柠檬茶3---</v>
      </c>
      <c r="E3157" t="s">
        <v>41</v>
      </c>
      <c r="F3157" t="s">
        <v>64</v>
      </c>
      <c r="G3157">
        <v>1000001135</v>
      </c>
      <c r="H3157" t="s">
        <v>63</v>
      </c>
      <c r="I3157" s="2" t="s">
        <v>8</v>
      </c>
      <c r="J3157">
        <v>10000131</v>
      </c>
      <c r="K3157" t="s">
        <v>36</v>
      </c>
      <c r="M3157" s="3"/>
    </row>
    <row r="3158" spans="2:13" x14ac:dyDescent="0.2">
      <c r="B3158" s="1">
        <v>42929</v>
      </c>
      <c r="C3158">
        <v>3.8</v>
      </c>
      <c r="D3158" t="str">
        <f>_xlfn.TEXTJOIN($F$4,FALSE,源数据[[#This Row],[字段01]:[字段10]])</f>
        <v>安徽-黄山市-1000001135-信满捷商贸公司-汽水-50000113-百香果味汽水18---</v>
      </c>
      <c r="E3158" t="s">
        <v>41</v>
      </c>
      <c r="F3158" t="s">
        <v>64</v>
      </c>
      <c r="G3158">
        <v>1000001135</v>
      </c>
      <c r="H3158" t="s">
        <v>63</v>
      </c>
      <c r="I3158" s="2" t="s">
        <v>80</v>
      </c>
      <c r="J3158">
        <v>50000113</v>
      </c>
      <c r="K3158" t="s">
        <v>79</v>
      </c>
      <c r="M3158" s="3"/>
    </row>
    <row r="3159" spans="2:13" x14ac:dyDescent="0.2">
      <c r="B3159" s="1">
        <v>42929</v>
      </c>
      <c r="C3159">
        <v>17.100000000000001</v>
      </c>
      <c r="D3159" t="str">
        <f>_xlfn.TEXTJOIN($F$4,FALSE,源数据[[#This Row],[字段01]:[字段10]])</f>
        <v>湖南-郴州市-1000002981-祥顺源商贸公司-茶饮-10000131-柠檬茶3---</v>
      </c>
      <c r="E3159" t="s">
        <v>3</v>
      </c>
      <c r="F3159" t="s">
        <v>10</v>
      </c>
      <c r="G3159">
        <v>1000002981</v>
      </c>
      <c r="H3159" t="s">
        <v>60</v>
      </c>
      <c r="I3159" s="2" t="s">
        <v>8</v>
      </c>
      <c r="J3159">
        <v>10000131</v>
      </c>
      <c r="K3159" t="s">
        <v>36</v>
      </c>
      <c r="M3159" s="3"/>
    </row>
    <row r="3160" spans="2:13" x14ac:dyDescent="0.2">
      <c r="B3160" s="1">
        <v>42929</v>
      </c>
      <c r="C3160">
        <v>12.5</v>
      </c>
      <c r="D3160" t="str">
        <f>_xlfn.TEXTJOIN($F$4,FALSE,源数据[[#This Row],[字段01]:[字段10]])</f>
        <v>湖南-郴州市-1000002981-祥顺源商贸公司-茶饮-20000099-拿铁奶茶2---</v>
      </c>
      <c r="E3160" t="s">
        <v>3</v>
      </c>
      <c r="F3160" t="s">
        <v>10</v>
      </c>
      <c r="G3160">
        <v>1000002981</v>
      </c>
      <c r="H3160" t="s">
        <v>60</v>
      </c>
      <c r="I3160" s="2" t="s">
        <v>8</v>
      </c>
      <c r="J3160">
        <v>20000099</v>
      </c>
      <c r="K3160" t="s">
        <v>18</v>
      </c>
      <c r="M3160" s="3"/>
    </row>
    <row r="3161" spans="2:13" x14ac:dyDescent="0.2">
      <c r="B3161" s="1">
        <v>42929</v>
      </c>
      <c r="C3161">
        <v>25.7</v>
      </c>
      <c r="D3161" t="str">
        <f>_xlfn.TEXTJOIN($F$4,FALSE,源数据[[#This Row],[字段01]:[字段10]])</f>
        <v>湖南-郴州市-1000002981-祥顺源商贸公司-汽水-50000113-百香果味汽水18---</v>
      </c>
      <c r="E3161" t="s">
        <v>3</v>
      </c>
      <c r="F3161" t="s">
        <v>10</v>
      </c>
      <c r="G3161">
        <v>1000002981</v>
      </c>
      <c r="H3161" t="s">
        <v>60</v>
      </c>
      <c r="I3161" s="2" t="s">
        <v>80</v>
      </c>
      <c r="J3161">
        <v>50000113</v>
      </c>
      <c r="K3161" t="s">
        <v>79</v>
      </c>
      <c r="M3161" s="3"/>
    </row>
    <row r="3162" spans="2:13" x14ac:dyDescent="0.2">
      <c r="B3162" s="1">
        <v>42929</v>
      </c>
      <c r="C3162">
        <v>68.7</v>
      </c>
      <c r="D3162" t="str">
        <f>_xlfn.TEXTJOIN($F$4,FALSE,源数据[[#This Row],[字段01]:[字段10]])</f>
        <v>湖南-长沙市-1000000059-厚飞康商贸公司-茶饮-10000211-茉莉绿茶11---</v>
      </c>
      <c r="E3162" t="s">
        <v>3</v>
      </c>
      <c r="F3162" t="s">
        <v>12</v>
      </c>
      <c r="G3162">
        <v>1000000059</v>
      </c>
      <c r="H3162" t="s">
        <v>53</v>
      </c>
      <c r="I3162" s="2" t="s">
        <v>8</v>
      </c>
      <c r="J3162">
        <v>10000211</v>
      </c>
      <c r="K3162" t="s">
        <v>6</v>
      </c>
      <c r="M3162" s="3"/>
    </row>
    <row r="3163" spans="2:13" x14ac:dyDescent="0.2">
      <c r="B3163" s="1">
        <v>42929</v>
      </c>
      <c r="C3163">
        <v>12.4</v>
      </c>
      <c r="D3163" t="str">
        <f>_xlfn.TEXTJOIN($F$4,FALSE,源数据[[#This Row],[字段01]:[字段10]])</f>
        <v>江苏-常州市-1000001133-厚弘优商贸公司-茶饮-10000111-茉莉花茶3---</v>
      </c>
      <c r="E3163" t="s">
        <v>20</v>
      </c>
      <c r="F3163" t="s">
        <v>44</v>
      </c>
      <c r="G3163">
        <v>1000001133</v>
      </c>
      <c r="H3163" t="s">
        <v>43</v>
      </c>
      <c r="I3163" s="2" t="s">
        <v>8</v>
      </c>
      <c r="J3163">
        <v>10000111</v>
      </c>
      <c r="K3163" t="s">
        <v>35</v>
      </c>
      <c r="M3163" s="3"/>
    </row>
    <row r="3164" spans="2:13" x14ac:dyDescent="0.2">
      <c r="B3164" s="1">
        <v>42929</v>
      </c>
      <c r="C3164">
        <v>25.9</v>
      </c>
      <c r="D3164" t="str">
        <f>_xlfn.TEXTJOIN($F$4,FALSE,源数据[[#This Row],[字段01]:[字段10]])</f>
        <v>江苏-常州市-1000001133-厚弘优商贸公司-茶饮-10000131-柠檬茶3---</v>
      </c>
      <c r="E3164" t="s">
        <v>20</v>
      </c>
      <c r="F3164" t="s">
        <v>44</v>
      </c>
      <c r="G3164">
        <v>1000001133</v>
      </c>
      <c r="H3164" t="s">
        <v>43</v>
      </c>
      <c r="I3164" s="2" t="s">
        <v>8</v>
      </c>
      <c r="J3164">
        <v>10000131</v>
      </c>
      <c r="K3164" t="s">
        <v>36</v>
      </c>
      <c r="M3164" s="3"/>
    </row>
    <row r="3165" spans="2:13" x14ac:dyDescent="0.2">
      <c r="B3165" s="1">
        <v>42929</v>
      </c>
      <c r="C3165">
        <v>27.8</v>
      </c>
      <c r="D3165" t="str">
        <f>_xlfn.TEXTJOIN($F$4,FALSE,源数据[[#This Row],[字段01]:[字段10]])</f>
        <v>江苏-常州市-1000001133-厚弘优商贸公司-茶饮-10000182-麦茶3---</v>
      </c>
      <c r="E3165" t="s">
        <v>20</v>
      </c>
      <c r="F3165" t="s">
        <v>44</v>
      </c>
      <c r="G3165">
        <v>1000001133</v>
      </c>
      <c r="H3165" t="s">
        <v>43</v>
      </c>
      <c r="I3165" s="2" t="s">
        <v>8</v>
      </c>
      <c r="J3165">
        <v>10000182</v>
      </c>
      <c r="K3165" t="s">
        <v>29</v>
      </c>
      <c r="M3165" s="3"/>
    </row>
    <row r="3166" spans="2:13" x14ac:dyDescent="0.2">
      <c r="B3166" s="1">
        <v>42929</v>
      </c>
      <c r="C3166">
        <v>9.3000000000000007</v>
      </c>
      <c r="D3166" t="str">
        <f>_xlfn.TEXTJOIN($F$4,FALSE,源数据[[#This Row],[字段01]:[字段10]])</f>
        <v>江苏-常州市-1000001133-厚弘优商贸公司-茶饮-20000099-拿铁奶茶2---</v>
      </c>
      <c r="E3166" t="s">
        <v>20</v>
      </c>
      <c r="F3166" t="s">
        <v>44</v>
      </c>
      <c r="G3166">
        <v>1000001133</v>
      </c>
      <c r="H3166" t="s">
        <v>43</v>
      </c>
      <c r="I3166" s="2" t="s">
        <v>8</v>
      </c>
      <c r="J3166">
        <v>20000099</v>
      </c>
      <c r="K3166" t="s">
        <v>18</v>
      </c>
      <c r="M3166" s="3"/>
    </row>
    <row r="3167" spans="2:13" x14ac:dyDescent="0.2">
      <c r="B3167" s="1">
        <v>42929</v>
      </c>
      <c r="C3167">
        <v>61.8</v>
      </c>
      <c r="D3167" t="str">
        <f>_xlfn.TEXTJOIN($F$4,FALSE,源数据[[#This Row],[字段01]:[字段10]])</f>
        <v>江苏-南京市区-1000000018-久多厚商贸公司-茶饮-10000131-柠檬茶3---</v>
      </c>
      <c r="E3167" t="s">
        <v>20</v>
      </c>
      <c r="F3167" t="s">
        <v>47</v>
      </c>
      <c r="G3167">
        <v>1000000018</v>
      </c>
      <c r="H3167" t="s">
        <v>46</v>
      </c>
      <c r="I3167" s="2" t="s">
        <v>8</v>
      </c>
      <c r="J3167">
        <v>10000131</v>
      </c>
      <c r="K3167" t="s">
        <v>36</v>
      </c>
      <c r="M3167" s="3"/>
    </row>
    <row r="3168" spans="2:13" x14ac:dyDescent="0.2">
      <c r="B3168" s="1">
        <v>42929</v>
      </c>
      <c r="C3168">
        <v>23.9</v>
      </c>
      <c r="D3168" t="str">
        <f>_xlfn.TEXTJOIN($F$4,FALSE,源数据[[#This Row],[字段01]:[字段10]])</f>
        <v>江苏-南京市区-1000000018-久多厚商贸公司-茶饮-10000182-麦茶3---</v>
      </c>
      <c r="E3168" t="s">
        <v>20</v>
      </c>
      <c r="F3168" t="s">
        <v>47</v>
      </c>
      <c r="G3168">
        <v>1000000018</v>
      </c>
      <c r="H3168" t="s">
        <v>46</v>
      </c>
      <c r="I3168" s="2" t="s">
        <v>8</v>
      </c>
      <c r="J3168">
        <v>10000182</v>
      </c>
      <c r="K3168" t="s">
        <v>29</v>
      </c>
      <c r="M3168" s="3"/>
    </row>
    <row r="3169" spans="2:13" x14ac:dyDescent="0.2">
      <c r="B3169" s="1">
        <v>42929</v>
      </c>
      <c r="C3169">
        <v>0</v>
      </c>
      <c r="D3169" t="str">
        <f>_xlfn.TEXTJOIN($F$4,FALSE,源数据[[#This Row],[字段01]:[字段10]])</f>
        <v>江苏-南通市-1000003349-晨乐商贸有限公司-茶饮-20000099-拿铁奶茶2---</v>
      </c>
      <c r="E3169" t="s">
        <v>20</v>
      </c>
      <c r="F3169" t="s">
        <v>67</v>
      </c>
      <c r="G3169">
        <v>1000003349</v>
      </c>
      <c r="H3169" t="s">
        <v>66</v>
      </c>
      <c r="I3169" s="2" t="s">
        <v>8</v>
      </c>
      <c r="J3169">
        <v>20000099</v>
      </c>
      <c r="K3169" t="s">
        <v>18</v>
      </c>
      <c r="M3169" s="3"/>
    </row>
    <row r="3170" spans="2:13" x14ac:dyDescent="0.2">
      <c r="B3170" s="1">
        <v>42929</v>
      </c>
      <c r="C3170">
        <v>0.4</v>
      </c>
      <c r="D3170" t="str">
        <f>_xlfn.TEXTJOIN($F$4,FALSE,源数据[[#This Row],[字段01]:[字段10]])</f>
        <v>江苏-南通市-1000003349-晨乐商贸有限公司-果汁-40000080-芒果汁6---</v>
      </c>
      <c r="E3170" t="s">
        <v>20</v>
      </c>
      <c r="F3170" t="s">
        <v>67</v>
      </c>
      <c r="G3170">
        <v>1000003349</v>
      </c>
      <c r="H3170" t="s">
        <v>66</v>
      </c>
      <c r="I3170" s="2" t="s">
        <v>24</v>
      </c>
      <c r="J3170">
        <v>40000080</v>
      </c>
      <c r="K3170" t="s">
        <v>65</v>
      </c>
      <c r="M3170" s="3"/>
    </row>
    <row r="3171" spans="2:13" x14ac:dyDescent="0.2">
      <c r="B3171" s="1">
        <v>42929</v>
      </c>
      <c r="C3171">
        <v>24.7</v>
      </c>
      <c r="D3171" t="str">
        <f>_xlfn.TEXTJOIN($F$4,FALSE,源数据[[#This Row],[字段01]:[字段10]])</f>
        <v>江苏-苏州市-1000000054-荣聚本商贸公司-茶饮-10000111-茉莉花茶3---</v>
      </c>
      <c r="E3171" t="s">
        <v>20</v>
      </c>
      <c r="F3171" t="s">
        <v>27</v>
      </c>
      <c r="G3171">
        <v>1000000054</v>
      </c>
      <c r="H3171" t="s">
        <v>34</v>
      </c>
      <c r="I3171" s="2" t="s">
        <v>8</v>
      </c>
      <c r="J3171">
        <v>10000111</v>
      </c>
      <c r="K3171" t="s">
        <v>35</v>
      </c>
      <c r="M3171" s="3"/>
    </row>
    <row r="3172" spans="2:13" x14ac:dyDescent="0.2">
      <c r="B3172" s="1">
        <v>42929</v>
      </c>
      <c r="C3172">
        <v>19.7</v>
      </c>
      <c r="D3172" t="str">
        <f>_xlfn.TEXTJOIN($F$4,FALSE,源数据[[#This Row],[字段01]:[字段10]])</f>
        <v>江苏-苏州市-1000000054-荣聚本商贸公司-茶饮-10000131-柠檬茶3---</v>
      </c>
      <c r="E3172" t="s">
        <v>20</v>
      </c>
      <c r="F3172" t="s">
        <v>27</v>
      </c>
      <c r="G3172">
        <v>1000000054</v>
      </c>
      <c r="H3172" t="s">
        <v>34</v>
      </c>
      <c r="I3172" s="2" t="s">
        <v>8</v>
      </c>
      <c r="J3172">
        <v>10000131</v>
      </c>
      <c r="K3172" t="s">
        <v>36</v>
      </c>
      <c r="M3172" s="3"/>
    </row>
    <row r="3173" spans="2:13" x14ac:dyDescent="0.2">
      <c r="B3173" s="1">
        <v>42929</v>
      </c>
      <c r="C3173">
        <v>6.9</v>
      </c>
      <c r="D3173" t="str">
        <f>_xlfn.TEXTJOIN($F$4,FALSE,源数据[[#This Row],[字段01]:[字段10]])</f>
        <v>江苏-苏州市-1000000054-荣聚本商贸公司-茶饮-10000136-柠檬茶8---</v>
      </c>
      <c r="E3173" t="s">
        <v>20</v>
      </c>
      <c r="F3173" t="s">
        <v>27</v>
      </c>
      <c r="G3173">
        <v>1000000054</v>
      </c>
      <c r="H3173" t="s">
        <v>34</v>
      </c>
      <c r="I3173" s="2" t="s">
        <v>8</v>
      </c>
      <c r="J3173">
        <v>10000136</v>
      </c>
      <c r="K3173" t="s">
        <v>38</v>
      </c>
      <c r="M3173" s="3"/>
    </row>
    <row r="3174" spans="2:13" x14ac:dyDescent="0.2">
      <c r="B3174" s="1">
        <v>42929</v>
      </c>
      <c r="C3174">
        <v>20.2</v>
      </c>
      <c r="D3174" t="str">
        <f>_xlfn.TEXTJOIN($F$4,FALSE,源数据[[#This Row],[字段01]:[字段10]])</f>
        <v>江苏-苏州市-1000000054-荣聚本商贸公司-果汁-40000085-红石榴汁1---</v>
      </c>
      <c r="E3174" t="s">
        <v>20</v>
      </c>
      <c r="F3174" t="s">
        <v>27</v>
      </c>
      <c r="G3174">
        <v>1000000054</v>
      </c>
      <c r="H3174" t="s">
        <v>34</v>
      </c>
      <c r="I3174" s="2" t="s">
        <v>24</v>
      </c>
      <c r="J3174">
        <v>40000085</v>
      </c>
      <c r="K3174" t="s">
        <v>22</v>
      </c>
      <c r="M3174" s="3"/>
    </row>
    <row r="3175" spans="2:13" x14ac:dyDescent="0.2">
      <c r="B3175" s="1">
        <v>42929</v>
      </c>
      <c r="C3175">
        <v>9</v>
      </c>
      <c r="D3175" t="str">
        <f>_xlfn.TEXTJOIN($F$4,FALSE,源数据[[#This Row],[字段01]:[字段10]])</f>
        <v>江苏-苏州市-1000000054-荣聚本商贸公司-果汁-40000085-红石榴汁1---</v>
      </c>
      <c r="E3175" t="s">
        <v>20</v>
      </c>
      <c r="F3175" t="s">
        <v>27</v>
      </c>
      <c r="G3175">
        <v>1000000054</v>
      </c>
      <c r="H3175" t="s">
        <v>34</v>
      </c>
      <c r="I3175" s="2" t="s">
        <v>24</v>
      </c>
      <c r="J3175">
        <v>40000085</v>
      </c>
      <c r="K3175" t="s">
        <v>22</v>
      </c>
      <c r="M3175" s="3"/>
    </row>
    <row r="3176" spans="2:13" x14ac:dyDescent="0.2">
      <c r="B3176" s="1">
        <v>42929</v>
      </c>
      <c r="C3176">
        <v>21.5</v>
      </c>
      <c r="D3176" t="str">
        <f>_xlfn.TEXTJOIN($F$4,FALSE,源数据[[#This Row],[字段01]:[字段10]])</f>
        <v>江苏-苏州市-1000000054-荣聚本商贸公司-果汁-40000085-红石榴汁1---</v>
      </c>
      <c r="E3176" t="s">
        <v>20</v>
      </c>
      <c r="F3176" t="s">
        <v>27</v>
      </c>
      <c r="G3176">
        <v>1000000054</v>
      </c>
      <c r="H3176" t="s">
        <v>34</v>
      </c>
      <c r="I3176" s="2" t="s">
        <v>24</v>
      </c>
      <c r="J3176">
        <v>40000085</v>
      </c>
      <c r="K3176" t="s">
        <v>22</v>
      </c>
      <c r="M3176" s="3"/>
    </row>
    <row r="3177" spans="2:13" x14ac:dyDescent="0.2">
      <c r="B3177" s="1">
        <v>42929</v>
      </c>
      <c r="C3177">
        <v>8.4</v>
      </c>
      <c r="D3177" t="str">
        <f>_xlfn.TEXTJOIN($F$4,FALSE,源数据[[#This Row],[字段01]:[字段10]])</f>
        <v>江苏-苏州市-1000000054-荣聚本商贸公司-果汁-40000085-红石榴汁1---</v>
      </c>
      <c r="E3177" t="s">
        <v>20</v>
      </c>
      <c r="F3177" t="s">
        <v>27</v>
      </c>
      <c r="G3177">
        <v>1000000054</v>
      </c>
      <c r="H3177" t="s">
        <v>34</v>
      </c>
      <c r="I3177" s="2" t="s">
        <v>24</v>
      </c>
      <c r="J3177">
        <v>40000085</v>
      </c>
      <c r="K3177" t="s">
        <v>22</v>
      </c>
      <c r="M3177" s="3"/>
    </row>
    <row r="3178" spans="2:13" x14ac:dyDescent="0.2">
      <c r="B3178" s="1">
        <v>42930</v>
      </c>
      <c r="C3178">
        <v>5.3</v>
      </c>
      <c r="D3178" t="str">
        <f>_xlfn.TEXTJOIN($F$4,FALSE,源数据[[#This Row],[字段01]:[字段10]])</f>
        <v>安徽-马鞍山市-1000003498-奔奔食品销售有限公司-茶饮-10000064-铁观音茶1---</v>
      </c>
      <c r="E3178" t="s">
        <v>41</v>
      </c>
      <c r="F3178" t="s">
        <v>78</v>
      </c>
      <c r="G3178">
        <v>1000003498</v>
      </c>
      <c r="H3178" t="s">
        <v>77</v>
      </c>
      <c r="I3178" s="2" t="s">
        <v>8</v>
      </c>
      <c r="J3178">
        <v>10000064</v>
      </c>
      <c r="K3178" t="s">
        <v>51</v>
      </c>
      <c r="M3178" s="3"/>
    </row>
    <row r="3179" spans="2:13" x14ac:dyDescent="0.2">
      <c r="B3179" s="1">
        <v>42930</v>
      </c>
      <c r="C3179">
        <v>2.2000000000000002</v>
      </c>
      <c r="D3179" t="str">
        <f>_xlfn.TEXTJOIN($F$4,FALSE,源数据[[#This Row],[字段01]:[字段10]])</f>
        <v>安徽-马鞍山市-1000003498-奔奔食品销售有限公司-茶饮-10000078-铁观音茶15---</v>
      </c>
      <c r="E3179" t="s">
        <v>41</v>
      </c>
      <c r="F3179" t="s">
        <v>78</v>
      </c>
      <c r="G3179">
        <v>1000003498</v>
      </c>
      <c r="H3179" t="s">
        <v>77</v>
      </c>
      <c r="I3179" s="2" t="s">
        <v>8</v>
      </c>
      <c r="J3179">
        <v>10000078</v>
      </c>
      <c r="K3179" t="s">
        <v>28</v>
      </c>
      <c r="M3179" s="3"/>
    </row>
    <row r="3180" spans="2:13" x14ac:dyDescent="0.2">
      <c r="B3180" s="1">
        <v>42930</v>
      </c>
      <c r="C3180">
        <v>5.7</v>
      </c>
      <c r="D3180" t="str">
        <f>_xlfn.TEXTJOIN($F$4,FALSE,源数据[[#This Row],[字段01]:[字段10]])</f>
        <v>安徽-马鞍山市-1000003498-奔奔食品销售有限公司-茶饮-10000131-柠檬茶3---</v>
      </c>
      <c r="E3180" t="s">
        <v>41</v>
      </c>
      <c r="F3180" t="s">
        <v>78</v>
      </c>
      <c r="G3180">
        <v>1000003498</v>
      </c>
      <c r="H3180" t="s">
        <v>77</v>
      </c>
      <c r="I3180" s="2" t="s">
        <v>8</v>
      </c>
      <c r="J3180">
        <v>10000131</v>
      </c>
      <c r="K3180" t="s">
        <v>36</v>
      </c>
      <c r="M3180" s="3"/>
    </row>
    <row r="3181" spans="2:13" x14ac:dyDescent="0.2">
      <c r="B3181" s="1">
        <v>42930</v>
      </c>
      <c r="C3181">
        <v>2.2000000000000002</v>
      </c>
      <c r="D3181" t="str">
        <f>_xlfn.TEXTJOIN($F$4,FALSE,源数据[[#This Row],[字段01]:[字段10]])</f>
        <v>安徽-马鞍山市-1000003498-奔奔食品销售有限公司-茶饮-10000182-麦茶3---</v>
      </c>
      <c r="E3181" t="s">
        <v>41</v>
      </c>
      <c r="F3181" t="s">
        <v>78</v>
      </c>
      <c r="G3181">
        <v>1000003498</v>
      </c>
      <c r="H3181" t="s">
        <v>77</v>
      </c>
      <c r="I3181" s="2" t="s">
        <v>8</v>
      </c>
      <c r="J3181">
        <v>10000182</v>
      </c>
      <c r="K3181" t="s">
        <v>29</v>
      </c>
      <c r="M3181" s="3"/>
    </row>
    <row r="3182" spans="2:13" x14ac:dyDescent="0.2">
      <c r="B3182" s="1">
        <v>42930</v>
      </c>
      <c r="C3182">
        <v>33.799999999999997</v>
      </c>
      <c r="D3182" t="str">
        <f>_xlfn.TEXTJOIN($F$4,FALSE,源数据[[#This Row],[字段01]:[字段10]])</f>
        <v>安徽-芜湖市-1000003187-如中寿商贸公司-茶饮-10000211-茉莉绿茶11---</v>
      </c>
      <c r="E3182" t="s">
        <v>41</v>
      </c>
      <c r="F3182" t="s">
        <v>76</v>
      </c>
      <c r="G3182">
        <v>1000003187</v>
      </c>
      <c r="H3182" t="s">
        <v>75</v>
      </c>
      <c r="I3182" s="2" t="s">
        <v>8</v>
      </c>
      <c r="J3182">
        <v>10000211</v>
      </c>
      <c r="K3182" t="s">
        <v>6</v>
      </c>
      <c r="M3182" s="3"/>
    </row>
    <row r="3183" spans="2:13" x14ac:dyDescent="0.2">
      <c r="B3183" s="1">
        <v>42930</v>
      </c>
      <c r="C3183">
        <v>37</v>
      </c>
      <c r="D3183" t="str">
        <f>_xlfn.TEXTJOIN($F$4,FALSE,源数据[[#This Row],[字段01]:[字段10]])</f>
        <v>湖南-郴州市-1000002981-祥顺源商贸公司-茶饮-10000211-茉莉绿茶11---</v>
      </c>
      <c r="E3183" t="s">
        <v>3</v>
      </c>
      <c r="F3183" t="s">
        <v>10</v>
      </c>
      <c r="G3183">
        <v>1000002981</v>
      </c>
      <c r="H3183" t="s">
        <v>60</v>
      </c>
      <c r="I3183" s="2" t="s">
        <v>8</v>
      </c>
      <c r="J3183">
        <v>10000211</v>
      </c>
      <c r="K3183" t="s">
        <v>6</v>
      </c>
      <c r="M3183" s="3"/>
    </row>
    <row r="3184" spans="2:13" x14ac:dyDescent="0.2">
      <c r="B3184" s="1">
        <v>42930</v>
      </c>
      <c r="C3184">
        <v>59.1</v>
      </c>
      <c r="D3184" t="str">
        <f>_xlfn.TEXTJOIN($F$4,FALSE,源数据[[#This Row],[字段01]:[字段10]])</f>
        <v>湖南-郴州市-1000002985-寿贵盛商贸公司-茶饮-10000211-茉莉绿茶11---</v>
      </c>
      <c r="E3184" t="s">
        <v>3</v>
      </c>
      <c r="F3184" t="s">
        <v>10</v>
      </c>
      <c r="G3184">
        <v>1000002985</v>
      </c>
      <c r="H3184" t="s">
        <v>45</v>
      </c>
      <c r="I3184" s="2" t="s">
        <v>8</v>
      </c>
      <c r="J3184">
        <v>10000211</v>
      </c>
      <c r="K3184" t="s">
        <v>6</v>
      </c>
      <c r="M3184" s="3"/>
    </row>
    <row r="3185" spans="2:13" x14ac:dyDescent="0.2">
      <c r="B3185" s="1">
        <v>42930</v>
      </c>
      <c r="C3185">
        <v>5.5</v>
      </c>
      <c r="D3185" t="str">
        <f>_xlfn.TEXTJOIN($F$4,FALSE,源数据[[#This Row],[字段01]:[字段10]])</f>
        <v>湖南-长沙市-1000000059-厚飞康商贸公司-茶饮-10000136-柠檬茶8---</v>
      </c>
      <c r="E3185" t="s">
        <v>3</v>
      </c>
      <c r="F3185" t="s">
        <v>12</v>
      </c>
      <c r="G3185">
        <v>1000000059</v>
      </c>
      <c r="H3185" t="s">
        <v>53</v>
      </c>
      <c r="I3185" s="2" t="s">
        <v>8</v>
      </c>
      <c r="J3185">
        <v>10000136</v>
      </c>
      <c r="K3185" t="s">
        <v>38</v>
      </c>
      <c r="M3185" s="3"/>
    </row>
    <row r="3186" spans="2:13" x14ac:dyDescent="0.2">
      <c r="B3186" s="1">
        <v>42930</v>
      </c>
      <c r="C3186">
        <v>28.3</v>
      </c>
      <c r="D3186" t="str">
        <f>_xlfn.TEXTJOIN($F$4,FALSE,源数据[[#This Row],[字段01]:[字段10]])</f>
        <v>江苏-常州市-1000001133-厚弘优商贸公司-茶饮-10000182-麦茶3---</v>
      </c>
      <c r="E3186" t="s">
        <v>20</v>
      </c>
      <c r="F3186" t="s">
        <v>44</v>
      </c>
      <c r="G3186">
        <v>1000001133</v>
      </c>
      <c r="H3186" t="s">
        <v>43</v>
      </c>
      <c r="I3186" s="2" t="s">
        <v>8</v>
      </c>
      <c r="J3186">
        <v>10000182</v>
      </c>
      <c r="K3186" t="s">
        <v>29</v>
      </c>
      <c r="M3186" s="3"/>
    </row>
    <row r="3187" spans="2:13" x14ac:dyDescent="0.2">
      <c r="B3187" s="1">
        <v>42930</v>
      </c>
      <c r="C3187">
        <v>21.3</v>
      </c>
      <c r="D3187" t="str">
        <f>_xlfn.TEXTJOIN($F$4,FALSE,源数据[[#This Row],[字段01]:[字段10]])</f>
        <v>江苏-连云港市-1000002973-皇飞进商贸公司-茶饮-10000078-铁观音茶15---</v>
      </c>
      <c r="E3187" t="s">
        <v>20</v>
      </c>
      <c r="F3187" t="s">
        <v>62</v>
      </c>
      <c r="G3187">
        <v>1000002973</v>
      </c>
      <c r="H3187" t="s">
        <v>61</v>
      </c>
      <c r="I3187" s="2" t="s">
        <v>8</v>
      </c>
      <c r="J3187">
        <v>10000078</v>
      </c>
      <c r="K3187" t="s">
        <v>28</v>
      </c>
      <c r="M3187" s="3"/>
    </row>
    <row r="3188" spans="2:13" x14ac:dyDescent="0.2">
      <c r="B3188" s="1">
        <v>42930</v>
      </c>
      <c r="C3188">
        <v>15.6</v>
      </c>
      <c r="D3188" t="str">
        <f>_xlfn.TEXTJOIN($F$4,FALSE,源数据[[#This Row],[字段01]:[字段10]])</f>
        <v>江苏-南京市区-1000000018-久多厚商贸公司-茶饮-10000064-铁观音茶1---</v>
      </c>
      <c r="E3188" t="s">
        <v>20</v>
      </c>
      <c r="F3188" t="s">
        <v>47</v>
      </c>
      <c r="G3188">
        <v>1000000018</v>
      </c>
      <c r="H3188" t="s">
        <v>46</v>
      </c>
      <c r="I3188" s="2" t="s">
        <v>8</v>
      </c>
      <c r="J3188">
        <v>10000064</v>
      </c>
      <c r="K3188" t="s">
        <v>51</v>
      </c>
      <c r="M3188" s="3"/>
    </row>
    <row r="3189" spans="2:13" x14ac:dyDescent="0.2">
      <c r="B3189" s="1">
        <v>42930</v>
      </c>
      <c r="C3189">
        <v>24.3</v>
      </c>
      <c r="D3189" t="str">
        <f>_xlfn.TEXTJOIN($F$4,FALSE,源数据[[#This Row],[字段01]:[字段10]])</f>
        <v>江苏-南京市区-1000000018-久多厚商贸公司-茶饮-10000078-铁观音茶15---</v>
      </c>
      <c r="E3189" t="s">
        <v>20</v>
      </c>
      <c r="F3189" t="s">
        <v>47</v>
      </c>
      <c r="G3189">
        <v>1000000018</v>
      </c>
      <c r="H3189" t="s">
        <v>46</v>
      </c>
      <c r="I3189" s="2" t="s">
        <v>8</v>
      </c>
      <c r="J3189">
        <v>10000078</v>
      </c>
      <c r="K3189" t="s">
        <v>28</v>
      </c>
      <c r="M3189" s="3"/>
    </row>
    <row r="3190" spans="2:13" x14ac:dyDescent="0.2">
      <c r="B3190" s="1">
        <v>42930</v>
      </c>
      <c r="C3190">
        <v>23.7</v>
      </c>
      <c r="D3190" t="str">
        <f>_xlfn.TEXTJOIN($F$4,FALSE,源数据[[#This Row],[字段01]:[字段10]])</f>
        <v>江苏-南京市区-1000000018-久多厚商贸公司-茶饮-10000078-铁观音茶15---</v>
      </c>
      <c r="E3190" t="s">
        <v>20</v>
      </c>
      <c r="F3190" t="s">
        <v>47</v>
      </c>
      <c r="G3190">
        <v>1000000018</v>
      </c>
      <c r="H3190" t="s">
        <v>46</v>
      </c>
      <c r="I3190" s="2" t="s">
        <v>8</v>
      </c>
      <c r="J3190">
        <v>10000078</v>
      </c>
      <c r="K3190" t="s">
        <v>28</v>
      </c>
      <c r="M3190" s="3"/>
    </row>
    <row r="3191" spans="2:13" x14ac:dyDescent="0.2">
      <c r="B3191" s="1">
        <v>42930</v>
      </c>
      <c r="C3191">
        <v>11.2</v>
      </c>
      <c r="D3191" t="str">
        <f>_xlfn.TEXTJOIN($F$4,FALSE,源数据[[#This Row],[字段01]:[字段10]])</f>
        <v>江苏-南通市-1000000129-盛昌全商贸公司-茶饮-10000078-铁观音茶15---</v>
      </c>
      <c r="E3191" t="s">
        <v>20</v>
      </c>
      <c r="F3191" t="s">
        <v>67</v>
      </c>
      <c r="G3191">
        <v>1000000129</v>
      </c>
      <c r="H3191" t="s">
        <v>68</v>
      </c>
      <c r="I3191" s="2" t="s">
        <v>8</v>
      </c>
      <c r="J3191">
        <v>10000078</v>
      </c>
      <c r="K3191" t="s">
        <v>28</v>
      </c>
      <c r="M3191" s="3"/>
    </row>
    <row r="3192" spans="2:13" x14ac:dyDescent="0.2">
      <c r="B3192" s="1">
        <v>42930</v>
      </c>
      <c r="C3192">
        <v>22.6</v>
      </c>
      <c r="D3192" t="str">
        <f>_xlfn.TEXTJOIN($F$4,FALSE,源数据[[#This Row],[字段01]:[字段10]])</f>
        <v>江苏-南通市-1000000129-盛昌全商贸公司-茶饮-10000131-柠檬茶3---</v>
      </c>
      <c r="E3192" t="s">
        <v>20</v>
      </c>
      <c r="F3192" t="s">
        <v>67</v>
      </c>
      <c r="G3192">
        <v>1000000129</v>
      </c>
      <c r="H3192" t="s">
        <v>68</v>
      </c>
      <c r="I3192" s="2" t="s">
        <v>8</v>
      </c>
      <c r="J3192">
        <v>10000131</v>
      </c>
      <c r="K3192" t="s">
        <v>36</v>
      </c>
      <c r="M3192" s="3"/>
    </row>
    <row r="3193" spans="2:13" x14ac:dyDescent="0.2">
      <c r="B3193" s="1">
        <v>42930</v>
      </c>
      <c r="C3193">
        <v>3.8</v>
      </c>
      <c r="D3193" t="str">
        <f>_xlfn.TEXTJOIN($F$4,FALSE,源数据[[#This Row],[字段01]:[字段10]])</f>
        <v>江苏-南通市-1000000129-盛昌全商贸公司-汽水-50000105-百香果味汽水10---</v>
      </c>
      <c r="E3193" t="s">
        <v>20</v>
      </c>
      <c r="F3193" t="s">
        <v>67</v>
      </c>
      <c r="G3193">
        <v>1000000129</v>
      </c>
      <c r="H3193" t="s">
        <v>68</v>
      </c>
      <c r="I3193" s="2" t="s">
        <v>80</v>
      </c>
      <c r="J3193">
        <v>50000105</v>
      </c>
      <c r="K3193" t="s">
        <v>82</v>
      </c>
      <c r="M3193" s="3"/>
    </row>
    <row r="3194" spans="2:13" x14ac:dyDescent="0.2">
      <c r="B3194" s="1">
        <v>42930</v>
      </c>
      <c r="C3194">
        <v>3.8</v>
      </c>
      <c r="D3194" t="str">
        <f>_xlfn.TEXTJOIN($F$4,FALSE,源数据[[#This Row],[字段01]:[字段10]])</f>
        <v>江苏-南通市-1000000129-盛昌全商贸公司-汽水-50000113-百香果味汽水18---</v>
      </c>
      <c r="E3194" t="s">
        <v>20</v>
      </c>
      <c r="F3194" t="s">
        <v>67</v>
      </c>
      <c r="G3194">
        <v>1000000129</v>
      </c>
      <c r="H3194" t="s">
        <v>68</v>
      </c>
      <c r="I3194" s="2" t="s">
        <v>80</v>
      </c>
      <c r="J3194">
        <v>50000113</v>
      </c>
      <c r="K3194" t="s">
        <v>79</v>
      </c>
      <c r="M3194" s="3"/>
    </row>
    <row r="3195" spans="2:13" x14ac:dyDescent="0.2">
      <c r="B3195" s="1">
        <v>42930</v>
      </c>
      <c r="C3195">
        <v>8.4</v>
      </c>
      <c r="D3195" t="str">
        <f>_xlfn.TEXTJOIN($F$4,FALSE,源数据[[#This Row],[字段01]:[字段10]])</f>
        <v>江苏-苏州市-1000000028-东大祥商贸公司-茶饮-10000111-茉莉花茶3---</v>
      </c>
      <c r="E3195" t="s">
        <v>20</v>
      </c>
      <c r="F3195" t="s">
        <v>27</v>
      </c>
      <c r="G3195">
        <v>1000000028</v>
      </c>
      <c r="H3195" t="s">
        <v>25</v>
      </c>
      <c r="I3195" s="2" t="s">
        <v>8</v>
      </c>
      <c r="J3195">
        <v>10000111</v>
      </c>
      <c r="K3195" t="s">
        <v>35</v>
      </c>
      <c r="M3195" s="3"/>
    </row>
    <row r="3196" spans="2:13" x14ac:dyDescent="0.2">
      <c r="B3196" s="1">
        <v>42930</v>
      </c>
      <c r="C3196">
        <v>24.3</v>
      </c>
      <c r="D3196" t="str">
        <f>_xlfn.TEXTJOIN($F$4,FALSE,源数据[[#This Row],[字段01]:[字段10]])</f>
        <v>江苏-苏州市-1000000028-东大祥商贸公司-茶饮-10000111-茉莉花茶3---</v>
      </c>
      <c r="E3196" t="s">
        <v>20</v>
      </c>
      <c r="F3196" t="s">
        <v>27</v>
      </c>
      <c r="G3196">
        <v>1000000028</v>
      </c>
      <c r="H3196" t="s">
        <v>25</v>
      </c>
      <c r="I3196" s="2" t="s">
        <v>8</v>
      </c>
      <c r="J3196">
        <v>10000111</v>
      </c>
      <c r="K3196" t="s">
        <v>35</v>
      </c>
      <c r="M3196" s="3"/>
    </row>
    <row r="3197" spans="2:13" x14ac:dyDescent="0.2">
      <c r="B3197" s="1">
        <v>42930</v>
      </c>
      <c r="C3197">
        <v>5.6</v>
      </c>
      <c r="D3197" t="str">
        <f>_xlfn.TEXTJOIN($F$4,FALSE,源数据[[#This Row],[字段01]:[字段10]])</f>
        <v>江苏-苏州市-1000000028-东大祥商贸公司-茶饮-10000131-柠檬茶3---</v>
      </c>
      <c r="E3197" t="s">
        <v>20</v>
      </c>
      <c r="F3197" t="s">
        <v>27</v>
      </c>
      <c r="G3197">
        <v>1000000028</v>
      </c>
      <c r="H3197" t="s">
        <v>25</v>
      </c>
      <c r="I3197" s="2" t="s">
        <v>8</v>
      </c>
      <c r="J3197">
        <v>10000131</v>
      </c>
      <c r="K3197" t="s">
        <v>36</v>
      </c>
      <c r="M3197" s="3"/>
    </row>
    <row r="3198" spans="2:13" x14ac:dyDescent="0.2">
      <c r="B3198" s="1">
        <v>42930</v>
      </c>
      <c r="C3198">
        <v>4.5999999999999996</v>
      </c>
      <c r="D3198" t="str">
        <f>_xlfn.TEXTJOIN($F$4,FALSE,源数据[[#This Row],[字段01]:[字段10]])</f>
        <v>江苏-苏州市-1000000028-东大祥商贸公司-茶饮-10000136-柠檬茶8---</v>
      </c>
      <c r="E3198" t="s">
        <v>20</v>
      </c>
      <c r="F3198" t="s">
        <v>27</v>
      </c>
      <c r="G3198">
        <v>1000000028</v>
      </c>
      <c r="H3198" t="s">
        <v>25</v>
      </c>
      <c r="I3198" s="2" t="s">
        <v>8</v>
      </c>
      <c r="J3198">
        <v>10000136</v>
      </c>
      <c r="K3198" t="s">
        <v>38</v>
      </c>
      <c r="M3198" s="3"/>
    </row>
    <row r="3199" spans="2:13" x14ac:dyDescent="0.2">
      <c r="B3199" s="1">
        <v>42930</v>
      </c>
      <c r="C3199">
        <v>21.3</v>
      </c>
      <c r="D3199" t="str">
        <f>_xlfn.TEXTJOIN($F$4,FALSE,源数据[[#This Row],[字段01]:[字段10]])</f>
        <v>江苏-苏州市-1000000101-美协旺商贸公司-果汁-40000085-红石榴汁1---</v>
      </c>
      <c r="E3199" t="s">
        <v>20</v>
      </c>
      <c r="F3199" t="s">
        <v>27</v>
      </c>
      <c r="G3199">
        <v>1000000101</v>
      </c>
      <c r="H3199" t="s">
        <v>37</v>
      </c>
      <c r="I3199" s="2" t="s">
        <v>24</v>
      </c>
      <c r="J3199">
        <v>40000085</v>
      </c>
      <c r="K3199" t="s">
        <v>22</v>
      </c>
      <c r="M3199" s="3"/>
    </row>
    <row r="3200" spans="2:13" x14ac:dyDescent="0.2">
      <c r="B3200" s="1">
        <v>42930</v>
      </c>
      <c r="C3200">
        <v>8.3000000000000007</v>
      </c>
      <c r="D3200" t="str">
        <f>_xlfn.TEXTJOIN($F$4,FALSE,源数据[[#This Row],[字段01]:[字段10]])</f>
        <v>江苏-苏州市-1000000101-美协旺商贸公司-果汁-40000085-红石榴汁1---</v>
      </c>
      <c r="E3200" t="s">
        <v>20</v>
      </c>
      <c r="F3200" t="s">
        <v>27</v>
      </c>
      <c r="G3200">
        <v>1000000101</v>
      </c>
      <c r="H3200" t="s">
        <v>37</v>
      </c>
      <c r="I3200" s="2" t="s">
        <v>24</v>
      </c>
      <c r="J3200">
        <v>40000085</v>
      </c>
      <c r="K3200" t="s">
        <v>22</v>
      </c>
      <c r="M3200" s="3"/>
    </row>
    <row r="3201" spans="2:13" x14ac:dyDescent="0.2">
      <c r="B3201" s="1">
        <v>42930</v>
      </c>
      <c r="C3201">
        <v>4.5</v>
      </c>
      <c r="D3201" t="str">
        <f>_xlfn.TEXTJOIN($F$4,FALSE,源数据[[#This Row],[字段01]:[字段10]])</f>
        <v>江苏-泰州市-1000003183-安成茂商贸公司-茶饮-10000078-铁观音茶15---</v>
      </c>
      <c r="E3201" t="s">
        <v>20</v>
      </c>
      <c r="F3201" t="s">
        <v>23</v>
      </c>
      <c r="G3201">
        <v>1000003183</v>
      </c>
      <c r="H3201" t="s">
        <v>21</v>
      </c>
      <c r="I3201" s="2" t="s">
        <v>8</v>
      </c>
      <c r="J3201">
        <v>10000078</v>
      </c>
      <c r="K3201" t="s">
        <v>28</v>
      </c>
      <c r="M3201" s="3"/>
    </row>
    <row r="3202" spans="2:13" x14ac:dyDescent="0.2">
      <c r="B3202" s="1">
        <v>42930</v>
      </c>
      <c r="C3202">
        <v>0.9</v>
      </c>
      <c r="D3202" t="str">
        <f>_xlfn.TEXTJOIN($F$4,FALSE,源数据[[#This Row],[字段01]:[字段10]])</f>
        <v>江苏-泰州市-1000003183-安成茂商贸公司-茶饮-10000136-柠檬茶8---</v>
      </c>
      <c r="E3202" t="s">
        <v>20</v>
      </c>
      <c r="F3202" t="s">
        <v>23</v>
      </c>
      <c r="G3202">
        <v>1000003183</v>
      </c>
      <c r="H3202" t="s">
        <v>21</v>
      </c>
      <c r="I3202" s="2" t="s">
        <v>8</v>
      </c>
      <c r="J3202">
        <v>10000136</v>
      </c>
      <c r="K3202" t="s">
        <v>38</v>
      </c>
      <c r="M3202" s="3"/>
    </row>
    <row r="3203" spans="2:13" x14ac:dyDescent="0.2">
      <c r="B3203" s="1">
        <v>42930</v>
      </c>
      <c r="C3203">
        <v>10.5</v>
      </c>
      <c r="D3203" t="str">
        <f>_xlfn.TEXTJOIN($F$4,FALSE,源数据[[#This Row],[字段01]:[字段10]])</f>
        <v>江苏-镇江市-1000000047-寿鼎益商贸公司-茶饮-10000064-铁观音茶1---</v>
      </c>
      <c r="E3203" t="s">
        <v>20</v>
      </c>
      <c r="F3203" t="s">
        <v>33</v>
      </c>
      <c r="G3203">
        <v>1000000047</v>
      </c>
      <c r="H3203" t="s">
        <v>32</v>
      </c>
      <c r="I3203" s="2" t="s">
        <v>8</v>
      </c>
      <c r="J3203">
        <v>10000064</v>
      </c>
      <c r="K3203" t="s">
        <v>51</v>
      </c>
      <c r="M3203" s="3"/>
    </row>
    <row r="3204" spans="2:13" x14ac:dyDescent="0.2">
      <c r="B3204" s="1">
        <v>42930</v>
      </c>
      <c r="C3204">
        <v>22.4</v>
      </c>
      <c r="D3204" t="str">
        <f>_xlfn.TEXTJOIN($F$4,FALSE,源数据[[#This Row],[字段01]:[字段10]])</f>
        <v>江苏-镇江市-1000000047-寿鼎益商贸公司-茶饮-10000078-铁观音茶15---</v>
      </c>
      <c r="E3204" t="s">
        <v>20</v>
      </c>
      <c r="F3204" t="s">
        <v>33</v>
      </c>
      <c r="G3204">
        <v>1000000047</v>
      </c>
      <c r="H3204" t="s">
        <v>32</v>
      </c>
      <c r="I3204" s="2" t="s">
        <v>8</v>
      </c>
      <c r="J3204">
        <v>10000078</v>
      </c>
      <c r="K3204" t="s">
        <v>28</v>
      </c>
      <c r="M3204" s="3"/>
    </row>
    <row r="3205" spans="2:13" x14ac:dyDescent="0.2">
      <c r="B3205" s="1">
        <v>42930</v>
      </c>
      <c r="C3205">
        <v>5.5</v>
      </c>
      <c r="D3205" t="str">
        <f>_xlfn.TEXTJOIN($F$4,FALSE,源数据[[#This Row],[字段01]:[字段10]])</f>
        <v>江苏-镇江市-1000000047-寿鼎益商贸公司-茶饮-10000131-柠檬茶3---</v>
      </c>
      <c r="E3205" t="s">
        <v>20</v>
      </c>
      <c r="F3205" t="s">
        <v>33</v>
      </c>
      <c r="G3205">
        <v>1000000047</v>
      </c>
      <c r="H3205" t="s">
        <v>32</v>
      </c>
      <c r="I3205" s="2" t="s">
        <v>8</v>
      </c>
      <c r="J3205">
        <v>10000131</v>
      </c>
      <c r="K3205" t="s">
        <v>36</v>
      </c>
      <c r="M3205" s="3"/>
    </row>
    <row r="3206" spans="2:13" x14ac:dyDescent="0.2">
      <c r="B3206" s="1">
        <v>42930</v>
      </c>
      <c r="C3206">
        <v>4.0999999999999996</v>
      </c>
      <c r="D3206" t="str">
        <f>_xlfn.TEXTJOIN($F$4,FALSE,源数据[[#This Row],[字段01]:[字段10]])</f>
        <v>江苏-镇江市-1000000047-寿鼎益商贸公司-茶饮-10000172-红茶16---</v>
      </c>
      <c r="E3206" t="s">
        <v>20</v>
      </c>
      <c r="F3206" t="s">
        <v>33</v>
      </c>
      <c r="G3206">
        <v>1000000047</v>
      </c>
      <c r="H3206" t="s">
        <v>32</v>
      </c>
      <c r="I3206" s="2" t="s">
        <v>8</v>
      </c>
      <c r="J3206">
        <v>10000172</v>
      </c>
      <c r="K3206" t="s">
        <v>14</v>
      </c>
      <c r="M3206" s="3"/>
    </row>
    <row r="3207" spans="2:13" x14ac:dyDescent="0.2">
      <c r="B3207" s="1">
        <v>42930</v>
      </c>
      <c r="C3207">
        <v>2.5</v>
      </c>
      <c r="D3207" t="str">
        <f>_xlfn.TEXTJOIN($F$4,FALSE,源数据[[#This Row],[字段01]:[字段10]])</f>
        <v>江苏-镇江市-1000000047-寿鼎益商贸公司-茶饮-20000099-拿铁奶茶2---</v>
      </c>
      <c r="E3207" t="s">
        <v>20</v>
      </c>
      <c r="F3207" t="s">
        <v>33</v>
      </c>
      <c r="G3207">
        <v>1000000047</v>
      </c>
      <c r="H3207" t="s">
        <v>32</v>
      </c>
      <c r="I3207" s="2" t="s">
        <v>8</v>
      </c>
      <c r="J3207">
        <v>20000099</v>
      </c>
      <c r="K3207" t="s">
        <v>18</v>
      </c>
      <c r="M3207" s="3"/>
    </row>
    <row r="3208" spans="2:13" x14ac:dyDescent="0.2">
      <c r="B3208" s="1">
        <v>42931</v>
      </c>
      <c r="C3208">
        <v>25.3</v>
      </c>
      <c r="D3208" t="str">
        <f>_xlfn.TEXTJOIN($F$4,FALSE,源数据[[#This Row],[字段01]:[字段10]])</f>
        <v>河南-洛阳市区-1000001915-华宏仁商贸公司-茶饮-10000172-红茶16---</v>
      </c>
      <c r="E3208" t="s">
        <v>16</v>
      </c>
      <c r="F3208" t="s">
        <v>15</v>
      </c>
      <c r="G3208">
        <v>1000001915</v>
      </c>
      <c r="H3208" t="s">
        <v>13</v>
      </c>
      <c r="I3208" s="2" t="s">
        <v>8</v>
      </c>
      <c r="J3208">
        <v>10000172</v>
      </c>
      <c r="K3208" t="s">
        <v>14</v>
      </c>
      <c r="M3208" s="3"/>
    </row>
    <row r="3209" spans="2:13" x14ac:dyDescent="0.2">
      <c r="B3209" s="1">
        <v>42931</v>
      </c>
      <c r="C3209">
        <v>50.7</v>
      </c>
      <c r="D3209" t="str">
        <f>_xlfn.TEXTJOIN($F$4,FALSE,源数据[[#This Row],[字段01]:[字段10]])</f>
        <v>湖南-长沙市-1000000059-厚飞康商贸公司-茶饮-10000064-铁观音茶1---</v>
      </c>
      <c r="E3209" t="s">
        <v>3</v>
      </c>
      <c r="F3209" t="s">
        <v>12</v>
      </c>
      <c r="G3209">
        <v>1000000059</v>
      </c>
      <c r="H3209" t="s">
        <v>53</v>
      </c>
      <c r="I3209" s="2" t="s">
        <v>8</v>
      </c>
      <c r="J3209">
        <v>10000064</v>
      </c>
      <c r="K3209" t="s">
        <v>51</v>
      </c>
      <c r="M3209" s="3"/>
    </row>
    <row r="3210" spans="2:13" x14ac:dyDescent="0.2">
      <c r="B3210" s="1">
        <v>42931</v>
      </c>
      <c r="C3210">
        <v>8.1999999999999993</v>
      </c>
      <c r="D3210" t="str">
        <f>_xlfn.TEXTJOIN($F$4,FALSE,源数据[[#This Row],[字段01]:[字段10]])</f>
        <v>江苏-南京市区-1000000018-久多厚商贸公司-茶饮-10000136-柠檬茶8---</v>
      </c>
      <c r="E3210" t="s">
        <v>20</v>
      </c>
      <c r="F3210" t="s">
        <v>47</v>
      </c>
      <c r="G3210">
        <v>1000000018</v>
      </c>
      <c r="H3210" t="s">
        <v>46</v>
      </c>
      <c r="I3210" s="2" t="s">
        <v>8</v>
      </c>
      <c r="J3210">
        <v>10000136</v>
      </c>
      <c r="K3210" t="s">
        <v>38</v>
      </c>
      <c r="M3210" s="3"/>
    </row>
    <row r="3211" spans="2:13" x14ac:dyDescent="0.2">
      <c r="B3211" s="1">
        <v>42931</v>
      </c>
      <c r="C3211">
        <v>8.6</v>
      </c>
      <c r="D3211" t="str">
        <f>_xlfn.TEXTJOIN($F$4,FALSE,源数据[[#This Row],[字段01]:[字段10]])</f>
        <v>江苏-南京市区-1000000018-久多厚商贸公司-茶饮-10000172-红茶16---</v>
      </c>
      <c r="E3211" t="s">
        <v>20</v>
      </c>
      <c r="F3211" t="s">
        <v>47</v>
      </c>
      <c r="G3211">
        <v>1000000018</v>
      </c>
      <c r="H3211" t="s">
        <v>46</v>
      </c>
      <c r="I3211" s="2" t="s">
        <v>8</v>
      </c>
      <c r="J3211">
        <v>10000172</v>
      </c>
      <c r="K3211" t="s">
        <v>14</v>
      </c>
      <c r="M3211" s="3"/>
    </row>
    <row r="3212" spans="2:13" x14ac:dyDescent="0.2">
      <c r="B3212" s="1">
        <v>42931</v>
      </c>
      <c r="C3212">
        <v>0.5</v>
      </c>
      <c r="D3212" t="str">
        <f>_xlfn.TEXTJOIN($F$4,FALSE,源数据[[#This Row],[字段01]:[字段10]])</f>
        <v>江苏-南通市-1000003349-晨乐商贸有限公司-茶饮-20000099-拿铁奶茶2---</v>
      </c>
      <c r="E3212" t="s">
        <v>20</v>
      </c>
      <c r="F3212" t="s">
        <v>67</v>
      </c>
      <c r="G3212">
        <v>1000003349</v>
      </c>
      <c r="H3212" t="s">
        <v>66</v>
      </c>
      <c r="I3212" s="2" t="s">
        <v>8</v>
      </c>
      <c r="J3212">
        <v>20000099</v>
      </c>
      <c r="K3212" t="s">
        <v>18</v>
      </c>
      <c r="M3212" s="3"/>
    </row>
    <row r="3213" spans="2:13" x14ac:dyDescent="0.2">
      <c r="B3213" s="1">
        <v>42931</v>
      </c>
      <c r="C3213">
        <v>19.7</v>
      </c>
      <c r="D3213" t="str">
        <f>_xlfn.TEXTJOIN($F$4,FALSE,源数据[[#This Row],[字段01]:[字段10]])</f>
        <v>江苏-苏州市-1000000054-荣聚本商贸公司-果汁-40000085-红石榴汁1---</v>
      </c>
      <c r="E3213" t="s">
        <v>20</v>
      </c>
      <c r="F3213" t="s">
        <v>27</v>
      </c>
      <c r="G3213">
        <v>1000000054</v>
      </c>
      <c r="H3213" t="s">
        <v>34</v>
      </c>
      <c r="I3213" s="2" t="s">
        <v>24</v>
      </c>
      <c r="J3213">
        <v>40000085</v>
      </c>
      <c r="K3213" t="s">
        <v>22</v>
      </c>
      <c r="M3213" s="3"/>
    </row>
    <row r="3214" spans="2:13" x14ac:dyDescent="0.2">
      <c r="B3214" s="1">
        <v>42931</v>
      </c>
      <c r="C3214">
        <v>8.5</v>
      </c>
      <c r="D3214" t="str">
        <f>_xlfn.TEXTJOIN($F$4,FALSE,源数据[[#This Row],[字段01]:[字段10]])</f>
        <v>江苏-苏州市-1000000054-荣聚本商贸公司-果汁-40000085-红石榴汁1---</v>
      </c>
      <c r="E3214" t="s">
        <v>20</v>
      </c>
      <c r="F3214" t="s">
        <v>27</v>
      </c>
      <c r="G3214">
        <v>1000000054</v>
      </c>
      <c r="H3214" t="s">
        <v>34</v>
      </c>
      <c r="I3214" s="2" t="s">
        <v>24</v>
      </c>
      <c r="J3214">
        <v>40000085</v>
      </c>
      <c r="K3214" t="s">
        <v>22</v>
      </c>
      <c r="M3214" s="3"/>
    </row>
    <row r="3215" spans="2:13" x14ac:dyDescent="0.2">
      <c r="B3215" s="1">
        <v>42931</v>
      </c>
      <c r="C3215">
        <v>5.0999999999999996</v>
      </c>
      <c r="D3215" t="str">
        <f>_xlfn.TEXTJOIN($F$4,FALSE,源数据[[#This Row],[字段01]:[字段10]])</f>
        <v>江苏-泰州市-1000003183-安成茂商贸公司-茶饮-10000064-铁观音茶1---</v>
      </c>
      <c r="E3215" t="s">
        <v>20</v>
      </c>
      <c r="F3215" t="s">
        <v>23</v>
      </c>
      <c r="G3215">
        <v>1000003183</v>
      </c>
      <c r="H3215" t="s">
        <v>21</v>
      </c>
      <c r="I3215" s="2" t="s">
        <v>8</v>
      </c>
      <c r="J3215">
        <v>10000064</v>
      </c>
      <c r="K3215" t="s">
        <v>51</v>
      </c>
      <c r="M3215" s="3"/>
    </row>
    <row r="3216" spans="2:13" x14ac:dyDescent="0.2">
      <c r="B3216" s="1">
        <v>42931</v>
      </c>
      <c r="C3216">
        <v>5.9</v>
      </c>
      <c r="D3216" t="str">
        <f>_xlfn.TEXTJOIN($F$4,FALSE,源数据[[#This Row],[字段01]:[字段10]])</f>
        <v>江苏-泰州市-1000003183-安成茂商贸公司-茶饮-10000078-铁观音茶15---</v>
      </c>
      <c r="E3216" t="s">
        <v>20</v>
      </c>
      <c r="F3216" t="s">
        <v>23</v>
      </c>
      <c r="G3216">
        <v>1000003183</v>
      </c>
      <c r="H3216" t="s">
        <v>21</v>
      </c>
      <c r="I3216" s="2" t="s">
        <v>8</v>
      </c>
      <c r="J3216">
        <v>10000078</v>
      </c>
      <c r="K3216" t="s">
        <v>28</v>
      </c>
      <c r="M3216" s="3"/>
    </row>
    <row r="3217" spans="2:13" x14ac:dyDescent="0.2">
      <c r="B3217" s="1">
        <v>42931</v>
      </c>
      <c r="C3217">
        <v>0.5</v>
      </c>
      <c r="D3217" t="str">
        <f>_xlfn.TEXTJOIN($F$4,FALSE,源数据[[#This Row],[字段01]:[字段10]])</f>
        <v>江苏-泰州市-1000003183-安成茂商贸公司-茶饮-20000099-拿铁奶茶2---</v>
      </c>
      <c r="E3217" t="s">
        <v>20</v>
      </c>
      <c r="F3217" t="s">
        <v>23</v>
      </c>
      <c r="G3217">
        <v>1000003183</v>
      </c>
      <c r="H3217" t="s">
        <v>21</v>
      </c>
      <c r="I3217" s="2" t="s">
        <v>8</v>
      </c>
      <c r="J3217">
        <v>20000099</v>
      </c>
      <c r="K3217" t="s">
        <v>18</v>
      </c>
      <c r="M3217" s="3"/>
    </row>
    <row r="3218" spans="2:13" x14ac:dyDescent="0.2">
      <c r="B3218" s="1">
        <v>42931</v>
      </c>
      <c r="C3218">
        <v>26.4</v>
      </c>
      <c r="D3218" t="str">
        <f>_xlfn.TEXTJOIN($F$4,FALSE,源数据[[#This Row],[字段01]:[字段10]])</f>
        <v>江苏-徐州市-1000000031-顺满进商贸公司-茶饮-10000061-冰绿茶18---</v>
      </c>
      <c r="E3218" t="s">
        <v>20</v>
      </c>
      <c r="F3218" t="s">
        <v>31</v>
      </c>
      <c r="G3218">
        <v>1000000031</v>
      </c>
      <c r="H3218" t="s">
        <v>30</v>
      </c>
      <c r="I3218" s="2" t="s">
        <v>8</v>
      </c>
      <c r="J3218">
        <v>10000061</v>
      </c>
      <c r="K3218" t="s">
        <v>26</v>
      </c>
      <c r="M3218" s="3"/>
    </row>
    <row r="3219" spans="2:13" x14ac:dyDescent="0.2">
      <c r="B3219" s="1">
        <v>42931</v>
      </c>
      <c r="C3219">
        <v>5.3</v>
      </c>
      <c r="D3219" t="str">
        <f>_xlfn.TEXTJOIN($F$4,FALSE,源数据[[#This Row],[字段01]:[字段10]])</f>
        <v>江苏-扬州市-1000000579-润谦高商贸公司-茶饮-10000064-铁观音茶1---</v>
      </c>
      <c r="E3219" t="s">
        <v>20</v>
      </c>
      <c r="F3219" t="s">
        <v>59</v>
      </c>
      <c r="G3219">
        <v>1000000579</v>
      </c>
      <c r="H3219" t="s">
        <v>58</v>
      </c>
      <c r="I3219" s="2" t="s">
        <v>8</v>
      </c>
      <c r="J3219">
        <v>10000064</v>
      </c>
      <c r="K3219" t="s">
        <v>51</v>
      </c>
      <c r="M3219" s="3"/>
    </row>
    <row r="3220" spans="2:13" x14ac:dyDescent="0.2">
      <c r="B3220" s="1">
        <v>42932</v>
      </c>
      <c r="C3220">
        <v>42.9</v>
      </c>
      <c r="D3220" t="str">
        <f>_xlfn.TEXTJOIN($F$4,FALSE,源数据[[#This Row],[字段01]:[字段10]])</f>
        <v>江苏-南京市区-1000000018-久多厚商贸公司-茶饮-10000131-柠檬茶3---</v>
      </c>
      <c r="E3220" t="s">
        <v>20</v>
      </c>
      <c r="F3220" t="s">
        <v>47</v>
      </c>
      <c r="G3220">
        <v>1000000018</v>
      </c>
      <c r="H3220" t="s">
        <v>46</v>
      </c>
      <c r="I3220" s="2" t="s">
        <v>8</v>
      </c>
      <c r="J3220">
        <v>10000131</v>
      </c>
      <c r="K3220" t="s">
        <v>36</v>
      </c>
      <c r="M3220" s="3"/>
    </row>
    <row r="3221" spans="2:13" x14ac:dyDescent="0.2">
      <c r="B3221" s="1">
        <v>42932</v>
      </c>
      <c r="C3221">
        <v>0.4</v>
      </c>
      <c r="D3221" t="str">
        <f>_xlfn.TEXTJOIN($F$4,FALSE,源数据[[#This Row],[字段01]:[字段10]])</f>
        <v>江苏-南通市-1000003349-晨乐商贸有限公司-茶饮-20000099-拿铁奶茶2---</v>
      </c>
      <c r="E3221" t="s">
        <v>20</v>
      </c>
      <c r="F3221" t="s">
        <v>67</v>
      </c>
      <c r="G3221">
        <v>1000003349</v>
      </c>
      <c r="H3221" t="s">
        <v>66</v>
      </c>
      <c r="I3221" s="2" t="s">
        <v>8</v>
      </c>
      <c r="J3221">
        <v>20000099</v>
      </c>
      <c r="K3221" t="s">
        <v>18</v>
      </c>
      <c r="M3221" s="3"/>
    </row>
    <row r="3222" spans="2:13" x14ac:dyDescent="0.2">
      <c r="B3222" s="1">
        <v>42933</v>
      </c>
      <c r="C3222">
        <v>37.299999999999997</v>
      </c>
      <c r="D3222" t="str">
        <f>_xlfn.TEXTJOIN($F$4,FALSE,源数据[[#This Row],[字段01]:[字段10]])</f>
        <v>安徽-合肥市-1000000931-百安欣商贸公司-果汁-40000085-红石榴汁1---</v>
      </c>
      <c r="E3222" t="s">
        <v>41</v>
      </c>
      <c r="F3222" t="s">
        <v>40</v>
      </c>
      <c r="G3222">
        <v>1000000931</v>
      </c>
      <c r="H3222" t="s">
        <v>39</v>
      </c>
      <c r="I3222" s="2" t="s">
        <v>24</v>
      </c>
      <c r="J3222">
        <v>40000085</v>
      </c>
      <c r="K3222" t="s">
        <v>22</v>
      </c>
      <c r="M3222" s="3"/>
    </row>
    <row r="3223" spans="2:13" x14ac:dyDescent="0.2">
      <c r="B3223" s="1">
        <v>42933</v>
      </c>
      <c r="C3223">
        <v>60.2</v>
      </c>
      <c r="D3223" t="str">
        <f>_xlfn.TEXTJOIN($F$4,FALSE,源数据[[#This Row],[字段01]:[字段10]])</f>
        <v>湖南-常德市-1000000281-宝飞圣商贸公司-茶饮-20000099-拿铁奶茶2---</v>
      </c>
      <c r="E3223" t="s">
        <v>3</v>
      </c>
      <c r="F3223" t="s">
        <v>73</v>
      </c>
      <c r="G3223">
        <v>1000000281</v>
      </c>
      <c r="H3223" t="s">
        <v>72</v>
      </c>
      <c r="I3223" s="2" t="s">
        <v>8</v>
      </c>
      <c r="J3223">
        <v>20000099</v>
      </c>
      <c r="K3223" t="s">
        <v>18</v>
      </c>
      <c r="M3223" s="3"/>
    </row>
    <row r="3224" spans="2:13" x14ac:dyDescent="0.2">
      <c r="B3224" s="1">
        <v>42933</v>
      </c>
      <c r="C3224">
        <v>59</v>
      </c>
      <c r="D3224" t="str">
        <f>_xlfn.TEXTJOIN($F$4,FALSE,源数据[[#This Row],[字段01]:[字段10]])</f>
        <v>湖南-长沙市-1000000059-厚飞康商贸公司-茶饮-10000064-铁观音茶1---</v>
      </c>
      <c r="E3224" t="s">
        <v>3</v>
      </c>
      <c r="F3224" t="s">
        <v>12</v>
      </c>
      <c r="G3224">
        <v>1000000059</v>
      </c>
      <c r="H3224" t="s">
        <v>53</v>
      </c>
      <c r="I3224" s="2" t="s">
        <v>8</v>
      </c>
      <c r="J3224">
        <v>10000064</v>
      </c>
      <c r="K3224" t="s">
        <v>51</v>
      </c>
      <c r="M3224" s="3"/>
    </row>
    <row r="3225" spans="2:13" x14ac:dyDescent="0.2">
      <c r="B3225" s="1">
        <v>42933</v>
      </c>
      <c r="C3225">
        <v>40.700000000000003</v>
      </c>
      <c r="D3225" t="str">
        <f>_xlfn.TEXTJOIN($F$4,FALSE,源数据[[#This Row],[字段01]:[字段10]])</f>
        <v>湖南-长沙市-1000000059-厚飞康商贸公司-茶饮-10000078-铁观音茶15---</v>
      </c>
      <c r="E3225" t="s">
        <v>3</v>
      </c>
      <c r="F3225" t="s">
        <v>12</v>
      </c>
      <c r="G3225">
        <v>1000000059</v>
      </c>
      <c r="H3225" t="s">
        <v>53</v>
      </c>
      <c r="I3225" s="2" t="s">
        <v>8</v>
      </c>
      <c r="J3225">
        <v>10000078</v>
      </c>
      <c r="K3225" t="s">
        <v>28</v>
      </c>
      <c r="M3225" s="3"/>
    </row>
    <row r="3226" spans="2:13" x14ac:dyDescent="0.2">
      <c r="B3226" s="1">
        <v>42933</v>
      </c>
      <c r="C3226">
        <v>59.1</v>
      </c>
      <c r="D3226" t="str">
        <f>_xlfn.TEXTJOIN($F$4,FALSE,源数据[[#This Row],[字段01]:[字段10]])</f>
        <v>湖南-长沙市-1000000059-厚飞康商贸公司-茶饮-10000078-铁观音茶15---</v>
      </c>
      <c r="E3226" t="s">
        <v>3</v>
      </c>
      <c r="F3226" t="s">
        <v>12</v>
      </c>
      <c r="G3226">
        <v>1000000059</v>
      </c>
      <c r="H3226" t="s">
        <v>53</v>
      </c>
      <c r="I3226" s="2" t="s">
        <v>8</v>
      </c>
      <c r="J3226">
        <v>10000078</v>
      </c>
      <c r="K3226" t="s">
        <v>28</v>
      </c>
      <c r="M3226" s="3"/>
    </row>
    <row r="3227" spans="2:13" x14ac:dyDescent="0.2">
      <c r="B3227" s="1">
        <v>42933</v>
      </c>
      <c r="C3227">
        <v>16</v>
      </c>
      <c r="D3227" t="str">
        <f>_xlfn.TEXTJOIN($F$4,FALSE,源数据[[#This Row],[字段01]:[字段10]])</f>
        <v>湖南-长沙市-1000000059-厚飞康商贸公司-茶饮-10000078-铁观音茶15---</v>
      </c>
      <c r="E3227" t="s">
        <v>3</v>
      </c>
      <c r="F3227" t="s">
        <v>12</v>
      </c>
      <c r="G3227">
        <v>1000000059</v>
      </c>
      <c r="H3227" t="s">
        <v>53</v>
      </c>
      <c r="I3227" s="2" t="s">
        <v>8</v>
      </c>
      <c r="J3227">
        <v>10000078</v>
      </c>
      <c r="K3227" t="s">
        <v>28</v>
      </c>
      <c r="M3227" s="3"/>
    </row>
    <row r="3228" spans="2:13" x14ac:dyDescent="0.2">
      <c r="B3228" s="1">
        <v>42933</v>
      </c>
      <c r="C3228">
        <v>57.5</v>
      </c>
      <c r="D3228" t="str">
        <f>_xlfn.TEXTJOIN($F$4,FALSE,源数据[[#This Row],[字段01]:[字段10]])</f>
        <v>湖南-长沙市-1000000059-厚飞康商贸公司-果汁-40000085-红石榴汁1---</v>
      </c>
      <c r="E3228" t="s">
        <v>3</v>
      </c>
      <c r="F3228" t="s">
        <v>12</v>
      </c>
      <c r="G3228">
        <v>1000000059</v>
      </c>
      <c r="H3228" t="s">
        <v>53</v>
      </c>
      <c r="I3228" s="2" t="s">
        <v>24</v>
      </c>
      <c r="J3228">
        <v>40000085</v>
      </c>
      <c r="K3228" t="s">
        <v>22</v>
      </c>
      <c r="M3228" s="3"/>
    </row>
    <row r="3229" spans="2:13" x14ac:dyDescent="0.2">
      <c r="B3229" s="1">
        <v>42933</v>
      </c>
      <c r="C3229">
        <v>2.5</v>
      </c>
      <c r="D3229" t="str">
        <f>_xlfn.TEXTJOIN($F$4,FALSE,源数据[[#This Row],[字段01]:[字段10]])</f>
        <v>江苏-常州市-1000001133-厚弘优商贸公司-茶饮-10000064-铁观音茶1---</v>
      </c>
      <c r="E3229" t="s">
        <v>20</v>
      </c>
      <c r="F3229" t="s">
        <v>44</v>
      </c>
      <c r="G3229">
        <v>1000001133</v>
      </c>
      <c r="H3229" t="s">
        <v>43</v>
      </c>
      <c r="I3229" s="2" t="s">
        <v>8</v>
      </c>
      <c r="J3229">
        <v>10000064</v>
      </c>
      <c r="K3229" t="s">
        <v>51</v>
      </c>
      <c r="M3229" s="3"/>
    </row>
    <row r="3230" spans="2:13" x14ac:dyDescent="0.2">
      <c r="B3230" s="1">
        <v>42933</v>
      </c>
      <c r="C3230">
        <v>32.9</v>
      </c>
      <c r="D3230" t="str">
        <f>_xlfn.TEXTJOIN($F$4,FALSE,源数据[[#This Row],[字段01]:[字段10]])</f>
        <v>江苏-常州市-1000001133-厚弘优商贸公司-茶饮-10000078-铁观音茶15---</v>
      </c>
      <c r="E3230" t="s">
        <v>20</v>
      </c>
      <c r="F3230" t="s">
        <v>44</v>
      </c>
      <c r="G3230">
        <v>1000001133</v>
      </c>
      <c r="H3230" t="s">
        <v>43</v>
      </c>
      <c r="I3230" s="2" t="s">
        <v>8</v>
      </c>
      <c r="J3230">
        <v>10000078</v>
      </c>
      <c r="K3230" t="s">
        <v>28</v>
      </c>
      <c r="M3230" s="3"/>
    </row>
    <row r="3231" spans="2:13" x14ac:dyDescent="0.2">
      <c r="B3231" s="1">
        <v>42933</v>
      </c>
      <c r="C3231">
        <v>20.399999999999999</v>
      </c>
      <c r="D3231" t="str">
        <f>_xlfn.TEXTJOIN($F$4,FALSE,源数据[[#This Row],[字段01]:[字段10]])</f>
        <v>江苏-常州市-1000001133-厚弘优商贸公司-茶饮-10000111-茉莉花茶3---</v>
      </c>
      <c r="E3231" t="s">
        <v>20</v>
      </c>
      <c r="F3231" t="s">
        <v>44</v>
      </c>
      <c r="G3231">
        <v>1000001133</v>
      </c>
      <c r="H3231" t="s">
        <v>43</v>
      </c>
      <c r="I3231" s="2" t="s">
        <v>8</v>
      </c>
      <c r="J3231">
        <v>10000111</v>
      </c>
      <c r="K3231" t="s">
        <v>35</v>
      </c>
      <c r="M3231" s="3"/>
    </row>
    <row r="3232" spans="2:13" x14ac:dyDescent="0.2">
      <c r="B3232" s="1">
        <v>42933</v>
      </c>
      <c r="C3232">
        <v>20.2</v>
      </c>
      <c r="D3232" t="str">
        <f>_xlfn.TEXTJOIN($F$4,FALSE,源数据[[#This Row],[字段01]:[字段10]])</f>
        <v>江苏-苏州市-1000000054-荣聚本商贸公司-果汁-40000085-红石榴汁1---</v>
      </c>
      <c r="E3232" t="s">
        <v>20</v>
      </c>
      <c r="F3232" t="s">
        <v>27</v>
      </c>
      <c r="G3232">
        <v>1000000054</v>
      </c>
      <c r="H3232" t="s">
        <v>34</v>
      </c>
      <c r="I3232" s="2" t="s">
        <v>24</v>
      </c>
      <c r="J3232">
        <v>40000085</v>
      </c>
      <c r="K3232" t="s">
        <v>22</v>
      </c>
      <c r="M3232" s="3"/>
    </row>
    <row r="3233" spans="2:13" x14ac:dyDescent="0.2">
      <c r="B3233" s="1">
        <v>42933</v>
      </c>
      <c r="C3233">
        <v>9</v>
      </c>
      <c r="D3233" t="str">
        <f>_xlfn.TEXTJOIN($F$4,FALSE,源数据[[#This Row],[字段01]:[字段10]])</f>
        <v>江苏-苏州市-1000000054-荣聚本商贸公司-果汁-40000085-红石榴汁1---</v>
      </c>
      <c r="E3233" t="s">
        <v>20</v>
      </c>
      <c r="F3233" t="s">
        <v>27</v>
      </c>
      <c r="G3233">
        <v>1000000054</v>
      </c>
      <c r="H3233" t="s">
        <v>34</v>
      </c>
      <c r="I3233" s="2" t="s">
        <v>24</v>
      </c>
      <c r="J3233">
        <v>40000085</v>
      </c>
      <c r="K3233" t="s">
        <v>22</v>
      </c>
      <c r="M3233" s="3"/>
    </row>
    <row r="3234" spans="2:13" x14ac:dyDescent="0.2">
      <c r="B3234" s="1">
        <v>42933</v>
      </c>
      <c r="C3234">
        <v>10</v>
      </c>
      <c r="D3234" t="str">
        <f>_xlfn.TEXTJOIN($F$4,FALSE,源数据[[#This Row],[字段01]:[字段10]])</f>
        <v>江苏-无锡市-1000000046-多福复商贸公司-茶饮-10000211-茉莉绿茶11---</v>
      </c>
      <c r="E3234" t="s">
        <v>20</v>
      </c>
      <c r="F3234" t="s">
        <v>52</v>
      </c>
      <c r="G3234">
        <v>1000000046</v>
      </c>
      <c r="H3234" t="s">
        <v>50</v>
      </c>
      <c r="I3234" s="2" t="s">
        <v>8</v>
      </c>
      <c r="J3234">
        <v>10000211</v>
      </c>
      <c r="K3234" t="s">
        <v>6</v>
      </c>
      <c r="M3234" s="3"/>
    </row>
    <row r="3235" spans="2:13" x14ac:dyDescent="0.2">
      <c r="B3235" s="1">
        <v>42934</v>
      </c>
      <c r="C3235">
        <v>48.3</v>
      </c>
      <c r="D3235" t="str">
        <f>_xlfn.TEXTJOIN($F$4,FALSE,源数据[[#This Row],[字段01]:[字段10]])</f>
        <v>安徽-蚌埠市-1000000460-昌华聚商贸公司-茶饮-10000172-红茶16---</v>
      </c>
      <c r="E3235" t="s">
        <v>41</v>
      </c>
      <c r="F3235" t="s">
        <v>49</v>
      </c>
      <c r="G3235">
        <v>1000000460</v>
      </c>
      <c r="H3235" t="s">
        <v>48</v>
      </c>
      <c r="I3235" s="2" t="s">
        <v>8</v>
      </c>
      <c r="J3235">
        <v>10000172</v>
      </c>
      <c r="K3235" t="s">
        <v>14</v>
      </c>
      <c r="M3235" s="3"/>
    </row>
    <row r="3236" spans="2:13" x14ac:dyDescent="0.2">
      <c r="B3236" s="1">
        <v>42934</v>
      </c>
      <c r="C3236">
        <v>36.200000000000003</v>
      </c>
      <c r="D3236" t="str">
        <f>_xlfn.TEXTJOIN($F$4,FALSE,源数据[[#This Row],[字段01]:[字段10]])</f>
        <v>安徽-合肥市-1000001014-义浩安商贸公司-果汁-40000085-红石榴汁1---</v>
      </c>
      <c r="E3236" t="s">
        <v>41</v>
      </c>
      <c r="F3236" t="s">
        <v>40</v>
      </c>
      <c r="G3236">
        <v>1000001014</v>
      </c>
      <c r="H3236" t="s">
        <v>42</v>
      </c>
      <c r="I3236" s="2" t="s">
        <v>24</v>
      </c>
      <c r="J3236">
        <v>40000085</v>
      </c>
      <c r="K3236" t="s">
        <v>22</v>
      </c>
      <c r="M3236" s="3"/>
    </row>
    <row r="3237" spans="2:13" x14ac:dyDescent="0.2">
      <c r="B3237" s="1">
        <v>42934</v>
      </c>
      <c r="C3237">
        <v>14.8</v>
      </c>
      <c r="D3237" t="str">
        <f>_xlfn.TEXTJOIN($F$4,FALSE,源数据[[#This Row],[字段01]:[字段10]])</f>
        <v>安徽-芜湖市-1000003187-如中寿商贸公司-茶饮-10000131-柠檬茶3---</v>
      </c>
      <c r="E3237" t="s">
        <v>41</v>
      </c>
      <c r="F3237" t="s">
        <v>76</v>
      </c>
      <c r="G3237">
        <v>1000003187</v>
      </c>
      <c r="H3237" t="s">
        <v>75</v>
      </c>
      <c r="I3237" s="2" t="s">
        <v>8</v>
      </c>
      <c r="J3237">
        <v>10000131</v>
      </c>
      <c r="K3237" t="s">
        <v>36</v>
      </c>
      <c r="M3237" s="3"/>
    </row>
    <row r="3238" spans="2:13" x14ac:dyDescent="0.2">
      <c r="B3238" s="1">
        <v>42934</v>
      </c>
      <c r="C3238">
        <v>46</v>
      </c>
      <c r="D3238" t="str">
        <f>_xlfn.TEXTJOIN($F$4,FALSE,源数据[[#This Row],[字段01]:[字段10]])</f>
        <v>河南-洛阳市区-1000001915-华宏仁商贸公司-茶饮-10000172-红茶16---</v>
      </c>
      <c r="E3238" t="s">
        <v>16</v>
      </c>
      <c r="F3238" t="s">
        <v>15</v>
      </c>
      <c r="G3238">
        <v>1000001915</v>
      </c>
      <c r="H3238" t="s">
        <v>13</v>
      </c>
      <c r="I3238" s="2" t="s">
        <v>8</v>
      </c>
      <c r="J3238">
        <v>10000172</v>
      </c>
      <c r="K3238" t="s">
        <v>14</v>
      </c>
      <c r="M3238" s="3"/>
    </row>
    <row r="3239" spans="2:13" x14ac:dyDescent="0.2">
      <c r="B3239" s="1">
        <v>42934</v>
      </c>
      <c r="C3239">
        <v>63.4</v>
      </c>
      <c r="D3239" t="str">
        <f>_xlfn.TEXTJOIN($F$4,FALSE,源数据[[#This Row],[字段01]:[字段10]])</f>
        <v>湖南-长沙市-1000000059-厚飞康商贸公司-茶饮-10000064-铁观音茶1---</v>
      </c>
      <c r="E3239" t="s">
        <v>3</v>
      </c>
      <c r="F3239" t="s">
        <v>12</v>
      </c>
      <c r="G3239">
        <v>1000000059</v>
      </c>
      <c r="H3239" t="s">
        <v>53</v>
      </c>
      <c r="I3239" s="2" t="s">
        <v>8</v>
      </c>
      <c r="J3239">
        <v>10000064</v>
      </c>
      <c r="K3239" t="s">
        <v>51</v>
      </c>
      <c r="M3239" s="3"/>
    </row>
    <row r="3240" spans="2:13" x14ac:dyDescent="0.2">
      <c r="B3240" s="1">
        <v>42934</v>
      </c>
      <c r="C3240">
        <v>13.3</v>
      </c>
      <c r="D3240" t="str">
        <f>_xlfn.TEXTJOIN($F$4,FALSE,源数据[[#This Row],[字段01]:[字段10]])</f>
        <v>湖南-长沙市-1000000059-厚飞康商贸公司-茶饮-10000078-铁观音茶15---</v>
      </c>
      <c r="E3240" t="s">
        <v>3</v>
      </c>
      <c r="F3240" t="s">
        <v>12</v>
      </c>
      <c r="G3240">
        <v>1000000059</v>
      </c>
      <c r="H3240" t="s">
        <v>53</v>
      </c>
      <c r="I3240" s="2" t="s">
        <v>8</v>
      </c>
      <c r="J3240">
        <v>10000078</v>
      </c>
      <c r="K3240" t="s">
        <v>28</v>
      </c>
      <c r="M3240" s="3"/>
    </row>
    <row r="3241" spans="2:13" x14ac:dyDescent="0.2">
      <c r="B3241" s="1">
        <v>42934</v>
      </c>
      <c r="C3241">
        <v>57.9</v>
      </c>
      <c r="D3241" t="str">
        <f>_xlfn.TEXTJOIN($F$4,FALSE,源数据[[#This Row],[字段01]:[字段10]])</f>
        <v>湖南-长沙市-1000000059-厚飞康商贸公司-茶饮-10000211-茉莉绿茶11---</v>
      </c>
      <c r="E3241" t="s">
        <v>3</v>
      </c>
      <c r="F3241" t="s">
        <v>12</v>
      </c>
      <c r="G3241">
        <v>1000000059</v>
      </c>
      <c r="H3241" t="s">
        <v>53</v>
      </c>
      <c r="I3241" s="2" t="s">
        <v>8</v>
      </c>
      <c r="J3241">
        <v>10000211</v>
      </c>
      <c r="K3241" t="s">
        <v>6</v>
      </c>
      <c r="M3241" s="3"/>
    </row>
    <row r="3242" spans="2:13" x14ac:dyDescent="0.2">
      <c r="B3242" s="1">
        <v>42934</v>
      </c>
      <c r="C3242">
        <v>60.8</v>
      </c>
      <c r="D3242" t="str">
        <f>_xlfn.TEXTJOIN($F$4,FALSE,源数据[[#This Row],[字段01]:[字段10]])</f>
        <v>湖南-长沙市-1000000059-厚飞康商贸公司-茶饮-20000099-拿铁奶茶2---</v>
      </c>
      <c r="E3242" t="s">
        <v>3</v>
      </c>
      <c r="F3242" t="s">
        <v>12</v>
      </c>
      <c r="G3242">
        <v>1000000059</v>
      </c>
      <c r="H3242" t="s">
        <v>53</v>
      </c>
      <c r="I3242" s="2" t="s">
        <v>8</v>
      </c>
      <c r="J3242">
        <v>20000099</v>
      </c>
      <c r="K3242" t="s">
        <v>18</v>
      </c>
      <c r="M3242" s="3"/>
    </row>
    <row r="3243" spans="2:13" x14ac:dyDescent="0.2">
      <c r="B3243" s="1">
        <v>42934</v>
      </c>
      <c r="C3243">
        <v>36.6</v>
      </c>
      <c r="D3243" t="str">
        <f>_xlfn.TEXTJOIN($F$4,FALSE,源数据[[#This Row],[字段01]:[字段10]])</f>
        <v>江苏-常州市-1000001133-厚弘优商贸公司-茶饮-10000078-铁观音茶15---</v>
      </c>
      <c r="E3243" t="s">
        <v>20</v>
      </c>
      <c r="F3243" t="s">
        <v>44</v>
      </c>
      <c r="G3243">
        <v>1000001133</v>
      </c>
      <c r="H3243" t="s">
        <v>43</v>
      </c>
      <c r="I3243" s="2" t="s">
        <v>8</v>
      </c>
      <c r="J3243">
        <v>10000078</v>
      </c>
      <c r="K3243" t="s">
        <v>28</v>
      </c>
      <c r="M3243" s="3"/>
    </row>
    <row r="3244" spans="2:13" x14ac:dyDescent="0.2">
      <c r="B3244" s="1">
        <v>42934</v>
      </c>
      <c r="C3244">
        <v>12.3</v>
      </c>
      <c r="D3244" t="str">
        <f>_xlfn.TEXTJOIN($F$4,FALSE,源数据[[#This Row],[字段01]:[字段10]])</f>
        <v>江苏-常州市-1000001133-厚弘优商贸公司-茶饮-10000111-茉莉花茶3---</v>
      </c>
      <c r="E3244" t="s">
        <v>20</v>
      </c>
      <c r="F3244" t="s">
        <v>44</v>
      </c>
      <c r="G3244">
        <v>1000001133</v>
      </c>
      <c r="H3244" t="s">
        <v>43</v>
      </c>
      <c r="I3244" s="2" t="s">
        <v>8</v>
      </c>
      <c r="J3244">
        <v>10000111</v>
      </c>
      <c r="K3244" t="s">
        <v>35</v>
      </c>
      <c r="M3244" s="3"/>
    </row>
    <row r="3245" spans="2:13" x14ac:dyDescent="0.2">
      <c r="B3245" s="1">
        <v>42934</v>
      </c>
      <c r="C3245">
        <v>16.7</v>
      </c>
      <c r="D3245" t="str">
        <f>_xlfn.TEXTJOIN($F$4,FALSE,源数据[[#This Row],[字段01]:[字段10]])</f>
        <v>江苏-常州市-1000001133-厚弘优商贸公司-茶饮-10000131-柠檬茶3---</v>
      </c>
      <c r="E3245" t="s">
        <v>20</v>
      </c>
      <c r="F3245" t="s">
        <v>44</v>
      </c>
      <c r="G3245">
        <v>1000001133</v>
      </c>
      <c r="H3245" t="s">
        <v>43</v>
      </c>
      <c r="I3245" s="2" t="s">
        <v>8</v>
      </c>
      <c r="J3245">
        <v>10000131</v>
      </c>
      <c r="K3245" t="s">
        <v>36</v>
      </c>
      <c r="M3245" s="3"/>
    </row>
    <row r="3246" spans="2:13" x14ac:dyDescent="0.2">
      <c r="B3246" s="1">
        <v>42934</v>
      </c>
      <c r="C3246">
        <v>27.4</v>
      </c>
      <c r="D3246" t="str">
        <f>_xlfn.TEXTJOIN($F$4,FALSE,源数据[[#This Row],[字段01]:[字段10]])</f>
        <v>江苏-常州市-1000001133-厚弘优商贸公司-茶饮-10000182-麦茶3---</v>
      </c>
      <c r="E3246" t="s">
        <v>20</v>
      </c>
      <c r="F3246" t="s">
        <v>44</v>
      </c>
      <c r="G3246">
        <v>1000001133</v>
      </c>
      <c r="H3246" t="s">
        <v>43</v>
      </c>
      <c r="I3246" s="2" t="s">
        <v>8</v>
      </c>
      <c r="J3246">
        <v>10000182</v>
      </c>
      <c r="K3246" t="s">
        <v>29</v>
      </c>
      <c r="M3246" s="3"/>
    </row>
    <row r="3247" spans="2:13" x14ac:dyDescent="0.2">
      <c r="B3247" s="1">
        <v>42934</v>
      </c>
      <c r="C3247">
        <v>5</v>
      </c>
      <c r="D3247" t="str">
        <f>_xlfn.TEXTJOIN($F$4,FALSE,源数据[[#This Row],[字段01]:[字段10]])</f>
        <v>江苏-常州市-1000001133-厚弘优商贸公司-茶饮-20000099-拿铁奶茶2---</v>
      </c>
      <c r="E3247" t="s">
        <v>20</v>
      </c>
      <c r="F3247" t="s">
        <v>44</v>
      </c>
      <c r="G3247">
        <v>1000001133</v>
      </c>
      <c r="H3247" t="s">
        <v>43</v>
      </c>
      <c r="I3247" s="2" t="s">
        <v>8</v>
      </c>
      <c r="J3247">
        <v>20000099</v>
      </c>
      <c r="K3247" t="s">
        <v>18</v>
      </c>
      <c r="M3247" s="3"/>
    </row>
    <row r="3248" spans="2:13" x14ac:dyDescent="0.2">
      <c r="B3248" s="1">
        <v>42934</v>
      </c>
      <c r="C3248">
        <v>5.5</v>
      </c>
      <c r="D3248" t="str">
        <f>_xlfn.TEXTJOIN($F$4,FALSE,源数据[[#This Row],[字段01]:[字段10]])</f>
        <v>江苏-常州市-1000001133-厚弘优商贸公司-汽水-50000113-百香果味汽水18---</v>
      </c>
      <c r="E3248" t="s">
        <v>20</v>
      </c>
      <c r="F3248" t="s">
        <v>44</v>
      </c>
      <c r="G3248">
        <v>1000001133</v>
      </c>
      <c r="H3248" t="s">
        <v>43</v>
      </c>
      <c r="I3248" s="2" t="s">
        <v>80</v>
      </c>
      <c r="J3248">
        <v>50000113</v>
      </c>
      <c r="K3248" t="s">
        <v>79</v>
      </c>
      <c r="M3248" s="3"/>
    </row>
    <row r="3249" spans="2:13" x14ac:dyDescent="0.2">
      <c r="B3249" s="1">
        <v>42934</v>
      </c>
      <c r="C3249">
        <v>0.3</v>
      </c>
      <c r="D3249" t="str">
        <f>_xlfn.TEXTJOIN($F$4,FALSE,源数据[[#This Row],[字段01]:[字段10]])</f>
        <v>江苏-南通市-1000003349-晨乐商贸有限公司-茶饮-20000099-拿铁奶茶2---</v>
      </c>
      <c r="E3249" t="s">
        <v>20</v>
      </c>
      <c r="F3249" t="s">
        <v>67</v>
      </c>
      <c r="G3249">
        <v>1000003349</v>
      </c>
      <c r="H3249" t="s">
        <v>66</v>
      </c>
      <c r="I3249" s="2" t="s">
        <v>8</v>
      </c>
      <c r="J3249">
        <v>20000099</v>
      </c>
      <c r="K3249" t="s">
        <v>18</v>
      </c>
      <c r="M3249" s="3"/>
    </row>
    <row r="3250" spans="2:13" x14ac:dyDescent="0.2">
      <c r="B3250" s="1">
        <v>42934</v>
      </c>
      <c r="C3250">
        <v>11.6</v>
      </c>
      <c r="D3250" t="str">
        <f>_xlfn.TEXTJOIN($F$4,FALSE,源数据[[#This Row],[字段01]:[字段10]])</f>
        <v>江苏-苏州市-1000000028-东大祥商贸公司-茶饮-10000078-铁观音茶15---</v>
      </c>
      <c r="E3250" t="s">
        <v>20</v>
      </c>
      <c r="F3250" t="s">
        <v>27</v>
      </c>
      <c r="G3250">
        <v>1000000028</v>
      </c>
      <c r="H3250" t="s">
        <v>25</v>
      </c>
      <c r="I3250" s="2" t="s">
        <v>8</v>
      </c>
      <c r="J3250">
        <v>10000078</v>
      </c>
      <c r="K3250" t="s">
        <v>28</v>
      </c>
      <c r="M3250" s="3"/>
    </row>
    <row r="3251" spans="2:13" x14ac:dyDescent="0.2">
      <c r="B3251" s="1">
        <v>42934</v>
      </c>
      <c r="C3251">
        <v>22</v>
      </c>
      <c r="D3251" t="str">
        <f>_xlfn.TEXTJOIN($F$4,FALSE,源数据[[#This Row],[字段01]:[字段10]])</f>
        <v>江苏-苏州市-1000000028-东大祥商贸公司-茶饮-10000111-茉莉花茶3---</v>
      </c>
      <c r="E3251" t="s">
        <v>20</v>
      </c>
      <c r="F3251" t="s">
        <v>27</v>
      </c>
      <c r="G3251">
        <v>1000000028</v>
      </c>
      <c r="H3251" t="s">
        <v>25</v>
      </c>
      <c r="I3251" s="2" t="s">
        <v>8</v>
      </c>
      <c r="J3251">
        <v>10000111</v>
      </c>
      <c r="K3251" t="s">
        <v>35</v>
      </c>
      <c r="M3251" s="3"/>
    </row>
    <row r="3252" spans="2:13" x14ac:dyDescent="0.2">
      <c r="B3252" s="1">
        <v>42934</v>
      </c>
      <c r="C3252">
        <v>2.4</v>
      </c>
      <c r="D3252" t="str">
        <f>_xlfn.TEXTJOIN($F$4,FALSE,源数据[[#This Row],[字段01]:[字段10]])</f>
        <v>江苏-苏州市-1000000028-东大祥商贸公司-茶饮-20000099-拿铁奶茶2---</v>
      </c>
      <c r="E3252" t="s">
        <v>20</v>
      </c>
      <c r="F3252" t="s">
        <v>27</v>
      </c>
      <c r="G3252">
        <v>1000000028</v>
      </c>
      <c r="H3252" t="s">
        <v>25</v>
      </c>
      <c r="I3252" s="2" t="s">
        <v>8</v>
      </c>
      <c r="J3252">
        <v>20000099</v>
      </c>
      <c r="K3252" t="s">
        <v>18</v>
      </c>
      <c r="M3252" s="3"/>
    </row>
    <row r="3253" spans="2:13" x14ac:dyDescent="0.2">
      <c r="B3253" s="1">
        <v>42934</v>
      </c>
      <c r="C3253">
        <v>21.4</v>
      </c>
      <c r="D3253" t="str">
        <f>_xlfn.TEXTJOIN($F$4,FALSE,源数据[[#This Row],[字段01]:[字段10]])</f>
        <v>江苏-苏州市-1000000054-荣聚本商贸公司-果汁-40000085-红石榴汁1---</v>
      </c>
      <c r="E3253" t="s">
        <v>20</v>
      </c>
      <c r="F3253" t="s">
        <v>27</v>
      </c>
      <c r="G3253">
        <v>1000000054</v>
      </c>
      <c r="H3253" t="s">
        <v>34</v>
      </c>
      <c r="I3253" s="2" t="s">
        <v>24</v>
      </c>
      <c r="J3253">
        <v>40000085</v>
      </c>
      <c r="K3253" t="s">
        <v>22</v>
      </c>
      <c r="M3253" s="3"/>
    </row>
    <row r="3254" spans="2:13" x14ac:dyDescent="0.2">
      <c r="B3254" s="1">
        <v>42934</v>
      </c>
      <c r="C3254">
        <v>8.6</v>
      </c>
      <c r="D3254" t="str">
        <f>_xlfn.TEXTJOIN($F$4,FALSE,源数据[[#This Row],[字段01]:[字段10]])</f>
        <v>江苏-苏州市-1000000054-荣聚本商贸公司-果汁-40000085-红石榴汁1---</v>
      </c>
      <c r="E3254" t="s">
        <v>20</v>
      </c>
      <c r="F3254" t="s">
        <v>27</v>
      </c>
      <c r="G3254">
        <v>1000000054</v>
      </c>
      <c r="H3254" t="s">
        <v>34</v>
      </c>
      <c r="I3254" s="2" t="s">
        <v>24</v>
      </c>
      <c r="J3254">
        <v>40000085</v>
      </c>
      <c r="K3254" t="s">
        <v>22</v>
      </c>
      <c r="M3254" s="3"/>
    </row>
    <row r="3255" spans="2:13" x14ac:dyDescent="0.2">
      <c r="B3255" s="1">
        <v>42934</v>
      </c>
      <c r="C3255">
        <v>26.2</v>
      </c>
      <c r="D3255" t="str">
        <f>_xlfn.TEXTJOIN($F$4,FALSE,源数据[[#This Row],[字段01]:[字段10]])</f>
        <v>江苏-苏州市-1000000101-美协旺商贸公司-茶饮-10000182-麦茶3---</v>
      </c>
      <c r="E3255" t="s">
        <v>20</v>
      </c>
      <c r="F3255" t="s">
        <v>27</v>
      </c>
      <c r="G3255">
        <v>1000000101</v>
      </c>
      <c r="H3255" t="s">
        <v>37</v>
      </c>
      <c r="I3255" s="2" t="s">
        <v>8</v>
      </c>
      <c r="J3255">
        <v>10000182</v>
      </c>
      <c r="K3255" t="s">
        <v>29</v>
      </c>
      <c r="M3255" s="3"/>
    </row>
    <row r="3256" spans="2:13" x14ac:dyDescent="0.2">
      <c r="B3256" s="1">
        <v>42934</v>
      </c>
      <c r="C3256">
        <v>11.3</v>
      </c>
      <c r="D3256" t="str">
        <f>_xlfn.TEXTJOIN($F$4,FALSE,源数据[[#This Row],[字段01]:[字段10]])</f>
        <v>江苏-扬州市-1000000579-润谦高商贸公司-茶饮-10000078-铁观音茶15---</v>
      </c>
      <c r="E3256" t="s">
        <v>20</v>
      </c>
      <c r="F3256" t="s">
        <v>59</v>
      </c>
      <c r="G3256">
        <v>1000000579</v>
      </c>
      <c r="H3256" t="s">
        <v>58</v>
      </c>
      <c r="I3256" s="2" t="s">
        <v>8</v>
      </c>
      <c r="J3256">
        <v>10000078</v>
      </c>
      <c r="K3256" t="s">
        <v>28</v>
      </c>
      <c r="M3256" s="3"/>
    </row>
    <row r="3257" spans="2:13" x14ac:dyDescent="0.2">
      <c r="B3257" s="1">
        <v>42934</v>
      </c>
      <c r="C3257">
        <v>5.8</v>
      </c>
      <c r="D3257" t="str">
        <f>_xlfn.TEXTJOIN($F$4,FALSE,源数据[[#This Row],[字段01]:[字段10]])</f>
        <v>江苏-扬州市-1000000579-润谦高商贸公司-茶饮-10000131-柠檬茶3---</v>
      </c>
      <c r="E3257" t="s">
        <v>20</v>
      </c>
      <c r="F3257" t="s">
        <v>59</v>
      </c>
      <c r="G3257">
        <v>1000000579</v>
      </c>
      <c r="H3257" t="s">
        <v>58</v>
      </c>
      <c r="I3257" s="2" t="s">
        <v>8</v>
      </c>
      <c r="J3257">
        <v>10000131</v>
      </c>
      <c r="K3257" t="s">
        <v>36</v>
      </c>
      <c r="M3257" s="3"/>
    </row>
    <row r="3258" spans="2:13" x14ac:dyDescent="0.2">
      <c r="B3258" s="1">
        <v>42934</v>
      </c>
      <c r="C3258">
        <v>22.5</v>
      </c>
      <c r="D3258" t="str">
        <f>_xlfn.TEXTJOIN($F$4,FALSE,源数据[[#This Row],[字段01]:[字段10]])</f>
        <v>江苏-扬州市-1000000579-润谦高商贸公司-茶饮-10000182-麦茶3---</v>
      </c>
      <c r="E3258" t="s">
        <v>20</v>
      </c>
      <c r="F3258" t="s">
        <v>59</v>
      </c>
      <c r="G3258">
        <v>1000000579</v>
      </c>
      <c r="H3258" t="s">
        <v>58</v>
      </c>
      <c r="I3258" s="2" t="s">
        <v>8</v>
      </c>
      <c r="J3258">
        <v>10000182</v>
      </c>
      <c r="K3258" t="s">
        <v>29</v>
      </c>
      <c r="M3258" s="3"/>
    </row>
    <row r="3259" spans="2:13" x14ac:dyDescent="0.2">
      <c r="B3259" s="1">
        <v>42934</v>
      </c>
      <c r="C3259">
        <v>13.8</v>
      </c>
      <c r="D3259" t="str">
        <f>_xlfn.TEXTJOIN($F$4,FALSE,源数据[[#This Row],[字段01]:[字段10]])</f>
        <v>江苏-镇江市-1000000047-寿鼎益商贸公司-茶饮-10000061-冰绿茶18---</v>
      </c>
      <c r="E3259" t="s">
        <v>20</v>
      </c>
      <c r="F3259" t="s">
        <v>33</v>
      </c>
      <c r="G3259">
        <v>1000000047</v>
      </c>
      <c r="H3259" t="s">
        <v>32</v>
      </c>
      <c r="I3259" s="2" t="s">
        <v>8</v>
      </c>
      <c r="J3259">
        <v>10000061</v>
      </c>
      <c r="K3259" t="s">
        <v>26</v>
      </c>
      <c r="M3259" s="3"/>
    </row>
    <row r="3260" spans="2:13" x14ac:dyDescent="0.2">
      <c r="B3260" s="1">
        <v>42934</v>
      </c>
      <c r="C3260">
        <v>13.2</v>
      </c>
      <c r="D3260" t="str">
        <f>_xlfn.TEXTJOIN($F$4,FALSE,源数据[[#This Row],[字段01]:[字段10]])</f>
        <v>江苏-镇江市-1000000047-寿鼎益商贸公司-茶饮-10000182-麦茶3---</v>
      </c>
      <c r="E3260" t="s">
        <v>20</v>
      </c>
      <c r="F3260" t="s">
        <v>33</v>
      </c>
      <c r="G3260">
        <v>1000000047</v>
      </c>
      <c r="H3260" t="s">
        <v>32</v>
      </c>
      <c r="I3260" s="2" t="s">
        <v>8</v>
      </c>
      <c r="J3260">
        <v>10000182</v>
      </c>
      <c r="K3260" t="s">
        <v>29</v>
      </c>
      <c r="M3260" s="3"/>
    </row>
    <row r="3261" spans="2:13" x14ac:dyDescent="0.2">
      <c r="B3261" s="1">
        <v>42935</v>
      </c>
      <c r="C3261">
        <v>39.299999999999997</v>
      </c>
      <c r="D3261" t="str">
        <f>_xlfn.TEXTJOIN($F$4,FALSE,源数据[[#This Row],[字段01]:[字段10]])</f>
        <v>安徽-合肥市-1000001014-义浩安商贸公司-茶饮-10000131-柠檬茶3---</v>
      </c>
      <c r="E3261" t="s">
        <v>41</v>
      </c>
      <c r="F3261" t="s">
        <v>40</v>
      </c>
      <c r="G3261">
        <v>1000001014</v>
      </c>
      <c r="H3261" t="s">
        <v>42</v>
      </c>
      <c r="I3261" s="2" t="s">
        <v>8</v>
      </c>
      <c r="J3261">
        <v>10000131</v>
      </c>
      <c r="K3261" t="s">
        <v>36</v>
      </c>
      <c r="M3261" s="3"/>
    </row>
    <row r="3262" spans="2:13" x14ac:dyDescent="0.2">
      <c r="B3262" s="1">
        <v>42935</v>
      </c>
      <c r="C3262">
        <v>8.4</v>
      </c>
      <c r="D3262" t="str">
        <f>_xlfn.TEXTJOIN($F$4,FALSE,源数据[[#This Row],[字段01]:[字段10]])</f>
        <v>安徽-合肥市-1000001014-义浩安商贸公司-茶饮-10000136-柠檬茶8---</v>
      </c>
      <c r="E3262" t="s">
        <v>41</v>
      </c>
      <c r="F3262" t="s">
        <v>40</v>
      </c>
      <c r="G3262">
        <v>1000001014</v>
      </c>
      <c r="H3262" t="s">
        <v>42</v>
      </c>
      <c r="I3262" s="2" t="s">
        <v>8</v>
      </c>
      <c r="J3262">
        <v>10000136</v>
      </c>
      <c r="K3262" t="s">
        <v>38</v>
      </c>
      <c r="M3262" s="3"/>
    </row>
    <row r="3263" spans="2:13" x14ac:dyDescent="0.2">
      <c r="B3263" s="1">
        <v>42935</v>
      </c>
      <c r="C3263">
        <v>49.1</v>
      </c>
      <c r="D3263" t="str">
        <f>_xlfn.TEXTJOIN($F$4,FALSE,源数据[[#This Row],[字段01]:[字段10]])</f>
        <v>河南-洛阳市区-1000001915-华宏仁商贸公司-果汁-40000080-芒果汁6---</v>
      </c>
      <c r="E3263" t="s">
        <v>16</v>
      </c>
      <c r="F3263" t="s">
        <v>15</v>
      </c>
      <c r="G3263">
        <v>1000001915</v>
      </c>
      <c r="H3263" t="s">
        <v>13</v>
      </c>
      <c r="I3263" s="2" t="s">
        <v>24</v>
      </c>
      <c r="J3263">
        <v>40000080</v>
      </c>
      <c r="K3263" t="s">
        <v>65</v>
      </c>
      <c r="M3263" s="3"/>
    </row>
    <row r="3264" spans="2:13" x14ac:dyDescent="0.2">
      <c r="B3264" s="1">
        <v>42935</v>
      </c>
      <c r="C3264">
        <v>50.1</v>
      </c>
      <c r="D3264" t="str">
        <f>_xlfn.TEXTJOIN($F$4,FALSE,源数据[[#This Row],[字段01]:[字段10]])</f>
        <v>河南-洛阳市区-1000001915-华宏仁商贸公司-果汁-40000080-芒果汁6---</v>
      </c>
      <c r="E3264" t="s">
        <v>16</v>
      </c>
      <c r="F3264" t="s">
        <v>15</v>
      </c>
      <c r="G3264">
        <v>1000001915</v>
      </c>
      <c r="H3264" t="s">
        <v>13</v>
      </c>
      <c r="I3264" s="2" t="s">
        <v>24</v>
      </c>
      <c r="J3264">
        <v>40000080</v>
      </c>
      <c r="K3264" t="s">
        <v>65</v>
      </c>
      <c r="M3264" s="3"/>
    </row>
    <row r="3265" spans="2:13" x14ac:dyDescent="0.2">
      <c r="B3265" s="1">
        <v>42935</v>
      </c>
      <c r="C3265">
        <v>25.2</v>
      </c>
      <c r="D3265" t="str">
        <f>_xlfn.TEXTJOIN($F$4,FALSE,源数据[[#This Row],[字段01]:[字段10]])</f>
        <v>湖南-郴州市-1000002981-祥顺源商贸公司-茶饮-20000099-拿铁奶茶2---</v>
      </c>
      <c r="E3265" t="s">
        <v>3</v>
      </c>
      <c r="F3265" t="s">
        <v>10</v>
      </c>
      <c r="G3265">
        <v>1000002981</v>
      </c>
      <c r="H3265" t="s">
        <v>60</v>
      </c>
      <c r="I3265" s="2" t="s">
        <v>8</v>
      </c>
      <c r="J3265">
        <v>20000099</v>
      </c>
      <c r="K3265" t="s">
        <v>18</v>
      </c>
      <c r="M3265" s="3"/>
    </row>
    <row r="3266" spans="2:13" x14ac:dyDescent="0.2">
      <c r="B3266" s="1">
        <v>42935</v>
      </c>
      <c r="C3266">
        <v>23</v>
      </c>
      <c r="D3266" t="str">
        <f>_xlfn.TEXTJOIN($F$4,FALSE,源数据[[#This Row],[字段01]:[字段10]])</f>
        <v>湖南-郴州市-1000002981-祥顺源商贸公司-果汁-40000080-芒果汁6---</v>
      </c>
      <c r="E3266" t="s">
        <v>3</v>
      </c>
      <c r="F3266" t="s">
        <v>10</v>
      </c>
      <c r="G3266">
        <v>1000002981</v>
      </c>
      <c r="H3266" t="s">
        <v>60</v>
      </c>
      <c r="I3266" s="2" t="s">
        <v>24</v>
      </c>
      <c r="J3266">
        <v>40000080</v>
      </c>
      <c r="K3266" t="s">
        <v>65</v>
      </c>
      <c r="M3266" s="3"/>
    </row>
    <row r="3267" spans="2:13" x14ac:dyDescent="0.2">
      <c r="B3267" s="1">
        <v>42935</v>
      </c>
      <c r="C3267">
        <v>34.1</v>
      </c>
      <c r="D3267" t="str">
        <f>_xlfn.TEXTJOIN($F$4,FALSE,源数据[[#This Row],[字段01]:[字段10]])</f>
        <v>湖南-长沙市-1000000059-厚飞康商贸公司-茶饮-10000111-茉莉花茶3---</v>
      </c>
      <c r="E3267" t="s">
        <v>3</v>
      </c>
      <c r="F3267" t="s">
        <v>12</v>
      </c>
      <c r="G3267">
        <v>1000000059</v>
      </c>
      <c r="H3267" t="s">
        <v>53</v>
      </c>
      <c r="I3267" s="2" t="s">
        <v>8</v>
      </c>
      <c r="J3267">
        <v>10000111</v>
      </c>
      <c r="K3267" t="s">
        <v>35</v>
      </c>
      <c r="M3267" s="3"/>
    </row>
    <row r="3268" spans="2:13" x14ac:dyDescent="0.2">
      <c r="B3268" s="1">
        <v>42935</v>
      </c>
      <c r="C3268">
        <v>7</v>
      </c>
      <c r="D3268" t="str">
        <f>_xlfn.TEXTJOIN($F$4,FALSE,源数据[[#This Row],[字段01]:[字段10]])</f>
        <v>江苏-连云港市-1000002973-皇飞进商贸公司-茶饮-10000078-铁观音茶15---</v>
      </c>
      <c r="E3268" t="s">
        <v>20</v>
      </c>
      <c r="F3268" t="s">
        <v>62</v>
      </c>
      <c r="G3268">
        <v>1000002973</v>
      </c>
      <c r="H3268" t="s">
        <v>61</v>
      </c>
      <c r="I3268" s="2" t="s">
        <v>8</v>
      </c>
      <c r="J3268">
        <v>10000078</v>
      </c>
      <c r="K3268" t="s">
        <v>28</v>
      </c>
      <c r="M3268" s="3"/>
    </row>
    <row r="3269" spans="2:13" x14ac:dyDescent="0.2">
      <c r="B3269" s="1">
        <v>42935</v>
      </c>
      <c r="C3269">
        <v>45.3</v>
      </c>
      <c r="D3269" t="str">
        <f>_xlfn.TEXTJOIN($F$4,FALSE,源数据[[#This Row],[字段01]:[字段10]])</f>
        <v>江苏-连云港市-1000002973-皇飞进商贸公司-茶饮-10000131-柠檬茶3---</v>
      </c>
      <c r="E3269" t="s">
        <v>20</v>
      </c>
      <c r="F3269" t="s">
        <v>62</v>
      </c>
      <c r="G3269">
        <v>1000002973</v>
      </c>
      <c r="H3269" t="s">
        <v>61</v>
      </c>
      <c r="I3269" s="2" t="s">
        <v>8</v>
      </c>
      <c r="J3269">
        <v>10000131</v>
      </c>
      <c r="K3269" t="s">
        <v>36</v>
      </c>
      <c r="M3269" s="3"/>
    </row>
    <row r="3270" spans="2:13" x14ac:dyDescent="0.2">
      <c r="B3270" s="1">
        <v>42935</v>
      </c>
      <c r="C3270">
        <v>5.3</v>
      </c>
      <c r="D3270" t="str">
        <f>_xlfn.TEXTJOIN($F$4,FALSE,源数据[[#This Row],[字段01]:[字段10]])</f>
        <v>江苏-连云港市-1000002973-皇飞进商贸公司-茶饮-10000136-柠檬茶8---</v>
      </c>
      <c r="E3270" t="s">
        <v>20</v>
      </c>
      <c r="F3270" t="s">
        <v>62</v>
      </c>
      <c r="G3270">
        <v>1000002973</v>
      </c>
      <c r="H3270" t="s">
        <v>61</v>
      </c>
      <c r="I3270" s="2" t="s">
        <v>8</v>
      </c>
      <c r="J3270">
        <v>10000136</v>
      </c>
      <c r="K3270" t="s">
        <v>38</v>
      </c>
      <c r="M3270" s="3"/>
    </row>
    <row r="3271" spans="2:13" x14ac:dyDescent="0.2">
      <c r="B3271" s="1">
        <v>42935</v>
      </c>
      <c r="C3271">
        <v>2.2999999999999998</v>
      </c>
      <c r="D3271" t="str">
        <f>_xlfn.TEXTJOIN($F$4,FALSE,源数据[[#This Row],[字段01]:[字段10]])</f>
        <v>江苏-连云港市-1000002973-皇飞进商贸公司-茶饮-20000099-拿铁奶茶2---</v>
      </c>
      <c r="E3271" t="s">
        <v>20</v>
      </c>
      <c r="F3271" t="s">
        <v>62</v>
      </c>
      <c r="G3271">
        <v>1000002973</v>
      </c>
      <c r="H3271" t="s">
        <v>61</v>
      </c>
      <c r="I3271" s="2" t="s">
        <v>8</v>
      </c>
      <c r="J3271">
        <v>20000099</v>
      </c>
      <c r="K3271" t="s">
        <v>18</v>
      </c>
      <c r="M3271" s="3"/>
    </row>
    <row r="3272" spans="2:13" x14ac:dyDescent="0.2">
      <c r="B3272" s="1">
        <v>42935</v>
      </c>
      <c r="C3272">
        <v>40.6</v>
      </c>
      <c r="D3272" t="str">
        <f>_xlfn.TEXTJOIN($F$4,FALSE,源数据[[#This Row],[字段01]:[字段10]])</f>
        <v>江苏-南京市区-1000000018-久多厚商贸公司-茶饮-10000078-铁观音茶15---</v>
      </c>
      <c r="E3272" t="s">
        <v>20</v>
      </c>
      <c r="F3272" t="s">
        <v>47</v>
      </c>
      <c r="G3272">
        <v>1000000018</v>
      </c>
      <c r="H3272" t="s">
        <v>46</v>
      </c>
      <c r="I3272" s="2" t="s">
        <v>8</v>
      </c>
      <c r="J3272">
        <v>10000078</v>
      </c>
      <c r="K3272" t="s">
        <v>28</v>
      </c>
      <c r="M3272" s="3"/>
    </row>
    <row r="3273" spans="2:13" x14ac:dyDescent="0.2">
      <c r="B3273" s="1">
        <v>42935</v>
      </c>
      <c r="C3273">
        <v>5.4</v>
      </c>
      <c r="D3273" t="str">
        <f>_xlfn.TEXTJOIN($F$4,FALSE,源数据[[#This Row],[字段01]:[字段10]])</f>
        <v>江苏-南京市区-1000000018-久多厚商贸公司-茶饮-10000136-柠檬茶8---</v>
      </c>
      <c r="E3273" t="s">
        <v>20</v>
      </c>
      <c r="F3273" t="s">
        <v>47</v>
      </c>
      <c r="G3273">
        <v>1000000018</v>
      </c>
      <c r="H3273" t="s">
        <v>46</v>
      </c>
      <c r="I3273" s="2" t="s">
        <v>8</v>
      </c>
      <c r="J3273">
        <v>10000136</v>
      </c>
      <c r="K3273" t="s">
        <v>38</v>
      </c>
      <c r="M3273" s="3"/>
    </row>
    <row r="3274" spans="2:13" x14ac:dyDescent="0.2">
      <c r="B3274" s="1">
        <v>42935</v>
      </c>
      <c r="C3274">
        <v>15.1</v>
      </c>
      <c r="D3274" t="str">
        <f>_xlfn.TEXTJOIN($F$4,FALSE,源数据[[#This Row],[字段01]:[字段10]])</f>
        <v>江苏-南京市区-1000000018-久多厚商贸公司-茶饮-20000099-拿铁奶茶2---</v>
      </c>
      <c r="E3274" t="s">
        <v>20</v>
      </c>
      <c r="F3274" t="s">
        <v>47</v>
      </c>
      <c r="G3274">
        <v>1000000018</v>
      </c>
      <c r="H3274" t="s">
        <v>46</v>
      </c>
      <c r="I3274" s="2" t="s">
        <v>8</v>
      </c>
      <c r="J3274">
        <v>20000099</v>
      </c>
      <c r="K3274" t="s">
        <v>18</v>
      </c>
      <c r="M3274" s="3"/>
    </row>
    <row r="3275" spans="2:13" x14ac:dyDescent="0.2">
      <c r="B3275" s="1">
        <v>42935</v>
      </c>
      <c r="C3275">
        <v>48.3</v>
      </c>
      <c r="D3275" t="str">
        <f>_xlfn.TEXTJOIN($F$4,FALSE,源数据[[#This Row],[字段01]:[字段10]])</f>
        <v>江苏-苏州市-1000000054-荣聚本商贸公司-茶饮-10000111-茉莉花茶3---</v>
      </c>
      <c r="E3275" t="s">
        <v>20</v>
      </c>
      <c r="F3275" t="s">
        <v>27</v>
      </c>
      <c r="G3275">
        <v>1000000054</v>
      </c>
      <c r="H3275" t="s">
        <v>34</v>
      </c>
      <c r="I3275" s="2" t="s">
        <v>8</v>
      </c>
      <c r="J3275">
        <v>10000111</v>
      </c>
      <c r="K3275" t="s">
        <v>35</v>
      </c>
      <c r="M3275" s="3"/>
    </row>
    <row r="3276" spans="2:13" x14ac:dyDescent="0.2">
      <c r="B3276" s="1">
        <v>42935</v>
      </c>
      <c r="C3276">
        <v>69.8</v>
      </c>
      <c r="D3276" t="str">
        <f>_xlfn.TEXTJOIN($F$4,FALSE,源数据[[#This Row],[字段01]:[字段10]])</f>
        <v>江苏-苏州市-1000000054-荣聚本商贸公司-茶饮-10000172-红茶16---</v>
      </c>
      <c r="E3276" t="s">
        <v>20</v>
      </c>
      <c r="F3276" t="s">
        <v>27</v>
      </c>
      <c r="G3276">
        <v>1000000054</v>
      </c>
      <c r="H3276" t="s">
        <v>34</v>
      </c>
      <c r="I3276" s="2" t="s">
        <v>8</v>
      </c>
      <c r="J3276">
        <v>10000172</v>
      </c>
      <c r="K3276" t="s">
        <v>14</v>
      </c>
      <c r="M3276" s="3"/>
    </row>
    <row r="3277" spans="2:13" x14ac:dyDescent="0.2">
      <c r="B3277" s="1">
        <v>42935</v>
      </c>
      <c r="C3277">
        <v>21</v>
      </c>
      <c r="D3277" t="str">
        <f>_xlfn.TEXTJOIN($F$4,FALSE,源数据[[#This Row],[字段01]:[字段10]])</f>
        <v>江苏-苏州市-1000000054-荣聚本商贸公司-果汁-40000085-红石榴汁1---</v>
      </c>
      <c r="E3277" t="s">
        <v>20</v>
      </c>
      <c r="F3277" t="s">
        <v>27</v>
      </c>
      <c r="G3277">
        <v>1000000054</v>
      </c>
      <c r="H3277" t="s">
        <v>34</v>
      </c>
      <c r="I3277" s="2" t="s">
        <v>24</v>
      </c>
      <c r="J3277">
        <v>40000085</v>
      </c>
      <c r="K3277" t="s">
        <v>22</v>
      </c>
      <c r="M3277" s="3"/>
    </row>
    <row r="3278" spans="2:13" x14ac:dyDescent="0.2">
      <c r="B3278" s="1">
        <v>42935</v>
      </c>
      <c r="C3278">
        <v>8.4</v>
      </c>
      <c r="D3278" t="str">
        <f>_xlfn.TEXTJOIN($F$4,FALSE,源数据[[#This Row],[字段01]:[字段10]])</f>
        <v>江苏-苏州市-1000000054-荣聚本商贸公司-果汁-40000085-红石榴汁1---</v>
      </c>
      <c r="E3278" t="s">
        <v>20</v>
      </c>
      <c r="F3278" t="s">
        <v>27</v>
      </c>
      <c r="G3278">
        <v>1000000054</v>
      </c>
      <c r="H3278" t="s">
        <v>34</v>
      </c>
      <c r="I3278" s="2" t="s">
        <v>24</v>
      </c>
      <c r="J3278">
        <v>40000085</v>
      </c>
      <c r="K3278" t="s">
        <v>22</v>
      </c>
      <c r="M3278" s="3"/>
    </row>
    <row r="3279" spans="2:13" x14ac:dyDescent="0.2">
      <c r="B3279" s="1">
        <v>42935</v>
      </c>
      <c r="C3279">
        <v>3</v>
      </c>
      <c r="D3279" t="str">
        <f>_xlfn.TEXTJOIN($F$4,FALSE,源数据[[#This Row],[字段01]:[字段10]])</f>
        <v>江苏-无锡市-1000000046-多福复商贸公司-茶饮-10000078-铁观音茶15---</v>
      </c>
      <c r="E3279" t="s">
        <v>20</v>
      </c>
      <c r="F3279" t="s">
        <v>52</v>
      </c>
      <c r="G3279">
        <v>1000000046</v>
      </c>
      <c r="H3279" t="s">
        <v>50</v>
      </c>
      <c r="I3279" s="2" t="s">
        <v>8</v>
      </c>
      <c r="J3279">
        <v>10000078</v>
      </c>
      <c r="K3279" t="s">
        <v>28</v>
      </c>
      <c r="M3279" s="3"/>
    </row>
    <row r="3280" spans="2:13" x14ac:dyDescent="0.2">
      <c r="B3280" s="1">
        <v>42935</v>
      </c>
      <c r="C3280">
        <v>21.8</v>
      </c>
      <c r="D3280" t="str">
        <f>_xlfn.TEXTJOIN($F$4,FALSE,源数据[[#This Row],[字段01]:[字段10]])</f>
        <v>江苏-无锡市-1000000046-多福复商贸公司-茶饮-10000111-茉莉花茶3---</v>
      </c>
      <c r="E3280" t="s">
        <v>20</v>
      </c>
      <c r="F3280" t="s">
        <v>52</v>
      </c>
      <c r="G3280">
        <v>1000000046</v>
      </c>
      <c r="H3280" t="s">
        <v>50</v>
      </c>
      <c r="I3280" s="2" t="s">
        <v>8</v>
      </c>
      <c r="J3280">
        <v>10000111</v>
      </c>
      <c r="K3280" t="s">
        <v>35</v>
      </c>
      <c r="M3280" s="3"/>
    </row>
    <row r="3281" spans="2:13" x14ac:dyDescent="0.2">
      <c r="B3281" s="1">
        <v>42935</v>
      </c>
      <c r="C3281">
        <v>21.2</v>
      </c>
      <c r="D3281" t="str">
        <f>_xlfn.TEXTJOIN($F$4,FALSE,源数据[[#This Row],[字段01]:[字段10]])</f>
        <v>江苏-无锡市-1000000046-多福复商贸公司-茶饮-10000172-红茶16---</v>
      </c>
      <c r="E3281" t="s">
        <v>20</v>
      </c>
      <c r="F3281" t="s">
        <v>52</v>
      </c>
      <c r="G3281">
        <v>1000000046</v>
      </c>
      <c r="H3281" t="s">
        <v>50</v>
      </c>
      <c r="I3281" s="2" t="s">
        <v>8</v>
      </c>
      <c r="J3281">
        <v>10000172</v>
      </c>
      <c r="K3281" t="s">
        <v>14</v>
      </c>
      <c r="M3281" s="3"/>
    </row>
    <row r="3282" spans="2:13" x14ac:dyDescent="0.2">
      <c r="B3282" s="1">
        <v>42935</v>
      </c>
      <c r="C3282">
        <v>12.9</v>
      </c>
      <c r="D3282" t="str">
        <f>_xlfn.TEXTJOIN($F$4,FALSE,源数据[[#This Row],[字段01]:[字段10]])</f>
        <v>江苏-无锡市-1000000046-多福复商贸公司-茶饮-10000211-茉莉绿茶11---</v>
      </c>
      <c r="E3282" t="s">
        <v>20</v>
      </c>
      <c r="F3282" t="s">
        <v>52</v>
      </c>
      <c r="G3282">
        <v>1000000046</v>
      </c>
      <c r="H3282" t="s">
        <v>50</v>
      </c>
      <c r="I3282" s="2" t="s">
        <v>8</v>
      </c>
      <c r="J3282">
        <v>10000211</v>
      </c>
      <c r="K3282" t="s">
        <v>6</v>
      </c>
      <c r="M3282" s="3"/>
    </row>
    <row r="3283" spans="2:13" x14ac:dyDescent="0.2">
      <c r="B3283" s="1">
        <v>42935</v>
      </c>
      <c r="C3283">
        <v>31</v>
      </c>
      <c r="D3283" t="str">
        <f>_xlfn.TEXTJOIN($F$4,FALSE,源数据[[#This Row],[字段01]:[字段10]])</f>
        <v>江苏-徐州市-1000000031-顺满进商贸公司-茶饮-10000061-冰绿茶18---</v>
      </c>
      <c r="E3283" t="s">
        <v>20</v>
      </c>
      <c r="F3283" t="s">
        <v>31</v>
      </c>
      <c r="G3283">
        <v>1000000031</v>
      </c>
      <c r="H3283" t="s">
        <v>30</v>
      </c>
      <c r="I3283" s="2" t="s">
        <v>8</v>
      </c>
      <c r="J3283">
        <v>10000061</v>
      </c>
      <c r="K3283" t="s">
        <v>26</v>
      </c>
      <c r="M3283" s="3"/>
    </row>
    <row r="3284" spans="2:13" x14ac:dyDescent="0.2">
      <c r="B3284" s="1">
        <v>42935</v>
      </c>
      <c r="C3284">
        <v>20.399999999999999</v>
      </c>
      <c r="D3284" t="str">
        <f>_xlfn.TEXTJOIN($F$4,FALSE,源数据[[#This Row],[字段01]:[字段10]])</f>
        <v>江苏-徐州市-1000000031-顺满进商贸公司-茶饮-10000078-铁观音茶15---</v>
      </c>
      <c r="E3284" t="s">
        <v>20</v>
      </c>
      <c r="F3284" t="s">
        <v>31</v>
      </c>
      <c r="G3284">
        <v>1000000031</v>
      </c>
      <c r="H3284" t="s">
        <v>30</v>
      </c>
      <c r="I3284" s="2" t="s">
        <v>8</v>
      </c>
      <c r="J3284">
        <v>10000078</v>
      </c>
      <c r="K3284" t="s">
        <v>28</v>
      </c>
      <c r="M3284" s="3"/>
    </row>
    <row r="3285" spans="2:13" x14ac:dyDescent="0.2">
      <c r="B3285" s="1">
        <v>42935</v>
      </c>
      <c r="C3285">
        <v>5.4</v>
      </c>
      <c r="D3285" t="str">
        <f>_xlfn.TEXTJOIN($F$4,FALSE,源数据[[#This Row],[字段01]:[字段10]])</f>
        <v>江苏-徐州市-1000000031-顺满进商贸公司-茶饮-10000136-柠檬茶8---</v>
      </c>
      <c r="E3285" t="s">
        <v>20</v>
      </c>
      <c r="F3285" t="s">
        <v>31</v>
      </c>
      <c r="G3285">
        <v>1000000031</v>
      </c>
      <c r="H3285" t="s">
        <v>30</v>
      </c>
      <c r="I3285" s="2" t="s">
        <v>8</v>
      </c>
      <c r="J3285">
        <v>10000136</v>
      </c>
      <c r="K3285" t="s">
        <v>38</v>
      </c>
      <c r="M3285" s="3"/>
    </row>
    <row r="3286" spans="2:13" x14ac:dyDescent="0.2">
      <c r="B3286" s="1">
        <v>42936</v>
      </c>
      <c r="C3286">
        <v>4.2</v>
      </c>
      <c r="D3286" t="str">
        <f>_xlfn.TEXTJOIN($F$4,FALSE,源数据[[#This Row],[字段01]:[字段10]])</f>
        <v>安徽-芜湖市-1000003187-如中寿商贸公司-茶饮-10000111-茉莉花茶3---</v>
      </c>
      <c r="E3286" t="s">
        <v>41</v>
      </c>
      <c r="F3286" t="s">
        <v>76</v>
      </c>
      <c r="G3286">
        <v>1000003187</v>
      </c>
      <c r="H3286" t="s">
        <v>75</v>
      </c>
      <c r="I3286" s="2" t="s">
        <v>8</v>
      </c>
      <c r="J3286">
        <v>10000111</v>
      </c>
      <c r="K3286" t="s">
        <v>35</v>
      </c>
      <c r="M3286" s="3"/>
    </row>
    <row r="3287" spans="2:13" x14ac:dyDescent="0.2">
      <c r="B3287" s="1">
        <v>42936</v>
      </c>
      <c r="C3287">
        <v>25.9</v>
      </c>
      <c r="D3287" t="str">
        <f>_xlfn.TEXTJOIN($F$4,FALSE,源数据[[#This Row],[字段01]:[字段10]])</f>
        <v>安徽-芜湖市-1000003187-如中寿商贸公司-茶饮-10000211-茉莉绿茶11---</v>
      </c>
      <c r="E3287" t="s">
        <v>41</v>
      </c>
      <c r="F3287" t="s">
        <v>76</v>
      </c>
      <c r="G3287">
        <v>1000003187</v>
      </c>
      <c r="H3287" t="s">
        <v>75</v>
      </c>
      <c r="I3287" s="2" t="s">
        <v>8</v>
      </c>
      <c r="J3287">
        <v>10000211</v>
      </c>
      <c r="K3287" t="s">
        <v>6</v>
      </c>
      <c r="M3287" s="3"/>
    </row>
    <row r="3288" spans="2:13" x14ac:dyDescent="0.2">
      <c r="B3288" s="1">
        <v>42936</v>
      </c>
      <c r="C3288">
        <v>2.4</v>
      </c>
      <c r="D3288" t="str">
        <f>_xlfn.TEXTJOIN($F$4,FALSE,源数据[[#This Row],[字段01]:[字段10]])</f>
        <v>安徽-芜湖市-1000003187-如中寿商贸公司-茶饮-20000099-拿铁奶茶2---</v>
      </c>
      <c r="E3288" t="s">
        <v>41</v>
      </c>
      <c r="F3288" t="s">
        <v>76</v>
      </c>
      <c r="G3288">
        <v>1000003187</v>
      </c>
      <c r="H3288" t="s">
        <v>75</v>
      </c>
      <c r="I3288" s="2" t="s">
        <v>8</v>
      </c>
      <c r="J3288">
        <v>20000099</v>
      </c>
      <c r="K3288" t="s">
        <v>18</v>
      </c>
      <c r="M3288" s="3"/>
    </row>
    <row r="3289" spans="2:13" x14ac:dyDescent="0.2">
      <c r="B3289" s="1">
        <v>42936</v>
      </c>
      <c r="C3289">
        <v>2.4</v>
      </c>
      <c r="D3289" t="str">
        <f>_xlfn.TEXTJOIN($F$4,FALSE,源数据[[#This Row],[字段01]:[字段10]])</f>
        <v>湖南-长沙市-1000000059-厚飞康商贸公司-茶饮-10000064-铁观音茶1---</v>
      </c>
      <c r="E3289" t="s">
        <v>3</v>
      </c>
      <c r="F3289" t="s">
        <v>12</v>
      </c>
      <c r="G3289">
        <v>1000000059</v>
      </c>
      <c r="H3289" t="s">
        <v>53</v>
      </c>
      <c r="I3289" s="2" t="s">
        <v>8</v>
      </c>
      <c r="J3289">
        <v>10000064</v>
      </c>
      <c r="K3289" t="s">
        <v>51</v>
      </c>
      <c r="M3289" s="3"/>
    </row>
    <row r="3290" spans="2:13" x14ac:dyDescent="0.2">
      <c r="B3290" s="1">
        <v>42936</v>
      </c>
      <c r="C3290">
        <v>12.1</v>
      </c>
      <c r="D3290" t="str">
        <f>_xlfn.TEXTJOIN($F$4,FALSE,源数据[[#This Row],[字段01]:[字段10]])</f>
        <v>湖南-长沙市-1000000059-厚飞康商贸公司-茶饮-10000064-铁观音茶1---</v>
      </c>
      <c r="E3290" t="s">
        <v>3</v>
      </c>
      <c r="F3290" t="s">
        <v>12</v>
      </c>
      <c r="G3290">
        <v>1000000059</v>
      </c>
      <c r="H3290" t="s">
        <v>53</v>
      </c>
      <c r="I3290" s="2" t="s">
        <v>8</v>
      </c>
      <c r="J3290">
        <v>10000064</v>
      </c>
      <c r="K3290" t="s">
        <v>51</v>
      </c>
      <c r="M3290" s="3"/>
    </row>
    <row r="3291" spans="2:13" x14ac:dyDescent="0.2">
      <c r="B3291" s="1">
        <v>42936</v>
      </c>
      <c r="C3291">
        <v>4.8</v>
      </c>
      <c r="D3291" t="str">
        <f>_xlfn.TEXTJOIN($F$4,FALSE,源数据[[#This Row],[字段01]:[字段10]])</f>
        <v>湖南-长沙市-1000000059-厚飞康商贸公司-茶饮-20000018-炭烧奶茶7---</v>
      </c>
      <c r="E3291" t="s">
        <v>3</v>
      </c>
      <c r="F3291" t="s">
        <v>12</v>
      </c>
      <c r="G3291">
        <v>1000000059</v>
      </c>
      <c r="H3291" t="s">
        <v>53</v>
      </c>
      <c r="I3291" s="2" t="s">
        <v>8</v>
      </c>
      <c r="J3291">
        <v>20000018</v>
      </c>
      <c r="K3291" t="s">
        <v>81</v>
      </c>
      <c r="M3291" s="3"/>
    </row>
    <row r="3292" spans="2:13" x14ac:dyDescent="0.2">
      <c r="B3292" s="1">
        <v>42936</v>
      </c>
      <c r="C3292">
        <v>7.2</v>
      </c>
      <c r="D3292" t="str">
        <f>_xlfn.TEXTJOIN($F$4,FALSE,源数据[[#This Row],[字段01]:[字段10]])</f>
        <v>湖南-长沙市-1000000059-厚飞康商贸公司-茶饮-20000099-拿铁奶茶2---</v>
      </c>
      <c r="E3292" t="s">
        <v>3</v>
      </c>
      <c r="F3292" t="s">
        <v>12</v>
      </c>
      <c r="G3292">
        <v>1000000059</v>
      </c>
      <c r="H3292" t="s">
        <v>53</v>
      </c>
      <c r="I3292" s="2" t="s">
        <v>8</v>
      </c>
      <c r="J3292">
        <v>20000099</v>
      </c>
      <c r="K3292" t="s">
        <v>18</v>
      </c>
      <c r="M3292" s="3"/>
    </row>
    <row r="3293" spans="2:13" x14ac:dyDescent="0.2">
      <c r="B3293" s="1">
        <v>42936</v>
      </c>
      <c r="C3293">
        <v>63.9</v>
      </c>
      <c r="D3293" t="str">
        <f>_xlfn.TEXTJOIN($F$4,FALSE,源数据[[#This Row],[字段01]:[字段10]])</f>
        <v>湖南-长沙市-1000001649-圣大广商贸公司-茶饮-10000131-柠檬茶3---</v>
      </c>
      <c r="E3293" t="s">
        <v>3</v>
      </c>
      <c r="F3293" t="s">
        <v>12</v>
      </c>
      <c r="G3293">
        <v>1000001649</v>
      </c>
      <c r="H3293" t="s">
        <v>11</v>
      </c>
      <c r="I3293" s="2" t="s">
        <v>8</v>
      </c>
      <c r="J3293">
        <v>10000131</v>
      </c>
      <c r="K3293" t="s">
        <v>36</v>
      </c>
      <c r="M3293" s="3"/>
    </row>
    <row r="3294" spans="2:13" x14ac:dyDescent="0.2">
      <c r="B3294" s="1">
        <v>42936</v>
      </c>
      <c r="C3294">
        <v>37.799999999999997</v>
      </c>
      <c r="D3294" t="str">
        <f>_xlfn.TEXTJOIN($F$4,FALSE,源数据[[#This Row],[字段01]:[字段10]])</f>
        <v>湖南-株洲市-1000000072-正吉复商贸公司-茶饮-10000211-茉莉绿茶11---</v>
      </c>
      <c r="E3294" t="s">
        <v>3</v>
      </c>
      <c r="F3294" t="s">
        <v>7</v>
      </c>
      <c r="G3294">
        <v>1000000072</v>
      </c>
      <c r="H3294" t="s">
        <v>5</v>
      </c>
      <c r="I3294" s="2" t="s">
        <v>8</v>
      </c>
      <c r="J3294">
        <v>10000211</v>
      </c>
      <c r="K3294" t="s">
        <v>6</v>
      </c>
      <c r="M3294" s="3"/>
    </row>
    <row r="3295" spans="2:13" x14ac:dyDescent="0.2">
      <c r="B3295" s="1">
        <v>42936</v>
      </c>
      <c r="C3295">
        <v>5.2</v>
      </c>
      <c r="D3295" t="str">
        <f>_xlfn.TEXTJOIN($F$4,FALSE,源数据[[#This Row],[字段01]:[字段10]])</f>
        <v>江苏-南京市区-1000000018-久多厚商贸公司-茶饮-10000136-柠檬茶8---</v>
      </c>
      <c r="E3295" t="s">
        <v>20</v>
      </c>
      <c r="F3295" t="s">
        <v>47</v>
      </c>
      <c r="G3295">
        <v>1000000018</v>
      </c>
      <c r="H3295" t="s">
        <v>46</v>
      </c>
      <c r="I3295" s="2" t="s">
        <v>8</v>
      </c>
      <c r="J3295">
        <v>10000136</v>
      </c>
      <c r="K3295" t="s">
        <v>38</v>
      </c>
      <c r="M3295" s="3"/>
    </row>
    <row r="3296" spans="2:13" x14ac:dyDescent="0.2">
      <c r="B3296" s="1">
        <v>42936</v>
      </c>
      <c r="C3296">
        <v>5.6</v>
      </c>
      <c r="D3296" t="str">
        <f>_xlfn.TEXTJOIN($F$4,FALSE,源数据[[#This Row],[字段01]:[字段10]])</f>
        <v>江苏-苏州市-1000000054-荣聚本商贸公司-茶饮-10000078-铁观音茶15---</v>
      </c>
      <c r="E3296" t="s">
        <v>20</v>
      </c>
      <c r="F3296" t="s">
        <v>27</v>
      </c>
      <c r="G3296">
        <v>1000000054</v>
      </c>
      <c r="H3296" t="s">
        <v>34</v>
      </c>
      <c r="I3296" s="2" t="s">
        <v>8</v>
      </c>
      <c r="J3296">
        <v>10000078</v>
      </c>
      <c r="K3296" t="s">
        <v>28</v>
      </c>
      <c r="M3296" s="3"/>
    </row>
    <row r="3297" spans="2:13" x14ac:dyDescent="0.2">
      <c r="B3297" s="1">
        <v>42936</v>
      </c>
      <c r="C3297">
        <v>52.2</v>
      </c>
      <c r="D3297" t="str">
        <f>_xlfn.TEXTJOIN($F$4,FALSE,源数据[[#This Row],[字段01]:[字段10]])</f>
        <v>江苏-苏州市-1000000054-荣聚本商贸公司-茶饮-10000111-茉莉花茶3---</v>
      </c>
      <c r="E3297" t="s">
        <v>20</v>
      </c>
      <c r="F3297" t="s">
        <v>27</v>
      </c>
      <c r="G3297">
        <v>1000000054</v>
      </c>
      <c r="H3297" t="s">
        <v>34</v>
      </c>
      <c r="I3297" s="2" t="s">
        <v>8</v>
      </c>
      <c r="J3297">
        <v>10000111</v>
      </c>
      <c r="K3297" t="s">
        <v>35</v>
      </c>
      <c r="M3297" s="3"/>
    </row>
    <row r="3298" spans="2:13" x14ac:dyDescent="0.2">
      <c r="B3298" s="1">
        <v>42936</v>
      </c>
      <c r="C3298">
        <v>42.3</v>
      </c>
      <c r="D3298" t="str">
        <f>_xlfn.TEXTJOIN($F$4,FALSE,源数据[[#This Row],[字段01]:[字段10]])</f>
        <v>江苏-苏州市-1000000054-荣聚本商贸公司-茶饮-10000131-柠檬茶3---</v>
      </c>
      <c r="E3298" t="s">
        <v>20</v>
      </c>
      <c r="F3298" t="s">
        <v>27</v>
      </c>
      <c r="G3298">
        <v>1000000054</v>
      </c>
      <c r="H3298" t="s">
        <v>34</v>
      </c>
      <c r="I3298" s="2" t="s">
        <v>8</v>
      </c>
      <c r="J3298">
        <v>10000131</v>
      </c>
      <c r="K3298" t="s">
        <v>36</v>
      </c>
      <c r="M3298" s="3"/>
    </row>
    <row r="3299" spans="2:13" x14ac:dyDescent="0.2">
      <c r="B3299" s="1">
        <v>42936</v>
      </c>
      <c r="C3299">
        <v>3.1</v>
      </c>
      <c r="D3299" t="str">
        <f>_xlfn.TEXTJOIN($F$4,FALSE,源数据[[#This Row],[字段01]:[字段10]])</f>
        <v>江苏-苏州市-1000000054-荣聚本商贸公司-茶饮-20000018-炭烧奶茶7---</v>
      </c>
      <c r="E3299" t="s">
        <v>20</v>
      </c>
      <c r="F3299" t="s">
        <v>27</v>
      </c>
      <c r="G3299">
        <v>1000000054</v>
      </c>
      <c r="H3299" t="s">
        <v>34</v>
      </c>
      <c r="I3299" s="2" t="s">
        <v>8</v>
      </c>
      <c r="J3299">
        <v>20000018</v>
      </c>
      <c r="K3299" t="s">
        <v>81</v>
      </c>
      <c r="M3299" s="3"/>
    </row>
    <row r="3300" spans="2:13" x14ac:dyDescent="0.2">
      <c r="B3300" s="1">
        <v>42936</v>
      </c>
      <c r="C3300">
        <v>4.8</v>
      </c>
      <c r="D3300" t="str">
        <f>_xlfn.TEXTJOIN($F$4,FALSE,源数据[[#This Row],[字段01]:[字段10]])</f>
        <v>江苏-泰州市-1000003183-安成茂商贸公司-茶饮-10000064-铁观音茶1---</v>
      </c>
      <c r="E3300" t="s">
        <v>20</v>
      </c>
      <c r="F3300" t="s">
        <v>23</v>
      </c>
      <c r="G3300">
        <v>1000003183</v>
      </c>
      <c r="H3300" t="s">
        <v>21</v>
      </c>
      <c r="I3300" s="2" t="s">
        <v>8</v>
      </c>
      <c r="J3300">
        <v>10000064</v>
      </c>
      <c r="K3300" t="s">
        <v>51</v>
      </c>
      <c r="M3300" s="3"/>
    </row>
    <row r="3301" spans="2:13" x14ac:dyDescent="0.2">
      <c r="B3301" s="1">
        <v>42936</v>
      </c>
      <c r="C3301">
        <v>4</v>
      </c>
      <c r="D3301" t="str">
        <f>_xlfn.TEXTJOIN($F$4,FALSE,源数据[[#This Row],[字段01]:[字段10]])</f>
        <v>江苏-泰州市-1000003183-安成茂商贸公司-茶饮-10000111-茉莉花茶3---</v>
      </c>
      <c r="E3301" t="s">
        <v>20</v>
      </c>
      <c r="F3301" t="s">
        <v>23</v>
      </c>
      <c r="G3301">
        <v>1000003183</v>
      </c>
      <c r="H3301" t="s">
        <v>21</v>
      </c>
      <c r="I3301" s="2" t="s">
        <v>8</v>
      </c>
      <c r="J3301">
        <v>10000111</v>
      </c>
      <c r="K3301" t="s">
        <v>35</v>
      </c>
      <c r="M3301" s="3"/>
    </row>
    <row r="3302" spans="2:13" x14ac:dyDescent="0.2">
      <c r="B3302" s="1">
        <v>42936</v>
      </c>
      <c r="C3302">
        <v>9.5</v>
      </c>
      <c r="D3302" t="str">
        <f>_xlfn.TEXTJOIN($F$4,FALSE,源数据[[#This Row],[字段01]:[字段10]])</f>
        <v>江苏-泰州市-1000003183-安成茂商贸公司-果汁-40000085-红石榴汁1---</v>
      </c>
      <c r="E3302" t="s">
        <v>20</v>
      </c>
      <c r="F3302" t="s">
        <v>23</v>
      </c>
      <c r="G3302">
        <v>1000003183</v>
      </c>
      <c r="H3302" t="s">
        <v>21</v>
      </c>
      <c r="I3302" s="2" t="s">
        <v>24</v>
      </c>
      <c r="J3302">
        <v>40000085</v>
      </c>
      <c r="K3302" t="s">
        <v>22</v>
      </c>
      <c r="M3302" s="3"/>
    </row>
    <row r="3303" spans="2:13" x14ac:dyDescent="0.2">
      <c r="B3303" s="1">
        <v>42936</v>
      </c>
      <c r="C3303">
        <v>2.5</v>
      </c>
      <c r="D3303" t="str">
        <f>_xlfn.TEXTJOIN($F$4,FALSE,源数据[[#This Row],[字段01]:[字段10]])</f>
        <v>江苏-泰州市-1000003183-安成茂商贸公司-果汁-40000085-红石榴汁1---</v>
      </c>
      <c r="E3303" t="s">
        <v>20</v>
      </c>
      <c r="F3303" t="s">
        <v>23</v>
      </c>
      <c r="G3303">
        <v>1000003183</v>
      </c>
      <c r="H3303" t="s">
        <v>21</v>
      </c>
      <c r="I3303" s="2" t="s">
        <v>24</v>
      </c>
      <c r="J3303">
        <v>40000085</v>
      </c>
      <c r="K3303" t="s">
        <v>22</v>
      </c>
      <c r="M3303" s="3"/>
    </row>
    <row r="3304" spans="2:13" x14ac:dyDescent="0.2">
      <c r="B3304" s="1">
        <v>42936</v>
      </c>
      <c r="C3304">
        <v>51</v>
      </c>
      <c r="D3304" t="str">
        <f>_xlfn.TEXTJOIN($F$4,FALSE,源数据[[#This Row],[字段01]:[字段10]])</f>
        <v>江苏-无锡市-1000000046-多福复商贸公司-茶饮-10000111-茉莉花茶3---</v>
      </c>
      <c r="E3304" t="s">
        <v>20</v>
      </c>
      <c r="F3304" t="s">
        <v>52</v>
      </c>
      <c r="G3304">
        <v>1000000046</v>
      </c>
      <c r="H3304" t="s">
        <v>50</v>
      </c>
      <c r="I3304" s="2" t="s">
        <v>8</v>
      </c>
      <c r="J3304">
        <v>10000111</v>
      </c>
      <c r="K3304" t="s">
        <v>35</v>
      </c>
      <c r="M3304" s="3"/>
    </row>
    <row r="3305" spans="2:13" x14ac:dyDescent="0.2">
      <c r="B3305" s="1">
        <v>42936</v>
      </c>
      <c r="C3305">
        <v>2.4</v>
      </c>
      <c r="D3305" t="str">
        <f>_xlfn.TEXTJOIN($F$4,FALSE,源数据[[#This Row],[字段01]:[字段10]])</f>
        <v>江苏-盐城市-1000002872-亚成美商贸公司-茶饮-20000099-拿铁奶茶2---</v>
      </c>
      <c r="E3305" t="s">
        <v>20</v>
      </c>
      <c r="F3305" t="s">
        <v>19</v>
      </c>
      <c r="G3305">
        <v>1000002872</v>
      </c>
      <c r="H3305" t="s">
        <v>17</v>
      </c>
      <c r="I3305" s="2" t="s">
        <v>8</v>
      </c>
      <c r="J3305">
        <v>20000099</v>
      </c>
      <c r="K3305" t="s">
        <v>18</v>
      </c>
      <c r="M3305" s="3"/>
    </row>
    <row r="3306" spans="2:13" x14ac:dyDescent="0.2">
      <c r="B3306" s="1">
        <v>42936</v>
      </c>
      <c r="C3306">
        <v>28.8</v>
      </c>
      <c r="D3306" t="str">
        <f>_xlfn.TEXTJOIN($F$4,FALSE,源数据[[#This Row],[字段01]:[字段10]])</f>
        <v>江苏-镇江市-1000000047-寿鼎益商贸公司-茶饮-10000078-铁观音茶15---</v>
      </c>
      <c r="E3306" t="s">
        <v>20</v>
      </c>
      <c r="F3306" t="s">
        <v>33</v>
      </c>
      <c r="G3306">
        <v>1000000047</v>
      </c>
      <c r="H3306" t="s">
        <v>32</v>
      </c>
      <c r="I3306" s="2" t="s">
        <v>8</v>
      </c>
      <c r="J3306">
        <v>10000078</v>
      </c>
      <c r="K3306" t="s">
        <v>28</v>
      </c>
      <c r="M3306" s="3"/>
    </row>
    <row r="3307" spans="2:13" x14ac:dyDescent="0.2">
      <c r="B3307" s="1">
        <v>42936</v>
      </c>
      <c r="C3307">
        <v>2.7</v>
      </c>
      <c r="D3307" t="str">
        <f>_xlfn.TEXTJOIN($F$4,FALSE,源数据[[#This Row],[字段01]:[字段10]])</f>
        <v>江苏-镇江市-1000000047-寿鼎益商贸公司-茶饮-10000136-柠檬茶8---</v>
      </c>
      <c r="E3307" t="s">
        <v>20</v>
      </c>
      <c r="F3307" t="s">
        <v>33</v>
      </c>
      <c r="G3307">
        <v>1000000047</v>
      </c>
      <c r="H3307" t="s">
        <v>32</v>
      </c>
      <c r="I3307" s="2" t="s">
        <v>8</v>
      </c>
      <c r="J3307">
        <v>10000136</v>
      </c>
      <c r="K3307" t="s">
        <v>38</v>
      </c>
      <c r="M3307" s="3"/>
    </row>
    <row r="3308" spans="2:13" x14ac:dyDescent="0.2">
      <c r="B3308" s="1">
        <v>42936</v>
      </c>
      <c r="C3308">
        <v>12.5</v>
      </c>
      <c r="D3308" t="str">
        <f>_xlfn.TEXTJOIN($F$4,FALSE,源数据[[#This Row],[字段01]:[字段10]])</f>
        <v>江苏-镇江市-1000000047-寿鼎益商贸公司-茶饮-10000211-茉莉绿茶11---</v>
      </c>
      <c r="E3308" t="s">
        <v>20</v>
      </c>
      <c r="F3308" t="s">
        <v>33</v>
      </c>
      <c r="G3308">
        <v>1000000047</v>
      </c>
      <c r="H3308" t="s">
        <v>32</v>
      </c>
      <c r="I3308" s="2" t="s">
        <v>8</v>
      </c>
      <c r="J3308">
        <v>10000211</v>
      </c>
      <c r="K3308" t="s">
        <v>6</v>
      </c>
      <c r="M3308" s="3"/>
    </row>
    <row r="3309" spans="2:13" x14ac:dyDescent="0.2">
      <c r="B3309" s="1">
        <v>42937</v>
      </c>
      <c r="C3309">
        <v>37</v>
      </c>
      <c r="D3309" t="str">
        <f>_xlfn.TEXTJOIN($F$4,FALSE,源数据[[#This Row],[字段01]:[字段10]])</f>
        <v>安徽-蚌埠市-1000000460-昌华聚商贸公司-果汁-40000085-红石榴汁1---</v>
      </c>
      <c r="E3309" t="s">
        <v>41</v>
      </c>
      <c r="F3309" t="s">
        <v>49</v>
      </c>
      <c r="G3309">
        <v>1000000460</v>
      </c>
      <c r="H3309" t="s">
        <v>48</v>
      </c>
      <c r="I3309" s="2" t="s">
        <v>24</v>
      </c>
      <c r="J3309">
        <v>40000085</v>
      </c>
      <c r="K3309" t="s">
        <v>22</v>
      </c>
      <c r="M3309" s="3"/>
    </row>
    <row r="3310" spans="2:13" x14ac:dyDescent="0.2">
      <c r="B3310" s="1">
        <v>42937</v>
      </c>
      <c r="C3310">
        <v>18.399999999999999</v>
      </c>
      <c r="D3310" t="str">
        <f>_xlfn.TEXTJOIN($F$4,FALSE,源数据[[#This Row],[字段01]:[字段10]])</f>
        <v>安徽-合肥市-1000000931-百安欣商贸公司-茶饮-10000078-铁观音茶15---</v>
      </c>
      <c r="E3310" t="s">
        <v>41</v>
      </c>
      <c r="F3310" t="s">
        <v>40</v>
      </c>
      <c r="G3310">
        <v>1000000931</v>
      </c>
      <c r="H3310" t="s">
        <v>39</v>
      </c>
      <c r="I3310" s="2" t="s">
        <v>8</v>
      </c>
      <c r="J3310">
        <v>10000078</v>
      </c>
      <c r="K3310" t="s">
        <v>28</v>
      </c>
      <c r="M3310" s="3"/>
    </row>
    <row r="3311" spans="2:13" x14ac:dyDescent="0.2">
      <c r="B3311" s="1">
        <v>42937</v>
      </c>
      <c r="C3311">
        <v>2.6</v>
      </c>
      <c r="D3311" t="str">
        <f>_xlfn.TEXTJOIN($F$4,FALSE,源数据[[#This Row],[字段01]:[字段10]])</f>
        <v>安徽-合肥市-1000000931-百安欣商贸公司-茶饮-10000136-柠檬茶8---</v>
      </c>
      <c r="E3311" t="s">
        <v>41</v>
      </c>
      <c r="F3311" t="s">
        <v>40</v>
      </c>
      <c r="G3311">
        <v>1000000931</v>
      </c>
      <c r="H3311" t="s">
        <v>39</v>
      </c>
      <c r="I3311" s="2" t="s">
        <v>8</v>
      </c>
      <c r="J3311">
        <v>10000136</v>
      </c>
      <c r="K3311" t="s">
        <v>38</v>
      </c>
      <c r="M3311" s="3"/>
    </row>
    <row r="3312" spans="2:13" x14ac:dyDescent="0.2">
      <c r="B3312" s="1">
        <v>42937</v>
      </c>
      <c r="C3312">
        <v>7.5</v>
      </c>
      <c r="D3312" t="str">
        <f>_xlfn.TEXTJOIN($F$4,FALSE,源数据[[#This Row],[字段01]:[字段10]])</f>
        <v>安徽-合肥市-1000000931-百安欣商贸公司-茶饮-20000099-拿铁奶茶2---</v>
      </c>
      <c r="E3312" t="s">
        <v>41</v>
      </c>
      <c r="F3312" t="s">
        <v>40</v>
      </c>
      <c r="G3312">
        <v>1000000931</v>
      </c>
      <c r="H3312" t="s">
        <v>39</v>
      </c>
      <c r="I3312" s="2" t="s">
        <v>8</v>
      </c>
      <c r="J3312">
        <v>20000099</v>
      </c>
      <c r="K3312" t="s">
        <v>18</v>
      </c>
      <c r="M3312" s="3"/>
    </row>
    <row r="3313" spans="2:13" x14ac:dyDescent="0.2">
      <c r="B3313" s="1">
        <v>42937</v>
      </c>
      <c r="C3313">
        <v>35</v>
      </c>
      <c r="D3313" t="str">
        <f>_xlfn.TEXTJOIN($F$4,FALSE,源数据[[#This Row],[字段01]:[字段10]])</f>
        <v>安徽-合肥市-1000000931-百安欣商贸公司-果汁-40000085-红石榴汁1---</v>
      </c>
      <c r="E3313" t="s">
        <v>41</v>
      </c>
      <c r="F3313" t="s">
        <v>40</v>
      </c>
      <c r="G3313">
        <v>1000000931</v>
      </c>
      <c r="H3313" t="s">
        <v>39</v>
      </c>
      <c r="I3313" s="2" t="s">
        <v>24</v>
      </c>
      <c r="J3313">
        <v>40000085</v>
      </c>
      <c r="K3313" t="s">
        <v>22</v>
      </c>
      <c r="M3313" s="3"/>
    </row>
    <row r="3314" spans="2:13" x14ac:dyDescent="0.2">
      <c r="B3314" s="1">
        <v>42937</v>
      </c>
      <c r="C3314">
        <v>9.6</v>
      </c>
      <c r="D3314" t="str">
        <f>_xlfn.TEXTJOIN($F$4,FALSE,源数据[[#This Row],[字段01]:[字段10]])</f>
        <v>安徽-合肥市-1000000931-百安欣商贸公司-汽水-50000113-百香果味汽水18---</v>
      </c>
      <c r="E3314" t="s">
        <v>41</v>
      </c>
      <c r="F3314" t="s">
        <v>40</v>
      </c>
      <c r="G3314">
        <v>1000000931</v>
      </c>
      <c r="H3314" t="s">
        <v>39</v>
      </c>
      <c r="I3314" s="2" t="s">
        <v>80</v>
      </c>
      <c r="J3314">
        <v>50000113</v>
      </c>
      <c r="K3314" t="s">
        <v>79</v>
      </c>
      <c r="M3314" s="3"/>
    </row>
    <row r="3315" spans="2:13" x14ac:dyDescent="0.2">
      <c r="B3315" s="1">
        <v>42937</v>
      </c>
      <c r="C3315">
        <v>36.5</v>
      </c>
      <c r="D3315" t="str">
        <f>_xlfn.TEXTJOIN($F$4,FALSE,源数据[[#This Row],[字段01]:[字段10]])</f>
        <v>安徽-合肥市-1000001014-义浩安商贸公司-果汁-40000085-红石榴汁1---</v>
      </c>
      <c r="E3315" t="s">
        <v>41</v>
      </c>
      <c r="F3315" t="s">
        <v>40</v>
      </c>
      <c r="G3315">
        <v>1000001014</v>
      </c>
      <c r="H3315" t="s">
        <v>42</v>
      </c>
      <c r="I3315" s="2" t="s">
        <v>24</v>
      </c>
      <c r="J3315">
        <v>40000085</v>
      </c>
      <c r="K3315" t="s">
        <v>22</v>
      </c>
      <c r="M3315" s="3"/>
    </row>
    <row r="3316" spans="2:13" x14ac:dyDescent="0.2">
      <c r="B3316" s="1">
        <v>42937</v>
      </c>
      <c r="C3316">
        <v>52.1</v>
      </c>
      <c r="D3316" t="str">
        <f>_xlfn.TEXTJOIN($F$4,FALSE,源数据[[#This Row],[字段01]:[字段10]])</f>
        <v>河南-洛阳市区-1000001915-华宏仁商贸公司-果汁-40000080-芒果汁6---</v>
      </c>
      <c r="E3316" t="s">
        <v>16</v>
      </c>
      <c r="F3316" t="s">
        <v>15</v>
      </c>
      <c r="G3316">
        <v>1000001915</v>
      </c>
      <c r="H3316" t="s">
        <v>13</v>
      </c>
      <c r="I3316" s="2" t="s">
        <v>24</v>
      </c>
      <c r="J3316">
        <v>40000080</v>
      </c>
      <c r="K3316" t="s">
        <v>65</v>
      </c>
      <c r="M3316" s="3"/>
    </row>
    <row r="3317" spans="2:13" x14ac:dyDescent="0.2">
      <c r="B3317" s="1">
        <v>42937</v>
      </c>
      <c r="C3317">
        <v>17.2</v>
      </c>
      <c r="D3317" t="str">
        <f>_xlfn.TEXTJOIN($F$4,FALSE,源数据[[#This Row],[字段01]:[字段10]])</f>
        <v>湖南-郴州市-1000002986-仁进裕商贸公司-茶饮-10000111-茉莉花茶3---</v>
      </c>
      <c r="E3317" t="s">
        <v>3</v>
      </c>
      <c r="F3317" t="s">
        <v>10</v>
      </c>
      <c r="G3317">
        <v>1000002986</v>
      </c>
      <c r="H3317" t="s">
        <v>9</v>
      </c>
      <c r="I3317" s="2" t="s">
        <v>8</v>
      </c>
      <c r="J3317">
        <v>10000111</v>
      </c>
      <c r="K3317" t="s">
        <v>35</v>
      </c>
      <c r="M3317" s="3"/>
    </row>
    <row r="3318" spans="2:13" x14ac:dyDescent="0.2">
      <c r="B3318" s="1">
        <v>42937</v>
      </c>
      <c r="C3318">
        <v>4.5</v>
      </c>
      <c r="D3318" t="str">
        <f>_xlfn.TEXTJOIN($F$4,FALSE,源数据[[#This Row],[字段01]:[字段10]])</f>
        <v>湖南-郴州市-1000002986-仁进裕商贸公司-果汁-40000080-芒果汁6---</v>
      </c>
      <c r="E3318" t="s">
        <v>3</v>
      </c>
      <c r="F3318" t="s">
        <v>10</v>
      </c>
      <c r="G3318">
        <v>1000002986</v>
      </c>
      <c r="H3318" t="s">
        <v>9</v>
      </c>
      <c r="I3318" s="2" t="s">
        <v>24</v>
      </c>
      <c r="J3318">
        <v>40000080</v>
      </c>
      <c r="K3318" t="s">
        <v>65</v>
      </c>
      <c r="M3318" s="3"/>
    </row>
    <row r="3319" spans="2:13" x14ac:dyDescent="0.2">
      <c r="B3319" s="1">
        <v>42937</v>
      </c>
      <c r="C3319">
        <v>12.3</v>
      </c>
      <c r="D3319" t="str">
        <f>_xlfn.TEXTJOIN($F$4,FALSE,源数据[[#This Row],[字段01]:[字段10]])</f>
        <v>湖南-邵阳市-1000001502-裕协康商贸公司-茶饮-10000131-柠檬茶3---</v>
      </c>
      <c r="E3319" t="s">
        <v>3</v>
      </c>
      <c r="F3319" t="s">
        <v>55</v>
      </c>
      <c r="G3319">
        <v>1000001502</v>
      </c>
      <c r="H3319" t="s">
        <v>54</v>
      </c>
      <c r="I3319" s="2" t="s">
        <v>8</v>
      </c>
      <c r="J3319">
        <v>10000131</v>
      </c>
      <c r="K3319" t="s">
        <v>36</v>
      </c>
      <c r="M3319" s="3"/>
    </row>
    <row r="3320" spans="2:13" x14ac:dyDescent="0.2">
      <c r="B3320" s="1">
        <v>42937</v>
      </c>
      <c r="C3320">
        <v>62.7</v>
      </c>
      <c r="D3320" t="str">
        <f>_xlfn.TEXTJOIN($F$4,FALSE,源数据[[#This Row],[字段01]:[字段10]])</f>
        <v>湖南-邵阳市-1000001502-裕协康商贸公司-茶饮-10000211-茉莉绿茶11---</v>
      </c>
      <c r="E3320" t="s">
        <v>3</v>
      </c>
      <c r="F3320" t="s">
        <v>55</v>
      </c>
      <c r="G3320">
        <v>1000001502</v>
      </c>
      <c r="H3320" t="s">
        <v>54</v>
      </c>
      <c r="I3320" s="2" t="s">
        <v>8</v>
      </c>
      <c r="J3320">
        <v>10000211</v>
      </c>
      <c r="K3320" t="s">
        <v>6</v>
      </c>
      <c r="M3320" s="3"/>
    </row>
    <row r="3321" spans="2:13" x14ac:dyDescent="0.2">
      <c r="B3321" s="1">
        <v>42937</v>
      </c>
      <c r="C3321">
        <v>18.399999999999999</v>
      </c>
      <c r="D3321" t="str">
        <f>_xlfn.TEXTJOIN($F$4,FALSE,源数据[[#This Row],[字段01]:[字段10]])</f>
        <v>湖南-益阳市-1000000064-发安裕商贸公司-茶饮-10000064-铁观音茶1---</v>
      </c>
      <c r="E3321" t="s">
        <v>3</v>
      </c>
      <c r="F3321" t="s">
        <v>70</v>
      </c>
      <c r="G3321">
        <v>1000000064</v>
      </c>
      <c r="H3321" t="s">
        <v>74</v>
      </c>
      <c r="I3321" s="2" t="s">
        <v>8</v>
      </c>
      <c r="J3321">
        <v>10000064</v>
      </c>
      <c r="K3321" t="s">
        <v>51</v>
      </c>
      <c r="M3321" s="3"/>
    </row>
    <row r="3322" spans="2:13" x14ac:dyDescent="0.2">
      <c r="B3322" s="1">
        <v>42937</v>
      </c>
      <c r="C3322">
        <v>15.7</v>
      </c>
      <c r="D3322" t="str">
        <f>_xlfn.TEXTJOIN($F$4,FALSE,源数据[[#This Row],[字段01]:[字段10]])</f>
        <v>湖南-益阳市-1000000064-发安裕商贸公司-汽水-50000113-百香果味汽水18---</v>
      </c>
      <c r="E3322" t="s">
        <v>3</v>
      </c>
      <c r="F3322" t="s">
        <v>70</v>
      </c>
      <c r="G3322">
        <v>1000000064</v>
      </c>
      <c r="H3322" t="s">
        <v>74</v>
      </c>
      <c r="I3322" s="2" t="s">
        <v>80</v>
      </c>
      <c r="J3322">
        <v>50000113</v>
      </c>
      <c r="K3322" t="s">
        <v>79</v>
      </c>
      <c r="M3322" s="3"/>
    </row>
    <row r="3323" spans="2:13" x14ac:dyDescent="0.2">
      <c r="B3323" s="1">
        <v>42937</v>
      </c>
      <c r="C3323">
        <v>28</v>
      </c>
      <c r="D3323" t="str">
        <f>_xlfn.TEXTJOIN($F$4,FALSE,源数据[[#This Row],[字段01]:[字段10]])</f>
        <v>江苏-常州市-1000001133-厚弘优商贸公司-茶饮-10000182-麦茶3---</v>
      </c>
      <c r="E3323" t="s">
        <v>20</v>
      </c>
      <c r="F3323" t="s">
        <v>44</v>
      </c>
      <c r="G3323">
        <v>1000001133</v>
      </c>
      <c r="H3323" t="s">
        <v>43</v>
      </c>
      <c r="I3323" s="2" t="s">
        <v>8</v>
      </c>
      <c r="J3323">
        <v>10000182</v>
      </c>
      <c r="K3323" t="s">
        <v>29</v>
      </c>
      <c r="M3323" s="3"/>
    </row>
    <row r="3324" spans="2:13" x14ac:dyDescent="0.2">
      <c r="B3324" s="1">
        <v>42937</v>
      </c>
      <c r="C3324">
        <v>0.5</v>
      </c>
      <c r="D3324" t="str">
        <f>_xlfn.TEXTJOIN($F$4,FALSE,源数据[[#This Row],[字段01]:[字段10]])</f>
        <v>江苏-南通市-1000003349-晨乐商贸有限公司-茶饮-20000099-拿铁奶茶2---</v>
      </c>
      <c r="E3324" t="s">
        <v>20</v>
      </c>
      <c r="F3324" t="s">
        <v>67</v>
      </c>
      <c r="G3324">
        <v>1000003349</v>
      </c>
      <c r="H3324" t="s">
        <v>66</v>
      </c>
      <c r="I3324" s="2" t="s">
        <v>8</v>
      </c>
      <c r="J3324">
        <v>20000099</v>
      </c>
      <c r="K3324" t="s">
        <v>18</v>
      </c>
      <c r="M3324" s="3"/>
    </row>
    <row r="3325" spans="2:13" x14ac:dyDescent="0.2">
      <c r="B3325" s="1">
        <v>42937</v>
      </c>
      <c r="C3325">
        <v>8.4</v>
      </c>
      <c r="D3325" t="str">
        <f>_xlfn.TEXTJOIN($F$4,FALSE,源数据[[#This Row],[字段01]:[字段10]])</f>
        <v>江苏-苏州市-1000000054-荣聚本商贸公司-果汁-40000085-红石榴汁1---</v>
      </c>
      <c r="E3325" t="s">
        <v>20</v>
      </c>
      <c r="F3325" t="s">
        <v>27</v>
      </c>
      <c r="G3325">
        <v>1000000054</v>
      </c>
      <c r="H3325" t="s">
        <v>34</v>
      </c>
      <c r="I3325" s="2" t="s">
        <v>24</v>
      </c>
      <c r="J3325">
        <v>40000085</v>
      </c>
      <c r="K3325" t="s">
        <v>22</v>
      </c>
      <c r="M3325" s="3"/>
    </row>
    <row r="3326" spans="2:13" x14ac:dyDescent="0.2">
      <c r="B3326" s="1">
        <v>42937</v>
      </c>
      <c r="C3326">
        <v>3.3</v>
      </c>
      <c r="D3326" t="str">
        <f>_xlfn.TEXTJOIN($F$4,FALSE,源数据[[#This Row],[字段01]:[字段10]])</f>
        <v>江苏-苏州市-1000000054-荣聚本商贸公司-果汁-40000085-红石榴汁1---</v>
      </c>
      <c r="E3326" t="s">
        <v>20</v>
      </c>
      <c r="F3326" t="s">
        <v>27</v>
      </c>
      <c r="G3326">
        <v>1000000054</v>
      </c>
      <c r="H3326" t="s">
        <v>34</v>
      </c>
      <c r="I3326" s="2" t="s">
        <v>24</v>
      </c>
      <c r="J3326">
        <v>40000085</v>
      </c>
      <c r="K3326" t="s">
        <v>22</v>
      </c>
      <c r="M3326" s="3"/>
    </row>
    <row r="3327" spans="2:13" x14ac:dyDescent="0.2">
      <c r="B3327" s="1">
        <v>42937</v>
      </c>
      <c r="C3327">
        <v>43.8</v>
      </c>
      <c r="D3327" t="str">
        <f>_xlfn.TEXTJOIN($F$4,FALSE,源数据[[#This Row],[字段01]:[字段10]])</f>
        <v>江苏-无锡市-1000000046-多福复商贸公司-茶饮-10000172-红茶16---</v>
      </c>
      <c r="E3327" t="s">
        <v>20</v>
      </c>
      <c r="F3327" t="s">
        <v>52</v>
      </c>
      <c r="G3327">
        <v>1000000046</v>
      </c>
      <c r="H3327" t="s">
        <v>50</v>
      </c>
      <c r="I3327" s="2" t="s">
        <v>8</v>
      </c>
      <c r="J3327">
        <v>10000172</v>
      </c>
      <c r="K3327" t="s">
        <v>14</v>
      </c>
      <c r="M3327" s="3"/>
    </row>
    <row r="3328" spans="2:13" x14ac:dyDescent="0.2">
      <c r="B3328" s="1">
        <v>42937</v>
      </c>
      <c r="C3328">
        <v>67.8</v>
      </c>
      <c r="D3328" t="str">
        <f>_xlfn.TEXTJOIN($F$4,FALSE,源数据[[#This Row],[字段01]:[字段10]])</f>
        <v>江苏-徐州市-1000000031-顺满进商贸公司-果汁-40000085-红石榴汁1---</v>
      </c>
      <c r="E3328" t="s">
        <v>20</v>
      </c>
      <c r="F3328" t="s">
        <v>31</v>
      </c>
      <c r="G3328">
        <v>1000000031</v>
      </c>
      <c r="H3328" t="s">
        <v>30</v>
      </c>
      <c r="I3328" s="2" t="s">
        <v>24</v>
      </c>
      <c r="J3328">
        <v>40000085</v>
      </c>
      <c r="K3328" t="s">
        <v>22</v>
      </c>
      <c r="M3328" s="3"/>
    </row>
    <row r="3329" spans="2:13" x14ac:dyDescent="0.2">
      <c r="B3329" s="1">
        <v>42937</v>
      </c>
      <c r="C3329">
        <v>48</v>
      </c>
      <c r="D3329" t="str">
        <f>_xlfn.TEXTJOIN($F$4,FALSE,源数据[[#This Row],[字段01]:[字段10]])</f>
        <v>江苏-扬州市-1000000579-润谦高商贸公司-果汁-40000085-红石榴汁1---</v>
      </c>
      <c r="E3329" t="s">
        <v>20</v>
      </c>
      <c r="F3329" t="s">
        <v>59</v>
      </c>
      <c r="G3329">
        <v>1000000579</v>
      </c>
      <c r="H3329" t="s">
        <v>58</v>
      </c>
      <c r="I3329" s="2" t="s">
        <v>24</v>
      </c>
      <c r="J3329">
        <v>40000085</v>
      </c>
      <c r="K3329" t="s">
        <v>22</v>
      </c>
      <c r="M3329" s="3"/>
    </row>
    <row r="3330" spans="2:13" x14ac:dyDescent="0.2">
      <c r="B3330" s="1">
        <v>42938</v>
      </c>
      <c r="C3330">
        <v>34.700000000000003</v>
      </c>
      <c r="D3330" t="str">
        <f>_xlfn.TEXTJOIN($F$4,FALSE,源数据[[#This Row],[字段01]:[字段10]])</f>
        <v>安徽-蚌埠市-1000000460-昌华聚商贸公司-果汁-40000085-红石榴汁1---</v>
      </c>
      <c r="E3330" t="s">
        <v>41</v>
      </c>
      <c r="F3330" t="s">
        <v>49</v>
      </c>
      <c r="G3330">
        <v>1000000460</v>
      </c>
      <c r="H3330" t="s">
        <v>48</v>
      </c>
      <c r="I3330" s="2" t="s">
        <v>24</v>
      </c>
      <c r="J3330">
        <v>40000085</v>
      </c>
      <c r="K3330" t="s">
        <v>22</v>
      </c>
      <c r="M3330" s="3"/>
    </row>
    <row r="3331" spans="2:13" x14ac:dyDescent="0.2">
      <c r="B3331" s="1">
        <v>42938</v>
      </c>
      <c r="C3331">
        <v>35.4</v>
      </c>
      <c r="D3331" t="str">
        <f>_xlfn.TEXTJOIN($F$4,FALSE,源数据[[#This Row],[字段01]:[字段10]])</f>
        <v>安徽-合肥市-1000000931-百安欣商贸公司-茶饮-10000131-柠檬茶3---</v>
      </c>
      <c r="E3331" t="s">
        <v>41</v>
      </c>
      <c r="F3331" t="s">
        <v>40</v>
      </c>
      <c r="G3331">
        <v>1000000931</v>
      </c>
      <c r="H3331" t="s">
        <v>39</v>
      </c>
      <c r="I3331" s="2" t="s">
        <v>8</v>
      </c>
      <c r="J3331">
        <v>10000131</v>
      </c>
      <c r="K3331" t="s">
        <v>36</v>
      </c>
      <c r="M3331" s="3"/>
    </row>
    <row r="3332" spans="2:13" x14ac:dyDescent="0.2">
      <c r="B3332" s="1">
        <v>42938</v>
      </c>
      <c r="C3332">
        <v>5.7</v>
      </c>
      <c r="D3332" t="str">
        <f>_xlfn.TEXTJOIN($F$4,FALSE,源数据[[#This Row],[字段01]:[字段10]])</f>
        <v>安徽-合肥市-1000000931-百安欣商贸公司-茶饮-10000131-柠檬茶3---</v>
      </c>
      <c r="E3332" t="s">
        <v>41</v>
      </c>
      <c r="F3332" t="s">
        <v>40</v>
      </c>
      <c r="G3332">
        <v>1000000931</v>
      </c>
      <c r="H3332" t="s">
        <v>39</v>
      </c>
      <c r="I3332" s="2" t="s">
        <v>8</v>
      </c>
      <c r="J3332">
        <v>10000131</v>
      </c>
      <c r="K3332" t="s">
        <v>36</v>
      </c>
      <c r="M3332" s="3"/>
    </row>
    <row r="3333" spans="2:13" x14ac:dyDescent="0.2">
      <c r="B3333" s="1">
        <v>42938</v>
      </c>
      <c r="C3333">
        <v>2.4</v>
      </c>
      <c r="D3333" t="str">
        <f>_xlfn.TEXTJOIN($F$4,FALSE,源数据[[#This Row],[字段01]:[字段10]])</f>
        <v>安徽-合肥市-1000000931-百安欣商贸公司-茶饮-20000099-拿铁奶茶2---</v>
      </c>
      <c r="E3333" t="s">
        <v>41</v>
      </c>
      <c r="F3333" t="s">
        <v>40</v>
      </c>
      <c r="G3333">
        <v>1000000931</v>
      </c>
      <c r="H3333" t="s">
        <v>39</v>
      </c>
      <c r="I3333" s="2" t="s">
        <v>8</v>
      </c>
      <c r="J3333">
        <v>20000099</v>
      </c>
      <c r="K3333" t="s">
        <v>18</v>
      </c>
      <c r="M3333" s="3"/>
    </row>
    <row r="3334" spans="2:13" x14ac:dyDescent="0.2">
      <c r="B3334" s="1">
        <v>42938</v>
      </c>
      <c r="C3334">
        <v>35.6</v>
      </c>
      <c r="D3334" t="str">
        <f>_xlfn.TEXTJOIN($F$4,FALSE,源数据[[#This Row],[字段01]:[字段10]])</f>
        <v>安徽-合肥市-1000000931-百安欣商贸公司-果汁-40000085-红石榴汁1---</v>
      </c>
      <c r="E3334" t="s">
        <v>41</v>
      </c>
      <c r="F3334" t="s">
        <v>40</v>
      </c>
      <c r="G3334">
        <v>1000000931</v>
      </c>
      <c r="H3334" t="s">
        <v>39</v>
      </c>
      <c r="I3334" s="2" t="s">
        <v>24</v>
      </c>
      <c r="J3334">
        <v>40000085</v>
      </c>
      <c r="K3334" t="s">
        <v>22</v>
      </c>
      <c r="M3334" s="3"/>
    </row>
    <row r="3335" spans="2:13" x14ac:dyDescent="0.2">
      <c r="B3335" s="1">
        <v>42938</v>
      </c>
      <c r="C3335">
        <v>38.4</v>
      </c>
      <c r="D3335" t="str">
        <f>_xlfn.TEXTJOIN($F$4,FALSE,源数据[[#This Row],[字段01]:[字段10]])</f>
        <v>河南-洛阳市区-1000001915-华宏仁商贸公司-果汁-40000080-芒果汁6---</v>
      </c>
      <c r="E3335" t="s">
        <v>16</v>
      </c>
      <c r="F3335" t="s">
        <v>15</v>
      </c>
      <c r="G3335">
        <v>1000001915</v>
      </c>
      <c r="H3335" t="s">
        <v>13</v>
      </c>
      <c r="I3335" s="2" t="s">
        <v>24</v>
      </c>
      <c r="J3335">
        <v>40000080</v>
      </c>
      <c r="K3335" t="s">
        <v>65</v>
      </c>
      <c r="M3335" s="3"/>
    </row>
    <row r="3336" spans="2:13" x14ac:dyDescent="0.2">
      <c r="B3336" s="1">
        <v>42938</v>
      </c>
      <c r="C3336">
        <v>38.799999999999997</v>
      </c>
      <c r="D3336" t="str">
        <f>_xlfn.TEXTJOIN($F$4,FALSE,源数据[[#This Row],[字段01]:[字段10]])</f>
        <v>湖南-常德市-1000000281-宝飞圣商贸公司-汽水-50000113-百香果味汽水18---</v>
      </c>
      <c r="E3336" t="s">
        <v>3</v>
      </c>
      <c r="F3336" t="s">
        <v>73</v>
      </c>
      <c r="G3336">
        <v>1000000281</v>
      </c>
      <c r="H3336" t="s">
        <v>72</v>
      </c>
      <c r="I3336" s="2" t="s">
        <v>80</v>
      </c>
      <c r="J3336">
        <v>50000113</v>
      </c>
      <c r="K3336" t="s">
        <v>79</v>
      </c>
      <c r="M3336" s="3"/>
    </row>
    <row r="3337" spans="2:13" x14ac:dyDescent="0.2">
      <c r="B3337" s="1">
        <v>42938</v>
      </c>
      <c r="C3337">
        <v>60.5</v>
      </c>
      <c r="D3337" t="str">
        <f>_xlfn.TEXTJOIN($F$4,FALSE,源数据[[#This Row],[字段01]:[字段10]])</f>
        <v>湖南-郴州市-1000002985-寿贵盛商贸公司-茶饮-10000211-茉莉绿茶11---</v>
      </c>
      <c r="E3337" t="s">
        <v>3</v>
      </c>
      <c r="F3337" t="s">
        <v>10</v>
      </c>
      <c r="G3337">
        <v>1000002985</v>
      </c>
      <c r="H3337" t="s">
        <v>45</v>
      </c>
      <c r="I3337" s="2" t="s">
        <v>8</v>
      </c>
      <c r="J3337">
        <v>10000211</v>
      </c>
      <c r="K3337" t="s">
        <v>6</v>
      </c>
      <c r="M3337" s="3"/>
    </row>
    <row r="3338" spans="2:13" x14ac:dyDescent="0.2">
      <c r="B3338" s="1">
        <v>42938</v>
      </c>
      <c r="C3338">
        <v>4.8</v>
      </c>
      <c r="D3338" t="str">
        <f>_xlfn.TEXTJOIN($F$4,FALSE,源数据[[#This Row],[字段01]:[字段10]])</f>
        <v>湖南-益阳市-1000001699-巨生如商贸公司-茶饮-10000131-柠檬茶3---</v>
      </c>
      <c r="E3338" t="s">
        <v>3</v>
      </c>
      <c r="F3338" t="s">
        <v>70</v>
      </c>
      <c r="G3338">
        <v>1000001699</v>
      </c>
      <c r="H3338" t="s">
        <v>69</v>
      </c>
      <c r="I3338" s="2" t="s">
        <v>8</v>
      </c>
      <c r="J3338">
        <v>10000131</v>
      </c>
      <c r="K3338" t="s">
        <v>36</v>
      </c>
      <c r="M3338" s="3"/>
    </row>
    <row r="3339" spans="2:13" x14ac:dyDescent="0.2">
      <c r="B3339" s="1">
        <v>42938</v>
      </c>
      <c r="C3339">
        <v>16.2</v>
      </c>
      <c r="D3339" t="str">
        <f>_xlfn.TEXTJOIN($F$4,FALSE,源数据[[#This Row],[字段01]:[字段10]])</f>
        <v>湖南-张家界市-1000000192-正贵荣商贸公司-茶饮-10000172-红茶16---</v>
      </c>
      <c r="E3339" t="s">
        <v>3</v>
      </c>
      <c r="F3339" t="s">
        <v>57</v>
      </c>
      <c r="G3339">
        <v>1000000192</v>
      </c>
      <c r="H3339" t="s">
        <v>56</v>
      </c>
      <c r="I3339" s="2" t="s">
        <v>8</v>
      </c>
      <c r="J3339">
        <v>10000172</v>
      </c>
      <c r="K3339" t="s">
        <v>14</v>
      </c>
      <c r="M3339" s="3"/>
    </row>
    <row r="3340" spans="2:13" x14ac:dyDescent="0.2">
      <c r="B3340" s="1">
        <v>42938</v>
      </c>
      <c r="C3340">
        <v>60.6</v>
      </c>
      <c r="D3340" t="str">
        <f>_xlfn.TEXTJOIN($F$4,FALSE,源数据[[#This Row],[字段01]:[字段10]])</f>
        <v>湖南-长沙市-1000001649-圣大广商贸公司-果汁-40000080-芒果汁6---</v>
      </c>
      <c r="E3340" t="s">
        <v>3</v>
      </c>
      <c r="F3340" t="s">
        <v>12</v>
      </c>
      <c r="G3340">
        <v>1000001649</v>
      </c>
      <c r="H3340" t="s">
        <v>11</v>
      </c>
      <c r="I3340" s="2" t="s">
        <v>24</v>
      </c>
      <c r="J3340">
        <v>40000080</v>
      </c>
      <c r="K3340" t="s">
        <v>65</v>
      </c>
      <c r="M3340" s="3"/>
    </row>
    <row r="3341" spans="2:13" x14ac:dyDescent="0.2">
      <c r="B3341" s="1">
        <v>42938</v>
      </c>
      <c r="C3341">
        <v>36.5</v>
      </c>
      <c r="D3341" t="str">
        <f>_xlfn.TEXTJOIN($F$4,FALSE,源数据[[#This Row],[字段01]:[字段10]])</f>
        <v>湖南-株洲市-1000000072-正吉复商贸公司-茶饮-10000211-茉莉绿茶11---</v>
      </c>
      <c r="E3341" t="s">
        <v>3</v>
      </c>
      <c r="F3341" t="s">
        <v>7</v>
      </c>
      <c r="G3341">
        <v>1000000072</v>
      </c>
      <c r="H3341" t="s">
        <v>5</v>
      </c>
      <c r="I3341" s="2" t="s">
        <v>8</v>
      </c>
      <c r="J3341">
        <v>10000211</v>
      </c>
      <c r="K3341" t="s">
        <v>6</v>
      </c>
      <c r="M3341" s="3"/>
    </row>
    <row r="3342" spans="2:13" x14ac:dyDescent="0.2">
      <c r="B3342" s="1">
        <v>42938</v>
      </c>
      <c r="C3342">
        <v>61.7</v>
      </c>
      <c r="D3342" t="str">
        <f>_xlfn.TEXTJOIN($F$4,FALSE,源数据[[#This Row],[字段01]:[字段10]])</f>
        <v>江苏-南京市区-1000000018-久多厚商贸公司-茶饮-10000131-柠檬茶3---</v>
      </c>
      <c r="E3342" t="s">
        <v>20</v>
      </c>
      <c r="F3342" t="s">
        <v>47</v>
      </c>
      <c r="G3342">
        <v>1000000018</v>
      </c>
      <c r="H3342" t="s">
        <v>46</v>
      </c>
      <c r="I3342" s="2" t="s">
        <v>8</v>
      </c>
      <c r="J3342">
        <v>10000131</v>
      </c>
      <c r="K3342" t="s">
        <v>36</v>
      </c>
      <c r="M3342" s="3"/>
    </row>
    <row r="3343" spans="2:13" x14ac:dyDescent="0.2">
      <c r="B3343" s="1">
        <v>42938</v>
      </c>
      <c r="C3343">
        <v>63.9</v>
      </c>
      <c r="D3343" t="str">
        <f>_xlfn.TEXTJOIN($F$4,FALSE,源数据[[#This Row],[字段01]:[字段10]])</f>
        <v>江苏-南京市区-1000000020-吉兴进商贸公司-茶饮-10000078-铁观音茶15---</v>
      </c>
      <c r="E3343" t="s">
        <v>20</v>
      </c>
      <c r="F3343" t="s">
        <v>47</v>
      </c>
      <c r="G3343">
        <v>1000000020</v>
      </c>
      <c r="H3343" t="s">
        <v>71</v>
      </c>
      <c r="I3343" s="2" t="s">
        <v>8</v>
      </c>
      <c r="J3343">
        <v>10000078</v>
      </c>
      <c r="K3343" t="s">
        <v>28</v>
      </c>
      <c r="M3343" s="3"/>
    </row>
    <row r="3344" spans="2:13" x14ac:dyDescent="0.2">
      <c r="B3344" s="1">
        <v>42938</v>
      </c>
      <c r="C3344">
        <v>26.8</v>
      </c>
      <c r="D3344" t="str">
        <f>_xlfn.TEXTJOIN($F$4,FALSE,源数据[[#This Row],[字段01]:[字段10]])</f>
        <v>江苏-苏州市-1000000028-东大祥商贸公司-茶饮-10000061-冰绿茶18---</v>
      </c>
      <c r="E3344" t="s">
        <v>20</v>
      </c>
      <c r="F3344" t="s">
        <v>27</v>
      </c>
      <c r="G3344">
        <v>1000000028</v>
      </c>
      <c r="H3344" t="s">
        <v>25</v>
      </c>
      <c r="I3344" s="2" t="s">
        <v>8</v>
      </c>
      <c r="J3344">
        <v>10000061</v>
      </c>
      <c r="K3344" t="s">
        <v>26</v>
      </c>
      <c r="M3344" s="3"/>
    </row>
    <row r="3345" spans="2:13" x14ac:dyDescent="0.2">
      <c r="B3345" s="1">
        <v>42938</v>
      </c>
      <c r="C3345">
        <v>40.4</v>
      </c>
      <c r="D3345" t="str">
        <f>_xlfn.TEXTJOIN($F$4,FALSE,源数据[[#This Row],[字段01]:[字段10]])</f>
        <v>江苏-苏州市-1000000054-荣聚本商贸公司-果汁-40000085-红石榴汁1---</v>
      </c>
      <c r="E3345" t="s">
        <v>20</v>
      </c>
      <c r="F3345" t="s">
        <v>27</v>
      </c>
      <c r="G3345">
        <v>1000000054</v>
      </c>
      <c r="H3345" t="s">
        <v>34</v>
      </c>
      <c r="I3345" s="2" t="s">
        <v>24</v>
      </c>
      <c r="J3345">
        <v>40000085</v>
      </c>
      <c r="K3345" t="s">
        <v>22</v>
      </c>
      <c r="M3345" s="3"/>
    </row>
    <row r="3346" spans="2:13" x14ac:dyDescent="0.2">
      <c r="B3346" s="1">
        <v>42938</v>
      </c>
      <c r="C3346">
        <v>17.7</v>
      </c>
      <c r="D3346" t="str">
        <f>_xlfn.TEXTJOIN($F$4,FALSE,源数据[[#This Row],[字段01]:[字段10]])</f>
        <v>江苏-苏州市-1000000054-荣聚本商贸公司-果汁-40000085-红石榴汁1---</v>
      </c>
      <c r="E3346" t="s">
        <v>20</v>
      </c>
      <c r="F3346" t="s">
        <v>27</v>
      </c>
      <c r="G3346">
        <v>1000000054</v>
      </c>
      <c r="H3346" t="s">
        <v>34</v>
      </c>
      <c r="I3346" s="2" t="s">
        <v>24</v>
      </c>
      <c r="J3346">
        <v>40000085</v>
      </c>
      <c r="K3346" t="s">
        <v>22</v>
      </c>
      <c r="M3346" s="3"/>
    </row>
    <row r="3347" spans="2:13" x14ac:dyDescent="0.2">
      <c r="B3347" s="1">
        <v>42938</v>
      </c>
      <c r="C3347">
        <v>48.8</v>
      </c>
      <c r="D3347" t="str">
        <f>_xlfn.TEXTJOIN($F$4,FALSE,源数据[[#This Row],[字段01]:[字段10]])</f>
        <v>江苏-徐州市-1000000031-顺满进商贸公司-茶饮-10000182-麦茶3---</v>
      </c>
      <c r="E3347" t="s">
        <v>20</v>
      </c>
      <c r="F3347" t="s">
        <v>31</v>
      </c>
      <c r="G3347">
        <v>1000000031</v>
      </c>
      <c r="H3347" t="s">
        <v>30</v>
      </c>
      <c r="I3347" s="2" t="s">
        <v>8</v>
      </c>
      <c r="J3347">
        <v>10000182</v>
      </c>
      <c r="K3347" t="s">
        <v>29</v>
      </c>
      <c r="M3347" s="3"/>
    </row>
    <row r="3348" spans="2:13" x14ac:dyDescent="0.2">
      <c r="B3348" s="1">
        <v>42938</v>
      </c>
      <c r="C3348">
        <v>21.6</v>
      </c>
      <c r="D3348" t="str">
        <f>_xlfn.TEXTJOIN($F$4,FALSE,源数据[[#This Row],[字段01]:[字段10]])</f>
        <v>江苏-徐州市-1000000031-顺满进商贸公司-茶饮-20000099-拿铁奶茶2---</v>
      </c>
      <c r="E3348" t="s">
        <v>20</v>
      </c>
      <c r="F3348" t="s">
        <v>31</v>
      </c>
      <c r="G3348">
        <v>1000000031</v>
      </c>
      <c r="H3348" t="s">
        <v>30</v>
      </c>
      <c r="I3348" s="2" t="s">
        <v>8</v>
      </c>
      <c r="J3348">
        <v>20000099</v>
      </c>
      <c r="K3348" t="s">
        <v>18</v>
      </c>
      <c r="M3348" s="3"/>
    </row>
    <row r="3349" spans="2:13" x14ac:dyDescent="0.2">
      <c r="B3349" s="1">
        <v>42939</v>
      </c>
      <c r="C3349">
        <v>48.8</v>
      </c>
      <c r="D3349" t="str">
        <f>_xlfn.TEXTJOIN($F$4,FALSE,源数据[[#This Row],[字段01]:[字段10]])</f>
        <v>安徽-合肥市-1000000931-百安欣商贸公司-茶饮-10000131-柠檬茶3---</v>
      </c>
      <c r="E3349" t="s">
        <v>41</v>
      </c>
      <c r="F3349" t="s">
        <v>40</v>
      </c>
      <c r="G3349">
        <v>1000000931</v>
      </c>
      <c r="H3349" t="s">
        <v>39</v>
      </c>
      <c r="I3349" s="2" t="s">
        <v>8</v>
      </c>
      <c r="J3349">
        <v>10000131</v>
      </c>
      <c r="K3349" t="s">
        <v>36</v>
      </c>
      <c r="M3349" s="3"/>
    </row>
    <row r="3350" spans="2:13" x14ac:dyDescent="0.2">
      <c r="B3350" s="1">
        <v>42939</v>
      </c>
      <c r="C3350">
        <v>43.4</v>
      </c>
      <c r="D3350" t="str">
        <f>_xlfn.TEXTJOIN($F$4,FALSE,源数据[[#This Row],[字段01]:[字段10]])</f>
        <v>安徽-芜湖市-1000003187-如中寿商贸公司-茶饮-10000211-茉莉绿茶11---</v>
      </c>
      <c r="E3350" t="s">
        <v>41</v>
      </c>
      <c r="F3350" t="s">
        <v>76</v>
      </c>
      <c r="G3350">
        <v>1000003187</v>
      </c>
      <c r="H3350" t="s">
        <v>75</v>
      </c>
      <c r="I3350" s="2" t="s">
        <v>8</v>
      </c>
      <c r="J3350">
        <v>10000211</v>
      </c>
      <c r="K3350" t="s">
        <v>6</v>
      </c>
      <c r="M3350" s="3"/>
    </row>
    <row r="3351" spans="2:13" x14ac:dyDescent="0.2">
      <c r="B3351" s="1">
        <v>42939</v>
      </c>
      <c r="C3351">
        <v>4.3</v>
      </c>
      <c r="D3351" t="str">
        <f>_xlfn.TEXTJOIN($F$4,FALSE,源数据[[#This Row],[字段01]:[字段10]])</f>
        <v>河南-洛阳市区-1000001915-华宏仁商贸公司-茶饮-10000078-铁观音茶15---</v>
      </c>
      <c r="E3351" t="s">
        <v>16</v>
      </c>
      <c r="F3351" t="s">
        <v>15</v>
      </c>
      <c r="G3351">
        <v>1000001915</v>
      </c>
      <c r="H3351" t="s">
        <v>13</v>
      </c>
      <c r="I3351" s="2" t="s">
        <v>8</v>
      </c>
      <c r="J3351">
        <v>10000078</v>
      </c>
      <c r="K3351" t="s">
        <v>28</v>
      </c>
      <c r="M3351" s="3"/>
    </row>
    <row r="3352" spans="2:13" x14ac:dyDescent="0.2">
      <c r="B3352" s="1">
        <v>42939</v>
      </c>
      <c r="C3352">
        <v>4.2</v>
      </c>
      <c r="D3352" t="str">
        <f>_xlfn.TEXTJOIN($F$4,FALSE,源数据[[#This Row],[字段01]:[字段10]])</f>
        <v>河南-洛阳市区-1000001915-华宏仁商贸公司-茶饮-10000111-茉莉花茶3---</v>
      </c>
      <c r="E3352" t="s">
        <v>16</v>
      </c>
      <c r="F3352" t="s">
        <v>15</v>
      </c>
      <c r="G3352">
        <v>1000001915</v>
      </c>
      <c r="H3352" t="s">
        <v>13</v>
      </c>
      <c r="I3352" s="2" t="s">
        <v>8</v>
      </c>
      <c r="J3352">
        <v>10000111</v>
      </c>
      <c r="K3352" t="s">
        <v>35</v>
      </c>
      <c r="M3352" s="3"/>
    </row>
    <row r="3353" spans="2:13" x14ac:dyDescent="0.2">
      <c r="B3353" s="1">
        <v>42939</v>
      </c>
      <c r="C3353">
        <v>73.5</v>
      </c>
      <c r="D3353" t="str">
        <f>_xlfn.TEXTJOIN($F$4,FALSE,源数据[[#This Row],[字段01]:[字段10]])</f>
        <v>河南-洛阳市区-1000001915-华宏仁商贸公司-茶饮-10000111-茉莉花茶3---</v>
      </c>
      <c r="E3353" t="s">
        <v>16</v>
      </c>
      <c r="F3353" t="s">
        <v>15</v>
      </c>
      <c r="G3353">
        <v>1000001915</v>
      </c>
      <c r="H3353" t="s">
        <v>13</v>
      </c>
      <c r="I3353" s="2" t="s">
        <v>8</v>
      </c>
      <c r="J3353">
        <v>10000111</v>
      </c>
      <c r="K3353" t="s">
        <v>35</v>
      </c>
      <c r="M3353" s="3"/>
    </row>
    <row r="3354" spans="2:13" x14ac:dyDescent="0.2">
      <c r="B3354" s="1">
        <v>42939</v>
      </c>
      <c r="C3354">
        <v>32.1</v>
      </c>
      <c r="D3354" t="str">
        <f>_xlfn.TEXTJOIN($F$4,FALSE,源数据[[#This Row],[字段01]:[字段10]])</f>
        <v>河南-洛阳市区-1000001915-华宏仁商贸公司-茶饮-10000172-红茶16---</v>
      </c>
      <c r="E3354" t="s">
        <v>16</v>
      </c>
      <c r="F3354" t="s">
        <v>15</v>
      </c>
      <c r="G3354">
        <v>1000001915</v>
      </c>
      <c r="H3354" t="s">
        <v>13</v>
      </c>
      <c r="I3354" s="2" t="s">
        <v>8</v>
      </c>
      <c r="J3354">
        <v>10000172</v>
      </c>
      <c r="K3354" t="s">
        <v>14</v>
      </c>
      <c r="M3354" s="3"/>
    </row>
    <row r="3355" spans="2:13" x14ac:dyDescent="0.2">
      <c r="B3355" s="1">
        <v>42939</v>
      </c>
      <c r="C3355">
        <v>7.2</v>
      </c>
      <c r="D3355" t="str">
        <f>_xlfn.TEXTJOIN($F$4,FALSE,源数据[[#This Row],[字段01]:[字段10]])</f>
        <v>河南-洛阳市区-1000001915-华宏仁商贸公司-茶饮-20000099-拿铁奶茶2---</v>
      </c>
      <c r="E3355" t="s">
        <v>16</v>
      </c>
      <c r="F3355" t="s">
        <v>15</v>
      </c>
      <c r="G3355">
        <v>1000001915</v>
      </c>
      <c r="H3355" t="s">
        <v>13</v>
      </c>
      <c r="I3355" s="2" t="s">
        <v>8</v>
      </c>
      <c r="J3355">
        <v>20000099</v>
      </c>
      <c r="K3355" t="s">
        <v>18</v>
      </c>
      <c r="M3355" s="3"/>
    </row>
    <row r="3356" spans="2:13" x14ac:dyDescent="0.2">
      <c r="B3356" s="1">
        <v>42939</v>
      </c>
      <c r="C3356">
        <v>4.5</v>
      </c>
      <c r="D3356" t="str">
        <f>_xlfn.TEXTJOIN($F$4,FALSE,源数据[[#This Row],[字段01]:[字段10]])</f>
        <v>河南-洛阳市区-1000001915-华宏仁商贸公司-茶饮-20000099-拿铁奶茶2---</v>
      </c>
      <c r="E3356" t="s">
        <v>16</v>
      </c>
      <c r="F3356" t="s">
        <v>15</v>
      </c>
      <c r="G3356">
        <v>1000001915</v>
      </c>
      <c r="H3356" t="s">
        <v>13</v>
      </c>
      <c r="I3356" s="2" t="s">
        <v>8</v>
      </c>
      <c r="J3356">
        <v>20000099</v>
      </c>
      <c r="K3356" t="s">
        <v>18</v>
      </c>
      <c r="M3356" s="3"/>
    </row>
    <row r="3357" spans="2:13" x14ac:dyDescent="0.2">
      <c r="B3357" s="1">
        <v>42939</v>
      </c>
      <c r="C3357">
        <v>14.9</v>
      </c>
      <c r="D3357" t="str">
        <f>_xlfn.TEXTJOIN($F$4,FALSE,源数据[[#This Row],[字段01]:[字段10]])</f>
        <v>湖南-益阳市-1000000064-发安裕商贸公司-茶饮-20000099-拿铁奶茶2---</v>
      </c>
      <c r="E3357" t="s">
        <v>3</v>
      </c>
      <c r="F3357" t="s">
        <v>70</v>
      </c>
      <c r="G3357">
        <v>1000000064</v>
      </c>
      <c r="H3357" t="s">
        <v>74</v>
      </c>
      <c r="I3357" s="2" t="s">
        <v>8</v>
      </c>
      <c r="J3357">
        <v>20000099</v>
      </c>
      <c r="K3357" t="s">
        <v>18</v>
      </c>
      <c r="M3357" s="3"/>
    </row>
    <row r="3358" spans="2:13" x14ac:dyDescent="0.2">
      <c r="B3358" s="1">
        <v>42939</v>
      </c>
      <c r="C3358">
        <v>24.5</v>
      </c>
      <c r="D3358" t="str">
        <f>_xlfn.TEXTJOIN($F$4,FALSE,源数据[[#This Row],[字段01]:[字段10]])</f>
        <v>湖南-益阳市-1000000064-发安裕商贸公司-茶饮-20000099-拿铁奶茶2---</v>
      </c>
      <c r="E3358" t="s">
        <v>3</v>
      </c>
      <c r="F3358" t="s">
        <v>70</v>
      </c>
      <c r="G3358">
        <v>1000000064</v>
      </c>
      <c r="H3358" t="s">
        <v>74</v>
      </c>
      <c r="I3358" s="2" t="s">
        <v>8</v>
      </c>
      <c r="J3358">
        <v>20000099</v>
      </c>
      <c r="K3358" t="s">
        <v>18</v>
      </c>
      <c r="M3358" s="3"/>
    </row>
    <row r="3359" spans="2:13" x14ac:dyDescent="0.2">
      <c r="B3359" s="1">
        <v>42939</v>
      </c>
      <c r="C3359">
        <v>11.4</v>
      </c>
      <c r="D3359" t="str">
        <f>_xlfn.TEXTJOIN($F$4,FALSE,源数据[[#This Row],[字段01]:[字段10]])</f>
        <v>湖南-益阳市-1000000064-发安裕商贸公司-汽水-50000113-百香果味汽水18---</v>
      </c>
      <c r="E3359" t="s">
        <v>3</v>
      </c>
      <c r="F3359" t="s">
        <v>70</v>
      </c>
      <c r="G3359">
        <v>1000000064</v>
      </c>
      <c r="H3359" t="s">
        <v>74</v>
      </c>
      <c r="I3359" s="2" t="s">
        <v>80</v>
      </c>
      <c r="J3359">
        <v>50000113</v>
      </c>
      <c r="K3359" t="s">
        <v>79</v>
      </c>
      <c r="M3359" s="3"/>
    </row>
    <row r="3360" spans="2:13" x14ac:dyDescent="0.2">
      <c r="B3360" s="1">
        <v>42939</v>
      </c>
      <c r="C3360">
        <v>7.6</v>
      </c>
      <c r="D3360" t="str">
        <f>_xlfn.TEXTJOIN($F$4,FALSE,源数据[[#This Row],[字段01]:[字段10]])</f>
        <v>湖南-益阳市-1000000064-发安裕商贸公司-汽水-50000113-百香果味汽水18---</v>
      </c>
      <c r="E3360" t="s">
        <v>3</v>
      </c>
      <c r="F3360" t="s">
        <v>70</v>
      </c>
      <c r="G3360">
        <v>1000000064</v>
      </c>
      <c r="H3360" t="s">
        <v>74</v>
      </c>
      <c r="I3360" s="2" t="s">
        <v>80</v>
      </c>
      <c r="J3360">
        <v>50000113</v>
      </c>
      <c r="K3360" t="s">
        <v>79</v>
      </c>
      <c r="M3360" s="3"/>
    </row>
    <row r="3361" spans="2:13" x14ac:dyDescent="0.2">
      <c r="B3361" s="1">
        <v>42939</v>
      </c>
      <c r="C3361">
        <v>16.100000000000001</v>
      </c>
      <c r="D3361" t="str">
        <f>_xlfn.TEXTJOIN($F$4,FALSE,源数据[[#This Row],[字段01]:[字段10]])</f>
        <v>湖南-长沙市-1000000059-厚飞康商贸公司-茶饮-10000136-柠檬茶8---</v>
      </c>
      <c r="E3361" t="s">
        <v>3</v>
      </c>
      <c r="F3361" t="s">
        <v>12</v>
      </c>
      <c r="G3361">
        <v>1000000059</v>
      </c>
      <c r="H3361" t="s">
        <v>53</v>
      </c>
      <c r="I3361" s="2" t="s">
        <v>8</v>
      </c>
      <c r="J3361">
        <v>10000136</v>
      </c>
      <c r="K3361" t="s">
        <v>38</v>
      </c>
      <c r="M3361" s="3"/>
    </row>
    <row r="3362" spans="2:13" x14ac:dyDescent="0.2">
      <c r="B3362" s="1">
        <v>42939</v>
      </c>
      <c r="C3362">
        <v>2.6</v>
      </c>
      <c r="D3362" t="str">
        <f>_xlfn.TEXTJOIN($F$4,FALSE,源数据[[#This Row],[字段01]:[字段10]])</f>
        <v>湖南-长沙市-1000001649-圣大广商贸公司-茶饮-10000136-柠檬茶8---</v>
      </c>
      <c r="E3362" t="s">
        <v>3</v>
      </c>
      <c r="F3362" t="s">
        <v>12</v>
      </c>
      <c r="G3362">
        <v>1000001649</v>
      </c>
      <c r="H3362" t="s">
        <v>11</v>
      </c>
      <c r="I3362" s="2" t="s">
        <v>8</v>
      </c>
      <c r="J3362">
        <v>10000136</v>
      </c>
      <c r="K3362" t="s">
        <v>38</v>
      </c>
      <c r="M3362" s="3"/>
    </row>
    <row r="3363" spans="2:13" x14ac:dyDescent="0.2">
      <c r="B3363" s="1">
        <v>42939</v>
      </c>
      <c r="C3363">
        <v>3.8</v>
      </c>
      <c r="D3363" t="str">
        <f>_xlfn.TEXTJOIN($F$4,FALSE,源数据[[#This Row],[字段01]:[字段10]])</f>
        <v>湖南-长沙市-1000001649-圣大广商贸公司-汽水-50000113-百香果味汽水18---</v>
      </c>
      <c r="E3363" t="s">
        <v>3</v>
      </c>
      <c r="F3363" t="s">
        <v>12</v>
      </c>
      <c r="G3363">
        <v>1000001649</v>
      </c>
      <c r="H3363" t="s">
        <v>11</v>
      </c>
      <c r="I3363" s="2" t="s">
        <v>80</v>
      </c>
      <c r="J3363">
        <v>50000113</v>
      </c>
      <c r="K3363" t="s">
        <v>79</v>
      </c>
      <c r="M3363" s="3"/>
    </row>
    <row r="3364" spans="2:13" x14ac:dyDescent="0.2">
      <c r="B3364" s="1">
        <v>42939</v>
      </c>
      <c r="C3364">
        <v>35.6</v>
      </c>
      <c r="D3364" t="str">
        <f>_xlfn.TEXTJOIN($F$4,FALSE,源数据[[#This Row],[字段01]:[字段10]])</f>
        <v>湖南-株洲市-1000000072-正吉复商贸公司-茶饮-10000211-茉莉绿茶11---</v>
      </c>
      <c r="E3364" t="s">
        <v>3</v>
      </c>
      <c r="F3364" t="s">
        <v>7</v>
      </c>
      <c r="G3364">
        <v>1000000072</v>
      </c>
      <c r="H3364" t="s">
        <v>5</v>
      </c>
      <c r="I3364" s="2" t="s">
        <v>8</v>
      </c>
      <c r="J3364">
        <v>10000211</v>
      </c>
      <c r="K3364" t="s">
        <v>6</v>
      </c>
      <c r="M3364" s="3"/>
    </row>
    <row r="3365" spans="2:13" x14ac:dyDescent="0.2">
      <c r="B3365" s="1">
        <v>42939</v>
      </c>
      <c r="C3365">
        <v>38.299999999999997</v>
      </c>
      <c r="D3365" t="str">
        <f>_xlfn.TEXTJOIN($F$4,FALSE,源数据[[#This Row],[字段01]:[字段10]])</f>
        <v>湖南-株洲市-1000000072-正吉复商贸公司-茶饮-10000211-茉莉绿茶11---</v>
      </c>
      <c r="E3365" t="s">
        <v>3</v>
      </c>
      <c r="F3365" t="s">
        <v>7</v>
      </c>
      <c r="G3365">
        <v>1000000072</v>
      </c>
      <c r="H3365" t="s">
        <v>5</v>
      </c>
      <c r="I3365" s="2" t="s">
        <v>8</v>
      </c>
      <c r="J3365">
        <v>10000211</v>
      </c>
      <c r="K3365" t="s">
        <v>6</v>
      </c>
      <c r="M3365" s="3"/>
    </row>
    <row r="3366" spans="2:13" x14ac:dyDescent="0.2">
      <c r="B3366" s="1">
        <v>42939</v>
      </c>
      <c r="C3366">
        <v>5.3</v>
      </c>
      <c r="D3366" t="str">
        <f>_xlfn.TEXTJOIN($F$4,FALSE,源数据[[#This Row],[字段01]:[字段10]])</f>
        <v>江苏-镇江市-1000000047-寿鼎益商贸公司-茶饮-10000064-铁观音茶1---</v>
      </c>
      <c r="E3366" t="s">
        <v>20</v>
      </c>
      <c r="F3366" t="s">
        <v>33</v>
      </c>
      <c r="G3366">
        <v>1000000047</v>
      </c>
      <c r="H3366" t="s">
        <v>32</v>
      </c>
      <c r="I3366" s="2" t="s">
        <v>8</v>
      </c>
      <c r="J3366">
        <v>10000064</v>
      </c>
      <c r="K3366" t="s">
        <v>51</v>
      </c>
      <c r="M3366" s="3"/>
    </row>
    <row r="3367" spans="2:13" x14ac:dyDescent="0.2">
      <c r="B3367" s="1">
        <v>42939</v>
      </c>
      <c r="C3367">
        <v>20.8</v>
      </c>
      <c r="D3367" t="str">
        <f>_xlfn.TEXTJOIN($F$4,FALSE,源数据[[#This Row],[字段01]:[字段10]])</f>
        <v>江苏-镇江市-1000000047-寿鼎益商贸公司-茶饮-10000211-茉莉绿茶11---</v>
      </c>
      <c r="E3367" t="s">
        <v>20</v>
      </c>
      <c r="F3367" t="s">
        <v>33</v>
      </c>
      <c r="G3367">
        <v>1000000047</v>
      </c>
      <c r="H3367" t="s">
        <v>32</v>
      </c>
      <c r="I3367" s="2" t="s">
        <v>8</v>
      </c>
      <c r="J3367">
        <v>10000211</v>
      </c>
      <c r="K3367" t="s">
        <v>6</v>
      </c>
      <c r="M3367" s="3"/>
    </row>
    <row r="3368" spans="2:13" x14ac:dyDescent="0.2">
      <c r="B3368" s="1">
        <v>42940</v>
      </c>
      <c r="C3368">
        <v>69.900000000000006</v>
      </c>
      <c r="D3368" t="str">
        <f>_xlfn.TEXTJOIN($F$4,FALSE,源数据[[#This Row],[字段01]:[字段10]])</f>
        <v>河南-洛阳市区-1000001915-华宏仁商贸公司-茶饮-10000172-红茶16---</v>
      </c>
      <c r="E3368" t="s">
        <v>16</v>
      </c>
      <c r="F3368" t="s">
        <v>15</v>
      </c>
      <c r="G3368">
        <v>1000001915</v>
      </c>
      <c r="H3368" t="s">
        <v>13</v>
      </c>
      <c r="I3368" s="2" t="s">
        <v>8</v>
      </c>
      <c r="J3368">
        <v>10000172</v>
      </c>
      <c r="K3368" t="s">
        <v>14</v>
      </c>
      <c r="M3368" s="3"/>
    </row>
    <row r="3369" spans="2:13" x14ac:dyDescent="0.2">
      <c r="B3369" s="1">
        <v>42940</v>
      </c>
      <c r="C3369">
        <v>24.9</v>
      </c>
      <c r="D3369" t="str">
        <f>_xlfn.TEXTJOIN($F$4,FALSE,源数据[[#This Row],[字段01]:[字段10]])</f>
        <v>湖南-郴州市-1000002981-祥顺源商贸公司-茶饮-10000131-柠檬茶3---</v>
      </c>
      <c r="E3369" t="s">
        <v>3</v>
      </c>
      <c r="F3369" t="s">
        <v>10</v>
      </c>
      <c r="G3369">
        <v>1000002981</v>
      </c>
      <c r="H3369" t="s">
        <v>60</v>
      </c>
      <c r="I3369" s="2" t="s">
        <v>8</v>
      </c>
      <c r="J3369">
        <v>10000131</v>
      </c>
      <c r="K3369" t="s">
        <v>36</v>
      </c>
      <c r="M3369" s="3"/>
    </row>
    <row r="3370" spans="2:13" x14ac:dyDescent="0.2">
      <c r="B3370" s="1">
        <v>42940</v>
      </c>
      <c r="C3370">
        <v>10.199999999999999</v>
      </c>
      <c r="D3370" t="str">
        <f>_xlfn.TEXTJOIN($F$4,FALSE,源数据[[#This Row],[字段01]:[字段10]])</f>
        <v>湖南-郴州市-1000002981-祥顺源商贸公司-茶饮-10000131-柠檬茶3---</v>
      </c>
      <c r="E3370" t="s">
        <v>3</v>
      </c>
      <c r="F3370" t="s">
        <v>10</v>
      </c>
      <c r="G3370">
        <v>1000002981</v>
      </c>
      <c r="H3370" t="s">
        <v>60</v>
      </c>
      <c r="I3370" s="2" t="s">
        <v>8</v>
      </c>
      <c r="J3370">
        <v>10000131</v>
      </c>
      <c r="K3370" t="s">
        <v>36</v>
      </c>
      <c r="M3370" s="3"/>
    </row>
    <row r="3371" spans="2:13" x14ac:dyDescent="0.2">
      <c r="B3371" s="1">
        <v>42940</v>
      </c>
      <c r="C3371">
        <v>15.3</v>
      </c>
      <c r="D3371" t="str">
        <f>_xlfn.TEXTJOIN($F$4,FALSE,源数据[[#This Row],[字段01]:[字段10]])</f>
        <v>湖南-郴州市-1000002981-祥顺源商贸公司-茶饮-10000131-柠檬茶3---</v>
      </c>
      <c r="E3371" t="s">
        <v>3</v>
      </c>
      <c r="F3371" t="s">
        <v>10</v>
      </c>
      <c r="G3371">
        <v>1000002981</v>
      </c>
      <c r="H3371" t="s">
        <v>60</v>
      </c>
      <c r="I3371" s="2" t="s">
        <v>8</v>
      </c>
      <c r="J3371">
        <v>10000131</v>
      </c>
      <c r="K3371" t="s">
        <v>36</v>
      </c>
      <c r="M3371" s="3"/>
    </row>
    <row r="3372" spans="2:13" x14ac:dyDescent="0.2">
      <c r="B3372" s="1">
        <v>42940</v>
      </c>
      <c r="C3372">
        <v>12.3</v>
      </c>
      <c r="D3372" t="str">
        <f>_xlfn.TEXTJOIN($F$4,FALSE,源数据[[#This Row],[字段01]:[字段10]])</f>
        <v>湖南-郴州市-1000002981-祥顺源商贸公司-茶饮-20000099-拿铁奶茶2---</v>
      </c>
      <c r="E3372" t="s">
        <v>3</v>
      </c>
      <c r="F3372" t="s">
        <v>10</v>
      </c>
      <c r="G3372">
        <v>1000002981</v>
      </c>
      <c r="H3372" t="s">
        <v>60</v>
      </c>
      <c r="I3372" s="2" t="s">
        <v>8</v>
      </c>
      <c r="J3372">
        <v>20000099</v>
      </c>
      <c r="K3372" t="s">
        <v>18</v>
      </c>
      <c r="M3372" s="3"/>
    </row>
    <row r="3373" spans="2:13" x14ac:dyDescent="0.2">
      <c r="B3373" s="1">
        <v>42940</v>
      </c>
      <c r="C3373">
        <v>9.9</v>
      </c>
      <c r="D3373" t="str">
        <f>_xlfn.TEXTJOIN($F$4,FALSE,源数据[[#This Row],[字段01]:[字段10]])</f>
        <v>湖南-郴州市-1000002981-祥顺源商贸公司-茶饮-20000099-拿铁奶茶2---</v>
      </c>
      <c r="E3373" t="s">
        <v>3</v>
      </c>
      <c r="F3373" t="s">
        <v>10</v>
      </c>
      <c r="G3373">
        <v>1000002981</v>
      </c>
      <c r="H3373" t="s">
        <v>60</v>
      </c>
      <c r="I3373" s="2" t="s">
        <v>8</v>
      </c>
      <c r="J3373">
        <v>20000099</v>
      </c>
      <c r="K3373" t="s">
        <v>18</v>
      </c>
      <c r="M3373" s="3"/>
    </row>
    <row r="3374" spans="2:13" x14ac:dyDescent="0.2">
      <c r="B3374" s="1">
        <v>42940</v>
      </c>
      <c r="C3374">
        <v>15.2</v>
      </c>
      <c r="D3374" t="str">
        <f>_xlfn.TEXTJOIN($F$4,FALSE,源数据[[#This Row],[字段01]:[字段10]])</f>
        <v>湖南-郴州市-1000002981-祥顺源商贸公司-茶饮-20000099-拿铁奶茶2---</v>
      </c>
      <c r="E3374" t="s">
        <v>3</v>
      </c>
      <c r="F3374" t="s">
        <v>10</v>
      </c>
      <c r="G3374">
        <v>1000002981</v>
      </c>
      <c r="H3374" t="s">
        <v>60</v>
      </c>
      <c r="I3374" s="2" t="s">
        <v>8</v>
      </c>
      <c r="J3374">
        <v>20000099</v>
      </c>
      <c r="K3374" t="s">
        <v>18</v>
      </c>
      <c r="M3374" s="3"/>
    </row>
    <row r="3375" spans="2:13" x14ac:dyDescent="0.2">
      <c r="B3375" s="1">
        <v>42940</v>
      </c>
      <c r="C3375">
        <v>25.3</v>
      </c>
      <c r="D3375" t="str">
        <f>_xlfn.TEXTJOIN($F$4,FALSE,源数据[[#This Row],[字段01]:[字段10]])</f>
        <v>湖南-郴州市-1000002981-祥顺源商贸公司-汽水-50000113-百香果味汽水18---</v>
      </c>
      <c r="E3375" t="s">
        <v>3</v>
      </c>
      <c r="F3375" t="s">
        <v>10</v>
      </c>
      <c r="G3375">
        <v>1000002981</v>
      </c>
      <c r="H3375" t="s">
        <v>60</v>
      </c>
      <c r="I3375" s="2" t="s">
        <v>80</v>
      </c>
      <c r="J3375">
        <v>50000113</v>
      </c>
      <c r="K3375" t="s">
        <v>79</v>
      </c>
      <c r="M3375" s="3"/>
    </row>
    <row r="3376" spans="2:13" x14ac:dyDescent="0.2">
      <c r="B3376" s="1">
        <v>42940</v>
      </c>
      <c r="C3376">
        <v>28.9</v>
      </c>
      <c r="D3376" t="str">
        <f>_xlfn.TEXTJOIN($F$4,FALSE,源数据[[#This Row],[字段01]:[字段10]])</f>
        <v>湖南-郴州市-1000002981-祥顺源商贸公司-汽水-50000113-百香果味汽水18---</v>
      </c>
      <c r="E3376" t="s">
        <v>3</v>
      </c>
      <c r="F3376" t="s">
        <v>10</v>
      </c>
      <c r="G3376">
        <v>1000002981</v>
      </c>
      <c r="H3376" t="s">
        <v>60</v>
      </c>
      <c r="I3376" s="2" t="s">
        <v>80</v>
      </c>
      <c r="J3376">
        <v>50000113</v>
      </c>
      <c r="K3376" t="s">
        <v>79</v>
      </c>
      <c r="M3376" s="3"/>
    </row>
    <row r="3377" spans="2:13" x14ac:dyDescent="0.2">
      <c r="B3377" s="1">
        <v>42940</v>
      </c>
      <c r="C3377">
        <v>2.2999999999999998</v>
      </c>
      <c r="D3377" t="str">
        <f>_xlfn.TEXTJOIN($F$4,FALSE,源数据[[#This Row],[字段01]:[字段10]])</f>
        <v>湖南-郴州市-1000002981-祥顺源商贸公司-饮用水-30000011-矿泉水11---</v>
      </c>
      <c r="E3377" t="s">
        <v>3</v>
      </c>
      <c r="F3377" t="s">
        <v>10</v>
      </c>
      <c r="G3377">
        <v>1000002981</v>
      </c>
      <c r="H3377" t="s">
        <v>60</v>
      </c>
      <c r="I3377" s="2" t="s">
        <v>4</v>
      </c>
      <c r="J3377">
        <v>30000011</v>
      </c>
      <c r="K3377" t="s">
        <v>1</v>
      </c>
      <c r="M3377" s="3"/>
    </row>
    <row r="3378" spans="2:13" x14ac:dyDescent="0.2">
      <c r="B3378" s="1">
        <v>42940</v>
      </c>
      <c r="C3378">
        <v>56.1</v>
      </c>
      <c r="D3378" t="str">
        <f>_xlfn.TEXTJOIN($F$4,FALSE,源数据[[#This Row],[字段01]:[字段10]])</f>
        <v>湖南-郴州市-1000002985-寿贵盛商贸公司-茶饮-10000211-茉莉绿茶11---</v>
      </c>
      <c r="E3378" t="s">
        <v>3</v>
      </c>
      <c r="F3378" t="s">
        <v>10</v>
      </c>
      <c r="G3378">
        <v>1000002985</v>
      </c>
      <c r="H3378" t="s">
        <v>45</v>
      </c>
      <c r="I3378" s="2" t="s">
        <v>8</v>
      </c>
      <c r="J3378">
        <v>10000211</v>
      </c>
      <c r="K3378" t="s">
        <v>6</v>
      </c>
      <c r="M3378" s="3"/>
    </row>
    <row r="3379" spans="2:13" x14ac:dyDescent="0.2">
      <c r="B3379" s="1">
        <v>42940</v>
      </c>
      <c r="C3379">
        <v>43</v>
      </c>
      <c r="D3379" t="str">
        <f>_xlfn.TEXTJOIN($F$4,FALSE,源数据[[#This Row],[字段01]:[字段10]])</f>
        <v>湖南-邵阳市-1000001502-裕协康商贸公司-茶饮-10000211-茉莉绿茶11---</v>
      </c>
      <c r="E3379" t="s">
        <v>3</v>
      </c>
      <c r="F3379" t="s">
        <v>55</v>
      </c>
      <c r="G3379">
        <v>1000001502</v>
      </c>
      <c r="H3379" t="s">
        <v>54</v>
      </c>
      <c r="I3379" s="2" t="s">
        <v>8</v>
      </c>
      <c r="J3379">
        <v>10000211</v>
      </c>
      <c r="K3379" t="s">
        <v>6</v>
      </c>
      <c r="M3379" s="3"/>
    </row>
    <row r="3380" spans="2:13" x14ac:dyDescent="0.2">
      <c r="B3380" s="1">
        <v>42940</v>
      </c>
      <c r="C3380">
        <v>67.7</v>
      </c>
      <c r="D3380" t="str">
        <f>_xlfn.TEXTJOIN($F$4,FALSE,源数据[[#This Row],[字段01]:[字段10]])</f>
        <v>湖南-长沙市-1000000059-厚飞康商贸公司-茶饮-10000131-柠檬茶3---</v>
      </c>
      <c r="E3380" t="s">
        <v>3</v>
      </c>
      <c r="F3380" t="s">
        <v>12</v>
      </c>
      <c r="G3380">
        <v>1000000059</v>
      </c>
      <c r="H3380" t="s">
        <v>53</v>
      </c>
      <c r="I3380" s="2" t="s">
        <v>8</v>
      </c>
      <c r="J3380">
        <v>10000131</v>
      </c>
      <c r="K3380" t="s">
        <v>36</v>
      </c>
      <c r="M3380" s="3"/>
    </row>
    <row r="3381" spans="2:13" x14ac:dyDescent="0.2">
      <c r="B3381" s="1">
        <v>42940</v>
      </c>
      <c r="C3381">
        <v>37.299999999999997</v>
      </c>
      <c r="D3381" t="str">
        <f>_xlfn.TEXTJOIN($F$4,FALSE,源数据[[#This Row],[字段01]:[字段10]])</f>
        <v>湖南-株洲市-1000000072-正吉复商贸公司-茶饮-10000211-茉莉绿茶11---</v>
      </c>
      <c r="E3381" t="s">
        <v>3</v>
      </c>
      <c r="F3381" t="s">
        <v>7</v>
      </c>
      <c r="G3381">
        <v>1000000072</v>
      </c>
      <c r="H3381" t="s">
        <v>5</v>
      </c>
      <c r="I3381" s="2" t="s">
        <v>8</v>
      </c>
      <c r="J3381">
        <v>10000211</v>
      </c>
      <c r="K3381" t="s">
        <v>6</v>
      </c>
      <c r="M3381" s="3"/>
    </row>
    <row r="3382" spans="2:13" x14ac:dyDescent="0.2">
      <c r="B3382" s="1">
        <v>42940</v>
      </c>
      <c r="C3382">
        <v>8.4</v>
      </c>
      <c r="D3382" t="str">
        <f>_xlfn.TEXTJOIN($F$4,FALSE,源数据[[#This Row],[字段01]:[字段10]])</f>
        <v>江苏-常州市-1000001133-厚弘优商贸公司-茶饮-10000111-茉莉花茶3---</v>
      </c>
      <c r="E3382" t="s">
        <v>20</v>
      </c>
      <c r="F3382" t="s">
        <v>44</v>
      </c>
      <c r="G3382">
        <v>1000001133</v>
      </c>
      <c r="H3382" t="s">
        <v>43</v>
      </c>
      <c r="I3382" s="2" t="s">
        <v>8</v>
      </c>
      <c r="J3382">
        <v>10000111</v>
      </c>
      <c r="K3382" t="s">
        <v>35</v>
      </c>
      <c r="M3382" s="3"/>
    </row>
    <row r="3383" spans="2:13" x14ac:dyDescent="0.2">
      <c r="B3383" s="1">
        <v>42940</v>
      </c>
      <c r="C3383">
        <v>47.2</v>
      </c>
      <c r="D3383" t="str">
        <f>_xlfn.TEXTJOIN($F$4,FALSE,源数据[[#This Row],[字段01]:[字段10]])</f>
        <v>江苏-苏州市-1000000101-美协旺商贸公司-茶饮-10000078-铁观音茶15---</v>
      </c>
      <c r="E3383" t="s">
        <v>20</v>
      </c>
      <c r="F3383" t="s">
        <v>27</v>
      </c>
      <c r="G3383">
        <v>1000000101</v>
      </c>
      <c r="H3383" t="s">
        <v>37</v>
      </c>
      <c r="I3383" s="2" t="s">
        <v>8</v>
      </c>
      <c r="J3383">
        <v>10000078</v>
      </c>
      <c r="K3383" t="s">
        <v>28</v>
      </c>
      <c r="M3383" s="3"/>
    </row>
    <row r="3384" spans="2:13" x14ac:dyDescent="0.2">
      <c r="B3384" s="1">
        <v>42940</v>
      </c>
      <c r="C3384">
        <v>13.6</v>
      </c>
      <c r="D3384" t="str">
        <f>_xlfn.TEXTJOIN($F$4,FALSE,源数据[[#This Row],[字段01]:[字段10]])</f>
        <v>江苏-无锡市-1000000046-多福复商贸公司-茶饮-10000064-铁观音茶1---</v>
      </c>
      <c r="E3384" t="s">
        <v>20</v>
      </c>
      <c r="F3384" t="s">
        <v>52</v>
      </c>
      <c r="G3384">
        <v>1000000046</v>
      </c>
      <c r="H3384" t="s">
        <v>50</v>
      </c>
      <c r="I3384" s="2" t="s">
        <v>8</v>
      </c>
      <c r="J3384">
        <v>10000064</v>
      </c>
      <c r="K3384" t="s">
        <v>51</v>
      </c>
      <c r="M3384" s="3"/>
    </row>
    <row r="3385" spans="2:13" x14ac:dyDescent="0.2">
      <c r="B3385" s="1">
        <v>42940</v>
      </c>
      <c r="C3385">
        <v>10.4</v>
      </c>
      <c r="D3385" t="str">
        <f>_xlfn.TEXTJOIN($F$4,FALSE,源数据[[#This Row],[字段01]:[字段10]])</f>
        <v>江苏-无锡市-1000000046-多福复商贸公司-茶饮-10000064-铁观音茶1---</v>
      </c>
      <c r="E3385" t="s">
        <v>20</v>
      </c>
      <c r="F3385" t="s">
        <v>52</v>
      </c>
      <c r="G3385">
        <v>1000000046</v>
      </c>
      <c r="H3385" t="s">
        <v>50</v>
      </c>
      <c r="I3385" s="2" t="s">
        <v>8</v>
      </c>
      <c r="J3385">
        <v>10000064</v>
      </c>
      <c r="K3385" t="s">
        <v>51</v>
      </c>
      <c r="M3385" s="3"/>
    </row>
    <row r="3386" spans="2:13" x14ac:dyDescent="0.2">
      <c r="B3386" s="1">
        <v>42940</v>
      </c>
      <c r="C3386">
        <v>2.4</v>
      </c>
      <c r="D3386" t="str">
        <f>_xlfn.TEXTJOIN($F$4,FALSE,源数据[[#This Row],[字段01]:[字段10]])</f>
        <v>江苏-无锡市-1000000046-多福复商贸公司-茶饮-10000078-铁观音茶15---</v>
      </c>
      <c r="E3386" t="s">
        <v>20</v>
      </c>
      <c r="F3386" t="s">
        <v>52</v>
      </c>
      <c r="G3386">
        <v>1000000046</v>
      </c>
      <c r="H3386" t="s">
        <v>50</v>
      </c>
      <c r="I3386" s="2" t="s">
        <v>8</v>
      </c>
      <c r="J3386">
        <v>10000078</v>
      </c>
      <c r="K3386" t="s">
        <v>28</v>
      </c>
      <c r="M3386" s="3"/>
    </row>
    <row r="3387" spans="2:13" x14ac:dyDescent="0.2">
      <c r="B3387" s="1">
        <v>42940</v>
      </c>
      <c r="C3387">
        <v>4.2</v>
      </c>
      <c r="D3387" t="str">
        <f>_xlfn.TEXTJOIN($F$4,FALSE,源数据[[#This Row],[字段01]:[字段10]])</f>
        <v>江苏-无锡市-1000000046-多福复商贸公司-茶饮-10000078-铁观音茶15---</v>
      </c>
      <c r="E3387" t="s">
        <v>20</v>
      </c>
      <c r="F3387" t="s">
        <v>52</v>
      </c>
      <c r="G3387">
        <v>1000000046</v>
      </c>
      <c r="H3387" t="s">
        <v>50</v>
      </c>
      <c r="I3387" s="2" t="s">
        <v>8</v>
      </c>
      <c r="J3387">
        <v>10000078</v>
      </c>
      <c r="K3387" t="s">
        <v>28</v>
      </c>
      <c r="M3387" s="3"/>
    </row>
    <row r="3388" spans="2:13" x14ac:dyDescent="0.2">
      <c r="B3388" s="1">
        <v>42940</v>
      </c>
      <c r="C3388">
        <v>8.4</v>
      </c>
      <c r="D3388" t="str">
        <f>_xlfn.TEXTJOIN($F$4,FALSE,源数据[[#This Row],[字段01]:[字段10]])</f>
        <v>江苏-无锡市-1000000046-多福复商贸公司-茶饮-10000111-茉莉花茶3---</v>
      </c>
      <c r="E3388" t="s">
        <v>20</v>
      </c>
      <c r="F3388" t="s">
        <v>52</v>
      </c>
      <c r="G3388">
        <v>1000000046</v>
      </c>
      <c r="H3388" t="s">
        <v>50</v>
      </c>
      <c r="I3388" s="2" t="s">
        <v>8</v>
      </c>
      <c r="J3388">
        <v>10000111</v>
      </c>
      <c r="K3388" t="s">
        <v>35</v>
      </c>
      <c r="M3388" s="3"/>
    </row>
    <row r="3389" spans="2:13" x14ac:dyDescent="0.2">
      <c r="B3389" s="1">
        <v>42940</v>
      </c>
      <c r="C3389">
        <v>28.1</v>
      </c>
      <c r="D3389" t="str">
        <f>_xlfn.TEXTJOIN($F$4,FALSE,源数据[[#This Row],[字段01]:[字段10]])</f>
        <v>江苏-无锡市-1000000046-多福复商贸公司-茶饮-10000172-红茶16---</v>
      </c>
      <c r="E3389" t="s">
        <v>20</v>
      </c>
      <c r="F3389" t="s">
        <v>52</v>
      </c>
      <c r="G3389">
        <v>1000000046</v>
      </c>
      <c r="H3389" t="s">
        <v>50</v>
      </c>
      <c r="I3389" s="2" t="s">
        <v>8</v>
      </c>
      <c r="J3389">
        <v>10000172</v>
      </c>
      <c r="K3389" t="s">
        <v>14</v>
      </c>
      <c r="M3389" s="3"/>
    </row>
    <row r="3390" spans="2:13" x14ac:dyDescent="0.2">
      <c r="B3390" s="1">
        <v>42941</v>
      </c>
      <c r="C3390">
        <v>26.2</v>
      </c>
      <c r="D3390" t="str">
        <f>_xlfn.TEXTJOIN($F$4,FALSE,源数据[[#This Row],[字段01]:[字段10]])</f>
        <v>安徽-合肥市-1000000931-百安欣商贸公司-茶饮-10000182-麦茶3---</v>
      </c>
      <c r="E3390" t="s">
        <v>41</v>
      </c>
      <c r="F3390" t="s">
        <v>40</v>
      </c>
      <c r="G3390">
        <v>1000000931</v>
      </c>
      <c r="H3390" t="s">
        <v>39</v>
      </c>
      <c r="I3390" s="2" t="s">
        <v>8</v>
      </c>
      <c r="J3390">
        <v>10000182</v>
      </c>
      <c r="K3390" t="s">
        <v>29</v>
      </c>
      <c r="M3390" s="3"/>
    </row>
    <row r="3391" spans="2:13" x14ac:dyDescent="0.2">
      <c r="B3391" s="1">
        <v>42941</v>
      </c>
      <c r="C3391">
        <v>17.399999999999999</v>
      </c>
      <c r="D3391" t="str">
        <f>_xlfn.TEXTJOIN($F$4,FALSE,源数据[[#This Row],[字段01]:[字段10]])</f>
        <v>安徽-合肥市-1000001014-义浩安商贸公司-茶饮-10000078-铁观音茶15---</v>
      </c>
      <c r="E3391" t="s">
        <v>41</v>
      </c>
      <c r="F3391" t="s">
        <v>40</v>
      </c>
      <c r="G3391">
        <v>1000001014</v>
      </c>
      <c r="H3391" t="s">
        <v>42</v>
      </c>
      <c r="I3391" s="2" t="s">
        <v>8</v>
      </c>
      <c r="J3391">
        <v>10000078</v>
      </c>
      <c r="K3391" t="s">
        <v>28</v>
      </c>
      <c r="M3391" s="3"/>
    </row>
    <row r="3392" spans="2:13" x14ac:dyDescent="0.2">
      <c r="B3392" s="1">
        <v>42941</v>
      </c>
      <c r="C3392">
        <v>21.1</v>
      </c>
      <c r="D3392" t="str">
        <f>_xlfn.TEXTJOIN($F$4,FALSE,源数据[[#This Row],[字段01]:[字段10]])</f>
        <v>安徽-合肥市-1000001014-义浩安商贸公司-茶饮-20000099-拿铁奶茶2---</v>
      </c>
      <c r="E3392" t="s">
        <v>41</v>
      </c>
      <c r="F3392" t="s">
        <v>40</v>
      </c>
      <c r="G3392">
        <v>1000001014</v>
      </c>
      <c r="H3392" t="s">
        <v>42</v>
      </c>
      <c r="I3392" s="2" t="s">
        <v>8</v>
      </c>
      <c r="J3392">
        <v>20000099</v>
      </c>
      <c r="K3392" t="s">
        <v>18</v>
      </c>
      <c r="M3392" s="3"/>
    </row>
    <row r="3393" spans="2:13" x14ac:dyDescent="0.2">
      <c r="B3393" s="1">
        <v>42941</v>
      </c>
      <c r="C3393">
        <v>2.8</v>
      </c>
      <c r="D3393" t="str">
        <f>_xlfn.TEXTJOIN($F$4,FALSE,源数据[[#This Row],[字段01]:[字段10]])</f>
        <v>安徽-芜湖市-1000003187-如中寿商贸公司-茶饮-10000078-铁观音茶15---</v>
      </c>
      <c r="E3393" t="s">
        <v>41</v>
      </c>
      <c r="F3393" t="s">
        <v>76</v>
      </c>
      <c r="G3393">
        <v>1000003187</v>
      </c>
      <c r="H3393" t="s">
        <v>75</v>
      </c>
      <c r="I3393" s="2" t="s">
        <v>8</v>
      </c>
      <c r="J3393">
        <v>10000078</v>
      </c>
      <c r="K3393" t="s">
        <v>28</v>
      </c>
      <c r="M3393" s="3"/>
    </row>
    <row r="3394" spans="2:13" x14ac:dyDescent="0.2">
      <c r="B3394" s="1">
        <v>42941</v>
      </c>
      <c r="C3394">
        <v>5.5</v>
      </c>
      <c r="D3394" t="str">
        <f>_xlfn.TEXTJOIN($F$4,FALSE,源数据[[#This Row],[字段01]:[字段10]])</f>
        <v>湖南-常德市-1000000281-宝飞圣商贸公司-茶饮-10000136-柠檬茶8---</v>
      </c>
      <c r="E3394" t="s">
        <v>3</v>
      </c>
      <c r="F3394" t="s">
        <v>73</v>
      </c>
      <c r="G3394">
        <v>1000000281</v>
      </c>
      <c r="H3394" t="s">
        <v>72</v>
      </c>
      <c r="I3394" s="2" t="s">
        <v>8</v>
      </c>
      <c r="J3394">
        <v>10000136</v>
      </c>
      <c r="K3394" t="s">
        <v>38</v>
      </c>
      <c r="M3394" s="3"/>
    </row>
    <row r="3395" spans="2:13" x14ac:dyDescent="0.2">
      <c r="B3395" s="1">
        <v>42941</v>
      </c>
      <c r="C3395">
        <v>33.299999999999997</v>
      </c>
      <c r="D3395" t="str">
        <f>_xlfn.TEXTJOIN($F$4,FALSE,源数据[[#This Row],[字段01]:[字段10]])</f>
        <v>湖南-常德市-1000000281-宝飞圣商贸公司-汽水-50000113-百香果味汽水18---</v>
      </c>
      <c r="E3395" t="s">
        <v>3</v>
      </c>
      <c r="F3395" t="s">
        <v>73</v>
      </c>
      <c r="G3395">
        <v>1000000281</v>
      </c>
      <c r="H3395" t="s">
        <v>72</v>
      </c>
      <c r="I3395" s="2" t="s">
        <v>80</v>
      </c>
      <c r="J3395">
        <v>50000113</v>
      </c>
      <c r="K3395" t="s">
        <v>79</v>
      </c>
      <c r="M3395" s="3"/>
    </row>
    <row r="3396" spans="2:13" x14ac:dyDescent="0.2">
      <c r="B3396" s="1">
        <v>42941</v>
      </c>
      <c r="C3396">
        <v>60.5</v>
      </c>
      <c r="D3396" t="str">
        <f>_xlfn.TEXTJOIN($F$4,FALSE,源数据[[#This Row],[字段01]:[字段10]])</f>
        <v>湖南-长沙市-1000000059-厚飞康商贸公司-茶饮-10000064-铁观音茶1---</v>
      </c>
      <c r="E3396" t="s">
        <v>3</v>
      </c>
      <c r="F3396" t="s">
        <v>12</v>
      </c>
      <c r="G3396">
        <v>1000000059</v>
      </c>
      <c r="H3396" t="s">
        <v>53</v>
      </c>
      <c r="I3396" s="2" t="s">
        <v>8</v>
      </c>
      <c r="J3396">
        <v>10000064</v>
      </c>
      <c r="K3396" t="s">
        <v>51</v>
      </c>
      <c r="M3396" s="3"/>
    </row>
    <row r="3397" spans="2:13" x14ac:dyDescent="0.2">
      <c r="B3397" s="1">
        <v>42941</v>
      </c>
      <c r="C3397">
        <v>68.400000000000006</v>
      </c>
      <c r="D3397" t="str">
        <f>_xlfn.TEXTJOIN($F$4,FALSE,源数据[[#This Row],[字段01]:[字段10]])</f>
        <v>湖南-长沙市-1000000059-厚飞康商贸公司-茶饮-10000131-柠檬茶3---</v>
      </c>
      <c r="E3397" t="s">
        <v>3</v>
      </c>
      <c r="F3397" t="s">
        <v>12</v>
      </c>
      <c r="G3397">
        <v>1000000059</v>
      </c>
      <c r="H3397" t="s">
        <v>53</v>
      </c>
      <c r="I3397" s="2" t="s">
        <v>8</v>
      </c>
      <c r="J3397">
        <v>10000131</v>
      </c>
      <c r="K3397" t="s">
        <v>36</v>
      </c>
      <c r="M3397" s="3"/>
    </row>
    <row r="3398" spans="2:13" x14ac:dyDescent="0.2">
      <c r="B3398" s="1">
        <v>42941</v>
      </c>
      <c r="C3398">
        <v>68.599999999999994</v>
      </c>
      <c r="D3398" t="str">
        <f>_xlfn.TEXTJOIN($F$4,FALSE,源数据[[#This Row],[字段01]:[字段10]])</f>
        <v>湖南-长沙市-1000000059-厚飞康商贸公司-茶饮-10000131-柠檬茶3---</v>
      </c>
      <c r="E3398" t="s">
        <v>3</v>
      </c>
      <c r="F3398" t="s">
        <v>12</v>
      </c>
      <c r="G3398">
        <v>1000000059</v>
      </c>
      <c r="H3398" t="s">
        <v>53</v>
      </c>
      <c r="I3398" s="2" t="s">
        <v>8</v>
      </c>
      <c r="J3398">
        <v>10000131</v>
      </c>
      <c r="K3398" t="s">
        <v>36</v>
      </c>
      <c r="M3398" s="3"/>
    </row>
    <row r="3399" spans="2:13" x14ac:dyDescent="0.2">
      <c r="B3399" s="1">
        <v>42941</v>
      </c>
      <c r="C3399">
        <v>68.5</v>
      </c>
      <c r="D3399" t="str">
        <f>_xlfn.TEXTJOIN($F$4,FALSE,源数据[[#This Row],[字段01]:[字段10]])</f>
        <v>湖南-长沙市-1000000059-厚飞康商贸公司-茶饮-10000131-柠檬茶3---</v>
      </c>
      <c r="E3399" t="s">
        <v>3</v>
      </c>
      <c r="F3399" t="s">
        <v>12</v>
      </c>
      <c r="G3399">
        <v>1000000059</v>
      </c>
      <c r="H3399" t="s">
        <v>53</v>
      </c>
      <c r="I3399" s="2" t="s">
        <v>8</v>
      </c>
      <c r="J3399">
        <v>10000131</v>
      </c>
      <c r="K3399" t="s">
        <v>36</v>
      </c>
      <c r="M3399" s="3"/>
    </row>
    <row r="3400" spans="2:13" x14ac:dyDescent="0.2">
      <c r="B3400" s="1">
        <v>42941</v>
      </c>
      <c r="C3400">
        <v>60.3</v>
      </c>
      <c r="D3400" t="str">
        <f>_xlfn.TEXTJOIN($F$4,FALSE,源数据[[#This Row],[字段01]:[字段10]])</f>
        <v>湖南-长沙市-1000000059-厚飞康商贸公司-果汁-40000080-芒果汁6---</v>
      </c>
      <c r="E3400" t="s">
        <v>3</v>
      </c>
      <c r="F3400" t="s">
        <v>12</v>
      </c>
      <c r="G3400">
        <v>1000000059</v>
      </c>
      <c r="H3400" t="s">
        <v>53</v>
      </c>
      <c r="I3400" s="2" t="s">
        <v>24</v>
      </c>
      <c r="J3400">
        <v>40000080</v>
      </c>
      <c r="K3400" t="s">
        <v>65</v>
      </c>
      <c r="M3400" s="3"/>
    </row>
    <row r="3401" spans="2:13" x14ac:dyDescent="0.2">
      <c r="B3401" s="1">
        <v>42941</v>
      </c>
      <c r="C3401">
        <v>3.8</v>
      </c>
      <c r="D3401" t="str">
        <f>_xlfn.TEXTJOIN($F$4,FALSE,源数据[[#This Row],[字段01]:[字段10]])</f>
        <v>江苏-常州市-1000001133-厚弘优商贸公司-汽水-50000113-百香果味汽水18---</v>
      </c>
      <c r="E3401" t="s">
        <v>20</v>
      </c>
      <c r="F3401" t="s">
        <v>44</v>
      </c>
      <c r="G3401">
        <v>1000001133</v>
      </c>
      <c r="H3401" t="s">
        <v>43</v>
      </c>
      <c r="I3401" s="2" t="s">
        <v>80</v>
      </c>
      <c r="J3401">
        <v>50000113</v>
      </c>
      <c r="K3401" t="s">
        <v>79</v>
      </c>
      <c r="M3401" s="3"/>
    </row>
    <row r="3402" spans="2:13" x14ac:dyDescent="0.2">
      <c r="B3402" s="1">
        <v>42941</v>
      </c>
      <c r="C3402">
        <v>15.8</v>
      </c>
      <c r="D3402" t="str">
        <f>_xlfn.TEXTJOIN($F$4,FALSE,源数据[[#This Row],[字段01]:[字段10]])</f>
        <v>江苏-南京市区-1000000018-久多厚商贸公司-茶饮-10000064-铁观音茶1---</v>
      </c>
      <c r="E3402" t="s">
        <v>20</v>
      </c>
      <c r="F3402" t="s">
        <v>47</v>
      </c>
      <c r="G3402">
        <v>1000000018</v>
      </c>
      <c r="H3402" t="s">
        <v>46</v>
      </c>
      <c r="I3402" s="2" t="s">
        <v>8</v>
      </c>
      <c r="J3402">
        <v>10000064</v>
      </c>
      <c r="K3402" t="s">
        <v>51</v>
      </c>
      <c r="M3402" s="3"/>
    </row>
    <row r="3403" spans="2:13" x14ac:dyDescent="0.2">
      <c r="B3403" s="1">
        <v>42941</v>
      </c>
      <c r="C3403">
        <v>12.2</v>
      </c>
      <c r="D3403" t="str">
        <f>_xlfn.TEXTJOIN($F$4,FALSE,源数据[[#This Row],[字段01]:[字段10]])</f>
        <v>江苏-南京市区-1000000018-久多厚商贸公司-茶饮-10000078-铁观音茶15---</v>
      </c>
      <c r="E3403" t="s">
        <v>20</v>
      </c>
      <c r="F3403" t="s">
        <v>47</v>
      </c>
      <c r="G3403">
        <v>1000000018</v>
      </c>
      <c r="H3403" t="s">
        <v>46</v>
      </c>
      <c r="I3403" s="2" t="s">
        <v>8</v>
      </c>
      <c r="J3403">
        <v>10000078</v>
      </c>
      <c r="K3403" t="s">
        <v>28</v>
      </c>
      <c r="M3403" s="3"/>
    </row>
    <row r="3404" spans="2:13" x14ac:dyDescent="0.2">
      <c r="B3404" s="1">
        <v>42941</v>
      </c>
      <c r="C3404">
        <v>8.1</v>
      </c>
      <c r="D3404" t="str">
        <f>_xlfn.TEXTJOIN($F$4,FALSE,源数据[[#This Row],[字段01]:[字段10]])</f>
        <v>江苏-南京市区-1000000018-久多厚商贸公司-茶饮-10000131-柠檬茶3---</v>
      </c>
      <c r="E3404" t="s">
        <v>20</v>
      </c>
      <c r="F3404" t="s">
        <v>47</v>
      </c>
      <c r="G3404">
        <v>1000000018</v>
      </c>
      <c r="H3404" t="s">
        <v>46</v>
      </c>
      <c r="I3404" s="2" t="s">
        <v>8</v>
      </c>
      <c r="J3404">
        <v>10000131</v>
      </c>
      <c r="K3404" t="s">
        <v>36</v>
      </c>
      <c r="M3404" s="3"/>
    </row>
    <row r="3405" spans="2:13" x14ac:dyDescent="0.2">
      <c r="B3405" s="1">
        <v>42942</v>
      </c>
      <c r="C3405">
        <v>29.1</v>
      </c>
      <c r="D3405" t="str">
        <f>_xlfn.TEXTJOIN($F$4,FALSE,源数据[[#This Row],[字段01]:[字段10]])</f>
        <v>湖南-常德市-1000000281-宝飞圣商贸公司-汽水-50000113-百香果味汽水18---</v>
      </c>
      <c r="E3405" t="s">
        <v>3</v>
      </c>
      <c r="F3405" t="s">
        <v>73</v>
      </c>
      <c r="G3405">
        <v>1000000281</v>
      </c>
      <c r="H3405" t="s">
        <v>72</v>
      </c>
      <c r="I3405" s="2" t="s">
        <v>80</v>
      </c>
      <c r="J3405">
        <v>50000113</v>
      </c>
      <c r="K3405" t="s">
        <v>79</v>
      </c>
      <c r="M3405" s="3"/>
    </row>
    <row r="3406" spans="2:13" x14ac:dyDescent="0.2">
      <c r="B3406" s="1">
        <v>42942</v>
      </c>
      <c r="C3406">
        <v>11.6</v>
      </c>
      <c r="D3406" t="str">
        <f>_xlfn.TEXTJOIN($F$4,FALSE,源数据[[#This Row],[字段01]:[字段10]])</f>
        <v>湖南-常德市-1000000281-宝飞圣商贸公司-饮用水-30000011-矿泉水11---</v>
      </c>
      <c r="E3406" t="s">
        <v>3</v>
      </c>
      <c r="F3406" t="s">
        <v>73</v>
      </c>
      <c r="G3406">
        <v>1000000281</v>
      </c>
      <c r="H3406" t="s">
        <v>72</v>
      </c>
      <c r="I3406" s="2" t="s">
        <v>4</v>
      </c>
      <c r="J3406">
        <v>30000011</v>
      </c>
      <c r="K3406" t="s">
        <v>1</v>
      </c>
      <c r="M3406" s="3"/>
    </row>
    <row r="3407" spans="2:13" x14ac:dyDescent="0.2">
      <c r="B3407" s="1">
        <v>42942</v>
      </c>
      <c r="C3407">
        <v>38.4</v>
      </c>
      <c r="D3407" t="str">
        <f>_xlfn.TEXTJOIN($F$4,FALSE,源数据[[#This Row],[字段01]:[字段10]])</f>
        <v>湖南-郴州市-1000002981-祥顺源商贸公司-茶饮-10000211-茉莉绿茶11---</v>
      </c>
      <c r="E3407" t="s">
        <v>3</v>
      </c>
      <c r="F3407" t="s">
        <v>10</v>
      </c>
      <c r="G3407">
        <v>1000002981</v>
      </c>
      <c r="H3407" t="s">
        <v>60</v>
      </c>
      <c r="I3407" s="2" t="s">
        <v>8</v>
      </c>
      <c r="J3407">
        <v>10000211</v>
      </c>
      <c r="K3407" t="s">
        <v>6</v>
      </c>
      <c r="M3407" s="3"/>
    </row>
    <row r="3408" spans="2:13" x14ac:dyDescent="0.2">
      <c r="B3408" s="1">
        <v>42942</v>
      </c>
      <c r="C3408">
        <v>11.4</v>
      </c>
      <c r="D3408" t="str">
        <f>_xlfn.TEXTJOIN($F$4,FALSE,源数据[[#This Row],[字段01]:[字段10]])</f>
        <v>湖南-张家界市-1000000192-正贵荣商贸公司-茶饮-10000064-铁观音茶1---</v>
      </c>
      <c r="E3408" t="s">
        <v>3</v>
      </c>
      <c r="F3408" t="s">
        <v>57</v>
      </c>
      <c r="G3408">
        <v>1000000192</v>
      </c>
      <c r="H3408" t="s">
        <v>56</v>
      </c>
      <c r="I3408" s="2" t="s">
        <v>8</v>
      </c>
      <c r="J3408">
        <v>10000064</v>
      </c>
      <c r="K3408" t="s">
        <v>51</v>
      </c>
      <c r="M3408" s="3"/>
    </row>
    <row r="3409" spans="2:13" x14ac:dyDescent="0.2">
      <c r="B3409" s="1">
        <v>42942</v>
      </c>
      <c r="C3409">
        <v>4.3</v>
      </c>
      <c r="D3409" t="str">
        <f>_xlfn.TEXTJOIN($F$4,FALSE,源数据[[#This Row],[字段01]:[字段10]])</f>
        <v>湖南-张家界市-1000000192-正贵荣商贸公司-茶饮-10000111-茉莉花茶3---</v>
      </c>
      <c r="E3409" t="s">
        <v>3</v>
      </c>
      <c r="F3409" t="s">
        <v>57</v>
      </c>
      <c r="G3409">
        <v>1000000192</v>
      </c>
      <c r="H3409" t="s">
        <v>56</v>
      </c>
      <c r="I3409" s="2" t="s">
        <v>8</v>
      </c>
      <c r="J3409">
        <v>10000111</v>
      </c>
      <c r="K3409" t="s">
        <v>35</v>
      </c>
      <c r="M3409" s="3"/>
    </row>
    <row r="3410" spans="2:13" x14ac:dyDescent="0.2">
      <c r="B3410" s="1">
        <v>42942</v>
      </c>
      <c r="C3410">
        <v>26.4</v>
      </c>
      <c r="D3410" t="str">
        <f>_xlfn.TEXTJOIN($F$4,FALSE,源数据[[#This Row],[字段01]:[字段10]])</f>
        <v>湖南-张家界市-1000000192-正贵荣商贸公司-茶饮-10000131-柠檬茶3---</v>
      </c>
      <c r="E3410" t="s">
        <v>3</v>
      </c>
      <c r="F3410" t="s">
        <v>57</v>
      </c>
      <c r="G3410">
        <v>1000000192</v>
      </c>
      <c r="H3410" t="s">
        <v>56</v>
      </c>
      <c r="I3410" s="2" t="s">
        <v>8</v>
      </c>
      <c r="J3410">
        <v>10000131</v>
      </c>
      <c r="K3410" t="s">
        <v>36</v>
      </c>
      <c r="M3410" s="3"/>
    </row>
    <row r="3411" spans="2:13" x14ac:dyDescent="0.2">
      <c r="B3411" s="1">
        <v>42942</v>
      </c>
      <c r="C3411">
        <v>7.3</v>
      </c>
      <c r="D3411" t="str">
        <f>_xlfn.TEXTJOIN($F$4,FALSE,源数据[[#This Row],[字段01]:[字段10]])</f>
        <v>湖南-张家界市-1000000192-正贵荣商贸公司-果汁-40000080-芒果汁6---</v>
      </c>
      <c r="E3411" t="s">
        <v>3</v>
      </c>
      <c r="F3411" t="s">
        <v>57</v>
      </c>
      <c r="G3411">
        <v>1000000192</v>
      </c>
      <c r="H3411" t="s">
        <v>56</v>
      </c>
      <c r="I3411" s="2" t="s">
        <v>24</v>
      </c>
      <c r="J3411">
        <v>40000080</v>
      </c>
      <c r="K3411" t="s">
        <v>65</v>
      </c>
      <c r="M3411" s="3"/>
    </row>
    <row r="3412" spans="2:13" x14ac:dyDescent="0.2">
      <c r="B3412" s="1">
        <v>42942</v>
      </c>
      <c r="C3412">
        <v>33.200000000000003</v>
      </c>
      <c r="D3412" t="str">
        <f>_xlfn.TEXTJOIN($F$4,FALSE,源数据[[#This Row],[字段01]:[字段10]])</f>
        <v>湖南-长沙市-1000000059-厚飞康商贸公司-茶饮-10000131-柠檬茶3---</v>
      </c>
      <c r="E3412" t="s">
        <v>3</v>
      </c>
      <c r="F3412" t="s">
        <v>12</v>
      </c>
      <c r="G3412">
        <v>1000000059</v>
      </c>
      <c r="H3412" t="s">
        <v>53</v>
      </c>
      <c r="I3412" s="2" t="s">
        <v>8</v>
      </c>
      <c r="J3412">
        <v>10000131</v>
      </c>
      <c r="K3412" t="s">
        <v>36</v>
      </c>
      <c r="M3412" s="3"/>
    </row>
    <row r="3413" spans="2:13" x14ac:dyDescent="0.2">
      <c r="B3413" s="1">
        <v>42942</v>
      </c>
      <c r="C3413">
        <v>4.9000000000000004</v>
      </c>
      <c r="D3413" t="str">
        <f>_xlfn.TEXTJOIN($F$4,FALSE,源数据[[#This Row],[字段01]:[字段10]])</f>
        <v>湖南-长沙市-1000000059-厚飞康商贸公司-茶饮-10000131-柠檬茶3---</v>
      </c>
      <c r="E3413" t="s">
        <v>3</v>
      </c>
      <c r="F3413" t="s">
        <v>12</v>
      </c>
      <c r="G3413">
        <v>1000000059</v>
      </c>
      <c r="H3413" t="s">
        <v>53</v>
      </c>
      <c r="I3413" s="2" t="s">
        <v>8</v>
      </c>
      <c r="J3413">
        <v>10000131</v>
      </c>
      <c r="K3413" t="s">
        <v>36</v>
      </c>
      <c r="M3413" s="3"/>
    </row>
    <row r="3414" spans="2:13" x14ac:dyDescent="0.2">
      <c r="B3414" s="1">
        <v>42942</v>
      </c>
      <c r="C3414">
        <v>9.6</v>
      </c>
      <c r="D3414" t="str">
        <f>_xlfn.TEXTJOIN($F$4,FALSE,源数据[[#This Row],[字段01]:[字段10]])</f>
        <v>湖南-长沙市-1000000059-厚飞康商贸公司-茶饮-10000131-柠檬茶3---</v>
      </c>
      <c r="E3414" t="s">
        <v>3</v>
      </c>
      <c r="F3414" t="s">
        <v>12</v>
      </c>
      <c r="G3414">
        <v>1000000059</v>
      </c>
      <c r="H3414" t="s">
        <v>53</v>
      </c>
      <c r="I3414" s="2" t="s">
        <v>8</v>
      </c>
      <c r="J3414">
        <v>10000131</v>
      </c>
      <c r="K3414" t="s">
        <v>36</v>
      </c>
      <c r="M3414" s="3"/>
    </row>
    <row r="3415" spans="2:13" x14ac:dyDescent="0.2">
      <c r="B3415" s="1">
        <v>42942</v>
      </c>
      <c r="C3415">
        <v>33.200000000000003</v>
      </c>
      <c r="D3415" t="str">
        <f>_xlfn.TEXTJOIN($F$4,FALSE,源数据[[#This Row],[字段01]:[字段10]])</f>
        <v>湖南-长沙市-1000000059-厚飞康商贸公司-茶饮-10000211-茉莉绿茶11---</v>
      </c>
      <c r="E3415" t="s">
        <v>3</v>
      </c>
      <c r="F3415" t="s">
        <v>12</v>
      </c>
      <c r="G3415">
        <v>1000000059</v>
      </c>
      <c r="H3415" t="s">
        <v>53</v>
      </c>
      <c r="I3415" s="2" t="s">
        <v>8</v>
      </c>
      <c r="J3415">
        <v>10000211</v>
      </c>
      <c r="K3415" t="s">
        <v>6</v>
      </c>
      <c r="M3415" s="3"/>
    </row>
    <row r="3416" spans="2:13" x14ac:dyDescent="0.2">
      <c r="B3416" s="1">
        <v>42942</v>
      </c>
      <c r="C3416">
        <v>39.299999999999997</v>
      </c>
      <c r="D3416" t="str">
        <f>_xlfn.TEXTJOIN($F$4,FALSE,源数据[[#This Row],[字段01]:[字段10]])</f>
        <v>湖南-株洲市-1000000072-正吉复商贸公司-茶饮-10000131-柠檬茶3---</v>
      </c>
      <c r="E3416" t="s">
        <v>3</v>
      </c>
      <c r="F3416" t="s">
        <v>7</v>
      </c>
      <c r="G3416">
        <v>1000000072</v>
      </c>
      <c r="H3416" t="s">
        <v>5</v>
      </c>
      <c r="I3416" s="2" t="s">
        <v>8</v>
      </c>
      <c r="J3416">
        <v>10000131</v>
      </c>
      <c r="K3416" t="s">
        <v>36</v>
      </c>
      <c r="M3416" s="3"/>
    </row>
    <row r="3417" spans="2:13" x14ac:dyDescent="0.2">
      <c r="B3417" s="1">
        <v>42942</v>
      </c>
      <c r="C3417">
        <v>37.6</v>
      </c>
      <c r="D3417" t="str">
        <f>_xlfn.TEXTJOIN($F$4,FALSE,源数据[[#This Row],[字段01]:[字段10]])</f>
        <v>湖南-株洲市-1000000072-正吉复商贸公司-茶饮-10000211-茉莉绿茶11---</v>
      </c>
      <c r="E3417" t="s">
        <v>3</v>
      </c>
      <c r="F3417" t="s">
        <v>7</v>
      </c>
      <c r="G3417">
        <v>1000000072</v>
      </c>
      <c r="H3417" t="s">
        <v>5</v>
      </c>
      <c r="I3417" s="2" t="s">
        <v>8</v>
      </c>
      <c r="J3417">
        <v>10000211</v>
      </c>
      <c r="K3417" t="s">
        <v>6</v>
      </c>
      <c r="M3417" s="3"/>
    </row>
    <row r="3418" spans="2:13" x14ac:dyDescent="0.2">
      <c r="B3418" s="1">
        <v>42942</v>
      </c>
      <c r="C3418">
        <v>30.1</v>
      </c>
      <c r="D3418" t="str">
        <f>_xlfn.TEXTJOIN($F$4,FALSE,源数据[[#This Row],[字段01]:[字段10]])</f>
        <v>江苏-常州市-1000001133-厚弘优商贸公司-茶饮-10000078-铁观音茶15---</v>
      </c>
      <c r="E3418" t="s">
        <v>20</v>
      </c>
      <c r="F3418" t="s">
        <v>44</v>
      </c>
      <c r="G3418">
        <v>1000001133</v>
      </c>
      <c r="H3418" t="s">
        <v>43</v>
      </c>
      <c r="I3418" s="2" t="s">
        <v>8</v>
      </c>
      <c r="J3418">
        <v>10000078</v>
      </c>
      <c r="K3418" t="s">
        <v>28</v>
      </c>
      <c r="M3418" s="3"/>
    </row>
    <row r="3419" spans="2:13" x14ac:dyDescent="0.2">
      <c r="B3419" s="1">
        <v>42942</v>
      </c>
      <c r="C3419">
        <v>12.3</v>
      </c>
      <c r="D3419" t="str">
        <f>_xlfn.TEXTJOIN($F$4,FALSE,源数据[[#This Row],[字段01]:[字段10]])</f>
        <v>江苏-常州市-1000001133-厚弘优商贸公司-茶饮-10000111-茉莉花茶3---</v>
      </c>
      <c r="E3419" t="s">
        <v>20</v>
      </c>
      <c r="F3419" t="s">
        <v>44</v>
      </c>
      <c r="G3419">
        <v>1000001133</v>
      </c>
      <c r="H3419" t="s">
        <v>43</v>
      </c>
      <c r="I3419" s="2" t="s">
        <v>8</v>
      </c>
      <c r="J3419">
        <v>10000111</v>
      </c>
      <c r="K3419" t="s">
        <v>35</v>
      </c>
      <c r="M3419" s="3"/>
    </row>
    <row r="3420" spans="2:13" x14ac:dyDescent="0.2">
      <c r="B3420" s="1">
        <v>42942</v>
      </c>
      <c r="C3420">
        <v>27</v>
      </c>
      <c r="D3420" t="str">
        <f>_xlfn.TEXTJOIN($F$4,FALSE,源数据[[#This Row],[字段01]:[字段10]])</f>
        <v>江苏-常州市-1000001133-厚弘优商贸公司-茶饮-10000182-麦茶3---</v>
      </c>
      <c r="E3420" t="s">
        <v>20</v>
      </c>
      <c r="F3420" t="s">
        <v>44</v>
      </c>
      <c r="G3420">
        <v>1000001133</v>
      </c>
      <c r="H3420" t="s">
        <v>43</v>
      </c>
      <c r="I3420" s="2" t="s">
        <v>8</v>
      </c>
      <c r="J3420">
        <v>10000182</v>
      </c>
      <c r="K3420" t="s">
        <v>29</v>
      </c>
      <c r="M3420" s="3"/>
    </row>
    <row r="3421" spans="2:13" x14ac:dyDescent="0.2">
      <c r="B3421" s="1">
        <v>42942</v>
      </c>
      <c r="C3421">
        <v>66.7</v>
      </c>
      <c r="D3421" t="str">
        <f>_xlfn.TEXTJOIN($F$4,FALSE,源数据[[#This Row],[字段01]:[字段10]])</f>
        <v>江苏-南京市区-1000000020-吉兴进商贸公司-茶饮-10000078-铁观音茶15---</v>
      </c>
      <c r="E3421" t="s">
        <v>20</v>
      </c>
      <c r="F3421" t="s">
        <v>47</v>
      </c>
      <c r="G3421">
        <v>1000000020</v>
      </c>
      <c r="H3421" t="s">
        <v>71</v>
      </c>
      <c r="I3421" s="2" t="s">
        <v>8</v>
      </c>
      <c r="J3421">
        <v>10000078</v>
      </c>
      <c r="K3421" t="s">
        <v>28</v>
      </c>
      <c r="M3421" s="3"/>
    </row>
    <row r="3422" spans="2:13" x14ac:dyDescent="0.2">
      <c r="B3422" s="1">
        <v>42942</v>
      </c>
      <c r="C3422">
        <v>1.2</v>
      </c>
      <c r="D3422" t="str">
        <f>_xlfn.TEXTJOIN($F$4,FALSE,源数据[[#This Row],[字段01]:[字段10]])</f>
        <v>江苏-南通市-1000003349-晨乐商贸有限公司-果汁-40000080-芒果汁6---</v>
      </c>
      <c r="E3422" t="s">
        <v>20</v>
      </c>
      <c r="F3422" t="s">
        <v>67</v>
      </c>
      <c r="G3422">
        <v>1000003349</v>
      </c>
      <c r="H3422" t="s">
        <v>66</v>
      </c>
      <c r="I3422" s="2" t="s">
        <v>24</v>
      </c>
      <c r="J3422">
        <v>40000080</v>
      </c>
      <c r="K3422" t="s">
        <v>65</v>
      </c>
      <c r="M3422" s="3"/>
    </row>
    <row r="3423" spans="2:13" x14ac:dyDescent="0.2">
      <c r="B3423" s="1">
        <v>42942</v>
      </c>
      <c r="C3423">
        <v>26.8</v>
      </c>
      <c r="D3423" t="str">
        <f>_xlfn.TEXTJOIN($F$4,FALSE,源数据[[#This Row],[字段01]:[字段10]])</f>
        <v>江苏-苏州市-1000000028-东大祥商贸公司-茶饮-10000061-冰绿茶18---</v>
      </c>
      <c r="E3423" t="s">
        <v>20</v>
      </c>
      <c r="F3423" t="s">
        <v>27</v>
      </c>
      <c r="G3423">
        <v>1000000028</v>
      </c>
      <c r="H3423" t="s">
        <v>25</v>
      </c>
      <c r="I3423" s="2" t="s">
        <v>8</v>
      </c>
      <c r="J3423">
        <v>10000061</v>
      </c>
      <c r="K3423" t="s">
        <v>26</v>
      </c>
      <c r="M3423" s="3"/>
    </row>
    <row r="3424" spans="2:13" x14ac:dyDescent="0.2">
      <c r="B3424" s="1">
        <v>42942</v>
      </c>
      <c r="C3424">
        <v>20.5</v>
      </c>
      <c r="D3424" t="str">
        <f>_xlfn.TEXTJOIN($F$4,FALSE,源数据[[#This Row],[字段01]:[字段10]])</f>
        <v>江苏-苏州市-1000000028-东大祥商贸公司-茶饮-10000078-铁观音茶15---</v>
      </c>
      <c r="E3424" t="s">
        <v>20</v>
      </c>
      <c r="F3424" t="s">
        <v>27</v>
      </c>
      <c r="G3424">
        <v>1000000028</v>
      </c>
      <c r="H3424" t="s">
        <v>25</v>
      </c>
      <c r="I3424" s="2" t="s">
        <v>8</v>
      </c>
      <c r="J3424">
        <v>10000078</v>
      </c>
      <c r="K3424" t="s">
        <v>28</v>
      </c>
      <c r="M3424" s="3"/>
    </row>
    <row r="3425" spans="2:13" x14ac:dyDescent="0.2">
      <c r="B3425" s="1">
        <v>42942</v>
      </c>
      <c r="C3425">
        <v>8.5</v>
      </c>
      <c r="D3425" t="str">
        <f>_xlfn.TEXTJOIN($F$4,FALSE,源数据[[#This Row],[字段01]:[字段10]])</f>
        <v>江苏-苏州市-1000000028-东大祥商贸公司-茶饮-10000131-柠檬茶3---</v>
      </c>
      <c r="E3425" t="s">
        <v>20</v>
      </c>
      <c r="F3425" t="s">
        <v>27</v>
      </c>
      <c r="G3425">
        <v>1000000028</v>
      </c>
      <c r="H3425" t="s">
        <v>25</v>
      </c>
      <c r="I3425" s="2" t="s">
        <v>8</v>
      </c>
      <c r="J3425">
        <v>10000131</v>
      </c>
      <c r="K3425" t="s">
        <v>36</v>
      </c>
      <c r="M3425" s="3"/>
    </row>
    <row r="3426" spans="2:13" x14ac:dyDescent="0.2">
      <c r="B3426" s="1">
        <v>42942</v>
      </c>
      <c r="C3426">
        <v>4.9000000000000004</v>
      </c>
      <c r="D3426" t="str">
        <f>_xlfn.TEXTJOIN($F$4,FALSE,源数据[[#This Row],[字段01]:[字段10]])</f>
        <v>江苏-苏州市-1000000028-东大祥商贸公司-茶饮-10000136-柠檬茶8---</v>
      </c>
      <c r="E3426" t="s">
        <v>20</v>
      </c>
      <c r="F3426" t="s">
        <v>27</v>
      </c>
      <c r="G3426">
        <v>1000000028</v>
      </c>
      <c r="H3426" t="s">
        <v>25</v>
      </c>
      <c r="I3426" s="2" t="s">
        <v>8</v>
      </c>
      <c r="J3426">
        <v>10000136</v>
      </c>
      <c r="K3426" t="s">
        <v>38</v>
      </c>
      <c r="M3426" s="3"/>
    </row>
    <row r="3427" spans="2:13" x14ac:dyDescent="0.2">
      <c r="B3427" s="1">
        <v>42942</v>
      </c>
      <c r="C3427">
        <v>13.8</v>
      </c>
      <c r="D3427" t="str">
        <f>_xlfn.TEXTJOIN($F$4,FALSE,源数据[[#This Row],[字段01]:[字段10]])</f>
        <v>江苏-无锡市-1000000046-多福复商贸公司-茶饮-10000064-铁观音茶1---</v>
      </c>
      <c r="E3427" t="s">
        <v>20</v>
      </c>
      <c r="F3427" t="s">
        <v>52</v>
      </c>
      <c r="G3427">
        <v>1000000046</v>
      </c>
      <c r="H3427" t="s">
        <v>50</v>
      </c>
      <c r="I3427" s="2" t="s">
        <v>8</v>
      </c>
      <c r="J3427">
        <v>10000064</v>
      </c>
      <c r="K3427" t="s">
        <v>51</v>
      </c>
      <c r="M3427" s="3"/>
    </row>
    <row r="3428" spans="2:13" x14ac:dyDescent="0.2">
      <c r="B3428" s="1">
        <v>42942</v>
      </c>
      <c r="C3428">
        <v>16</v>
      </c>
      <c r="D3428" t="str">
        <f>_xlfn.TEXTJOIN($F$4,FALSE,源数据[[#This Row],[字段01]:[字段10]])</f>
        <v>江苏-无锡市-1000000046-多福复商贸公司-茶饮-10000211-茉莉绿茶11---</v>
      </c>
      <c r="E3428" t="s">
        <v>20</v>
      </c>
      <c r="F3428" t="s">
        <v>52</v>
      </c>
      <c r="G3428">
        <v>1000000046</v>
      </c>
      <c r="H3428" t="s">
        <v>50</v>
      </c>
      <c r="I3428" s="2" t="s">
        <v>8</v>
      </c>
      <c r="J3428">
        <v>10000211</v>
      </c>
      <c r="K3428" t="s">
        <v>6</v>
      </c>
      <c r="M3428" s="3"/>
    </row>
    <row r="3429" spans="2:13" x14ac:dyDescent="0.2">
      <c r="B3429" s="1">
        <v>42942</v>
      </c>
      <c r="C3429">
        <v>26.8</v>
      </c>
      <c r="D3429" t="str">
        <f>_xlfn.TEXTJOIN($F$4,FALSE,源数据[[#This Row],[字段01]:[字段10]])</f>
        <v>江苏-镇江市-1000000047-寿鼎益商贸公司-茶饮-10000182-麦茶3---</v>
      </c>
      <c r="E3429" t="s">
        <v>20</v>
      </c>
      <c r="F3429" t="s">
        <v>33</v>
      </c>
      <c r="G3429">
        <v>1000000047</v>
      </c>
      <c r="H3429" t="s">
        <v>32</v>
      </c>
      <c r="I3429" s="2" t="s">
        <v>8</v>
      </c>
      <c r="J3429">
        <v>10000182</v>
      </c>
      <c r="K3429" t="s">
        <v>29</v>
      </c>
      <c r="M3429" s="3"/>
    </row>
    <row r="3430" spans="2:13" x14ac:dyDescent="0.2">
      <c r="B3430" s="1">
        <v>42943</v>
      </c>
      <c r="C3430">
        <v>15.1</v>
      </c>
      <c r="D3430" t="str">
        <f>_xlfn.TEXTJOIN($F$4,FALSE,源数据[[#This Row],[字段01]:[字段10]])</f>
        <v>安徽-合肥市-1000000931-百安欣商贸公司-茶饮-10000078-铁观音茶15---</v>
      </c>
      <c r="E3430" t="s">
        <v>41</v>
      </c>
      <c r="F3430" t="s">
        <v>40</v>
      </c>
      <c r="G3430">
        <v>1000000931</v>
      </c>
      <c r="H3430" t="s">
        <v>39</v>
      </c>
      <c r="I3430" s="2" t="s">
        <v>8</v>
      </c>
      <c r="J3430">
        <v>10000078</v>
      </c>
      <c r="K3430" t="s">
        <v>28</v>
      </c>
      <c r="M3430" s="3"/>
    </row>
    <row r="3431" spans="2:13" x14ac:dyDescent="0.2">
      <c r="B3431" s="1">
        <v>42943</v>
      </c>
      <c r="C3431">
        <v>5.8</v>
      </c>
      <c r="D3431" t="str">
        <f>_xlfn.TEXTJOIN($F$4,FALSE,源数据[[#This Row],[字段01]:[字段10]])</f>
        <v>安徽-合肥市-1000000931-百安欣商贸公司-茶饮-10000131-柠檬茶3---</v>
      </c>
      <c r="E3431" t="s">
        <v>41</v>
      </c>
      <c r="F3431" t="s">
        <v>40</v>
      </c>
      <c r="G3431">
        <v>1000000931</v>
      </c>
      <c r="H3431" t="s">
        <v>39</v>
      </c>
      <c r="I3431" s="2" t="s">
        <v>8</v>
      </c>
      <c r="J3431">
        <v>10000131</v>
      </c>
      <c r="K3431" t="s">
        <v>36</v>
      </c>
      <c r="M3431" s="3"/>
    </row>
    <row r="3432" spans="2:13" x14ac:dyDescent="0.2">
      <c r="B3432" s="1">
        <v>42943</v>
      </c>
      <c r="C3432">
        <v>4.5999999999999996</v>
      </c>
      <c r="D3432" t="str">
        <f>_xlfn.TEXTJOIN($F$4,FALSE,源数据[[#This Row],[字段01]:[字段10]])</f>
        <v>安徽-合肥市-1000000931-百安欣商贸公司-茶饮-20000099-拿铁奶茶2---</v>
      </c>
      <c r="E3432" t="s">
        <v>41</v>
      </c>
      <c r="F3432" t="s">
        <v>40</v>
      </c>
      <c r="G3432">
        <v>1000000931</v>
      </c>
      <c r="H3432" t="s">
        <v>39</v>
      </c>
      <c r="I3432" s="2" t="s">
        <v>8</v>
      </c>
      <c r="J3432">
        <v>20000099</v>
      </c>
      <c r="K3432" t="s">
        <v>18</v>
      </c>
      <c r="M3432" s="3"/>
    </row>
    <row r="3433" spans="2:13" x14ac:dyDescent="0.2">
      <c r="B3433" s="1">
        <v>42943</v>
      </c>
      <c r="C3433">
        <v>9.6999999999999993</v>
      </c>
      <c r="D3433" t="str">
        <f>_xlfn.TEXTJOIN($F$4,FALSE,源数据[[#This Row],[字段01]:[字段10]])</f>
        <v>安徽-合肥市-1000000931-百安欣商贸公司-汽水-50000113-百香果味汽水18---</v>
      </c>
      <c r="E3433" t="s">
        <v>41</v>
      </c>
      <c r="F3433" t="s">
        <v>40</v>
      </c>
      <c r="G3433">
        <v>1000000931</v>
      </c>
      <c r="H3433" t="s">
        <v>39</v>
      </c>
      <c r="I3433" s="2" t="s">
        <v>80</v>
      </c>
      <c r="J3433">
        <v>50000113</v>
      </c>
      <c r="K3433" t="s">
        <v>79</v>
      </c>
      <c r="M3433" s="3"/>
    </row>
    <row r="3434" spans="2:13" x14ac:dyDescent="0.2">
      <c r="B3434" s="1">
        <v>42943</v>
      </c>
      <c r="C3434">
        <v>37.4</v>
      </c>
      <c r="D3434" t="str">
        <f>_xlfn.TEXTJOIN($F$4,FALSE,源数据[[#This Row],[字段01]:[字段10]])</f>
        <v>湖南-郴州市-1000002981-祥顺源商贸公司-茶饮-10000211-茉莉绿茶11---</v>
      </c>
      <c r="E3434" t="s">
        <v>3</v>
      </c>
      <c r="F3434" t="s">
        <v>10</v>
      </c>
      <c r="G3434">
        <v>1000002981</v>
      </c>
      <c r="H3434" t="s">
        <v>60</v>
      </c>
      <c r="I3434" s="2" t="s">
        <v>8</v>
      </c>
      <c r="J3434">
        <v>10000211</v>
      </c>
      <c r="K3434" t="s">
        <v>6</v>
      </c>
      <c r="M3434" s="3"/>
    </row>
    <row r="3435" spans="2:13" x14ac:dyDescent="0.2">
      <c r="B3435" s="1">
        <v>42943</v>
      </c>
      <c r="C3435">
        <v>57.3</v>
      </c>
      <c r="D3435" t="str">
        <f>_xlfn.TEXTJOIN($F$4,FALSE,源数据[[#This Row],[字段01]:[字段10]])</f>
        <v>湖南-郴州市-1000002986-仁进裕商贸公司-茶饮-10000211-茉莉绿茶11---</v>
      </c>
      <c r="E3435" t="s">
        <v>3</v>
      </c>
      <c r="F3435" t="s">
        <v>10</v>
      </c>
      <c r="G3435">
        <v>1000002986</v>
      </c>
      <c r="H3435" t="s">
        <v>9</v>
      </c>
      <c r="I3435" s="2" t="s">
        <v>8</v>
      </c>
      <c r="J3435">
        <v>10000211</v>
      </c>
      <c r="K3435" t="s">
        <v>6</v>
      </c>
      <c r="M3435" s="3"/>
    </row>
    <row r="3436" spans="2:13" x14ac:dyDescent="0.2">
      <c r="B3436" s="1">
        <v>42943</v>
      </c>
      <c r="C3436">
        <v>30.6</v>
      </c>
      <c r="D3436" t="str">
        <f>_xlfn.TEXTJOIN($F$4,FALSE,源数据[[#This Row],[字段01]:[字段10]])</f>
        <v>湖南-郴州市-1000002986-仁进裕商贸公司-茶饮-10000211-茉莉绿茶11---</v>
      </c>
      <c r="E3436" t="s">
        <v>3</v>
      </c>
      <c r="F3436" t="s">
        <v>10</v>
      </c>
      <c r="G3436">
        <v>1000002986</v>
      </c>
      <c r="H3436" t="s">
        <v>9</v>
      </c>
      <c r="I3436" s="2" t="s">
        <v>8</v>
      </c>
      <c r="J3436">
        <v>10000211</v>
      </c>
      <c r="K3436" t="s">
        <v>6</v>
      </c>
      <c r="M3436" s="3"/>
    </row>
    <row r="3437" spans="2:13" x14ac:dyDescent="0.2">
      <c r="B3437" s="1">
        <v>42943</v>
      </c>
      <c r="C3437">
        <v>60.2</v>
      </c>
      <c r="D3437" t="str">
        <f>_xlfn.TEXTJOIN($F$4,FALSE,源数据[[#This Row],[字段01]:[字段10]])</f>
        <v>湖南-邵阳市-1000001502-裕协康商贸公司-茶饮-10000211-茉莉绿茶11---</v>
      </c>
      <c r="E3437" t="s">
        <v>3</v>
      </c>
      <c r="F3437" t="s">
        <v>55</v>
      </c>
      <c r="G3437">
        <v>1000001502</v>
      </c>
      <c r="H3437" t="s">
        <v>54</v>
      </c>
      <c r="I3437" s="2" t="s">
        <v>8</v>
      </c>
      <c r="J3437">
        <v>10000211</v>
      </c>
      <c r="K3437" t="s">
        <v>6</v>
      </c>
      <c r="M3437" s="3"/>
    </row>
    <row r="3438" spans="2:13" x14ac:dyDescent="0.2">
      <c r="B3438" s="1">
        <v>42943</v>
      </c>
      <c r="C3438">
        <v>62.7</v>
      </c>
      <c r="D3438" t="str">
        <f>_xlfn.TEXTJOIN($F$4,FALSE,源数据[[#This Row],[字段01]:[字段10]])</f>
        <v>湖南-邵阳市-1000001502-裕协康商贸公司-茶饮-10000211-茉莉绿茶11---</v>
      </c>
      <c r="E3438" t="s">
        <v>3</v>
      </c>
      <c r="F3438" t="s">
        <v>55</v>
      </c>
      <c r="G3438">
        <v>1000001502</v>
      </c>
      <c r="H3438" t="s">
        <v>54</v>
      </c>
      <c r="I3438" s="2" t="s">
        <v>8</v>
      </c>
      <c r="J3438">
        <v>10000211</v>
      </c>
      <c r="K3438" t="s">
        <v>6</v>
      </c>
      <c r="M3438" s="3"/>
    </row>
    <row r="3439" spans="2:13" x14ac:dyDescent="0.2">
      <c r="B3439" s="1">
        <v>42943</v>
      </c>
      <c r="C3439">
        <v>66</v>
      </c>
      <c r="D3439" t="str">
        <f>_xlfn.TEXTJOIN($F$4,FALSE,源数据[[#This Row],[字段01]:[字段10]])</f>
        <v>湖南-邵阳市-1000001502-裕协康商贸公司-茶饮-10000211-茉莉绿茶11---</v>
      </c>
      <c r="E3439" t="s">
        <v>3</v>
      </c>
      <c r="F3439" t="s">
        <v>55</v>
      </c>
      <c r="G3439">
        <v>1000001502</v>
      </c>
      <c r="H3439" t="s">
        <v>54</v>
      </c>
      <c r="I3439" s="2" t="s">
        <v>8</v>
      </c>
      <c r="J3439">
        <v>10000211</v>
      </c>
      <c r="K3439" t="s">
        <v>6</v>
      </c>
      <c r="M3439" s="3"/>
    </row>
    <row r="3440" spans="2:13" x14ac:dyDescent="0.2">
      <c r="B3440" s="1">
        <v>42943</v>
      </c>
      <c r="C3440">
        <v>5.0999999999999996</v>
      </c>
      <c r="D3440" t="str">
        <f>_xlfn.TEXTJOIN($F$4,FALSE,源数据[[#This Row],[字段01]:[字段10]])</f>
        <v>湖南-长沙市-1000000059-厚飞康商贸公司-茶饮-10000131-柠檬茶3---</v>
      </c>
      <c r="E3440" t="s">
        <v>3</v>
      </c>
      <c r="F3440" t="s">
        <v>12</v>
      </c>
      <c r="G3440">
        <v>1000000059</v>
      </c>
      <c r="H3440" t="s">
        <v>53</v>
      </c>
      <c r="I3440" s="2" t="s">
        <v>8</v>
      </c>
      <c r="J3440">
        <v>10000131</v>
      </c>
      <c r="K3440" t="s">
        <v>36</v>
      </c>
      <c r="M3440" s="3"/>
    </row>
    <row r="3441" spans="2:13" x14ac:dyDescent="0.2">
      <c r="B3441" s="1">
        <v>42943</v>
      </c>
      <c r="C3441">
        <v>9.8000000000000007</v>
      </c>
      <c r="D3441" t="str">
        <f>_xlfn.TEXTJOIN($F$4,FALSE,源数据[[#This Row],[字段01]:[字段10]])</f>
        <v>湖南-长沙市-1000000059-厚飞康商贸公司-茶饮-10000211-茉莉绿茶11---</v>
      </c>
      <c r="E3441" t="s">
        <v>3</v>
      </c>
      <c r="F3441" t="s">
        <v>12</v>
      </c>
      <c r="G3441">
        <v>1000000059</v>
      </c>
      <c r="H3441" t="s">
        <v>53</v>
      </c>
      <c r="I3441" s="2" t="s">
        <v>8</v>
      </c>
      <c r="J3441">
        <v>10000211</v>
      </c>
      <c r="K3441" t="s">
        <v>6</v>
      </c>
      <c r="M3441" s="3"/>
    </row>
    <row r="3442" spans="2:13" x14ac:dyDescent="0.2">
      <c r="B3442" s="1">
        <v>42943</v>
      </c>
      <c r="C3442">
        <v>62.5</v>
      </c>
      <c r="D3442" t="str">
        <f>_xlfn.TEXTJOIN($F$4,FALSE,源数据[[#This Row],[字段01]:[字段10]])</f>
        <v>湖南-长沙市-1000000059-厚飞康商贸公司-果汁-40000080-芒果汁6---</v>
      </c>
      <c r="E3442" t="s">
        <v>3</v>
      </c>
      <c r="F3442" t="s">
        <v>12</v>
      </c>
      <c r="G3442">
        <v>1000000059</v>
      </c>
      <c r="H3442" t="s">
        <v>53</v>
      </c>
      <c r="I3442" s="2" t="s">
        <v>24</v>
      </c>
      <c r="J3442">
        <v>40000080</v>
      </c>
      <c r="K3442" t="s">
        <v>65</v>
      </c>
      <c r="M3442" s="3"/>
    </row>
    <row r="3443" spans="2:13" x14ac:dyDescent="0.2">
      <c r="B3443" s="1">
        <v>42943</v>
      </c>
      <c r="C3443">
        <v>14.7</v>
      </c>
      <c r="D3443" t="str">
        <f>_xlfn.TEXTJOIN($F$4,FALSE,源数据[[#This Row],[字段01]:[字段10]])</f>
        <v>湖南-长沙市-1000000059-厚飞康商贸公司-果汁-40000080-芒果汁6---</v>
      </c>
      <c r="E3443" t="s">
        <v>3</v>
      </c>
      <c r="F3443" t="s">
        <v>12</v>
      </c>
      <c r="G3443">
        <v>1000000059</v>
      </c>
      <c r="H3443" t="s">
        <v>53</v>
      </c>
      <c r="I3443" s="2" t="s">
        <v>24</v>
      </c>
      <c r="J3443">
        <v>40000080</v>
      </c>
      <c r="K3443" t="s">
        <v>65</v>
      </c>
      <c r="M3443" s="3"/>
    </row>
    <row r="3444" spans="2:13" x14ac:dyDescent="0.2">
      <c r="B3444" s="1">
        <v>42943</v>
      </c>
      <c r="C3444">
        <v>4.5999999999999996</v>
      </c>
      <c r="D3444" t="str">
        <f>_xlfn.TEXTJOIN($F$4,FALSE,源数据[[#This Row],[字段01]:[字段10]])</f>
        <v>湖南-长沙市-1000000059-厚飞康商贸公司-果汁-40000080-芒果汁6---</v>
      </c>
      <c r="E3444" t="s">
        <v>3</v>
      </c>
      <c r="F3444" t="s">
        <v>12</v>
      </c>
      <c r="G3444">
        <v>1000000059</v>
      </c>
      <c r="H3444" t="s">
        <v>53</v>
      </c>
      <c r="I3444" s="2" t="s">
        <v>24</v>
      </c>
      <c r="J3444">
        <v>40000080</v>
      </c>
      <c r="K3444" t="s">
        <v>65</v>
      </c>
      <c r="M3444" s="3"/>
    </row>
    <row r="3445" spans="2:13" x14ac:dyDescent="0.2">
      <c r="B3445" s="1">
        <v>42943</v>
      </c>
      <c r="C3445">
        <v>107.4</v>
      </c>
      <c r="D3445" t="str">
        <f>_xlfn.TEXTJOIN($F$4,FALSE,源数据[[#This Row],[字段01]:[字段10]])</f>
        <v>湖南-长沙市-1000001649-圣大广商贸公司-茶饮-10000172-红茶16---</v>
      </c>
      <c r="E3445" t="s">
        <v>3</v>
      </c>
      <c r="F3445" t="s">
        <v>12</v>
      </c>
      <c r="G3445">
        <v>1000001649</v>
      </c>
      <c r="H3445" t="s">
        <v>11</v>
      </c>
      <c r="I3445" s="2" t="s">
        <v>8</v>
      </c>
      <c r="J3445">
        <v>10000172</v>
      </c>
      <c r="K3445" t="s">
        <v>14</v>
      </c>
      <c r="M3445" s="3"/>
    </row>
    <row r="3446" spans="2:13" x14ac:dyDescent="0.2">
      <c r="B3446" s="1">
        <v>42943</v>
      </c>
      <c r="C3446">
        <v>62.1</v>
      </c>
      <c r="D3446" t="str">
        <f>_xlfn.TEXTJOIN($F$4,FALSE,源数据[[#This Row],[字段01]:[字段10]])</f>
        <v>湖南-长沙市-1000001649-圣大广商贸公司-茶饮-10000211-茉莉绿茶11---</v>
      </c>
      <c r="E3446" t="s">
        <v>3</v>
      </c>
      <c r="F3446" t="s">
        <v>12</v>
      </c>
      <c r="G3446">
        <v>1000001649</v>
      </c>
      <c r="H3446" t="s">
        <v>11</v>
      </c>
      <c r="I3446" s="2" t="s">
        <v>8</v>
      </c>
      <c r="J3446">
        <v>10000211</v>
      </c>
      <c r="K3446" t="s">
        <v>6</v>
      </c>
      <c r="M3446" s="3"/>
    </row>
    <row r="3447" spans="2:13" x14ac:dyDescent="0.2">
      <c r="B3447" s="1">
        <v>42943</v>
      </c>
      <c r="C3447">
        <v>4.8</v>
      </c>
      <c r="D3447" t="str">
        <f>_xlfn.TEXTJOIN($F$4,FALSE,源数据[[#This Row],[字段01]:[字段10]])</f>
        <v>湖南-长沙市-1000001649-圣大广商贸公司-茶饮-20000099-拿铁奶茶2---</v>
      </c>
      <c r="E3447" t="s">
        <v>3</v>
      </c>
      <c r="F3447" t="s">
        <v>12</v>
      </c>
      <c r="G3447">
        <v>1000001649</v>
      </c>
      <c r="H3447" t="s">
        <v>11</v>
      </c>
      <c r="I3447" s="2" t="s">
        <v>8</v>
      </c>
      <c r="J3447">
        <v>20000099</v>
      </c>
      <c r="K3447" t="s">
        <v>18</v>
      </c>
      <c r="M3447" s="3"/>
    </row>
    <row r="3448" spans="2:13" x14ac:dyDescent="0.2">
      <c r="B3448" s="1">
        <v>42943</v>
      </c>
      <c r="C3448">
        <v>27.8</v>
      </c>
      <c r="D3448" t="str">
        <f>_xlfn.TEXTJOIN($F$4,FALSE,源数据[[#This Row],[字段01]:[字段10]])</f>
        <v>湖南-长沙市-1000001649-圣大广商贸公司-果汁-40000080-芒果汁6---</v>
      </c>
      <c r="E3448" t="s">
        <v>3</v>
      </c>
      <c r="F3448" t="s">
        <v>12</v>
      </c>
      <c r="G3448">
        <v>1000001649</v>
      </c>
      <c r="H3448" t="s">
        <v>11</v>
      </c>
      <c r="I3448" s="2" t="s">
        <v>24</v>
      </c>
      <c r="J3448">
        <v>40000080</v>
      </c>
      <c r="K3448" t="s">
        <v>65</v>
      </c>
      <c r="M3448" s="3"/>
    </row>
    <row r="3449" spans="2:13" x14ac:dyDescent="0.2">
      <c r="B3449" s="1">
        <v>42943</v>
      </c>
      <c r="C3449">
        <v>49</v>
      </c>
      <c r="D3449" t="str">
        <f>_xlfn.TEXTJOIN($F$4,FALSE,源数据[[#This Row],[字段01]:[字段10]])</f>
        <v>湖南-长沙市-1000001649-圣大广商贸公司-汽水-50000113-百香果味汽水18---</v>
      </c>
      <c r="E3449" t="s">
        <v>3</v>
      </c>
      <c r="F3449" t="s">
        <v>12</v>
      </c>
      <c r="G3449">
        <v>1000001649</v>
      </c>
      <c r="H3449" t="s">
        <v>11</v>
      </c>
      <c r="I3449" s="2" t="s">
        <v>80</v>
      </c>
      <c r="J3449">
        <v>50000113</v>
      </c>
      <c r="K3449" t="s">
        <v>79</v>
      </c>
      <c r="M3449" s="3"/>
    </row>
    <row r="3450" spans="2:13" x14ac:dyDescent="0.2">
      <c r="B3450" s="1">
        <v>42943</v>
      </c>
      <c r="C3450">
        <v>23.4</v>
      </c>
      <c r="D3450" t="str">
        <f>_xlfn.TEXTJOIN($F$4,FALSE,源数据[[#This Row],[字段01]:[字段10]])</f>
        <v>湖南-株洲市-1000000072-正吉复商贸公司-汽水-50000113-百香果味汽水18---</v>
      </c>
      <c r="E3450" t="s">
        <v>3</v>
      </c>
      <c r="F3450" t="s">
        <v>7</v>
      </c>
      <c r="G3450">
        <v>1000000072</v>
      </c>
      <c r="H3450" t="s">
        <v>5</v>
      </c>
      <c r="I3450" s="2" t="s">
        <v>80</v>
      </c>
      <c r="J3450">
        <v>50000113</v>
      </c>
      <c r="K3450" t="s">
        <v>79</v>
      </c>
      <c r="M3450" s="3"/>
    </row>
    <row r="3451" spans="2:13" x14ac:dyDescent="0.2">
      <c r="B3451" s="1">
        <v>42943</v>
      </c>
      <c r="C3451">
        <v>23.5</v>
      </c>
      <c r="D3451" t="str">
        <f>_xlfn.TEXTJOIN($F$4,FALSE,源数据[[#This Row],[字段01]:[字段10]])</f>
        <v>江苏-常州市-1000001133-厚弘优商贸公司-茶饮-10000078-铁观音茶15---</v>
      </c>
      <c r="E3451" t="s">
        <v>20</v>
      </c>
      <c r="F3451" t="s">
        <v>44</v>
      </c>
      <c r="G3451">
        <v>1000001133</v>
      </c>
      <c r="H3451" t="s">
        <v>43</v>
      </c>
      <c r="I3451" s="2" t="s">
        <v>8</v>
      </c>
      <c r="J3451">
        <v>10000078</v>
      </c>
      <c r="K3451" t="s">
        <v>28</v>
      </c>
      <c r="M3451" s="3"/>
    </row>
    <row r="3452" spans="2:13" x14ac:dyDescent="0.2">
      <c r="B3452" s="1">
        <v>42943</v>
      </c>
      <c r="C3452">
        <v>24.8</v>
      </c>
      <c r="D3452" t="str">
        <f>_xlfn.TEXTJOIN($F$4,FALSE,源数据[[#This Row],[字段01]:[字段10]])</f>
        <v>江苏-常州市-1000001133-厚弘优商贸公司-茶饮-10000111-茉莉花茶3---</v>
      </c>
      <c r="E3452" t="s">
        <v>20</v>
      </c>
      <c r="F3452" t="s">
        <v>44</v>
      </c>
      <c r="G3452">
        <v>1000001133</v>
      </c>
      <c r="H3452" t="s">
        <v>43</v>
      </c>
      <c r="I3452" s="2" t="s">
        <v>8</v>
      </c>
      <c r="J3452">
        <v>10000111</v>
      </c>
      <c r="K3452" t="s">
        <v>35</v>
      </c>
      <c r="M3452" s="3"/>
    </row>
    <row r="3453" spans="2:13" x14ac:dyDescent="0.2">
      <c r="B3453" s="1">
        <v>42943</v>
      </c>
      <c r="C3453">
        <v>18.5</v>
      </c>
      <c r="D3453" t="str">
        <f>_xlfn.TEXTJOIN($F$4,FALSE,源数据[[#This Row],[字段01]:[字段10]])</f>
        <v>江苏-常州市-1000001133-厚弘优商贸公司-茶饮-10000131-柠檬茶3---</v>
      </c>
      <c r="E3453" t="s">
        <v>20</v>
      </c>
      <c r="F3453" t="s">
        <v>44</v>
      </c>
      <c r="G3453">
        <v>1000001133</v>
      </c>
      <c r="H3453" t="s">
        <v>43</v>
      </c>
      <c r="I3453" s="2" t="s">
        <v>8</v>
      </c>
      <c r="J3453">
        <v>10000131</v>
      </c>
      <c r="K3453" t="s">
        <v>36</v>
      </c>
      <c r="M3453" s="3"/>
    </row>
    <row r="3454" spans="2:13" x14ac:dyDescent="0.2">
      <c r="B3454" s="1">
        <v>42943</v>
      </c>
      <c r="C3454">
        <v>7</v>
      </c>
      <c r="D3454" t="str">
        <f>_xlfn.TEXTJOIN($F$4,FALSE,源数据[[#This Row],[字段01]:[字段10]])</f>
        <v>江苏-常州市-1000001133-厚弘优商贸公司-茶饮-20000099-拿铁奶茶2---</v>
      </c>
      <c r="E3454" t="s">
        <v>20</v>
      </c>
      <c r="F3454" t="s">
        <v>44</v>
      </c>
      <c r="G3454">
        <v>1000001133</v>
      </c>
      <c r="H3454" t="s">
        <v>43</v>
      </c>
      <c r="I3454" s="2" t="s">
        <v>8</v>
      </c>
      <c r="J3454">
        <v>20000099</v>
      </c>
      <c r="K3454" t="s">
        <v>18</v>
      </c>
      <c r="M3454" s="3"/>
    </row>
    <row r="3455" spans="2:13" x14ac:dyDescent="0.2">
      <c r="B3455" s="1">
        <v>42943</v>
      </c>
      <c r="C3455">
        <v>9.6999999999999993</v>
      </c>
      <c r="D3455" t="str">
        <f>_xlfn.TEXTJOIN($F$4,FALSE,源数据[[#This Row],[字段01]:[字段10]])</f>
        <v>江苏-常州市-1000001133-厚弘优商贸公司-茶饮-20000099-拿铁奶茶2---</v>
      </c>
      <c r="E3455" t="s">
        <v>20</v>
      </c>
      <c r="F3455" t="s">
        <v>44</v>
      </c>
      <c r="G3455">
        <v>1000001133</v>
      </c>
      <c r="H3455" t="s">
        <v>43</v>
      </c>
      <c r="I3455" s="2" t="s">
        <v>8</v>
      </c>
      <c r="J3455">
        <v>20000099</v>
      </c>
      <c r="K3455" t="s">
        <v>18</v>
      </c>
      <c r="M3455" s="3"/>
    </row>
    <row r="3456" spans="2:13" x14ac:dyDescent="0.2">
      <c r="B3456" s="1">
        <v>42943</v>
      </c>
      <c r="C3456">
        <v>11.9</v>
      </c>
      <c r="D3456" t="str">
        <f>_xlfn.TEXTJOIN($F$4,FALSE,源数据[[#This Row],[字段01]:[字段10]])</f>
        <v>江苏-南京市区-1000000018-久多厚商贸公司-茶饮-10000078-铁观音茶15---</v>
      </c>
      <c r="E3456" t="s">
        <v>20</v>
      </c>
      <c r="F3456" t="s">
        <v>47</v>
      </c>
      <c r="G3456">
        <v>1000000018</v>
      </c>
      <c r="H3456" t="s">
        <v>46</v>
      </c>
      <c r="I3456" s="2" t="s">
        <v>8</v>
      </c>
      <c r="J3456">
        <v>10000078</v>
      </c>
      <c r="K3456" t="s">
        <v>28</v>
      </c>
      <c r="M3456" s="3"/>
    </row>
    <row r="3457" spans="2:13" x14ac:dyDescent="0.2">
      <c r="B3457" s="1">
        <v>42943</v>
      </c>
      <c r="C3457">
        <v>11.1</v>
      </c>
      <c r="D3457" t="str">
        <f>_xlfn.TEXTJOIN($F$4,FALSE,源数据[[#This Row],[字段01]:[字段10]])</f>
        <v>江苏-南京市区-1000000018-久多厚商贸公司-茶饮-10000131-柠檬茶3---</v>
      </c>
      <c r="E3457" t="s">
        <v>20</v>
      </c>
      <c r="F3457" t="s">
        <v>47</v>
      </c>
      <c r="G3457">
        <v>1000000018</v>
      </c>
      <c r="H3457" t="s">
        <v>46</v>
      </c>
      <c r="I3457" s="2" t="s">
        <v>8</v>
      </c>
      <c r="J3457">
        <v>10000131</v>
      </c>
      <c r="K3457" t="s">
        <v>36</v>
      </c>
      <c r="M3457" s="3"/>
    </row>
    <row r="3458" spans="2:13" x14ac:dyDescent="0.2">
      <c r="B3458" s="1">
        <v>42943</v>
      </c>
      <c r="C3458">
        <v>1.1000000000000001</v>
      </c>
      <c r="D3458" t="str">
        <f>_xlfn.TEXTJOIN($F$4,FALSE,源数据[[#This Row],[字段01]:[字段10]])</f>
        <v>江苏-南通市-1000003349-晨乐商贸有限公司-果汁-40000080-芒果汁6---</v>
      </c>
      <c r="E3458" t="s">
        <v>20</v>
      </c>
      <c r="F3458" t="s">
        <v>67</v>
      </c>
      <c r="G3458">
        <v>1000003349</v>
      </c>
      <c r="H3458" t="s">
        <v>66</v>
      </c>
      <c r="I3458" s="2" t="s">
        <v>24</v>
      </c>
      <c r="J3458">
        <v>40000080</v>
      </c>
      <c r="K3458" t="s">
        <v>65</v>
      </c>
      <c r="M3458" s="3"/>
    </row>
    <row r="3459" spans="2:13" x14ac:dyDescent="0.2">
      <c r="B3459" s="1">
        <v>42943</v>
      </c>
      <c r="C3459">
        <v>26.6</v>
      </c>
      <c r="D3459" t="str">
        <f>_xlfn.TEXTJOIN($F$4,FALSE,源数据[[#This Row],[字段01]:[字段10]])</f>
        <v>江苏-苏州市-1000000028-东大祥商贸公司-茶饮-10000061-冰绿茶18---</v>
      </c>
      <c r="E3459" t="s">
        <v>20</v>
      </c>
      <c r="F3459" t="s">
        <v>27</v>
      </c>
      <c r="G3459">
        <v>1000000028</v>
      </c>
      <c r="H3459" t="s">
        <v>25</v>
      </c>
      <c r="I3459" s="2" t="s">
        <v>8</v>
      </c>
      <c r="J3459">
        <v>10000061</v>
      </c>
      <c r="K3459" t="s">
        <v>26</v>
      </c>
      <c r="M3459" s="3"/>
    </row>
    <row r="3460" spans="2:13" x14ac:dyDescent="0.2">
      <c r="B3460" s="1">
        <v>42943</v>
      </c>
      <c r="C3460">
        <v>17.899999999999999</v>
      </c>
      <c r="D3460" t="str">
        <f>_xlfn.TEXTJOIN($F$4,FALSE,源数据[[#This Row],[字段01]:[字段10]])</f>
        <v>江苏-无锡市-1000000046-多福复商贸公司-茶饮-10000064-铁观音茶1---</v>
      </c>
      <c r="E3460" t="s">
        <v>20</v>
      </c>
      <c r="F3460" t="s">
        <v>52</v>
      </c>
      <c r="G3460">
        <v>1000000046</v>
      </c>
      <c r="H3460" t="s">
        <v>50</v>
      </c>
      <c r="I3460" s="2" t="s">
        <v>8</v>
      </c>
      <c r="J3460">
        <v>10000064</v>
      </c>
      <c r="K3460" t="s">
        <v>51</v>
      </c>
      <c r="M3460" s="3"/>
    </row>
    <row r="3461" spans="2:13" x14ac:dyDescent="0.2">
      <c r="B3461" s="1">
        <v>42943</v>
      </c>
      <c r="C3461">
        <v>18.5</v>
      </c>
      <c r="D3461" t="str">
        <f>_xlfn.TEXTJOIN($F$4,FALSE,源数据[[#This Row],[字段01]:[字段10]])</f>
        <v>江苏-无锡市-1000000046-多福复商贸公司-茶饮-10000211-茉莉绿茶11---</v>
      </c>
      <c r="E3461" t="s">
        <v>20</v>
      </c>
      <c r="F3461" t="s">
        <v>52</v>
      </c>
      <c r="G3461">
        <v>1000000046</v>
      </c>
      <c r="H3461" t="s">
        <v>50</v>
      </c>
      <c r="I3461" s="2" t="s">
        <v>8</v>
      </c>
      <c r="J3461">
        <v>10000211</v>
      </c>
      <c r="K3461" t="s">
        <v>6</v>
      </c>
      <c r="M3461" s="3"/>
    </row>
    <row r="3462" spans="2:13" x14ac:dyDescent="0.2">
      <c r="B3462" s="1">
        <v>42943</v>
      </c>
      <c r="C3462">
        <v>29.3</v>
      </c>
      <c r="D3462" t="str">
        <f>_xlfn.TEXTJOIN($F$4,FALSE,源数据[[#This Row],[字段01]:[字段10]])</f>
        <v>江苏-镇江市-1000000047-寿鼎益商贸公司-茶饮-10000078-铁观音茶15---</v>
      </c>
      <c r="E3462" t="s">
        <v>20</v>
      </c>
      <c r="F3462" t="s">
        <v>33</v>
      </c>
      <c r="G3462">
        <v>1000000047</v>
      </c>
      <c r="H3462" t="s">
        <v>32</v>
      </c>
      <c r="I3462" s="2" t="s">
        <v>8</v>
      </c>
      <c r="J3462">
        <v>10000078</v>
      </c>
      <c r="K3462" t="s">
        <v>28</v>
      </c>
      <c r="M3462" s="3"/>
    </row>
    <row r="3463" spans="2:13" x14ac:dyDescent="0.2">
      <c r="B3463" s="1">
        <v>42943</v>
      </c>
      <c r="C3463">
        <v>11.8</v>
      </c>
      <c r="D3463" t="str">
        <f>_xlfn.TEXTJOIN($F$4,FALSE,源数据[[#This Row],[字段01]:[字段10]])</f>
        <v>江苏-镇江市-1000000047-寿鼎益商贸公司-茶饮-10000131-柠檬茶3---</v>
      </c>
      <c r="E3463" t="s">
        <v>20</v>
      </c>
      <c r="F3463" t="s">
        <v>33</v>
      </c>
      <c r="G3463">
        <v>1000000047</v>
      </c>
      <c r="H3463" t="s">
        <v>32</v>
      </c>
      <c r="I3463" s="2" t="s">
        <v>8</v>
      </c>
      <c r="J3463">
        <v>10000131</v>
      </c>
      <c r="K3463" t="s">
        <v>36</v>
      </c>
      <c r="M3463" s="3"/>
    </row>
    <row r="3464" spans="2:13" x14ac:dyDescent="0.2">
      <c r="B3464" s="1">
        <v>42943</v>
      </c>
      <c r="C3464">
        <v>4</v>
      </c>
      <c r="D3464" t="str">
        <f>_xlfn.TEXTJOIN($F$4,FALSE,源数据[[#This Row],[字段01]:[字段10]])</f>
        <v>江苏-镇江市-1000000047-寿鼎益商贸公司-茶饮-10000172-红茶16---</v>
      </c>
      <c r="E3464" t="s">
        <v>20</v>
      </c>
      <c r="F3464" t="s">
        <v>33</v>
      </c>
      <c r="G3464">
        <v>1000000047</v>
      </c>
      <c r="H3464" t="s">
        <v>32</v>
      </c>
      <c r="I3464" s="2" t="s">
        <v>8</v>
      </c>
      <c r="J3464">
        <v>10000172</v>
      </c>
      <c r="K3464" t="s">
        <v>14</v>
      </c>
      <c r="M3464" s="3"/>
    </row>
    <row r="3465" spans="2:13" x14ac:dyDescent="0.2">
      <c r="B3465" s="1">
        <v>42944</v>
      </c>
      <c r="C3465">
        <v>29.2</v>
      </c>
      <c r="D3465" t="str">
        <f>_xlfn.TEXTJOIN($F$4,FALSE,源数据[[#This Row],[字段01]:[字段10]])</f>
        <v>安徽-蚌埠市-1000000460-昌华聚商贸公司-茶饮-10000131-柠檬茶3---</v>
      </c>
      <c r="E3465" t="s">
        <v>41</v>
      </c>
      <c r="F3465" t="s">
        <v>49</v>
      </c>
      <c r="G3465">
        <v>1000000460</v>
      </c>
      <c r="H3465" t="s">
        <v>48</v>
      </c>
      <c r="I3465" s="2" t="s">
        <v>8</v>
      </c>
      <c r="J3465">
        <v>10000131</v>
      </c>
      <c r="K3465" t="s">
        <v>36</v>
      </c>
      <c r="M3465" s="3"/>
    </row>
    <row r="3466" spans="2:13" x14ac:dyDescent="0.2">
      <c r="B3466" s="1">
        <v>42944</v>
      </c>
      <c r="C3466">
        <v>11.6</v>
      </c>
      <c r="D3466" t="str">
        <f>_xlfn.TEXTJOIN($F$4,FALSE,源数据[[#This Row],[字段01]:[字段10]])</f>
        <v>安徽-蚌埠市-1000000460-昌华聚商贸公司-汽水-50000113-百香果味汽水18---</v>
      </c>
      <c r="E3466" t="s">
        <v>41</v>
      </c>
      <c r="F3466" t="s">
        <v>49</v>
      </c>
      <c r="G3466">
        <v>1000000460</v>
      </c>
      <c r="H3466" t="s">
        <v>48</v>
      </c>
      <c r="I3466" s="2" t="s">
        <v>80</v>
      </c>
      <c r="J3466">
        <v>50000113</v>
      </c>
      <c r="K3466" t="s">
        <v>79</v>
      </c>
      <c r="M3466" s="3"/>
    </row>
    <row r="3467" spans="2:13" x14ac:dyDescent="0.2">
      <c r="B3467" s="1">
        <v>42944</v>
      </c>
      <c r="C3467">
        <v>2.9</v>
      </c>
      <c r="D3467" t="str">
        <f>_xlfn.TEXTJOIN($F$4,FALSE,源数据[[#This Row],[字段01]:[字段10]])</f>
        <v>安徽-芜湖市-1000003187-如中寿商贸公司-茶饮-10000078-铁观音茶15---</v>
      </c>
      <c r="E3467" t="s">
        <v>41</v>
      </c>
      <c r="F3467" t="s">
        <v>76</v>
      </c>
      <c r="G3467">
        <v>1000003187</v>
      </c>
      <c r="H3467" t="s">
        <v>75</v>
      </c>
      <c r="I3467" s="2" t="s">
        <v>8</v>
      </c>
      <c r="J3467">
        <v>10000078</v>
      </c>
      <c r="K3467" t="s">
        <v>28</v>
      </c>
      <c r="M3467" s="3"/>
    </row>
    <row r="3468" spans="2:13" x14ac:dyDescent="0.2">
      <c r="B3468" s="1">
        <v>42944</v>
      </c>
      <c r="C3468">
        <v>5.7</v>
      </c>
      <c r="D3468" t="str">
        <f>_xlfn.TEXTJOIN($F$4,FALSE,源数据[[#This Row],[字段01]:[字段10]])</f>
        <v>安徽-芜湖市-1000003187-如中寿商贸公司-茶饮-10000131-柠檬茶3---</v>
      </c>
      <c r="E3468" t="s">
        <v>41</v>
      </c>
      <c r="F3468" t="s">
        <v>76</v>
      </c>
      <c r="G3468">
        <v>1000003187</v>
      </c>
      <c r="H3468" t="s">
        <v>75</v>
      </c>
      <c r="I3468" s="2" t="s">
        <v>8</v>
      </c>
      <c r="J3468">
        <v>10000131</v>
      </c>
      <c r="K3468" t="s">
        <v>36</v>
      </c>
      <c r="M3468" s="3"/>
    </row>
    <row r="3469" spans="2:13" x14ac:dyDescent="0.2">
      <c r="B3469" s="1">
        <v>42944</v>
      </c>
      <c r="C3469">
        <v>27.6</v>
      </c>
      <c r="D3469" t="str">
        <f>_xlfn.TEXTJOIN($F$4,FALSE,源数据[[#This Row],[字段01]:[字段10]])</f>
        <v>安徽-芜湖市-1000003187-如中寿商贸公司-茶饮-10000211-茉莉绿茶11---</v>
      </c>
      <c r="E3469" t="s">
        <v>41</v>
      </c>
      <c r="F3469" t="s">
        <v>76</v>
      </c>
      <c r="G3469">
        <v>1000003187</v>
      </c>
      <c r="H3469" t="s">
        <v>75</v>
      </c>
      <c r="I3469" s="2" t="s">
        <v>8</v>
      </c>
      <c r="J3469">
        <v>10000211</v>
      </c>
      <c r="K3469" t="s">
        <v>6</v>
      </c>
      <c r="M3469" s="3"/>
    </row>
    <row r="3470" spans="2:13" x14ac:dyDescent="0.2">
      <c r="B3470" s="1">
        <v>42944</v>
      </c>
      <c r="C3470">
        <v>54.2</v>
      </c>
      <c r="D3470" t="str">
        <f>_xlfn.TEXTJOIN($F$4,FALSE,源数据[[#This Row],[字段01]:[字段10]])</f>
        <v>河南-洛阳市区-1000001915-华宏仁商贸公司-果汁-40000080-芒果汁6---</v>
      </c>
      <c r="E3470" t="s">
        <v>16</v>
      </c>
      <c r="F3470" t="s">
        <v>15</v>
      </c>
      <c r="G3470">
        <v>1000001915</v>
      </c>
      <c r="H3470" t="s">
        <v>13</v>
      </c>
      <c r="I3470" s="2" t="s">
        <v>24</v>
      </c>
      <c r="J3470">
        <v>40000080</v>
      </c>
      <c r="K3470" t="s">
        <v>65</v>
      </c>
      <c r="M3470" s="3"/>
    </row>
    <row r="3471" spans="2:13" x14ac:dyDescent="0.2">
      <c r="B3471" s="1">
        <v>42944</v>
      </c>
      <c r="C3471">
        <v>61.8</v>
      </c>
      <c r="D3471" t="str">
        <f>_xlfn.TEXTJOIN($F$4,FALSE,源数据[[#This Row],[字段01]:[字段10]])</f>
        <v>湖南-常德市-1000000281-宝飞圣商贸公司-茶饮-20000099-拿铁奶茶2---</v>
      </c>
      <c r="E3471" t="s">
        <v>3</v>
      </c>
      <c r="F3471" t="s">
        <v>73</v>
      </c>
      <c r="G3471">
        <v>1000000281</v>
      </c>
      <c r="H3471" t="s">
        <v>72</v>
      </c>
      <c r="I3471" s="2" t="s">
        <v>8</v>
      </c>
      <c r="J3471">
        <v>20000099</v>
      </c>
      <c r="K3471" t="s">
        <v>18</v>
      </c>
      <c r="M3471" s="3"/>
    </row>
    <row r="3472" spans="2:13" x14ac:dyDescent="0.2">
      <c r="B3472" s="1">
        <v>42944</v>
      </c>
      <c r="C3472">
        <v>6.8</v>
      </c>
      <c r="D3472" t="str">
        <f>_xlfn.TEXTJOIN($F$4,FALSE,源数据[[#This Row],[字段01]:[字段10]])</f>
        <v>湖南-郴州市-1000002981-祥顺源商贸公司-茶饮-10000064-铁观音茶1---</v>
      </c>
      <c r="E3472" t="s">
        <v>3</v>
      </c>
      <c r="F3472" t="s">
        <v>10</v>
      </c>
      <c r="G3472">
        <v>1000002981</v>
      </c>
      <c r="H3472" t="s">
        <v>60</v>
      </c>
      <c r="I3472" s="2" t="s">
        <v>8</v>
      </c>
      <c r="J3472">
        <v>10000064</v>
      </c>
      <c r="K3472" t="s">
        <v>51</v>
      </c>
      <c r="M3472" s="3"/>
    </row>
    <row r="3473" spans="2:13" x14ac:dyDescent="0.2">
      <c r="B3473" s="1">
        <v>42944</v>
      </c>
      <c r="C3473">
        <v>15.3</v>
      </c>
      <c r="D3473" t="str">
        <f>_xlfn.TEXTJOIN($F$4,FALSE,源数据[[#This Row],[字段01]:[字段10]])</f>
        <v>湖南-郴州市-1000002981-祥顺源商贸公司-茶饮-10000131-柠檬茶3---</v>
      </c>
      <c r="E3473" t="s">
        <v>3</v>
      </c>
      <c r="F3473" t="s">
        <v>10</v>
      </c>
      <c r="G3473">
        <v>1000002981</v>
      </c>
      <c r="H3473" t="s">
        <v>60</v>
      </c>
      <c r="I3473" s="2" t="s">
        <v>8</v>
      </c>
      <c r="J3473">
        <v>10000131</v>
      </c>
      <c r="K3473" t="s">
        <v>36</v>
      </c>
      <c r="M3473" s="3"/>
    </row>
    <row r="3474" spans="2:13" x14ac:dyDescent="0.2">
      <c r="B3474" s="1">
        <v>42944</v>
      </c>
      <c r="C3474">
        <v>1.5</v>
      </c>
      <c r="D3474" t="str">
        <f>_xlfn.TEXTJOIN($F$4,FALSE,源数据[[#This Row],[字段01]:[字段10]])</f>
        <v>湖南-郴州市-1000002981-祥顺源商贸公司-茶饮-20000018-炭烧奶茶7---</v>
      </c>
      <c r="E3474" t="s">
        <v>3</v>
      </c>
      <c r="F3474" t="s">
        <v>10</v>
      </c>
      <c r="G3474">
        <v>1000002981</v>
      </c>
      <c r="H3474" t="s">
        <v>60</v>
      </c>
      <c r="I3474" s="2" t="s">
        <v>8</v>
      </c>
      <c r="J3474">
        <v>20000018</v>
      </c>
      <c r="K3474" t="s">
        <v>81</v>
      </c>
      <c r="M3474" s="3"/>
    </row>
    <row r="3475" spans="2:13" x14ac:dyDescent="0.2">
      <c r="B3475" s="1">
        <v>42944</v>
      </c>
      <c r="C3475">
        <v>11.8</v>
      </c>
      <c r="D3475" t="str">
        <f>_xlfn.TEXTJOIN($F$4,FALSE,源数据[[#This Row],[字段01]:[字段10]])</f>
        <v>湖南-郴州市-1000002981-祥顺源商贸公司-茶饮-20000099-拿铁奶茶2---</v>
      </c>
      <c r="E3475" t="s">
        <v>3</v>
      </c>
      <c r="F3475" t="s">
        <v>10</v>
      </c>
      <c r="G3475">
        <v>1000002981</v>
      </c>
      <c r="H3475" t="s">
        <v>60</v>
      </c>
      <c r="I3475" s="2" t="s">
        <v>8</v>
      </c>
      <c r="J3475">
        <v>20000099</v>
      </c>
      <c r="K3475" t="s">
        <v>18</v>
      </c>
      <c r="M3475" s="3"/>
    </row>
    <row r="3476" spans="2:13" x14ac:dyDescent="0.2">
      <c r="B3476" s="1">
        <v>42944</v>
      </c>
      <c r="C3476">
        <v>4.8</v>
      </c>
      <c r="D3476" t="str">
        <f>_xlfn.TEXTJOIN($F$4,FALSE,源数据[[#This Row],[字段01]:[字段10]])</f>
        <v>湖南-郴州市-1000002981-祥顺源商贸公司-果汁-40000080-芒果汁6---</v>
      </c>
      <c r="E3476" t="s">
        <v>3</v>
      </c>
      <c r="F3476" t="s">
        <v>10</v>
      </c>
      <c r="G3476">
        <v>1000002981</v>
      </c>
      <c r="H3476" t="s">
        <v>60</v>
      </c>
      <c r="I3476" s="2" t="s">
        <v>24</v>
      </c>
      <c r="J3476">
        <v>40000080</v>
      </c>
      <c r="K3476" t="s">
        <v>65</v>
      </c>
      <c r="M3476" s="3"/>
    </row>
    <row r="3477" spans="2:13" x14ac:dyDescent="0.2">
      <c r="B3477" s="1">
        <v>42944</v>
      </c>
      <c r="C3477">
        <v>24.7</v>
      </c>
      <c r="D3477" t="str">
        <f>_xlfn.TEXTJOIN($F$4,FALSE,源数据[[#This Row],[字段01]:[字段10]])</f>
        <v>湖南-郴州市-1000002981-祥顺源商贸公司-汽水-50000113-百香果味汽水18---</v>
      </c>
      <c r="E3477" t="s">
        <v>3</v>
      </c>
      <c r="F3477" t="s">
        <v>10</v>
      </c>
      <c r="G3477">
        <v>1000002981</v>
      </c>
      <c r="H3477" t="s">
        <v>60</v>
      </c>
      <c r="I3477" s="2" t="s">
        <v>80</v>
      </c>
      <c r="J3477">
        <v>50000113</v>
      </c>
      <c r="K3477" t="s">
        <v>79</v>
      </c>
      <c r="M3477" s="3"/>
    </row>
    <row r="3478" spans="2:13" x14ac:dyDescent="0.2">
      <c r="B3478" s="1">
        <v>42944</v>
      </c>
      <c r="C3478">
        <v>3.6</v>
      </c>
      <c r="D3478" t="str">
        <f>_xlfn.TEXTJOIN($F$4,FALSE,源数据[[#This Row],[字段01]:[字段10]])</f>
        <v>湖南-郴州市-1000002981-祥顺源商贸公司-汽水-50000113-百香果味汽水18---</v>
      </c>
      <c r="E3478" t="s">
        <v>3</v>
      </c>
      <c r="F3478" t="s">
        <v>10</v>
      </c>
      <c r="G3478">
        <v>1000002981</v>
      </c>
      <c r="H3478" t="s">
        <v>60</v>
      </c>
      <c r="I3478" s="2" t="s">
        <v>80</v>
      </c>
      <c r="J3478">
        <v>50000113</v>
      </c>
      <c r="K3478" t="s">
        <v>79</v>
      </c>
      <c r="M3478" s="3"/>
    </row>
    <row r="3479" spans="2:13" x14ac:dyDescent="0.2">
      <c r="B3479" s="1">
        <v>42944</v>
      </c>
      <c r="C3479">
        <v>16.5</v>
      </c>
      <c r="D3479" t="str">
        <f>_xlfn.TEXTJOIN($F$4,FALSE,源数据[[#This Row],[字段01]:[字段10]])</f>
        <v>湖南-娄底市-1000000070-盈升仁商贸公司-汽水-50000105-百香果味汽水10---</v>
      </c>
      <c r="E3479" t="s">
        <v>3</v>
      </c>
      <c r="F3479" t="s">
        <v>2</v>
      </c>
      <c r="G3479">
        <v>1000000070</v>
      </c>
      <c r="H3479" t="s">
        <v>0</v>
      </c>
      <c r="I3479" s="2" t="s">
        <v>80</v>
      </c>
      <c r="J3479">
        <v>50000105</v>
      </c>
      <c r="K3479" t="s">
        <v>82</v>
      </c>
      <c r="M3479" s="3"/>
    </row>
    <row r="3480" spans="2:13" x14ac:dyDescent="0.2">
      <c r="B3480" s="1">
        <v>42944</v>
      </c>
      <c r="C3480">
        <v>70.400000000000006</v>
      </c>
      <c r="D3480" t="str">
        <f>_xlfn.TEXTJOIN($F$4,FALSE,源数据[[#This Row],[字段01]:[字段10]])</f>
        <v>湖南-长沙市-1000000059-厚飞康商贸公司-茶饮-10000211-茉莉绿茶11---</v>
      </c>
      <c r="E3480" t="s">
        <v>3</v>
      </c>
      <c r="F3480" t="s">
        <v>12</v>
      </c>
      <c r="G3480">
        <v>1000000059</v>
      </c>
      <c r="H3480" t="s">
        <v>53</v>
      </c>
      <c r="I3480" s="2" t="s">
        <v>8</v>
      </c>
      <c r="J3480">
        <v>10000211</v>
      </c>
      <c r="K3480" t="s">
        <v>6</v>
      </c>
      <c r="M3480" s="3"/>
    </row>
    <row r="3481" spans="2:13" x14ac:dyDescent="0.2">
      <c r="B3481" s="1">
        <v>42944</v>
      </c>
      <c r="C3481">
        <v>13.8</v>
      </c>
      <c r="D3481" t="str">
        <f>_xlfn.TEXTJOIN($F$4,FALSE,源数据[[#This Row],[字段01]:[字段10]])</f>
        <v>湖南-长沙市-1000000059-厚飞康商贸公司-茶饮-10000211-茉莉绿茶11---</v>
      </c>
      <c r="E3481" t="s">
        <v>3</v>
      </c>
      <c r="F3481" t="s">
        <v>12</v>
      </c>
      <c r="G3481">
        <v>1000000059</v>
      </c>
      <c r="H3481" t="s">
        <v>53</v>
      </c>
      <c r="I3481" s="2" t="s">
        <v>8</v>
      </c>
      <c r="J3481">
        <v>10000211</v>
      </c>
      <c r="K3481" t="s">
        <v>6</v>
      </c>
      <c r="M3481" s="3"/>
    </row>
    <row r="3482" spans="2:13" x14ac:dyDescent="0.2">
      <c r="B3482" s="1">
        <v>42944</v>
      </c>
      <c r="C3482">
        <v>19.899999999999999</v>
      </c>
      <c r="D3482" t="str">
        <f>_xlfn.TEXTJOIN($F$4,FALSE,源数据[[#This Row],[字段01]:[字段10]])</f>
        <v>湖南-株洲市-1000000072-正吉复商贸公司-茶饮-20000099-拿铁奶茶2---</v>
      </c>
      <c r="E3482" t="s">
        <v>3</v>
      </c>
      <c r="F3482" t="s">
        <v>7</v>
      </c>
      <c r="G3482">
        <v>1000000072</v>
      </c>
      <c r="H3482" t="s">
        <v>5</v>
      </c>
      <c r="I3482" s="2" t="s">
        <v>8</v>
      </c>
      <c r="J3482">
        <v>20000099</v>
      </c>
      <c r="K3482" t="s">
        <v>18</v>
      </c>
      <c r="M3482" s="3"/>
    </row>
    <row r="3483" spans="2:13" x14ac:dyDescent="0.2">
      <c r="B3483" s="1">
        <v>42944</v>
      </c>
      <c r="C3483">
        <v>22.7</v>
      </c>
      <c r="D3483" t="str">
        <f>_xlfn.TEXTJOIN($F$4,FALSE,源数据[[#This Row],[字段01]:[字段10]])</f>
        <v>江苏-常州市-1000001133-厚弘优商贸公司-茶饮-10000182-麦茶3---</v>
      </c>
      <c r="E3483" t="s">
        <v>20</v>
      </c>
      <c r="F3483" t="s">
        <v>44</v>
      </c>
      <c r="G3483">
        <v>1000001133</v>
      </c>
      <c r="H3483" t="s">
        <v>43</v>
      </c>
      <c r="I3483" s="2" t="s">
        <v>8</v>
      </c>
      <c r="J3483">
        <v>10000182</v>
      </c>
      <c r="K3483" t="s">
        <v>29</v>
      </c>
      <c r="M3483" s="3"/>
    </row>
    <row r="3484" spans="2:13" x14ac:dyDescent="0.2">
      <c r="B3484" s="1">
        <v>42944</v>
      </c>
      <c r="C3484">
        <v>4.5999999999999996</v>
      </c>
      <c r="D3484" t="str">
        <f>_xlfn.TEXTJOIN($F$4,FALSE,源数据[[#This Row],[字段01]:[字段10]])</f>
        <v>江苏-常州市-1000001133-厚弘优商贸公司-茶饮-10000182-麦茶3---</v>
      </c>
      <c r="E3484" t="s">
        <v>20</v>
      </c>
      <c r="F3484" t="s">
        <v>44</v>
      </c>
      <c r="G3484">
        <v>1000001133</v>
      </c>
      <c r="H3484" t="s">
        <v>43</v>
      </c>
      <c r="I3484" s="2" t="s">
        <v>8</v>
      </c>
      <c r="J3484">
        <v>10000182</v>
      </c>
      <c r="K3484" t="s">
        <v>29</v>
      </c>
      <c r="M3484" s="3"/>
    </row>
    <row r="3485" spans="2:13" x14ac:dyDescent="0.2">
      <c r="B3485" s="1">
        <v>42944</v>
      </c>
      <c r="C3485">
        <v>28.1</v>
      </c>
      <c r="D3485" t="str">
        <f>_xlfn.TEXTJOIN($F$4,FALSE,源数据[[#This Row],[字段01]:[字段10]])</f>
        <v>江苏-常州市-1000001133-厚弘优商贸公司-茶饮-10000182-麦茶3---</v>
      </c>
      <c r="E3485" t="s">
        <v>20</v>
      </c>
      <c r="F3485" t="s">
        <v>44</v>
      </c>
      <c r="G3485">
        <v>1000001133</v>
      </c>
      <c r="H3485" t="s">
        <v>43</v>
      </c>
      <c r="I3485" s="2" t="s">
        <v>8</v>
      </c>
      <c r="J3485">
        <v>10000182</v>
      </c>
      <c r="K3485" t="s">
        <v>29</v>
      </c>
      <c r="M3485" s="3"/>
    </row>
    <row r="3486" spans="2:13" x14ac:dyDescent="0.2">
      <c r="B3486" s="1">
        <v>42944</v>
      </c>
      <c r="C3486">
        <v>28.4</v>
      </c>
      <c r="D3486" t="str">
        <f>_xlfn.TEXTJOIN($F$4,FALSE,源数据[[#This Row],[字段01]:[字段10]])</f>
        <v>江苏-南京市区-1000000018-久多厚商贸公司-茶饮-10000078-铁观音茶15---</v>
      </c>
      <c r="E3486" t="s">
        <v>20</v>
      </c>
      <c r="F3486" t="s">
        <v>47</v>
      </c>
      <c r="G3486">
        <v>1000000018</v>
      </c>
      <c r="H3486" t="s">
        <v>46</v>
      </c>
      <c r="I3486" s="2" t="s">
        <v>8</v>
      </c>
      <c r="J3486">
        <v>10000078</v>
      </c>
      <c r="K3486" t="s">
        <v>28</v>
      </c>
      <c r="M3486" s="3"/>
    </row>
    <row r="3487" spans="2:13" x14ac:dyDescent="0.2">
      <c r="B3487" s="1">
        <v>42944</v>
      </c>
      <c r="C3487">
        <v>12</v>
      </c>
      <c r="D3487" t="str">
        <f>_xlfn.TEXTJOIN($F$4,FALSE,源数据[[#This Row],[字段01]:[字段10]])</f>
        <v>江苏-南京市区-1000000018-久多厚商贸公司-茶饮-10000131-柠檬茶3---</v>
      </c>
      <c r="E3487" t="s">
        <v>20</v>
      </c>
      <c r="F3487" t="s">
        <v>47</v>
      </c>
      <c r="G3487">
        <v>1000000018</v>
      </c>
      <c r="H3487" t="s">
        <v>46</v>
      </c>
      <c r="I3487" s="2" t="s">
        <v>8</v>
      </c>
      <c r="J3487">
        <v>10000131</v>
      </c>
      <c r="K3487" t="s">
        <v>36</v>
      </c>
      <c r="M3487" s="3"/>
    </row>
    <row r="3488" spans="2:13" x14ac:dyDescent="0.2">
      <c r="B3488" s="1">
        <v>42944</v>
      </c>
      <c r="C3488">
        <v>2.8</v>
      </c>
      <c r="D3488" t="str">
        <f>_xlfn.TEXTJOIN($F$4,FALSE,源数据[[#This Row],[字段01]:[字段10]])</f>
        <v>江苏-南京市区-1000000018-久多厚商贸公司-茶饮-10000136-柠檬茶8---</v>
      </c>
      <c r="E3488" t="s">
        <v>20</v>
      </c>
      <c r="F3488" t="s">
        <v>47</v>
      </c>
      <c r="G3488">
        <v>1000000018</v>
      </c>
      <c r="H3488" t="s">
        <v>46</v>
      </c>
      <c r="I3488" s="2" t="s">
        <v>8</v>
      </c>
      <c r="J3488">
        <v>10000136</v>
      </c>
      <c r="K3488" t="s">
        <v>38</v>
      </c>
      <c r="M3488" s="3"/>
    </row>
    <row r="3489" spans="2:13" x14ac:dyDescent="0.2">
      <c r="B3489" s="1">
        <v>42944</v>
      </c>
      <c r="C3489">
        <v>12.7</v>
      </c>
      <c r="D3489" t="str">
        <f>_xlfn.TEXTJOIN($F$4,FALSE,源数据[[#This Row],[字段01]:[字段10]])</f>
        <v>江苏-南京市区-1000000018-久多厚商贸公司-茶饮-10000172-红茶16---</v>
      </c>
      <c r="E3489" t="s">
        <v>20</v>
      </c>
      <c r="F3489" t="s">
        <v>47</v>
      </c>
      <c r="G3489">
        <v>1000000018</v>
      </c>
      <c r="H3489" t="s">
        <v>46</v>
      </c>
      <c r="I3489" s="2" t="s">
        <v>8</v>
      </c>
      <c r="J3489">
        <v>10000172</v>
      </c>
      <c r="K3489" t="s">
        <v>14</v>
      </c>
      <c r="M3489" s="3"/>
    </row>
    <row r="3490" spans="2:13" x14ac:dyDescent="0.2">
      <c r="B3490" s="1">
        <v>42944</v>
      </c>
      <c r="C3490">
        <v>23.1</v>
      </c>
      <c r="D3490" t="str">
        <f>_xlfn.TEXTJOIN($F$4,FALSE,源数据[[#This Row],[字段01]:[字段10]])</f>
        <v>江苏-南京市区-1000000018-久多厚商贸公司-茶饮-10000182-麦茶3---</v>
      </c>
      <c r="E3490" t="s">
        <v>20</v>
      </c>
      <c r="F3490" t="s">
        <v>47</v>
      </c>
      <c r="G3490">
        <v>1000000018</v>
      </c>
      <c r="H3490" t="s">
        <v>46</v>
      </c>
      <c r="I3490" s="2" t="s">
        <v>8</v>
      </c>
      <c r="J3490">
        <v>10000182</v>
      </c>
      <c r="K3490" t="s">
        <v>29</v>
      </c>
      <c r="M3490" s="3"/>
    </row>
    <row r="3491" spans="2:13" x14ac:dyDescent="0.2">
      <c r="B3491" s="1">
        <v>42944</v>
      </c>
      <c r="C3491">
        <v>64.8</v>
      </c>
      <c r="D3491" t="str">
        <f>_xlfn.TEXTJOIN($F$4,FALSE,源数据[[#This Row],[字段01]:[字段10]])</f>
        <v>江苏-南京市区-1000000020-吉兴进商贸公司-茶饮-10000078-铁观音茶15---</v>
      </c>
      <c r="E3491" t="s">
        <v>20</v>
      </c>
      <c r="F3491" t="s">
        <v>47</v>
      </c>
      <c r="G3491">
        <v>1000000020</v>
      </c>
      <c r="H3491" t="s">
        <v>71</v>
      </c>
      <c r="I3491" s="2" t="s">
        <v>8</v>
      </c>
      <c r="J3491">
        <v>10000078</v>
      </c>
      <c r="K3491" t="s">
        <v>28</v>
      </c>
      <c r="M3491" s="3"/>
    </row>
    <row r="3492" spans="2:13" x14ac:dyDescent="0.2">
      <c r="B3492" s="1">
        <v>42944</v>
      </c>
      <c r="C3492">
        <v>0.1</v>
      </c>
      <c r="D3492" t="str">
        <f>_xlfn.TEXTJOIN($F$4,FALSE,源数据[[#This Row],[字段01]:[字段10]])</f>
        <v>江苏-南通市-1000003349-晨乐商贸有限公司-茶饮-20000099-拿铁奶茶2---</v>
      </c>
      <c r="E3492" t="s">
        <v>20</v>
      </c>
      <c r="F3492" t="s">
        <v>67</v>
      </c>
      <c r="G3492">
        <v>1000003349</v>
      </c>
      <c r="H3492" t="s">
        <v>66</v>
      </c>
      <c r="I3492" s="2" t="s">
        <v>8</v>
      </c>
      <c r="J3492">
        <v>20000099</v>
      </c>
      <c r="K3492" t="s">
        <v>18</v>
      </c>
      <c r="M3492" s="3"/>
    </row>
    <row r="3493" spans="2:13" x14ac:dyDescent="0.2">
      <c r="B3493" s="1">
        <v>42944</v>
      </c>
      <c r="C3493">
        <v>5.2</v>
      </c>
      <c r="D3493" t="str">
        <f>_xlfn.TEXTJOIN($F$4,FALSE,源数据[[#This Row],[字段01]:[字段10]])</f>
        <v>江苏-无锡市-1000000046-多福复商贸公司-茶饮-10000064-铁观音茶1---</v>
      </c>
      <c r="E3493" t="s">
        <v>20</v>
      </c>
      <c r="F3493" t="s">
        <v>52</v>
      </c>
      <c r="G3493">
        <v>1000000046</v>
      </c>
      <c r="H3493" t="s">
        <v>50</v>
      </c>
      <c r="I3493" s="2" t="s">
        <v>8</v>
      </c>
      <c r="J3493">
        <v>10000064</v>
      </c>
      <c r="K3493" t="s">
        <v>51</v>
      </c>
      <c r="M3493" s="3"/>
    </row>
    <row r="3494" spans="2:13" x14ac:dyDescent="0.2">
      <c r="B3494" s="1">
        <v>42944</v>
      </c>
      <c r="C3494">
        <v>7.9</v>
      </c>
      <c r="D3494" t="str">
        <f>_xlfn.TEXTJOIN($F$4,FALSE,源数据[[#This Row],[字段01]:[字段10]])</f>
        <v>江苏-无锡市-1000000046-多福复商贸公司-茶饮-10000211-茉莉绿茶11---</v>
      </c>
      <c r="E3494" t="s">
        <v>20</v>
      </c>
      <c r="F3494" t="s">
        <v>52</v>
      </c>
      <c r="G3494">
        <v>1000000046</v>
      </c>
      <c r="H3494" t="s">
        <v>50</v>
      </c>
      <c r="I3494" s="2" t="s">
        <v>8</v>
      </c>
      <c r="J3494">
        <v>10000211</v>
      </c>
      <c r="K3494" t="s">
        <v>6</v>
      </c>
      <c r="M3494" s="3"/>
    </row>
    <row r="3495" spans="2:13" x14ac:dyDescent="0.2">
      <c r="B3495" s="1">
        <v>42944</v>
      </c>
      <c r="C3495">
        <v>2.2999999999999998</v>
      </c>
      <c r="D3495" t="str">
        <f>_xlfn.TEXTJOIN($F$4,FALSE,源数据[[#This Row],[字段01]:[字段10]])</f>
        <v>江苏-无锡市-1000000046-多福复商贸公司-茶饮-20000099-拿铁奶茶2---</v>
      </c>
      <c r="E3495" t="s">
        <v>20</v>
      </c>
      <c r="F3495" t="s">
        <v>52</v>
      </c>
      <c r="G3495">
        <v>1000000046</v>
      </c>
      <c r="H3495" t="s">
        <v>50</v>
      </c>
      <c r="I3495" s="2" t="s">
        <v>8</v>
      </c>
      <c r="J3495">
        <v>20000099</v>
      </c>
      <c r="K3495" t="s">
        <v>18</v>
      </c>
      <c r="M3495" s="3"/>
    </row>
    <row r="3496" spans="2:13" x14ac:dyDescent="0.2">
      <c r="B3496" s="1">
        <v>42944</v>
      </c>
      <c r="C3496">
        <v>25.5</v>
      </c>
      <c r="D3496" t="str">
        <f>_xlfn.TEXTJOIN($F$4,FALSE,源数据[[#This Row],[字段01]:[字段10]])</f>
        <v>江苏-徐州市-1000000031-顺满进商贸公司-茶饮-10000078-铁观音茶15---</v>
      </c>
      <c r="E3496" t="s">
        <v>20</v>
      </c>
      <c r="F3496" t="s">
        <v>31</v>
      </c>
      <c r="G3496">
        <v>1000000031</v>
      </c>
      <c r="H3496" t="s">
        <v>30</v>
      </c>
      <c r="I3496" s="2" t="s">
        <v>8</v>
      </c>
      <c r="J3496">
        <v>10000078</v>
      </c>
      <c r="K3496" t="s">
        <v>28</v>
      </c>
      <c r="M3496" s="3"/>
    </row>
    <row r="3497" spans="2:13" x14ac:dyDescent="0.2">
      <c r="B3497" s="1">
        <v>42944</v>
      </c>
      <c r="C3497">
        <v>5</v>
      </c>
      <c r="D3497" t="str">
        <f>_xlfn.TEXTJOIN($F$4,FALSE,源数据[[#This Row],[字段01]:[字段10]])</f>
        <v>江苏-徐州市-1000000031-顺满进商贸公司-茶饮-20000099-拿铁奶茶2---</v>
      </c>
      <c r="E3497" t="s">
        <v>20</v>
      </c>
      <c r="F3497" t="s">
        <v>31</v>
      </c>
      <c r="G3497">
        <v>1000000031</v>
      </c>
      <c r="H3497" t="s">
        <v>30</v>
      </c>
      <c r="I3497" s="2" t="s">
        <v>8</v>
      </c>
      <c r="J3497">
        <v>20000099</v>
      </c>
      <c r="K3497" t="s">
        <v>18</v>
      </c>
      <c r="M3497" s="3"/>
    </row>
    <row r="3498" spans="2:13" x14ac:dyDescent="0.2">
      <c r="B3498" s="1">
        <v>42945</v>
      </c>
      <c r="C3498">
        <v>9.1</v>
      </c>
      <c r="D3498" t="str">
        <f>_xlfn.TEXTJOIN($F$4,FALSE,源数据[[#This Row],[字段01]:[字段10]])</f>
        <v>安徽-黄山市-1000001135-信满捷商贸公司-茶饮-10000131-柠檬茶3---</v>
      </c>
      <c r="E3498" t="s">
        <v>41</v>
      </c>
      <c r="F3498" t="s">
        <v>64</v>
      </c>
      <c r="G3498">
        <v>1000001135</v>
      </c>
      <c r="H3498" t="s">
        <v>63</v>
      </c>
      <c r="I3498" s="2" t="s">
        <v>8</v>
      </c>
      <c r="J3498">
        <v>10000131</v>
      </c>
      <c r="K3498" t="s">
        <v>36</v>
      </c>
      <c r="M3498" s="3"/>
    </row>
    <row r="3499" spans="2:13" x14ac:dyDescent="0.2">
      <c r="B3499" s="1">
        <v>42945</v>
      </c>
      <c r="C3499">
        <v>4.0999999999999996</v>
      </c>
      <c r="D3499" t="str">
        <f>_xlfn.TEXTJOIN($F$4,FALSE,源数据[[#This Row],[字段01]:[字段10]])</f>
        <v>安徽-黄山市-1000001135-信满捷商贸公司-茶饮-10000172-红茶16---</v>
      </c>
      <c r="E3499" t="s">
        <v>41</v>
      </c>
      <c r="F3499" t="s">
        <v>64</v>
      </c>
      <c r="G3499">
        <v>1000001135</v>
      </c>
      <c r="H3499" t="s">
        <v>63</v>
      </c>
      <c r="I3499" s="2" t="s">
        <v>8</v>
      </c>
      <c r="J3499">
        <v>10000172</v>
      </c>
      <c r="K3499" t="s">
        <v>14</v>
      </c>
      <c r="M3499" s="3"/>
    </row>
    <row r="3500" spans="2:13" x14ac:dyDescent="0.2">
      <c r="B3500" s="1">
        <v>42945</v>
      </c>
      <c r="C3500">
        <v>3.7</v>
      </c>
      <c r="D3500" t="str">
        <f>_xlfn.TEXTJOIN($F$4,FALSE,源数据[[#This Row],[字段01]:[字段10]])</f>
        <v>安徽-黄山市-1000001135-信满捷商贸公司-汽水-50000105-百香果味汽水10---</v>
      </c>
      <c r="E3500" t="s">
        <v>41</v>
      </c>
      <c r="F3500" t="s">
        <v>64</v>
      </c>
      <c r="G3500">
        <v>1000001135</v>
      </c>
      <c r="H3500" t="s">
        <v>63</v>
      </c>
      <c r="I3500" s="2" t="s">
        <v>80</v>
      </c>
      <c r="J3500">
        <v>50000105</v>
      </c>
      <c r="K3500" t="s">
        <v>82</v>
      </c>
      <c r="M3500" s="3"/>
    </row>
    <row r="3501" spans="2:13" x14ac:dyDescent="0.2">
      <c r="B3501" s="1">
        <v>42945</v>
      </c>
      <c r="C3501">
        <v>3.8</v>
      </c>
      <c r="D3501" t="str">
        <f>_xlfn.TEXTJOIN($F$4,FALSE,源数据[[#This Row],[字段01]:[字段10]])</f>
        <v>安徽-黄山市-1000001135-信满捷商贸公司-汽水-50000113-百香果味汽水18---</v>
      </c>
      <c r="E3501" t="s">
        <v>41</v>
      </c>
      <c r="F3501" t="s">
        <v>64</v>
      </c>
      <c r="G3501">
        <v>1000001135</v>
      </c>
      <c r="H3501" t="s">
        <v>63</v>
      </c>
      <c r="I3501" s="2" t="s">
        <v>80</v>
      </c>
      <c r="J3501">
        <v>50000113</v>
      </c>
      <c r="K3501" t="s">
        <v>79</v>
      </c>
      <c r="M3501" s="3"/>
    </row>
    <row r="3502" spans="2:13" x14ac:dyDescent="0.2">
      <c r="B3502" s="1">
        <v>42945</v>
      </c>
      <c r="C3502">
        <v>2.6</v>
      </c>
      <c r="D3502" t="str">
        <f>_xlfn.TEXTJOIN($F$4,FALSE,源数据[[#This Row],[字段01]:[字段10]])</f>
        <v>安徽-马鞍山市-1000003498-奔奔食品销售有限公司-茶饮-10000064-铁观音茶1---</v>
      </c>
      <c r="E3502" t="s">
        <v>41</v>
      </c>
      <c r="F3502" t="s">
        <v>78</v>
      </c>
      <c r="G3502">
        <v>1000003498</v>
      </c>
      <c r="H3502" t="s">
        <v>77</v>
      </c>
      <c r="I3502" s="2" t="s">
        <v>8</v>
      </c>
      <c r="J3502">
        <v>10000064</v>
      </c>
      <c r="K3502" t="s">
        <v>51</v>
      </c>
      <c r="M3502" s="3"/>
    </row>
    <row r="3503" spans="2:13" x14ac:dyDescent="0.2">
      <c r="B3503" s="1">
        <v>42945</v>
      </c>
      <c r="C3503">
        <v>2.7</v>
      </c>
      <c r="D3503" t="str">
        <f>_xlfn.TEXTJOIN($F$4,FALSE,源数据[[#This Row],[字段01]:[字段10]])</f>
        <v>安徽-马鞍山市-1000003498-奔奔食品销售有限公司-茶饮-10000064-铁观音茶1---</v>
      </c>
      <c r="E3503" t="s">
        <v>41</v>
      </c>
      <c r="F3503" t="s">
        <v>78</v>
      </c>
      <c r="G3503">
        <v>1000003498</v>
      </c>
      <c r="H3503" t="s">
        <v>77</v>
      </c>
      <c r="I3503" s="2" t="s">
        <v>8</v>
      </c>
      <c r="J3503">
        <v>10000064</v>
      </c>
      <c r="K3503" t="s">
        <v>51</v>
      </c>
      <c r="M3503" s="3"/>
    </row>
    <row r="3504" spans="2:13" x14ac:dyDescent="0.2">
      <c r="B3504" s="1">
        <v>42945</v>
      </c>
      <c r="C3504">
        <v>5.9</v>
      </c>
      <c r="D3504" t="str">
        <f>_xlfn.TEXTJOIN($F$4,FALSE,源数据[[#This Row],[字段01]:[字段10]])</f>
        <v>安徽-马鞍山市-1000003498-奔奔食品销售有限公司-茶饮-10000131-柠檬茶3---</v>
      </c>
      <c r="E3504" t="s">
        <v>41</v>
      </c>
      <c r="F3504" t="s">
        <v>78</v>
      </c>
      <c r="G3504">
        <v>1000003498</v>
      </c>
      <c r="H3504" t="s">
        <v>77</v>
      </c>
      <c r="I3504" s="2" t="s">
        <v>8</v>
      </c>
      <c r="J3504">
        <v>10000131</v>
      </c>
      <c r="K3504" t="s">
        <v>36</v>
      </c>
      <c r="M3504" s="3"/>
    </row>
    <row r="3505" spans="2:13" x14ac:dyDescent="0.2">
      <c r="B3505" s="1">
        <v>42945</v>
      </c>
      <c r="C3505">
        <v>5.6</v>
      </c>
      <c r="D3505" t="str">
        <f>_xlfn.TEXTJOIN($F$4,FALSE,源数据[[#This Row],[字段01]:[字段10]])</f>
        <v>安徽-马鞍山市-1000003498-奔奔食品销售有限公司-茶饮-10000131-柠檬茶3---</v>
      </c>
      <c r="E3505" t="s">
        <v>41</v>
      </c>
      <c r="F3505" t="s">
        <v>78</v>
      </c>
      <c r="G3505">
        <v>1000003498</v>
      </c>
      <c r="H3505" t="s">
        <v>77</v>
      </c>
      <c r="I3505" s="2" t="s">
        <v>8</v>
      </c>
      <c r="J3505">
        <v>10000131</v>
      </c>
      <c r="K3505" t="s">
        <v>36</v>
      </c>
      <c r="M3505" s="3"/>
    </row>
    <row r="3506" spans="2:13" x14ac:dyDescent="0.2">
      <c r="B3506" s="1">
        <v>42945</v>
      </c>
      <c r="C3506">
        <v>2.5</v>
      </c>
      <c r="D3506" t="str">
        <f>_xlfn.TEXTJOIN($F$4,FALSE,源数据[[#This Row],[字段01]:[字段10]])</f>
        <v>安徽-马鞍山市-1000003498-奔奔食品销售有限公司-茶饮-10000211-茉莉绿茶11---</v>
      </c>
      <c r="E3506" t="s">
        <v>41</v>
      </c>
      <c r="F3506" t="s">
        <v>78</v>
      </c>
      <c r="G3506">
        <v>1000003498</v>
      </c>
      <c r="H3506" t="s">
        <v>77</v>
      </c>
      <c r="I3506" s="2" t="s">
        <v>8</v>
      </c>
      <c r="J3506">
        <v>10000211</v>
      </c>
      <c r="K3506" t="s">
        <v>6</v>
      </c>
      <c r="M3506" s="3"/>
    </row>
    <row r="3507" spans="2:13" x14ac:dyDescent="0.2">
      <c r="B3507" s="1">
        <v>42945</v>
      </c>
      <c r="C3507">
        <v>60.9</v>
      </c>
      <c r="D3507" t="str">
        <f>_xlfn.TEXTJOIN($F$4,FALSE,源数据[[#This Row],[字段01]:[字段10]])</f>
        <v>湖南-郴州市-1000002986-仁进裕商贸公司-茶饮-10000211-茉莉绿茶11---</v>
      </c>
      <c r="E3507" t="s">
        <v>3</v>
      </c>
      <c r="F3507" t="s">
        <v>10</v>
      </c>
      <c r="G3507">
        <v>1000002986</v>
      </c>
      <c r="H3507" t="s">
        <v>9</v>
      </c>
      <c r="I3507" s="2" t="s">
        <v>8</v>
      </c>
      <c r="J3507">
        <v>10000211</v>
      </c>
      <c r="K3507" t="s">
        <v>6</v>
      </c>
      <c r="M3507" s="3"/>
    </row>
    <row r="3508" spans="2:13" x14ac:dyDescent="0.2">
      <c r="B3508" s="1">
        <v>42945</v>
      </c>
      <c r="C3508">
        <v>59.5</v>
      </c>
      <c r="D3508" t="str">
        <f>_xlfn.TEXTJOIN($F$4,FALSE,源数据[[#This Row],[字段01]:[字段10]])</f>
        <v>湖南-邵阳市-1000001502-裕协康商贸公司-茶饮-10000211-茉莉绿茶11---</v>
      </c>
      <c r="E3508" t="s">
        <v>3</v>
      </c>
      <c r="F3508" t="s">
        <v>55</v>
      </c>
      <c r="G3508">
        <v>1000001502</v>
      </c>
      <c r="H3508" t="s">
        <v>54</v>
      </c>
      <c r="I3508" s="2" t="s">
        <v>8</v>
      </c>
      <c r="J3508">
        <v>10000211</v>
      </c>
      <c r="K3508" t="s">
        <v>6</v>
      </c>
      <c r="M3508" s="3"/>
    </row>
    <row r="3509" spans="2:13" x14ac:dyDescent="0.2">
      <c r="B3509" s="1">
        <v>42945</v>
      </c>
      <c r="C3509">
        <v>59</v>
      </c>
      <c r="D3509" t="str">
        <f>_xlfn.TEXTJOIN($F$4,FALSE,源数据[[#This Row],[字段01]:[字段10]])</f>
        <v>湖南-邵阳市-1000001502-裕协康商贸公司-茶饮-10000211-茉莉绿茶11---</v>
      </c>
      <c r="E3509" t="s">
        <v>3</v>
      </c>
      <c r="F3509" t="s">
        <v>55</v>
      </c>
      <c r="G3509">
        <v>1000001502</v>
      </c>
      <c r="H3509" t="s">
        <v>54</v>
      </c>
      <c r="I3509" s="2" t="s">
        <v>8</v>
      </c>
      <c r="J3509">
        <v>10000211</v>
      </c>
      <c r="K3509" t="s">
        <v>6</v>
      </c>
      <c r="M3509" s="3"/>
    </row>
    <row r="3510" spans="2:13" x14ac:dyDescent="0.2">
      <c r="B3510" s="1">
        <v>42945</v>
      </c>
      <c r="C3510">
        <v>69.2</v>
      </c>
      <c r="D3510" t="str">
        <f>_xlfn.TEXTJOIN($F$4,FALSE,源数据[[#This Row],[字段01]:[字段10]])</f>
        <v>湖南-张家界市-1000000192-正贵荣商贸公司-茶饮-10000172-红茶16---</v>
      </c>
      <c r="E3510" t="s">
        <v>3</v>
      </c>
      <c r="F3510" t="s">
        <v>57</v>
      </c>
      <c r="G3510">
        <v>1000000192</v>
      </c>
      <c r="H3510" t="s">
        <v>56</v>
      </c>
      <c r="I3510" s="2" t="s">
        <v>8</v>
      </c>
      <c r="J3510">
        <v>10000172</v>
      </c>
      <c r="K3510" t="s">
        <v>14</v>
      </c>
      <c r="M3510" s="3"/>
    </row>
    <row r="3511" spans="2:13" x14ac:dyDescent="0.2">
      <c r="B3511" s="1">
        <v>42945</v>
      </c>
      <c r="C3511">
        <v>37</v>
      </c>
      <c r="D3511" t="str">
        <f>_xlfn.TEXTJOIN($F$4,FALSE,源数据[[#This Row],[字段01]:[字段10]])</f>
        <v>湖南-株洲市-1000000072-正吉复商贸公司-茶饮-10000131-柠檬茶3---</v>
      </c>
      <c r="E3511" t="s">
        <v>3</v>
      </c>
      <c r="F3511" t="s">
        <v>7</v>
      </c>
      <c r="G3511">
        <v>1000000072</v>
      </c>
      <c r="H3511" t="s">
        <v>5</v>
      </c>
      <c r="I3511" s="2" t="s">
        <v>8</v>
      </c>
      <c r="J3511">
        <v>10000131</v>
      </c>
      <c r="K3511" t="s">
        <v>36</v>
      </c>
      <c r="M3511" s="3"/>
    </row>
    <row r="3512" spans="2:13" x14ac:dyDescent="0.2">
      <c r="B3512" s="1">
        <v>42945</v>
      </c>
      <c r="C3512">
        <v>18.100000000000001</v>
      </c>
      <c r="D3512" t="str">
        <f>_xlfn.TEXTJOIN($F$4,FALSE,源数据[[#This Row],[字段01]:[字段10]])</f>
        <v>江苏-南京市区-1000000018-久多厚商贸公司-茶饮-10000078-铁观音茶15---</v>
      </c>
      <c r="E3512" t="s">
        <v>20</v>
      </c>
      <c r="F3512" t="s">
        <v>47</v>
      </c>
      <c r="G3512">
        <v>1000000018</v>
      </c>
      <c r="H3512" t="s">
        <v>46</v>
      </c>
      <c r="I3512" s="2" t="s">
        <v>8</v>
      </c>
      <c r="J3512">
        <v>10000078</v>
      </c>
      <c r="K3512" t="s">
        <v>28</v>
      </c>
      <c r="M3512" s="3"/>
    </row>
    <row r="3513" spans="2:13" x14ac:dyDescent="0.2">
      <c r="B3513" s="1">
        <v>42945</v>
      </c>
      <c r="C3513">
        <v>5.9</v>
      </c>
      <c r="D3513" t="str">
        <f>_xlfn.TEXTJOIN($F$4,FALSE,源数据[[#This Row],[字段01]:[字段10]])</f>
        <v>江苏-南京市区-1000000018-久多厚商贸公司-茶饮-10000131-柠檬茶3---</v>
      </c>
      <c r="E3513" t="s">
        <v>20</v>
      </c>
      <c r="F3513" t="s">
        <v>47</v>
      </c>
      <c r="G3513">
        <v>1000000018</v>
      </c>
      <c r="H3513" t="s">
        <v>46</v>
      </c>
      <c r="I3513" s="2" t="s">
        <v>8</v>
      </c>
      <c r="J3513">
        <v>10000131</v>
      </c>
      <c r="K3513" t="s">
        <v>36</v>
      </c>
      <c r="M3513" s="3"/>
    </row>
    <row r="3514" spans="2:13" x14ac:dyDescent="0.2">
      <c r="B3514" s="1">
        <v>42945</v>
      </c>
      <c r="C3514">
        <v>21.9</v>
      </c>
      <c r="D3514" t="str">
        <f>_xlfn.TEXTJOIN($F$4,FALSE,源数据[[#This Row],[字段01]:[字段10]])</f>
        <v>江苏-南京市区-1000000018-久多厚商贸公司-茶饮-10000211-茉莉绿茶11---</v>
      </c>
      <c r="E3514" t="s">
        <v>20</v>
      </c>
      <c r="F3514" t="s">
        <v>47</v>
      </c>
      <c r="G3514">
        <v>1000000018</v>
      </c>
      <c r="H3514" t="s">
        <v>46</v>
      </c>
      <c r="I3514" s="2" t="s">
        <v>8</v>
      </c>
      <c r="J3514">
        <v>10000211</v>
      </c>
      <c r="K3514" t="s">
        <v>6</v>
      </c>
      <c r="M3514" s="3"/>
    </row>
    <row r="3515" spans="2:13" x14ac:dyDescent="0.2">
      <c r="B3515" s="1">
        <v>42945</v>
      </c>
      <c r="C3515">
        <v>0.5</v>
      </c>
      <c r="D3515" t="str">
        <f>_xlfn.TEXTJOIN($F$4,FALSE,源数据[[#This Row],[字段01]:[字段10]])</f>
        <v>江苏-南通市-1000003349-晨乐商贸有限公司-茶饮-10000111-茉莉花茶3---</v>
      </c>
      <c r="E3515" t="s">
        <v>20</v>
      </c>
      <c r="F3515" t="s">
        <v>67</v>
      </c>
      <c r="G3515">
        <v>1000003349</v>
      </c>
      <c r="H3515" t="s">
        <v>66</v>
      </c>
      <c r="I3515" s="2" t="s">
        <v>8</v>
      </c>
      <c r="J3515">
        <v>10000111</v>
      </c>
      <c r="K3515" t="s">
        <v>35</v>
      </c>
      <c r="M3515" s="3"/>
    </row>
    <row r="3516" spans="2:13" x14ac:dyDescent="0.2">
      <c r="B3516" s="1">
        <v>42945</v>
      </c>
      <c r="C3516">
        <v>0</v>
      </c>
      <c r="D3516" t="str">
        <f>_xlfn.TEXTJOIN($F$4,FALSE,源数据[[#This Row],[字段01]:[字段10]])</f>
        <v>江苏-南通市-1000003349-晨乐商贸有限公司-茶饮-10000136-柠檬茶8---</v>
      </c>
      <c r="E3516" t="s">
        <v>20</v>
      </c>
      <c r="F3516" t="s">
        <v>67</v>
      </c>
      <c r="G3516">
        <v>1000003349</v>
      </c>
      <c r="H3516" t="s">
        <v>66</v>
      </c>
      <c r="I3516" s="2" t="s">
        <v>8</v>
      </c>
      <c r="J3516">
        <v>10000136</v>
      </c>
      <c r="K3516" t="s">
        <v>38</v>
      </c>
      <c r="M3516" s="3"/>
    </row>
    <row r="3517" spans="2:13" x14ac:dyDescent="0.2">
      <c r="B3517" s="1">
        <v>42945</v>
      </c>
      <c r="C3517">
        <v>0.1</v>
      </c>
      <c r="D3517" t="str">
        <f>_xlfn.TEXTJOIN($F$4,FALSE,源数据[[#This Row],[字段01]:[字段10]])</f>
        <v>江苏-南通市-1000003349-晨乐商贸有限公司-果汁-40000080-芒果汁6---</v>
      </c>
      <c r="E3517" t="s">
        <v>20</v>
      </c>
      <c r="F3517" t="s">
        <v>67</v>
      </c>
      <c r="G3517">
        <v>1000003349</v>
      </c>
      <c r="H3517" t="s">
        <v>66</v>
      </c>
      <c r="I3517" s="2" t="s">
        <v>24</v>
      </c>
      <c r="J3517">
        <v>40000080</v>
      </c>
      <c r="K3517" t="s">
        <v>65</v>
      </c>
      <c r="M3517" s="3"/>
    </row>
    <row r="3518" spans="2:13" x14ac:dyDescent="0.2">
      <c r="B3518" s="1">
        <v>42945</v>
      </c>
      <c r="C3518">
        <v>34.700000000000003</v>
      </c>
      <c r="D3518" t="str">
        <f>_xlfn.TEXTJOIN($F$4,FALSE,源数据[[#This Row],[字段01]:[字段10]])</f>
        <v>江苏-苏州市-1000000054-荣聚本商贸公司-果汁-40000085-红石榴汁1---</v>
      </c>
      <c r="E3518" t="s">
        <v>20</v>
      </c>
      <c r="F3518" t="s">
        <v>27</v>
      </c>
      <c r="G3518">
        <v>1000000054</v>
      </c>
      <c r="H3518" t="s">
        <v>34</v>
      </c>
      <c r="I3518" s="2" t="s">
        <v>24</v>
      </c>
      <c r="J3518">
        <v>40000085</v>
      </c>
      <c r="K3518" t="s">
        <v>22</v>
      </c>
      <c r="M3518" s="3"/>
    </row>
    <row r="3519" spans="2:13" x14ac:dyDescent="0.2">
      <c r="B3519" s="1">
        <v>42945</v>
      </c>
      <c r="C3519">
        <v>15.6</v>
      </c>
      <c r="D3519" t="str">
        <f>_xlfn.TEXTJOIN($F$4,FALSE,源数据[[#This Row],[字段01]:[字段10]])</f>
        <v>江苏-苏州市-1000000054-荣聚本商贸公司-果汁-40000085-红石榴汁1---</v>
      </c>
      <c r="E3519" t="s">
        <v>20</v>
      </c>
      <c r="F3519" t="s">
        <v>27</v>
      </c>
      <c r="G3519">
        <v>1000000054</v>
      </c>
      <c r="H3519" t="s">
        <v>34</v>
      </c>
      <c r="I3519" s="2" t="s">
        <v>24</v>
      </c>
      <c r="J3519">
        <v>40000085</v>
      </c>
      <c r="K3519" t="s">
        <v>22</v>
      </c>
      <c r="M3519" s="3"/>
    </row>
    <row r="3520" spans="2:13" x14ac:dyDescent="0.2">
      <c r="B3520" s="1">
        <v>42945</v>
      </c>
      <c r="C3520">
        <v>2.2999999999999998</v>
      </c>
      <c r="D3520" t="str">
        <f>_xlfn.TEXTJOIN($F$4,FALSE,源数据[[#This Row],[字段01]:[字段10]])</f>
        <v>江苏-盐城市-1000002872-亚成美商贸公司-茶饮-10000136-柠檬茶8---</v>
      </c>
      <c r="E3520" t="s">
        <v>20</v>
      </c>
      <c r="F3520" t="s">
        <v>19</v>
      </c>
      <c r="G3520">
        <v>1000002872</v>
      </c>
      <c r="H3520" t="s">
        <v>17</v>
      </c>
      <c r="I3520" s="2" t="s">
        <v>8</v>
      </c>
      <c r="J3520">
        <v>10000136</v>
      </c>
      <c r="K3520" t="s">
        <v>38</v>
      </c>
      <c r="M3520" s="3"/>
    </row>
    <row r="3521" spans="2:13" x14ac:dyDescent="0.2">
      <c r="B3521" s="1">
        <v>42945</v>
      </c>
      <c r="C3521">
        <v>5.7</v>
      </c>
      <c r="D3521" t="str">
        <f>_xlfn.TEXTJOIN($F$4,FALSE,源数据[[#This Row],[字段01]:[字段10]])</f>
        <v>江苏-盐城市-1000002872-亚成美商贸公司-茶饮-10000136-柠檬茶8---</v>
      </c>
      <c r="E3521" t="s">
        <v>20</v>
      </c>
      <c r="F3521" t="s">
        <v>19</v>
      </c>
      <c r="G3521">
        <v>1000002872</v>
      </c>
      <c r="H3521" t="s">
        <v>17</v>
      </c>
      <c r="I3521" s="2" t="s">
        <v>8</v>
      </c>
      <c r="J3521">
        <v>10000136</v>
      </c>
      <c r="K3521" t="s">
        <v>38</v>
      </c>
      <c r="M3521" s="3"/>
    </row>
    <row r="3522" spans="2:13" x14ac:dyDescent="0.2">
      <c r="B3522" s="1">
        <v>42945</v>
      </c>
      <c r="C3522">
        <v>0.3</v>
      </c>
      <c r="D3522" t="str">
        <f>_xlfn.TEXTJOIN($F$4,FALSE,源数据[[#This Row],[字段01]:[字段10]])</f>
        <v>江苏-盐城市-1000002872-亚成美商贸公司-茶饮-20000099-拿铁奶茶2---</v>
      </c>
      <c r="E3522" t="s">
        <v>20</v>
      </c>
      <c r="F3522" t="s">
        <v>19</v>
      </c>
      <c r="G3522">
        <v>1000002872</v>
      </c>
      <c r="H3522" t="s">
        <v>17</v>
      </c>
      <c r="I3522" s="2" t="s">
        <v>8</v>
      </c>
      <c r="J3522">
        <v>20000099</v>
      </c>
      <c r="K3522" t="s">
        <v>18</v>
      </c>
      <c r="M3522" s="3"/>
    </row>
    <row r="3523" spans="2:13" x14ac:dyDescent="0.2">
      <c r="B3523" s="1">
        <v>42945</v>
      </c>
      <c r="C3523">
        <v>8</v>
      </c>
      <c r="D3523" t="str">
        <f>_xlfn.TEXTJOIN($F$4,FALSE,源数据[[#This Row],[字段01]:[字段10]])</f>
        <v>江苏-扬州市-1000000579-润谦高商贸公司-茶饮-10000064-铁观音茶1---</v>
      </c>
      <c r="E3523" t="s">
        <v>20</v>
      </c>
      <c r="F3523" t="s">
        <v>59</v>
      </c>
      <c r="G3523">
        <v>1000000579</v>
      </c>
      <c r="H3523" t="s">
        <v>58</v>
      </c>
      <c r="I3523" s="2" t="s">
        <v>8</v>
      </c>
      <c r="J3523">
        <v>10000064</v>
      </c>
      <c r="K3523" t="s">
        <v>51</v>
      </c>
      <c r="M3523" s="3"/>
    </row>
    <row r="3524" spans="2:13" x14ac:dyDescent="0.2">
      <c r="B3524" s="1">
        <v>42945</v>
      </c>
      <c r="C3524">
        <v>2.6</v>
      </c>
      <c r="D3524" t="str">
        <f>_xlfn.TEXTJOIN($F$4,FALSE,源数据[[#This Row],[字段01]:[字段10]])</f>
        <v>江苏-扬州市-1000000579-润谦高商贸公司-茶饮-10000211-茉莉绿茶11---</v>
      </c>
      <c r="E3524" t="s">
        <v>20</v>
      </c>
      <c r="F3524" t="s">
        <v>59</v>
      </c>
      <c r="G3524">
        <v>1000000579</v>
      </c>
      <c r="H3524" t="s">
        <v>58</v>
      </c>
      <c r="I3524" s="2" t="s">
        <v>8</v>
      </c>
      <c r="J3524">
        <v>10000211</v>
      </c>
      <c r="K3524" t="s">
        <v>6</v>
      </c>
      <c r="M3524" s="3"/>
    </row>
    <row r="3525" spans="2:13" x14ac:dyDescent="0.2">
      <c r="B3525" s="1">
        <v>42946</v>
      </c>
      <c r="C3525">
        <v>33.9</v>
      </c>
      <c r="D3525" t="str">
        <f>_xlfn.TEXTJOIN($F$4,FALSE,源数据[[#This Row],[字段01]:[字段10]])</f>
        <v>安徽-芜湖市-1000003187-如中寿商贸公司-茶饮-10000211-茉莉绿茶11---</v>
      </c>
      <c r="E3525" t="s">
        <v>41</v>
      </c>
      <c r="F3525" t="s">
        <v>76</v>
      </c>
      <c r="G3525">
        <v>1000003187</v>
      </c>
      <c r="H3525" t="s">
        <v>75</v>
      </c>
      <c r="I3525" s="2" t="s">
        <v>8</v>
      </c>
      <c r="J3525">
        <v>10000211</v>
      </c>
      <c r="K3525" t="s">
        <v>6</v>
      </c>
      <c r="M3525" s="3"/>
    </row>
    <row r="3526" spans="2:13" x14ac:dyDescent="0.2">
      <c r="B3526" s="1">
        <v>42946</v>
      </c>
      <c r="C3526">
        <v>24.9</v>
      </c>
      <c r="D3526" t="str">
        <f>_xlfn.TEXTJOIN($F$4,FALSE,源数据[[#This Row],[字段01]:[字段10]])</f>
        <v>河南-洛阳市区-1000001915-华宏仁商贸公司-茶饮-10000111-茉莉花茶3---</v>
      </c>
      <c r="E3526" t="s">
        <v>16</v>
      </c>
      <c r="F3526" t="s">
        <v>15</v>
      </c>
      <c r="G3526">
        <v>1000001915</v>
      </c>
      <c r="H3526" t="s">
        <v>13</v>
      </c>
      <c r="I3526" s="2" t="s">
        <v>8</v>
      </c>
      <c r="J3526">
        <v>10000111</v>
      </c>
      <c r="K3526" t="s">
        <v>35</v>
      </c>
      <c r="M3526" s="3"/>
    </row>
    <row r="3527" spans="2:13" x14ac:dyDescent="0.2">
      <c r="B3527" s="1">
        <v>42946</v>
      </c>
      <c r="C3527">
        <v>25.6</v>
      </c>
      <c r="D3527" t="str">
        <f>_xlfn.TEXTJOIN($F$4,FALSE,源数据[[#This Row],[字段01]:[字段10]])</f>
        <v>湖南-郴州市-1000002986-仁进裕商贸公司-茶饮-10000211-茉莉绿茶11---</v>
      </c>
      <c r="E3527" t="s">
        <v>3</v>
      </c>
      <c r="F3527" t="s">
        <v>10</v>
      </c>
      <c r="G3527">
        <v>1000002986</v>
      </c>
      <c r="H3527" t="s">
        <v>9</v>
      </c>
      <c r="I3527" s="2" t="s">
        <v>8</v>
      </c>
      <c r="J3527">
        <v>10000211</v>
      </c>
      <c r="K3527" t="s">
        <v>6</v>
      </c>
      <c r="M3527" s="3"/>
    </row>
    <row r="3528" spans="2:13" x14ac:dyDescent="0.2">
      <c r="B3528" s="1">
        <v>42946</v>
      </c>
      <c r="C3528">
        <v>12</v>
      </c>
      <c r="D3528" t="str">
        <f>_xlfn.TEXTJOIN($F$4,FALSE,源数据[[#This Row],[字段01]:[字段10]])</f>
        <v>湖南-益阳市-1000000064-发安裕商贸公司-茶饮-10000111-茉莉花茶3---</v>
      </c>
      <c r="E3528" t="s">
        <v>3</v>
      </c>
      <c r="F3528" t="s">
        <v>70</v>
      </c>
      <c r="G3528">
        <v>1000000064</v>
      </c>
      <c r="H3528" t="s">
        <v>74</v>
      </c>
      <c r="I3528" s="2" t="s">
        <v>8</v>
      </c>
      <c r="J3528">
        <v>10000111</v>
      </c>
      <c r="K3528" t="s">
        <v>35</v>
      </c>
      <c r="M3528" s="3"/>
    </row>
    <row r="3529" spans="2:13" x14ac:dyDescent="0.2">
      <c r="B3529" s="1">
        <v>42946</v>
      </c>
      <c r="C3529">
        <v>11.8</v>
      </c>
      <c r="D3529" t="str">
        <f>_xlfn.TEXTJOIN($F$4,FALSE,源数据[[#This Row],[字段01]:[字段10]])</f>
        <v>湖南-益阳市-1000000064-发安裕商贸公司-果汁-40000080-芒果汁6---</v>
      </c>
      <c r="E3529" t="s">
        <v>3</v>
      </c>
      <c r="F3529" t="s">
        <v>70</v>
      </c>
      <c r="G3529">
        <v>1000000064</v>
      </c>
      <c r="H3529" t="s">
        <v>74</v>
      </c>
      <c r="I3529" s="2" t="s">
        <v>24</v>
      </c>
      <c r="J3529">
        <v>40000080</v>
      </c>
      <c r="K3529" t="s">
        <v>65</v>
      </c>
      <c r="M3529" s="3"/>
    </row>
    <row r="3530" spans="2:13" x14ac:dyDescent="0.2">
      <c r="B3530" s="1">
        <v>42946</v>
      </c>
      <c r="C3530">
        <v>7.7</v>
      </c>
      <c r="D3530" t="str">
        <f>_xlfn.TEXTJOIN($F$4,FALSE,源数据[[#This Row],[字段01]:[字段10]])</f>
        <v>湖南-益阳市-1000000064-发安裕商贸公司-汽水-50000113-百香果味汽水18---</v>
      </c>
      <c r="E3530" t="s">
        <v>3</v>
      </c>
      <c r="F3530" t="s">
        <v>70</v>
      </c>
      <c r="G3530">
        <v>1000000064</v>
      </c>
      <c r="H3530" t="s">
        <v>74</v>
      </c>
      <c r="I3530" s="2" t="s">
        <v>80</v>
      </c>
      <c r="J3530">
        <v>50000113</v>
      </c>
      <c r="K3530" t="s">
        <v>79</v>
      </c>
      <c r="M3530" s="3"/>
    </row>
    <row r="3531" spans="2:13" x14ac:dyDescent="0.2">
      <c r="B3531" s="1">
        <v>42946</v>
      </c>
      <c r="C3531">
        <v>49.8</v>
      </c>
      <c r="D3531" t="str">
        <f>_xlfn.TEXTJOIN($F$4,FALSE,源数据[[#This Row],[字段01]:[字段10]])</f>
        <v>湖南-长沙市-1000000059-厚飞康商贸公司-汽水-50000113-百香果味汽水18---</v>
      </c>
      <c r="E3531" t="s">
        <v>3</v>
      </c>
      <c r="F3531" t="s">
        <v>12</v>
      </c>
      <c r="G3531">
        <v>1000000059</v>
      </c>
      <c r="H3531" t="s">
        <v>53</v>
      </c>
      <c r="I3531" s="2" t="s">
        <v>80</v>
      </c>
      <c r="J3531">
        <v>50000113</v>
      </c>
      <c r="K3531" t="s">
        <v>79</v>
      </c>
      <c r="M3531" s="3"/>
    </row>
    <row r="3532" spans="2:13" x14ac:dyDescent="0.2">
      <c r="B3532" s="1">
        <v>42946</v>
      </c>
      <c r="C3532">
        <v>50.8</v>
      </c>
      <c r="D3532" t="str">
        <f>_xlfn.TEXTJOIN($F$4,FALSE,源数据[[#This Row],[字段01]:[字段10]])</f>
        <v>湖南-长沙市-1000000059-厚飞康商贸公司-汽水-50000113-百香果味汽水18---</v>
      </c>
      <c r="E3532" t="s">
        <v>3</v>
      </c>
      <c r="F3532" t="s">
        <v>12</v>
      </c>
      <c r="G3532">
        <v>1000000059</v>
      </c>
      <c r="H3532" t="s">
        <v>53</v>
      </c>
      <c r="I3532" s="2" t="s">
        <v>80</v>
      </c>
      <c r="J3532">
        <v>50000113</v>
      </c>
      <c r="K3532" t="s">
        <v>79</v>
      </c>
      <c r="M3532" s="3"/>
    </row>
    <row r="3533" spans="2:13" x14ac:dyDescent="0.2">
      <c r="B3533" s="1">
        <v>42946</v>
      </c>
      <c r="C3533">
        <v>39.299999999999997</v>
      </c>
      <c r="D3533" t="str">
        <f>_xlfn.TEXTJOIN($F$4,FALSE,源数据[[#This Row],[字段01]:[字段10]])</f>
        <v>湖南-长沙市-1000000059-厚飞康商贸公司-汽水-50000113-百香果味汽水18---</v>
      </c>
      <c r="E3533" t="s">
        <v>3</v>
      </c>
      <c r="F3533" t="s">
        <v>12</v>
      </c>
      <c r="G3533">
        <v>1000000059</v>
      </c>
      <c r="H3533" t="s">
        <v>53</v>
      </c>
      <c r="I3533" s="2" t="s">
        <v>80</v>
      </c>
      <c r="J3533">
        <v>50000113</v>
      </c>
      <c r="K3533" t="s">
        <v>79</v>
      </c>
      <c r="M3533" s="3"/>
    </row>
    <row r="3534" spans="2:13" x14ac:dyDescent="0.2">
      <c r="B3534" s="1">
        <v>42946</v>
      </c>
      <c r="C3534">
        <v>8</v>
      </c>
      <c r="D3534" t="str">
        <f>_xlfn.TEXTJOIN($F$4,FALSE,源数据[[#This Row],[字段01]:[字段10]])</f>
        <v>江苏-南京市区-1000000018-久多厚商贸公司-茶饮-10000211-茉莉绿茶11---</v>
      </c>
      <c r="E3534" t="s">
        <v>20</v>
      </c>
      <c r="F3534" t="s">
        <v>47</v>
      </c>
      <c r="G3534">
        <v>1000000018</v>
      </c>
      <c r="H3534" t="s">
        <v>46</v>
      </c>
      <c r="I3534" s="2" t="s">
        <v>8</v>
      </c>
      <c r="J3534">
        <v>10000211</v>
      </c>
      <c r="K3534" t="s">
        <v>6</v>
      </c>
      <c r="M3534" s="3"/>
    </row>
    <row r="3535" spans="2:13" x14ac:dyDescent="0.2">
      <c r="B3535" s="1">
        <v>42946</v>
      </c>
      <c r="C3535">
        <v>0.3</v>
      </c>
      <c r="D3535" t="str">
        <f>_xlfn.TEXTJOIN($F$4,FALSE,源数据[[#This Row],[字段01]:[字段10]])</f>
        <v>江苏-南通市-1000003349-晨乐商贸有限公司-茶饮-10000172-红茶16---</v>
      </c>
      <c r="E3535" t="s">
        <v>20</v>
      </c>
      <c r="F3535" t="s">
        <v>67</v>
      </c>
      <c r="G3535">
        <v>1000003349</v>
      </c>
      <c r="H3535" t="s">
        <v>66</v>
      </c>
      <c r="I3535" s="2" t="s">
        <v>8</v>
      </c>
      <c r="J3535">
        <v>10000172</v>
      </c>
      <c r="K3535" t="s">
        <v>14</v>
      </c>
      <c r="M3535" s="3"/>
    </row>
    <row r="3536" spans="2:13" x14ac:dyDescent="0.2">
      <c r="B3536" s="1">
        <v>42946</v>
      </c>
      <c r="C3536">
        <v>0.3</v>
      </c>
      <c r="D3536" t="str">
        <f>_xlfn.TEXTJOIN($F$4,FALSE,源数据[[#This Row],[字段01]:[字段10]])</f>
        <v>江苏-南通市-1000003349-晨乐商贸有限公司-茶饮-10000172-红茶16---</v>
      </c>
      <c r="E3536" t="s">
        <v>20</v>
      </c>
      <c r="F3536" t="s">
        <v>67</v>
      </c>
      <c r="G3536">
        <v>1000003349</v>
      </c>
      <c r="H3536" t="s">
        <v>66</v>
      </c>
      <c r="I3536" s="2" t="s">
        <v>8</v>
      </c>
      <c r="J3536">
        <v>10000172</v>
      </c>
      <c r="K3536" t="s">
        <v>14</v>
      </c>
      <c r="M3536" s="3"/>
    </row>
    <row r="3537" spans="2:13" x14ac:dyDescent="0.2">
      <c r="B3537" s="1">
        <v>42947</v>
      </c>
      <c r="C3537">
        <v>6.5</v>
      </c>
      <c r="D3537" t="str">
        <f>_xlfn.TEXTJOIN($F$4,FALSE,源数据[[#This Row],[字段01]:[字段10]])</f>
        <v>湖南-长沙市-1000000059-厚飞康商贸公司-茶饮-10000078-铁观音茶15---</v>
      </c>
      <c r="E3537" t="s">
        <v>3</v>
      </c>
      <c r="F3537" t="s">
        <v>12</v>
      </c>
      <c r="G3537">
        <v>1000000059</v>
      </c>
      <c r="H3537" t="s">
        <v>53</v>
      </c>
      <c r="I3537" s="2" t="s">
        <v>8</v>
      </c>
      <c r="J3537">
        <v>10000078</v>
      </c>
      <c r="K3537" t="s">
        <v>28</v>
      </c>
      <c r="M3537" s="3"/>
    </row>
    <row r="3538" spans="2:13" x14ac:dyDescent="0.2">
      <c r="B3538" s="1">
        <v>42947</v>
      </c>
      <c r="C3538">
        <v>15.3</v>
      </c>
      <c r="D3538" t="str">
        <f>_xlfn.TEXTJOIN($F$4,FALSE,源数据[[#This Row],[字段01]:[字段10]])</f>
        <v>湖南-长沙市-1000000059-厚飞康商贸公司-汽水-50000113-百香果味汽水18---</v>
      </c>
      <c r="E3538" t="s">
        <v>3</v>
      </c>
      <c r="F3538" t="s">
        <v>12</v>
      </c>
      <c r="G3538">
        <v>1000000059</v>
      </c>
      <c r="H3538" t="s">
        <v>53</v>
      </c>
      <c r="I3538" s="2" t="s">
        <v>80</v>
      </c>
      <c r="J3538">
        <v>50000113</v>
      </c>
      <c r="K3538" t="s">
        <v>79</v>
      </c>
      <c r="M3538" s="3"/>
    </row>
    <row r="3539" spans="2:13" x14ac:dyDescent="0.2">
      <c r="B3539" s="1">
        <v>42947</v>
      </c>
      <c r="C3539">
        <v>64</v>
      </c>
      <c r="D3539" t="str">
        <f>_xlfn.TEXTJOIN($F$4,FALSE,源数据[[#This Row],[字段01]:[字段10]])</f>
        <v>湖南-长沙市-1000001649-圣大广商贸公司-茶饮-10000211-茉莉绿茶11---</v>
      </c>
      <c r="E3539" t="s">
        <v>3</v>
      </c>
      <c r="F3539" t="s">
        <v>12</v>
      </c>
      <c r="G3539">
        <v>1000001649</v>
      </c>
      <c r="H3539" t="s">
        <v>11</v>
      </c>
      <c r="I3539" s="2" t="s">
        <v>8</v>
      </c>
      <c r="J3539">
        <v>10000211</v>
      </c>
      <c r="K3539" t="s">
        <v>6</v>
      </c>
      <c r="M3539" s="3"/>
    </row>
    <row r="3540" spans="2:13" x14ac:dyDescent="0.2">
      <c r="B3540" s="1">
        <v>42947</v>
      </c>
      <c r="C3540">
        <v>35.200000000000003</v>
      </c>
      <c r="D3540" t="str">
        <f>_xlfn.TEXTJOIN($F$4,FALSE,源数据[[#This Row],[字段01]:[字段10]])</f>
        <v>湖南-株洲市-1000000072-正吉复商贸公司-茶饮-10000211-茉莉绿茶11---</v>
      </c>
      <c r="E3540" t="s">
        <v>3</v>
      </c>
      <c r="F3540" t="s">
        <v>7</v>
      </c>
      <c r="G3540">
        <v>1000000072</v>
      </c>
      <c r="H3540" t="s">
        <v>5</v>
      </c>
      <c r="I3540" s="2" t="s">
        <v>8</v>
      </c>
      <c r="J3540">
        <v>10000211</v>
      </c>
      <c r="K3540" t="s">
        <v>6</v>
      </c>
      <c r="M3540" s="3"/>
    </row>
    <row r="3541" spans="2:13" x14ac:dyDescent="0.2">
      <c r="B3541" s="1">
        <v>42947</v>
      </c>
      <c r="C3541">
        <v>37.9</v>
      </c>
      <c r="D3541" t="str">
        <f>_xlfn.TEXTJOIN($F$4,FALSE,源数据[[#This Row],[字段01]:[字段10]])</f>
        <v>湖南-株洲市-1000000072-正吉复商贸公司-茶饮-10000211-茉莉绿茶11---</v>
      </c>
      <c r="E3541" t="s">
        <v>3</v>
      </c>
      <c r="F3541" t="s">
        <v>7</v>
      </c>
      <c r="G3541">
        <v>1000000072</v>
      </c>
      <c r="H3541" t="s">
        <v>5</v>
      </c>
      <c r="I3541" s="2" t="s">
        <v>8</v>
      </c>
      <c r="J3541">
        <v>10000211</v>
      </c>
      <c r="K3541" t="s">
        <v>6</v>
      </c>
      <c r="M3541" s="3"/>
    </row>
    <row r="3542" spans="2:13" x14ac:dyDescent="0.2">
      <c r="B3542" s="1">
        <v>42947</v>
      </c>
      <c r="C3542">
        <v>5.5</v>
      </c>
      <c r="D3542" t="str">
        <f>_xlfn.TEXTJOIN($F$4,FALSE,源数据[[#This Row],[字段01]:[字段10]])</f>
        <v>江苏-南京市区-1000000018-久多厚商贸公司-茶饮-10000136-柠檬茶8---</v>
      </c>
      <c r="E3542" t="s">
        <v>20</v>
      </c>
      <c r="F3542" t="s">
        <v>47</v>
      </c>
      <c r="G3542">
        <v>1000000018</v>
      </c>
      <c r="H3542" t="s">
        <v>46</v>
      </c>
      <c r="I3542" s="2" t="s">
        <v>8</v>
      </c>
      <c r="J3542">
        <v>10000136</v>
      </c>
      <c r="K3542" t="s">
        <v>38</v>
      </c>
      <c r="M3542" s="3"/>
    </row>
    <row r="3543" spans="2:13" x14ac:dyDescent="0.2">
      <c r="B3543" s="1">
        <v>42947</v>
      </c>
      <c r="C3543">
        <v>30.2</v>
      </c>
      <c r="D3543" t="str">
        <f>_xlfn.TEXTJOIN($F$4,FALSE,源数据[[#This Row],[字段01]:[字段10]])</f>
        <v>江苏-南京市区-1000000018-久多厚商贸公司-茶饮-20000099-拿铁奶茶2---</v>
      </c>
      <c r="E3543" t="s">
        <v>20</v>
      </c>
      <c r="F3543" t="s">
        <v>47</v>
      </c>
      <c r="G3543">
        <v>1000000018</v>
      </c>
      <c r="H3543" t="s">
        <v>46</v>
      </c>
      <c r="I3543" s="2" t="s">
        <v>8</v>
      </c>
      <c r="J3543">
        <v>20000099</v>
      </c>
      <c r="K3543" t="s">
        <v>18</v>
      </c>
      <c r="M3543" s="3"/>
    </row>
    <row r="3544" spans="2:13" x14ac:dyDescent="0.2">
      <c r="B3544" s="1">
        <v>42947</v>
      </c>
      <c r="C3544">
        <v>66.900000000000006</v>
      </c>
      <c r="D3544" t="str">
        <f>_xlfn.TEXTJOIN($F$4,FALSE,源数据[[#This Row],[字段01]:[字段10]])</f>
        <v>江苏-南京市区-1000000020-吉兴进商贸公司-茶饮-10000078-铁观音茶15---</v>
      </c>
      <c r="E3544" t="s">
        <v>20</v>
      </c>
      <c r="F3544" t="s">
        <v>47</v>
      </c>
      <c r="G3544">
        <v>1000000020</v>
      </c>
      <c r="H3544" t="s">
        <v>71</v>
      </c>
      <c r="I3544" s="2" t="s">
        <v>8</v>
      </c>
      <c r="J3544">
        <v>10000078</v>
      </c>
      <c r="K3544" t="s">
        <v>28</v>
      </c>
      <c r="M3544" s="3"/>
    </row>
    <row r="3545" spans="2:13" x14ac:dyDescent="0.2">
      <c r="B3545" s="1">
        <v>42947</v>
      </c>
      <c r="C3545">
        <v>64.7</v>
      </c>
      <c r="D3545" t="str">
        <f>_xlfn.TEXTJOIN($F$4,FALSE,源数据[[#This Row],[字段01]:[字段10]])</f>
        <v>江苏-南京市区-1000000020-吉兴进商贸公司-茶饮-10000078-铁观音茶15---</v>
      </c>
      <c r="E3545" t="s">
        <v>20</v>
      </c>
      <c r="F3545" t="s">
        <v>47</v>
      </c>
      <c r="G3545">
        <v>1000000020</v>
      </c>
      <c r="H3545" t="s">
        <v>71</v>
      </c>
      <c r="I3545" s="2" t="s">
        <v>8</v>
      </c>
      <c r="J3545">
        <v>10000078</v>
      </c>
      <c r="K3545" t="s">
        <v>28</v>
      </c>
      <c r="M3545" s="3"/>
    </row>
    <row r="3546" spans="2:13" x14ac:dyDescent="0.2">
      <c r="B3546" s="1">
        <v>42947</v>
      </c>
      <c r="C3546">
        <v>38.1</v>
      </c>
      <c r="D3546" t="str">
        <f>_xlfn.TEXTJOIN($F$4,FALSE,源数据[[#This Row],[字段01]:[字段10]])</f>
        <v>江苏-南京市区-1000000020-吉兴进商贸公司-茶饮-20000099-拿铁奶茶2---</v>
      </c>
      <c r="E3546" t="s">
        <v>20</v>
      </c>
      <c r="F3546" t="s">
        <v>47</v>
      </c>
      <c r="G3546">
        <v>1000000020</v>
      </c>
      <c r="H3546" t="s">
        <v>71</v>
      </c>
      <c r="I3546" s="2" t="s">
        <v>8</v>
      </c>
      <c r="J3546">
        <v>20000099</v>
      </c>
      <c r="K3546" t="s">
        <v>18</v>
      </c>
      <c r="M3546" s="3"/>
    </row>
    <row r="3547" spans="2:13" x14ac:dyDescent="0.2">
      <c r="B3547" s="1">
        <v>42947</v>
      </c>
      <c r="C3547">
        <v>12.3</v>
      </c>
      <c r="D3547" t="str">
        <f>_xlfn.TEXTJOIN($F$4,FALSE,源数据[[#This Row],[字段01]:[字段10]])</f>
        <v>江苏-南通市-1000000129-盛昌全商贸公司-茶饮-10000078-铁观音茶15---</v>
      </c>
      <c r="E3547" t="s">
        <v>20</v>
      </c>
      <c r="F3547" t="s">
        <v>67</v>
      </c>
      <c r="G3547">
        <v>1000000129</v>
      </c>
      <c r="H3547" t="s">
        <v>68</v>
      </c>
      <c r="I3547" s="2" t="s">
        <v>8</v>
      </c>
      <c r="J3547">
        <v>10000078</v>
      </c>
      <c r="K3547" t="s">
        <v>28</v>
      </c>
      <c r="M3547" s="3"/>
    </row>
    <row r="3548" spans="2:13" x14ac:dyDescent="0.2">
      <c r="B3548" s="1">
        <v>42947</v>
      </c>
      <c r="C3548">
        <v>1.2</v>
      </c>
      <c r="D3548" t="str">
        <f>_xlfn.TEXTJOIN($F$4,FALSE,源数据[[#This Row],[字段01]:[字段10]])</f>
        <v>江苏-南通市-1000000129-盛昌全商贸公司-茶饮-10000136-柠檬茶8---</v>
      </c>
      <c r="E3548" t="s">
        <v>20</v>
      </c>
      <c r="F3548" t="s">
        <v>67</v>
      </c>
      <c r="G3548">
        <v>1000000129</v>
      </c>
      <c r="H3548" t="s">
        <v>68</v>
      </c>
      <c r="I3548" s="2" t="s">
        <v>8</v>
      </c>
      <c r="J3548">
        <v>10000136</v>
      </c>
      <c r="K3548" t="s">
        <v>38</v>
      </c>
      <c r="M3548" s="3"/>
    </row>
    <row r="3549" spans="2:13" x14ac:dyDescent="0.2">
      <c r="B3549" s="1">
        <v>42947</v>
      </c>
      <c r="C3549">
        <v>26.7</v>
      </c>
      <c r="D3549" t="str">
        <f>_xlfn.TEXTJOIN($F$4,FALSE,源数据[[#This Row],[字段01]:[字段10]])</f>
        <v>江苏-南通市-1000000129-盛昌全商贸公司-茶饮-10000136-柠檬茶8---</v>
      </c>
      <c r="E3549" t="s">
        <v>20</v>
      </c>
      <c r="F3549" t="s">
        <v>67</v>
      </c>
      <c r="G3549">
        <v>1000000129</v>
      </c>
      <c r="H3549" t="s">
        <v>68</v>
      </c>
      <c r="I3549" s="2" t="s">
        <v>8</v>
      </c>
      <c r="J3549">
        <v>10000136</v>
      </c>
      <c r="K3549" t="s">
        <v>38</v>
      </c>
      <c r="M3549" s="3"/>
    </row>
    <row r="3550" spans="2:13" x14ac:dyDescent="0.2">
      <c r="B3550" s="1">
        <v>42947</v>
      </c>
      <c r="C3550">
        <v>3.9</v>
      </c>
      <c r="D3550" t="str">
        <f>_xlfn.TEXTJOIN($F$4,FALSE,源数据[[#This Row],[字段01]:[字段10]])</f>
        <v>江苏-南通市-1000000129-盛昌全商贸公司-汽水-50000113-百香果味汽水18---</v>
      </c>
      <c r="E3550" t="s">
        <v>20</v>
      </c>
      <c r="F3550" t="s">
        <v>67</v>
      </c>
      <c r="G3550">
        <v>1000000129</v>
      </c>
      <c r="H3550" t="s">
        <v>68</v>
      </c>
      <c r="I3550" s="2" t="s">
        <v>80</v>
      </c>
      <c r="J3550">
        <v>50000113</v>
      </c>
      <c r="K3550" t="s">
        <v>79</v>
      </c>
      <c r="M3550" s="3"/>
    </row>
    <row r="3551" spans="2:13" x14ac:dyDescent="0.2">
      <c r="B3551" s="1">
        <v>42947</v>
      </c>
      <c r="C3551">
        <v>35.700000000000003</v>
      </c>
      <c r="D3551" t="str">
        <f>_xlfn.TEXTJOIN($F$4,FALSE,源数据[[#This Row],[字段01]:[字段10]])</f>
        <v>江苏-苏州市-1000000054-荣聚本商贸公司-果汁-40000085-红石榴汁1---</v>
      </c>
      <c r="E3551" t="s">
        <v>20</v>
      </c>
      <c r="F3551" t="s">
        <v>27</v>
      </c>
      <c r="G3551">
        <v>1000000054</v>
      </c>
      <c r="H3551" t="s">
        <v>34</v>
      </c>
      <c r="I3551" s="2" t="s">
        <v>24</v>
      </c>
      <c r="J3551">
        <v>40000085</v>
      </c>
      <c r="K3551" t="s">
        <v>22</v>
      </c>
      <c r="M3551" s="3"/>
    </row>
    <row r="3552" spans="2:13" x14ac:dyDescent="0.2">
      <c r="B3552" s="1">
        <v>42947</v>
      </c>
      <c r="C3552">
        <v>14.8</v>
      </c>
      <c r="D3552" t="str">
        <f>_xlfn.TEXTJOIN($F$4,FALSE,源数据[[#This Row],[字段01]:[字段10]])</f>
        <v>江苏-苏州市-1000000054-荣聚本商贸公司-果汁-40000085-红石榴汁1---</v>
      </c>
      <c r="E3552" t="s">
        <v>20</v>
      </c>
      <c r="F3552" t="s">
        <v>27</v>
      </c>
      <c r="G3552">
        <v>1000000054</v>
      </c>
      <c r="H3552" t="s">
        <v>34</v>
      </c>
      <c r="I3552" s="2" t="s">
        <v>24</v>
      </c>
      <c r="J3552">
        <v>40000085</v>
      </c>
      <c r="K3552" t="s">
        <v>22</v>
      </c>
      <c r="M3552" s="3"/>
    </row>
    <row r="3553" spans="2:13" x14ac:dyDescent="0.2">
      <c r="B3553" s="1">
        <v>42947</v>
      </c>
      <c r="C3553">
        <v>36</v>
      </c>
      <c r="D3553" t="str">
        <f>_xlfn.TEXTJOIN($F$4,FALSE,源数据[[#This Row],[字段01]:[字段10]])</f>
        <v>江苏-苏州市-1000000054-荣聚本商贸公司-果汁-40000085-红石榴汁1---</v>
      </c>
      <c r="E3553" t="s">
        <v>20</v>
      </c>
      <c r="F3553" t="s">
        <v>27</v>
      </c>
      <c r="G3553">
        <v>1000000054</v>
      </c>
      <c r="H3553" t="s">
        <v>34</v>
      </c>
      <c r="I3553" s="2" t="s">
        <v>24</v>
      </c>
      <c r="J3553">
        <v>40000085</v>
      </c>
      <c r="K3553" t="s">
        <v>22</v>
      </c>
      <c r="M3553" s="3"/>
    </row>
    <row r="3554" spans="2:13" x14ac:dyDescent="0.2">
      <c r="B3554" s="1">
        <v>42947</v>
      </c>
      <c r="C3554">
        <v>14</v>
      </c>
      <c r="D3554" t="str">
        <f>_xlfn.TEXTJOIN($F$4,FALSE,源数据[[#This Row],[字段01]:[字段10]])</f>
        <v>江苏-苏州市-1000000054-荣聚本商贸公司-果汁-40000085-红石榴汁1---</v>
      </c>
      <c r="E3554" t="s">
        <v>20</v>
      </c>
      <c r="F3554" t="s">
        <v>27</v>
      </c>
      <c r="G3554">
        <v>1000000054</v>
      </c>
      <c r="H3554" t="s">
        <v>34</v>
      </c>
      <c r="I3554" s="2" t="s">
        <v>24</v>
      </c>
      <c r="J3554">
        <v>40000085</v>
      </c>
      <c r="K3554" t="s">
        <v>22</v>
      </c>
      <c r="M3554" s="3"/>
    </row>
    <row r="3555" spans="2:13" x14ac:dyDescent="0.2">
      <c r="B3555" s="1">
        <v>42947</v>
      </c>
      <c r="C3555">
        <v>2.9</v>
      </c>
      <c r="D3555" t="str">
        <f>_xlfn.TEXTJOIN($F$4,FALSE,源数据[[#This Row],[字段01]:[字段10]])</f>
        <v>江苏-无锡市-1000000046-多福复商贸公司-茶饮-10000078-铁观音茶15---</v>
      </c>
      <c r="E3555" t="s">
        <v>20</v>
      </c>
      <c r="F3555" t="s">
        <v>52</v>
      </c>
      <c r="G3555">
        <v>1000000046</v>
      </c>
      <c r="H3555" t="s">
        <v>50</v>
      </c>
      <c r="I3555" s="2" t="s">
        <v>8</v>
      </c>
      <c r="J3555">
        <v>10000078</v>
      </c>
      <c r="K3555" t="s">
        <v>28</v>
      </c>
      <c r="M3555" s="3"/>
    </row>
    <row r="3556" spans="2:13" x14ac:dyDescent="0.2">
      <c r="B3556" s="1">
        <v>42947</v>
      </c>
      <c r="C3556">
        <v>10.199999999999999</v>
      </c>
      <c r="D3556" t="str">
        <f>_xlfn.TEXTJOIN($F$4,FALSE,源数据[[#This Row],[字段01]:[字段10]])</f>
        <v>江苏-无锡市-1000000046-多福复商贸公司-茶饮-10000211-茉莉绿茶11---</v>
      </c>
      <c r="E3556" t="s">
        <v>20</v>
      </c>
      <c r="F3556" t="s">
        <v>52</v>
      </c>
      <c r="G3556">
        <v>1000000046</v>
      </c>
      <c r="H3556" t="s">
        <v>50</v>
      </c>
      <c r="I3556" s="2" t="s">
        <v>8</v>
      </c>
      <c r="J3556">
        <v>10000211</v>
      </c>
      <c r="K3556" t="s">
        <v>6</v>
      </c>
      <c r="M3556" s="3"/>
    </row>
    <row r="3557" spans="2:13" x14ac:dyDescent="0.2">
      <c r="B3557" s="1">
        <v>42947</v>
      </c>
      <c r="C3557">
        <v>2.5</v>
      </c>
      <c r="D3557" t="str">
        <f>_xlfn.TEXTJOIN($F$4,FALSE,源数据[[#This Row],[字段01]:[字段10]])</f>
        <v>江苏-无锡市-1000000046-多福复商贸公司-茶饮-20000099-拿铁奶茶2---</v>
      </c>
      <c r="E3557" t="s">
        <v>20</v>
      </c>
      <c r="F3557" t="s">
        <v>52</v>
      </c>
      <c r="G3557">
        <v>1000000046</v>
      </c>
      <c r="H3557" t="s">
        <v>50</v>
      </c>
      <c r="I3557" s="2" t="s">
        <v>8</v>
      </c>
      <c r="J3557">
        <v>20000099</v>
      </c>
      <c r="K3557" t="s">
        <v>18</v>
      </c>
      <c r="M3557" s="3"/>
    </row>
    <row r="3558" spans="2:13" x14ac:dyDescent="0.2">
      <c r="B3558" s="1">
        <v>42948</v>
      </c>
      <c r="C3558">
        <v>28.2</v>
      </c>
      <c r="D3558" t="str">
        <f>_xlfn.TEXTJOIN($F$4,FALSE,源数据[[#This Row],[字段01]:[字段10]])</f>
        <v>安徽-合肥市-1000001014-义浩安商贸公司-茶饮-10000131-柠檬茶3---</v>
      </c>
      <c r="E3558" t="s">
        <v>41</v>
      </c>
      <c r="F3558" t="s">
        <v>40</v>
      </c>
      <c r="G3558">
        <v>1000001014</v>
      </c>
      <c r="H3558" t="s">
        <v>42</v>
      </c>
      <c r="I3558" s="2" t="s">
        <v>8</v>
      </c>
      <c r="J3558">
        <v>10000131</v>
      </c>
      <c r="K3558" t="s">
        <v>36</v>
      </c>
      <c r="M3558" s="3"/>
    </row>
    <row r="3559" spans="2:13" x14ac:dyDescent="0.2">
      <c r="B3559" s="1">
        <v>42948</v>
      </c>
      <c r="C3559">
        <v>3.5</v>
      </c>
      <c r="D3559" t="str">
        <f>_xlfn.TEXTJOIN($F$4,FALSE,源数据[[#This Row],[字段01]:[字段10]])</f>
        <v>安徽-合肥市-1000001014-义浩安商贸公司-汽水-50000113-百香果味汽水18---</v>
      </c>
      <c r="E3559" t="s">
        <v>41</v>
      </c>
      <c r="F3559" t="s">
        <v>40</v>
      </c>
      <c r="G3559">
        <v>1000001014</v>
      </c>
      <c r="H3559" t="s">
        <v>42</v>
      </c>
      <c r="I3559" s="2" t="s">
        <v>80</v>
      </c>
      <c r="J3559">
        <v>50000113</v>
      </c>
      <c r="K3559" t="s">
        <v>79</v>
      </c>
      <c r="M3559" s="3"/>
    </row>
    <row r="3560" spans="2:13" x14ac:dyDescent="0.2">
      <c r="B3560" s="1">
        <v>42948</v>
      </c>
      <c r="C3560">
        <v>5.5</v>
      </c>
      <c r="D3560" t="str">
        <f>_xlfn.TEXTJOIN($F$4,FALSE,源数据[[#This Row],[字段01]:[字段10]])</f>
        <v>安徽-马鞍山市-1000003498-奔奔食品销售有限公司-茶饮-10000131-柠檬茶3---</v>
      </c>
      <c r="E3560" t="s">
        <v>41</v>
      </c>
      <c r="F3560" t="s">
        <v>78</v>
      </c>
      <c r="G3560">
        <v>1000003498</v>
      </c>
      <c r="H3560" t="s">
        <v>77</v>
      </c>
      <c r="I3560" s="2" t="s">
        <v>8</v>
      </c>
      <c r="J3560">
        <v>10000131</v>
      </c>
      <c r="K3560" t="s">
        <v>36</v>
      </c>
      <c r="M3560" s="3"/>
    </row>
    <row r="3561" spans="2:13" x14ac:dyDescent="0.2">
      <c r="B3561" s="1">
        <v>42948</v>
      </c>
      <c r="C3561">
        <v>22.5</v>
      </c>
      <c r="D3561" t="str">
        <f>_xlfn.TEXTJOIN($F$4,FALSE,源数据[[#This Row],[字段01]:[字段10]])</f>
        <v>江苏-常州市-1000001133-厚弘优商贸公司-茶饮-10000078-铁观音茶15---</v>
      </c>
      <c r="E3561" t="s">
        <v>20</v>
      </c>
      <c r="F3561" t="s">
        <v>44</v>
      </c>
      <c r="G3561">
        <v>1000001133</v>
      </c>
      <c r="H3561" t="s">
        <v>43</v>
      </c>
      <c r="I3561" s="2" t="s">
        <v>8</v>
      </c>
      <c r="J3561">
        <v>10000078</v>
      </c>
      <c r="K3561" t="s">
        <v>28</v>
      </c>
      <c r="M3561" s="3"/>
    </row>
    <row r="3562" spans="2:13" x14ac:dyDescent="0.2">
      <c r="B3562" s="1">
        <v>42948</v>
      </c>
      <c r="C3562">
        <v>2.9</v>
      </c>
      <c r="D3562" t="str">
        <f>_xlfn.TEXTJOIN($F$4,FALSE,源数据[[#This Row],[字段01]:[字段10]])</f>
        <v>江苏-常州市-1000001133-厚弘优商贸公司-茶饮-10000078-铁观音茶15---</v>
      </c>
      <c r="E3562" t="s">
        <v>20</v>
      </c>
      <c r="F3562" t="s">
        <v>44</v>
      </c>
      <c r="G3562">
        <v>1000001133</v>
      </c>
      <c r="H3562" t="s">
        <v>43</v>
      </c>
      <c r="I3562" s="2" t="s">
        <v>8</v>
      </c>
      <c r="J3562">
        <v>10000078</v>
      </c>
      <c r="K3562" t="s">
        <v>28</v>
      </c>
      <c r="M3562" s="3"/>
    </row>
    <row r="3563" spans="2:13" x14ac:dyDescent="0.2">
      <c r="B3563" s="1">
        <v>42948</v>
      </c>
      <c r="C3563">
        <v>7.7</v>
      </c>
      <c r="D3563" t="str">
        <f>_xlfn.TEXTJOIN($F$4,FALSE,源数据[[#This Row],[字段01]:[字段10]])</f>
        <v>江苏-常州市-1000001133-厚弘优商贸公司-茶饮-10000111-茉莉花茶3---</v>
      </c>
      <c r="E3563" t="s">
        <v>20</v>
      </c>
      <c r="F3563" t="s">
        <v>44</v>
      </c>
      <c r="G3563">
        <v>1000001133</v>
      </c>
      <c r="H3563" t="s">
        <v>43</v>
      </c>
      <c r="I3563" s="2" t="s">
        <v>8</v>
      </c>
      <c r="J3563">
        <v>10000111</v>
      </c>
      <c r="K3563" t="s">
        <v>35</v>
      </c>
      <c r="M3563" s="3"/>
    </row>
    <row r="3564" spans="2:13" x14ac:dyDescent="0.2">
      <c r="B3564" s="1">
        <v>42948</v>
      </c>
      <c r="C3564">
        <v>4</v>
      </c>
      <c r="D3564" t="str">
        <f>_xlfn.TEXTJOIN($F$4,FALSE,源数据[[#This Row],[字段01]:[字段10]])</f>
        <v>江苏-常州市-1000001133-厚弘优商贸公司-茶饮-10000111-茉莉花茶3---</v>
      </c>
      <c r="E3564" t="s">
        <v>20</v>
      </c>
      <c r="F3564" t="s">
        <v>44</v>
      </c>
      <c r="G3564">
        <v>1000001133</v>
      </c>
      <c r="H3564" t="s">
        <v>43</v>
      </c>
      <c r="I3564" s="2" t="s">
        <v>8</v>
      </c>
      <c r="J3564">
        <v>10000111</v>
      </c>
      <c r="K3564" t="s">
        <v>35</v>
      </c>
      <c r="M3564" s="3"/>
    </row>
    <row r="3565" spans="2:13" x14ac:dyDescent="0.2">
      <c r="B3565" s="1">
        <v>42948</v>
      </c>
      <c r="C3565">
        <v>25.8</v>
      </c>
      <c r="D3565" t="str">
        <f>_xlfn.TEXTJOIN($F$4,FALSE,源数据[[#This Row],[字段01]:[字段10]])</f>
        <v>江苏-常州市-1000001133-厚弘优商贸公司-茶饮-10000182-麦茶3---</v>
      </c>
      <c r="E3565" t="s">
        <v>20</v>
      </c>
      <c r="F3565" t="s">
        <v>44</v>
      </c>
      <c r="G3565">
        <v>1000001133</v>
      </c>
      <c r="H3565" t="s">
        <v>43</v>
      </c>
      <c r="I3565" s="2" t="s">
        <v>8</v>
      </c>
      <c r="J3565">
        <v>10000182</v>
      </c>
      <c r="K3565" t="s">
        <v>29</v>
      </c>
      <c r="M3565" s="3"/>
    </row>
    <row r="3566" spans="2:13" x14ac:dyDescent="0.2">
      <c r="B3566" s="1">
        <v>42948</v>
      </c>
      <c r="C3566">
        <v>46.7</v>
      </c>
      <c r="D3566" t="str">
        <f>_xlfn.TEXTJOIN($F$4,FALSE,源数据[[#This Row],[字段01]:[字段10]])</f>
        <v>江苏-连云港市-1000002973-皇飞进商贸公司-茶饮-10000131-柠檬茶3---</v>
      </c>
      <c r="E3566" t="s">
        <v>20</v>
      </c>
      <c r="F3566" t="s">
        <v>62</v>
      </c>
      <c r="G3566">
        <v>1000002973</v>
      </c>
      <c r="H3566" t="s">
        <v>61</v>
      </c>
      <c r="I3566" s="2" t="s">
        <v>8</v>
      </c>
      <c r="J3566">
        <v>10000131</v>
      </c>
      <c r="K3566" t="s">
        <v>36</v>
      </c>
      <c r="M3566" s="3"/>
    </row>
    <row r="3567" spans="2:13" x14ac:dyDescent="0.2">
      <c r="B3567" s="1">
        <v>42948</v>
      </c>
      <c r="C3567">
        <v>8.4</v>
      </c>
      <c r="D3567" t="str">
        <f>_xlfn.TEXTJOIN($F$4,FALSE,源数据[[#This Row],[字段01]:[字段10]])</f>
        <v>江苏-苏州市-1000000054-荣聚本商贸公司-茶饮-10000078-铁观音茶15---</v>
      </c>
      <c r="E3567" t="s">
        <v>20</v>
      </c>
      <c r="F3567" t="s">
        <v>27</v>
      </c>
      <c r="G3567">
        <v>1000000054</v>
      </c>
      <c r="H3567" t="s">
        <v>34</v>
      </c>
      <c r="I3567" s="2" t="s">
        <v>8</v>
      </c>
      <c r="J3567">
        <v>10000078</v>
      </c>
      <c r="K3567" t="s">
        <v>28</v>
      </c>
      <c r="M3567" s="3"/>
    </row>
    <row r="3568" spans="2:13" x14ac:dyDescent="0.2">
      <c r="B3568" s="1">
        <v>42948</v>
      </c>
      <c r="C3568">
        <v>49.4</v>
      </c>
      <c r="D3568" t="str">
        <f>_xlfn.TEXTJOIN($F$4,FALSE,源数据[[#This Row],[字段01]:[字段10]])</f>
        <v>江苏-苏州市-1000000054-荣聚本商贸公司-茶饮-10000111-茉莉花茶3---</v>
      </c>
      <c r="E3568" t="s">
        <v>20</v>
      </c>
      <c r="F3568" t="s">
        <v>27</v>
      </c>
      <c r="G3568">
        <v>1000000054</v>
      </c>
      <c r="H3568" t="s">
        <v>34</v>
      </c>
      <c r="I3568" s="2" t="s">
        <v>8</v>
      </c>
      <c r="J3568">
        <v>10000111</v>
      </c>
      <c r="K3568" t="s">
        <v>35</v>
      </c>
      <c r="M3568" s="3"/>
    </row>
    <row r="3569" spans="2:13" x14ac:dyDescent="0.2">
      <c r="B3569" s="1">
        <v>42948</v>
      </c>
      <c r="C3569">
        <v>16.8</v>
      </c>
      <c r="D3569" t="str">
        <f>_xlfn.TEXTJOIN($F$4,FALSE,源数据[[#This Row],[字段01]:[字段10]])</f>
        <v>江苏-苏州市-1000000054-荣聚本商贸公司-茶饮-10000111-茉莉花茶3---</v>
      </c>
      <c r="E3569" t="s">
        <v>20</v>
      </c>
      <c r="F3569" t="s">
        <v>27</v>
      </c>
      <c r="G3569">
        <v>1000000054</v>
      </c>
      <c r="H3569" t="s">
        <v>34</v>
      </c>
      <c r="I3569" s="2" t="s">
        <v>8</v>
      </c>
      <c r="J3569">
        <v>10000111</v>
      </c>
      <c r="K3569" t="s">
        <v>35</v>
      </c>
      <c r="M3569" s="3"/>
    </row>
    <row r="3570" spans="2:13" x14ac:dyDescent="0.2">
      <c r="B3570" s="1">
        <v>42948</v>
      </c>
      <c r="C3570">
        <v>16.899999999999999</v>
      </c>
      <c r="D3570" t="str">
        <f>_xlfn.TEXTJOIN($F$4,FALSE,源数据[[#This Row],[字段01]:[字段10]])</f>
        <v>江苏-苏州市-1000000054-荣聚本商贸公司-茶饮-10000131-柠檬茶3---</v>
      </c>
      <c r="E3570" t="s">
        <v>20</v>
      </c>
      <c r="F3570" t="s">
        <v>27</v>
      </c>
      <c r="G3570">
        <v>1000000054</v>
      </c>
      <c r="H3570" t="s">
        <v>34</v>
      </c>
      <c r="I3570" s="2" t="s">
        <v>8</v>
      </c>
      <c r="J3570">
        <v>10000131</v>
      </c>
      <c r="K3570" t="s">
        <v>36</v>
      </c>
      <c r="M3570" s="3"/>
    </row>
    <row r="3571" spans="2:13" x14ac:dyDescent="0.2">
      <c r="B3571" s="1">
        <v>42948</v>
      </c>
      <c r="C3571">
        <v>6.7</v>
      </c>
      <c r="D3571" t="str">
        <f>_xlfn.TEXTJOIN($F$4,FALSE,源数据[[#This Row],[字段01]:[字段10]])</f>
        <v>江苏-苏州市-1000000054-荣聚本商贸公司-茶饮-10000136-柠檬茶8---</v>
      </c>
      <c r="E3571" t="s">
        <v>20</v>
      </c>
      <c r="F3571" t="s">
        <v>27</v>
      </c>
      <c r="G3571">
        <v>1000000054</v>
      </c>
      <c r="H3571" t="s">
        <v>34</v>
      </c>
      <c r="I3571" s="2" t="s">
        <v>8</v>
      </c>
      <c r="J3571">
        <v>10000136</v>
      </c>
      <c r="K3571" t="s">
        <v>38</v>
      </c>
      <c r="M3571" s="3"/>
    </row>
    <row r="3572" spans="2:13" x14ac:dyDescent="0.2">
      <c r="B3572" s="1">
        <v>42948</v>
      </c>
      <c r="C3572">
        <v>41.8</v>
      </c>
      <c r="D3572" t="str">
        <f>_xlfn.TEXTJOIN($F$4,FALSE,源数据[[#This Row],[字段01]:[字段10]])</f>
        <v>江苏-苏州市-1000000101-美协旺商贸公司-茶饮-10000111-茉莉花茶3---</v>
      </c>
      <c r="E3572" t="s">
        <v>20</v>
      </c>
      <c r="F3572" t="s">
        <v>27</v>
      </c>
      <c r="G3572">
        <v>1000000101</v>
      </c>
      <c r="H3572" t="s">
        <v>37</v>
      </c>
      <c r="I3572" s="2" t="s">
        <v>8</v>
      </c>
      <c r="J3572">
        <v>10000111</v>
      </c>
      <c r="K3572" t="s">
        <v>35</v>
      </c>
      <c r="M3572" s="3"/>
    </row>
    <row r="3573" spans="2:13" x14ac:dyDescent="0.2">
      <c r="B3573" s="1">
        <v>42948</v>
      </c>
      <c r="C3573">
        <v>2.7</v>
      </c>
      <c r="D3573" t="str">
        <f>_xlfn.TEXTJOIN($F$4,FALSE,源数据[[#This Row],[字段01]:[字段10]])</f>
        <v>江苏-苏州市-1000000101-美协旺商贸公司-茶饮-10000131-柠檬茶3---</v>
      </c>
      <c r="E3573" t="s">
        <v>20</v>
      </c>
      <c r="F3573" t="s">
        <v>27</v>
      </c>
      <c r="G3573">
        <v>1000000101</v>
      </c>
      <c r="H3573" t="s">
        <v>37</v>
      </c>
      <c r="I3573" s="2" t="s">
        <v>8</v>
      </c>
      <c r="J3573">
        <v>10000131</v>
      </c>
      <c r="K3573" t="s">
        <v>36</v>
      </c>
      <c r="M3573" s="3"/>
    </row>
    <row r="3574" spans="2:13" x14ac:dyDescent="0.2">
      <c r="B3574" s="1">
        <v>42948</v>
      </c>
      <c r="C3574">
        <v>4.3</v>
      </c>
      <c r="D3574" t="str">
        <f>_xlfn.TEXTJOIN($F$4,FALSE,源数据[[#This Row],[字段01]:[字段10]])</f>
        <v>江苏-苏州市-1000000101-美协旺商贸公司-茶饮-10000136-柠檬茶8---</v>
      </c>
      <c r="E3574" t="s">
        <v>20</v>
      </c>
      <c r="F3574" t="s">
        <v>27</v>
      </c>
      <c r="G3574">
        <v>1000000101</v>
      </c>
      <c r="H3574" t="s">
        <v>37</v>
      </c>
      <c r="I3574" s="2" t="s">
        <v>8</v>
      </c>
      <c r="J3574">
        <v>10000136</v>
      </c>
      <c r="K3574" t="s">
        <v>38</v>
      </c>
      <c r="M3574" s="3"/>
    </row>
    <row r="3575" spans="2:13" x14ac:dyDescent="0.2">
      <c r="B3575" s="1">
        <v>42948</v>
      </c>
      <c r="C3575">
        <v>9</v>
      </c>
      <c r="D3575" t="str">
        <f>_xlfn.TEXTJOIN($F$4,FALSE,源数据[[#This Row],[字段01]:[字段10]])</f>
        <v>江苏-徐州市-1000000031-顺满进商贸公司-茶饮-10000061-冰绿茶18---</v>
      </c>
      <c r="E3575" t="s">
        <v>20</v>
      </c>
      <c r="F3575" t="s">
        <v>31</v>
      </c>
      <c r="G3575">
        <v>1000000031</v>
      </c>
      <c r="H3575" t="s">
        <v>30</v>
      </c>
      <c r="I3575" s="2" t="s">
        <v>8</v>
      </c>
      <c r="J3575">
        <v>10000061</v>
      </c>
      <c r="K3575" t="s">
        <v>26</v>
      </c>
      <c r="M3575" s="3"/>
    </row>
    <row r="3576" spans="2:13" x14ac:dyDescent="0.2">
      <c r="B3576" s="1">
        <v>42948</v>
      </c>
      <c r="C3576">
        <v>5.0999999999999996</v>
      </c>
      <c r="D3576" t="str">
        <f>_xlfn.TEXTJOIN($F$4,FALSE,源数据[[#This Row],[字段01]:[字段10]])</f>
        <v>江苏-徐州市-1000000031-顺满进商贸公司-茶饮-10000136-柠檬茶8---</v>
      </c>
      <c r="E3576" t="s">
        <v>20</v>
      </c>
      <c r="F3576" t="s">
        <v>31</v>
      </c>
      <c r="G3576">
        <v>1000000031</v>
      </c>
      <c r="H3576" t="s">
        <v>30</v>
      </c>
      <c r="I3576" s="2" t="s">
        <v>8</v>
      </c>
      <c r="J3576">
        <v>10000136</v>
      </c>
      <c r="K3576" t="s">
        <v>38</v>
      </c>
      <c r="M3576" s="3"/>
    </row>
    <row r="3577" spans="2:13" x14ac:dyDescent="0.2">
      <c r="B3577" s="1">
        <v>42948</v>
      </c>
      <c r="C3577">
        <v>11</v>
      </c>
      <c r="D3577" t="str">
        <f>_xlfn.TEXTJOIN($F$4,FALSE,源数据[[#This Row],[字段01]:[字段10]])</f>
        <v>江苏-徐州市-1000000031-顺满进商贸公司-汽水-50000113-百香果味汽水18---</v>
      </c>
      <c r="E3577" t="s">
        <v>20</v>
      </c>
      <c r="F3577" t="s">
        <v>31</v>
      </c>
      <c r="G3577">
        <v>1000000031</v>
      </c>
      <c r="H3577" t="s">
        <v>30</v>
      </c>
      <c r="I3577" s="2" t="s">
        <v>80</v>
      </c>
      <c r="J3577">
        <v>50000113</v>
      </c>
      <c r="K3577" t="s">
        <v>79</v>
      </c>
      <c r="M3577" s="3"/>
    </row>
    <row r="3578" spans="2:13" x14ac:dyDescent="0.2">
      <c r="B3578" s="1">
        <v>42948</v>
      </c>
      <c r="C3578">
        <v>5.7</v>
      </c>
      <c r="D3578" t="str">
        <f>_xlfn.TEXTJOIN($F$4,FALSE,源数据[[#This Row],[字段01]:[字段10]])</f>
        <v>江苏-扬州市-1000000579-润谦高商贸公司-茶饮-10000078-铁观音茶15---</v>
      </c>
      <c r="E3578" t="s">
        <v>20</v>
      </c>
      <c r="F3578" t="s">
        <v>59</v>
      </c>
      <c r="G3578">
        <v>1000000579</v>
      </c>
      <c r="H3578" t="s">
        <v>58</v>
      </c>
      <c r="I3578" s="2" t="s">
        <v>8</v>
      </c>
      <c r="J3578">
        <v>10000078</v>
      </c>
      <c r="K3578" t="s">
        <v>28</v>
      </c>
      <c r="M3578" s="3"/>
    </row>
    <row r="3579" spans="2:13" x14ac:dyDescent="0.2">
      <c r="B3579" s="1">
        <v>42948</v>
      </c>
      <c r="C3579">
        <v>30.4</v>
      </c>
      <c r="D3579" t="str">
        <f>_xlfn.TEXTJOIN($F$4,FALSE,源数据[[#This Row],[字段01]:[字段10]])</f>
        <v>江苏-扬州市-1000000579-润谦高商贸公司-茶饮-10000182-麦茶3---</v>
      </c>
      <c r="E3579" t="s">
        <v>20</v>
      </c>
      <c r="F3579" t="s">
        <v>59</v>
      </c>
      <c r="G3579">
        <v>1000000579</v>
      </c>
      <c r="H3579" t="s">
        <v>58</v>
      </c>
      <c r="I3579" s="2" t="s">
        <v>8</v>
      </c>
      <c r="J3579">
        <v>10000182</v>
      </c>
      <c r="K3579" t="s">
        <v>29</v>
      </c>
      <c r="M3579" s="3"/>
    </row>
    <row r="3580" spans="2:13" x14ac:dyDescent="0.2">
      <c r="B3580" s="1">
        <v>42949</v>
      </c>
      <c r="C3580">
        <v>7.6</v>
      </c>
      <c r="D3580" t="str">
        <f>_xlfn.TEXTJOIN($F$4,FALSE,源数据[[#This Row],[字段01]:[字段10]])</f>
        <v>安徽-芜湖市-1000003187-如中寿商贸公司-茶饮-10000111-茉莉花茶3---</v>
      </c>
      <c r="E3580" t="s">
        <v>41</v>
      </c>
      <c r="F3580" t="s">
        <v>76</v>
      </c>
      <c r="G3580">
        <v>1000003187</v>
      </c>
      <c r="H3580" t="s">
        <v>75</v>
      </c>
      <c r="I3580" s="2" t="s">
        <v>8</v>
      </c>
      <c r="J3580">
        <v>10000111</v>
      </c>
      <c r="K3580" t="s">
        <v>35</v>
      </c>
      <c r="M3580" s="3"/>
    </row>
    <row r="3581" spans="2:13" x14ac:dyDescent="0.2">
      <c r="B3581" s="1">
        <v>42949</v>
      </c>
      <c r="C3581">
        <v>13.8</v>
      </c>
      <c r="D3581" t="str">
        <f>_xlfn.TEXTJOIN($F$4,FALSE,源数据[[#This Row],[字段01]:[字段10]])</f>
        <v>安徽-芜湖市-1000003187-如中寿商贸公司-茶饮-10000131-柠檬茶3---</v>
      </c>
      <c r="E3581" t="s">
        <v>41</v>
      </c>
      <c r="F3581" t="s">
        <v>76</v>
      </c>
      <c r="G3581">
        <v>1000003187</v>
      </c>
      <c r="H3581" t="s">
        <v>75</v>
      </c>
      <c r="I3581" s="2" t="s">
        <v>8</v>
      </c>
      <c r="J3581">
        <v>10000131</v>
      </c>
      <c r="K3581" t="s">
        <v>36</v>
      </c>
      <c r="M3581" s="3"/>
    </row>
    <row r="3582" spans="2:13" x14ac:dyDescent="0.2">
      <c r="B3582" s="1">
        <v>42949</v>
      </c>
      <c r="C3582">
        <v>23.3</v>
      </c>
      <c r="D3582" t="str">
        <f>_xlfn.TEXTJOIN($F$4,FALSE,源数据[[#This Row],[字段01]:[字段10]])</f>
        <v>安徽-芜湖市-1000003187-如中寿商贸公司-茶饮-10000211-茉莉绿茶11---</v>
      </c>
      <c r="E3582" t="s">
        <v>41</v>
      </c>
      <c r="F3582" t="s">
        <v>76</v>
      </c>
      <c r="G3582">
        <v>1000003187</v>
      </c>
      <c r="H3582" t="s">
        <v>75</v>
      </c>
      <c r="I3582" s="2" t="s">
        <v>8</v>
      </c>
      <c r="J3582">
        <v>10000211</v>
      </c>
      <c r="K3582" t="s">
        <v>6</v>
      </c>
      <c r="M3582" s="3"/>
    </row>
    <row r="3583" spans="2:13" x14ac:dyDescent="0.2">
      <c r="B3583" s="1">
        <v>42949</v>
      </c>
      <c r="C3583">
        <v>27.5</v>
      </c>
      <c r="D3583" t="str">
        <f>_xlfn.TEXTJOIN($F$4,FALSE,源数据[[#This Row],[字段01]:[字段10]])</f>
        <v>湖南-郴州市-1000002986-仁进裕商贸公司-茶饮-10000211-茉莉绿茶11---</v>
      </c>
      <c r="E3583" t="s">
        <v>3</v>
      </c>
      <c r="F3583" t="s">
        <v>10</v>
      </c>
      <c r="G3583">
        <v>1000002986</v>
      </c>
      <c r="H3583" t="s">
        <v>9</v>
      </c>
      <c r="I3583" s="2" t="s">
        <v>8</v>
      </c>
      <c r="J3583">
        <v>10000211</v>
      </c>
      <c r="K3583" t="s">
        <v>6</v>
      </c>
      <c r="M3583" s="3"/>
    </row>
    <row r="3584" spans="2:13" x14ac:dyDescent="0.2">
      <c r="B3584" s="1">
        <v>42949</v>
      </c>
      <c r="C3584">
        <v>59.4</v>
      </c>
      <c r="D3584" t="str">
        <f>_xlfn.TEXTJOIN($F$4,FALSE,源数据[[#This Row],[字段01]:[字段10]])</f>
        <v>湖南-长沙市-1000000059-厚飞康商贸公司-茶饮-10000064-铁观音茶1---</v>
      </c>
      <c r="E3584" t="s">
        <v>3</v>
      </c>
      <c r="F3584" t="s">
        <v>12</v>
      </c>
      <c r="G3584">
        <v>1000000059</v>
      </c>
      <c r="H3584" t="s">
        <v>53</v>
      </c>
      <c r="I3584" s="2" t="s">
        <v>8</v>
      </c>
      <c r="J3584">
        <v>10000064</v>
      </c>
      <c r="K3584" t="s">
        <v>51</v>
      </c>
      <c r="M3584" s="3"/>
    </row>
    <row r="3585" spans="2:13" x14ac:dyDescent="0.2">
      <c r="B3585" s="1">
        <v>42949</v>
      </c>
      <c r="C3585">
        <v>57.1</v>
      </c>
      <c r="D3585" t="str">
        <f>_xlfn.TEXTJOIN($F$4,FALSE,源数据[[#This Row],[字段01]:[字段10]])</f>
        <v>湖南-长沙市-1000000059-厚飞康商贸公司-茶饮-10000064-铁观音茶1---</v>
      </c>
      <c r="E3585" t="s">
        <v>3</v>
      </c>
      <c r="F3585" t="s">
        <v>12</v>
      </c>
      <c r="G3585">
        <v>1000000059</v>
      </c>
      <c r="H3585" t="s">
        <v>53</v>
      </c>
      <c r="I3585" s="2" t="s">
        <v>8</v>
      </c>
      <c r="J3585">
        <v>10000064</v>
      </c>
      <c r="K3585" t="s">
        <v>51</v>
      </c>
      <c r="M3585" s="3"/>
    </row>
    <row r="3586" spans="2:13" x14ac:dyDescent="0.2">
      <c r="B3586" s="1">
        <v>42949</v>
      </c>
      <c r="C3586">
        <v>2.2999999999999998</v>
      </c>
      <c r="D3586" t="str">
        <f>_xlfn.TEXTJOIN($F$4,FALSE,源数据[[#This Row],[字段01]:[字段10]])</f>
        <v>湖南-长沙市-1000000059-厚飞康商贸公司-茶饮-10000064-铁观音茶1---</v>
      </c>
      <c r="E3586" t="s">
        <v>3</v>
      </c>
      <c r="F3586" t="s">
        <v>12</v>
      </c>
      <c r="G3586">
        <v>1000000059</v>
      </c>
      <c r="H3586" t="s">
        <v>53</v>
      </c>
      <c r="I3586" s="2" t="s">
        <v>8</v>
      </c>
      <c r="J3586">
        <v>10000064</v>
      </c>
      <c r="K3586" t="s">
        <v>51</v>
      </c>
      <c r="M3586" s="3"/>
    </row>
    <row r="3587" spans="2:13" x14ac:dyDescent="0.2">
      <c r="B3587" s="1">
        <v>42949</v>
      </c>
      <c r="C3587">
        <v>28.3</v>
      </c>
      <c r="D3587" t="str">
        <f>_xlfn.TEXTJOIN($F$4,FALSE,源数据[[#This Row],[字段01]:[字段10]])</f>
        <v>湖南-长沙市-1000000059-厚飞康商贸公司-茶饮-10000064-铁观音茶1---</v>
      </c>
      <c r="E3587" t="s">
        <v>3</v>
      </c>
      <c r="F3587" t="s">
        <v>12</v>
      </c>
      <c r="G3587">
        <v>1000000059</v>
      </c>
      <c r="H3587" t="s">
        <v>53</v>
      </c>
      <c r="I3587" s="2" t="s">
        <v>8</v>
      </c>
      <c r="J3587">
        <v>10000064</v>
      </c>
      <c r="K3587" t="s">
        <v>51</v>
      </c>
      <c r="M3587" s="3"/>
    </row>
    <row r="3588" spans="2:13" x14ac:dyDescent="0.2">
      <c r="B3588" s="1">
        <v>42949</v>
      </c>
      <c r="C3588">
        <v>6.5</v>
      </c>
      <c r="D3588" t="str">
        <f>_xlfn.TEXTJOIN($F$4,FALSE,源数据[[#This Row],[字段01]:[字段10]])</f>
        <v>湖南-长沙市-1000000059-厚飞康商贸公司-茶饮-10000064-铁观音茶1---</v>
      </c>
      <c r="E3588" t="s">
        <v>3</v>
      </c>
      <c r="F3588" t="s">
        <v>12</v>
      </c>
      <c r="G3588">
        <v>1000000059</v>
      </c>
      <c r="H3588" t="s">
        <v>53</v>
      </c>
      <c r="I3588" s="2" t="s">
        <v>8</v>
      </c>
      <c r="J3588">
        <v>10000064</v>
      </c>
      <c r="K3588" t="s">
        <v>51</v>
      </c>
      <c r="M3588" s="3"/>
    </row>
    <row r="3589" spans="2:13" x14ac:dyDescent="0.2">
      <c r="B3589" s="1">
        <v>42949</v>
      </c>
      <c r="C3589">
        <v>58.6</v>
      </c>
      <c r="D3589" t="str">
        <f>_xlfn.TEXTJOIN($F$4,FALSE,源数据[[#This Row],[字段01]:[字段10]])</f>
        <v>湖南-长沙市-1000000059-厚飞康商贸公司-茶饮-10000078-铁观音茶15---</v>
      </c>
      <c r="E3589" t="s">
        <v>3</v>
      </c>
      <c r="F3589" t="s">
        <v>12</v>
      </c>
      <c r="G3589">
        <v>1000000059</v>
      </c>
      <c r="H3589" t="s">
        <v>53</v>
      </c>
      <c r="I3589" s="2" t="s">
        <v>8</v>
      </c>
      <c r="J3589">
        <v>10000078</v>
      </c>
      <c r="K3589" t="s">
        <v>28</v>
      </c>
      <c r="M3589" s="3"/>
    </row>
    <row r="3590" spans="2:13" x14ac:dyDescent="0.2">
      <c r="B3590" s="1">
        <v>42949</v>
      </c>
      <c r="C3590">
        <v>31.2</v>
      </c>
      <c r="D3590" t="str">
        <f>_xlfn.TEXTJOIN($F$4,FALSE,源数据[[#This Row],[字段01]:[字段10]])</f>
        <v>江苏-常州市-1000001133-厚弘优商贸公司-茶饮-10000078-铁观音茶15---</v>
      </c>
      <c r="E3590" t="s">
        <v>20</v>
      </c>
      <c r="F3590" t="s">
        <v>44</v>
      </c>
      <c r="G3590">
        <v>1000001133</v>
      </c>
      <c r="H3590" t="s">
        <v>43</v>
      </c>
      <c r="I3590" s="2" t="s">
        <v>8</v>
      </c>
      <c r="J3590">
        <v>10000078</v>
      </c>
      <c r="K3590" t="s">
        <v>28</v>
      </c>
      <c r="M3590" s="3"/>
    </row>
    <row r="3591" spans="2:13" x14ac:dyDescent="0.2">
      <c r="B3591" s="1">
        <v>42949</v>
      </c>
      <c r="C3591">
        <v>14.2</v>
      </c>
      <c r="D3591" t="str">
        <f>_xlfn.TEXTJOIN($F$4,FALSE,源数据[[#This Row],[字段01]:[字段10]])</f>
        <v>江苏-常州市-1000001133-厚弘优商贸公司-茶饮-10000131-柠檬茶3---</v>
      </c>
      <c r="E3591" t="s">
        <v>20</v>
      </c>
      <c r="F3591" t="s">
        <v>44</v>
      </c>
      <c r="G3591">
        <v>1000001133</v>
      </c>
      <c r="H3591" t="s">
        <v>43</v>
      </c>
      <c r="I3591" s="2" t="s">
        <v>8</v>
      </c>
      <c r="J3591">
        <v>10000131</v>
      </c>
      <c r="K3591" t="s">
        <v>36</v>
      </c>
      <c r="M3591" s="3"/>
    </row>
    <row r="3592" spans="2:13" x14ac:dyDescent="0.2">
      <c r="B3592" s="1">
        <v>42949</v>
      </c>
      <c r="C3592">
        <v>19.8</v>
      </c>
      <c r="D3592" t="str">
        <f>_xlfn.TEXTJOIN($F$4,FALSE,源数据[[#This Row],[字段01]:[字段10]])</f>
        <v>江苏-南京市区-1000000018-久多厚商贸公司-茶饮-10000078-铁观音茶15---</v>
      </c>
      <c r="E3592" t="s">
        <v>20</v>
      </c>
      <c r="F3592" t="s">
        <v>47</v>
      </c>
      <c r="G3592">
        <v>1000000018</v>
      </c>
      <c r="H3592" t="s">
        <v>46</v>
      </c>
      <c r="I3592" s="2" t="s">
        <v>8</v>
      </c>
      <c r="J3592">
        <v>10000078</v>
      </c>
      <c r="K3592" t="s">
        <v>28</v>
      </c>
      <c r="M3592" s="3"/>
    </row>
    <row r="3593" spans="2:13" x14ac:dyDescent="0.2">
      <c r="B3593" s="1">
        <v>42949</v>
      </c>
      <c r="C3593">
        <v>3.7</v>
      </c>
      <c r="D3593" t="str">
        <f>_xlfn.TEXTJOIN($F$4,FALSE,源数据[[#This Row],[字段01]:[字段10]])</f>
        <v>江苏-南通市-1000000129-盛昌全商贸公司-汽水-50000105-百香果味汽水10---</v>
      </c>
      <c r="E3593" t="s">
        <v>20</v>
      </c>
      <c r="F3593" t="s">
        <v>67</v>
      </c>
      <c r="G3593">
        <v>1000000129</v>
      </c>
      <c r="H3593" t="s">
        <v>68</v>
      </c>
      <c r="I3593" s="2" t="s">
        <v>80</v>
      </c>
      <c r="J3593">
        <v>50000105</v>
      </c>
      <c r="K3593" t="s">
        <v>82</v>
      </c>
      <c r="M3593" s="3"/>
    </row>
    <row r="3594" spans="2:13" x14ac:dyDescent="0.2">
      <c r="B3594" s="1">
        <v>42949</v>
      </c>
      <c r="C3594">
        <v>44.4</v>
      </c>
      <c r="D3594" t="str">
        <f>_xlfn.TEXTJOIN($F$4,FALSE,源数据[[#This Row],[字段01]:[字段10]])</f>
        <v>江苏-徐州市-1000000031-顺满进商贸公司-茶饮-10000182-麦茶3---</v>
      </c>
      <c r="E3594" t="s">
        <v>20</v>
      </c>
      <c r="F3594" t="s">
        <v>31</v>
      </c>
      <c r="G3594">
        <v>1000000031</v>
      </c>
      <c r="H3594" t="s">
        <v>30</v>
      </c>
      <c r="I3594" s="2" t="s">
        <v>8</v>
      </c>
      <c r="J3594">
        <v>10000182</v>
      </c>
      <c r="K3594" t="s">
        <v>29</v>
      </c>
      <c r="M3594" s="3"/>
    </row>
    <row r="3595" spans="2:13" x14ac:dyDescent="0.2">
      <c r="B3595" s="1">
        <v>42950</v>
      </c>
      <c r="C3595">
        <v>27.8</v>
      </c>
      <c r="D3595" t="str">
        <f>_xlfn.TEXTJOIN($F$4,FALSE,源数据[[#This Row],[字段01]:[字段10]])</f>
        <v>安徽-合肥市-1000001014-义浩安商贸公司-茶饮-10000131-柠檬茶3---</v>
      </c>
      <c r="E3595" t="s">
        <v>41</v>
      </c>
      <c r="F3595" t="s">
        <v>40</v>
      </c>
      <c r="G3595">
        <v>1000001014</v>
      </c>
      <c r="H3595" t="s">
        <v>42</v>
      </c>
      <c r="I3595" s="2" t="s">
        <v>8</v>
      </c>
      <c r="J3595">
        <v>10000131</v>
      </c>
      <c r="K3595" t="s">
        <v>36</v>
      </c>
      <c r="M3595" s="3"/>
    </row>
    <row r="3596" spans="2:13" x14ac:dyDescent="0.2">
      <c r="B3596" s="1">
        <v>42950</v>
      </c>
      <c r="C3596">
        <v>8.9</v>
      </c>
      <c r="D3596" t="str">
        <f>_xlfn.TEXTJOIN($F$4,FALSE,源数据[[#This Row],[字段01]:[字段10]])</f>
        <v>安徽-合肥市-1000001014-义浩安商贸公司-茶饮-10000182-麦茶3---</v>
      </c>
      <c r="E3596" t="s">
        <v>41</v>
      </c>
      <c r="F3596" t="s">
        <v>40</v>
      </c>
      <c r="G3596">
        <v>1000001014</v>
      </c>
      <c r="H3596" t="s">
        <v>42</v>
      </c>
      <c r="I3596" s="2" t="s">
        <v>8</v>
      </c>
      <c r="J3596">
        <v>10000182</v>
      </c>
      <c r="K3596" t="s">
        <v>29</v>
      </c>
      <c r="M3596" s="3"/>
    </row>
    <row r="3597" spans="2:13" x14ac:dyDescent="0.2">
      <c r="B3597" s="1">
        <v>42950</v>
      </c>
      <c r="C3597">
        <v>3.6</v>
      </c>
      <c r="D3597" t="str">
        <f>_xlfn.TEXTJOIN($F$4,FALSE,源数据[[#This Row],[字段01]:[字段10]])</f>
        <v>安徽-合肥市-1000001014-义浩安商贸公司-汽水-50000113-百香果味汽水18---</v>
      </c>
      <c r="E3597" t="s">
        <v>41</v>
      </c>
      <c r="F3597" t="s">
        <v>40</v>
      </c>
      <c r="G3597">
        <v>1000001014</v>
      </c>
      <c r="H3597" t="s">
        <v>42</v>
      </c>
      <c r="I3597" s="2" t="s">
        <v>80</v>
      </c>
      <c r="J3597">
        <v>50000113</v>
      </c>
      <c r="K3597" t="s">
        <v>79</v>
      </c>
      <c r="M3597" s="3"/>
    </row>
    <row r="3598" spans="2:13" x14ac:dyDescent="0.2">
      <c r="B3598" s="1">
        <v>42950</v>
      </c>
      <c r="C3598">
        <v>53.2</v>
      </c>
      <c r="D3598" t="str">
        <f>_xlfn.TEXTJOIN($F$4,FALSE,源数据[[#This Row],[字段01]:[字段10]])</f>
        <v>湖南-张家界市-1000000192-正贵荣商贸公司-茶饮-10000211-茉莉绿茶11---</v>
      </c>
      <c r="E3598" t="s">
        <v>3</v>
      </c>
      <c r="F3598" t="s">
        <v>57</v>
      </c>
      <c r="G3598">
        <v>1000000192</v>
      </c>
      <c r="H3598" t="s">
        <v>56</v>
      </c>
      <c r="I3598" s="2" t="s">
        <v>8</v>
      </c>
      <c r="J3598">
        <v>10000211</v>
      </c>
      <c r="K3598" t="s">
        <v>6</v>
      </c>
      <c r="M3598" s="3"/>
    </row>
    <row r="3599" spans="2:13" x14ac:dyDescent="0.2">
      <c r="B3599" s="1">
        <v>42950</v>
      </c>
      <c r="C3599">
        <v>18.2</v>
      </c>
      <c r="D3599" t="str">
        <f>_xlfn.TEXTJOIN($F$4,FALSE,源数据[[#This Row],[字段01]:[字段10]])</f>
        <v>湖南-株洲市-1000000072-正吉复商贸公司-茶饮-10000064-铁观音茶1---</v>
      </c>
      <c r="E3599" t="s">
        <v>3</v>
      </c>
      <c r="F3599" t="s">
        <v>7</v>
      </c>
      <c r="G3599">
        <v>1000000072</v>
      </c>
      <c r="H3599" t="s">
        <v>5</v>
      </c>
      <c r="I3599" s="2" t="s">
        <v>8</v>
      </c>
      <c r="J3599">
        <v>10000064</v>
      </c>
      <c r="K3599" t="s">
        <v>51</v>
      </c>
      <c r="M3599" s="3"/>
    </row>
    <row r="3600" spans="2:13" x14ac:dyDescent="0.2">
      <c r="B3600" s="1">
        <v>42950</v>
      </c>
      <c r="C3600">
        <v>10.8</v>
      </c>
      <c r="D3600" t="str">
        <f>_xlfn.TEXTJOIN($F$4,FALSE,源数据[[#This Row],[字段01]:[字段10]])</f>
        <v>湖南-株洲市-1000000072-正吉复商贸公司-茶饮-10000064-铁观音茶1---</v>
      </c>
      <c r="E3600" t="s">
        <v>3</v>
      </c>
      <c r="F3600" t="s">
        <v>7</v>
      </c>
      <c r="G3600">
        <v>1000000072</v>
      </c>
      <c r="H3600" t="s">
        <v>5</v>
      </c>
      <c r="I3600" s="2" t="s">
        <v>8</v>
      </c>
      <c r="J3600">
        <v>10000064</v>
      </c>
      <c r="K3600" t="s">
        <v>51</v>
      </c>
      <c r="M3600" s="3"/>
    </row>
    <row r="3601" spans="2:13" x14ac:dyDescent="0.2">
      <c r="B3601" s="1">
        <v>42950</v>
      </c>
      <c r="C3601">
        <v>19.600000000000001</v>
      </c>
      <c r="D3601" t="str">
        <f>_xlfn.TEXTJOIN($F$4,FALSE,源数据[[#This Row],[字段01]:[字段10]])</f>
        <v>江苏-南京市区-1000000018-久多厚商贸公司-茶饮-10000064-铁观音茶1---</v>
      </c>
      <c r="E3601" t="s">
        <v>20</v>
      </c>
      <c r="F3601" t="s">
        <v>47</v>
      </c>
      <c r="G3601">
        <v>1000000018</v>
      </c>
      <c r="H3601" t="s">
        <v>46</v>
      </c>
      <c r="I3601" s="2" t="s">
        <v>8</v>
      </c>
      <c r="J3601">
        <v>10000064</v>
      </c>
      <c r="K3601" t="s">
        <v>51</v>
      </c>
      <c r="M3601" s="3"/>
    </row>
    <row r="3602" spans="2:13" x14ac:dyDescent="0.2">
      <c r="B3602" s="1">
        <v>42950</v>
      </c>
      <c r="C3602">
        <v>5.2</v>
      </c>
      <c r="D3602" t="str">
        <f>_xlfn.TEXTJOIN($F$4,FALSE,源数据[[#This Row],[字段01]:[字段10]])</f>
        <v>江苏-南京市区-1000000018-久多厚商贸公司-茶饮-10000136-柠檬茶8---</v>
      </c>
      <c r="E3602" t="s">
        <v>20</v>
      </c>
      <c r="F3602" t="s">
        <v>47</v>
      </c>
      <c r="G3602">
        <v>1000000018</v>
      </c>
      <c r="H3602" t="s">
        <v>46</v>
      </c>
      <c r="I3602" s="2" t="s">
        <v>8</v>
      </c>
      <c r="J3602">
        <v>10000136</v>
      </c>
      <c r="K3602" t="s">
        <v>38</v>
      </c>
      <c r="M3602" s="3"/>
    </row>
    <row r="3603" spans="2:13" x14ac:dyDescent="0.2">
      <c r="B3603" s="1">
        <v>42950</v>
      </c>
      <c r="C3603">
        <v>24.1</v>
      </c>
      <c r="D3603" t="str">
        <f>_xlfn.TEXTJOIN($F$4,FALSE,源数据[[#This Row],[字段01]:[字段10]])</f>
        <v>江苏-苏州市-1000000028-东大祥商贸公司-茶饮-10000111-茉莉花茶3---</v>
      </c>
      <c r="E3603" t="s">
        <v>20</v>
      </c>
      <c r="F3603" t="s">
        <v>27</v>
      </c>
      <c r="G3603">
        <v>1000000028</v>
      </c>
      <c r="H3603" t="s">
        <v>25</v>
      </c>
      <c r="I3603" s="2" t="s">
        <v>8</v>
      </c>
      <c r="J3603">
        <v>10000111</v>
      </c>
      <c r="K3603" t="s">
        <v>35</v>
      </c>
      <c r="M3603" s="3"/>
    </row>
    <row r="3604" spans="2:13" x14ac:dyDescent="0.2">
      <c r="B3604" s="1">
        <v>42950</v>
      </c>
      <c r="C3604">
        <v>5.2</v>
      </c>
      <c r="D3604" t="str">
        <f>_xlfn.TEXTJOIN($F$4,FALSE,源数据[[#This Row],[字段01]:[字段10]])</f>
        <v>江苏-苏州市-1000000028-东大祥商贸公司-茶饮-10000131-柠檬茶3---</v>
      </c>
      <c r="E3604" t="s">
        <v>20</v>
      </c>
      <c r="F3604" t="s">
        <v>27</v>
      </c>
      <c r="G3604">
        <v>1000000028</v>
      </c>
      <c r="H3604" t="s">
        <v>25</v>
      </c>
      <c r="I3604" s="2" t="s">
        <v>8</v>
      </c>
      <c r="J3604">
        <v>10000131</v>
      </c>
      <c r="K3604" t="s">
        <v>36</v>
      </c>
      <c r="M3604" s="3"/>
    </row>
    <row r="3605" spans="2:13" x14ac:dyDescent="0.2">
      <c r="B3605" s="1">
        <v>42950</v>
      </c>
      <c r="C3605">
        <v>2.2999999999999998</v>
      </c>
      <c r="D3605" t="str">
        <f>_xlfn.TEXTJOIN($F$4,FALSE,源数据[[#This Row],[字段01]:[字段10]])</f>
        <v>江苏-苏州市-1000000028-东大祥商贸公司-茶饮-10000136-柠檬茶8---</v>
      </c>
      <c r="E3605" t="s">
        <v>20</v>
      </c>
      <c r="F3605" t="s">
        <v>27</v>
      </c>
      <c r="G3605">
        <v>1000000028</v>
      </c>
      <c r="H3605" t="s">
        <v>25</v>
      </c>
      <c r="I3605" s="2" t="s">
        <v>8</v>
      </c>
      <c r="J3605">
        <v>10000136</v>
      </c>
      <c r="K3605" t="s">
        <v>38</v>
      </c>
      <c r="M3605" s="3"/>
    </row>
    <row r="3606" spans="2:13" x14ac:dyDescent="0.2">
      <c r="B3606" s="1">
        <v>42950</v>
      </c>
      <c r="C3606">
        <v>14.5</v>
      </c>
      <c r="D3606" t="str">
        <f>_xlfn.TEXTJOIN($F$4,FALSE,源数据[[#This Row],[字段01]:[字段10]])</f>
        <v>江苏-苏州市-1000000054-荣聚本商贸公司-果汁-40000085-红石榴汁1---</v>
      </c>
      <c r="E3606" t="s">
        <v>20</v>
      </c>
      <c r="F3606" t="s">
        <v>27</v>
      </c>
      <c r="G3606">
        <v>1000000054</v>
      </c>
      <c r="H3606" t="s">
        <v>34</v>
      </c>
      <c r="I3606" s="2" t="s">
        <v>24</v>
      </c>
      <c r="J3606">
        <v>40000085</v>
      </c>
      <c r="K3606" t="s">
        <v>22</v>
      </c>
      <c r="M3606" s="3"/>
    </row>
    <row r="3607" spans="2:13" x14ac:dyDescent="0.2">
      <c r="B3607" s="1">
        <v>42950</v>
      </c>
      <c r="C3607">
        <v>8</v>
      </c>
      <c r="D3607" t="str">
        <f>_xlfn.TEXTJOIN($F$4,FALSE,源数据[[#This Row],[字段01]:[字段10]])</f>
        <v>江苏-苏州市-1000000054-荣聚本商贸公司-果汁-40000085-红石榴汁1---</v>
      </c>
      <c r="E3607" t="s">
        <v>20</v>
      </c>
      <c r="F3607" t="s">
        <v>27</v>
      </c>
      <c r="G3607">
        <v>1000000054</v>
      </c>
      <c r="H3607" t="s">
        <v>34</v>
      </c>
      <c r="I3607" s="2" t="s">
        <v>24</v>
      </c>
      <c r="J3607">
        <v>40000085</v>
      </c>
      <c r="K3607" t="s">
        <v>22</v>
      </c>
      <c r="M3607" s="3"/>
    </row>
    <row r="3608" spans="2:13" x14ac:dyDescent="0.2">
      <c r="B3608" s="1">
        <v>42950</v>
      </c>
      <c r="C3608">
        <v>16.7</v>
      </c>
      <c r="D3608" t="str">
        <f>_xlfn.TEXTJOIN($F$4,FALSE,源数据[[#This Row],[字段01]:[字段10]])</f>
        <v>江苏-无锡市-1000000046-多福复商贸公司-茶饮-10000111-茉莉花茶3---</v>
      </c>
      <c r="E3608" t="s">
        <v>20</v>
      </c>
      <c r="F3608" t="s">
        <v>52</v>
      </c>
      <c r="G3608">
        <v>1000000046</v>
      </c>
      <c r="H3608" t="s">
        <v>50</v>
      </c>
      <c r="I3608" s="2" t="s">
        <v>8</v>
      </c>
      <c r="J3608">
        <v>10000111</v>
      </c>
      <c r="K3608" t="s">
        <v>35</v>
      </c>
      <c r="M3608" s="3"/>
    </row>
    <row r="3609" spans="2:13" x14ac:dyDescent="0.2">
      <c r="B3609" s="1">
        <v>42951</v>
      </c>
      <c r="C3609">
        <v>17.2</v>
      </c>
      <c r="D3609" t="str">
        <f>_xlfn.TEXTJOIN($F$4,FALSE,源数据[[#This Row],[字段01]:[字段10]])</f>
        <v>安徽-合肥市-1000000931-百安欣商贸公司-茶饮-10000078-铁观音茶15---</v>
      </c>
      <c r="E3609" t="s">
        <v>41</v>
      </c>
      <c r="F3609" t="s">
        <v>40</v>
      </c>
      <c r="G3609">
        <v>1000000931</v>
      </c>
      <c r="H3609" t="s">
        <v>39</v>
      </c>
      <c r="I3609" s="2" t="s">
        <v>8</v>
      </c>
      <c r="J3609">
        <v>10000078</v>
      </c>
      <c r="K3609" t="s">
        <v>28</v>
      </c>
      <c r="M3609" s="3"/>
    </row>
    <row r="3610" spans="2:13" x14ac:dyDescent="0.2">
      <c r="B3610" s="1">
        <v>42951</v>
      </c>
      <c r="C3610">
        <v>5.3</v>
      </c>
      <c r="D3610" t="str">
        <f>_xlfn.TEXTJOIN($F$4,FALSE,源数据[[#This Row],[字段01]:[字段10]])</f>
        <v>安徽-合肥市-1000000931-百安欣商贸公司-茶饮-10000131-柠檬茶3---</v>
      </c>
      <c r="E3610" t="s">
        <v>41</v>
      </c>
      <c r="F3610" t="s">
        <v>40</v>
      </c>
      <c r="G3610">
        <v>1000000931</v>
      </c>
      <c r="H3610" t="s">
        <v>39</v>
      </c>
      <c r="I3610" s="2" t="s">
        <v>8</v>
      </c>
      <c r="J3610">
        <v>10000131</v>
      </c>
      <c r="K3610" t="s">
        <v>36</v>
      </c>
      <c r="M3610" s="3"/>
    </row>
    <row r="3611" spans="2:13" x14ac:dyDescent="0.2">
      <c r="B3611" s="1">
        <v>42951</v>
      </c>
      <c r="C3611">
        <v>13.5</v>
      </c>
      <c r="D3611" t="str">
        <f>_xlfn.TEXTJOIN($F$4,FALSE,源数据[[#This Row],[字段01]:[字段10]])</f>
        <v>安徽-合肥市-1000000931-百安欣商贸公司-茶饮-20000099-拿铁奶茶2---</v>
      </c>
      <c r="E3611" t="s">
        <v>41</v>
      </c>
      <c r="F3611" t="s">
        <v>40</v>
      </c>
      <c r="G3611">
        <v>1000000931</v>
      </c>
      <c r="H3611" t="s">
        <v>39</v>
      </c>
      <c r="I3611" s="2" t="s">
        <v>8</v>
      </c>
      <c r="J3611">
        <v>20000099</v>
      </c>
      <c r="K3611" t="s">
        <v>18</v>
      </c>
      <c r="M3611" s="3"/>
    </row>
    <row r="3612" spans="2:13" x14ac:dyDescent="0.2">
      <c r="B3612" s="1">
        <v>42951</v>
      </c>
      <c r="C3612">
        <v>50.1</v>
      </c>
      <c r="D3612" t="str">
        <f>_xlfn.TEXTJOIN($F$4,FALSE,源数据[[#This Row],[字段01]:[字段10]])</f>
        <v>河南-洛阳市区-1000001915-华宏仁商贸公司-果汁-40000080-芒果汁6---</v>
      </c>
      <c r="E3612" t="s">
        <v>16</v>
      </c>
      <c r="F3612" t="s">
        <v>15</v>
      </c>
      <c r="G3612">
        <v>1000001915</v>
      </c>
      <c r="H3612" t="s">
        <v>13</v>
      </c>
      <c r="I3612" s="2" t="s">
        <v>24</v>
      </c>
      <c r="J3612">
        <v>40000080</v>
      </c>
      <c r="K3612" t="s">
        <v>65</v>
      </c>
      <c r="M3612" s="3"/>
    </row>
    <row r="3613" spans="2:13" x14ac:dyDescent="0.2">
      <c r="B3613" s="1">
        <v>42951</v>
      </c>
      <c r="C3613">
        <v>36.200000000000003</v>
      </c>
      <c r="D3613" t="str">
        <f>_xlfn.TEXTJOIN($F$4,FALSE,源数据[[#This Row],[字段01]:[字段10]])</f>
        <v>湖南-郴州市-1000002981-祥顺源商贸公司-茶饮-10000211-茉莉绿茶11---</v>
      </c>
      <c r="E3613" t="s">
        <v>3</v>
      </c>
      <c r="F3613" t="s">
        <v>10</v>
      </c>
      <c r="G3613">
        <v>1000002981</v>
      </c>
      <c r="H3613" t="s">
        <v>60</v>
      </c>
      <c r="I3613" s="2" t="s">
        <v>8</v>
      </c>
      <c r="J3613">
        <v>10000211</v>
      </c>
      <c r="K3613" t="s">
        <v>6</v>
      </c>
      <c r="M3613" s="3"/>
    </row>
    <row r="3614" spans="2:13" x14ac:dyDescent="0.2">
      <c r="B3614" s="1">
        <v>42951</v>
      </c>
      <c r="C3614">
        <v>62.4</v>
      </c>
      <c r="D3614" t="str">
        <f>_xlfn.TEXTJOIN($F$4,FALSE,源数据[[#This Row],[字段01]:[字段10]])</f>
        <v>湖南-郴州市-1000002981-祥顺源商贸公司-茶饮-10000211-茉莉绿茶11---</v>
      </c>
      <c r="E3614" t="s">
        <v>3</v>
      </c>
      <c r="F3614" t="s">
        <v>10</v>
      </c>
      <c r="G3614">
        <v>1000002981</v>
      </c>
      <c r="H3614" t="s">
        <v>60</v>
      </c>
      <c r="I3614" s="2" t="s">
        <v>8</v>
      </c>
      <c r="J3614">
        <v>10000211</v>
      </c>
      <c r="K3614" t="s">
        <v>6</v>
      </c>
      <c r="M3614" s="3"/>
    </row>
    <row r="3615" spans="2:13" x14ac:dyDescent="0.2">
      <c r="B3615" s="1">
        <v>42951</v>
      </c>
      <c r="C3615">
        <v>58.2</v>
      </c>
      <c r="D3615" t="str">
        <f>_xlfn.TEXTJOIN($F$4,FALSE,源数据[[#This Row],[字段01]:[字段10]])</f>
        <v>湖南-长沙市-1000000059-厚飞康商贸公司-茶饮-10000064-铁观音茶1---</v>
      </c>
      <c r="E3615" t="s">
        <v>3</v>
      </c>
      <c r="F3615" t="s">
        <v>12</v>
      </c>
      <c r="G3615">
        <v>1000000059</v>
      </c>
      <c r="H3615" t="s">
        <v>53</v>
      </c>
      <c r="I3615" s="2" t="s">
        <v>8</v>
      </c>
      <c r="J3615">
        <v>10000064</v>
      </c>
      <c r="K3615" t="s">
        <v>51</v>
      </c>
      <c r="M3615" s="3"/>
    </row>
    <row r="3616" spans="2:13" x14ac:dyDescent="0.2">
      <c r="B3616" s="1">
        <v>42951</v>
      </c>
      <c r="C3616">
        <v>57</v>
      </c>
      <c r="D3616" t="str">
        <f>_xlfn.TEXTJOIN($F$4,FALSE,源数据[[#This Row],[字段01]:[字段10]])</f>
        <v>湖南-长沙市-1000000059-厚飞康商贸公司-茶饮-10000064-铁观音茶1---</v>
      </c>
      <c r="E3616" t="s">
        <v>3</v>
      </c>
      <c r="F3616" t="s">
        <v>12</v>
      </c>
      <c r="G3616">
        <v>1000000059</v>
      </c>
      <c r="H3616" t="s">
        <v>53</v>
      </c>
      <c r="I3616" s="2" t="s">
        <v>8</v>
      </c>
      <c r="J3616">
        <v>10000064</v>
      </c>
      <c r="K3616" t="s">
        <v>51</v>
      </c>
      <c r="M3616" s="3"/>
    </row>
    <row r="3617" spans="2:13" x14ac:dyDescent="0.2">
      <c r="B3617" s="1">
        <v>42951</v>
      </c>
      <c r="C3617">
        <v>26.1</v>
      </c>
      <c r="D3617" t="str">
        <f>_xlfn.TEXTJOIN($F$4,FALSE,源数据[[#This Row],[字段01]:[字段10]])</f>
        <v>江苏-常州市-1000001133-厚弘优商贸公司-茶饮-10000182-麦茶3---</v>
      </c>
      <c r="E3617" t="s">
        <v>20</v>
      </c>
      <c r="F3617" t="s">
        <v>44</v>
      </c>
      <c r="G3617">
        <v>1000001133</v>
      </c>
      <c r="H3617" t="s">
        <v>43</v>
      </c>
      <c r="I3617" s="2" t="s">
        <v>8</v>
      </c>
      <c r="J3617">
        <v>10000182</v>
      </c>
      <c r="K3617" t="s">
        <v>29</v>
      </c>
      <c r="M3617" s="3"/>
    </row>
    <row r="3618" spans="2:13" x14ac:dyDescent="0.2">
      <c r="B3618" s="1">
        <v>42951</v>
      </c>
      <c r="C3618">
        <v>14.3</v>
      </c>
      <c r="D3618" t="str">
        <f>_xlfn.TEXTJOIN($F$4,FALSE,源数据[[#This Row],[字段01]:[字段10]])</f>
        <v>江苏-南京市区-1000000018-久多厚商贸公司-茶饮-10000064-铁观音茶1---</v>
      </c>
      <c r="E3618" t="s">
        <v>20</v>
      </c>
      <c r="F3618" t="s">
        <v>47</v>
      </c>
      <c r="G3618">
        <v>1000000018</v>
      </c>
      <c r="H3618" t="s">
        <v>46</v>
      </c>
      <c r="I3618" s="2" t="s">
        <v>8</v>
      </c>
      <c r="J3618">
        <v>10000064</v>
      </c>
      <c r="K3618" t="s">
        <v>51</v>
      </c>
      <c r="M3618" s="3"/>
    </row>
    <row r="3619" spans="2:13" x14ac:dyDescent="0.2">
      <c r="B3619" s="1">
        <v>42951</v>
      </c>
      <c r="C3619">
        <v>27.2</v>
      </c>
      <c r="D3619" t="str">
        <f>_xlfn.TEXTJOIN($F$4,FALSE,源数据[[#This Row],[字段01]:[字段10]])</f>
        <v>江苏-南京市区-1000000018-久多厚商贸公司-茶饮-10000172-红茶16---</v>
      </c>
      <c r="E3619" t="s">
        <v>20</v>
      </c>
      <c r="F3619" t="s">
        <v>47</v>
      </c>
      <c r="G3619">
        <v>1000000018</v>
      </c>
      <c r="H3619" t="s">
        <v>46</v>
      </c>
      <c r="I3619" s="2" t="s">
        <v>8</v>
      </c>
      <c r="J3619">
        <v>10000172</v>
      </c>
      <c r="K3619" t="s">
        <v>14</v>
      </c>
      <c r="M3619" s="3"/>
    </row>
    <row r="3620" spans="2:13" x14ac:dyDescent="0.2">
      <c r="B3620" s="1">
        <v>42951</v>
      </c>
      <c r="C3620">
        <v>0.1</v>
      </c>
      <c r="D3620" t="str">
        <f>_xlfn.TEXTJOIN($F$4,FALSE,源数据[[#This Row],[字段01]:[字段10]])</f>
        <v>江苏-南通市-1000003349-晨乐商贸有限公司-茶饮-20000099-拿铁奶茶2---</v>
      </c>
      <c r="E3620" t="s">
        <v>20</v>
      </c>
      <c r="F3620" t="s">
        <v>67</v>
      </c>
      <c r="G3620">
        <v>1000003349</v>
      </c>
      <c r="H3620" t="s">
        <v>66</v>
      </c>
      <c r="I3620" s="2" t="s">
        <v>8</v>
      </c>
      <c r="J3620">
        <v>20000099</v>
      </c>
      <c r="K3620" t="s">
        <v>18</v>
      </c>
      <c r="M3620" s="3"/>
    </row>
    <row r="3621" spans="2:13" x14ac:dyDescent="0.2">
      <c r="B3621" s="1">
        <v>42951</v>
      </c>
      <c r="C3621">
        <v>2.8</v>
      </c>
      <c r="D3621" t="str">
        <f>_xlfn.TEXTJOIN($F$4,FALSE,源数据[[#This Row],[字段01]:[字段10]])</f>
        <v>江苏-苏州市-1000000054-荣聚本商贸公司-茶饮-10000078-铁观音茶15---</v>
      </c>
      <c r="E3621" t="s">
        <v>20</v>
      </c>
      <c r="F3621" t="s">
        <v>27</v>
      </c>
      <c r="G3621">
        <v>1000000054</v>
      </c>
      <c r="H3621" t="s">
        <v>34</v>
      </c>
      <c r="I3621" s="2" t="s">
        <v>8</v>
      </c>
      <c r="J3621">
        <v>10000078</v>
      </c>
      <c r="K3621" t="s">
        <v>28</v>
      </c>
      <c r="M3621" s="3"/>
    </row>
    <row r="3622" spans="2:13" x14ac:dyDescent="0.2">
      <c r="B3622" s="1">
        <v>42951</v>
      </c>
      <c r="C3622">
        <v>8.9</v>
      </c>
      <c r="D3622" t="str">
        <f>_xlfn.TEXTJOIN($F$4,FALSE,源数据[[#This Row],[字段01]:[字段10]])</f>
        <v>江苏-苏州市-1000000054-荣聚本商贸公司-茶饮-10000078-铁观音茶15---</v>
      </c>
      <c r="E3622" t="s">
        <v>20</v>
      </c>
      <c r="F3622" t="s">
        <v>27</v>
      </c>
      <c r="G3622">
        <v>1000000054</v>
      </c>
      <c r="H3622" t="s">
        <v>34</v>
      </c>
      <c r="I3622" s="2" t="s">
        <v>8</v>
      </c>
      <c r="J3622">
        <v>10000078</v>
      </c>
      <c r="K3622" t="s">
        <v>28</v>
      </c>
      <c r="M3622" s="3"/>
    </row>
    <row r="3623" spans="2:13" x14ac:dyDescent="0.2">
      <c r="B3623" s="1">
        <v>42951</v>
      </c>
      <c r="C3623">
        <v>55.1</v>
      </c>
      <c r="D3623" t="str">
        <f>_xlfn.TEXTJOIN($F$4,FALSE,源数据[[#This Row],[字段01]:[字段10]])</f>
        <v>江苏-苏州市-1000000054-荣聚本商贸公司-茶饮-10000111-茉莉花茶3---</v>
      </c>
      <c r="E3623" t="s">
        <v>20</v>
      </c>
      <c r="F3623" t="s">
        <v>27</v>
      </c>
      <c r="G3623">
        <v>1000000054</v>
      </c>
      <c r="H3623" t="s">
        <v>34</v>
      </c>
      <c r="I3623" s="2" t="s">
        <v>8</v>
      </c>
      <c r="J3623">
        <v>10000111</v>
      </c>
      <c r="K3623" t="s">
        <v>35</v>
      </c>
      <c r="M3623" s="3"/>
    </row>
    <row r="3624" spans="2:13" x14ac:dyDescent="0.2">
      <c r="B3624" s="1">
        <v>42951</v>
      </c>
      <c r="C3624">
        <v>53.8</v>
      </c>
      <c r="D3624" t="str">
        <f>_xlfn.TEXTJOIN($F$4,FALSE,源数据[[#This Row],[字段01]:[字段10]])</f>
        <v>江苏-苏州市-1000000054-荣聚本商贸公司-茶饮-10000111-茉莉花茶3---</v>
      </c>
      <c r="E3624" t="s">
        <v>20</v>
      </c>
      <c r="F3624" t="s">
        <v>27</v>
      </c>
      <c r="G3624">
        <v>1000000054</v>
      </c>
      <c r="H3624" t="s">
        <v>34</v>
      </c>
      <c r="I3624" s="2" t="s">
        <v>8</v>
      </c>
      <c r="J3624">
        <v>10000111</v>
      </c>
      <c r="K3624" t="s">
        <v>35</v>
      </c>
      <c r="M3624" s="3"/>
    </row>
    <row r="3625" spans="2:13" x14ac:dyDescent="0.2">
      <c r="B3625" s="1">
        <v>42951</v>
      </c>
      <c r="C3625">
        <v>52</v>
      </c>
      <c r="D3625" t="str">
        <f>_xlfn.TEXTJOIN($F$4,FALSE,源数据[[#This Row],[字段01]:[字段10]])</f>
        <v>江苏-苏州市-1000000054-荣聚本商贸公司-茶饮-10000111-茉莉花茶3---</v>
      </c>
      <c r="E3625" t="s">
        <v>20</v>
      </c>
      <c r="F3625" t="s">
        <v>27</v>
      </c>
      <c r="G3625">
        <v>1000000054</v>
      </c>
      <c r="H3625" t="s">
        <v>34</v>
      </c>
      <c r="I3625" s="2" t="s">
        <v>8</v>
      </c>
      <c r="J3625">
        <v>10000111</v>
      </c>
      <c r="K3625" t="s">
        <v>35</v>
      </c>
      <c r="M3625" s="3"/>
    </row>
    <row r="3626" spans="2:13" x14ac:dyDescent="0.2">
      <c r="B3626" s="1">
        <v>42951</v>
      </c>
      <c r="C3626">
        <v>31.9</v>
      </c>
      <c r="D3626" t="str">
        <f>_xlfn.TEXTJOIN($F$4,FALSE,源数据[[#This Row],[字段01]:[字段10]])</f>
        <v>江苏-苏州市-1000000054-荣聚本商贸公司-茶饮-10000111-茉莉花茶3---</v>
      </c>
      <c r="E3626" t="s">
        <v>20</v>
      </c>
      <c r="F3626" t="s">
        <v>27</v>
      </c>
      <c r="G3626">
        <v>1000000054</v>
      </c>
      <c r="H3626" t="s">
        <v>34</v>
      </c>
      <c r="I3626" s="2" t="s">
        <v>8</v>
      </c>
      <c r="J3626">
        <v>10000111</v>
      </c>
      <c r="K3626" t="s">
        <v>35</v>
      </c>
      <c r="M3626" s="3"/>
    </row>
    <row r="3627" spans="2:13" x14ac:dyDescent="0.2">
      <c r="B3627" s="1">
        <v>42951</v>
      </c>
      <c r="C3627">
        <v>11</v>
      </c>
      <c r="D3627" t="str">
        <f>_xlfn.TEXTJOIN($F$4,FALSE,源数据[[#This Row],[字段01]:[字段10]])</f>
        <v>江苏-苏州市-1000000054-荣聚本商贸公司-茶饮-10000131-柠檬茶3---</v>
      </c>
      <c r="E3627" t="s">
        <v>20</v>
      </c>
      <c r="F3627" t="s">
        <v>27</v>
      </c>
      <c r="G3627">
        <v>1000000054</v>
      </c>
      <c r="H3627" t="s">
        <v>34</v>
      </c>
      <c r="I3627" s="2" t="s">
        <v>8</v>
      </c>
      <c r="J3627">
        <v>10000131</v>
      </c>
      <c r="K3627" t="s">
        <v>36</v>
      </c>
      <c r="M3627" s="3"/>
    </row>
    <row r="3628" spans="2:13" x14ac:dyDescent="0.2">
      <c r="B3628" s="1">
        <v>42951</v>
      </c>
      <c r="C3628">
        <v>4</v>
      </c>
      <c r="D3628" t="str">
        <f>_xlfn.TEXTJOIN($F$4,FALSE,源数据[[#This Row],[字段01]:[字段10]])</f>
        <v>江苏-苏州市-1000000054-荣聚本商贸公司-茶饮-10000172-红茶16---</v>
      </c>
      <c r="E3628" t="s">
        <v>20</v>
      </c>
      <c r="F3628" t="s">
        <v>27</v>
      </c>
      <c r="G3628">
        <v>1000000054</v>
      </c>
      <c r="H3628" t="s">
        <v>34</v>
      </c>
      <c r="I3628" s="2" t="s">
        <v>8</v>
      </c>
      <c r="J3628">
        <v>10000172</v>
      </c>
      <c r="K3628" t="s">
        <v>14</v>
      </c>
      <c r="M3628" s="3"/>
    </row>
    <row r="3629" spans="2:13" x14ac:dyDescent="0.2">
      <c r="B3629" s="1">
        <v>42951</v>
      </c>
      <c r="C3629">
        <v>3</v>
      </c>
      <c r="D3629" t="str">
        <f>_xlfn.TEXTJOIN($F$4,FALSE,源数据[[#This Row],[字段01]:[字段10]])</f>
        <v>江苏-苏州市-1000000054-荣聚本商贸公司-茶饮-20000018-炭烧奶茶7---</v>
      </c>
      <c r="E3629" t="s">
        <v>20</v>
      </c>
      <c r="F3629" t="s">
        <v>27</v>
      </c>
      <c r="G3629">
        <v>1000000054</v>
      </c>
      <c r="H3629" t="s">
        <v>34</v>
      </c>
      <c r="I3629" s="2" t="s">
        <v>8</v>
      </c>
      <c r="J3629">
        <v>20000018</v>
      </c>
      <c r="K3629" t="s">
        <v>81</v>
      </c>
      <c r="M3629" s="3"/>
    </row>
    <row r="3630" spans="2:13" x14ac:dyDescent="0.2">
      <c r="B3630" s="1">
        <v>42952</v>
      </c>
      <c r="C3630">
        <v>41.9</v>
      </c>
      <c r="D3630" t="str">
        <f>_xlfn.TEXTJOIN($F$4,FALSE,源数据[[#This Row],[字段01]:[字段10]])</f>
        <v>安徽-芜湖市-1000003187-如中寿商贸公司-茶饮-10000211-茉莉绿茶11---</v>
      </c>
      <c r="E3630" t="s">
        <v>41</v>
      </c>
      <c r="F3630" t="s">
        <v>76</v>
      </c>
      <c r="G3630">
        <v>1000003187</v>
      </c>
      <c r="H3630" t="s">
        <v>75</v>
      </c>
      <c r="I3630" s="2" t="s">
        <v>8</v>
      </c>
      <c r="J3630">
        <v>10000211</v>
      </c>
      <c r="K3630" t="s">
        <v>6</v>
      </c>
      <c r="M3630" s="3"/>
    </row>
    <row r="3631" spans="2:13" x14ac:dyDescent="0.2">
      <c r="B3631" s="1">
        <v>42952</v>
      </c>
      <c r="C3631">
        <v>57.8</v>
      </c>
      <c r="D3631" t="str">
        <f>_xlfn.TEXTJOIN($F$4,FALSE,源数据[[#This Row],[字段01]:[字段10]])</f>
        <v>湖南-常德市-1000000281-宝飞圣商贸公司-茶饮-20000099-拿铁奶茶2---</v>
      </c>
      <c r="E3631" t="s">
        <v>3</v>
      </c>
      <c r="F3631" t="s">
        <v>73</v>
      </c>
      <c r="G3631">
        <v>1000000281</v>
      </c>
      <c r="H3631" t="s">
        <v>72</v>
      </c>
      <c r="I3631" s="2" t="s">
        <v>8</v>
      </c>
      <c r="J3631">
        <v>20000099</v>
      </c>
      <c r="K3631" t="s">
        <v>18</v>
      </c>
      <c r="M3631" s="3"/>
    </row>
    <row r="3632" spans="2:13" x14ac:dyDescent="0.2">
      <c r="B3632" s="1">
        <v>42952</v>
      </c>
      <c r="C3632">
        <v>78.8</v>
      </c>
      <c r="D3632" t="str">
        <f>_xlfn.TEXTJOIN($F$4,FALSE,源数据[[#This Row],[字段01]:[字段10]])</f>
        <v>湖南-长沙市-1000000059-厚飞康商贸公司-茶饮-10000172-红茶16---</v>
      </c>
      <c r="E3632" t="s">
        <v>3</v>
      </c>
      <c r="F3632" t="s">
        <v>12</v>
      </c>
      <c r="G3632">
        <v>1000000059</v>
      </c>
      <c r="H3632" t="s">
        <v>53</v>
      </c>
      <c r="I3632" s="2" t="s">
        <v>8</v>
      </c>
      <c r="J3632">
        <v>10000172</v>
      </c>
      <c r="K3632" t="s">
        <v>14</v>
      </c>
      <c r="M3632" s="3"/>
    </row>
    <row r="3633" spans="2:13" x14ac:dyDescent="0.2">
      <c r="B3633" s="1">
        <v>42952</v>
      </c>
      <c r="C3633">
        <v>35.1</v>
      </c>
      <c r="D3633" t="str">
        <f>_xlfn.TEXTJOIN($F$4,FALSE,源数据[[#This Row],[字段01]:[字段10]])</f>
        <v>江苏-南京市区-1000000020-吉兴进商贸公司-茶饮-10000078-铁观音茶15---</v>
      </c>
      <c r="E3633" t="s">
        <v>20</v>
      </c>
      <c r="F3633" t="s">
        <v>47</v>
      </c>
      <c r="G3633">
        <v>1000000020</v>
      </c>
      <c r="H3633" t="s">
        <v>71</v>
      </c>
      <c r="I3633" s="2" t="s">
        <v>8</v>
      </c>
      <c r="J3633">
        <v>10000078</v>
      </c>
      <c r="K3633" t="s">
        <v>28</v>
      </c>
      <c r="M3633" s="3"/>
    </row>
    <row r="3634" spans="2:13" x14ac:dyDescent="0.2">
      <c r="B3634" s="1">
        <v>42952</v>
      </c>
      <c r="C3634">
        <v>12.6</v>
      </c>
      <c r="D3634" t="str">
        <f>_xlfn.TEXTJOIN($F$4,FALSE,源数据[[#This Row],[字段01]:[字段10]])</f>
        <v>江苏-镇江市-1000000047-寿鼎益商贸公司-茶饮-10000061-冰绿茶18---</v>
      </c>
      <c r="E3634" t="s">
        <v>20</v>
      </c>
      <c r="F3634" t="s">
        <v>33</v>
      </c>
      <c r="G3634">
        <v>1000000047</v>
      </c>
      <c r="H3634" t="s">
        <v>32</v>
      </c>
      <c r="I3634" s="2" t="s">
        <v>8</v>
      </c>
      <c r="J3634">
        <v>10000061</v>
      </c>
      <c r="K3634" t="s">
        <v>26</v>
      </c>
      <c r="M3634" s="3"/>
    </row>
    <row r="3635" spans="2:13" x14ac:dyDescent="0.2">
      <c r="B3635" s="1">
        <v>42953</v>
      </c>
      <c r="C3635">
        <v>5.3</v>
      </c>
      <c r="D3635" t="str">
        <f>_xlfn.TEXTJOIN($F$4,FALSE,源数据[[#This Row],[字段01]:[字段10]])</f>
        <v>安徽-芜湖市-1000003187-如中寿商贸公司-茶饮-10000078-铁观音茶15---</v>
      </c>
      <c r="E3635" t="s">
        <v>41</v>
      </c>
      <c r="F3635" t="s">
        <v>76</v>
      </c>
      <c r="G3635">
        <v>1000003187</v>
      </c>
      <c r="H3635" t="s">
        <v>75</v>
      </c>
      <c r="I3635" s="2" t="s">
        <v>8</v>
      </c>
      <c r="J3635">
        <v>10000078</v>
      </c>
      <c r="K3635" t="s">
        <v>28</v>
      </c>
      <c r="M3635" s="3"/>
    </row>
    <row r="3636" spans="2:13" x14ac:dyDescent="0.2">
      <c r="B3636" s="1">
        <v>42953</v>
      </c>
      <c r="C3636">
        <v>14.3</v>
      </c>
      <c r="D3636" t="str">
        <f>_xlfn.TEXTJOIN($F$4,FALSE,源数据[[#This Row],[字段01]:[字段10]])</f>
        <v>安徽-芜湖市-1000003187-如中寿商贸公司-茶饮-10000131-柠檬茶3---</v>
      </c>
      <c r="E3636" t="s">
        <v>41</v>
      </c>
      <c r="F3636" t="s">
        <v>76</v>
      </c>
      <c r="G3636">
        <v>1000003187</v>
      </c>
      <c r="H3636" t="s">
        <v>75</v>
      </c>
      <c r="I3636" s="2" t="s">
        <v>8</v>
      </c>
      <c r="J3636">
        <v>10000131</v>
      </c>
      <c r="K3636" t="s">
        <v>36</v>
      </c>
      <c r="M3636" s="3"/>
    </row>
    <row r="3637" spans="2:13" x14ac:dyDescent="0.2">
      <c r="B3637" s="1">
        <v>42953</v>
      </c>
      <c r="C3637">
        <v>53.6</v>
      </c>
      <c r="D3637" t="str">
        <f>_xlfn.TEXTJOIN($F$4,FALSE,源数据[[#This Row],[字段01]:[字段10]])</f>
        <v>湖南-郴州市-1000002986-仁进裕商贸公司-茶饮-10000131-柠檬茶3---</v>
      </c>
      <c r="E3637" t="s">
        <v>3</v>
      </c>
      <c r="F3637" t="s">
        <v>10</v>
      </c>
      <c r="G3637">
        <v>1000002986</v>
      </c>
      <c r="H3637" t="s">
        <v>9</v>
      </c>
      <c r="I3637" s="2" t="s">
        <v>8</v>
      </c>
      <c r="J3637">
        <v>10000131</v>
      </c>
      <c r="K3637" t="s">
        <v>36</v>
      </c>
      <c r="M3637" s="3"/>
    </row>
    <row r="3638" spans="2:13" x14ac:dyDescent="0.2">
      <c r="B3638" s="1">
        <v>42953</v>
      </c>
      <c r="C3638">
        <v>36.6</v>
      </c>
      <c r="D3638" t="str">
        <f>_xlfn.TEXTJOIN($F$4,FALSE,源数据[[#This Row],[字段01]:[字段10]])</f>
        <v>湖南-益阳市-1000001699-巨生如商贸公司-茶饮-10000211-茉莉绿茶11---</v>
      </c>
      <c r="E3638" t="s">
        <v>3</v>
      </c>
      <c r="F3638" t="s">
        <v>70</v>
      </c>
      <c r="G3638">
        <v>1000001699</v>
      </c>
      <c r="H3638" t="s">
        <v>69</v>
      </c>
      <c r="I3638" s="2" t="s">
        <v>8</v>
      </c>
      <c r="J3638">
        <v>10000211</v>
      </c>
      <c r="K3638" t="s">
        <v>6</v>
      </c>
      <c r="M3638" s="3"/>
    </row>
    <row r="3639" spans="2:13" x14ac:dyDescent="0.2">
      <c r="B3639" s="1">
        <v>42953</v>
      </c>
      <c r="C3639">
        <v>12.8</v>
      </c>
      <c r="D3639" t="str">
        <f>_xlfn.TEXTJOIN($F$4,FALSE,源数据[[#This Row],[字段01]:[字段10]])</f>
        <v>江苏-苏州市-1000000028-东大祥商贸公司-茶饮-10000061-冰绿茶18---</v>
      </c>
      <c r="E3639" t="s">
        <v>20</v>
      </c>
      <c r="F3639" t="s">
        <v>27</v>
      </c>
      <c r="G3639">
        <v>1000000028</v>
      </c>
      <c r="H3639" t="s">
        <v>25</v>
      </c>
      <c r="I3639" s="2" t="s">
        <v>8</v>
      </c>
      <c r="J3639">
        <v>10000061</v>
      </c>
      <c r="K3639" t="s">
        <v>26</v>
      </c>
      <c r="M3639" s="3"/>
    </row>
    <row r="3640" spans="2:13" x14ac:dyDescent="0.2">
      <c r="B3640" s="1">
        <v>42953</v>
      </c>
      <c r="C3640">
        <v>13.1</v>
      </c>
      <c r="D3640" t="str">
        <f>_xlfn.TEXTJOIN($F$4,FALSE,源数据[[#This Row],[字段01]:[字段10]])</f>
        <v>江苏-苏州市-1000000028-东大祥商贸公司-茶饮-10000182-麦茶3---</v>
      </c>
      <c r="E3640" t="s">
        <v>20</v>
      </c>
      <c r="F3640" t="s">
        <v>27</v>
      </c>
      <c r="G3640">
        <v>1000000028</v>
      </c>
      <c r="H3640" t="s">
        <v>25</v>
      </c>
      <c r="I3640" s="2" t="s">
        <v>8</v>
      </c>
      <c r="J3640">
        <v>10000182</v>
      </c>
      <c r="K3640" t="s">
        <v>29</v>
      </c>
      <c r="M3640" s="3"/>
    </row>
    <row r="3641" spans="2:13" x14ac:dyDescent="0.2">
      <c r="B3641" s="1">
        <v>42953</v>
      </c>
      <c r="C3641">
        <v>48.9</v>
      </c>
      <c r="D3641" t="str">
        <f>_xlfn.TEXTJOIN($F$4,FALSE,源数据[[#This Row],[字段01]:[字段10]])</f>
        <v>江苏-徐州市-1000000031-顺满进商贸公司-茶饮-10000061-冰绿茶18---</v>
      </c>
      <c r="E3641" t="s">
        <v>20</v>
      </c>
      <c r="F3641" t="s">
        <v>31</v>
      </c>
      <c r="G3641">
        <v>1000000031</v>
      </c>
      <c r="H3641" t="s">
        <v>30</v>
      </c>
      <c r="I3641" s="2" t="s">
        <v>8</v>
      </c>
      <c r="J3641">
        <v>10000061</v>
      </c>
      <c r="K3641" t="s">
        <v>26</v>
      </c>
      <c r="M3641" s="3"/>
    </row>
    <row r="3642" spans="2:13" x14ac:dyDescent="0.2">
      <c r="B3642" s="1">
        <v>42953</v>
      </c>
      <c r="C3642">
        <v>31.6</v>
      </c>
      <c r="D3642" t="str">
        <f>_xlfn.TEXTJOIN($F$4,FALSE,源数据[[#This Row],[字段01]:[字段10]])</f>
        <v>江苏-扬州市-1000000579-润谦高商贸公司-茶饮-10000061-冰绿茶18---</v>
      </c>
      <c r="E3642" t="s">
        <v>20</v>
      </c>
      <c r="F3642" t="s">
        <v>59</v>
      </c>
      <c r="G3642">
        <v>1000000579</v>
      </c>
      <c r="H3642" t="s">
        <v>58</v>
      </c>
      <c r="I3642" s="2" t="s">
        <v>8</v>
      </c>
      <c r="J3642">
        <v>10000061</v>
      </c>
      <c r="K3642" t="s">
        <v>26</v>
      </c>
      <c r="M3642" s="3"/>
    </row>
    <row r="3643" spans="2:13" x14ac:dyDescent="0.2">
      <c r="B3643" s="1">
        <v>42953</v>
      </c>
      <c r="C3643">
        <v>14.1</v>
      </c>
      <c r="D3643" t="str">
        <f>_xlfn.TEXTJOIN($F$4,FALSE,源数据[[#This Row],[字段01]:[字段10]])</f>
        <v>江苏-扬州市-1000000579-润谦高商贸公司-茶饮-10000131-柠檬茶3---</v>
      </c>
      <c r="E3643" t="s">
        <v>20</v>
      </c>
      <c r="F3643" t="s">
        <v>59</v>
      </c>
      <c r="G3643">
        <v>1000000579</v>
      </c>
      <c r="H3643" t="s">
        <v>58</v>
      </c>
      <c r="I3643" s="2" t="s">
        <v>8</v>
      </c>
      <c r="J3643">
        <v>10000131</v>
      </c>
      <c r="K3643" t="s">
        <v>36</v>
      </c>
      <c r="M3643" s="3"/>
    </row>
    <row r="3644" spans="2:13" x14ac:dyDescent="0.2">
      <c r="B3644" s="1">
        <v>42954</v>
      </c>
      <c r="C3644">
        <v>34.799999999999997</v>
      </c>
      <c r="D3644" t="str">
        <f>_xlfn.TEXTJOIN($F$4,FALSE,源数据[[#This Row],[字段01]:[字段10]])</f>
        <v>安徽-蚌埠市-1000000460-昌华聚商贸公司-果汁-40000085-红石榴汁1---</v>
      </c>
      <c r="E3644" t="s">
        <v>41</v>
      </c>
      <c r="F3644" t="s">
        <v>49</v>
      </c>
      <c r="G3644">
        <v>1000000460</v>
      </c>
      <c r="H3644" t="s">
        <v>48</v>
      </c>
      <c r="I3644" s="2" t="s">
        <v>24</v>
      </c>
      <c r="J3644">
        <v>40000085</v>
      </c>
      <c r="K3644" t="s">
        <v>22</v>
      </c>
      <c r="M3644" s="3"/>
    </row>
    <row r="3645" spans="2:13" x14ac:dyDescent="0.2">
      <c r="B3645" s="1">
        <v>42954</v>
      </c>
      <c r="C3645">
        <v>35.200000000000003</v>
      </c>
      <c r="D3645" t="str">
        <f>_xlfn.TEXTJOIN($F$4,FALSE,源数据[[#This Row],[字段01]:[字段10]])</f>
        <v>安徽-合肥市-1000000931-百安欣商贸公司-果汁-40000085-红石榴汁1---</v>
      </c>
      <c r="E3645" t="s">
        <v>41</v>
      </c>
      <c r="F3645" t="s">
        <v>40</v>
      </c>
      <c r="G3645">
        <v>1000000931</v>
      </c>
      <c r="H3645" t="s">
        <v>39</v>
      </c>
      <c r="I3645" s="2" t="s">
        <v>24</v>
      </c>
      <c r="J3645">
        <v>40000085</v>
      </c>
      <c r="K3645" t="s">
        <v>22</v>
      </c>
      <c r="M3645" s="3"/>
    </row>
    <row r="3646" spans="2:13" x14ac:dyDescent="0.2">
      <c r="B3646" s="1">
        <v>42954</v>
      </c>
      <c r="C3646">
        <v>58.8</v>
      </c>
      <c r="D3646" t="str">
        <f>_xlfn.TEXTJOIN($F$4,FALSE,源数据[[#This Row],[字段01]:[字段10]])</f>
        <v>湖南-常德市-1000000281-宝飞圣商贸公司-茶饮-20000099-拿铁奶茶2---</v>
      </c>
      <c r="E3646" t="s">
        <v>3</v>
      </c>
      <c r="F3646" t="s">
        <v>73</v>
      </c>
      <c r="G3646">
        <v>1000000281</v>
      </c>
      <c r="H3646" t="s">
        <v>72</v>
      </c>
      <c r="I3646" s="2" t="s">
        <v>8</v>
      </c>
      <c r="J3646">
        <v>20000099</v>
      </c>
      <c r="K3646" t="s">
        <v>18</v>
      </c>
      <c r="M3646" s="3"/>
    </row>
    <row r="3647" spans="2:13" x14ac:dyDescent="0.2">
      <c r="B3647" s="1">
        <v>42954</v>
      </c>
      <c r="C3647">
        <v>0</v>
      </c>
      <c r="D3647" t="str">
        <f>_xlfn.TEXTJOIN($F$4,FALSE,源数据[[#This Row],[字段01]:[字段10]])</f>
        <v>江苏-南通市-1000003349-晨乐商贸有限公司-茶饮-20000099-拿铁奶茶2---</v>
      </c>
      <c r="E3647" t="s">
        <v>20</v>
      </c>
      <c r="F3647" t="s">
        <v>67</v>
      </c>
      <c r="G3647">
        <v>1000003349</v>
      </c>
      <c r="H3647" t="s">
        <v>66</v>
      </c>
      <c r="I3647" s="2" t="s">
        <v>8</v>
      </c>
      <c r="J3647">
        <v>20000099</v>
      </c>
      <c r="K3647" t="s">
        <v>18</v>
      </c>
      <c r="M3647" s="3"/>
    </row>
    <row r="3648" spans="2:13" x14ac:dyDescent="0.2">
      <c r="B3648" s="1">
        <v>42954</v>
      </c>
      <c r="C3648">
        <v>26.3</v>
      </c>
      <c r="D3648" t="str">
        <f>_xlfn.TEXTJOIN($F$4,FALSE,源数据[[#This Row],[字段01]:[字段10]])</f>
        <v>江苏-泰州市-1000003183-安成茂商贸公司-茶饮-10000061-冰绿茶18---</v>
      </c>
      <c r="E3648" t="s">
        <v>20</v>
      </c>
      <c r="F3648" t="s">
        <v>23</v>
      </c>
      <c r="G3648">
        <v>1000003183</v>
      </c>
      <c r="H3648" t="s">
        <v>21</v>
      </c>
      <c r="I3648" s="2" t="s">
        <v>8</v>
      </c>
      <c r="J3648">
        <v>10000061</v>
      </c>
      <c r="K3648" t="s">
        <v>26</v>
      </c>
      <c r="M3648" s="3"/>
    </row>
    <row r="3649" spans="2:13" x14ac:dyDescent="0.2">
      <c r="B3649" s="1">
        <v>42954</v>
      </c>
      <c r="C3649">
        <v>2.8</v>
      </c>
      <c r="D3649" t="str">
        <f>_xlfn.TEXTJOIN($F$4,FALSE,源数据[[#This Row],[字段01]:[字段10]])</f>
        <v>江苏-泰州市-1000003183-安成茂商贸公司-茶饮-10000078-铁观音茶15---</v>
      </c>
      <c r="E3649" t="s">
        <v>20</v>
      </c>
      <c r="F3649" t="s">
        <v>23</v>
      </c>
      <c r="G3649">
        <v>1000003183</v>
      </c>
      <c r="H3649" t="s">
        <v>21</v>
      </c>
      <c r="I3649" s="2" t="s">
        <v>8</v>
      </c>
      <c r="J3649">
        <v>10000078</v>
      </c>
      <c r="K3649" t="s">
        <v>28</v>
      </c>
      <c r="M3649" s="3"/>
    </row>
    <row r="3650" spans="2:13" x14ac:dyDescent="0.2">
      <c r="B3650" s="1">
        <v>42954</v>
      </c>
      <c r="C3650">
        <v>10.5</v>
      </c>
      <c r="D3650" t="str">
        <f>_xlfn.TEXTJOIN($F$4,FALSE,源数据[[#This Row],[字段01]:[字段10]])</f>
        <v>江苏-徐州市-1000000031-顺满进商贸公司-茶饮-10000136-柠檬茶8---</v>
      </c>
      <c r="E3650" t="s">
        <v>20</v>
      </c>
      <c r="F3650" t="s">
        <v>31</v>
      </c>
      <c r="G3650">
        <v>1000000031</v>
      </c>
      <c r="H3650" t="s">
        <v>30</v>
      </c>
      <c r="I3650" s="2" t="s">
        <v>8</v>
      </c>
      <c r="J3650">
        <v>10000136</v>
      </c>
      <c r="K3650" t="s">
        <v>38</v>
      </c>
      <c r="M3650" s="3"/>
    </row>
    <row r="3651" spans="2:13" x14ac:dyDescent="0.2">
      <c r="B3651" s="1">
        <v>42954</v>
      </c>
      <c r="C3651">
        <v>26.9</v>
      </c>
      <c r="D3651" t="str">
        <f>_xlfn.TEXTJOIN($F$4,FALSE,源数据[[#This Row],[字段01]:[字段10]])</f>
        <v>江苏-镇江市-1000000047-寿鼎益商贸公司-茶饮-10000182-麦茶3---</v>
      </c>
      <c r="E3651" t="s">
        <v>20</v>
      </c>
      <c r="F3651" t="s">
        <v>33</v>
      </c>
      <c r="G3651">
        <v>1000000047</v>
      </c>
      <c r="H3651" t="s">
        <v>32</v>
      </c>
      <c r="I3651" s="2" t="s">
        <v>8</v>
      </c>
      <c r="J3651">
        <v>10000182</v>
      </c>
      <c r="K3651" t="s">
        <v>29</v>
      </c>
      <c r="M3651" s="3"/>
    </row>
    <row r="3652" spans="2:13" x14ac:dyDescent="0.2">
      <c r="B3652" s="1">
        <v>42955</v>
      </c>
      <c r="C3652">
        <v>33.299999999999997</v>
      </c>
      <c r="D3652" t="str">
        <f>_xlfn.TEXTJOIN($F$4,FALSE,源数据[[#This Row],[字段01]:[字段10]])</f>
        <v>安徽-蚌埠市-1000000460-昌华聚商贸公司-果汁-40000085-红石榴汁1---</v>
      </c>
      <c r="E3652" t="s">
        <v>41</v>
      </c>
      <c r="F3652" t="s">
        <v>49</v>
      </c>
      <c r="G3652">
        <v>1000000460</v>
      </c>
      <c r="H3652" t="s">
        <v>48</v>
      </c>
      <c r="I3652" s="2" t="s">
        <v>24</v>
      </c>
      <c r="J3652">
        <v>40000085</v>
      </c>
      <c r="K3652" t="s">
        <v>22</v>
      </c>
      <c r="M3652" s="3"/>
    </row>
    <row r="3653" spans="2:13" x14ac:dyDescent="0.2">
      <c r="B3653" s="1">
        <v>42955</v>
      </c>
      <c r="C3653">
        <v>35.1</v>
      </c>
      <c r="D3653" t="str">
        <f>_xlfn.TEXTJOIN($F$4,FALSE,源数据[[#This Row],[字段01]:[字段10]])</f>
        <v>安徽-蚌埠市-1000000460-昌华聚商贸公司-果汁-40000085-红石榴汁1---</v>
      </c>
      <c r="E3653" t="s">
        <v>41</v>
      </c>
      <c r="F3653" t="s">
        <v>49</v>
      </c>
      <c r="G3653">
        <v>1000000460</v>
      </c>
      <c r="H3653" t="s">
        <v>48</v>
      </c>
      <c r="I3653" s="2" t="s">
        <v>24</v>
      </c>
      <c r="J3653">
        <v>40000085</v>
      </c>
      <c r="K3653" t="s">
        <v>22</v>
      </c>
      <c r="M3653" s="3"/>
    </row>
    <row r="3654" spans="2:13" x14ac:dyDescent="0.2">
      <c r="B3654" s="1">
        <v>42955</v>
      </c>
      <c r="C3654">
        <v>25</v>
      </c>
      <c r="D3654" t="str">
        <f>_xlfn.TEXTJOIN($F$4,FALSE,源数据[[#This Row],[字段01]:[字段10]])</f>
        <v>安徽-合肥市-1000000931-百安欣商贸公司-茶饮-10000182-麦茶3---</v>
      </c>
      <c r="E3654" t="s">
        <v>41</v>
      </c>
      <c r="F3654" t="s">
        <v>40</v>
      </c>
      <c r="G3654">
        <v>1000000931</v>
      </c>
      <c r="H3654" t="s">
        <v>39</v>
      </c>
      <c r="I3654" s="2" t="s">
        <v>8</v>
      </c>
      <c r="J3654">
        <v>10000182</v>
      </c>
      <c r="K3654" t="s">
        <v>29</v>
      </c>
      <c r="M3654" s="3"/>
    </row>
    <row r="3655" spans="2:13" x14ac:dyDescent="0.2">
      <c r="B3655" s="1">
        <v>42955</v>
      </c>
      <c r="C3655">
        <v>35.200000000000003</v>
      </c>
      <c r="D3655" t="str">
        <f>_xlfn.TEXTJOIN($F$4,FALSE,源数据[[#This Row],[字段01]:[字段10]])</f>
        <v>安徽-合肥市-1000000931-百安欣商贸公司-果汁-40000085-红石榴汁1---</v>
      </c>
      <c r="E3655" t="s">
        <v>41</v>
      </c>
      <c r="F3655" t="s">
        <v>40</v>
      </c>
      <c r="G3655">
        <v>1000000931</v>
      </c>
      <c r="H3655" t="s">
        <v>39</v>
      </c>
      <c r="I3655" s="2" t="s">
        <v>24</v>
      </c>
      <c r="J3655">
        <v>40000085</v>
      </c>
      <c r="K3655" t="s">
        <v>22</v>
      </c>
      <c r="M3655" s="3"/>
    </row>
    <row r="3656" spans="2:13" x14ac:dyDescent="0.2">
      <c r="B3656" s="1">
        <v>42955</v>
      </c>
      <c r="C3656">
        <v>34.6</v>
      </c>
      <c r="D3656" t="str">
        <f>_xlfn.TEXTJOIN($F$4,FALSE,源数据[[#This Row],[字段01]:[字段10]])</f>
        <v>安徽-合肥市-1000001014-义浩安商贸公司-果汁-40000085-红石榴汁1---</v>
      </c>
      <c r="E3656" t="s">
        <v>41</v>
      </c>
      <c r="F3656" t="s">
        <v>40</v>
      </c>
      <c r="G3656">
        <v>1000001014</v>
      </c>
      <c r="H3656" t="s">
        <v>42</v>
      </c>
      <c r="I3656" s="2" t="s">
        <v>24</v>
      </c>
      <c r="J3656">
        <v>40000085</v>
      </c>
      <c r="K3656" t="s">
        <v>22</v>
      </c>
      <c r="M3656" s="3"/>
    </row>
    <row r="3657" spans="2:13" x14ac:dyDescent="0.2">
      <c r="B3657" s="1">
        <v>42955</v>
      </c>
      <c r="C3657">
        <v>26.7</v>
      </c>
      <c r="D3657" t="str">
        <f>_xlfn.TEXTJOIN($F$4,FALSE,源数据[[#This Row],[字段01]:[字段10]])</f>
        <v>江苏-南京市区-1000000018-久多厚商贸公司-茶饮-10000078-铁观音茶15---</v>
      </c>
      <c r="E3657" t="s">
        <v>20</v>
      </c>
      <c r="F3657" t="s">
        <v>47</v>
      </c>
      <c r="G3657">
        <v>1000000018</v>
      </c>
      <c r="H3657" t="s">
        <v>46</v>
      </c>
      <c r="I3657" s="2" t="s">
        <v>8</v>
      </c>
      <c r="J3657">
        <v>10000078</v>
      </c>
      <c r="K3657" t="s">
        <v>28</v>
      </c>
      <c r="M3657" s="3"/>
    </row>
    <row r="3658" spans="2:13" x14ac:dyDescent="0.2">
      <c r="B3658" s="1">
        <v>42955</v>
      </c>
      <c r="C3658">
        <v>15.7</v>
      </c>
      <c r="D3658" t="str">
        <f>_xlfn.TEXTJOIN($F$4,FALSE,源数据[[#This Row],[字段01]:[字段10]])</f>
        <v>江苏-南京市区-1000000018-久多厚商贸公司-茶饮-10000131-柠檬茶3---</v>
      </c>
      <c r="E3658" t="s">
        <v>20</v>
      </c>
      <c r="F3658" t="s">
        <v>47</v>
      </c>
      <c r="G3658">
        <v>1000000018</v>
      </c>
      <c r="H3658" t="s">
        <v>46</v>
      </c>
      <c r="I3658" s="2" t="s">
        <v>8</v>
      </c>
      <c r="J3658">
        <v>10000131</v>
      </c>
      <c r="K3658" t="s">
        <v>36</v>
      </c>
      <c r="M3658" s="3"/>
    </row>
    <row r="3659" spans="2:13" x14ac:dyDescent="0.2">
      <c r="B3659" s="1">
        <v>42955</v>
      </c>
      <c r="C3659">
        <v>22</v>
      </c>
      <c r="D3659" t="str">
        <f>_xlfn.TEXTJOIN($F$4,FALSE,源数据[[#This Row],[字段01]:[字段10]])</f>
        <v>江苏-南京市区-1000000018-久多厚商贸公司-茶饮-10000182-麦茶3---</v>
      </c>
      <c r="E3659" t="s">
        <v>20</v>
      </c>
      <c r="F3659" t="s">
        <v>47</v>
      </c>
      <c r="G3659">
        <v>1000000018</v>
      </c>
      <c r="H3659" t="s">
        <v>46</v>
      </c>
      <c r="I3659" s="2" t="s">
        <v>8</v>
      </c>
      <c r="J3659">
        <v>10000182</v>
      </c>
      <c r="K3659" t="s">
        <v>29</v>
      </c>
      <c r="M3659" s="3"/>
    </row>
    <row r="3660" spans="2:13" x14ac:dyDescent="0.2">
      <c r="B3660" s="1">
        <v>42955</v>
      </c>
      <c r="C3660">
        <v>18.5</v>
      </c>
      <c r="D3660" t="str">
        <f>_xlfn.TEXTJOIN($F$4,FALSE,源数据[[#This Row],[字段01]:[字段10]])</f>
        <v>江苏-苏州市-1000000054-荣聚本商贸公司-果汁-40000085-红石榴汁1---</v>
      </c>
      <c r="E3660" t="s">
        <v>20</v>
      </c>
      <c r="F3660" t="s">
        <v>27</v>
      </c>
      <c r="G3660">
        <v>1000000054</v>
      </c>
      <c r="H3660" t="s">
        <v>34</v>
      </c>
      <c r="I3660" s="2" t="s">
        <v>24</v>
      </c>
      <c r="J3660">
        <v>40000085</v>
      </c>
      <c r="K3660" t="s">
        <v>22</v>
      </c>
      <c r="M3660" s="3"/>
    </row>
    <row r="3661" spans="2:13" x14ac:dyDescent="0.2">
      <c r="B3661" s="1">
        <v>42955</v>
      </c>
      <c r="C3661">
        <v>10.1</v>
      </c>
      <c r="D3661" t="str">
        <f>_xlfn.TEXTJOIN($F$4,FALSE,源数据[[#This Row],[字段01]:[字段10]])</f>
        <v>江苏-苏州市-1000000054-荣聚本商贸公司-果汁-40000085-红石榴汁1---</v>
      </c>
      <c r="E3661" t="s">
        <v>20</v>
      </c>
      <c r="F3661" t="s">
        <v>27</v>
      </c>
      <c r="G3661">
        <v>1000000054</v>
      </c>
      <c r="H3661" t="s">
        <v>34</v>
      </c>
      <c r="I3661" s="2" t="s">
        <v>24</v>
      </c>
      <c r="J3661">
        <v>40000085</v>
      </c>
      <c r="K3661" t="s">
        <v>22</v>
      </c>
      <c r="M3661" s="3"/>
    </row>
    <row r="3662" spans="2:13" x14ac:dyDescent="0.2">
      <c r="B3662" s="1">
        <v>42955</v>
      </c>
      <c r="C3662">
        <v>39.799999999999997</v>
      </c>
      <c r="D3662" t="str">
        <f>_xlfn.TEXTJOIN($F$4,FALSE,源数据[[#This Row],[字段01]:[字段10]])</f>
        <v>江苏-苏州市-1000000054-荣聚本商贸公司-果汁-40000085-红石榴汁1---</v>
      </c>
      <c r="E3662" t="s">
        <v>20</v>
      </c>
      <c r="F3662" t="s">
        <v>27</v>
      </c>
      <c r="G3662">
        <v>1000000054</v>
      </c>
      <c r="H3662" t="s">
        <v>34</v>
      </c>
      <c r="I3662" s="2" t="s">
        <v>24</v>
      </c>
      <c r="J3662">
        <v>40000085</v>
      </c>
      <c r="K3662" t="s">
        <v>22</v>
      </c>
      <c r="M3662" s="3"/>
    </row>
    <row r="3663" spans="2:13" x14ac:dyDescent="0.2">
      <c r="B3663" s="1">
        <v>42955</v>
      </c>
      <c r="C3663">
        <v>21.2</v>
      </c>
      <c r="D3663" t="str">
        <f>_xlfn.TEXTJOIN($F$4,FALSE,源数据[[#This Row],[字段01]:[字段10]])</f>
        <v>江苏-苏州市-1000000054-荣聚本商贸公司-果汁-40000085-红石榴汁1---</v>
      </c>
      <c r="E3663" t="s">
        <v>20</v>
      </c>
      <c r="F3663" t="s">
        <v>27</v>
      </c>
      <c r="G3663">
        <v>1000000054</v>
      </c>
      <c r="H3663" t="s">
        <v>34</v>
      </c>
      <c r="I3663" s="2" t="s">
        <v>24</v>
      </c>
      <c r="J3663">
        <v>40000085</v>
      </c>
      <c r="K3663" t="s">
        <v>22</v>
      </c>
      <c r="M3663" s="3"/>
    </row>
    <row r="3664" spans="2:13" x14ac:dyDescent="0.2">
      <c r="B3664" s="1">
        <v>42955</v>
      </c>
      <c r="C3664">
        <v>5.3</v>
      </c>
      <c r="D3664" t="str">
        <f>_xlfn.TEXTJOIN($F$4,FALSE,源数据[[#This Row],[字段01]:[字段10]])</f>
        <v>江苏-苏州市-1000000101-美协旺商贸公司-茶饮-10000078-铁观音茶15---</v>
      </c>
      <c r="E3664" t="s">
        <v>20</v>
      </c>
      <c r="F3664" t="s">
        <v>27</v>
      </c>
      <c r="G3664">
        <v>1000000101</v>
      </c>
      <c r="H3664" t="s">
        <v>37</v>
      </c>
      <c r="I3664" s="2" t="s">
        <v>8</v>
      </c>
      <c r="J3664">
        <v>10000078</v>
      </c>
      <c r="K3664" t="s">
        <v>28</v>
      </c>
      <c r="M3664" s="3"/>
    </row>
    <row r="3665" spans="2:13" x14ac:dyDescent="0.2">
      <c r="B3665" s="1">
        <v>42955</v>
      </c>
      <c r="C3665">
        <v>27.1</v>
      </c>
      <c r="D3665" t="str">
        <f>_xlfn.TEXTJOIN($F$4,FALSE,源数据[[#This Row],[字段01]:[字段10]])</f>
        <v>江苏-苏州市-1000000101-美协旺商贸公司-茶饮-10000111-茉莉花茶3---</v>
      </c>
      <c r="E3665" t="s">
        <v>20</v>
      </c>
      <c r="F3665" t="s">
        <v>27</v>
      </c>
      <c r="G3665">
        <v>1000000101</v>
      </c>
      <c r="H3665" t="s">
        <v>37</v>
      </c>
      <c r="I3665" s="2" t="s">
        <v>8</v>
      </c>
      <c r="J3665">
        <v>10000111</v>
      </c>
      <c r="K3665" t="s">
        <v>35</v>
      </c>
      <c r="M3665" s="3"/>
    </row>
    <row r="3666" spans="2:13" x14ac:dyDescent="0.2">
      <c r="B3666" s="1">
        <v>42955</v>
      </c>
      <c r="C3666">
        <v>2.9</v>
      </c>
      <c r="D3666" t="str">
        <f>_xlfn.TEXTJOIN($F$4,FALSE,源数据[[#This Row],[字段01]:[字段10]])</f>
        <v>江苏-苏州市-1000000101-美协旺商贸公司-茶饮-10000131-柠檬茶3---</v>
      </c>
      <c r="E3666" t="s">
        <v>20</v>
      </c>
      <c r="F3666" t="s">
        <v>27</v>
      </c>
      <c r="G3666">
        <v>1000000101</v>
      </c>
      <c r="H3666" t="s">
        <v>37</v>
      </c>
      <c r="I3666" s="2" t="s">
        <v>8</v>
      </c>
      <c r="J3666">
        <v>10000131</v>
      </c>
      <c r="K3666" t="s">
        <v>36</v>
      </c>
      <c r="M3666" s="3"/>
    </row>
    <row r="3667" spans="2:13" x14ac:dyDescent="0.2">
      <c r="B3667" s="1">
        <v>42955</v>
      </c>
      <c r="C3667">
        <v>2.2999999999999998</v>
      </c>
      <c r="D3667" t="str">
        <f>_xlfn.TEXTJOIN($F$4,FALSE,源数据[[#This Row],[字段01]:[字段10]])</f>
        <v>江苏-苏州市-1000000101-美协旺商贸公司-茶饮-10000136-柠檬茶8---</v>
      </c>
      <c r="E3667" t="s">
        <v>20</v>
      </c>
      <c r="F3667" t="s">
        <v>27</v>
      </c>
      <c r="G3667">
        <v>1000000101</v>
      </c>
      <c r="H3667" t="s">
        <v>37</v>
      </c>
      <c r="I3667" s="2" t="s">
        <v>8</v>
      </c>
      <c r="J3667">
        <v>10000136</v>
      </c>
      <c r="K3667" t="s">
        <v>38</v>
      </c>
      <c r="M3667" s="3"/>
    </row>
    <row r="3668" spans="2:13" x14ac:dyDescent="0.2">
      <c r="B3668" s="1">
        <v>42955</v>
      </c>
      <c r="C3668">
        <v>14.3</v>
      </c>
      <c r="D3668" t="str">
        <f>_xlfn.TEXTJOIN($F$4,FALSE,源数据[[#This Row],[字段01]:[字段10]])</f>
        <v>江苏-无锡市-1000000046-多福复商贸公司-茶饮-10000064-铁观音茶1---</v>
      </c>
      <c r="E3668" t="s">
        <v>20</v>
      </c>
      <c r="F3668" t="s">
        <v>52</v>
      </c>
      <c r="G3668">
        <v>1000000046</v>
      </c>
      <c r="H3668" t="s">
        <v>50</v>
      </c>
      <c r="I3668" s="2" t="s">
        <v>8</v>
      </c>
      <c r="J3668">
        <v>10000064</v>
      </c>
      <c r="K3668" t="s">
        <v>51</v>
      </c>
      <c r="M3668" s="3"/>
    </row>
    <row r="3669" spans="2:13" x14ac:dyDescent="0.2">
      <c r="B3669" s="1">
        <v>42955</v>
      </c>
      <c r="C3669">
        <v>37</v>
      </c>
      <c r="D3669" t="str">
        <f>_xlfn.TEXTJOIN($F$4,FALSE,源数据[[#This Row],[字段01]:[字段10]])</f>
        <v>江苏-无锡市-1000000046-多福复商贸公司-茶饮-10000111-茉莉花茶3---</v>
      </c>
      <c r="E3669" t="s">
        <v>20</v>
      </c>
      <c r="F3669" t="s">
        <v>52</v>
      </c>
      <c r="G3669">
        <v>1000000046</v>
      </c>
      <c r="H3669" t="s">
        <v>50</v>
      </c>
      <c r="I3669" s="2" t="s">
        <v>8</v>
      </c>
      <c r="J3669">
        <v>10000111</v>
      </c>
      <c r="K3669" t="s">
        <v>35</v>
      </c>
      <c r="M3669" s="3"/>
    </row>
    <row r="3670" spans="2:13" x14ac:dyDescent="0.2">
      <c r="B3670" s="1">
        <v>42955</v>
      </c>
      <c r="C3670">
        <v>7.7</v>
      </c>
      <c r="D3670" t="str">
        <f>_xlfn.TEXTJOIN($F$4,FALSE,源数据[[#This Row],[字段01]:[字段10]])</f>
        <v>江苏-无锡市-1000000046-多福复商贸公司-茶饮-10000111-茉莉花茶3---</v>
      </c>
      <c r="E3670" t="s">
        <v>20</v>
      </c>
      <c r="F3670" t="s">
        <v>52</v>
      </c>
      <c r="G3670">
        <v>1000000046</v>
      </c>
      <c r="H3670" t="s">
        <v>50</v>
      </c>
      <c r="I3670" s="2" t="s">
        <v>8</v>
      </c>
      <c r="J3670">
        <v>10000111</v>
      </c>
      <c r="K3670" t="s">
        <v>35</v>
      </c>
      <c r="M3670" s="3"/>
    </row>
    <row r="3671" spans="2:13" x14ac:dyDescent="0.2">
      <c r="B3671" s="1">
        <v>42955</v>
      </c>
      <c r="C3671">
        <v>19.600000000000001</v>
      </c>
      <c r="D3671" t="str">
        <f>_xlfn.TEXTJOIN($F$4,FALSE,源数据[[#This Row],[字段01]:[字段10]])</f>
        <v>江苏-无锡市-1000000046-多福复商贸公司-茶饮-10000172-红茶16---</v>
      </c>
      <c r="E3671" t="s">
        <v>20</v>
      </c>
      <c r="F3671" t="s">
        <v>52</v>
      </c>
      <c r="G3671">
        <v>1000000046</v>
      </c>
      <c r="H3671" t="s">
        <v>50</v>
      </c>
      <c r="I3671" s="2" t="s">
        <v>8</v>
      </c>
      <c r="J3671">
        <v>10000172</v>
      </c>
      <c r="K3671" t="s">
        <v>14</v>
      </c>
      <c r="M3671" s="3"/>
    </row>
    <row r="3672" spans="2:13" x14ac:dyDescent="0.2">
      <c r="B3672" s="1">
        <v>42955</v>
      </c>
      <c r="C3672">
        <v>17.5</v>
      </c>
      <c r="D3672" t="str">
        <f>_xlfn.TEXTJOIN($F$4,FALSE,源数据[[#This Row],[字段01]:[字段10]])</f>
        <v>江苏-徐州市-1000000031-顺满进商贸公司-茶饮-10000061-冰绿茶18---</v>
      </c>
      <c r="E3672" t="s">
        <v>20</v>
      </c>
      <c r="F3672" t="s">
        <v>31</v>
      </c>
      <c r="G3672">
        <v>1000000031</v>
      </c>
      <c r="H3672" t="s">
        <v>30</v>
      </c>
      <c r="I3672" s="2" t="s">
        <v>8</v>
      </c>
      <c r="J3672">
        <v>10000061</v>
      </c>
      <c r="K3672" t="s">
        <v>26</v>
      </c>
      <c r="M3672" s="3"/>
    </row>
    <row r="3673" spans="2:13" x14ac:dyDescent="0.2">
      <c r="B3673" s="1">
        <v>42955</v>
      </c>
      <c r="C3673">
        <v>4.7</v>
      </c>
      <c r="D3673" t="str">
        <f>_xlfn.TEXTJOIN($F$4,FALSE,源数据[[#This Row],[字段01]:[字段10]])</f>
        <v>江苏-徐州市-1000000031-顺满进商贸公司-茶饮-20000099-拿铁奶茶2---</v>
      </c>
      <c r="E3673" t="s">
        <v>20</v>
      </c>
      <c r="F3673" t="s">
        <v>31</v>
      </c>
      <c r="G3673">
        <v>1000000031</v>
      </c>
      <c r="H3673" t="s">
        <v>30</v>
      </c>
      <c r="I3673" s="2" t="s">
        <v>8</v>
      </c>
      <c r="J3673">
        <v>20000099</v>
      </c>
      <c r="K3673" t="s">
        <v>18</v>
      </c>
      <c r="M3673" s="3"/>
    </row>
    <row r="3674" spans="2:13" x14ac:dyDescent="0.2">
      <c r="B3674" s="1">
        <v>42955</v>
      </c>
      <c r="C3674">
        <v>14.2</v>
      </c>
      <c r="D3674" t="str">
        <f>_xlfn.TEXTJOIN($F$4,FALSE,源数据[[#This Row],[字段01]:[字段10]])</f>
        <v>江苏-徐州市-1000000031-顺满进商贸公司-汽水-50000113-百香果味汽水18---</v>
      </c>
      <c r="E3674" t="s">
        <v>20</v>
      </c>
      <c r="F3674" t="s">
        <v>31</v>
      </c>
      <c r="G3674">
        <v>1000000031</v>
      </c>
      <c r="H3674" t="s">
        <v>30</v>
      </c>
      <c r="I3674" s="2" t="s">
        <v>80</v>
      </c>
      <c r="J3674">
        <v>50000113</v>
      </c>
      <c r="K3674" t="s">
        <v>79</v>
      </c>
      <c r="M3674" s="3"/>
    </row>
    <row r="3675" spans="2:13" x14ac:dyDescent="0.2">
      <c r="B3675" s="1">
        <v>42955</v>
      </c>
      <c r="C3675">
        <v>43.9</v>
      </c>
      <c r="D3675" t="str">
        <f>_xlfn.TEXTJOIN($F$4,FALSE,源数据[[#This Row],[字段01]:[字段10]])</f>
        <v>江苏-扬州市-1000000579-润谦高商贸公司-果汁-40000085-红石榴汁1---</v>
      </c>
      <c r="E3675" t="s">
        <v>20</v>
      </c>
      <c r="F3675" t="s">
        <v>59</v>
      </c>
      <c r="G3675">
        <v>1000000579</v>
      </c>
      <c r="H3675" t="s">
        <v>58</v>
      </c>
      <c r="I3675" s="2" t="s">
        <v>24</v>
      </c>
      <c r="J3675">
        <v>40000085</v>
      </c>
      <c r="K3675" t="s">
        <v>22</v>
      </c>
      <c r="M3675" s="3"/>
    </row>
    <row r="3676" spans="2:13" x14ac:dyDescent="0.2">
      <c r="B3676" s="1">
        <v>42956</v>
      </c>
      <c r="C3676">
        <v>33.4</v>
      </c>
      <c r="D3676" t="str">
        <f>_xlfn.TEXTJOIN($F$4,FALSE,源数据[[#This Row],[字段01]:[字段10]])</f>
        <v>安徽-蚌埠市-1000000460-昌华聚商贸公司-果汁-40000085-红石榴汁1---</v>
      </c>
      <c r="E3676" t="s">
        <v>41</v>
      </c>
      <c r="F3676" t="s">
        <v>49</v>
      </c>
      <c r="G3676">
        <v>1000000460</v>
      </c>
      <c r="H3676" t="s">
        <v>48</v>
      </c>
      <c r="I3676" s="2" t="s">
        <v>24</v>
      </c>
      <c r="J3676">
        <v>40000085</v>
      </c>
      <c r="K3676" t="s">
        <v>22</v>
      </c>
      <c r="M3676" s="3"/>
    </row>
    <row r="3677" spans="2:13" x14ac:dyDescent="0.2">
      <c r="B3677" s="1">
        <v>42956</v>
      </c>
      <c r="C3677">
        <v>33.9</v>
      </c>
      <c r="D3677" t="str">
        <f>_xlfn.TEXTJOIN($F$4,FALSE,源数据[[#This Row],[字段01]:[字段10]])</f>
        <v>安徽-蚌埠市-1000000460-昌华聚商贸公司-果汁-40000085-红石榴汁1---</v>
      </c>
      <c r="E3677" t="s">
        <v>41</v>
      </c>
      <c r="F3677" t="s">
        <v>49</v>
      </c>
      <c r="G3677">
        <v>1000000460</v>
      </c>
      <c r="H3677" t="s">
        <v>48</v>
      </c>
      <c r="I3677" s="2" t="s">
        <v>24</v>
      </c>
      <c r="J3677">
        <v>40000085</v>
      </c>
      <c r="K3677" t="s">
        <v>22</v>
      </c>
      <c r="M3677" s="3"/>
    </row>
    <row r="3678" spans="2:13" x14ac:dyDescent="0.2">
      <c r="B3678" s="1">
        <v>42956</v>
      </c>
      <c r="C3678">
        <v>33.299999999999997</v>
      </c>
      <c r="D3678" t="str">
        <f>_xlfn.TEXTJOIN($F$4,FALSE,源数据[[#This Row],[字段01]:[字段10]])</f>
        <v>安徽-蚌埠市-1000000460-昌华聚商贸公司-果汁-40000085-红石榴汁1---</v>
      </c>
      <c r="E3678" t="s">
        <v>41</v>
      </c>
      <c r="F3678" t="s">
        <v>49</v>
      </c>
      <c r="G3678">
        <v>1000000460</v>
      </c>
      <c r="H3678" t="s">
        <v>48</v>
      </c>
      <c r="I3678" s="2" t="s">
        <v>24</v>
      </c>
      <c r="J3678">
        <v>40000085</v>
      </c>
      <c r="K3678" t="s">
        <v>22</v>
      </c>
      <c r="M3678" s="3"/>
    </row>
    <row r="3679" spans="2:13" x14ac:dyDescent="0.2">
      <c r="B3679" s="1">
        <v>42956</v>
      </c>
      <c r="C3679">
        <v>35.700000000000003</v>
      </c>
      <c r="D3679" t="str">
        <f>_xlfn.TEXTJOIN($F$4,FALSE,源数据[[#This Row],[字段01]:[字段10]])</f>
        <v>安徽-蚌埠市-1000000460-昌华聚商贸公司-果汁-40000085-红石榴汁1---</v>
      </c>
      <c r="E3679" t="s">
        <v>41</v>
      </c>
      <c r="F3679" t="s">
        <v>49</v>
      </c>
      <c r="G3679">
        <v>1000000460</v>
      </c>
      <c r="H3679" t="s">
        <v>48</v>
      </c>
      <c r="I3679" s="2" t="s">
        <v>24</v>
      </c>
      <c r="J3679">
        <v>40000085</v>
      </c>
      <c r="K3679" t="s">
        <v>22</v>
      </c>
      <c r="M3679" s="3"/>
    </row>
    <row r="3680" spans="2:13" x14ac:dyDescent="0.2">
      <c r="B3680" s="1">
        <v>42956</v>
      </c>
      <c r="C3680">
        <v>32.9</v>
      </c>
      <c r="D3680" t="str">
        <f>_xlfn.TEXTJOIN($F$4,FALSE,源数据[[#This Row],[字段01]:[字段10]])</f>
        <v>安徽-蚌埠市-1000000460-昌华聚商贸公司-果汁-40000085-红石榴汁1---</v>
      </c>
      <c r="E3680" t="s">
        <v>41</v>
      </c>
      <c r="F3680" t="s">
        <v>49</v>
      </c>
      <c r="G3680">
        <v>1000000460</v>
      </c>
      <c r="H3680" t="s">
        <v>48</v>
      </c>
      <c r="I3680" s="2" t="s">
        <v>24</v>
      </c>
      <c r="J3680">
        <v>40000085</v>
      </c>
      <c r="K3680" t="s">
        <v>22</v>
      </c>
      <c r="M3680" s="3"/>
    </row>
    <row r="3681" spans="2:13" x14ac:dyDescent="0.2">
      <c r="B3681" s="1">
        <v>42956</v>
      </c>
      <c r="C3681">
        <v>34.5</v>
      </c>
      <c r="D3681" t="str">
        <f>_xlfn.TEXTJOIN($F$4,FALSE,源数据[[#This Row],[字段01]:[字段10]])</f>
        <v>安徽-合肥市-1000000931-百安欣商贸公司-果汁-40000085-红石榴汁1---</v>
      </c>
      <c r="E3681" t="s">
        <v>41</v>
      </c>
      <c r="F3681" t="s">
        <v>40</v>
      </c>
      <c r="G3681">
        <v>1000000931</v>
      </c>
      <c r="H3681" t="s">
        <v>39</v>
      </c>
      <c r="I3681" s="2" t="s">
        <v>24</v>
      </c>
      <c r="J3681">
        <v>40000085</v>
      </c>
      <c r="K3681" t="s">
        <v>22</v>
      </c>
      <c r="M3681" s="3"/>
    </row>
    <row r="3682" spans="2:13" x14ac:dyDescent="0.2">
      <c r="B3682" s="1">
        <v>42956</v>
      </c>
      <c r="C3682">
        <v>5.6</v>
      </c>
      <c r="D3682" t="str">
        <f>_xlfn.TEXTJOIN($F$4,FALSE,源数据[[#This Row],[字段01]:[字段10]])</f>
        <v>安徽-合肥市-1000001014-义浩安商贸公司-茶饮-10000078-铁观音茶15---</v>
      </c>
      <c r="E3682" t="s">
        <v>41</v>
      </c>
      <c r="F3682" t="s">
        <v>40</v>
      </c>
      <c r="G3682">
        <v>1000001014</v>
      </c>
      <c r="H3682" t="s">
        <v>42</v>
      </c>
      <c r="I3682" s="2" t="s">
        <v>8</v>
      </c>
      <c r="J3682">
        <v>10000078</v>
      </c>
      <c r="K3682" t="s">
        <v>28</v>
      </c>
      <c r="M3682" s="3"/>
    </row>
    <row r="3683" spans="2:13" x14ac:dyDescent="0.2">
      <c r="B3683" s="1">
        <v>42956</v>
      </c>
      <c r="C3683">
        <v>23.4</v>
      </c>
      <c r="D3683" t="str">
        <f>_xlfn.TEXTJOIN($F$4,FALSE,源数据[[#This Row],[字段01]:[字段10]])</f>
        <v>安徽-合肥市-1000001014-义浩安商贸公司-茶饮-10000131-柠檬茶3---</v>
      </c>
      <c r="E3683" t="s">
        <v>41</v>
      </c>
      <c r="F3683" t="s">
        <v>40</v>
      </c>
      <c r="G3683">
        <v>1000001014</v>
      </c>
      <c r="H3683" t="s">
        <v>42</v>
      </c>
      <c r="I3683" s="2" t="s">
        <v>8</v>
      </c>
      <c r="J3683">
        <v>10000131</v>
      </c>
      <c r="K3683" t="s">
        <v>36</v>
      </c>
      <c r="M3683" s="3"/>
    </row>
    <row r="3684" spans="2:13" x14ac:dyDescent="0.2">
      <c r="B3684" s="1">
        <v>42956</v>
      </c>
      <c r="C3684">
        <v>14.5</v>
      </c>
      <c r="D3684" t="str">
        <f>_xlfn.TEXTJOIN($F$4,FALSE,源数据[[#This Row],[字段01]:[字段10]])</f>
        <v>安徽-合肥市-1000001014-义浩安商贸公司-茶饮-20000099-拿铁奶茶2---</v>
      </c>
      <c r="E3684" t="s">
        <v>41</v>
      </c>
      <c r="F3684" t="s">
        <v>40</v>
      </c>
      <c r="G3684">
        <v>1000001014</v>
      </c>
      <c r="H3684" t="s">
        <v>42</v>
      </c>
      <c r="I3684" s="2" t="s">
        <v>8</v>
      </c>
      <c r="J3684">
        <v>20000099</v>
      </c>
      <c r="K3684" t="s">
        <v>18</v>
      </c>
      <c r="M3684" s="3"/>
    </row>
    <row r="3685" spans="2:13" x14ac:dyDescent="0.2">
      <c r="B3685" s="1">
        <v>42956</v>
      </c>
      <c r="C3685">
        <v>2.2999999999999998</v>
      </c>
      <c r="D3685" t="str">
        <f>_xlfn.TEXTJOIN($F$4,FALSE,源数据[[#This Row],[字段01]:[字段10]])</f>
        <v>湖南-长沙市-1000000059-厚飞康商贸公司-茶饮-10000064-铁观音茶1---</v>
      </c>
      <c r="E3685" t="s">
        <v>3</v>
      </c>
      <c r="F3685" t="s">
        <v>12</v>
      </c>
      <c r="G3685">
        <v>1000000059</v>
      </c>
      <c r="H3685" t="s">
        <v>53</v>
      </c>
      <c r="I3685" s="2" t="s">
        <v>8</v>
      </c>
      <c r="J3685">
        <v>10000064</v>
      </c>
      <c r="K3685" t="s">
        <v>51</v>
      </c>
      <c r="M3685" s="3"/>
    </row>
    <row r="3686" spans="2:13" x14ac:dyDescent="0.2">
      <c r="B3686" s="1">
        <v>42956</v>
      </c>
      <c r="C3686">
        <v>2.7</v>
      </c>
      <c r="D3686" t="str">
        <f>_xlfn.TEXTJOIN($F$4,FALSE,源数据[[#This Row],[字段01]:[字段10]])</f>
        <v>湖南-长沙市-1000000059-厚飞康商贸公司-茶饮-10000136-柠檬茶8---</v>
      </c>
      <c r="E3686" t="s">
        <v>3</v>
      </c>
      <c r="F3686" t="s">
        <v>12</v>
      </c>
      <c r="G3686">
        <v>1000000059</v>
      </c>
      <c r="H3686" t="s">
        <v>53</v>
      </c>
      <c r="I3686" s="2" t="s">
        <v>8</v>
      </c>
      <c r="J3686">
        <v>10000136</v>
      </c>
      <c r="K3686" t="s">
        <v>38</v>
      </c>
      <c r="M3686" s="3"/>
    </row>
    <row r="3687" spans="2:13" x14ac:dyDescent="0.2">
      <c r="B3687" s="1">
        <v>42956</v>
      </c>
      <c r="C3687">
        <v>21.4</v>
      </c>
      <c r="D3687" t="str">
        <f>_xlfn.TEXTJOIN($F$4,FALSE,源数据[[#This Row],[字段01]:[字段10]])</f>
        <v>江苏-常州市-1000001133-厚弘优商贸公司-茶饮-10000078-铁观音茶15---</v>
      </c>
      <c r="E3687" t="s">
        <v>20</v>
      </c>
      <c r="F3687" t="s">
        <v>44</v>
      </c>
      <c r="G3687">
        <v>1000001133</v>
      </c>
      <c r="H3687" t="s">
        <v>43</v>
      </c>
      <c r="I3687" s="2" t="s">
        <v>8</v>
      </c>
      <c r="J3687">
        <v>10000078</v>
      </c>
      <c r="K3687" t="s">
        <v>28</v>
      </c>
      <c r="M3687" s="3"/>
    </row>
    <row r="3688" spans="2:13" x14ac:dyDescent="0.2">
      <c r="B3688" s="1">
        <v>42956</v>
      </c>
      <c r="C3688">
        <v>13.5</v>
      </c>
      <c r="D3688" t="str">
        <f>_xlfn.TEXTJOIN($F$4,FALSE,源数据[[#This Row],[字段01]:[字段10]])</f>
        <v>江苏-常州市-1000001133-厚弘优商贸公司-茶饮-10000078-铁观音茶15---</v>
      </c>
      <c r="E3688" t="s">
        <v>20</v>
      </c>
      <c r="F3688" t="s">
        <v>44</v>
      </c>
      <c r="G3688">
        <v>1000001133</v>
      </c>
      <c r="H3688" t="s">
        <v>43</v>
      </c>
      <c r="I3688" s="2" t="s">
        <v>8</v>
      </c>
      <c r="J3688">
        <v>10000078</v>
      </c>
      <c r="K3688" t="s">
        <v>28</v>
      </c>
      <c r="M3688" s="3"/>
    </row>
    <row r="3689" spans="2:13" x14ac:dyDescent="0.2">
      <c r="B3689" s="1">
        <v>42956</v>
      </c>
      <c r="C3689">
        <v>7.6</v>
      </c>
      <c r="D3689" t="str">
        <f>_xlfn.TEXTJOIN($F$4,FALSE,源数据[[#This Row],[字段01]:[字段10]])</f>
        <v>江苏-常州市-1000001133-厚弘优商贸公司-茶饮-10000111-茉莉花茶3---</v>
      </c>
      <c r="E3689" t="s">
        <v>20</v>
      </c>
      <c r="F3689" t="s">
        <v>44</v>
      </c>
      <c r="G3689">
        <v>1000001133</v>
      </c>
      <c r="H3689" t="s">
        <v>43</v>
      </c>
      <c r="I3689" s="2" t="s">
        <v>8</v>
      </c>
      <c r="J3689">
        <v>10000111</v>
      </c>
      <c r="K3689" t="s">
        <v>35</v>
      </c>
      <c r="M3689" s="3"/>
    </row>
    <row r="3690" spans="2:13" x14ac:dyDescent="0.2">
      <c r="B3690" s="1">
        <v>42956</v>
      </c>
      <c r="C3690">
        <v>7.8</v>
      </c>
      <c r="D3690" t="str">
        <f>_xlfn.TEXTJOIN($F$4,FALSE,源数据[[#This Row],[字段01]:[字段10]])</f>
        <v>江苏-常州市-1000001133-厚弘优商贸公司-茶饮-10000111-茉莉花茶3---</v>
      </c>
      <c r="E3690" t="s">
        <v>20</v>
      </c>
      <c r="F3690" t="s">
        <v>44</v>
      </c>
      <c r="G3690">
        <v>1000001133</v>
      </c>
      <c r="H3690" t="s">
        <v>43</v>
      </c>
      <c r="I3690" s="2" t="s">
        <v>8</v>
      </c>
      <c r="J3690">
        <v>10000111</v>
      </c>
      <c r="K3690" t="s">
        <v>35</v>
      </c>
      <c r="M3690" s="3"/>
    </row>
    <row r="3691" spans="2:13" x14ac:dyDescent="0.2">
      <c r="B3691" s="1">
        <v>42956</v>
      </c>
      <c r="C3691">
        <v>11.3</v>
      </c>
      <c r="D3691" t="str">
        <f>_xlfn.TEXTJOIN($F$4,FALSE,源数据[[#This Row],[字段01]:[字段10]])</f>
        <v>江苏-常州市-1000001133-厚弘优商贸公司-茶饮-10000131-柠檬茶3---</v>
      </c>
      <c r="E3691" t="s">
        <v>20</v>
      </c>
      <c r="F3691" t="s">
        <v>44</v>
      </c>
      <c r="G3691">
        <v>1000001133</v>
      </c>
      <c r="H3691" t="s">
        <v>43</v>
      </c>
      <c r="I3691" s="2" t="s">
        <v>8</v>
      </c>
      <c r="J3691">
        <v>10000131</v>
      </c>
      <c r="K3691" t="s">
        <v>36</v>
      </c>
      <c r="M3691" s="3"/>
    </row>
    <row r="3692" spans="2:13" x14ac:dyDescent="0.2">
      <c r="B3692" s="1">
        <v>42956</v>
      </c>
      <c r="C3692">
        <v>35.1</v>
      </c>
      <c r="D3692" t="str">
        <f>_xlfn.TEXTJOIN($F$4,FALSE,源数据[[#This Row],[字段01]:[字段10]])</f>
        <v>江苏-常州市-1000001133-厚弘优商贸公司-茶饮-10000131-柠檬茶3---</v>
      </c>
      <c r="E3692" t="s">
        <v>20</v>
      </c>
      <c r="F3692" t="s">
        <v>44</v>
      </c>
      <c r="G3692">
        <v>1000001133</v>
      </c>
      <c r="H3692" t="s">
        <v>43</v>
      </c>
      <c r="I3692" s="2" t="s">
        <v>8</v>
      </c>
      <c r="J3692">
        <v>10000131</v>
      </c>
      <c r="K3692" t="s">
        <v>36</v>
      </c>
      <c r="M3692" s="3"/>
    </row>
    <row r="3693" spans="2:13" x14ac:dyDescent="0.2">
      <c r="B3693" s="1">
        <v>42956</v>
      </c>
      <c r="C3693">
        <v>5.3</v>
      </c>
      <c r="D3693" t="str">
        <f>_xlfn.TEXTJOIN($F$4,FALSE,源数据[[#This Row],[字段01]:[字段10]])</f>
        <v>江苏-常州市-1000001133-厚弘优商贸公司-茶饮-10000131-柠檬茶3---</v>
      </c>
      <c r="E3693" t="s">
        <v>20</v>
      </c>
      <c r="F3693" t="s">
        <v>44</v>
      </c>
      <c r="G3693">
        <v>1000001133</v>
      </c>
      <c r="H3693" t="s">
        <v>43</v>
      </c>
      <c r="I3693" s="2" t="s">
        <v>8</v>
      </c>
      <c r="J3693">
        <v>10000131</v>
      </c>
      <c r="K3693" t="s">
        <v>36</v>
      </c>
      <c r="M3693" s="3"/>
    </row>
    <row r="3694" spans="2:13" x14ac:dyDescent="0.2">
      <c r="B3694" s="1">
        <v>42956</v>
      </c>
      <c r="C3694">
        <v>26.1</v>
      </c>
      <c r="D3694" t="str">
        <f>_xlfn.TEXTJOIN($F$4,FALSE,源数据[[#This Row],[字段01]:[字段10]])</f>
        <v>江苏-常州市-1000001133-厚弘优商贸公司-茶饮-10000182-麦茶3---</v>
      </c>
      <c r="E3694" t="s">
        <v>20</v>
      </c>
      <c r="F3694" t="s">
        <v>44</v>
      </c>
      <c r="G3694">
        <v>1000001133</v>
      </c>
      <c r="H3694" t="s">
        <v>43</v>
      </c>
      <c r="I3694" s="2" t="s">
        <v>8</v>
      </c>
      <c r="J3694">
        <v>10000182</v>
      </c>
      <c r="K3694" t="s">
        <v>29</v>
      </c>
      <c r="M3694" s="3"/>
    </row>
    <row r="3695" spans="2:13" x14ac:dyDescent="0.2">
      <c r="B3695" s="1">
        <v>42956</v>
      </c>
      <c r="C3695">
        <v>26</v>
      </c>
      <c r="D3695" t="str">
        <f>_xlfn.TEXTJOIN($F$4,FALSE,源数据[[#This Row],[字段01]:[字段10]])</f>
        <v>江苏-常州市-1000001133-厚弘优商贸公司-茶饮-10000182-麦茶3---</v>
      </c>
      <c r="E3695" t="s">
        <v>20</v>
      </c>
      <c r="F3695" t="s">
        <v>44</v>
      </c>
      <c r="G3695">
        <v>1000001133</v>
      </c>
      <c r="H3695" t="s">
        <v>43</v>
      </c>
      <c r="I3695" s="2" t="s">
        <v>8</v>
      </c>
      <c r="J3695">
        <v>10000182</v>
      </c>
      <c r="K3695" t="s">
        <v>29</v>
      </c>
      <c r="M3695" s="3"/>
    </row>
    <row r="3696" spans="2:13" x14ac:dyDescent="0.2">
      <c r="B3696" s="1">
        <v>42956</v>
      </c>
      <c r="C3696">
        <v>4.8</v>
      </c>
      <c r="D3696" t="str">
        <f>_xlfn.TEXTJOIN($F$4,FALSE,源数据[[#This Row],[字段01]:[字段10]])</f>
        <v>江苏-常州市-1000001133-厚弘优商贸公司-茶饮-20000099-拿铁奶茶2---</v>
      </c>
      <c r="E3696" t="s">
        <v>20</v>
      </c>
      <c r="F3696" t="s">
        <v>44</v>
      </c>
      <c r="G3696">
        <v>1000001133</v>
      </c>
      <c r="H3696" t="s">
        <v>43</v>
      </c>
      <c r="I3696" s="2" t="s">
        <v>8</v>
      </c>
      <c r="J3696">
        <v>20000099</v>
      </c>
      <c r="K3696" t="s">
        <v>18</v>
      </c>
      <c r="M3696" s="3"/>
    </row>
    <row r="3697" spans="2:13" x14ac:dyDescent="0.2">
      <c r="B3697" s="1">
        <v>42956</v>
      </c>
      <c r="C3697">
        <v>59.5</v>
      </c>
      <c r="D3697" t="str">
        <f>_xlfn.TEXTJOIN($F$4,FALSE,源数据[[#This Row],[字段01]:[字段10]])</f>
        <v>江苏-南京市区-1000000018-久多厚商贸公司-茶饮-10000131-柠檬茶3---</v>
      </c>
      <c r="E3697" t="s">
        <v>20</v>
      </c>
      <c r="F3697" t="s">
        <v>47</v>
      </c>
      <c r="G3697">
        <v>1000000018</v>
      </c>
      <c r="H3697" t="s">
        <v>46</v>
      </c>
      <c r="I3697" s="2" t="s">
        <v>8</v>
      </c>
      <c r="J3697">
        <v>10000131</v>
      </c>
      <c r="K3697" t="s">
        <v>36</v>
      </c>
      <c r="M3697" s="3"/>
    </row>
    <row r="3698" spans="2:13" x14ac:dyDescent="0.2">
      <c r="B3698" s="1">
        <v>42956</v>
      </c>
      <c r="C3698">
        <v>37.9</v>
      </c>
      <c r="D3698" t="str">
        <f>_xlfn.TEXTJOIN($F$4,FALSE,源数据[[#This Row],[字段01]:[字段10]])</f>
        <v>江苏-苏州市-1000000054-荣聚本商贸公司-果汁-40000085-红石榴汁1---</v>
      </c>
      <c r="E3698" t="s">
        <v>20</v>
      </c>
      <c r="F3698" t="s">
        <v>27</v>
      </c>
      <c r="G3698">
        <v>1000000054</v>
      </c>
      <c r="H3698" t="s">
        <v>34</v>
      </c>
      <c r="I3698" s="2" t="s">
        <v>24</v>
      </c>
      <c r="J3698">
        <v>40000085</v>
      </c>
      <c r="K3698" t="s">
        <v>22</v>
      </c>
      <c r="M3698" s="3"/>
    </row>
    <row r="3699" spans="2:13" x14ac:dyDescent="0.2">
      <c r="B3699" s="1">
        <v>42956</v>
      </c>
      <c r="C3699">
        <v>21.4</v>
      </c>
      <c r="D3699" t="str">
        <f>_xlfn.TEXTJOIN($F$4,FALSE,源数据[[#This Row],[字段01]:[字段10]])</f>
        <v>江苏-苏州市-1000000054-荣聚本商贸公司-果汁-40000085-红石榴汁1---</v>
      </c>
      <c r="E3699" t="s">
        <v>20</v>
      </c>
      <c r="F3699" t="s">
        <v>27</v>
      </c>
      <c r="G3699">
        <v>1000000054</v>
      </c>
      <c r="H3699" t="s">
        <v>34</v>
      </c>
      <c r="I3699" s="2" t="s">
        <v>24</v>
      </c>
      <c r="J3699">
        <v>40000085</v>
      </c>
      <c r="K3699" t="s">
        <v>22</v>
      </c>
      <c r="M3699" s="3"/>
    </row>
    <row r="3700" spans="2:13" x14ac:dyDescent="0.2">
      <c r="B3700" s="1">
        <v>42956</v>
      </c>
      <c r="C3700">
        <v>18.5</v>
      </c>
      <c r="D3700" t="str">
        <f>_xlfn.TEXTJOIN($F$4,FALSE,源数据[[#This Row],[字段01]:[字段10]])</f>
        <v>江苏-苏州市-1000000054-荣聚本商贸公司-果汁-40000085-红石榴汁1---</v>
      </c>
      <c r="E3700" t="s">
        <v>20</v>
      </c>
      <c r="F3700" t="s">
        <v>27</v>
      </c>
      <c r="G3700">
        <v>1000000054</v>
      </c>
      <c r="H3700" t="s">
        <v>34</v>
      </c>
      <c r="I3700" s="2" t="s">
        <v>24</v>
      </c>
      <c r="J3700">
        <v>40000085</v>
      </c>
      <c r="K3700" t="s">
        <v>22</v>
      </c>
      <c r="M3700" s="3"/>
    </row>
    <row r="3701" spans="2:13" x14ac:dyDescent="0.2">
      <c r="B3701" s="1">
        <v>42956</v>
      </c>
      <c r="C3701">
        <v>9.6999999999999993</v>
      </c>
      <c r="D3701" t="str">
        <f>_xlfn.TEXTJOIN($F$4,FALSE,源数据[[#This Row],[字段01]:[字段10]])</f>
        <v>江苏-苏州市-1000000054-荣聚本商贸公司-果汁-40000085-红石榴汁1---</v>
      </c>
      <c r="E3701" t="s">
        <v>20</v>
      </c>
      <c r="F3701" t="s">
        <v>27</v>
      </c>
      <c r="G3701">
        <v>1000000054</v>
      </c>
      <c r="H3701" t="s">
        <v>34</v>
      </c>
      <c r="I3701" s="2" t="s">
        <v>24</v>
      </c>
      <c r="J3701">
        <v>40000085</v>
      </c>
      <c r="K3701" t="s">
        <v>22</v>
      </c>
      <c r="M3701" s="3"/>
    </row>
    <row r="3702" spans="2:13" x14ac:dyDescent="0.2">
      <c r="B3702" s="1">
        <v>42956</v>
      </c>
      <c r="C3702">
        <v>8.8000000000000007</v>
      </c>
      <c r="D3702" t="str">
        <f>_xlfn.TEXTJOIN($F$4,FALSE,源数据[[#This Row],[字段01]:[字段10]])</f>
        <v>江苏-苏州市-1000000101-美协旺商贸公司-茶饮-10000061-冰绿茶18---</v>
      </c>
      <c r="E3702" t="s">
        <v>20</v>
      </c>
      <c r="F3702" t="s">
        <v>27</v>
      </c>
      <c r="G3702">
        <v>1000000101</v>
      </c>
      <c r="H3702" t="s">
        <v>37</v>
      </c>
      <c r="I3702" s="2" t="s">
        <v>8</v>
      </c>
      <c r="J3702">
        <v>10000061</v>
      </c>
      <c r="K3702" t="s">
        <v>26</v>
      </c>
      <c r="M3702" s="3"/>
    </row>
    <row r="3703" spans="2:13" x14ac:dyDescent="0.2">
      <c r="B3703" s="1">
        <v>42956</v>
      </c>
      <c r="C3703">
        <v>17.899999999999999</v>
      </c>
      <c r="D3703" t="str">
        <f>_xlfn.TEXTJOIN($F$4,FALSE,源数据[[#This Row],[字段01]:[字段10]])</f>
        <v>江苏-苏州市-1000000101-美协旺商贸公司-茶饮-10000182-麦茶3---</v>
      </c>
      <c r="E3703" t="s">
        <v>20</v>
      </c>
      <c r="F3703" t="s">
        <v>27</v>
      </c>
      <c r="G3703">
        <v>1000000101</v>
      </c>
      <c r="H3703" t="s">
        <v>37</v>
      </c>
      <c r="I3703" s="2" t="s">
        <v>8</v>
      </c>
      <c r="J3703">
        <v>10000182</v>
      </c>
      <c r="K3703" t="s">
        <v>29</v>
      </c>
      <c r="M3703" s="3"/>
    </row>
    <row r="3704" spans="2:13" x14ac:dyDescent="0.2">
      <c r="B3704" s="1">
        <v>42956</v>
      </c>
      <c r="C3704">
        <v>5.0999999999999996</v>
      </c>
      <c r="D3704" t="str">
        <f>_xlfn.TEXTJOIN($F$4,FALSE,源数据[[#This Row],[字段01]:[字段10]])</f>
        <v>江苏-徐州市-1000000031-顺满进商贸公司-茶饮-10000136-柠檬茶8---</v>
      </c>
      <c r="E3704" t="s">
        <v>20</v>
      </c>
      <c r="F3704" t="s">
        <v>31</v>
      </c>
      <c r="G3704">
        <v>1000000031</v>
      </c>
      <c r="H3704" t="s">
        <v>30</v>
      </c>
      <c r="I3704" s="2" t="s">
        <v>8</v>
      </c>
      <c r="J3704">
        <v>10000136</v>
      </c>
      <c r="K3704" t="s">
        <v>38</v>
      </c>
      <c r="M3704" s="3"/>
    </row>
    <row r="3705" spans="2:13" x14ac:dyDescent="0.2">
      <c r="B3705" s="1">
        <v>42956</v>
      </c>
      <c r="C3705">
        <v>59.6</v>
      </c>
      <c r="D3705" t="str">
        <f>_xlfn.TEXTJOIN($F$4,FALSE,源数据[[#This Row],[字段01]:[字段10]])</f>
        <v>江苏-徐州市-1000000031-顺满进商贸公司-果汁-40000085-红石榴汁1---</v>
      </c>
      <c r="E3705" t="s">
        <v>20</v>
      </c>
      <c r="F3705" t="s">
        <v>31</v>
      </c>
      <c r="G3705">
        <v>1000000031</v>
      </c>
      <c r="H3705" t="s">
        <v>30</v>
      </c>
      <c r="I3705" s="2" t="s">
        <v>24</v>
      </c>
      <c r="J3705">
        <v>40000085</v>
      </c>
      <c r="K3705" t="s">
        <v>22</v>
      </c>
      <c r="M3705" s="3"/>
    </row>
    <row r="3706" spans="2:13" x14ac:dyDescent="0.2">
      <c r="B3706" s="1">
        <v>42957</v>
      </c>
      <c r="C3706">
        <v>35.5</v>
      </c>
      <c r="D3706" t="str">
        <f>_xlfn.TEXTJOIN($F$4,FALSE,源数据[[#This Row],[字段01]:[字段10]])</f>
        <v>安徽-蚌埠市-1000000460-昌华聚商贸公司-果汁-40000085-红石榴汁1---</v>
      </c>
      <c r="E3706" t="s">
        <v>41</v>
      </c>
      <c r="F3706" t="s">
        <v>49</v>
      </c>
      <c r="G3706">
        <v>1000000460</v>
      </c>
      <c r="H3706" t="s">
        <v>48</v>
      </c>
      <c r="I3706" s="2" t="s">
        <v>24</v>
      </c>
      <c r="J3706">
        <v>40000085</v>
      </c>
      <c r="K3706" t="s">
        <v>22</v>
      </c>
      <c r="M3706" s="3"/>
    </row>
    <row r="3707" spans="2:13" x14ac:dyDescent="0.2">
      <c r="B3707" s="1">
        <v>42957</v>
      </c>
      <c r="C3707">
        <v>33.5</v>
      </c>
      <c r="D3707" t="str">
        <f>_xlfn.TEXTJOIN($F$4,FALSE,源数据[[#This Row],[字段01]:[字段10]])</f>
        <v>安徽-蚌埠市-1000000460-昌华聚商贸公司-果汁-40000085-红石榴汁1---</v>
      </c>
      <c r="E3707" t="s">
        <v>41</v>
      </c>
      <c r="F3707" t="s">
        <v>49</v>
      </c>
      <c r="G3707">
        <v>1000000460</v>
      </c>
      <c r="H3707" t="s">
        <v>48</v>
      </c>
      <c r="I3707" s="2" t="s">
        <v>24</v>
      </c>
      <c r="J3707">
        <v>40000085</v>
      </c>
      <c r="K3707" t="s">
        <v>22</v>
      </c>
      <c r="M3707" s="3"/>
    </row>
    <row r="3708" spans="2:13" x14ac:dyDescent="0.2">
      <c r="B3708" s="1">
        <v>42957</v>
      </c>
      <c r="C3708">
        <v>16.2</v>
      </c>
      <c r="D3708" t="str">
        <f>_xlfn.TEXTJOIN($F$4,FALSE,源数据[[#This Row],[字段01]:[字段10]])</f>
        <v>安徽-合肥市-1000000931-百安欣商贸公司-茶饮-10000078-铁观音茶15---</v>
      </c>
      <c r="E3708" t="s">
        <v>41</v>
      </c>
      <c r="F3708" t="s">
        <v>40</v>
      </c>
      <c r="G3708">
        <v>1000000931</v>
      </c>
      <c r="H3708" t="s">
        <v>39</v>
      </c>
      <c r="I3708" s="2" t="s">
        <v>8</v>
      </c>
      <c r="J3708">
        <v>10000078</v>
      </c>
      <c r="K3708" t="s">
        <v>28</v>
      </c>
      <c r="M3708" s="3"/>
    </row>
    <row r="3709" spans="2:13" x14ac:dyDescent="0.2">
      <c r="B3709" s="1">
        <v>42957</v>
      </c>
      <c r="C3709">
        <v>8.4</v>
      </c>
      <c r="D3709" t="str">
        <f>_xlfn.TEXTJOIN($F$4,FALSE,源数据[[#This Row],[字段01]:[字段10]])</f>
        <v>安徽-合肥市-1000000931-百安欣商贸公司-茶饮-10000131-柠檬茶3---</v>
      </c>
      <c r="E3709" t="s">
        <v>41</v>
      </c>
      <c r="F3709" t="s">
        <v>40</v>
      </c>
      <c r="G3709">
        <v>1000000931</v>
      </c>
      <c r="H3709" t="s">
        <v>39</v>
      </c>
      <c r="I3709" s="2" t="s">
        <v>8</v>
      </c>
      <c r="J3709">
        <v>10000131</v>
      </c>
      <c r="K3709" t="s">
        <v>36</v>
      </c>
      <c r="M3709" s="3"/>
    </row>
    <row r="3710" spans="2:13" x14ac:dyDescent="0.2">
      <c r="B3710" s="1">
        <v>42957</v>
      </c>
      <c r="C3710">
        <v>45.4</v>
      </c>
      <c r="D3710" t="str">
        <f>_xlfn.TEXTJOIN($F$4,FALSE,源数据[[#This Row],[字段01]:[字段10]])</f>
        <v>安徽-合肥市-1000000931-百安欣商贸公司-茶饮-10000131-柠檬茶3---</v>
      </c>
      <c r="E3710" t="s">
        <v>41</v>
      </c>
      <c r="F3710" t="s">
        <v>40</v>
      </c>
      <c r="G3710">
        <v>1000000931</v>
      </c>
      <c r="H3710" t="s">
        <v>39</v>
      </c>
      <c r="I3710" s="2" t="s">
        <v>8</v>
      </c>
      <c r="J3710">
        <v>10000131</v>
      </c>
      <c r="K3710" t="s">
        <v>36</v>
      </c>
      <c r="M3710" s="3"/>
    </row>
    <row r="3711" spans="2:13" x14ac:dyDescent="0.2">
      <c r="B3711" s="1">
        <v>42957</v>
      </c>
      <c r="C3711">
        <v>11.7</v>
      </c>
      <c r="D3711" t="str">
        <f>_xlfn.TEXTJOIN($F$4,FALSE,源数据[[#This Row],[字段01]:[字段10]])</f>
        <v>安徽-合肥市-1000000931-百安欣商贸公司-茶饮-20000099-拿铁奶茶2---</v>
      </c>
      <c r="E3711" t="s">
        <v>41</v>
      </c>
      <c r="F3711" t="s">
        <v>40</v>
      </c>
      <c r="G3711">
        <v>1000000931</v>
      </c>
      <c r="H3711" t="s">
        <v>39</v>
      </c>
      <c r="I3711" s="2" t="s">
        <v>8</v>
      </c>
      <c r="J3711">
        <v>20000099</v>
      </c>
      <c r="K3711" t="s">
        <v>18</v>
      </c>
      <c r="M3711" s="3"/>
    </row>
    <row r="3712" spans="2:13" x14ac:dyDescent="0.2">
      <c r="B3712" s="1">
        <v>42957</v>
      </c>
      <c r="C3712">
        <v>34.200000000000003</v>
      </c>
      <c r="D3712" t="str">
        <f>_xlfn.TEXTJOIN($F$4,FALSE,源数据[[#This Row],[字段01]:[字段10]])</f>
        <v>安徽-合肥市-1000000931-百安欣商贸公司-果汁-40000085-红石榴汁1---</v>
      </c>
      <c r="E3712" t="s">
        <v>41</v>
      </c>
      <c r="F3712" t="s">
        <v>40</v>
      </c>
      <c r="G3712">
        <v>1000000931</v>
      </c>
      <c r="H3712" t="s">
        <v>39</v>
      </c>
      <c r="I3712" s="2" t="s">
        <v>24</v>
      </c>
      <c r="J3712">
        <v>40000085</v>
      </c>
      <c r="K3712" t="s">
        <v>22</v>
      </c>
      <c r="M3712" s="3"/>
    </row>
    <row r="3713" spans="2:13" x14ac:dyDescent="0.2">
      <c r="B3713" s="1">
        <v>42957</v>
      </c>
      <c r="C3713">
        <v>15.5</v>
      </c>
      <c r="D3713" t="str">
        <f>_xlfn.TEXTJOIN($F$4,FALSE,源数据[[#This Row],[字段01]:[字段10]])</f>
        <v>安徽-黄山市-1000001135-信满捷商贸公司-汽水-50000105-百香果味汽水10---</v>
      </c>
      <c r="E3713" t="s">
        <v>41</v>
      </c>
      <c r="F3713" t="s">
        <v>64</v>
      </c>
      <c r="G3713">
        <v>1000001135</v>
      </c>
      <c r="H3713" t="s">
        <v>63</v>
      </c>
      <c r="I3713" s="2" t="s">
        <v>80</v>
      </c>
      <c r="J3713">
        <v>50000105</v>
      </c>
      <c r="K3713" t="s">
        <v>82</v>
      </c>
      <c r="M3713" s="3"/>
    </row>
    <row r="3714" spans="2:13" x14ac:dyDescent="0.2">
      <c r="B3714" s="1">
        <v>42957</v>
      </c>
      <c r="C3714">
        <v>11.3</v>
      </c>
      <c r="D3714" t="str">
        <f>_xlfn.TEXTJOIN($F$4,FALSE,源数据[[#This Row],[字段01]:[字段10]])</f>
        <v>安徽-芜湖市-1000003187-如中寿商贸公司-茶饮-10000131-柠檬茶3---</v>
      </c>
      <c r="E3714" t="s">
        <v>41</v>
      </c>
      <c r="F3714" t="s">
        <v>76</v>
      </c>
      <c r="G3714">
        <v>1000003187</v>
      </c>
      <c r="H3714" t="s">
        <v>75</v>
      </c>
      <c r="I3714" s="2" t="s">
        <v>8</v>
      </c>
      <c r="J3714">
        <v>10000131</v>
      </c>
      <c r="K3714" t="s">
        <v>36</v>
      </c>
      <c r="M3714" s="3"/>
    </row>
    <row r="3715" spans="2:13" x14ac:dyDescent="0.2">
      <c r="B3715" s="1">
        <v>42957</v>
      </c>
      <c r="C3715">
        <v>39</v>
      </c>
      <c r="D3715" t="str">
        <f>_xlfn.TEXTJOIN($F$4,FALSE,源数据[[#This Row],[字段01]:[字段10]])</f>
        <v>安徽-芜湖市-1000003187-如中寿商贸公司-茶饮-10000211-茉莉绿茶11---</v>
      </c>
      <c r="E3715" t="s">
        <v>41</v>
      </c>
      <c r="F3715" t="s">
        <v>76</v>
      </c>
      <c r="G3715">
        <v>1000003187</v>
      </c>
      <c r="H3715" t="s">
        <v>75</v>
      </c>
      <c r="I3715" s="2" t="s">
        <v>8</v>
      </c>
      <c r="J3715">
        <v>10000211</v>
      </c>
      <c r="K3715" t="s">
        <v>6</v>
      </c>
      <c r="M3715" s="3"/>
    </row>
    <row r="3716" spans="2:13" x14ac:dyDescent="0.2">
      <c r="B3716" s="1">
        <v>42957</v>
      </c>
      <c r="C3716">
        <v>31.1</v>
      </c>
      <c r="D3716" t="str">
        <f>_xlfn.TEXTJOIN($F$4,FALSE,源数据[[#This Row],[字段01]:[字段10]])</f>
        <v>安徽-芜湖市-1000003187-如中寿商贸公司-果汁-40000085-红石榴汁1---</v>
      </c>
      <c r="E3716" t="s">
        <v>41</v>
      </c>
      <c r="F3716" t="s">
        <v>76</v>
      </c>
      <c r="G3716">
        <v>1000003187</v>
      </c>
      <c r="H3716" t="s">
        <v>75</v>
      </c>
      <c r="I3716" s="2" t="s">
        <v>24</v>
      </c>
      <c r="J3716">
        <v>40000085</v>
      </c>
      <c r="K3716" t="s">
        <v>22</v>
      </c>
      <c r="M3716" s="3"/>
    </row>
    <row r="3717" spans="2:13" x14ac:dyDescent="0.2">
      <c r="B3717" s="1">
        <v>42957</v>
      </c>
      <c r="C3717">
        <v>8.4</v>
      </c>
      <c r="D3717" t="str">
        <f>_xlfn.TEXTJOIN($F$4,FALSE,源数据[[#This Row],[字段01]:[字段10]])</f>
        <v>江苏-连云港市-1000002973-皇飞进商贸公司-茶饮-10000078-铁观音茶15---</v>
      </c>
      <c r="E3717" t="s">
        <v>20</v>
      </c>
      <c r="F3717" t="s">
        <v>62</v>
      </c>
      <c r="G3717">
        <v>1000002973</v>
      </c>
      <c r="H3717" t="s">
        <v>61</v>
      </c>
      <c r="I3717" s="2" t="s">
        <v>8</v>
      </c>
      <c r="J3717">
        <v>10000078</v>
      </c>
      <c r="K3717" t="s">
        <v>28</v>
      </c>
      <c r="M3717" s="3"/>
    </row>
    <row r="3718" spans="2:13" x14ac:dyDescent="0.2">
      <c r="B3718" s="1">
        <v>42957</v>
      </c>
      <c r="C3718">
        <v>29.3</v>
      </c>
      <c r="D3718" t="str">
        <f>_xlfn.TEXTJOIN($F$4,FALSE,源数据[[#This Row],[字段01]:[字段10]])</f>
        <v>江苏-连云港市-1000002973-皇飞进商贸公司-茶饮-10000131-柠檬茶3---</v>
      </c>
      <c r="E3718" t="s">
        <v>20</v>
      </c>
      <c r="F3718" t="s">
        <v>62</v>
      </c>
      <c r="G3718">
        <v>1000002973</v>
      </c>
      <c r="H3718" t="s">
        <v>61</v>
      </c>
      <c r="I3718" s="2" t="s">
        <v>8</v>
      </c>
      <c r="J3718">
        <v>10000131</v>
      </c>
      <c r="K3718" t="s">
        <v>36</v>
      </c>
      <c r="M3718" s="3"/>
    </row>
    <row r="3719" spans="2:13" x14ac:dyDescent="0.2">
      <c r="B3719" s="1">
        <v>42957</v>
      </c>
      <c r="C3719">
        <v>2.5</v>
      </c>
      <c r="D3719" t="str">
        <f>_xlfn.TEXTJOIN($F$4,FALSE,源数据[[#This Row],[字段01]:[字段10]])</f>
        <v>江苏-连云港市-1000002973-皇飞进商贸公司-茶饮-10000136-柠檬茶8---</v>
      </c>
      <c r="E3719" t="s">
        <v>20</v>
      </c>
      <c r="F3719" t="s">
        <v>62</v>
      </c>
      <c r="G3719">
        <v>1000002973</v>
      </c>
      <c r="H3719" t="s">
        <v>61</v>
      </c>
      <c r="I3719" s="2" t="s">
        <v>8</v>
      </c>
      <c r="J3719">
        <v>10000136</v>
      </c>
      <c r="K3719" t="s">
        <v>38</v>
      </c>
      <c r="M3719" s="3"/>
    </row>
    <row r="3720" spans="2:13" x14ac:dyDescent="0.2">
      <c r="B3720" s="1">
        <v>42957</v>
      </c>
      <c r="C3720">
        <v>2.4</v>
      </c>
      <c r="D3720" t="str">
        <f>_xlfn.TEXTJOIN($F$4,FALSE,源数据[[#This Row],[字段01]:[字段10]])</f>
        <v>江苏-连云港市-1000002973-皇飞进商贸公司-茶饮-20000099-拿铁奶茶2---</v>
      </c>
      <c r="E3720" t="s">
        <v>20</v>
      </c>
      <c r="F3720" t="s">
        <v>62</v>
      </c>
      <c r="G3720">
        <v>1000002973</v>
      </c>
      <c r="H3720" t="s">
        <v>61</v>
      </c>
      <c r="I3720" s="2" t="s">
        <v>8</v>
      </c>
      <c r="J3720">
        <v>20000099</v>
      </c>
      <c r="K3720" t="s">
        <v>18</v>
      </c>
      <c r="M3720" s="3"/>
    </row>
    <row r="3721" spans="2:13" x14ac:dyDescent="0.2">
      <c r="B3721" s="1">
        <v>42957</v>
      </c>
      <c r="C3721">
        <v>45.1</v>
      </c>
      <c r="D3721" t="str">
        <f>_xlfn.TEXTJOIN($F$4,FALSE,源数据[[#This Row],[字段01]:[字段10]])</f>
        <v>江苏-连云港市-1000002973-皇飞进商贸公司-果汁-40000085-红石榴汁1---</v>
      </c>
      <c r="E3721" t="s">
        <v>20</v>
      </c>
      <c r="F3721" t="s">
        <v>62</v>
      </c>
      <c r="G3721">
        <v>1000002973</v>
      </c>
      <c r="H3721" t="s">
        <v>61</v>
      </c>
      <c r="I3721" s="2" t="s">
        <v>24</v>
      </c>
      <c r="J3721">
        <v>40000085</v>
      </c>
      <c r="K3721" t="s">
        <v>22</v>
      </c>
      <c r="M3721" s="3"/>
    </row>
    <row r="3722" spans="2:13" x14ac:dyDescent="0.2">
      <c r="B3722" s="1">
        <v>42957</v>
      </c>
      <c r="C3722">
        <v>17.3</v>
      </c>
      <c r="D3722" t="str">
        <f>_xlfn.TEXTJOIN($F$4,FALSE,源数据[[#This Row],[字段01]:[字段10]])</f>
        <v>江苏-南京市区-1000000018-久多厚商贸公司-茶饮-10000078-铁观音茶15---</v>
      </c>
      <c r="E3722" t="s">
        <v>20</v>
      </c>
      <c r="F3722" t="s">
        <v>47</v>
      </c>
      <c r="G3722">
        <v>1000000018</v>
      </c>
      <c r="H3722" t="s">
        <v>46</v>
      </c>
      <c r="I3722" s="2" t="s">
        <v>8</v>
      </c>
      <c r="J3722">
        <v>10000078</v>
      </c>
      <c r="K3722" t="s">
        <v>28</v>
      </c>
      <c r="M3722" s="3"/>
    </row>
    <row r="3723" spans="2:13" x14ac:dyDescent="0.2">
      <c r="B3723" s="1">
        <v>42957</v>
      </c>
      <c r="C3723">
        <v>13.4</v>
      </c>
      <c r="D3723" t="str">
        <f>_xlfn.TEXTJOIN($F$4,FALSE,源数据[[#This Row],[字段01]:[字段10]])</f>
        <v>江苏-南京市区-1000000018-久多厚商贸公司-茶饮-10000078-铁观音茶15---</v>
      </c>
      <c r="E3723" t="s">
        <v>20</v>
      </c>
      <c r="F3723" t="s">
        <v>47</v>
      </c>
      <c r="G3723">
        <v>1000000018</v>
      </c>
      <c r="H3723" t="s">
        <v>46</v>
      </c>
      <c r="I3723" s="2" t="s">
        <v>8</v>
      </c>
      <c r="J3723">
        <v>10000078</v>
      </c>
      <c r="K3723" t="s">
        <v>28</v>
      </c>
      <c r="M3723" s="3"/>
    </row>
    <row r="3724" spans="2:13" x14ac:dyDescent="0.2">
      <c r="B3724" s="1">
        <v>42957</v>
      </c>
      <c r="C3724">
        <v>8.4</v>
      </c>
      <c r="D3724" t="str">
        <f>_xlfn.TEXTJOIN($F$4,FALSE,源数据[[#This Row],[字段01]:[字段10]])</f>
        <v>江苏-南京市区-1000000018-久多厚商贸公司-茶饮-10000131-柠檬茶3---</v>
      </c>
      <c r="E3724" t="s">
        <v>20</v>
      </c>
      <c r="F3724" t="s">
        <v>47</v>
      </c>
      <c r="G3724">
        <v>1000000018</v>
      </c>
      <c r="H3724" t="s">
        <v>46</v>
      </c>
      <c r="I3724" s="2" t="s">
        <v>8</v>
      </c>
      <c r="J3724">
        <v>10000131</v>
      </c>
      <c r="K3724" t="s">
        <v>36</v>
      </c>
      <c r="M3724" s="3"/>
    </row>
    <row r="3725" spans="2:13" x14ac:dyDescent="0.2">
      <c r="B3725" s="1">
        <v>42957</v>
      </c>
      <c r="C3725">
        <v>1</v>
      </c>
      <c r="D3725" t="str">
        <f>_xlfn.TEXTJOIN($F$4,FALSE,源数据[[#This Row],[字段01]:[字段10]])</f>
        <v>江苏-南京市区-1000000018-久多厚商贸公司-茶饮-10000131-柠檬茶3---</v>
      </c>
      <c r="E3725" t="s">
        <v>20</v>
      </c>
      <c r="F3725" t="s">
        <v>47</v>
      </c>
      <c r="G3725">
        <v>1000000018</v>
      </c>
      <c r="H3725" t="s">
        <v>46</v>
      </c>
      <c r="I3725" s="2" t="s">
        <v>8</v>
      </c>
      <c r="J3725">
        <v>10000131</v>
      </c>
      <c r="K3725" t="s">
        <v>36</v>
      </c>
      <c r="M3725" s="3"/>
    </row>
    <row r="3726" spans="2:13" x14ac:dyDescent="0.2">
      <c r="B3726" s="1">
        <v>42957</v>
      </c>
      <c r="C3726">
        <v>2.6</v>
      </c>
      <c r="D3726" t="str">
        <f>_xlfn.TEXTJOIN($F$4,FALSE,源数据[[#This Row],[字段01]:[字段10]])</f>
        <v>江苏-南京市区-1000000018-久多厚商贸公司-茶饮-10000136-柠檬茶8---</v>
      </c>
      <c r="E3726" t="s">
        <v>20</v>
      </c>
      <c r="F3726" t="s">
        <v>47</v>
      </c>
      <c r="G3726">
        <v>1000000018</v>
      </c>
      <c r="H3726" t="s">
        <v>46</v>
      </c>
      <c r="I3726" s="2" t="s">
        <v>8</v>
      </c>
      <c r="J3726">
        <v>10000136</v>
      </c>
      <c r="K3726" t="s">
        <v>38</v>
      </c>
      <c r="M3726" s="3"/>
    </row>
    <row r="3727" spans="2:13" x14ac:dyDescent="0.2">
      <c r="B3727" s="1">
        <v>42957</v>
      </c>
      <c r="C3727">
        <v>0.2</v>
      </c>
      <c r="D3727" t="str">
        <f>_xlfn.TEXTJOIN($F$4,FALSE,源数据[[#This Row],[字段01]:[字段10]])</f>
        <v>江苏-南京市区-1000000018-久多厚商贸公司-茶饮-20000099-拿铁奶茶2---</v>
      </c>
      <c r="E3727" t="s">
        <v>20</v>
      </c>
      <c r="F3727" t="s">
        <v>47</v>
      </c>
      <c r="G3727">
        <v>1000000018</v>
      </c>
      <c r="H3727" t="s">
        <v>46</v>
      </c>
      <c r="I3727" s="2" t="s">
        <v>8</v>
      </c>
      <c r="J3727">
        <v>20000099</v>
      </c>
      <c r="K3727" t="s">
        <v>18</v>
      </c>
      <c r="M3727" s="3"/>
    </row>
    <row r="3728" spans="2:13" x14ac:dyDescent="0.2">
      <c r="B3728" s="1">
        <v>42957</v>
      </c>
      <c r="C3728">
        <v>27.1</v>
      </c>
      <c r="D3728" t="str">
        <f>_xlfn.TEXTJOIN($F$4,FALSE,源数据[[#This Row],[字段01]:[字段10]])</f>
        <v>江苏-南通市-1000000129-盛昌全商贸公司-茶饮-10000078-铁观音茶15---</v>
      </c>
      <c r="E3728" t="s">
        <v>20</v>
      </c>
      <c r="F3728" t="s">
        <v>67</v>
      </c>
      <c r="G3728">
        <v>1000000129</v>
      </c>
      <c r="H3728" t="s">
        <v>68</v>
      </c>
      <c r="I3728" s="2" t="s">
        <v>8</v>
      </c>
      <c r="J3728">
        <v>10000078</v>
      </c>
      <c r="K3728" t="s">
        <v>28</v>
      </c>
      <c r="M3728" s="3"/>
    </row>
    <row r="3729" spans="2:13" x14ac:dyDescent="0.2">
      <c r="B3729" s="1">
        <v>42957</v>
      </c>
      <c r="C3729">
        <v>13.3</v>
      </c>
      <c r="D3729" t="str">
        <f>_xlfn.TEXTJOIN($F$4,FALSE,源数据[[#This Row],[字段01]:[字段10]])</f>
        <v>江苏-南通市-1000000129-盛昌全商贸公司-茶饮-10000131-柠檬茶3---</v>
      </c>
      <c r="E3729" t="s">
        <v>20</v>
      </c>
      <c r="F3729" t="s">
        <v>67</v>
      </c>
      <c r="G3729">
        <v>1000000129</v>
      </c>
      <c r="H3729" t="s">
        <v>68</v>
      </c>
      <c r="I3729" s="2" t="s">
        <v>8</v>
      </c>
      <c r="J3729">
        <v>10000131</v>
      </c>
      <c r="K3729" t="s">
        <v>36</v>
      </c>
      <c r="M3729" s="3"/>
    </row>
    <row r="3730" spans="2:13" x14ac:dyDescent="0.2">
      <c r="B3730" s="1">
        <v>42957</v>
      </c>
      <c r="C3730">
        <v>18.399999999999999</v>
      </c>
      <c r="D3730" t="str">
        <f>_xlfn.TEXTJOIN($F$4,FALSE,源数据[[#This Row],[字段01]:[字段10]])</f>
        <v>江苏-苏州市-1000000054-荣聚本商贸公司-果汁-40000085-红石榴汁1---</v>
      </c>
      <c r="E3730" t="s">
        <v>20</v>
      </c>
      <c r="F3730" t="s">
        <v>27</v>
      </c>
      <c r="G3730">
        <v>1000000054</v>
      </c>
      <c r="H3730" t="s">
        <v>34</v>
      </c>
      <c r="I3730" s="2" t="s">
        <v>24</v>
      </c>
      <c r="J3730">
        <v>40000085</v>
      </c>
      <c r="K3730" t="s">
        <v>22</v>
      </c>
      <c r="M3730" s="3"/>
    </row>
    <row r="3731" spans="2:13" x14ac:dyDescent="0.2">
      <c r="B3731" s="1">
        <v>42957</v>
      </c>
      <c r="C3731">
        <v>9.5</v>
      </c>
      <c r="D3731" t="str">
        <f>_xlfn.TEXTJOIN($F$4,FALSE,源数据[[#This Row],[字段01]:[字段10]])</f>
        <v>江苏-苏州市-1000000054-荣聚本商贸公司-果汁-40000085-红石榴汁1---</v>
      </c>
      <c r="E3731" t="s">
        <v>20</v>
      </c>
      <c r="F3731" t="s">
        <v>27</v>
      </c>
      <c r="G3731">
        <v>1000000054</v>
      </c>
      <c r="H3731" t="s">
        <v>34</v>
      </c>
      <c r="I3731" s="2" t="s">
        <v>24</v>
      </c>
      <c r="J3731">
        <v>40000085</v>
      </c>
      <c r="K3731" t="s">
        <v>22</v>
      </c>
      <c r="M3731" s="3"/>
    </row>
    <row r="3732" spans="2:13" x14ac:dyDescent="0.2">
      <c r="B3732" s="1">
        <v>42957</v>
      </c>
      <c r="C3732">
        <v>45.8</v>
      </c>
      <c r="D3732" t="str">
        <f>_xlfn.TEXTJOIN($F$4,FALSE,源数据[[#This Row],[字段01]:[字段10]])</f>
        <v>江苏-徐州市-1000000031-顺满进商贸公司-茶饮-10000182-麦茶3---</v>
      </c>
      <c r="E3732" t="s">
        <v>20</v>
      </c>
      <c r="F3732" t="s">
        <v>31</v>
      </c>
      <c r="G3732">
        <v>1000000031</v>
      </c>
      <c r="H3732" t="s">
        <v>30</v>
      </c>
      <c r="I3732" s="2" t="s">
        <v>8</v>
      </c>
      <c r="J3732">
        <v>10000182</v>
      </c>
      <c r="K3732" t="s">
        <v>29</v>
      </c>
      <c r="M3732" s="3"/>
    </row>
    <row r="3733" spans="2:13" x14ac:dyDescent="0.2">
      <c r="B3733" s="1">
        <v>42957</v>
      </c>
      <c r="C3733">
        <v>4.8</v>
      </c>
      <c r="D3733" t="str">
        <f>_xlfn.TEXTJOIN($F$4,FALSE,源数据[[#This Row],[字段01]:[字段10]])</f>
        <v>江苏-镇江市-1000000047-寿鼎益商贸公司-茶饮-10000064-铁观音茶1---</v>
      </c>
      <c r="E3733" t="s">
        <v>20</v>
      </c>
      <c r="F3733" t="s">
        <v>33</v>
      </c>
      <c r="G3733">
        <v>1000000047</v>
      </c>
      <c r="H3733" t="s">
        <v>32</v>
      </c>
      <c r="I3733" s="2" t="s">
        <v>8</v>
      </c>
      <c r="J3733">
        <v>10000064</v>
      </c>
      <c r="K3733" t="s">
        <v>51</v>
      </c>
      <c r="M3733" s="3"/>
    </row>
    <row r="3734" spans="2:13" x14ac:dyDescent="0.2">
      <c r="B3734" s="1">
        <v>42957</v>
      </c>
      <c r="C3734">
        <v>21.4</v>
      </c>
      <c r="D3734" t="str">
        <f>_xlfn.TEXTJOIN($F$4,FALSE,源数据[[#This Row],[字段01]:[字段10]])</f>
        <v>江苏-镇江市-1000000047-寿鼎益商贸公司-茶饮-10000078-铁观音茶15---</v>
      </c>
      <c r="E3734" t="s">
        <v>20</v>
      </c>
      <c r="F3734" t="s">
        <v>33</v>
      </c>
      <c r="G3734">
        <v>1000000047</v>
      </c>
      <c r="H3734" t="s">
        <v>32</v>
      </c>
      <c r="I3734" s="2" t="s">
        <v>8</v>
      </c>
      <c r="J3734">
        <v>10000078</v>
      </c>
      <c r="K3734" t="s">
        <v>28</v>
      </c>
      <c r="M3734" s="3"/>
    </row>
    <row r="3735" spans="2:13" x14ac:dyDescent="0.2">
      <c r="B3735" s="1">
        <v>42957</v>
      </c>
      <c r="C3735">
        <v>3.9</v>
      </c>
      <c r="D3735" t="str">
        <f>_xlfn.TEXTJOIN($F$4,FALSE,源数据[[#This Row],[字段01]:[字段10]])</f>
        <v>江苏-镇江市-1000000047-寿鼎益商贸公司-茶饮-10000172-红茶16---</v>
      </c>
      <c r="E3735" t="s">
        <v>20</v>
      </c>
      <c r="F3735" t="s">
        <v>33</v>
      </c>
      <c r="G3735">
        <v>1000000047</v>
      </c>
      <c r="H3735" t="s">
        <v>32</v>
      </c>
      <c r="I3735" s="2" t="s">
        <v>8</v>
      </c>
      <c r="J3735">
        <v>10000172</v>
      </c>
      <c r="K3735" t="s">
        <v>14</v>
      </c>
      <c r="M3735" s="3"/>
    </row>
    <row r="3736" spans="2:13" x14ac:dyDescent="0.2">
      <c r="B3736" s="1">
        <v>42958</v>
      </c>
      <c r="C3736">
        <v>35.1</v>
      </c>
      <c r="D3736" t="str">
        <f>_xlfn.TEXTJOIN($F$4,FALSE,源数据[[#This Row],[字段01]:[字段10]])</f>
        <v>安徽-合肥市-1000001014-义浩安商贸公司-果汁-40000085-红石榴汁1---</v>
      </c>
      <c r="E3736" t="s">
        <v>41</v>
      </c>
      <c r="F3736" t="s">
        <v>40</v>
      </c>
      <c r="G3736">
        <v>1000001014</v>
      </c>
      <c r="H3736" t="s">
        <v>42</v>
      </c>
      <c r="I3736" s="2" t="s">
        <v>24</v>
      </c>
      <c r="J3736">
        <v>40000085</v>
      </c>
      <c r="K3736" t="s">
        <v>22</v>
      </c>
      <c r="M3736" s="3"/>
    </row>
    <row r="3737" spans="2:13" x14ac:dyDescent="0.2">
      <c r="B3737" s="1">
        <v>42958</v>
      </c>
      <c r="C3737">
        <v>5</v>
      </c>
      <c r="D3737" t="str">
        <f>_xlfn.TEXTJOIN($F$4,FALSE,源数据[[#This Row],[字段01]:[字段10]])</f>
        <v>安徽-芜湖市-1000003187-如中寿商贸公司-茶饮-10000064-铁观音茶1---</v>
      </c>
      <c r="E3737" t="s">
        <v>41</v>
      </c>
      <c r="F3737" t="s">
        <v>76</v>
      </c>
      <c r="G3737">
        <v>1000003187</v>
      </c>
      <c r="H3737" t="s">
        <v>75</v>
      </c>
      <c r="I3737" s="2" t="s">
        <v>8</v>
      </c>
      <c r="J3737">
        <v>10000064</v>
      </c>
      <c r="K3737" t="s">
        <v>51</v>
      </c>
      <c r="M3737" s="3"/>
    </row>
    <row r="3738" spans="2:13" x14ac:dyDescent="0.2">
      <c r="B3738" s="1">
        <v>42958</v>
      </c>
      <c r="C3738">
        <v>29.8</v>
      </c>
      <c r="D3738" t="str">
        <f>_xlfn.TEXTJOIN($F$4,FALSE,源数据[[#This Row],[字段01]:[字段10]])</f>
        <v>安徽-芜湖市-1000003187-如中寿商贸公司-茶饮-10000211-茉莉绿茶11---</v>
      </c>
      <c r="E3738" t="s">
        <v>41</v>
      </c>
      <c r="F3738" t="s">
        <v>76</v>
      </c>
      <c r="G3738">
        <v>1000003187</v>
      </c>
      <c r="H3738" t="s">
        <v>75</v>
      </c>
      <c r="I3738" s="2" t="s">
        <v>8</v>
      </c>
      <c r="J3738">
        <v>10000211</v>
      </c>
      <c r="K3738" t="s">
        <v>6</v>
      </c>
      <c r="M3738" s="3"/>
    </row>
    <row r="3739" spans="2:13" x14ac:dyDescent="0.2">
      <c r="B3739" s="1">
        <v>42958</v>
      </c>
      <c r="C3739">
        <v>2.2999999999999998</v>
      </c>
      <c r="D3739" t="str">
        <f>_xlfn.TEXTJOIN($F$4,FALSE,源数据[[#This Row],[字段01]:[字段10]])</f>
        <v>安徽-芜湖市-1000003187-如中寿商贸公司-茶饮-20000099-拿铁奶茶2---</v>
      </c>
      <c r="E3739" t="s">
        <v>41</v>
      </c>
      <c r="F3739" t="s">
        <v>76</v>
      </c>
      <c r="G3739">
        <v>1000003187</v>
      </c>
      <c r="H3739" t="s">
        <v>75</v>
      </c>
      <c r="I3739" s="2" t="s">
        <v>8</v>
      </c>
      <c r="J3739">
        <v>20000099</v>
      </c>
      <c r="K3739" t="s">
        <v>18</v>
      </c>
      <c r="M3739" s="3"/>
    </row>
    <row r="3740" spans="2:13" x14ac:dyDescent="0.2">
      <c r="B3740" s="1">
        <v>42958</v>
      </c>
      <c r="C3740">
        <v>45.7</v>
      </c>
      <c r="D3740" t="str">
        <f>_xlfn.TEXTJOIN($F$4,FALSE,源数据[[#This Row],[字段01]:[字段10]])</f>
        <v>湖南-郴州市-1000002986-仁进裕商贸公司-茶饮-10000211-茉莉绿茶11---</v>
      </c>
      <c r="E3740" t="s">
        <v>3</v>
      </c>
      <c r="F3740" t="s">
        <v>10</v>
      </c>
      <c r="G3740">
        <v>1000002986</v>
      </c>
      <c r="H3740" t="s">
        <v>9</v>
      </c>
      <c r="I3740" s="2" t="s">
        <v>8</v>
      </c>
      <c r="J3740">
        <v>10000211</v>
      </c>
      <c r="K3740" t="s">
        <v>6</v>
      </c>
      <c r="M3740" s="3"/>
    </row>
    <row r="3741" spans="2:13" x14ac:dyDescent="0.2">
      <c r="B3741" s="1">
        <v>42958</v>
      </c>
      <c r="C3741">
        <v>9.1999999999999993</v>
      </c>
      <c r="D3741" t="str">
        <f>_xlfn.TEXTJOIN($F$4,FALSE,源数据[[#This Row],[字段01]:[字段10]])</f>
        <v>湖南-邵阳市-1000001502-裕协康商贸公司-果汁-40000080-芒果汁6---</v>
      </c>
      <c r="E3741" t="s">
        <v>3</v>
      </c>
      <c r="F3741" t="s">
        <v>55</v>
      </c>
      <c r="G3741">
        <v>1000001502</v>
      </c>
      <c r="H3741" t="s">
        <v>54</v>
      </c>
      <c r="I3741" s="2" t="s">
        <v>24</v>
      </c>
      <c r="J3741">
        <v>40000080</v>
      </c>
      <c r="K3741" t="s">
        <v>65</v>
      </c>
      <c r="M3741" s="3"/>
    </row>
    <row r="3742" spans="2:13" x14ac:dyDescent="0.2">
      <c r="B3742" s="1">
        <v>42958</v>
      </c>
      <c r="C3742">
        <v>34.1</v>
      </c>
      <c r="D3742" t="str">
        <f>_xlfn.TEXTJOIN($F$4,FALSE,源数据[[#This Row],[字段01]:[字段10]])</f>
        <v>湖南-株洲市-1000000072-正吉复商贸公司-茶饮-10000211-茉莉绿茶11---</v>
      </c>
      <c r="E3742" t="s">
        <v>3</v>
      </c>
      <c r="F3742" t="s">
        <v>7</v>
      </c>
      <c r="G3742">
        <v>1000000072</v>
      </c>
      <c r="H3742" t="s">
        <v>5</v>
      </c>
      <c r="I3742" s="2" t="s">
        <v>8</v>
      </c>
      <c r="J3742">
        <v>10000211</v>
      </c>
      <c r="K3742" t="s">
        <v>6</v>
      </c>
      <c r="M3742" s="3"/>
    </row>
    <row r="3743" spans="2:13" x14ac:dyDescent="0.2">
      <c r="B3743" s="1">
        <v>42958</v>
      </c>
      <c r="C3743">
        <v>2.5</v>
      </c>
      <c r="D3743" t="str">
        <f>_xlfn.TEXTJOIN($F$4,FALSE,源数据[[#This Row],[字段01]:[字段10]])</f>
        <v>江苏-常州市-1000001133-厚弘优商贸公司-茶饮-10000064-铁观音茶1---</v>
      </c>
      <c r="E3743" t="s">
        <v>20</v>
      </c>
      <c r="F3743" t="s">
        <v>44</v>
      </c>
      <c r="G3743">
        <v>1000001133</v>
      </c>
      <c r="H3743" t="s">
        <v>43</v>
      </c>
      <c r="I3743" s="2" t="s">
        <v>8</v>
      </c>
      <c r="J3743">
        <v>10000064</v>
      </c>
      <c r="K3743" t="s">
        <v>51</v>
      </c>
      <c r="M3743" s="3"/>
    </row>
    <row r="3744" spans="2:13" x14ac:dyDescent="0.2">
      <c r="B3744" s="1">
        <v>42958</v>
      </c>
      <c r="C3744">
        <v>24.9</v>
      </c>
      <c r="D3744" t="str">
        <f>_xlfn.TEXTJOIN($F$4,FALSE,源数据[[#This Row],[字段01]:[字段10]])</f>
        <v>江苏-常州市-1000001133-厚弘优商贸公司-茶饮-10000182-麦茶3---</v>
      </c>
      <c r="E3744" t="s">
        <v>20</v>
      </c>
      <c r="F3744" t="s">
        <v>44</v>
      </c>
      <c r="G3744">
        <v>1000001133</v>
      </c>
      <c r="H3744" t="s">
        <v>43</v>
      </c>
      <c r="I3744" s="2" t="s">
        <v>8</v>
      </c>
      <c r="J3744">
        <v>10000182</v>
      </c>
      <c r="K3744" t="s">
        <v>29</v>
      </c>
      <c r="M3744" s="3"/>
    </row>
    <row r="3745" spans="2:13" x14ac:dyDescent="0.2">
      <c r="B3745" s="1">
        <v>42958</v>
      </c>
      <c r="C3745">
        <v>3.6</v>
      </c>
      <c r="D3745" t="str">
        <f>_xlfn.TEXTJOIN($F$4,FALSE,源数据[[#This Row],[字段01]:[字段10]])</f>
        <v>江苏-常州市-1000001133-厚弘优商贸公司-汽水-50000113-百香果味汽水18---</v>
      </c>
      <c r="E3745" t="s">
        <v>20</v>
      </c>
      <c r="F3745" t="s">
        <v>44</v>
      </c>
      <c r="G3745">
        <v>1000001133</v>
      </c>
      <c r="H3745" t="s">
        <v>43</v>
      </c>
      <c r="I3745" s="2" t="s">
        <v>80</v>
      </c>
      <c r="J3745">
        <v>50000113</v>
      </c>
      <c r="K3745" t="s">
        <v>79</v>
      </c>
      <c r="M3745" s="3"/>
    </row>
    <row r="3746" spans="2:13" x14ac:dyDescent="0.2">
      <c r="B3746" s="1">
        <v>42958</v>
      </c>
      <c r="C3746">
        <v>43.1</v>
      </c>
      <c r="D3746" t="str">
        <f>_xlfn.TEXTJOIN($F$4,FALSE,源数据[[#This Row],[字段01]:[字段10]])</f>
        <v>江苏-南京市区-1000000020-吉兴进商贸公司-茶饮-10000136-柠檬茶8---</v>
      </c>
      <c r="E3746" t="s">
        <v>20</v>
      </c>
      <c r="F3746" t="s">
        <v>47</v>
      </c>
      <c r="G3746">
        <v>1000000020</v>
      </c>
      <c r="H3746" t="s">
        <v>71</v>
      </c>
      <c r="I3746" s="2" t="s">
        <v>8</v>
      </c>
      <c r="J3746">
        <v>10000136</v>
      </c>
      <c r="K3746" t="s">
        <v>38</v>
      </c>
      <c r="M3746" s="3"/>
    </row>
    <row r="3747" spans="2:13" x14ac:dyDescent="0.2">
      <c r="B3747" s="1">
        <v>42958</v>
      </c>
      <c r="C3747">
        <v>37.1</v>
      </c>
      <c r="D3747" t="str">
        <f>_xlfn.TEXTJOIN($F$4,FALSE,源数据[[#This Row],[字段01]:[字段10]])</f>
        <v>江苏-南京市区-1000000020-吉兴进商贸公司-茶饮-20000099-拿铁奶茶2---</v>
      </c>
      <c r="E3747" t="s">
        <v>20</v>
      </c>
      <c r="F3747" t="s">
        <v>47</v>
      </c>
      <c r="G3747">
        <v>1000000020</v>
      </c>
      <c r="H3747" t="s">
        <v>71</v>
      </c>
      <c r="I3747" s="2" t="s">
        <v>8</v>
      </c>
      <c r="J3747">
        <v>20000099</v>
      </c>
      <c r="K3747" t="s">
        <v>18</v>
      </c>
      <c r="M3747" s="3"/>
    </row>
    <row r="3748" spans="2:13" x14ac:dyDescent="0.2">
      <c r="B3748" s="1">
        <v>42958</v>
      </c>
      <c r="C3748">
        <v>19.600000000000001</v>
      </c>
      <c r="D3748" t="str">
        <f>_xlfn.TEXTJOIN($F$4,FALSE,源数据[[#This Row],[字段01]:[字段10]])</f>
        <v>江苏-苏州市-1000000028-东大祥商贸公司-茶饮-10000078-铁观音茶15---</v>
      </c>
      <c r="E3748" t="s">
        <v>20</v>
      </c>
      <c r="F3748" t="s">
        <v>27</v>
      </c>
      <c r="G3748">
        <v>1000000028</v>
      </c>
      <c r="H3748" t="s">
        <v>25</v>
      </c>
      <c r="I3748" s="2" t="s">
        <v>8</v>
      </c>
      <c r="J3748">
        <v>10000078</v>
      </c>
      <c r="K3748" t="s">
        <v>28</v>
      </c>
      <c r="M3748" s="3"/>
    </row>
    <row r="3749" spans="2:13" x14ac:dyDescent="0.2">
      <c r="B3749" s="1">
        <v>42958</v>
      </c>
      <c r="C3749">
        <v>15.3</v>
      </c>
      <c r="D3749" t="str">
        <f>_xlfn.TEXTJOIN($F$4,FALSE,源数据[[#This Row],[字段01]:[字段10]])</f>
        <v>江苏-苏州市-1000000028-东大祥商贸公司-茶饮-10000111-茉莉花茶3---</v>
      </c>
      <c r="E3749" t="s">
        <v>20</v>
      </c>
      <c r="F3749" t="s">
        <v>27</v>
      </c>
      <c r="G3749">
        <v>1000000028</v>
      </c>
      <c r="H3749" t="s">
        <v>25</v>
      </c>
      <c r="I3749" s="2" t="s">
        <v>8</v>
      </c>
      <c r="J3749">
        <v>10000111</v>
      </c>
      <c r="K3749" t="s">
        <v>35</v>
      </c>
      <c r="M3749" s="3"/>
    </row>
    <row r="3750" spans="2:13" x14ac:dyDescent="0.2">
      <c r="B3750" s="1">
        <v>42958</v>
      </c>
      <c r="C3750">
        <v>8.3000000000000007</v>
      </c>
      <c r="D3750" t="str">
        <f>_xlfn.TEXTJOIN($F$4,FALSE,源数据[[#This Row],[字段01]:[字段10]])</f>
        <v>江苏-苏州市-1000000054-荣聚本商贸公司-茶饮-10000078-铁观音茶15---</v>
      </c>
      <c r="E3750" t="s">
        <v>20</v>
      </c>
      <c r="F3750" t="s">
        <v>27</v>
      </c>
      <c r="G3750">
        <v>1000000054</v>
      </c>
      <c r="H3750" t="s">
        <v>34</v>
      </c>
      <c r="I3750" s="2" t="s">
        <v>8</v>
      </c>
      <c r="J3750">
        <v>10000078</v>
      </c>
      <c r="K3750" t="s">
        <v>28</v>
      </c>
      <c r="M3750" s="3"/>
    </row>
    <row r="3751" spans="2:13" x14ac:dyDescent="0.2">
      <c r="B3751" s="1">
        <v>42958</v>
      </c>
      <c r="C3751">
        <v>8.6999999999999993</v>
      </c>
      <c r="D3751" t="str">
        <f>_xlfn.TEXTJOIN($F$4,FALSE,源数据[[#This Row],[字段01]:[字段10]])</f>
        <v>江苏-苏州市-1000000054-荣聚本商贸公司-茶饮-10000078-铁观音茶15---</v>
      </c>
      <c r="E3751" t="s">
        <v>20</v>
      </c>
      <c r="F3751" t="s">
        <v>27</v>
      </c>
      <c r="G3751">
        <v>1000000054</v>
      </c>
      <c r="H3751" t="s">
        <v>34</v>
      </c>
      <c r="I3751" s="2" t="s">
        <v>8</v>
      </c>
      <c r="J3751">
        <v>10000078</v>
      </c>
      <c r="K3751" t="s">
        <v>28</v>
      </c>
      <c r="M3751" s="3"/>
    </row>
    <row r="3752" spans="2:13" x14ac:dyDescent="0.2">
      <c r="B3752" s="1">
        <v>42958</v>
      </c>
      <c r="C3752">
        <v>47</v>
      </c>
      <c r="D3752" t="str">
        <f>_xlfn.TEXTJOIN($F$4,FALSE,源数据[[#This Row],[字段01]:[字段10]])</f>
        <v>江苏-苏州市-1000000054-荣聚本商贸公司-茶饮-10000111-茉莉花茶3---</v>
      </c>
      <c r="E3752" t="s">
        <v>20</v>
      </c>
      <c r="F3752" t="s">
        <v>27</v>
      </c>
      <c r="G3752">
        <v>1000000054</v>
      </c>
      <c r="H3752" t="s">
        <v>34</v>
      </c>
      <c r="I3752" s="2" t="s">
        <v>8</v>
      </c>
      <c r="J3752">
        <v>10000111</v>
      </c>
      <c r="K3752" t="s">
        <v>35</v>
      </c>
      <c r="M3752" s="3"/>
    </row>
    <row r="3753" spans="2:13" x14ac:dyDescent="0.2">
      <c r="B3753" s="1">
        <v>42958</v>
      </c>
      <c r="C3753">
        <v>25.1</v>
      </c>
      <c r="D3753" t="str">
        <f>_xlfn.TEXTJOIN($F$4,FALSE,源数据[[#This Row],[字段01]:[字段10]])</f>
        <v>江苏-苏州市-1000000054-荣聚本商贸公司-茶饮-10000111-茉莉花茶3---</v>
      </c>
      <c r="E3753" t="s">
        <v>20</v>
      </c>
      <c r="F3753" t="s">
        <v>27</v>
      </c>
      <c r="G3753">
        <v>1000000054</v>
      </c>
      <c r="H3753" t="s">
        <v>34</v>
      </c>
      <c r="I3753" s="2" t="s">
        <v>8</v>
      </c>
      <c r="J3753">
        <v>10000111</v>
      </c>
      <c r="K3753" t="s">
        <v>35</v>
      </c>
      <c r="M3753" s="3"/>
    </row>
    <row r="3754" spans="2:13" x14ac:dyDescent="0.2">
      <c r="B3754" s="1">
        <v>42958</v>
      </c>
      <c r="C3754">
        <v>34.799999999999997</v>
      </c>
      <c r="D3754" t="str">
        <f>_xlfn.TEXTJOIN($F$4,FALSE,源数据[[#This Row],[字段01]:[字段10]])</f>
        <v>江苏-苏州市-1000000054-荣聚本商贸公司-茶饮-10000131-柠檬茶3---</v>
      </c>
      <c r="E3754" t="s">
        <v>20</v>
      </c>
      <c r="F3754" t="s">
        <v>27</v>
      </c>
      <c r="G3754">
        <v>1000000054</v>
      </c>
      <c r="H3754" t="s">
        <v>34</v>
      </c>
      <c r="I3754" s="2" t="s">
        <v>8</v>
      </c>
      <c r="J3754">
        <v>10000131</v>
      </c>
      <c r="K3754" t="s">
        <v>36</v>
      </c>
      <c r="M3754" s="3"/>
    </row>
    <row r="3755" spans="2:13" x14ac:dyDescent="0.2">
      <c r="B3755" s="1">
        <v>42958</v>
      </c>
      <c r="C3755">
        <v>11</v>
      </c>
      <c r="D3755" t="str">
        <f>_xlfn.TEXTJOIN($F$4,FALSE,源数据[[#This Row],[字段01]:[字段10]])</f>
        <v>江苏-苏州市-1000000054-荣聚本商贸公司-茶饮-10000131-柠檬茶3---</v>
      </c>
      <c r="E3755" t="s">
        <v>20</v>
      </c>
      <c r="F3755" t="s">
        <v>27</v>
      </c>
      <c r="G3755">
        <v>1000000054</v>
      </c>
      <c r="H3755" t="s">
        <v>34</v>
      </c>
      <c r="I3755" s="2" t="s">
        <v>8</v>
      </c>
      <c r="J3755">
        <v>10000131</v>
      </c>
      <c r="K3755" t="s">
        <v>36</v>
      </c>
      <c r="M3755" s="3"/>
    </row>
    <row r="3756" spans="2:13" x14ac:dyDescent="0.2">
      <c r="B3756" s="1">
        <v>42958</v>
      </c>
      <c r="C3756">
        <v>0</v>
      </c>
      <c r="D3756" t="str">
        <f>_xlfn.TEXTJOIN($F$4,FALSE,源数据[[#This Row],[字段01]:[字段10]])</f>
        <v>江苏-苏州市-1000000054-荣聚本商贸公司-汽水-50000113-百香果味汽水18---</v>
      </c>
      <c r="E3756" t="s">
        <v>20</v>
      </c>
      <c r="F3756" t="s">
        <v>27</v>
      </c>
      <c r="G3756">
        <v>1000000054</v>
      </c>
      <c r="H3756" t="s">
        <v>34</v>
      </c>
      <c r="I3756" s="2" t="s">
        <v>80</v>
      </c>
      <c r="J3756">
        <v>50000113</v>
      </c>
      <c r="K3756" t="s">
        <v>79</v>
      </c>
      <c r="M3756" s="3"/>
    </row>
    <row r="3757" spans="2:13" x14ac:dyDescent="0.2">
      <c r="B3757" s="1">
        <v>42958</v>
      </c>
      <c r="C3757">
        <v>29.3</v>
      </c>
      <c r="D3757" t="str">
        <f>_xlfn.TEXTJOIN($F$4,FALSE,源数据[[#This Row],[字段01]:[字段10]])</f>
        <v>江苏-徐州市-1000000031-顺满进商贸公司-茶饮-10000061-冰绿茶18---</v>
      </c>
      <c r="E3757" t="s">
        <v>20</v>
      </c>
      <c r="F3757" t="s">
        <v>31</v>
      </c>
      <c r="G3757">
        <v>1000000031</v>
      </c>
      <c r="H3757" t="s">
        <v>30</v>
      </c>
      <c r="I3757" s="2" t="s">
        <v>8</v>
      </c>
      <c r="J3757">
        <v>10000061</v>
      </c>
      <c r="K3757" t="s">
        <v>26</v>
      </c>
      <c r="M3757" s="3"/>
    </row>
    <row r="3758" spans="2:13" x14ac:dyDescent="0.2">
      <c r="B3758" s="1">
        <v>42958</v>
      </c>
      <c r="C3758">
        <v>11.7</v>
      </c>
      <c r="D3758" t="str">
        <f>_xlfn.TEXTJOIN($F$4,FALSE,源数据[[#This Row],[字段01]:[字段10]])</f>
        <v>江苏-徐州市-1000000031-顺满进商贸公司-茶饮-20000099-拿铁奶茶2---</v>
      </c>
      <c r="E3758" t="s">
        <v>20</v>
      </c>
      <c r="F3758" t="s">
        <v>31</v>
      </c>
      <c r="G3758">
        <v>1000000031</v>
      </c>
      <c r="H3758" t="s">
        <v>30</v>
      </c>
      <c r="I3758" s="2" t="s">
        <v>8</v>
      </c>
      <c r="J3758">
        <v>20000099</v>
      </c>
      <c r="K3758" t="s">
        <v>18</v>
      </c>
      <c r="M3758" s="3"/>
    </row>
    <row r="3759" spans="2:13" x14ac:dyDescent="0.2">
      <c r="B3759" s="1">
        <v>42958</v>
      </c>
      <c r="C3759">
        <v>13</v>
      </c>
      <c r="D3759" t="str">
        <f>_xlfn.TEXTJOIN($F$4,FALSE,源数据[[#This Row],[字段01]:[字段10]])</f>
        <v>江苏-徐州市-1000000031-顺满进商贸公司-汽水-50000113-百香果味汽水18---</v>
      </c>
      <c r="E3759" t="s">
        <v>20</v>
      </c>
      <c r="F3759" t="s">
        <v>31</v>
      </c>
      <c r="G3759">
        <v>1000000031</v>
      </c>
      <c r="H3759" t="s">
        <v>30</v>
      </c>
      <c r="I3759" s="2" t="s">
        <v>80</v>
      </c>
      <c r="J3759">
        <v>50000113</v>
      </c>
      <c r="K3759" t="s">
        <v>79</v>
      </c>
      <c r="M3759" s="3"/>
    </row>
    <row r="3760" spans="2:13" x14ac:dyDescent="0.2">
      <c r="B3760" s="1">
        <v>42958</v>
      </c>
      <c r="C3760">
        <v>4.4000000000000004</v>
      </c>
      <c r="D3760" t="str">
        <f>_xlfn.TEXTJOIN($F$4,FALSE,源数据[[#This Row],[字段01]:[字段10]])</f>
        <v>江苏-盐城市-1000002872-亚成美商贸公司-茶饮-10000136-柠檬茶8---</v>
      </c>
      <c r="E3760" t="s">
        <v>20</v>
      </c>
      <c r="F3760" t="s">
        <v>19</v>
      </c>
      <c r="G3760">
        <v>1000002872</v>
      </c>
      <c r="H3760" t="s">
        <v>17</v>
      </c>
      <c r="I3760" s="2" t="s">
        <v>8</v>
      </c>
      <c r="J3760">
        <v>10000136</v>
      </c>
      <c r="K3760" t="s">
        <v>38</v>
      </c>
      <c r="M3760" s="3"/>
    </row>
    <row r="3761" spans="2:13" x14ac:dyDescent="0.2">
      <c r="B3761" s="1">
        <v>42959</v>
      </c>
      <c r="C3761">
        <v>2.4</v>
      </c>
      <c r="D3761" t="str">
        <f>_xlfn.TEXTJOIN($F$4,FALSE,源数据[[#This Row],[字段01]:[字段10]])</f>
        <v>安徽-马鞍山市-1000003498-奔奔食品销售有限公司-茶饮-10000064-铁观音茶1---</v>
      </c>
      <c r="E3761" t="s">
        <v>41</v>
      </c>
      <c r="F3761" t="s">
        <v>78</v>
      </c>
      <c r="G3761">
        <v>1000003498</v>
      </c>
      <c r="H3761" t="s">
        <v>77</v>
      </c>
      <c r="I3761" s="2" t="s">
        <v>8</v>
      </c>
      <c r="J3761">
        <v>10000064</v>
      </c>
      <c r="K3761" t="s">
        <v>51</v>
      </c>
      <c r="M3761" s="3"/>
    </row>
    <row r="3762" spans="2:13" x14ac:dyDescent="0.2">
      <c r="B3762" s="1">
        <v>42959</v>
      </c>
      <c r="C3762">
        <v>2.8</v>
      </c>
      <c r="D3762" t="str">
        <f>_xlfn.TEXTJOIN($F$4,FALSE,源数据[[#This Row],[字段01]:[字段10]])</f>
        <v>安徽-马鞍山市-1000003498-奔奔食品销售有限公司-茶饮-10000131-柠檬茶3---</v>
      </c>
      <c r="E3762" t="s">
        <v>41</v>
      </c>
      <c r="F3762" t="s">
        <v>78</v>
      </c>
      <c r="G3762">
        <v>1000003498</v>
      </c>
      <c r="H3762" t="s">
        <v>77</v>
      </c>
      <c r="I3762" s="2" t="s">
        <v>8</v>
      </c>
      <c r="J3762">
        <v>10000131</v>
      </c>
      <c r="K3762" t="s">
        <v>36</v>
      </c>
      <c r="M3762" s="3"/>
    </row>
    <row r="3763" spans="2:13" x14ac:dyDescent="0.2">
      <c r="B3763" s="1">
        <v>42959</v>
      </c>
      <c r="C3763">
        <v>7.1</v>
      </c>
      <c r="D3763" t="str">
        <f>_xlfn.TEXTJOIN($F$4,FALSE,源数据[[#This Row],[字段01]:[字段10]])</f>
        <v>安徽-马鞍山市-1000003498-奔奔食品销售有限公司-茶饮-20000099-拿铁奶茶2---</v>
      </c>
      <c r="E3763" t="s">
        <v>41</v>
      </c>
      <c r="F3763" t="s">
        <v>78</v>
      </c>
      <c r="G3763">
        <v>1000003498</v>
      </c>
      <c r="H3763" t="s">
        <v>77</v>
      </c>
      <c r="I3763" s="2" t="s">
        <v>8</v>
      </c>
      <c r="J3763">
        <v>20000099</v>
      </c>
      <c r="K3763" t="s">
        <v>18</v>
      </c>
      <c r="M3763" s="3"/>
    </row>
    <row r="3764" spans="2:13" x14ac:dyDescent="0.2">
      <c r="B3764" s="1">
        <v>42959</v>
      </c>
      <c r="C3764">
        <v>5</v>
      </c>
      <c r="D3764" t="str">
        <f>_xlfn.TEXTJOIN($F$4,FALSE,源数据[[#This Row],[字段01]:[字段10]])</f>
        <v>河南-洛阳市区-1000001915-华宏仁商贸公司-茶饮-10000131-柠檬茶3---</v>
      </c>
      <c r="E3764" t="s">
        <v>16</v>
      </c>
      <c r="F3764" t="s">
        <v>15</v>
      </c>
      <c r="G3764">
        <v>1000001915</v>
      </c>
      <c r="H3764" t="s">
        <v>13</v>
      </c>
      <c r="I3764" s="2" t="s">
        <v>8</v>
      </c>
      <c r="J3764">
        <v>10000131</v>
      </c>
      <c r="K3764" t="s">
        <v>36</v>
      </c>
      <c r="M3764" s="3"/>
    </row>
    <row r="3765" spans="2:13" x14ac:dyDescent="0.2">
      <c r="B3765" s="1">
        <v>42959</v>
      </c>
      <c r="C3765">
        <v>45.8</v>
      </c>
      <c r="D3765" t="str">
        <f>_xlfn.TEXTJOIN($F$4,FALSE,源数据[[#This Row],[字段01]:[字段10]])</f>
        <v>河南-洛阳市区-1000001915-华宏仁商贸公司-果汁-40000080-芒果汁6---</v>
      </c>
      <c r="E3765" t="s">
        <v>16</v>
      </c>
      <c r="F3765" t="s">
        <v>15</v>
      </c>
      <c r="G3765">
        <v>1000001915</v>
      </c>
      <c r="H3765" t="s">
        <v>13</v>
      </c>
      <c r="I3765" s="2" t="s">
        <v>24</v>
      </c>
      <c r="J3765">
        <v>40000080</v>
      </c>
      <c r="K3765" t="s">
        <v>65</v>
      </c>
      <c r="M3765" s="3"/>
    </row>
    <row r="3766" spans="2:13" x14ac:dyDescent="0.2">
      <c r="B3766" s="1">
        <v>42959</v>
      </c>
      <c r="C3766">
        <v>49.9</v>
      </c>
      <c r="D3766" t="str">
        <f>_xlfn.TEXTJOIN($F$4,FALSE,源数据[[#This Row],[字段01]:[字段10]])</f>
        <v>河南-洛阳市区-1000001915-华宏仁商贸公司-果汁-40000080-芒果汁6---</v>
      </c>
      <c r="E3766" t="s">
        <v>16</v>
      </c>
      <c r="F3766" t="s">
        <v>15</v>
      </c>
      <c r="G3766">
        <v>1000001915</v>
      </c>
      <c r="H3766" t="s">
        <v>13</v>
      </c>
      <c r="I3766" s="2" t="s">
        <v>24</v>
      </c>
      <c r="J3766">
        <v>40000080</v>
      </c>
      <c r="K3766" t="s">
        <v>65</v>
      </c>
      <c r="M3766" s="3"/>
    </row>
    <row r="3767" spans="2:13" x14ac:dyDescent="0.2">
      <c r="B3767" s="1">
        <v>42959</v>
      </c>
      <c r="C3767">
        <v>37.5</v>
      </c>
      <c r="D3767" t="str">
        <f>_xlfn.TEXTJOIN($F$4,FALSE,源数据[[#This Row],[字段01]:[字段10]])</f>
        <v>河南-洛阳市区-1000001915-华宏仁商贸公司-果汁-40000080-芒果汁6---</v>
      </c>
      <c r="E3767" t="s">
        <v>16</v>
      </c>
      <c r="F3767" t="s">
        <v>15</v>
      </c>
      <c r="G3767">
        <v>1000001915</v>
      </c>
      <c r="H3767" t="s">
        <v>13</v>
      </c>
      <c r="I3767" s="2" t="s">
        <v>24</v>
      </c>
      <c r="J3767">
        <v>40000080</v>
      </c>
      <c r="K3767" t="s">
        <v>65</v>
      </c>
      <c r="M3767" s="3"/>
    </row>
    <row r="3768" spans="2:13" x14ac:dyDescent="0.2">
      <c r="B3768" s="1">
        <v>42959</v>
      </c>
      <c r="C3768">
        <v>19.3</v>
      </c>
      <c r="D3768" t="str">
        <f>_xlfn.TEXTJOIN($F$4,FALSE,源数据[[#This Row],[字段01]:[字段10]])</f>
        <v>湖南-郴州市-1000002981-祥顺源商贸公司-茶饮-10000211-茉莉绿茶11---</v>
      </c>
      <c r="E3768" t="s">
        <v>3</v>
      </c>
      <c r="F3768" t="s">
        <v>10</v>
      </c>
      <c r="G3768">
        <v>1000002981</v>
      </c>
      <c r="H3768" t="s">
        <v>60</v>
      </c>
      <c r="I3768" s="2" t="s">
        <v>8</v>
      </c>
      <c r="J3768">
        <v>10000211</v>
      </c>
      <c r="K3768" t="s">
        <v>6</v>
      </c>
      <c r="M3768" s="3"/>
    </row>
    <row r="3769" spans="2:13" x14ac:dyDescent="0.2">
      <c r="B3769" s="1">
        <v>42959</v>
      </c>
      <c r="C3769">
        <v>7</v>
      </c>
      <c r="D3769" t="str">
        <f>_xlfn.TEXTJOIN($F$4,FALSE,源数据[[#This Row],[字段01]:[字段10]])</f>
        <v>湖南-郴州市-1000002986-仁进裕商贸公司-茶饮-10000131-柠檬茶3---</v>
      </c>
      <c r="E3769" t="s">
        <v>3</v>
      </c>
      <c r="F3769" t="s">
        <v>10</v>
      </c>
      <c r="G3769">
        <v>1000002986</v>
      </c>
      <c r="H3769" t="s">
        <v>9</v>
      </c>
      <c r="I3769" s="2" t="s">
        <v>8</v>
      </c>
      <c r="J3769">
        <v>10000131</v>
      </c>
      <c r="K3769" t="s">
        <v>36</v>
      </c>
      <c r="M3769" s="3"/>
    </row>
    <row r="3770" spans="2:13" x14ac:dyDescent="0.2">
      <c r="B3770" s="1">
        <v>42959</v>
      </c>
      <c r="C3770">
        <v>33.9</v>
      </c>
      <c r="D3770" t="str">
        <f>_xlfn.TEXTJOIN($F$4,FALSE,源数据[[#This Row],[字段01]:[字段10]])</f>
        <v>湖南-株洲市-1000000072-正吉复商贸公司-茶饮-10000211-茉莉绿茶11---</v>
      </c>
      <c r="E3770" t="s">
        <v>3</v>
      </c>
      <c r="F3770" t="s">
        <v>7</v>
      </c>
      <c r="G3770">
        <v>1000000072</v>
      </c>
      <c r="H3770" t="s">
        <v>5</v>
      </c>
      <c r="I3770" s="2" t="s">
        <v>8</v>
      </c>
      <c r="J3770">
        <v>10000211</v>
      </c>
      <c r="K3770" t="s">
        <v>6</v>
      </c>
      <c r="M3770" s="3"/>
    </row>
    <row r="3771" spans="2:13" x14ac:dyDescent="0.2">
      <c r="B3771" s="1">
        <v>42959</v>
      </c>
      <c r="C3771">
        <v>38.5</v>
      </c>
      <c r="D3771" t="str">
        <f>_xlfn.TEXTJOIN($F$4,FALSE,源数据[[#This Row],[字段01]:[字段10]])</f>
        <v>江苏-苏州市-1000000054-荣聚本商贸公司-果汁-40000085-红石榴汁1---</v>
      </c>
      <c r="E3771" t="s">
        <v>20</v>
      </c>
      <c r="F3771" t="s">
        <v>27</v>
      </c>
      <c r="G3771">
        <v>1000000054</v>
      </c>
      <c r="H3771" t="s">
        <v>34</v>
      </c>
      <c r="I3771" s="2" t="s">
        <v>24</v>
      </c>
      <c r="J3771">
        <v>40000085</v>
      </c>
      <c r="K3771" t="s">
        <v>22</v>
      </c>
      <c r="M3771" s="3"/>
    </row>
    <row r="3772" spans="2:13" x14ac:dyDescent="0.2">
      <c r="B3772" s="1">
        <v>42959</v>
      </c>
      <c r="C3772">
        <v>22.5</v>
      </c>
      <c r="D3772" t="str">
        <f>_xlfn.TEXTJOIN($F$4,FALSE,源数据[[#This Row],[字段01]:[字段10]])</f>
        <v>江苏-苏州市-1000000054-荣聚本商贸公司-果汁-40000085-红石榴汁1---</v>
      </c>
      <c r="E3772" t="s">
        <v>20</v>
      </c>
      <c r="F3772" t="s">
        <v>27</v>
      </c>
      <c r="G3772">
        <v>1000000054</v>
      </c>
      <c r="H3772" t="s">
        <v>34</v>
      </c>
      <c r="I3772" s="2" t="s">
        <v>24</v>
      </c>
      <c r="J3772">
        <v>40000085</v>
      </c>
      <c r="K3772" t="s">
        <v>22</v>
      </c>
      <c r="M3772" s="3"/>
    </row>
    <row r="3773" spans="2:13" x14ac:dyDescent="0.2">
      <c r="B3773" s="1">
        <v>42959</v>
      </c>
      <c r="C3773">
        <v>2.1</v>
      </c>
      <c r="D3773" t="str">
        <f>_xlfn.TEXTJOIN($F$4,FALSE,源数据[[#This Row],[字段01]:[字段10]])</f>
        <v>江苏-苏州市-1000000101-美协旺商贸公司-茶饮-10000061-冰绿茶18---</v>
      </c>
      <c r="E3773" t="s">
        <v>20</v>
      </c>
      <c r="F3773" t="s">
        <v>27</v>
      </c>
      <c r="G3773">
        <v>1000000101</v>
      </c>
      <c r="H3773" t="s">
        <v>37</v>
      </c>
      <c r="I3773" s="2" t="s">
        <v>8</v>
      </c>
      <c r="J3773">
        <v>10000061</v>
      </c>
      <c r="K3773" t="s">
        <v>26</v>
      </c>
      <c r="M3773" s="3"/>
    </row>
    <row r="3774" spans="2:13" x14ac:dyDescent="0.2">
      <c r="B3774" s="1">
        <v>42959</v>
      </c>
      <c r="C3774">
        <v>24.8</v>
      </c>
      <c r="D3774" t="str">
        <f>_xlfn.TEXTJOIN($F$4,FALSE,源数据[[#This Row],[字段01]:[字段10]])</f>
        <v>江苏-苏州市-1000000101-美协旺商贸公司-茶饮-10000182-麦茶3---</v>
      </c>
      <c r="E3774" t="s">
        <v>20</v>
      </c>
      <c r="F3774" t="s">
        <v>27</v>
      </c>
      <c r="G3774">
        <v>1000000101</v>
      </c>
      <c r="H3774" t="s">
        <v>37</v>
      </c>
      <c r="I3774" s="2" t="s">
        <v>8</v>
      </c>
      <c r="J3774">
        <v>10000182</v>
      </c>
      <c r="K3774" t="s">
        <v>29</v>
      </c>
      <c r="M3774" s="3"/>
    </row>
    <row r="3775" spans="2:13" x14ac:dyDescent="0.2">
      <c r="B3775" s="1">
        <v>42960</v>
      </c>
      <c r="C3775">
        <v>2.2000000000000002</v>
      </c>
      <c r="D3775" t="str">
        <f>_xlfn.TEXTJOIN($F$4,FALSE,源数据[[#This Row],[字段01]:[字段10]])</f>
        <v>湖南-郴州市-1000002985-寿贵盛商贸公司-果汁-40000080-芒果汁6---</v>
      </c>
      <c r="E3775" t="s">
        <v>3</v>
      </c>
      <c r="F3775" t="s">
        <v>10</v>
      </c>
      <c r="G3775">
        <v>1000002985</v>
      </c>
      <c r="H3775" t="s">
        <v>45</v>
      </c>
      <c r="I3775" s="2" t="s">
        <v>24</v>
      </c>
      <c r="J3775">
        <v>40000080</v>
      </c>
      <c r="K3775" t="s">
        <v>65</v>
      </c>
      <c r="M3775" s="3"/>
    </row>
    <row r="3776" spans="2:13" x14ac:dyDescent="0.2">
      <c r="B3776" s="1">
        <v>42960</v>
      </c>
      <c r="C3776">
        <v>7</v>
      </c>
      <c r="D3776" t="str">
        <f>_xlfn.TEXTJOIN($F$4,FALSE,源数据[[#This Row],[字段01]:[字段10]])</f>
        <v>江苏-苏州市-1000000054-荣聚本商贸公司-果汁-40000085-红石榴汁1---</v>
      </c>
      <c r="E3776" t="s">
        <v>20</v>
      </c>
      <c r="F3776" t="s">
        <v>27</v>
      </c>
      <c r="G3776">
        <v>1000000054</v>
      </c>
      <c r="H3776" t="s">
        <v>34</v>
      </c>
      <c r="I3776" s="2" t="s">
        <v>24</v>
      </c>
      <c r="J3776">
        <v>40000085</v>
      </c>
      <c r="K3776" t="s">
        <v>22</v>
      </c>
      <c r="M3776" s="3"/>
    </row>
    <row r="3777" spans="2:13" x14ac:dyDescent="0.2">
      <c r="B3777" s="1">
        <v>42960</v>
      </c>
      <c r="C3777">
        <v>3.9</v>
      </c>
      <c r="D3777" t="str">
        <f>_xlfn.TEXTJOIN($F$4,FALSE,源数据[[#This Row],[字段01]:[字段10]])</f>
        <v>江苏-苏州市-1000000054-荣聚本商贸公司-果汁-40000085-红石榴汁1---</v>
      </c>
      <c r="E3777" t="s">
        <v>20</v>
      </c>
      <c r="F3777" t="s">
        <v>27</v>
      </c>
      <c r="G3777">
        <v>1000000054</v>
      </c>
      <c r="H3777" t="s">
        <v>34</v>
      </c>
      <c r="I3777" s="2" t="s">
        <v>24</v>
      </c>
      <c r="J3777">
        <v>40000085</v>
      </c>
      <c r="K3777" t="s">
        <v>22</v>
      </c>
      <c r="M3777" s="3"/>
    </row>
    <row r="3778" spans="2:13" x14ac:dyDescent="0.2">
      <c r="B3778" s="1">
        <v>42960</v>
      </c>
      <c r="C3778">
        <v>0.3</v>
      </c>
      <c r="D3778" t="str">
        <f>_xlfn.TEXTJOIN($F$4,FALSE,源数据[[#This Row],[字段01]:[字段10]])</f>
        <v>江苏-泰州市-1000003183-安成茂商贸公司-茶饮-20000099-拿铁奶茶2---</v>
      </c>
      <c r="E3778" t="s">
        <v>20</v>
      </c>
      <c r="F3778" t="s">
        <v>23</v>
      </c>
      <c r="G3778">
        <v>1000003183</v>
      </c>
      <c r="H3778" t="s">
        <v>21</v>
      </c>
      <c r="I3778" s="2" t="s">
        <v>8</v>
      </c>
      <c r="J3778">
        <v>20000099</v>
      </c>
      <c r="K3778" t="s">
        <v>18</v>
      </c>
      <c r="M3778" s="3"/>
    </row>
    <row r="3779" spans="2:13" x14ac:dyDescent="0.2">
      <c r="B3779" s="1">
        <v>42961</v>
      </c>
      <c r="C3779">
        <v>36.700000000000003</v>
      </c>
      <c r="D3779" t="str">
        <f>_xlfn.TEXTJOIN($F$4,FALSE,源数据[[#This Row],[字段01]:[字段10]])</f>
        <v>湖南-益阳市-1000001699-巨生如商贸公司-茶饮-10000211-茉莉绿茶11---</v>
      </c>
      <c r="E3779" t="s">
        <v>3</v>
      </c>
      <c r="F3779" t="s">
        <v>70</v>
      </c>
      <c r="G3779">
        <v>1000001699</v>
      </c>
      <c r="H3779" t="s">
        <v>69</v>
      </c>
      <c r="I3779" s="2" t="s">
        <v>8</v>
      </c>
      <c r="J3779">
        <v>10000211</v>
      </c>
      <c r="K3779" t="s">
        <v>6</v>
      </c>
      <c r="M3779" s="3"/>
    </row>
    <row r="3780" spans="2:13" x14ac:dyDescent="0.2">
      <c r="B3780" s="1">
        <v>42961</v>
      </c>
      <c r="C3780">
        <v>4.5</v>
      </c>
      <c r="D3780" t="str">
        <f>_xlfn.TEXTJOIN($F$4,FALSE,源数据[[#This Row],[字段01]:[字段10]])</f>
        <v>湖南-张家界市-1000000192-正贵荣商贸公司-果汁-40000080-芒果汁6---</v>
      </c>
      <c r="E3780" t="s">
        <v>3</v>
      </c>
      <c r="F3780" t="s">
        <v>57</v>
      </c>
      <c r="G3780">
        <v>1000000192</v>
      </c>
      <c r="H3780" t="s">
        <v>56</v>
      </c>
      <c r="I3780" s="2" t="s">
        <v>24</v>
      </c>
      <c r="J3780">
        <v>40000080</v>
      </c>
      <c r="K3780" t="s">
        <v>65</v>
      </c>
      <c r="M3780" s="3"/>
    </row>
    <row r="3781" spans="2:13" x14ac:dyDescent="0.2">
      <c r="B3781" s="1">
        <v>42961</v>
      </c>
      <c r="C3781">
        <v>21</v>
      </c>
      <c r="D3781" t="str">
        <f>_xlfn.TEXTJOIN($F$4,FALSE,源数据[[#This Row],[字段01]:[字段10]])</f>
        <v>江苏-南通市-1000000129-盛昌全商贸公司-汽水-50000113-百香果味汽水18---</v>
      </c>
      <c r="E3781" t="s">
        <v>20</v>
      </c>
      <c r="F3781" t="s">
        <v>67</v>
      </c>
      <c r="G3781">
        <v>1000000129</v>
      </c>
      <c r="H3781" t="s">
        <v>68</v>
      </c>
      <c r="I3781" s="2" t="s">
        <v>80</v>
      </c>
      <c r="J3781">
        <v>50000113</v>
      </c>
      <c r="K3781" t="s">
        <v>79</v>
      </c>
      <c r="M3781" s="3"/>
    </row>
    <row r="3782" spans="2:13" x14ac:dyDescent="0.2">
      <c r="B3782" s="1">
        <v>42961</v>
      </c>
      <c r="C3782">
        <v>17.7</v>
      </c>
      <c r="D3782" t="str">
        <f>_xlfn.TEXTJOIN($F$4,FALSE,源数据[[#This Row],[字段01]:[字段10]])</f>
        <v>江苏-苏州市-1000000054-荣聚本商贸公司-果汁-40000085-红石榴汁1---</v>
      </c>
      <c r="E3782" t="s">
        <v>20</v>
      </c>
      <c r="F3782" t="s">
        <v>27</v>
      </c>
      <c r="G3782">
        <v>1000000054</v>
      </c>
      <c r="H3782" t="s">
        <v>34</v>
      </c>
      <c r="I3782" s="2" t="s">
        <v>24</v>
      </c>
      <c r="J3782">
        <v>40000085</v>
      </c>
      <c r="K3782" t="s">
        <v>22</v>
      </c>
      <c r="M3782" s="3"/>
    </row>
    <row r="3783" spans="2:13" x14ac:dyDescent="0.2">
      <c r="B3783" s="1">
        <v>42961</v>
      </c>
      <c r="C3783">
        <v>10</v>
      </c>
      <c r="D3783" t="str">
        <f>_xlfn.TEXTJOIN($F$4,FALSE,源数据[[#This Row],[字段01]:[字段10]])</f>
        <v>江苏-苏州市-1000000054-荣聚本商贸公司-果汁-40000085-红石榴汁1---</v>
      </c>
      <c r="E3783" t="s">
        <v>20</v>
      </c>
      <c r="F3783" t="s">
        <v>27</v>
      </c>
      <c r="G3783">
        <v>1000000054</v>
      </c>
      <c r="H3783" t="s">
        <v>34</v>
      </c>
      <c r="I3783" s="2" t="s">
        <v>24</v>
      </c>
      <c r="J3783">
        <v>40000085</v>
      </c>
      <c r="K3783" t="s">
        <v>22</v>
      </c>
      <c r="M3783" s="3"/>
    </row>
    <row r="3784" spans="2:13" x14ac:dyDescent="0.2">
      <c r="B3784" s="1">
        <v>42962</v>
      </c>
      <c r="C3784">
        <v>45.2</v>
      </c>
      <c r="D3784" t="str">
        <f>_xlfn.TEXTJOIN($F$4,FALSE,源数据[[#This Row],[字段01]:[字段10]])</f>
        <v>安徽-合肥市-1000000931-百安欣商贸公司-茶饮-10000131-柠檬茶3---</v>
      </c>
      <c r="E3784" t="s">
        <v>41</v>
      </c>
      <c r="F3784" t="s">
        <v>40</v>
      </c>
      <c r="G3784">
        <v>1000000931</v>
      </c>
      <c r="H3784" t="s">
        <v>39</v>
      </c>
      <c r="I3784" s="2" t="s">
        <v>8</v>
      </c>
      <c r="J3784">
        <v>10000131</v>
      </c>
      <c r="K3784" t="s">
        <v>36</v>
      </c>
      <c r="M3784" s="3"/>
    </row>
    <row r="3785" spans="2:13" x14ac:dyDescent="0.2">
      <c r="B3785" s="1">
        <v>42962</v>
      </c>
      <c r="C3785">
        <v>16.3</v>
      </c>
      <c r="D3785" t="str">
        <f>_xlfn.TEXTJOIN($F$4,FALSE,源数据[[#This Row],[字段01]:[字段10]])</f>
        <v>安徽-合肥市-1000001014-义浩安商贸公司-茶饮-10000078-铁观音茶15---</v>
      </c>
      <c r="E3785" t="s">
        <v>41</v>
      </c>
      <c r="F3785" t="s">
        <v>40</v>
      </c>
      <c r="G3785">
        <v>1000001014</v>
      </c>
      <c r="H3785" t="s">
        <v>42</v>
      </c>
      <c r="I3785" s="2" t="s">
        <v>8</v>
      </c>
      <c r="J3785">
        <v>10000078</v>
      </c>
      <c r="K3785" t="s">
        <v>28</v>
      </c>
      <c r="M3785" s="3"/>
    </row>
    <row r="3786" spans="2:13" x14ac:dyDescent="0.2">
      <c r="B3786" s="1">
        <v>42962</v>
      </c>
      <c r="C3786">
        <v>45.7</v>
      </c>
      <c r="D3786" t="str">
        <f>_xlfn.TEXTJOIN($F$4,FALSE,源数据[[#This Row],[字段01]:[字段10]])</f>
        <v>安徽-合肥市-1000001014-义浩安商贸公司-茶饮-10000131-柠檬茶3---</v>
      </c>
      <c r="E3786" t="s">
        <v>41</v>
      </c>
      <c r="F3786" t="s">
        <v>40</v>
      </c>
      <c r="G3786">
        <v>1000001014</v>
      </c>
      <c r="H3786" t="s">
        <v>42</v>
      </c>
      <c r="I3786" s="2" t="s">
        <v>8</v>
      </c>
      <c r="J3786">
        <v>10000131</v>
      </c>
      <c r="K3786" t="s">
        <v>36</v>
      </c>
      <c r="M3786" s="3"/>
    </row>
    <row r="3787" spans="2:13" x14ac:dyDescent="0.2">
      <c r="B3787" s="1">
        <v>42962</v>
      </c>
      <c r="C3787">
        <v>33.799999999999997</v>
      </c>
      <c r="D3787" t="str">
        <f>_xlfn.TEXTJOIN($F$4,FALSE,源数据[[#This Row],[字段01]:[字段10]])</f>
        <v>安徽-合肥市-1000001014-义浩安商贸公司-茶饮-10000131-柠檬茶3---</v>
      </c>
      <c r="E3787" t="s">
        <v>41</v>
      </c>
      <c r="F3787" t="s">
        <v>40</v>
      </c>
      <c r="G3787">
        <v>1000001014</v>
      </c>
      <c r="H3787" t="s">
        <v>42</v>
      </c>
      <c r="I3787" s="2" t="s">
        <v>8</v>
      </c>
      <c r="J3787">
        <v>10000131</v>
      </c>
      <c r="K3787" t="s">
        <v>36</v>
      </c>
      <c r="M3787" s="3"/>
    </row>
    <row r="3788" spans="2:13" x14ac:dyDescent="0.2">
      <c r="B3788" s="1">
        <v>42962</v>
      </c>
      <c r="C3788">
        <v>4.3</v>
      </c>
      <c r="D3788" t="str">
        <f>_xlfn.TEXTJOIN($F$4,FALSE,源数据[[#This Row],[字段01]:[字段10]])</f>
        <v>安徽-合肥市-1000001014-义浩安商贸公司-茶饮-10000182-麦茶3---</v>
      </c>
      <c r="E3788" t="s">
        <v>41</v>
      </c>
      <c r="F3788" t="s">
        <v>40</v>
      </c>
      <c r="G3788">
        <v>1000001014</v>
      </c>
      <c r="H3788" t="s">
        <v>42</v>
      </c>
      <c r="I3788" s="2" t="s">
        <v>8</v>
      </c>
      <c r="J3788">
        <v>10000182</v>
      </c>
      <c r="K3788" t="s">
        <v>29</v>
      </c>
      <c r="M3788" s="3"/>
    </row>
    <row r="3789" spans="2:13" x14ac:dyDescent="0.2">
      <c r="B3789" s="1">
        <v>42962</v>
      </c>
      <c r="C3789">
        <v>23</v>
      </c>
      <c r="D3789" t="str">
        <f>_xlfn.TEXTJOIN($F$4,FALSE,源数据[[#This Row],[字段01]:[字段10]])</f>
        <v>安徽-合肥市-1000001014-义浩安商贸公司-茶饮-20000099-拿铁奶茶2---</v>
      </c>
      <c r="E3789" t="s">
        <v>41</v>
      </c>
      <c r="F3789" t="s">
        <v>40</v>
      </c>
      <c r="G3789">
        <v>1000001014</v>
      </c>
      <c r="H3789" t="s">
        <v>42</v>
      </c>
      <c r="I3789" s="2" t="s">
        <v>8</v>
      </c>
      <c r="J3789">
        <v>20000099</v>
      </c>
      <c r="K3789" t="s">
        <v>18</v>
      </c>
      <c r="M3789" s="3"/>
    </row>
    <row r="3790" spans="2:13" x14ac:dyDescent="0.2">
      <c r="B3790" s="1">
        <v>42962</v>
      </c>
      <c r="C3790">
        <v>15.5</v>
      </c>
      <c r="D3790" t="str">
        <f>_xlfn.TEXTJOIN($F$4,FALSE,源数据[[#This Row],[字段01]:[字段10]])</f>
        <v>安徽-芜湖市-1000003187-如中寿商贸公司-茶饮-10000111-茉莉花茶3---</v>
      </c>
      <c r="E3790" t="s">
        <v>41</v>
      </c>
      <c r="F3790" t="s">
        <v>76</v>
      </c>
      <c r="G3790">
        <v>1000003187</v>
      </c>
      <c r="H3790" t="s">
        <v>75</v>
      </c>
      <c r="I3790" s="2" t="s">
        <v>8</v>
      </c>
      <c r="J3790">
        <v>10000111</v>
      </c>
      <c r="K3790" t="s">
        <v>35</v>
      </c>
      <c r="M3790" s="3"/>
    </row>
    <row r="3791" spans="2:13" x14ac:dyDescent="0.2">
      <c r="B3791" s="1">
        <v>42962</v>
      </c>
      <c r="C3791">
        <v>40.4</v>
      </c>
      <c r="D3791" t="str">
        <f>_xlfn.TEXTJOIN($F$4,FALSE,源数据[[#This Row],[字段01]:[字段10]])</f>
        <v>安徽-芜湖市-1000003187-如中寿商贸公司-茶饮-10000211-茉莉绿茶11---</v>
      </c>
      <c r="E3791" t="s">
        <v>41</v>
      </c>
      <c r="F3791" t="s">
        <v>76</v>
      </c>
      <c r="G3791">
        <v>1000003187</v>
      </c>
      <c r="H3791" t="s">
        <v>75</v>
      </c>
      <c r="I3791" s="2" t="s">
        <v>8</v>
      </c>
      <c r="J3791">
        <v>10000211</v>
      </c>
      <c r="K3791" t="s">
        <v>6</v>
      </c>
      <c r="M3791" s="3"/>
    </row>
    <row r="3792" spans="2:13" x14ac:dyDescent="0.2">
      <c r="B3792" s="1">
        <v>42962</v>
      </c>
      <c r="C3792">
        <v>62.2</v>
      </c>
      <c r="D3792" t="str">
        <f>_xlfn.TEXTJOIN($F$4,FALSE,源数据[[#This Row],[字段01]:[字段10]])</f>
        <v>河南-洛阳市区-1000001915-华宏仁商贸公司-茶饮-10000172-红茶16---</v>
      </c>
      <c r="E3792" t="s">
        <v>16</v>
      </c>
      <c r="F3792" t="s">
        <v>15</v>
      </c>
      <c r="G3792">
        <v>1000001915</v>
      </c>
      <c r="H3792" t="s">
        <v>13</v>
      </c>
      <c r="I3792" s="2" t="s">
        <v>8</v>
      </c>
      <c r="J3792">
        <v>10000172</v>
      </c>
      <c r="K3792" t="s">
        <v>14</v>
      </c>
      <c r="M3792" s="3"/>
    </row>
    <row r="3793" spans="2:13" x14ac:dyDescent="0.2">
      <c r="B3793" s="1">
        <v>42962</v>
      </c>
      <c r="C3793">
        <v>10.4</v>
      </c>
      <c r="D3793" t="str">
        <f>_xlfn.TEXTJOIN($F$4,FALSE,源数据[[#This Row],[字段01]:[字段10]])</f>
        <v>湖南-郴州市-1000002986-仁进裕商贸公司-茶饮-10000211-茉莉绿茶11---</v>
      </c>
      <c r="E3793" t="s">
        <v>3</v>
      </c>
      <c r="F3793" t="s">
        <v>10</v>
      </c>
      <c r="G3793">
        <v>1000002986</v>
      </c>
      <c r="H3793" t="s">
        <v>9</v>
      </c>
      <c r="I3793" s="2" t="s">
        <v>8</v>
      </c>
      <c r="J3793">
        <v>10000211</v>
      </c>
      <c r="K3793" t="s">
        <v>6</v>
      </c>
      <c r="M3793" s="3"/>
    </row>
    <row r="3794" spans="2:13" x14ac:dyDescent="0.2">
      <c r="B3794" s="1">
        <v>42962</v>
      </c>
      <c r="C3794">
        <v>63.1</v>
      </c>
      <c r="D3794" t="str">
        <f>_xlfn.TEXTJOIN($F$4,FALSE,源数据[[#This Row],[字段01]:[字段10]])</f>
        <v>湖南-邵阳市-1000001502-裕协康商贸公司-茶饮-10000211-茉莉绿茶11---</v>
      </c>
      <c r="E3794" t="s">
        <v>3</v>
      </c>
      <c r="F3794" t="s">
        <v>55</v>
      </c>
      <c r="G3794">
        <v>1000001502</v>
      </c>
      <c r="H3794" t="s">
        <v>54</v>
      </c>
      <c r="I3794" s="2" t="s">
        <v>8</v>
      </c>
      <c r="J3794">
        <v>10000211</v>
      </c>
      <c r="K3794" t="s">
        <v>6</v>
      </c>
      <c r="M3794" s="3"/>
    </row>
    <row r="3795" spans="2:13" x14ac:dyDescent="0.2">
      <c r="B3795" s="1">
        <v>42962</v>
      </c>
      <c r="C3795">
        <v>11.6</v>
      </c>
      <c r="D3795" t="str">
        <f>_xlfn.TEXTJOIN($F$4,FALSE,源数据[[#This Row],[字段01]:[字段10]])</f>
        <v>湖南-长沙市-1000001649-圣大广商贸公司-茶饮-10000111-茉莉花茶3---</v>
      </c>
      <c r="E3795" t="s">
        <v>3</v>
      </c>
      <c r="F3795" t="s">
        <v>12</v>
      </c>
      <c r="G3795">
        <v>1000001649</v>
      </c>
      <c r="H3795" t="s">
        <v>11</v>
      </c>
      <c r="I3795" s="2" t="s">
        <v>8</v>
      </c>
      <c r="J3795">
        <v>10000111</v>
      </c>
      <c r="K3795" t="s">
        <v>35</v>
      </c>
      <c r="M3795" s="3"/>
    </row>
    <row r="3796" spans="2:13" x14ac:dyDescent="0.2">
      <c r="B3796" s="1">
        <v>42962</v>
      </c>
      <c r="C3796">
        <v>16.7</v>
      </c>
      <c r="D3796" t="str">
        <f>_xlfn.TEXTJOIN($F$4,FALSE,源数据[[#This Row],[字段01]:[字段10]])</f>
        <v>江苏-常州市-1000001133-厚弘优商贸公司-茶饮-10000111-茉莉花茶3---</v>
      </c>
      <c r="E3796" t="s">
        <v>20</v>
      </c>
      <c r="F3796" t="s">
        <v>44</v>
      </c>
      <c r="G3796">
        <v>1000001133</v>
      </c>
      <c r="H3796" t="s">
        <v>43</v>
      </c>
      <c r="I3796" s="2" t="s">
        <v>8</v>
      </c>
      <c r="J3796">
        <v>10000111</v>
      </c>
      <c r="K3796" t="s">
        <v>35</v>
      </c>
      <c r="M3796" s="3"/>
    </row>
    <row r="3797" spans="2:13" x14ac:dyDescent="0.2">
      <c r="B3797" s="1">
        <v>42962</v>
      </c>
      <c r="C3797">
        <v>4.3</v>
      </c>
      <c r="D3797" t="str">
        <f>_xlfn.TEXTJOIN($F$4,FALSE,源数据[[#This Row],[字段01]:[字段10]])</f>
        <v>江苏-常州市-1000001133-厚弘优商贸公司-茶饮-20000099-拿铁奶茶2---</v>
      </c>
      <c r="E3797" t="s">
        <v>20</v>
      </c>
      <c r="F3797" t="s">
        <v>44</v>
      </c>
      <c r="G3797">
        <v>1000001133</v>
      </c>
      <c r="H3797" t="s">
        <v>43</v>
      </c>
      <c r="I3797" s="2" t="s">
        <v>8</v>
      </c>
      <c r="J3797">
        <v>20000099</v>
      </c>
      <c r="K3797" t="s">
        <v>18</v>
      </c>
      <c r="M3797" s="3"/>
    </row>
    <row r="3798" spans="2:13" x14ac:dyDescent="0.2">
      <c r="B3798" s="1">
        <v>42962</v>
      </c>
      <c r="C3798">
        <v>11.1</v>
      </c>
      <c r="D3798" t="str">
        <f>_xlfn.TEXTJOIN($F$4,FALSE,源数据[[#This Row],[字段01]:[字段10]])</f>
        <v>江苏-常州市-1000001133-厚弘优商贸公司-汽水-50000113-百香果味汽水18---</v>
      </c>
      <c r="E3798" t="s">
        <v>20</v>
      </c>
      <c r="F3798" t="s">
        <v>44</v>
      </c>
      <c r="G3798">
        <v>1000001133</v>
      </c>
      <c r="H3798" t="s">
        <v>43</v>
      </c>
      <c r="I3798" s="2" t="s">
        <v>80</v>
      </c>
      <c r="J3798">
        <v>50000113</v>
      </c>
      <c r="K3798" t="s">
        <v>79</v>
      </c>
      <c r="M3798" s="3"/>
    </row>
    <row r="3799" spans="2:13" x14ac:dyDescent="0.2">
      <c r="B3799" s="1">
        <v>42962</v>
      </c>
      <c r="C3799">
        <v>64.3</v>
      </c>
      <c r="D3799" t="str">
        <f>_xlfn.TEXTJOIN($F$4,FALSE,源数据[[#This Row],[字段01]:[字段10]])</f>
        <v>江苏-南京市区-1000000018-久多厚商贸公司-茶饮-10000131-柠檬茶3---</v>
      </c>
      <c r="E3799" t="s">
        <v>20</v>
      </c>
      <c r="F3799" t="s">
        <v>47</v>
      </c>
      <c r="G3799">
        <v>1000000018</v>
      </c>
      <c r="H3799" t="s">
        <v>46</v>
      </c>
      <c r="I3799" s="2" t="s">
        <v>8</v>
      </c>
      <c r="J3799">
        <v>10000131</v>
      </c>
      <c r="K3799" t="s">
        <v>36</v>
      </c>
      <c r="M3799" s="3"/>
    </row>
    <row r="3800" spans="2:13" x14ac:dyDescent="0.2">
      <c r="B3800" s="1">
        <v>42962</v>
      </c>
      <c r="C3800">
        <v>25</v>
      </c>
      <c r="D3800" t="str">
        <f>_xlfn.TEXTJOIN($F$4,FALSE,源数据[[#This Row],[字段01]:[字段10]])</f>
        <v>江苏-南通市-1000000129-盛昌全商贸公司-茶饮-10000061-冰绿茶18---</v>
      </c>
      <c r="E3800" t="s">
        <v>20</v>
      </c>
      <c r="F3800" t="s">
        <v>67</v>
      </c>
      <c r="G3800">
        <v>1000000129</v>
      </c>
      <c r="H3800" t="s">
        <v>68</v>
      </c>
      <c r="I3800" s="2" t="s">
        <v>8</v>
      </c>
      <c r="J3800">
        <v>10000061</v>
      </c>
      <c r="K3800" t="s">
        <v>26</v>
      </c>
      <c r="M3800" s="3"/>
    </row>
    <row r="3801" spans="2:13" x14ac:dyDescent="0.2">
      <c r="B3801" s="1">
        <v>42962</v>
      </c>
      <c r="C3801">
        <v>8.8000000000000007</v>
      </c>
      <c r="D3801" t="str">
        <f>_xlfn.TEXTJOIN($F$4,FALSE,源数据[[#This Row],[字段01]:[字段10]])</f>
        <v>江苏-苏州市-1000000028-东大祥商贸公司-茶饮-10000078-铁观音茶15---</v>
      </c>
      <c r="E3801" t="s">
        <v>20</v>
      </c>
      <c r="F3801" t="s">
        <v>27</v>
      </c>
      <c r="G3801">
        <v>1000000028</v>
      </c>
      <c r="H3801" t="s">
        <v>25</v>
      </c>
      <c r="I3801" s="2" t="s">
        <v>8</v>
      </c>
      <c r="J3801">
        <v>10000078</v>
      </c>
      <c r="K3801" t="s">
        <v>28</v>
      </c>
      <c r="M3801" s="3"/>
    </row>
    <row r="3802" spans="2:13" x14ac:dyDescent="0.2">
      <c r="B3802" s="1">
        <v>42962</v>
      </c>
      <c r="C3802">
        <v>15.3</v>
      </c>
      <c r="D3802" t="str">
        <f>_xlfn.TEXTJOIN($F$4,FALSE,源数据[[#This Row],[字段01]:[字段10]])</f>
        <v>江苏-苏州市-1000000028-东大祥商贸公司-茶饮-10000111-茉莉花茶3---</v>
      </c>
      <c r="E3802" t="s">
        <v>20</v>
      </c>
      <c r="F3802" t="s">
        <v>27</v>
      </c>
      <c r="G3802">
        <v>1000000028</v>
      </c>
      <c r="H3802" t="s">
        <v>25</v>
      </c>
      <c r="I3802" s="2" t="s">
        <v>8</v>
      </c>
      <c r="J3802">
        <v>10000111</v>
      </c>
      <c r="K3802" t="s">
        <v>35</v>
      </c>
      <c r="M3802" s="3"/>
    </row>
    <row r="3803" spans="2:13" x14ac:dyDescent="0.2">
      <c r="B3803" s="1">
        <v>42962</v>
      </c>
      <c r="C3803">
        <v>5.3</v>
      </c>
      <c r="D3803" t="str">
        <f>_xlfn.TEXTJOIN($F$4,FALSE,源数据[[#This Row],[字段01]:[字段10]])</f>
        <v>江苏-苏州市-1000000028-东大祥商贸公司-茶饮-10000131-柠檬茶3---</v>
      </c>
      <c r="E3803" t="s">
        <v>20</v>
      </c>
      <c r="F3803" t="s">
        <v>27</v>
      </c>
      <c r="G3803">
        <v>1000000028</v>
      </c>
      <c r="H3803" t="s">
        <v>25</v>
      </c>
      <c r="I3803" s="2" t="s">
        <v>8</v>
      </c>
      <c r="J3803">
        <v>10000131</v>
      </c>
      <c r="K3803" t="s">
        <v>36</v>
      </c>
      <c r="M3803" s="3"/>
    </row>
    <row r="3804" spans="2:13" x14ac:dyDescent="0.2">
      <c r="B3804" s="1">
        <v>42962</v>
      </c>
      <c r="C3804">
        <v>4.5</v>
      </c>
      <c r="D3804" t="str">
        <f>_xlfn.TEXTJOIN($F$4,FALSE,源数据[[#This Row],[字段01]:[字段10]])</f>
        <v>江苏-苏州市-1000000028-东大祥商贸公司-茶饮-10000136-柠檬茶8---</v>
      </c>
      <c r="E3804" t="s">
        <v>20</v>
      </c>
      <c r="F3804" t="s">
        <v>27</v>
      </c>
      <c r="G3804">
        <v>1000000028</v>
      </c>
      <c r="H3804" t="s">
        <v>25</v>
      </c>
      <c r="I3804" s="2" t="s">
        <v>8</v>
      </c>
      <c r="J3804">
        <v>10000136</v>
      </c>
      <c r="K3804" t="s">
        <v>38</v>
      </c>
      <c r="M3804" s="3"/>
    </row>
    <row r="3805" spans="2:13" x14ac:dyDescent="0.2">
      <c r="B3805" s="1">
        <v>42962</v>
      </c>
      <c r="C3805">
        <v>4.3</v>
      </c>
      <c r="D3805" t="str">
        <f>_xlfn.TEXTJOIN($F$4,FALSE,源数据[[#This Row],[字段01]:[字段10]])</f>
        <v>江苏-苏州市-1000000028-东大祥商贸公司-茶饮-20000099-拿铁奶茶2---</v>
      </c>
      <c r="E3805" t="s">
        <v>20</v>
      </c>
      <c r="F3805" t="s">
        <v>27</v>
      </c>
      <c r="G3805">
        <v>1000000028</v>
      </c>
      <c r="H3805" t="s">
        <v>25</v>
      </c>
      <c r="I3805" s="2" t="s">
        <v>8</v>
      </c>
      <c r="J3805">
        <v>20000099</v>
      </c>
      <c r="K3805" t="s">
        <v>18</v>
      </c>
      <c r="M3805" s="3"/>
    </row>
    <row r="3806" spans="2:13" x14ac:dyDescent="0.2">
      <c r="B3806" s="1">
        <v>42962</v>
      </c>
      <c r="C3806">
        <v>7.5</v>
      </c>
      <c r="D3806" t="str">
        <f>_xlfn.TEXTJOIN($F$4,FALSE,源数据[[#This Row],[字段01]:[字段10]])</f>
        <v>江苏-苏州市-1000000054-荣聚本商贸公司-果汁-40000085-红石榴汁1---</v>
      </c>
      <c r="E3806" t="s">
        <v>20</v>
      </c>
      <c r="F3806" t="s">
        <v>27</v>
      </c>
      <c r="G3806">
        <v>1000000054</v>
      </c>
      <c r="H3806" t="s">
        <v>34</v>
      </c>
      <c r="I3806" s="2" t="s">
        <v>24</v>
      </c>
      <c r="J3806">
        <v>40000085</v>
      </c>
      <c r="K3806" t="s">
        <v>22</v>
      </c>
      <c r="M3806" s="3"/>
    </row>
    <row r="3807" spans="2:13" x14ac:dyDescent="0.2">
      <c r="B3807" s="1">
        <v>42962</v>
      </c>
      <c r="C3807">
        <v>3.9</v>
      </c>
      <c r="D3807" t="str">
        <f>_xlfn.TEXTJOIN($F$4,FALSE,源数据[[#This Row],[字段01]:[字段10]])</f>
        <v>江苏-苏州市-1000000054-荣聚本商贸公司-果汁-40000085-红石榴汁1---</v>
      </c>
      <c r="E3807" t="s">
        <v>20</v>
      </c>
      <c r="F3807" t="s">
        <v>27</v>
      </c>
      <c r="G3807">
        <v>1000000054</v>
      </c>
      <c r="H3807" t="s">
        <v>34</v>
      </c>
      <c r="I3807" s="2" t="s">
        <v>24</v>
      </c>
      <c r="J3807">
        <v>40000085</v>
      </c>
      <c r="K3807" t="s">
        <v>22</v>
      </c>
      <c r="M3807" s="3"/>
    </row>
    <row r="3808" spans="2:13" x14ac:dyDescent="0.2">
      <c r="B3808" s="1">
        <v>42963</v>
      </c>
      <c r="C3808">
        <v>35.4</v>
      </c>
      <c r="D3808" t="str">
        <f>_xlfn.TEXTJOIN($F$4,FALSE,源数据[[#This Row],[字段01]:[字段10]])</f>
        <v>安徽-合肥市-1000000931-百安欣商贸公司-茶饮-10000182-麦茶3---</v>
      </c>
      <c r="E3808" t="s">
        <v>41</v>
      </c>
      <c r="F3808" t="s">
        <v>40</v>
      </c>
      <c r="G3808">
        <v>1000000931</v>
      </c>
      <c r="H3808" t="s">
        <v>39</v>
      </c>
      <c r="I3808" s="2" t="s">
        <v>8</v>
      </c>
      <c r="J3808">
        <v>10000182</v>
      </c>
      <c r="K3808" t="s">
        <v>29</v>
      </c>
      <c r="M3808" s="3"/>
    </row>
    <row r="3809" spans="2:13" x14ac:dyDescent="0.2">
      <c r="B3809" s="1">
        <v>42963</v>
      </c>
      <c r="C3809">
        <v>50.1</v>
      </c>
      <c r="D3809" t="str">
        <f>_xlfn.TEXTJOIN($F$4,FALSE,源数据[[#This Row],[字段01]:[字段10]])</f>
        <v>河南-洛阳市区-1000001915-华宏仁商贸公司-果汁-40000080-芒果汁6---</v>
      </c>
      <c r="E3809" t="s">
        <v>16</v>
      </c>
      <c r="F3809" t="s">
        <v>15</v>
      </c>
      <c r="G3809">
        <v>1000001915</v>
      </c>
      <c r="H3809" t="s">
        <v>13</v>
      </c>
      <c r="I3809" s="2" t="s">
        <v>24</v>
      </c>
      <c r="J3809">
        <v>40000080</v>
      </c>
      <c r="K3809" t="s">
        <v>65</v>
      </c>
      <c r="M3809" s="3"/>
    </row>
    <row r="3810" spans="2:13" x14ac:dyDescent="0.2">
      <c r="B3810" s="1">
        <v>42963</v>
      </c>
      <c r="C3810">
        <v>47.6</v>
      </c>
      <c r="D3810" t="str">
        <f>_xlfn.TEXTJOIN($F$4,FALSE,源数据[[#This Row],[字段01]:[字段10]])</f>
        <v>河南-洛阳市区-1000001915-华宏仁商贸公司-果汁-40000080-芒果汁6---</v>
      </c>
      <c r="E3810" t="s">
        <v>16</v>
      </c>
      <c r="F3810" t="s">
        <v>15</v>
      </c>
      <c r="G3810">
        <v>1000001915</v>
      </c>
      <c r="H3810" t="s">
        <v>13</v>
      </c>
      <c r="I3810" s="2" t="s">
        <v>24</v>
      </c>
      <c r="J3810">
        <v>40000080</v>
      </c>
      <c r="K3810" t="s">
        <v>65</v>
      </c>
      <c r="M3810" s="3"/>
    </row>
    <row r="3811" spans="2:13" x14ac:dyDescent="0.2">
      <c r="B3811" s="1">
        <v>42963</v>
      </c>
      <c r="C3811">
        <v>55.6</v>
      </c>
      <c r="D3811" t="str">
        <f>_xlfn.TEXTJOIN($F$4,FALSE,源数据[[#This Row],[字段01]:[字段10]])</f>
        <v>湖南-郴州市-1000002985-寿贵盛商贸公司-茶饮-10000211-茉莉绿茶11---</v>
      </c>
      <c r="E3811" t="s">
        <v>3</v>
      </c>
      <c r="F3811" t="s">
        <v>10</v>
      </c>
      <c r="G3811">
        <v>1000002985</v>
      </c>
      <c r="H3811" t="s">
        <v>45</v>
      </c>
      <c r="I3811" s="2" t="s">
        <v>8</v>
      </c>
      <c r="J3811">
        <v>10000211</v>
      </c>
      <c r="K3811" t="s">
        <v>6</v>
      </c>
      <c r="M3811" s="3"/>
    </row>
    <row r="3812" spans="2:13" x14ac:dyDescent="0.2">
      <c r="B3812" s="1">
        <v>42963</v>
      </c>
      <c r="C3812">
        <v>24</v>
      </c>
      <c r="D3812" t="str">
        <f>_xlfn.TEXTJOIN($F$4,FALSE,源数据[[#This Row],[字段01]:[字段10]])</f>
        <v>江苏-常州市-1000001133-厚弘优商贸公司-茶饮-10000078-铁观音茶15---</v>
      </c>
      <c r="E3812" t="s">
        <v>20</v>
      </c>
      <c r="F3812" t="s">
        <v>44</v>
      </c>
      <c r="G3812">
        <v>1000001133</v>
      </c>
      <c r="H3812" t="s">
        <v>43</v>
      </c>
      <c r="I3812" s="2" t="s">
        <v>8</v>
      </c>
      <c r="J3812">
        <v>10000078</v>
      </c>
      <c r="K3812" t="s">
        <v>28</v>
      </c>
      <c r="M3812" s="3"/>
    </row>
    <row r="3813" spans="2:13" x14ac:dyDescent="0.2">
      <c r="B3813" s="1">
        <v>42963</v>
      </c>
      <c r="C3813">
        <v>34.200000000000003</v>
      </c>
      <c r="D3813" t="str">
        <f>_xlfn.TEXTJOIN($F$4,FALSE,源数据[[#This Row],[字段01]:[字段10]])</f>
        <v>江苏-常州市-1000001133-厚弘优商贸公司-茶饮-10000131-柠檬茶3---</v>
      </c>
      <c r="E3813" t="s">
        <v>20</v>
      </c>
      <c r="F3813" t="s">
        <v>44</v>
      </c>
      <c r="G3813">
        <v>1000001133</v>
      </c>
      <c r="H3813" t="s">
        <v>43</v>
      </c>
      <c r="I3813" s="2" t="s">
        <v>8</v>
      </c>
      <c r="J3813">
        <v>10000131</v>
      </c>
      <c r="K3813" t="s">
        <v>36</v>
      </c>
      <c r="M3813" s="3"/>
    </row>
    <row r="3814" spans="2:13" x14ac:dyDescent="0.2">
      <c r="B3814" s="1">
        <v>42963</v>
      </c>
      <c r="C3814">
        <v>8.8000000000000007</v>
      </c>
      <c r="D3814" t="str">
        <f>_xlfn.TEXTJOIN($F$4,FALSE,源数据[[#This Row],[字段01]:[字段10]])</f>
        <v>江苏-常州市-1000001133-厚弘优商贸公司-茶饮-10000131-柠檬茶3---</v>
      </c>
      <c r="E3814" t="s">
        <v>20</v>
      </c>
      <c r="F3814" t="s">
        <v>44</v>
      </c>
      <c r="G3814">
        <v>1000001133</v>
      </c>
      <c r="H3814" t="s">
        <v>43</v>
      </c>
      <c r="I3814" s="2" t="s">
        <v>8</v>
      </c>
      <c r="J3814">
        <v>10000131</v>
      </c>
      <c r="K3814" t="s">
        <v>36</v>
      </c>
      <c r="M3814" s="3"/>
    </row>
    <row r="3815" spans="2:13" x14ac:dyDescent="0.2">
      <c r="B3815" s="1">
        <v>42963</v>
      </c>
      <c r="C3815">
        <v>9.1999999999999993</v>
      </c>
      <c r="D3815" t="str">
        <f>_xlfn.TEXTJOIN($F$4,FALSE,源数据[[#This Row],[字段01]:[字段10]])</f>
        <v>江苏-常州市-1000001133-厚弘优商贸公司-茶饮-20000099-拿铁奶茶2---</v>
      </c>
      <c r="E3815" t="s">
        <v>20</v>
      </c>
      <c r="F3815" t="s">
        <v>44</v>
      </c>
      <c r="G3815">
        <v>1000001133</v>
      </c>
      <c r="H3815" t="s">
        <v>43</v>
      </c>
      <c r="I3815" s="2" t="s">
        <v>8</v>
      </c>
      <c r="J3815">
        <v>20000099</v>
      </c>
      <c r="K3815" t="s">
        <v>18</v>
      </c>
      <c r="M3815" s="3"/>
    </row>
    <row r="3816" spans="2:13" x14ac:dyDescent="0.2">
      <c r="B3816" s="1">
        <v>42963</v>
      </c>
      <c r="C3816">
        <v>43.9</v>
      </c>
      <c r="D3816" t="str">
        <f>_xlfn.TEXTJOIN($F$4,FALSE,源数据[[#This Row],[字段01]:[字段10]])</f>
        <v>江苏-连云港市-1000002973-皇飞进商贸公司-果汁-40000085-红石榴汁1---</v>
      </c>
      <c r="E3816" t="s">
        <v>20</v>
      </c>
      <c r="F3816" t="s">
        <v>62</v>
      </c>
      <c r="G3816">
        <v>1000002973</v>
      </c>
      <c r="H3816" t="s">
        <v>61</v>
      </c>
      <c r="I3816" s="2" t="s">
        <v>24</v>
      </c>
      <c r="J3816">
        <v>40000085</v>
      </c>
      <c r="K3816" t="s">
        <v>22</v>
      </c>
      <c r="M3816" s="3"/>
    </row>
    <row r="3817" spans="2:13" x14ac:dyDescent="0.2">
      <c r="B3817" s="1">
        <v>42963</v>
      </c>
      <c r="C3817">
        <v>10.1</v>
      </c>
      <c r="D3817" t="str">
        <f>_xlfn.TEXTJOIN($F$4,FALSE,源数据[[#This Row],[字段01]:[字段10]])</f>
        <v>江苏-南京市区-1000000018-久多厚商贸公司-茶饮-10000064-铁观音茶1---</v>
      </c>
      <c r="E3817" t="s">
        <v>20</v>
      </c>
      <c r="F3817" t="s">
        <v>47</v>
      </c>
      <c r="G3817">
        <v>1000000018</v>
      </c>
      <c r="H3817" t="s">
        <v>46</v>
      </c>
      <c r="I3817" s="2" t="s">
        <v>8</v>
      </c>
      <c r="J3817">
        <v>10000064</v>
      </c>
      <c r="K3817" t="s">
        <v>51</v>
      </c>
      <c r="M3817" s="3"/>
    </row>
    <row r="3818" spans="2:13" x14ac:dyDescent="0.2">
      <c r="B3818" s="1">
        <v>42963</v>
      </c>
      <c r="C3818">
        <v>29.1</v>
      </c>
      <c r="D3818" t="str">
        <f>_xlfn.TEXTJOIN($F$4,FALSE,源数据[[#This Row],[字段01]:[字段10]])</f>
        <v>江苏-南京市区-1000000018-久多厚商贸公司-茶饮-10000078-铁观音茶15---</v>
      </c>
      <c r="E3818" t="s">
        <v>20</v>
      </c>
      <c r="F3818" t="s">
        <v>47</v>
      </c>
      <c r="G3818">
        <v>1000000018</v>
      </c>
      <c r="H3818" t="s">
        <v>46</v>
      </c>
      <c r="I3818" s="2" t="s">
        <v>8</v>
      </c>
      <c r="J3818">
        <v>10000078</v>
      </c>
      <c r="K3818" t="s">
        <v>28</v>
      </c>
      <c r="M3818" s="3"/>
    </row>
    <row r="3819" spans="2:13" x14ac:dyDescent="0.2">
      <c r="B3819" s="1">
        <v>42963</v>
      </c>
      <c r="C3819">
        <v>11.4</v>
      </c>
      <c r="D3819" t="str">
        <f>_xlfn.TEXTJOIN($F$4,FALSE,源数据[[#This Row],[字段01]:[字段10]])</f>
        <v>江苏-南京市区-1000000018-久多厚商贸公司-茶饮-10000131-柠檬茶3---</v>
      </c>
      <c r="E3819" t="s">
        <v>20</v>
      </c>
      <c r="F3819" t="s">
        <v>47</v>
      </c>
      <c r="G3819">
        <v>1000000018</v>
      </c>
      <c r="H3819" t="s">
        <v>46</v>
      </c>
      <c r="I3819" s="2" t="s">
        <v>8</v>
      </c>
      <c r="J3819">
        <v>10000131</v>
      </c>
      <c r="K3819" t="s">
        <v>36</v>
      </c>
      <c r="M3819" s="3"/>
    </row>
    <row r="3820" spans="2:13" x14ac:dyDescent="0.2">
      <c r="B3820" s="1">
        <v>42963</v>
      </c>
      <c r="C3820">
        <v>9.1</v>
      </c>
      <c r="D3820" t="str">
        <f>_xlfn.TEXTJOIN($F$4,FALSE,源数据[[#This Row],[字段01]:[字段10]])</f>
        <v>江苏-南京市区-1000000018-久多厚商贸公司-茶饮-20000099-拿铁奶茶2---</v>
      </c>
      <c r="E3820" t="s">
        <v>20</v>
      </c>
      <c r="F3820" t="s">
        <v>47</v>
      </c>
      <c r="G3820">
        <v>1000000018</v>
      </c>
      <c r="H3820" t="s">
        <v>46</v>
      </c>
      <c r="I3820" s="2" t="s">
        <v>8</v>
      </c>
      <c r="J3820">
        <v>20000099</v>
      </c>
      <c r="K3820" t="s">
        <v>18</v>
      </c>
      <c r="M3820" s="3"/>
    </row>
    <row r="3821" spans="2:13" x14ac:dyDescent="0.2">
      <c r="B3821" s="1">
        <v>42963</v>
      </c>
      <c r="C3821">
        <v>19</v>
      </c>
      <c r="D3821" t="str">
        <f>_xlfn.TEXTJOIN($F$4,FALSE,源数据[[#This Row],[字段01]:[字段10]])</f>
        <v>江苏-苏州市-1000000054-荣聚本商贸公司-果汁-40000085-红石榴汁1---</v>
      </c>
      <c r="E3821" t="s">
        <v>20</v>
      </c>
      <c r="F3821" t="s">
        <v>27</v>
      </c>
      <c r="G3821">
        <v>1000000054</v>
      </c>
      <c r="H3821" t="s">
        <v>34</v>
      </c>
      <c r="I3821" s="2" t="s">
        <v>24</v>
      </c>
      <c r="J3821">
        <v>40000085</v>
      </c>
      <c r="K3821" t="s">
        <v>22</v>
      </c>
      <c r="M3821" s="3"/>
    </row>
    <row r="3822" spans="2:13" x14ac:dyDescent="0.2">
      <c r="B3822" s="1">
        <v>42963</v>
      </c>
      <c r="C3822">
        <v>9.5</v>
      </c>
      <c r="D3822" t="str">
        <f>_xlfn.TEXTJOIN($F$4,FALSE,源数据[[#This Row],[字段01]:[字段10]])</f>
        <v>江苏-苏州市-1000000054-荣聚本商贸公司-果汁-40000085-红石榴汁1---</v>
      </c>
      <c r="E3822" t="s">
        <v>20</v>
      </c>
      <c r="F3822" t="s">
        <v>27</v>
      </c>
      <c r="G3822">
        <v>1000000054</v>
      </c>
      <c r="H3822" t="s">
        <v>34</v>
      </c>
      <c r="I3822" s="2" t="s">
        <v>24</v>
      </c>
      <c r="J3822">
        <v>40000085</v>
      </c>
      <c r="K3822" t="s">
        <v>22</v>
      </c>
      <c r="M3822" s="3"/>
    </row>
    <row r="3823" spans="2:13" x14ac:dyDescent="0.2">
      <c r="B3823" s="1">
        <v>42963</v>
      </c>
      <c r="C3823">
        <v>12.6</v>
      </c>
      <c r="D3823" t="str">
        <f>_xlfn.TEXTJOIN($F$4,FALSE,源数据[[#This Row],[字段01]:[字段10]])</f>
        <v>江苏-无锡市-1000000046-多福复商贸公司-茶饮-10000064-铁观音茶1---</v>
      </c>
      <c r="E3823" t="s">
        <v>20</v>
      </c>
      <c r="F3823" t="s">
        <v>52</v>
      </c>
      <c r="G3823">
        <v>1000000046</v>
      </c>
      <c r="H3823" t="s">
        <v>50</v>
      </c>
      <c r="I3823" s="2" t="s">
        <v>8</v>
      </c>
      <c r="J3823">
        <v>10000064</v>
      </c>
      <c r="K3823" t="s">
        <v>51</v>
      </c>
      <c r="M3823" s="3"/>
    </row>
    <row r="3824" spans="2:13" x14ac:dyDescent="0.2">
      <c r="B3824" s="1">
        <v>42963</v>
      </c>
      <c r="C3824">
        <v>2.9</v>
      </c>
      <c r="D3824" t="str">
        <f>_xlfn.TEXTJOIN($F$4,FALSE,源数据[[#This Row],[字段01]:[字段10]])</f>
        <v>江苏-无锡市-1000000046-多福复商贸公司-茶饮-10000078-铁观音茶15---</v>
      </c>
      <c r="E3824" t="s">
        <v>20</v>
      </c>
      <c r="F3824" t="s">
        <v>52</v>
      </c>
      <c r="G3824">
        <v>1000000046</v>
      </c>
      <c r="H3824" t="s">
        <v>50</v>
      </c>
      <c r="I3824" s="2" t="s">
        <v>8</v>
      </c>
      <c r="J3824">
        <v>10000078</v>
      </c>
      <c r="K3824" t="s">
        <v>28</v>
      </c>
      <c r="M3824" s="3"/>
    </row>
    <row r="3825" spans="2:13" x14ac:dyDescent="0.2">
      <c r="B3825" s="1">
        <v>42963</v>
      </c>
      <c r="C3825">
        <v>5.0999999999999996</v>
      </c>
      <c r="D3825" t="str">
        <f>_xlfn.TEXTJOIN($F$4,FALSE,源数据[[#This Row],[字段01]:[字段10]])</f>
        <v>江苏-无锡市-1000000046-多福复商贸公司-茶饮-10000211-茉莉绿茶11---</v>
      </c>
      <c r="E3825" t="s">
        <v>20</v>
      </c>
      <c r="F3825" t="s">
        <v>52</v>
      </c>
      <c r="G3825">
        <v>1000000046</v>
      </c>
      <c r="H3825" t="s">
        <v>50</v>
      </c>
      <c r="I3825" s="2" t="s">
        <v>8</v>
      </c>
      <c r="J3825">
        <v>10000211</v>
      </c>
      <c r="K3825" t="s">
        <v>6</v>
      </c>
      <c r="M3825" s="3"/>
    </row>
    <row r="3826" spans="2:13" x14ac:dyDescent="0.2">
      <c r="B3826" s="1">
        <v>42963</v>
      </c>
      <c r="C3826">
        <v>2.4</v>
      </c>
      <c r="D3826" t="str">
        <f>_xlfn.TEXTJOIN($F$4,FALSE,源数据[[#This Row],[字段01]:[字段10]])</f>
        <v>江苏-无锡市-1000000046-多福复商贸公司-茶饮-20000099-拿铁奶茶2---</v>
      </c>
      <c r="E3826" t="s">
        <v>20</v>
      </c>
      <c r="F3826" t="s">
        <v>52</v>
      </c>
      <c r="G3826">
        <v>1000000046</v>
      </c>
      <c r="H3826" t="s">
        <v>50</v>
      </c>
      <c r="I3826" s="2" t="s">
        <v>8</v>
      </c>
      <c r="J3826">
        <v>20000099</v>
      </c>
      <c r="K3826" t="s">
        <v>18</v>
      </c>
      <c r="M3826" s="3"/>
    </row>
    <row r="3827" spans="2:13" x14ac:dyDescent="0.2">
      <c r="B3827" s="1">
        <v>42963</v>
      </c>
      <c r="C3827">
        <v>18.8</v>
      </c>
      <c r="D3827" t="str">
        <f>_xlfn.TEXTJOIN($F$4,FALSE,源数据[[#This Row],[字段01]:[字段10]])</f>
        <v>江苏-镇江市-1000000047-寿鼎益商贸公司-茶饮-10000078-铁观音茶15---</v>
      </c>
      <c r="E3827" t="s">
        <v>20</v>
      </c>
      <c r="F3827" t="s">
        <v>33</v>
      </c>
      <c r="G3827">
        <v>1000000047</v>
      </c>
      <c r="H3827" t="s">
        <v>32</v>
      </c>
      <c r="I3827" s="2" t="s">
        <v>8</v>
      </c>
      <c r="J3827">
        <v>10000078</v>
      </c>
      <c r="K3827" t="s">
        <v>28</v>
      </c>
      <c r="M3827" s="3"/>
    </row>
    <row r="3828" spans="2:13" x14ac:dyDescent="0.2">
      <c r="B3828" s="1">
        <v>42963</v>
      </c>
      <c r="C3828">
        <v>2.5</v>
      </c>
      <c r="D3828" t="str">
        <f>_xlfn.TEXTJOIN($F$4,FALSE,源数据[[#This Row],[字段01]:[字段10]])</f>
        <v>江苏-镇江市-1000000047-寿鼎益商贸公司-茶饮-10000136-柠檬茶8---</v>
      </c>
      <c r="E3828" t="s">
        <v>20</v>
      </c>
      <c r="F3828" t="s">
        <v>33</v>
      </c>
      <c r="G3828">
        <v>1000000047</v>
      </c>
      <c r="H3828" t="s">
        <v>32</v>
      </c>
      <c r="I3828" s="2" t="s">
        <v>8</v>
      </c>
      <c r="J3828">
        <v>10000136</v>
      </c>
      <c r="K3828" t="s">
        <v>38</v>
      </c>
      <c r="M3828" s="3"/>
    </row>
    <row r="3829" spans="2:13" x14ac:dyDescent="0.2">
      <c r="B3829" s="1">
        <v>42963</v>
      </c>
      <c r="C3829">
        <v>12.6</v>
      </c>
      <c r="D3829" t="str">
        <f>_xlfn.TEXTJOIN($F$4,FALSE,源数据[[#This Row],[字段01]:[字段10]])</f>
        <v>江苏-镇江市-1000000047-寿鼎益商贸公司-茶饮-10000211-茉莉绿茶11---</v>
      </c>
      <c r="E3829" t="s">
        <v>20</v>
      </c>
      <c r="F3829" t="s">
        <v>33</v>
      </c>
      <c r="G3829">
        <v>1000000047</v>
      </c>
      <c r="H3829" t="s">
        <v>32</v>
      </c>
      <c r="I3829" s="2" t="s">
        <v>8</v>
      </c>
      <c r="J3829">
        <v>10000211</v>
      </c>
      <c r="K3829" t="s">
        <v>6</v>
      </c>
      <c r="M3829" s="3"/>
    </row>
    <row r="3830" spans="2:13" x14ac:dyDescent="0.2">
      <c r="B3830" s="1">
        <v>42963</v>
      </c>
      <c r="C3830">
        <v>2.2000000000000002</v>
      </c>
      <c r="D3830" t="str">
        <f>_xlfn.TEXTJOIN($F$4,FALSE,源数据[[#This Row],[字段01]:[字段10]])</f>
        <v>江苏-镇江市-1000000047-寿鼎益商贸公司-茶饮-20000099-拿铁奶茶2---</v>
      </c>
      <c r="E3830" t="s">
        <v>20</v>
      </c>
      <c r="F3830" t="s">
        <v>33</v>
      </c>
      <c r="G3830">
        <v>1000000047</v>
      </c>
      <c r="H3830" t="s">
        <v>32</v>
      </c>
      <c r="I3830" s="2" t="s">
        <v>8</v>
      </c>
      <c r="J3830">
        <v>20000099</v>
      </c>
      <c r="K3830" t="s">
        <v>18</v>
      </c>
      <c r="M3830" s="3"/>
    </row>
    <row r="3831" spans="2:13" x14ac:dyDescent="0.2">
      <c r="B3831" s="1">
        <v>42964</v>
      </c>
      <c r="C3831">
        <v>51.5</v>
      </c>
      <c r="D3831" t="str">
        <f>_xlfn.TEXTJOIN($F$4,FALSE,源数据[[#This Row],[字段01]:[字段10]])</f>
        <v>河南-洛阳市区-1000001915-华宏仁商贸公司-果汁-40000080-芒果汁6---</v>
      </c>
      <c r="E3831" t="s">
        <v>16</v>
      </c>
      <c r="F3831" t="s">
        <v>15</v>
      </c>
      <c r="G3831">
        <v>1000001915</v>
      </c>
      <c r="H3831" t="s">
        <v>13</v>
      </c>
      <c r="I3831" s="2" t="s">
        <v>24</v>
      </c>
      <c r="J3831">
        <v>40000080</v>
      </c>
      <c r="K3831" t="s">
        <v>65</v>
      </c>
      <c r="M3831" s="3"/>
    </row>
    <row r="3832" spans="2:13" x14ac:dyDescent="0.2">
      <c r="B3832" s="1">
        <v>42964</v>
      </c>
      <c r="C3832">
        <v>50</v>
      </c>
      <c r="D3832" t="str">
        <f>_xlfn.TEXTJOIN($F$4,FALSE,源数据[[#This Row],[字段01]:[字段10]])</f>
        <v>河南-洛阳市区-1000001915-华宏仁商贸公司-果汁-40000080-芒果汁6---</v>
      </c>
      <c r="E3832" t="s">
        <v>16</v>
      </c>
      <c r="F3832" t="s">
        <v>15</v>
      </c>
      <c r="G3832">
        <v>1000001915</v>
      </c>
      <c r="H3832" t="s">
        <v>13</v>
      </c>
      <c r="I3832" s="2" t="s">
        <v>24</v>
      </c>
      <c r="J3832">
        <v>40000080</v>
      </c>
      <c r="K3832" t="s">
        <v>65</v>
      </c>
      <c r="M3832" s="3"/>
    </row>
    <row r="3833" spans="2:13" x14ac:dyDescent="0.2">
      <c r="B3833" s="1">
        <v>42964</v>
      </c>
      <c r="C3833">
        <v>48.1</v>
      </c>
      <c r="D3833" t="str">
        <f>_xlfn.TEXTJOIN($F$4,FALSE,源数据[[#This Row],[字段01]:[字段10]])</f>
        <v>河南-洛阳市区-1000001915-华宏仁商贸公司-果汁-40000080-芒果汁6---</v>
      </c>
      <c r="E3833" t="s">
        <v>16</v>
      </c>
      <c r="F3833" t="s">
        <v>15</v>
      </c>
      <c r="G3833">
        <v>1000001915</v>
      </c>
      <c r="H3833" t="s">
        <v>13</v>
      </c>
      <c r="I3833" s="2" t="s">
        <v>24</v>
      </c>
      <c r="J3833">
        <v>40000080</v>
      </c>
      <c r="K3833" t="s">
        <v>65</v>
      </c>
      <c r="M3833" s="3"/>
    </row>
    <row r="3834" spans="2:13" x14ac:dyDescent="0.2">
      <c r="B3834" s="1">
        <v>42964</v>
      </c>
      <c r="C3834">
        <v>59</v>
      </c>
      <c r="D3834" t="str">
        <f>_xlfn.TEXTJOIN($F$4,FALSE,源数据[[#This Row],[字段01]:[字段10]])</f>
        <v>湖南-常德市-1000000281-宝飞圣商贸公司-茶饮-20000099-拿铁奶茶2---</v>
      </c>
      <c r="E3834" t="s">
        <v>3</v>
      </c>
      <c r="F3834" t="s">
        <v>73</v>
      </c>
      <c r="G3834">
        <v>1000000281</v>
      </c>
      <c r="H3834" t="s">
        <v>72</v>
      </c>
      <c r="I3834" s="2" t="s">
        <v>8</v>
      </c>
      <c r="J3834">
        <v>20000099</v>
      </c>
      <c r="K3834" t="s">
        <v>18</v>
      </c>
      <c r="M3834" s="3"/>
    </row>
    <row r="3835" spans="2:13" x14ac:dyDescent="0.2">
      <c r="B3835" s="1">
        <v>42964</v>
      </c>
      <c r="C3835">
        <v>2.5</v>
      </c>
      <c r="D3835" t="str">
        <f>_xlfn.TEXTJOIN($F$4,FALSE,源数据[[#This Row],[字段01]:[字段10]])</f>
        <v>湖南-郴州市-1000002981-祥顺源商贸公司-茶饮-10000136-柠檬茶8---</v>
      </c>
      <c r="E3835" t="s">
        <v>3</v>
      </c>
      <c r="F3835" t="s">
        <v>10</v>
      </c>
      <c r="G3835">
        <v>1000002981</v>
      </c>
      <c r="H3835" t="s">
        <v>60</v>
      </c>
      <c r="I3835" s="2" t="s">
        <v>8</v>
      </c>
      <c r="J3835">
        <v>10000136</v>
      </c>
      <c r="K3835" t="s">
        <v>38</v>
      </c>
      <c r="M3835" s="3"/>
    </row>
    <row r="3836" spans="2:13" x14ac:dyDescent="0.2">
      <c r="B3836" s="1">
        <v>42964</v>
      </c>
      <c r="C3836">
        <v>61.5</v>
      </c>
      <c r="D3836" t="str">
        <f>_xlfn.TEXTJOIN($F$4,FALSE,源数据[[#This Row],[字段01]:[字段10]])</f>
        <v>湖南-郴州市-1000002981-祥顺源商贸公司-茶饮-10000211-茉莉绿茶11---</v>
      </c>
      <c r="E3836" t="s">
        <v>3</v>
      </c>
      <c r="F3836" t="s">
        <v>10</v>
      </c>
      <c r="G3836">
        <v>1000002981</v>
      </c>
      <c r="H3836" t="s">
        <v>60</v>
      </c>
      <c r="I3836" s="2" t="s">
        <v>8</v>
      </c>
      <c r="J3836">
        <v>10000211</v>
      </c>
      <c r="K3836" t="s">
        <v>6</v>
      </c>
      <c r="M3836" s="3"/>
    </row>
    <row r="3837" spans="2:13" x14ac:dyDescent="0.2">
      <c r="B3837" s="1">
        <v>42964</v>
      </c>
      <c r="C3837">
        <v>60.9</v>
      </c>
      <c r="D3837" t="str">
        <f>_xlfn.TEXTJOIN($F$4,FALSE,源数据[[#This Row],[字段01]:[字段10]])</f>
        <v>湖南-郴州市-1000002981-祥顺源商贸公司-果汁-40000080-芒果汁6---</v>
      </c>
      <c r="E3837" t="s">
        <v>3</v>
      </c>
      <c r="F3837" t="s">
        <v>10</v>
      </c>
      <c r="G3837">
        <v>1000002981</v>
      </c>
      <c r="H3837" t="s">
        <v>60</v>
      </c>
      <c r="I3837" s="2" t="s">
        <v>24</v>
      </c>
      <c r="J3837">
        <v>40000080</v>
      </c>
      <c r="K3837" t="s">
        <v>65</v>
      </c>
      <c r="M3837" s="3"/>
    </row>
    <row r="3838" spans="2:13" x14ac:dyDescent="0.2">
      <c r="B3838" s="1">
        <v>42964</v>
      </c>
      <c r="C3838">
        <v>51.2</v>
      </c>
      <c r="D3838" t="str">
        <f>_xlfn.TEXTJOIN($F$4,FALSE,源数据[[#This Row],[字段01]:[字段10]])</f>
        <v>湖南-郴州市-1000002981-祥顺源商贸公司-果汁-40000080-芒果汁6---</v>
      </c>
      <c r="E3838" t="s">
        <v>3</v>
      </c>
      <c r="F3838" t="s">
        <v>10</v>
      </c>
      <c r="G3838">
        <v>1000002981</v>
      </c>
      <c r="H3838" t="s">
        <v>60</v>
      </c>
      <c r="I3838" s="2" t="s">
        <v>24</v>
      </c>
      <c r="J3838">
        <v>40000080</v>
      </c>
      <c r="K3838" t="s">
        <v>65</v>
      </c>
      <c r="M3838" s="3"/>
    </row>
    <row r="3839" spans="2:13" x14ac:dyDescent="0.2">
      <c r="B3839" s="1">
        <v>42964</v>
      </c>
      <c r="C3839">
        <v>42.5</v>
      </c>
      <c r="D3839" t="str">
        <f>_xlfn.TEXTJOIN($F$4,FALSE,源数据[[#This Row],[字段01]:[字段10]])</f>
        <v>湖南-郴州市-1000002985-寿贵盛商贸公司-茶饮-10000211-茉莉绿茶11---</v>
      </c>
      <c r="E3839" t="s">
        <v>3</v>
      </c>
      <c r="F3839" t="s">
        <v>10</v>
      </c>
      <c r="G3839">
        <v>1000002985</v>
      </c>
      <c r="H3839" t="s">
        <v>45</v>
      </c>
      <c r="I3839" s="2" t="s">
        <v>8</v>
      </c>
      <c r="J3839">
        <v>10000211</v>
      </c>
      <c r="K3839" t="s">
        <v>6</v>
      </c>
      <c r="M3839" s="3"/>
    </row>
    <row r="3840" spans="2:13" x14ac:dyDescent="0.2">
      <c r="B3840" s="1">
        <v>42964</v>
      </c>
      <c r="C3840">
        <v>4.4000000000000004</v>
      </c>
      <c r="D3840" t="str">
        <f>_xlfn.TEXTJOIN($F$4,FALSE,源数据[[#This Row],[字段01]:[字段10]])</f>
        <v>湖南-郴州市-1000002986-仁进裕商贸公司-果汁-40000080-芒果汁6---</v>
      </c>
      <c r="E3840" t="s">
        <v>3</v>
      </c>
      <c r="F3840" t="s">
        <v>10</v>
      </c>
      <c r="G3840">
        <v>1000002986</v>
      </c>
      <c r="H3840" t="s">
        <v>9</v>
      </c>
      <c r="I3840" s="2" t="s">
        <v>24</v>
      </c>
      <c r="J3840">
        <v>40000080</v>
      </c>
      <c r="K3840" t="s">
        <v>65</v>
      </c>
      <c r="M3840" s="3"/>
    </row>
    <row r="3841" spans="2:13" x14ac:dyDescent="0.2">
      <c r="B3841" s="1">
        <v>42964</v>
      </c>
      <c r="C3841">
        <v>59</v>
      </c>
      <c r="D3841" t="str">
        <f>_xlfn.TEXTJOIN($F$4,FALSE,源数据[[#This Row],[字段01]:[字段10]])</f>
        <v>湖南-邵阳市-1000001502-裕协康商贸公司-茶饮-10000211-茉莉绿茶11---</v>
      </c>
      <c r="E3841" t="s">
        <v>3</v>
      </c>
      <c r="F3841" t="s">
        <v>55</v>
      </c>
      <c r="G3841">
        <v>1000001502</v>
      </c>
      <c r="H3841" t="s">
        <v>54</v>
      </c>
      <c r="I3841" s="2" t="s">
        <v>8</v>
      </c>
      <c r="J3841">
        <v>10000211</v>
      </c>
      <c r="K3841" t="s">
        <v>6</v>
      </c>
      <c r="M3841" s="3"/>
    </row>
    <row r="3842" spans="2:13" x14ac:dyDescent="0.2">
      <c r="B3842" s="1">
        <v>42964</v>
      </c>
      <c r="C3842">
        <v>5.0999999999999996</v>
      </c>
      <c r="D3842" t="str">
        <f>_xlfn.TEXTJOIN($F$4,FALSE,源数据[[#This Row],[字段01]:[字段10]])</f>
        <v>湖南-益阳市-1000001699-巨生如商贸公司-茶饮-10000211-茉莉绿茶11---</v>
      </c>
      <c r="E3842" t="s">
        <v>3</v>
      </c>
      <c r="F3842" t="s">
        <v>70</v>
      </c>
      <c r="G3842">
        <v>1000001699</v>
      </c>
      <c r="H3842" t="s">
        <v>69</v>
      </c>
      <c r="I3842" s="2" t="s">
        <v>8</v>
      </c>
      <c r="J3842">
        <v>10000211</v>
      </c>
      <c r="K3842" t="s">
        <v>6</v>
      </c>
      <c r="M3842" s="3"/>
    </row>
    <row r="3843" spans="2:13" x14ac:dyDescent="0.2">
      <c r="B3843" s="1">
        <v>42964</v>
      </c>
      <c r="C3843">
        <v>16</v>
      </c>
      <c r="D3843" t="str">
        <f>_xlfn.TEXTJOIN($F$4,FALSE,源数据[[#This Row],[字段01]:[字段10]])</f>
        <v>湖南-长沙市-1000000059-厚飞康商贸公司-茶饮-10000136-柠檬茶8---</v>
      </c>
      <c r="E3843" t="s">
        <v>3</v>
      </c>
      <c r="F3843" t="s">
        <v>12</v>
      </c>
      <c r="G3843">
        <v>1000000059</v>
      </c>
      <c r="H3843" t="s">
        <v>53</v>
      </c>
      <c r="I3843" s="2" t="s">
        <v>8</v>
      </c>
      <c r="J3843">
        <v>10000136</v>
      </c>
      <c r="K3843" t="s">
        <v>38</v>
      </c>
      <c r="M3843" s="3"/>
    </row>
    <row r="3844" spans="2:13" x14ac:dyDescent="0.2">
      <c r="B3844" s="1">
        <v>42964</v>
      </c>
      <c r="C3844">
        <v>28.6</v>
      </c>
      <c r="D3844" t="str">
        <f>_xlfn.TEXTJOIN($F$4,FALSE,源数据[[#This Row],[字段01]:[字段10]])</f>
        <v>湖南-长沙市-1000000059-厚飞康商贸公司-汽水-50000105-百香果味汽水10---</v>
      </c>
      <c r="E3844" t="s">
        <v>3</v>
      </c>
      <c r="F3844" t="s">
        <v>12</v>
      </c>
      <c r="G3844">
        <v>1000000059</v>
      </c>
      <c r="H3844" t="s">
        <v>53</v>
      </c>
      <c r="I3844" s="2" t="s">
        <v>80</v>
      </c>
      <c r="J3844">
        <v>50000105</v>
      </c>
      <c r="K3844" t="s">
        <v>82</v>
      </c>
      <c r="M3844" s="3"/>
    </row>
    <row r="3845" spans="2:13" x14ac:dyDescent="0.2">
      <c r="B3845" s="1">
        <v>42964</v>
      </c>
      <c r="C3845">
        <v>6.5</v>
      </c>
      <c r="D3845" t="str">
        <f>_xlfn.TEXTJOIN($F$4,FALSE,源数据[[#This Row],[字段01]:[字段10]])</f>
        <v>江苏-常州市-1000001133-厚弘优商贸公司-茶饮-10000061-冰绿茶18---</v>
      </c>
      <c r="E3845" t="s">
        <v>20</v>
      </c>
      <c r="F3845" t="s">
        <v>44</v>
      </c>
      <c r="G3845">
        <v>1000001133</v>
      </c>
      <c r="H3845" t="s">
        <v>43</v>
      </c>
      <c r="I3845" s="2" t="s">
        <v>8</v>
      </c>
      <c r="J3845">
        <v>10000061</v>
      </c>
      <c r="K3845" t="s">
        <v>26</v>
      </c>
      <c r="M3845" s="3"/>
    </row>
    <row r="3846" spans="2:13" x14ac:dyDescent="0.2">
      <c r="B3846" s="1">
        <v>42964</v>
      </c>
      <c r="C3846">
        <v>26.3</v>
      </c>
      <c r="D3846" t="str">
        <f>_xlfn.TEXTJOIN($F$4,FALSE,源数据[[#This Row],[字段01]:[字段10]])</f>
        <v>江苏-常州市-1000001133-厚弘优商贸公司-茶饮-10000078-铁观音茶15---</v>
      </c>
      <c r="E3846" t="s">
        <v>20</v>
      </c>
      <c r="F3846" t="s">
        <v>44</v>
      </c>
      <c r="G3846">
        <v>1000001133</v>
      </c>
      <c r="H3846" t="s">
        <v>43</v>
      </c>
      <c r="I3846" s="2" t="s">
        <v>8</v>
      </c>
      <c r="J3846">
        <v>10000078</v>
      </c>
      <c r="K3846" t="s">
        <v>28</v>
      </c>
      <c r="M3846" s="3"/>
    </row>
    <row r="3847" spans="2:13" x14ac:dyDescent="0.2">
      <c r="B3847" s="1">
        <v>42964</v>
      </c>
      <c r="C3847">
        <v>13.7</v>
      </c>
      <c r="D3847" t="str">
        <f>_xlfn.TEXTJOIN($F$4,FALSE,源数据[[#This Row],[字段01]:[字段10]])</f>
        <v>江苏-常州市-1000001133-厚弘优商贸公司-茶饮-10000078-铁观音茶15---</v>
      </c>
      <c r="E3847" t="s">
        <v>20</v>
      </c>
      <c r="F3847" t="s">
        <v>44</v>
      </c>
      <c r="G3847">
        <v>1000001133</v>
      </c>
      <c r="H3847" t="s">
        <v>43</v>
      </c>
      <c r="I3847" s="2" t="s">
        <v>8</v>
      </c>
      <c r="J3847">
        <v>10000078</v>
      </c>
      <c r="K3847" t="s">
        <v>28</v>
      </c>
      <c r="M3847" s="3"/>
    </row>
    <row r="3848" spans="2:13" x14ac:dyDescent="0.2">
      <c r="B3848" s="1">
        <v>42964</v>
      </c>
      <c r="C3848">
        <v>20.2</v>
      </c>
      <c r="D3848" t="str">
        <f>_xlfn.TEXTJOIN($F$4,FALSE,源数据[[#This Row],[字段01]:[字段10]])</f>
        <v>江苏-常州市-1000001133-厚弘优商贸公司-茶饮-10000111-茉莉花茶3---</v>
      </c>
      <c r="E3848" t="s">
        <v>20</v>
      </c>
      <c r="F3848" t="s">
        <v>44</v>
      </c>
      <c r="G3848">
        <v>1000001133</v>
      </c>
      <c r="H3848" t="s">
        <v>43</v>
      </c>
      <c r="I3848" s="2" t="s">
        <v>8</v>
      </c>
      <c r="J3848">
        <v>10000111</v>
      </c>
      <c r="K3848" t="s">
        <v>35</v>
      </c>
      <c r="M3848" s="3"/>
    </row>
    <row r="3849" spans="2:13" x14ac:dyDescent="0.2">
      <c r="B3849" s="1">
        <v>42964</v>
      </c>
      <c r="C3849">
        <v>16.8</v>
      </c>
      <c r="D3849" t="str">
        <f>_xlfn.TEXTJOIN($F$4,FALSE,源数据[[#This Row],[字段01]:[字段10]])</f>
        <v>江苏-常州市-1000001133-厚弘优商贸公司-茶饮-10000111-茉莉花茶3---</v>
      </c>
      <c r="E3849" t="s">
        <v>20</v>
      </c>
      <c r="F3849" t="s">
        <v>44</v>
      </c>
      <c r="G3849">
        <v>1000001133</v>
      </c>
      <c r="H3849" t="s">
        <v>43</v>
      </c>
      <c r="I3849" s="2" t="s">
        <v>8</v>
      </c>
      <c r="J3849">
        <v>10000111</v>
      </c>
      <c r="K3849" t="s">
        <v>35</v>
      </c>
      <c r="M3849" s="3"/>
    </row>
    <row r="3850" spans="2:13" x14ac:dyDescent="0.2">
      <c r="B3850" s="1">
        <v>42964</v>
      </c>
      <c r="C3850">
        <v>5.3</v>
      </c>
      <c r="D3850" t="str">
        <f>_xlfn.TEXTJOIN($F$4,FALSE,源数据[[#This Row],[字段01]:[字段10]])</f>
        <v>江苏-常州市-1000001133-厚弘优商贸公司-茶饮-10000131-柠檬茶3---</v>
      </c>
      <c r="E3850" t="s">
        <v>20</v>
      </c>
      <c r="F3850" t="s">
        <v>44</v>
      </c>
      <c r="G3850">
        <v>1000001133</v>
      </c>
      <c r="H3850" t="s">
        <v>43</v>
      </c>
      <c r="I3850" s="2" t="s">
        <v>8</v>
      </c>
      <c r="J3850">
        <v>10000131</v>
      </c>
      <c r="K3850" t="s">
        <v>36</v>
      </c>
      <c r="M3850" s="3"/>
    </row>
    <row r="3851" spans="2:13" x14ac:dyDescent="0.2">
      <c r="B3851" s="1">
        <v>42964</v>
      </c>
      <c r="C3851">
        <v>18.600000000000001</v>
      </c>
      <c r="D3851" t="str">
        <f>_xlfn.TEXTJOIN($F$4,FALSE,源数据[[#This Row],[字段01]:[字段10]])</f>
        <v>江苏-常州市-1000001133-厚弘优商贸公司-茶饮-10000131-柠檬茶3---</v>
      </c>
      <c r="E3851" t="s">
        <v>20</v>
      </c>
      <c r="F3851" t="s">
        <v>44</v>
      </c>
      <c r="G3851">
        <v>1000001133</v>
      </c>
      <c r="H3851" t="s">
        <v>43</v>
      </c>
      <c r="I3851" s="2" t="s">
        <v>8</v>
      </c>
      <c r="J3851">
        <v>10000131</v>
      </c>
      <c r="K3851" t="s">
        <v>36</v>
      </c>
      <c r="M3851" s="3"/>
    </row>
    <row r="3852" spans="2:13" x14ac:dyDescent="0.2">
      <c r="B3852" s="1">
        <v>42964</v>
      </c>
      <c r="C3852">
        <v>26.1</v>
      </c>
      <c r="D3852" t="str">
        <f>_xlfn.TEXTJOIN($F$4,FALSE,源数据[[#This Row],[字段01]:[字段10]])</f>
        <v>江苏-常州市-1000001133-厚弘优商贸公司-茶饮-10000182-麦茶3---</v>
      </c>
      <c r="E3852" t="s">
        <v>20</v>
      </c>
      <c r="F3852" t="s">
        <v>44</v>
      </c>
      <c r="G3852">
        <v>1000001133</v>
      </c>
      <c r="H3852" t="s">
        <v>43</v>
      </c>
      <c r="I3852" s="2" t="s">
        <v>8</v>
      </c>
      <c r="J3852">
        <v>10000182</v>
      </c>
      <c r="K3852" t="s">
        <v>29</v>
      </c>
      <c r="M3852" s="3"/>
    </row>
    <row r="3853" spans="2:13" x14ac:dyDescent="0.2">
      <c r="B3853" s="1">
        <v>42964</v>
      </c>
      <c r="C3853">
        <v>19.2</v>
      </c>
      <c r="D3853" t="str">
        <f>_xlfn.TEXTJOIN($F$4,FALSE,源数据[[#This Row],[字段01]:[字段10]])</f>
        <v>江苏-常州市-1000001133-厚弘优商贸公司-茶饮-10000182-麦茶3---</v>
      </c>
      <c r="E3853" t="s">
        <v>20</v>
      </c>
      <c r="F3853" t="s">
        <v>44</v>
      </c>
      <c r="G3853">
        <v>1000001133</v>
      </c>
      <c r="H3853" t="s">
        <v>43</v>
      </c>
      <c r="I3853" s="2" t="s">
        <v>8</v>
      </c>
      <c r="J3853">
        <v>10000182</v>
      </c>
      <c r="K3853" t="s">
        <v>29</v>
      </c>
      <c r="M3853" s="3"/>
    </row>
    <row r="3854" spans="2:13" x14ac:dyDescent="0.2">
      <c r="B3854" s="1">
        <v>42964</v>
      </c>
      <c r="C3854">
        <v>10.199999999999999</v>
      </c>
      <c r="D3854" t="str">
        <f>_xlfn.TEXTJOIN($F$4,FALSE,源数据[[#This Row],[字段01]:[字段10]])</f>
        <v>江苏-南京市区-1000000018-久多厚商贸公司-茶饮-10000064-铁观音茶1---</v>
      </c>
      <c r="E3854" t="s">
        <v>20</v>
      </c>
      <c r="F3854" t="s">
        <v>47</v>
      </c>
      <c r="G3854">
        <v>1000000018</v>
      </c>
      <c r="H3854" t="s">
        <v>46</v>
      </c>
      <c r="I3854" s="2" t="s">
        <v>8</v>
      </c>
      <c r="J3854">
        <v>10000064</v>
      </c>
      <c r="K3854" t="s">
        <v>51</v>
      </c>
      <c r="M3854" s="3"/>
    </row>
    <row r="3855" spans="2:13" x14ac:dyDescent="0.2">
      <c r="B3855" s="1">
        <v>42964</v>
      </c>
      <c r="C3855">
        <v>7.2</v>
      </c>
      <c r="D3855" t="str">
        <f>_xlfn.TEXTJOIN($F$4,FALSE,源数据[[#This Row],[字段01]:[字段10]])</f>
        <v>江苏-南京市区-1000000018-久多厚商贸公司-茶饮-10000211-茉莉绿茶11---</v>
      </c>
      <c r="E3855" t="s">
        <v>20</v>
      </c>
      <c r="F3855" t="s">
        <v>47</v>
      </c>
      <c r="G3855">
        <v>1000000018</v>
      </c>
      <c r="H3855" t="s">
        <v>46</v>
      </c>
      <c r="I3855" s="2" t="s">
        <v>8</v>
      </c>
      <c r="J3855">
        <v>10000211</v>
      </c>
      <c r="K3855" t="s">
        <v>6</v>
      </c>
      <c r="M3855" s="3"/>
    </row>
    <row r="3856" spans="2:13" x14ac:dyDescent="0.2">
      <c r="B3856" s="1">
        <v>42964</v>
      </c>
      <c r="C3856">
        <v>63.3</v>
      </c>
      <c r="D3856" t="str">
        <f>_xlfn.TEXTJOIN($F$4,FALSE,源数据[[#This Row],[字段01]:[字段10]])</f>
        <v>江苏-南京市区-1000000020-吉兴进商贸公司-茶饮-10000078-铁观音茶15---</v>
      </c>
      <c r="E3856" t="s">
        <v>20</v>
      </c>
      <c r="F3856" t="s">
        <v>47</v>
      </c>
      <c r="G3856">
        <v>1000000020</v>
      </c>
      <c r="H3856" t="s">
        <v>71</v>
      </c>
      <c r="I3856" s="2" t="s">
        <v>8</v>
      </c>
      <c r="J3856">
        <v>10000078</v>
      </c>
      <c r="K3856" t="s">
        <v>28</v>
      </c>
      <c r="M3856" s="3"/>
    </row>
    <row r="3857" spans="2:13" x14ac:dyDescent="0.2">
      <c r="B3857" s="1">
        <v>42964</v>
      </c>
      <c r="C3857">
        <v>32.700000000000003</v>
      </c>
      <c r="D3857" t="str">
        <f>_xlfn.TEXTJOIN($F$4,FALSE,源数据[[#This Row],[字段01]:[字段10]])</f>
        <v>江苏-苏州市-1000000054-荣聚本商贸公司-茶饮-10000111-茉莉花茶3---</v>
      </c>
      <c r="E3857" t="s">
        <v>20</v>
      </c>
      <c r="F3857" t="s">
        <v>27</v>
      </c>
      <c r="G3857">
        <v>1000000054</v>
      </c>
      <c r="H3857" t="s">
        <v>34</v>
      </c>
      <c r="I3857" s="2" t="s">
        <v>8</v>
      </c>
      <c r="J3857">
        <v>10000111</v>
      </c>
      <c r="K3857" t="s">
        <v>35</v>
      </c>
      <c r="M3857" s="3"/>
    </row>
    <row r="3858" spans="2:13" x14ac:dyDescent="0.2">
      <c r="B3858" s="1">
        <v>42964</v>
      </c>
      <c r="C3858">
        <v>8</v>
      </c>
      <c r="D3858" t="str">
        <f>_xlfn.TEXTJOIN($F$4,FALSE,源数据[[#This Row],[字段01]:[字段10]])</f>
        <v>江苏-苏州市-1000000054-荣聚本商贸公司-茶饮-10000131-柠檬茶3---</v>
      </c>
      <c r="E3858" t="s">
        <v>20</v>
      </c>
      <c r="F3858" t="s">
        <v>27</v>
      </c>
      <c r="G3858">
        <v>1000000054</v>
      </c>
      <c r="H3858" t="s">
        <v>34</v>
      </c>
      <c r="I3858" s="2" t="s">
        <v>8</v>
      </c>
      <c r="J3858">
        <v>10000131</v>
      </c>
      <c r="K3858" t="s">
        <v>36</v>
      </c>
      <c r="M3858" s="3"/>
    </row>
    <row r="3859" spans="2:13" x14ac:dyDescent="0.2">
      <c r="B3859" s="1">
        <v>42964</v>
      </c>
      <c r="C3859">
        <v>4.2</v>
      </c>
      <c r="D3859" t="str">
        <f>_xlfn.TEXTJOIN($F$4,FALSE,源数据[[#This Row],[字段01]:[字段10]])</f>
        <v>江苏-苏州市-1000000054-荣聚本商贸公司-茶饮-10000136-柠檬茶8---</v>
      </c>
      <c r="E3859" t="s">
        <v>20</v>
      </c>
      <c r="F3859" t="s">
        <v>27</v>
      </c>
      <c r="G3859">
        <v>1000000054</v>
      </c>
      <c r="H3859" t="s">
        <v>34</v>
      </c>
      <c r="I3859" s="2" t="s">
        <v>8</v>
      </c>
      <c r="J3859">
        <v>10000136</v>
      </c>
      <c r="K3859" t="s">
        <v>38</v>
      </c>
      <c r="M3859" s="3"/>
    </row>
    <row r="3860" spans="2:13" x14ac:dyDescent="0.2">
      <c r="B3860" s="1">
        <v>42964</v>
      </c>
      <c r="C3860">
        <v>5.0999999999999996</v>
      </c>
      <c r="D3860" t="str">
        <f>_xlfn.TEXTJOIN($F$4,FALSE,源数据[[#This Row],[字段01]:[字段10]])</f>
        <v>江苏-苏州市-1000000054-荣聚本商贸公司-汽水-50000113-百香果味汽水18---</v>
      </c>
      <c r="E3860" t="s">
        <v>20</v>
      </c>
      <c r="F3860" t="s">
        <v>27</v>
      </c>
      <c r="G3860">
        <v>1000000054</v>
      </c>
      <c r="H3860" t="s">
        <v>34</v>
      </c>
      <c r="I3860" s="2" t="s">
        <v>80</v>
      </c>
      <c r="J3860">
        <v>50000113</v>
      </c>
      <c r="K3860" t="s">
        <v>79</v>
      </c>
      <c r="M3860" s="3"/>
    </row>
    <row r="3861" spans="2:13" x14ac:dyDescent="0.2">
      <c r="B3861" s="1">
        <v>42964</v>
      </c>
      <c r="C3861">
        <v>1.6</v>
      </c>
      <c r="D3861" t="str">
        <f>_xlfn.TEXTJOIN($F$4,FALSE,源数据[[#This Row],[字段01]:[字段10]])</f>
        <v>江苏-盐城市-1000002872-亚成美商贸公司-茶饮-20000099-拿铁奶茶2---</v>
      </c>
      <c r="E3861" t="s">
        <v>20</v>
      </c>
      <c r="F3861" t="s">
        <v>19</v>
      </c>
      <c r="G3861">
        <v>1000002872</v>
      </c>
      <c r="H3861" t="s">
        <v>17</v>
      </c>
      <c r="I3861" s="2" t="s">
        <v>8</v>
      </c>
      <c r="J3861">
        <v>20000099</v>
      </c>
      <c r="K3861" t="s">
        <v>18</v>
      </c>
      <c r="M3861" s="3"/>
    </row>
    <row r="3862" spans="2:13" x14ac:dyDescent="0.2">
      <c r="B3862" s="1">
        <v>42964</v>
      </c>
      <c r="C3862">
        <v>19</v>
      </c>
      <c r="D3862" t="str">
        <f>_xlfn.TEXTJOIN($F$4,FALSE,源数据[[#This Row],[字段01]:[字段10]])</f>
        <v>江苏-扬州市-1000000579-润谦高商贸公司-茶饮-10000061-冰绿茶18---</v>
      </c>
      <c r="E3862" t="s">
        <v>20</v>
      </c>
      <c r="F3862" t="s">
        <v>59</v>
      </c>
      <c r="G3862">
        <v>1000000579</v>
      </c>
      <c r="H3862" t="s">
        <v>58</v>
      </c>
      <c r="I3862" s="2" t="s">
        <v>8</v>
      </c>
      <c r="J3862">
        <v>10000061</v>
      </c>
      <c r="K3862" t="s">
        <v>26</v>
      </c>
      <c r="M3862" s="3"/>
    </row>
    <row r="3863" spans="2:13" x14ac:dyDescent="0.2">
      <c r="B3863" s="1">
        <v>42964</v>
      </c>
      <c r="C3863">
        <v>5.4</v>
      </c>
      <c r="D3863" t="str">
        <f>_xlfn.TEXTJOIN($F$4,FALSE,源数据[[#This Row],[字段01]:[字段10]])</f>
        <v>江苏-扬州市-1000000579-润谦高商贸公司-茶饮-10000078-铁观音茶15---</v>
      </c>
      <c r="E3863" t="s">
        <v>20</v>
      </c>
      <c r="F3863" t="s">
        <v>59</v>
      </c>
      <c r="G3863">
        <v>1000000579</v>
      </c>
      <c r="H3863" t="s">
        <v>58</v>
      </c>
      <c r="I3863" s="2" t="s">
        <v>8</v>
      </c>
      <c r="J3863">
        <v>10000078</v>
      </c>
      <c r="K3863" t="s">
        <v>28</v>
      </c>
      <c r="M3863" s="3"/>
    </row>
    <row r="3864" spans="2:13" x14ac:dyDescent="0.2">
      <c r="B3864" s="1">
        <v>42964</v>
      </c>
      <c r="C3864">
        <v>3</v>
      </c>
      <c r="D3864" t="str">
        <f>_xlfn.TEXTJOIN($F$4,FALSE,源数据[[#This Row],[字段01]:[字段10]])</f>
        <v>江苏-扬州市-1000000579-润谦高商贸公司-茶饮-20000099-拿铁奶茶2---</v>
      </c>
      <c r="E3864" t="s">
        <v>20</v>
      </c>
      <c r="F3864" t="s">
        <v>59</v>
      </c>
      <c r="G3864">
        <v>1000000579</v>
      </c>
      <c r="H3864" t="s">
        <v>58</v>
      </c>
      <c r="I3864" s="2" t="s">
        <v>8</v>
      </c>
      <c r="J3864">
        <v>20000099</v>
      </c>
      <c r="K3864" t="s">
        <v>18</v>
      </c>
      <c r="M3864" s="3"/>
    </row>
    <row r="3865" spans="2:13" x14ac:dyDescent="0.2">
      <c r="B3865" s="1">
        <v>42964</v>
      </c>
      <c r="C3865">
        <v>35.700000000000003</v>
      </c>
      <c r="D3865" t="str">
        <f>_xlfn.TEXTJOIN($F$4,FALSE,源数据[[#This Row],[字段01]:[字段10]])</f>
        <v>江苏-扬州市-1000000579-润谦高商贸公司-果汁-40000085-红石榴汁1---</v>
      </c>
      <c r="E3865" t="s">
        <v>20</v>
      </c>
      <c r="F3865" t="s">
        <v>59</v>
      </c>
      <c r="G3865">
        <v>1000000579</v>
      </c>
      <c r="H3865" t="s">
        <v>58</v>
      </c>
      <c r="I3865" s="2" t="s">
        <v>24</v>
      </c>
      <c r="J3865">
        <v>40000085</v>
      </c>
      <c r="K3865" t="s">
        <v>22</v>
      </c>
      <c r="M3865" s="3"/>
    </row>
    <row r="3866" spans="2:13" x14ac:dyDescent="0.2">
      <c r="B3866" s="1">
        <v>42964</v>
      </c>
      <c r="C3866">
        <v>8.9</v>
      </c>
      <c r="D3866" t="str">
        <f>_xlfn.TEXTJOIN($F$4,FALSE,源数据[[#This Row],[字段01]:[字段10]])</f>
        <v>江苏-镇江市-1000000047-寿鼎益商贸公司-茶饮-10000061-冰绿茶18---</v>
      </c>
      <c r="E3866" t="s">
        <v>20</v>
      </c>
      <c r="F3866" t="s">
        <v>33</v>
      </c>
      <c r="G3866">
        <v>1000000047</v>
      </c>
      <c r="H3866" t="s">
        <v>32</v>
      </c>
      <c r="I3866" s="2" t="s">
        <v>8</v>
      </c>
      <c r="J3866">
        <v>10000061</v>
      </c>
      <c r="K3866" t="s">
        <v>26</v>
      </c>
      <c r="M3866" s="3"/>
    </row>
    <row r="3867" spans="2:13" x14ac:dyDescent="0.2">
      <c r="B3867" s="1">
        <v>42964</v>
      </c>
      <c r="C3867">
        <v>25.4</v>
      </c>
      <c r="D3867" t="str">
        <f>_xlfn.TEXTJOIN($F$4,FALSE,源数据[[#This Row],[字段01]:[字段10]])</f>
        <v>江苏-镇江市-1000000047-寿鼎益商贸公司-茶饮-10000182-麦茶3---</v>
      </c>
      <c r="E3867" t="s">
        <v>20</v>
      </c>
      <c r="F3867" t="s">
        <v>33</v>
      </c>
      <c r="G3867">
        <v>1000000047</v>
      </c>
      <c r="H3867" t="s">
        <v>32</v>
      </c>
      <c r="I3867" s="2" t="s">
        <v>8</v>
      </c>
      <c r="J3867">
        <v>10000182</v>
      </c>
      <c r="K3867" t="s">
        <v>29</v>
      </c>
      <c r="M3867" s="3"/>
    </row>
    <row r="3868" spans="2:13" x14ac:dyDescent="0.2">
      <c r="B3868" s="1">
        <v>42965</v>
      </c>
      <c r="C3868">
        <v>32.9</v>
      </c>
      <c r="D3868" t="str">
        <f>_xlfn.TEXTJOIN($F$4,FALSE,源数据[[#This Row],[字段01]:[字段10]])</f>
        <v>安徽-合肥市-1000000931-百安欣商贸公司-果汁-40000085-红石榴汁1---</v>
      </c>
      <c r="E3868" t="s">
        <v>41</v>
      </c>
      <c r="F3868" t="s">
        <v>40</v>
      </c>
      <c r="G3868">
        <v>1000000931</v>
      </c>
      <c r="H3868" t="s">
        <v>39</v>
      </c>
      <c r="I3868" s="2" t="s">
        <v>24</v>
      </c>
      <c r="J3868">
        <v>40000085</v>
      </c>
      <c r="K3868" t="s">
        <v>22</v>
      </c>
      <c r="M3868" s="3"/>
    </row>
    <row r="3869" spans="2:13" x14ac:dyDescent="0.2">
      <c r="B3869" s="1">
        <v>42965</v>
      </c>
      <c r="C3869">
        <v>39</v>
      </c>
      <c r="D3869" t="str">
        <f>_xlfn.TEXTJOIN($F$4,FALSE,源数据[[#This Row],[字段01]:[字段10]])</f>
        <v>安徽-芜湖市-1000003187-如中寿商贸公司-茶饮-10000211-茉莉绿茶11---</v>
      </c>
      <c r="E3869" t="s">
        <v>41</v>
      </c>
      <c r="F3869" t="s">
        <v>76</v>
      </c>
      <c r="G3869">
        <v>1000003187</v>
      </c>
      <c r="H3869" t="s">
        <v>75</v>
      </c>
      <c r="I3869" s="2" t="s">
        <v>8</v>
      </c>
      <c r="J3869">
        <v>10000211</v>
      </c>
      <c r="K3869" t="s">
        <v>6</v>
      </c>
      <c r="M3869" s="3"/>
    </row>
    <row r="3870" spans="2:13" x14ac:dyDescent="0.2">
      <c r="B3870" s="1">
        <v>42965</v>
      </c>
      <c r="C3870">
        <v>5.3</v>
      </c>
      <c r="D3870" t="str">
        <f>_xlfn.TEXTJOIN($F$4,FALSE,源数据[[#This Row],[字段01]:[字段10]])</f>
        <v>河南-洛阳市区-1000001915-华宏仁商贸公司-茶饮-10000136-柠檬茶8---</v>
      </c>
      <c r="E3870" t="s">
        <v>16</v>
      </c>
      <c r="F3870" t="s">
        <v>15</v>
      </c>
      <c r="G3870">
        <v>1000001915</v>
      </c>
      <c r="H3870" t="s">
        <v>13</v>
      </c>
      <c r="I3870" s="2" t="s">
        <v>8</v>
      </c>
      <c r="J3870">
        <v>10000136</v>
      </c>
      <c r="K3870" t="s">
        <v>38</v>
      </c>
      <c r="M3870" s="3"/>
    </row>
    <row r="3871" spans="2:13" x14ac:dyDescent="0.2">
      <c r="B3871" s="1">
        <v>42965</v>
      </c>
      <c r="C3871">
        <v>47</v>
      </c>
      <c r="D3871" t="str">
        <f>_xlfn.TEXTJOIN($F$4,FALSE,源数据[[#This Row],[字段01]:[字段10]])</f>
        <v>河南-洛阳市区-1000001915-华宏仁商贸公司-果汁-40000080-芒果汁6---</v>
      </c>
      <c r="E3871" t="s">
        <v>16</v>
      </c>
      <c r="F3871" t="s">
        <v>15</v>
      </c>
      <c r="G3871">
        <v>1000001915</v>
      </c>
      <c r="H3871" t="s">
        <v>13</v>
      </c>
      <c r="I3871" s="2" t="s">
        <v>24</v>
      </c>
      <c r="J3871">
        <v>40000080</v>
      </c>
      <c r="K3871" t="s">
        <v>65</v>
      </c>
      <c r="M3871" s="3"/>
    </row>
    <row r="3872" spans="2:13" x14ac:dyDescent="0.2">
      <c r="B3872" s="1">
        <v>42965</v>
      </c>
      <c r="C3872">
        <v>51.6</v>
      </c>
      <c r="D3872" t="str">
        <f>_xlfn.TEXTJOIN($F$4,FALSE,源数据[[#This Row],[字段01]:[字段10]])</f>
        <v>河南-洛阳市区-1000001915-华宏仁商贸公司-果汁-40000080-芒果汁6---</v>
      </c>
      <c r="E3872" t="s">
        <v>16</v>
      </c>
      <c r="F3872" t="s">
        <v>15</v>
      </c>
      <c r="G3872">
        <v>1000001915</v>
      </c>
      <c r="H3872" t="s">
        <v>13</v>
      </c>
      <c r="I3872" s="2" t="s">
        <v>24</v>
      </c>
      <c r="J3872">
        <v>40000080</v>
      </c>
      <c r="K3872" t="s">
        <v>65</v>
      </c>
      <c r="M3872" s="3"/>
    </row>
    <row r="3873" spans="2:13" x14ac:dyDescent="0.2">
      <c r="B3873" s="1">
        <v>42965</v>
      </c>
      <c r="C3873">
        <v>46.9</v>
      </c>
      <c r="D3873" t="str">
        <f>_xlfn.TEXTJOIN($F$4,FALSE,源数据[[#This Row],[字段01]:[字段10]])</f>
        <v>湖南-郴州市-1000002985-寿贵盛商贸公司-茶饮-10000211-茉莉绿茶11---</v>
      </c>
      <c r="E3873" t="s">
        <v>3</v>
      </c>
      <c r="F3873" t="s">
        <v>10</v>
      </c>
      <c r="G3873">
        <v>1000002985</v>
      </c>
      <c r="H3873" t="s">
        <v>45</v>
      </c>
      <c r="I3873" s="2" t="s">
        <v>8</v>
      </c>
      <c r="J3873">
        <v>10000211</v>
      </c>
      <c r="K3873" t="s">
        <v>6</v>
      </c>
      <c r="M3873" s="3"/>
    </row>
    <row r="3874" spans="2:13" x14ac:dyDescent="0.2">
      <c r="B3874" s="1">
        <v>42965</v>
      </c>
      <c r="C3874">
        <v>2.2999999999999998</v>
      </c>
      <c r="D3874" t="str">
        <f>_xlfn.TEXTJOIN($F$4,FALSE,源数据[[#This Row],[字段01]:[字段10]])</f>
        <v>湖南-郴州市-1000002985-寿贵盛商贸公司-果汁-40000080-芒果汁6---</v>
      </c>
      <c r="E3874" t="s">
        <v>3</v>
      </c>
      <c r="F3874" t="s">
        <v>10</v>
      </c>
      <c r="G3874">
        <v>1000002985</v>
      </c>
      <c r="H3874" t="s">
        <v>45</v>
      </c>
      <c r="I3874" s="2" t="s">
        <v>24</v>
      </c>
      <c r="J3874">
        <v>40000080</v>
      </c>
      <c r="K3874" t="s">
        <v>65</v>
      </c>
      <c r="M3874" s="3"/>
    </row>
    <row r="3875" spans="2:13" x14ac:dyDescent="0.2">
      <c r="B3875" s="1">
        <v>42965</v>
      </c>
      <c r="C3875">
        <v>11</v>
      </c>
      <c r="D3875" t="str">
        <f>_xlfn.TEXTJOIN($F$4,FALSE,源数据[[#This Row],[字段01]:[字段10]])</f>
        <v>湖南-张家界市-1000000192-正贵荣商贸公司-茶饮-10000064-铁观音茶1---</v>
      </c>
      <c r="E3875" t="s">
        <v>3</v>
      </c>
      <c r="F3875" t="s">
        <v>57</v>
      </c>
      <c r="G3875">
        <v>1000000192</v>
      </c>
      <c r="H3875" t="s">
        <v>56</v>
      </c>
      <c r="I3875" s="2" t="s">
        <v>8</v>
      </c>
      <c r="J3875">
        <v>10000064</v>
      </c>
      <c r="K3875" t="s">
        <v>51</v>
      </c>
      <c r="M3875" s="3"/>
    </row>
    <row r="3876" spans="2:13" x14ac:dyDescent="0.2">
      <c r="B3876" s="1">
        <v>42965</v>
      </c>
      <c r="C3876">
        <v>3.9</v>
      </c>
      <c r="D3876" t="str">
        <f>_xlfn.TEXTJOIN($F$4,FALSE,源数据[[#This Row],[字段01]:[字段10]])</f>
        <v>湖南-张家界市-1000000192-正贵荣商贸公司-茶饮-10000111-茉莉花茶3---</v>
      </c>
      <c r="E3876" t="s">
        <v>3</v>
      </c>
      <c r="F3876" t="s">
        <v>57</v>
      </c>
      <c r="G3876">
        <v>1000000192</v>
      </c>
      <c r="H3876" t="s">
        <v>56</v>
      </c>
      <c r="I3876" s="2" t="s">
        <v>8</v>
      </c>
      <c r="J3876">
        <v>10000111</v>
      </c>
      <c r="K3876" t="s">
        <v>35</v>
      </c>
      <c r="M3876" s="3"/>
    </row>
    <row r="3877" spans="2:13" x14ac:dyDescent="0.2">
      <c r="B3877" s="1">
        <v>42965</v>
      </c>
      <c r="C3877">
        <v>23</v>
      </c>
      <c r="D3877" t="str">
        <f>_xlfn.TEXTJOIN($F$4,FALSE,源数据[[#This Row],[字段01]:[字段10]])</f>
        <v>湖南-张家界市-1000000192-正贵荣商贸公司-茶饮-10000131-柠檬茶3---</v>
      </c>
      <c r="E3877" t="s">
        <v>3</v>
      </c>
      <c r="F3877" t="s">
        <v>57</v>
      </c>
      <c r="G3877">
        <v>1000000192</v>
      </c>
      <c r="H3877" t="s">
        <v>56</v>
      </c>
      <c r="I3877" s="2" t="s">
        <v>8</v>
      </c>
      <c r="J3877">
        <v>10000131</v>
      </c>
      <c r="K3877" t="s">
        <v>36</v>
      </c>
      <c r="M3877" s="3"/>
    </row>
    <row r="3878" spans="2:13" x14ac:dyDescent="0.2">
      <c r="B3878" s="1">
        <v>42965</v>
      </c>
      <c r="C3878">
        <v>49.9</v>
      </c>
      <c r="D3878" t="str">
        <f>_xlfn.TEXTJOIN($F$4,FALSE,源数据[[#This Row],[字段01]:[字段10]])</f>
        <v>湖南-长沙市-1000000059-厚飞康商贸公司-茶饮-10000111-茉莉花茶3---</v>
      </c>
      <c r="E3878" t="s">
        <v>3</v>
      </c>
      <c r="F3878" t="s">
        <v>12</v>
      </c>
      <c r="G3878">
        <v>1000000059</v>
      </c>
      <c r="H3878" t="s">
        <v>53</v>
      </c>
      <c r="I3878" s="2" t="s">
        <v>8</v>
      </c>
      <c r="J3878">
        <v>10000111</v>
      </c>
      <c r="K3878" t="s">
        <v>35</v>
      </c>
      <c r="M3878" s="3"/>
    </row>
    <row r="3879" spans="2:13" x14ac:dyDescent="0.2">
      <c r="B3879" s="1">
        <v>42965</v>
      </c>
      <c r="C3879">
        <v>22.9</v>
      </c>
      <c r="D3879" t="str">
        <f>_xlfn.TEXTJOIN($F$4,FALSE,源数据[[#This Row],[字段01]:[字段10]])</f>
        <v>江苏-常州市-1000001133-厚弘优商贸公司-茶饮-10000078-铁观音茶15---</v>
      </c>
      <c r="E3879" t="s">
        <v>20</v>
      </c>
      <c r="F3879" t="s">
        <v>44</v>
      </c>
      <c r="G3879">
        <v>1000001133</v>
      </c>
      <c r="H3879" t="s">
        <v>43</v>
      </c>
      <c r="I3879" s="2" t="s">
        <v>8</v>
      </c>
      <c r="J3879">
        <v>10000078</v>
      </c>
      <c r="K3879" t="s">
        <v>28</v>
      </c>
      <c r="M3879" s="3"/>
    </row>
    <row r="3880" spans="2:13" x14ac:dyDescent="0.2">
      <c r="B3880" s="1">
        <v>42965</v>
      </c>
      <c r="C3880">
        <v>13.4</v>
      </c>
      <c r="D3880" t="str">
        <f>_xlfn.TEXTJOIN($F$4,FALSE,源数据[[#This Row],[字段01]:[字段10]])</f>
        <v>江苏-常州市-1000001133-厚弘优商贸公司-茶饮-10000131-柠檬茶3---</v>
      </c>
      <c r="E3880" t="s">
        <v>20</v>
      </c>
      <c r="F3880" t="s">
        <v>44</v>
      </c>
      <c r="G3880">
        <v>1000001133</v>
      </c>
      <c r="H3880" t="s">
        <v>43</v>
      </c>
      <c r="I3880" s="2" t="s">
        <v>8</v>
      </c>
      <c r="J3880">
        <v>10000131</v>
      </c>
      <c r="K3880" t="s">
        <v>36</v>
      </c>
      <c r="M3880" s="3"/>
    </row>
    <row r="3881" spans="2:13" x14ac:dyDescent="0.2">
      <c r="B3881" s="1">
        <v>42966</v>
      </c>
      <c r="C3881">
        <v>22.9</v>
      </c>
      <c r="D3881" t="str">
        <f>_xlfn.TEXTJOIN($F$4,FALSE,源数据[[#This Row],[字段01]:[字段10]])</f>
        <v>安徽-蚌埠市-1000000460-昌华聚商贸公司-茶饮-10000131-柠檬茶3---</v>
      </c>
      <c r="E3881" t="s">
        <v>41</v>
      </c>
      <c r="F3881" t="s">
        <v>49</v>
      </c>
      <c r="G3881">
        <v>1000000460</v>
      </c>
      <c r="H3881" t="s">
        <v>48</v>
      </c>
      <c r="I3881" s="2" t="s">
        <v>8</v>
      </c>
      <c r="J3881">
        <v>10000131</v>
      </c>
      <c r="K3881" t="s">
        <v>36</v>
      </c>
      <c r="M3881" s="3"/>
    </row>
    <row r="3882" spans="2:13" x14ac:dyDescent="0.2">
      <c r="B3882" s="1">
        <v>42966</v>
      </c>
      <c r="C3882">
        <v>7.1</v>
      </c>
      <c r="D3882" t="str">
        <f>_xlfn.TEXTJOIN($F$4,FALSE,源数据[[#This Row],[字段01]:[字段10]])</f>
        <v>安徽-蚌埠市-1000000460-昌华聚商贸公司-汽水-50000113-百香果味汽水18---</v>
      </c>
      <c r="E3882" t="s">
        <v>41</v>
      </c>
      <c r="F3882" t="s">
        <v>49</v>
      </c>
      <c r="G3882">
        <v>1000000460</v>
      </c>
      <c r="H3882" t="s">
        <v>48</v>
      </c>
      <c r="I3882" s="2" t="s">
        <v>80</v>
      </c>
      <c r="J3882">
        <v>50000113</v>
      </c>
      <c r="K3882" t="s">
        <v>79</v>
      </c>
      <c r="M3882" s="3"/>
    </row>
    <row r="3883" spans="2:13" x14ac:dyDescent="0.2">
      <c r="B3883" s="1">
        <v>42966</v>
      </c>
      <c r="C3883">
        <v>56.9</v>
      </c>
      <c r="D3883" t="str">
        <f>_xlfn.TEXTJOIN($F$4,FALSE,源数据[[#This Row],[字段01]:[字段10]])</f>
        <v>湖南-郴州市-1000002986-仁进裕商贸公司-茶饮-10000211-茉莉绿茶11---</v>
      </c>
      <c r="E3883" t="s">
        <v>3</v>
      </c>
      <c r="F3883" t="s">
        <v>10</v>
      </c>
      <c r="G3883">
        <v>1000002986</v>
      </c>
      <c r="H3883" t="s">
        <v>9</v>
      </c>
      <c r="I3883" s="2" t="s">
        <v>8</v>
      </c>
      <c r="J3883">
        <v>10000211</v>
      </c>
      <c r="K3883" t="s">
        <v>6</v>
      </c>
      <c r="M3883" s="3"/>
    </row>
    <row r="3884" spans="2:13" x14ac:dyDescent="0.2">
      <c r="B3884" s="1">
        <v>42966</v>
      </c>
      <c r="C3884">
        <v>53.8</v>
      </c>
      <c r="D3884" t="str">
        <f>_xlfn.TEXTJOIN($F$4,FALSE,源数据[[#This Row],[字段01]:[字段10]])</f>
        <v>湖南-郴州市-1000002986-仁进裕商贸公司-茶饮-10000211-茉莉绿茶11---</v>
      </c>
      <c r="E3884" t="s">
        <v>3</v>
      </c>
      <c r="F3884" t="s">
        <v>10</v>
      </c>
      <c r="G3884">
        <v>1000002986</v>
      </c>
      <c r="H3884" t="s">
        <v>9</v>
      </c>
      <c r="I3884" s="2" t="s">
        <v>8</v>
      </c>
      <c r="J3884">
        <v>10000211</v>
      </c>
      <c r="K3884" t="s">
        <v>6</v>
      </c>
      <c r="M3884" s="3"/>
    </row>
    <row r="3885" spans="2:13" x14ac:dyDescent="0.2">
      <c r="B3885" s="1">
        <v>42966</v>
      </c>
      <c r="C3885">
        <v>4.5</v>
      </c>
      <c r="D3885" t="str">
        <f>_xlfn.TEXTJOIN($F$4,FALSE,源数据[[#This Row],[字段01]:[字段10]])</f>
        <v>湖南-邵阳市-1000001502-裕协康商贸公司-果汁-40000080-芒果汁6---</v>
      </c>
      <c r="E3885" t="s">
        <v>3</v>
      </c>
      <c r="F3885" t="s">
        <v>55</v>
      </c>
      <c r="G3885">
        <v>1000001502</v>
      </c>
      <c r="H3885" t="s">
        <v>54</v>
      </c>
      <c r="I3885" s="2" t="s">
        <v>24</v>
      </c>
      <c r="J3885">
        <v>40000080</v>
      </c>
      <c r="K3885" t="s">
        <v>65</v>
      </c>
      <c r="M3885" s="3"/>
    </row>
    <row r="3886" spans="2:13" x14ac:dyDescent="0.2">
      <c r="B3886" s="1">
        <v>42966</v>
      </c>
      <c r="C3886">
        <v>19.399999999999999</v>
      </c>
      <c r="D3886" t="str">
        <f>_xlfn.TEXTJOIN($F$4,FALSE,源数据[[#This Row],[字段01]:[字段10]])</f>
        <v>湖南-益阳市-1000000064-发安裕商贸公司-茶饮-10000131-柠檬茶3---</v>
      </c>
      <c r="E3886" t="s">
        <v>3</v>
      </c>
      <c r="F3886" t="s">
        <v>70</v>
      </c>
      <c r="G3886">
        <v>1000000064</v>
      </c>
      <c r="H3886" t="s">
        <v>74</v>
      </c>
      <c r="I3886" s="2" t="s">
        <v>8</v>
      </c>
      <c r="J3886">
        <v>10000131</v>
      </c>
      <c r="K3886" t="s">
        <v>36</v>
      </c>
      <c r="M3886" s="3"/>
    </row>
    <row r="3887" spans="2:13" x14ac:dyDescent="0.2">
      <c r="B3887" s="1">
        <v>42966</v>
      </c>
      <c r="C3887">
        <v>62.8</v>
      </c>
      <c r="D3887" t="str">
        <f>_xlfn.TEXTJOIN($F$4,FALSE,源数据[[#This Row],[字段01]:[字段10]])</f>
        <v>湖南-益阳市-1000000064-发安裕商贸公司-茶饮-10000211-茉莉绿茶11---</v>
      </c>
      <c r="E3887" t="s">
        <v>3</v>
      </c>
      <c r="F3887" t="s">
        <v>70</v>
      </c>
      <c r="G3887">
        <v>1000000064</v>
      </c>
      <c r="H3887" t="s">
        <v>74</v>
      </c>
      <c r="I3887" s="2" t="s">
        <v>8</v>
      </c>
      <c r="J3887">
        <v>10000211</v>
      </c>
      <c r="K3887" t="s">
        <v>6</v>
      </c>
      <c r="M3887" s="3"/>
    </row>
    <row r="3888" spans="2:13" x14ac:dyDescent="0.2">
      <c r="B3888" s="1">
        <v>42966</v>
      </c>
      <c r="C3888">
        <v>4.5</v>
      </c>
      <c r="D3888" t="str">
        <f>_xlfn.TEXTJOIN($F$4,FALSE,源数据[[#This Row],[字段01]:[字段10]])</f>
        <v>湖南-益阳市-1000001699-巨生如商贸公司-茶饮-10000064-铁观音茶1---</v>
      </c>
      <c r="E3888" t="s">
        <v>3</v>
      </c>
      <c r="F3888" t="s">
        <v>70</v>
      </c>
      <c r="G3888">
        <v>1000001699</v>
      </c>
      <c r="H3888" t="s">
        <v>69</v>
      </c>
      <c r="I3888" s="2" t="s">
        <v>8</v>
      </c>
      <c r="J3888">
        <v>10000064</v>
      </c>
      <c r="K3888" t="s">
        <v>51</v>
      </c>
      <c r="M3888" s="3"/>
    </row>
    <row r="3889" spans="2:13" x14ac:dyDescent="0.2">
      <c r="B3889" s="1">
        <v>42966</v>
      </c>
      <c r="C3889">
        <v>7.4</v>
      </c>
      <c r="D3889" t="str">
        <f>_xlfn.TEXTJOIN($F$4,FALSE,源数据[[#This Row],[字段01]:[字段10]])</f>
        <v>湖南-益阳市-1000001699-巨生如商贸公司-茶饮-10000131-柠檬茶3---</v>
      </c>
      <c r="E3889" t="s">
        <v>3</v>
      </c>
      <c r="F3889" t="s">
        <v>70</v>
      </c>
      <c r="G3889">
        <v>1000001699</v>
      </c>
      <c r="H3889" t="s">
        <v>69</v>
      </c>
      <c r="I3889" s="2" t="s">
        <v>8</v>
      </c>
      <c r="J3889">
        <v>10000131</v>
      </c>
      <c r="K3889" t="s">
        <v>36</v>
      </c>
      <c r="M3889" s="3"/>
    </row>
    <row r="3890" spans="2:13" x14ac:dyDescent="0.2">
      <c r="B3890" s="1">
        <v>42966</v>
      </c>
      <c r="C3890">
        <v>10.5</v>
      </c>
      <c r="D3890" t="str">
        <f>_xlfn.TEXTJOIN($F$4,FALSE,源数据[[#This Row],[字段01]:[字段10]])</f>
        <v>湖南-益阳市-1000001699-巨生如商贸公司-茶饮-10000211-茉莉绿茶11---</v>
      </c>
      <c r="E3890" t="s">
        <v>3</v>
      </c>
      <c r="F3890" t="s">
        <v>70</v>
      </c>
      <c r="G3890">
        <v>1000001699</v>
      </c>
      <c r="H3890" t="s">
        <v>69</v>
      </c>
      <c r="I3890" s="2" t="s">
        <v>8</v>
      </c>
      <c r="J3890">
        <v>10000211</v>
      </c>
      <c r="K3890" t="s">
        <v>6</v>
      </c>
      <c r="M3890" s="3"/>
    </row>
    <row r="3891" spans="2:13" x14ac:dyDescent="0.2">
      <c r="B3891" s="1">
        <v>42966</v>
      </c>
      <c r="C3891">
        <v>2.5</v>
      </c>
      <c r="D3891" t="str">
        <f>_xlfn.TEXTJOIN($F$4,FALSE,源数据[[#This Row],[字段01]:[字段10]])</f>
        <v>湖南-益阳市-1000001699-巨生如商贸公司-茶饮-10000211-茉莉绿茶11---</v>
      </c>
      <c r="E3891" t="s">
        <v>3</v>
      </c>
      <c r="F3891" t="s">
        <v>70</v>
      </c>
      <c r="G3891">
        <v>1000001699</v>
      </c>
      <c r="H3891" t="s">
        <v>69</v>
      </c>
      <c r="I3891" s="2" t="s">
        <v>8</v>
      </c>
      <c r="J3891">
        <v>10000211</v>
      </c>
      <c r="K3891" t="s">
        <v>6</v>
      </c>
      <c r="M3891" s="3"/>
    </row>
    <row r="3892" spans="2:13" x14ac:dyDescent="0.2">
      <c r="B3892" s="1">
        <v>42966</v>
      </c>
      <c r="C3892">
        <v>35.6</v>
      </c>
      <c r="D3892" t="str">
        <f>_xlfn.TEXTJOIN($F$4,FALSE,源数据[[#This Row],[字段01]:[字段10]])</f>
        <v>湖南-株洲市-1000000072-正吉复商贸公司-茶饮-10000211-茉莉绿茶11---</v>
      </c>
      <c r="E3892" t="s">
        <v>3</v>
      </c>
      <c r="F3892" t="s">
        <v>7</v>
      </c>
      <c r="G3892">
        <v>1000000072</v>
      </c>
      <c r="H3892" t="s">
        <v>5</v>
      </c>
      <c r="I3892" s="2" t="s">
        <v>8</v>
      </c>
      <c r="J3892">
        <v>10000211</v>
      </c>
      <c r="K3892" t="s">
        <v>6</v>
      </c>
      <c r="M3892" s="3"/>
    </row>
    <row r="3893" spans="2:13" x14ac:dyDescent="0.2">
      <c r="B3893" s="1">
        <v>42966</v>
      </c>
      <c r="C3893">
        <v>6.6</v>
      </c>
      <c r="D3893" t="str">
        <f>_xlfn.TEXTJOIN($F$4,FALSE,源数据[[#This Row],[字段01]:[字段10]])</f>
        <v>江苏-常州市-1000001133-厚弘优商贸公司-茶饮-10000061-冰绿茶18---</v>
      </c>
      <c r="E3893" t="s">
        <v>20</v>
      </c>
      <c r="F3893" t="s">
        <v>44</v>
      </c>
      <c r="G3893">
        <v>1000001133</v>
      </c>
      <c r="H3893" t="s">
        <v>43</v>
      </c>
      <c r="I3893" s="2" t="s">
        <v>8</v>
      </c>
      <c r="J3893">
        <v>10000061</v>
      </c>
      <c r="K3893" t="s">
        <v>26</v>
      </c>
      <c r="M3893" s="3"/>
    </row>
    <row r="3894" spans="2:13" x14ac:dyDescent="0.2">
      <c r="B3894" s="1">
        <v>42966</v>
      </c>
      <c r="C3894">
        <v>19.399999999999999</v>
      </c>
      <c r="D3894" t="str">
        <f>_xlfn.TEXTJOIN($F$4,FALSE,源数据[[#This Row],[字段01]:[字段10]])</f>
        <v>江苏-常州市-1000001133-厚弘优商贸公司-茶饮-10000182-麦茶3---</v>
      </c>
      <c r="E3894" t="s">
        <v>20</v>
      </c>
      <c r="F3894" t="s">
        <v>44</v>
      </c>
      <c r="G3894">
        <v>1000001133</v>
      </c>
      <c r="H3894" t="s">
        <v>43</v>
      </c>
      <c r="I3894" s="2" t="s">
        <v>8</v>
      </c>
      <c r="J3894">
        <v>10000182</v>
      </c>
      <c r="K3894" t="s">
        <v>29</v>
      </c>
      <c r="M3894" s="3"/>
    </row>
    <row r="3895" spans="2:13" x14ac:dyDescent="0.2">
      <c r="B3895" s="1">
        <v>42966</v>
      </c>
      <c r="C3895">
        <v>18.2</v>
      </c>
      <c r="D3895" t="str">
        <f>_xlfn.TEXTJOIN($F$4,FALSE,源数据[[#This Row],[字段01]:[字段10]])</f>
        <v>江苏-苏州市-1000000054-荣聚本商贸公司-果汁-40000085-红石榴汁1---</v>
      </c>
      <c r="E3895" t="s">
        <v>20</v>
      </c>
      <c r="F3895" t="s">
        <v>27</v>
      </c>
      <c r="G3895">
        <v>1000000054</v>
      </c>
      <c r="H3895" t="s">
        <v>34</v>
      </c>
      <c r="I3895" s="2" t="s">
        <v>24</v>
      </c>
      <c r="J3895">
        <v>40000085</v>
      </c>
      <c r="K3895" t="s">
        <v>22</v>
      </c>
      <c r="M3895" s="3"/>
    </row>
    <row r="3896" spans="2:13" x14ac:dyDescent="0.2">
      <c r="B3896" s="1">
        <v>42966</v>
      </c>
      <c r="C3896">
        <v>9.3000000000000007</v>
      </c>
      <c r="D3896" t="str">
        <f>_xlfn.TEXTJOIN($F$4,FALSE,源数据[[#This Row],[字段01]:[字段10]])</f>
        <v>江苏-苏州市-1000000054-荣聚本商贸公司-果汁-40000085-红石榴汁1---</v>
      </c>
      <c r="E3896" t="s">
        <v>20</v>
      </c>
      <c r="F3896" t="s">
        <v>27</v>
      </c>
      <c r="G3896">
        <v>1000000054</v>
      </c>
      <c r="H3896" t="s">
        <v>34</v>
      </c>
      <c r="I3896" s="2" t="s">
        <v>24</v>
      </c>
      <c r="J3896">
        <v>40000085</v>
      </c>
      <c r="K3896" t="s">
        <v>22</v>
      </c>
      <c r="M3896" s="3"/>
    </row>
    <row r="3897" spans="2:13" x14ac:dyDescent="0.2">
      <c r="B3897" s="1">
        <v>42966</v>
      </c>
      <c r="C3897">
        <v>0.5</v>
      </c>
      <c r="D3897" t="str">
        <f>_xlfn.TEXTJOIN($F$4,FALSE,源数据[[#This Row],[字段01]:[字段10]])</f>
        <v>江苏-泰州市-1000003183-安成茂商贸公司-茶饮-20000099-拿铁奶茶2---</v>
      </c>
      <c r="E3897" t="s">
        <v>20</v>
      </c>
      <c r="F3897" t="s">
        <v>23</v>
      </c>
      <c r="G3897">
        <v>1000003183</v>
      </c>
      <c r="H3897" t="s">
        <v>21</v>
      </c>
      <c r="I3897" s="2" t="s">
        <v>8</v>
      </c>
      <c r="J3897">
        <v>20000099</v>
      </c>
      <c r="K3897" t="s">
        <v>18</v>
      </c>
      <c r="M3897" s="3"/>
    </row>
    <row r="3898" spans="2:13" x14ac:dyDescent="0.2">
      <c r="B3898" s="1">
        <v>42966</v>
      </c>
      <c r="C3898">
        <v>7.2</v>
      </c>
      <c r="D3898" t="str">
        <f>_xlfn.TEXTJOIN($F$4,FALSE,源数据[[#This Row],[字段01]:[字段10]])</f>
        <v>江苏-扬州市-1000000579-润谦高商贸公司-茶饮-10000064-铁观音茶1---</v>
      </c>
      <c r="E3898" t="s">
        <v>20</v>
      </c>
      <c r="F3898" t="s">
        <v>59</v>
      </c>
      <c r="G3898">
        <v>1000000579</v>
      </c>
      <c r="H3898" t="s">
        <v>58</v>
      </c>
      <c r="I3898" s="2" t="s">
        <v>8</v>
      </c>
      <c r="J3898">
        <v>10000064</v>
      </c>
      <c r="K3898" t="s">
        <v>51</v>
      </c>
      <c r="M3898" s="3"/>
    </row>
    <row r="3899" spans="2:13" x14ac:dyDescent="0.2">
      <c r="B3899" s="1">
        <v>42966</v>
      </c>
      <c r="C3899">
        <v>5.3</v>
      </c>
      <c r="D3899" t="str">
        <f>_xlfn.TEXTJOIN($F$4,FALSE,源数据[[#This Row],[字段01]:[字段10]])</f>
        <v>江苏-扬州市-1000000579-润谦高商贸公司-茶饮-10000078-铁观音茶15---</v>
      </c>
      <c r="E3899" t="s">
        <v>20</v>
      </c>
      <c r="F3899" t="s">
        <v>59</v>
      </c>
      <c r="G3899">
        <v>1000000579</v>
      </c>
      <c r="H3899" t="s">
        <v>58</v>
      </c>
      <c r="I3899" s="2" t="s">
        <v>8</v>
      </c>
      <c r="J3899">
        <v>10000078</v>
      </c>
      <c r="K3899" t="s">
        <v>28</v>
      </c>
      <c r="M3899" s="3"/>
    </row>
    <row r="3900" spans="2:13" x14ac:dyDescent="0.2">
      <c r="B3900" s="1">
        <v>42966</v>
      </c>
      <c r="C3900">
        <v>2.1</v>
      </c>
      <c r="D3900" t="str">
        <f>_xlfn.TEXTJOIN($F$4,FALSE,源数据[[#This Row],[字段01]:[字段10]])</f>
        <v>江苏-扬州市-1000000579-润谦高商贸公司-茶饮-10000111-茉莉花茶3---</v>
      </c>
      <c r="E3900" t="s">
        <v>20</v>
      </c>
      <c r="F3900" t="s">
        <v>59</v>
      </c>
      <c r="G3900">
        <v>1000000579</v>
      </c>
      <c r="H3900" t="s">
        <v>58</v>
      </c>
      <c r="I3900" s="2" t="s">
        <v>8</v>
      </c>
      <c r="J3900">
        <v>10000111</v>
      </c>
      <c r="K3900" t="s">
        <v>35</v>
      </c>
      <c r="M3900" s="3"/>
    </row>
    <row r="3901" spans="2:13" x14ac:dyDescent="0.2">
      <c r="B3901" s="1">
        <v>42967</v>
      </c>
      <c r="C3901">
        <v>9.1</v>
      </c>
      <c r="D3901" t="str">
        <f>_xlfn.TEXTJOIN($F$4,FALSE,源数据[[#This Row],[字段01]:[字段10]])</f>
        <v>湖南-郴州市-1000002986-仁进裕商贸公司-果汁-40000080-芒果汁6---</v>
      </c>
      <c r="E3901" t="s">
        <v>3</v>
      </c>
      <c r="F3901" t="s">
        <v>10</v>
      </c>
      <c r="G3901">
        <v>1000002986</v>
      </c>
      <c r="H3901" t="s">
        <v>9</v>
      </c>
      <c r="I3901" s="2" t="s">
        <v>24</v>
      </c>
      <c r="J3901">
        <v>40000080</v>
      </c>
      <c r="K3901" t="s">
        <v>65</v>
      </c>
      <c r="M3901" s="3"/>
    </row>
    <row r="3902" spans="2:13" x14ac:dyDescent="0.2">
      <c r="B3902" s="1">
        <v>42967</v>
      </c>
      <c r="C3902">
        <v>78.900000000000006</v>
      </c>
      <c r="D3902" t="str">
        <f>_xlfn.TEXTJOIN($F$4,FALSE,源数据[[#This Row],[字段01]:[字段10]])</f>
        <v>湖南-长沙市-1000000059-厚飞康商贸公司-茶饮-10000172-红茶16---</v>
      </c>
      <c r="E3902" t="s">
        <v>3</v>
      </c>
      <c r="F3902" t="s">
        <v>12</v>
      </c>
      <c r="G3902">
        <v>1000000059</v>
      </c>
      <c r="H3902" t="s">
        <v>53</v>
      </c>
      <c r="I3902" s="2" t="s">
        <v>8</v>
      </c>
      <c r="J3902">
        <v>10000172</v>
      </c>
      <c r="K3902" t="s">
        <v>14</v>
      </c>
      <c r="M3902" s="3"/>
    </row>
    <row r="3903" spans="2:13" x14ac:dyDescent="0.2">
      <c r="B3903" s="1">
        <v>42967</v>
      </c>
      <c r="C3903">
        <v>40.9</v>
      </c>
      <c r="D3903" t="str">
        <f>_xlfn.TEXTJOIN($F$4,FALSE,源数据[[#This Row],[字段01]:[字段10]])</f>
        <v>湖南-长沙市-1000000059-厚飞康商贸公司-茶饮-10000211-茉莉绿茶11---</v>
      </c>
      <c r="E3903" t="s">
        <v>3</v>
      </c>
      <c r="F3903" t="s">
        <v>12</v>
      </c>
      <c r="G3903">
        <v>1000000059</v>
      </c>
      <c r="H3903" t="s">
        <v>53</v>
      </c>
      <c r="I3903" s="2" t="s">
        <v>8</v>
      </c>
      <c r="J3903">
        <v>10000211</v>
      </c>
      <c r="K3903" t="s">
        <v>6</v>
      </c>
      <c r="M3903" s="3"/>
    </row>
    <row r="3904" spans="2:13" x14ac:dyDescent="0.2">
      <c r="B3904" s="1">
        <v>42967</v>
      </c>
      <c r="C3904">
        <v>7.5</v>
      </c>
      <c r="D3904" t="str">
        <f>_xlfn.TEXTJOIN($F$4,FALSE,源数据[[#This Row],[字段01]:[字段10]])</f>
        <v>湖南-长沙市-1000000059-厚飞康商贸公司-茶饮-10000211-茉莉绿茶11---</v>
      </c>
      <c r="E3904" t="s">
        <v>3</v>
      </c>
      <c r="F3904" t="s">
        <v>12</v>
      </c>
      <c r="G3904">
        <v>1000000059</v>
      </c>
      <c r="H3904" t="s">
        <v>53</v>
      </c>
      <c r="I3904" s="2" t="s">
        <v>8</v>
      </c>
      <c r="J3904">
        <v>10000211</v>
      </c>
      <c r="K3904" t="s">
        <v>6</v>
      </c>
      <c r="M3904" s="3"/>
    </row>
    <row r="3905" spans="2:13" x14ac:dyDescent="0.2">
      <c r="B3905" s="1">
        <v>42967</v>
      </c>
      <c r="C3905">
        <v>44.9</v>
      </c>
      <c r="D3905" t="str">
        <f>_xlfn.TEXTJOIN($F$4,FALSE,源数据[[#This Row],[字段01]:[字段10]])</f>
        <v>湖南-长沙市-1000000059-厚飞康商贸公司-汽水-50000113-百香果味汽水18---</v>
      </c>
      <c r="E3905" t="s">
        <v>3</v>
      </c>
      <c r="F3905" t="s">
        <v>12</v>
      </c>
      <c r="G3905">
        <v>1000000059</v>
      </c>
      <c r="H3905" t="s">
        <v>53</v>
      </c>
      <c r="I3905" s="2" t="s">
        <v>80</v>
      </c>
      <c r="J3905">
        <v>50000113</v>
      </c>
      <c r="K3905" t="s">
        <v>79</v>
      </c>
      <c r="M3905" s="3"/>
    </row>
    <row r="3906" spans="2:13" x14ac:dyDescent="0.2">
      <c r="B3906" s="1">
        <v>42967</v>
      </c>
      <c r="C3906">
        <v>36.1</v>
      </c>
      <c r="D3906" t="str">
        <f>_xlfn.TEXTJOIN($F$4,FALSE,源数据[[#This Row],[字段01]:[字段10]])</f>
        <v>湖南-株洲市-1000000072-正吉复商贸公司-茶饮-10000211-茉莉绿茶11---</v>
      </c>
      <c r="E3906" t="s">
        <v>3</v>
      </c>
      <c r="F3906" t="s">
        <v>7</v>
      </c>
      <c r="G3906">
        <v>1000000072</v>
      </c>
      <c r="H3906" t="s">
        <v>5</v>
      </c>
      <c r="I3906" s="2" t="s">
        <v>8</v>
      </c>
      <c r="J3906">
        <v>10000211</v>
      </c>
      <c r="K3906" t="s">
        <v>6</v>
      </c>
      <c r="M3906" s="3"/>
    </row>
    <row r="3907" spans="2:13" x14ac:dyDescent="0.2">
      <c r="B3907" s="1">
        <v>42968</v>
      </c>
      <c r="C3907">
        <v>35.4</v>
      </c>
      <c r="D3907" t="str">
        <f>_xlfn.TEXTJOIN($F$4,FALSE,源数据[[#This Row],[字段01]:[字段10]])</f>
        <v>安徽-合肥市-1000000931-百安欣商贸公司-果汁-40000085-红石榴汁1---</v>
      </c>
      <c r="E3907" t="s">
        <v>41</v>
      </c>
      <c r="F3907" t="s">
        <v>40</v>
      </c>
      <c r="G3907">
        <v>1000000931</v>
      </c>
      <c r="H3907" t="s">
        <v>39</v>
      </c>
      <c r="I3907" s="2" t="s">
        <v>24</v>
      </c>
      <c r="J3907">
        <v>40000085</v>
      </c>
      <c r="K3907" t="s">
        <v>22</v>
      </c>
      <c r="M3907" s="3"/>
    </row>
    <row r="3908" spans="2:13" x14ac:dyDescent="0.2">
      <c r="B3908" s="1">
        <v>42968</v>
      </c>
      <c r="C3908">
        <v>32.9</v>
      </c>
      <c r="D3908" t="str">
        <f>_xlfn.TEXTJOIN($F$4,FALSE,源数据[[#This Row],[字段01]:[字段10]])</f>
        <v>安徽-合肥市-1000000931-百安欣商贸公司-果汁-40000085-红石榴汁1---</v>
      </c>
      <c r="E3908" t="s">
        <v>41</v>
      </c>
      <c r="F3908" t="s">
        <v>40</v>
      </c>
      <c r="G3908">
        <v>1000000931</v>
      </c>
      <c r="H3908" t="s">
        <v>39</v>
      </c>
      <c r="I3908" s="2" t="s">
        <v>24</v>
      </c>
      <c r="J3908">
        <v>40000085</v>
      </c>
      <c r="K3908" t="s">
        <v>22</v>
      </c>
      <c r="M3908" s="3"/>
    </row>
    <row r="3909" spans="2:13" x14ac:dyDescent="0.2">
      <c r="B3909" s="1">
        <v>42968</v>
      </c>
      <c r="C3909">
        <v>34.4</v>
      </c>
      <c r="D3909" t="str">
        <f>_xlfn.TEXTJOIN($F$4,FALSE,源数据[[#This Row],[字段01]:[字段10]])</f>
        <v>安徽-合肥市-1000000931-百安欣商贸公司-果汁-40000085-红石榴汁1---</v>
      </c>
      <c r="E3909" t="s">
        <v>41</v>
      </c>
      <c r="F3909" t="s">
        <v>40</v>
      </c>
      <c r="G3909">
        <v>1000000931</v>
      </c>
      <c r="H3909" t="s">
        <v>39</v>
      </c>
      <c r="I3909" s="2" t="s">
        <v>24</v>
      </c>
      <c r="J3909">
        <v>40000085</v>
      </c>
      <c r="K3909" t="s">
        <v>22</v>
      </c>
      <c r="M3909" s="3"/>
    </row>
    <row r="3910" spans="2:13" x14ac:dyDescent="0.2">
      <c r="B3910" s="1">
        <v>42968</v>
      </c>
      <c r="C3910">
        <v>34.700000000000003</v>
      </c>
      <c r="D3910" t="str">
        <f>_xlfn.TEXTJOIN($F$4,FALSE,源数据[[#This Row],[字段01]:[字段10]])</f>
        <v>安徽-合肥市-1000000931-百安欣商贸公司-果汁-40000085-红石榴汁1---</v>
      </c>
      <c r="E3910" t="s">
        <v>41</v>
      </c>
      <c r="F3910" t="s">
        <v>40</v>
      </c>
      <c r="G3910">
        <v>1000000931</v>
      </c>
      <c r="H3910" t="s">
        <v>39</v>
      </c>
      <c r="I3910" s="2" t="s">
        <v>24</v>
      </c>
      <c r="J3910">
        <v>40000085</v>
      </c>
      <c r="K3910" t="s">
        <v>22</v>
      </c>
      <c r="M3910" s="3"/>
    </row>
    <row r="3911" spans="2:13" x14ac:dyDescent="0.2">
      <c r="B3911" s="1">
        <v>42968</v>
      </c>
      <c r="C3911">
        <v>34.200000000000003</v>
      </c>
      <c r="D3911" t="str">
        <f>_xlfn.TEXTJOIN($F$4,FALSE,源数据[[#This Row],[字段01]:[字段10]])</f>
        <v>安徽-合肥市-1000000931-百安欣商贸公司-果汁-40000085-红石榴汁1---</v>
      </c>
      <c r="E3911" t="s">
        <v>41</v>
      </c>
      <c r="F3911" t="s">
        <v>40</v>
      </c>
      <c r="G3911">
        <v>1000000931</v>
      </c>
      <c r="H3911" t="s">
        <v>39</v>
      </c>
      <c r="I3911" s="2" t="s">
        <v>24</v>
      </c>
      <c r="J3911">
        <v>40000085</v>
      </c>
      <c r="K3911" t="s">
        <v>22</v>
      </c>
      <c r="M3911" s="3"/>
    </row>
    <row r="3912" spans="2:13" x14ac:dyDescent="0.2">
      <c r="B3912" s="1">
        <v>42968</v>
      </c>
      <c r="C3912">
        <v>8.3000000000000007</v>
      </c>
      <c r="D3912" t="str">
        <f>_xlfn.TEXTJOIN($F$4,FALSE,源数据[[#This Row],[字段01]:[字段10]])</f>
        <v>安徽-芜湖市-1000003187-如中寿商贸公司-茶饮-10000131-柠檬茶3---</v>
      </c>
      <c r="E3912" t="s">
        <v>41</v>
      </c>
      <c r="F3912" t="s">
        <v>76</v>
      </c>
      <c r="G3912">
        <v>1000003187</v>
      </c>
      <c r="H3912" t="s">
        <v>75</v>
      </c>
      <c r="I3912" s="2" t="s">
        <v>8</v>
      </c>
      <c r="J3912">
        <v>10000131</v>
      </c>
      <c r="K3912" t="s">
        <v>36</v>
      </c>
      <c r="M3912" s="3"/>
    </row>
    <row r="3913" spans="2:13" x14ac:dyDescent="0.2">
      <c r="B3913" s="1">
        <v>42968</v>
      </c>
      <c r="C3913">
        <v>59.4</v>
      </c>
      <c r="D3913" t="str">
        <f>_xlfn.TEXTJOIN($F$4,FALSE,源数据[[#This Row],[字段01]:[字段10]])</f>
        <v>湖南-长沙市-1000000059-厚飞康商贸公司-茶饮-10000064-铁观音茶1---</v>
      </c>
      <c r="E3913" t="s">
        <v>3</v>
      </c>
      <c r="F3913" t="s">
        <v>12</v>
      </c>
      <c r="G3913">
        <v>1000000059</v>
      </c>
      <c r="H3913" t="s">
        <v>53</v>
      </c>
      <c r="I3913" s="2" t="s">
        <v>8</v>
      </c>
      <c r="J3913">
        <v>10000064</v>
      </c>
      <c r="K3913" t="s">
        <v>51</v>
      </c>
      <c r="M3913" s="3"/>
    </row>
    <row r="3914" spans="2:13" x14ac:dyDescent="0.2">
      <c r="B3914" s="1">
        <v>42968</v>
      </c>
      <c r="C3914">
        <v>60.5</v>
      </c>
      <c r="D3914" t="str">
        <f>_xlfn.TEXTJOIN($F$4,FALSE,源数据[[#This Row],[字段01]:[字段10]])</f>
        <v>湖南-长沙市-1000000059-厚飞康商贸公司-茶饮-10000131-柠檬茶3---</v>
      </c>
      <c r="E3914" t="s">
        <v>3</v>
      </c>
      <c r="F3914" t="s">
        <v>12</v>
      </c>
      <c r="G3914">
        <v>1000000059</v>
      </c>
      <c r="H3914" t="s">
        <v>53</v>
      </c>
      <c r="I3914" s="2" t="s">
        <v>8</v>
      </c>
      <c r="J3914">
        <v>10000131</v>
      </c>
      <c r="K3914" t="s">
        <v>36</v>
      </c>
      <c r="M3914" s="3"/>
    </row>
    <row r="3915" spans="2:13" x14ac:dyDescent="0.2">
      <c r="B3915" s="1">
        <v>42968</v>
      </c>
      <c r="C3915">
        <v>62.6</v>
      </c>
      <c r="D3915" t="str">
        <f>_xlfn.TEXTJOIN($F$4,FALSE,源数据[[#This Row],[字段01]:[字段10]])</f>
        <v>湖南-长沙市-1000000059-厚飞康商贸公司-茶饮-10000131-柠檬茶3---</v>
      </c>
      <c r="E3915" t="s">
        <v>3</v>
      </c>
      <c r="F3915" t="s">
        <v>12</v>
      </c>
      <c r="G3915">
        <v>1000000059</v>
      </c>
      <c r="H3915" t="s">
        <v>53</v>
      </c>
      <c r="I3915" s="2" t="s">
        <v>8</v>
      </c>
      <c r="J3915">
        <v>10000131</v>
      </c>
      <c r="K3915" t="s">
        <v>36</v>
      </c>
      <c r="M3915" s="3"/>
    </row>
    <row r="3916" spans="2:13" x14ac:dyDescent="0.2">
      <c r="B3916" s="1">
        <v>42968</v>
      </c>
      <c r="C3916">
        <v>24.2</v>
      </c>
      <c r="D3916" t="str">
        <f>_xlfn.TEXTJOIN($F$4,FALSE,源数据[[#This Row],[字段01]:[字段10]])</f>
        <v>湖南-长沙市-1000001649-圣大广商贸公司-茶饮-10000131-柠檬茶3---</v>
      </c>
      <c r="E3916" t="s">
        <v>3</v>
      </c>
      <c r="F3916" t="s">
        <v>12</v>
      </c>
      <c r="G3916">
        <v>1000001649</v>
      </c>
      <c r="H3916" t="s">
        <v>11</v>
      </c>
      <c r="I3916" s="2" t="s">
        <v>8</v>
      </c>
      <c r="J3916">
        <v>10000131</v>
      </c>
      <c r="K3916" t="s">
        <v>36</v>
      </c>
      <c r="M3916" s="3"/>
    </row>
    <row r="3917" spans="2:13" x14ac:dyDescent="0.2">
      <c r="B3917" s="1">
        <v>42968</v>
      </c>
      <c r="C3917">
        <v>34.1</v>
      </c>
      <c r="D3917" t="str">
        <f>_xlfn.TEXTJOIN($F$4,FALSE,源数据[[#This Row],[字段01]:[字段10]])</f>
        <v>湖南-株洲市-1000000072-正吉复商贸公司-茶饮-10000211-茉莉绿茶11---</v>
      </c>
      <c r="E3917" t="s">
        <v>3</v>
      </c>
      <c r="F3917" t="s">
        <v>7</v>
      </c>
      <c r="G3917">
        <v>1000000072</v>
      </c>
      <c r="H3917" t="s">
        <v>5</v>
      </c>
      <c r="I3917" s="2" t="s">
        <v>8</v>
      </c>
      <c r="J3917">
        <v>10000211</v>
      </c>
      <c r="K3917" t="s">
        <v>6</v>
      </c>
      <c r="M3917" s="3"/>
    </row>
    <row r="3918" spans="2:13" x14ac:dyDescent="0.2">
      <c r="B3918" s="1">
        <v>42968</v>
      </c>
      <c r="C3918">
        <v>27.7</v>
      </c>
      <c r="D3918" t="str">
        <f>_xlfn.TEXTJOIN($F$4,FALSE,源数据[[#This Row],[字段01]:[字段10]])</f>
        <v>江苏-南京市区-1000000018-久多厚商贸公司-茶饮-10000078-铁观音茶15---</v>
      </c>
      <c r="E3918" t="s">
        <v>20</v>
      </c>
      <c r="F3918" t="s">
        <v>47</v>
      </c>
      <c r="G3918">
        <v>1000000018</v>
      </c>
      <c r="H3918" t="s">
        <v>46</v>
      </c>
      <c r="I3918" s="2" t="s">
        <v>8</v>
      </c>
      <c r="J3918">
        <v>10000078</v>
      </c>
      <c r="K3918" t="s">
        <v>28</v>
      </c>
      <c r="M3918" s="3"/>
    </row>
    <row r="3919" spans="2:13" x14ac:dyDescent="0.2">
      <c r="B3919" s="1">
        <v>42968</v>
      </c>
      <c r="C3919">
        <v>13.1</v>
      </c>
      <c r="D3919" t="str">
        <f>_xlfn.TEXTJOIN($F$4,FALSE,源数据[[#This Row],[字段01]:[字段10]])</f>
        <v>江苏-南京市区-1000000018-久多厚商贸公司-茶饮-10000131-柠檬茶3---</v>
      </c>
      <c r="E3919" t="s">
        <v>20</v>
      </c>
      <c r="F3919" t="s">
        <v>47</v>
      </c>
      <c r="G3919">
        <v>1000000018</v>
      </c>
      <c r="H3919" t="s">
        <v>46</v>
      </c>
      <c r="I3919" s="2" t="s">
        <v>8</v>
      </c>
      <c r="J3919">
        <v>10000131</v>
      </c>
      <c r="K3919" t="s">
        <v>36</v>
      </c>
      <c r="M3919" s="3"/>
    </row>
    <row r="3920" spans="2:13" x14ac:dyDescent="0.2">
      <c r="B3920" s="1">
        <v>42968</v>
      </c>
      <c r="C3920">
        <v>61.5</v>
      </c>
      <c r="D3920" t="str">
        <f>_xlfn.TEXTJOIN($F$4,FALSE,源数据[[#This Row],[字段01]:[字段10]])</f>
        <v>江苏-南京市区-1000000020-吉兴进商贸公司-茶饮-10000078-铁观音茶15---</v>
      </c>
      <c r="E3920" t="s">
        <v>20</v>
      </c>
      <c r="F3920" t="s">
        <v>47</v>
      </c>
      <c r="G3920">
        <v>1000000020</v>
      </c>
      <c r="H3920" t="s">
        <v>71</v>
      </c>
      <c r="I3920" s="2" t="s">
        <v>8</v>
      </c>
      <c r="J3920">
        <v>10000078</v>
      </c>
      <c r="K3920" t="s">
        <v>28</v>
      </c>
      <c r="M3920" s="3"/>
    </row>
    <row r="3921" spans="2:13" x14ac:dyDescent="0.2">
      <c r="B3921" s="1">
        <v>42968</v>
      </c>
      <c r="C3921">
        <v>0</v>
      </c>
      <c r="D3921" t="str">
        <f>_xlfn.TEXTJOIN($F$4,FALSE,源数据[[#This Row],[字段01]:[字段10]])</f>
        <v>江苏-南通市-1000003349-晨乐商贸有限公司-茶饮-20000099-拿铁奶茶2---</v>
      </c>
      <c r="E3921" t="s">
        <v>20</v>
      </c>
      <c r="F3921" t="s">
        <v>67</v>
      </c>
      <c r="G3921">
        <v>1000003349</v>
      </c>
      <c r="H3921" t="s">
        <v>66</v>
      </c>
      <c r="I3921" s="2" t="s">
        <v>8</v>
      </c>
      <c r="J3921">
        <v>20000099</v>
      </c>
      <c r="K3921" t="s">
        <v>18</v>
      </c>
      <c r="M3921" s="3"/>
    </row>
    <row r="3922" spans="2:13" x14ac:dyDescent="0.2">
      <c r="B3922" s="1">
        <v>42968</v>
      </c>
      <c r="C3922">
        <v>5.4</v>
      </c>
      <c r="D3922" t="str">
        <f>_xlfn.TEXTJOIN($F$4,FALSE,源数据[[#This Row],[字段01]:[字段10]])</f>
        <v>江苏-苏州市-1000000028-东大祥商贸公司-茶饮-10000131-柠檬茶3---</v>
      </c>
      <c r="E3922" t="s">
        <v>20</v>
      </c>
      <c r="F3922" t="s">
        <v>27</v>
      </c>
      <c r="G3922">
        <v>1000000028</v>
      </c>
      <c r="H3922" t="s">
        <v>25</v>
      </c>
      <c r="I3922" s="2" t="s">
        <v>8</v>
      </c>
      <c r="J3922">
        <v>10000131</v>
      </c>
      <c r="K3922" t="s">
        <v>36</v>
      </c>
      <c r="M3922" s="3"/>
    </row>
    <row r="3923" spans="2:13" x14ac:dyDescent="0.2">
      <c r="B3923" s="1">
        <v>42968</v>
      </c>
      <c r="C3923">
        <v>2.7</v>
      </c>
      <c r="D3923" t="str">
        <f>_xlfn.TEXTJOIN($F$4,FALSE,源数据[[#This Row],[字段01]:[字段10]])</f>
        <v>江苏-苏州市-1000000054-荣聚本商贸公司-茶饮-10000078-铁观音茶15---</v>
      </c>
      <c r="E3923" t="s">
        <v>20</v>
      </c>
      <c r="F3923" t="s">
        <v>27</v>
      </c>
      <c r="G3923">
        <v>1000000054</v>
      </c>
      <c r="H3923" t="s">
        <v>34</v>
      </c>
      <c r="I3923" s="2" t="s">
        <v>8</v>
      </c>
      <c r="J3923">
        <v>10000078</v>
      </c>
      <c r="K3923" t="s">
        <v>28</v>
      </c>
      <c r="M3923" s="3"/>
    </row>
    <row r="3924" spans="2:13" x14ac:dyDescent="0.2">
      <c r="B3924" s="1">
        <v>42968</v>
      </c>
      <c r="C3924">
        <v>54</v>
      </c>
      <c r="D3924" t="str">
        <f>_xlfn.TEXTJOIN($F$4,FALSE,源数据[[#This Row],[字段01]:[字段10]])</f>
        <v>江苏-苏州市-1000000054-荣聚本商贸公司-茶饮-10000111-茉莉花茶3---</v>
      </c>
      <c r="E3924" t="s">
        <v>20</v>
      </c>
      <c r="F3924" t="s">
        <v>27</v>
      </c>
      <c r="G3924">
        <v>1000000054</v>
      </c>
      <c r="H3924" t="s">
        <v>34</v>
      </c>
      <c r="I3924" s="2" t="s">
        <v>8</v>
      </c>
      <c r="J3924">
        <v>10000111</v>
      </c>
      <c r="K3924" t="s">
        <v>35</v>
      </c>
      <c r="M3924" s="3"/>
    </row>
    <row r="3925" spans="2:13" x14ac:dyDescent="0.2">
      <c r="B3925" s="1">
        <v>42968</v>
      </c>
      <c r="C3925">
        <v>2.8</v>
      </c>
      <c r="D3925" t="str">
        <f>_xlfn.TEXTJOIN($F$4,FALSE,源数据[[#This Row],[字段01]:[字段10]])</f>
        <v>江苏-苏州市-1000000054-荣聚本商贸公司-茶饮-10000131-柠檬茶3---</v>
      </c>
      <c r="E3925" t="s">
        <v>20</v>
      </c>
      <c r="F3925" t="s">
        <v>27</v>
      </c>
      <c r="G3925">
        <v>1000000054</v>
      </c>
      <c r="H3925" t="s">
        <v>34</v>
      </c>
      <c r="I3925" s="2" t="s">
        <v>8</v>
      </c>
      <c r="J3925">
        <v>10000131</v>
      </c>
      <c r="K3925" t="s">
        <v>36</v>
      </c>
      <c r="M3925" s="3"/>
    </row>
    <row r="3926" spans="2:13" x14ac:dyDescent="0.2">
      <c r="B3926" s="1">
        <v>42968</v>
      </c>
      <c r="C3926">
        <v>16</v>
      </c>
      <c r="D3926" t="str">
        <f>_xlfn.TEXTJOIN($F$4,FALSE,源数据[[#This Row],[字段01]:[字段10]])</f>
        <v>江苏-苏州市-1000000101-美协旺商贸公司-茶饮-10000111-茉莉花茶3---</v>
      </c>
      <c r="E3926" t="s">
        <v>20</v>
      </c>
      <c r="F3926" t="s">
        <v>27</v>
      </c>
      <c r="G3926">
        <v>1000000101</v>
      </c>
      <c r="H3926" t="s">
        <v>37</v>
      </c>
      <c r="I3926" s="2" t="s">
        <v>8</v>
      </c>
      <c r="J3926">
        <v>10000111</v>
      </c>
      <c r="K3926" t="s">
        <v>35</v>
      </c>
      <c r="M3926" s="3"/>
    </row>
    <row r="3927" spans="2:13" x14ac:dyDescent="0.2">
      <c r="B3927" s="1">
        <v>42968</v>
      </c>
      <c r="C3927">
        <v>3</v>
      </c>
      <c r="D3927" t="str">
        <f>_xlfn.TEXTJOIN($F$4,FALSE,源数据[[#This Row],[字段01]:[字段10]])</f>
        <v>江苏-苏州市-1000000101-美协旺商贸公司-茶饮-20000018-炭烧奶茶7---</v>
      </c>
      <c r="E3927" t="s">
        <v>20</v>
      </c>
      <c r="F3927" t="s">
        <v>27</v>
      </c>
      <c r="G3927">
        <v>1000000101</v>
      </c>
      <c r="H3927" t="s">
        <v>37</v>
      </c>
      <c r="I3927" s="2" t="s">
        <v>8</v>
      </c>
      <c r="J3927">
        <v>20000018</v>
      </c>
      <c r="K3927" t="s">
        <v>81</v>
      </c>
      <c r="M3927" s="3"/>
    </row>
    <row r="3928" spans="2:13" x14ac:dyDescent="0.2">
      <c r="B3928" s="1">
        <v>42968</v>
      </c>
      <c r="C3928">
        <v>10.9</v>
      </c>
      <c r="D3928" t="str">
        <f>_xlfn.TEXTJOIN($F$4,FALSE,源数据[[#This Row],[字段01]:[字段10]])</f>
        <v>江苏-徐州市-1000000031-顺满进商贸公司-汽水-50000113-百香果味汽水18---</v>
      </c>
      <c r="E3928" t="s">
        <v>20</v>
      </c>
      <c r="F3928" t="s">
        <v>31</v>
      </c>
      <c r="G3928">
        <v>1000000031</v>
      </c>
      <c r="H3928" t="s">
        <v>30</v>
      </c>
      <c r="I3928" s="2" t="s">
        <v>80</v>
      </c>
      <c r="J3928">
        <v>50000113</v>
      </c>
      <c r="K3928" t="s">
        <v>79</v>
      </c>
      <c r="M3928" s="3"/>
    </row>
    <row r="3929" spans="2:13" x14ac:dyDescent="0.2">
      <c r="B3929" s="1">
        <v>42968</v>
      </c>
      <c r="C3929">
        <v>13.3</v>
      </c>
      <c r="D3929" t="str">
        <f>_xlfn.TEXTJOIN($F$4,FALSE,源数据[[#This Row],[字段01]:[字段10]])</f>
        <v>江苏-扬州市-1000000579-润谦高商贸公司-茶饮-10000182-麦茶3---</v>
      </c>
      <c r="E3929" t="s">
        <v>20</v>
      </c>
      <c r="F3929" t="s">
        <v>59</v>
      </c>
      <c r="G3929">
        <v>1000000579</v>
      </c>
      <c r="H3929" t="s">
        <v>58</v>
      </c>
      <c r="I3929" s="2" t="s">
        <v>8</v>
      </c>
      <c r="J3929">
        <v>10000182</v>
      </c>
      <c r="K3929" t="s">
        <v>29</v>
      </c>
      <c r="M3929" s="3"/>
    </row>
    <row r="3930" spans="2:13" x14ac:dyDescent="0.2">
      <c r="B3930" s="1">
        <v>42969</v>
      </c>
      <c r="C3930">
        <v>58</v>
      </c>
      <c r="D3930" t="str">
        <f>_xlfn.TEXTJOIN($F$4,FALSE,源数据[[#This Row],[字段01]:[字段10]])</f>
        <v>安徽-蚌埠市-1000000460-昌华聚商贸公司-茶饮-10000172-红茶16---</v>
      </c>
      <c r="E3930" t="s">
        <v>41</v>
      </c>
      <c r="F3930" t="s">
        <v>49</v>
      </c>
      <c r="G3930">
        <v>1000000460</v>
      </c>
      <c r="H3930" t="s">
        <v>48</v>
      </c>
      <c r="I3930" s="2" t="s">
        <v>8</v>
      </c>
      <c r="J3930">
        <v>10000172</v>
      </c>
      <c r="K3930" t="s">
        <v>14</v>
      </c>
      <c r="M3930" s="3"/>
    </row>
    <row r="3931" spans="2:13" x14ac:dyDescent="0.2">
      <c r="B3931" s="1">
        <v>42969</v>
      </c>
      <c r="C3931">
        <v>22.4</v>
      </c>
      <c r="D3931" t="str">
        <f>_xlfn.TEXTJOIN($F$4,FALSE,源数据[[#This Row],[字段01]:[字段10]])</f>
        <v>安徽-合肥市-1000000931-百安欣商贸公司-茶饮-10000078-铁观音茶15---</v>
      </c>
      <c r="E3931" t="s">
        <v>41</v>
      </c>
      <c r="F3931" t="s">
        <v>40</v>
      </c>
      <c r="G3931">
        <v>1000000931</v>
      </c>
      <c r="H3931" t="s">
        <v>39</v>
      </c>
      <c r="I3931" s="2" t="s">
        <v>8</v>
      </c>
      <c r="J3931">
        <v>10000078</v>
      </c>
      <c r="K3931" t="s">
        <v>28</v>
      </c>
      <c r="M3931" s="3"/>
    </row>
    <row r="3932" spans="2:13" x14ac:dyDescent="0.2">
      <c r="B3932" s="1">
        <v>42969</v>
      </c>
      <c r="C3932">
        <v>14.1</v>
      </c>
      <c r="D3932" t="str">
        <f>_xlfn.TEXTJOIN($F$4,FALSE,源数据[[#This Row],[字段01]:[字段10]])</f>
        <v>安徽-合肥市-1000000931-百安欣商贸公司-茶饮-20000099-拿铁奶茶2---</v>
      </c>
      <c r="E3932" t="s">
        <v>41</v>
      </c>
      <c r="F3932" t="s">
        <v>40</v>
      </c>
      <c r="G3932">
        <v>1000000931</v>
      </c>
      <c r="H3932" t="s">
        <v>39</v>
      </c>
      <c r="I3932" s="2" t="s">
        <v>8</v>
      </c>
      <c r="J3932">
        <v>20000099</v>
      </c>
      <c r="K3932" t="s">
        <v>18</v>
      </c>
      <c r="M3932" s="3"/>
    </row>
    <row r="3933" spans="2:13" x14ac:dyDescent="0.2">
      <c r="B3933" s="1">
        <v>42969</v>
      </c>
      <c r="C3933">
        <v>44.4</v>
      </c>
      <c r="D3933" t="str">
        <f>_xlfn.TEXTJOIN($F$4,FALSE,源数据[[#This Row],[字段01]:[字段10]])</f>
        <v>安徽-合肥市-1000001014-义浩安商贸公司-茶饮-10000131-柠檬茶3---</v>
      </c>
      <c r="E3933" t="s">
        <v>41</v>
      </c>
      <c r="F3933" t="s">
        <v>40</v>
      </c>
      <c r="G3933">
        <v>1000001014</v>
      </c>
      <c r="H3933" t="s">
        <v>42</v>
      </c>
      <c r="I3933" s="2" t="s">
        <v>8</v>
      </c>
      <c r="J3933">
        <v>10000131</v>
      </c>
      <c r="K3933" t="s">
        <v>36</v>
      </c>
      <c r="M3933" s="3"/>
    </row>
    <row r="3934" spans="2:13" x14ac:dyDescent="0.2">
      <c r="B3934" s="1">
        <v>42969</v>
      </c>
      <c r="C3934">
        <v>43.6</v>
      </c>
      <c r="D3934" t="str">
        <f>_xlfn.TEXTJOIN($F$4,FALSE,源数据[[#This Row],[字段01]:[字段10]])</f>
        <v>安徽-合肥市-1000001014-义浩安商贸公司-茶饮-10000131-柠檬茶3---</v>
      </c>
      <c r="E3934" t="s">
        <v>41</v>
      </c>
      <c r="F3934" t="s">
        <v>40</v>
      </c>
      <c r="G3934">
        <v>1000001014</v>
      </c>
      <c r="H3934" t="s">
        <v>42</v>
      </c>
      <c r="I3934" s="2" t="s">
        <v>8</v>
      </c>
      <c r="J3934">
        <v>10000131</v>
      </c>
      <c r="K3934" t="s">
        <v>36</v>
      </c>
      <c r="M3934" s="3"/>
    </row>
    <row r="3935" spans="2:13" x14ac:dyDescent="0.2">
      <c r="B3935" s="1">
        <v>42969</v>
      </c>
      <c r="C3935">
        <v>8.6999999999999993</v>
      </c>
      <c r="D3935" t="str">
        <f>_xlfn.TEXTJOIN($F$4,FALSE,源数据[[#This Row],[字段01]:[字段10]])</f>
        <v>安徽-芜湖市-1000003187-如中寿商贸公司-茶饮-10000131-柠檬茶3---</v>
      </c>
      <c r="E3935" t="s">
        <v>41</v>
      </c>
      <c r="F3935" t="s">
        <v>76</v>
      </c>
      <c r="G3935">
        <v>1000003187</v>
      </c>
      <c r="H3935" t="s">
        <v>75</v>
      </c>
      <c r="I3935" s="2" t="s">
        <v>8</v>
      </c>
      <c r="J3935">
        <v>10000131</v>
      </c>
      <c r="K3935" t="s">
        <v>36</v>
      </c>
      <c r="M3935" s="3"/>
    </row>
    <row r="3936" spans="2:13" x14ac:dyDescent="0.2">
      <c r="B3936" s="1">
        <v>42969</v>
      </c>
      <c r="C3936">
        <v>58.1</v>
      </c>
      <c r="D3936" t="str">
        <f>_xlfn.TEXTJOIN($F$4,FALSE,源数据[[#This Row],[字段01]:[字段10]])</f>
        <v>湖南-长沙市-1000000059-厚飞康商贸公司-茶饮-10000064-铁观音茶1---</v>
      </c>
      <c r="E3936" t="s">
        <v>3</v>
      </c>
      <c r="F3936" t="s">
        <v>12</v>
      </c>
      <c r="G3936">
        <v>1000000059</v>
      </c>
      <c r="H3936" t="s">
        <v>53</v>
      </c>
      <c r="I3936" s="2" t="s">
        <v>8</v>
      </c>
      <c r="J3936">
        <v>10000064</v>
      </c>
      <c r="K3936" t="s">
        <v>51</v>
      </c>
      <c r="M3936" s="3"/>
    </row>
    <row r="3937" spans="2:13" x14ac:dyDescent="0.2">
      <c r="B3937" s="1">
        <v>42969</v>
      </c>
      <c r="C3937">
        <v>9.5</v>
      </c>
      <c r="D3937" t="str">
        <f>_xlfn.TEXTJOIN($F$4,FALSE,源数据[[#This Row],[字段01]:[字段10]])</f>
        <v>湖南-长沙市-1000000059-厚飞康商贸公司-茶饮-10000131-柠檬茶3---</v>
      </c>
      <c r="E3937" t="s">
        <v>3</v>
      </c>
      <c r="F3937" t="s">
        <v>12</v>
      </c>
      <c r="G3937">
        <v>1000000059</v>
      </c>
      <c r="H3937" t="s">
        <v>53</v>
      </c>
      <c r="I3937" s="2" t="s">
        <v>8</v>
      </c>
      <c r="J3937">
        <v>10000131</v>
      </c>
      <c r="K3937" t="s">
        <v>36</v>
      </c>
      <c r="M3937" s="3"/>
    </row>
    <row r="3938" spans="2:13" x14ac:dyDescent="0.2">
      <c r="B3938" s="1">
        <v>42969</v>
      </c>
      <c r="C3938">
        <v>18.3</v>
      </c>
      <c r="D3938" t="str">
        <f>_xlfn.TEXTJOIN($F$4,FALSE,源数据[[#This Row],[字段01]:[字段10]])</f>
        <v>湖南-长沙市-1000000059-厚飞康商贸公司-茶饮-10000131-柠檬茶3---</v>
      </c>
      <c r="E3938" t="s">
        <v>3</v>
      </c>
      <c r="F3938" t="s">
        <v>12</v>
      </c>
      <c r="G3938">
        <v>1000000059</v>
      </c>
      <c r="H3938" t="s">
        <v>53</v>
      </c>
      <c r="I3938" s="2" t="s">
        <v>8</v>
      </c>
      <c r="J3938">
        <v>10000131</v>
      </c>
      <c r="K3938" t="s">
        <v>36</v>
      </c>
      <c r="M3938" s="3"/>
    </row>
    <row r="3939" spans="2:13" x14ac:dyDescent="0.2">
      <c r="B3939" s="1">
        <v>42969</v>
      </c>
      <c r="C3939">
        <v>45</v>
      </c>
      <c r="D3939" t="str">
        <f>_xlfn.TEXTJOIN($F$4,FALSE,源数据[[#This Row],[字段01]:[字段10]])</f>
        <v>湖南-长沙市-1000000059-厚飞康商贸公司-汽水-50000113-百香果味汽水18---</v>
      </c>
      <c r="E3939" t="s">
        <v>3</v>
      </c>
      <c r="F3939" t="s">
        <v>12</v>
      </c>
      <c r="G3939">
        <v>1000000059</v>
      </c>
      <c r="H3939" t="s">
        <v>53</v>
      </c>
      <c r="I3939" s="2" t="s">
        <v>80</v>
      </c>
      <c r="J3939">
        <v>50000113</v>
      </c>
      <c r="K3939" t="s">
        <v>79</v>
      </c>
      <c r="M3939" s="3"/>
    </row>
    <row r="3940" spans="2:13" x14ac:dyDescent="0.2">
      <c r="B3940" s="1">
        <v>42969</v>
      </c>
      <c r="C3940">
        <v>63.3</v>
      </c>
      <c r="D3940" t="str">
        <f>_xlfn.TEXTJOIN($F$4,FALSE,源数据[[#This Row],[字段01]:[字段10]])</f>
        <v>江苏-南京市区-1000000018-久多厚商贸公司-茶饮-10000131-柠檬茶3---</v>
      </c>
      <c r="E3940" t="s">
        <v>20</v>
      </c>
      <c r="F3940" t="s">
        <v>47</v>
      </c>
      <c r="G3940">
        <v>1000000018</v>
      </c>
      <c r="H3940" t="s">
        <v>46</v>
      </c>
      <c r="I3940" s="2" t="s">
        <v>8</v>
      </c>
      <c r="J3940">
        <v>10000131</v>
      </c>
      <c r="K3940" t="s">
        <v>36</v>
      </c>
      <c r="M3940" s="3"/>
    </row>
    <row r="3941" spans="2:13" x14ac:dyDescent="0.2">
      <c r="B3941" s="1">
        <v>42969</v>
      </c>
      <c r="C3941">
        <v>59.2</v>
      </c>
      <c r="D3941" t="str">
        <f>_xlfn.TEXTJOIN($F$4,FALSE,源数据[[#This Row],[字段01]:[字段10]])</f>
        <v>江苏-南京市区-1000000018-久多厚商贸公司-茶饮-10000131-柠檬茶3---</v>
      </c>
      <c r="E3941" t="s">
        <v>20</v>
      </c>
      <c r="F3941" t="s">
        <v>47</v>
      </c>
      <c r="G3941">
        <v>1000000018</v>
      </c>
      <c r="H3941" t="s">
        <v>46</v>
      </c>
      <c r="I3941" s="2" t="s">
        <v>8</v>
      </c>
      <c r="J3941">
        <v>10000131</v>
      </c>
      <c r="K3941" t="s">
        <v>36</v>
      </c>
      <c r="M3941" s="3"/>
    </row>
    <row r="3942" spans="2:13" x14ac:dyDescent="0.2">
      <c r="B3942" s="1">
        <v>42969</v>
      </c>
      <c r="C3942">
        <v>0.6</v>
      </c>
      <c r="D3942" t="str">
        <f>_xlfn.TEXTJOIN($F$4,FALSE,源数据[[#This Row],[字段01]:[字段10]])</f>
        <v>江苏-南通市-1000003349-晨乐商贸有限公司-果汁-40000080-芒果汁6---</v>
      </c>
      <c r="E3942" t="s">
        <v>20</v>
      </c>
      <c r="F3942" t="s">
        <v>67</v>
      </c>
      <c r="G3942">
        <v>1000003349</v>
      </c>
      <c r="H3942" t="s">
        <v>66</v>
      </c>
      <c r="I3942" s="2" t="s">
        <v>24</v>
      </c>
      <c r="J3942">
        <v>40000080</v>
      </c>
      <c r="K3942" t="s">
        <v>65</v>
      </c>
      <c r="M3942" s="3"/>
    </row>
    <row r="3943" spans="2:13" x14ac:dyDescent="0.2">
      <c r="B3943" s="1">
        <v>42969</v>
      </c>
      <c r="C3943">
        <v>43.3</v>
      </c>
      <c r="D3943" t="str">
        <f>_xlfn.TEXTJOIN($F$4,FALSE,源数据[[#This Row],[字段01]:[字段10]])</f>
        <v>江苏-苏州市-1000000028-东大祥商贸公司-茶饮-10000078-铁观音茶15---</v>
      </c>
      <c r="E3943" t="s">
        <v>20</v>
      </c>
      <c r="F3943" t="s">
        <v>27</v>
      </c>
      <c r="G3943">
        <v>1000000028</v>
      </c>
      <c r="H3943" t="s">
        <v>25</v>
      </c>
      <c r="I3943" s="2" t="s">
        <v>8</v>
      </c>
      <c r="J3943">
        <v>10000078</v>
      </c>
      <c r="K3943" t="s">
        <v>28</v>
      </c>
      <c r="M3943" s="3"/>
    </row>
    <row r="3944" spans="2:13" x14ac:dyDescent="0.2">
      <c r="B3944" s="1">
        <v>42969</v>
      </c>
      <c r="C3944">
        <v>0.3</v>
      </c>
      <c r="D3944" t="str">
        <f>_xlfn.TEXTJOIN($F$4,FALSE,源数据[[#This Row],[字段01]:[字段10]])</f>
        <v>江苏-泰州市-1000003183-安成茂商贸公司-茶饮-20000099-拿铁奶茶2---</v>
      </c>
      <c r="E3944" t="s">
        <v>20</v>
      </c>
      <c r="F3944" t="s">
        <v>23</v>
      </c>
      <c r="G3944">
        <v>1000003183</v>
      </c>
      <c r="H3944" t="s">
        <v>21</v>
      </c>
      <c r="I3944" s="2" t="s">
        <v>8</v>
      </c>
      <c r="J3944">
        <v>20000099</v>
      </c>
      <c r="K3944" t="s">
        <v>18</v>
      </c>
      <c r="M3944" s="3"/>
    </row>
    <row r="3945" spans="2:13" x14ac:dyDescent="0.2">
      <c r="B3945" s="1">
        <v>42969</v>
      </c>
      <c r="C3945">
        <v>3.8</v>
      </c>
      <c r="D3945" t="str">
        <f>_xlfn.TEXTJOIN($F$4,FALSE,源数据[[#This Row],[字段01]:[字段10]])</f>
        <v>江苏-盐城市-1000002872-亚成美商贸公司-茶饮-20000099-拿铁奶茶2---</v>
      </c>
      <c r="E3945" t="s">
        <v>20</v>
      </c>
      <c r="F3945" t="s">
        <v>19</v>
      </c>
      <c r="G3945">
        <v>1000002872</v>
      </c>
      <c r="H3945" t="s">
        <v>17</v>
      </c>
      <c r="I3945" s="2" t="s">
        <v>8</v>
      </c>
      <c r="J3945">
        <v>20000099</v>
      </c>
      <c r="K3945" t="s">
        <v>18</v>
      </c>
      <c r="M3945" s="3"/>
    </row>
    <row r="3946" spans="2:13" x14ac:dyDescent="0.2">
      <c r="B3946" s="1">
        <v>42969</v>
      </c>
      <c r="C3946">
        <v>7.1</v>
      </c>
      <c r="D3946" t="str">
        <f>_xlfn.TEXTJOIN($F$4,FALSE,源数据[[#This Row],[字段01]:[字段10]])</f>
        <v>江苏-盐城市-1000002872-亚成美商贸公司-汽水-50000105-百香果味汽水10---</v>
      </c>
      <c r="E3946" t="s">
        <v>20</v>
      </c>
      <c r="F3946" t="s">
        <v>19</v>
      </c>
      <c r="G3946">
        <v>1000002872</v>
      </c>
      <c r="H3946" t="s">
        <v>17</v>
      </c>
      <c r="I3946" s="2" t="s">
        <v>80</v>
      </c>
      <c r="J3946">
        <v>50000105</v>
      </c>
      <c r="K3946" t="s">
        <v>82</v>
      </c>
      <c r="M3946" s="3"/>
    </row>
    <row r="3947" spans="2:13" x14ac:dyDescent="0.2">
      <c r="B3947" s="1">
        <v>42970</v>
      </c>
      <c r="C3947">
        <v>35.700000000000003</v>
      </c>
      <c r="D3947" t="str">
        <f>_xlfn.TEXTJOIN($F$4,FALSE,源数据[[#This Row],[字段01]:[字段10]])</f>
        <v>安徽-合肥市-1000000931-百安欣商贸公司-果汁-40000085-红石榴汁1---</v>
      </c>
      <c r="E3947" t="s">
        <v>41</v>
      </c>
      <c r="F3947" t="s">
        <v>40</v>
      </c>
      <c r="G3947">
        <v>1000000931</v>
      </c>
      <c r="H3947" t="s">
        <v>39</v>
      </c>
      <c r="I3947" s="2" t="s">
        <v>24</v>
      </c>
      <c r="J3947">
        <v>40000085</v>
      </c>
      <c r="K3947" t="s">
        <v>22</v>
      </c>
      <c r="M3947" s="3"/>
    </row>
    <row r="3948" spans="2:13" x14ac:dyDescent="0.2">
      <c r="B3948" s="1">
        <v>42970</v>
      </c>
      <c r="C3948">
        <v>35.6</v>
      </c>
      <c r="D3948" t="str">
        <f>_xlfn.TEXTJOIN($F$4,FALSE,源数据[[#This Row],[字段01]:[字段10]])</f>
        <v>安徽-合肥市-1000000931-百安欣商贸公司-果汁-40000085-红石榴汁1---</v>
      </c>
      <c r="E3948" t="s">
        <v>41</v>
      </c>
      <c r="F3948" t="s">
        <v>40</v>
      </c>
      <c r="G3948">
        <v>1000000931</v>
      </c>
      <c r="H3948" t="s">
        <v>39</v>
      </c>
      <c r="I3948" s="2" t="s">
        <v>24</v>
      </c>
      <c r="J3948">
        <v>40000085</v>
      </c>
      <c r="K3948" t="s">
        <v>22</v>
      </c>
      <c r="M3948" s="3"/>
    </row>
    <row r="3949" spans="2:13" x14ac:dyDescent="0.2">
      <c r="B3949" s="1">
        <v>42970</v>
      </c>
      <c r="C3949">
        <v>27.7</v>
      </c>
      <c r="D3949" t="str">
        <f>_xlfn.TEXTJOIN($F$4,FALSE,源数据[[#This Row],[字段01]:[字段10]])</f>
        <v>安徽-合肥市-1000001014-义浩安商贸公司-茶饮-10000131-柠檬茶3---</v>
      </c>
      <c r="E3949" t="s">
        <v>41</v>
      </c>
      <c r="F3949" t="s">
        <v>40</v>
      </c>
      <c r="G3949">
        <v>1000001014</v>
      </c>
      <c r="H3949" t="s">
        <v>42</v>
      </c>
      <c r="I3949" s="2" t="s">
        <v>8</v>
      </c>
      <c r="J3949">
        <v>10000131</v>
      </c>
      <c r="K3949" t="s">
        <v>36</v>
      </c>
      <c r="M3949" s="3"/>
    </row>
    <row r="3950" spans="2:13" x14ac:dyDescent="0.2">
      <c r="B3950" s="1">
        <v>42970</v>
      </c>
      <c r="C3950">
        <v>4.9000000000000004</v>
      </c>
      <c r="D3950" t="str">
        <f>_xlfn.TEXTJOIN($F$4,FALSE,源数据[[#This Row],[字段01]:[字段10]])</f>
        <v>安徽-黄山市-1000001135-信满捷商贸公司-果汁-40000080-芒果汁6---</v>
      </c>
      <c r="E3950" t="s">
        <v>41</v>
      </c>
      <c r="F3950" t="s">
        <v>64</v>
      </c>
      <c r="G3950">
        <v>1000001135</v>
      </c>
      <c r="H3950" t="s">
        <v>63</v>
      </c>
      <c r="I3950" s="2" t="s">
        <v>24</v>
      </c>
      <c r="J3950">
        <v>40000080</v>
      </c>
      <c r="K3950" t="s">
        <v>65</v>
      </c>
      <c r="M3950" s="3"/>
    </row>
    <row r="3951" spans="2:13" x14ac:dyDescent="0.2">
      <c r="B3951" s="1">
        <v>42970</v>
      </c>
      <c r="C3951">
        <v>11</v>
      </c>
      <c r="D3951" t="str">
        <f>_xlfn.TEXTJOIN($F$4,FALSE,源数据[[#This Row],[字段01]:[字段10]])</f>
        <v>安徽-黄山市-1000001135-信满捷商贸公司-汽水-50000105-百香果味汽水10---</v>
      </c>
      <c r="E3951" t="s">
        <v>41</v>
      </c>
      <c r="F3951" t="s">
        <v>64</v>
      </c>
      <c r="G3951">
        <v>1000001135</v>
      </c>
      <c r="H3951" t="s">
        <v>63</v>
      </c>
      <c r="I3951" s="2" t="s">
        <v>80</v>
      </c>
      <c r="J3951">
        <v>50000105</v>
      </c>
      <c r="K3951" t="s">
        <v>82</v>
      </c>
      <c r="M3951" s="3"/>
    </row>
    <row r="3952" spans="2:13" x14ac:dyDescent="0.2">
      <c r="B3952" s="1">
        <v>42970</v>
      </c>
      <c r="C3952">
        <v>26.1</v>
      </c>
      <c r="D3952" t="str">
        <f>_xlfn.TEXTJOIN($F$4,FALSE,源数据[[#This Row],[字段01]:[字段10]])</f>
        <v>安徽-芜湖市-1000003187-如中寿商贸公司-果汁-40000085-红石榴汁1---</v>
      </c>
      <c r="E3952" t="s">
        <v>41</v>
      </c>
      <c r="F3952" t="s">
        <v>76</v>
      </c>
      <c r="G3952">
        <v>1000003187</v>
      </c>
      <c r="H3952" t="s">
        <v>75</v>
      </c>
      <c r="I3952" s="2" t="s">
        <v>24</v>
      </c>
      <c r="J3952">
        <v>40000085</v>
      </c>
      <c r="K3952" t="s">
        <v>22</v>
      </c>
      <c r="M3952" s="3"/>
    </row>
    <row r="3953" spans="2:13" x14ac:dyDescent="0.2">
      <c r="B3953" s="1">
        <v>42970</v>
      </c>
      <c r="C3953">
        <v>58.8</v>
      </c>
      <c r="D3953" t="str">
        <f>_xlfn.TEXTJOIN($F$4,FALSE,源数据[[#This Row],[字段01]:[字段10]])</f>
        <v>湖南-郴州市-1000002981-祥顺源商贸公司-茶饮-10000211-茉莉绿茶11---</v>
      </c>
      <c r="E3953" t="s">
        <v>3</v>
      </c>
      <c r="F3953" t="s">
        <v>10</v>
      </c>
      <c r="G3953">
        <v>1000002981</v>
      </c>
      <c r="H3953" t="s">
        <v>60</v>
      </c>
      <c r="I3953" s="2" t="s">
        <v>8</v>
      </c>
      <c r="J3953">
        <v>10000211</v>
      </c>
      <c r="K3953" t="s">
        <v>6</v>
      </c>
      <c r="M3953" s="3"/>
    </row>
    <row r="3954" spans="2:13" x14ac:dyDescent="0.2">
      <c r="B3954" s="1">
        <v>42970</v>
      </c>
      <c r="C3954">
        <v>46.3</v>
      </c>
      <c r="D3954" t="str">
        <f>_xlfn.TEXTJOIN($F$4,FALSE,源数据[[#This Row],[字段01]:[字段10]])</f>
        <v>湖南-郴州市-1000002981-祥顺源商贸公司-汽水-50000113-百香果味汽水18---</v>
      </c>
      <c r="E3954" t="s">
        <v>3</v>
      </c>
      <c r="F3954" t="s">
        <v>10</v>
      </c>
      <c r="G3954">
        <v>1000002981</v>
      </c>
      <c r="H3954" t="s">
        <v>60</v>
      </c>
      <c r="I3954" s="2" t="s">
        <v>80</v>
      </c>
      <c r="J3954">
        <v>50000113</v>
      </c>
      <c r="K3954" t="s">
        <v>79</v>
      </c>
      <c r="M3954" s="3"/>
    </row>
    <row r="3955" spans="2:13" x14ac:dyDescent="0.2">
      <c r="B3955" s="1">
        <v>42970</v>
      </c>
      <c r="C3955">
        <v>56.6</v>
      </c>
      <c r="D3955" t="str">
        <f>_xlfn.TEXTJOIN($F$4,FALSE,源数据[[#This Row],[字段01]:[字段10]])</f>
        <v>湖南-郴州市-1000002986-仁进裕商贸公司-茶饮-10000211-茉莉绿茶11---</v>
      </c>
      <c r="E3955" t="s">
        <v>3</v>
      </c>
      <c r="F3955" t="s">
        <v>10</v>
      </c>
      <c r="G3955">
        <v>1000002986</v>
      </c>
      <c r="H3955" t="s">
        <v>9</v>
      </c>
      <c r="I3955" s="2" t="s">
        <v>8</v>
      </c>
      <c r="J3955">
        <v>10000211</v>
      </c>
      <c r="K3955" t="s">
        <v>6</v>
      </c>
      <c r="M3955" s="3"/>
    </row>
    <row r="3956" spans="2:13" x14ac:dyDescent="0.2">
      <c r="B3956" s="1">
        <v>42970</v>
      </c>
      <c r="C3956">
        <v>9</v>
      </c>
      <c r="D3956" t="str">
        <f>_xlfn.TEXTJOIN($F$4,FALSE,源数据[[#This Row],[字段01]:[字段10]])</f>
        <v>江苏-常州市-1000001133-厚弘优商贸公司-茶饮-10000061-冰绿茶18---</v>
      </c>
      <c r="E3956" t="s">
        <v>20</v>
      </c>
      <c r="F3956" t="s">
        <v>44</v>
      </c>
      <c r="G3956">
        <v>1000001133</v>
      </c>
      <c r="H3956" t="s">
        <v>43</v>
      </c>
      <c r="I3956" s="2" t="s">
        <v>8</v>
      </c>
      <c r="J3956">
        <v>10000061</v>
      </c>
      <c r="K3956" t="s">
        <v>26</v>
      </c>
      <c r="M3956" s="3"/>
    </row>
    <row r="3957" spans="2:13" x14ac:dyDescent="0.2">
      <c r="B3957" s="1">
        <v>42970</v>
      </c>
      <c r="C3957">
        <v>25.1</v>
      </c>
      <c r="D3957" t="str">
        <f>_xlfn.TEXTJOIN($F$4,FALSE,源数据[[#This Row],[字段01]:[字段10]])</f>
        <v>江苏-常州市-1000001133-厚弘优商贸公司-茶饮-10000182-麦茶3---</v>
      </c>
      <c r="E3957" t="s">
        <v>20</v>
      </c>
      <c r="F3957" t="s">
        <v>44</v>
      </c>
      <c r="G3957">
        <v>1000001133</v>
      </c>
      <c r="H3957" t="s">
        <v>43</v>
      </c>
      <c r="I3957" s="2" t="s">
        <v>8</v>
      </c>
      <c r="J3957">
        <v>10000182</v>
      </c>
      <c r="K3957" t="s">
        <v>29</v>
      </c>
      <c r="M3957" s="3"/>
    </row>
    <row r="3958" spans="2:13" x14ac:dyDescent="0.2">
      <c r="B3958" s="1">
        <v>42970</v>
      </c>
      <c r="C3958">
        <v>17</v>
      </c>
      <c r="D3958" t="str">
        <f>_xlfn.TEXTJOIN($F$4,FALSE,源数据[[#This Row],[字段01]:[字段10]])</f>
        <v>江苏-常州市-1000001133-厚弘优商贸公司-茶饮-10000182-麦茶3---</v>
      </c>
      <c r="E3958" t="s">
        <v>20</v>
      </c>
      <c r="F3958" t="s">
        <v>44</v>
      </c>
      <c r="G3958">
        <v>1000001133</v>
      </c>
      <c r="H3958" t="s">
        <v>43</v>
      </c>
      <c r="I3958" s="2" t="s">
        <v>8</v>
      </c>
      <c r="J3958">
        <v>10000182</v>
      </c>
      <c r="K3958" t="s">
        <v>29</v>
      </c>
      <c r="M3958" s="3"/>
    </row>
    <row r="3959" spans="2:13" x14ac:dyDescent="0.2">
      <c r="B3959" s="1">
        <v>42970</v>
      </c>
      <c r="C3959">
        <v>7.4</v>
      </c>
      <c r="D3959" t="str">
        <f>_xlfn.TEXTJOIN($F$4,FALSE,源数据[[#This Row],[字段01]:[字段10]])</f>
        <v>江苏-常州市-1000001133-厚弘优商贸公司-汽水-50000113-百香果味汽水18---</v>
      </c>
      <c r="E3959" t="s">
        <v>20</v>
      </c>
      <c r="F3959" t="s">
        <v>44</v>
      </c>
      <c r="G3959">
        <v>1000001133</v>
      </c>
      <c r="H3959" t="s">
        <v>43</v>
      </c>
      <c r="I3959" s="2" t="s">
        <v>80</v>
      </c>
      <c r="J3959">
        <v>50000113</v>
      </c>
      <c r="K3959" t="s">
        <v>79</v>
      </c>
      <c r="M3959" s="3"/>
    </row>
    <row r="3960" spans="2:13" x14ac:dyDescent="0.2">
      <c r="B3960" s="1">
        <v>42970</v>
      </c>
      <c r="C3960">
        <v>33.700000000000003</v>
      </c>
      <c r="D3960" t="str">
        <f>_xlfn.TEXTJOIN($F$4,FALSE,源数据[[#This Row],[字段01]:[字段10]])</f>
        <v>江苏-南京市区-1000000018-久多厚商贸公司-茶饮-10000078-铁观音茶15---</v>
      </c>
      <c r="E3960" t="s">
        <v>20</v>
      </c>
      <c r="F3960" t="s">
        <v>47</v>
      </c>
      <c r="G3960">
        <v>1000000018</v>
      </c>
      <c r="H3960" t="s">
        <v>46</v>
      </c>
      <c r="I3960" s="2" t="s">
        <v>8</v>
      </c>
      <c r="J3960">
        <v>10000078</v>
      </c>
      <c r="K3960" t="s">
        <v>28</v>
      </c>
      <c r="M3960" s="3"/>
    </row>
    <row r="3961" spans="2:13" x14ac:dyDescent="0.2">
      <c r="B3961" s="1">
        <v>42970</v>
      </c>
      <c r="C3961">
        <v>8</v>
      </c>
      <c r="D3961" t="str">
        <f>_xlfn.TEXTJOIN($F$4,FALSE,源数据[[#This Row],[字段01]:[字段10]])</f>
        <v>江苏-南京市区-1000000018-久多厚商贸公司-茶饮-10000136-柠檬茶8---</v>
      </c>
      <c r="E3961" t="s">
        <v>20</v>
      </c>
      <c r="F3961" t="s">
        <v>47</v>
      </c>
      <c r="G3961">
        <v>1000000018</v>
      </c>
      <c r="H3961" t="s">
        <v>46</v>
      </c>
      <c r="I3961" s="2" t="s">
        <v>8</v>
      </c>
      <c r="J3961">
        <v>10000136</v>
      </c>
      <c r="K3961" t="s">
        <v>38</v>
      </c>
      <c r="M3961" s="3"/>
    </row>
    <row r="3962" spans="2:13" x14ac:dyDescent="0.2">
      <c r="B3962" s="1">
        <v>42970</v>
      </c>
      <c r="C3962">
        <v>60.5</v>
      </c>
      <c r="D3962" t="str">
        <f>_xlfn.TEXTJOIN($F$4,FALSE,源数据[[#This Row],[字段01]:[字段10]])</f>
        <v>江苏-南京市区-1000000020-吉兴进商贸公司-茶饮-10000078-铁观音茶15---</v>
      </c>
      <c r="E3962" t="s">
        <v>20</v>
      </c>
      <c r="F3962" t="s">
        <v>47</v>
      </c>
      <c r="G3962">
        <v>1000000020</v>
      </c>
      <c r="H3962" t="s">
        <v>71</v>
      </c>
      <c r="I3962" s="2" t="s">
        <v>8</v>
      </c>
      <c r="J3962">
        <v>10000078</v>
      </c>
      <c r="K3962" t="s">
        <v>28</v>
      </c>
      <c r="M3962" s="3"/>
    </row>
    <row r="3963" spans="2:13" x14ac:dyDescent="0.2">
      <c r="B3963" s="1">
        <v>42970</v>
      </c>
      <c r="C3963">
        <v>49.7</v>
      </c>
      <c r="D3963" t="str">
        <f>_xlfn.TEXTJOIN($F$4,FALSE,源数据[[#This Row],[字段01]:[字段10]])</f>
        <v>江苏-苏州市-1000000054-荣聚本商贸公司-茶饮-10000111-茉莉花茶3---</v>
      </c>
      <c r="E3963" t="s">
        <v>20</v>
      </c>
      <c r="F3963" t="s">
        <v>27</v>
      </c>
      <c r="G3963">
        <v>1000000054</v>
      </c>
      <c r="H3963" t="s">
        <v>34</v>
      </c>
      <c r="I3963" s="2" t="s">
        <v>8</v>
      </c>
      <c r="J3963">
        <v>10000111</v>
      </c>
      <c r="K3963" t="s">
        <v>35</v>
      </c>
      <c r="M3963" s="3"/>
    </row>
    <row r="3964" spans="2:13" x14ac:dyDescent="0.2">
      <c r="B3964" s="1">
        <v>42970</v>
      </c>
      <c r="C3964">
        <v>17.3</v>
      </c>
      <c r="D3964" t="str">
        <f>_xlfn.TEXTJOIN($F$4,FALSE,源数据[[#This Row],[字段01]:[字段10]])</f>
        <v>江苏-苏州市-1000000054-荣聚本商贸公司-果汁-40000085-红石榴汁1---</v>
      </c>
      <c r="E3964" t="s">
        <v>20</v>
      </c>
      <c r="F3964" t="s">
        <v>27</v>
      </c>
      <c r="G3964">
        <v>1000000054</v>
      </c>
      <c r="H3964" t="s">
        <v>34</v>
      </c>
      <c r="I3964" s="2" t="s">
        <v>24</v>
      </c>
      <c r="J3964">
        <v>40000085</v>
      </c>
      <c r="K3964" t="s">
        <v>22</v>
      </c>
      <c r="M3964" s="3"/>
    </row>
    <row r="3965" spans="2:13" x14ac:dyDescent="0.2">
      <c r="B3965" s="1">
        <v>42970</v>
      </c>
      <c r="C3965">
        <v>9.6999999999999993</v>
      </c>
      <c r="D3965" t="str">
        <f>_xlfn.TEXTJOIN($F$4,FALSE,源数据[[#This Row],[字段01]:[字段10]])</f>
        <v>江苏-苏州市-1000000054-荣聚本商贸公司-果汁-40000085-红石榴汁1---</v>
      </c>
      <c r="E3965" t="s">
        <v>20</v>
      </c>
      <c r="F3965" t="s">
        <v>27</v>
      </c>
      <c r="G3965">
        <v>1000000054</v>
      </c>
      <c r="H3965" t="s">
        <v>34</v>
      </c>
      <c r="I3965" s="2" t="s">
        <v>24</v>
      </c>
      <c r="J3965">
        <v>40000085</v>
      </c>
      <c r="K3965" t="s">
        <v>22</v>
      </c>
      <c r="M3965" s="3"/>
    </row>
    <row r="3966" spans="2:13" x14ac:dyDescent="0.2">
      <c r="B3966" s="1">
        <v>42970</v>
      </c>
      <c r="C3966">
        <v>8.3000000000000007</v>
      </c>
      <c r="D3966" t="str">
        <f>_xlfn.TEXTJOIN($F$4,FALSE,源数据[[#This Row],[字段01]:[字段10]])</f>
        <v>江苏-泰州市-1000003183-安成茂商贸公司-茶饮-10000111-茉莉花茶3---</v>
      </c>
      <c r="E3966" t="s">
        <v>20</v>
      </c>
      <c r="F3966" t="s">
        <v>23</v>
      </c>
      <c r="G3966">
        <v>1000003183</v>
      </c>
      <c r="H3966" t="s">
        <v>21</v>
      </c>
      <c r="I3966" s="2" t="s">
        <v>8</v>
      </c>
      <c r="J3966">
        <v>10000111</v>
      </c>
      <c r="K3966" t="s">
        <v>35</v>
      </c>
      <c r="M3966" s="3"/>
    </row>
    <row r="3967" spans="2:13" x14ac:dyDescent="0.2">
      <c r="B3967" s="1">
        <v>42970</v>
      </c>
      <c r="C3967">
        <v>5.5</v>
      </c>
      <c r="D3967" t="str">
        <f>_xlfn.TEXTJOIN($F$4,FALSE,源数据[[#This Row],[字段01]:[字段10]])</f>
        <v>江苏-无锡市-1000000046-多福复商贸公司-茶饮-10000078-铁观音茶15---</v>
      </c>
      <c r="E3967" t="s">
        <v>20</v>
      </c>
      <c r="F3967" t="s">
        <v>52</v>
      </c>
      <c r="G3967">
        <v>1000000046</v>
      </c>
      <c r="H3967" t="s">
        <v>50</v>
      </c>
      <c r="I3967" s="2" t="s">
        <v>8</v>
      </c>
      <c r="J3967">
        <v>10000078</v>
      </c>
      <c r="K3967" t="s">
        <v>28</v>
      </c>
      <c r="M3967" s="3"/>
    </row>
    <row r="3968" spans="2:13" x14ac:dyDescent="0.2">
      <c r="B3968" s="1">
        <v>42970</v>
      </c>
      <c r="C3968">
        <v>45</v>
      </c>
      <c r="D3968" t="str">
        <f>_xlfn.TEXTJOIN($F$4,FALSE,源数据[[#This Row],[字段01]:[字段10]])</f>
        <v>江苏-扬州市-1000000579-润谦高商贸公司-果汁-40000085-红石榴汁1---</v>
      </c>
      <c r="E3968" t="s">
        <v>20</v>
      </c>
      <c r="F3968" t="s">
        <v>59</v>
      </c>
      <c r="G3968">
        <v>1000000579</v>
      </c>
      <c r="H3968" t="s">
        <v>58</v>
      </c>
      <c r="I3968" s="2" t="s">
        <v>24</v>
      </c>
      <c r="J3968">
        <v>40000085</v>
      </c>
      <c r="K3968" t="s">
        <v>22</v>
      </c>
      <c r="M3968" s="3"/>
    </row>
    <row r="3969" spans="2:13" x14ac:dyDescent="0.2">
      <c r="B3969" s="1">
        <v>42970</v>
      </c>
      <c r="C3969">
        <v>21.6</v>
      </c>
      <c r="D3969" t="str">
        <f>_xlfn.TEXTJOIN($F$4,FALSE,源数据[[#This Row],[字段01]:[字段10]])</f>
        <v>江苏-镇江市-1000000047-寿鼎益商贸公司-茶饮-10000078-铁观音茶15---</v>
      </c>
      <c r="E3969" t="s">
        <v>20</v>
      </c>
      <c r="F3969" t="s">
        <v>33</v>
      </c>
      <c r="G3969">
        <v>1000000047</v>
      </c>
      <c r="H3969" t="s">
        <v>32</v>
      </c>
      <c r="I3969" s="2" t="s">
        <v>8</v>
      </c>
      <c r="J3969">
        <v>10000078</v>
      </c>
      <c r="K3969" t="s">
        <v>28</v>
      </c>
      <c r="M3969" s="3"/>
    </row>
    <row r="3970" spans="2:13" x14ac:dyDescent="0.2">
      <c r="B3970" s="1">
        <v>42970</v>
      </c>
      <c r="C3970">
        <v>5.9</v>
      </c>
      <c r="D3970" t="str">
        <f>_xlfn.TEXTJOIN($F$4,FALSE,源数据[[#This Row],[字段01]:[字段10]])</f>
        <v>江苏-镇江市-1000000047-寿鼎益商贸公司-汽水-50000113-百香果味汽水18---</v>
      </c>
      <c r="E3970" t="s">
        <v>20</v>
      </c>
      <c r="F3970" t="s">
        <v>33</v>
      </c>
      <c r="G3970">
        <v>1000000047</v>
      </c>
      <c r="H3970" t="s">
        <v>32</v>
      </c>
      <c r="I3970" s="2" t="s">
        <v>80</v>
      </c>
      <c r="J3970">
        <v>50000113</v>
      </c>
      <c r="K3970" t="s">
        <v>79</v>
      </c>
      <c r="M3970" s="3"/>
    </row>
    <row r="3971" spans="2:13" x14ac:dyDescent="0.2">
      <c r="B3971" s="1">
        <v>42971</v>
      </c>
      <c r="C3971">
        <v>17.2</v>
      </c>
      <c r="D3971" t="str">
        <f>_xlfn.TEXTJOIN($F$4,FALSE,源数据[[#This Row],[字段01]:[字段10]])</f>
        <v>安徽-蚌埠市-1000000460-昌华聚商贸公司-茶饮-10000131-柠檬茶3---</v>
      </c>
      <c r="E3971" t="s">
        <v>41</v>
      </c>
      <c r="F3971" t="s">
        <v>49</v>
      </c>
      <c r="G3971">
        <v>1000000460</v>
      </c>
      <c r="H3971" t="s">
        <v>48</v>
      </c>
      <c r="I3971" s="2" t="s">
        <v>8</v>
      </c>
      <c r="J3971">
        <v>10000131</v>
      </c>
      <c r="K3971" t="s">
        <v>36</v>
      </c>
      <c r="M3971" s="3"/>
    </row>
    <row r="3972" spans="2:13" x14ac:dyDescent="0.2">
      <c r="B3972" s="1">
        <v>42971</v>
      </c>
      <c r="C3972">
        <v>13.8</v>
      </c>
      <c r="D3972" t="str">
        <f>_xlfn.TEXTJOIN($F$4,FALSE,源数据[[#This Row],[字段01]:[字段10]])</f>
        <v>安徽-蚌埠市-1000000460-昌华聚商贸公司-茶饮-20000099-拿铁奶茶2---</v>
      </c>
      <c r="E3972" t="s">
        <v>41</v>
      </c>
      <c r="F3972" t="s">
        <v>49</v>
      </c>
      <c r="G3972">
        <v>1000000460</v>
      </c>
      <c r="H3972" t="s">
        <v>48</v>
      </c>
      <c r="I3972" s="2" t="s">
        <v>8</v>
      </c>
      <c r="J3972">
        <v>20000099</v>
      </c>
      <c r="K3972" t="s">
        <v>18</v>
      </c>
      <c r="M3972" s="3"/>
    </row>
    <row r="3973" spans="2:13" x14ac:dyDescent="0.2">
      <c r="B3973" s="1">
        <v>42971</v>
      </c>
      <c r="C3973">
        <v>35.200000000000003</v>
      </c>
      <c r="D3973" t="str">
        <f>_xlfn.TEXTJOIN($F$4,FALSE,源数据[[#This Row],[字段01]:[字段10]])</f>
        <v>安徽-合肥市-1000000931-百安欣商贸公司-果汁-40000085-红石榴汁1---</v>
      </c>
      <c r="E3973" t="s">
        <v>41</v>
      </c>
      <c r="F3973" t="s">
        <v>40</v>
      </c>
      <c r="G3973">
        <v>1000000931</v>
      </c>
      <c r="H3973" t="s">
        <v>39</v>
      </c>
      <c r="I3973" s="2" t="s">
        <v>24</v>
      </c>
      <c r="J3973">
        <v>40000085</v>
      </c>
      <c r="K3973" t="s">
        <v>22</v>
      </c>
      <c r="M3973" s="3"/>
    </row>
    <row r="3974" spans="2:13" x14ac:dyDescent="0.2">
      <c r="B3974" s="1">
        <v>42971</v>
      </c>
      <c r="C3974">
        <v>33.1</v>
      </c>
      <c r="D3974" t="str">
        <f>_xlfn.TEXTJOIN($F$4,FALSE,源数据[[#This Row],[字段01]:[字段10]])</f>
        <v>安徽-合肥市-1000000931-百安欣商贸公司-果汁-40000085-红石榴汁1---</v>
      </c>
      <c r="E3974" t="s">
        <v>41</v>
      </c>
      <c r="F3974" t="s">
        <v>40</v>
      </c>
      <c r="G3974">
        <v>1000000931</v>
      </c>
      <c r="H3974" t="s">
        <v>39</v>
      </c>
      <c r="I3974" s="2" t="s">
        <v>24</v>
      </c>
      <c r="J3974">
        <v>40000085</v>
      </c>
      <c r="K3974" t="s">
        <v>22</v>
      </c>
      <c r="M3974" s="3"/>
    </row>
    <row r="3975" spans="2:13" x14ac:dyDescent="0.2">
      <c r="B3975" s="1">
        <v>42971</v>
      </c>
      <c r="C3975">
        <v>12.9</v>
      </c>
      <c r="D3975" t="str">
        <f>_xlfn.TEXTJOIN($F$4,FALSE,源数据[[#This Row],[字段01]:[字段10]])</f>
        <v>安徽-合肥市-1000001014-义浩安商贸公司-茶饮-10000136-柠檬茶8---</v>
      </c>
      <c r="E3975" t="s">
        <v>41</v>
      </c>
      <c r="F3975" t="s">
        <v>40</v>
      </c>
      <c r="G3975">
        <v>1000001014</v>
      </c>
      <c r="H3975" t="s">
        <v>42</v>
      </c>
      <c r="I3975" s="2" t="s">
        <v>8</v>
      </c>
      <c r="J3975">
        <v>10000136</v>
      </c>
      <c r="K3975" t="s">
        <v>38</v>
      </c>
      <c r="M3975" s="3"/>
    </row>
    <row r="3976" spans="2:13" x14ac:dyDescent="0.2">
      <c r="B3976" s="1">
        <v>42971</v>
      </c>
      <c r="C3976">
        <v>2.6</v>
      </c>
      <c r="D3976" t="str">
        <f>_xlfn.TEXTJOIN($F$4,FALSE,源数据[[#This Row],[字段01]:[字段10]])</f>
        <v>湖南-郴州市-1000002981-祥顺源商贸公司-茶饮-10000136-柠檬茶8---</v>
      </c>
      <c r="E3976" t="s">
        <v>3</v>
      </c>
      <c r="F3976" t="s">
        <v>10</v>
      </c>
      <c r="G3976">
        <v>1000002981</v>
      </c>
      <c r="H3976" t="s">
        <v>60</v>
      </c>
      <c r="I3976" s="2" t="s">
        <v>8</v>
      </c>
      <c r="J3976">
        <v>10000136</v>
      </c>
      <c r="K3976" t="s">
        <v>38</v>
      </c>
      <c r="M3976" s="3"/>
    </row>
    <row r="3977" spans="2:13" x14ac:dyDescent="0.2">
      <c r="B3977" s="1">
        <v>42971</v>
      </c>
      <c r="C3977">
        <v>46</v>
      </c>
      <c r="D3977" t="str">
        <f>_xlfn.TEXTJOIN($F$4,FALSE,源数据[[#This Row],[字段01]:[字段10]])</f>
        <v>湖南-郴州市-1000002981-祥顺源商贸公司-汽水-50000113-百香果味汽水18---</v>
      </c>
      <c r="E3977" t="s">
        <v>3</v>
      </c>
      <c r="F3977" t="s">
        <v>10</v>
      </c>
      <c r="G3977">
        <v>1000002981</v>
      </c>
      <c r="H3977" t="s">
        <v>60</v>
      </c>
      <c r="I3977" s="2" t="s">
        <v>80</v>
      </c>
      <c r="J3977">
        <v>50000113</v>
      </c>
      <c r="K3977" t="s">
        <v>79</v>
      </c>
      <c r="M3977" s="3"/>
    </row>
    <row r="3978" spans="2:13" x14ac:dyDescent="0.2">
      <c r="B3978" s="1">
        <v>42971</v>
      </c>
      <c r="C3978">
        <v>46.9</v>
      </c>
      <c r="D3978" t="str">
        <f>_xlfn.TEXTJOIN($F$4,FALSE,源数据[[#This Row],[字段01]:[字段10]])</f>
        <v>湖南-郴州市-1000002981-祥顺源商贸公司-汽水-50000113-百香果味汽水18---</v>
      </c>
      <c r="E3978" t="s">
        <v>3</v>
      </c>
      <c r="F3978" t="s">
        <v>10</v>
      </c>
      <c r="G3978">
        <v>1000002981</v>
      </c>
      <c r="H3978" t="s">
        <v>60</v>
      </c>
      <c r="I3978" s="2" t="s">
        <v>80</v>
      </c>
      <c r="J3978">
        <v>50000113</v>
      </c>
      <c r="K3978" t="s">
        <v>79</v>
      </c>
      <c r="M3978" s="3"/>
    </row>
    <row r="3979" spans="2:13" x14ac:dyDescent="0.2">
      <c r="B3979" s="1">
        <v>42971</v>
      </c>
      <c r="C3979">
        <v>11.3</v>
      </c>
      <c r="D3979" t="str">
        <f>_xlfn.TEXTJOIN($F$4,FALSE,源数据[[#This Row],[字段01]:[字段10]])</f>
        <v>湖南-邵阳市-1000001502-裕协康商贸公司-果汁-40000080-芒果汁6---</v>
      </c>
      <c r="E3979" t="s">
        <v>3</v>
      </c>
      <c r="F3979" t="s">
        <v>55</v>
      </c>
      <c r="G3979">
        <v>1000001502</v>
      </c>
      <c r="H3979" t="s">
        <v>54</v>
      </c>
      <c r="I3979" s="2" t="s">
        <v>24</v>
      </c>
      <c r="J3979">
        <v>40000080</v>
      </c>
      <c r="K3979" t="s">
        <v>65</v>
      </c>
      <c r="M3979" s="3"/>
    </row>
    <row r="3980" spans="2:13" x14ac:dyDescent="0.2">
      <c r="B3980" s="1">
        <v>42971</v>
      </c>
      <c r="C3980">
        <v>60.7</v>
      </c>
      <c r="D3980" t="str">
        <f>_xlfn.TEXTJOIN($F$4,FALSE,源数据[[#This Row],[字段01]:[字段10]])</f>
        <v>湖南-益阳市-1000000064-发安裕商贸公司-茶饮-10000211-茉莉绿茶11---</v>
      </c>
      <c r="E3980" t="s">
        <v>3</v>
      </c>
      <c r="F3980" t="s">
        <v>70</v>
      </c>
      <c r="G3980">
        <v>1000000064</v>
      </c>
      <c r="H3980" t="s">
        <v>74</v>
      </c>
      <c r="I3980" s="2" t="s">
        <v>8</v>
      </c>
      <c r="J3980">
        <v>10000211</v>
      </c>
      <c r="K3980" t="s">
        <v>6</v>
      </c>
      <c r="M3980" s="3"/>
    </row>
    <row r="3981" spans="2:13" x14ac:dyDescent="0.2">
      <c r="B3981" s="1">
        <v>42971</v>
      </c>
      <c r="C3981">
        <v>59.5</v>
      </c>
      <c r="D3981" t="str">
        <f>_xlfn.TEXTJOIN($F$4,FALSE,源数据[[#This Row],[字段01]:[字段10]])</f>
        <v>湖南-益阳市-1000000064-发安裕商贸公司-果汁-40000080-芒果汁6---</v>
      </c>
      <c r="E3981" t="s">
        <v>3</v>
      </c>
      <c r="F3981" t="s">
        <v>70</v>
      </c>
      <c r="G3981">
        <v>1000000064</v>
      </c>
      <c r="H3981" t="s">
        <v>74</v>
      </c>
      <c r="I3981" s="2" t="s">
        <v>24</v>
      </c>
      <c r="J3981">
        <v>40000080</v>
      </c>
      <c r="K3981" t="s">
        <v>65</v>
      </c>
      <c r="M3981" s="3"/>
    </row>
    <row r="3982" spans="2:13" x14ac:dyDescent="0.2">
      <c r="B3982" s="1">
        <v>42971</v>
      </c>
      <c r="C3982">
        <v>45</v>
      </c>
      <c r="D3982" t="str">
        <f>_xlfn.TEXTJOIN($F$4,FALSE,源数据[[#This Row],[字段01]:[字段10]])</f>
        <v>湖南-长沙市-1000001649-圣大广商贸公司-汽水-50000113-百香果味汽水18---</v>
      </c>
      <c r="E3982" t="s">
        <v>3</v>
      </c>
      <c r="F3982" t="s">
        <v>12</v>
      </c>
      <c r="G3982">
        <v>1000001649</v>
      </c>
      <c r="H3982" t="s">
        <v>11</v>
      </c>
      <c r="I3982" s="2" t="s">
        <v>80</v>
      </c>
      <c r="J3982">
        <v>50000113</v>
      </c>
      <c r="K3982" t="s">
        <v>79</v>
      </c>
      <c r="M3982" s="3"/>
    </row>
    <row r="3983" spans="2:13" x14ac:dyDescent="0.2">
      <c r="B3983" s="1">
        <v>42971</v>
      </c>
      <c r="C3983">
        <v>43.2</v>
      </c>
      <c r="D3983" t="str">
        <f>_xlfn.TEXTJOIN($F$4,FALSE,源数据[[#This Row],[字段01]:[字段10]])</f>
        <v>湖南-长沙市-1000001649-圣大广商贸公司-汽水-50000113-百香果味汽水18---</v>
      </c>
      <c r="E3983" t="s">
        <v>3</v>
      </c>
      <c r="F3983" t="s">
        <v>12</v>
      </c>
      <c r="G3983">
        <v>1000001649</v>
      </c>
      <c r="H3983" t="s">
        <v>11</v>
      </c>
      <c r="I3983" s="2" t="s">
        <v>80</v>
      </c>
      <c r="J3983">
        <v>50000113</v>
      </c>
      <c r="K3983" t="s">
        <v>79</v>
      </c>
      <c r="M3983" s="3"/>
    </row>
    <row r="3984" spans="2:13" x14ac:dyDescent="0.2">
      <c r="B3984" s="1">
        <v>42971</v>
      </c>
      <c r="C3984">
        <v>10.3</v>
      </c>
      <c r="D3984" t="str">
        <f>_xlfn.TEXTJOIN($F$4,FALSE,源数据[[#This Row],[字段01]:[字段10]])</f>
        <v>江苏-南京市区-1000000018-久多厚商贸公司-茶饮-10000064-铁观音茶1---</v>
      </c>
      <c r="E3984" t="s">
        <v>20</v>
      </c>
      <c r="F3984" t="s">
        <v>47</v>
      </c>
      <c r="G3984">
        <v>1000000018</v>
      </c>
      <c r="H3984" t="s">
        <v>46</v>
      </c>
      <c r="I3984" s="2" t="s">
        <v>8</v>
      </c>
      <c r="J3984">
        <v>10000064</v>
      </c>
      <c r="K3984" t="s">
        <v>51</v>
      </c>
      <c r="M3984" s="3"/>
    </row>
    <row r="3985" spans="2:13" x14ac:dyDescent="0.2">
      <c r="B3985" s="1">
        <v>42971</v>
      </c>
      <c r="C3985">
        <v>45.2</v>
      </c>
      <c r="D3985" t="str">
        <f>_xlfn.TEXTJOIN($F$4,FALSE,源数据[[#This Row],[字段01]:[字段10]])</f>
        <v>江苏-南京市区-1000000018-久多厚商贸公司-茶饮-10000078-铁观音茶15---</v>
      </c>
      <c r="E3985" t="s">
        <v>20</v>
      </c>
      <c r="F3985" t="s">
        <v>47</v>
      </c>
      <c r="G3985">
        <v>1000000018</v>
      </c>
      <c r="H3985" t="s">
        <v>46</v>
      </c>
      <c r="I3985" s="2" t="s">
        <v>8</v>
      </c>
      <c r="J3985">
        <v>10000078</v>
      </c>
      <c r="K3985" t="s">
        <v>28</v>
      </c>
      <c r="M3985" s="3"/>
    </row>
    <row r="3986" spans="2:13" x14ac:dyDescent="0.2">
      <c r="B3986" s="1">
        <v>42971</v>
      </c>
      <c r="C3986">
        <v>17</v>
      </c>
      <c r="D3986" t="str">
        <f>_xlfn.TEXTJOIN($F$4,FALSE,源数据[[#This Row],[字段01]:[字段10]])</f>
        <v>江苏-南京市区-1000000018-久多厚商贸公司-茶饮-10000182-麦茶3---</v>
      </c>
      <c r="E3986" t="s">
        <v>20</v>
      </c>
      <c r="F3986" t="s">
        <v>47</v>
      </c>
      <c r="G3986">
        <v>1000000018</v>
      </c>
      <c r="H3986" t="s">
        <v>46</v>
      </c>
      <c r="I3986" s="2" t="s">
        <v>8</v>
      </c>
      <c r="J3986">
        <v>10000182</v>
      </c>
      <c r="K3986" t="s">
        <v>29</v>
      </c>
      <c r="M3986" s="3"/>
    </row>
    <row r="3987" spans="2:13" x14ac:dyDescent="0.2">
      <c r="B3987" s="1">
        <v>42971</v>
      </c>
      <c r="C3987">
        <v>61.6</v>
      </c>
      <c r="D3987" t="str">
        <f>_xlfn.TEXTJOIN($F$4,FALSE,源数据[[#This Row],[字段01]:[字段10]])</f>
        <v>江苏-南京市区-1000000020-吉兴进商贸公司-茶饮-10000078-铁观音茶15---</v>
      </c>
      <c r="E3987" t="s">
        <v>20</v>
      </c>
      <c r="F3987" t="s">
        <v>47</v>
      </c>
      <c r="G3987">
        <v>1000000020</v>
      </c>
      <c r="H3987" t="s">
        <v>71</v>
      </c>
      <c r="I3987" s="2" t="s">
        <v>8</v>
      </c>
      <c r="J3987">
        <v>10000078</v>
      </c>
      <c r="K3987" t="s">
        <v>28</v>
      </c>
      <c r="M3987" s="3"/>
    </row>
    <row r="3988" spans="2:13" x14ac:dyDescent="0.2">
      <c r="B3988" s="1">
        <v>42971</v>
      </c>
      <c r="C3988">
        <v>11.5</v>
      </c>
      <c r="D3988" t="str">
        <f>_xlfn.TEXTJOIN($F$4,FALSE,源数据[[#This Row],[字段01]:[字段10]])</f>
        <v>江苏-苏州市-1000000054-荣聚本商贸公司-茶饮-10000078-铁观音茶15---</v>
      </c>
      <c r="E3988" t="s">
        <v>20</v>
      </c>
      <c r="F3988" t="s">
        <v>27</v>
      </c>
      <c r="G3988">
        <v>1000000054</v>
      </c>
      <c r="H3988" t="s">
        <v>34</v>
      </c>
      <c r="I3988" s="2" t="s">
        <v>8</v>
      </c>
      <c r="J3988">
        <v>10000078</v>
      </c>
      <c r="K3988" t="s">
        <v>28</v>
      </c>
      <c r="M3988" s="3"/>
    </row>
    <row r="3989" spans="2:13" x14ac:dyDescent="0.2">
      <c r="B3989" s="1">
        <v>42971</v>
      </c>
      <c r="C3989">
        <v>23.5</v>
      </c>
      <c r="D3989" t="str">
        <f>_xlfn.TEXTJOIN($F$4,FALSE,源数据[[#This Row],[字段01]:[字段10]])</f>
        <v>江苏-苏州市-1000000054-荣聚本商贸公司-茶饮-10000111-茉莉花茶3---</v>
      </c>
      <c r="E3989" t="s">
        <v>20</v>
      </c>
      <c r="F3989" t="s">
        <v>27</v>
      </c>
      <c r="G3989">
        <v>1000000054</v>
      </c>
      <c r="H3989" t="s">
        <v>34</v>
      </c>
      <c r="I3989" s="2" t="s">
        <v>8</v>
      </c>
      <c r="J3989">
        <v>10000111</v>
      </c>
      <c r="K3989" t="s">
        <v>35</v>
      </c>
      <c r="M3989" s="3"/>
    </row>
    <row r="3990" spans="2:13" x14ac:dyDescent="0.2">
      <c r="B3990" s="1">
        <v>42971</v>
      </c>
      <c r="C3990">
        <v>16.899999999999999</v>
      </c>
      <c r="D3990" t="str">
        <f>_xlfn.TEXTJOIN($F$4,FALSE,源数据[[#This Row],[字段01]:[字段10]])</f>
        <v>江苏-苏州市-1000000054-荣聚本商贸公司-茶饮-10000131-柠檬茶3---</v>
      </c>
      <c r="E3990" t="s">
        <v>20</v>
      </c>
      <c r="F3990" t="s">
        <v>27</v>
      </c>
      <c r="G3990">
        <v>1000000054</v>
      </c>
      <c r="H3990" t="s">
        <v>34</v>
      </c>
      <c r="I3990" s="2" t="s">
        <v>8</v>
      </c>
      <c r="J3990">
        <v>10000131</v>
      </c>
      <c r="K3990" t="s">
        <v>36</v>
      </c>
      <c r="M3990" s="3"/>
    </row>
    <row r="3991" spans="2:13" x14ac:dyDescent="0.2">
      <c r="B3991" s="1">
        <v>42971</v>
      </c>
      <c r="C3991">
        <v>18.8</v>
      </c>
      <c r="D3991" t="str">
        <f>_xlfn.TEXTJOIN($F$4,FALSE,源数据[[#This Row],[字段01]:[字段10]])</f>
        <v>江苏-苏州市-1000000054-荣聚本商贸公司-果汁-40000085-红石榴汁1---</v>
      </c>
      <c r="E3991" t="s">
        <v>20</v>
      </c>
      <c r="F3991" t="s">
        <v>27</v>
      </c>
      <c r="G3991">
        <v>1000000054</v>
      </c>
      <c r="H3991" t="s">
        <v>34</v>
      </c>
      <c r="I3991" s="2" t="s">
        <v>24</v>
      </c>
      <c r="J3991">
        <v>40000085</v>
      </c>
      <c r="K3991" t="s">
        <v>22</v>
      </c>
      <c r="M3991" s="3"/>
    </row>
    <row r="3992" spans="2:13" x14ac:dyDescent="0.2">
      <c r="B3992" s="1">
        <v>42971</v>
      </c>
      <c r="C3992">
        <v>9.3000000000000007</v>
      </c>
      <c r="D3992" t="str">
        <f>_xlfn.TEXTJOIN($F$4,FALSE,源数据[[#This Row],[字段01]:[字段10]])</f>
        <v>江苏-苏州市-1000000054-荣聚本商贸公司-果汁-40000085-红石榴汁1---</v>
      </c>
      <c r="E3992" t="s">
        <v>20</v>
      </c>
      <c r="F3992" t="s">
        <v>27</v>
      </c>
      <c r="G3992">
        <v>1000000054</v>
      </c>
      <c r="H3992" t="s">
        <v>34</v>
      </c>
      <c r="I3992" s="2" t="s">
        <v>24</v>
      </c>
      <c r="J3992">
        <v>40000085</v>
      </c>
      <c r="K3992" t="s">
        <v>22</v>
      </c>
      <c r="M3992" s="3"/>
    </row>
    <row r="3993" spans="2:13" x14ac:dyDescent="0.2">
      <c r="B3993" s="1">
        <v>42971</v>
      </c>
      <c r="C3993">
        <v>4.3</v>
      </c>
      <c r="D3993" t="str">
        <f>_xlfn.TEXTJOIN($F$4,FALSE,源数据[[#This Row],[字段01]:[字段10]])</f>
        <v>江苏-苏州市-1000000101-美协旺商贸公司-茶饮-10000061-冰绿茶18---</v>
      </c>
      <c r="E3993" t="s">
        <v>20</v>
      </c>
      <c r="F3993" t="s">
        <v>27</v>
      </c>
      <c r="G3993">
        <v>1000000101</v>
      </c>
      <c r="H3993" t="s">
        <v>37</v>
      </c>
      <c r="I3993" s="2" t="s">
        <v>8</v>
      </c>
      <c r="J3993">
        <v>10000061</v>
      </c>
      <c r="K3993" t="s">
        <v>26</v>
      </c>
      <c r="M3993" s="3"/>
    </row>
    <row r="3994" spans="2:13" x14ac:dyDescent="0.2">
      <c r="B3994" s="1">
        <v>42971</v>
      </c>
      <c r="C3994">
        <v>11</v>
      </c>
      <c r="D3994" t="str">
        <f>_xlfn.TEXTJOIN($F$4,FALSE,源数据[[#This Row],[字段01]:[字段10]])</f>
        <v>江苏-苏州市-1000000101-美协旺商贸公司-茶饮-10000078-铁观音茶15---</v>
      </c>
      <c r="E3994" t="s">
        <v>20</v>
      </c>
      <c r="F3994" t="s">
        <v>27</v>
      </c>
      <c r="G3994">
        <v>1000000101</v>
      </c>
      <c r="H3994" t="s">
        <v>37</v>
      </c>
      <c r="I3994" s="2" t="s">
        <v>8</v>
      </c>
      <c r="J3994">
        <v>10000078</v>
      </c>
      <c r="K3994" t="s">
        <v>28</v>
      </c>
      <c r="M3994" s="3"/>
    </row>
    <row r="3995" spans="2:13" x14ac:dyDescent="0.2">
      <c r="B3995" s="1">
        <v>42971</v>
      </c>
      <c r="C3995">
        <v>21.9</v>
      </c>
      <c r="D3995" t="str">
        <f>_xlfn.TEXTJOIN($F$4,FALSE,源数据[[#This Row],[字段01]:[字段10]])</f>
        <v>江苏-苏州市-1000000101-美协旺商贸公司-茶饮-10000182-麦茶3---</v>
      </c>
      <c r="E3995" t="s">
        <v>20</v>
      </c>
      <c r="F3995" t="s">
        <v>27</v>
      </c>
      <c r="G3995">
        <v>1000000101</v>
      </c>
      <c r="H3995" t="s">
        <v>37</v>
      </c>
      <c r="I3995" s="2" t="s">
        <v>8</v>
      </c>
      <c r="J3995">
        <v>10000182</v>
      </c>
      <c r="K3995" t="s">
        <v>29</v>
      </c>
      <c r="M3995" s="3"/>
    </row>
    <row r="3996" spans="2:13" x14ac:dyDescent="0.2">
      <c r="B3996" s="1">
        <v>42971</v>
      </c>
      <c r="C3996">
        <v>27.9</v>
      </c>
      <c r="D3996" t="str">
        <f>_xlfn.TEXTJOIN($F$4,FALSE,源数据[[#This Row],[字段01]:[字段10]])</f>
        <v>江苏-苏州市-1000000101-美协旺商贸公司-茶饮-20000099-拿铁奶茶2---</v>
      </c>
      <c r="E3996" t="s">
        <v>20</v>
      </c>
      <c r="F3996" t="s">
        <v>27</v>
      </c>
      <c r="G3996">
        <v>1000000101</v>
      </c>
      <c r="H3996" t="s">
        <v>37</v>
      </c>
      <c r="I3996" s="2" t="s">
        <v>8</v>
      </c>
      <c r="J3996">
        <v>20000099</v>
      </c>
      <c r="K3996" t="s">
        <v>18</v>
      </c>
      <c r="M3996" s="3"/>
    </row>
    <row r="3997" spans="2:13" x14ac:dyDescent="0.2">
      <c r="B3997" s="1">
        <v>42971</v>
      </c>
      <c r="C3997">
        <v>0.5</v>
      </c>
      <c r="D3997" t="str">
        <f>_xlfn.TEXTJOIN($F$4,FALSE,源数据[[#This Row],[字段01]:[字段10]])</f>
        <v>江苏-泰州市-1000003183-安成茂商贸公司-茶饮-20000099-拿铁奶茶2---</v>
      </c>
      <c r="E3997" t="s">
        <v>20</v>
      </c>
      <c r="F3997" t="s">
        <v>23</v>
      </c>
      <c r="G3997">
        <v>1000003183</v>
      </c>
      <c r="H3997" t="s">
        <v>21</v>
      </c>
      <c r="I3997" s="2" t="s">
        <v>8</v>
      </c>
      <c r="J3997">
        <v>20000099</v>
      </c>
      <c r="K3997" t="s">
        <v>18</v>
      </c>
      <c r="M3997" s="3"/>
    </row>
    <row r="3998" spans="2:13" x14ac:dyDescent="0.2">
      <c r="B3998" s="1">
        <v>42971</v>
      </c>
      <c r="C3998">
        <v>21</v>
      </c>
      <c r="D3998" t="str">
        <f>_xlfn.TEXTJOIN($F$4,FALSE,源数据[[#This Row],[字段01]:[字段10]])</f>
        <v>江苏-无锡市-1000000046-多福复商贸公司-茶饮-10000111-茉莉花茶3---</v>
      </c>
      <c r="E3998" t="s">
        <v>20</v>
      </c>
      <c r="F3998" t="s">
        <v>52</v>
      </c>
      <c r="G3998">
        <v>1000000046</v>
      </c>
      <c r="H3998" t="s">
        <v>50</v>
      </c>
      <c r="I3998" s="2" t="s">
        <v>8</v>
      </c>
      <c r="J3998">
        <v>10000111</v>
      </c>
      <c r="K3998" t="s">
        <v>35</v>
      </c>
      <c r="M3998" s="3"/>
    </row>
    <row r="3999" spans="2:13" x14ac:dyDescent="0.2">
      <c r="B3999" s="1">
        <v>42971</v>
      </c>
      <c r="C3999">
        <v>47.4</v>
      </c>
      <c r="D3999" t="str">
        <f>_xlfn.TEXTJOIN($F$4,FALSE,源数据[[#This Row],[字段01]:[字段10]])</f>
        <v>江苏-徐州市-1000000031-顺满进商贸公司-果汁-40000085-红石榴汁1---</v>
      </c>
      <c r="E3999" t="s">
        <v>20</v>
      </c>
      <c r="F3999" t="s">
        <v>31</v>
      </c>
      <c r="G3999">
        <v>1000000031</v>
      </c>
      <c r="H3999" t="s">
        <v>30</v>
      </c>
      <c r="I3999" s="2" t="s">
        <v>24</v>
      </c>
      <c r="J3999">
        <v>40000085</v>
      </c>
      <c r="K3999" t="s">
        <v>22</v>
      </c>
      <c r="M3999" s="3"/>
    </row>
    <row r="4000" spans="2:13" x14ac:dyDescent="0.2">
      <c r="B4000" s="1">
        <v>42971</v>
      </c>
      <c r="C4000">
        <v>20.8</v>
      </c>
      <c r="D4000" t="str">
        <f>_xlfn.TEXTJOIN($F$4,FALSE,源数据[[#This Row],[字段01]:[字段10]])</f>
        <v>江苏-扬州市-1000000579-润谦高商贸公司-茶饮-10000061-冰绿茶18---</v>
      </c>
      <c r="E4000" t="s">
        <v>20</v>
      </c>
      <c r="F4000" t="s">
        <v>59</v>
      </c>
      <c r="G4000">
        <v>1000000579</v>
      </c>
      <c r="H4000" t="s">
        <v>58</v>
      </c>
      <c r="I4000" s="2" t="s">
        <v>8</v>
      </c>
      <c r="J4000">
        <v>10000061</v>
      </c>
      <c r="K4000" t="s">
        <v>26</v>
      </c>
      <c r="M4000" s="3"/>
    </row>
    <row r="4001" spans="2:13" x14ac:dyDescent="0.2">
      <c r="B4001" s="1">
        <v>42971</v>
      </c>
      <c r="C4001">
        <v>16.8</v>
      </c>
      <c r="D4001" t="str">
        <f>_xlfn.TEXTJOIN($F$4,FALSE,源数据[[#This Row],[字段01]:[字段10]])</f>
        <v>江苏-扬州市-1000000579-润谦高商贸公司-茶饮-10000182-麦茶3---</v>
      </c>
      <c r="E4001" t="s">
        <v>20</v>
      </c>
      <c r="F4001" t="s">
        <v>59</v>
      </c>
      <c r="G4001">
        <v>1000000579</v>
      </c>
      <c r="H4001" t="s">
        <v>58</v>
      </c>
      <c r="I4001" s="2" t="s">
        <v>8</v>
      </c>
      <c r="J4001">
        <v>10000182</v>
      </c>
      <c r="K4001" t="s">
        <v>29</v>
      </c>
      <c r="M4001" s="3"/>
    </row>
    <row r="4002" spans="2:13" x14ac:dyDescent="0.2">
      <c r="B4002" s="1">
        <v>42971</v>
      </c>
      <c r="C4002">
        <v>9</v>
      </c>
      <c r="D4002" t="str">
        <f>_xlfn.TEXTJOIN($F$4,FALSE,源数据[[#This Row],[字段01]:[字段10]])</f>
        <v>江苏-扬州市-1000000579-润谦高商贸公司-茶饮-20000099-拿铁奶茶2---</v>
      </c>
      <c r="E4002" t="s">
        <v>20</v>
      </c>
      <c r="F4002" t="s">
        <v>59</v>
      </c>
      <c r="G4002">
        <v>1000000579</v>
      </c>
      <c r="H4002" t="s">
        <v>58</v>
      </c>
      <c r="I4002" s="2" t="s">
        <v>8</v>
      </c>
      <c r="J4002">
        <v>20000099</v>
      </c>
      <c r="K4002" t="s">
        <v>18</v>
      </c>
      <c r="M4002" s="3"/>
    </row>
    <row r="4003" spans="2:13" x14ac:dyDescent="0.2">
      <c r="B4003" s="1">
        <v>42972</v>
      </c>
      <c r="C4003">
        <v>19.5</v>
      </c>
      <c r="D4003" t="str">
        <f>_xlfn.TEXTJOIN($F$4,FALSE,源数据[[#This Row],[字段01]:[字段10]])</f>
        <v>安徽-合肥市-1000000931-百安欣商贸公司-茶饮-10000131-柠檬茶3---</v>
      </c>
      <c r="E4003" t="s">
        <v>41</v>
      </c>
      <c r="F4003" t="s">
        <v>40</v>
      </c>
      <c r="G4003">
        <v>1000000931</v>
      </c>
      <c r="H4003" t="s">
        <v>39</v>
      </c>
      <c r="I4003" s="2" t="s">
        <v>8</v>
      </c>
      <c r="J4003">
        <v>10000131</v>
      </c>
      <c r="K4003" t="s">
        <v>36</v>
      </c>
      <c r="M4003" s="3"/>
    </row>
    <row r="4004" spans="2:13" x14ac:dyDescent="0.2">
      <c r="B4004" s="1">
        <v>42972</v>
      </c>
      <c r="C4004">
        <v>15.9</v>
      </c>
      <c r="D4004" t="str">
        <f>_xlfn.TEXTJOIN($F$4,FALSE,源数据[[#This Row],[字段01]:[字段10]])</f>
        <v>安徽-合肥市-1000000931-百安欣商贸公司-汽水-50000113-百香果味汽水18---</v>
      </c>
      <c r="E4004" t="s">
        <v>41</v>
      </c>
      <c r="F4004" t="s">
        <v>40</v>
      </c>
      <c r="G4004">
        <v>1000000931</v>
      </c>
      <c r="H4004" t="s">
        <v>39</v>
      </c>
      <c r="I4004" s="2" t="s">
        <v>80</v>
      </c>
      <c r="J4004">
        <v>50000113</v>
      </c>
      <c r="K4004" t="s">
        <v>79</v>
      </c>
      <c r="M4004" s="3"/>
    </row>
    <row r="4005" spans="2:13" x14ac:dyDescent="0.2">
      <c r="B4005" s="1">
        <v>42972</v>
      </c>
      <c r="C4005">
        <v>2.1</v>
      </c>
      <c r="D4005" t="str">
        <f>_xlfn.TEXTJOIN($F$4,FALSE,源数据[[#This Row],[字段01]:[字段10]])</f>
        <v>安徽-黄山市-1000001135-信满捷商贸公司-茶饮-10000182-麦茶3---</v>
      </c>
      <c r="E4005" t="s">
        <v>41</v>
      </c>
      <c r="F4005" t="s">
        <v>64</v>
      </c>
      <c r="G4005">
        <v>1000001135</v>
      </c>
      <c r="H4005" t="s">
        <v>63</v>
      </c>
      <c r="I4005" s="2" t="s">
        <v>8</v>
      </c>
      <c r="J4005">
        <v>10000182</v>
      </c>
      <c r="K4005" t="s">
        <v>29</v>
      </c>
      <c r="M4005" s="3"/>
    </row>
    <row r="4006" spans="2:13" x14ac:dyDescent="0.2">
      <c r="B4006" s="1">
        <v>42972</v>
      </c>
      <c r="C4006">
        <v>4.7</v>
      </c>
      <c r="D4006" t="str">
        <f>_xlfn.TEXTJOIN($F$4,FALSE,源数据[[#This Row],[字段01]:[字段10]])</f>
        <v>安徽-黄山市-1000001135-信满捷商贸公司-果汁-40000080-芒果汁6---</v>
      </c>
      <c r="E4006" t="s">
        <v>41</v>
      </c>
      <c r="F4006" t="s">
        <v>64</v>
      </c>
      <c r="G4006">
        <v>1000001135</v>
      </c>
      <c r="H4006" t="s">
        <v>63</v>
      </c>
      <c r="I4006" s="2" t="s">
        <v>24</v>
      </c>
      <c r="J4006">
        <v>40000080</v>
      </c>
      <c r="K4006" t="s">
        <v>65</v>
      </c>
      <c r="M4006" s="3"/>
    </row>
    <row r="4007" spans="2:13" x14ac:dyDescent="0.2">
      <c r="B4007" s="1">
        <v>42972</v>
      </c>
      <c r="C4007">
        <v>1.7</v>
      </c>
      <c r="D4007" t="str">
        <f>_xlfn.TEXTJOIN($F$4,FALSE,源数据[[#This Row],[字段01]:[字段10]])</f>
        <v>安徽-黄山市-1000001135-信满捷商贸公司-汽水-50000113-百香果味汽水18---</v>
      </c>
      <c r="E4007" t="s">
        <v>41</v>
      </c>
      <c r="F4007" t="s">
        <v>64</v>
      </c>
      <c r="G4007">
        <v>1000001135</v>
      </c>
      <c r="H4007" t="s">
        <v>63</v>
      </c>
      <c r="I4007" s="2" t="s">
        <v>80</v>
      </c>
      <c r="J4007">
        <v>50000113</v>
      </c>
      <c r="K4007" t="s">
        <v>79</v>
      </c>
      <c r="M4007" s="3"/>
    </row>
    <row r="4008" spans="2:13" x14ac:dyDescent="0.2">
      <c r="B4008" s="1">
        <v>42972</v>
      </c>
      <c r="C4008">
        <v>8.8000000000000007</v>
      </c>
      <c r="D4008" t="str">
        <f>_xlfn.TEXTJOIN($F$4,FALSE,源数据[[#This Row],[字段01]:[字段10]])</f>
        <v>安徽-芜湖市-1000003187-如中寿商贸公司-茶饮-10000131-柠檬茶3---</v>
      </c>
      <c r="E4008" t="s">
        <v>41</v>
      </c>
      <c r="F4008" t="s">
        <v>76</v>
      </c>
      <c r="G4008">
        <v>1000003187</v>
      </c>
      <c r="H4008" t="s">
        <v>75</v>
      </c>
      <c r="I4008" s="2" t="s">
        <v>8</v>
      </c>
      <c r="J4008">
        <v>10000131</v>
      </c>
      <c r="K4008" t="s">
        <v>36</v>
      </c>
      <c r="M4008" s="3"/>
    </row>
    <row r="4009" spans="2:13" x14ac:dyDescent="0.2">
      <c r="B4009" s="1">
        <v>42972</v>
      </c>
      <c r="C4009">
        <v>39.9</v>
      </c>
      <c r="D4009" t="str">
        <f>_xlfn.TEXTJOIN($F$4,FALSE,源数据[[#This Row],[字段01]:[字段10]])</f>
        <v>安徽-芜湖市-1000003187-如中寿商贸公司-茶饮-10000211-茉莉绿茶11---</v>
      </c>
      <c r="E4009" t="s">
        <v>41</v>
      </c>
      <c r="F4009" t="s">
        <v>76</v>
      </c>
      <c r="G4009">
        <v>1000003187</v>
      </c>
      <c r="H4009" t="s">
        <v>75</v>
      </c>
      <c r="I4009" s="2" t="s">
        <v>8</v>
      </c>
      <c r="J4009">
        <v>10000211</v>
      </c>
      <c r="K4009" t="s">
        <v>6</v>
      </c>
      <c r="M4009" s="3"/>
    </row>
    <row r="4010" spans="2:13" x14ac:dyDescent="0.2">
      <c r="B4010" s="1">
        <v>42972</v>
      </c>
      <c r="C4010">
        <v>17.600000000000001</v>
      </c>
      <c r="D4010" t="str">
        <f>_xlfn.TEXTJOIN($F$4,FALSE,源数据[[#This Row],[字段01]:[字段10]])</f>
        <v>安徽-芜湖市-1000003187-如中寿商贸公司-茶饮-10000211-茉莉绿茶11---</v>
      </c>
      <c r="E4010" t="s">
        <v>41</v>
      </c>
      <c r="F4010" t="s">
        <v>76</v>
      </c>
      <c r="G4010">
        <v>1000003187</v>
      </c>
      <c r="H4010" t="s">
        <v>75</v>
      </c>
      <c r="I4010" s="2" t="s">
        <v>8</v>
      </c>
      <c r="J4010">
        <v>10000211</v>
      </c>
      <c r="K4010" t="s">
        <v>6</v>
      </c>
      <c r="M4010" s="3"/>
    </row>
    <row r="4011" spans="2:13" x14ac:dyDescent="0.2">
      <c r="B4011" s="1">
        <v>42972</v>
      </c>
      <c r="C4011">
        <v>6.6</v>
      </c>
      <c r="D4011" t="str">
        <f>_xlfn.TEXTJOIN($F$4,FALSE,源数据[[#This Row],[字段01]:[字段10]])</f>
        <v>河南-洛阳市区-1000001915-华宏仁商贸公司-茶饮-10000078-铁观音茶15---</v>
      </c>
      <c r="E4011" t="s">
        <v>16</v>
      </c>
      <c r="F4011" t="s">
        <v>15</v>
      </c>
      <c r="G4011">
        <v>1000001915</v>
      </c>
      <c r="H4011" t="s">
        <v>13</v>
      </c>
      <c r="I4011" s="2" t="s">
        <v>8</v>
      </c>
      <c r="J4011">
        <v>10000078</v>
      </c>
      <c r="K4011" t="s">
        <v>28</v>
      </c>
      <c r="M4011" s="3"/>
    </row>
    <row r="4012" spans="2:13" x14ac:dyDescent="0.2">
      <c r="B4012" s="1">
        <v>42972</v>
      </c>
      <c r="C4012">
        <v>13.6</v>
      </c>
      <c r="D4012" t="str">
        <f>_xlfn.TEXTJOIN($F$4,FALSE,源数据[[#This Row],[字段01]:[字段10]])</f>
        <v>河南-洛阳市区-1000001915-华宏仁商贸公司-茶饮-10000131-柠檬茶3---</v>
      </c>
      <c r="E4012" t="s">
        <v>16</v>
      </c>
      <c r="F4012" t="s">
        <v>15</v>
      </c>
      <c r="G4012">
        <v>1000001915</v>
      </c>
      <c r="H4012" t="s">
        <v>13</v>
      </c>
      <c r="I4012" s="2" t="s">
        <v>8</v>
      </c>
      <c r="J4012">
        <v>10000131</v>
      </c>
      <c r="K4012" t="s">
        <v>36</v>
      </c>
      <c r="M4012" s="3"/>
    </row>
    <row r="4013" spans="2:13" x14ac:dyDescent="0.2">
      <c r="B4013" s="1">
        <v>42972</v>
      </c>
      <c r="C4013">
        <v>50.4</v>
      </c>
      <c r="D4013" t="str">
        <f>_xlfn.TEXTJOIN($F$4,FALSE,源数据[[#This Row],[字段01]:[字段10]])</f>
        <v>河南-洛阳市区-1000001915-华宏仁商贸公司-果汁-40000080-芒果汁6---</v>
      </c>
      <c r="E4013" t="s">
        <v>16</v>
      </c>
      <c r="F4013" t="s">
        <v>15</v>
      </c>
      <c r="G4013">
        <v>1000001915</v>
      </c>
      <c r="H4013" t="s">
        <v>13</v>
      </c>
      <c r="I4013" s="2" t="s">
        <v>24</v>
      </c>
      <c r="J4013">
        <v>40000080</v>
      </c>
      <c r="K4013" t="s">
        <v>65</v>
      </c>
      <c r="M4013" s="3"/>
    </row>
    <row r="4014" spans="2:13" x14ac:dyDescent="0.2">
      <c r="B4014" s="1">
        <v>42972</v>
      </c>
      <c r="C4014">
        <v>51.3</v>
      </c>
      <c r="D4014" t="str">
        <f>_xlfn.TEXTJOIN($F$4,FALSE,源数据[[#This Row],[字段01]:[字段10]])</f>
        <v>河南-洛阳市区-1000001915-华宏仁商贸公司-果汁-40000080-芒果汁6---</v>
      </c>
      <c r="E4014" t="s">
        <v>16</v>
      </c>
      <c r="F4014" t="s">
        <v>15</v>
      </c>
      <c r="G4014">
        <v>1000001915</v>
      </c>
      <c r="H4014" t="s">
        <v>13</v>
      </c>
      <c r="I4014" s="2" t="s">
        <v>24</v>
      </c>
      <c r="J4014">
        <v>40000080</v>
      </c>
      <c r="K4014" t="s">
        <v>65</v>
      </c>
      <c r="M4014" s="3"/>
    </row>
    <row r="4015" spans="2:13" x14ac:dyDescent="0.2">
      <c r="B4015" s="1">
        <v>42972</v>
      </c>
      <c r="C4015">
        <v>57.9</v>
      </c>
      <c r="D4015" t="str">
        <f>_xlfn.TEXTJOIN($F$4,FALSE,源数据[[#This Row],[字段01]:[字段10]])</f>
        <v>湖南-常德市-1000000281-宝飞圣商贸公司-茶饮-20000099-拿铁奶茶2---</v>
      </c>
      <c r="E4015" t="s">
        <v>3</v>
      </c>
      <c r="F4015" t="s">
        <v>73</v>
      </c>
      <c r="G4015">
        <v>1000000281</v>
      </c>
      <c r="H4015" t="s">
        <v>72</v>
      </c>
      <c r="I4015" s="2" t="s">
        <v>8</v>
      </c>
      <c r="J4015">
        <v>20000099</v>
      </c>
      <c r="K4015" t="s">
        <v>18</v>
      </c>
      <c r="M4015" s="3"/>
    </row>
    <row r="4016" spans="2:13" x14ac:dyDescent="0.2">
      <c r="B4016" s="1">
        <v>42972</v>
      </c>
      <c r="C4016">
        <v>24.9</v>
      </c>
      <c r="D4016" t="str">
        <f>_xlfn.TEXTJOIN($F$4,FALSE,源数据[[#This Row],[字段01]:[字段10]])</f>
        <v>湖南-郴州市-1000002981-祥顺源商贸公司-茶饮-10000211-茉莉绿茶11---</v>
      </c>
      <c r="E4016" t="s">
        <v>3</v>
      </c>
      <c r="F4016" t="s">
        <v>10</v>
      </c>
      <c r="G4016">
        <v>1000002981</v>
      </c>
      <c r="H4016" t="s">
        <v>60</v>
      </c>
      <c r="I4016" s="2" t="s">
        <v>8</v>
      </c>
      <c r="J4016">
        <v>10000211</v>
      </c>
      <c r="K4016" t="s">
        <v>6</v>
      </c>
      <c r="M4016" s="3"/>
    </row>
    <row r="4017" spans="2:13" x14ac:dyDescent="0.2">
      <c r="B4017" s="1">
        <v>42972</v>
      </c>
      <c r="C4017">
        <v>55.6</v>
      </c>
      <c r="D4017" t="str">
        <f>_xlfn.TEXTJOIN($F$4,FALSE,源数据[[#This Row],[字段01]:[字段10]])</f>
        <v>湖南-郴州市-1000002985-寿贵盛商贸公司-茶饮-10000211-茉莉绿茶11---</v>
      </c>
      <c r="E4017" t="s">
        <v>3</v>
      </c>
      <c r="F4017" t="s">
        <v>10</v>
      </c>
      <c r="G4017">
        <v>1000002985</v>
      </c>
      <c r="H4017" t="s">
        <v>45</v>
      </c>
      <c r="I4017" s="2" t="s">
        <v>8</v>
      </c>
      <c r="J4017">
        <v>10000211</v>
      </c>
      <c r="K4017" t="s">
        <v>6</v>
      </c>
      <c r="M4017" s="3"/>
    </row>
    <row r="4018" spans="2:13" x14ac:dyDescent="0.2">
      <c r="B4018" s="1">
        <v>42972</v>
      </c>
      <c r="C4018">
        <v>55.8</v>
      </c>
      <c r="D4018" t="str">
        <f>_xlfn.TEXTJOIN($F$4,FALSE,源数据[[#This Row],[字段01]:[字段10]])</f>
        <v>湖南-郴州市-1000002986-仁进裕商贸公司-茶饮-10000211-茉莉绿茶11---</v>
      </c>
      <c r="E4018" t="s">
        <v>3</v>
      </c>
      <c r="F4018" t="s">
        <v>10</v>
      </c>
      <c r="G4018">
        <v>1000002986</v>
      </c>
      <c r="H4018" t="s">
        <v>9</v>
      </c>
      <c r="I4018" s="2" t="s">
        <v>8</v>
      </c>
      <c r="J4018">
        <v>10000211</v>
      </c>
      <c r="K4018" t="s">
        <v>6</v>
      </c>
      <c r="M4018" s="3"/>
    </row>
    <row r="4019" spans="2:13" x14ac:dyDescent="0.2">
      <c r="B4019" s="1">
        <v>42972</v>
      </c>
      <c r="C4019">
        <v>58.1</v>
      </c>
      <c r="D4019" t="str">
        <f>_xlfn.TEXTJOIN($F$4,FALSE,源数据[[#This Row],[字段01]:[字段10]])</f>
        <v>湖南-邵阳市-1000001502-裕协康商贸公司-果汁-40000080-芒果汁6---</v>
      </c>
      <c r="E4019" t="s">
        <v>3</v>
      </c>
      <c r="F4019" t="s">
        <v>55</v>
      </c>
      <c r="G4019">
        <v>1000001502</v>
      </c>
      <c r="H4019" t="s">
        <v>54</v>
      </c>
      <c r="I4019" s="2" t="s">
        <v>24</v>
      </c>
      <c r="J4019">
        <v>40000080</v>
      </c>
      <c r="K4019" t="s">
        <v>65</v>
      </c>
      <c r="M4019" s="3"/>
    </row>
    <row r="4020" spans="2:13" x14ac:dyDescent="0.2">
      <c r="B4020" s="1">
        <v>42972</v>
      </c>
      <c r="C4020">
        <v>21.7</v>
      </c>
      <c r="D4020" t="str">
        <f>_xlfn.TEXTJOIN($F$4,FALSE,源数据[[#This Row],[字段01]:[字段10]])</f>
        <v>江苏-常州市-1000001133-厚弘优商贸公司-茶饮-10000078-铁观音茶15---</v>
      </c>
      <c r="E4020" t="s">
        <v>20</v>
      </c>
      <c r="F4020" t="s">
        <v>44</v>
      </c>
      <c r="G4020">
        <v>1000001133</v>
      </c>
      <c r="H4020" t="s">
        <v>43</v>
      </c>
      <c r="I4020" s="2" t="s">
        <v>8</v>
      </c>
      <c r="J4020">
        <v>10000078</v>
      </c>
      <c r="K4020" t="s">
        <v>28</v>
      </c>
      <c r="M4020" s="3"/>
    </row>
    <row r="4021" spans="2:13" x14ac:dyDescent="0.2">
      <c r="B4021" s="1">
        <v>42972</v>
      </c>
      <c r="C4021">
        <v>7.8</v>
      </c>
      <c r="D4021" t="str">
        <f>_xlfn.TEXTJOIN($F$4,FALSE,源数据[[#This Row],[字段01]:[字段10]])</f>
        <v>江苏-常州市-1000001133-厚弘优商贸公司-茶饮-10000111-茉莉花茶3---</v>
      </c>
      <c r="E4021" t="s">
        <v>20</v>
      </c>
      <c r="F4021" t="s">
        <v>44</v>
      </c>
      <c r="G4021">
        <v>1000001133</v>
      </c>
      <c r="H4021" t="s">
        <v>43</v>
      </c>
      <c r="I4021" s="2" t="s">
        <v>8</v>
      </c>
      <c r="J4021">
        <v>10000111</v>
      </c>
      <c r="K4021" t="s">
        <v>35</v>
      </c>
      <c r="M4021" s="3"/>
    </row>
    <row r="4022" spans="2:13" x14ac:dyDescent="0.2">
      <c r="B4022" s="1">
        <v>42972</v>
      </c>
      <c r="C4022">
        <v>4.8</v>
      </c>
      <c r="D4022" t="str">
        <f>_xlfn.TEXTJOIN($F$4,FALSE,源数据[[#This Row],[字段01]:[字段10]])</f>
        <v>江苏-常州市-1000001133-厚弘优商贸公司-茶饮-20000099-拿铁奶茶2---</v>
      </c>
      <c r="E4022" t="s">
        <v>20</v>
      </c>
      <c r="F4022" t="s">
        <v>44</v>
      </c>
      <c r="G4022">
        <v>1000001133</v>
      </c>
      <c r="H4022" t="s">
        <v>43</v>
      </c>
      <c r="I4022" s="2" t="s">
        <v>8</v>
      </c>
      <c r="J4022">
        <v>20000099</v>
      </c>
      <c r="K4022" t="s">
        <v>18</v>
      </c>
      <c r="M4022" s="3"/>
    </row>
    <row r="4023" spans="2:13" x14ac:dyDescent="0.2">
      <c r="B4023" s="1">
        <v>42972</v>
      </c>
      <c r="C4023">
        <v>3.6</v>
      </c>
      <c r="D4023" t="str">
        <f>_xlfn.TEXTJOIN($F$4,FALSE,源数据[[#This Row],[字段01]:[字段10]])</f>
        <v>江苏-常州市-1000001133-厚弘优商贸公司-汽水-50000105-百香果味汽水10---</v>
      </c>
      <c r="E4023" t="s">
        <v>20</v>
      </c>
      <c r="F4023" t="s">
        <v>44</v>
      </c>
      <c r="G4023">
        <v>1000001133</v>
      </c>
      <c r="H4023" t="s">
        <v>43</v>
      </c>
      <c r="I4023" s="2" t="s">
        <v>80</v>
      </c>
      <c r="J4023">
        <v>50000105</v>
      </c>
      <c r="K4023" t="s">
        <v>82</v>
      </c>
      <c r="M4023" s="3"/>
    </row>
    <row r="4024" spans="2:13" x14ac:dyDescent="0.2">
      <c r="B4024" s="1">
        <v>42972</v>
      </c>
      <c r="C4024">
        <v>2.9</v>
      </c>
      <c r="D4024" t="str">
        <f>_xlfn.TEXTJOIN($F$4,FALSE,源数据[[#This Row],[字段01]:[字段10]])</f>
        <v>江苏-连云港市-1000002973-皇飞进商贸公司-茶饮-10000078-铁观音茶15---</v>
      </c>
      <c r="E4024" t="s">
        <v>20</v>
      </c>
      <c r="F4024" t="s">
        <v>62</v>
      </c>
      <c r="G4024">
        <v>1000002973</v>
      </c>
      <c r="H4024" t="s">
        <v>61</v>
      </c>
      <c r="I4024" s="2" t="s">
        <v>8</v>
      </c>
      <c r="J4024">
        <v>10000078</v>
      </c>
      <c r="K4024" t="s">
        <v>28</v>
      </c>
      <c r="M4024" s="3"/>
    </row>
    <row r="4025" spans="2:13" x14ac:dyDescent="0.2">
      <c r="B4025" s="1">
        <v>42972</v>
      </c>
      <c r="C4025">
        <v>42.5</v>
      </c>
      <c r="D4025" t="str">
        <f>_xlfn.TEXTJOIN($F$4,FALSE,源数据[[#This Row],[字段01]:[字段10]])</f>
        <v>江苏-连云港市-1000002973-皇飞进商贸公司-茶饮-10000131-柠檬茶3---</v>
      </c>
      <c r="E4025" t="s">
        <v>20</v>
      </c>
      <c r="F4025" t="s">
        <v>62</v>
      </c>
      <c r="G4025">
        <v>1000002973</v>
      </c>
      <c r="H4025" t="s">
        <v>61</v>
      </c>
      <c r="I4025" s="2" t="s">
        <v>8</v>
      </c>
      <c r="J4025">
        <v>10000131</v>
      </c>
      <c r="K4025" t="s">
        <v>36</v>
      </c>
      <c r="M4025" s="3"/>
    </row>
    <row r="4026" spans="2:13" x14ac:dyDescent="0.2">
      <c r="B4026" s="1">
        <v>42972</v>
      </c>
      <c r="C4026">
        <v>21.4</v>
      </c>
      <c r="D4026" t="str">
        <f>_xlfn.TEXTJOIN($F$4,FALSE,源数据[[#This Row],[字段01]:[字段10]])</f>
        <v>江苏-南京市区-1000000018-久多厚商贸公司-茶饮-10000078-铁观音茶15---</v>
      </c>
      <c r="E4026" t="s">
        <v>20</v>
      </c>
      <c r="F4026" t="s">
        <v>47</v>
      </c>
      <c r="G4026">
        <v>1000000018</v>
      </c>
      <c r="H4026" t="s">
        <v>46</v>
      </c>
      <c r="I4026" s="2" t="s">
        <v>8</v>
      </c>
      <c r="J4026">
        <v>10000078</v>
      </c>
      <c r="K4026" t="s">
        <v>28</v>
      </c>
      <c r="M4026" s="3"/>
    </row>
    <row r="4027" spans="2:13" x14ac:dyDescent="0.2">
      <c r="B4027" s="1">
        <v>42972</v>
      </c>
      <c r="C4027">
        <v>16.8</v>
      </c>
      <c r="D4027" t="str">
        <f>_xlfn.TEXTJOIN($F$4,FALSE,源数据[[#This Row],[字段01]:[字段10]])</f>
        <v>江苏-苏州市-1000000028-东大祥商贸公司-茶饮-10000111-茉莉花茶3---</v>
      </c>
      <c r="E4027" t="s">
        <v>20</v>
      </c>
      <c r="F4027" t="s">
        <v>27</v>
      </c>
      <c r="G4027">
        <v>1000000028</v>
      </c>
      <c r="H4027" t="s">
        <v>25</v>
      </c>
      <c r="I4027" s="2" t="s">
        <v>8</v>
      </c>
      <c r="J4027">
        <v>10000111</v>
      </c>
      <c r="K4027" t="s">
        <v>35</v>
      </c>
      <c r="M4027" s="3"/>
    </row>
    <row r="4028" spans="2:13" x14ac:dyDescent="0.2">
      <c r="B4028" s="1">
        <v>42972</v>
      </c>
      <c r="C4028">
        <v>4.5</v>
      </c>
      <c r="D4028" t="str">
        <f>_xlfn.TEXTJOIN($F$4,FALSE,源数据[[#This Row],[字段01]:[字段10]])</f>
        <v>江苏-苏州市-1000000028-东大祥商贸公司-茶饮-10000136-柠檬茶8---</v>
      </c>
      <c r="E4028" t="s">
        <v>20</v>
      </c>
      <c r="F4028" t="s">
        <v>27</v>
      </c>
      <c r="G4028">
        <v>1000000028</v>
      </c>
      <c r="H4028" t="s">
        <v>25</v>
      </c>
      <c r="I4028" s="2" t="s">
        <v>8</v>
      </c>
      <c r="J4028">
        <v>10000136</v>
      </c>
      <c r="K4028" t="s">
        <v>38</v>
      </c>
      <c r="M4028" s="3"/>
    </row>
    <row r="4029" spans="2:13" x14ac:dyDescent="0.2">
      <c r="B4029" s="1">
        <v>42972</v>
      </c>
      <c r="C4029">
        <v>4.5</v>
      </c>
      <c r="D4029" t="str">
        <f>_xlfn.TEXTJOIN($F$4,FALSE,源数据[[#This Row],[字段01]:[字段10]])</f>
        <v>江苏-苏州市-1000000028-东大祥商贸公司-茶饮-20000099-拿铁奶茶2---</v>
      </c>
      <c r="E4029" t="s">
        <v>20</v>
      </c>
      <c r="F4029" t="s">
        <v>27</v>
      </c>
      <c r="G4029">
        <v>1000000028</v>
      </c>
      <c r="H4029" t="s">
        <v>25</v>
      </c>
      <c r="I4029" s="2" t="s">
        <v>8</v>
      </c>
      <c r="J4029">
        <v>20000099</v>
      </c>
      <c r="K4029" t="s">
        <v>18</v>
      </c>
      <c r="M4029" s="3"/>
    </row>
    <row r="4030" spans="2:13" x14ac:dyDescent="0.2">
      <c r="B4030" s="1">
        <v>42972</v>
      </c>
      <c r="C4030">
        <v>45.9</v>
      </c>
      <c r="D4030" t="str">
        <f>_xlfn.TEXTJOIN($F$4,FALSE,源数据[[#This Row],[字段01]:[字段10]])</f>
        <v>江苏-苏州市-1000000054-荣聚本商贸公司-茶饮-10000111-茉莉花茶3---</v>
      </c>
      <c r="E4030" t="s">
        <v>20</v>
      </c>
      <c r="F4030" t="s">
        <v>27</v>
      </c>
      <c r="G4030">
        <v>1000000054</v>
      </c>
      <c r="H4030" t="s">
        <v>34</v>
      </c>
      <c r="I4030" s="2" t="s">
        <v>8</v>
      </c>
      <c r="J4030">
        <v>10000111</v>
      </c>
      <c r="K4030" t="s">
        <v>35</v>
      </c>
      <c r="M4030" s="3"/>
    </row>
    <row r="4031" spans="2:13" x14ac:dyDescent="0.2">
      <c r="B4031" s="1">
        <v>42972</v>
      </c>
      <c r="C4031">
        <v>5.3</v>
      </c>
      <c r="D4031" t="str">
        <f>_xlfn.TEXTJOIN($F$4,FALSE,源数据[[#This Row],[字段01]:[字段10]])</f>
        <v>江苏-苏州市-1000000054-荣聚本商贸公司-茶饮-10000131-柠檬茶3---</v>
      </c>
      <c r="E4031" t="s">
        <v>20</v>
      </c>
      <c r="F4031" t="s">
        <v>27</v>
      </c>
      <c r="G4031">
        <v>1000000054</v>
      </c>
      <c r="H4031" t="s">
        <v>34</v>
      </c>
      <c r="I4031" s="2" t="s">
        <v>8</v>
      </c>
      <c r="J4031">
        <v>10000131</v>
      </c>
      <c r="K4031" t="s">
        <v>36</v>
      </c>
      <c r="M4031" s="3"/>
    </row>
    <row r="4032" spans="2:13" x14ac:dyDescent="0.2">
      <c r="B4032" s="1">
        <v>42972</v>
      </c>
      <c r="C4032">
        <v>4.4000000000000004</v>
      </c>
      <c r="D4032" t="str">
        <f>_xlfn.TEXTJOIN($F$4,FALSE,源数据[[#This Row],[字段01]:[字段10]])</f>
        <v>江苏-苏州市-1000000054-荣聚本商贸公司-茶饮-20000018-炭烧奶茶7---</v>
      </c>
      <c r="E4032" t="s">
        <v>20</v>
      </c>
      <c r="F4032" t="s">
        <v>27</v>
      </c>
      <c r="G4032">
        <v>1000000054</v>
      </c>
      <c r="H4032" t="s">
        <v>34</v>
      </c>
      <c r="I4032" s="2" t="s">
        <v>8</v>
      </c>
      <c r="J4032">
        <v>20000018</v>
      </c>
      <c r="K4032" t="s">
        <v>81</v>
      </c>
      <c r="M4032" s="3"/>
    </row>
    <row r="4033" spans="2:13" x14ac:dyDescent="0.2">
      <c r="B4033" s="1">
        <v>42972</v>
      </c>
      <c r="C4033">
        <v>18</v>
      </c>
      <c r="D4033" t="str">
        <f>_xlfn.TEXTJOIN($F$4,FALSE,源数据[[#This Row],[字段01]:[字段10]])</f>
        <v>江苏-苏州市-1000000054-荣聚本商贸公司-果汁-40000085-红石榴汁1---</v>
      </c>
      <c r="E4033" t="s">
        <v>20</v>
      </c>
      <c r="F4033" t="s">
        <v>27</v>
      </c>
      <c r="G4033">
        <v>1000000054</v>
      </c>
      <c r="H4033" t="s">
        <v>34</v>
      </c>
      <c r="I4033" s="2" t="s">
        <v>24</v>
      </c>
      <c r="J4033">
        <v>40000085</v>
      </c>
      <c r="K4033" t="s">
        <v>22</v>
      </c>
      <c r="M4033" s="3"/>
    </row>
    <row r="4034" spans="2:13" x14ac:dyDescent="0.2">
      <c r="B4034" s="1">
        <v>42972</v>
      </c>
      <c r="C4034">
        <v>9.5</v>
      </c>
      <c r="D4034" t="str">
        <f>_xlfn.TEXTJOIN($F$4,FALSE,源数据[[#This Row],[字段01]:[字段10]])</f>
        <v>江苏-苏州市-1000000054-荣聚本商贸公司-果汁-40000085-红石榴汁1---</v>
      </c>
      <c r="E4034" t="s">
        <v>20</v>
      </c>
      <c r="F4034" t="s">
        <v>27</v>
      </c>
      <c r="G4034">
        <v>1000000054</v>
      </c>
      <c r="H4034" t="s">
        <v>34</v>
      </c>
      <c r="I4034" s="2" t="s">
        <v>24</v>
      </c>
      <c r="J4034">
        <v>40000085</v>
      </c>
      <c r="K4034" t="s">
        <v>22</v>
      </c>
      <c r="M4034" s="3"/>
    </row>
    <row r="4035" spans="2:13" x14ac:dyDescent="0.2">
      <c r="B4035" s="1">
        <v>42973</v>
      </c>
      <c r="C4035">
        <v>49.6</v>
      </c>
      <c r="D4035" t="str">
        <f>_xlfn.TEXTJOIN($F$4,FALSE,源数据[[#This Row],[字段01]:[字段10]])</f>
        <v>河南-洛阳市区-1000001915-华宏仁商贸公司-果汁-40000080-芒果汁6---</v>
      </c>
      <c r="E4035" t="s">
        <v>16</v>
      </c>
      <c r="F4035" t="s">
        <v>15</v>
      </c>
      <c r="G4035">
        <v>1000001915</v>
      </c>
      <c r="H4035" t="s">
        <v>13</v>
      </c>
      <c r="I4035" s="2" t="s">
        <v>24</v>
      </c>
      <c r="J4035">
        <v>40000080</v>
      </c>
      <c r="K4035" t="s">
        <v>65</v>
      </c>
      <c r="M4035" s="3"/>
    </row>
    <row r="4036" spans="2:13" x14ac:dyDescent="0.2">
      <c r="B4036" s="1">
        <v>42973</v>
      </c>
      <c r="C4036">
        <v>50.3</v>
      </c>
      <c r="D4036" t="str">
        <f>_xlfn.TEXTJOIN($F$4,FALSE,源数据[[#This Row],[字段01]:[字段10]])</f>
        <v>河南-洛阳市区-1000001915-华宏仁商贸公司-果汁-40000080-芒果汁6---</v>
      </c>
      <c r="E4036" t="s">
        <v>16</v>
      </c>
      <c r="F4036" t="s">
        <v>15</v>
      </c>
      <c r="G4036">
        <v>1000001915</v>
      </c>
      <c r="H4036" t="s">
        <v>13</v>
      </c>
      <c r="I4036" s="2" t="s">
        <v>24</v>
      </c>
      <c r="J4036">
        <v>40000080</v>
      </c>
      <c r="K4036" t="s">
        <v>65</v>
      </c>
      <c r="M4036" s="3"/>
    </row>
    <row r="4037" spans="2:13" x14ac:dyDescent="0.2">
      <c r="B4037" s="1">
        <v>42973</v>
      </c>
      <c r="C4037">
        <v>53</v>
      </c>
      <c r="D4037" t="str">
        <f>_xlfn.TEXTJOIN($F$4,FALSE,源数据[[#This Row],[字段01]:[字段10]])</f>
        <v>湖南-郴州市-1000002985-寿贵盛商贸公司-茶饮-10000211-茉莉绿茶11---</v>
      </c>
      <c r="E4037" t="s">
        <v>3</v>
      </c>
      <c r="F4037" t="s">
        <v>10</v>
      </c>
      <c r="G4037">
        <v>1000002985</v>
      </c>
      <c r="H4037" t="s">
        <v>45</v>
      </c>
      <c r="I4037" s="2" t="s">
        <v>8</v>
      </c>
      <c r="J4037">
        <v>10000211</v>
      </c>
      <c r="K4037" t="s">
        <v>6</v>
      </c>
      <c r="M4037" s="3"/>
    </row>
    <row r="4038" spans="2:13" x14ac:dyDescent="0.2">
      <c r="B4038" s="1">
        <v>42973</v>
      </c>
      <c r="C4038">
        <v>53.6</v>
      </c>
      <c r="D4038" t="str">
        <f>_xlfn.TEXTJOIN($F$4,FALSE,源数据[[#This Row],[字段01]:[字段10]])</f>
        <v>湖南-郴州市-1000002986-仁进裕商贸公司-茶饮-10000211-茉莉绿茶11---</v>
      </c>
      <c r="E4038" t="s">
        <v>3</v>
      </c>
      <c r="F4038" t="s">
        <v>10</v>
      </c>
      <c r="G4038">
        <v>1000002986</v>
      </c>
      <c r="H4038" t="s">
        <v>9</v>
      </c>
      <c r="I4038" s="2" t="s">
        <v>8</v>
      </c>
      <c r="J4038">
        <v>10000211</v>
      </c>
      <c r="K4038" t="s">
        <v>6</v>
      </c>
      <c r="M4038" s="3"/>
    </row>
    <row r="4039" spans="2:13" x14ac:dyDescent="0.2">
      <c r="B4039" s="1">
        <v>42973</v>
      </c>
      <c r="C4039">
        <v>59.6</v>
      </c>
      <c r="D4039" t="str">
        <f>_xlfn.TEXTJOIN($F$4,FALSE,源数据[[#This Row],[字段01]:[字段10]])</f>
        <v>湖南-益阳市-1000000064-发安裕商贸公司-果汁-40000080-芒果汁6---</v>
      </c>
      <c r="E4039" t="s">
        <v>3</v>
      </c>
      <c r="F4039" t="s">
        <v>70</v>
      </c>
      <c r="G4039">
        <v>1000000064</v>
      </c>
      <c r="H4039" t="s">
        <v>74</v>
      </c>
      <c r="I4039" s="2" t="s">
        <v>24</v>
      </c>
      <c r="J4039">
        <v>40000080</v>
      </c>
      <c r="K4039" t="s">
        <v>65</v>
      </c>
      <c r="M4039" s="3"/>
    </row>
    <row r="4040" spans="2:13" x14ac:dyDescent="0.2">
      <c r="B4040" s="1">
        <v>42973</v>
      </c>
      <c r="C4040">
        <v>59.3</v>
      </c>
      <c r="D4040" t="str">
        <f>_xlfn.TEXTJOIN($F$4,FALSE,源数据[[#This Row],[字段01]:[字段10]])</f>
        <v>湖南-益阳市-1000000064-发安裕商贸公司-果汁-40000080-芒果汁6---</v>
      </c>
      <c r="E4040" t="s">
        <v>3</v>
      </c>
      <c r="F4040" t="s">
        <v>70</v>
      </c>
      <c r="G4040">
        <v>1000000064</v>
      </c>
      <c r="H4040" t="s">
        <v>74</v>
      </c>
      <c r="I4040" s="2" t="s">
        <v>24</v>
      </c>
      <c r="J4040">
        <v>40000080</v>
      </c>
      <c r="K4040" t="s">
        <v>65</v>
      </c>
      <c r="M4040" s="3"/>
    </row>
    <row r="4041" spans="2:13" x14ac:dyDescent="0.2">
      <c r="B4041" s="1">
        <v>42973</v>
      </c>
      <c r="C4041">
        <v>10.1</v>
      </c>
      <c r="D4041" t="str">
        <f>_xlfn.TEXTJOIN($F$4,FALSE,源数据[[#This Row],[字段01]:[字段10]])</f>
        <v>湖南-益阳市-1000001699-巨生如商贸公司-茶饮-10000211-茉莉绿茶11---</v>
      </c>
      <c r="E4041" t="s">
        <v>3</v>
      </c>
      <c r="F4041" t="s">
        <v>70</v>
      </c>
      <c r="G4041">
        <v>1000001699</v>
      </c>
      <c r="H4041" t="s">
        <v>69</v>
      </c>
      <c r="I4041" s="2" t="s">
        <v>8</v>
      </c>
      <c r="J4041">
        <v>10000211</v>
      </c>
      <c r="K4041" t="s">
        <v>6</v>
      </c>
      <c r="M4041" s="3"/>
    </row>
    <row r="4042" spans="2:13" x14ac:dyDescent="0.2">
      <c r="B4042" s="1">
        <v>42973</v>
      </c>
      <c r="C4042">
        <v>8.3000000000000007</v>
      </c>
      <c r="D4042" t="str">
        <f>_xlfn.TEXTJOIN($F$4,FALSE,源数据[[#This Row],[字段01]:[字段10]])</f>
        <v>湖南-长沙市-1000001649-圣大广商贸公司-茶饮-10000111-茉莉花茶3---</v>
      </c>
      <c r="E4042" t="s">
        <v>3</v>
      </c>
      <c r="F4042" t="s">
        <v>12</v>
      </c>
      <c r="G4042">
        <v>1000001649</v>
      </c>
      <c r="H4042" t="s">
        <v>11</v>
      </c>
      <c r="I4042" s="2" t="s">
        <v>8</v>
      </c>
      <c r="J4042">
        <v>10000111</v>
      </c>
      <c r="K4042" t="s">
        <v>35</v>
      </c>
      <c r="M4042" s="3"/>
    </row>
    <row r="4043" spans="2:13" x14ac:dyDescent="0.2">
      <c r="B4043" s="1">
        <v>42973</v>
      </c>
      <c r="C4043">
        <v>106</v>
      </c>
      <c r="D4043" t="str">
        <f>_xlfn.TEXTJOIN($F$4,FALSE,源数据[[#This Row],[字段01]:[字段10]])</f>
        <v>湖南-长沙市-1000001649-圣大广商贸公司-茶饮-10000172-红茶16---</v>
      </c>
      <c r="E4043" t="s">
        <v>3</v>
      </c>
      <c r="F4043" t="s">
        <v>12</v>
      </c>
      <c r="G4043">
        <v>1000001649</v>
      </c>
      <c r="H4043" t="s">
        <v>11</v>
      </c>
      <c r="I4043" s="2" t="s">
        <v>8</v>
      </c>
      <c r="J4043">
        <v>10000172</v>
      </c>
      <c r="K4043" t="s">
        <v>14</v>
      </c>
      <c r="M4043" s="3"/>
    </row>
    <row r="4044" spans="2:13" x14ac:dyDescent="0.2">
      <c r="B4044" s="1">
        <v>42973</v>
      </c>
      <c r="C4044">
        <v>4.8</v>
      </c>
      <c r="D4044" t="str">
        <f>_xlfn.TEXTJOIN($F$4,FALSE,源数据[[#This Row],[字段01]:[字段10]])</f>
        <v>湖南-长沙市-1000001649-圣大广商贸公司-茶饮-20000099-拿铁奶茶2---</v>
      </c>
      <c r="E4044" t="s">
        <v>3</v>
      </c>
      <c r="F4044" t="s">
        <v>12</v>
      </c>
      <c r="G4044">
        <v>1000001649</v>
      </c>
      <c r="H4044" t="s">
        <v>11</v>
      </c>
      <c r="I4044" s="2" t="s">
        <v>8</v>
      </c>
      <c r="J4044">
        <v>20000099</v>
      </c>
      <c r="K4044" t="s">
        <v>18</v>
      </c>
      <c r="M4044" s="3"/>
    </row>
    <row r="4045" spans="2:13" x14ac:dyDescent="0.2">
      <c r="B4045" s="1">
        <v>42973</v>
      </c>
      <c r="C4045">
        <v>56.6</v>
      </c>
      <c r="D4045" t="str">
        <f>_xlfn.TEXTJOIN($F$4,FALSE,源数据[[#This Row],[字段01]:[字段10]])</f>
        <v>湖南-长沙市-1000001649-圣大广商贸公司-果汁-40000080-芒果汁6---</v>
      </c>
      <c r="E4045" t="s">
        <v>3</v>
      </c>
      <c r="F4045" t="s">
        <v>12</v>
      </c>
      <c r="G4045">
        <v>1000001649</v>
      </c>
      <c r="H4045" t="s">
        <v>11</v>
      </c>
      <c r="I4045" s="2" t="s">
        <v>24</v>
      </c>
      <c r="J4045">
        <v>40000080</v>
      </c>
      <c r="K4045" t="s">
        <v>65</v>
      </c>
      <c r="M4045" s="3"/>
    </row>
    <row r="4046" spans="2:13" x14ac:dyDescent="0.2">
      <c r="B4046" s="1">
        <v>42973</v>
      </c>
      <c r="C4046">
        <v>56.5</v>
      </c>
      <c r="D4046" t="str">
        <f>_xlfn.TEXTJOIN($F$4,FALSE,源数据[[#This Row],[字段01]:[字段10]])</f>
        <v>湖南-长沙市-1000001649-圣大广商贸公司-果汁-40000080-芒果汁6---</v>
      </c>
      <c r="E4046" t="s">
        <v>3</v>
      </c>
      <c r="F4046" t="s">
        <v>12</v>
      </c>
      <c r="G4046">
        <v>1000001649</v>
      </c>
      <c r="H4046" t="s">
        <v>11</v>
      </c>
      <c r="I4046" s="2" t="s">
        <v>24</v>
      </c>
      <c r="J4046">
        <v>40000080</v>
      </c>
      <c r="K4046" t="s">
        <v>65</v>
      </c>
      <c r="M4046" s="3"/>
    </row>
    <row r="4047" spans="2:13" x14ac:dyDescent="0.2">
      <c r="B4047" s="1">
        <v>42973</v>
      </c>
      <c r="C4047">
        <v>24.5</v>
      </c>
      <c r="D4047" t="str">
        <f>_xlfn.TEXTJOIN($F$4,FALSE,源数据[[#This Row],[字段01]:[字段10]])</f>
        <v>湖南-株洲市-1000000072-正吉复商贸公司-茶饮-10000131-柠檬茶3---</v>
      </c>
      <c r="E4047" t="s">
        <v>3</v>
      </c>
      <c r="F4047" t="s">
        <v>7</v>
      </c>
      <c r="G4047">
        <v>1000000072</v>
      </c>
      <c r="H4047" t="s">
        <v>5</v>
      </c>
      <c r="I4047" s="2" t="s">
        <v>8</v>
      </c>
      <c r="J4047">
        <v>10000131</v>
      </c>
      <c r="K4047" t="s">
        <v>36</v>
      </c>
      <c r="M4047" s="3"/>
    </row>
    <row r="4048" spans="2:13" x14ac:dyDescent="0.2">
      <c r="B4048" s="1">
        <v>42973</v>
      </c>
      <c r="C4048">
        <v>16.7</v>
      </c>
      <c r="D4048" t="str">
        <f>_xlfn.TEXTJOIN($F$4,FALSE,源数据[[#This Row],[字段01]:[字段10]])</f>
        <v>湖南-株洲市-1000000072-正吉复商贸公司-茶饮-20000099-拿铁奶茶2---</v>
      </c>
      <c r="E4048" t="s">
        <v>3</v>
      </c>
      <c r="F4048" t="s">
        <v>7</v>
      </c>
      <c r="G4048">
        <v>1000000072</v>
      </c>
      <c r="H4048" t="s">
        <v>5</v>
      </c>
      <c r="I4048" s="2" t="s">
        <v>8</v>
      </c>
      <c r="J4048">
        <v>20000099</v>
      </c>
      <c r="K4048" t="s">
        <v>18</v>
      </c>
      <c r="M4048" s="3"/>
    </row>
    <row r="4049" spans="2:13" x14ac:dyDescent="0.2">
      <c r="B4049" s="1">
        <v>42973</v>
      </c>
      <c r="C4049">
        <v>32.200000000000003</v>
      </c>
      <c r="D4049" t="str">
        <f>_xlfn.TEXTJOIN($F$4,FALSE,源数据[[#This Row],[字段01]:[字段10]])</f>
        <v>湖南-株洲市-1000000072-正吉复商贸公司-果汁-40000080-芒果汁6---</v>
      </c>
      <c r="E4049" t="s">
        <v>3</v>
      </c>
      <c r="F4049" t="s">
        <v>7</v>
      </c>
      <c r="G4049">
        <v>1000000072</v>
      </c>
      <c r="H4049" t="s">
        <v>5</v>
      </c>
      <c r="I4049" s="2" t="s">
        <v>24</v>
      </c>
      <c r="J4049">
        <v>40000080</v>
      </c>
      <c r="K4049" t="s">
        <v>65</v>
      </c>
      <c r="M4049" s="3"/>
    </row>
    <row r="4050" spans="2:13" x14ac:dyDescent="0.2">
      <c r="B4050" s="1">
        <v>42973</v>
      </c>
      <c r="C4050">
        <v>34.700000000000003</v>
      </c>
      <c r="D4050" t="str">
        <f>_xlfn.TEXTJOIN($F$4,FALSE,源数据[[#This Row],[字段01]:[字段10]])</f>
        <v>湖南-株洲市-1000000072-正吉复商贸公司-果汁-40000080-芒果汁6---</v>
      </c>
      <c r="E4050" t="s">
        <v>3</v>
      </c>
      <c r="F4050" t="s">
        <v>7</v>
      </c>
      <c r="G4050">
        <v>1000000072</v>
      </c>
      <c r="H4050" t="s">
        <v>5</v>
      </c>
      <c r="I4050" s="2" t="s">
        <v>24</v>
      </c>
      <c r="J4050">
        <v>40000080</v>
      </c>
      <c r="K4050" t="s">
        <v>65</v>
      </c>
      <c r="M4050" s="3"/>
    </row>
    <row r="4051" spans="2:13" x14ac:dyDescent="0.2">
      <c r="B4051" s="1">
        <v>42973</v>
      </c>
      <c r="C4051">
        <v>31.9</v>
      </c>
      <c r="D4051" t="str">
        <f>_xlfn.TEXTJOIN($F$4,FALSE,源数据[[#This Row],[字段01]:[字段10]])</f>
        <v>湖南-株洲市-1000000072-正吉复商贸公司-果汁-40000080-芒果汁6---</v>
      </c>
      <c r="E4051" t="s">
        <v>3</v>
      </c>
      <c r="F4051" t="s">
        <v>7</v>
      </c>
      <c r="G4051">
        <v>1000000072</v>
      </c>
      <c r="H4051" t="s">
        <v>5</v>
      </c>
      <c r="I4051" s="2" t="s">
        <v>24</v>
      </c>
      <c r="J4051">
        <v>40000080</v>
      </c>
      <c r="K4051" t="s">
        <v>65</v>
      </c>
      <c r="M4051" s="3"/>
    </row>
    <row r="4052" spans="2:13" x14ac:dyDescent="0.2">
      <c r="B4052" s="1">
        <v>42973</v>
      </c>
      <c r="C4052">
        <v>25.9</v>
      </c>
      <c r="D4052" t="str">
        <f>_xlfn.TEXTJOIN($F$4,FALSE,源数据[[#This Row],[字段01]:[字段10]])</f>
        <v>江苏-常州市-1000001133-厚弘优商贸公司-茶饮-10000182-麦茶3---</v>
      </c>
      <c r="E4052" t="s">
        <v>20</v>
      </c>
      <c r="F4052" t="s">
        <v>44</v>
      </c>
      <c r="G4052">
        <v>1000001133</v>
      </c>
      <c r="H4052" t="s">
        <v>43</v>
      </c>
      <c r="I4052" s="2" t="s">
        <v>8</v>
      </c>
      <c r="J4052">
        <v>10000182</v>
      </c>
      <c r="K4052" t="s">
        <v>29</v>
      </c>
      <c r="M4052" s="3"/>
    </row>
    <row r="4053" spans="2:13" x14ac:dyDescent="0.2">
      <c r="B4053" s="1">
        <v>42974</v>
      </c>
      <c r="C4053">
        <v>53.1</v>
      </c>
      <c r="D4053" t="str">
        <f>_xlfn.TEXTJOIN($F$4,FALSE,源数据[[#This Row],[字段01]:[字段10]])</f>
        <v>湖南-郴州市-1000002985-寿贵盛商贸公司-茶饮-10000211-茉莉绿茶11---</v>
      </c>
      <c r="E4053" t="s">
        <v>3</v>
      </c>
      <c r="F4053" t="s">
        <v>10</v>
      </c>
      <c r="G4053">
        <v>1000002985</v>
      </c>
      <c r="H4053" t="s">
        <v>45</v>
      </c>
      <c r="I4053" s="2" t="s">
        <v>8</v>
      </c>
      <c r="J4053">
        <v>10000211</v>
      </c>
      <c r="K4053" t="s">
        <v>6</v>
      </c>
      <c r="M4053" s="3"/>
    </row>
    <row r="4054" spans="2:13" x14ac:dyDescent="0.2">
      <c r="B4054" s="1">
        <v>42974</v>
      </c>
      <c r="C4054">
        <v>54.1</v>
      </c>
      <c r="D4054" t="str">
        <f>_xlfn.TEXTJOIN($F$4,FALSE,源数据[[#This Row],[字段01]:[字段10]])</f>
        <v>湖南-郴州市-1000002985-寿贵盛商贸公司-茶饮-10000211-茉莉绿茶11---</v>
      </c>
      <c r="E4054" t="s">
        <v>3</v>
      </c>
      <c r="F4054" t="s">
        <v>10</v>
      </c>
      <c r="G4054">
        <v>1000002985</v>
      </c>
      <c r="H4054" t="s">
        <v>45</v>
      </c>
      <c r="I4054" s="2" t="s">
        <v>8</v>
      </c>
      <c r="J4054">
        <v>10000211</v>
      </c>
      <c r="K4054" t="s">
        <v>6</v>
      </c>
      <c r="M4054" s="3"/>
    </row>
    <row r="4055" spans="2:13" x14ac:dyDescent="0.2">
      <c r="B4055" s="1">
        <v>42974</v>
      </c>
      <c r="C4055">
        <v>57.1</v>
      </c>
      <c r="D4055" t="str">
        <f>_xlfn.TEXTJOIN($F$4,FALSE,源数据[[#This Row],[字段01]:[字段10]])</f>
        <v>湖南-郴州市-1000002985-寿贵盛商贸公司-茶饮-10000211-茉莉绿茶11---</v>
      </c>
      <c r="E4055" t="s">
        <v>3</v>
      </c>
      <c r="F4055" t="s">
        <v>10</v>
      </c>
      <c r="G4055">
        <v>1000002985</v>
      </c>
      <c r="H4055" t="s">
        <v>45</v>
      </c>
      <c r="I4055" s="2" t="s">
        <v>8</v>
      </c>
      <c r="J4055">
        <v>10000211</v>
      </c>
      <c r="K4055" t="s">
        <v>6</v>
      </c>
      <c r="M4055" s="3"/>
    </row>
    <row r="4056" spans="2:13" x14ac:dyDescent="0.2">
      <c r="B4056" s="1">
        <v>42974</v>
      </c>
      <c r="C4056">
        <v>56.4</v>
      </c>
      <c r="D4056" t="str">
        <f>_xlfn.TEXTJOIN($F$4,FALSE,源数据[[#This Row],[字段01]:[字段10]])</f>
        <v>湖南-郴州市-1000002986-仁进裕商贸公司-茶饮-10000211-茉莉绿茶11---</v>
      </c>
      <c r="E4056" t="s">
        <v>3</v>
      </c>
      <c r="F4056" t="s">
        <v>10</v>
      </c>
      <c r="G4056">
        <v>1000002986</v>
      </c>
      <c r="H4056" t="s">
        <v>9</v>
      </c>
      <c r="I4056" s="2" t="s">
        <v>8</v>
      </c>
      <c r="J4056">
        <v>10000211</v>
      </c>
      <c r="K4056" t="s">
        <v>6</v>
      </c>
      <c r="M4056" s="3"/>
    </row>
    <row r="4057" spans="2:13" x14ac:dyDescent="0.2">
      <c r="B4057" s="1">
        <v>42974</v>
      </c>
      <c r="C4057">
        <v>54.4</v>
      </c>
      <c r="D4057" t="str">
        <f>_xlfn.TEXTJOIN($F$4,FALSE,源数据[[#This Row],[字段01]:[字段10]])</f>
        <v>湖南-郴州市-1000002986-仁进裕商贸公司-茶饮-10000211-茉莉绿茶11---</v>
      </c>
      <c r="E4057" t="s">
        <v>3</v>
      </c>
      <c r="F4057" t="s">
        <v>10</v>
      </c>
      <c r="G4057">
        <v>1000002986</v>
      </c>
      <c r="H4057" t="s">
        <v>9</v>
      </c>
      <c r="I4057" s="2" t="s">
        <v>8</v>
      </c>
      <c r="J4057">
        <v>10000211</v>
      </c>
      <c r="K4057" t="s">
        <v>6</v>
      </c>
      <c r="M4057" s="3"/>
    </row>
    <row r="4058" spans="2:13" x14ac:dyDescent="0.2">
      <c r="B4058" s="1">
        <v>42974</v>
      </c>
      <c r="C4058">
        <v>55.2</v>
      </c>
      <c r="D4058" t="str">
        <f>_xlfn.TEXTJOIN($F$4,FALSE,源数据[[#This Row],[字段01]:[字段10]])</f>
        <v>湖南-郴州市-1000002986-仁进裕商贸公司-茶饮-10000211-茉莉绿茶11---</v>
      </c>
      <c r="E4058" t="s">
        <v>3</v>
      </c>
      <c r="F4058" t="s">
        <v>10</v>
      </c>
      <c r="G4058">
        <v>1000002986</v>
      </c>
      <c r="H4058" t="s">
        <v>9</v>
      </c>
      <c r="I4058" s="2" t="s">
        <v>8</v>
      </c>
      <c r="J4058">
        <v>10000211</v>
      </c>
      <c r="K4058" t="s">
        <v>6</v>
      </c>
      <c r="M4058" s="3"/>
    </row>
    <row r="4059" spans="2:13" x14ac:dyDescent="0.2">
      <c r="B4059" s="1">
        <v>42974</v>
      </c>
      <c r="C4059">
        <v>56.2</v>
      </c>
      <c r="D4059" t="str">
        <f>_xlfn.TEXTJOIN($F$4,FALSE,源数据[[#This Row],[字段01]:[字段10]])</f>
        <v>湖南-郴州市-1000002986-仁进裕商贸公司-茶饮-10000211-茉莉绿茶11---</v>
      </c>
      <c r="E4059" t="s">
        <v>3</v>
      </c>
      <c r="F4059" t="s">
        <v>10</v>
      </c>
      <c r="G4059">
        <v>1000002986</v>
      </c>
      <c r="H4059" t="s">
        <v>9</v>
      </c>
      <c r="I4059" s="2" t="s">
        <v>8</v>
      </c>
      <c r="J4059">
        <v>10000211</v>
      </c>
      <c r="K4059" t="s">
        <v>6</v>
      </c>
      <c r="M4059" s="3"/>
    </row>
    <row r="4060" spans="2:13" x14ac:dyDescent="0.2">
      <c r="B4060" s="1">
        <v>42974</v>
      </c>
      <c r="C4060">
        <v>51.1</v>
      </c>
      <c r="D4060" t="str">
        <f>_xlfn.TEXTJOIN($F$4,FALSE,源数据[[#This Row],[字段01]:[字段10]])</f>
        <v>湖南-娄底市-1000000070-盈升仁商贸公司-果汁-40000080-芒果汁6---</v>
      </c>
      <c r="E4060" t="s">
        <v>3</v>
      </c>
      <c r="F4060" t="s">
        <v>2</v>
      </c>
      <c r="G4060">
        <v>1000000070</v>
      </c>
      <c r="H4060" t="s">
        <v>0</v>
      </c>
      <c r="I4060" s="2" t="s">
        <v>24</v>
      </c>
      <c r="J4060">
        <v>40000080</v>
      </c>
      <c r="K4060" t="s">
        <v>65</v>
      </c>
      <c r="M4060" s="3"/>
    </row>
    <row r="4061" spans="2:13" x14ac:dyDescent="0.2">
      <c r="B4061" s="1">
        <v>42974</v>
      </c>
      <c r="C4061">
        <v>62.2</v>
      </c>
      <c r="D4061" t="str">
        <f>_xlfn.TEXTJOIN($F$4,FALSE,源数据[[#This Row],[字段01]:[字段10]])</f>
        <v>湖南-邵阳市-1000001502-裕协康商贸公司-茶饮-10000211-茉莉绿茶11---</v>
      </c>
      <c r="E4061" t="s">
        <v>3</v>
      </c>
      <c r="F4061" t="s">
        <v>55</v>
      </c>
      <c r="G4061">
        <v>1000001502</v>
      </c>
      <c r="H4061" t="s">
        <v>54</v>
      </c>
      <c r="I4061" s="2" t="s">
        <v>8</v>
      </c>
      <c r="J4061">
        <v>10000211</v>
      </c>
      <c r="K4061" t="s">
        <v>6</v>
      </c>
      <c r="M4061" s="3"/>
    </row>
    <row r="4062" spans="2:13" x14ac:dyDescent="0.2">
      <c r="B4062" s="1">
        <v>42974</v>
      </c>
      <c r="C4062">
        <v>27.1</v>
      </c>
      <c r="D4062" t="str">
        <f>_xlfn.TEXTJOIN($F$4,FALSE,源数据[[#This Row],[字段01]:[字段10]])</f>
        <v>湖南-邵阳市-1000001502-裕协康商贸公司-茶饮-10000211-茉莉绿茶11---</v>
      </c>
      <c r="E4062" t="s">
        <v>3</v>
      </c>
      <c r="F4062" t="s">
        <v>55</v>
      </c>
      <c r="G4062">
        <v>1000001502</v>
      </c>
      <c r="H4062" t="s">
        <v>54</v>
      </c>
      <c r="I4062" s="2" t="s">
        <v>8</v>
      </c>
      <c r="J4062">
        <v>10000211</v>
      </c>
      <c r="K4062" t="s">
        <v>6</v>
      </c>
      <c r="M4062" s="3"/>
    </row>
    <row r="4063" spans="2:13" x14ac:dyDescent="0.2">
      <c r="B4063" s="1">
        <v>42974</v>
      </c>
      <c r="C4063">
        <v>62.4</v>
      </c>
      <c r="D4063" t="str">
        <f>_xlfn.TEXTJOIN($F$4,FALSE,源数据[[#This Row],[字段01]:[字段10]])</f>
        <v>湖南-邵阳市-1000001502-裕协康商贸公司-茶饮-10000211-茉莉绿茶11---</v>
      </c>
      <c r="E4063" t="s">
        <v>3</v>
      </c>
      <c r="F4063" t="s">
        <v>55</v>
      </c>
      <c r="G4063">
        <v>1000001502</v>
      </c>
      <c r="H4063" t="s">
        <v>54</v>
      </c>
      <c r="I4063" s="2" t="s">
        <v>8</v>
      </c>
      <c r="J4063">
        <v>10000211</v>
      </c>
      <c r="K4063" t="s">
        <v>6</v>
      </c>
      <c r="M4063" s="3"/>
    </row>
    <row r="4064" spans="2:13" x14ac:dyDescent="0.2">
      <c r="B4064" s="1">
        <v>42974</v>
      </c>
      <c r="C4064">
        <v>58.9</v>
      </c>
      <c r="D4064" t="str">
        <f>_xlfn.TEXTJOIN($F$4,FALSE,源数据[[#This Row],[字段01]:[字段10]])</f>
        <v>湖南-邵阳市-1000001502-裕协康商贸公司-茶饮-10000211-茉莉绿茶11---</v>
      </c>
      <c r="E4064" t="s">
        <v>3</v>
      </c>
      <c r="F4064" t="s">
        <v>55</v>
      </c>
      <c r="G4064">
        <v>1000001502</v>
      </c>
      <c r="H4064" t="s">
        <v>54</v>
      </c>
      <c r="I4064" s="2" t="s">
        <v>8</v>
      </c>
      <c r="J4064">
        <v>10000211</v>
      </c>
      <c r="K4064" t="s">
        <v>6</v>
      </c>
      <c r="M4064" s="3"/>
    </row>
    <row r="4065" spans="2:13" x14ac:dyDescent="0.2">
      <c r="B4065" s="1">
        <v>42974</v>
      </c>
      <c r="C4065">
        <v>56</v>
      </c>
      <c r="D4065" t="str">
        <f>_xlfn.TEXTJOIN($F$4,FALSE,源数据[[#This Row],[字段01]:[字段10]])</f>
        <v>湖南-益阳市-1000000064-发安裕商贸公司-果汁-40000080-芒果汁6---</v>
      </c>
      <c r="E4065" t="s">
        <v>3</v>
      </c>
      <c r="F4065" t="s">
        <v>70</v>
      </c>
      <c r="G4065">
        <v>1000000064</v>
      </c>
      <c r="H4065" t="s">
        <v>74</v>
      </c>
      <c r="I4065" s="2" t="s">
        <v>24</v>
      </c>
      <c r="J4065">
        <v>40000080</v>
      </c>
      <c r="K4065" t="s">
        <v>65</v>
      </c>
      <c r="M4065" s="3"/>
    </row>
    <row r="4066" spans="2:13" x14ac:dyDescent="0.2">
      <c r="B4066" s="1">
        <v>42974</v>
      </c>
      <c r="C4066">
        <v>16</v>
      </c>
      <c r="D4066" t="str">
        <f>_xlfn.TEXTJOIN($F$4,FALSE,源数据[[#This Row],[字段01]:[字段10]])</f>
        <v>湖南-株洲市-1000000072-正吉复商贸公司-茶饮-10000131-柠檬茶3---</v>
      </c>
      <c r="E4066" t="s">
        <v>3</v>
      </c>
      <c r="F4066" t="s">
        <v>7</v>
      </c>
      <c r="G4066">
        <v>1000000072</v>
      </c>
      <c r="H4066" t="s">
        <v>5</v>
      </c>
      <c r="I4066" s="2" t="s">
        <v>8</v>
      </c>
      <c r="J4066">
        <v>10000131</v>
      </c>
      <c r="K4066" t="s">
        <v>36</v>
      </c>
      <c r="M4066" s="3"/>
    </row>
    <row r="4067" spans="2:13" x14ac:dyDescent="0.2">
      <c r="B4067" s="1">
        <v>42974</v>
      </c>
      <c r="C4067">
        <v>17.5</v>
      </c>
      <c r="D4067" t="str">
        <f>_xlfn.TEXTJOIN($F$4,FALSE,源数据[[#This Row],[字段01]:[字段10]])</f>
        <v>湖南-株洲市-1000000072-正吉复商贸公司-果汁-40000080-芒果汁6---</v>
      </c>
      <c r="E4067" t="s">
        <v>3</v>
      </c>
      <c r="F4067" t="s">
        <v>7</v>
      </c>
      <c r="G4067">
        <v>1000000072</v>
      </c>
      <c r="H4067" t="s">
        <v>5</v>
      </c>
      <c r="I4067" s="2" t="s">
        <v>24</v>
      </c>
      <c r="J4067">
        <v>40000080</v>
      </c>
      <c r="K4067" t="s">
        <v>65</v>
      </c>
      <c r="M4067" s="3"/>
    </row>
    <row r="4068" spans="2:13" x14ac:dyDescent="0.2">
      <c r="B4068" s="1">
        <v>42974</v>
      </c>
      <c r="C4068">
        <v>58.8</v>
      </c>
      <c r="D4068" t="str">
        <f>_xlfn.TEXTJOIN($F$4,FALSE,源数据[[#This Row],[字段01]:[字段10]])</f>
        <v>江苏-南京市区-1000000020-吉兴进商贸公司-茶饮-10000078-铁观音茶15---</v>
      </c>
      <c r="E4068" t="s">
        <v>20</v>
      </c>
      <c r="F4068" t="s">
        <v>47</v>
      </c>
      <c r="G4068">
        <v>1000000020</v>
      </c>
      <c r="H4068" t="s">
        <v>71</v>
      </c>
      <c r="I4068" s="2" t="s">
        <v>8</v>
      </c>
      <c r="J4068">
        <v>10000078</v>
      </c>
      <c r="K4068" t="s">
        <v>28</v>
      </c>
      <c r="M4068" s="3"/>
    </row>
    <row r="4069" spans="2:13" x14ac:dyDescent="0.2">
      <c r="B4069" s="1">
        <v>42974</v>
      </c>
      <c r="C4069">
        <v>18.8</v>
      </c>
      <c r="D4069" t="str">
        <f>_xlfn.TEXTJOIN($F$4,FALSE,源数据[[#This Row],[字段01]:[字段10]])</f>
        <v>江苏-苏州市-1000000054-荣聚本商贸公司-果汁-40000085-红石榴汁1---</v>
      </c>
      <c r="E4069" t="s">
        <v>20</v>
      </c>
      <c r="F4069" t="s">
        <v>27</v>
      </c>
      <c r="G4069">
        <v>1000000054</v>
      </c>
      <c r="H4069" t="s">
        <v>34</v>
      </c>
      <c r="I4069" s="2" t="s">
        <v>24</v>
      </c>
      <c r="J4069">
        <v>40000085</v>
      </c>
      <c r="K4069" t="s">
        <v>22</v>
      </c>
      <c r="M4069" s="3"/>
    </row>
    <row r="4070" spans="2:13" x14ac:dyDescent="0.2">
      <c r="B4070" s="1">
        <v>42974</v>
      </c>
      <c r="C4070">
        <v>9.4</v>
      </c>
      <c r="D4070" t="str">
        <f>_xlfn.TEXTJOIN($F$4,FALSE,源数据[[#This Row],[字段01]:[字段10]])</f>
        <v>江苏-苏州市-1000000054-荣聚本商贸公司-果汁-40000085-红石榴汁1---</v>
      </c>
      <c r="E4070" t="s">
        <v>20</v>
      </c>
      <c r="F4070" t="s">
        <v>27</v>
      </c>
      <c r="G4070">
        <v>1000000054</v>
      </c>
      <c r="H4070" t="s">
        <v>34</v>
      </c>
      <c r="I4070" s="2" t="s">
        <v>24</v>
      </c>
      <c r="J4070">
        <v>40000085</v>
      </c>
      <c r="K4070" t="s">
        <v>22</v>
      </c>
      <c r="M4070" s="3"/>
    </row>
    <row r="4071" spans="2:13" x14ac:dyDescent="0.2">
      <c r="B4071" s="1">
        <v>42974</v>
      </c>
      <c r="C4071">
        <v>9.3000000000000007</v>
      </c>
      <c r="D4071" t="str">
        <f>_xlfn.TEXTJOIN($F$4,FALSE,源数据[[#This Row],[字段01]:[字段10]])</f>
        <v>江苏-徐州市-1000000031-顺满进商贸公司-果汁-40000085-红石榴汁1---</v>
      </c>
      <c r="E4071" t="s">
        <v>20</v>
      </c>
      <c r="F4071" t="s">
        <v>31</v>
      </c>
      <c r="G4071">
        <v>1000000031</v>
      </c>
      <c r="H4071" t="s">
        <v>30</v>
      </c>
      <c r="I4071" s="2" t="s">
        <v>24</v>
      </c>
      <c r="J4071">
        <v>40000085</v>
      </c>
      <c r="K4071" t="s">
        <v>22</v>
      </c>
      <c r="M4071" s="3"/>
    </row>
    <row r="4072" spans="2:13" x14ac:dyDescent="0.2">
      <c r="B4072" s="1">
        <v>42974</v>
      </c>
      <c r="C4072">
        <v>52.4</v>
      </c>
      <c r="D4072" t="str">
        <f>_xlfn.TEXTJOIN($F$4,FALSE,源数据[[#This Row],[字段01]:[字段10]])</f>
        <v>江苏-徐州市-1000000031-顺满进商贸公司-果汁-40000085-红石榴汁1---</v>
      </c>
      <c r="E4072" t="s">
        <v>20</v>
      </c>
      <c r="F4072" t="s">
        <v>31</v>
      </c>
      <c r="G4072">
        <v>1000000031</v>
      </c>
      <c r="H4072" t="s">
        <v>30</v>
      </c>
      <c r="I4072" s="2" t="s">
        <v>24</v>
      </c>
      <c r="J4072">
        <v>40000085</v>
      </c>
      <c r="K4072" t="s">
        <v>22</v>
      </c>
      <c r="M4072" s="3"/>
    </row>
    <row r="4073" spans="2:13" x14ac:dyDescent="0.2">
      <c r="B4073" s="1">
        <v>42974</v>
      </c>
      <c r="C4073">
        <v>0.5</v>
      </c>
      <c r="D4073" t="str">
        <f>_xlfn.TEXTJOIN($F$4,FALSE,源数据[[#This Row],[字段01]:[字段10]])</f>
        <v>江苏-盐城市-1000002872-亚成美商贸公司-茶饮-20000099-拿铁奶茶2---</v>
      </c>
      <c r="E4073" t="s">
        <v>20</v>
      </c>
      <c r="F4073" t="s">
        <v>19</v>
      </c>
      <c r="G4073">
        <v>1000002872</v>
      </c>
      <c r="H4073" t="s">
        <v>17</v>
      </c>
      <c r="I4073" s="2" t="s">
        <v>8</v>
      </c>
      <c r="J4073">
        <v>20000099</v>
      </c>
      <c r="K4073" t="s">
        <v>18</v>
      </c>
      <c r="M4073" s="3"/>
    </row>
    <row r="4074" spans="2:13" x14ac:dyDescent="0.2">
      <c r="B4074" s="1">
        <v>42975</v>
      </c>
      <c r="C4074">
        <v>17.3</v>
      </c>
      <c r="D4074" t="str">
        <f>_xlfn.TEXTJOIN($F$4,FALSE,源数据[[#This Row],[字段01]:[字段10]])</f>
        <v>湖南-常德市-1000000281-宝飞圣商贸公司-汽水-50000113-百香果味汽水18---</v>
      </c>
      <c r="E4074" t="s">
        <v>3</v>
      </c>
      <c r="F4074" t="s">
        <v>73</v>
      </c>
      <c r="G4074">
        <v>1000000281</v>
      </c>
      <c r="H4074" t="s">
        <v>72</v>
      </c>
      <c r="I4074" s="2" t="s">
        <v>80</v>
      </c>
      <c r="J4074">
        <v>50000113</v>
      </c>
      <c r="K4074" t="s">
        <v>79</v>
      </c>
      <c r="M4074" s="3"/>
    </row>
    <row r="4075" spans="2:13" x14ac:dyDescent="0.2">
      <c r="B4075" s="1">
        <v>42975</v>
      </c>
      <c r="C4075">
        <v>52.9</v>
      </c>
      <c r="D4075" t="str">
        <f>_xlfn.TEXTJOIN($F$4,FALSE,源数据[[#This Row],[字段01]:[字段10]])</f>
        <v>湖南-郴州市-1000002985-寿贵盛商贸公司-茶饮-10000211-茉莉绿茶11---</v>
      </c>
      <c r="E4075" t="s">
        <v>3</v>
      </c>
      <c r="F4075" t="s">
        <v>10</v>
      </c>
      <c r="G4075">
        <v>1000002985</v>
      </c>
      <c r="H4075" t="s">
        <v>45</v>
      </c>
      <c r="I4075" s="2" t="s">
        <v>8</v>
      </c>
      <c r="J4075">
        <v>10000211</v>
      </c>
      <c r="K4075" t="s">
        <v>6</v>
      </c>
      <c r="M4075" s="3"/>
    </row>
    <row r="4076" spans="2:13" x14ac:dyDescent="0.2">
      <c r="B4076" s="1">
        <v>42975</v>
      </c>
      <c r="C4076">
        <v>53</v>
      </c>
      <c r="D4076" t="str">
        <f>_xlfn.TEXTJOIN($F$4,FALSE,源数据[[#This Row],[字段01]:[字段10]])</f>
        <v>湖南-郴州市-1000002985-寿贵盛商贸公司-茶饮-10000211-茉莉绿茶11---</v>
      </c>
      <c r="E4076" t="s">
        <v>3</v>
      </c>
      <c r="F4076" t="s">
        <v>10</v>
      </c>
      <c r="G4076">
        <v>1000002985</v>
      </c>
      <c r="H4076" t="s">
        <v>45</v>
      </c>
      <c r="I4076" s="2" t="s">
        <v>8</v>
      </c>
      <c r="J4076">
        <v>10000211</v>
      </c>
      <c r="K4076" t="s">
        <v>6</v>
      </c>
      <c r="M4076" s="3"/>
    </row>
    <row r="4077" spans="2:13" x14ac:dyDescent="0.2">
      <c r="B4077" s="1">
        <v>42975</v>
      </c>
      <c r="C4077">
        <v>57.9</v>
      </c>
      <c r="D4077" t="str">
        <f>_xlfn.TEXTJOIN($F$4,FALSE,源数据[[#This Row],[字段01]:[字段10]])</f>
        <v>湖南-郴州市-1000002986-仁进裕商贸公司-茶饮-10000211-茉莉绿茶11---</v>
      </c>
      <c r="E4077" t="s">
        <v>3</v>
      </c>
      <c r="F4077" t="s">
        <v>10</v>
      </c>
      <c r="G4077">
        <v>1000002986</v>
      </c>
      <c r="H4077" t="s">
        <v>9</v>
      </c>
      <c r="I4077" s="2" t="s">
        <v>8</v>
      </c>
      <c r="J4077">
        <v>10000211</v>
      </c>
      <c r="K4077" t="s">
        <v>6</v>
      </c>
      <c r="M4077" s="3"/>
    </row>
    <row r="4078" spans="2:13" x14ac:dyDescent="0.2">
      <c r="B4078" s="1">
        <v>42975</v>
      </c>
      <c r="C4078">
        <v>58.1</v>
      </c>
      <c r="D4078" t="str">
        <f>_xlfn.TEXTJOIN($F$4,FALSE,源数据[[#This Row],[字段01]:[字段10]])</f>
        <v>湖南-郴州市-1000002986-仁进裕商贸公司-茶饮-10000211-茉莉绿茶11---</v>
      </c>
      <c r="E4078" t="s">
        <v>3</v>
      </c>
      <c r="F4078" t="s">
        <v>10</v>
      </c>
      <c r="G4078">
        <v>1000002986</v>
      </c>
      <c r="H4078" t="s">
        <v>9</v>
      </c>
      <c r="I4078" s="2" t="s">
        <v>8</v>
      </c>
      <c r="J4078">
        <v>10000211</v>
      </c>
      <c r="K4078" t="s">
        <v>6</v>
      </c>
      <c r="M4078" s="3"/>
    </row>
    <row r="4079" spans="2:13" x14ac:dyDescent="0.2">
      <c r="B4079" s="1">
        <v>42975</v>
      </c>
      <c r="C4079">
        <v>56.5</v>
      </c>
      <c r="D4079" t="str">
        <f>_xlfn.TEXTJOIN($F$4,FALSE,源数据[[#This Row],[字段01]:[字段10]])</f>
        <v>湖南-郴州市-1000002986-仁进裕商贸公司-茶饮-10000211-茉莉绿茶11---</v>
      </c>
      <c r="E4079" t="s">
        <v>3</v>
      </c>
      <c r="F4079" t="s">
        <v>10</v>
      </c>
      <c r="G4079">
        <v>1000002986</v>
      </c>
      <c r="H4079" t="s">
        <v>9</v>
      </c>
      <c r="I4079" s="2" t="s">
        <v>8</v>
      </c>
      <c r="J4079">
        <v>10000211</v>
      </c>
      <c r="K4079" t="s">
        <v>6</v>
      </c>
      <c r="M4079" s="3"/>
    </row>
    <row r="4080" spans="2:13" x14ac:dyDescent="0.2">
      <c r="B4080" s="1">
        <v>42975</v>
      </c>
      <c r="C4080">
        <v>61.7</v>
      </c>
      <c r="D4080" t="str">
        <f>_xlfn.TEXTJOIN($F$4,FALSE,源数据[[#This Row],[字段01]:[字段10]])</f>
        <v>湖南-长沙市-1000000059-厚飞康商贸公司-茶饮-10000131-柠檬茶3---</v>
      </c>
      <c r="E4080" t="s">
        <v>3</v>
      </c>
      <c r="F4080" t="s">
        <v>12</v>
      </c>
      <c r="G4080">
        <v>1000000059</v>
      </c>
      <c r="H4080" t="s">
        <v>53</v>
      </c>
      <c r="I4080" s="2" t="s">
        <v>8</v>
      </c>
      <c r="J4080">
        <v>10000131</v>
      </c>
      <c r="K4080" t="s">
        <v>36</v>
      </c>
      <c r="M4080" s="3"/>
    </row>
    <row r="4081" spans="2:13" x14ac:dyDescent="0.2">
      <c r="B4081" s="1">
        <v>42975</v>
      </c>
      <c r="C4081">
        <v>59.6</v>
      </c>
      <c r="D4081" t="str">
        <f>_xlfn.TEXTJOIN($F$4,FALSE,源数据[[#This Row],[字段01]:[字段10]])</f>
        <v>湖南-长沙市-1000000059-厚飞康商贸公司-茶饮-10000131-柠檬茶3---</v>
      </c>
      <c r="E4081" t="s">
        <v>3</v>
      </c>
      <c r="F4081" t="s">
        <v>12</v>
      </c>
      <c r="G4081">
        <v>1000000059</v>
      </c>
      <c r="H4081" t="s">
        <v>53</v>
      </c>
      <c r="I4081" s="2" t="s">
        <v>8</v>
      </c>
      <c r="J4081">
        <v>10000131</v>
      </c>
      <c r="K4081" t="s">
        <v>36</v>
      </c>
      <c r="M4081" s="3"/>
    </row>
    <row r="4082" spans="2:13" x14ac:dyDescent="0.2">
      <c r="B4082" s="1">
        <v>42975</v>
      </c>
      <c r="C4082">
        <v>36.5</v>
      </c>
      <c r="D4082" t="str">
        <f>_xlfn.TEXTJOIN($F$4,FALSE,源数据[[#This Row],[字段01]:[字段10]])</f>
        <v>湖南-株洲市-1000000072-正吉复商贸公司-茶饮-10000211-茉莉绿茶11---</v>
      </c>
      <c r="E4082" t="s">
        <v>3</v>
      </c>
      <c r="F4082" t="s">
        <v>7</v>
      </c>
      <c r="G4082">
        <v>1000000072</v>
      </c>
      <c r="H4082" t="s">
        <v>5</v>
      </c>
      <c r="I4082" s="2" t="s">
        <v>8</v>
      </c>
      <c r="J4082">
        <v>10000211</v>
      </c>
      <c r="K4082" t="s">
        <v>6</v>
      </c>
      <c r="M4082" s="3"/>
    </row>
    <row r="4083" spans="2:13" x14ac:dyDescent="0.2">
      <c r="B4083" s="1">
        <v>42975</v>
      </c>
      <c r="C4083">
        <v>34.5</v>
      </c>
      <c r="D4083" t="str">
        <f>_xlfn.TEXTJOIN($F$4,FALSE,源数据[[#This Row],[字段01]:[字段10]])</f>
        <v>湖南-株洲市-1000000072-正吉复商贸公司-茶饮-10000211-茉莉绿茶11---</v>
      </c>
      <c r="E4083" t="s">
        <v>3</v>
      </c>
      <c r="F4083" t="s">
        <v>7</v>
      </c>
      <c r="G4083">
        <v>1000000072</v>
      </c>
      <c r="H4083" t="s">
        <v>5</v>
      </c>
      <c r="I4083" s="2" t="s">
        <v>8</v>
      </c>
      <c r="J4083">
        <v>10000211</v>
      </c>
      <c r="K4083" t="s">
        <v>6</v>
      </c>
      <c r="M4083" s="3"/>
    </row>
    <row r="4084" spans="2:13" x14ac:dyDescent="0.2">
      <c r="B4084" s="1">
        <v>42975</v>
      </c>
      <c r="C4084">
        <v>28.9</v>
      </c>
      <c r="D4084" t="str">
        <f>_xlfn.TEXTJOIN($F$4,FALSE,源数据[[#This Row],[字段01]:[字段10]])</f>
        <v>江苏-常州市-1000001133-厚弘优商贸公司-茶饮-10000078-铁观音茶15---</v>
      </c>
      <c r="E4084" t="s">
        <v>20</v>
      </c>
      <c r="F4084" t="s">
        <v>44</v>
      </c>
      <c r="G4084">
        <v>1000001133</v>
      </c>
      <c r="H4084" t="s">
        <v>43</v>
      </c>
      <c r="I4084" s="2" t="s">
        <v>8</v>
      </c>
      <c r="J4084">
        <v>10000078</v>
      </c>
      <c r="K4084" t="s">
        <v>28</v>
      </c>
      <c r="M4084" s="3"/>
    </row>
    <row r="4085" spans="2:13" x14ac:dyDescent="0.2">
      <c r="B4085" s="1">
        <v>42975</v>
      </c>
      <c r="C4085">
        <v>7.7</v>
      </c>
      <c r="D4085" t="str">
        <f>_xlfn.TEXTJOIN($F$4,FALSE,源数据[[#This Row],[字段01]:[字段10]])</f>
        <v>江苏-常州市-1000001133-厚弘优商贸公司-茶饮-10000111-茉莉花茶3---</v>
      </c>
      <c r="E4085" t="s">
        <v>20</v>
      </c>
      <c r="F4085" t="s">
        <v>44</v>
      </c>
      <c r="G4085">
        <v>1000001133</v>
      </c>
      <c r="H4085" t="s">
        <v>43</v>
      </c>
      <c r="I4085" s="2" t="s">
        <v>8</v>
      </c>
      <c r="J4085">
        <v>10000111</v>
      </c>
      <c r="K4085" t="s">
        <v>35</v>
      </c>
      <c r="M4085" s="3"/>
    </row>
    <row r="4086" spans="2:13" x14ac:dyDescent="0.2">
      <c r="B4086" s="1">
        <v>42975</v>
      </c>
      <c r="C4086">
        <v>11.6</v>
      </c>
      <c r="D4086" t="str">
        <f>_xlfn.TEXTJOIN($F$4,FALSE,源数据[[#This Row],[字段01]:[字段10]])</f>
        <v>江苏-常州市-1000001133-厚弘优商贸公司-茶饮-10000131-柠檬茶3---</v>
      </c>
      <c r="E4086" t="s">
        <v>20</v>
      </c>
      <c r="F4086" t="s">
        <v>44</v>
      </c>
      <c r="G4086">
        <v>1000001133</v>
      </c>
      <c r="H4086" t="s">
        <v>43</v>
      </c>
      <c r="I4086" s="2" t="s">
        <v>8</v>
      </c>
      <c r="J4086">
        <v>10000131</v>
      </c>
      <c r="K4086" t="s">
        <v>36</v>
      </c>
      <c r="M4086" s="3"/>
    </row>
    <row r="4087" spans="2:13" x14ac:dyDescent="0.2">
      <c r="B4087" s="1">
        <v>42975</v>
      </c>
      <c r="C4087">
        <v>20.100000000000001</v>
      </c>
      <c r="D4087" t="str">
        <f>_xlfn.TEXTJOIN($F$4,FALSE,源数据[[#This Row],[字段01]:[字段10]])</f>
        <v>江苏-南京市区-1000000018-久多厚商贸公司-茶饮-10000182-麦茶3---</v>
      </c>
      <c r="E4087" t="s">
        <v>20</v>
      </c>
      <c r="F4087" t="s">
        <v>47</v>
      </c>
      <c r="G4087">
        <v>1000000018</v>
      </c>
      <c r="H4087" t="s">
        <v>46</v>
      </c>
      <c r="I4087" s="2" t="s">
        <v>8</v>
      </c>
      <c r="J4087">
        <v>10000182</v>
      </c>
      <c r="K4087" t="s">
        <v>29</v>
      </c>
      <c r="M4087" s="3"/>
    </row>
    <row r="4088" spans="2:13" x14ac:dyDescent="0.2">
      <c r="B4088" s="1">
        <v>42975</v>
      </c>
      <c r="C4088">
        <v>63.3</v>
      </c>
      <c r="D4088" t="str">
        <f>_xlfn.TEXTJOIN($F$4,FALSE,源数据[[#This Row],[字段01]:[字段10]])</f>
        <v>江苏-南京市区-1000000020-吉兴进商贸公司-茶饮-10000078-铁观音茶15---</v>
      </c>
      <c r="E4088" t="s">
        <v>20</v>
      </c>
      <c r="F4088" t="s">
        <v>47</v>
      </c>
      <c r="G4088">
        <v>1000000020</v>
      </c>
      <c r="H4088" t="s">
        <v>71</v>
      </c>
      <c r="I4088" s="2" t="s">
        <v>8</v>
      </c>
      <c r="J4088">
        <v>10000078</v>
      </c>
      <c r="K4088" t="s">
        <v>28</v>
      </c>
      <c r="M4088" s="3"/>
    </row>
    <row r="4089" spans="2:13" x14ac:dyDescent="0.2">
      <c r="B4089" s="1">
        <v>42975</v>
      </c>
      <c r="C4089">
        <v>47.8</v>
      </c>
      <c r="D4089" t="str">
        <f>_xlfn.TEXTJOIN($F$4,FALSE,源数据[[#This Row],[字段01]:[字段10]])</f>
        <v>江苏-苏州市-1000000054-荣聚本商贸公司-茶饮-10000111-茉莉花茶3---</v>
      </c>
      <c r="E4089" t="s">
        <v>20</v>
      </c>
      <c r="F4089" t="s">
        <v>27</v>
      </c>
      <c r="G4089">
        <v>1000000054</v>
      </c>
      <c r="H4089" t="s">
        <v>34</v>
      </c>
      <c r="I4089" s="2" t="s">
        <v>8</v>
      </c>
      <c r="J4089">
        <v>10000111</v>
      </c>
      <c r="K4089" t="s">
        <v>35</v>
      </c>
      <c r="M4089" s="3"/>
    </row>
    <row r="4090" spans="2:13" x14ac:dyDescent="0.2">
      <c r="B4090" s="1">
        <v>42975</v>
      </c>
      <c r="C4090">
        <v>14.6</v>
      </c>
      <c r="D4090" t="str">
        <f>_xlfn.TEXTJOIN($F$4,FALSE,源数据[[#This Row],[字段01]:[字段10]])</f>
        <v>江苏-徐州市-1000000031-顺满进商贸公司-茶饮-10000078-铁观音茶15---</v>
      </c>
      <c r="E4090" t="s">
        <v>20</v>
      </c>
      <c r="F4090" t="s">
        <v>31</v>
      </c>
      <c r="G4090">
        <v>1000000031</v>
      </c>
      <c r="H4090" t="s">
        <v>30</v>
      </c>
      <c r="I4090" s="2" t="s">
        <v>8</v>
      </c>
      <c r="J4090">
        <v>10000078</v>
      </c>
      <c r="K4090" t="s">
        <v>28</v>
      </c>
      <c r="M4090" s="3"/>
    </row>
    <row r="4091" spans="2:13" x14ac:dyDescent="0.2">
      <c r="B4091" s="1">
        <v>42975</v>
      </c>
      <c r="C4091">
        <v>43.4</v>
      </c>
      <c r="D4091" t="str">
        <f>_xlfn.TEXTJOIN($F$4,FALSE,源数据[[#This Row],[字段01]:[字段10]])</f>
        <v>江苏-徐州市-1000000031-顺满进商贸公司-茶饮-10000182-麦茶3---</v>
      </c>
      <c r="E4091" t="s">
        <v>20</v>
      </c>
      <c r="F4091" t="s">
        <v>31</v>
      </c>
      <c r="G4091">
        <v>1000000031</v>
      </c>
      <c r="H4091" t="s">
        <v>30</v>
      </c>
      <c r="I4091" s="2" t="s">
        <v>8</v>
      </c>
      <c r="J4091">
        <v>10000182</v>
      </c>
      <c r="K4091" t="s">
        <v>29</v>
      </c>
      <c r="M4091" s="3"/>
    </row>
    <row r="4092" spans="2:13" x14ac:dyDescent="0.2">
      <c r="B4092" s="1">
        <v>42975</v>
      </c>
      <c r="C4092">
        <v>7.1</v>
      </c>
      <c r="D4092" t="str">
        <f>_xlfn.TEXTJOIN($F$4,FALSE,源数据[[#This Row],[字段01]:[字段10]])</f>
        <v>江苏-徐州市-1000000031-顺满进商贸公司-汽水-50000113-百香果味汽水18---</v>
      </c>
      <c r="E4092" t="s">
        <v>20</v>
      </c>
      <c r="F4092" t="s">
        <v>31</v>
      </c>
      <c r="G4092">
        <v>1000000031</v>
      </c>
      <c r="H4092" t="s">
        <v>30</v>
      </c>
      <c r="I4092" s="2" t="s">
        <v>80</v>
      </c>
      <c r="J4092">
        <v>50000113</v>
      </c>
      <c r="K4092" t="s">
        <v>79</v>
      </c>
      <c r="M4092" s="3"/>
    </row>
    <row r="4093" spans="2:13" x14ac:dyDescent="0.2">
      <c r="B4093" s="1">
        <v>42976</v>
      </c>
      <c r="C4093">
        <v>33</v>
      </c>
      <c r="D4093" t="str">
        <f>_xlfn.TEXTJOIN($F$4,FALSE,源数据[[#This Row],[字段01]:[字段10]])</f>
        <v>安徽-合肥市-1000000931-百安欣商贸公司-茶饮-10000182-麦茶3---</v>
      </c>
      <c r="E4093" t="s">
        <v>41</v>
      </c>
      <c r="F4093" t="s">
        <v>40</v>
      </c>
      <c r="G4093">
        <v>1000000931</v>
      </c>
      <c r="H4093" t="s">
        <v>39</v>
      </c>
      <c r="I4093" s="2" t="s">
        <v>8</v>
      </c>
      <c r="J4093">
        <v>10000182</v>
      </c>
      <c r="K4093" t="s">
        <v>29</v>
      </c>
      <c r="M4093" s="3"/>
    </row>
    <row r="4094" spans="2:13" x14ac:dyDescent="0.2">
      <c r="B4094" s="1">
        <v>42976</v>
      </c>
      <c r="C4094">
        <v>22.5</v>
      </c>
      <c r="D4094" t="str">
        <f>_xlfn.TEXTJOIN($F$4,FALSE,源数据[[#This Row],[字段01]:[字段10]])</f>
        <v>安徽-合肥市-1000001014-义浩安商贸公司-茶饮-10000078-铁观音茶15---</v>
      </c>
      <c r="E4094" t="s">
        <v>41</v>
      </c>
      <c r="F4094" t="s">
        <v>40</v>
      </c>
      <c r="G4094">
        <v>1000001014</v>
      </c>
      <c r="H4094" t="s">
        <v>42</v>
      </c>
      <c r="I4094" s="2" t="s">
        <v>8</v>
      </c>
      <c r="J4094">
        <v>10000078</v>
      </c>
      <c r="K4094" t="s">
        <v>28</v>
      </c>
      <c r="M4094" s="3"/>
    </row>
    <row r="4095" spans="2:13" x14ac:dyDescent="0.2">
      <c r="B4095" s="1">
        <v>42976</v>
      </c>
      <c r="C4095">
        <v>18.100000000000001</v>
      </c>
      <c r="D4095" t="str">
        <f>_xlfn.TEXTJOIN($F$4,FALSE,源数据[[#This Row],[字段01]:[字段10]])</f>
        <v>安徽-合肥市-1000001014-义浩安商贸公司-茶饮-20000099-拿铁奶茶2---</v>
      </c>
      <c r="E4095" t="s">
        <v>41</v>
      </c>
      <c r="F4095" t="s">
        <v>40</v>
      </c>
      <c r="G4095">
        <v>1000001014</v>
      </c>
      <c r="H4095" t="s">
        <v>42</v>
      </c>
      <c r="I4095" s="2" t="s">
        <v>8</v>
      </c>
      <c r="J4095">
        <v>20000099</v>
      </c>
      <c r="K4095" t="s">
        <v>18</v>
      </c>
      <c r="M4095" s="3"/>
    </row>
    <row r="4096" spans="2:13" x14ac:dyDescent="0.2">
      <c r="B4096" s="1">
        <v>42976</v>
      </c>
      <c r="C4096">
        <v>2.1</v>
      </c>
      <c r="D4096" t="str">
        <f>_xlfn.TEXTJOIN($F$4,FALSE,源数据[[#This Row],[字段01]:[字段10]])</f>
        <v>安徽-马鞍山市-1000003498-奔奔食品销售有限公司-茶饮-10000061-冰绿茶18---</v>
      </c>
      <c r="E4096" t="s">
        <v>41</v>
      </c>
      <c r="F4096" t="s">
        <v>78</v>
      </c>
      <c r="G4096">
        <v>1000003498</v>
      </c>
      <c r="H4096" t="s">
        <v>77</v>
      </c>
      <c r="I4096" s="2" t="s">
        <v>8</v>
      </c>
      <c r="J4096">
        <v>10000061</v>
      </c>
      <c r="K4096" t="s">
        <v>26</v>
      </c>
      <c r="M4096" s="3"/>
    </row>
    <row r="4097" spans="2:13" x14ac:dyDescent="0.2">
      <c r="B4097" s="1">
        <v>42976</v>
      </c>
      <c r="C4097">
        <v>2.5</v>
      </c>
      <c r="D4097" t="str">
        <f>_xlfn.TEXTJOIN($F$4,FALSE,源数据[[#This Row],[字段01]:[字段10]])</f>
        <v>安徽-马鞍山市-1000003498-奔奔食品销售有限公司-茶饮-10000064-铁观音茶1---</v>
      </c>
      <c r="E4097" t="s">
        <v>41</v>
      </c>
      <c r="F4097" t="s">
        <v>78</v>
      </c>
      <c r="G4097">
        <v>1000003498</v>
      </c>
      <c r="H4097" t="s">
        <v>77</v>
      </c>
      <c r="I4097" s="2" t="s">
        <v>8</v>
      </c>
      <c r="J4097">
        <v>10000064</v>
      </c>
      <c r="K4097" t="s">
        <v>51</v>
      </c>
      <c r="M4097" s="3"/>
    </row>
    <row r="4098" spans="2:13" x14ac:dyDescent="0.2">
      <c r="B4098" s="1">
        <v>42976</v>
      </c>
      <c r="C4098">
        <v>2.7</v>
      </c>
      <c r="D4098" t="str">
        <f>_xlfn.TEXTJOIN($F$4,FALSE,源数据[[#This Row],[字段01]:[字段10]])</f>
        <v>安徽-马鞍山市-1000003498-奔奔食品销售有限公司-茶饮-10000078-铁观音茶15---</v>
      </c>
      <c r="E4098" t="s">
        <v>41</v>
      </c>
      <c r="F4098" t="s">
        <v>78</v>
      </c>
      <c r="G4098">
        <v>1000003498</v>
      </c>
      <c r="H4098" t="s">
        <v>77</v>
      </c>
      <c r="I4098" s="2" t="s">
        <v>8</v>
      </c>
      <c r="J4098">
        <v>10000078</v>
      </c>
      <c r="K4098" t="s">
        <v>28</v>
      </c>
      <c r="M4098" s="3"/>
    </row>
    <row r="4099" spans="2:13" x14ac:dyDescent="0.2">
      <c r="B4099" s="1">
        <v>42976</v>
      </c>
      <c r="C4099">
        <v>5.7</v>
      </c>
      <c r="D4099" t="str">
        <f>_xlfn.TEXTJOIN($F$4,FALSE,源数据[[#This Row],[字段01]:[字段10]])</f>
        <v>安徽-马鞍山市-1000003498-奔奔食品销售有限公司-茶饮-10000131-柠檬茶3---</v>
      </c>
      <c r="E4099" t="s">
        <v>41</v>
      </c>
      <c r="F4099" t="s">
        <v>78</v>
      </c>
      <c r="G4099">
        <v>1000003498</v>
      </c>
      <c r="H4099" t="s">
        <v>77</v>
      </c>
      <c r="I4099" s="2" t="s">
        <v>8</v>
      </c>
      <c r="J4099">
        <v>10000131</v>
      </c>
      <c r="K4099" t="s">
        <v>36</v>
      </c>
      <c r="M4099" s="3"/>
    </row>
    <row r="4100" spans="2:13" x14ac:dyDescent="0.2">
      <c r="B4100" s="1">
        <v>42976</v>
      </c>
      <c r="C4100">
        <v>2.6</v>
      </c>
      <c r="D4100" t="str">
        <f>_xlfn.TEXTJOIN($F$4,FALSE,源数据[[#This Row],[字段01]:[字段10]])</f>
        <v>安徽-马鞍山市-1000003498-奔奔食品销售有限公司-茶饮-10000211-茉莉绿茶11---</v>
      </c>
      <c r="E4100" t="s">
        <v>41</v>
      </c>
      <c r="F4100" t="s">
        <v>78</v>
      </c>
      <c r="G4100">
        <v>1000003498</v>
      </c>
      <c r="H4100" t="s">
        <v>77</v>
      </c>
      <c r="I4100" s="2" t="s">
        <v>8</v>
      </c>
      <c r="J4100">
        <v>10000211</v>
      </c>
      <c r="K4100" t="s">
        <v>6</v>
      </c>
      <c r="M4100" s="3"/>
    </row>
    <row r="4101" spans="2:13" x14ac:dyDescent="0.2">
      <c r="B4101" s="1">
        <v>42976</v>
      </c>
      <c r="C4101">
        <v>6.8</v>
      </c>
      <c r="D4101" t="str">
        <f>_xlfn.TEXTJOIN($F$4,FALSE,源数据[[#This Row],[字段01]:[字段10]])</f>
        <v>安徽-马鞍山市-1000003498-奔奔食品销售有限公司-茶饮-20000099-拿铁奶茶2---</v>
      </c>
      <c r="E4101" t="s">
        <v>41</v>
      </c>
      <c r="F4101" t="s">
        <v>78</v>
      </c>
      <c r="G4101">
        <v>1000003498</v>
      </c>
      <c r="H4101" t="s">
        <v>77</v>
      </c>
      <c r="I4101" s="2" t="s">
        <v>8</v>
      </c>
      <c r="J4101">
        <v>20000099</v>
      </c>
      <c r="K4101" t="s">
        <v>18</v>
      </c>
      <c r="M4101" s="3"/>
    </row>
    <row r="4102" spans="2:13" x14ac:dyDescent="0.2">
      <c r="B4102" s="1">
        <v>42976</v>
      </c>
      <c r="C4102">
        <v>2.4</v>
      </c>
      <c r="D4102" t="str">
        <f>_xlfn.TEXTJOIN($F$4,FALSE,源数据[[#This Row],[字段01]:[字段10]])</f>
        <v>安徽-芜湖市-1000003187-如中寿商贸公司-茶饮-10000064-铁观音茶1---</v>
      </c>
      <c r="E4102" t="s">
        <v>41</v>
      </c>
      <c r="F4102" t="s">
        <v>76</v>
      </c>
      <c r="G4102">
        <v>1000003187</v>
      </c>
      <c r="H4102" t="s">
        <v>75</v>
      </c>
      <c r="I4102" s="2" t="s">
        <v>8</v>
      </c>
      <c r="J4102">
        <v>10000064</v>
      </c>
      <c r="K4102" t="s">
        <v>51</v>
      </c>
      <c r="M4102" s="3"/>
    </row>
    <row r="4103" spans="2:13" x14ac:dyDescent="0.2">
      <c r="B4103" s="1">
        <v>42976</v>
      </c>
      <c r="C4103">
        <v>2.7</v>
      </c>
      <c r="D4103" t="str">
        <f>_xlfn.TEXTJOIN($F$4,FALSE,源数据[[#This Row],[字段01]:[字段10]])</f>
        <v>安徽-芜湖市-1000003187-如中寿商贸公司-茶饮-10000078-铁观音茶15---</v>
      </c>
      <c r="E4103" t="s">
        <v>41</v>
      </c>
      <c r="F4103" t="s">
        <v>76</v>
      </c>
      <c r="G4103">
        <v>1000003187</v>
      </c>
      <c r="H4103" t="s">
        <v>75</v>
      </c>
      <c r="I4103" s="2" t="s">
        <v>8</v>
      </c>
      <c r="J4103">
        <v>10000078</v>
      </c>
      <c r="K4103" t="s">
        <v>28</v>
      </c>
      <c r="M4103" s="3"/>
    </row>
    <row r="4104" spans="2:13" x14ac:dyDescent="0.2">
      <c r="B4104" s="1">
        <v>42976</v>
      </c>
      <c r="C4104">
        <v>14.3</v>
      </c>
      <c r="D4104" t="str">
        <f>_xlfn.TEXTJOIN($F$4,FALSE,源数据[[#This Row],[字段01]:[字段10]])</f>
        <v>安徽-芜湖市-1000003187-如中寿商贸公司-茶饮-10000131-柠檬茶3---</v>
      </c>
      <c r="E4104" t="s">
        <v>41</v>
      </c>
      <c r="F4104" t="s">
        <v>76</v>
      </c>
      <c r="G4104">
        <v>1000003187</v>
      </c>
      <c r="H4104" t="s">
        <v>75</v>
      </c>
      <c r="I4104" s="2" t="s">
        <v>8</v>
      </c>
      <c r="J4104">
        <v>10000131</v>
      </c>
      <c r="K4104" t="s">
        <v>36</v>
      </c>
      <c r="M4104" s="3"/>
    </row>
    <row r="4105" spans="2:13" x14ac:dyDescent="0.2">
      <c r="B4105" s="1">
        <v>42976</v>
      </c>
      <c r="C4105">
        <v>34.1</v>
      </c>
      <c r="D4105" t="str">
        <f>_xlfn.TEXTJOIN($F$4,FALSE,源数据[[#This Row],[字段01]:[字段10]])</f>
        <v>安徽-芜湖市-1000003187-如中寿商贸公司-果汁-40000085-红石榴汁1---</v>
      </c>
      <c r="E4105" t="s">
        <v>41</v>
      </c>
      <c r="F4105" t="s">
        <v>76</v>
      </c>
      <c r="G4105">
        <v>1000003187</v>
      </c>
      <c r="H4105" t="s">
        <v>75</v>
      </c>
      <c r="I4105" s="2" t="s">
        <v>24</v>
      </c>
      <c r="J4105">
        <v>40000085</v>
      </c>
      <c r="K4105" t="s">
        <v>22</v>
      </c>
      <c r="M4105" s="3"/>
    </row>
    <row r="4106" spans="2:13" x14ac:dyDescent="0.2">
      <c r="B4106" s="1">
        <v>42976</v>
      </c>
      <c r="C4106">
        <v>5.0999999999999996</v>
      </c>
      <c r="D4106" t="str">
        <f>_xlfn.TEXTJOIN($F$4,FALSE,源数据[[#This Row],[字段01]:[字段10]])</f>
        <v>湖南-常德市-1000000281-宝飞圣商贸公司-茶饮-10000136-柠檬茶8---</v>
      </c>
      <c r="E4106" t="s">
        <v>3</v>
      </c>
      <c r="F4106" t="s">
        <v>73</v>
      </c>
      <c r="G4106">
        <v>1000000281</v>
      </c>
      <c r="H4106" t="s">
        <v>72</v>
      </c>
      <c r="I4106" s="2" t="s">
        <v>8</v>
      </c>
      <c r="J4106">
        <v>10000136</v>
      </c>
      <c r="K4106" t="s">
        <v>38</v>
      </c>
      <c r="M4106" s="3"/>
    </row>
    <row r="4107" spans="2:13" x14ac:dyDescent="0.2">
      <c r="B4107" s="1">
        <v>42976</v>
      </c>
      <c r="C4107">
        <v>11.1</v>
      </c>
      <c r="D4107" t="str">
        <f>_xlfn.TEXTJOIN($F$4,FALSE,源数据[[#This Row],[字段01]:[字段10]])</f>
        <v>湖南-郴州市-1000002981-祥顺源商贸公司-茶饮-10000064-铁观音茶1---</v>
      </c>
      <c r="E4107" t="s">
        <v>3</v>
      </c>
      <c r="F4107" t="s">
        <v>10</v>
      </c>
      <c r="G4107">
        <v>1000002981</v>
      </c>
      <c r="H4107" t="s">
        <v>60</v>
      </c>
      <c r="I4107" s="2" t="s">
        <v>8</v>
      </c>
      <c r="J4107">
        <v>10000064</v>
      </c>
      <c r="K4107" t="s">
        <v>51</v>
      </c>
      <c r="M4107" s="3"/>
    </row>
    <row r="4108" spans="2:13" x14ac:dyDescent="0.2">
      <c r="B4108" s="1">
        <v>42976</v>
      </c>
      <c r="C4108">
        <v>10.9</v>
      </c>
      <c r="D4108" t="str">
        <f>_xlfn.TEXTJOIN($F$4,FALSE,源数据[[#This Row],[字段01]:[字段10]])</f>
        <v>湖南-郴州市-1000002981-祥顺源商贸公司-茶饮-20000099-拿铁奶茶2---</v>
      </c>
      <c r="E4108" t="s">
        <v>3</v>
      </c>
      <c r="F4108" t="s">
        <v>10</v>
      </c>
      <c r="G4108">
        <v>1000002981</v>
      </c>
      <c r="H4108" t="s">
        <v>60</v>
      </c>
      <c r="I4108" s="2" t="s">
        <v>8</v>
      </c>
      <c r="J4108">
        <v>20000099</v>
      </c>
      <c r="K4108" t="s">
        <v>18</v>
      </c>
      <c r="M4108" s="3"/>
    </row>
    <row r="4109" spans="2:13" x14ac:dyDescent="0.2">
      <c r="B4109" s="1">
        <v>42976</v>
      </c>
      <c r="C4109">
        <v>2.5</v>
      </c>
      <c r="D4109" t="str">
        <f>_xlfn.TEXTJOIN($F$4,FALSE,源数据[[#This Row],[字段01]:[字段10]])</f>
        <v>湖南-邵阳市-1000001502-裕协康商贸公司-茶饮-10000136-柠檬茶8---</v>
      </c>
      <c r="E4109" t="s">
        <v>3</v>
      </c>
      <c r="F4109" t="s">
        <v>55</v>
      </c>
      <c r="G4109">
        <v>1000001502</v>
      </c>
      <c r="H4109" t="s">
        <v>54</v>
      </c>
      <c r="I4109" s="2" t="s">
        <v>8</v>
      </c>
      <c r="J4109">
        <v>10000136</v>
      </c>
      <c r="K4109" t="s">
        <v>38</v>
      </c>
      <c r="M4109" s="3"/>
    </row>
    <row r="4110" spans="2:13" x14ac:dyDescent="0.2">
      <c r="B4110" s="1">
        <v>42976</v>
      </c>
      <c r="C4110">
        <v>59.7</v>
      </c>
      <c r="D4110" t="str">
        <f>_xlfn.TEXTJOIN($F$4,FALSE,源数据[[#This Row],[字段01]:[字段10]])</f>
        <v>湖南-邵阳市-1000001502-裕协康商贸公司-茶饮-10000211-茉莉绿茶11---</v>
      </c>
      <c r="E4110" t="s">
        <v>3</v>
      </c>
      <c r="F4110" t="s">
        <v>55</v>
      </c>
      <c r="G4110">
        <v>1000001502</v>
      </c>
      <c r="H4110" t="s">
        <v>54</v>
      </c>
      <c r="I4110" s="2" t="s">
        <v>8</v>
      </c>
      <c r="J4110">
        <v>10000211</v>
      </c>
      <c r="K4110" t="s">
        <v>6</v>
      </c>
      <c r="M4110" s="3"/>
    </row>
    <row r="4111" spans="2:13" x14ac:dyDescent="0.2">
      <c r="B4111" s="1">
        <v>42976</v>
      </c>
      <c r="C4111">
        <v>71.5</v>
      </c>
      <c r="D4111" t="str">
        <f>_xlfn.TEXTJOIN($F$4,FALSE,源数据[[#This Row],[字段01]:[字段10]])</f>
        <v>湖南-邵阳市-1000001502-裕协康商贸公司-汽水-50000105-百香果味汽水10---</v>
      </c>
      <c r="E4111" t="s">
        <v>3</v>
      </c>
      <c r="F4111" t="s">
        <v>55</v>
      </c>
      <c r="G4111">
        <v>1000001502</v>
      </c>
      <c r="H4111" t="s">
        <v>54</v>
      </c>
      <c r="I4111" s="2" t="s">
        <v>80</v>
      </c>
      <c r="J4111">
        <v>50000105</v>
      </c>
      <c r="K4111" t="s">
        <v>82</v>
      </c>
      <c r="M4111" s="3"/>
    </row>
    <row r="4112" spans="2:13" x14ac:dyDescent="0.2">
      <c r="B4112" s="1">
        <v>42976</v>
      </c>
      <c r="C4112">
        <v>23.9</v>
      </c>
      <c r="D4112" t="str">
        <f>_xlfn.TEXTJOIN($F$4,FALSE,源数据[[#This Row],[字段01]:[字段10]])</f>
        <v>湖南-益阳市-1000000064-发安裕商贸公司-茶饮-10000131-柠檬茶3---</v>
      </c>
      <c r="E4112" t="s">
        <v>3</v>
      </c>
      <c r="F4112" t="s">
        <v>70</v>
      </c>
      <c r="G4112">
        <v>1000000064</v>
      </c>
      <c r="H4112" t="s">
        <v>74</v>
      </c>
      <c r="I4112" s="2" t="s">
        <v>8</v>
      </c>
      <c r="J4112">
        <v>10000131</v>
      </c>
      <c r="K4112" t="s">
        <v>36</v>
      </c>
      <c r="M4112" s="3"/>
    </row>
    <row r="4113" spans="2:13" x14ac:dyDescent="0.2">
      <c r="B4113" s="1">
        <v>42976</v>
      </c>
      <c r="C4113">
        <v>9.3000000000000007</v>
      </c>
      <c r="D4113" t="str">
        <f>_xlfn.TEXTJOIN($F$4,FALSE,源数据[[#This Row],[字段01]:[字段10]])</f>
        <v>湖南-益阳市-1000000064-发安裕商贸公司-茶饮-20000099-拿铁奶茶2---</v>
      </c>
      <c r="E4113" t="s">
        <v>3</v>
      </c>
      <c r="F4113" t="s">
        <v>70</v>
      </c>
      <c r="G4113">
        <v>1000000064</v>
      </c>
      <c r="H4113" t="s">
        <v>74</v>
      </c>
      <c r="I4113" s="2" t="s">
        <v>8</v>
      </c>
      <c r="J4113">
        <v>20000099</v>
      </c>
      <c r="K4113" t="s">
        <v>18</v>
      </c>
      <c r="M4113" s="3"/>
    </row>
    <row r="4114" spans="2:13" x14ac:dyDescent="0.2">
      <c r="B4114" s="1">
        <v>42976</v>
      </c>
      <c r="C4114">
        <v>11.7</v>
      </c>
      <c r="D4114" t="str">
        <f>_xlfn.TEXTJOIN($F$4,FALSE,源数据[[#This Row],[字段01]:[字段10]])</f>
        <v>湖南-长沙市-1000000059-厚飞康商贸公司-茶饮-10000131-柠檬茶3---</v>
      </c>
      <c r="E4114" t="s">
        <v>3</v>
      </c>
      <c r="F4114" t="s">
        <v>12</v>
      </c>
      <c r="G4114">
        <v>1000000059</v>
      </c>
      <c r="H4114" t="s">
        <v>53</v>
      </c>
      <c r="I4114" s="2" t="s">
        <v>8</v>
      </c>
      <c r="J4114">
        <v>10000131</v>
      </c>
      <c r="K4114" t="s">
        <v>36</v>
      </c>
      <c r="M4114" s="3"/>
    </row>
    <row r="4115" spans="2:13" x14ac:dyDescent="0.2">
      <c r="B4115" s="1">
        <v>42976</v>
      </c>
      <c r="C4115">
        <v>45.9</v>
      </c>
      <c r="D4115" t="str">
        <f>_xlfn.TEXTJOIN($F$4,FALSE,源数据[[#This Row],[字段01]:[字段10]])</f>
        <v>湖南-长沙市-1000000059-厚飞康商贸公司-茶饮-10000131-柠檬茶3---</v>
      </c>
      <c r="E4115" t="s">
        <v>3</v>
      </c>
      <c r="F4115" t="s">
        <v>12</v>
      </c>
      <c r="G4115">
        <v>1000000059</v>
      </c>
      <c r="H4115" t="s">
        <v>53</v>
      </c>
      <c r="I4115" s="2" t="s">
        <v>8</v>
      </c>
      <c r="J4115">
        <v>10000131</v>
      </c>
      <c r="K4115" t="s">
        <v>36</v>
      </c>
      <c r="M4115" s="3"/>
    </row>
    <row r="4116" spans="2:13" x14ac:dyDescent="0.2">
      <c r="B4116" s="1">
        <v>42976</v>
      </c>
      <c r="C4116">
        <v>63.2</v>
      </c>
      <c r="D4116" t="str">
        <f>_xlfn.TEXTJOIN($F$4,FALSE,源数据[[#This Row],[字段01]:[字段10]])</f>
        <v>湖南-长沙市-1000000059-厚飞康商贸公司-茶饮-10000211-茉莉绿茶11---</v>
      </c>
      <c r="E4116" t="s">
        <v>3</v>
      </c>
      <c r="F4116" t="s">
        <v>12</v>
      </c>
      <c r="G4116">
        <v>1000000059</v>
      </c>
      <c r="H4116" t="s">
        <v>53</v>
      </c>
      <c r="I4116" s="2" t="s">
        <v>8</v>
      </c>
      <c r="J4116">
        <v>10000211</v>
      </c>
      <c r="K4116" t="s">
        <v>6</v>
      </c>
      <c r="M4116" s="3"/>
    </row>
    <row r="4117" spans="2:13" x14ac:dyDescent="0.2">
      <c r="B4117" s="1">
        <v>42976</v>
      </c>
      <c r="C4117">
        <v>58.1</v>
      </c>
      <c r="D4117" t="str">
        <f>_xlfn.TEXTJOIN($F$4,FALSE,源数据[[#This Row],[字段01]:[字段10]])</f>
        <v>湖南-长沙市-1000000059-厚飞康商贸公司-果汁-40000080-芒果汁6---</v>
      </c>
      <c r="E4117" t="s">
        <v>3</v>
      </c>
      <c r="F4117" t="s">
        <v>12</v>
      </c>
      <c r="G4117">
        <v>1000000059</v>
      </c>
      <c r="H4117" t="s">
        <v>53</v>
      </c>
      <c r="I4117" s="2" t="s">
        <v>24</v>
      </c>
      <c r="J4117">
        <v>40000080</v>
      </c>
      <c r="K4117" t="s">
        <v>65</v>
      </c>
      <c r="M4117" s="3"/>
    </row>
    <row r="4118" spans="2:13" x14ac:dyDescent="0.2">
      <c r="B4118" s="1">
        <v>42976</v>
      </c>
      <c r="C4118">
        <v>11.7</v>
      </c>
      <c r="D4118" t="str">
        <f>_xlfn.TEXTJOIN($F$4,FALSE,源数据[[#This Row],[字段01]:[字段10]])</f>
        <v>江苏-常州市-1000001133-厚弘优商贸公司-茶饮-10000111-茉莉花茶3---</v>
      </c>
      <c r="E4118" t="s">
        <v>20</v>
      </c>
      <c r="F4118" t="s">
        <v>44</v>
      </c>
      <c r="G4118">
        <v>1000001133</v>
      </c>
      <c r="H4118" t="s">
        <v>43</v>
      </c>
      <c r="I4118" s="2" t="s">
        <v>8</v>
      </c>
      <c r="J4118">
        <v>10000111</v>
      </c>
      <c r="K4118" t="s">
        <v>35</v>
      </c>
      <c r="M4118" s="3"/>
    </row>
    <row r="4119" spans="2:13" x14ac:dyDescent="0.2">
      <c r="B4119" s="1">
        <v>42976</v>
      </c>
      <c r="C4119">
        <v>31.9</v>
      </c>
      <c r="D4119" t="str">
        <f>_xlfn.TEXTJOIN($F$4,FALSE,源数据[[#This Row],[字段01]:[字段10]])</f>
        <v>江苏-南京市区-1000000018-久多厚商贸公司-茶饮-10000131-柠檬茶3---</v>
      </c>
      <c r="E4119" t="s">
        <v>20</v>
      </c>
      <c r="F4119" t="s">
        <v>47</v>
      </c>
      <c r="G4119">
        <v>1000000018</v>
      </c>
      <c r="H4119" t="s">
        <v>46</v>
      </c>
      <c r="I4119" s="2" t="s">
        <v>8</v>
      </c>
      <c r="J4119">
        <v>10000131</v>
      </c>
      <c r="K4119" t="s">
        <v>36</v>
      </c>
      <c r="M4119" s="3"/>
    </row>
    <row r="4120" spans="2:13" x14ac:dyDescent="0.2">
      <c r="B4120" s="1">
        <v>42976</v>
      </c>
      <c r="C4120">
        <v>63</v>
      </c>
      <c r="D4120" t="str">
        <f>_xlfn.TEXTJOIN($F$4,FALSE,源数据[[#This Row],[字段01]:[字段10]])</f>
        <v>江苏-苏州市-1000000054-荣聚本商贸公司-茶饮-10000111-茉莉花茶3---</v>
      </c>
      <c r="E4120" t="s">
        <v>20</v>
      </c>
      <c r="F4120" t="s">
        <v>27</v>
      </c>
      <c r="G4120">
        <v>1000000054</v>
      </c>
      <c r="H4120" t="s">
        <v>34</v>
      </c>
      <c r="I4120" s="2" t="s">
        <v>8</v>
      </c>
      <c r="J4120">
        <v>10000111</v>
      </c>
      <c r="K4120" t="s">
        <v>35</v>
      </c>
      <c r="M4120" s="3"/>
    </row>
    <row r="4121" spans="2:13" x14ac:dyDescent="0.2">
      <c r="B4121" s="1">
        <v>42976</v>
      </c>
      <c r="C4121">
        <v>17.3</v>
      </c>
      <c r="D4121" t="str">
        <f>_xlfn.TEXTJOIN($F$4,FALSE,源数据[[#This Row],[字段01]:[字段10]])</f>
        <v>江苏-苏州市-1000000054-荣聚本商贸公司-果汁-40000085-红石榴汁1---</v>
      </c>
      <c r="E4121" t="s">
        <v>20</v>
      </c>
      <c r="F4121" t="s">
        <v>27</v>
      </c>
      <c r="G4121">
        <v>1000000054</v>
      </c>
      <c r="H4121" t="s">
        <v>34</v>
      </c>
      <c r="I4121" s="2" t="s">
        <v>24</v>
      </c>
      <c r="J4121">
        <v>40000085</v>
      </c>
      <c r="K4121" t="s">
        <v>22</v>
      </c>
      <c r="M4121" s="3"/>
    </row>
    <row r="4122" spans="2:13" x14ac:dyDescent="0.2">
      <c r="B4122" s="1">
        <v>42976</v>
      </c>
      <c r="C4122">
        <v>9.5</v>
      </c>
      <c r="D4122" t="str">
        <f>_xlfn.TEXTJOIN($F$4,FALSE,源数据[[#This Row],[字段01]:[字段10]])</f>
        <v>江苏-苏州市-1000000054-荣聚本商贸公司-果汁-40000085-红石榴汁1---</v>
      </c>
      <c r="E4122" t="s">
        <v>20</v>
      </c>
      <c r="F4122" t="s">
        <v>27</v>
      </c>
      <c r="G4122">
        <v>1000000054</v>
      </c>
      <c r="H4122" t="s">
        <v>34</v>
      </c>
      <c r="I4122" s="2" t="s">
        <v>24</v>
      </c>
      <c r="J4122">
        <v>40000085</v>
      </c>
      <c r="K4122" t="s">
        <v>22</v>
      </c>
      <c r="M4122" s="3"/>
    </row>
    <row r="4123" spans="2:13" x14ac:dyDescent="0.2">
      <c r="B4123" s="1">
        <v>42976</v>
      </c>
      <c r="C4123">
        <v>2.2999999999999998</v>
      </c>
      <c r="D4123" t="str">
        <f>_xlfn.TEXTJOIN($F$4,FALSE,源数据[[#This Row],[字段01]:[字段10]])</f>
        <v>江苏-无锡市-1000000046-多福复商贸公司-茶饮-20000099-拿铁奶茶2---</v>
      </c>
      <c r="E4123" t="s">
        <v>20</v>
      </c>
      <c r="F4123" t="s">
        <v>52</v>
      </c>
      <c r="G4123">
        <v>1000000046</v>
      </c>
      <c r="H4123" t="s">
        <v>50</v>
      </c>
      <c r="I4123" s="2" t="s">
        <v>8</v>
      </c>
      <c r="J4123">
        <v>20000099</v>
      </c>
      <c r="K4123" t="s">
        <v>18</v>
      </c>
      <c r="M4123" s="3"/>
    </row>
    <row r="4124" spans="2:13" x14ac:dyDescent="0.2">
      <c r="B4124" s="1">
        <v>42976</v>
      </c>
      <c r="C4124">
        <v>25.3</v>
      </c>
      <c r="D4124" t="str">
        <f>_xlfn.TEXTJOIN($F$4,FALSE,源数据[[#This Row],[字段01]:[字段10]])</f>
        <v>江苏-徐州市-1000000031-顺满进商贸公司-茶饮-10000061-冰绿茶18---</v>
      </c>
      <c r="E4124" t="s">
        <v>20</v>
      </c>
      <c r="F4124" t="s">
        <v>31</v>
      </c>
      <c r="G4124">
        <v>1000000031</v>
      </c>
      <c r="H4124" t="s">
        <v>30</v>
      </c>
      <c r="I4124" s="2" t="s">
        <v>8</v>
      </c>
      <c r="J4124">
        <v>10000061</v>
      </c>
      <c r="K4124" t="s">
        <v>26</v>
      </c>
      <c r="M4124" s="3"/>
    </row>
    <row r="4125" spans="2:13" x14ac:dyDescent="0.2">
      <c r="B4125" s="1">
        <v>42976</v>
      </c>
      <c r="C4125">
        <v>58.5</v>
      </c>
      <c r="D4125" t="str">
        <f>_xlfn.TEXTJOIN($F$4,FALSE,源数据[[#This Row],[字段01]:[字段10]])</f>
        <v>江苏-扬州市-1000000579-润谦高商贸公司-果汁-40000085-红石榴汁1---</v>
      </c>
      <c r="E4125" t="s">
        <v>20</v>
      </c>
      <c r="F4125" t="s">
        <v>59</v>
      </c>
      <c r="G4125">
        <v>1000000579</v>
      </c>
      <c r="H4125" t="s">
        <v>58</v>
      </c>
      <c r="I4125" s="2" t="s">
        <v>24</v>
      </c>
      <c r="J4125">
        <v>40000085</v>
      </c>
      <c r="K4125" t="s">
        <v>22</v>
      </c>
      <c r="M4125" s="3"/>
    </row>
    <row r="4126" spans="2:13" x14ac:dyDescent="0.2">
      <c r="B4126" s="1">
        <v>42976</v>
      </c>
      <c r="C4126">
        <v>21.6</v>
      </c>
      <c r="D4126" t="str">
        <f>_xlfn.TEXTJOIN($F$4,FALSE,源数据[[#This Row],[字段01]:[字段10]])</f>
        <v>江苏-镇江市-1000000047-寿鼎益商贸公司-茶饮-10000078-铁观音茶15---</v>
      </c>
      <c r="E4126" t="s">
        <v>20</v>
      </c>
      <c r="F4126" t="s">
        <v>33</v>
      </c>
      <c r="G4126">
        <v>1000000047</v>
      </c>
      <c r="H4126" t="s">
        <v>32</v>
      </c>
      <c r="I4126" s="2" t="s">
        <v>8</v>
      </c>
      <c r="J4126">
        <v>10000078</v>
      </c>
      <c r="K4126" t="s">
        <v>28</v>
      </c>
      <c r="M4126" s="3"/>
    </row>
    <row r="4127" spans="2:13" x14ac:dyDescent="0.2">
      <c r="B4127" s="1">
        <v>42976</v>
      </c>
      <c r="C4127">
        <v>14.3</v>
      </c>
      <c r="D4127" t="str">
        <f>_xlfn.TEXTJOIN($F$4,FALSE,源数据[[#This Row],[字段01]:[字段10]])</f>
        <v>江苏-镇江市-1000000047-寿鼎益商贸公司-茶饮-10000211-茉莉绿茶11---</v>
      </c>
      <c r="E4127" t="s">
        <v>20</v>
      </c>
      <c r="F4127" t="s">
        <v>33</v>
      </c>
      <c r="G4127">
        <v>1000000047</v>
      </c>
      <c r="H4127" t="s">
        <v>32</v>
      </c>
      <c r="I4127" s="2" t="s">
        <v>8</v>
      </c>
      <c r="J4127">
        <v>10000211</v>
      </c>
      <c r="K4127" t="s">
        <v>6</v>
      </c>
      <c r="M4127" s="3"/>
    </row>
    <row r="4128" spans="2:13" x14ac:dyDescent="0.2">
      <c r="B4128" s="1">
        <v>42977</v>
      </c>
      <c r="C4128">
        <v>25.6</v>
      </c>
      <c r="D4128" t="str">
        <f>_xlfn.TEXTJOIN($F$4,FALSE,源数据[[#This Row],[字段01]:[字段10]])</f>
        <v>安徽-合肥市-1000000931-百安欣商贸公司-茶饮-10000131-柠檬茶3---</v>
      </c>
      <c r="E4128" t="s">
        <v>41</v>
      </c>
      <c r="F4128" t="s">
        <v>40</v>
      </c>
      <c r="G4128">
        <v>1000000931</v>
      </c>
      <c r="H4128" t="s">
        <v>39</v>
      </c>
      <c r="I4128" s="2" t="s">
        <v>8</v>
      </c>
      <c r="J4128">
        <v>10000131</v>
      </c>
      <c r="K4128" t="s">
        <v>36</v>
      </c>
      <c r="M4128" s="3"/>
    </row>
    <row r="4129" spans="2:13" x14ac:dyDescent="0.2">
      <c r="B4129" s="1">
        <v>42977</v>
      </c>
      <c r="C4129">
        <v>16.2</v>
      </c>
      <c r="D4129" t="str">
        <f>_xlfn.TEXTJOIN($F$4,FALSE,源数据[[#This Row],[字段01]:[字段10]])</f>
        <v>安徽-合肥市-1000000931-百安欣商贸公司-茶饮-20000099-拿铁奶茶2---</v>
      </c>
      <c r="E4129" t="s">
        <v>41</v>
      </c>
      <c r="F4129" t="s">
        <v>40</v>
      </c>
      <c r="G4129">
        <v>1000000931</v>
      </c>
      <c r="H4129" t="s">
        <v>39</v>
      </c>
      <c r="I4129" s="2" t="s">
        <v>8</v>
      </c>
      <c r="J4129">
        <v>20000099</v>
      </c>
      <c r="K4129" t="s">
        <v>18</v>
      </c>
      <c r="M4129" s="3"/>
    </row>
    <row r="4130" spans="2:13" x14ac:dyDescent="0.2">
      <c r="B4130" s="1">
        <v>42977</v>
      </c>
      <c r="C4130">
        <v>55.6</v>
      </c>
      <c r="D4130" t="str">
        <f>_xlfn.TEXTJOIN($F$4,FALSE,源数据[[#This Row],[字段01]:[字段10]])</f>
        <v>湖南-常德市-1000000281-宝飞圣商贸公司-茶饮-20000099-拿铁奶茶2---</v>
      </c>
      <c r="E4130" t="s">
        <v>3</v>
      </c>
      <c r="F4130" t="s">
        <v>73</v>
      </c>
      <c r="G4130">
        <v>1000000281</v>
      </c>
      <c r="H4130" t="s">
        <v>72</v>
      </c>
      <c r="I4130" s="2" t="s">
        <v>8</v>
      </c>
      <c r="J4130">
        <v>20000099</v>
      </c>
      <c r="K4130" t="s">
        <v>18</v>
      </c>
      <c r="M4130" s="3"/>
    </row>
    <row r="4131" spans="2:13" x14ac:dyDescent="0.2">
      <c r="B4131" s="1">
        <v>42977</v>
      </c>
      <c r="C4131">
        <v>3.8</v>
      </c>
      <c r="D4131" t="str">
        <f>_xlfn.TEXTJOIN($F$4,FALSE,源数据[[#This Row],[字段01]:[字段10]])</f>
        <v>湖南-邵阳市-1000001502-裕协康商贸公司-茶饮-10000111-茉莉花茶3---</v>
      </c>
      <c r="E4131" t="s">
        <v>3</v>
      </c>
      <c r="F4131" t="s">
        <v>55</v>
      </c>
      <c r="G4131">
        <v>1000001502</v>
      </c>
      <c r="H4131" t="s">
        <v>54</v>
      </c>
      <c r="I4131" s="2" t="s">
        <v>8</v>
      </c>
      <c r="J4131">
        <v>10000111</v>
      </c>
      <c r="K4131" t="s">
        <v>35</v>
      </c>
      <c r="M4131" s="3"/>
    </row>
    <row r="4132" spans="2:13" x14ac:dyDescent="0.2">
      <c r="B4132" s="1">
        <v>42977</v>
      </c>
      <c r="C4132">
        <v>6.5</v>
      </c>
      <c r="D4132" t="str">
        <f>_xlfn.TEXTJOIN($F$4,FALSE,源数据[[#This Row],[字段01]:[字段10]])</f>
        <v>湖南-邵阳市-1000001502-裕协康商贸公司-果汁-40000080-芒果汁6---</v>
      </c>
      <c r="E4132" t="s">
        <v>3</v>
      </c>
      <c r="F4132" t="s">
        <v>55</v>
      </c>
      <c r="G4132">
        <v>1000001502</v>
      </c>
      <c r="H4132" t="s">
        <v>54</v>
      </c>
      <c r="I4132" s="2" t="s">
        <v>24</v>
      </c>
      <c r="J4132">
        <v>40000080</v>
      </c>
      <c r="K4132" t="s">
        <v>65</v>
      </c>
      <c r="M4132" s="3"/>
    </row>
    <row r="4133" spans="2:13" x14ac:dyDescent="0.2">
      <c r="B4133" s="1">
        <v>42977</v>
      </c>
      <c r="C4133">
        <v>19.399999999999999</v>
      </c>
      <c r="D4133" t="str">
        <f>_xlfn.TEXTJOIN($F$4,FALSE,源数据[[#This Row],[字段01]:[字段10]])</f>
        <v>湖南-益阳市-1000001699-巨生如商贸公司-茶饮-10000131-柠檬茶3---</v>
      </c>
      <c r="E4133" t="s">
        <v>3</v>
      </c>
      <c r="F4133" t="s">
        <v>70</v>
      </c>
      <c r="G4133">
        <v>1000001699</v>
      </c>
      <c r="H4133" t="s">
        <v>69</v>
      </c>
      <c r="I4133" s="2" t="s">
        <v>8</v>
      </c>
      <c r="J4133">
        <v>10000131</v>
      </c>
      <c r="K4133" t="s">
        <v>36</v>
      </c>
      <c r="M4133" s="3"/>
    </row>
    <row r="4134" spans="2:13" x14ac:dyDescent="0.2">
      <c r="B4134" s="1">
        <v>42977</v>
      </c>
      <c r="C4134">
        <v>63.4</v>
      </c>
      <c r="D4134" t="str">
        <f>_xlfn.TEXTJOIN($F$4,FALSE,源数据[[#This Row],[字段01]:[字段10]])</f>
        <v>湖南-长沙市-1000000059-厚飞康商贸公司-茶饮-10000131-柠檬茶3---</v>
      </c>
      <c r="E4134" t="s">
        <v>3</v>
      </c>
      <c r="F4134" t="s">
        <v>12</v>
      </c>
      <c r="G4134">
        <v>1000000059</v>
      </c>
      <c r="H4134" t="s">
        <v>53</v>
      </c>
      <c r="I4134" s="2" t="s">
        <v>8</v>
      </c>
      <c r="J4134">
        <v>10000131</v>
      </c>
      <c r="K4134" t="s">
        <v>36</v>
      </c>
      <c r="M4134" s="3"/>
    </row>
    <row r="4135" spans="2:13" x14ac:dyDescent="0.2">
      <c r="B4135" s="1">
        <v>42977</v>
      </c>
      <c r="C4135">
        <v>48</v>
      </c>
      <c r="D4135" t="str">
        <f>_xlfn.TEXTJOIN($F$4,FALSE,源数据[[#This Row],[字段01]:[字段10]])</f>
        <v>湖南-长沙市-1000000059-厚飞康商贸公司-茶饮-10000131-柠檬茶3---</v>
      </c>
      <c r="E4135" t="s">
        <v>3</v>
      </c>
      <c r="F4135" t="s">
        <v>12</v>
      </c>
      <c r="G4135">
        <v>1000000059</v>
      </c>
      <c r="H4135" t="s">
        <v>53</v>
      </c>
      <c r="I4135" s="2" t="s">
        <v>8</v>
      </c>
      <c r="J4135">
        <v>10000131</v>
      </c>
      <c r="K4135" t="s">
        <v>36</v>
      </c>
      <c r="M4135" s="3"/>
    </row>
    <row r="4136" spans="2:13" x14ac:dyDescent="0.2">
      <c r="B4136" s="1">
        <v>42977</v>
      </c>
      <c r="C4136">
        <v>62.8</v>
      </c>
      <c r="D4136" t="str">
        <f>_xlfn.TEXTJOIN($F$4,FALSE,源数据[[#This Row],[字段01]:[字段10]])</f>
        <v>湖南-长沙市-1000000059-厚飞康商贸公司-茶饮-10000131-柠檬茶3---</v>
      </c>
      <c r="E4136" t="s">
        <v>3</v>
      </c>
      <c r="F4136" t="s">
        <v>12</v>
      </c>
      <c r="G4136">
        <v>1000000059</v>
      </c>
      <c r="H4136" t="s">
        <v>53</v>
      </c>
      <c r="I4136" s="2" t="s">
        <v>8</v>
      </c>
      <c r="J4136">
        <v>10000131</v>
      </c>
      <c r="K4136" t="s">
        <v>36</v>
      </c>
      <c r="M4136" s="3"/>
    </row>
    <row r="4137" spans="2:13" x14ac:dyDescent="0.2">
      <c r="B4137" s="1">
        <v>42977</v>
      </c>
      <c r="C4137">
        <v>34.700000000000003</v>
      </c>
      <c r="D4137" t="str">
        <f>_xlfn.TEXTJOIN($F$4,FALSE,源数据[[#This Row],[字段01]:[字段10]])</f>
        <v>湖南-长沙市-1000000059-厚飞康商贸公司-茶饮-10000131-柠檬茶3---</v>
      </c>
      <c r="E4137" t="s">
        <v>3</v>
      </c>
      <c r="F4137" t="s">
        <v>12</v>
      </c>
      <c r="G4137">
        <v>1000000059</v>
      </c>
      <c r="H4137" t="s">
        <v>53</v>
      </c>
      <c r="I4137" s="2" t="s">
        <v>8</v>
      </c>
      <c r="J4137">
        <v>10000131</v>
      </c>
      <c r="K4137" t="s">
        <v>36</v>
      </c>
      <c r="M4137" s="3"/>
    </row>
    <row r="4138" spans="2:13" x14ac:dyDescent="0.2">
      <c r="B4138" s="1">
        <v>42977</v>
      </c>
      <c r="C4138">
        <v>64.3</v>
      </c>
      <c r="D4138" t="str">
        <f>_xlfn.TEXTJOIN($F$4,FALSE,源数据[[#This Row],[字段01]:[字段10]])</f>
        <v>湖南-长沙市-1000000059-厚飞康商贸公司-茶饮-10000131-柠檬茶3---</v>
      </c>
      <c r="E4138" t="s">
        <v>3</v>
      </c>
      <c r="F4138" t="s">
        <v>12</v>
      </c>
      <c r="G4138">
        <v>1000000059</v>
      </c>
      <c r="H4138" t="s">
        <v>53</v>
      </c>
      <c r="I4138" s="2" t="s">
        <v>8</v>
      </c>
      <c r="J4138">
        <v>10000131</v>
      </c>
      <c r="K4138" t="s">
        <v>36</v>
      </c>
      <c r="M4138" s="3"/>
    </row>
    <row r="4139" spans="2:13" x14ac:dyDescent="0.2">
      <c r="B4139" s="1">
        <v>42977</v>
      </c>
      <c r="C4139">
        <v>65</v>
      </c>
      <c r="D4139" t="str">
        <f>_xlfn.TEXTJOIN($F$4,FALSE,源数据[[#This Row],[字段01]:[字段10]])</f>
        <v>湖南-长沙市-1000000059-厚飞康商贸公司-茶饮-10000131-柠檬茶3---</v>
      </c>
      <c r="E4139" t="s">
        <v>3</v>
      </c>
      <c r="F4139" t="s">
        <v>12</v>
      </c>
      <c r="G4139">
        <v>1000000059</v>
      </c>
      <c r="H4139" t="s">
        <v>53</v>
      </c>
      <c r="I4139" s="2" t="s">
        <v>8</v>
      </c>
      <c r="J4139">
        <v>10000131</v>
      </c>
      <c r="K4139" t="s">
        <v>36</v>
      </c>
      <c r="M4139" s="3"/>
    </row>
    <row r="4140" spans="2:13" x14ac:dyDescent="0.2">
      <c r="B4140" s="1">
        <v>42977</v>
      </c>
      <c r="C4140">
        <v>65.400000000000006</v>
      </c>
      <c r="D4140" t="str">
        <f>_xlfn.TEXTJOIN($F$4,FALSE,源数据[[#This Row],[字段01]:[字段10]])</f>
        <v>湖南-长沙市-1000000059-厚飞康商贸公司-茶饮-10000131-柠檬茶3---</v>
      </c>
      <c r="E4140" t="s">
        <v>3</v>
      </c>
      <c r="F4140" t="s">
        <v>12</v>
      </c>
      <c r="G4140">
        <v>1000000059</v>
      </c>
      <c r="H4140" t="s">
        <v>53</v>
      </c>
      <c r="I4140" s="2" t="s">
        <v>8</v>
      </c>
      <c r="J4140">
        <v>10000131</v>
      </c>
      <c r="K4140" t="s">
        <v>36</v>
      </c>
      <c r="M4140" s="3"/>
    </row>
    <row r="4141" spans="2:13" x14ac:dyDescent="0.2">
      <c r="B4141" s="1">
        <v>42977</v>
      </c>
      <c r="C4141">
        <v>63.7</v>
      </c>
      <c r="D4141" t="str">
        <f>_xlfn.TEXTJOIN($F$4,FALSE,源数据[[#This Row],[字段01]:[字段10]])</f>
        <v>湖南-长沙市-1000000059-厚飞康商贸公司-茶饮-10000131-柠檬茶3---</v>
      </c>
      <c r="E4141" t="s">
        <v>3</v>
      </c>
      <c r="F4141" t="s">
        <v>12</v>
      </c>
      <c r="G4141">
        <v>1000000059</v>
      </c>
      <c r="H4141" t="s">
        <v>53</v>
      </c>
      <c r="I4141" s="2" t="s">
        <v>8</v>
      </c>
      <c r="J4141">
        <v>10000131</v>
      </c>
      <c r="K4141" t="s">
        <v>36</v>
      </c>
      <c r="M4141" s="3"/>
    </row>
    <row r="4142" spans="2:13" x14ac:dyDescent="0.2">
      <c r="B4142" s="1">
        <v>42977</v>
      </c>
      <c r="C4142">
        <v>63</v>
      </c>
      <c r="D4142" t="str">
        <f>_xlfn.TEXTJOIN($F$4,FALSE,源数据[[#This Row],[字段01]:[字段10]])</f>
        <v>湖南-长沙市-1000000059-厚飞康商贸公司-茶饮-10000131-柠檬茶3---</v>
      </c>
      <c r="E4142" t="s">
        <v>3</v>
      </c>
      <c r="F4142" t="s">
        <v>12</v>
      </c>
      <c r="G4142">
        <v>1000000059</v>
      </c>
      <c r="H4142" t="s">
        <v>53</v>
      </c>
      <c r="I4142" s="2" t="s">
        <v>8</v>
      </c>
      <c r="J4142">
        <v>10000131</v>
      </c>
      <c r="K4142" t="s">
        <v>36</v>
      </c>
      <c r="M4142" s="3"/>
    </row>
    <row r="4143" spans="2:13" x14ac:dyDescent="0.2">
      <c r="B4143" s="1">
        <v>42977</v>
      </c>
      <c r="C4143">
        <v>59.6</v>
      </c>
      <c r="D4143" t="str">
        <f>_xlfn.TEXTJOIN($F$4,FALSE,源数据[[#This Row],[字段01]:[字段10]])</f>
        <v>湖南-长沙市-1000000059-厚飞康商贸公司-茶饮-10000131-柠檬茶3---</v>
      </c>
      <c r="E4143" t="s">
        <v>3</v>
      </c>
      <c r="F4143" t="s">
        <v>12</v>
      </c>
      <c r="G4143">
        <v>1000000059</v>
      </c>
      <c r="H4143" t="s">
        <v>53</v>
      </c>
      <c r="I4143" s="2" t="s">
        <v>8</v>
      </c>
      <c r="J4143">
        <v>10000131</v>
      </c>
      <c r="K4143" t="s">
        <v>36</v>
      </c>
      <c r="M4143" s="3"/>
    </row>
    <row r="4144" spans="2:13" x14ac:dyDescent="0.2">
      <c r="B4144" s="1">
        <v>42977</v>
      </c>
      <c r="C4144">
        <v>2.2999999999999998</v>
      </c>
      <c r="D4144" t="str">
        <f>_xlfn.TEXTJOIN($F$4,FALSE,源数据[[#This Row],[字段01]:[字段10]])</f>
        <v>湖南-长沙市-1000000059-厚飞康商贸公司-茶饮-10000131-柠檬茶3---</v>
      </c>
      <c r="E4144" t="s">
        <v>3</v>
      </c>
      <c r="F4144" t="s">
        <v>12</v>
      </c>
      <c r="G4144">
        <v>1000000059</v>
      </c>
      <c r="H4144" t="s">
        <v>53</v>
      </c>
      <c r="I4144" s="2" t="s">
        <v>8</v>
      </c>
      <c r="J4144">
        <v>10000131</v>
      </c>
      <c r="K4144" t="s">
        <v>36</v>
      </c>
      <c r="M4144" s="3"/>
    </row>
    <row r="4145" spans="2:13" x14ac:dyDescent="0.2">
      <c r="B4145" s="1">
        <v>42977</v>
      </c>
      <c r="C4145">
        <v>55.4</v>
      </c>
      <c r="D4145" t="str">
        <f>_xlfn.TEXTJOIN($F$4,FALSE,源数据[[#This Row],[字段01]:[字段10]])</f>
        <v>湖南-长沙市-1000000059-厚飞康商贸公司-果汁-40000080-芒果汁6---</v>
      </c>
      <c r="E4145" t="s">
        <v>3</v>
      </c>
      <c r="F4145" t="s">
        <v>12</v>
      </c>
      <c r="G4145">
        <v>1000000059</v>
      </c>
      <c r="H4145" t="s">
        <v>53</v>
      </c>
      <c r="I4145" s="2" t="s">
        <v>24</v>
      </c>
      <c r="J4145">
        <v>40000080</v>
      </c>
      <c r="K4145" t="s">
        <v>65</v>
      </c>
      <c r="M4145" s="3"/>
    </row>
    <row r="4146" spans="2:13" x14ac:dyDescent="0.2">
      <c r="B4146" s="1">
        <v>42977</v>
      </c>
      <c r="C4146">
        <v>59.4</v>
      </c>
      <c r="D4146" t="str">
        <f>_xlfn.TEXTJOIN($F$4,FALSE,源数据[[#This Row],[字段01]:[字段10]])</f>
        <v>湖南-长沙市-1000000059-厚飞康商贸公司-果汁-40000080-芒果汁6---</v>
      </c>
      <c r="E4146" t="s">
        <v>3</v>
      </c>
      <c r="F4146" t="s">
        <v>12</v>
      </c>
      <c r="G4146">
        <v>1000000059</v>
      </c>
      <c r="H4146" t="s">
        <v>53</v>
      </c>
      <c r="I4146" s="2" t="s">
        <v>24</v>
      </c>
      <c r="J4146">
        <v>40000080</v>
      </c>
      <c r="K4146" t="s">
        <v>65</v>
      </c>
      <c r="M4146" s="3"/>
    </row>
    <row r="4147" spans="2:13" x14ac:dyDescent="0.2">
      <c r="B4147" s="1">
        <v>42977</v>
      </c>
      <c r="C4147">
        <v>24.3</v>
      </c>
      <c r="D4147" t="str">
        <f>_xlfn.TEXTJOIN($F$4,FALSE,源数据[[#This Row],[字段01]:[字段10]])</f>
        <v>湖南-长沙市-1000000059-厚飞康商贸公司-果汁-40000080-芒果汁6---</v>
      </c>
      <c r="E4147" t="s">
        <v>3</v>
      </c>
      <c r="F4147" t="s">
        <v>12</v>
      </c>
      <c r="G4147">
        <v>1000000059</v>
      </c>
      <c r="H4147" t="s">
        <v>53</v>
      </c>
      <c r="I4147" s="2" t="s">
        <v>24</v>
      </c>
      <c r="J4147">
        <v>40000080</v>
      </c>
      <c r="K4147" t="s">
        <v>65</v>
      </c>
      <c r="M4147" s="3"/>
    </row>
    <row r="4148" spans="2:13" x14ac:dyDescent="0.2">
      <c r="B4148" s="1">
        <v>42977</v>
      </c>
      <c r="C4148">
        <v>25.4</v>
      </c>
      <c r="D4148" t="str">
        <f>_xlfn.TEXTJOIN($F$4,FALSE,源数据[[#This Row],[字段01]:[字段10]])</f>
        <v>湖南-长沙市-1000001649-圣大广商贸公司-果汁-40000080-芒果汁6---</v>
      </c>
      <c r="E4148" t="s">
        <v>3</v>
      </c>
      <c r="F4148" t="s">
        <v>12</v>
      </c>
      <c r="G4148">
        <v>1000001649</v>
      </c>
      <c r="H4148" t="s">
        <v>11</v>
      </c>
      <c r="I4148" s="2" t="s">
        <v>24</v>
      </c>
      <c r="J4148">
        <v>40000080</v>
      </c>
      <c r="K4148" t="s">
        <v>65</v>
      </c>
      <c r="M4148" s="3"/>
    </row>
    <row r="4149" spans="2:13" x14ac:dyDescent="0.2">
      <c r="B4149" s="1">
        <v>42977</v>
      </c>
      <c r="C4149">
        <v>47.2</v>
      </c>
      <c r="D4149" t="str">
        <f>_xlfn.TEXTJOIN($F$4,FALSE,源数据[[#This Row],[字段01]:[字段10]])</f>
        <v>湖南-长沙市-1000001649-圣大广商贸公司-汽水-50000113-百香果味汽水18---</v>
      </c>
      <c r="E4149" t="s">
        <v>3</v>
      </c>
      <c r="F4149" t="s">
        <v>12</v>
      </c>
      <c r="G4149">
        <v>1000001649</v>
      </c>
      <c r="H4149" t="s">
        <v>11</v>
      </c>
      <c r="I4149" s="2" t="s">
        <v>80</v>
      </c>
      <c r="J4149">
        <v>50000113</v>
      </c>
      <c r="K4149" t="s">
        <v>79</v>
      </c>
      <c r="M4149" s="3"/>
    </row>
    <row r="4150" spans="2:13" x14ac:dyDescent="0.2">
      <c r="B4150" s="1">
        <v>42977</v>
      </c>
      <c r="C4150">
        <v>4.3</v>
      </c>
      <c r="D4150" t="str">
        <f>_xlfn.TEXTJOIN($F$4,FALSE,源数据[[#This Row],[字段01]:[字段10]])</f>
        <v>江苏-常州市-1000001133-厚弘优商贸公司-茶饮-10000061-冰绿茶18---</v>
      </c>
      <c r="E4150" t="s">
        <v>20</v>
      </c>
      <c r="F4150" t="s">
        <v>44</v>
      </c>
      <c r="G4150">
        <v>1000001133</v>
      </c>
      <c r="H4150" t="s">
        <v>43</v>
      </c>
      <c r="I4150" s="2" t="s">
        <v>8</v>
      </c>
      <c r="J4150">
        <v>10000061</v>
      </c>
      <c r="K4150" t="s">
        <v>26</v>
      </c>
      <c r="M4150" s="3"/>
    </row>
    <row r="4151" spans="2:13" x14ac:dyDescent="0.2">
      <c r="B4151" s="1">
        <v>42977</v>
      </c>
      <c r="C4151">
        <v>6.7</v>
      </c>
      <c r="D4151" t="str">
        <f>_xlfn.TEXTJOIN($F$4,FALSE,源数据[[#This Row],[字段01]:[字段10]])</f>
        <v>江苏-常州市-1000001133-厚弘优商贸公司-茶饮-10000061-冰绿茶18---</v>
      </c>
      <c r="E4151" t="s">
        <v>20</v>
      </c>
      <c r="F4151" t="s">
        <v>44</v>
      </c>
      <c r="G4151">
        <v>1000001133</v>
      </c>
      <c r="H4151" t="s">
        <v>43</v>
      </c>
      <c r="I4151" s="2" t="s">
        <v>8</v>
      </c>
      <c r="J4151">
        <v>10000061</v>
      </c>
      <c r="K4151" t="s">
        <v>26</v>
      </c>
      <c r="M4151" s="3"/>
    </row>
    <row r="4152" spans="2:13" x14ac:dyDescent="0.2">
      <c r="B4152" s="1">
        <v>42977</v>
      </c>
      <c r="C4152">
        <v>35.5</v>
      </c>
      <c r="D4152" t="str">
        <f>_xlfn.TEXTJOIN($F$4,FALSE,源数据[[#This Row],[字段01]:[字段10]])</f>
        <v>江苏-常州市-1000001133-厚弘优商贸公司-茶饮-10000078-铁观音茶15---</v>
      </c>
      <c r="E4152" t="s">
        <v>20</v>
      </c>
      <c r="F4152" t="s">
        <v>44</v>
      </c>
      <c r="G4152">
        <v>1000001133</v>
      </c>
      <c r="H4152" t="s">
        <v>43</v>
      </c>
      <c r="I4152" s="2" t="s">
        <v>8</v>
      </c>
      <c r="J4152">
        <v>10000078</v>
      </c>
      <c r="K4152" t="s">
        <v>28</v>
      </c>
      <c r="M4152" s="3"/>
    </row>
    <row r="4153" spans="2:13" x14ac:dyDescent="0.2">
      <c r="B4153" s="1">
        <v>42977</v>
      </c>
      <c r="C4153">
        <v>8.3000000000000007</v>
      </c>
      <c r="D4153" t="str">
        <f>_xlfn.TEXTJOIN($F$4,FALSE,源数据[[#This Row],[字段01]:[字段10]])</f>
        <v>江苏-常州市-1000001133-厚弘优商贸公司-茶饮-10000131-柠檬茶3---</v>
      </c>
      <c r="E4153" t="s">
        <v>20</v>
      </c>
      <c r="F4153" t="s">
        <v>44</v>
      </c>
      <c r="G4153">
        <v>1000001133</v>
      </c>
      <c r="H4153" t="s">
        <v>43</v>
      </c>
      <c r="I4153" s="2" t="s">
        <v>8</v>
      </c>
      <c r="J4153">
        <v>10000131</v>
      </c>
      <c r="K4153" t="s">
        <v>36</v>
      </c>
      <c r="M4153" s="3"/>
    </row>
    <row r="4154" spans="2:13" x14ac:dyDescent="0.2">
      <c r="B4154" s="1">
        <v>42977</v>
      </c>
      <c r="C4154">
        <v>22.3</v>
      </c>
      <c r="D4154" t="str">
        <f>_xlfn.TEXTJOIN($F$4,FALSE,源数据[[#This Row],[字段01]:[字段10]])</f>
        <v>江苏-常州市-1000001133-厚弘优商贸公司-茶饮-10000182-麦茶3---</v>
      </c>
      <c r="E4154" t="s">
        <v>20</v>
      </c>
      <c r="F4154" t="s">
        <v>44</v>
      </c>
      <c r="G4154">
        <v>1000001133</v>
      </c>
      <c r="H4154" t="s">
        <v>43</v>
      </c>
      <c r="I4154" s="2" t="s">
        <v>8</v>
      </c>
      <c r="J4154">
        <v>10000182</v>
      </c>
      <c r="K4154" t="s">
        <v>29</v>
      </c>
      <c r="M4154" s="3"/>
    </row>
    <row r="4155" spans="2:13" x14ac:dyDescent="0.2">
      <c r="B4155" s="1">
        <v>42977</v>
      </c>
      <c r="C4155">
        <v>19.399999999999999</v>
      </c>
      <c r="D4155" t="str">
        <f>_xlfn.TEXTJOIN($F$4,FALSE,源数据[[#This Row],[字段01]:[字段10]])</f>
        <v>江苏-常州市-1000001133-厚弘优商贸公司-茶饮-10000182-麦茶3---</v>
      </c>
      <c r="E4155" t="s">
        <v>20</v>
      </c>
      <c r="F4155" t="s">
        <v>44</v>
      </c>
      <c r="G4155">
        <v>1000001133</v>
      </c>
      <c r="H4155" t="s">
        <v>43</v>
      </c>
      <c r="I4155" s="2" t="s">
        <v>8</v>
      </c>
      <c r="J4155">
        <v>10000182</v>
      </c>
      <c r="K4155" t="s">
        <v>29</v>
      </c>
      <c r="M4155" s="3"/>
    </row>
    <row r="4156" spans="2:13" x14ac:dyDescent="0.2">
      <c r="B4156" s="1">
        <v>42977</v>
      </c>
      <c r="C4156">
        <v>14.9</v>
      </c>
      <c r="D4156" t="str">
        <f>_xlfn.TEXTJOIN($F$4,FALSE,源数据[[#This Row],[字段01]:[字段10]])</f>
        <v>江苏-南京市区-1000000018-久多厚商贸公司-茶饮-10000064-铁观音茶1---</v>
      </c>
      <c r="E4156" t="s">
        <v>20</v>
      </c>
      <c r="F4156" t="s">
        <v>47</v>
      </c>
      <c r="G4156">
        <v>1000000018</v>
      </c>
      <c r="H4156" t="s">
        <v>46</v>
      </c>
      <c r="I4156" s="2" t="s">
        <v>8</v>
      </c>
      <c r="J4156">
        <v>10000064</v>
      </c>
      <c r="K4156" t="s">
        <v>51</v>
      </c>
      <c r="M4156" s="3"/>
    </row>
    <row r="4157" spans="2:13" x14ac:dyDescent="0.2">
      <c r="B4157" s="1">
        <v>42977</v>
      </c>
      <c r="C4157">
        <v>26.5</v>
      </c>
      <c r="D4157" t="str">
        <f>_xlfn.TEXTJOIN($F$4,FALSE,源数据[[#This Row],[字段01]:[字段10]])</f>
        <v>江苏-南京市区-1000000018-久多厚商贸公司-茶饮-10000078-铁观音茶15---</v>
      </c>
      <c r="E4157" t="s">
        <v>20</v>
      </c>
      <c r="F4157" t="s">
        <v>47</v>
      </c>
      <c r="G4157">
        <v>1000000018</v>
      </c>
      <c r="H4157" t="s">
        <v>46</v>
      </c>
      <c r="I4157" s="2" t="s">
        <v>8</v>
      </c>
      <c r="J4157">
        <v>10000078</v>
      </c>
      <c r="K4157" t="s">
        <v>28</v>
      </c>
      <c r="M4157" s="3"/>
    </row>
    <row r="4158" spans="2:13" x14ac:dyDescent="0.2">
      <c r="B4158" s="1">
        <v>42977</v>
      </c>
      <c r="C4158">
        <v>27.9</v>
      </c>
      <c r="D4158" t="str">
        <f>_xlfn.TEXTJOIN($F$4,FALSE,源数据[[#This Row],[字段01]:[字段10]])</f>
        <v>江苏-南京市区-1000000018-久多厚商贸公司-茶饮-10000131-柠檬茶3---</v>
      </c>
      <c r="E4158" t="s">
        <v>20</v>
      </c>
      <c r="F4158" t="s">
        <v>47</v>
      </c>
      <c r="G4158">
        <v>1000000018</v>
      </c>
      <c r="H4158" t="s">
        <v>46</v>
      </c>
      <c r="I4158" s="2" t="s">
        <v>8</v>
      </c>
      <c r="J4158">
        <v>10000131</v>
      </c>
      <c r="K4158" t="s">
        <v>36</v>
      </c>
      <c r="M4158" s="3"/>
    </row>
    <row r="4159" spans="2:13" x14ac:dyDescent="0.2">
      <c r="B4159" s="1">
        <v>42977</v>
      </c>
      <c r="C4159">
        <v>7.1</v>
      </c>
      <c r="D4159" t="str">
        <f>_xlfn.TEXTJOIN($F$4,FALSE,源数据[[#This Row],[字段01]:[字段10]])</f>
        <v>江苏-南京市区-1000000018-久多厚商贸公司-茶饮-20000099-拿铁奶茶2---</v>
      </c>
      <c r="E4159" t="s">
        <v>20</v>
      </c>
      <c r="F4159" t="s">
        <v>47</v>
      </c>
      <c r="G4159">
        <v>1000000018</v>
      </c>
      <c r="H4159" t="s">
        <v>46</v>
      </c>
      <c r="I4159" s="2" t="s">
        <v>8</v>
      </c>
      <c r="J4159">
        <v>20000099</v>
      </c>
      <c r="K4159" t="s">
        <v>18</v>
      </c>
      <c r="M4159" s="3"/>
    </row>
    <row r="4160" spans="2:13" x14ac:dyDescent="0.2">
      <c r="B4160" s="1">
        <v>42977</v>
      </c>
      <c r="C4160">
        <v>9.1999999999999993</v>
      </c>
      <c r="D4160" t="str">
        <f>_xlfn.TEXTJOIN($F$4,FALSE,源数据[[#This Row],[字段01]:[字段10]])</f>
        <v>江苏-南京市区-1000000018-久多厚商贸公司-茶饮-20000099-拿铁奶茶2---</v>
      </c>
      <c r="E4160" t="s">
        <v>20</v>
      </c>
      <c r="F4160" t="s">
        <v>47</v>
      </c>
      <c r="G4160">
        <v>1000000018</v>
      </c>
      <c r="H4160" t="s">
        <v>46</v>
      </c>
      <c r="I4160" s="2" t="s">
        <v>8</v>
      </c>
      <c r="J4160">
        <v>20000099</v>
      </c>
      <c r="K4160" t="s">
        <v>18</v>
      </c>
      <c r="M4160" s="3"/>
    </row>
    <row r="4161" spans="2:13" x14ac:dyDescent="0.2">
      <c r="B4161" s="1">
        <v>42977</v>
      </c>
      <c r="C4161">
        <v>59.1</v>
      </c>
      <c r="D4161" t="str">
        <f>_xlfn.TEXTJOIN($F$4,FALSE,源数据[[#This Row],[字段01]:[字段10]])</f>
        <v>江苏-南京市区-1000000020-吉兴进商贸公司-茶饮-10000136-柠檬茶8---</v>
      </c>
      <c r="E4161" t="s">
        <v>20</v>
      </c>
      <c r="F4161" t="s">
        <v>47</v>
      </c>
      <c r="G4161">
        <v>1000000020</v>
      </c>
      <c r="H4161" t="s">
        <v>71</v>
      </c>
      <c r="I4161" s="2" t="s">
        <v>8</v>
      </c>
      <c r="J4161">
        <v>10000136</v>
      </c>
      <c r="K4161" t="s">
        <v>38</v>
      </c>
      <c r="M4161" s="3"/>
    </row>
    <row r="4162" spans="2:13" x14ac:dyDescent="0.2">
      <c r="B4162" s="1">
        <v>42977</v>
      </c>
      <c r="C4162">
        <v>14.5</v>
      </c>
      <c r="D4162" t="str">
        <f>_xlfn.TEXTJOIN($F$4,FALSE,源数据[[#This Row],[字段01]:[字段10]])</f>
        <v>江苏-南通市-1000000129-盛昌全商贸公司-茶饮-10000131-柠檬茶3---</v>
      </c>
      <c r="E4162" t="s">
        <v>20</v>
      </c>
      <c r="F4162" t="s">
        <v>67</v>
      </c>
      <c r="G4162">
        <v>1000000129</v>
      </c>
      <c r="H4162" t="s">
        <v>68</v>
      </c>
      <c r="I4162" s="2" t="s">
        <v>8</v>
      </c>
      <c r="J4162">
        <v>10000131</v>
      </c>
      <c r="K4162" t="s">
        <v>36</v>
      </c>
      <c r="M4162" s="3"/>
    </row>
    <row r="4163" spans="2:13" x14ac:dyDescent="0.2">
      <c r="B4163" s="1">
        <v>42977</v>
      </c>
      <c r="C4163">
        <v>26.6</v>
      </c>
      <c r="D4163" t="str">
        <f>_xlfn.TEXTJOIN($F$4,FALSE,源数据[[#This Row],[字段01]:[字段10]])</f>
        <v>江苏-南通市-1000000129-盛昌全商贸公司-茶饮-10000136-柠檬茶8---</v>
      </c>
      <c r="E4163" t="s">
        <v>20</v>
      </c>
      <c r="F4163" t="s">
        <v>67</v>
      </c>
      <c r="G4163">
        <v>1000000129</v>
      </c>
      <c r="H4163" t="s">
        <v>68</v>
      </c>
      <c r="I4163" s="2" t="s">
        <v>8</v>
      </c>
      <c r="J4163">
        <v>10000136</v>
      </c>
      <c r="K4163" t="s">
        <v>38</v>
      </c>
      <c r="M4163" s="3"/>
    </row>
    <row r="4164" spans="2:13" x14ac:dyDescent="0.2">
      <c r="B4164" s="1">
        <v>42977</v>
      </c>
      <c r="C4164">
        <v>7.1</v>
      </c>
      <c r="D4164" t="str">
        <f>_xlfn.TEXTJOIN($F$4,FALSE,源数据[[#This Row],[字段01]:[字段10]])</f>
        <v>江苏-南通市-1000000129-盛昌全商贸公司-汽水-50000105-百香果味汽水10---</v>
      </c>
      <c r="E4164" t="s">
        <v>20</v>
      </c>
      <c r="F4164" t="s">
        <v>67</v>
      </c>
      <c r="G4164">
        <v>1000000129</v>
      </c>
      <c r="H4164" t="s">
        <v>68</v>
      </c>
      <c r="I4164" s="2" t="s">
        <v>80</v>
      </c>
      <c r="J4164">
        <v>50000105</v>
      </c>
      <c r="K4164" t="s">
        <v>82</v>
      </c>
      <c r="M4164" s="3"/>
    </row>
    <row r="4165" spans="2:13" x14ac:dyDescent="0.2">
      <c r="B4165" s="1">
        <v>42977</v>
      </c>
      <c r="C4165">
        <v>7.1</v>
      </c>
      <c r="D4165" t="str">
        <f>_xlfn.TEXTJOIN($F$4,FALSE,源数据[[#This Row],[字段01]:[字段10]])</f>
        <v>江苏-南通市-1000000129-盛昌全商贸公司-汽水-50000113-百香果味汽水18---</v>
      </c>
      <c r="E4165" t="s">
        <v>20</v>
      </c>
      <c r="F4165" t="s">
        <v>67</v>
      </c>
      <c r="G4165">
        <v>1000000129</v>
      </c>
      <c r="H4165" t="s">
        <v>68</v>
      </c>
      <c r="I4165" s="2" t="s">
        <v>80</v>
      </c>
      <c r="J4165">
        <v>50000113</v>
      </c>
      <c r="K4165" t="s">
        <v>79</v>
      </c>
      <c r="M4165" s="3"/>
    </row>
    <row r="4166" spans="2:13" x14ac:dyDescent="0.2">
      <c r="B4166" s="1">
        <v>42977</v>
      </c>
      <c r="C4166">
        <v>8.4</v>
      </c>
      <c r="D4166" t="str">
        <f>_xlfn.TEXTJOIN($F$4,FALSE,源数据[[#This Row],[字段01]:[字段10]])</f>
        <v>江苏-苏州市-1000000028-东大祥商贸公司-茶饮-10000078-铁观音茶15---</v>
      </c>
      <c r="E4166" t="s">
        <v>20</v>
      </c>
      <c r="F4166" t="s">
        <v>27</v>
      </c>
      <c r="G4166">
        <v>1000000028</v>
      </c>
      <c r="H4166" t="s">
        <v>25</v>
      </c>
      <c r="I4166" s="2" t="s">
        <v>8</v>
      </c>
      <c r="J4166">
        <v>10000078</v>
      </c>
      <c r="K4166" t="s">
        <v>28</v>
      </c>
      <c r="M4166" s="3"/>
    </row>
    <row r="4167" spans="2:13" x14ac:dyDescent="0.2">
      <c r="B4167" s="1">
        <v>42977</v>
      </c>
      <c r="C4167">
        <v>20</v>
      </c>
      <c r="D4167" t="str">
        <f>_xlfn.TEXTJOIN($F$4,FALSE,源数据[[#This Row],[字段01]:[字段10]])</f>
        <v>江苏-苏州市-1000000028-东大祥商贸公司-茶饮-10000111-茉莉花茶3---</v>
      </c>
      <c r="E4167" t="s">
        <v>20</v>
      </c>
      <c r="F4167" t="s">
        <v>27</v>
      </c>
      <c r="G4167">
        <v>1000000028</v>
      </c>
      <c r="H4167" t="s">
        <v>25</v>
      </c>
      <c r="I4167" s="2" t="s">
        <v>8</v>
      </c>
      <c r="J4167">
        <v>10000111</v>
      </c>
      <c r="K4167" t="s">
        <v>35</v>
      </c>
      <c r="M4167" s="3"/>
    </row>
    <row r="4168" spans="2:13" x14ac:dyDescent="0.2">
      <c r="B4168" s="1">
        <v>42977</v>
      </c>
      <c r="C4168">
        <v>35.1</v>
      </c>
      <c r="D4168" t="str">
        <f>_xlfn.TEXTJOIN($F$4,FALSE,源数据[[#This Row],[字段01]:[字段10]])</f>
        <v>江苏-苏州市-1000000054-荣聚本商贸公司-茶饮-10000111-茉莉花茶3---</v>
      </c>
      <c r="E4168" t="s">
        <v>20</v>
      </c>
      <c r="F4168" t="s">
        <v>27</v>
      </c>
      <c r="G4168">
        <v>1000000054</v>
      </c>
      <c r="H4168" t="s">
        <v>34</v>
      </c>
      <c r="I4168" s="2" t="s">
        <v>8</v>
      </c>
      <c r="J4168">
        <v>10000111</v>
      </c>
      <c r="K4168" t="s">
        <v>35</v>
      </c>
      <c r="M4168" s="3"/>
    </row>
    <row r="4169" spans="2:13" x14ac:dyDescent="0.2">
      <c r="B4169" s="1">
        <v>42977</v>
      </c>
      <c r="C4169">
        <v>3</v>
      </c>
      <c r="D4169" t="str">
        <f>_xlfn.TEXTJOIN($F$4,FALSE,源数据[[#This Row],[字段01]:[字段10]])</f>
        <v>江苏-苏州市-1000000054-荣聚本商贸公司-茶饮-20000018-炭烧奶茶7---</v>
      </c>
      <c r="E4169" t="s">
        <v>20</v>
      </c>
      <c r="F4169" t="s">
        <v>27</v>
      </c>
      <c r="G4169">
        <v>1000000054</v>
      </c>
      <c r="H4169" t="s">
        <v>34</v>
      </c>
      <c r="I4169" s="2" t="s">
        <v>8</v>
      </c>
      <c r="J4169">
        <v>20000018</v>
      </c>
      <c r="K4169" t="s">
        <v>81</v>
      </c>
      <c r="M4169" s="3"/>
    </row>
    <row r="4170" spans="2:13" x14ac:dyDescent="0.2">
      <c r="B4170" s="1">
        <v>42977</v>
      </c>
      <c r="C4170">
        <v>37.9</v>
      </c>
      <c r="D4170" t="str">
        <f>_xlfn.TEXTJOIN($F$4,FALSE,源数据[[#This Row],[字段01]:[字段10]])</f>
        <v>江苏-苏州市-1000000054-荣聚本商贸公司-果汁-40000085-红石榴汁1---</v>
      </c>
      <c r="E4170" t="s">
        <v>20</v>
      </c>
      <c r="F4170" t="s">
        <v>27</v>
      </c>
      <c r="G4170">
        <v>1000000054</v>
      </c>
      <c r="H4170" t="s">
        <v>34</v>
      </c>
      <c r="I4170" s="2" t="s">
        <v>24</v>
      </c>
      <c r="J4170">
        <v>40000085</v>
      </c>
      <c r="K4170" t="s">
        <v>22</v>
      </c>
      <c r="M4170" s="3"/>
    </row>
    <row r="4171" spans="2:13" x14ac:dyDescent="0.2">
      <c r="B4171" s="1">
        <v>42977</v>
      </c>
      <c r="C4171">
        <v>22.5</v>
      </c>
      <c r="D4171" t="str">
        <f>_xlfn.TEXTJOIN($F$4,FALSE,源数据[[#This Row],[字段01]:[字段10]])</f>
        <v>江苏-苏州市-1000000054-荣聚本商贸公司-果汁-40000085-红石榴汁1---</v>
      </c>
      <c r="E4171" t="s">
        <v>20</v>
      </c>
      <c r="F4171" t="s">
        <v>27</v>
      </c>
      <c r="G4171">
        <v>1000000054</v>
      </c>
      <c r="H4171" t="s">
        <v>34</v>
      </c>
      <c r="I4171" s="2" t="s">
        <v>24</v>
      </c>
      <c r="J4171">
        <v>40000085</v>
      </c>
      <c r="K4171" t="s">
        <v>22</v>
      </c>
      <c r="M4171" s="3"/>
    </row>
    <row r="4172" spans="2:13" x14ac:dyDescent="0.2">
      <c r="B4172" s="1">
        <v>42977</v>
      </c>
      <c r="C4172">
        <v>1.6</v>
      </c>
      <c r="D4172" t="str">
        <f>_xlfn.TEXTJOIN($F$4,FALSE,源数据[[#This Row],[字段01]:[字段10]])</f>
        <v>江苏-苏州市-1000000054-荣聚本商贸公司-汽水-50000113-百香果味汽水18---</v>
      </c>
      <c r="E4172" t="s">
        <v>20</v>
      </c>
      <c r="F4172" t="s">
        <v>27</v>
      </c>
      <c r="G4172">
        <v>1000000054</v>
      </c>
      <c r="H4172" t="s">
        <v>34</v>
      </c>
      <c r="I4172" s="2" t="s">
        <v>80</v>
      </c>
      <c r="J4172">
        <v>50000113</v>
      </c>
      <c r="K4172" t="s">
        <v>79</v>
      </c>
      <c r="M4172" s="3"/>
    </row>
    <row r="4173" spans="2:13" x14ac:dyDescent="0.2">
      <c r="B4173" s="1">
        <v>42977</v>
      </c>
      <c r="C4173">
        <v>5.6</v>
      </c>
      <c r="D4173" t="str">
        <f>_xlfn.TEXTJOIN($F$4,FALSE,源数据[[#This Row],[字段01]:[字段10]])</f>
        <v>江苏-无锡市-1000000046-多福复商贸公司-果汁-40000080-芒果汁6---</v>
      </c>
      <c r="E4173" t="s">
        <v>20</v>
      </c>
      <c r="F4173" t="s">
        <v>52</v>
      </c>
      <c r="G4173">
        <v>1000000046</v>
      </c>
      <c r="H4173" t="s">
        <v>50</v>
      </c>
      <c r="I4173" s="2" t="s">
        <v>24</v>
      </c>
      <c r="J4173">
        <v>40000080</v>
      </c>
      <c r="K4173" t="s">
        <v>65</v>
      </c>
      <c r="M4173" s="3"/>
    </row>
    <row r="4174" spans="2:13" x14ac:dyDescent="0.2">
      <c r="B4174" s="1">
        <v>42977</v>
      </c>
      <c r="C4174">
        <v>61</v>
      </c>
      <c r="D4174" t="str">
        <f>_xlfn.TEXTJOIN($F$4,FALSE,源数据[[#This Row],[字段01]:[字段10]])</f>
        <v>江苏-扬州市-1000000579-润谦高商贸公司-果汁-40000085-红石榴汁1---</v>
      </c>
      <c r="E4174" t="s">
        <v>20</v>
      </c>
      <c r="F4174" t="s">
        <v>59</v>
      </c>
      <c r="G4174">
        <v>1000000579</v>
      </c>
      <c r="H4174" t="s">
        <v>58</v>
      </c>
      <c r="I4174" s="2" t="s">
        <v>24</v>
      </c>
      <c r="J4174">
        <v>40000085</v>
      </c>
      <c r="K4174" t="s">
        <v>22</v>
      </c>
      <c r="M4174" s="3"/>
    </row>
    <row r="4175" spans="2:13" x14ac:dyDescent="0.2">
      <c r="B4175" s="1">
        <v>42977</v>
      </c>
      <c r="C4175">
        <v>8.9</v>
      </c>
      <c r="D4175" t="str">
        <f>_xlfn.TEXTJOIN($F$4,FALSE,源数据[[#This Row],[字段01]:[字段10]])</f>
        <v>江苏-镇江市-1000000047-寿鼎益商贸公司-茶饮-10000061-冰绿茶18---</v>
      </c>
      <c r="E4175" t="s">
        <v>20</v>
      </c>
      <c r="F4175" t="s">
        <v>33</v>
      </c>
      <c r="G4175">
        <v>1000000047</v>
      </c>
      <c r="H4175" t="s">
        <v>32</v>
      </c>
      <c r="I4175" s="2" t="s">
        <v>8</v>
      </c>
      <c r="J4175">
        <v>10000061</v>
      </c>
      <c r="K4175" t="s">
        <v>26</v>
      </c>
      <c r="M4175" s="3"/>
    </row>
    <row r="4176" spans="2:13" x14ac:dyDescent="0.2">
      <c r="B4176" s="1">
        <v>42977</v>
      </c>
      <c r="C4176">
        <v>25.6</v>
      </c>
      <c r="D4176" t="str">
        <f>_xlfn.TEXTJOIN($F$4,FALSE,源数据[[#This Row],[字段01]:[字段10]])</f>
        <v>江苏-镇江市-1000000047-寿鼎益商贸公司-茶饮-10000182-麦茶3---</v>
      </c>
      <c r="E4176" t="s">
        <v>20</v>
      </c>
      <c r="F4176" t="s">
        <v>33</v>
      </c>
      <c r="G4176">
        <v>1000000047</v>
      </c>
      <c r="H4176" t="s">
        <v>32</v>
      </c>
      <c r="I4176" s="2" t="s">
        <v>8</v>
      </c>
      <c r="J4176">
        <v>10000182</v>
      </c>
      <c r="K4176" t="s">
        <v>29</v>
      </c>
      <c r="M4176" s="3"/>
    </row>
    <row r="4177" spans="2:13" x14ac:dyDescent="0.2">
      <c r="B4177" s="1">
        <v>42978</v>
      </c>
      <c r="C4177">
        <v>3.5</v>
      </c>
      <c r="D4177" t="str">
        <f>_xlfn.TEXTJOIN($F$4,FALSE,源数据[[#This Row],[字段01]:[字段10]])</f>
        <v>安徽-黄山市-1000001135-信满捷商贸公司-汽水-50000113-百香果味汽水18---</v>
      </c>
      <c r="E4177" t="s">
        <v>41</v>
      </c>
      <c r="F4177" t="s">
        <v>64</v>
      </c>
      <c r="G4177">
        <v>1000001135</v>
      </c>
      <c r="H4177" t="s">
        <v>63</v>
      </c>
      <c r="I4177" s="2" t="s">
        <v>80</v>
      </c>
      <c r="J4177">
        <v>50000113</v>
      </c>
      <c r="K4177" t="s">
        <v>79</v>
      </c>
      <c r="M4177" s="3"/>
    </row>
    <row r="4178" spans="2:13" x14ac:dyDescent="0.2">
      <c r="B4178" s="1">
        <v>42978</v>
      </c>
      <c r="C4178">
        <v>24.9</v>
      </c>
      <c r="D4178" t="str">
        <f>_xlfn.TEXTJOIN($F$4,FALSE,源数据[[#This Row],[字段01]:[字段10]])</f>
        <v>安徽-芜湖市-1000003187-如中寿商贸公司-果汁-40000080-芒果汁6---</v>
      </c>
      <c r="E4178" t="s">
        <v>41</v>
      </c>
      <c r="F4178" t="s">
        <v>76</v>
      </c>
      <c r="G4178">
        <v>1000003187</v>
      </c>
      <c r="H4178" t="s">
        <v>75</v>
      </c>
      <c r="I4178" s="2" t="s">
        <v>24</v>
      </c>
      <c r="J4178">
        <v>40000080</v>
      </c>
      <c r="K4178" t="s">
        <v>65</v>
      </c>
      <c r="M4178" s="3"/>
    </row>
    <row r="4179" spans="2:13" x14ac:dyDescent="0.2">
      <c r="B4179" s="1">
        <v>42978</v>
      </c>
      <c r="C4179">
        <v>36.799999999999997</v>
      </c>
      <c r="D4179" t="str">
        <f>_xlfn.TEXTJOIN($F$4,FALSE,源数据[[#This Row],[字段01]:[字段10]])</f>
        <v>湖南-邵阳市-1000001502-裕协康商贸公司-茶饮-10000211-茉莉绿茶11---</v>
      </c>
      <c r="E4179" t="s">
        <v>3</v>
      </c>
      <c r="F4179" t="s">
        <v>55</v>
      </c>
      <c r="G4179">
        <v>1000001502</v>
      </c>
      <c r="H4179" t="s">
        <v>54</v>
      </c>
      <c r="I4179" s="2" t="s">
        <v>8</v>
      </c>
      <c r="J4179">
        <v>10000211</v>
      </c>
      <c r="K4179" t="s">
        <v>6</v>
      </c>
      <c r="M4179" s="3"/>
    </row>
    <row r="4180" spans="2:13" x14ac:dyDescent="0.2">
      <c r="B4180" s="1">
        <v>42978</v>
      </c>
      <c r="C4180">
        <v>11.5</v>
      </c>
      <c r="D4180" t="str">
        <f>_xlfn.TEXTJOIN($F$4,FALSE,源数据[[#This Row],[字段01]:[字段10]])</f>
        <v>湖南-益阳市-1000000064-发安裕商贸公司-茶饮-10000111-茉莉花茶3---</v>
      </c>
      <c r="E4180" t="s">
        <v>3</v>
      </c>
      <c r="F4180" t="s">
        <v>70</v>
      </c>
      <c r="G4180">
        <v>1000000064</v>
      </c>
      <c r="H4180" t="s">
        <v>74</v>
      </c>
      <c r="I4180" s="2" t="s">
        <v>8</v>
      </c>
      <c r="J4180">
        <v>10000111</v>
      </c>
      <c r="K4180" t="s">
        <v>35</v>
      </c>
      <c r="M4180" s="3"/>
    </row>
    <row r="4181" spans="2:13" x14ac:dyDescent="0.2">
      <c r="B4181" s="1">
        <v>42978</v>
      </c>
      <c r="C4181">
        <v>108</v>
      </c>
      <c r="D4181" t="str">
        <f>_xlfn.TEXTJOIN($F$4,FALSE,源数据[[#This Row],[字段01]:[字段10]])</f>
        <v>湖南-益阳市-1000000064-发安裕商贸公司-茶饮-10000172-红茶16---</v>
      </c>
      <c r="E4181" t="s">
        <v>3</v>
      </c>
      <c r="F4181" t="s">
        <v>70</v>
      </c>
      <c r="G4181">
        <v>1000000064</v>
      </c>
      <c r="H4181" t="s">
        <v>74</v>
      </c>
      <c r="I4181" s="2" t="s">
        <v>8</v>
      </c>
      <c r="J4181">
        <v>10000172</v>
      </c>
      <c r="K4181" t="s">
        <v>14</v>
      </c>
      <c r="M4181" s="3"/>
    </row>
    <row r="4182" spans="2:13" x14ac:dyDescent="0.2">
      <c r="B4182" s="1">
        <v>42978</v>
      </c>
      <c r="C4182">
        <v>102.5</v>
      </c>
      <c r="D4182" t="str">
        <f>_xlfn.TEXTJOIN($F$4,FALSE,源数据[[#This Row],[字段01]:[字段10]])</f>
        <v>湖南-益阳市-1000000064-发安裕商贸公司-茶饮-10000172-红茶16---</v>
      </c>
      <c r="E4182" t="s">
        <v>3</v>
      </c>
      <c r="F4182" t="s">
        <v>70</v>
      </c>
      <c r="G4182">
        <v>1000000064</v>
      </c>
      <c r="H4182" t="s">
        <v>74</v>
      </c>
      <c r="I4182" s="2" t="s">
        <v>8</v>
      </c>
      <c r="J4182">
        <v>10000172</v>
      </c>
      <c r="K4182" t="s">
        <v>14</v>
      </c>
      <c r="M4182" s="3"/>
    </row>
    <row r="4183" spans="2:13" x14ac:dyDescent="0.2">
      <c r="B4183" s="1">
        <v>42978</v>
      </c>
      <c r="C4183">
        <v>100.1</v>
      </c>
      <c r="D4183" t="str">
        <f>_xlfn.TEXTJOIN($F$4,FALSE,源数据[[#This Row],[字段01]:[字段10]])</f>
        <v>湖南-益阳市-1000000064-发安裕商贸公司-茶饮-10000172-红茶16---</v>
      </c>
      <c r="E4183" t="s">
        <v>3</v>
      </c>
      <c r="F4183" t="s">
        <v>70</v>
      </c>
      <c r="G4183">
        <v>1000000064</v>
      </c>
      <c r="H4183" t="s">
        <v>74</v>
      </c>
      <c r="I4183" s="2" t="s">
        <v>8</v>
      </c>
      <c r="J4183">
        <v>10000172</v>
      </c>
      <c r="K4183" t="s">
        <v>14</v>
      </c>
      <c r="M4183" s="3"/>
    </row>
    <row r="4184" spans="2:13" x14ac:dyDescent="0.2">
      <c r="B4184" s="1">
        <v>42978</v>
      </c>
      <c r="C4184">
        <v>101.6</v>
      </c>
      <c r="D4184" t="str">
        <f>_xlfn.TEXTJOIN($F$4,FALSE,源数据[[#This Row],[字段01]:[字段10]])</f>
        <v>湖南-益阳市-1000000064-发安裕商贸公司-茶饮-10000172-红茶16---</v>
      </c>
      <c r="E4184" t="s">
        <v>3</v>
      </c>
      <c r="F4184" t="s">
        <v>70</v>
      </c>
      <c r="G4184">
        <v>1000000064</v>
      </c>
      <c r="H4184" t="s">
        <v>74</v>
      </c>
      <c r="I4184" s="2" t="s">
        <v>8</v>
      </c>
      <c r="J4184">
        <v>10000172</v>
      </c>
      <c r="K4184" t="s">
        <v>14</v>
      </c>
      <c r="M4184" s="3"/>
    </row>
    <row r="4185" spans="2:13" x14ac:dyDescent="0.2">
      <c r="B4185" s="1">
        <v>42978</v>
      </c>
      <c r="C4185">
        <v>98.8</v>
      </c>
      <c r="D4185" t="str">
        <f>_xlfn.TEXTJOIN($F$4,FALSE,源数据[[#This Row],[字段01]:[字段10]])</f>
        <v>湖南-益阳市-1000000064-发安裕商贸公司-茶饮-10000172-红茶16---</v>
      </c>
      <c r="E4185" t="s">
        <v>3</v>
      </c>
      <c r="F4185" t="s">
        <v>70</v>
      </c>
      <c r="G4185">
        <v>1000000064</v>
      </c>
      <c r="H4185" t="s">
        <v>74</v>
      </c>
      <c r="I4185" s="2" t="s">
        <v>8</v>
      </c>
      <c r="J4185">
        <v>10000172</v>
      </c>
      <c r="K4185" t="s">
        <v>14</v>
      </c>
      <c r="M4185" s="3"/>
    </row>
    <row r="4186" spans="2:13" x14ac:dyDescent="0.2">
      <c r="B4186" s="1">
        <v>42978</v>
      </c>
      <c r="C4186">
        <v>106.3</v>
      </c>
      <c r="D4186" t="str">
        <f>_xlfn.TEXTJOIN($F$4,FALSE,源数据[[#This Row],[字段01]:[字段10]])</f>
        <v>湖南-益阳市-1000000064-发安裕商贸公司-茶饮-10000172-红茶16---</v>
      </c>
      <c r="E4186" t="s">
        <v>3</v>
      </c>
      <c r="F4186" t="s">
        <v>70</v>
      </c>
      <c r="G4186">
        <v>1000000064</v>
      </c>
      <c r="H4186" t="s">
        <v>74</v>
      </c>
      <c r="I4186" s="2" t="s">
        <v>8</v>
      </c>
      <c r="J4186">
        <v>10000172</v>
      </c>
      <c r="K4186" t="s">
        <v>14</v>
      </c>
      <c r="M4186" s="3"/>
    </row>
    <row r="4187" spans="2:13" x14ac:dyDescent="0.2">
      <c r="B4187" s="1">
        <v>42978</v>
      </c>
      <c r="C4187">
        <v>105.3</v>
      </c>
      <c r="D4187" t="str">
        <f>_xlfn.TEXTJOIN($F$4,FALSE,源数据[[#This Row],[字段01]:[字段10]])</f>
        <v>湖南-益阳市-1000000064-发安裕商贸公司-茶饮-10000172-红茶16---</v>
      </c>
      <c r="E4187" t="s">
        <v>3</v>
      </c>
      <c r="F4187" t="s">
        <v>70</v>
      </c>
      <c r="G4187">
        <v>1000000064</v>
      </c>
      <c r="H4187" t="s">
        <v>74</v>
      </c>
      <c r="I4187" s="2" t="s">
        <v>8</v>
      </c>
      <c r="J4187">
        <v>10000172</v>
      </c>
      <c r="K4187" t="s">
        <v>14</v>
      </c>
      <c r="M4187" s="3"/>
    </row>
    <row r="4188" spans="2:13" x14ac:dyDescent="0.2">
      <c r="B4188" s="1">
        <v>42978</v>
      </c>
      <c r="C4188">
        <v>102.2</v>
      </c>
      <c r="D4188" t="str">
        <f>_xlfn.TEXTJOIN($F$4,FALSE,源数据[[#This Row],[字段01]:[字段10]])</f>
        <v>湖南-益阳市-1000000064-发安裕商贸公司-茶饮-10000172-红茶16---</v>
      </c>
      <c r="E4188" t="s">
        <v>3</v>
      </c>
      <c r="F4188" t="s">
        <v>70</v>
      </c>
      <c r="G4188">
        <v>1000000064</v>
      </c>
      <c r="H4188" t="s">
        <v>74</v>
      </c>
      <c r="I4188" s="2" t="s">
        <v>8</v>
      </c>
      <c r="J4188">
        <v>10000172</v>
      </c>
      <c r="K4188" t="s">
        <v>14</v>
      </c>
      <c r="M4188" s="3"/>
    </row>
    <row r="4189" spans="2:13" x14ac:dyDescent="0.2">
      <c r="B4189" s="1">
        <v>42978</v>
      </c>
      <c r="C4189">
        <v>108.4</v>
      </c>
      <c r="D4189" t="str">
        <f>_xlfn.TEXTJOIN($F$4,FALSE,源数据[[#This Row],[字段01]:[字段10]])</f>
        <v>湖南-益阳市-1000000064-发安裕商贸公司-茶饮-10000172-红茶16---</v>
      </c>
      <c r="E4189" t="s">
        <v>3</v>
      </c>
      <c r="F4189" t="s">
        <v>70</v>
      </c>
      <c r="G4189">
        <v>1000000064</v>
      </c>
      <c r="H4189" t="s">
        <v>74</v>
      </c>
      <c r="I4189" s="2" t="s">
        <v>8</v>
      </c>
      <c r="J4189">
        <v>10000172</v>
      </c>
      <c r="K4189" t="s">
        <v>14</v>
      </c>
      <c r="M4189" s="3"/>
    </row>
    <row r="4190" spans="2:13" x14ac:dyDescent="0.2">
      <c r="B4190" s="1">
        <v>42978</v>
      </c>
      <c r="C4190">
        <v>94.4</v>
      </c>
      <c r="D4190" t="str">
        <f>_xlfn.TEXTJOIN($F$4,FALSE,源数据[[#This Row],[字段01]:[字段10]])</f>
        <v>湖南-益阳市-1000000064-发安裕商贸公司-汽水-50000105-百香果味汽水10---</v>
      </c>
      <c r="E4190" t="s">
        <v>3</v>
      </c>
      <c r="F4190" t="s">
        <v>70</v>
      </c>
      <c r="G4190">
        <v>1000000064</v>
      </c>
      <c r="H4190" t="s">
        <v>74</v>
      </c>
      <c r="I4190" s="2" t="s">
        <v>80</v>
      </c>
      <c r="J4190">
        <v>50000105</v>
      </c>
      <c r="K4190" t="s">
        <v>82</v>
      </c>
      <c r="M4190" s="3"/>
    </row>
    <row r="4191" spans="2:13" x14ac:dyDescent="0.2">
      <c r="B4191" s="1">
        <v>42978</v>
      </c>
      <c r="C4191">
        <v>4.9000000000000004</v>
      </c>
      <c r="D4191" t="str">
        <f>_xlfn.TEXTJOIN($F$4,FALSE,源数据[[#This Row],[字段01]:[字段10]])</f>
        <v>湖南-益阳市-1000001699-巨生如商贸公司-茶饮-10000131-柠檬茶3---</v>
      </c>
      <c r="E4191" t="s">
        <v>3</v>
      </c>
      <c r="F4191" t="s">
        <v>70</v>
      </c>
      <c r="G4191">
        <v>1000001699</v>
      </c>
      <c r="H4191" t="s">
        <v>69</v>
      </c>
      <c r="I4191" s="2" t="s">
        <v>8</v>
      </c>
      <c r="J4191">
        <v>10000131</v>
      </c>
      <c r="K4191" t="s">
        <v>36</v>
      </c>
      <c r="M4191" s="3"/>
    </row>
    <row r="4192" spans="2:13" x14ac:dyDescent="0.2">
      <c r="B4192" s="1">
        <v>42978</v>
      </c>
      <c r="C4192">
        <v>36.5</v>
      </c>
      <c r="D4192" t="str">
        <f>_xlfn.TEXTJOIN($F$4,FALSE,源数据[[#This Row],[字段01]:[字段10]])</f>
        <v>湖南-益阳市-1000001699-巨生如商贸公司-茶饮-10000211-茉莉绿茶11---</v>
      </c>
      <c r="E4192" t="s">
        <v>3</v>
      </c>
      <c r="F4192" t="s">
        <v>70</v>
      </c>
      <c r="G4192">
        <v>1000001699</v>
      </c>
      <c r="H4192" t="s">
        <v>69</v>
      </c>
      <c r="I4192" s="2" t="s">
        <v>8</v>
      </c>
      <c r="J4192">
        <v>10000211</v>
      </c>
      <c r="K4192" t="s">
        <v>6</v>
      </c>
      <c r="M4192" s="3"/>
    </row>
    <row r="4193" spans="2:13" x14ac:dyDescent="0.2">
      <c r="B4193" s="1">
        <v>42978</v>
      </c>
      <c r="C4193">
        <v>35.200000000000003</v>
      </c>
      <c r="D4193" t="str">
        <f>_xlfn.TEXTJOIN($F$4,FALSE,源数据[[#This Row],[字段01]:[字段10]])</f>
        <v>湖南-益阳市-1000001699-巨生如商贸公司-茶饮-10000211-茉莉绿茶11---</v>
      </c>
      <c r="E4193" t="s">
        <v>3</v>
      </c>
      <c r="F4193" t="s">
        <v>70</v>
      </c>
      <c r="G4193">
        <v>1000001699</v>
      </c>
      <c r="H4193" t="s">
        <v>69</v>
      </c>
      <c r="I4193" s="2" t="s">
        <v>8</v>
      </c>
      <c r="J4193">
        <v>10000211</v>
      </c>
      <c r="K4193" t="s">
        <v>6</v>
      </c>
      <c r="M4193" s="3"/>
    </row>
    <row r="4194" spans="2:13" x14ac:dyDescent="0.2">
      <c r="B4194" s="1">
        <v>42978</v>
      </c>
      <c r="C4194">
        <v>36.1</v>
      </c>
      <c r="D4194" t="str">
        <f>_xlfn.TEXTJOIN($F$4,FALSE,源数据[[#This Row],[字段01]:[字段10]])</f>
        <v>湖南-益阳市-1000001699-巨生如商贸公司-茶饮-10000211-茉莉绿茶11---</v>
      </c>
      <c r="E4194" t="s">
        <v>3</v>
      </c>
      <c r="F4194" t="s">
        <v>70</v>
      </c>
      <c r="G4194">
        <v>1000001699</v>
      </c>
      <c r="H4194" t="s">
        <v>69</v>
      </c>
      <c r="I4194" s="2" t="s">
        <v>8</v>
      </c>
      <c r="J4194">
        <v>10000211</v>
      </c>
      <c r="K4194" t="s">
        <v>6</v>
      </c>
      <c r="M4194" s="3"/>
    </row>
    <row r="4195" spans="2:13" x14ac:dyDescent="0.2">
      <c r="B4195" s="1">
        <v>42978</v>
      </c>
      <c r="C4195">
        <v>36.1</v>
      </c>
      <c r="D4195" t="str">
        <f>_xlfn.TEXTJOIN($F$4,FALSE,源数据[[#This Row],[字段01]:[字段10]])</f>
        <v>湖南-益阳市-1000001699-巨生如商贸公司-茶饮-10000211-茉莉绿茶11---</v>
      </c>
      <c r="E4195" t="s">
        <v>3</v>
      </c>
      <c r="F4195" t="s">
        <v>70</v>
      </c>
      <c r="G4195">
        <v>1000001699</v>
      </c>
      <c r="H4195" t="s">
        <v>69</v>
      </c>
      <c r="I4195" s="2" t="s">
        <v>8</v>
      </c>
      <c r="J4195">
        <v>10000211</v>
      </c>
      <c r="K4195" t="s">
        <v>6</v>
      </c>
      <c r="M4195" s="3"/>
    </row>
    <row r="4196" spans="2:13" x14ac:dyDescent="0.2">
      <c r="B4196" s="1">
        <v>42978</v>
      </c>
      <c r="C4196">
        <v>13.6</v>
      </c>
      <c r="D4196" t="str">
        <f>_xlfn.TEXTJOIN($F$4,FALSE,源数据[[#This Row],[字段01]:[字段10]])</f>
        <v>湖南-长沙市-1000000059-厚飞康商贸公司-茶饮-10000064-铁观音茶1---</v>
      </c>
      <c r="E4196" t="s">
        <v>3</v>
      </c>
      <c r="F4196" t="s">
        <v>12</v>
      </c>
      <c r="G4196">
        <v>1000000059</v>
      </c>
      <c r="H4196" t="s">
        <v>53</v>
      </c>
      <c r="I4196" s="2" t="s">
        <v>8</v>
      </c>
      <c r="J4196">
        <v>10000064</v>
      </c>
      <c r="K4196" t="s">
        <v>51</v>
      </c>
      <c r="M4196" s="3"/>
    </row>
    <row r="4197" spans="2:13" x14ac:dyDescent="0.2">
      <c r="B4197" s="1">
        <v>42978</v>
      </c>
      <c r="C4197">
        <v>57</v>
      </c>
      <c r="D4197" t="str">
        <f>_xlfn.TEXTJOIN($F$4,FALSE,源数据[[#This Row],[字段01]:[字段10]])</f>
        <v>湖南-长沙市-1000000059-厚飞康商贸公司-茶饮-10000064-铁观音茶1---</v>
      </c>
      <c r="E4197" t="s">
        <v>3</v>
      </c>
      <c r="F4197" t="s">
        <v>12</v>
      </c>
      <c r="G4197">
        <v>1000000059</v>
      </c>
      <c r="H4197" t="s">
        <v>53</v>
      </c>
      <c r="I4197" s="2" t="s">
        <v>8</v>
      </c>
      <c r="J4197">
        <v>10000064</v>
      </c>
      <c r="K4197" t="s">
        <v>51</v>
      </c>
      <c r="M4197" s="3"/>
    </row>
    <row r="4198" spans="2:13" x14ac:dyDescent="0.2">
      <c r="B4198" s="1">
        <v>42978</v>
      </c>
      <c r="C4198">
        <v>39.9</v>
      </c>
      <c r="D4198" t="str">
        <f>_xlfn.TEXTJOIN($F$4,FALSE,源数据[[#This Row],[字段01]:[字段10]])</f>
        <v>湖南-长沙市-1000000059-厚飞康商贸公司-茶饮-10000172-红茶16---</v>
      </c>
      <c r="E4198" t="s">
        <v>3</v>
      </c>
      <c r="F4198" t="s">
        <v>12</v>
      </c>
      <c r="G4198">
        <v>1000000059</v>
      </c>
      <c r="H4198" t="s">
        <v>53</v>
      </c>
      <c r="I4198" s="2" t="s">
        <v>8</v>
      </c>
      <c r="J4198">
        <v>10000172</v>
      </c>
      <c r="K4198" t="s">
        <v>14</v>
      </c>
      <c r="M4198" s="3"/>
    </row>
    <row r="4199" spans="2:13" x14ac:dyDescent="0.2">
      <c r="B4199" s="1">
        <v>42978</v>
      </c>
      <c r="C4199">
        <v>25.8</v>
      </c>
      <c r="D4199" t="str">
        <f>_xlfn.TEXTJOIN($F$4,FALSE,源数据[[#This Row],[字段01]:[字段10]])</f>
        <v>湖南-长沙市-1000000059-厚飞康商贸公司-茶饮-10000211-茉莉绿茶11---</v>
      </c>
      <c r="E4199" t="s">
        <v>3</v>
      </c>
      <c r="F4199" t="s">
        <v>12</v>
      </c>
      <c r="G4199">
        <v>1000000059</v>
      </c>
      <c r="H4199" t="s">
        <v>53</v>
      </c>
      <c r="I4199" s="2" t="s">
        <v>8</v>
      </c>
      <c r="J4199">
        <v>10000211</v>
      </c>
      <c r="K4199" t="s">
        <v>6</v>
      </c>
      <c r="M4199" s="3"/>
    </row>
    <row r="4200" spans="2:13" x14ac:dyDescent="0.2">
      <c r="B4200" s="1">
        <v>42978</v>
      </c>
      <c r="C4200">
        <v>9.3000000000000007</v>
      </c>
      <c r="D4200" t="str">
        <f>_xlfn.TEXTJOIN($F$4,FALSE,源数据[[#This Row],[字段01]:[字段10]])</f>
        <v>湖南-长沙市-1000000059-厚飞康商贸公司-果汁-40000080-芒果汁6---</v>
      </c>
      <c r="E4200" t="s">
        <v>3</v>
      </c>
      <c r="F4200" t="s">
        <v>12</v>
      </c>
      <c r="G4200">
        <v>1000000059</v>
      </c>
      <c r="H4200" t="s">
        <v>53</v>
      </c>
      <c r="I4200" s="2" t="s">
        <v>24</v>
      </c>
      <c r="J4200">
        <v>40000080</v>
      </c>
      <c r="K4200" t="s">
        <v>65</v>
      </c>
      <c r="M4200" s="3"/>
    </row>
    <row r="4201" spans="2:13" x14ac:dyDescent="0.2">
      <c r="B4201" s="1">
        <v>42978</v>
      </c>
      <c r="C4201">
        <v>2.5</v>
      </c>
      <c r="D4201" t="str">
        <f>_xlfn.TEXTJOIN($F$4,FALSE,源数据[[#This Row],[字段01]:[字段10]])</f>
        <v>湖南-长沙市-1000001649-圣大广商贸公司-茶饮-10000136-柠檬茶8---</v>
      </c>
      <c r="E4201" t="s">
        <v>3</v>
      </c>
      <c r="F4201" t="s">
        <v>12</v>
      </c>
      <c r="G4201">
        <v>1000001649</v>
      </c>
      <c r="H4201" t="s">
        <v>11</v>
      </c>
      <c r="I4201" s="2" t="s">
        <v>8</v>
      </c>
      <c r="J4201">
        <v>10000136</v>
      </c>
      <c r="K4201" t="s">
        <v>38</v>
      </c>
      <c r="M4201" s="3"/>
    </row>
    <row r="4202" spans="2:13" x14ac:dyDescent="0.2">
      <c r="B4202" s="1">
        <v>42978</v>
      </c>
      <c r="C4202">
        <v>62.2</v>
      </c>
      <c r="D4202" t="str">
        <f>_xlfn.TEXTJOIN($F$4,FALSE,源数据[[#This Row],[字段01]:[字段10]])</f>
        <v>湖南-长沙市-1000001649-圣大广商贸公司-茶饮-10000211-茉莉绿茶11---</v>
      </c>
      <c r="E4202" t="s">
        <v>3</v>
      </c>
      <c r="F4202" t="s">
        <v>12</v>
      </c>
      <c r="G4202">
        <v>1000001649</v>
      </c>
      <c r="H4202" t="s">
        <v>11</v>
      </c>
      <c r="I4202" s="2" t="s">
        <v>8</v>
      </c>
      <c r="J4202">
        <v>10000211</v>
      </c>
      <c r="K4202" t="s">
        <v>6</v>
      </c>
      <c r="M4202" s="3"/>
    </row>
    <row r="4203" spans="2:13" x14ac:dyDescent="0.2">
      <c r="B4203" s="1">
        <v>42978</v>
      </c>
      <c r="C4203">
        <v>58.6</v>
      </c>
      <c r="D4203" t="str">
        <f>_xlfn.TEXTJOIN($F$4,FALSE,源数据[[#This Row],[字段01]:[字段10]])</f>
        <v>湖南-长沙市-1000001649-圣大广商贸公司-茶饮-10000211-茉莉绿茶11---</v>
      </c>
      <c r="E4203" t="s">
        <v>3</v>
      </c>
      <c r="F4203" t="s">
        <v>12</v>
      </c>
      <c r="G4203">
        <v>1000001649</v>
      </c>
      <c r="H4203" t="s">
        <v>11</v>
      </c>
      <c r="I4203" s="2" t="s">
        <v>8</v>
      </c>
      <c r="J4203">
        <v>10000211</v>
      </c>
      <c r="K4203" t="s">
        <v>6</v>
      </c>
      <c r="M4203" s="3"/>
    </row>
    <row r="4204" spans="2:13" x14ac:dyDescent="0.2">
      <c r="B4204" s="1">
        <v>42978</v>
      </c>
      <c r="C4204">
        <v>58.8</v>
      </c>
      <c r="D4204" t="str">
        <f>_xlfn.TEXTJOIN($F$4,FALSE,源数据[[#This Row],[字段01]:[字段10]])</f>
        <v>湖南-长沙市-1000001649-圣大广商贸公司-茶饮-10000211-茉莉绿茶11---</v>
      </c>
      <c r="E4204" t="s">
        <v>3</v>
      </c>
      <c r="F4204" t="s">
        <v>12</v>
      </c>
      <c r="G4204">
        <v>1000001649</v>
      </c>
      <c r="H4204" t="s">
        <v>11</v>
      </c>
      <c r="I4204" s="2" t="s">
        <v>8</v>
      </c>
      <c r="J4204">
        <v>10000211</v>
      </c>
      <c r="K4204" t="s">
        <v>6</v>
      </c>
      <c r="M4204" s="3"/>
    </row>
    <row r="4205" spans="2:13" x14ac:dyDescent="0.2">
      <c r="B4205" s="1">
        <v>42978</v>
      </c>
      <c r="C4205">
        <v>62.9</v>
      </c>
      <c r="D4205" t="str">
        <f>_xlfn.TEXTJOIN($F$4,FALSE,源数据[[#This Row],[字段01]:[字段10]])</f>
        <v>湖南-长沙市-1000001649-圣大广商贸公司-茶饮-10000211-茉莉绿茶11---</v>
      </c>
      <c r="E4205" t="s">
        <v>3</v>
      </c>
      <c r="F4205" t="s">
        <v>12</v>
      </c>
      <c r="G4205">
        <v>1000001649</v>
      </c>
      <c r="H4205" t="s">
        <v>11</v>
      </c>
      <c r="I4205" s="2" t="s">
        <v>8</v>
      </c>
      <c r="J4205">
        <v>10000211</v>
      </c>
      <c r="K4205" t="s">
        <v>6</v>
      </c>
      <c r="M4205" s="3"/>
    </row>
    <row r="4206" spans="2:13" x14ac:dyDescent="0.2">
      <c r="B4206" s="1">
        <v>42978</v>
      </c>
      <c r="C4206">
        <v>58.5</v>
      </c>
      <c r="D4206" t="str">
        <f>_xlfn.TEXTJOIN($F$4,FALSE,源数据[[#This Row],[字段01]:[字段10]])</f>
        <v>湖南-长沙市-1000001649-圣大广商贸公司-茶饮-10000211-茉莉绿茶11---</v>
      </c>
      <c r="E4206" t="s">
        <v>3</v>
      </c>
      <c r="F4206" t="s">
        <v>12</v>
      </c>
      <c r="G4206">
        <v>1000001649</v>
      </c>
      <c r="H4206" t="s">
        <v>11</v>
      </c>
      <c r="I4206" s="2" t="s">
        <v>8</v>
      </c>
      <c r="J4206">
        <v>10000211</v>
      </c>
      <c r="K4206" t="s">
        <v>6</v>
      </c>
      <c r="M4206" s="3"/>
    </row>
    <row r="4207" spans="2:13" x14ac:dyDescent="0.2">
      <c r="B4207" s="1">
        <v>42978</v>
      </c>
      <c r="C4207">
        <v>34.9</v>
      </c>
      <c r="D4207" t="str">
        <f>_xlfn.TEXTJOIN($F$4,FALSE,源数据[[#This Row],[字段01]:[字段10]])</f>
        <v>湖南-长沙市-1000001649-圣大广商贸公司-果汁-40000080-芒果汁6---</v>
      </c>
      <c r="E4207" t="s">
        <v>3</v>
      </c>
      <c r="F4207" t="s">
        <v>12</v>
      </c>
      <c r="G4207">
        <v>1000001649</v>
      </c>
      <c r="H4207" t="s">
        <v>11</v>
      </c>
      <c r="I4207" s="2" t="s">
        <v>24</v>
      </c>
      <c r="J4207">
        <v>40000080</v>
      </c>
      <c r="K4207" t="s">
        <v>65</v>
      </c>
      <c r="M4207" s="3"/>
    </row>
    <row r="4208" spans="2:13" x14ac:dyDescent="0.2">
      <c r="B4208" s="1">
        <v>42978</v>
      </c>
      <c r="C4208">
        <v>8.9</v>
      </c>
      <c r="D4208" t="str">
        <f>_xlfn.TEXTJOIN($F$4,FALSE,源数据[[#This Row],[字段01]:[字段10]])</f>
        <v>江苏-常州市-1000001133-厚弘优商贸公司-茶饮-10000078-铁观音茶15---</v>
      </c>
      <c r="E4208" t="s">
        <v>20</v>
      </c>
      <c r="F4208" t="s">
        <v>44</v>
      </c>
      <c r="G4208">
        <v>1000001133</v>
      </c>
      <c r="H4208" t="s">
        <v>43</v>
      </c>
      <c r="I4208" s="2" t="s">
        <v>8</v>
      </c>
      <c r="J4208">
        <v>10000078</v>
      </c>
      <c r="K4208" t="s">
        <v>28</v>
      </c>
      <c r="M4208" s="3"/>
    </row>
    <row r="4209" spans="2:13" x14ac:dyDescent="0.2">
      <c r="B4209" s="1">
        <v>42978</v>
      </c>
      <c r="C4209">
        <v>4.4000000000000004</v>
      </c>
      <c r="D4209" t="str">
        <f>_xlfn.TEXTJOIN($F$4,FALSE,源数据[[#This Row],[字段01]:[字段10]])</f>
        <v>江苏-常州市-1000001133-厚弘优商贸公司-茶饮-20000099-拿铁奶茶2---</v>
      </c>
      <c r="E4209" t="s">
        <v>20</v>
      </c>
      <c r="F4209" t="s">
        <v>44</v>
      </c>
      <c r="G4209">
        <v>1000001133</v>
      </c>
      <c r="H4209" t="s">
        <v>43</v>
      </c>
      <c r="I4209" s="2" t="s">
        <v>8</v>
      </c>
      <c r="J4209">
        <v>20000099</v>
      </c>
      <c r="K4209" t="s">
        <v>18</v>
      </c>
      <c r="M4209" s="3"/>
    </row>
    <row r="4210" spans="2:13" x14ac:dyDescent="0.2">
      <c r="B4210" s="1">
        <v>42978</v>
      </c>
      <c r="C4210">
        <v>3.3</v>
      </c>
      <c r="D4210" t="str">
        <f>_xlfn.TEXTJOIN($F$4,FALSE,源数据[[#This Row],[字段01]:[字段10]])</f>
        <v>江苏-常州市-1000001133-厚弘优商贸公司-汽水-50000113-百香果味汽水18---</v>
      </c>
      <c r="E4210" t="s">
        <v>20</v>
      </c>
      <c r="F4210" t="s">
        <v>44</v>
      </c>
      <c r="G4210">
        <v>1000001133</v>
      </c>
      <c r="H4210" t="s">
        <v>43</v>
      </c>
      <c r="I4210" s="2" t="s">
        <v>80</v>
      </c>
      <c r="J4210">
        <v>50000113</v>
      </c>
      <c r="K4210" t="s">
        <v>79</v>
      </c>
      <c r="M4210" s="3"/>
    </row>
    <row r="4211" spans="2:13" x14ac:dyDescent="0.2">
      <c r="B4211" s="1">
        <v>42978</v>
      </c>
      <c r="C4211">
        <v>5</v>
      </c>
      <c r="D4211" t="str">
        <f>_xlfn.TEXTJOIN($F$4,FALSE,源数据[[#This Row],[字段01]:[字段10]])</f>
        <v>江苏-南京市区-1000000018-久多厚商贸公司-茶饮-10000136-柠檬茶8---</v>
      </c>
      <c r="E4211" t="s">
        <v>20</v>
      </c>
      <c r="F4211" t="s">
        <v>47</v>
      </c>
      <c r="G4211">
        <v>1000000018</v>
      </c>
      <c r="H4211" t="s">
        <v>46</v>
      </c>
      <c r="I4211" s="2" t="s">
        <v>8</v>
      </c>
      <c r="J4211">
        <v>10000136</v>
      </c>
      <c r="K4211" t="s">
        <v>38</v>
      </c>
      <c r="M4211" s="3"/>
    </row>
    <row r="4212" spans="2:13" x14ac:dyDescent="0.2">
      <c r="B4212" s="1">
        <v>42978</v>
      </c>
      <c r="C4212">
        <v>50</v>
      </c>
      <c r="D4212" t="str">
        <f>_xlfn.TEXTJOIN($F$4,FALSE,源数据[[#This Row],[字段01]:[字段10]])</f>
        <v>江苏-南京市区-1000000018-久多厚商贸公司-茶饮-20000099-拿铁奶茶2---</v>
      </c>
      <c r="E4212" t="s">
        <v>20</v>
      </c>
      <c r="F4212" t="s">
        <v>47</v>
      </c>
      <c r="G4212">
        <v>1000000018</v>
      </c>
      <c r="H4212" t="s">
        <v>46</v>
      </c>
      <c r="I4212" s="2" t="s">
        <v>8</v>
      </c>
      <c r="J4212">
        <v>20000099</v>
      </c>
      <c r="K4212" t="s">
        <v>18</v>
      </c>
      <c r="M4212" s="3"/>
    </row>
    <row r="4213" spans="2:13" x14ac:dyDescent="0.2">
      <c r="B4213" s="1">
        <v>42978</v>
      </c>
      <c r="C4213">
        <v>2.5</v>
      </c>
      <c r="D4213" t="str">
        <f>_xlfn.TEXTJOIN($F$4,FALSE,源数据[[#This Row],[字段01]:[字段10]])</f>
        <v>江苏-泰州市-1000003183-安成茂商贸公司-果汁-40000080-芒果汁6---</v>
      </c>
      <c r="E4213" t="s">
        <v>20</v>
      </c>
      <c r="F4213" t="s">
        <v>23</v>
      </c>
      <c r="G4213">
        <v>1000003183</v>
      </c>
      <c r="H4213" t="s">
        <v>21</v>
      </c>
      <c r="I4213" s="2" t="s">
        <v>24</v>
      </c>
      <c r="J4213">
        <v>40000080</v>
      </c>
      <c r="K4213" t="s">
        <v>65</v>
      </c>
      <c r="M4213" s="3"/>
    </row>
    <row r="4214" spans="2:13" x14ac:dyDescent="0.2">
      <c r="B4214" s="1">
        <v>42978</v>
      </c>
      <c r="C4214">
        <v>10.1</v>
      </c>
      <c r="D4214" t="str">
        <f>_xlfn.TEXTJOIN($F$4,FALSE,源数据[[#This Row],[字段01]:[字段10]])</f>
        <v>江苏-泰州市-1000003183-安成茂商贸公司-果汁-40000085-红石榴汁1---</v>
      </c>
      <c r="E4214" t="s">
        <v>20</v>
      </c>
      <c r="F4214" t="s">
        <v>23</v>
      </c>
      <c r="G4214">
        <v>1000003183</v>
      </c>
      <c r="H4214" t="s">
        <v>21</v>
      </c>
      <c r="I4214" s="2" t="s">
        <v>24</v>
      </c>
      <c r="J4214">
        <v>40000085</v>
      </c>
      <c r="K4214" t="s">
        <v>22</v>
      </c>
      <c r="M4214" s="3"/>
    </row>
    <row r="4215" spans="2:13" x14ac:dyDescent="0.2">
      <c r="B4215" s="1">
        <v>42978</v>
      </c>
      <c r="C4215">
        <v>3.6</v>
      </c>
      <c r="D4215" t="str">
        <f>_xlfn.TEXTJOIN($F$4,FALSE,源数据[[#This Row],[字段01]:[字段10]])</f>
        <v>江苏-泰州市-1000003183-安成茂商贸公司-果汁-40000085-红石榴汁1---</v>
      </c>
      <c r="E4215" t="s">
        <v>20</v>
      </c>
      <c r="F4215" t="s">
        <v>23</v>
      </c>
      <c r="G4215">
        <v>1000003183</v>
      </c>
      <c r="H4215" t="s">
        <v>21</v>
      </c>
      <c r="I4215" s="2" t="s">
        <v>24</v>
      </c>
      <c r="J4215">
        <v>40000085</v>
      </c>
      <c r="K4215" t="s">
        <v>22</v>
      </c>
      <c r="M4215" s="3"/>
    </row>
    <row r="4216" spans="2:13" x14ac:dyDescent="0.2">
      <c r="B4216" s="1">
        <v>42978</v>
      </c>
      <c r="C4216">
        <v>2.7</v>
      </c>
      <c r="D4216" t="str">
        <f>_xlfn.TEXTJOIN($F$4,FALSE,源数据[[#This Row],[字段01]:[字段10]])</f>
        <v>江苏-无锡市-1000000046-多福复商贸公司-茶饮-10000078-铁观音茶15---</v>
      </c>
      <c r="E4216" t="s">
        <v>20</v>
      </c>
      <c r="F4216" t="s">
        <v>52</v>
      </c>
      <c r="G4216">
        <v>1000000046</v>
      </c>
      <c r="H4216" t="s">
        <v>50</v>
      </c>
      <c r="I4216" s="2" t="s">
        <v>8</v>
      </c>
      <c r="J4216">
        <v>10000078</v>
      </c>
      <c r="K4216" t="s">
        <v>28</v>
      </c>
      <c r="M4216" s="3"/>
    </row>
    <row r="4217" spans="2:13" x14ac:dyDescent="0.2">
      <c r="B4217" s="1">
        <v>42978</v>
      </c>
      <c r="C4217">
        <v>5.3</v>
      </c>
      <c r="D4217" t="str">
        <f>_xlfn.TEXTJOIN($F$4,FALSE,源数据[[#This Row],[字段01]:[字段10]])</f>
        <v>江苏-无锡市-1000000046-多福复商贸公司-茶饮-10000078-铁观音茶15---</v>
      </c>
      <c r="E4217" t="s">
        <v>20</v>
      </c>
      <c r="F4217" t="s">
        <v>52</v>
      </c>
      <c r="G4217">
        <v>1000000046</v>
      </c>
      <c r="H4217" t="s">
        <v>50</v>
      </c>
      <c r="I4217" s="2" t="s">
        <v>8</v>
      </c>
      <c r="J4217">
        <v>10000078</v>
      </c>
      <c r="K4217" t="s">
        <v>28</v>
      </c>
      <c r="M4217" s="3"/>
    </row>
    <row r="4218" spans="2:13" x14ac:dyDescent="0.2">
      <c r="B4218" s="1">
        <v>42978</v>
      </c>
      <c r="C4218">
        <v>46</v>
      </c>
      <c r="D4218" t="str">
        <f>_xlfn.TEXTJOIN($F$4,FALSE,源数据[[#This Row],[字段01]:[字段10]])</f>
        <v>江苏-无锡市-1000000046-多福复商贸公司-茶饮-10000111-茉莉花茶3---</v>
      </c>
      <c r="E4218" t="s">
        <v>20</v>
      </c>
      <c r="F4218" t="s">
        <v>52</v>
      </c>
      <c r="G4218">
        <v>1000000046</v>
      </c>
      <c r="H4218" t="s">
        <v>50</v>
      </c>
      <c r="I4218" s="2" t="s">
        <v>8</v>
      </c>
      <c r="J4218">
        <v>10000111</v>
      </c>
      <c r="K4218" t="s">
        <v>35</v>
      </c>
      <c r="M4218" s="3"/>
    </row>
    <row r="4219" spans="2:13" x14ac:dyDescent="0.2">
      <c r="B4219" s="1">
        <v>42978</v>
      </c>
      <c r="C4219">
        <v>11.9</v>
      </c>
      <c r="D4219" t="str">
        <f>_xlfn.TEXTJOIN($F$4,FALSE,源数据[[#This Row],[字段01]:[字段10]])</f>
        <v>江苏-无锡市-1000000046-多福复商贸公司-茶饮-10000111-茉莉花茶3---</v>
      </c>
      <c r="E4219" t="s">
        <v>20</v>
      </c>
      <c r="F4219" t="s">
        <v>52</v>
      </c>
      <c r="G4219">
        <v>1000000046</v>
      </c>
      <c r="H4219" t="s">
        <v>50</v>
      </c>
      <c r="I4219" s="2" t="s">
        <v>8</v>
      </c>
      <c r="J4219">
        <v>10000111</v>
      </c>
      <c r="K4219" t="s">
        <v>35</v>
      </c>
      <c r="M4219" s="3"/>
    </row>
    <row r="4220" spans="2:13" x14ac:dyDescent="0.2">
      <c r="B4220" s="1">
        <v>42978</v>
      </c>
      <c r="C4220">
        <v>4.3</v>
      </c>
      <c r="D4220" t="str">
        <f>_xlfn.TEXTJOIN($F$4,FALSE,源数据[[#This Row],[字段01]:[字段10]])</f>
        <v>江苏-无锡市-1000000046-多福复商贸公司-茶饮-10000136-柠檬茶8---</v>
      </c>
      <c r="E4220" t="s">
        <v>20</v>
      </c>
      <c r="F4220" t="s">
        <v>52</v>
      </c>
      <c r="G4220">
        <v>1000000046</v>
      </c>
      <c r="H4220" t="s">
        <v>50</v>
      </c>
      <c r="I4220" s="2" t="s">
        <v>8</v>
      </c>
      <c r="J4220">
        <v>10000136</v>
      </c>
      <c r="K4220" t="s">
        <v>38</v>
      </c>
      <c r="M4220" s="3"/>
    </row>
    <row r="4221" spans="2:13" x14ac:dyDescent="0.2">
      <c r="B4221" s="1">
        <v>42978</v>
      </c>
      <c r="C4221">
        <v>10.3</v>
      </c>
      <c r="D4221" t="str">
        <f>_xlfn.TEXTJOIN($F$4,FALSE,源数据[[#This Row],[字段01]:[字段10]])</f>
        <v>江苏-无锡市-1000000046-多福复商贸公司-茶饮-10000211-茉莉绿茶11---</v>
      </c>
      <c r="E4221" t="s">
        <v>20</v>
      </c>
      <c r="F4221" t="s">
        <v>52</v>
      </c>
      <c r="G4221">
        <v>1000000046</v>
      </c>
      <c r="H4221" t="s">
        <v>50</v>
      </c>
      <c r="I4221" s="2" t="s">
        <v>8</v>
      </c>
      <c r="J4221">
        <v>10000211</v>
      </c>
      <c r="K4221" t="s">
        <v>6</v>
      </c>
      <c r="M4221" s="3"/>
    </row>
    <row r="4222" spans="2:13" x14ac:dyDescent="0.2">
      <c r="B4222" s="1">
        <v>42978</v>
      </c>
      <c r="C4222">
        <v>12.8</v>
      </c>
      <c r="D4222" t="str">
        <f>_xlfn.TEXTJOIN($F$4,FALSE,源数据[[#This Row],[字段01]:[字段10]])</f>
        <v>江苏-扬州市-1000000579-润谦高商贸公司-茶饮-10000182-麦茶3---</v>
      </c>
      <c r="E4222" t="s">
        <v>20</v>
      </c>
      <c r="F4222" t="s">
        <v>59</v>
      </c>
      <c r="G4222">
        <v>1000000579</v>
      </c>
      <c r="H4222" t="s">
        <v>58</v>
      </c>
      <c r="I4222" s="2" t="s">
        <v>8</v>
      </c>
      <c r="J4222">
        <v>10000182</v>
      </c>
      <c r="K4222" t="s">
        <v>29</v>
      </c>
      <c r="M4222" s="3"/>
    </row>
    <row r="4223" spans="2:13" x14ac:dyDescent="0.2">
      <c r="B4223" s="1">
        <v>42979</v>
      </c>
      <c r="C4223">
        <v>26.8</v>
      </c>
      <c r="D4223" t="str">
        <f>_xlfn.TEXTJOIN($F$4,FALSE,源数据[[#This Row],[字段01]:[字段10]])</f>
        <v>江苏-常州市-1000001133-厚弘优商贸公司-茶饮-10000182-麦茶3---</v>
      </c>
      <c r="E4223" t="s">
        <v>20</v>
      </c>
      <c r="F4223" t="s">
        <v>44</v>
      </c>
      <c r="G4223">
        <v>1000001133</v>
      </c>
      <c r="H4223" t="s">
        <v>43</v>
      </c>
      <c r="I4223" s="2" t="s">
        <v>8</v>
      </c>
      <c r="J4223">
        <v>10000182</v>
      </c>
      <c r="K4223" t="s">
        <v>29</v>
      </c>
      <c r="M4223" s="3"/>
    </row>
    <row r="4224" spans="2:13" x14ac:dyDescent="0.2">
      <c r="B4224" s="1">
        <v>42979</v>
      </c>
      <c r="C4224">
        <v>28.4</v>
      </c>
      <c r="D4224" t="str">
        <f>_xlfn.TEXTJOIN($F$4,FALSE,源数据[[#This Row],[字段01]:[字段10]])</f>
        <v>江苏-苏州市-1000000028-东大祥商贸公司-茶饮-10000061-冰绿茶18---</v>
      </c>
      <c r="E4224" t="s">
        <v>20</v>
      </c>
      <c r="F4224" t="s">
        <v>27</v>
      </c>
      <c r="G4224">
        <v>1000000028</v>
      </c>
      <c r="H4224" t="s">
        <v>25</v>
      </c>
      <c r="I4224" s="2" t="s">
        <v>8</v>
      </c>
      <c r="J4224">
        <v>10000061</v>
      </c>
      <c r="K4224" t="s">
        <v>26</v>
      </c>
      <c r="M4224" s="3"/>
    </row>
    <row r="4225" spans="2:13" x14ac:dyDescent="0.2">
      <c r="B4225" s="1">
        <v>42979</v>
      </c>
      <c r="C4225">
        <v>27.2</v>
      </c>
      <c r="D4225" t="str">
        <f>_xlfn.TEXTJOIN($F$4,FALSE,源数据[[#This Row],[字段01]:[字段10]])</f>
        <v>江苏-苏州市-1000000028-东大祥商贸公司-茶饮-10000182-麦茶3---</v>
      </c>
      <c r="E4225" t="s">
        <v>20</v>
      </c>
      <c r="F4225" t="s">
        <v>27</v>
      </c>
      <c r="G4225">
        <v>1000000028</v>
      </c>
      <c r="H4225" t="s">
        <v>25</v>
      </c>
      <c r="I4225" s="2" t="s">
        <v>8</v>
      </c>
      <c r="J4225">
        <v>10000182</v>
      </c>
      <c r="K4225" t="s">
        <v>29</v>
      </c>
      <c r="M4225" s="3"/>
    </row>
    <row r="4226" spans="2:13" x14ac:dyDescent="0.2">
      <c r="B4226" s="1">
        <v>42979</v>
      </c>
      <c r="C4226">
        <v>69.599999999999994</v>
      </c>
      <c r="D4226" t="str">
        <f>_xlfn.TEXTJOIN($F$4,FALSE,源数据[[#This Row],[字段01]:[字段10]])</f>
        <v>江苏-徐州市-1000000031-顺满进商贸公司-果汁-40000085-红石榴汁1---</v>
      </c>
      <c r="E4226" t="s">
        <v>20</v>
      </c>
      <c r="F4226" t="s">
        <v>31</v>
      </c>
      <c r="G4226">
        <v>1000000031</v>
      </c>
      <c r="H4226" t="s">
        <v>30</v>
      </c>
      <c r="I4226" s="2" t="s">
        <v>24</v>
      </c>
      <c r="J4226">
        <v>40000085</v>
      </c>
      <c r="K4226" t="s">
        <v>22</v>
      </c>
      <c r="M4226" s="3"/>
    </row>
    <row r="4227" spans="2:13" x14ac:dyDescent="0.2">
      <c r="B4227" s="1">
        <v>42979</v>
      </c>
      <c r="C4227">
        <v>69.5</v>
      </c>
      <c r="D4227" t="str">
        <f>_xlfn.TEXTJOIN($F$4,FALSE,源数据[[#This Row],[字段01]:[字段10]])</f>
        <v>江苏-徐州市-1000000031-顺满进商贸公司-果汁-40000085-红石榴汁1---</v>
      </c>
      <c r="E4227" t="s">
        <v>20</v>
      </c>
      <c r="F4227" t="s">
        <v>31</v>
      </c>
      <c r="G4227">
        <v>1000000031</v>
      </c>
      <c r="H4227" t="s">
        <v>30</v>
      </c>
      <c r="I4227" s="2" t="s">
        <v>24</v>
      </c>
      <c r="J4227">
        <v>40000085</v>
      </c>
      <c r="K4227" t="s">
        <v>22</v>
      </c>
      <c r="M4227" s="3"/>
    </row>
    <row r="4228" spans="2:13" x14ac:dyDescent="0.2">
      <c r="B4228" s="1">
        <v>42980</v>
      </c>
      <c r="C4228">
        <v>2.2000000000000002</v>
      </c>
      <c r="D4228" t="str">
        <f>_xlfn.TEXTJOIN($F$4,FALSE,源数据[[#This Row],[字段01]:[字段10]])</f>
        <v>江苏-苏州市-1000000101-美协旺商贸公司-茶饮-10000061-冰绿茶18---</v>
      </c>
      <c r="E4228" t="s">
        <v>20</v>
      </c>
      <c r="F4228" t="s">
        <v>27</v>
      </c>
      <c r="G4228">
        <v>1000000101</v>
      </c>
      <c r="H4228" t="s">
        <v>37</v>
      </c>
      <c r="I4228" s="2" t="s">
        <v>8</v>
      </c>
      <c r="J4228">
        <v>10000061</v>
      </c>
      <c r="K4228" t="s">
        <v>26</v>
      </c>
      <c r="M4228" s="3"/>
    </row>
    <row r="4229" spans="2:13" x14ac:dyDescent="0.2">
      <c r="B4229" s="1">
        <v>42980</v>
      </c>
      <c r="C4229">
        <v>25.9</v>
      </c>
      <c r="D4229" t="str">
        <f>_xlfn.TEXTJOIN($F$4,FALSE,源数据[[#This Row],[字段01]:[字段10]])</f>
        <v>江苏-苏州市-1000000101-美协旺商贸公司-茶饮-10000182-麦茶3---</v>
      </c>
      <c r="E4229" t="s">
        <v>20</v>
      </c>
      <c r="F4229" t="s">
        <v>27</v>
      </c>
      <c r="G4229">
        <v>1000000101</v>
      </c>
      <c r="H4229" t="s">
        <v>37</v>
      </c>
      <c r="I4229" s="2" t="s">
        <v>8</v>
      </c>
      <c r="J4229">
        <v>10000182</v>
      </c>
      <c r="K4229" t="s">
        <v>29</v>
      </c>
      <c r="M4229" s="3"/>
    </row>
    <row r="4230" spans="2:13" x14ac:dyDescent="0.2">
      <c r="B4230" s="1">
        <v>42980</v>
      </c>
      <c r="C4230">
        <v>31.1</v>
      </c>
      <c r="D4230" t="str">
        <f>_xlfn.TEXTJOIN($F$4,FALSE,源数据[[#This Row],[字段01]:[字段10]])</f>
        <v>江苏-镇江市-1000000047-寿鼎益商贸公司-茶饮-10000078-铁观音茶15---</v>
      </c>
      <c r="E4230" t="s">
        <v>20</v>
      </c>
      <c r="F4230" t="s">
        <v>33</v>
      </c>
      <c r="G4230">
        <v>1000000047</v>
      </c>
      <c r="H4230" t="s">
        <v>32</v>
      </c>
      <c r="I4230" s="2" t="s">
        <v>8</v>
      </c>
      <c r="J4230">
        <v>10000078</v>
      </c>
      <c r="K4230" t="s">
        <v>28</v>
      </c>
      <c r="M4230" s="3"/>
    </row>
    <row r="4231" spans="2:13" x14ac:dyDescent="0.2">
      <c r="B4231" s="1">
        <v>42980</v>
      </c>
      <c r="C4231">
        <v>6.1</v>
      </c>
      <c r="D4231" t="str">
        <f>_xlfn.TEXTJOIN($F$4,FALSE,源数据[[#This Row],[字段01]:[字段10]])</f>
        <v>江苏-镇江市-1000000047-寿鼎益商贸公司-茶饮-10000131-柠檬茶3---</v>
      </c>
      <c r="E4231" t="s">
        <v>20</v>
      </c>
      <c r="F4231" t="s">
        <v>33</v>
      </c>
      <c r="G4231">
        <v>1000000047</v>
      </c>
      <c r="H4231" t="s">
        <v>32</v>
      </c>
      <c r="I4231" s="2" t="s">
        <v>8</v>
      </c>
      <c r="J4231">
        <v>10000131</v>
      </c>
      <c r="K4231" t="s">
        <v>36</v>
      </c>
      <c r="M4231" s="3"/>
    </row>
    <row r="4232" spans="2:13" x14ac:dyDescent="0.2">
      <c r="B4232" s="1">
        <v>42981</v>
      </c>
      <c r="C4232">
        <v>57.6</v>
      </c>
      <c r="D4232" t="str">
        <f>_xlfn.TEXTJOIN($F$4,FALSE,源数据[[#This Row],[字段01]:[字段10]])</f>
        <v>湖南-张家界市-1000000192-正贵荣商贸公司-茶饮-10000211-茉莉绿茶11---</v>
      </c>
      <c r="E4232" t="s">
        <v>3</v>
      </c>
      <c r="F4232" t="s">
        <v>57</v>
      </c>
      <c r="G4232">
        <v>1000000192</v>
      </c>
      <c r="H4232" t="s">
        <v>56</v>
      </c>
      <c r="I4232" s="2" t="s">
        <v>8</v>
      </c>
      <c r="J4232">
        <v>10000211</v>
      </c>
      <c r="K4232" t="s">
        <v>6</v>
      </c>
      <c r="M4232" s="3"/>
    </row>
    <row r="4233" spans="2:13" x14ac:dyDescent="0.2">
      <c r="B4233" s="1">
        <v>42982</v>
      </c>
      <c r="C4233">
        <v>42.9</v>
      </c>
      <c r="D4233" t="str">
        <f>_xlfn.TEXTJOIN($F$4,FALSE,源数据[[#This Row],[字段01]:[字段10]])</f>
        <v>湖南-邵阳市-1000001502-裕协康商贸公司-茶饮-10000131-柠檬茶3---</v>
      </c>
      <c r="E4233" t="s">
        <v>3</v>
      </c>
      <c r="F4233" t="s">
        <v>55</v>
      </c>
      <c r="G4233">
        <v>1000001502</v>
      </c>
      <c r="H4233" t="s">
        <v>54</v>
      </c>
      <c r="I4233" s="2" t="s">
        <v>8</v>
      </c>
      <c r="J4233">
        <v>10000131</v>
      </c>
      <c r="K4233" t="s">
        <v>36</v>
      </c>
      <c r="M4233" s="3"/>
    </row>
    <row r="4234" spans="2:13" x14ac:dyDescent="0.2">
      <c r="B4234" s="1">
        <v>42982</v>
      </c>
      <c r="C4234">
        <v>25.4</v>
      </c>
      <c r="D4234" t="str">
        <f>_xlfn.TEXTJOIN($F$4,FALSE,源数据[[#This Row],[字段01]:[字段10]])</f>
        <v>湖南-邵阳市-1000001502-裕协康商贸公司-茶饮-10000131-柠檬茶3---</v>
      </c>
      <c r="E4234" t="s">
        <v>3</v>
      </c>
      <c r="F4234" t="s">
        <v>55</v>
      </c>
      <c r="G4234">
        <v>1000001502</v>
      </c>
      <c r="H4234" t="s">
        <v>54</v>
      </c>
      <c r="I4234" s="2" t="s">
        <v>8</v>
      </c>
      <c r="J4234">
        <v>10000131</v>
      </c>
      <c r="K4234" t="s">
        <v>36</v>
      </c>
      <c r="M4234" s="3"/>
    </row>
    <row r="4235" spans="2:13" x14ac:dyDescent="0.2">
      <c r="B4235" s="1">
        <v>42982</v>
      </c>
      <c r="C4235">
        <v>20</v>
      </c>
      <c r="D4235" t="str">
        <f>_xlfn.TEXTJOIN($F$4,FALSE,源数据[[#This Row],[字段01]:[字段10]])</f>
        <v>江苏-苏州市-1000000101-美协旺商贸公司-果汁-40000085-红石榴汁1---</v>
      </c>
      <c r="E4235" t="s">
        <v>20</v>
      </c>
      <c r="F4235" t="s">
        <v>27</v>
      </c>
      <c r="G4235">
        <v>1000000101</v>
      </c>
      <c r="H4235" t="s">
        <v>37</v>
      </c>
      <c r="I4235" s="2" t="s">
        <v>24</v>
      </c>
      <c r="J4235">
        <v>40000085</v>
      </c>
      <c r="K4235" t="s">
        <v>22</v>
      </c>
      <c r="M4235" s="3"/>
    </row>
    <row r="4236" spans="2:13" x14ac:dyDescent="0.2">
      <c r="B4236" s="1">
        <v>42982</v>
      </c>
      <c r="C4236">
        <v>10.8</v>
      </c>
      <c r="D4236" t="str">
        <f>_xlfn.TEXTJOIN($F$4,FALSE,源数据[[#This Row],[字段01]:[字段10]])</f>
        <v>江苏-苏州市-1000000101-美协旺商贸公司-果汁-40000085-红石榴汁1---</v>
      </c>
      <c r="E4236" t="s">
        <v>20</v>
      </c>
      <c r="F4236" t="s">
        <v>27</v>
      </c>
      <c r="G4236">
        <v>1000000101</v>
      </c>
      <c r="H4236" t="s">
        <v>37</v>
      </c>
      <c r="I4236" s="2" t="s">
        <v>24</v>
      </c>
      <c r="J4236">
        <v>40000085</v>
      </c>
      <c r="K4236" t="s">
        <v>22</v>
      </c>
      <c r="M4236" s="3"/>
    </row>
    <row r="4237" spans="2:13" x14ac:dyDescent="0.2">
      <c r="B4237" s="1">
        <v>42983</v>
      </c>
      <c r="C4237">
        <v>14.4</v>
      </c>
      <c r="D4237" t="str">
        <f>_xlfn.TEXTJOIN($F$4,FALSE,源数据[[#This Row],[字段01]:[字段10]])</f>
        <v>安徽-芜湖市-1000003187-如中寿商贸公司-茶饮-10000131-柠檬茶3---</v>
      </c>
      <c r="E4237" t="s">
        <v>41</v>
      </c>
      <c r="F4237" t="s">
        <v>76</v>
      </c>
      <c r="G4237">
        <v>1000003187</v>
      </c>
      <c r="H4237" t="s">
        <v>75</v>
      </c>
      <c r="I4237" s="2" t="s">
        <v>8</v>
      </c>
      <c r="J4237">
        <v>10000131</v>
      </c>
      <c r="K4237" t="s">
        <v>36</v>
      </c>
      <c r="M4237" s="3"/>
    </row>
    <row r="4238" spans="2:13" x14ac:dyDescent="0.2">
      <c r="B4238" s="1">
        <v>42983</v>
      </c>
      <c r="C4238">
        <v>44.9</v>
      </c>
      <c r="D4238" t="str">
        <f>_xlfn.TEXTJOIN($F$4,FALSE,源数据[[#This Row],[字段01]:[字段10]])</f>
        <v>安徽-芜湖市-1000003187-如中寿商贸公司-茶饮-10000211-茉莉绿茶11---</v>
      </c>
      <c r="E4238" t="s">
        <v>41</v>
      </c>
      <c r="F4238" t="s">
        <v>76</v>
      </c>
      <c r="G4238">
        <v>1000003187</v>
      </c>
      <c r="H4238" t="s">
        <v>75</v>
      </c>
      <c r="I4238" s="2" t="s">
        <v>8</v>
      </c>
      <c r="J4238">
        <v>10000211</v>
      </c>
      <c r="K4238" t="s">
        <v>6</v>
      </c>
      <c r="M4238" s="3"/>
    </row>
    <row r="4239" spans="2:13" x14ac:dyDescent="0.2">
      <c r="B4239" s="1">
        <v>42983</v>
      </c>
      <c r="C4239">
        <v>9.1999999999999993</v>
      </c>
      <c r="D4239" t="str">
        <f>_xlfn.TEXTJOIN($F$4,FALSE,源数据[[#This Row],[字段01]:[字段10]])</f>
        <v>江苏-常州市-1000001133-厚弘优商贸公司-茶饮-10000078-铁观音茶15---</v>
      </c>
      <c r="E4239" t="s">
        <v>20</v>
      </c>
      <c r="F4239" t="s">
        <v>44</v>
      </c>
      <c r="G4239">
        <v>1000001133</v>
      </c>
      <c r="H4239" t="s">
        <v>43</v>
      </c>
      <c r="I4239" s="2" t="s">
        <v>8</v>
      </c>
      <c r="J4239">
        <v>10000078</v>
      </c>
      <c r="K4239" t="s">
        <v>28</v>
      </c>
      <c r="M4239" s="3"/>
    </row>
    <row r="4240" spans="2:13" x14ac:dyDescent="0.2">
      <c r="B4240" s="1">
        <v>42983</v>
      </c>
      <c r="C4240">
        <v>27.5</v>
      </c>
      <c r="D4240" t="str">
        <f>_xlfn.TEXTJOIN($F$4,FALSE,源数据[[#This Row],[字段01]:[字段10]])</f>
        <v>江苏-常州市-1000001133-厚弘优商贸公司-茶饮-10000182-麦茶3---</v>
      </c>
      <c r="E4240" t="s">
        <v>20</v>
      </c>
      <c r="F4240" t="s">
        <v>44</v>
      </c>
      <c r="G4240">
        <v>1000001133</v>
      </c>
      <c r="H4240" t="s">
        <v>43</v>
      </c>
      <c r="I4240" s="2" t="s">
        <v>8</v>
      </c>
      <c r="J4240">
        <v>10000182</v>
      </c>
      <c r="K4240" t="s">
        <v>29</v>
      </c>
      <c r="M4240" s="3"/>
    </row>
    <row r="4241" spans="2:13" x14ac:dyDescent="0.2">
      <c r="B4241" s="1">
        <v>42983</v>
      </c>
      <c r="C4241">
        <v>21.7</v>
      </c>
      <c r="D4241" t="str">
        <f>_xlfn.TEXTJOIN($F$4,FALSE,源数据[[#This Row],[字段01]:[字段10]])</f>
        <v>江苏-南京市区-1000000018-久多厚商贸公司-茶饮-10000078-铁观音茶15---</v>
      </c>
      <c r="E4241" t="s">
        <v>20</v>
      </c>
      <c r="F4241" t="s">
        <v>47</v>
      </c>
      <c r="G4241">
        <v>1000000018</v>
      </c>
      <c r="H4241" t="s">
        <v>46</v>
      </c>
      <c r="I4241" s="2" t="s">
        <v>8</v>
      </c>
      <c r="J4241">
        <v>10000078</v>
      </c>
      <c r="K4241" t="s">
        <v>28</v>
      </c>
      <c r="M4241" s="3"/>
    </row>
    <row r="4242" spans="2:13" x14ac:dyDescent="0.2">
      <c r="B4242" s="1">
        <v>42983</v>
      </c>
      <c r="C4242">
        <v>10</v>
      </c>
      <c r="D4242" t="str">
        <f>_xlfn.TEXTJOIN($F$4,FALSE,源数据[[#This Row],[字段01]:[字段10]])</f>
        <v>江苏-南京市区-1000000018-久多厚商贸公司-茶饮-10000131-柠檬茶3---</v>
      </c>
      <c r="E4242" t="s">
        <v>20</v>
      </c>
      <c r="F4242" t="s">
        <v>47</v>
      </c>
      <c r="G4242">
        <v>1000000018</v>
      </c>
      <c r="H4242" t="s">
        <v>46</v>
      </c>
      <c r="I4242" s="2" t="s">
        <v>8</v>
      </c>
      <c r="J4242">
        <v>10000131</v>
      </c>
      <c r="K4242" t="s">
        <v>36</v>
      </c>
      <c r="M4242" s="3"/>
    </row>
    <row r="4243" spans="2:13" x14ac:dyDescent="0.2">
      <c r="B4243" s="1">
        <v>42983</v>
      </c>
      <c r="C4243">
        <v>64</v>
      </c>
      <c r="D4243" t="str">
        <f>_xlfn.TEXTJOIN($F$4,FALSE,源数据[[#This Row],[字段01]:[字段10]])</f>
        <v>江苏-南京市区-1000000018-久多厚商贸公司-茶饮-10000131-柠檬茶3---</v>
      </c>
      <c r="E4243" t="s">
        <v>20</v>
      </c>
      <c r="F4243" t="s">
        <v>47</v>
      </c>
      <c r="G4243">
        <v>1000000018</v>
      </c>
      <c r="H4243" t="s">
        <v>46</v>
      </c>
      <c r="I4243" s="2" t="s">
        <v>8</v>
      </c>
      <c r="J4243">
        <v>10000131</v>
      </c>
      <c r="K4243" t="s">
        <v>36</v>
      </c>
      <c r="M4243" s="3"/>
    </row>
    <row r="4244" spans="2:13" x14ac:dyDescent="0.2">
      <c r="B4244" s="1">
        <v>42983</v>
      </c>
      <c r="C4244">
        <v>44.6</v>
      </c>
      <c r="D4244" t="str">
        <f>_xlfn.TEXTJOIN($F$4,FALSE,源数据[[#This Row],[字段01]:[字段10]])</f>
        <v>江苏-南京市区-1000000020-吉兴进商贸公司-果汁-40000085-红石榴汁1---</v>
      </c>
      <c r="E4244" t="s">
        <v>20</v>
      </c>
      <c r="F4244" t="s">
        <v>47</v>
      </c>
      <c r="G4244">
        <v>1000000020</v>
      </c>
      <c r="H4244" t="s">
        <v>71</v>
      </c>
      <c r="I4244" s="2" t="s">
        <v>24</v>
      </c>
      <c r="J4244">
        <v>40000085</v>
      </c>
      <c r="K4244" t="s">
        <v>22</v>
      </c>
      <c r="M4244" s="3"/>
    </row>
    <row r="4245" spans="2:13" x14ac:dyDescent="0.2">
      <c r="B4245" s="1">
        <v>42983</v>
      </c>
      <c r="C4245">
        <v>20</v>
      </c>
      <c r="D4245" t="str">
        <f>_xlfn.TEXTJOIN($F$4,FALSE,源数据[[#This Row],[字段01]:[字段10]])</f>
        <v>江苏-苏州市-1000000054-荣聚本商贸公司-果汁-40000085-红石榴汁1---</v>
      </c>
      <c r="E4245" t="s">
        <v>20</v>
      </c>
      <c r="F4245" t="s">
        <v>27</v>
      </c>
      <c r="G4245">
        <v>1000000054</v>
      </c>
      <c r="H4245" t="s">
        <v>34</v>
      </c>
      <c r="I4245" s="2" t="s">
        <v>24</v>
      </c>
      <c r="J4245">
        <v>40000085</v>
      </c>
      <c r="K4245" t="s">
        <v>22</v>
      </c>
      <c r="M4245" s="3"/>
    </row>
    <row r="4246" spans="2:13" x14ac:dyDescent="0.2">
      <c r="B4246" s="1">
        <v>42983</v>
      </c>
      <c r="C4246">
        <v>10.8</v>
      </c>
      <c r="D4246" t="str">
        <f>_xlfn.TEXTJOIN($F$4,FALSE,源数据[[#This Row],[字段01]:[字段10]])</f>
        <v>江苏-苏州市-1000000054-荣聚本商贸公司-果汁-40000085-红石榴汁1---</v>
      </c>
      <c r="E4246" t="s">
        <v>20</v>
      </c>
      <c r="F4246" t="s">
        <v>27</v>
      </c>
      <c r="G4246">
        <v>1000000054</v>
      </c>
      <c r="H4246" t="s">
        <v>34</v>
      </c>
      <c r="I4246" s="2" t="s">
        <v>24</v>
      </c>
      <c r="J4246">
        <v>40000085</v>
      </c>
      <c r="K4246" t="s">
        <v>22</v>
      </c>
      <c r="M4246" s="3"/>
    </row>
    <row r="4247" spans="2:13" x14ac:dyDescent="0.2">
      <c r="B4247" s="1">
        <v>42983</v>
      </c>
      <c r="C4247">
        <v>12</v>
      </c>
      <c r="D4247" t="str">
        <f>_xlfn.TEXTJOIN($F$4,FALSE,源数据[[#This Row],[字段01]:[字段10]])</f>
        <v>江苏-苏州市-1000000101-美协旺商贸公司-茶饮-10000061-冰绿茶18---</v>
      </c>
      <c r="E4247" t="s">
        <v>20</v>
      </c>
      <c r="F4247" t="s">
        <v>27</v>
      </c>
      <c r="G4247">
        <v>1000000101</v>
      </c>
      <c r="H4247" t="s">
        <v>37</v>
      </c>
      <c r="I4247" s="2" t="s">
        <v>8</v>
      </c>
      <c r="J4247">
        <v>10000061</v>
      </c>
      <c r="K4247" t="s">
        <v>26</v>
      </c>
      <c r="M4247" s="3"/>
    </row>
    <row r="4248" spans="2:13" x14ac:dyDescent="0.2">
      <c r="B4248" s="1">
        <v>42983</v>
      </c>
      <c r="C4248">
        <v>3.1</v>
      </c>
      <c r="D4248" t="str">
        <f>_xlfn.TEXTJOIN($F$4,FALSE,源数据[[#This Row],[字段01]:[字段10]])</f>
        <v>江苏-苏州市-1000000101-美协旺商贸公司-茶饮-10000078-铁观音茶15---</v>
      </c>
      <c r="E4248" t="s">
        <v>20</v>
      </c>
      <c r="F4248" t="s">
        <v>27</v>
      </c>
      <c r="G4248">
        <v>1000000101</v>
      </c>
      <c r="H4248" t="s">
        <v>37</v>
      </c>
      <c r="I4248" s="2" t="s">
        <v>8</v>
      </c>
      <c r="J4248">
        <v>10000078</v>
      </c>
      <c r="K4248" t="s">
        <v>28</v>
      </c>
      <c r="M4248" s="3"/>
    </row>
    <row r="4249" spans="2:13" x14ac:dyDescent="0.2">
      <c r="B4249" s="1">
        <v>42983</v>
      </c>
      <c r="C4249">
        <v>2.9</v>
      </c>
      <c r="D4249" t="str">
        <f>_xlfn.TEXTJOIN($F$4,FALSE,源数据[[#This Row],[字段01]:[字段10]])</f>
        <v>江苏-苏州市-1000000101-美协旺商贸公司-茶饮-10000131-柠檬茶3---</v>
      </c>
      <c r="E4249" t="s">
        <v>20</v>
      </c>
      <c r="F4249" t="s">
        <v>27</v>
      </c>
      <c r="G4249">
        <v>1000000101</v>
      </c>
      <c r="H4249" t="s">
        <v>37</v>
      </c>
      <c r="I4249" s="2" t="s">
        <v>8</v>
      </c>
      <c r="J4249">
        <v>10000131</v>
      </c>
      <c r="K4249" t="s">
        <v>36</v>
      </c>
      <c r="M4249" s="3"/>
    </row>
    <row r="4250" spans="2:13" x14ac:dyDescent="0.2">
      <c r="B4250" s="1">
        <v>42983</v>
      </c>
      <c r="C4250">
        <v>16</v>
      </c>
      <c r="D4250" t="str">
        <f>_xlfn.TEXTJOIN($F$4,FALSE,源数据[[#This Row],[字段01]:[字段10]])</f>
        <v>江苏-苏州市-1000000101-美协旺商贸公司-茶饮-10000182-麦茶3---</v>
      </c>
      <c r="E4250" t="s">
        <v>20</v>
      </c>
      <c r="F4250" t="s">
        <v>27</v>
      </c>
      <c r="G4250">
        <v>1000000101</v>
      </c>
      <c r="H4250" t="s">
        <v>37</v>
      </c>
      <c r="I4250" s="2" t="s">
        <v>8</v>
      </c>
      <c r="J4250">
        <v>10000182</v>
      </c>
      <c r="K4250" t="s">
        <v>29</v>
      </c>
      <c r="M4250" s="3"/>
    </row>
    <row r="4251" spans="2:13" x14ac:dyDescent="0.2">
      <c r="B4251" s="1">
        <v>42983</v>
      </c>
      <c r="C4251">
        <v>1.7</v>
      </c>
      <c r="D4251" t="str">
        <f>_xlfn.TEXTJOIN($F$4,FALSE,源数据[[#This Row],[字段01]:[字段10]])</f>
        <v>江苏-苏州市-1000000101-美协旺商贸公司-茶饮-20000018-炭烧奶茶7---</v>
      </c>
      <c r="E4251" t="s">
        <v>20</v>
      </c>
      <c r="F4251" t="s">
        <v>27</v>
      </c>
      <c r="G4251">
        <v>1000000101</v>
      </c>
      <c r="H4251" t="s">
        <v>37</v>
      </c>
      <c r="I4251" s="2" t="s">
        <v>8</v>
      </c>
      <c r="J4251">
        <v>20000018</v>
      </c>
      <c r="K4251" t="s">
        <v>81</v>
      </c>
      <c r="M4251" s="3"/>
    </row>
    <row r="4252" spans="2:13" x14ac:dyDescent="0.2">
      <c r="B4252" s="1">
        <v>42983</v>
      </c>
      <c r="C4252">
        <v>5</v>
      </c>
      <c r="D4252" t="str">
        <f>_xlfn.TEXTJOIN($F$4,FALSE,源数据[[#This Row],[字段01]:[字段10]])</f>
        <v>江苏-苏州市-1000000101-美协旺商贸公司-茶饮-20000099-拿铁奶茶2---</v>
      </c>
      <c r="E4252" t="s">
        <v>20</v>
      </c>
      <c r="F4252" t="s">
        <v>27</v>
      </c>
      <c r="G4252">
        <v>1000000101</v>
      </c>
      <c r="H4252" t="s">
        <v>37</v>
      </c>
      <c r="I4252" s="2" t="s">
        <v>8</v>
      </c>
      <c r="J4252">
        <v>20000099</v>
      </c>
      <c r="K4252" t="s">
        <v>18</v>
      </c>
      <c r="M4252" s="3"/>
    </row>
    <row r="4253" spans="2:13" x14ac:dyDescent="0.2">
      <c r="B4253" s="1">
        <v>42983</v>
      </c>
      <c r="C4253">
        <v>25</v>
      </c>
      <c r="D4253" t="str">
        <f>_xlfn.TEXTJOIN($F$4,FALSE,源数据[[#This Row],[字段01]:[字段10]])</f>
        <v>江苏-泰州市-1000003183-安成茂商贸公司-茶饮-10000061-冰绿茶18---</v>
      </c>
      <c r="E4253" t="s">
        <v>20</v>
      </c>
      <c r="F4253" t="s">
        <v>23</v>
      </c>
      <c r="G4253">
        <v>1000003183</v>
      </c>
      <c r="H4253" t="s">
        <v>21</v>
      </c>
      <c r="I4253" s="2" t="s">
        <v>8</v>
      </c>
      <c r="J4253">
        <v>10000061</v>
      </c>
      <c r="K4253" t="s">
        <v>26</v>
      </c>
      <c r="M4253" s="3"/>
    </row>
    <row r="4254" spans="2:13" x14ac:dyDescent="0.2">
      <c r="B4254" s="1">
        <v>42983</v>
      </c>
      <c r="C4254">
        <v>2.2999999999999998</v>
      </c>
      <c r="D4254" t="str">
        <f>_xlfn.TEXTJOIN($F$4,FALSE,源数据[[#This Row],[字段01]:[字段10]])</f>
        <v>江苏-泰州市-1000003183-安成茂商贸公司-茶饮-10000182-麦茶3---</v>
      </c>
      <c r="E4254" t="s">
        <v>20</v>
      </c>
      <c r="F4254" t="s">
        <v>23</v>
      </c>
      <c r="G4254">
        <v>1000003183</v>
      </c>
      <c r="H4254" t="s">
        <v>21</v>
      </c>
      <c r="I4254" s="2" t="s">
        <v>8</v>
      </c>
      <c r="J4254">
        <v>10000182</v>
      </c>
      <c r="K4254" t="s">
        <v>29</v>
      </c>
      <c r="M4254" s="3"/>
    </row>
    <row r="4255" spans="2:13" x14ac:dyDescent="0.2">
      <c r="B4255" s="1">
        <v>42983</v>
      </c>
      <c r="C4255">
        <v>21.6</v>
      </c>
      <c r="D4255" t="str">
        <f>_xlfn.TEXTJOIN($F$4,FALSE,源数据[[#This Row],[字段01]:[字段10]])</f>
        <v>江苏-扬州市-1000000579-润谦高商贸公司-茶饮-10000061-冰绿茶18---</v>
      </c>
      <c r="E4255" t="s">
        <v>20</v>
      </c>
      <c r="F4255" t="s">
        <v>59</v>
      </c>
      <c r="G4255">
        <v>1000000579</v>
      </c>
      <c r="H4255" t="s">
        <v>58</v>
      </c>
      <c r="I4255" s="2" t="s">
        <v>8</v>
      </c>
      <c r="J4255">
        <v>10000061</v>
      </c>
      <c r="K4255" t="s">
        <v>26</v>
      </c>
      <c r="M4255" s="3"/>
    </row>
    <row r="4256" spans="2:13" x14ac:dyDescent="0.2">
      <c r="B4256" s="1">
        <v>42983</v>
      </c>
      <c r="C4256">
        <v>21.7</v>
      </c>
      <c r="D4256" t="str">
        <f>_xlfn.TEXTJOIN($F$4,FALSE,源数据[[#This Row],[字段01]:[字段10]])</f>
        <v>江苏-扬州市-1000000579-润谦高商贸公司-茶饮-10000182-麦茶3---</v>
      </c>
      <c r="E4256" t="s">
        <v>20</v>
      </c>
      <c r="F4256" t="s">
        <v>59</v>
      </c>
      <c r="G4256">
        <v>1000000579</v>
      </c>
      <c r="H4256" t="s">
        <v>58</v>
      </c>
      <c r="I4256" s="2" t="s">
        <v>8</v>
      </c>
      <c r="J4256">
        <v>10000182</v>
      </c>
      <c r="K4256" t="s">
        <v>29</v>
      </c>
      <c r="M4256" s="3"/>
    </row>
    <row r="4257" spans="2:13" x14ac:dyDescent="0.2">
      <c r="B4257" s="1">
        <v>42983</v>
      </c>
      <c r="C4257">
        <v>2.6</v>
      </c>
      <c r="D4257" t="str">
        <f>_xlfn.TEXTJOIN($F$4,FALSE,源数据[[#This Row],[字段01]:[字段10]])</f>
        <v>江苏-扬州市-1000000579-润谦高商贸公司-茶饮-10000211-茉莉绿茶11---</v>
      </c>
      <c r="E4257" t="s">
        <v>20</v>
      </c>
      <c r="F4257" t="s">
        <v>59</v>
      </c>
      <c r="G4257">
        <v>1000000579</v>
      </c>
      <c r="H4257" t="s">
        <v>58</v>
      </c>
      <c r="I4257" s="2" t="s">
        <v>8</v>
      </c>
      <c r="J4257">
        <v>10000211</v>
      </c>
      <c r="K4257" t="s">
        <v>6</v>
      </c>
      <c r="M4257" s="3"/>
    </row>
    <row r="4258" spans="2:13" x14ac:dyDescent="0.2">
      <c r="B4258" s="1">
        <v>42984</v>
      </c>
      <c r="C4258">
        <v>45.2</v>
      </c>
      <c r="D4258" t="str">
        <f>_xlfn.TEXTJOIN($F$4,FALSE,源数据[[#This Row],[字段01]:[字段10]])</f>
        <v>河南-洛阳市区-1000001915-华宏仁商贸公司-茶饮-10000111-茉莉花茶3---</v>
      </c>
      <c r="E4258" t="s">
        <v>16</v>
      </c>
      <c r="F4258" t="s">
        <v>15</v>
      </c>
      <c r="G4258">
        <v>1000001915</v>
      </c>
      <c r="H4258" t="s">
        <v>13</v>
      </c>
      <c r="I4258" s="2" t="s">
        <v>8</v>
      </c>
      <c r="J4258">
        <v>10000111</v>
      </c>
      <c r="K4258" t="s">
        <v>35</v>
      </c>
      <c r="M4258" s="3"/>
    </row>
    <row r="4259" spans="2:13" x14ac:dyDescent="0.2">
      <c r="B4259" s="1">
        <v>42984</v>
      </c>
      <c r="C4259">
        <v>10.3</v>
      </c>
      <c r="D4259" t="str">
        <f>_xlfn.TEXTJOIN($F$4,FALSE,源数据[[#This Row],[字段01]:[字段10]])</f>
        <v>河南-洛阳市区-1000001915-华宏仁商贸公司-茶饮-20000099-拿铁奶茶2---</v>
      </c>
      <c r="E4259" t="s">
        <v>16</v>
      </c>
      <c r="F4259" t="s">
        <v>15</v>
      </c>
      <c r="G4259">
        <v>1000001915</v>
      </c>
      <c r="H4259" t="s">
        <v>13</v>
      </c>
      <c r="I4259" s="2" t="s">
        <v>8</v>
      </c>
      <c r="J4259">
        <v>20000099</v>
      </c>
      <c r="K4259" t="s">
        <v>18</v>
      </c>
      <c r="M4259" s="3"/>
    </row>
    <row r="4260" spans="2:13" x14ac:dyDescent="0.2">
      <c r="B4260" s="1">
        <v>42984</v>
      </c>
      <c r="C4260">
        <v>38.1</v>
      </c>
      <c r="D4260" t="str">
        <f>_xlfn.TEXTJOIN($F$4,FALSE,源数据[[#This Row],[字段01]:[字段10]])</f>
        <v>湖南-常德市-1000000281-宝飞圣商贸公司-汽水-50000113-百香果味汽水18---</v>
      </c>
      <c r="E4260" t="s">
        <v>3</v>
      </c>
      <c r="F4260" t="s">
        <v>73</v>
      </c>
      <c r="G4260">
        <v>1000000281</v>
      </c>
      <c r="H4260" t="s">
        <v>72</v>
      </c>
      <c r="I4260" s="2" t="s">
        <v>80</v>
      </c>
      <c r="J4260">
        <v>50000113</v>
      </c>
      <c r="K4260" t="s">
        <v>79</v>
      </c>
      <c r="M4260" s="3"/>
    </row>
    <row r="4261" spans="2:13" x14ac:dyDescent="0.2">
      <c r="B4261" s="1">
        <v>42984</v>
      </c>
      <c r="C4261">
        <v>8</v>
      </c>
      <c r="D4261" t="str">
        <f>_xlfn.TEXTJOIN($F$4,FALSE,源数据[[#This Row],[字段01]:[字段10]])</f>
        <v>湖南-郴州市-1000002981-祥顺源商贸公司-茶饮-10000131-柠檬茶3---</v>
      </c>
      <c r="E4261" t="s">
        <v>3</v>
      </c>
      <c r="F4261" t="s">
        <v>10</v>
      </c>
      <c r="G4261">
        <v>1000002981</v>
      </c>
      <c r="H4261" t="s">
        <v>60</v>
      </c>
      <c r="I4261" s="2" t="s">
        <v>8</v>
      </c>
      <c r="J4261">
        <v>10000131</v>
      </c>
      <c r="K4261" t="s">
        <v>36</v>
      </c>
      <c r="M4261" s="3"/>
    </row>
    <row r="4262" spans="2:13" x14ac:dyDescent="0.2">
      <c r="B4262" s="1">
        <v>42984</v>
      </c>
      <c r="C4262">
        <v>38.200000000000003</v>
      </c>
      <c r="D4262" t="str">
        <f>_xlfn.TEXTJOIN($F$4,FALSE,源数据[[#This Row],[字段01]:[字段10]])</f>
        <v>湖南-郴州市-1000002981-祥顺源商贸公司-汽水-50000113-百香果味汽水18---</v>
      </c>
      <c r="E4262" t="s">
        <v>3</v>
      </c>
      <c r="F4262" t="s">
        <v>10</v>
      </c>
      <c r="G4262">
        <v>1000002981</v>
      </c>
      <c r="H4262" t="s">
        <v>60</v>
      </c>
      <c r="I4262" s="2" t="s">
        <v>80</v>
      </c>
      <c r="J4262">
        <v>50000113</v>
      </c>
      <c r="K4262" t="s">
        <v>79</v>
      </c>
      <c r="M4262" s="3"/>
    </row>
    <row r="4263" spans="2:13" x14ac:dyDescent="0.2">
      <c r="B4263" s="1">
        <v>42984</v>
      </c>
      <c r="C4263">
        <v>22.5</v>
      </c>
      <c r="D4263" t="str">
        <f>_xlfn.TEXTJOIN($F$4,FALSE,源数据[[#This Row],[字段01]:[字段10]])</f>
        <v>江苏-常州市-1000001133-厚弘优商贸公司-茶饮-20000018-炭烧奶茶7---</v>
      </c>
      <c r="E4263" t="s">
        <v>20</v>
      </c>
      <c r="F4263" t="s">
        <v>44</v>
      </c>
      <c r="G4263">
        <v>1000001133</v>
      </c>
      <c r="H4263" t="s">
        <v>43</v>
      </c>
      <c r="I4263" s="2" t="s">
        <v>8</v>
      </c>
      <c r="J4263">
        <v>20000018</v>
      </c>
      <c r="K4263" t="s">
        <v>81</v>
      </c>
      <c r="M4263" s="3"/>
    </row>
    <row r="4264" spans="2:13" x14ac:dyDescent="0.2">
      <c r="B4264" s="1">
        <v>42984</v>
      </c>
      <c r="C4264">
        <v>15.5</v>
      </c>
      <c r="D4264" t="str">
        <f>_xlfn.TEXTJOIN($F$4,FALSE,源数据[[#This Row],[字段01]:[字段10]])</f>
        <v>江苏-苏州市-1000000028-东大祥商贸公司-茶饮-10000078-铁观音茶15---</v>
      </c>
      <c r="E4264" t="s">
        <v>20</v>
      </c>
      <c r="F4264" t="s">
        <v>27</v>
      </c>
      <c r="G4264">
        <v>1000000028</v>
      </c>
      <c r="H4264" t="s">
        <v>25</v>
      </c>
      <c r="I4264" s="2" t="s">
        <v>8</v>
      </c>
      <c r="J4264">
        <v>10000078</v>
      </c>
      <c r="K4264" t="s">
        <v>28</v>
      </c>
      <c r="M4264" s="3"/>
    </row>
    <row r="4265" spans="2:13" x14ac:dyDescent="0.2">
      <c r="B4265" s="1">
        <v>42984</v>
      </c>
      <c r="C4265">
        <v>17</v>
      </c>
      <c r="D4265" t="str">
        <f>_xlfn.TEXTJOIN($F$4,FALSE,源数据[[#This Row],[字段01]:[字段10]])</f>
        <v>江苏-苏州市-1000000028-东大祥商贸公司-茶饮-10000111-茉莉花茶3---</v>
      </c>
      <c r="E4265" t="s">
        <v>20</v>
      </c>
      <c r="F4265" t="s">
        <v>27</v>
      </c>
      <c r="G4265">
        <v>1000000028</v>
      </c>
      <c r="H4265" t="s">
        <v>25</v>
      </c>
      <c r="I4265" s="2" t="s">
        <v>8</v>
      </c>
      <c r="J4265">
        <v>10000111</v>
      </c>
      <c r="K4265" t="s">
        <v>35</v>
      </c>
      <c r="M4265" s="3"/>
    </row>
    <row r="4266" spans="2:13" x14ac:dyDescent="0.2">
      <c r="B4266" s="1">
        <v>42984</v>
      </c>
      <c r="C4266">
        <v>5</v>
      </c>
      <c r="D4266" t="str">
        <f>_xlfn.TEXTJOIN($F$4,FALSE,源数据[[#This Row],[字段01]:[字段10]])</f>
        <v>江苏-苏州市-1000000028-东大祥商贸公司-茶饮-10000136-柠檬茶8---</v>
      </c>
      <c r="E4266" t="s">
        <v>20</v>
      </c>
      <c r="F4266" t="s">
        <v>27</v>
      </c>
      <c r="G4266">
        <v>1000000028</v>
      </c>
      <c r="H4266" t="s">
        <v>25</v>
      </c>
      <c r="I4266" s="2" t="s">
        <v>8</v>
      </c>
      <c r="J4266">
        <v>10000136</v>
      </c>
      <c r="K4266" t="s">
        <v>38</v>
      </c>
      <c r="M4266" s="3"/>
    </row>
    <row r="4267" spans="2:13" x14ac:dyDescent="0.2">
      <c r="B4267" s="1">
        <v>42984</v>
      </c>
      <c r="C4267">
        <v>2.2999999999999998</v>
      </c>
      <c r="D4267" t="str">
        <f>_xlfn.TEXTJOIN($F$4,FALSE,源数据[[#This Row],[字段01]:[字段10]])</f>
        <v>江苏-苏州市-1000000028-东大祥商贸公司-茶饮-20000099-拿铁奶茶2---</v>
      </c>
      <c r="E4267" t="s">
        <v>20</v>
      </c>
      <c r="F4267" t="s">
        <v>27</v>
      </c>
      <c r="G4267">
        <v>1000000028</v>
      </c>
      <c r="H4267" t="s">
        <v>25</v>
      </c>
      <c r="I4267" s="2" t="s">
        <v>8</v>
      </c>
      <c r="J4267">
        <v>20000099</v>
      </c>
      <c r="K4267" t="s">
        <v>18</v>
      </c>
      <c r="M4267" s="3"/>
    </row>
    <row r="4268" spans="2:13" x14ac:dyDescent="0.2">
      <c r="B4268" s="1">
        <v>42984</v>
      </c>
      <c r="C4268">
        <v>9</v>
      </c>
      <c r="D4268" t="str">
        <f>_xlfn.TEXTJOIN($F$4,FALSE,源数据[[#This Row],[字段01]:[字段10]])</f>
        <v>江苏-苏州市-1000000054-荣聚本商贸公司-茶饮-10000078-铁观音茶15---</v>
      </c>
      <c r="E4268" t="s">
        <v>20</v>
      </c>
      <c r="F4268" t="s">
        <v>27</v>
      </c>
      <c r="G4268">
        <v>1000000054</v>
      </c>
      <c r="H4268" t="s">
        <v>34</v>
      </c>
      <c r="I4268" s="2" t="s">
        <v>8</v>
      </c>
      <c r="J4268">
        <v>10000078</v>
      </c>
      <c r="K4268" t="s">
        <v>28</v>
      </c>
      <c r="M4268" s="3"/>
    </row>
    <row r="4269" spans="2:13" x14ac:dyDescent="0.2">
      <c r="B4269" s="1">
        <v>42984</v>
      </c>
      <c r="C4269">
        <v>16.8</v>
      </c>
      <c r="D4269" t="str">
        <f>_xlfn.TEXTJOIN($F$4,FALSE,源数据[[#This Row],[字段01]:[字段10]])</f>
        <v>江苏-苏州市-1000000054-荣聚本商贸公司-茶饮-10000111-茉莉花茶3---</v>
      </c>
      <c r="E4269" t="s">
        <v>20</v>
      </c>
      <c r="F4269" t="s">
        <v>27</v>
      </c>
      <c r="G4269">
        <v>1000000054</v>
      </c>
      <c r="H4269" t="s">
        <v>34</v>
      </c>
      <c r="I4269" s="2" t="s">
        <v>8</v>
      </c>
      <c r="J4269">
        <v>10000111</v>
      </c>
      <c r="K4269" t="s">
        <v>35</v>
      </c>
      <c r="M4269" s="3"/>
    </row>
    <row r="4270" spans="2:13" x14ac:dyDescent="0.2">
      <c r="B4270" s="1">
        <v>42984</v>
      </c>
      <c r="C4270">
        <v>9.5</v>
      </c>
      <c r="D4270" t="str">
        <f>_xlfn.TEXTJOIN($F$4,FALSE,源数据[[#This Row],[字段01]:[字段10]])</f>
        <v>江苏-苏州市-1000000054-荣聚本商贸公司-茶饮-10000131-柠檬茶3---</v>
      </c>
      <c r="E4270" t="s">
        <v>20</v>
      </c>
      <c r="F4270" t="s">
        <v>27</v>
      </c>
      <c r="G4270">
        <v>1000000054</v>
      </c>
      <c r="H4270" t="s">
        <v>34</v>
      </c>
      <c r="I4270" s="2" t="s">
        <v>8</v>
      </c>
      <c r="J4270">
        <v>10000131</v>
      </c>
      <c r="K4270" t="s">
        <v>36</v>
      </c>
      <c r="M4270" s="3"/>
    </row>
    <row r="4271" spans="2:13" x14ac:dyDescent="0.2">
      <c r="B4271" s="1">
        <v>42984</v>
      </c>
      <c r="C4271">
        <v>4.9000000000000004</v>
      </c>
      <c r="D4271" t="str">
        <f>_xlfn.TEXTJOIN($F$4,FALSE,源数据[[#This Row],[字段01]:[字段10]])</f>
        <v>江苏-苏州市-1000000054-荣聚本商贸公司-茶饮-10000136-柠檬茶8---</v>
      </c>
      <c r="E4271" t="s">
        <v>20</v>
      </c>
      <c r="F4271" t="s">
        <v>27</v>
      </c>
      <c r="G4271">
        <v>1000000054</v>
      </c>
      <c r="H4271" t="s">
        <v>34</v>
      </c>
      <c r="I4271" s="2" t="s">
        <v>8</v>
      </c>
      <c r="J4271">
        <v>10000136</v>
      </c>
      <c r="K4271" t="s">
        <v>38</v>
      </c>
      <c r="M4271" s="3"/>
    </row>
    <row r="4272" spans="2:13" x14ac:dyDescent="0.2">
      <c r="B4272" s="1">
        <v>42984</v>
      </c>
      <c r="C4272">
        <v>8.1999999999999993</v>
      </c>
      <c r="D4272" t="str">
        <f>_xlfn.TEXTJOIN($F$4,FALSE,源数据[[#This Row],[字段01]:[字段10]])</f>
        <v>江苏-苏州市-1000000054-荣聚本商贸公司-汽水-50000113-百香果味汽水18---</v>
      </c>
      <c r="E4272" t="s">
        <v>20</v>
      </c>
      <c r="F4272" t="s">
        <v>27</v>
      </c>
      <c r="G4272">
        <v>1000000054</v>
      </c>
      <c r="H4272" t="s">
        <v>34</v>
      </c>
      <c r="I4272" s="2" t="s">
        <v>80</v>
      </c>
      <c r="J4272">
        <v>50000113</v>
      </c>
      <c r="K4272" t="s">
        <v>79</v>
      </c>
      <c r="M4272" s="3"/>
    </row>
    <row r="4273" spans="2:13" x14ac:dyDescent="0.2">
      <c r="B4273" s="1">
        <v>42984</v>
      </c>
      <c r="C4273">
        <v>6</v>
      </c>
      <c r="D4273" t="str">
        <f>_xlfn.TEXTJOIN($F$4,FALSE,源数据[[#This Row],[字段01]:[字段10]])</f>
        <v>江苏-无锡市-1000000046-多福复商贸公司-茶饮-10000078-铁观音茶15---</v>
      </c>
      <c r="E4273" t="s">
        <v>20</v>
      </c>
      <c r="F4273" t="s">
        <v>52</v>
      </c>
      <c r="G4273">
        <v>1000000046</v>
      </c>
      <c r="H4273" t="s">
        <v>50</v>
      </c>
      <c r="I4273" s="2" t="s">
        <v>8</v>
      </c>
      <c r="J4273">
        <v>10000078</v>
      </c>
      <c r="K4273" t="s">
        <v>28</v>
      </c>
      <c r="M4273" s="3"/>
    </row>
    <row r="4274" spans="2:13" x14ac:dyDescent="0.2">
      <c r="B4274" s="1">
        <v>42984</v>
      </c>
      <c r="C4274">
        <v>12.5</v>
      </c>
      <c r="D4274" t="str">
        <f>_xlfn.TEXTJOIN($F$4,FALSE,源数据[[#This Row],[字段01]:[字段10]])</f>
        <v>江苏-无锡市-1000000046-多福复商贸公司-茶饮-10000172-红茶16---</v>
      </c>
      <c r="E4274" t="s">
        <v>20</v>
      </c>
      <c r="F4274" t="s">
        <v>52</v>
      </c>
      <c r="G4274">
        <v>1000000046</v>
      </c>
      <c r="H4274" t="s">
        <v>50</v>
      </c>
      <c r="I4274" s="2" t="s">
        <v>8</v>
      </c>
      <c r="J4274">
        <v>10000172</v>
      </c>
      <c r="K4274" t="s">
        <v>14</v>
      </c>
      <c r="M4274" s="3"/>
    </row>
    <row r="4275" spans="2:13" x14ac:dyDescent="0.2">
      <c r="B4275" s="1">
        <v>42984</v>
      </c>
      <c r="C4275">
        <v>13.3</v>
      </c>
      <c r="D4275" t="str">
        <f>_xlfn.TEXTJOIN($F$4,FALSE,源数据[[#This Row],[字段01]:[字段10]])</f>
        <v>江苏-无锡市-1000000046-多福复商贸公司-茶饮-10000211-茉莉绿茶11---</v>
      </c>
      <c r="E4275" t="s">
        <v>20</v>
      </c>
      <c r="F4275" t="s">
        <v>52</v>
      </c>
      <c r="G4275">
        <v>1000000046</v>
      </c>
      <c r="H4275" t="s">
        <v>50</v>
      </c>
      <c r="I4275" s="2" t="s">
        <v>8</v>
      </c>
      <c r="J4275">
        <v>10000211</v>
      </c>
      <c r="K4275" t="s">
        <v>6</v>
      </c>
      <c r="M4275" s="3"/>
    </row>
    <row r="4276" spans="2:13" x14ac:dyDescent="0.2">
      <c r="B4276" s="1">
        <v>42985</v>
      </c>
      <c r="C4276">
        <v>48.1</v>
      </c>
      <c r="D4276" t="str">
        <f>_xlfn.TEXTJOIN($F$4,FALSE,源数据[[#This Row],[字段01]:[字段10]])</f>
        <v>安徽-合肥市-1000000931-百安欣商贸公司-茶饮-10000131-柠檬茶3---</v>
      </c>
      <c r="E4276" t="s">
        <v>41</v>
      </c>
      <c r="F4276" t="s">
        <v>40</v>
      </c>
      <c r="G4276">
        <v>1000000931</v>
      </c>
      <c r="H4276" t="s">
        <v>39</v>
      </c>
      <c r="I4276" s="2" t="s">
        <v>8</v>
      </c>
      <c r="J4276">
        <v>10000131</v>
      </c>
      <c r="K4276" t="s">
        <v>36</v>
      </c>
      <c r="M4276" s="3"/>
    </row>
    <row r="4277" spans="2:13" x14ac:dyDescent="0.2">
      <c r="B4277" s="1">
        <v>42985</v>
      </c>
      <c r="C4277">
        <v>38.200000000000003</v>
      </c>
      <c r="D4277" t="str">
        <f>_xlfn.TEXTJOIN($F$4,FALSE,源数据[[#This Row],[字段01]:[字段10]])</f>
        <v>安徽-合肥市-1000000931-百安欣商贸公司-果汁-40000085-红石榴汁1---</v>
      </c>
      <c r="E4277" t="s">
        <v>41</v>
      </c>
      <c r="F4277" t="s">
        <v>40</v>
      </c>
      <c r="G4277">
        <v>1000000931</v>
      </c>
      <c r="H4277" t="s">
        <v>39</v>
      </c>
      <c r="I4277" s="2" t="s">
        <v>24</v>
      </c>
      <c r="J4277">
        <v>40000085</v>
      </c>
      <c r="K4277" t="s">
        <v>22</v>
      </c>
      <c r="M4277" s="3"/>
    </row>
    <row r="4278" spans="2:13" x14ac:dyDescent="0.2">
      <c r="B4278" s="1">
        <v>42985</v>
      </c>
      <c r="C4278">
        <v>58.4</v>
      </c>
      <c r="D4278" t="str">
        <f>_xlfn.TEXTJOIN($F$4,FALSE,源数据[[#This Row],[字段01]:[字段10]])</f>
        <v>湖南-郴州市-1000002985-寿贵盛商贸公司-茶饮-10000211-茉莉绿茶11---</v>
      </c>
      <c r="E4278" t="s">
        <v>3</v>
      </c>
      <c r="F4278" t="s">
        <v>10</v>
      </c>
      <c r="G4278">
        <v>1000002985</v>
      </c>
      <c r="H4278" t="s">
        <v>45</v>
      </c>
      <c r="I4278" s="2" t="s">
        <v>8</v>
      </c>
      <c r="J4278">
        <v>10000211</v>
      </c>
      <c r="K4278" t="s">
        <v>6</v>
      </c>
      <c r="M4278" s="3"/>
    </row>
    <row r="4279" spans="2:13" x14ac:dyDescent="0.2">
      <c r="B4279" s="1">
        <v>42985</v>
      </c>
      <c r="C4279">
        <v>65.900000000000006</v>
      </c>
      <c r="D4279" t="str">
        <f>_xlfn.TEXTJOIN($F$4,FALSE,源数据[[#This Row],[字段01]:[字段10]])</f>
        <v>湖南-长沙市-1000000059-厚飞康商贸公司-茶饮-10000064-铁观音茶1---</v>
      </c>
      <c r="E4279" t="s">
        <v>3</v>
      </c>
      <c r="F4279" t="s">
        <v>12</v>
      </c>
      <c r="G4279">
        <v>1000000059</v>
      </c>
      <c r="H4279" t="s">
        <v>53</v>
      </c>
      <c r="I4279" s="2" t="s">
        <v>8</v>
      </c>
      <c r="J4279">
        <v>10000064</v>
      </c>
      <c r="K4279" t="s">
        <v>51</v>
      </c>
      <c r="M4279" s="3"/>
    </row>
    <row r="4280" spans="2:13" x14ac:dyDescent="0.2">
      <c r="B4280" s="1">
        <v>42985</v>
      </c>
      <c r="C4280">
        <v>50.9</v>
      </c>
      <c r="D4280" t="str">
        <f>_xlfn.TEXTJOIN($F$4,FALSE,源数据[[#This Row],[字段01]:[字段10]])</f>
        <v>湖南-长沙市-1000000059-厚飞康商贸公司-茶饮-10000064-铁观音茶1---</v>
      </c>
      <c r="E4280" t="s">
        <v>3</v>
      </c>
      <c r="F4280" t="s">
        <v>12</v>
      </c>
      <c r="G4280">
        <v>1000000059</v>
      </c>
      <c r="H4280" t="s">
        <v>53</v>
      </c>
      <c r="I4280" s="2" t="s">
        <v>8</v>
      </c>
      <c r="J4280">
        <v>10000064</v>
      </c>
      <c r="K4280" t="s">
        <v>51</v>
      </c>
      <c r="M4280" s="3"/>
    </row>
    <row r="4281" spans="2:13" x14ac:dyDescent="0.2">
      <c r="B4281" s="1">
        <v>42985</v>
      </c>
      <c r="C4281">
        <v>31.1</v>
      </c>
      <c r="D4281" t="str">
        <f>_xlfn.TEXTJOIN($F$4,FALSE,源数据[[#This Row],[字段01]:[字段10]])</f>
        <v>江苏-常州市-1000001133-厚弘优商贸公司-茶饮-10000078-铁观音茶15---</v>
      </c>
      <c r="E4281" t="s">
        <v>20</v>
      </c>
      <c r="F4281" t="s">
        <v>44</v>
      </c>
      <c r="G4281">
        <v>1000001133</v>
      </c>
      <c r="H4281" t="s">
        <v>43</v>
      </c>
      <c r="I4281" s="2" t="s">
        <v>8</v>
      </c>
      <c r="J4281">
        <v>10000078</v>
      </c>
      <c r="K4281" t="s">
        <v>28</v>
      </c>
      <c r="M4281" s="3"/>
    </row>
    <row r="4282" spans="2:13" x14ac:dyDescent="0.2">
      <c r="B4282" s="1">
        <v>42985</v>
      </c>
      <c r="C4282">
        <v>4.9000000000000004</v>
      </c>
      <c r="D4282" t="str">
        <f>_xlfn.TEXTJOIN($F$4,FALSE,源数据[[#This Row],[字段01]:[字段10]])</f>
        <v>江苏-常州市-1000001133-厚弘优商贸公司-茶饮-20000099-拿铁奶茶2---</v>
      </c>
      <c r="E4282" t="s">
        <v>20</v>
      </c>
      <c r="F4282" t="s">
        <v>44</v>
      </c>
      <c r="G4282">
        <v>1000001133</v>
      </c>
      <c r="H4282" t="s">
        <v>43</v>
      </c>
      <c r="I4282" s="2" t="s">
        <v>8</v>
      </c>
      <c r="J4282">
        <v>20000099</v>
      </c>
      <c r="K4282" t="s">
        <v>18</v>
      </c>
      <c r="M4282" s="3"/>
    </row>
    <row r="4283" spans="2:13" x14ac:dyDescent="0.2">
      <c r="B4283" s="1">
        <v>42985</v>
      </c>
      <c r="C4283">
        <v>5.4</v>
      </c>
      <c r="D4283" t="str">
        <f>_xlfn.TEXTJOIN($F$4,FALSE,源数据[[#This Row],[字段01]:[字段10]])</f>
        <v>江苏-南京市区-1000000018-久多厚商贸公司-茶饮-10000131-柠檬茶3---</v>
      </c>
      <c r="E4283" t="s">
        <v>20</v>
      </c>
      <c r="F4283" t="s">
        <v>47</v>
      </c>
      <c r="G4283">
        <v>1000000018</v>
      </c>
      <c r="H4283" t="s">
        <v>46</v>
      </c>
      <c r="I4283" s="2" t="s">
        <v>8</v>
      </c>
      <c r="J4283">
        <v>10000131</v>
      </c>
      <c r="K4283" t="s">
        <v>36</v>
      </c>
      <c r="M4283" s="3"/>
    </row>
    <row r="4284" spans="2:13" x14ac:dyDescent="0.2">
      <c r="B4284" s="1">
        <v>42985</v>
      </c>
      <c r="C4284">
        <v>27.2</v>
      </c>
      <c r="D4284" t="str">
        <f>_xlfn.TEXTJOIN($F$4,FALSE,源数据[[#This Row],[字段01]:[字段10]])</f>
        <v>江苏-苏州市-1000000028-东大祥商贸公司-茶饮-10000061-冰绿茶18---</v>
      </c>
      <c r="E4284" t="s">
        <v>20</v>
      </c>
      <c r="F4284" t="s">
        <v>27</v>
      </c>
      <c r="G4284">
        <v>1000000028</v>
      </c>
      <c r="H4284" t="s">
        <v>25</v>
      </c>
      <c r="I4284" s="2" t="s">
        <v>8</v>
      </c>
      <c r="J4284">
        <v>10000061</v>
      </c>
      <c r="K4284" t="s">
        <v>26</v>
      </c>
      <c r="M4284" s="3"/>
    </row>
    <row r="4285" spans="2:13" x14ac:dyDescent="0.2">
      <c r="B4285" s="1">
        <v>42985</v>
      </c>
      <c r="C4285">
        <v>6.1</v>
      </c>
      <c r="D4285" t="str">
        <f>_xlfn.TEXTJOIN($F$4,FALSE,源数据[[#This Row],[字段01]:[字段10]])</f>
        <v>江苏-苏州市-1000000028-东大祥商贸公司-茶饮-10000131-柠檬茶3---</v>
      </c>
      <c r="E4285" t="s">
        <v>20</v>
      </c>
      <c r="F4285" t="s">
        <v>27</v>
      </c>
      <c r="G4285">
        <v>1000000028</v>
      </c>
      <c r="H4285" t="s">
        <v>25</v>
      </c>
      <c r="I4285" s="2" t="s">
        <v>8</v>
      </c>
      <c r="J4285">
        <v>10000131</v>
      </c>
      <c r="K4285" t="s">
        <v>36</v>
      </c>
      <c r="M4285" s="3"/>
    </row>
    <row r="4286" spans="2:13" x14ac:dyDescent="0.2">
      <c r="B4286" s="1">
        <v>42985</v>
      </c>
      <c r="C4286">
        <v>3</v>
      </c>
      <c r="D4286" t="str">
        <f>_xlfn.TEXTJOIN($F$4,FALSE,源数据[[#This Row],[字段01]:[字段10]])</f>
        <v>江苏-苏州市-1000000054-荣聚本商贸公司-茶饮-10000078-铁观音茶15---</v>
      </c>
      <c r="E4286" t="s">
        <v>20</v>
      </c>
      <c r="F4286" t="s">
        <v>27</v>
      </c>
      <c r="G4286">
        <v>1000000054</v>
      </c>
      <c r="H4286" t="s">
        <v>34</v>
      </c>
      <c r="I4286" s="2" t="s">
        <v>8</v>
      </c>
      <c r="J4286">
        <v>10000078</v>
      </c>
      <c r="K4286" t="s">
        <v>28</v>
      </c>
      <c r="M4286" s="3"/>
    </row>
    <row r="4287" spans="2:13" x14ac:dyDescent="0.2">
      <c r="B4287" s="1">
        <v>42985</v>
      </c>
      <c r="C4287">
        <v>52.7</v>
      </c>
      <c r="D4287" t="str">
        <f>_xlfn.TEXTJOIN($F$4,FALSE,源数据[[#This Row],[字段01]:[字段10]])</f>
        <v>江苏-苏州市-1000000054-荣聚本商贸公司-茶饮-10000111-茉莉花茶3---</v>
      </c>
      <c r="E4287" t="s">
        <v>20</v>
      </c>
      <c r="F4287" t="s">
        <v>27</v>
      </c>
      <c r="G4287">
        <v>1000000054</v>
      </c>
      <c r="H4287" t="s">
        <v>34</v>
      </c>
      <c r="I4287" s="2" t="s">
        <v>8</v>
      </c>
      <c r="J4287">
        <v>10000111</v>
      </c>
      <c r="K4287" t="s">
        <v>35</v>
      </c>
      <c r="M4287" s="3"/>
    </row>
    <row r="4288" spans="2:13" x14ac:dyDescent="0.2">
      <c r="B4288" s="1">
        <v>42985</v>
      </c>
      <c r="C4288">
        <v>9.1999999999999993</v>
      </c>
      <c r="D4288" t="str">
        <f>_xlfn.TEXTJOIN($F$4,FALSE,源数据[[#This Row],[字段01]:[字段10]])</f>
        <v>江苏-苏州市-1000000054-荣聚本商贸公司-茶饮-10000131-柠檬茶3---</v>
      </c>
      <c r="E4288" t="s">
        <v>20</v>
      </c>
      <c r="F4288" t="s">
        <v>27</v>
      </c>
      <c r="G4288">
        <v>1000000054</v>
      </c>
      <c r="H4288" t="s">
        <v>34</v>
      </c>
      <c r="I4288" s="2" t="s">
        <v>8</v>
      </c>
      <c r="J4288">
        <v>10000131</v>
      </c>
      <c r="K4288" t="s">
        <v>36</v>
      </c>
      <c r="M4288" s="3"/>
    </row>
    <row r="4289" spans="2:13" x14ac:dyDescent="0.2">
      <c r="B4289" s="1">
        <v>42985</v>
      </c>
      <c r="C4289">
        <v>44.4</v>
      </c>
      <c r="D4289" t="str">
        <f>_xlfn.TEXTJOIN($F$4,FALSE,源数据[[#This Row],[字段01]:[字段10]])</f>
        <v>江苏-苏州市-1000000054-荣聚本商贸公司-果汁-40000085-红石榴汁1---</v>
      </c>
      <c r="E4289" t="s">
        <v>20</v>
      </c>
      <c r="F4289" t="s">
        <v>27</v>
      </c>
      <c r="G4289">
        <v>1000000054</v>
      </c>
      <c r="H4289" t="s">
        <v>34</v>
      </c>
      <c r="I4289" s="2" t="s">
        <v>24</v>
      </c>
      <c r="J4289">
        <v>40000085</v>
      </c>
      <c r="K4289" t="s">
        <v>22</v>
      </c>
      <c r="M4289" s="3"/>
    </row>
    <row r="4290" spans="2:13" x14ac:dyDescent="0.2">
      <c r="B4290" s="1">
        <v>42985</v>
      </c>
      <c r="C4290">
        <v>24.2</v>
      </c>
      <c r="D4290" t="str">
        <f>_xlfn.TEXTJOIN($F$4,FALSE,源数据[[#This Row],[字段01]:[字段10]])</f>
        <v>江苏-苏州市-1000000054-荣聚本商贸公司-果汁-40000085-红石榴汁1---</v>
      </c>
      <c r="E4290" t="s">
        <v>20</v>
      </c>
      <c r="F4290" t="s">
        <v>27</v>
      </c>
      <c r="G4290">
        <v>1000000054</v>
      </c>
      <c r="H4290" t="s">
        <v>34</v>
      </c>
      <c r="I4290" s="2" t="s">
        <v>24</v>
      </c>
      <c r="J4290">
        <v>40000085</v>
      </c>
      <c r="K4290" t="s">
        <v>22</v>
      </c>
      <c r="M4290" s="3"/>
    </row>
    <row r="4291" spans="2:13" x14ac:dyDescent="0.2">
      <c r="B4291" s="1">
        <v>42986</v>
      </c>
      <c r="C4291">
        <v>72.099999999999994</v>
      </c>
      <c r="D4291" t="str">
        <f>_xlfn.TEXTJOIN($F$4,FALSE,源数据[[#This Row],[字段01]:[字段10]])</f>
        <v>湖南-长沙市-1000000059-厚飞康商贸公司-茶饮-10000211-茉莉绿茶11---</v>
      </c>
      <c r="E4291" t="s">
        <v>3</v>
      </c>
      <c r="F4291" t="s">
        <v>12</v>
      </c>
      <c r="G4291">
        <v>1000000059</v>
      </c>
      <c r="H4291" t="s">
        <v>53</v>
      </c>
      <c r="I4291" s="2" t="s">
        <v>8</v>
      </c>
      <c r="J4291">
        <v>10000211</v>
      </c>
      <c r="K4291" t="s">
        <v>6</v>
      </c>
      <c r="M4291" s="3"/>
    </row>
    <row r="4292" spans="2:13" x14ac:dyDescent="0.2">
      <c r="B4292" s="1">
        <v>42986</v>
      </c>
      <c r="C4292">
        <v>42.7</v>
      </c>
      <c r="D4292" t="str">
        <f>_xlfn.TEXTJOIN($F$4,FALSE,源数据[[#This Row],[字段01]:[字段10]])</f>
        <v>湖南-长沙市-1000000059-厚飞康商贸公司-茶饮-10000211-茉莉绿茶11---</v>
      </c>
      <c r="E4292" t="s">
        <v>3</v>
      </c>
      <c r="F4292" t="s">
        <v>12</v>
      </c>
      <c r="G4292">
        <v>1000000059</v>
      </c>
      <c r="H4292" t="s">
        <v>53</v>
      </c>
      <c r="I4292" s="2" t="s">
        <v>8</v>
      </c>
      <c r="J4292">
        <v>10000211</v>
      </c>
      <c r="K4292" t="s">
        <v>6</v>
      </c>
      <c r="M4292" s="3"/>
    </row>
    <row r="4293" spans="2:13" x14ac:dyDescent="0.2">
      <c r="B4293" s="1">
        <v>42986</v>
      </c>
      <c r="C4293">
        <v>39.6</v>
      </c>
      <c r="D4293" t="str">
        <f>_xlfn.TEXTJOIN($F$4,FALSE,源数据[[#This Row],[字段01]:[字段10]])</f>
        <v>湖南-株洲市-1000000072-正吉复商贸公司-茶饮-10000131-柠檬茶3---</v>
      </c>
      <c r="E4293" t="s">
        <v>3</v>
      </c>
      <c r="F4293" t="s">
        <v>7</v>
      </c>
      <c r="G4293">
        <v>1000000072</v>
      </c>
      <c r="H4293" t="s">
        <v>5</v>
      </c>
      <c r="I4293" s="2" t="s">
        <v>8</v>
      </c>
      <c r="J4293">
        <v>10000131</v>
      </c>
      <c r="K4293" t="s">
        <v>36</v>
      </c>
      <c r="M4293" s="3"/>
    </row>
    <row r="4294" spans="2:13" x14ac:dyDescent="0.2">
      <c r="B4294" s="1">
        <v>42986</v>
      </c>
      <c r="C4294">
        <v>38.1</v>
      </c>
      <c r="D4294" t="str">
        <f>_xlfn.TEXTJOIN($F$4,FALSE,源数据[[#This Row],[字段01]:[字段10]])</f>
        <v>湖南-株洲市-1000000072-正吉复商贸公司-茶饮-10000131-柠檬茶3---</v>
      </c>
      <c r="E4294" t="s">
        <v>3</v>
      </c>
      <c r="F4294" t="s">
        <v>7</v>
      </c>
      <c r="G4294">
        <v>1000000072</v>
      </c>
      <c r="H4294" t="s">
        <v>5</v>
      </c>
      <c r="I4294" s="2" t="s">
        <v>8</v>
      </c>
      <c r="J4294">
        <v>10000131</v>
      </c>
      <c r="K4294" t="s">
        <v>36</v>
      </c>
      <c r="M4294" s="3"/>
    </row>
    <row r="4295" spans="2:13" x14ac:dyDescent="0.2">
      <c r="B4295" s="1">
        <v>42986</v>
      </c>
      <c r="C4295">
        <v>28.8</v>
      </c>
      <c r="D4295" t="str">
        <f>_xlfn.TEXTJOIN($F$4,FALSE,源数据[[#This Row],[字段01]:[字段10]])</f>
        <v>江苏-常州市-1000001133-厚弘优商贸公司-茶饮-10000182-麦茶3---</v>
      </c>
      <c r="E4295" t="s">
        <v>20</v>
      </c>
      <c r="F4295" t="s">
        <v>44</v>
      </c>
      <c r="G4295">
        <v>1000001133</v>
      </c>
      <c r="H4295" t="s">
        <v>43</v>
      </c>
      <c r="I4295" s="2" t="s">
        <v>8</v>
      </c>
      <c r="J4295">
        <v>10000182</v>
      </c>
      <c r="K4295" t="s">
        <v>29</v>
      </c>
      <c r="M4295" s="3"/>
    </row>
    <row r="4296" spans="2:13" x14ac:dyDescent="0.2">
      <c r="B4296" s="1">
        <v>42986</v>
      </c>
      <c r="C4296">
        <v>27.8</v>
      </c>
      <c r="D4296" t="str">
        <f>_xlfn.TEXTJOIN($F$4,FALSE,源数据[[#This Row],[字段01]:[字段10]])</f>
        <v>江苏-徐州市-1000000031-顺满进商贸公司-茶饮-10000061-冰绿茶18---</v>
      </c>
      <c r="E4296" t="s">
        <v>20</v>
      </c>
      <c r="F4296" t="s">
        <v>31</v>
      </c>
      <c r="G4296">
        <v>1000000031</v>
      </c>
      <c r="H4296" t="s">
        <v>30</v>
      </c>
      <c r="I4296" s="2" t="s">
        <v>8</v>
      </c>
      <c r="J4296">
        <v>10000061</v>
      </c>
      <c r="K4296" t="s">
        <v>26</v>
      </c>
      <c r="M4296" s="3"/>
    </row>
    <row r="4297" spans="2:13" x14ac:dyDescent="0.2">
      <c r="B4297" s="1">
        <v>42986</v>
      </c>
      <c r="C4297">
        <v>4.7</v>
      </c>
      <c r="D4297" t="str">
        <f>_xlfn.TEXTJOIN($F$4,FALSE,源数据[[#This Row],[字段01]:[字段10]])</f>
        <v>江苏-镇江市-1000000047-寿鼎益商贸公司-茶饮-10000061-冰绿茶18---</v>
      </c>
      <c r="E4297" t="s">
        <v>20</v>
      </c>
      <c r="F4297" t="s">
        <v>33</v>
      </c>
      <c r="G4297">
        <v>1000000047</v>
      </c>
      <c r="H4297" t="s">
        <v>32</v>
      </c>
      <c r="I4297" s="2" t="s">
        <v>8</v>
      </c>
      <c r="J4297">
        <v>10000061</v>
      </c>
      <c r="K4297" t="s">
        <v>26</v>
      </c>
      <c r="M4297" s="3"/>
    </row>
    <row r="4298" spans="2:13" x14ac:dyDescent="0.2">
      <c r="B4298" s="1">
        <v>42986</v>
      </c>
      <c r="C4298">
        <v>6.8</v>
      </c>
      <c r="D4298" t="str">
        <f>_xlfn.TEXTJOIN($F$4,FALSE,源数据[[#This Row],[字段01]:[字段10]])</f>
        <v>江苏-镇江市-1000000047-寿鼎益商贸公司-茶饮-10000182-麦茶3---</v>
      </c>
      <c r="E4298" t="s">
        <v>20</v>
      </c>
      <c r="F4298" t="s">
        <v>33</v>
      </c>
      <c r="G4298">
        <v>1000000047</v>
      </c>
      <c r="H4298" t="s">
        <v>32</v>
      </c>
      <c r="I4298" s="2" t="s">
        <v>8</v>
      </c>
      <c r="J4298">
        <v>10000182</v>
      </c>
      <c r="K4298" t="s">
        <v>29</v>
      </c>
      <c r="M4298" s="3"/>
    </row>
    <row r="4299" spans="2:13" x14ac:dyDescent="0.2">
      <c r="B4299" s="1">
        <v>42987</v>
      </c>
      <c r="C4299">
        <v>19</v>
      </c>
      <c r="D4299" t="str">
        <f>_xlfn.TEXTJOIN($F$4,FALSE,源数据[[#This Row],[字段01]:[字段10]])</f>
        <v>安徽-蚌埠市-1000000460-昌华聚商贸公司-茶饮-10000211-茉莉绿茶11---</v>
      </c>
      <c r="E4299" t="s">
        <v>41</v>
      </c>
      <c r="F4299" t="s">
        <v>49</v>
      </c>
      <c r="G4299">
        <v>1000000460</v>
      </c>
      <c r="H4299" t="s">
        <v>48</v>
      </c>
      <c r="I4299" s="2" t="s">
        <v>8</v>
      </c>
      <c r="J4299">
        <v>10000211</v>
      </c>
      <c r="K4299" t="s">
        <v>6</v>
      </c>
      <c r="M4299" s="3"/>
    </row>
    <row r="4300" spans="2:13" x14ac:dyDescent="0.2">
      <c r="B4300" s="1">
        <v>42987</v>
      </c>
      <c r="C4300">
        <v>5</v>
      </c>
      <c r="D4300" t="str">
        <f>_xlfn.TEXTJOIN($F$4,FALSE,源数据[[#This Row],[字段01]:[字段10]])</f>
        <v>安徽-蚌埠市-1000000460-昌华聚商贸公司-果汁-40000080-芒果汁6---</v>
      </c>
      <c r="E4300" t="s">
        <v>41</v>
      </c>
      <c r="F4300" t="s">
        <v>49</v>
      </c>
      <c r="G4300">
        <v>1000000460</v>
      </c>
      <c r="H4300" t="s">
        <v>48</v>
      </c>
      <c r="I4300" s="2" t="s">
        <v>24</v>
      </c>
      <c r="J4300">
        <v>40000080</v>
      </c>
      <c r="K4300" t="s">
        <v>65</v>
      </c>
      <c r="M4300" s="3"/>
    </row>
    <row r="4301" spans="2:13" x14ac:dyDescent="0.2">
      <c r="B4301" s="1">
        <v>42987</v>
      </c>
      <c r="C4301">
        <v>9.1999999999999993</v>
      </c>
      <c r="D4301" t="str">
        <f>_xlfn.TEXTJOIN($F$4,FALSE,源数据[[#This Row],[字段01]:[字段10]])</f>
        <v>安徽-合肥市-1000000931-百安欣商贸公司-茶饮-10000078-铁观音茶15---</v>
      </c>
      <c r="E4301" t="s">
        <v>41</v>
      </c>
      <c r="F4301" t="s">
        <v>40</v>
      </c>
      <c r="G4301">
        <v>1000000931</v>
      </c>
      <c r="H4301" t="s">
        <v>39</v>
      </c>
      <c r="I4301" s="2" t="s">
        <v>8</v>
      </c>
      <c r="J4301">
        <v>10000078</v>
      </c>
      <c r="K4301" t="s">
        <v>28</v>
      </c>
      <c r="M4301" s="3"/>
    </row>
    <row r="4302" spans="2:13" x14ac:dyDescent="0.2">
      <c r="B4302" s="1">
        <v>42987</v>
      </c>
      <c r="C4302">
        <v>21.8</v>
      </c>
      <c r="D4302" t="str">
        <f>_xlfn.TEXTJOIN($F$4,FALSE,源数据[[#This Row],[字段01]:[字段10]])</f>
        <v>安徽-合肥市-1000000931-百安欣商贸公司-茶饮-10000131-柠檬茶3---</v>
      </c>
      <c r="E4302" t="s">
        <v>41</v>
      </c>
      <c r="F4302" t="s">
        <v>40</v>
      </c>
      <c r="G4302">
        <v>1000000931</v>
      </c>
      <c r="H4302" t="s">
        <v>39</v>
      </c>
      <c r="I4302" s="2" t="s">
        <v>8</v>
      </c>
      <c r="J4302">
        <v>10000131</v>
      </c>
      <c r="K4302" t="s">
        <v>36</v>
      </c>
      <c r="M4302" s="3"/>
    </row>
    <row r="4303" spans="2:13" x14ac:dyDescent="0.2">
      <c r="B4303" s="1">
        <v>42987</v>
      </c>
      <c r="C4303">
        <v>7.6</v>
      </c>
      <c r="D4303" t="str">
        <f>_xlfn.TEXTJOIN($F$4,FALSE,源数据[[#This Row],[字段01]:[字段10]])</f>
        <v>安徽-合肥市-1000000931-百安欣商贸公司-茶饮-20000099-拿铁奶茶2---</v>
      </c>
      <c r="E4303" t="s">
        <v>41</v>
      </c>
      <c r="F4303" t="s">
        <v>40</v>
      </c>
      <c r="G4303">
        <v>1000000931</v>
      </c>
      <c r="H4303" t="s">
        <v>39</v>
      </c>
      <c r="I4303" s="2" t="s">
        <v>8</v>
      </c>
      <c r="J4303">
        <v>20000099</v>
      </c>
      <c r="K4303" t="s">
        <v>18</v>
      </c>
      <c r="M4303" s="3"/>
    </row>
    <row r="4304" spans="2:13" x14ac:dyDescent="0.2">
      <c r="B4304" s="1">
        <v>42987</v>
      </c>
      <c r="C4304">
        <v>37.6</v>
      </c>
      <c r="D4304" t="str">
        <f>_xlfn.TEXTJOIN($F$4,FALSE,源数据[[#This Row],[字段01]:[字段10]])</f>
        <v>安徽-合肥市-1000000931-百安欣商贸公司-果汁-40000085-红石榴汁1---</v>
      </c>
      <c r="E4304" t="s">
        <v>41</v>
      </c>
      <c r="F4304" t="s">
        <v>40</v>
      </c>
      <c r="G4304">
        <v>1000000931</v>
      </c>
      <c r="H4304" t="s">
        <v>39</v>
      </c>
      <c r="I4304" s="2" t="s">
        <v>24</v>
      </c>
      <c r="J4304">
        <v>40000085</v>
      </c>
      <c r="K4304" t="s">
        <v>22</v>
      </c>
      <c r="M4304" s="3"/>
    </row>
    <row r="4305" spans="2:13" x14ac:dyDescent="0.2">
      <c r="B4305" s="1">
        <v>42987</v>
      </c>
      <c r="C4305">
        <v>5.4</v>
      </c>
      <c r="D4305" t="str">
        <f>_xlfn.TEXTJOIN($F$4,FALSE,源数据[[#This Row],[字段01]:[字段10]])</f>
        <v>安徽-芜湖市-1000003187-如中寿商贸公司-茶饮-10000064-铁观音茶1---</v>
      </c>
      <c r="E4305" t="s">
        <v>41</v>
      </c>
      <c r="F4305" t="s">
        <v>76</v>
      </c>
      <c r="G4305">
        <v>1000003187</v>
      </c>
      <c r="H4305" t="s">
        <v>75</v>
      </c>
      <c r="I4305" s="2" t="s">
        <v>8</v>
      </c>
      <c r="J4305">
        <v>10000064</v>
      </c>
      <c r="K4305" t="s">
        <v>51</v>
      </c>
      <c r="M4305" s="3"/>
    </row>
    <row r="4306" spans="2:13" x14ac:dyDescent="0.2">
      <c r="B4306" s="1">
        <v>42987</v>
      </c>
      <c r="C4306">
        <v>2.8</v>
      </c>
      <c r="D4306" t="str">
        <f>_xlfn.TEXTJOIN($F$4,FALSE,源数据[[#This Row],[字段01]:[字段10]])</f>
        <v>安徽-芜湖市-1000003187-如中寿商贸公司-茶饮-10000064-铁观音茶1---</v>
      </c>
      <c r="E4306" t="s">
        <v>41</v>
      </c>
      <c r="F4306" t="s">
        <v>76</v>
      </c>
      <c r="G4306">
        <v>1000003187</v>
      </c>
      <c r="H4306" t="s">
        <v>75</v>
      </c>
      <c r="I4306" s="2" t="s">
        <v>8</v>
      </c>
      <c r="J4306">
        <v>10000064</v>
      </c>
      <c r="K4306" t="s">
        <v>51</v>
      </c>
      <c r="M4306" s="3"/>
    </row>
    <row r="4307" spans="2:13" x14ac:dyDescent="0.2">
      <c r="B4307" s="1">
        <v>42987</v>
      </c>
      <c r="C4307">
        <v>3.1</v>
      </c>
      <c r="D4307" t="str">
        <f>_xlfn.TEXTJOIN($F$4,FALSE,源数据[[#This Row],[字段01]:[字段10]])</f>
        <v>安徽-芜湖市-1000003187-如中寿商贸公司-茶饮-10000078-铁观音茶15---</v>
      </c>
      <c r="E4307" t="s">
        <v>41</v>
      </c>
      <c r="F4307" t="s">
        <v>76</v>
      </c>
      <c r="G4307">
        <v>1000003187</v>
      </c>
      <c r="H4307" t="s">
        <v>75</v>
      </c>
      <c r="I4307" s="2" t="s">
        <v>8</v>
      </c>
      <c r="J4307">
        <v>10000078</v>
      </c>
      <c r="K4307" t="s">
        <v>28</v>
      </c>
      <c r="M4307" s="3"/>
    </row>
    <row r="4308" spans="2:13" x14ac:dyDescent="0.2">
      <c r="B4308" s="1">
        <v>42987</v>
      </c>
      <c r="C4308">
        <v>12.1</v>
      </c>
      <c r="D4308" t="str">
        <f>_xlfn.TEXTJOIN($F$4,FALSE,源数据[[#This Row],[字段01]:[字段10]])</f>
        <v>安徽-芜湖市-1000003187-如中寿商贸公司-茶饮-10000131-柠檬茶3---</v>
      </c>
      <c r="E4308" t="s">
        <v>41</v>
      </c>
      <c r="F4308" t="s">
        <v>76</v>
      </c>
      <c r="G4308">
        <v>1000003187</v>
      </c>
      <c r="H4308" t="s">
        <v>75</v>
      </c>
      <c r="I4308" s="2" t="s">
        <v>8</v>
      </c>
      <c r="J4308">
        <v>10000131</v>
      </c>
      <c r="K4308" t="s">
        <v>36</v>
      </c>
      <c r="M4308" s="3"/>
    </row>
    <row r="4309" spans="2:13" x14ac:dyDescent="0.2">
      <c r="B4309" s="1">
        <v>42987</v>
      </c>
      <c r="C4309">
        <v>14.1</v>
      </c>
      <c r="D4309" t="str">
        <f>_xlfn.TEXTJOIN($F$4,FALSE,源数据[[#This Row],[字段01]:[字段10]])</f>
        <v>湖南-长沙市-1000000059-厚飞康商贸公司-茶饮-10000136-柠檬茶8---</v>
      </c>
      <c r="E4309" t="s">
        <v>3</v>
      </c>
      <c r="F4309" t="s">
        <v>12</v>
      </c>
      <c r="G4309">
        <v>1000000059</v>
      </c>
      <c r="H4309" t="s">
        <v>53</v>
      </c>
      <c r="I4309" s="2" t="s">
        <v>8</v>
      </c>
      <c r="J4309">
        <v>10000136</v>
      </c>
      <c r="K4309" t="s">
        <v>38</v>
      </c>
      <c r="M4309" s="3"/>
    </row>
    <row r="4310" spans="2:13" x14ac:dyDescent="0.2">
      <c r="B4310" s="1">
        <v>42987</v>
      </c>
      <c r="C4310">
        <v>6.7</v>
      </c>
      <c r="D4310" t="str">
        <f>_xlfn.TEXTJOIN($F$4,FALSE,源数据[[#This Row],[字段01]:[字段10]])</f>
        <v>江苏-常州市-1000001133-厚弘优商贸公司-茶饮-10000061-冰绿茶18---</v>
      </c>
      <c r="E4310" t="s">
        <v>20</v>
      </c>
      <c r="F4310" t="s">
        <v>44</v>
      </c>
      <c r="G4310">
        <v>1000001133</v>
      </c>
      <c r="H4310" t="s">
        <v>43</v>
      </c>
      <c r="I4310" s="2" t="s">
        <v>8</v>
      </c>
      <c r="J4310">
        <v>10000061</v>
      </c>
      <c r="K4310" t="s">
        <v>26</v>
      </c>
      <c r="M4310" s="3"/>
    </row>
    <row r="4311" spans="2:13" x14ac:dyDescent="0.2">
      <c r="B4311" s="1">
        <v>42987</v>
      </c>
      <c r="C4311">
        <v>21</v>
      </c>
      <c r="D4311" t="str">
        <f>_xlfn.TEXTJOIN($F$4,FALSE,源数据[[#This Row],[字段01]:[字段10]])</f>
        <v>江苏-常州市-1000001133-厚弘优商贸公司-茶饮-10000182-麦茶3---</v>
      </c>
      <c r="E4311" t="s">
        <v>20</v>
      </c>
      <c r="F4311" t="s">
        <v>44</v>
      </c>
      <c r="G4311">
        <v>1000001133</v>
      </c>
      <c r="H4311" t="s">
        <v>43</v>
      </c>
      <c r="I4311" s="2" t="s">
        <v>8</v>
      </c>
      <c r="J4311">
        <v>10000182</v>
      </c>
      <c r="K4311" t="s">
        <v>29</v>
      </c>
      <c r="M4311" s="3"/>
    </row>
    <row r="4312" spans="2:13" x14ac:dyDescent="0.2">
      <c r="B4312" s="1">
        <v>42987</v>
      </c>
      <c r="C4312">
        <v>28.6</v>
      </c>
      <c r="D4312" t="str">
        <f>_xlfn.TEXTJOIN($F$4,FALSE,源数据[[#This Row],[字段01]:[字段10]])</f>
        <v>江苏-南京市区-1000000018-久多厚商贸公司-茶饮-10000131-柠檬茶3---</v>
      </c>
      <c r="E4312" t="s">
        <v>20</v>
      </c>
      <c r="F4312" t="s">
        <v>47</v>
      </c>
      <c r="G4312">
        <v>1000000018</v>
      </c>
      <c r="H4312" t="s">
        <v>46</v>
      </c>
      <c r="I4312" s="2" t="s">
        <v>8</v>
      </c>
      <c r="J4312">
        <v>10000131</v>
      </c>
      <c r="K4312" t="s">
        <v>36</v>
      </c>
      <c r="M4312" s="3"/>
    </row>
    <row r="4313" spans="2:13" x14ac:dyDescent="0.2">
      <c r="B4313" s="1">
        <v>42987</v>
      </c>
      <c r="C4313">
        <v>19.100000000000001</v>
      </c>
      <c r="D4313" t="str">
        <f>_xlfn.TEXTJOIN($F$4,FALSE,源数据[[#This Row],[字段01]:[字段10]])</f>
        <v>江苏-南京市区-1000000018-久多厚商贸公司-茶饮-10000182-麦茶3---</v>
      </c>
      <c r="E4313" t="s">
        <v>20</v>
      </c>
      <c r="F4313" t="s">
        <v>47</v>
      </c>
      <c r="G4313">
        <v>1000000018</v>
      </c>
      <c r="H4313" t="s">
        <v>46</v>
      </c>
      <c r="I4313" s="2" t="s">
        <v>8</v>
      </c>
      <c r="J4313">
        <v>10000182</v>
      </c>
      <c r="K4313" t="s">
        <v>29</v>
      </c>
      <c r="M4313" s="3"/>
    </row>
    <row r="4314" spans="2:13" x14ac:dyDescent="0.2">
      <c r="B4314" s="1">
        <v>42987</v>
      </c>
      <c r="C4314">
        <v>53.7</v>
      </c>
      <c r="D4314" t="str">
        <f>_xlfn.TEXTJOIN($F$4,FALSE,源数据[[#This Row],[字段01]:[字段10]])</f>
        <v>江苏-南京市区-1000000020-吉兴进商贸公司-茶饮-20000099-拿铁奶茶2---</v>
      </c>
      <c r="E4314" t="s">
        <v>20</v>
      </c>
      <c r="F4314" t="s">
        <v>47</v>
      </c>
      <c r="G4314">
        <v>1000000020</v>
      </c>
      <c r="H4314" t="s">
        <v>71</v>
      </c>
      <c r="I4314" s="2" t="s">
        <v>8</v>
      </c>
      <c r="J4314">
        <v>20000099</v>
      </c>
      <c r="K4314" t="s">
        <v>18</v>
      </c>
      <c r="M4314" s="3"/>
    </row>
    <row r="4315" spans="2:13" x14ac:dyDescent="0.2">
      <c r="B4315" s="1">
        <v>42987</v>
      </c>
      <c r="C4315">
        <v>18.899999999999999</v>
      </c>
      <c r="D4315" t="str">
        <f>_xlfn.TEXTJOIN($F$4,FALSE,源数据[[#This Row],[字段01]:[字段10]])</f>
        <v>江苏-苏州市-1000000054-荣聚本商贸公司-果汁-40000085-红石榴汁1---</v>
      </c>
      <c r="E4315" t="s">
        <v>20</v>
      </c>
      <c r="F4315" t="s">
        <v>27</v>
      </c>
      <c r="G4315">
        <v>1000000054</v>
      </c>
      <c r="H4315" t="s">
        <v>34</v>
      </c>
      <c r="I4315" s="2" t="s">
        <v>24</v>
      </c>
      <c r="J4315">
        <v>40000085</v>
      </c>
      <c r="K4315" t="s">
        <v>22</v>
      </c>
      <c r="M4315" s="3"/>
    </row>
    <row r="4316" spans="2:13" x14ac:dyDescent="0.2">
      <c r="B4316" s="1">
        <v>42987</v>
      </c>
      <c r="C4316">
        <v>11.2</v>
      </c>
      <c r="D4316" t="str">
        <f>_xlfn.TEXTJOIN($F$4,FALSE,源数据[[#This Row],[字段01]:[字段10]])</f>
        <v>江苏-苏州市-1000000054-荣聚本商贸公司-果汁-40000085-红石榴汁1---</v>
      </c>
      <c r="E4316" t="s">
        <v>20</v>
      </c>
      <c r="F4316" t="s">
        <v>27</v>
      </c>
      <c r="G4316">
        <v>1000000054</v>
      </c>
      <c r="H4316" t="s">
        <v>34</v>
      </c>
      <c r="I4316" s="2" t="s">
        <v>24</v>
      </c>
      <c r="J4316">
        <v>40000085</v>
      </c>
      <c r="K4316" t="s">
        <v>22</v>
      </c>
      <c r="M4316" s="3"/>
    </row>
    <row r="4317" spans="2:13" x14ac:dyDescent="0.2">
      <c r="B4317" s="1">
        <v>42987</v>
      </c>
      <c r="C4317">
        <v>6.8</v>
      </c>
      <c r="D4317" t="str">
        <f>_xlfn.TEXTJOIN($F$4,FALSE,源数据[[#This Row],[字段01]:[字段10]])</f>
        <v>江苏-盐城市-1000002872-亚成美商贸公司-茶饮-20000099-拿铁奶茶2---</v>
      </c>
      <c r="E4317" t="s">
        <v>20</v>
      </c>
      <c r="F4317" t="s">
        <v>19</v>
      </c>
      <c r="G4317">
        <v>1000002872</v>
      </c>
      <c r="H4317" t="s">
        <v>17</v>
      </c>
      <c r="I4317" s="2" t="s">
        <v>8</v>
      </c>
      <c r="J4317">
        <v>20000099</v>
      </c>
      <c r="K4317" t="s">
        <v>18</v>
      </c>
      <c r="M4317" s="3"/>
    </row>
    <row r="4318" spans="2:13" x14ac:dyDescent="0.2">
      <c r="B4318" s="1">
        <v>42987</v>
      </c>
      <c r="C4318">
        <v>19.3</v>
      </c>
      <c r="D4318" t="str">
        <f>_xlfn.TEXTJOIN($F$4,FALSE,源数据[[#This Row],[字段01]:[字段10]])</f>
        <v>江苏-扬州市-1000000579-润谦高商贸公司-茶饮-10000061-冰绿茶18---</v>
      </c>
      <c r="E4318" t="s">
        <v>20</v>
      </c>
      <c r="F4318" t="s">
        <v>59</v>
      </c>
      <c r="G4318">
        <v>1000000579</v>
      </c>
      <c r="H4318" t="s">
        <v>58</v>
      </c>
      <c r="I4318" s="2" t="s">
        <v>8</v>
      </c>
      <c r="J4318">
        <v>10000061</v>
      </c>
      <c r="K4318" t="s">
        <v>26</v>
      </c>
      <c r="M4318" s="3"/>
    </row>
    <row r="4319" spans="2:13" x14ac:dyDescent="0.2">
      <c r="B4319" s="1">
        <v>42987</v>
      </c>
      <c r="C4319">
        <v>14.7</v>
      </c>
      <c r="D4319" t="str">
        <f>_xlfn.TEXTJOIN($F$4,FALSE,源数据[[#This Row],[字段01]:[字段10]])</f>
        <v>江苏-扬州市-1000000579-润谦高商贸公司-茶饮-10000078-铁观音茶15---</v>
      </c>
      <c r="E4319" t="s">
        <v>20</v>
      </c>
      <c r="F4319" t="s">
        <v>59</v>
      </c>
      <c r="G4319">
        <v>1000000579</v>
      </c>
      <c r="H4319" t="s">
        <v>58</v>
      </c>
      <c r="I4319" s="2" t="s">
        <v>8</v>
      </c>
      <c r="J4319">
        <v>10000078</v>
      </c>
      <c r="K4319" t="s">
        <v>28</v>
      </c>
      <c r="M4319" s="3"/>
    </row>
    <row r="4320" spans="2:13" x14ac:dyDescent="0.2">
      <c r="B4320" s="1">
        <v>42987</v>
      </c>
      <c r="C4320">
        <v>9.4</v>
      </c>
      <c r="D4320" t="str">
        <f>_xlfn.TEXTJOIN($F$4,FALSE,源数据[[#This Row],[字段01]:[字段10]])</f>
        <v>江苏-扬州市-1000000579-润谦高商贸公司-茶饮-10000131-柠檬茶3---</v>
      </c>
      <c r="E4320" t="s">
        <v>20</v>
      </c>
      <c r="F4320" t="s">
        <v>59</v>
      </c>
      <c r="G4320">
        <v>1000000579</v>
      </c>
      <c r="H4320" t="s">
        <v>58</v>
      </c>
      <c r="I4320" s="2" t="s">
        <v>8</v>
      </c>
      <c r="J4320">
        <v>10000131</v>
      </c>
      <c r="K4320" t="s">
        <v>36</v>
      </c>
      <c r="M4320" s="3"/>
    </row>
    <row r="4321" spans="2:13" x14ac:dyDescent="0.2">
      <c r="B4321" s="1">
        <v>42987</v>
      </c>
      <c r="C4321">
        <v>44.7</v>
      </c>
      <c r="D4321" t="str">
        <f>_xlfn.TEXTJOIN($F$4,FALSE,源数据[[#This Row],[字段01]:[字段10]])</f>
        <v>江苏-镇江市-1000000047-寿鼎益商贸公司-茶饮-10000078-铁观音茶15---</v>
      </c>
      <c r="E4321" t="s">
        <v>20</v>
      </c>
      <c r="F4321" t="s">
        <v>33</v>
      </c>
      <c r="G4321">
        <v>1000000047</v>
      </c>
      <c r="H4321" t="s">
        <v>32</v>
      </c>
      <c r="I4321" s="2" t="s">
        <v>8</v>
      </c>
      <c r="J4321">
        <v>10000078</v>
      </c>
      <c r="K4321" t="s">
        <v>28</v>
      </c>
      <c r="M4321" s="3"/>
    </row>
    <row r="4322" spans="2:13" x14ac:dyDescent="0.2">
      <c r="B4322" s="1">
        <v>42987</v>
      </c>
      <c r="C4322">
        <v>2.8</v>
      </c>
      <c r="D4322" t="str">
        <f>_xlfn.TEXTJOIN($F$4,FALSE,源数据[[#This Row],[字段01]:[字段10]])</f>
        <v>江苏-镇江市-1000000047-寿鼎益商贸公司-茶饮-10000136-柠檬茶8---</v>
      </c>
      <c r="E4322" t="s">
        <v>20</v>
      </c>
      <c r="F4322" t="s">
        <v>33</v>
      </c>
      <c r="G4322">
        <v>1000000047</v>
      </c>
      <c r="H4322" t="s">
        <v>32</v>
      </c>
      <c r="I4322" s="2" t="s">
        <v>8</v>
      </c>
      <c r="J4322">
        <v>10000136</v>
      </c>
      <c r="K4322" t="s">
        <v>38</v>
      </c>
      <c r="M4322" s="3"/>
    </row>
    <row r="4323" spans="2:13" x14ac:dyDescent="0.2">
      <c r="B4323" s="1">
        <v>42988</v>
      </c>
      <c r="C4323">
        <v>64.3</v>
      </c>
      <c r="D4323" t="str">
        <f>_xlfn.TEXTJOIN($F$4,FALSE,源数据[[#This Row],[字段01]:[字段10]])</f>
        <v>湖南-常德市-1000000281-宝飞圣商贸公司-茶饮-20000099-拿铁奶茶2---</v>
      </c>
      <c r="E4323" t="s">
        <v>3</v>
      </c>
      <c r="F4323" t="s">
        <v>73</v>
      </c>
      <c r="G4323">
        <v>1000000281</v>
      </c>
      <c r="H4323" t="s">
        <v>72</v>
      </c>
      <c r="I4323" s="2" t="s">
        <v>8</v>
      </c>
      <c r="J4323">
        <v>20000099</v>
      </c>
      <c r="K4323" t="s">
        <v>18</v>
      </c>
      <c r="M4323" s="3"/>
    </row>
    <row r="4324" spans="2:13" x14ac:dyDescent="0.2">
      <c r="B4324" s="1">
        <v>42988</v>
      </c>
      <c r="C4324">
        <v>60.8</v>
      </c>
      <c r="D4324" t="str">
        <f>_xlfn.TEXTJOIN($F$4,FALSE,源数据[[#This Row],[字段01]:[字段10]])</f>
        <v>湖南-娄底市-1000000070-盈升仁商贸公司-茶饮-10000211-茉莉绿茶11---</v>
      </c>
      <c r="E4324" t="s">
        <v>3</v>
      </c>
      <c r="F4324" t="s">
        <v>2</v>
      </c>
      <c r="G4324">
        <v>1000000070</v>
      </c>
      <c r="H4324" t="s">
        <v>0</v>
      </c>
      <c r="I4324" s="2" t="s">
        <v>8</v>
      </c>
      <c r="J4324">
        <v>10000211</v>
      </c>
      <c r="K4324" t="s">
        <v>6</v>
      </c>
      <c r="M4324" s="3"/>
    </row>
    <row r="4325" spans="2:13" x14ac:dyDescent="0.2">
      <c r="B4325" s="1">
        <v>42988</v>
      </c>
      <c r="C4325">
        <v>5</v>
      </c>
      <c r="D4325" t="str">
        <f>_xlfn.TEXTJOIN($F$4,FALSE,源数据[[#This Row],[字段01]:[字段10]])</f>
        <v>湖南-娄底市-1000000070-盈升仁商贸公司-茶饮-20000099-拿铁奶茶2---</v>
      </c>
      <c r="E4325" t="s">
        <v>3</v>
      </c>
      <c r="F4325" t="s">
        <v>2</v>
      </c>
      <c r="G4325">
        <v>1000000070</v>
      </c>
      <c r="H4325" t="s">
        <v>0</v>
      </c>
      <c r="I4325" s="2" t="s">
        <v>8</v>
      </c>
      <c r="J4325">
        <v>20000099</v>
      </c>
      <c r="K4325" t="s">
        <v>18</v>
      </c>
      <c r="M4325" s="3"/>
    </row>
    <row r="4326" spans="2:13" x14ac:dyDescent="0.2">
      <c r="B4326" s="1">
        <v>42989</v>
      </c>
      <c r="C4326">
        <v>38.5</v>
      </c>
      <c r="D4326" t="str">
        <f>_xlfn.TEXTJOIN($F$4,FALSE,源数据[[#This Row],[字段01]:[字段10]])</f>
        <v>安徽-合肥市-1000000931-百安欣商贸公司-果汁-40000085-红石榴汁1---</v>
      </c>
      <c r="E4326" t="s">
        <v>41</v>
      </c>
      <c r="F4326" t="s">
        <v>40</v>
      </c>
      <c r="G4326">
        <v>1000000931</v>
      </c>
      <c r="H4326" t="s">
        <v>39</v>
      </c>
      <c r="I4326" s="2" t="s">
        <v>24</v>
      </c>
      <c r="J4326">
        <v>40000085</v>
      </c>
      <c r="K4326" t="s">
        <v>22</v>
      </c>
      <c r="M4326" s="3"/>
    </row>
    <row r="4327" spans="2:13" x14ac:dyDescent="0.2">
      <c r="B4327" s="1">
        <v>42989</v>
      </c>
      <c r="C4327">
        <v>36.799999999999997</v>
      </c>
      <c r="D4327" t="str">
        <f>_xlfn.TEXTJOIN($F$4,FALSE,源数据[[#This Row],[字段01]:[字段10]])</f>
        <v>安徽-合肥市-1000000931-百安欣商贸公司-果汁-40000085-红石榴汁1---</v>
      </c>
      <c r="E4327" t="s">
        <v>41</v>
      </c>
      <c r="F4327" t="s">
        <v>40</v>
      </c>
      <c r="G4327">
        <v>1000000931</v>
      </c>
      <c r="H4327" t="s">
        <v>39</v>
      </c>
      <c r="I4327" s="2" t="s">
        <v>24</v>
      </c>
      <c r="J4327">
        <v>40000085</v>
      </c>
      <c r="K4327" t="s">
        <v>22</v>
      </c>
      <c r="M4327" s="3"/>
    </row>
    <row r="4328" spans="2:13" x14ac:dyDescent="0.2">
      <c r="B4328" s="1">
        <v>42989</v>
      </c>
      <c r="C4328">
        <v>54.1</v>
      </c>
      <c r="D4328" t="str">
        <f>_xlfn.TEXTJOIN($F$4,FALSE,源数据[[#This Row],[字段01]:[字段10]])</f>
        <v>江苏-南京市区-1000000020-吉兴进商贸公司-茶饮-20000099-拿铁奶茶2---</v>
      </c>
      <c r="E4328" t="s">
        <v>20</v>
      </c>
      <c r="F4328" t="s">
        <v>47</v>
      </c>
      <c r="G4328">
        <v>1000000020</v>
      </c>
      <c r="H4328" t="s">
        <v>71</v>
      </c>
      <c r="I4328" s="2" t="s">
        <v>8</v>
      </c>
      <c r="J4328">
        <v>20000099</v>
      </c>
      <c r="K4328" t="s">
        <v>18</v>
      </c>
      <c r="M4328" s="3"/>
    </row>
    <row r="4329" spans="2:13" x14ac:dyDescent="0.2">
      <c r="B4329" s="1">
        <v>42989</v>
      </c>
      <c r="C4329">
        <v>12.1</v>
      </c>
      <c r="D4329" t="str">
        <f>_xlfn.TEXTJOIN($F$4,FALSE,源数据[[#This Row],[字段01]:[字段10]])</f>
        <v>江苏-苏州市-1000000028-东大祥商贸公司-茶饮-10000078-铁观音茶15---</v>
      </c>
      <c r="E4329" t="s">
        <v>20</v>
      </c>
      <c r="F4329" t="s">
        <v>27</v>
      </c>
      <c r="G4329">
        <v>1000000028</v>
      </c>
      <c r="H4329" t="s">
        <v>25</v>
      </c>
      <c r="I4329" s="2" t="s">
        <v>8</v>
      </c>
      <c r="J4329">
        <v>10000078</v>
      </c>
      <c r="K4329" t="s">
        <v>28</v>
      </c>
      <c r="M4329" s="3"/>
    </row>
    <row r="4330" spans="2:13" x14ac:dyDescent="0.2">
      <c r="B4330" s="1">
        <v>42989</v>
      </c>
      <c r="C4330">
        <v>22</v>
      </c>
      <c r="D4330" t="str">
        <f>_xlfn.TEXTJOIN($F$4,FALSE,源数据[[#This Row],[字段01]:[字段10]])</f>
        <v>江苏-苏州市-1000000028-东大祥商贸公司-茶饮-10000111-茉莉花茶3---</v>
      </c>
      <c r="E4330" t="s">
        <v>20</v>
      </c>
      <c r="F4330" t="s">
        <v>27</v>
      </c>
      <c r="G4330">
        <v>1000000028</v>
      </c>
      <c r="H4330" t="s">
        <v>25</v>
      </c>
      <c r="I4330" s="2" t="s">
        <v>8</v>
      </c>
      <c r="J4330">
        <v>10000111</v>
      </c>
      <c r="K4330" t="s">
        <v>35</v>
      </c>
      <c r="M4330" s="3"/>
    </row>
    <row r="4331" spans="2:13" x14ac:dyDescent="0.2">
      <c r="B4331" s="1">
        <v>42989</v>
      </c>
      <c r="C4331">
        <v>7</v>
      </c>
      <c r="D4331" t="str">
        <f>_xlfn.TEXTJOIN($F$4,FALSE,源数据[[#This Row],[字段01]:[字段10]])</f>
        <v>江苏-苏州市-1000000028-东大祥商贸公司-茶饮-10000136-柠檬茶8---</v>
      </c>
      <c r="E4331" t="s">
        <v>20</v>
      </c>
      <c r="F4331" t="s">
        <v>27</v>
      </c>
      <c r="G4331">
        <v>1000000028</v>
      </c>
      <c r="H4331" t="s">
        <v>25</v>
      </c>
      <c r="I4331" s="2" t="s">
        <v>8</v>
      </c>
      <c r="J4331">
        <v>10000136</v>
      </c>
      <c r="K4331" t="s">
        <v>38</v>
      </c>
      <c r="M4331" s="3"/>
    </row>
    <row r="4332" spans="2:13" x14ac:dyDescent="0.2">
      <c r="B4332" s="1">
        <v>42989</v>
      </c>
      <c r="C4332">
        <v>6.2</v>
      </c>
      <c r="D4332" t="str">
        <f>_xlfn.TEXTJOIN($F$4,FALSE,源数据[[#This Row],[字段01]:[字段10]])</f>
        <v>江苏-苏州市-1000000054-荣聚本商贸公司-茶饮-10000078-铁观音茶15---</v>
      </c>
      <c r="E4332" t="s">
        <v>20</v>
      </c>
      <c r="F4332" t="s">
        <v>27</v>
      </c>
      <c r="G4332">
        <v>1000000054</v>
      </c>
      <c r="H4332" t="s">
        <v>34</v>
      </c>
      <c r="I4332" s="2" t="s">
        <v>8</v>
      </c>
      <c r="J4332">
        <v>10000078</v>
      </c>
      <c r="K4332" t="s">
        <v>28</v>
      </c>
      <c r="M4332" s="3"/>
    </row>
    <row r="4333" spans="2:13" x14ac:dyDescent="0.2">
      <c r="B4333" s="1">
        <v>42989</v>
      </c>
      <c r="C4333">
        <v>49.6</v>
      </c>
      <c r="D4333" t="str">
        <f>_xlfn.TEXTJOIN($F$4,FALSE,源数据[[#This Row],[字段01]:[字段10]])</f>
        <v>江苏-苏州市-1000000054-荣聚本商贸公司-茶饮-10000111-茉莉花茶3---</v>
      </c>
      <c r="E4333" t="s">
        <v>20</v>
      </c>
      <c r="F4333" t="s">
        <v>27</v>
      </c>
      <c r="G4333">
        <v>1000000054</v>
      </c>
      <c r="H4333" t="s">
        <v>34</v>
      </c>
      <c r="I4333" s="2" t="s">
        <v>8</v>
      </c>
      <c r="J4333">
        <v>10000111</v>
      </c>
      <c r="K4333" t="s">
        <v>35</v>
      </c>
      <c r="M4333" s="3"/>
    </row>
    <row r="4334" spans="2:13" x14ac:dyDescent="0.2">
      <c r="B4334" s="1">
        <v>42989</v>
      </c>
      <c r="C4334">
        <v>6.3</v>
      </c>
      <c r="D4334" t="str">
        <f>_xlfn.TEXTJOIN($F$4,FALSE,源数据[[#This Row],[字段01]:[字段10]])</f>
        <v>江苏-苏州市-1000000054-荣聚本商贸公司-茶饮-10000131-柠檬茶3---</v>
      </c>
      <c r="E4334" t="s">
        <v>20</v>
      </c>
      <c r="F4334" t="s">
        <v>27</v>
      </c>
      <c r="G4334">
        <v>1000000054</v>
      </c>
      <c r="H4334" t="s">
        <v>34</v>
      </c>
      <c r="I4334" s="2" t="s">
        <v>8</v>
      </c>
      <c r="J4334">
        <v>10000131</v>
      </c>
      <c r="K4334" t="s">
        <v>36</v>
      </c>
      <c r="M4334" s="3"/>
    </row>
    <row r="4335" spans="2:13" x14ac:dyDescent="0.2">
      <c r="B4335" s="1">
        <v>42989</v>
      </c>
      <c r="C4335">
        <v>31.5</v>
      </c>
      <c r="D4335" t="str">
        <f>_xlfn.TEXTJOIN($F$4,FALSE,源数据[[#This Row],[字段01]:[字段10]])</f>
        <v>江苏-苏州市-1000000054-荣聚本商贸公司-茶饮-10000131-柠檬茶3---</v>
      </c>
      <c r="E4335" t="s">
        <v>20</v>
      </c>
      <c r="F4335" t="s">
        <v>27</v>
      </c>
      <c r="G4335">
        <v>1000000054</v>
      </c>
      <c r="H4335" t="s">
        <v>34</v>
      </c>
      <c r="I4335" s="2" t="s">
        <v>8</v>
      </c>
      <c r="J4335">
        <v>10000131</v>
      </c>
      <c r="K4335" t="s">
        <v>36</v>
      </c>
      <c r="M4335" s="3"/>
    </row>
    <row r="4336" spans="2:13" x14ac:dyDescent="0.2">
      <c r="B4336" s="1">
        <v>42989</v>
      </c>
      <c r="C4336">
        <v>3.3</v>
      </c>
      <c r="D4336" t="str">
        <f>_xlfn.TEXTJOIN($F$4,FALSE,源数据[[#This Row],[字段01]:[字段10]])</f>
        <v>江苏-苏州市-1000000054-荣聚本商贸公司-茶饮-20000018-炭烧奶茶7---</v>
      </c>
      <c r="E4336" t="s">
        <v>20</v>
      </c>
      <c r="F4336" t="s">
        <v>27</v>
      </c>
      <c r="G4336">
        <v>1000000054</v>
      </c>
      <c r="H4336" t="s">
        <v>34</v>
      </c>
      <c r="I4336" s="2" t="s">
        <v>8</v>
      </c>
      <c r="J4336">
        <v>20000018</v>
      </c>
      <c r="K4336" t="s">
        <v>81</v>
      </c>
      <c r="M4336" s="3"/>
    </row>
    <row r="4337" spans="2:13" x14ac:dyDescent="0.2">
      <c r="B4337" s="1">
        <v>42989</v>
      </c>
      <c r="C4337">
        <v>22.7</v>
      </c>
      <c r="D4337" t="str">
        <f>_xlfn.TEXTJOIN($F$4,FALSE,源数据[[#This Row],[字段01]:[字段10]])</f>
        <v>江苏-苏州市-1000000054-荣聚本商贸公司-果汁-40000085-红石榴汁1---</v>
      </c>
      <c r="E4337" t="s">
        <v>20</v>
      </c>
      <c r="F4337" t="s">
        <v>27</v>
      </c>
      <c r="G4337">
        <v>1000000054</v>
      </c>
      <c r="H4337" t="s">
        <v>34</v>
      </c>
      <c r="I4337" s="2" t="s">
        <v>24</v>
      </c>
      <c r="J4337">
        <v>40000085</v>
      </c>
      <c r="K4337" t="s">
        <v>22</v>
      </c>
      <c r="M4337" s="3"/>
    </row>
    <row r="4338" spans="2:13" x14ac:dyDescent="0.2">
      <c r="B4338" s="1">
        <v>42989</v>
      </c>
      <c r="C4338">
        <v>12.4</v>
      </c>
      <c r="D4338" t="str">
        <f>_xlfn.TEXTJOIN($F$4,FALSE,源数据[[#This Row],[字段01]:[字段10]])</f>
        <v>江苏-苏州市-1000000054-荣聚本商贸公司-果汁-40000085-红石榴汁1---</v>
      </c>
      <c r="E4338" t="s">
        <v>20</v>
      </c>
      <c r="F4338" t="s">
        <v>27</v>
      </c>
      <c r="G4338">
        <v>1000000054</v>
      </c>
      <c r="H4338" t="s">
        <v>34</v>
      </c>
      <c r="I4338" s="2" t="s">
        <v>24</v>
      </c>
      <c r="J4338">
        <v>40000085</v>
      </c>
      <c r="K4338" t="s">
        <v>22</v>
      </c>
      <c r="M4338" s="3"/>
    </row>
    <row r="4339" spans="2:13" x14ac:dyDescent="0.2">
      <c r="B4339" s="1">
        <v>42989</v>
      </c>
      <c r="C4339">
        <v>7.8</v>
      </c>
      <c r="D4339" t="str">
        <f>_xlfn.TEXTJOIN($F$4,FALSE,源数据[[#This Row],[字段01]:[字段10]])</f>
        <v>江苏-苏州市-1000000054-荣聚本商贸公司-汽水-50000113-百香果味汽水18---</v>
      </c>
      <c r="E4339" t="s">
        <v>20</v>
      </c>
      <c r="F4339" t="s">
        <v>27</v>
      </c>
      <c r="G4339">
        <v>1000000054</v>
      </c>
      <c r="H4339" t="s">
        <v>34</v>
      </c>
      <c r="I4339" s="2" t="s">
        <v>80</v>
      </c>
      <c r="J4339">
        <v>50000113</v>
      </c>
      <c r="K4339" t="s">
        <v>79</v>
      </c>
      <c r="M4339" s="3"/>
    </row>
    <row r="4340" spans="2:13" x14ac:dyDescent="0.2">
      <c r="B4340" s="1">
        <v>42989</v>
      </c>
      <c r="C4340">
        <v>15.5</v>
      </c>
      <c r="D4340" t="str">
        <f>_xlfn.TEXTJOIN($F$4,FALSE,源数据[[#This Row],[字段01]:[字段10]])</f>
        <v>江苏-徐州市-1000000031-顺满进商贸公司-茶饮-20000099-拿铁奶茶2---</v>
      </c>
      <c r="E4340" t="s">
        <v>20</v>
      </c>
      <c r="F4340" t="s">
        <v>31</v>
      </c>
      <c r="G4340">
        <v>1000000031</v>
      </c>
      <c r="H4340" t="s">
        <v>30</v>
      </c>
      <c r="I4340" s="2" t="s">
        <v>8</v>
      </c>
      <c r="J4340">
        <v>20000099</v>
      </c>
      <c r="K4340" t="s">
        <v>18</v>
      </c>
      <c r="M4340" s="3"/>
    </row>
    <row r="4341" spans="2:13" x14ac:dyDescent="0.2">
      <c r="B4341" s="1">
        <v>42989</v>
      </c>
      <c r="C4341">
        <v>12.2</v>
      </c>
      <c r="D4341" t="str">
        <f>_xlfn.TEXTJOIN($F$4,FALSE,源数据[[#This Row],[字段01]:[字段10]])</f>
        <v>江苏-徐州市-1000000031-顺满进商贸公司-汽水-50000113-百香果味汽水18---</v>
      </c>
      <c r="E4341" t="s">
        <v>20</v>
      </c>
      <c r="F4341" t="s">
        <v>31</v>
      </c>
      <c r="G4341">
        <v>1000000031</v>
      </c>
      <c r="H4341" t="s">
        <v>30</v>
      </c>
      <c r="I4341" s="2" t="s">
        <v>80</v>
      </c>
      <c r="J4341">
        <v>50000113</v>
      </c>
      <c r="K4341" t="s">
        <v>79</v>
      </c>
      <c r="M4341" s="3"/>
    </row>
    <row r="4342" spans="2:13" x14ac:dyDescent="0.2">
      <c r="B4342" s="1">
        <v>42990</v>
      </c>
      <c r="C4342">
        <v>12.1</v>
      </c>
      <c r="D4342" t="str">
        <f>_xlfn.TEXTJOIN($F$4,FALSE,源数据[[#This Row],[字段01]:[字段10]])</f>
        <v>江苏-南京市区-1000000018-久多厚商贸公司-茶饮-10000078-铁观音茶15---</v>
      </c>
      <c r="E4342" t="s">
        <v>20</v>
      </c>
      <c r="F4342" t="s">
        <v>47</v>
      </c>
      <c r="G4342">
        <v>1000000018</v>
      </c>
      <c r="H4342" t="s">
        <v>46</v>
      </c>
      <c r="I4342" s="2" t="s">
        <v>8</v>
      </c>
      <c r="J4342">
        <v>10000078</v>
      </c>
      <c r="K4342" t="s">
        <v>28</v>
      </c>
      <c r="M4342" s="3"/>
    </row>
    <row r="4343" spans="2:13" x14ac:dyDescent="0.2">
      <c r="B4343" s="1">
        <v>42990</v>
      </c>
      <c r="C4343">
        <v>29.1</v>
      </c>
      <c r="D4343" t="str">
        <f>_xlfn.TEXTJOIN($F$4,FALSE,源数据[[#This Row],[字段01]:[字段10]])</f>
        <v>江苏-南京市区-1000000018-久多厚商贸公司-茶饮-10000131-柠檬茶3---</v>
      </c>
      <c r="E4343" t="s">
        <v>20</v>
      </c>
      <c r="F4343" t="s">
        <v>47</v>
      </c>
      <c r="G4343">
        <v>1000000018</v>
      </c>
      <c r="H4343" t="s">
        <v>46</v>
      </c>
      <c r="I4343" s="2" t="s">
        <v>8</v>
      </c>
      <c r="J4343">
        <v>10000131</v>
      </c>
      <c r="K4343" t="s">
        <v>36</v>
      </c>
      <c r="M4343" s="3"/>
    </row>
    <row r="4344" spans="2:13" x14ac:dyDescent="0.2">
      <c r="B4344" s="1">
        <v>42990</v>
      </c>
      <c r="C4344">
        <v>64.5</v>
      </c>
      <c r="D4344" t="str">
        <f>_xlfn.TEXTJOIN($F$4,FALSE,源数据[[#This Row],[字段01]:[字段10]])</f>
        <v>江苏-南京市区-1000000020-吉兴进商贸公司-茶饮-10000078-铁观音茶15---</v>
      </c>
      <c r="E4344" t="s">
        <v>20</v>
      </c>
      <c r="F4344" t="s">
        <v>47</v>
      </c>
      <c r="G4344">
        <v>1000000020</v>
      </c>
      <c r="H4344" t="s">
        <v>71</v>
      </c>
      <c r="I4344" s="2" t="s">
        <v>8</v>
      </c>
      <c r="J4344">
        <v>10000078</v>
      </c>
      <c r="K4344" t="s">
        <v>28</v>
      </c>
      <c r="M4344" s="3"/>
    </row>
    <row r="4345" spans="2:13" x14ac:dyDescent="0.2">
      <c r="B4345" s="1">
        <v>42990</v>
      </c>
      <c r="C4345">
        <v>62.4</v>
      </c>
      <c r="D4345" t="str">
        <f>_xlfn.TEXTJOIN($F$4,FALSE,源数据[[#This Row],[字段01]:[字段10]])</f>
        <v>江苏-南京市区-1000000020-吉兴进商贸公司-茶饮-10000078-铁观音茶15---</v>
      </c>
      <c r="E4345" t="s">
        <v>20</v>
      </c>
      <c r="F4345" t="s">
        <v>47</v>
      </c>
      <c r="G4345">
        <v>1000000020</v>
      </c>
      <c r="H4345" t="s">
        <v>71</v>
      </c>
      <c r="I4345" s="2" t="s">
        <v>8</v>
      </c>
      <c r="J4345">
        <v>10000078</v>
      </c>
      <c r="K4345" t="s">
        <v>28</v>
      </c>
      <c r="M4345" s="3"/>
    </row>
    <row r="4346" spans="2:13" x14ac:dyDescent="0.2">
      <c r="B4346" s="1">
        <v>42990</v>
      </c>
      <c r="C4346">
        <v>19.100000000000001</v>
      </c>
      <c r="D4346" t="str">
        <f>_xlfn.TEXTJOIN($F$4,FALSE,源数据[[#This Row],[字段01]:[字段10]])</f>
        <v>江苏-苏州市-1000000054-荣聚本商贸公司-果汁-40000085-红石榴汁1---</v>
      </c>
      <c r="E4346" t="s">
        <v>20</v>
      </c>
      <c r="F4346" t="s">
        <v>27</v>
      </c>
      <c r="G4346">
        <v>1000000054</v>
      </c>
      <c r="H4346" t="s">
        <v>34</v>
      </c>
      <c r="I4346" s="2" t="s">
        <v>24</v>
      </c>
      <c r="J4346">
        <v>40000085</v>
      </c>
      <c r="K4346" t="s">
        <v>22</v>
      </c>
      <c r="M4346" s="3"/>
    </row>
    <row r="4347" spans="2:13" x14ac:dyDescent="0.2">
      <c r="B4347" s="1">
        <v>42990</v>
      </c>
      <c r="C4347">
        <v>10.7</v>
      </c>
      <c r="D4347" t="str">
        <f>_xlfn.TEXTJOIN($F$4,FALSE,源数据[[#This Row],[字段01]:[字段10]])</f>
        <v>江苏-苏州市-1000000054-荣聚本商贸公司-果汁-40000085-红石榴汁1---</v>
      </c>
      <c r="E4347" t="s">
        <v>20</v>
      </c>
      <c r="F4347" t="s">
        <v>27</v>
      </c>
      <c r="G4347">
        <v>1000000054</v>
      </c>
      <c r="H4347" t="s">
        <v>34</v>
      </c>
      <c r="I4347" s="2" t="s">
        <v>24</v>
      </c>
      <c r="J4347">
        <v>40000085</v>
      </c>
      <c r="K4347" t="s">
        <v>22</v>
      </c>
      <c r="M4347" s="3"/>
    </row>
    <row r="4348" spans="2:13" x14ac:dyDescent="0.2">
      <c r="B4348" s="1">
        <v>42990</v>
      </c>
      <c r="C4348">
        <v>1.6</v>
      </c>
      <c r="D4348" t="str">
        <f>_xlfn.TEXTJOIN($F$4,FALSE,源数据[[#This Row],[字段01]:[字段10]])</f>
        <v>江苏-泰州市-1000003183-安成茂商贸公司-茶饮-10000136-柠檬茶8---</v>
      </c>
      <c r="E4348" t="s">
        <v>20</v>
      </c>
      <c r="F4348" t="s">
        <v>23</v>
      </c>
      <c r="G4348">
        <v>1000003183</v>
      </c>
      <c r="H4348" t="s">
        <v>21</v>
      </c>
      <c r="I4348" s="2" t="s">
        <v>8</v>
      </c>
      <c r="J4348">
        <v>10000136</v>
      </c>
      <c r="K4348" t="s">
        <v>38</v>
      </c>
      <c r="M4348" s="3"/>
    </row>
    <row r="4349" spans="2:13" x14ac:dyDescent="0.2">
      <c r="B4349" s="1">
        <v>42990</v>
      </c>
      <c r="C4349">
        <v>28.8</v>
      </c>
      <c r="D4349" t="str">
        <f>_xlfn.TEXTJOIN($F$4,FALSE,源数据[[#This Row],[字段01]:[字段10]])</f>
        <v>江苏-无锡市-1000000046-多福复商贸公司-茶饮-10000111-茉莉花茶3---</v>
      </c>
      <c r="E4349" t="s">
        <v>20</v>
      </c>
      <c r="F4349" t="s">
        <v>52</v>
      </c>
      <c r="G4349">
        <v>1000000046</v>
      </c>
      <c r="H4349" t="s">
        <v>50</v>
      </c>
      <c r="I4349" s="2" t="s">
        <v>8</v>
      </c>
      <c r="J4349">
        <v>10000111</v>
      </c>
      <c r="K4349" t="s">
        <v>35</v>
      </c>
      <c r="M4349" s="3"/>
    </row>
    <row r="4350" spans="2:13" x14ac:dyDescent="0.2">
      <c r="B4350" s="1">
        <v>42990</v>
      </c>
      <c r="C4350">
        <v>10.199999999999999</v>
      </c>
      <c r="D4350" t="str">
        <f>_xlfn.TEXTJOIN($F$4,FALSE,源数据[[#This Row],[字段01]:[字段10]])</f>
        <v>江苏-盐城市-1000002872-亚成美商贸公司-茶饮-10000131-柠檬茶3---</v>
      </c>
      <c r="E4350" t="s">
        <v>20</v>
      </c>
      <c r="F4350" t="s">
        <v>19</v>
      </c>
      <c r="G4350">
        <v>1000002872</v>
      </c>
      <c r="H4350" t="s">
        <v>17</v>
      </c>
      <c r="I4350" s="2" t="s">
        <v>8</v>
      </c>
      <c r="J4350">
        <v>10000131</v>
      </c>
      <c r="K4350" t="s">
        <v>36</v>
      </c>
      <c r="M4350" s="3"/>
    </row>
    <row r="4351" spans="2:13" x14ac:dyDescent="0.2">
      <c r="B4351" s="1">
        <v>42991</v>
      </c>
      <c r="C4351">
        <v>34.5</v>
      </c>
      <c r="D4351" t="str">
        <f>_xlfn.TEXTJOIN($F$4,FALSE,源数据[[#This Row],[字段01]:[字段10]])</f>
        <v>安徽-合肥市-1000000931-百安欣商贸公司-茶饮-10000131-柠檬茶3---</v>
      </c>
      <c r="E4351" t="s">
        <v>41</v>
      </c>
      <c r="F4351" t="s">
        <v>40</v>
      </c>
      <c r="G4351">
        <v>1000000931</v>
      </c>
      <c r="H4351" t="s">
        <v>39</v>
      </c>
      <c r="I4351" s="2" t="s">
        <v>8</v>
      </c>
      <c r="J4351">
        <v>10000131</v>
      </c>
      <c r="K4351" t="s">
        <v>36</v>
      </c>
      <c r="M4351" s="3"/>
    </row>
    <row r="4352" spans="2:13" x14ac:dyDescent="0.2">
      <c r="B4352" s="1">
        <v>42991</v>
      </c>
      <c r="C4352">
        <v>36.299999999999997</v>
      </c>
      <c r="D4352" t="str">
        <f>_xlfn.TEXTJOIN($F$4,FALSE,源数据[[#This Row],[字段01]:[字段10]])</f>
        <v>安徽-合肥市-1000000931-百安欣商贸公司-茶饮-10000182-麦茶3---</v>
      </c>
      <c r="E4352" t="s">
        <v>41</v>
      </c>
      <c r="F4352" t="s">
        <v>40</v>
      </c>
      <c r="G4352">
        <v>1000000931</v>
      </c>
      <c r="H4352" t="s">
        <v>39</v>
      </c>
      <c r="I4352" s="2" t="s">
        <v>8</v>
      </c>
      <c r="J4352">
        <v>10000182</v>
      </c>
      <c r="K4352" t="s">
        <v>29</v>
      </c>
      <c r="M4352" s="3"/>
    </row>
    <row r="4353" spans="2:13" x14ac:dyDescent="0.2">
      <c r="B4353" s="1">
        <v>42991</v>
      </c>
      <c r="C4353">
        <v>12</v>
      </c>
      <c r="D4353" t="str">
        <f>_xlfn.TEXTJOIN($F$4,FALSE,源数据[[#This Row],[字段01]:[字段10]])</f>
        <v>安徽-合肥市-1000000931-百安欣商贸公司-茶饮-20000099-拿铁奶茶2---</v>
      </c>
      <c r="E4353" t="s">
        <v>41</v>
      </c>
      <c r="F4353" t="s">
        <v>40</v>
      </c>
      <c r="G4353">
        <v>1000000931</v>
      </c>
      <c r="H4353" t="s">
        <v>39</v>
      </c>
      <c r="I4353" s="2" t="s">
        <v>8</v>
      </c>
      <c r="J4353">
        <v>20000099</v>
      </c>
      <c r="K4353" t="s">
        <v>18</v>
      </c>
      <c r="M4353" s="3"/>
    </row>
    <row r="4354" spans="2:13" x14ac:dyDescent="0.2">
      <c r="B4354" s="1">
        <v>42991</v>
      </c>
      <c r="C4354">
        <v>23.4</v>
      </c>
      <c r="D4354" t="str">
        <f>_xlfn.TEXTJOIN($F$4,FALSE,源数据[[#This Row],[字段01]:[字段10]])</f>
        <v>安徽-合肥市-1000001014-义浩安商贸公司-茶饮-10000078-铁观音茶15---</v>
      </c>
      <c r="E4354" t="s">
        <v>41</v>
      </c>
      <c r="F4354" t="s">
        <v>40</v>
      </c>
      <c r="G4354">
        <v>1000001014</v>
      </c>
      <c r="H4354" t="s">
        <v>42</v>
      </c>
      <c r="I4354" s="2" t="s">
        <v>8</v>
      </c>
      <c r="J4354">
        <v>10000078</v>
      </c>
      <c r="K4354" t="s">
        <v>28</v>
      </c>
      <c r="M4354" s="3"/>
    </row>
    <row r="4355" spans="2:13" x14ac:dyDescent="0.2">
      <c r="B4355" s="1">
        <v>42991</v>
      </c>
      <c r="C4355">
        <v>20.5</v>
      </c>
      <c r="D4355" t="str">
        <f>_xlfn.TEXTJOIN($F$4,FALSE,源数据[[#This Row],[字段01]:[字段10]])</f>
        <v>安徽-合肥市-1000001014-义浩安商贸公司-茶饮-20000099-拿铁奶茶2---</v>
      </c>
      <c r="E4355" t="s">
        <v>41</v>
      </c>
      <c r="F4355" t="s">
        <v>40</v>
      </c>
      <c r="G4355">
        <v>1000001014</v>
      </c>
      <c r="H4355" t="s">
        <v>42</v>
      </c>
      <c r="I4355" s="2" t="s">
        <v>8</v>
      </c>
      <c r="J4355">
        <v>20000099</v>
      </c>
      <c r="K4355" t="s">
        <v>18</v>
      </c>
      <c r="M4355" s="3"/>
    </row>
    <row r="4356" spans="2:13" x14ac:dyDescent="0.2">
      <c r="B4356" s="1">
        <v>42991</v>
      </c>
      <c r="C4356">
        <v>5.3</v>
      </c>
      <c r="D4356" t="str">
        <f>_xlfn.TEXTJOIN($F$4,FALSE,源数据[[#This Row],[字段01]:[字段10]])</f>
        <v>安徽-芜湖市-1000003187-如中寿商贸公司-茶饮-10000064-铁观音茶1---</v>
      </c>
      <c r="E4356" t="s">
        <v>41</v>
      </c>
      <c r="F4356" t="s">
        <v>76</v>
      </c>
      <c r="G4356">
        <v>1000003187</v>
      </c>
      <c r="H4356" t="s">
        <v>75</v>
      </c>
      <c r="I4356" s="2" t="s">
        <v>8</v>
      </c>
      <c r="J4356">
        <v>10000064</v>
      </c>
      <c r="K4356" t="s">
        <v>51</v>
      </c>
      <c r="M4356" s="3"/>
    </row>
    <row r="4357" spans="2:13" x14ac:dyDescent="0.2">
      <c r="B4357" s="1">
        <v>42991</v>
      </c>
      <c r="C4357">
        <v>34.799999999999997</v>
      </c>
      <c r="D4357" t="str">
        <f>_xlfn.TEXTJOIN($F$4,FALSE,源数据[[#This Row],[字段01]:[字段10]])</f>
        <v>安徽-芜湖市-1000003187-如中寿商贸公司-茶饮-10000211-茉莉绿茶11---</v>
      </c>
      <c r="E4357" t="s">
        <v>41</v>
      </c>
      <c r="F4357" t="s">
        <v>76</v>
      </c>
      <c r="G4357">
        <v>1000003187</v>
      </c>
      <c r="H4357" t="s">
        <v>75</v>
      </c>
      <c r="I4357" s="2" t="s">
        <v>8</v>
      </c>
      <c r="J4357">
        <v>10000211</v>
      </c>
      <c r="K4357" t="s">
        <v>6</v>
      </c>
      <c r="M4357" s="3"/>
    </row>
    <row r="4358" spans="2:13" x14ac:dyDescent="0.2">
      <c r="B4358" s="1">
        <v>42991</v>
      </c>
      <c r="C4358">
        <v>4.5999999999999996</v>
      </c>
      <c r="D4358" t="str">
        <f>_xlfn.TEXTJOIN($F$4,FALSE,源数据[[#This Row],[字段01]:[字段10]])</f>
        <v>江苏-常州市-1000001133-厚弘优商贸公司-茶饮-10000061-冰绿茶18---</v>
      </c>
      <c r="E4358" t="s">
        <v>20</v>
      </c>
      <c r="F4358" t="s">
        <v>44</v>
      </c>
      <c r="G4358">
        <v>1000001133</v>
      </c>
      <c r="H4358" t="s">
        <v>43</v>
      </c>
      <c r="I4358" s="2" t="s">
        <v>8</v>
      </c>
      <c r="J4358">
        <v>10000061</v>
      </c>
      <c r="K4358" t="s">
        <v>26</v>
      </c>
      <c r="M4358" s="3"/>
    </row>
    <row r="4359" spans="2:13" x14ac:dyDescent="0.2">
      <c r="B4359" s="1">
        <v>42991</v>
      </c>
      <c r="C4359">
        <v>28.9</v>
      </c>
      <c r="D4359" t="str">
        <f>_xlfn.TEXTJOIN($F$4,FALSE,源数据[[#This Row],[字段01]:[字段10]])</f>
        <v>江苏-常州市-1000001133-厚弘优商贸公司-茶饮-10000078-铁观音茶15---</v>
      </c>
      <c r="E4359" t="s">
        <v>20</v>
      </c>
      <c r="F4359" t="s">
        <v>44</v>
      </c>
      <c r="G4359">
        <v>1000001133</v>
      </c>
      <c r="H4359" t="s">
        <v>43</v>
      </c>
      <c r="I4359" s="2" t="s">
        <v>8</v>
      </c>
      <c r="J4359">
        <v>10000078</v>
      </c>
      <c r="K4359" t="s">
        <v>28</v>
      </c>
      <c r="M4359" s="3"/>
    </row>
    <row r="4360" spans="2:13" x14ac:dyDescent="0.2">
      <c r="B4360" s="1">
        <v>42991</v>
      </c>
      <c r="C4360">
        <v>22.7</v>
      </c>
      <c r="D4360" t="str">
        <f>_xlfn.TEXTJOIN($F$4,FALSE,源数据[[#This Row],[字段01]:[字段10]])</f>
        <v>江苏-常州市-1000001133-厚弘优商贸公司-茶饮-10000182-麦茶3---</v>
      </c>
      <c r="E4360" t="s">
        <v>20</v>
      </c>
      <c r="F4360" t="s">
        <v>44</v>
      </c>
      <c r="G4360">
        <v>1000001133</v>
      </c>
      <c r="H4360" t="s">
        <v>43</v>
      </c>
      <c r="I4360" s="2" t="s">
        <v>8</v>
      </c>
      <c r="J4360">
        <v>10000182</v>
      </c>
      <c r="K4360" t="s">
        <v>29</v>
      </c>
      <c r="M4360" s="3"/>
    </row>
    <row r="4361" spans="2:13" x14ac:dyDescent="0.2">
      <c r="B4361" s="1">
        <v>42991</v>
      </c>
      <c r="C4361">
        <v>29.1</v>
      </c>
      <c r="D4361" t="str">
        <f>_xlfn.TEXTJOIN($F$4,FALSE,源数据[[#This Row],[字段01]:[字段10]])</f>
        <v>江苏-常州市-1000001133-厚弘优商贸公司-茶饮-10000182-麦茶3---</v>
      </c>
      <c r="E4361" t="s">
        <v>20</v>
      </c>
      <c r="F4361" t="s">
        <v>44</v>
      </c>
      <c r="G4361">
        <v>1000001133</v>
      </c>
      <c r="H4361" t="s">
        <v>43</v>
      </c>
      <c r="I4361" s="2" t="s">
        <v>8</v>
      </c>
      <c r="J4361">
        <v>10000182</v>
      </c>
      <c r="K4361" t="s">
        <v>29</v>
      </c>
      <c r="M4361" s="3"/>
    </row>
    <row r="4362" spans="2:13" x14ac:dyDescent="0.2">
      <c r="B4362" s="1">
        <v>42991</v>
      </c>
      <c r="C4362">
        <v>11.6</v>
      </c>
      <c r="D4362" t="str">
        <f>_xlfn.TEXTJOIN($F$4,FALSE,源数据[[#This Row],[字段01]:[字段10]])</f>
        <v>江苏-常州市-1000001133-厚弘优商贸公司-汽水-50000113-百香果味汽水18---</v>
      </c>
      <c r="E4362" t="s">
        <v>20</v>
      </c>
      <c r="F4362" t="s">
        <v>44</v>
      </c>
      <c r="G4362">
        <v>1000001133</v>
      </c>
      <c r="H4362" t="s">
        <v>43</v>
      </c>
      <c r="I4362" s="2" t="s">
        <v>80</v>
      </c>
      <c r="J4362">
        <v>50000113</v>
      </c>
      <c r="K4362" t="s">
        <v>79</v>
      </c>
      <c r="M4362" s="3"/>
    </row>
    <row r="4363" spans="2:13" x14ac:dyDescent="0.2">
      <c r="B4363" s="1">
        <v>42991</v>
      </c>
      <c r="C4363">
        <v>25.3</v>
      </c>
      <c r="D4363" t="str">
        <f>_xlfn.TEXTJOIN($F$4,FALSE,源数据[[#This Row],[字段01]:[字段10]])</f>
        <v>江苏-南京市区-1000000018-久多厚商贸公司-茶饮-10000078-铁观音茶15---</v>
      </c>
      <c r="E4363" t="s">
        <v>20</v>
      </c>
      <c r="F4363" t="s">
        <v>47</v>
      </c>
      <c r="G4363">
        <v>1000000018</v>
      </c>
      <c r="H4363" t="s">
        <v>46</v>
      </c>
      <c r="I4363" s="2" t="s">
        <v>8</v>
      </c>
      <c r="J4363">
        <v>10000078</v>
      </c>
      <c r="K4363" t="s">
        <v>28</v>
      </c>
      <c r="M4363" s="3"/>
    </row>
    <row r="4364" spans="2:13" x14ac:dyDescent="0.2">
      <c r="B4364" s="1">
        <v>42991</v>
      </c>
      <c r="C4364">
        <v>30</v>
      </c>
      <c r="D4364" t="str">
        <f>_xlfn.TEXTJOIN($F$4,FALSE,源数据[[#This Row],[字段01]:[字段10]])</f>
        <v>江苏-南京市区-1000000018-久多厚商贸公司-茶饮-10000078-铁观音茶15---</v>
      </c>
      <c r="E4364" t="s">
        <v>20</v>
      </c>
      <c r="F4364" t="s">
        <v>47</v>
      </c>
      <c r="G4364">
        <v>1000000018</v>
      </c>
      <c r="H4364" t="s">
        <v>46</v>
      </c>
      <c r="I4364" s="2" t="s">
        <v>8</v>
      </c>
      <c r="J4364">
        <v>10000078</v>
      </c>
      <c r="K4364" t="s">
        <v>28</v>
      </c>
      <c r="M4364" s="3"/>
    </row>
    <row r="4365" spans="2:13" x14ac:dyDescent="0.2">
      <c r="B4365" s="1">
        <v>42991</v>
      </c>
      <c r="C4365">
        <v>5.6</v>
      </c>
      <c r="D4365" t="str">
        <f>_xlfn.TEXTJOIN($F$4,FALSE,源数据[[#This Row],[字段01]:[字段10]])</f>
        <v>江苏-南京市区-1000000018-久多厚商贸公司-茶饮-10000136-柠檬茶8---</v>
      </c>
      <c r="E4365" t="s">
        <v>20</v>
      </c>
      <c r="F4365" t="s">
        <v>47</v>
      </c>
      <c r="G4365">
        <v>1000000018</v>
      </c>
      <c r="H4365" t="s">
        <v>46</v>
      </c>
      <c r="I4365" s="2" t="s">
        <v>8</v>
      </c>
      <c r="J4365">
        <v>10000136</v>
      </c>
      <c r="K4365" t="s">
        <v>38</v>
      </c>
      <c r="M4365" s="3"/>
    </row>
    <row r="4366" spans="2:13" x14ac:dyDescent="0.2">
      <c r="B4366" s="1">
        <v>42991</v>
      </c>
      <c r="C4366">
        <v>0.3</v>
      </c>
      <c r="D4366" t="str">
        <f>_xlfn.TEXTJOIN($F$4,FALSE,源数据[[#This Row],[字段01]:[字段10]])</f>
        <v>江苏-南京市区-1000000018-久多厚商贸公司-茶饮-20000018-炭烧奶茶7---</v>
      </c>
      <c r="E4366" t="s">
        <v>20</v>
      </c>
      <c r="F4366" t="s">
        <v>47</v>
      </c>
      <c r="G4366">
        <v>1000000018</v>
      </c>
      <c r="H4366" t="s">
        <v>46</v>
      </c>
      <c r="I4366" s="2" t="s">
        <v>8</v>
      </c>
      <c r="J4366">
        <v>20000018</v>
      </c>
      <c r="K4366" t="s">
        <v>81</v>
      </c>
      <c r="M4366" s="3"/>
    </row>
    <row r="4367" spans="2:13" x14ac:dyDescent="0.2">
      <c r="B4367" s="1">
        <v>42991</v>
      </c>
      <c r="C4367">
        <v>53.3</v>
      </c>
      <c r="D4367" t="str">
        <f>_xlfn.TEXTJOIN($F$4,FALSE,源数据[[#This Row],[字段01]:[字段10]])</f>
        <v>江苏-南京市区-1000000020-吉兴进商贸公司-果汁-40000085-红石榴汁1---</v>
      </c>
      <c r="E4367" t="s">
        <v>20</v>
      </c>
      <c r="F4367" t="s">
        <v>47</v>
      </c>
      <c r="G4367">
        <v>1000000020</v>
      </c>
      <c r="H4367" t="s">
        <v>71</v>
      </c>
      <c r="I4367" s="2" t="s">
        <v>24</v>
      </c>
      <c r="J4367">
        <v>40000085</v>
      </c>
      <c r="K4367" t="s">
        <v>22</v>
      </c>
      <c r="M4367" s="3"/>
    </row>
    <row r="4368" spans="2:13" x14ac:dyDescent="0.2">
      <c r="B4368" s="1">
        <v>42991</v>
      </c>
      <c r="C4368">
        <v>36.200000000000003</v>
      </c>
      <c r="D4368" t="str">
        <f>_xlfn.TEXTJOIN($F$4,FALSE,源数据[[#This Row],[字段01]:[字段10]])</f>
        <v>江苏-苏州市-1000000101-美协旺商贸公司-茶饮-10000111-茉莉花茶3---</v>
      </c>
      <c r="E4368" t="s">
        <v>20</v>
      </c>
      <c r="F4368" t="s">
        <v>27</v>
      </c>
      <c r="G4368">
        <v>1000000101</v>
      </c>
      <c r="H4368" t="s">
        <v>37</v>
      </c>
      <c r="I4368" s="2" t="s">
        <v>8</v>
      </c>
      <c r="J4368">
        <v>10000111</v>
      </c>
      <c r="K4368" t="s">
        <v>35</v>
      </c>
      <c r="M4368" s="3"/>
    </row>
    <row r="4369" spans="2:13" x14ac:dyDescent="0.2">
      <c r="B4369" s="1">
        <v>42991</v>
      </c>
      <c r="C4369">
        <v>4.5999999999999996</v>
      </c>
      <c r="D4369" t="str">
        <f>_xlfn.TEXTJOIN($F$4,FALSE,源数据[[#This Row],[字段01]:[字段10]])</f>
        <v>江苏-苏州市-1000000101-美协旺商贸公司-茶饮-10000136-柠檬茶8---</v>
      </c>
      <c r="E4369" t="s">
        <v>20</v>
      </c>
      <c r="F4369" t="s">
        <v>27</v>
      </c>
      <c r="G4369">
        <v>1000000101</v>
      </c>
      <c r="H4369" t="s">
        <v>37</v>
      </c>
      <c r="I4369" s="2" t="s">
        <v>8</v>
      </c>
      <c r="J4369">
        <v>10000136</v>
      </c>
      <c r="K4369" t="s">
        <v>38</v>
      </c>
      <c r="M4369" s="3"/>
    </row>
    <row r="4370" spans="2:13" x14ac:dyDescent="0.2">
      <c r="B4370" s="1">
        <v>42991</v>
      </c>
      <c r="C4370">
        <v>3.2</v>
      </c>
      <c r="D4370" t="str">
        <f>_xlfn.TEXTJOIN($F$4,FALSE,源数据[[#This Row],[字段01]:[字段10]])</f>
        <v>江苏-苏州市-1000000101-美协旺商贸公司-茶饮-20000018-炭烧奶茶7---</v>
      </c>
      <c r="E4370" t="s">
        <v>20</v>
      </c>
      <c r="F4370" t="s">
        <v>27</v>
      </c>
      <c r="G4370">
        <v>1000000101</v>
      </c>
      <c r="H4370" t="s">
        <v>37</v>
      </c>
      <c r="I4370" s="2" t="s">
        <v>8</v>
      </c>
      <c r="J4370">
        <v>20000018</v>
      </c>
      <c r="K4370" t="s">
        <v>81</v>
      </c>
      <c r="M4370" s="3"/>
    </row>
    <row r="4371" spans="2:13" x14ac:dyDescent="0.2">
      <c r="B4371" s="1">
        <v>42991</v>
      </c>
      <c r="C4371">
        <v>27.1</v>
      </c>
      <c r="D4371" t="str">
        <f>_xlfn.TEXTJOIN($F$4,FALSE,源数据[[#This Row],[字段01]:[字段10]])</f>
        <v>江苏-徐州市-1000000031-顺满进商贸公司-茶饮-10000061-冰绿茶18---</v>
      </c>
      <c r="E4371" t="s">
        <v>20</v>
      </c>
      <c r="F4371" t="s">
        <v>31</v>
      </c>
      <c r="G4371">
        <v>1000000031</v>
      </c>
      <c r="H4371" t="s">
        <v>30</v>
      </c>
      <c r="I4371" s="2" t="s">
        <v>8</v>
      </c>
      <c r="J4371">
        <v>10000061</v>
      </c>
      <c r="K4371" t="s">
        <v>26</v>
      </c>
      <c r="M4371" s="3"/>
    </row>
    <row r="4372" spans="2:13" x14ac:dyDescent="0.2">
      <c r="B4372" s="1">
        <v>42991</v>
      </c>
      <c r="C4372">
        <v>22.2</v>
      </c>
      <c r="D4372" t="str">
        <f>_xlfn.TEXTJOIN($F$4,FALSE,源数据[[#This Row],[字段01]:[字段10]])</f>
        <v>江苏-徐州市-1000000031-顺满进商贸公司-茶饮-10000078-铁观音茶15---</v>
      </c>
      <c r="E4372" t="s">
        <v>20</v>
      </c>
      <c r="F4372" t="s">
        <v>31</v>
      </c>
      <c r="G4372">
        <v>1000000031</v>
      </c>
      <c r="H4372" t="s">
        <v>30</v>
      </c>
      <c r="I4372" s="2" t="s">
        <v>8</v>
      </c>
      <c r="J4372">
        <v>10000078</v>
      </c>
      <c r="K4372" t="s">
        <v>28</v>
      </c>
      <c r="M4372" s="3"/>
    </row>
    <row r="4373" spans="2:13" x14ac:dyDescent="0.2">
      <c r="B4373" s="1">
        <v>42991</v>
      </c>
      <c r="C4373">
        <v>5.4</v>
      </c>
      <c r="D4373" t="str">
        <f>_xlfn.TEXTJOIN($F$4,FALSE,源数据[[#This Row],[字段01]:[字段10]])</f>
        <v>江苏-徐州市-1000000031-顺满进商贸公司-茶饮-10000136-柠檬茶8---</v>
      </c>
      <c r="E4373" t="s">
        <v>20</v>
      </c>
      <c r="F4373" t="s">
        <v>31</v>
      </c>
      <c r="G4373">
        <v>1000000031</v>
      </c>
      <c r="H4373" t="s">
        <v>30</v>
      </c>
      <c r="I4373" s="2" t="s">
        <v>8</v>
      </c>
      <c r="J4373">
        <v>10000136</v>
      </c>
      <c r="K4373" t="s">
        <v>38</v>
      </c>
      <c r="M4373" s="3"/>
    </row>
    <row r="4374" spans="2:13" x14ac:dyDescent="0.2">
      <c r="B4374" s="1">
        <v>42991</v>
      </c>
      <c r="C4374">
        <v>16.5</v>
      </c>
      <c r="D4374" t="str">
        <f>_xlfn.TEXTJOIN($F$4,FALSE,源数据[[#This Row],[字段01]:[字段10]])</f>
        <v>江苏-扬州市-1000000579-润谦高商贸公司-茶饮-10000061-冰绿茶18---</v>
      </c>
      <c r="E4374" t="s">
        <v>20</v>
      </c>
      <c r="F4374" t="s">
        <v>59</v>
      </c>
      <c r="G4374">
        <v>1000000579</v>
      </c>
      <c r="H4374" t="s">
        <v>58</v>
      </c>
      <c r="I4374" s="2" t="s">
        <v>8</v>
      </c>
      <c r="J4374">
        <v>10000061</v>
      </c>
      <c r="K4374" t="s">
        <v>26</v>
      </c>
      <c r="M4374" s="3"/>
    </row>
    <row r="4375" spans="2:13" x14ac:dyDescent="0.2">
      <c r="B4375" s="1">
        <v>42991</v>
      </c>
      <c r="C4375">
        <v>11.2</v>
      </c>
      <c r="D4375" t="str">
        <f>_xlfn.TEXTJOIN($F$4,FALSE,源数据[[#This Row],[字段01]:[字段10]])</f>
        <v>江苏-扬州市-1000000579-润谦高商贸公司-茶饮-10000064-铁观音茶1---</v>
      </c>
      <c r="E4375" t="s">
        <v>20</v>
      </c>
      <c r="F4375" t="s">
        <v>59</v>
      </c>
      <c r="G4375">
        <v>1000000579</v>
      </c>
      <c r="H4375" t="s">
        <v>58</v>
      </c>
      <c r="I4375" s="2" t="s">
        <v>8</v>
      </c>
      <c r="J4375">
        <v>10000064</v>
      </c>
      <c r="K4375" t="s">
        <v>51</v>
      </c>
      <c r="M4375" s="3"/>
    </row>
    <row r="4376" spans="2:13" x14ac:dyDescent="0.2">
      <c r="B4376" s="1">
        <v>42991</v>
      </c>
      <c r="C4376">
        <v>11.8</v>
      </c>
      <c r="D4376" t="str">
        <f>_xlfn.TEXTJOIN($F$4,FALSE,源数据[[#This Row],[字段01]:[字段10]])</f>
        <v>江苏-扬州市-1000000579-润谦高商贸公司-茶饮-10000078-铁观音茶15---</v>
      </c>
      <c r="E4376" t="s">
        <v>20</v>
      </c>
      <c r="F4376" t="s">
        <v>59</v>
      </c>
      <c r="G4376">
        <v>1000000579</v>
      </c>
      <c r="H4376" t="s">
        <v>58</v>
      </c>
      <c r="I4376" s="2" t="s">
        <v>8</v>
      </c>
      <c r="J4376">
        <v>10000078</v>
      </c>
      <c r="K4376" t="s">
        <v>28</v>
      </c>
      <c r="M4376" s="3"/>
    </row>
    <row r="4377" spans="2:13" x14ac:dyDescent="0.2">
      <c r="B4377" s="1">
        <v>42991</v>
      </c>
      <c r="C4377">
        <v>16.399999999999999</v>
      </c>
      <c r="D4377" t="str">
        <f>_xlfn.TEXTJOIN($F$4,FALSE,源数据[[#This Row],[字段01]:[字段10]])</f>
        <v>江苏-扬州市-1000000579-润谦高商贸公司-茶饮-10000182-麦茶3---</v>
      </c>
      <c r="E4377" t="s">
        <v>20</v>
      </c>
      <c r="F4377" t="s">
        <v>59</v>
      </c>
      <c r="G4377">
        <v>1000000579</v>
      </c>
      <c r="H4377" t="s">
        <v>58</v>
      </c>
      <c r="I4377" s="2" t="s">
        <v>8</v>
      </c>
      <c r="J4377">
        <v>10000182</v>
      </c>
      <c r="K4377" t="s">
        <v>29</v>
      </c>
      <c r="M4377" s="3"/>
    </row>
    <row r="4378" spans="2:13" x14ac:dyDescent="0.2">
      <c r="B4378" s="1">
        <v>42992</v>
      </c>
      <c r="C4378">
        <v>48.8</v>
      </c>
      <c r="D4378" t="str">
        <f>_xlfn.TEXTJOIN($F$4,FALSE,源数据[[#This Row],[字段01]:[字段10]])</f>
        <v>安徽-合肥市-1000001014-义浩安商贸公司-茶饮-10000131-柠檬茶3---</v>
      </c>
      <c r="E4378" t="s">
        <v>41</v>
      </c>
      <c r="F4378" t="s">
        <v>40</v>
      </c>
      <c r="G4378">
        <v>1000001014</v>
      </c>
      <c r="H4378" t="s">
        <v>42</v>
      </c>
      <c r="I4378" s="2" t="s">
        <v>8</v>
      </c>
      <c r="J4378">
        <v>10000131</v>
      </c>
      <c r="K4378" t="s">
        <v>36</v>
      </c>
      <c r="M4378" s="3"/>
    </row>
    <row r="4379" spans="2:13" x14ac:dyDescent="0.2">
      <c r="B4379" s="1">
        <v>42992</v>
      </c>
      <c r="C4379">
        <v>38.5</v>
      </c>
      <c r="D4379" t="str">
        <f>_xlfn.TEXTJOIN($F$4,FALSE,源数据[[#This Row],[字段01]:[字段10]])</f>
        <v>安徽-芜湖市-1000003187-如中寿商贸公司-果汁-40000085-红石榴汁1---</v>
      </c>
      <c r="E4379" t="s">
        <v>41</v>
      </c>
      <c r="F4379" t="s">
        <v>76</v>
      </c>
      <c r="G4379">
        <v>1000003187</v>
      </c>
      <c r="H4379" t="s">
        <v>75</v>
      </c>
      <c r="I4379" s="2" t="s">
        <v>24</v>
      </c>
      <c r="J4379">
        <v>40000085</v>
      </c>
      <c r="K4379" t="s">
        <v>22</v>
      </c>
      <c r="M4379" s="3"/>
    </row>
    <row r="4380" spans="2:13" x14ac:dyDescent="0.2">
      <c r="B4380" s="1">
        <v>42992</v>
      </c>
      <c r="C4380">
        <v>55.6</v>
      </c>
      <c r="D4380" t="str">
        <f>_xlfn.TEXTJOIN($F$4,FALSE,源数据[[#This Row],[字段01]:[字段10]])</f>
        <v>湖南-郴州市-1000002986-仁进裕商贸公司-茶饮-10000131-柠檬茶3---</v>
      </c>
      <c r="E4380" t="s">
        <v>3</v>
      </c>
      <c r="F4380" t="s">
        <v>10</v>
      </c>
      <c r="G4380">
        <v>1000002986</v>
      </c>
      <c r="H4380" t="s">
        <v>9</v>
      </c>
      <c r="I4380" s="2" t="s">
        <v>8</v>
      </c>
      <c r="J4380">
        <v>10000131</v>
      </c>
      <c r="K4380" t="s">
        <v>36</v>
      </c>
      <c r="M4380" s="3"/>
    </row>
    <row r="4381" spans="2:13" x14ac:dyDescent="0.2">
      <c r="B4381" s="1">
        <v>42992</v>
      </c>
      <c r="C4381">
        <v>4.9000000000000004</v>
      </c>
      <c r="D4381" t="str">
        <f>_xlfn.TEXTJOIN($F$4,FALSE,源数据[[#This Row],[字段01]:[字段10]])</f>
        <v>湖南-邵阳市-1000001502-裕协康商贸公司-茶饮-10000131-柠檬茶3---</v>
      </c>
      <c r="E4381" t="s">
        <v>3</v>
      </c>
      <c r="F4381" t="s">
        <v>55</v>
      </c>
      <c r="G4381">
        <v>1000001502</v>
      </c>
      <c r="H4381" t="s">
        <v>54</v>
      </c>
      <c r="I4381" s="2" t="s">
        <v>8</v>
      </c>
      <c r="J4381">
        <v>10000131</v>
      </c>
      <c r="K4381" t="s">
        <v>36</v>
      </c>
      <c r="M4381" s="3"/>
    </row>
    <row r="4382" spans="2:13" x14ac:dyDescent="0.2">
      <c r="B4382" s="1">
        <v>42992</v>
      </c>
      <c r="C4382">
        <v>4.4000000000000004</v>
      </c>
      <c r="D4382" t="str">
        <f>_xlfn.TEXTJOIN($F$4,FALSE,源数据[[#This Row],[字段01]:[字段10]])</f>
        <v>湖南-益阳市-1000001699-巨生如商贸公司-茶饮-10000111-茉莉花茶3---</v>
      </c>
      <c r="E4382" t="s">
        <v>3</v>
      </c>
      <c r="F4382" t="s">
        <v>70</v>
      </c>
      <c r="G4382">
        <v>1000001699</v>
      </c>
      <c r="H4382" t="s">
        <v>69</v>
      </c>
      <c r="I4382" s="2" t="s">
        <v>8</v>
      </c>
      <c r="J4382">
        <v>10000111</v>
      </c>
      <c r="K4382" t="s">
        <v>35</v>
      </c>
      <c r="M4382" s="3"/>
    </row>
    <row r="4383" spans="2:13" x14ac:dyDescent="0.2">
      <c r="B4383" s="1">
        <v>42992</v>
      </c>
      <c r="C4383">
        <v>8.9</v>
      </c>
      <c r="D4383" t="str">
        <f>_xlfn.TEXTJOIN($F$4,FALSE,源数据[[#This Row],[字段01]:[字段10]])</f>
        <v>江苏-常州市-1000001133-厚弘优商贸公司-茶饮-10000111-茉莉花茶3---</v>
      </c>
      <c r="E4383" t="s">
        <v>20</v>
      </c>
      <c r="F4383" t="s">
        <v>44</v>
      </c>
      <c r="G4383">
        <v>1000001133</v>
      </c>
      <c r="H4383" t="s">
        <v>43</v>
      </c>
      <c r="I4383" s="2" t="s">
        <v>8</v>
      </c>
      <c r="J4383">
        <v>10000111</v>
      </c>
      <c r="K4383" t="s">
        <v>35</v>
      </c>
      <c r="M4383" s="3"/>
    </row>
    <row r="4384" spans="2:13" x14ac:dyDescent="0.2">
      <c r="B4384" s="1">
        <v>42992</v>
      </c>
      <c r="C4384">
        <v>12.1</v>
      </c>
      <c r="D4384" t="str">
        <f>_xlfn.TEXTJOIN($F$4,FALSE,源数据[[#This Row],[字段01]:[字段10]])</f>
        <v>江苏-常州市-1000001133-厚弘优商贸公司-茶饮-10000131-柠檬茶3---</v>
      </c>
      <c r="E4384" t="s">
        <v>20</v>
      </c>
      <c r="F4384" t="s">
        <v>44</v>
      </c>
      <c r="G4384">
        <v>1000001133</v>
      </c>
      <c r="H4384" t="s">
        <v>43</v>
      </c>
      <c r="I4384" s="2" t="s">
        <v>8</v>
      </c>
      <c r="J4384">
        <v>10000131</v>
      </c>
      <c r="K4384" t="s">
        <v>36</v>
      </c>
      <c r="M4384" s="3"/>
    </row>
    <row r="4385" spans="2:13" x14ac:dyDescent="0.2">
      <c r="B4385" s="1">
        <v>42992</v>
      </c>
      <c r="C4385">
        <v>34.5</v>
      </c>
      <c r="D4385" t="str">
        <f>_xlfn.TEXTJOIN($F$4,FALSE,源数据[[#This Row],[字段01]:[字段10]])</f>
        <v>江苏-常州市-1000001133-厚弘优商贸公司-茶饮-10000131-柠檬茶3---</v>
      </c>
      <c r="E4385" t="s">
        <v>20</v>
      </c>
      <c r="F4385" t="s">
        <v>44</v>
      </c>
      <c r="G4385">
        <v>1000001133</v>
      </c>
      <c r="H4385" t="s">
        <v>43</v>
      </c>
      <c r="I4385" s="2" t="s">
        <v>8</v>
      </c>
      <c r="J4385">
        <v>10000131</v>
      </c>
      <c r="K4385" t="s">
        <v>36</v>
      </c>
      <c r="M4385" s="3"/>
    </row>
    <row r="4386" spans="2:13" x14ac:dyDescent="0.2">
      <c r="B4386" s="1">
        <v>42992</v>
      </c>
      <c r="C4386">
        <v>11.8</v>
      </c>
      <c r="D4386" t="str">
        <f>_xlfn.TEXTJOIN($F$4,FALSE,源数据[[#This Row],[字段01]:[字段10]])</f>
        <v>江苏-常州市-1000001133-厚弘优商贸公司-茶饮-20000099-拿铁奶茶2---</v>
      </c>
      <c r="E4386" t="s">
        <v>20</v>
      </c>
      <c r="F4386" t="s">
        <v>44</v>
      </c>
      <c r="G4386">
        <v>1000001133</v>
      </c>
      <c r="H4386" t="s">
        <v>43</v>
      </c>
      <c r="I4386" s="2" t="s">
        <v>8</v>
      </c>
      <c r="J4386">
        <v>20000099</v>
      </c>
      <c r="K4386" t="s">
        <v>18</v>
      </c>
      <c r="M4386" s="3"/>
    </row>
    <row r="4387" spans="2:13" x14ac:dyDescent="0.2">
      <c r="B4387" s="1">
        <v>42992</v>
      </c>
      <c r="C4387">
        <v>29.9</v>
      </c>
      <c r="D4387" t="str">
        <f>_xlfn.TEXTJOIN($F$4,FALSE,源数据[[#This Row],[字段01]:[字段10]])</f>
        <v>江苏-苏州市-1000000054-荣聚本商贸公司-茶饮-10000131-柠檬茶3---</v>
      </c>
      <c r="E4387" t="s">
        <v>20</v>
      </c>
      <c r="F4387" t="s">
        <v>27</v>
      </c>
      <c r="G4387">
        <v>1000000054</v>
      </c>
      <c r="H4387" t="s">
        <v>34</v>
      </c>
      <c r="I4387" s="2" t="s">
        <v>8</v>
      </c>
      <c r="J4387">
        <v>10000131</v>
      </c>
      <c r="K4387" t="s">
        <v>36</v>
      </c>
      <c r="M4387" s="3"/>
    </row>
    <row r="4388" spans="2:13" x14ac:dyDescent="0.2">
      <c r="B4388" s="1">
        <v>42992</v>
      </c>
      <c r="C4388">
        <v>9.8000000000000007</v>
      </c>
      <c r="D4388" t="str">
        <f>_xlfn.TEXTJOIN($F$4,FALSE,源数据[[#This Row],[字段01]:[字段10]])</f>
        <v>江苏-苏州市-1000000054-荣聚本商贸公司-茶饮-20000018-炭烧奶茶7---</v>
      </c>
      <c r="E4388" t="s">
        <v>20</v>
      </c>
      <c r="F4388" t="s">
        <v>27</v>
      </c>
      <c r="G4388">
        <v>1000000054</v>
      </c>
      <c r="H4388" t="s">
        <v>34</v>
      </c>
      <c r="I4388" s="2" t="s">
        <v>8</v>
      </c>
      <c r="J4388">
        <v>20000018</v>
      </c>
      <c r="K4388" t="s">
        <v>81</v>
      </c>
      <c r="M4388" s="3"/>
    </row>
    <row r="4389" spans="2:13" x14ac:dyDescent="0.2">
      <c r="B4389" s="1">
        <v>42992</v>
      </c>
      <c r="C4389">
        <v>42.5</v>
      </c>
      <c r="D4389" t="str">
        <f>_xlfn.TEXTJOIN($F$4,FALSE,源数据[[#This Row],[字段01]:[字段10]])</f>
        <v>江苏-苏州市-1000000054-荣聚本商贸公司-果汁-40000085-红石榴汁1---</v>
      </c>
      <c r="E4389" t="s">
        <v>20</v>
      </c>
      <c r="F4389" t="s">
        <v>27</v>
      </c>
      <c r="G4389">
        <v>1000000054</v>
      </c>
      <c r="H4389" t="s">
        <v>34</v>
      </c>
      <c r="I4389" s="2" t="s">
        <v>24</v>
      </c>
      <c r="J4389">
        <v>40000085</v>
      </c>
      <c r="K4389" t="s">
        <v>22</v>
      </c>
      <c r="M4389" s="3"/>
    </row>
    <row r="4390" spans="2:13" x14ac:dyDescent="0.2">
      <c r="B4390" s="1">
        <v>42992</v>
      </c>
      <c r="C4390">
        <v>24</v>
      </c>
      <c r="D4390" t="str">
        <f>_xlfn.TEXTJOIN($F$4,FALSE,源数据[[#This Row],[字段01]:[字段10]])</f>
        <v>江苏-苏州市-1000000054-荣聚本商贸公司-果汁-40000085-红石榴汁1---</v>
      </c>
      <c r="E4390" t="s">
        <v>20</v>
      </c>
      <c r="F4390" t="s">
        <v>27</v>
      </c>
      <c r="G4390">
        <v>1000000054</v>
      </c>
      <c r="H4390" t="s">
        <v>34</v>
      </c>
      <c r="I4390" s="2" t="s">
        <v>24</v>
      </c>
      <c r="J4390">
        <v>40000085</v>
      </c>
      <c r="K4390" t="s">
        <v>22</v>
      </c>
      <c r="M4390" s="3"/>
    </row>
    <row r="4391" spans="2:13" x14ac:dyDescent="0.2">
      <c r="B4391" s="1">
        <v>42992</v>
      </c>
      <c r="C4391">
        <v>20.399999999999999</v>
      </c>
      <c r="D4391" t="str">
        <f>_xlfn.TEXTJOIN($F$4,FALSE,源数据[[#This Row],[字段01]:[字段10]])</f>
        <v>江苏-苏州市-1000000054-荣聚本商贸公司-果汁-40000085-红石榴汁1---</v>
      </c>
      <c r="E4391" t="s">
        <v>20</v>
      </c>
      <c r="F4391" t="s">
        <v>27</v>
      </c>
      <c r="G4391">
        <v>1000000054</v>
      </c>
      <c r="H4391" t="s">
        <v>34</v>
      </c>
      <c r="I4391" s="2" t="s">
        <v>24</v>
      </c>
      <c r="J4391">
        <v>40000085</v>
      </c>
      <c r="K4391" t="s">
        <v>22</v>
      </c>
      <c r="M4391" s="3"/>
    </row>
    <row r="4392" spans="2:13" x14ac:dyDescent="0.2">
      <c r="B4392" s="1">
        <v>42992</v>
      </c>
      <c r="C4392">
        <v>10.8</v>
      </c>
      <c r="D4392" t="str">
        <f>_xlfn.TEXTJOIN($F$4,FALSE,源数据[[#This Row],[字段01]:[字段10]])</f>
        <v>江苏-苏州市-1000000054-荣聚本商贸公司-果汁-40000085-红石榴汁1---</v>
      </c>
      <c r="E4392" t="s">
        <v>20</v>
      </c>
      <c r="F4392" t="s">
        <v>27</v>
      </c>
      <c r="G4392">
        <v>1000000054</v>
      </c>
      <c r="H4392" t="s">
        <v>34</v>
      </c>
      <c r="I4392" s="2" t="s">
        <v>24</v>
      </c>
      <c r="J4392">
        <v>40000085</v>
      </c>
      <c r="K4392" t="s">
        <v>22</v>
      </c>
      <c r="M4392" s="3"/>
    </row>
    <row r="4393" spans="2:13" x14ac:dyDescent="0.2">
      <c r="B4393" s="1">
        <v>42992</v>
      </c>
      <c r="C4393">
        <v>3.1</v>
      </c>
      <c r="D4393" t="str">
        <f>_xlfn.TEXTJOIN($F$4,FALSE,源数据[[#This Row],[字段01]:[字段10]])</f>
        <v>江苏-盐城市-1000002872-亚成美商贸公司-汽水-50000105-百香果味汽水10---</v>
      </c>
      <c r="E4393" t="s">
        <v>20</v>
      </c>
      <c r="F4393" t="s">
        <v>19</v>
      </c>
      <c r="G4393">
        <v>1000002872</v>
      </c>
      <c r="H4393" t="s">
        <v>17</v>
      </c>
      <c r="I4393" s="2" t="s">
        <v>80</v>
      </c>
      <c r="J4393">
        <v>50000105</v>
      </c>
      <c r="K4393" t="s">
        <v>82</v>
      </c>
      <c r="M4393" s="3"/>
    </row>
    <row r="4394" spans="2:13" x14ac:dyDescent="0.2">
      <c r="B4394" s="1">
        <v>42993</v>
      </c>
      <c r="C4394">
        <v>37.5</v>
      </c>
      <c r="D4394" t="str">
        <f>_xlfn.TEXTJOIN($F$4,FALSE,源数据[[#This Row],[字段01]:[字段10]])</f>
        <v>安徽-蚌埠市-1000000460-昌华聚商贸公司-果汁-40000085-红石榴汁1---</v>
      </c>
      <c r="E4394" t="s">
        <v>41</v>
      </c>
      <c r="F4394" t="s">
        <v>49</v>
      </c>
      <c r="G4394">
        <v>1000000460</v>
      </c>
      <c r="H4394" t="s">
        <v>48</v>
      </c>
      <c r="I4394" s="2" t="s">
        <v>24</v>
      </c>
      <c r="J4394">
        <v>40000085</v>
      </c>
      <c r="K4394" t="s">
        <v>22</v>
      </c>
      <c r="M4394" s="3"/>
    </row>
    <row r="4395" spans="2:13" x14ac:dyDescent="0.2">
      <c r="B4395" s="1">
        <v>42993</v>
      </c>
      <c r="C4395">
        <v>39.4</v>
      </c>
      <c r="D4395" t="str">
        <f>_xlfn.TEXTJOIN($F$4,FALSE,源数据[[#This Row],[字段01]:[字段10]])</f>
        <v>安徽-合肥市-1000000931-百安欣商贸公司-果汁-40000085-红石榴汁1---</v>
      </c>
      <c r="E4395" t="s">
        <v>41</v>
      </c>
      <c r="F4395" t="s">
        <v>40</v>
      </c>
      <c r="G4395">
        <v>1000000931</v>
      </c>
      <c r="H4395" t="s">
        <v>39</v>
      </c>
      <c r="I4395" s="2" t="s">
        <v>24</v>
      </c>
      <c r="J4395">
        <v>40000085</v>
      </c>
      <c r="K4395" t="s">
        <v>22</v>
      </c>
      <c r="M4395" s="3"/>
    </row>
    <row r="4396" spans="2:13" x14ac:dyDescent="0.2">
      <c r="B4396" s="1">
        <v>42993</v>
      </c>
      <c r="C4396">
        <v>37</v>
      </c>
      <c r="D4396" t="str">
        <f>_xlfn.TEXTJOIN($F$4,FALSE,源数据[[#This Row],[字段01]:[字段10]])</f>
        <v>安徽-合肥市-1000000931-百安欣商贸公司-果汁-40000085-红石榴汁1---</v>
      </c>
      <c r="E4396" t="s">
        <v>41</v>
      </c>
      <c r="F4396" t="s">
        <v>40</v>
      </c>
      <c r="G4396">
        <v>1000000931</v>
      </c>
      <c r="H4396" t="s">
        <v>39</v>
      </c>
      <c r="I4396" s="2" t="s">
        <v>24</v>
      </c>
      <c r="J4396">
        <v>40000085</v>
      </c>
      <c r="K4396" t="s">
        <v>22</v>
      </c>
      <c r="M4396" s="3"/>
    </row>
    <row r="4397" spans="2:13" x14ac:dyDescent="0.2">
      <c r="B4397" s="1">
        <v>42993</v>
      </c>
      <c r="C4397">
        <v>36.4</v>
      </c>
      <c r="D4397" t="str">
        <f>_xlfn.TEXTJOIN($F$4,FALSE,源数据[[#This Row],[字段01]:[字段10]])</f>
        <v>安徽-合肥市-1000000931-百安欣商贸公司-果汁-40000085-红石榴汁1---</v>
      </c>
      <c r="E4397" t="s">
        <v>41</v>
      </c>
      <c r="F4397" t="s">
        <v>40</v>
      </c>
      <c r="G4397">
        <v>1000000931</v>
      </c>
      <c r="H4397" t="s">
        <v>39</v>
      </c>
      <c r="I4397" s="2" t="s">
        <v>24</v>
      </c>
      <c r="J4397">
        <v>40000085</v>
      </c>
      <c r="K4397" t="s">
        <v>22</v>
      </c>
      <c r="M4397" s="3"/>
    </row>
    <row r="4398" spans="2:13" x14ac:dyDescent="0.2">
      <c r="B4398" s="1">
        <v>42993</v>
      </c>
      <c r="C4398">
        <v>47.7</v>
      </c>
      <c r="D4398" t="str">
        <f>_xlfn.TEXTJOIN($F$4,FALSE,源数据[[#This Row],[字段01]:[字段10]])</f>
        <v>安徽-合肥市-1000001014-义浩安商贸公司-茶饮-10000131-柠檬茶3---</v>
      </c>
      <c r="E4398" t="s">
        <v>41</v>
      </c>
      <c r="F4398" t="s">
        <v>40</v>
      </c>
      <c r="G4398">
        <v>1000001014</v>
      </c>
      <c r="H4398" t="s">
        <v>42</v>
      </c>
      <c r="I4398" s="2" t="s">
        <v>8</v>
      </c>
      <c r="J4398">
        <v>10000131</v>
      </c>
      <c r="K4398" t="s">
        <v>36</v>
      </c>
      <c r="M4398" s="3"/>
    </row>
    <row r="4399" spans="2:13" x14ac:dyDescent="0.2">
      <c r="B4399" s="1">
        <v>42993</v>
      </c>
      <c r="C4399">
        <v>14.4</v>
      </c>
      <c r="D4399" t="str">
        <f>_xlfn.TEXTJOIN($F$4,FALSE,源数据[[#This Row],[字段01]:[字段10]])</f>
        <v>安徽-合肥市-1000001014-义浩安商贸公司-茶饮-10000136-柠檬茶8---</v>
      </c>
      <c r="E4399" t="s">
        <v>41</v>
      </c>
      <c r="F4399" t="s">
        <v>40</v>
      </c>
      <c r="G4399">
        <v>1000001014</v>
      </c>
      <c r="H4399" t="s">
        <v>42</v>
      </c>
      <c r="I4399" s="2" t="s">
        <v>8</v>
      </c>
      <c r="J4399">
        <v>10000136</v>
      </c>
      <c r="K4399" t="s">
        <v>38</v>
      </c>
      <c r="M4399" s="3"/>
    </row>
    <row r="4400" spans="2:13" x14ac:dyDescent="0.2">
      <c r="B4400" s="1">
        <v>42993</v>
      </c>
      <c r="C4400">
        <v>4.4000000000000004</v>
      </c>
      <c r="D4400" t="str">
        <f>_xlfn.TEXTJOIN($F$4,FALSE,源数据[[#This Row],[字段01]:[字段10]])</f>
        <v>安徽-合肥市-1000001014-义浩安商贸公司-茶饮-10000182-麦茶3---</v>
      </c>
      <c r="E4400" t="s">
        <v>41</v>
      </c>
      <c r="F4400" t="s">
        <v>40</v>
      </c>
      <c r="G4400">
        <v>1000001014</v>
      </c>
      <c r="H4400" t="s">
        <v>42</v>
      </c>
      <c r="I4400" s="2" t="s">
        <v>8</v>
      </c>
      <c r="J4400">
        <v>10000182</v>
      </c>
      <c r="K4400" t="s">
        <v>29</v>
      </c>
      <c r="M4400" s="3"/>
    </row>
    <row r="4401" spans="2:13" x14ac:dyDescent="0.2">
      <c r="B4401" s="1">
        <v>42993</v>
      </c>
      <c r="C4401">
        <v>1.3</v>
      </c>
      <c r="D4401" t="str">
        <f>_xlfn.TEXTJOIN($F$4,FALSE,源数据[[#This Row],[字段01]:[字段10]])</f>
        <v>安徽-合肥市-1000001014-义浩安商贸公司-汽水-50000113-百香果味汽水18---</v>
      </c>
      <c r="E4401" t="s">
        <v>41</v>
      </c>
      <c r="F4401" t="s">
        <v>40</v>
      </c>
      <c r="G4401">
        <v>1000001014</v>
      </c>
      <c r="H4401" t="s">
        <v>42</v>
      </c>
      <c r="I4401" s="2" t="s">
        <v>80</v>
      </c>
      <c r="J4401">
        <v>50000113</v>
      </c>
      <c r="K4401" t="s">
        <v>79</v>
      </c>
      <c r="M4401" s="3"/>
    </row>
    <row r="4402" spans="2:13" x14ac:dyDescent="0.2">
      <c r="B4402" s="1">
        <v>42993</v>
      </c>
      <c r="C4402">
        <v>23.3</v>
      </c>
      <c r="D4402" t="str">
        <f>_xlfn.TEXTJOIN($F$4,FALSE,源数据[[#This Row],[字段01]:[字段10]])</f>
        <v>安徽-马鞍山市-1000003498-奔奔食品销售有限公司-茶饮-10000131-柠檬茶3---</v>
      </c>
      <c r="E4402" t="s">
        <v>41</v>
      </c>
      <c r="F4402" t="s">
        <v>78</v>
      </c>
      <c r="G4402">
        <v>1000003498</v>
      </c>
      <c r="H4402" t="s">
        <v>77</v>
      </c>
      <c r="I4402" s="2" t="s">
        <v>8</v>
      </c>
      <c r="J4402">
        <v>10000131</v>
      </c>
      <c r="K4402" t="s">
        <v>36</v>
      </c>
      <c r="M4402" s="3"/>
    </row>
    <row r="4403" spans="2:13" x14ac:dyDescent="0.2">
      <c r="B4403" s="1">
        <v>42993</v>
      </c>
      <c r="C4403">
        <v>2.6</v>
      </c>
      <c r="D4403" t="str">
        <f>_xlfn.TEXTJOIN($F$4,FALSE,源数据[[#This Row],[字段01]:[字段10]])</f>
        <v>安徽-马鞍山市-1000003498-奔奔食品销售有限公司-茶饮-10000211-茉莉绿茶11---</v>
      </c>
      <c r="E4403" t="s">
        <v>41</v>
      </c>
      <c r="F4403" t="s">
        <v>78</v>
      </c>
      <c r="G4403">
        <v>1000003498</v>
      </c>
      <c r="H4403" t="s">
        <v>77</v>
      </c>
      <c r="I4403" s="2" t="s">
        <v>8</v>
      </c>
      <c r="J4403">
        <v>10000211</v>
      </c>
      <c r="K4403" t="s">
        <v>6</v>
      </c>
      <c r="M4403" s="3"/>
    </row>
    <row r="4404" spans="2:13" x14ac:dyDescent="0.2">
      <c r="B4404" s="1">
        <v>42993</v>
      </c>
      <c r="C4404">
        <v>5.0999999999999996</v>
      </c>
      <c r="D4404" t="str">
        <f>_xlfn.TEXTJOIN($F$4,FALSE,源数据[[#This Row],[字段01]:[字段10]])</f>
        <v>安徽-马鞍山市-1000003498-奔奔食品销售有限公司-茶饮-20000099-拿铁奶茶2---</v>
      </c>
      <c r="E4404" t="s">
        <v>41</v>
      </c>
      <c r="F4404" t="s">
        <v>78</v>
      </c>
      <c r="G4404">
        <v>1000003498</v>
      </c>
      <c r="H4404" t="s">
        <v>77</v>
      </c>
      <c r="I4404" s="2" t="s">
        <v>8</v>
      </c>
      <c r="J4404">
        <v>20000099</v>
      </c>
      <c r="K4404" t="s">
        <v>18</v>
      </c>
      <c r="M4404" s="3"/>
    </row>
    <row r="4405" spans="2:13" x14ac:dyDescent="0.2">
      <c r="B4405" s="1">
        <v>42993</v>
      </c>
      <c r="C4405">
        <v>36.700000000000003</v>
      </c>
      <c r="D4405" t="str">
        <f>_xlfn.TEXTJOIN($F$4,FALSE,源数据[[#This Row],[字段01]:[字段10]])</f>
        <v>安徽-芜湖市-1000003187-如中寿商贸公司-果汁-40000085-红石榴汁1---</v>
      </c>
      <c r="E4405" t="s">
        <v>41</v>
      </c>
      <c r="F4405" t="s">
        <v>76</v>
      </c>
      <c r="G4405">
        <v>1000003187</v>
      </c>
      <c r="H4405" t="s">
        <v>75</v>
      </c>
      <c r="I4405" s="2" t="s">
        <v>24</v>
      </c>
      <c r="J4405">
        <v>40000085</v>
      </c>
      <c r="K4405" t="s">
        <v>22</v>
      </c>
      <c r="M4405" s="3"/>
    </row>
    <row r="4406" spans="2:13" x14ac:dyDescent="0.2">
      <c r="B4406" s="1">
        <v>42993</v>
      </c>
      <c r="C4406">
        <v>32.9</v>
      </c>
      <c r="D4406" t="str">
        <f>_xlfn.TEXTJOIN($F$4,FALSE,源数据[[#This Row],[字段01]:[字段10]])</f>
        <v>湖南-郴州市-1000002986-仁进裕商贸公司-茶饮-10000211-茉莉绿茶11---</v>
      </c>
      <c r="E4406" t="s">
        <v>3</v>
      </c>
      <c r="F4406" t="s">
        <v>10</v>
      </c>
      <c r="G4406">
        <v>1000002986</v>
      </c>
      <c r="H4406" t="s">
        <v>9</v>
      </c>
      <c r="I4406" s="2" t="s">
        <v>8</v>
      </c>
      <c r="J4406">
        <v>10000211</v>
      </c>
      <c r="K4406" t="s">
        <v>6</v>
      </c>
      <c r="M4406" s="3"/>
    </row>
    <row r="4407" spans="2:13" x14ac:dyDescent="0.2">
      <c r="B4407" s="1">
        <v>42993</v>
      </c>
      <c r="C4407">
        <v>9.1999999999999993</v>
      </c>
      <c r="D4407" t="str">
        <f>_xlfn.TEXTJOIN($F$4,FALSE,源数据[[#This Row],[字段01]:[字段10]])</f>
        <v>江苏-常州市-1000001133-厚弘优商贸公司-茶饮-10000061-冰绿茶18---</v>
      </c>
      <c r="E4407" t="s">
        <v>20</v>
      </c>
      <c r="F4407" t="s">
        <v>44</v>
      </c>
      <c r="G4407">
        <v>1000001133</v>
      </c>
      <c r="H4407" t="s">
        <v>43</v>
      </c>
      <c r="I4407" s="2" t="s">
        <v>8</v>
      </c>
      <c r="J4407">
        <v>10000061</v>
      </c>
      <c r="K4407" t="s">
        <v>26</v>
      </c>
      <c r="M4407" s="3"/>
    </row>
    <row r="4408" spans="2:13" x14ac:dyDescent="0.2">
      <c r="B4408" s="1">
        <v>42993</v>
      </c>
      <c r="C4408">
        <v>27</v>
      </c>
      <c r="D4408" t="str">
        <f>_xlfn.TEXTJOIN($F$4,FALSE,源数据[[#This Row],[字段01]:[字段10]])</f>
        <v>江苏-常州市-1000001133-厚弘优商贸公司-茶饮-10000078-铁观音茶15---</v>
      </c>
      <c r="E4408" t="s">
        <v>20</v>
      </c>
      <c r="F4408" t="s">
        <v>44</v>
      </c>
      <c r="G4408">
        <v>1000001133</v>
      </c>
      <c r="H4408" t="s">
        <v>43</v>
      </c>
      <c r="I4408" s="2" t="s">
        <v>8</v>
      </c>
      <c r="J4408">
        <v>10000078</v>
      </c>
      <c r="K4408" t="s">
        <v>28</v>
      </c>
      <c r="M4408" s="3"/>
    </row>
    <row r="4409" spans="2:13" x14ac:dyDescent="0.2">
      <c r="B4409" s="1">
        <v>42993</v>
      </c>
      <c r="C4409">
        <v>13.1</v>
      </c>
      <c r="D4409" t="str">
        <f>_xlfn.TEXTJOIN($F$4,FALSE,源数据[[#This Row],[字段01]:[字段10]])</f>
        <v>江苏-常州市-1000001133-厚弘优商贸公司-茶饮-10000111-茉莉花茶3---</v>
      </c>
      <c r="E4409" t="s">
        <v>20</v>
      </c>
      <c r="F4409" t="s">
        <v>44</v>
      </c>
      <c r="G4409">
        <v>1000001133</v>
      </c>
      <c r="H4409" t="s">
        <v>43</v>
      </c>
      <c r="I4409" s="2" t="s">
        <v>8</v>
      </c>
      <c r="J4409">
        <v>10000111</v>
      </c>
      <c r="K4409" t="s">
        <v>35</v>
      </c>
      <c r="M4409" s="3"/>
    </row>
    <row r="4410" spans="2:13" x14ac:dyDescent="0.2">
      <c r="B4410" s="1">
        <v>42993</v>
      </c>
      <c r="C4410">
        <v>12.4</v>
      </c>
      <c r="D4410" t="str">
        <f>_xlfn.TEXTJOIN($F$4,FALSE,源数据[[#This Row],[字段01]:[字段10]])</f>
        <v>江苏-常州市-1000001133-厚弘优商贸公司-茶饮-10000131-柠檬茶3---</v>
      </c>
      <c r="E4410" t="s">
        <v>20</v>
      </c>
      <c r="F4410" t="s">
        <v>44</v>
      </c>
      <c r="G4410">
        <v>1000001133</v>
      </c>
      <c r="H4410" t="s">
        <v>43</v>
      </c>
      <c r="I4410" s="2" t="s">
        <v>8</v>
      </c>
      <c r="J4410">
        <v>10000131</v>
      </c>
      <c r="K4410" t="s">
        <v>36</v>
      </c>
      <c r="M4410" s="3"/>
    </row>
    <row r="4411" spans="2:13" x14ac:dyDescent="0.2">
      <c r="B4411" s="1">
        <v>42993</v>
      </c>
      <c r="C4411">
        <v>18.100000000000001</v>
      </c>
      <c r="D4411" t="str">
        <f>_xlfn.TEXTJOIN($F$4,FALSE,源数据[[#This Row],[字段01]:[字段10]])</f>
        <v>江苏-常州市-1000001133-厚弘优商贸公司-茶饮-10000182-麦茶3---</v>
      </c>
      <c r="E4411" t="s">
        <v>20</v>
      </c>
      <c r="F4411" t="s">
        <v>44</v>
      </c>
      <c r="G4411">
        <v>1000001133</v>
      </c>
      <c r="H4411" t="s">
        <v>43</v>
      </c>
      <c r="I4411" s="2" t="s">
        <v>8</v>
      </c>
      <c r="J4411">
        <v>10000182</v>
      </c>
      <c r="K4411" t="s">
        <v>29</v>
      </c>
      <c r="M4411" s="3"/>
    </row>
    <row r="4412" spans="2:13" x14ac:dyDescent="0.2">
      <c r="B4412" s="1">
        <v>42993</v>
      </c>
      <c r="C4412">
        <v>27.8</v>
      </c>
      <c r="D4412" t="str">
        <f>_xlfn.TEXTJOIN($F$4,FALSE,源数据[[#This Row],[字段01]:[字段10]])</f>
        <v>江苏-常州市-1000001133-厚弘优商贸公司-茶饮-10000182-麦茶3---</v>
      </c>
      <c r="E4412" t="s">
        <v>20</v>
      </c>
      <c r="F4412" t="s">
        <v>44</v>
      </c>
      <c r="G4412">
        <v>1000001133</v>
      </c>
      <c r="H4412" t="s">
        <v>43</v>
      </c>
      <c r="I4412" s="2" t="s">
        <v>8</v>
      </c>
      <c r="J4412">
        <v>10000182</v>
      </c>
      <c r="K4412" t="s">
        <v>29</v>
      </c>
      <c r="M4412" s="3"/>
    </row>
    <row r="4413" spans="2:13" x14ac:dyDescent="0.2">
      <c r="B4413" s="1">
        <v>42993</v>
      </c>
      <c r="C4413">
        <v>9.3000000000000007</v>
      </c>
      <c r="D4413" t="str">
        <f>_xlfn.TEXTJOIN($F$4,FALSE,源数据[[#This Row],[字段01]:[字段10]])</f>
        <v>江苏-连云港市-1000002973-皇飞进商贸公司-茶饮-10000078-铁观音茶15---</v>
      </c>
      <c r="E4413" t="s">
        <v>20</v>
      </c>
      <c r="F4413" t="s">
        <v>62</v>
      </c>
      <c r="G4413">
        <v>1000002973</v>
      </c>
      <c r="H4413" t="s">
        <v>61</v>
      </c>
      <c r="I4413" s="2" t="s">
        <v>8</v>
      </c>
      <c r="J4413">
        <v>10000078</v>
      </c>
      <c r="K4413" t="s">
        <v>28</v>
      </c>
      <c r="M4413" s="3"/>
    </row>
    <row r="4414" spans="2:13" x14ac:dyDescent="0.2">
      <c r="B4414" s="1">
        <v>42993</v>
      </c>
      <c r="C4414">
        <v>5.7</v>
      </c>
      <c r="D4414" t="str">
        <f>_xlfn.TEXTJOIN($F$4,FALSE,源数据[[#This Row],[字段01]:[字段10]])</f>
        <v>江苏-连云港市-1000002973-皇飞进商贸公司-汽水-50000113-百香果味汽水18---</v>
      </c>
      <c r="E4414" t="s">
        <v>20</v>
      </c>
      <c r="F4414" t="s">
        <v>62</v>
      </c>
      <c r="G4414">
        <v>1000002973</v>
      </c>
      <c r="H4414" t="s">
        <v>61</v>
      </c>
      <c r="I4414" s="2" t="s">
        <v>80</v>
      </c>
      <c r="J4414">
        <v>50000113</v>
      </c>
      <c r="K4414" t="s">
        <v>79</v>
      </c>
      <c r="M4414" s="3"/>
    </row>
    <row r="4415" spans="2:13" x14ac:dyDescent="0.2">
      <c r="B4415" s="1">
        <v>42993</v>
      </c>
      <c r="C4415">
        <v>57.4</v>
      </c>
      <c r="D4415" t="str">
        <f>_xlfn.TEXTJOIN($F$4,FALSE,源数据[[#This Row],[字段01]:[字段10]])</f>
        <v>江苏-南京市区-1000000020-吉兴进商贸公司-茶饮-10000078-铁观音茶15---</v>
      </c>
      <c r="E4415" t="s">
        <v>20</v>
      </c>
      <c r="F4415" t="s">
        <v>47</v>
      </c>
      <c r="G4415">
        <v>1000000020</v>
      </c>
      <c r="H4415" t="s">
        <v>71</v>
      </c>
      <c r="I4415" s="2" t="s">
        <v>8</v>
      </c>
      <c r="J4415">
        <v>10000078</v>
      </c>
      <c r="K4415" t="s">
        <v>28</v>
      </c>
      <c r="M4415" s="3"/>
    </row>
    <row r="4416" spans="2:13" x14ac:dyDescent="0.2">
      <c r="B4416" s="1">
        <v>42993</v>
      </c>
      <c r="C4416">
        <v>48.9</v>
      </c>
      <c r="D4416" t="str">
        <f>_xlfn.TEXTJOIN($F$4,FALSE,源数据[[#This Row],[字段01]:[字段10]])</f>
        <v>江苏-苏州市-1000000101-美协旺商贸公司-茶饮-10000078-铁观音茶15---</v>
      </c>
      <c r="E4416" t="s">
        <v>20</v>
      </c>
      <c r="F4416" t="s">
        <v>27</v>
      </c>
      <c r="G4416">
        <v>1000000101</v>
      </c>
      <c r="H4416" t="s">
        <v>37</v>
      </c>
      <c r="I4416" s="2" t="s">
        <v>8</v>
      </c>
      <c r="J4416">
        <v>10000078</v>
      </c>
      <c r="K4416" t="s">
        <v>28</v>
      </c>
      <c r="M4416" s="3"/>
    </row>
    <row r="4417" spans="2:13" x14ac:dyDescent="0.2">
      <c r="B4417" s="1">
        <v>42993</v>
      </c>
      <c r="C4417">
        <v>15.6</v>
      </c>
      <c r="D4417" t="str">
        <f>_xlfn.TEXTJOIN($F$4,FALSE,源数据[[#This Row],[字段01]:[字段10]])</f>
        <v>江苏-无锡市-1000000046-多福复商贸公司-茶饮-10000078-铁观音茶15---</v>
      </c>
      <c r="E4417" t="s">
        <v>20</v>
      </c>
      <c r="F4417" t="s">
        <v>52</v>
      </c>
      <c r="G4417">
        <v>1000000046</v>
      </c>
      <c r="H4417" t="s">
        <v>50</v>
      </c>
      <c r="I4417" s="2" t="s">
        <v>8</v>
      </c>
      <c r="J4417">
        <v>10000078</v>
      </c>
      <c r="K4417" t="s">
        <v>28</v>
      </c>
      <c r="M4417" s="3"/>
    </row>
    <row r="4418" spans="2:13" x14ac:dyDescent="0.2">
      <c r="B4418" s="1">
        <v>42993</v>
      </c>
      <c r="C4418">
        <v>47.9</v>
      </c>
      <c r="D4418" t="str">
        <f>_xlfn.TEXTJOIN($F$4,FALSE,源数据[[#This Row],[字段01]:[字段10]])</f>
        <v>江苏-徐州市-1000000031-顺满进商贸公司-茶饮-10000182-麦茶3---</v>
      </c>
      <c r="E4418" t="s">
        <v>20</v>
      </c>
      <c r="F4418" t="s">
        <v>31</v>
      </c>
      <c r="G4418">
        <v>1000000031</v>
      </c>
      <c r="H4418" t="s">
        <v>30</v>
      </c>
      <c r="I4418" s="2" t="s">
        <v>8</v>
      </c>
      <c r="J4418">
        <v>10000182</v>
      </c>
      <c r="K4418" t="s">
        <v>29</v>
      </c>
      <c r="M4418" s="3"/>
    </row>
    <row r="4419" spans="2:13" x14ac:dyDescent="0.2">
      <c r="B4419" s="1">
        <v>42993</v>
      </c>
      <c r="C4419">
        <v>14.9</v>
      </c>
      <c r="D4419" t="str">
        <f>_xlfn.TEXTJOIN($F$4,FALSE,源数据[[#This Row],[字段01]:[字段10]])</f>
        <v>江苏-徐州市-1000000031-顺满进商贸公司-茶饮-20000099-拿铁奶茶2---</v>
      </c>
      <c r="E4419" t="s">
        <v>20</v>
      </c>
      <c r="F4419" t="s">
        <v>31</v>
      </c>
      <c r="G4419">
        <v>1000000031</v>
      </c>
      <c r="H4419" t="s">
        <v>30</v>
      </c>
      <c r="I4419" s="2" t="s">
        <v>8</v>
      </c>
      <c r="J4419">
        <v>20000099</v>
      </c>
      <c r="K4419" t="s">
        <v>18</v>
      </c>
      <c r="M4419" s="3"/>
    </row>
    <row r="4420" spans="2:13" x14ac:dyDescent="0.2">
      <c r="B4420" s="1">
        <v>42993</v>
      </c>
      <c r="C4420">
        <v>11.5</v>
      </c>
      <c r="D4420" t="str">
        <f>_xlfn.TEXTJOIN($F$4,FALSE,源数据[[#This Row],[字段01]:[字段10]])</f>
        <v>江苏-徐州市-1000000031-顺满进商贸公司-汽水-50000113-百香果味汽水18---</v>
      </c>
      <c r="E4420" t="s">
        <v>20</v>
      </c>
      <c r="F4420" t="s">
        <v>31</v>
      </c>
      <c r="G4420">
        <v>1000000031</v>
      </c>
      <c r="H4420" t="s">
        <v>30</v>
      </c>
      <c r="I4420" s="2" t="s">
        <v>80</v>
      </c>
      <c r="J4420">
        <v>50000113</v>
      </c>
      <c r="K4420" t="s">
        <v>79</v>
      </c>
      <c r="M4420" s="3"/>
    </row>
    <row r="4421" spans="2:13" x14ac:dyDescent="0.2">
      <c r="B4421" s="1">
        <v>42993</v>
      </c>
      <c r="C4421">
        <v>6.6</v>
      </c>
      <c r="D4421" t="str">
        <f>_xlfn.TEXTJOIN($F$4,FALSE,源数据[[#This Row],[字段01]:[字段10]])</f>
        <v>江苏-镇江市-1000000047-寿鼎益商贸公司-茶饮-10000061-冰绿茶18---</v>
      </c>
      <c r="E4421" t="s">
        <v>20</v>
      </c>
      <c r="F4421" t="s">
        <v>33</v>
      </c>
      <c r="G4421">
        <v>1000000047</v>
      </c>
      <c r="H4421" t="s">
        <v>32</v>
      </c>
      <c r="I4421" s="2" t="s">
        <v>8</v>
      </c>
      <c r="J4421">
        <v>10000061</v>
      </c>
      <c r="K4421" t="s">
        <v>26</v>
      </c>
      <c r="M4421" s="3"/>
    </row>
    <row r="4422" spans="2:13" x14ac:dyDescent="0.2">
      <c r="B4422" s="1">
        <v>42993</v>
      </c>
      <c r="C4422">
        <v>2.8</v>
      </c>
      <c r="D4422" t="str">
        <f>_xlfn.TEXTJOIN($F$4,FALSE,源数据[[#This Row],[字段01]:[字段10]])</f>
        <v>江苏-镇江市-1000000047-寿鼎益商贸公司-茶饮-10000064-铁观音茶1---</v>
      </c>
      <c r="E4422" t="s">
        <v>20</v>
      </c>
      <c r="F4422" t="s">
        <v>33</v>
      </c>
      <c r="G4422">
        <v>1000000047</v>
      </c>
      <c r="H4422" t="s">
        <v>32</v>
      </c>
      <c r="I4422" s="2" t="s">
        <v>8</v>
      </c>
      <c r="J4422">
        <v>10000064</v>
      </c>
      <c r="K4422" t="s">
        <v>51</v>
      </c>
      <c r="M4422" s="3"/>
    </row>
    <row r="4423" spans="2:13" x14ac:dyDescent="0.2">
      <c r="B4423" s="1">
        <v>42993</v>
      </c>
      <c r="C4423">
        <v>5.7</v>
      </c>
      <c r="D4423" t="str">
        <f>_xlfn.TEXTJOIN($F$4,FALSE,源数据[[#This Row],[字段01]:[字段10]])</f>
        <v>江苏-镇江市-1000000047-寿鼎益商贸公司-茶饮-10000078-铁观音茶15---</v>
      </c>
      <c r="E4423" t="s">
        <v>20</v>
      </c>
      <c r="F4423" t="s">
        <v>33</v>
      </c>
      <c r="G4423">
        <v>1000000047</v>
      </c>
      <c r="H4423" t="s">
        <v>32</v>
      </c>
      <c r="I4423" s="2" t="s">
        <v>8</v>
      </c>
      <c r="J4423">
        <v>10000078</v>
      </c>
      <c r="K4423" t="s">
        <v>28</v>
      </c>
      <c r="M4423" s="3"/>
    </row>
    <row r="4424" spans="2:13" x14ac:dyDescent="0.2">
      <c r="B4424" s="1">
        <v>42993</v>
      </c>
      <c r="C4424">
        <v>6</v>
      </c>
      <c r="D4424" t="str">
        <f>_xlfn.TEXTJOIN($F$4,FALSE,源数据[[#This Row],[字段01]:[字段10]])</f>
        <v>江苏-镇江市-1000000047-寿鼎益商贸公司-茶饮-10000131-柠檬茶3---</v>
      </c>
      <c r="E4424" t="s">
        <v>20</v>
      </c>
      <c r="F4424" t="s">
        <v>33</v>
      </c>
      <c r="G4424">
        <v>1000000047</v>
      </c>
      <c r="H4424" t="s">
        <v>32</v>
      </c>
      <c r="I4424" s="2" t="s">
        <v>8</v>
      </c>
      <c r="J4424">
        <v>10000131</v>
      </c>
      <c r="K4424" t="s">
        <v>36</v>
      </c>
      <c r="M4424" s="3"/>
    </row>
    <row r="4425" spans="2:13" x14ac:dyDescent="0.2">
      <c r="B4425" s="1">
        <v>42993</v>
      </c>
      <c r="C4425">
        <v>27</v>
      </c>
      <c r="D4425" t="str">
        <f>_xlfn.TEXTJOIN($F$4,FALSE,源数据[[#This Row],[字段01]:[字段10]])</f>
        <v>江苏-镇江市-1000000047-寿鼎益商贸公司-茶饮-10000182-麦茶3---</v>
      </c>
      <c r="E4425" t="s">
        <v>20</v>
      </c>
      <c r="F4425" t="s">
        <v>33</v>
      </c>
      <c r="G4425">
        <v>1000000047</v>
      </c>
      <c r="H4425" t="s">
        <v>32</v>
      </c>
      <c r="I4425" s="2" t="s">
        <v>8</v>
      </c>
      <c r="J4425">
        <v>10000182</v>
      </c>
      <c r="K4425" t="s">
        <v>29</v>
      </c>
      <c r="M4425" s="3"/>
    </row>
    <row r="4426" spans="2:13" x14ac:dyDescent="0.2">
      <c r="B4426" s="1">
        <v>42994</v>
      </c>
      <c r="C4426">
        <v>47.2</v>
      </c>
      <c r="D4426" t="str">
        <f>_xlfn.TEXTJOIN($F$4,FALSE,源数据[[#This Row],[字段01]:[字段10]])</f>
        <v>江苏-连云港市-1000002973-皇飞进商贸公司-果汁-40000085-红石榴汁1---</v>
      </c>
      <c r="E4426" t="s">
        <v>20</v>
      </c>
      <c r="F4426" t="s">
        <v>62</v>
      </c>
      <c r="G4426">
        <v>1000002973</v>
      </c>
      <c r="H4426" t="s">
        <v>61</v>
      </c>
      <c r="I4426" s="2" t="s">
        <v>24</v>
      </c>
      <c r="J4426">
        <v>40000085</v>
      </c>
      <c r="K4426" t="s">
        <v>22</v>
      </c>
      <c r="M4426" s="3"/>
    </row>
    <row r="4427" spans="2:13" x14ac:dyDescent="0.2">
      <c r="B4427" s="1">
        <v>42994</v>
      </c>
      <c r="C4427">
        <v>11.6</v>
      </c>
      <c r="D4427" t="str">
        <f>_xlfn.TEXTJOIN($F$4,FALSE,源数据[[#This Row],[字段01]:[字段10]])</f>
        <v>江苏-泰州市-1000003183-安成茂商贸公司-茶饮-10000078-铁观音茶15---</v>
      </c>
      <c r="E4427" t="s">
        <v>20</v>
      </c>
      <c r="F4427" t="s">
        <v>23</v>
      </c>
      <c r="G4427">
        <v>1000003183</v>
      </c>
      <c r="H4427" t="s">
        <v>21</v>
      </c>
      <c r="I4427" s="2" t="s">
        <v>8</v>
      </c>
      <c r="J4427">
        <v>10000078</v>
      </c>
      <c r="K4427" t="s">
        <v>28</v>
      </c>
      <c r="M4427" s="3"/>
    </row>
    <row r="4428" spans="2:13" x14ac:dyDescent="0.2">
      <c r="B4428" s="1">
        <v>42994</v>
      </c>
      <c r="C4428">
        <v>22.4</v>
      </c>
      <c r="D4428" t="str">
        <f>_xlfn.TEXTJOIN($F$4,FALSE,源数据[[#This Row],[字段01]:[字段10]])</f>
        <v>江苏-泰州市-1000003183-安成茂商贸公司-茶饮-10000111-茉莉花茶3---</v>
      </c>
      <c r="E4428" t="s">
        <v>20</v>
      </c>
      <c r="F4428" t="s">
        <v>23</v>
      </c>
      <c r="G4428">
        <v>1000003183</v>
      </c>
      <c r="H4428" t="s">
        <v>21</v>
      </c>
      <c r="I4428" s="2" t="s">
        <v>8</v>
      </c>
      <c r="J4428">
        <v>10000111</v>
      </c>
      <c r="K4428" t="s">
        <v>35</v>
      </c>
      <c r="M4428" s="3"/>
    </row>
    <row r="4429" spans="2:13" x14ac:dyDescent="0.2">
      <c r="B4429" s="1">
        <v>42994</v>
      </c>
      <c r="C4429">
        <v>0.2</v>
      </c>
      <c r="D4429" t="str">
        <f>_xlfn.TEXTJOIN($F$4,FALSE,源数据[[#This Row],[字段01]:[字段10]])</f>
        <v>江苏-泰州市-1000003183-安成茂商贸公司-茶饮-10000136-柠檬茶8---</v>
      </c>
      <c r="E4429" t="s">
        <v>20</v>
      </c>
      <c r="F4429" t="s">
        <v>23</v>
      </c>
      <c r="G4429">
        <v>1000003183</v>
      </c>
      <c r="H4429" t="s">
        <v>21</v>
      </c>
      <c r="I4429" s="2" t="s">
        <v>8</v>
      </c>
      <c r="J4429">
        <v>10000136</v>
      </c>
      <c r="K4429" t="s">
        <v>38</v>
      </c>
      <c r="M4429" s="3"/>
    </row>
    <row r="4430" spans="2:13" x14ac:dyDescent="0.2">
      <c r="B4430" s="1">
        <v>42994</v>
      </c>
      <c r="C4430">
        <v>1.1000000000000001</v>
      </c>
      <c r="D4430" t="str">
        <f>_xlfn.TEXTJOIN($F$4,FALSE,源数据[[#This Row],[字段01]:[字段10]])</f>
        <v>江苏-泰州市-1000003183-安成茂商贸公司-茶饮-20000099-拿铁奶茶2---</v>
      </c>
      <c r="E4430" t="s">
        <v>20</v>
      </c>
      <c r="F4430" t="s">
        <v>23</v>
      </c>
      <c r="G4430">
        <v>1000003183</v>
      </c>
      <c r="H4430" t="s">
        <v>21</v>
      </c>
      <c r="I4430" s="2" t="s">
        <v>8</v>
      </c>
      <c r="J4430">
        <v>20000099</v>
      </c>
      <c r="K4430" t="s">
        <v>18</v>
      </c>
      <c r="M4430" s="3"/>
    </row>
    <row r="4431" spans="2:13" x14ac:dyDescent="0.2">
      <c r="B4431" s="1">
        <v>42995</v>
      </c>
      <c r="C4431">
        <v>39</v>
      </c>
      <c r="D4431" t="str">
        <f>_xlfn.TEXTJOIN($F$4,FALSE,源数据[[#This Row],[字段01]:[字段10]])</f>
        <v>安徽-蚌埠市-1000000460-昌华聚商贸公司-果汁-40000085-红石榴汁1---</v>
      </c>
      <c r="E4431" t="s">
        <v>41</v>
      </c>
      <c r="F4431" t="s">
        <v>49</v>
      </c>
      <c r="G4431">
        <v>1000000460</v>
      </c>
      <c r="H4431" t="s">
        <v>48</v>
      </c>
      <c r="I4431" s="2" t="s">
        <v>24</v>
      </c>
      <c r="J4431">
        <v>40000085</v>
      </c>
      <c r="K4431" t="s">
        <v>22</v>
      </c>
      <c r="M4431" s="3"/>
    </row>
    <row r="4432" spans="2:13" x14ac:dyDescent="0.2">
      <c r="B4432" s="1">
        <v>42995</v>
      </c>
      <c r="C4432">
        <v>35.9</v>
      </c>
      <c r="D4432" t="str">
        <f>_xlfn.TEXTJOIN($F$4,FALSE,源数据[[#This Row],[字段01]:[字段10]])</f>
        <v>安徽-蚌埠市-1000000460-昌华聚商贸公司-果汁-40000085-红石榴汁1---</v>
      </c>
      <c r="E4432" t="s">
        <v>41</v>
      </c>
      <c r="F4432" t="s">
        <v>49</v>
      </c>
      <c r="G4432">
        <v>1000000460</v>
      </c>
      <c r="H4432" t="s">
        <v>48</v>
      </c>
      <c r="I4432" s="2" t="s">
        <v>24</v>
      </c>
      <c r="J4432">
        <v>40000085</v>
      </c>
      <c r="K4432" t="s">
        <v>22</v>
      </c>
      <c r="M4432" s="3"/>
    </row>
    <row r="4433" spans="2:13" x14ac:dyDescent="0.2">
      <c r="B4433" s="1">
        <v>42995</v>
      </c>
      <c r="C4433">
        <v>50.4</v>
      </c>
      <c r="D4433" t="str">
        <f>_xlfn.TEXTJOIN($F$4,FALSE,源数据[[#This Row],[字段01]:[字段10]])</f>
        <v>安徽-合肥市-1000000931-百安欣商贸公司-茶饮-10000131-柠檬茶3---</v>
      </c>
      <c r="E4433" t="s">
        <v>41</v>
      </c>
      <c r="F4433" t="s">
        <v>40</v>
      </c>
      <c r="G4433">
        <v>1000000931</v>
      </c>
      <c r="H4433" t="s">
        <v>39</v>
      </c>
      <c r="I4433" s="2" t="s">
        <v>8</v>
      </c>
      <c r="J4433">
        <v>10000131</v>
      </c>
      <c r="K4433" t="s">
        <v>36</v>
      </c>
      <c r="M4433" s="3"/>
    </row>
    <row r="4434" spans="2:13" x14ac:dyDescent="0.2">
      <c r="B4434" s="1">
        <v>42995</v>
      </c>
      <c r="C4434">
        <v>38.200000000000003</v>
      </c>
      <c r="D4434" t="str">
        <f>_xlfn.TEXTJOIN($F$4,FALSE,源数据[[#This Row],[字段01]:[字段10]])</f>
        <v>安徽-合肥市-1000001014-义浩安商贸公司-果汁-40000085-红石榴汁1---</v>
      </c>
      <c r="E4434" t="s">
        <v>41</v>
      </c>
      <c r="F4434" t="s">
        <v>40</v>
      </c>
      <c r="G4434">
        <v>1000001014</v>
      </c>
      <c r="H4434" t="s">
        <v>42</v>
      </c>
      <c r="I4434" s="2" t="s">
        <v>24</v>
      </c>
      <c r="J4434">
        <v>40000085</v>
      </c>
      <c r="K4434" t="s">
        <v>22</v>
      </c>
      <c r="M4434" s="3"/>
    </row>
    <row r="4435" spans="2:13" x14ac:dyDescent="0.2">
      <c r="B4435" s="1">
        <v>42995</v>
      </c>
      <c r="C4435">
        <v>36.6</v>
      </c>
      <c r="D4435" t="str">
        <f>_xlfn.TEXTJOIN($F$4,FALSE,源数据[[#This Row],[字段01]:[字段10]])</f>
        <v>安徽-合肥市-1000001014-义浩安商贸公司-果汁-40000085-红石榴汁1---</v>
      </c>
      <c r="E4435" t="s">
        <v>41</v>
      </c>
      <c r="F4435" t="s">
        <v>40</v>
      </c>
      <c r="G4435">
        <v>1000001014</v>
      </c>
      <c r="H4435" t="s">
        <v>42</v>
      </c>
      <c r="I4435" s="2" t="s">
        <v>24</v>
      </c>
      <c r="J4435">
        <v>40000085</v>
      </c>
      <c r="K4435" t="s">
        <v>22</v>
      </c>
      <c r="M4435" s="3"/>
    </row>
    <row r="4436" spans="2:13" x14ac:dyDescent="0.2">
      <c r="B4436" s="1">
        <v>42995</v>
      </c>
      <c r="C4436">
        <v>4.5</v>
      </c>
      <c r="D4436" t="str">
        <f>_xlfn.TEXTJOIN($F$4,FALSE,源数据[[#This Row],[字段01]:[字段10]])</f>
        <v>安徽-黄山市-1000001135-信满捷商贸公司-茶饮-10000182-麦茶3---</v>
      </c>
      <c r="E4436" t="s">
        <v>41</v>
      </c>
      <c r="F4436" t="s">
        <v>64</v>
      </c>
      <c r="G4436">
        <v>1000001135</v>
      </c>
      <c r="H4436" t="s">
        <v>63</v>
      </c>
      <c r="I4436" s="2" t="s">
        <v>8</v>
      </c>
      <c r="J4436">
        <v>10000182</v>
      </c>
      <c r="K4436" t="s">
        <v>29</v>
      </c>
      <c r="M4436" s="3"/>
    </row>
    <row r="4437" spans="2:13" x14ac:dyDescent="0.2">
      <c r="B4437" s="1">
        <v>42995</v>
      </c>
      <c r="C4437">
        <v>1.1000000000000001</v>
      </c>
      <c r="D4437" t="str">
        <f>_xlfn.TEXTJOIN($F$4,FALSE,源数据[[#This Row],[字段01]:[字段10]])</f>
        <v>安徽-黄山市-1000001135-信满捷商贸公司-茶饮-20000099-拿铁奶茶2---</v>
      </c>
      <c r="E4437" t="s">
        <v>41</v>
      </c>
      <c r="F4437" t="s">
        <v>64</v>
      </c>
      <c r="G4437">
        <v>1000001135</v>
      </c>
      <c r="H4437" t="s">
        <v>63</v>
      </c>
      <c r="I4437" s="2" t="s">
        <v>8</v>
      </c>
      <c r="J4437">
        <v>20000099</v>
      </c>
      <c r="K4437" t="s">
        <v>18</v>
      </c>
      <c r="M4437" s="3"/>
    </row>
    <row r="4438" spans="2:13" x14ac:dyDescent="0.2">
      <c r="B4438" s="1">
        <v>42995</v>
      </c>
      <c r="C4438">
        <v>21</v>
      </c>
      <c r="D4438" t="str">
        <f>_xlfn.TEXTJOIN($F$4,FALSE,源数据[[#This Row],[字段01]:[字段10]])</f>
        <v>安徽-黄山市-1000001135-信满捷商贸公司-汽水-50000105-百香果味汽水10---</v>
      </c>
      <c r="E4438" t="s">
        <v>41</v>
      </c>
      <c r="F4438" t="s">
        <v>64</v>
      </c>
      <c r="G4438">
        <v>1000001135</v>
      </c>
      <c r="H4438" t="s">
        <v>63</v>
      </c>
      <c r="I4438" s="2" t="s">
        <v>80</v>
      </c>
      <c r="J4438">
        <v>50000105</v>
      </c>
      <c r="K4438" t="s">
        <v>82</v>
      </c>
      <c r="M4438" s="3"/>
    </row>
    <row r="4439" spans="2:13" x14ac:dyDescent="0.2">
      <c r="B4439" s="1">
        <v>42995</v>
      </c>
      <c r="C4439">
        <v>6</v>
      </c>
      <c r="D4439" t="str">
        <f>_xlfn.TEXTJOIN($F$4,FALSE,源数据[[#This Row],[字段01]:[字段10]])</f>
        <v>安徽-黄山市-1000001135-信满捷商贸公司-汽水-50000113-百香果味汽水18---</v>
      </c>
      <c r="E4439" t="s">
        <v>41</v>
      </c>
      <c r="F4439" t="s">
        <v>64</v>
      </c>
      <c r="G4439">
        <v>1000001135</v>
      </c>
      <c r="H4439" t="s">
        <v>63</v>
      </c>
      <c r="I4439" s="2" t="s">
        <v>80</v>
      </c>
      <c r="J4439">
        <v>50000113</v>
      </c>
      <c r="K4439" t="s">
        <v>79</v>
      </c>
      <c r="M4439" s="3"/>
    </row>
    <row r="4440" spans="2:13" x14ac:dyDescent="0.2">
      <c r="B4440" s="1">
        <v>42995</v>
      </c>
      <c r="C4440">
        <v>31.5</v>
      </c>
      <c r="D4440" t="str">
        <f>_xlfn.TEXTJOIN($F$4,FALSE,源数据[[#This Row],[字段01]:[字段10]])</f>
        <v>河南-洛阳市区-1000001915-华宏仁商贸公司-茶饮-10000172-红茶16---</v>
      </c>
      <c r="E4440" t="s">
        <v>16</v>
      </c>
      <c r="F4440" t="s">
        <v>15</v>
      </c>
      <c r="G4440">
        <v>1000001915</v>
      </c>
      <c r="H4440" t="s">
        <v>13</v>
      </c>
      <c r="I4440" s="2" t="s">
        <v>8</v>
      </c>
      <c r="J4440">
        <v>10000172</v>
      </c>
      <c r="K4440" t="s">
        <v>14</v>
      </c>
      <c r="M4440" s="3"/>
    </row>
    <row r="4441" spans="2:13" x14ac:dyDescent="0.2">
      <c r="B4441" s="1">
        <v>42995</v>
      </c>
      <c r="C4441">
        <v>8.6</v>
      </c>
      <c r="D4441" t="str">
        <f>_xlfn.TEXTJOIN($F$4,FALSE,源数据[[#This Row],[字段01]:[字段10]])</f>
        <v>湖南-常德市-1000000281-宝飞圣商贸公司-茶饮-10000136-柠檬茶8---</v>
      </c>
      <c r="E4441" t="s">
        <v>3</v>
      </c>
      <c r="F4441" t="s">
        <v>73</v>
      </c>
      <c r="G4441">
        <v>1000000281</v>
      </c>
      <c r="H4441" t="s">
        <v>72</v>
      </c>
      <c r="I4441" s="2" t="s">
        <v>8</v>
      </c>
      <c r="J4441">
        <v>10000136</v>
      </c>
      <c r="K4441" t="s">
        <v>38</v>
      </c>
      <c r="M4441" s="3"/>
    </row>
    <row r="4442" spans="2:13" x14ac:dyDescent="0.2">
      <c r="B4442" s="1">
        <v>42995</v>
      </c>
      <c r="C4442">
        <v>63</v>
      </c>
      <c r="D4442" t="str">
        <f>_xlfn.TEXTJOIN($F$4,FALSE,源数据[[#This Row],[字段01]:[字段10]])</f>
        <v>湖南-常德市-1000000281-宝飞圣商贸公司-茶饮-20000099-拿铁奶茶2---</v>
      </c>
      <c r="E4442" t="s">
        <v>3</v>
      </c>
      <c r="F4442" t="s">
        <v>73</v>
      </c>
      <c r="G4442">
        <v>1000000281</v>
      </c>
      <c r="H4442" t="s">
        <v>72</v>
      </c>
      <c r="I4442" s="2" t="s">
        <v>8</v>
      </c>
      <c r="J4442">
        <v>20000099</v>
      </c>
      <c r="K4442" t="s">
        <v>18</v>
      </c>
      <c r="M4442" s="3"/>
    </row>
    <row r="4443" spans="2:13" x14ac:dyDescent="0.2">
      <c r="B4443" s="1">
        <v>42995</v>
      </c>
      <c r="C4443">
        <v>23.8</v>
      </c>
      <c r="D4443" t="str">
        <f>_xlfn.TEXTJOIN($F$4,FALSE,源数据[[#This Row],[字段01]:[字段10]])</f>
        <v>湖南-常德市-1000000281-宝飞圣商贸公司-汽水-50000113-百香果味汽水18---</v>
      </c>
      <c r="E4443" t="s">
        <v>3</v>
      </c>
      <c r="F4443" t="s">
        <v>73</v>
      </c>
      <c r="G4443">
        <v>1000000281</v>
      </c>
      <c r="H4443" t="s">
        <v>72</v>
      </c>
      <c r="I4443" s="2" t="s">
        <v>80</v>
      </c>
      <c r="J4443">
        <v>50000113</v>
      </c>
      <c r="K4443" t="s">
        <v>79</v>
      </c>
      <c r="M4443" s="3"/>
    </row>
    <row r="4444" spans="2:13" x14ac:dyDescent="0.2">
      <c r="B4444" s="1">
        <v>42995</v>
      </c>
      <c r="C4444">
        <v>7.4</v>
      </c>
      <c r="D4444" t="str">
        <f>_xlfn.TEXTJOIN($F$4,FALSE,源数据[[#This Row],[字段01]:[字段10]])</f>
        <v>湖南-郴州市-1000002981-祥顺源商贸公司-茶饮-10000064-铁观音茶1---</v>
      </c>
      <c r="E4444" t="s">
        <v>3</v>
      </c>
      <c r="F4444" t="s">
        <v>10</v>
      </c>
      <c r="G4444">
        <v>1000002981</v>
      </c>
      <c r="H4444" t="s">
        <v>60</v>
      </c>
      <c r="I4444" s="2" t="s">
        <v>8</v>
      </c>
      <c r="J4444">
        <v>10000064</v>
      </c>
      <c r="K4444" t="s">
        <v>51</v>
      </c>
      <c r="M4444" s="3"/>
    </row>
    <row r="4445" spans="2:13" x14ac:dyDescent="0.2">
      <c r="B4445" s="1">
        <v>42995</v>
      </c>
      <c r="C4445">
        <v>15.7</v>
      </c>
      <c r="D4445" t="str">
        <f>_xlfn.TEXTJOIN($F$4,FALSE,源数据[[#This Row],[字段01]:[字段10]])</f>
        <v>湖南-郴州市-1000002981-祥顺源商贸公司-茶饮-10000131-柠檬茶3---</v>
      </c>
      <c r="E4445" t="s">
        <v>3</v>
      </c>
      <c r="F4445" t="s">
        <v>10</v>
      </c>
      <c r="G4445">
        <v>1000002981</v>
      </c>
      <c r="H4445" t="s">
        <v>60</v>
      </c>
      <c r="I4445" s="2" t="s">
        <v>8</v>
      </c>
      <c r="J4445">
        <v>10000131</v>
      </c>
      <c r="K4445" t="s">
        <v>36</v>
      </c>
      <c r="M4445" s="3"/>
    </row>
    <row r="4446" spans="2:13" x14ac:dyDescent="0.2">
      <c r="B4446" s="1">
        <v>42995</v>
      </c>
      <c r="C4446">
        <v>66.3</v>
      </c>
      <c r="D4446" t="str">
        <f>_xlfn.TEXTJOIN($F$4,FALSE,源数据[[#This Row],[字段01]:[字段10]])</f>
        <v>湖南-郴州市-1000002981-祥顺源商贸公司-茶饮-10000211-茉莉绿茶11---</v>
      </c>
      <c r="E4446" t="s">
        <v>3</v>
      </c>
      <c r="F4446" t="s">
        <v>10</v>
      </c>
      <c r="G4446">
        <v>1000002981</v>
      </c>
      <c r="H4446" t="s">
        <v>60</v>
      </c>
      <c r="I4446" s="2" t="s">
        <v>8</v>
      </c>
      <c r="J4446">
        <v>10000211</v>
      </c>
      <c r="K4446" t="s">
        <v>6</v>
      </c>
      <c r="M4446" s="3"/>
    </row>
    <row r="4447" spans="2:13" x14ac:dyDescent="0.2">
      <c r="B4447" s="1">
        <v>42995</v>
      </c>
      <c r="C4447">
        <v>4.5999999999999996</v>
      </c>
      <c r="D4447" t="str">
        <f>_xlfn.TEXTJOIN($F$4,FALSE,源数据[[#This Row],[字段01]:[字段10]])</f>
        <v>湖南-长沙市-1000000059-厚飞康商贸公司-茶饮-10000064-铁观音茶1---</v>
      </c>
      <c r="E4447" t="s">
        <v>3</v>
      </c>
      <c r="F4447" t="s">
        <v>12</v>
      </c>
      <c r="G4447">
        <v>1000000059</v>
      </c>
      <c r="H4447" t="s">
        <v>53</v>
      </c>
      <c r="I4447" s="2" t="s">
        <v>8</v>
      </c>
      <c r="J4447">
        <v>10000064</v>
      </c>
      <c r="K4447" t="s">
        <v>51</v>
      </c>
      <c r="M4447" s="3"/>
    </row>
    <row r="4448" spans="2:13" x14ac:dyDescent="0.2">
      <c r="B4448" s="1">
        <v>42995</v>
      </c>
      <c r="C4448">
        <v>7.7</v>
      </c>
      <c r="D4448" t="str">
        <f>_xlfn.TEXTJOIN($F$4,FALSE,源数据[[#This Row],[字段01]:[字段10]])</f>
        <v>湖南-长沙市-1000001649-圣大广商贸公司-茶饮-20000099-拿铁奶茶2---</v>
      </c>
      <c r="E4448" t="s">
        <v>3</v>
      </c>
      <c r="F4448" t="s">
        <v>12</v>
      </c>
      <c r="G4448">
        <v>1000001649</v>
      </c>
      <c r="H4448" t="s">
        <v>11</v>
      </c>
      <c r="I4448" s="2" t="s">
        <v>8</v>
      </c>
      <c r="J4448">
        <v>20000099</v>
      </c>
      <c r="K4448" t="s">
        <v>18</v>
      </c>
      <c r="M4448" s="3"/>
    </row>
    <row r="4449" spans="2:13" x14ac:dyDescent="0.2">
      <c r="B4449" s="1">
        <v>42995</v>
      </c>
      <c r="C4449">
        <v>20.9</v>
      </c>
      <c r="D4449" t="str">
        <f>_xlfn.TEXTJOIN($F$4,FALSE,源数据[[#This Row],[字段01]:[字段10]])</f>
        <v>江苏-徐州市-1000000031-顺满进商贸公司-汽水-50000113-百香果味汽水18---</v>
      </c>
      <c r="E4449" t="s">
        <v>20</v>
      </c>
      <c r="F4449" t="s">
        <v>31</v>
      </c>
      <c r="G4449">
        <v>1000000031</v>
      </c>
      <c r="H4449" t="s">
        <v>30</v>
      </c>
      <c r="I4449" s="2" t="s">
        <v>80</v>
      </c>
      <c r="J4449">
        <v>50000113</v>
      </c>
      <c r="K4449" t="s">
        <v>79</v>
      </c>
      <c r="M4449" s="3"/>
    </row>
    <row r="4450" spans="2:13" x14ac:dyDescent="0.2">
      <c r="B4450" s="1">
        <v>42996</v>
      </c>
      <c r="C4450">
        <v>68.7</v>
      </c>
      <c r="D4450" t="str">
        <f>_xlfn.TEXTJOIN($F$4,FALSE,源数据[[#This Row],[字段01]:[字段10]])</f>
        <v>河南-洛阳市区-1000001915-华宏仁商贸公司-茶饮-10000172-红茶16---</v>
      </c>
      <c r="E4450" t="s">
        <v>16</v>
      </c>
      <c r="F4450" t="s">
        <v>15</v>
      </c>
      <c r="G4450">
        <v>1000001915</v>
      </c>
      <c r="H4450" t="s">
        <v>13</v>
      </c>
      <c r="I4450" s="2" t="s">
        <v>8</v>
      </c>
      <c r="J4450">
        <v>10000172</v>
      </c>
      <c r="K4450" t="s">
        <v>14</v>
      </c>
      <c r="M4450" s="3"/>
    </row>
    <row r="4451" spans="2:13" x14ac:dyDescent="0.2">
      <c r="B4451" s="1">
        <v>42996</v>
      </c>
      <c r="C4451">
        <v>28</v>
      </c>
      <c r="D4451" t="str">
        <f>_xlfn.TEXTJOIN($F$4,FALSE,源数据[[#This Row],[字段01]:[字段10]])</f>
        <v>湖南-娄底市-1000000070-盈升仁商贸公司-汽水-50000113-百香果味汽水18---</v>
      </c>
      <c r="E4451" t="s">
        <v>3</v>
      </c>
      <c r="F4451" t="s">
        <v>2</v>
      </c>
      <c r="G4451">
        <v>1000000070</v>
      </c>
      <c r="H4451" t="s">
        <v>0</v>
      </c>
      <c r="I4451" s="2" t="s">
        <v>80</v>
      </c>
      <c r="J4451">
        <v>50000113</v>
      </c>
      <c r="K4451" t="s">
        <v>79</v>
      </c>
      <c r="M4451" s="3"/>
    </row>
    <row r="4452" spans="2:13" x14ac:dyDescent="0.2">
      <c r="B4452" s="1">
        <v>42996</v>
      </c>
      <c r="C4452">
        <v>27</v>
      </c>
      <c r="D4452" t="str">
        <f>_xlfn.TEXTJOIN($F$4,FALSE,源数据[[#This Row],[字段01]:[字段10]])</f>
        <v>湖南-益阳市-1000000064-发安裕商贸公司-汽水-50000113-百香果味汽水18---</v>
      </c>
      <c r="E4452" t="s">
        <v>3</v>
      </c>
      <c r="F4452" t="s">
        <v>70</v>
      </c>
      <c r="G4452">
        <v>1000000064</v>
      </c>
      <c r="H4452" t="s">
        <v>74</v>
      </c>
      <c r="I4452" s="2" t="s">
        <v>80</v>
      </c>
      <c r="J4452">
        <v>50000113</v>
      </c>
      <c r="K4452" t="s">
        <v>79</v>
      </c>
      <c r="M4452" s="3"/>
    </row>
    <row r="4453" spans="2:13" x14ac:dyDescent="0.2">
      <c r="B4453" s="1">
        <v>42996</v>
      </c>
      <c r="C4453">
        <v>4.9000000000000004</v>
      </c>
      <c r="D4453" t="str">
        <f>_xlfn.TEXTJOIN($F$4,FALSE,源数据[[#This Row],[字段01]:[字段10]])</f>
        <v>湖南-张家界市-1000000192-正贵荣商贸公司-茶饮-10000064-铁观音茶1---</v>
      </c>
      <c r="E4453" t="s">
        <v>3</v>
      </c>
      <c r="F4453" t="s">
        <v>57</v>
      </c>
      <c r="G4453">
        <v>1000000192</v>
      </c>
      <c r="H4453" t="s">
        <v>56</v>
      </c>
      <c r="I4453" s="2" t="s">
        <v>8</v>
      </c>
      <c r="J4453">
        <v>10000064</v>
      </c>
      <c r="K4453" t="s">
        <v>51</v>
      </c>
      <c r="M4453" s="3"/>
    </row>
    <row r="4454" spans="2:13" x14ac:dyDescent="0.2">
      <c r="B4454" s="1">
        <v>42996</v>
      </c>
      <c r="C4454">
        <v>30.6</v>
      </c>
      <c r="D4454" t="str">
        <f>_xlfn.TEXTJOIN($F$4,FALSE,源数据[[#This Row],[字段01]:[字段10]])</f>
        <v>湖南-张家界市-1000000192-正贵荣商贸公司-茶饮-10000131-柠檬茶3---</v>
      </c>
      <c r="E4454" t="s">
        <v>3</v>
      </c>
      <c r="F4454" t="s">
        <v>57</v>
      </c>
      <c r="G4454">
        <v>1000000192</v>
      </c>
      <c r="H4454" t="s">
        <v>56</v>
      </c>
      <c r="I4454" s="2" t="s">
        <v>8</v>
      </c>
      <c r="J4454">
        <v>10000131</v>
      </c>
      <c r="K4454" t="s">
        <v>36</v>
      </c>
      <c r="M4454" s="3"/>
    </row>
    <row r="4455" spans="2:13" x14ac:dyDescent="0.2">
      <c r="B4455" s="1">
        <v>42996</v>
      </c>
      <c r="C4455">
        <v>33.799999999999997</v>
      </c>
      <c r="D4455" t="str">
        <f>_xlfn.TEXTJOIN($F$4,FALSE,源数据[[#This Row],[字段01]:[字段10]])</f>
        <v>湖南-张家界市-1000000192-正贵荣商贸公司-茶饮-10000172-红茶16---</v>
      </c>
      <c r="E4455" t="s">
        <v>3</v>
      </c>
      <c r="F4455" t="s">
        <v>57</v>
      </c>
      <c r="G4455">
        <v>1000000192</v>
      </c>
      <c r="H4455" t="s">
        <v>56</v>
      </c>
      <c r="I4455" s="2" t="s">
        <v>8</v>
      </c>
      <c r="J4455">
        <v>10000172</v>
      </c>
      <c r="K4455" t="s">
        <v>14</v>
      </c>
      <c r="M4455" s="3"/>
    </row>
    <row r="4456" spans="2:13" x14ac:dyDescent="0.2">
      <c r="B4456" s="1">
        <v>42996</v>
      </c>
      <c r="C4456">
        <v>39.200000000000003</v>
      </c>
      <c r="D4456" t="str">
        <f>_xlfn.TEXTJOIN($F$4,FALSE,源数据[[#This Row],[字段01]:[字段10]])</f>
        <v>湖南-长沙市-1000000059-厚飞康商贸公司-茶饮-10000111-茉莉花茶3---</v>
      </c>
      <c r="E4456" t="s">
        <v>3</v>
      </c>
      <c r="F4456" t="s">
        <v>12</v>
      </c>
      <c r="G4456">
        <v>1000000059</v>
      </c>
      <c r="H4456" t="s">
        <v>53</v>
      </c>
      <c r="I4456" s="2" t="s">
        <v>8</v>
      </c>
      <c r="J4456">
        <v>10000111</v>
      </c>
      <c r="K4456" t="s">
        <v>35</v>
      </c>
      <c r="M4456" s="3"/>
    </row>
    <row r="4457" spans="2:13" x14ac:dyDescent="0.2">
      <c r="B4457" s="1">
        <v>42996</v>
      </c>
      <c r="C4457">
        <v>34</v>
      </c>
      <c r="D4457" t="str">
        <f>_xlfn.TEXTJOIN($F$4,FALSE,源数据[[#This Row],[字段01]:[字段10]])</f>
        <v>江苏-苏州市-1000000054-荣聚本商贸公司-果汁-40000085-红石榴汁1---</v>
      </c>
      <c r="E4457" t="s">
        <v>20</v>
      </c>
      <c r="F4457" t="s">
        <v>27</v>
      </c>
      <c r="G4457">
        <v>1000000054</v>
      </c>
      <c r="H4457" t="s">
        <v>34</v>
      </c>
      <c r="I4457" s="2" t="s">
        <v>24</v>
      </c>
      <c r="J4457">
        <v>40000085</v>
      </c>
      <c r="K4457" t="s">
        <v>22</v>
      </c>
      <c r="M4457" s="3"/>
    </row>
    <row r="4458" spans="2:13" x14ac:dyDescent="0.2">
      <c r="B4458" s="1">
        <v>42996</v>
      </c>
      <c r="C4458">
        <v>17.899999999999999</v>
      </c>
      <c r="D4458" t="str">
        <f>_xlfn.TEXTJOIN($F$4,FALSE,源数据[[#This Row],[字段01]:[字段10]])</f>
        <v>江苏-苏州市-1000000054-荣聚本商贸公司-果汁-40000085-红石榴汁1---</v>
      </c>
      <c r="E4458" t="s">
        <v>20</v>
      </c>
      <c r="F4458" t="s">
        <v>27</v>
      </c>
      <c r="G4458">
        <v>1000000054</v>
      </c>
      <c r="H4458" t="s">
        <v>34</v>
      </c>
      <c r="I4458" s="2" t="s">
        <v>24</v>
      </c>
      <c r="J4458">
        <v>40000085</v>
      </c>
      <c r="K4458" t="s">
        <v>22</v>
      </c>
      <c r="M4458" s="3"/>
    </row>
    <row r="4459" spans="2:13" x14ac:dyDescent="0.2">
      <c r="B4459" s="1">
        <v>42996</v>
      </c>
      <c r="C4459">
        <v>1.6</v>
      </c>
      <c r="D4459" t="str">
        <f>_xlfn.TEXTJOIN($F$4,FALSE,源数据[[#This Row],[字段01]:[字段10]])</f>
        <v>江苏-盐城市-1000002872-亚成美商贸公司-茶饮-10000136-柠檬茶8---</v>
      </c>
      <c r="E4459" t="s">
        <v>20</v>
      </c>
      <c r="F4459" t="s">
        <v>19</v>
      </c>
      <c r="G4459">
        <v>1000002872</v>
      </c>
      <c r="H4459" t="s">
        <v>17</v>
      </c>
      <c r="I4459" s="2" t="s">
        <v>8</v>
      </c>
      <c r="J4459">
        <v>10000136</v>
      </c>
      <c r="K4459" t="s">
        <v>38</v>
      </c>
      <c r="M4459" s="3"/>
    </row>
    <row r="4460" spans="2:13" x14ac:dyDescent="0.2">
      <c r="B4460" s="1">
        <v>42997</v>
      </c>
      <c r="C4460">
        <v>38.5</v>
      </c>
      <c r="D4460" t="str">
        <f>_xlfn.TEXTJOIN($F$4,FALSE,源数据[[#This Row],[字段01]:[字段10]])</f>
        <v>安徽-蚌埠市-1000000460-昌华聚商贸公司-果汁-40000085-红石榴汁1---</v>
      </c>
      <c r="E4460" t="s">
        <v>41</v>
      </c>
      <c r="F4460" t="s">
        <v>49</v>
      </c>
      <c r="G4460">
        <v>1000000460</v>
      </c>
      <c r="H4460" t="s">
        <v>48</v>
      </c>
      <c r="I4460" s="2" t="s">
        <v>24</v>
      </c>
      <c r="J4460">
        <v>40000085</v>
      </c>
      <c r="K4460" t="s">
        <v>22</v>
      </c>
      <c r="M4460" s="3"/>
    </row>
    <row r="4461" spans="2:13" x14ac:dyDescent="0.2">
      <c r="B4461" s="1">
        <v>42997</v>
      </c>
      <c r="C4461">
        <v>36.200000000000003</v>
      </c>
      <c r="D4461" t="str">
        <f>_xlfn.TEXTJOIN($F$4,FALSE,源数据[[#This Row],[字段01]:[字段10]])</f>
        <v>安徽-合肥市-1000000931-百安欣商贸公司-果汁-40000085-红石榴汁1---</v>
      </c>
      <c r="E4461" t="s">
        <v>41</v>
      </c>
      <c r="F4461" t="s">
        <v>40</v>
      </c>
      <c r="G4461">
        <v>1000000931</v>
      </c>
      <c r="H4461" t="s">
        <v>39</v>
      </c>
      <c r="I4461" s="2" t="s">
        <v>24</v>
      </c>
      <c r="J4461">
        <v>40000085</v>
      </c>
      <c r="K4461" t="s">
        <v>22</v>
      </c>
      <c r="M4461" s="3"/>
    </row>
    <row r="4462" spans="2:13" x14ac:dyDescent="0.2">
      <c r="B4462" s="1">
        <v>42997</v>
      </c>
      <c r="C4462">
        <v>37.5</v>
      </c>
      <c r="D4462" t="str">
        <f>_xlfn.TEXTJOIN($F$4,FALSE,源数据[[#This Row],[字段01]:[字段10]])</f>
        <v>安徽-合肥市-1000000931-百安欣商贸公司-果汁-40000085-红石榴汁1---</v>
      </c>
      <c r="E4462" t="s">
        <v>41</v>
      </c>
      <c r="F4462" t="s">
        <v>40</v>
      </c>
      <c r="G4462">
        <v>1000000931</v>
      </c>
      <c r="H4462" t="s">
        <v>39</v>
      </c>
      <c r="I4462" s="2" t="s">
        <v>24</v>
      </c>
      <c r="J4462">
        <v>40000085</v>
      </c>
      <c r="K4462" t="s">
        <v>22</v>
      </c>
      <c r="M4462" s="3"/>
    </row>
    <row r="4463" spans="2:13" x14ac:dyDescent="0.2">
      <c r="B4463" s="1">
        <v>42997</v>
      </c>
      <c r="C4463">
        <v>49</v>
      </c>
      <c r="D4463" t="str">
        <f>_xlfn.TEXTJOIN($F$4,FALSE,源数据[[#This Row],[字段01]:[字段10]])</f>
        <v>安徽-合肥市-1000001014-义浩安商贸公司-茶饮-10000131-柠檬茶3---</v>
      </c>
      <c r="E4463" t="s">
        <v>41</v>
      </c>
      <c r="F4463" t="s">
        <v>40</v>
      </c>
      <c r="G4463">
        <v>1000001014</v>
      </c>
      <c r="H4463" t="s">
        <v>42</v>
      </c>
      <c r="I4463" s="2" t="s">
        <v>8</v>
      </c>
      <c r="J4463">
        <v>10000131</v>
      </c>
      <c r="K4463" t="s">
        <v>36</v>
      </c>
      <c r="M4463" s="3"/>
    </row>
    <row r="4464" spans="2:13" x14ac:dyDescent="0.2">
      <c r="B4464" s="1">
        <v>42997</v>
      </c>
      <c r="C4464">
        <v>49</v>
      </c>
      <c r="D4464" t="str">
        <f>_xlfn.TEXTJOIN($F$4,FALSE,源数据[[#This Row],[字段01]:[字段10]])</f>
        <v>安徽-合肥市-1000001014-义浩安商贸公司-茶饮-10000131-柠檬茶3---</v>
      </c>
      <c r="E4464" t="s">
        <v>41</v>
      </c>
      <c r="F4464" t="s">
        <v>40</v>
      </c>
      <c r="G4464">
        <v>1000001014</v>
      </c>
      <c r="H4464" t="s">
        <v>42</v>
      </c>
      <c r="I4464" s="2" t="s">
        <v>8</v>
      </c>
      <c r="J4464">
        <v>10000131</v>
      </c>
      <c r="K4464" t="s">
        <v>36</v>
      </c>
      <c r="M4464" s="3"/>
    </row>
    <row r="4465" spans="2:13" x14ac:dyDescent="0.2">
      <c r="B4465" s="1">
        <v>42997</v>
      </c>
      <c r="C4465">
        <v>14.7</v>
      </c>
      <c r="D4465" t="str">
        <f>_xlfn.TEXTJOIN($F$4,FALSE,源数据[[#This Row],[字段01]:[字段10]])</f>
        <v>安徽-芜湖市-1000003187-如中寿商贸公司-茶饮-10000131-柠檬茶3---</v>
      </c>
      <c r="E4465" t="s">
        <v>41</v>
      </c>
      <c r="F4465" t="s">
        <v>76</v>
      </c>
      <c r="G4465">
        <v>1000003187</v>
      </c>
      <c r="H4465" t="s">
        <v>75</v>
      </c>
      <c r="I4465" s="2" t="s">
        <v>8</v>
      </c>
      <c r="J4465">
        <v>10000131</v>
      </c>
      <c r="K4465" t="s">
        <v>36</v>
      </c>
      <c r="M4465" s="3"/>
    </row>
    <row r="4466" spans="2:13" x14ac:dyDescent="0.2">
      <c r="B4466" s="1">
        <v>42997</v>
      </c>
      <c r="C4466">
        <v>25.2</v>
      </c>
      <c r="D4466" t="str">
        <f>_xlfn.TEXTJOIN($F$4,FALSE,源数据[[#This Row],[字段01]:[字段10]])</f>
        <v>湖南-郴州市-1000002981-祥顺源商贸公司-茶饮-10000131-柠檬茶3---</v>
      </c>
      <c r="E4466" t="s">
        <v>3</v>
      </c>
      <c r="F4466" t="s">
        <v>10</v>
      </c>
      <c r="G4466">
        <v>1000002981</v>
      </c>
      <c r="H4466" t="s">
        <v>60</v>
      </c>
      <c r="I4466" s="2" t="s">
        <v>8</v>
      </c>
      <c r="J4466">
        <v>10000131</v>
      </c>
      <c r="K4466" t="s">
        <v>36</v>
      </c>
      <c r="M4466" s="3"/>
    </row>
    <row r="4467" spans="2:13" x14ac:dyDescent="0.2">
      <c r="B4467" s="1">
        <v>42997</v>
      </c>
      <c r="C4467">
        <v>2.8</v>
      </c>
      <c r="D4467" t="str">
        <f>_xlfn.TEXTJOIN($F$4,FALSE,源数据[[#This Row],[字段01]:[字段10]])</f>
        <v>湖南-长沙市-1000000059-厚飞康商贸公司-茶饮-10000136-柠檬茶8---</v>
      </c>
      <c r="E4467" t="s">
        <v>3</v>
      </c>
      <c r="F4467" t="s">
        <v>12</v>
      </c>
      <c r="G4467">
        <v>1000000059</v>
      </c>
      <c r="H4467" t="s">
        <v>53</v>
      </c>
      <c r="I4467" s="2" t="s">
        <v>8</v>
      </c>
      <c r="J4467">
        <v>10000136</v>
      </c>
      <c r="K4467" t="s">
        <v>38</v>
      </c>
      <c r="M4467" s="3"/>
    </row>
    <row r="4468" spans="2:13" x14ac:dyDescent="0.2">
      <c r="B4468" s="1">
        <v>42997</v>
      </c>
      <c r="C4468">
        <v>53.1</v>
      </c>
      <c r="D4468" t="str">
        <f>_xlfn.TEXTJOIN($F$4,FALSE,源数据[[#This Row],[字段01]:[字段10]])</f>
        <v>湖南-长沙市-1000001649-圣大广商贸公司-汽水-50000113-百香果味汽水18---</v>
      </c>
      <c r="E4468" t="s">
        <v>3</v>
      </c>
      <c r="F4468" t="s">
        <v>12</v>
      </c>
      <c r="G4468">
        <v>1000001649</v>
      </c>
      <c r="H4468" t="s">
        <v>11</v>
      </c>
      <c r="I4468" s="2" t="s">
        <v>80</v>
      </c>
      <c r="J4468">
        <v>50000113</v>
      </c>
      <c r="K4468" t="s">
        <v>79</v>
      </c>
      <c r="M4468" s="3"/>
    </row>
    <row r="4469" spans="2:13" x14ac:dyDescent="0.2">
      <c r="B4469" s="1">
        <v>42997</v>
      </c>
      <c r="C4469">
        <v>32.799999999999997</v>
      </c>
      <c r="D4469" t="str">
        <f>_xlfn.TEXTJOIN($F$4,FALSE,源数据[[#This Row],[字段01]:[字段10]])</f>
        <v>江苏-常州市-1000001133-厚弘优商贸公司-茶饮-10000078-铁观音茶15---</v>
      </c>
      <c r="E4469" t="s">
        <v>20</v>
      </c>
      <c r="F4469" t="s">
        <v>44</v>
      </c>
      <c r="G4469">
        <v>1000001133</v>
      </c>
      <c r="H4469" t="s">
        <v>43</v>
      </c>
      <c r="I4469" s="2" t="s">
        <v>8</v>
      </c>
      <c r="J4469">
        <v>10000078</v>
      </c>
      <c r="K4469" t="s">
        <v>28</v>
      </c>
      <c r="M4469" s="3"/>
    </row>
    <row r="4470" spans="2:13" x14ac:dyDescent="0.2">
      <c r="B4470" s="1">
        <v>42997</v>
      </c>
      <c r="C4470">
        <v>8.6</v>
      </c>
      <c r="D4470" t="str">
        <f>_xlfn.TEXTJOIN($F$4,FALSE,源数据[[#This Row],[字段01]:[字段10]])</f>
        <v>江苏-常州市-1000001133-厚弘优商贸公司-茶饮-10000111-茉莉花茶3---</v>
      </c>
      <c r="E4470" t="s">
        <v>20</v>
      </c>
      <c r="F4470" t="s">
        <v>44</v>
      </c>
      <c r="G4470">
        <v>1000001133</v>
      </c>
      <c r="H4470" t="s">
        <v>43</v>
      </c>
      <c r="I4470" s="2" t="s">
        <v>8</v>
      </c>
      <c r="J4470">
        <v>10000111</v>
      </c>
      <c r="K4470" t="s">
        <v>35</v>
      </c>
      <c r="M4470" s="3"/>
    </row>
    <row r="4471" spans="2:13" x14ac:dyDescent="0.2">
      <c r="B4471" s="1">
        <v>42997</v>
      </c>
      <c r="C4471">
        <v>9.5</v>
      </c>
      <c r="D4471" t="str">
        <f>_xlfn.TEXTJOIN($F$4,FALSE,源数据[[#This Row],[字段01]:[字段10]])</f>
        <v>江苏-常州市-1000001133-厚弘优商贸公司-茶饮-10000131-柠檬茶3---</v>
      </c>
      <c r="E4471" t="s">
        <v>20</v>
      </c>
      <c r="F4471" t="s">
        <v>44</v>
      </c>
      <c r="G4471">
        <v>1000001133</v>
      </c>
      <c r="H4471" t="s">
        <v>43</v>
      </c>
      <c r="I4471" s="2" t="s">
        <v>8</v>
      </c>
      <c r="J4471">
        <v>10000131</v>
      </c>
      <c r="K4471" t="s">
        <v>36</v>
      </c>
      <c r="M4471" s="3"/>
    </row>
    <row r="4472" spans="2:13" x14ac:dyDescent="0.2">
      <c r="B4472" s="1">
        <v>42997</v>
      </c>
      <c r="C4472">
        <v>29.2</v>
      </c>
      <c r="D4472" t="str">
        <f>_xlfn.TEXTJOIN($F$4,FALSE,源数据[[#This Row],[字段01]:[字段10]])</f>
        <v>江苏-常州市-1000001133-厚弘优商贸公司-茶饮-10000182-麦茶3---</v>
      </c>
      <c r="E4472" t="s">
        <v>20</v>
      </c>
      <c r="F4472" t="s">
        <v>44</v>
      </c>
      <c r="G4472">
        <v>1000001133</v>
      </c>
      <c r="H4472" t="s">
        <v>43</v>
      </c>
      <c r="I4472" s="2" t="s">
        <v>8</v>
      </c>
      <c r="J4472">
        <v>10000182</v>
      </c>
      <c r="K4472" t="s">
        <v>29</v>
      </c>
      <c r="M4472" s="3"/>
    </row>
    <row r="4473" spans="2:13" x14ac:dyDescent="0.2">
      <c r="B4473" s="1">
        <v>42997</v>
      </c>
      <c r="C4473">
        <v>7.9</v>
      </c>
      <c r="D4473" t="str">
        <f>_xlfn.TEXTJOIN($F$4,FALSE,源数据[[#This Row],[字段01]:[字段10]])</f>
        <v>江苏-常州市-1000001133-厚弘优商贸公司-茶饮-20000099-拿铁奶茶2---</v>
      </c>
      <c r="E4473" t="s">
        <v>20</v>
      </c>
      <c r="F4473" t="s">
        <v>44</v>
      </c>
      <c r="G4473">
        <v>1000001133</v>
      </c>
      <c r="H4473" t="s">
        <v>43</v>
      </c>
      <c r="I4473" s="2" t="s">
        <v>8</v>
      </c>
      <c r="J4473">
        <v>20000099</v>
      </c>
      <c r="K4473" t="s">
        <v>18</v>
      </c>
      <c r="M4473" s="3"/>
    </row>
    <row r="4474" spans="2:13" x14ac:dyDescent="0.2">
      <c r="B4474" s="1">
        <v>42997</v>
      </c>
      <c r="C4474">
        <v>43.3</v>
      </c>
      <c r="D4474" t="str">
        <f>_xlfn.TEXTJOIN($F$4,FALSE,源数据[[#This Row],[字段01]:[字段10]])</f>
        <v>江苏-南京市区-1000000018-久多厚商贸公司-茶饮-10000078-铁观音茶15---</v>
      </c>
      <c r="E4474" t="s">
        <v>20</v>
      </c>
      <c r="F4474" t="s">
        <v>47</v>
      </c>
      <c r="G4474">
        <v>1000000018</v>
      </c>
      <c r="H4474" t="s">
        <v>46</v>
      </c>
      <c r="I4474" s="2" t="s">
        <v>8</v>
      </c>
      <c r="J4474">
        <v>10000078</v>
      </c>
      <c r="K4474" t="s">
        <v>28</v>
      </c>
      <c r="M4474" s="3"/>
    </row>
    <row r="4475" spans="2:13" x14ac:dyDescent="0.2">
      <c r="B4475" s="1">
        <v>42997</v>
      </c>
      <c r="C4475">
        <v>29.1</v>
      </c>
      <c r="D4475" t="str">
        <f>_xlfn.TEXTJOIN($F$4,FALSE,源数据[[#This Row],[字段01]:[字段10]])</f>
        <v>江苏-南京市区-1000000018-久多厚商贸公司-茶饮-10000131-柠檬茶3---</v>
      </c>
      <c r="E4475" t="s">
        <v>20</v>
      </c>
      <c r="F4475" t="s">
        <v>47</v>
      </c>
      <c r="G4475">
        <v>1000000018</v>
      </c>
      <c r="H4475" t="s">
        <v>46</v>
      </c>
      <c r="I4475" s="2" t="s">
        <v>8</v>
      </c>
      <c r="J4475">
        <v>10000131</v>
      </c>
      <c r="K4475" t="s">
        <v>36</v>
      </c>
      <c r="M4475" s="3"/>
    </row>
    <row r="4476" spans="2:13" x14ac:dyDescent="0.2">
      <c r="B4476" s="1">
        <v>42997</v>
      </c>
      <c r="C4476">
        <v>8.3000000000000007</v>
      </c>
      <c r="D4476" t="str">
        <f>_xlfn.TEXTJOIN($F$4,FALSE,源数据[[#This Row],[字段01]:[字段10]])</f>
        <v>江苏-南京市区-1000000018-久多厚商贸公司-茶饮-10000136-柠檬茶8---</v>
      </c>
      <c r="E4476" t="s">
        <v>20</v>
      </c>
      <c r="F4476" t="s">
        <v>47</v>
      </c>
      <c r="G4476">
        <v>1000000018</v>
      </c>
      <c r="H4476" t="s">
        <v>46</v>
      </c>
      <c r="I4476" s="2" t="s">
        <v>8</v>
      </c>
      <c r="J4476">
        <v>10000136</v>
      </c>
      <c r="K4476" t="s">
        <v>38</v>
      </c>
      <c r="M4476" s="3"/>
    </row>
    <row r="4477" spans="2:13" x14ac:dyDescent="0.2">
      <c r="B4477" s="1">
        <v>42997</v>
      </c>
      <c r="C4477">
        <v>10.8</v>
      </c>
      <c r="D4477" t="str">
        <f>_xlfn.TEXTJOIN($F$4,FALSE,源数据[[#This Row],[字段01]:[字段10]])</f>
        <v>江苏-南京市区-1000000018-久多厚商贸公司-茶饮-10000211-茉莉绿茶11---</v>
      </c>
      <c r="E4477" t="s">
        <v>20</v>
      </c>
      <c r="F4477" t="s">
        <v>47</v>
      </c>
      <c r="G4477">
        <v>1000000018</v>
      </c>
      <c r="H4477" t="s">
        <v>46</v>
      </c>
      <c r="I4477" s="2" t="s">
        <v>8</v>
      </c>
      <c r="J4477">
        <v>10000211</v>
      </c>
      <c r="K4477" t="s">
        <v>6</v>
      </c>
      <c r="M4477" s="3"/>
    </row>
    <row r="4478" spans="2:13" x14ac:dyDescent="0.2">
      <c r="B4478" s="1">
        <v>42997</v>
      </c>
      <c r="C4478">
        <v>0.3</v>
      </c>
      <c r="D4478" t="str">
        <f>_xlfn.TEXTJOIN($F$4,FALSE,源数据[[#This Row],[字段01]:[字段10]])</f>
        <v>江苏-南京市区-1000000018-久多厚商贸公司-茶饮-20000099-拿铁奶茶2---</v>
      </c>
      <c r="E4478" t="s">
        <v>20</v>
      </c>
      <c r="F4478" t="s">
        <v>47</v>
      </c>
      <c r="G4478">
        <v>1000000018</v>
      </c>
      <c r="H4478" t="s">
        <v>46</v>
      </c>
      <c r="I4478" s="2" t="s">
        <v>8</v>
      </c>
      <c r="J4478">
        <v>20000099</v>
      </c>
      <c r="K4478" t="s">
        <v>18</v>
      </c>
      <c r="M4478" s="3"/>
    </row>
    <row r="4479" spans="2:13" x14ac:dyDescent="0.2">
      <c r="B4479" s="1">
        <v>42997</v>
      </c>
      <c r="C4479">
        <v>14.4</v>
      </c>
      <c r="D4479" t="str">
        <f>_xlfn.TEXTJOIN($F$4,FALSE,源数据[[#This Row],[字段01]:[字段10]])</f>
        <v>江苏-苏州市-1000000028-东大祥商贸公司-茶饮-10000078-铁观音茶15---</v>
      </c>
      <c r="E4479" t="s">
        <v>20</v>
      </c>
      <c r="F4479" t="s">
        <v>27</v>
      </c>
      <c r="G4479">
        <v>1000000028</v>
      </c>
      <c r="H4479" t="s">
        <v>25</v>
      </c>
      <c r="I4479" s="2" t="s">
        <v>8</v>
      </c>
      <c r="J4479">
        <v>10000078</v>
      </c>
      <c r="K4479" t="s">
        <v>28</v>
      </c>
      <c r="M4479" s="3"/>
    </row>
    <row r="4480" spans="2:13" x14ac:dyDescent="0.2">
      <c r="B4480" s="1">
        <v>42997</v>
      </c>
      <c r="C4480">
        <v>16.8</v>
      </c>
      <c r="D4480" t="str">
        <f>_xlfn.TEXTJOIN($F$4,FALSE,源数据[[#This Row],[字段01]:[字段10]])</f>
        <v>江苏-苏州市-1000000028-东大祥商贸公司-茶饮-10000111-茉莉花茶3---</v>
      </c>
      <c r="E4480" t="s">
        <v>20</v>
      </c>
      <c r="F4480" t="s">
        <v>27</v>
      </c>
      <c r="G4480">
        <v>1000000028</v>
      </c>
      <c r="H4480" t="s">
        <v>25</v>
      </c>
      <c r="I4480" s="2" t="s">
        <v>8</v>
      </c>
      <c r="J4480">
        <v>10000111</v>
      </c>
      <c r="K4480" t="s">
        <v>35</v>
      </c>
      <c r="M4480" s="3"/>
    </row>
    <row r="4481" spans="2:13" x14ac:dyDescent="0.2">
      <c r="B4481" s="1">
        <v>42997</v>
      </c>
      <c r="C4481">
        <v>2.5</v>
      </c>
      <c r="D4481" t="str">
        <f>_xlfn.TEXTJOIN($F$4,FALSE,源数据[[#This Row],[字段01]:[字段10]])</f>
        <v>江苏-苏州市-1000000028-东大祥商贸公司-茶饮-20000099-拿铁奶茶2---</v>
      </c>
      <c r="E4481" t="s">
        <v>20</v>
      </c>
      <c r="F4481" t="s">
        <v>27</v>
      </c>
      <c r="G4481">
        <v>1000000028</v>
      </c>
      <c r="H4481" t="s">
        <v>25</v>
      </c>
      <c r="I4481" s="2" t="s">
        <v>8</v>
      </c>
      <c r="J4481">
        <v>20000099</v>
      </c>
      <c r="K4481" t="s">
        <v>18</v>
      </c>
      <c r="M4481" s="3"/>
    </row>
    <row r="4482" spans="2:13" x14ac:dyDescent="0.2">
      <c r="B4482" s="1">
        <v>42997</v>
      </c>
      <c r="C4482">
        <v>7.7</v>
      </c>
      <c r="D4482" t="str">
        <f>_xlfn.TEXTJOIN($F$4,FALSE,源数据[[#This Row],[字段01]:[字段10]])</f>
        <v>江苏-苏州市-1000000028-东大祥商贸公司-汽水-50000113-百香果味汽水18---</v>
      </c>
      <c r="E4482" t="s">
        <v>20</v>
      </c>
      <c r="F4482" t="s">
        <v>27</v>
      </c>
      <c r="G4482">
        <v>1000000028</v>
      </c>
      <c r="H4482" t="s">
        <v>25</v>
      </c>
      <c r="I4482" s="2" t="s">
        <v>80</v>
      </c>
      <c r="J4482">
        <v>50000113</v>
      </c>
      <c r="K4482" t="s">
        <v>79</v>
      </c>
      <c r="M4482" s="3"/>
    </row>
    <row r="4483" spans="2:13" x14ac:dyDescent="0.2">
      <c r="B4483" s="1">
        <v>42997</v>
      </c>
      <c r="C4483">
        <v>54.8</v>
      </c>
      <c r="D4483" t="str">
        <f>_xlfn.TEXTJOIN($F$4,FALSE,源数据[[#This Row],[字段01]:[字段10]])</f>
        <v>江苏-苏州市-1000000054-荣聚本商贸公司-茶饮-10000111-茉莉花茶3---</v>
      </c>
      <c r="E4483" t="s">
        <v>20</v>
      </c>
      <c r="F4483" t="s">
        <v>27</v>
      </c>
      <c r="G4483">
        <v>1000000054</v>
      </c>
      <c r="H4483" t="s">
        <v>34</v>
      </c>
      <c r="I4483" s="2" t="s">
        <v>8</v>
      </c>
      <c r="J4483">
        <v>10000111</v>
      </c>
      <c r="K4483" t="s">
        <v>35</v>
      </c>
      <c r="M4483" s="3"/>
    </row>
    <row r="4484" spans="2:13" x14ac:dyDescent="0.2">
      <c r="B4484" s="1">
        <v>42997</v>
      </c>
      <c r="C4484">
        <v>3</v>
      </c>
      <c r="D4484" t="str">
        <f>_xlfn.TEXTJOIN($F$4,FALSE,源数据[[#This Row],[字段01]:[字段10]])</f>
        <v>江苏-苏州市-1000000054-荣聚本商贸公司-茶饮-10000131-柠檬茶3---</v>
      </c>
      <c r="E4484" t="s">
        <v>20</v>
      </c>
      <c r="F4484" t="s">
        <v>27</v>
      </c>
      <c r="G4484">
        <v>1000000054</v>
      </c>
      <c r="H4484" t="s">
        <v>34</v>
      </c>
      <c r="I4484" s="2" t="s">
        <v>8</v>
      </c>
      <c r="J4484">
        <v>10000131</v>
      </c>
      <c r="K4484" t="s">
        <v>36</v>
      </c>
      <c r="M4484" s="3"/>
    </row>
    <row r="4485" spans="2:13" x14ac:dyDescent="0.2">
      <c r="B4485" s="1">
        <v>42997</v>
      </c>
      <c r="C4485">
        <v>3.2</v>
      </c>
      <c r="D4485" t="str">
        <f>_xlfn.TEXTJOIN($F$4,FALSE,源数据[[#This Row],[字段01]:[字段10]])</f>
        <v>江苏-苏州市-1000000054-荣聚本商贸公司-茶饮-20000018-炭烧奶茶7---</v>
      </c>
      <c r="E4485" t="s">
        <v>20</v>
      </c>
      <c r="F4485" t="s">
        <v>27</v>
      </c>
      <c r="G4485">
        <v>1000000054</v>
      </c>
      <c r="H4485" t="s">
        <v>34</v>
      </c>
      <c r="I4485" s="2" t="s">
        <v>8</v>
      </c>
      <c r="J4485">
        <v>20000018</v>
      </c>
      <c r="K4485" t="s">
        <v>81</v>
      </c>
      <c r="M4485" s="3"/>
    </row>
    <row r="4486" spans="2:13" x14ac:dyDescent="0.2">
      <c r="B4486" s="1">
        <v>42997</v>
      </c>
      <c r="C4486">
        <v>44.9</v>
      </c>
      <c r="D4486" t="str">
        <f>_xlfn.TEXTJOIN($F$4,FALSE,源数据[[#This Row],[字段01]:[字段10]])</f>
        <v>江苏-苏州市-1000000054-荣聚本商贸公司-果汁-40000085-红石榴汁1---</v>
      </c>
      <c r="E4486" t="s">
        <v>20</v>
      </c>
      <c r="F4486" t="s">
        <v>27</v>
      </c>
      <c r="G4486">
        <v>1000000054</v>
      </c>
      <c r="H4486" t="s">
        <v>34</v>
      </c>
      <c r="I4486" s="2" t="s">
        <v>24</v>
      </c>
      <c r="J4486">
        <v>40000085</v>
      </c>
      <c r="K4486" t="s">
        <v>22</v>
      </c>
      <c r="M4486" s="3"/>
    </row>
    <row r="4487" spans="2:13" x14ac:dyDescent="0.2">
      <c r="B4487" s="1">
        <v>42997</v>
      </c>
      <c r="C4487">
        <v>24</v>
      </c>
      <c r="D4487" t="str">
        <f>_xlfn.TEXTJOIN($F$4,FALSE,源数据[[#This Row],[字段01]:[字段10]])</f>
        <v>江苏-苏州市-1000000054-荣聚本商贸公司-果汁-40000085-红石榴汁1---</v>
      </c>
      <c r="E4487" t="s">
        <v>20</v>
      </c>
      <c r="F4487" t="s">
        <v>27</v>
      </c>
      <c r="G4487">
        <v>1000000054</v>
      </c>
      <c r="H4487" t="s">
        <v>34</v>
      </c>
      <c r="I4487" s="2" t="s">
        <v>24</v>
      </c>
      <c r="J4487">
        <v>40000085</v>
      </c>
      <c r="K4487" t="s">
        <v>22</v>
      </c>
      <c r="M4487" s="3"/>
    </row>
    <row r="4488" spans="2:13" x14ac:dyDescent="0.2">
      <c r="B4488" s="1">
        <v>42997</v>
      </c>
      <c r="C4488">
        <v>7.4</v>
      </c>
      <c r="D4488" t="str">
        <f>_xlfn.TEXTJOIN($F$4,FALSE,源数据[[#This Row],[字段01]:[字段10]])</f>
        <v>江苏-苏州市-1000000054-荣聚本商贸公司-果汁-40000085-红石榴汁1---</v>
      </c>
      <c r="E4488" t="s">
        <v>20</v>
      </c>
      <c r="F4488" t="s">
        <v>27</v>
      </c>
      <c r="G4488">
        <v>1000000054</v>
      </c>
      <c r="H4488" t="s">
        <v>34</v>
      </c>
      <c r="I4488" s="2" t="s">
        <v>24</v>
      </c>
      <c r="J4488">
        <v>40000085</v>
      </c>
      <c r="K4488" t="s">
        <v>22</v>
      </c>
      <c r="M4488" s="3"/>
    </row>
    <row r="4489" spans="2:13" x14ac:dyDescent="0.2">
      <c r="B4489" s="1">
        <v>42997</v>
      </c>
      <c r="C4489">
        <v>4.3</v>
      </c>
      <c r="D4489" t="str">
        <f>_xlfn.TEXTJOIN($F$4,FALSE,源数据[[#This Row],[字段01]:[字段10]])</f>
        <v>江苏-苏州市-1000000054-荣聚本商贸公司-果汁-40000085-红石榴汁1---</v>
      </c>
      <c r="E4489" t="s">
        <v>20</v>
      </c>
      <c r="F4489" t="s">
        <v>27</v>
      </c>
      <c r="G4489">
        <v>1000000054</v>
      </c>
      <c r="H4489" t="s">
        <v>34</v>
      </c>
      <c r="I4489" s="2" t="s">
        <v>24</v>
      </c>
      <c r="J4489">
        <v>40000085</v>
      </c>
      <c r="K4489" t="s">
        <v>22</v>
      </c>
      <c r="M4489" s="3"/>
    </row>
    <row r="4490" spans="2:13" x14ac:dyDescent="0.2">
      <c r="B4490" s="1">
        <v>42997</v>
      </c>
      <c r="C4490">
        <v>49.4</v>
      </c>
      <c r="D4490" t="str">
        <f>_xlfn.TEXTJOIN($F$4,FALSE,源数据[[#This Row],[字段01]:[字段10]])</f>
        <v>江苏-徐州市-1000000031-顺满进商贸公司-茶饮-10000182-麦茶3---</v>
      </c>
      <c r="E4490" t="s">
        <v>20</v>
      </c>
      <c r="F4490" t="s">
        <v>31</v>
      </c>
      <c r="G4490">
        <v>1000000031</v>
      </c>
      <c r="H4490" t="s">
        <v>30</v>
      </c>
      <c r="I4490" s="2" t="s">
        <v>8</v>
      </c>
      <c r="J4490">
        <v>10000182</v>
      </c>
      <c r="K4490" t="s">
        <v>29</v>
      </c>
      <c r="M4490" s="3"/>
    </row>
    <row r="4491" spans="2:13" x14ac:dyDescent="0.2">
      <c r="B4491" s="1">
        <v>42998</v>
      </c>
      <c r="C4491">
        <v>9.3000000000000007</v>
      </c>
      <c r="D4491" t="str">
        <f>_xlfn.TEXTJOIN($F$4,FALSE,源数据[[#This Row],[字段01]:[字段10]])</f>
        <v>湖南-益阳市-1000001699-巨生如商贸公司-茶饮-10000064-铁观音茶1---</v>
      </c>
      <c r="E4491" t="s">
        <v>3</v>
      </c>
      <c r="F4491" t="s">
        <v>70</v>
      </c>
      <c r="G4491">
        <v>1000001699</v>
      </c>
      <c r="H4491" t="s">
        <v>69</v>
      </c>
      <c r="I4491" s="2" t="s">
        <v>8</v>
      </c>
      <c r="J4491">
        <v>10000064</v>
      </c>
      <c r="K4491" t="s">
        <v>51</v>
      </c>
      <c r="M4491" s="3"/>
    </row>
    <row r="4492" spans="2:13" x14ac:dyDescent="0.2">
      <c r="B4492" s="1">
        <v>42998</v>
      </c>
      <c r="C4492">
        <v>49.5</v>
      </c>
      <c r="D4492" t="str">
        <f>_xlfn.TEXTJOIN($F$4,FALSE,源数据[[#This Row],[字段01]:[字段10]])</f>
        <v>湖南-长沙市-1000001649-圣大广商贸公司-汽水-50000113-百香果味汽水18---</v>
      </c>
      <c r="E4492" t="s">
        <v>3</v>
      </c>
      <c r="F4492" t="s">
        <v>12</v>
      </c>
      <c r="G4492">
        <v>1000001649</v>
      </c>
      <c r="H4492" t="s">
        <v>11</v>
      </c>
      <c r="I4492" s="2" t="s">
        <v>80</v>
      </c>
      <c r="J4492">
        <v>50000113</v>
      </c>
      <c r="K4492" t="s">
        <v>79</v>
      </c>
      <c r="M4492" s="3"/>
    </row>
    <row r="4493" spans="2:13" x14ac:dyDescent="0.2">
      <c r="B4493" s="1">
        <v>42998</v>
      </c>
      <c r="C4493">
        <v>13.4</v>
      </c>
      <c r="D4493" t="str">
        <f>_xlfn.TEXTJOIN($F$4,FALSE,源数据[[#This Row],[字段01]:[字段10]])</f>
        <v>江苏-常州市-1000001133-厚弘优商贸公司-茶饮-10000111-茉莉花茶3---</v>
      </c>
      <c r="E4493" t="s">
        <v>20</v>
      </c>
      <c r="F4493" t="s">
        <v>44</v>
      </c>
      <c r="G4493">
        <v>1000001133</v>
      </c>
      <c r="H4493" t="s">
        <v>43</v>
      </c>
      <c r="I4493" s="2" t="s">
        <v>8</v>
      </c>
      <c r="J4493">
        <v>10000111</v>
      </c>
      <c r="K4493" t="s">
        <v>35</v>
      </c>
      <c r="M4493" s="3"/>
    </row>
    <row r="4494" spans="2:13" x14ac:dyDescent="0.2">
      <c r="B4494" s="1">
        <v>42998</v>
      </c>
      <c r="C4494">
        <v>66.3</v>
      </c>
      <c r="D4494" t="str">
        <f>_xlfn.TEXTJOIN($F$4,FALSE,源数据[[#This Row],[字段01]:[字段10]])</f>
        <v>江苏-南京市区-1000000020-吉兴进商贸公司-茶饮-10000078-铁观音茶15---</v>
      </c>
      <c r="E4494" t="s">
        <v>20</v>
      </c>
      <c r="F4494" t="s">
        <v>47</v>
      </c>
      <c r="G4494">
        <v>1000000020</v>
      </c>
      <c r="H4494" t="s">
        <v>71</v>
      </c>
      <c r="I4494" s="2" t="s">
        <v>8</v>
      </c>
      <c r="J4494">
        <v>10000078</v>
      </c>
      <c r="K4494" t="s">
        <v>28</v>
      </c>
      <c r="M4494" s="3"/>
    </row>
    <row r="4495" spans="2:13" x14ac:dyDescent="0.2">
      <c r="B4495" s="1">
        <v>42998</v>
      </c>
      <c r="C4495">
        <v>15.6</v>
      </c>
      <c r="D4495" t="str">
        <f>_xlfn.TEXTJOIN($F$4,FALSE,源数据[[#This Row],[字段01]:[字段10]])</f>
        <v>江苏-苏州市-1000000054-荣聚本商贸公司-茶饮-10000078-铁观音茶15---</v>
      </c>
      <c r="E4495" t="s">
        <v>20</v>
      </c>
      <c r="F4495" t="s">
        <v>27</v>
      </c>
      <c r="G4495">
        <v>1000000054</v>
      </c>
      <c r="H4495" t="s">
        <v>34</v>
      </c>
      <c r="I4495" s="2" t="s">
        <v>8</v>
      </c>
      <c r="J4495">
        <v>10000078</v>
      </c>
      <c r="K4495" t="s">
        <v>28</v>
      </c>
      <c r="M4495" s="3"/>
    </row>
    <row r="4496" spans="2:13" x14ac:dyDescent="0.2">
      <c r="B4496" s="1">
        <v>42998</v>
      </c>
      <c r="C4496">
        <v>67.5</v>
      </c>
      <c r="D4496" t="str">
        <f>_xlfn.TEXTJOIN($F$4,FALSE,源数据[[#This Row],[字段01]:[字段10]])</f>
        <v>江苏-苏州市-1000000054-荣聚本商贸公司-茶饮-10000111-茉莉花茶3---</v>
      </c>
      <c r="E4496" t="s">
        <v>20</v>
      </c>
      <c r="F4496" t="s">
        <v>27</v>
      </c>
      <c r="G4496">
        <v>1000000054</v>
      </c>
      <c r="H4496" t="s">
        <v>34</v>
      </c>
      <c r="I4496" s="2" t="s">
        <v>8</v>
      </c>
      <c r="J4496">
        <v>10000111</v>
      </c>
      <c r="K4496" t="s">
        <v>35</v>
      </c>
      <c r="M4496" s="3"/>
    </row>
    <row r="4497" spans="2:13" x14ac:dyDescent="0.2">
      <c r="B4497" s="1">
        <v>42998</v>
      </c>
      <c r="C4497">
        <v>68.2</v>
      </c>
      <c r="D4497" t="str">
        <f>_xlfn.TEXTJOIN($F$4,FALSE,源数据[[#This Row],[字段01]:[字段10]])</f>
        <v>江苏-苏州市-1000000054-荣聚本商贸公司-茶饮-10000111-茉莉花茶3---</v>
      </c>
      <c r="E4497" t="s">
        <v>20</v>
      </c>
      <c r="F4497" t="s">
        <v>27</v>
      </c>
      <c r="G4497">
        <v>1000000054</v>
      </c>
      <c r="H4497" t="s">
        <v>34</v>
      </c>
      <c r="I4497" s="2" t="s">
        <v>8</v>
      </c>
      <c r="J4497">
        <v>10000111</v>
      </c>
      <c r="K4497" t="s">
        <v>35</v>
      </c>
      <c r="M4497" s="3"/>
    </row>
    <row r="4498" spans="2:13" x14ac:dyDescent="0.2">
      <c r="B4498" s="1">
        <v>42998</v>
      </c>
      <c r="C4498">
        <v>11.5</v>
      </c>
      <c r="D4498" t="str">
        <f>_xlfn.TEXTJOIN($F$4,FALSE,源数据[[#This Row],[字段01]:[字段10]])</f>
        <v>江苏-苏州市-1000000054-荣聚本商贸公司-茶饮-10000131-柠檬茶3---</v>
      </c>
      <c r="E4498" t="s">
        <v>20</v>
      </c>
      <c r="F4498" t="s">
        <v>27</v>
      </c>
      <c r="G4498">
        <v>1000000054</v>
      </c>
      <c r="H4498" t="s">
        <v>34</v>
      </c>
      <c r="I4498" s="2" t="s">
        <v>8</v>
      </c>
      <c r="J4498">
        <v>10000131</v>
      </c>
      <c r="K4498" t="s">
        <v>36</v>
      </c>
      <c r="M4498" s="3"/>
    </row>
    <row r="4499" spans="2:13" x14ac:dyDescent="0.2">
      <c r="B4499" s="1">
        <v>42998</v>
      </c>
      <c r="C4499">
        <v>9.6</v>
      </c>
      <c r="D4499" t="str">
        <f>_xlfn.TEXTJOIN($F$4,FALSE,源数据[[#This Row],[字段01]:[字段10]])</f>
        <v>江苏-苏州市-1000000054-荣聚本商贸公司-茶饮-10000136-柠檬茶8---</v>
      </c>
      <c r="E4499" t="s">
        <v>20</v>
      </c>
      <c r="F4499" t="s">
        <v>27</v>
      </c>
      <c r="G4499">
        <v>1000000054</v>
      </c>
      <c r="H4499" t="s">
        <v>34</v>
      </c>
      <c r="I4499" s="2" t="s">
        <v>8</v>
      </c>
      <c r="J4499">
        <v>10000136</v>
      </c>
      <c r="K4499" t="s">
        <v>38</v>
      </c>
      <c r="M4499" s="3"/>
    </row>
    <row r="4500" spans="2:13" x14ac:dyDescent="0.2">
      <c r="B4500" s="1">
        <v>42998</v>
      </c>
      <c r="C4500">
        <v>19</v>
      </c>
      <c r="D4500" t="str">
        <f>_xlfn.TEXTJOIN($F$4,FALSE,源数据[[#This Row],[字段01]:[字段10]])</f>
        <v>江苏-苏州市-1000000054-荣聚本商贸公司-果汁-40000085-红石榴汁1---</v>
      </c>
      <c r="E4500" t="s">
        <v>20</v>
      </c>
      <c r="F4500" t="s">
        <v>27</v>
      </c>
      <c r="G4500">
        <v>1000000054</v>
      </c>
      <c r="H4500" t="s">
        <v>34</v>
      </c>
      <c r="I4500" s="2" t="s">
        <v>24</v>
      </c>
      <c r="J4500">
        <v>40000085</v>
      </c>
      <c r="K4500" t="s">
        <v>22</v>
      </c>
      <c r="M4500" s="3"/>
    </row>
    <row r="4501" spans="2:13" x14ac:dyDescent="0.2">
      <c r="B4501" s="1">
        <v>42998</v>
      </c>
      <c r="C4501">
        <v>10.9</v>
      </c>
      <c r="D4501" t="str">
        <f>_xlfn.TEXTJOIN($F$4,FALSE,源数据[[#This Row],[字段01]:[字段10]])</f>
        <v>江苏-苏州市-1000000054-荣聚本商贸公司-果汁-40000085-红石榴汁1---</v>
      </c>
      <c r="E4501" t="s">
        <v>20</v>
      </c>
      <c r="F4501" t="s">
        <v>27</v>
      </c>
      <c r="G4501">
        <v>1000000054</v>
      </c>
      <c r="H4501" t="s">
        <v>34</v>
      </c>
      <c r="I4501" s="2" t="s">
        <v>24</v>
      </c>
      <c r="J4501">
        <v>40000085</v>
      </c>
      <c r="K4501" t="s">
        <v>22</v>
      </c>
      <c r="M4501" s="3"/>
    </row>
    <row r="4502" spans="2:13" x14ac:dyDescent="0.2">
      <c r="B4502" s="1">
        <v>42998</v>
      </c>
      <c r="C4502">
        <v>5.7</v>
      </c>
      <c r="D4502" t="str">
        <f>_xlfn.TEXTJOIN($F$4,FALSE,源数据[[#This Row],[字段01]:[字段10]])</f>
        <v>江苏-苏州市-1000000054-荣聚本商贸公司-汽水-50000113-百香果味汽水18---</v>
      </c>
      <c r="E4502" t="s">
        <v>20</v>
      </c>
      <c r="F4502" t="s">
        <v>27</v>
      </c>
      <c r="G4502">
        <v>1000000054</v>
      </c>
      <c r="H4502" t="s">
        <v>34</v>
      </c>
      <c r="I4502" s="2" t="s">
        <v>80</v>
      </c>
      <c r="J4502">
        <v>50000113</v>
      </c>
      <c r="K4502" t="s">
        <v>79</v>
      </c>
      <c r="M4502" s="3"/>
    </row>
    <row r="4503" spans="2:13" x14ac:dyDescent="0.2">
      <c r="B4503" s="1">
        <v>42999</v>
      </c>
      <c r="C4503">
        <v>38.9</v>
      </c>
      <c r="D4503" t="str">
        <f>_xlfn.TEXTJOIN($F$4,FALSE,源数据[[#This Row],[字段01]:[字段10]])</f>
        <v>安徽-蚌埠市-1000000460-昌华聚商贸公司-果汁-40000085-红石榴汁1---</v>
      </c>
      <c r="E4503" t="s">
        <v>41</v>
      </c>
      <c r="F4503" t="s">
        <v>49</v>
      </c>
      <c r="G4503">
        <v>1000000460</v>
      </c>
      <c r="H4503" t="s">
        <v>48</v>
      </c>
      <c r="I4503" s="2" t="s">
        <v>24</v>
      </c>
      <c r="J4503">
        <v>40000085</v>
      </c>
      <c r="K4503" t="s">
        <v>22</v>
      </c>
      <c r="M4503" s="3"/>
    </row>
    <row r="4504" spans="2:13" x14ac:dyDescent="0.2">
      <c r="B4504" s="1">
        <v>42999</v>
      </c>
      <c r="C4504">
        <v>35.700000000000003</v>
      </c>
      <c r="D4504" t="str">
        <f>_xlfn.TEXTJOIN($F$4,FALSE,源数据[[#This Row],[字段01]:[字段10]])</f>
        <v>安徽-合肥市-1000000931-百安欣商贸公司-果汁-40000085-红石榴汁1---</v>
      </c>
      <c r="E4504" t="s">
        <v>41</v>
      </c>
      <c r="F4504" t="s">
        <v>40</v>
      </c>
      <c r="G4504">
        <v>1000000931</v>
      </c>
      <c r="H4504" t="s">
        <v>39</v>
      </c>
      <c r="I4504" s="2" t="s">
        <v>24</v>
      </c>
      <c r="J4504">
        <v>40000085</v>
      </c>
      <c r="K4504" t="s">
        <v>22</v>
      </c>
      <c r="M4504" s="3"/>
    </row>
    <row r="4505" spans="2:13" x14ac:dyDescent="0.2">
      <c r="B4505" s="1">
        <v>42999</v>
      </c>
      <c r="C4505">
        <v>37.6</v>
      </c>
      <c r="D4505" t="str">
        <f>_xlfn.TEXTJOIN($F$4,FALSE,源数据[[#This Row],[字段01]:[字段10]])</f>
        <v>安徽-合肥市-1000000931-百安欣商贸公司-果汁-40000085-红石榴汁1---</v>
      </c>
      <c r="E4505" t="s">
        <v>41</v>
      </c>
      <c r="F4505" t="s">
        <v>40</v>
      </c>
      <c r="G4505">
        <v>1000000931</v>
      </c>
      <c r="H4505" t="s">
        <v>39</v>
      </c>
      <c r="I4505" s="2" t="s">
        <v>24</v>
      </c>
      <c r="J4505">
        <v>40000085</v>
      </c>
      <c r="K4505" t="s">
        <v>22</v>
      </c>
      <c r="M4505" s="3"/>
    </row>
    <row r="4506" spans="2:13" x14ac:dyDescent="0.2">
      <c r="B4506" s="1">
        <v>42999</v>
      </c>
      <c r="C4506">
        <v>3.1</v>
      </c>
      <c r="D4506" t="str">
        <f>_xlfn.TEXTJOIN($F$4,FALSE,源数据[[#This Row],[字段01]:[字段10]])</f>
        <v>安徽-芜湖市-1000003187-如中寿商贸公司-茶饮-10000078-铁观音茶15---</v>
      </c>
      <c r="E4506" t="s">
        <v>41</v>
      </c>
      <c r="F4506" t="s">
        <v>76</v>
      </c>
      <c r="G4506">
        <v>1000003187</v>
      </c>
      <c r="H4506" t="s">
        <v>75</v>
      </c>
      <c r="I4506" s="2" t="s">
        <v>8</v>
      </c>
      <c r="J4506">
        <v>10000078</v>
      </c>
      <c r="K4506" t="s">
        <v>28</v>
      </c>
      <c r="M4506" s="3"/>
    </row>
    <row r="4507" spans="2:13" x14ac:dyDescent="0.2">
      <c r="B4507" s="1">
        <v>42999</v>
      </c>
      <c r="C4507">
        <v>65.400000000000006</v>
      </c>
      <c r="D4507" t="str">
        <f>_xlfn.TEXTJOIN($F$4,FALSE,源数据[[#This Row],[字段01]:[字段10]])</f>
        <v>湖南-常德市-1000000281-宝飞圣商贸公司-茶饮-20000099-拿铁奶茶2---</v>
      </c>
      <c r="E4507" t="s">
        <v>3</v>
      </c>
      <c r="F4507" t="s">
        <v>73</v>
      </c>
      <c r="G4507">
        <v>1000000281</v>
      </c>
      <c r="H4507" t="s">
        <v>72</v>
      </c>
      <c r="I4507" s="2" t="s">
        <v>8</v>
      </c>
      <c r="J4507">
        <v>20000099</v>
      </c>
      <c r="K4507" t="s">
        <v>18</v>
      </c>
      <c r="M4507" s="3"/>
    </row>
    <row r="4508" spans="2:13" x14ac:dyDescent="0.2">
      <c r="B4508" s="1">
        <v>42999</v>
      </c>
      <c r="C4508">
        <v>61.9</v>
      </c>
      <c r="D4508" t="str">
        <f>_xlfn.TEXTJOIN($F$4,FALSE,源数据[[#This Row],[字段01]:[字段10]])</f>
        <v>湖南-常德市-1000000281-宝飞圣商贸公司-茶饮-20000099-拿铁奶茶2---</v>
      </c>
      <c r="E4508" t="s">
        <v>3</v>
      </c>
      <c r="F4508" t="s">
        <v>73</v>
      </c>
      <c r="G4508">
        <v>1000000281</v>
      </c>
      <c r="H4508" t="s">
        <v>72</v>
      </c>
      <c r="I4508" s="2" t="s">
        <v>8</v>
      </c>
      <c r="J4508">
        <v>20000099</v>
      </c>
      <c r="K4508" t="s">
        <v>18</v>
      </c>
      <c r="M4508" s="3"/>
    </row>
    <row r="4509" spans="2:13" x14ac:dyDescent="0.2">
      <c r="B4509" s="1">
        <v>42999</v>
      </c>
      <c r="C4509">
        <v>68.599999999999994</v>
      </c>
      <c r="D4509" t="str">
        <f>_xlfn.TEXTJOIN($F$4,FALSE,源数据[[#This Row],[字段01]:[字段10]])</f>
        <v>湖南-长沙市-1000000059-厚飞康商贸公司-茶饮-10000211-茉莉绿茶11---</v>
      </c>
      <c r="E4509" t="s">
        <v>3</v>
      </c>
      <c r="F4509" t="s">
        <v>12</v>
      </c>
      <c r="G4509">
        <v>1000000059</v>
      </c>
      <c r="H4509" t="s">
        <v>53</v>
      </c>
      <c r="I4509" s="2" t="s">
        <v>8</v>
      </c>
      <c r="J4509">
        <v>10000211</v>
      </c>
      <c r="K4509" t="s">
        <v>6</v>
      </c>
      <c r="M4509" s="3"/>
    </row>
    <row r="4510" spans="2:13" x14ac:dyDescent="0.2">
      <c r="B4510" s="1">
        <v>42999</v>
      </c>
      <c r="C4510">
        <v>18.100000000000001</v>
      </c>
      <c r="D4510" t="str">
        <f>_xlfn.TEXTJOIN($F$4,FALSE,源数据[[#This Row],[字段01]:[字段10]])</f>
        <v>江苏-常州市-1000001133-厚弘优商贸公司-茶饮-10000061-冰绿茶18---</v>
      </c>
      <c r="E4510" t="s">
        <v>20</v>
      </c>
      <c r="F4510" t="s">
        <v>44</v>
      </c>
      <c r="G4510">
        <v>1000001133</v>
      </c>
      <c r="H4510" t="s">
        <v>43</v>
      </c>
      <c r="I4510" s="2" t="s">
        <v>8</v>
      </c>
      <c r="J4510">
        <v>10000061</v>
      </c>
      <c r="K4510" t="s">
        <v>26</v>
      </c>
      <c r="M4510" s="3"/>
    </row>
    <row r="4511" spans="2:13" x14ac:dyDescent="0.2">
      <c r="B4511" s="1">
        <v>42999</v>
      </c>
      <c r="C4511">
        <v>28.9</v>
      </c>
      <c r="D4511" t="str">
        <f>_xlfn.TEXTJOIN($F$4,FALSE,源数据[[#This Row],[字段01]:[字段10]])</f>
        <v>江苏-常州市-1000001133-厚弘优商贸公司-茶饮-10000182-麦茶3---</v>
      </c>
      <c r="E4511" t="s">
        <v>20</v>
      </c>
      <c r="F4511" t="s">
        <v>44</v>
      </c>
      <c r="G4511">
        <v>1000001133</v>
      </c>
      <c r="H4511" t="s">
        <v>43</v>
      </c>
      <c r="I4511" s="2" t="s">
        <v>8</v>
      </c>
      <c r="J4511">
        <v>10000182</v>
      </c>
      <c r="K4511" t="s">
        <v>29</v>
      </c>
      <c r="M4511" s="3"/>
    </row>
    <row r="4512" spans="2:13" x14ac:dyDescent="0.2">
      <c r="B4512" s="1">
        <v>42999</v>
      </c>
      <c r="C4512">
        <v>9.3000000000000007</v>
      </c>
      <c r="D4512" t="str">
        <f>_xlfn.TEXTJOIN($F$4,FALSE,源数据[[#This Row],[字段01]:[字段10]])</f>
        <v>江苏-常州市-1000001133-厚弘优商贸公司-茶饮-10000182-麦茶3---</v>
      </c>
      <c r="E4512" t="s">
        <v>20</v>
      </c>
      <c r="F4512" t="s">
        <v>44</v>
      </c>
      <c r="G4512">
        <v>1000001133</v>
      </c>
      <c r="H4512" t="s">
        <v>43</v>
      </c>
      <c r="I4512" s="2" t="s">
        <v>8</v>
      </c>
      <c r="J4512">
        <v>10000182</v>
      </c>
      <c r="K4512" t="s">
        <v>29</v>
      </c>
      <c r="M4512" s="3"/>
    </row>
    <row r="4513" spans="2:13" x14ac:dyDescent="0.2">
      <c r="B4513" s="1">
        <v>42999</v>
      </c>
      <c r="C4513">
        <v>67.900000000000006</v>
      </c>
      <c r="D4513" t="str">
        <f>_xlfn.TEXTJOIN($F$4,FALSE,源数据[[#This Row],[字段01]:[字段10]])</f>
        <v>江苏-南京市区-1000000020-吉兴进商贸公司-茶饮-10000078-铁观音茶15---</v>
      </c>
      <c r="E4513" t="s">
        <v>20</v>
      </c>
      <c r="F4513" t="s">
        <v>47</v>
      </c>
      <c r="G4513">
        <v>1000000020</v>
      </c>
      <c r="H4513" t="s">
        <v>71</v>
      </c>
      <c r="I4513" s="2" t="s">
        <v>8</v>
      </c>
      <c r="J4513">
        <v>10000078</v>
      </c>
      <c r="K4513" t="s">
        <v>28</v>
      </c>
      <c r="M4513" s="3"/>
    </row>
    <row r="4514" spans="2:13" x14ac:dyDescent="0.2">
      <c r="B4514" s="1">
        <v>42999</v>
      </c>
      <c r="C4514">
        <v>50.1</v>
      </c>
      <c r="D4514" t="str">
        <f>_xlfn.TEXTJOIN($F$4,FALSE,源数据[[#This Row],[字段01]:[字段10]])</f>
        <v>江苏-南京市区-1000000020-吉兴进商贸公司-果汁-40000085-红石榴汁1---</v>
      </c>
      <c r="E4514" t="s">
        <v>20</v>
      </c>
      <c r="F4514" t="s">
        <v>47</v>
      </c>
      <c r="G4514">
        <v>1000000020</v>
      </c>
      <c r="H4514" t="s">
        <v>71</v>
      </c>
      <c r="I4514" s="2" t="s">
        <v>24</v>
      </c>
      <c r="J4514">
        <v>40000085</v>
      </c>
      <c r="K4514" t="s">
        <v>22</v>
      </c>
      <c r="M4514" s="3"/>
    </row>
    <row r="4515" spans="2:13" x14ac:dyDescent="0.2">
      <c r="B4515" s="1">
        <v>42999</v>
      </c>
      <c r="C4515">
        <v>16.7</v>
      </c>
      <c r="D4515" t="str">
        <f>_xlfn.TEXTJOIN($F$4,FALSE,源数据[[#This Row],[字段01]:[字段10]])</f>
        <v>江苏-苏州市-1000000028-东大祥商贸公司-茶饮-10000061-冰绿茶18---</v>
      </c>
      <c r="E4515" t="s">
        <v>20</v>
      </c>
      <c r="F4515" t="s">
        <v>27</v>
      </c>
      <c r="G4515">
        <v>1000000028</v>
      </c>
      <c r="H4515" t="s">
        <v>25</v>
      </c>
      <c r="I4515" s="2" t="s">
        <v>8</v>
      </c>
      <c r="J4515">
        <v>10000061</v>
      </c>
      <c r="K4515" t="s">
        <v>26</v>
      </c>
      <c r="M4515" s="3"/>
    </row>
    <row r="4516" spans="2:13" x14ac:dyDescent="0.2">
      <c r="B4516" s="1">
        <v>42999</v>
      </c>
      <c r="C4516">
        <v>11.8</v>
      </c>
      <c r="D4516" t="str">
        <f>_xlfn.TEXTJOIN($F$4,FALSE,源数据[[#This Row],[字段01]:[字段10]])</f>
        <v>江苏-苏州市-1000000028-东大祥商贸公司-茶饮-10000182-麦茶3---</v>
      </c>
      <c r="E4516" t="s">
        <v>20</v>
      </c>
      <c r="F4516" t="s">
        <v>27</v>
      </c>
      <c r="G4516">
        <v>1000000028</v>
      </c>
      <c r="H4516" t="s">
        <v>25</v>
      </c>
      <c r="I4516" s="2" t="s">
        <v>8</v>
      </c>
      <c r="J4516">
        <v>10000182</v>
      </c>
      <c r="K4516" t="s">
        <v>29</v>
      </c>
      <c r="M4516" s="3"/>
    </row>
    <row r="4517" spans="2:13" x14ac:dyDescent="0.2">
      <c r="B4517" s="1">
        <v>42999</v>
      </c>
      <c r="C4517">
        <v>1.4</v>
      </c>
      <c r="D4517" t="str">
        <f>_xlfn.TEXTJOIN($F$4,FALSE,源数据[[#This Row],[字段01]:[字段10]])</f>
        <v>江苏-泰州市-1000003183-安成茂商贸公司-茶饮-20000099-拿铁奶茶2---</v>
      </c>
      <c r="E4517" t="s">
        <v>20</v>
      </c>
      <c r="F4517" t="s">
        <v>23</v>
      </c>
      <c r="G4517">
        <v>1000003183</v>
      </c>
      <c r="H4517" t="s">
        <v>21</v>
      </c>
      <c r="I4517" s="2" t="s">
        <v>8</v>
      </c>
      <c r="J4517">
        <v>20000099</v>
      </c>
      <c r="K4517" t="s">
        <v>18</v>
      </c>
      <c r="M4517" s="3"/>
    </row>
    <row r="4518" spans="2:13" x14ac:dyDescent="0.2">
      <c r="B4518" s="1">
        <v>42999</v>
      </c>
      <c r="C4518">
        <v>13.3</v>
      </c>
      <c r="D4518" t="str">
        <f>_xlfn.TEXTJOIN($F$4,FALSE,源数据[[#This Row],[字段01]:[字段10]])</f>
        <v>江苏-徐州市-1000000031-顺满进商贸公司-茶饮-10000061-冰绿茶18---</v>
      </c>
      <c r="E4518" t="s">
        <v>20</v>
      </c>
      <c r="F4518" t="s">
        <v>31</v>
      </c>
      <c r="G4518">
        <v>1000000031</v>
      </c>
      <c r="H4518" t="s">
        <v>30</v>
      </c>
      <c r="I4518" s="2" t="s">
        <v>8</v>
      </c>
      <c r="J4518">
        <v>10000061</v>
      </c>
      <c r="K4518" t="s">
        <v>26</v>
      </c>
      <c r="M4518" s="3"/>
    </row>
    <row r="4519" spans="2:13" x14ac:dyDescent="0.2">
      <c r="B4519" s="1">
        <v>42999</v>
      </c>
      <c r="C4519">
        <v>70.099999999999994</v>
      </c>
      <c r="D4519" t="str">
        <f>_xlfn.TEXTJOIN($F$4,FALSE,源数据[[#This Row],[字段01]:[字段10]])</f>
        <v>江苏-徐州市-1000000031-顺满进商贸公司-果汁-40000085-红石榴汁1---</v>
      </c>
      <c r="E4519" t="s">
        <v>20</v>
      </c>
      <c r="F4519" t="s">
        <v>31</v>
      </c>
      <c r="G4519">
        <v>1000000031</v>
      </c>
      <c r="H4519" t="s">
        <v>30</v>
      </c>
      <c r="I4519" s="2" t="s">
        <v>24</v>
      </c>
      <c r="J4519">
        <v>40000085</v>
      </c>
      <c r="K4519" t="s">
        <v>22</v>
      </c>
      <c r="M4519" s="3"/>
    </row>
    <row r="4520" spans="2:13" x14ac:dyDescent="0.2">
      <c r="B4520" s="1">
        <v>42999</v>
      </c>
      <c r="C4520">
        <v>23.9</v>
      </c>
      <c r="D4520" t="str">
        <f>_xlfn.TEXTJOIN($F$4,FALSE,源数据[[#This Row],[字段01]:[字段10]])</f>
        <v>江苏-徐州市-1000000031-顺满进商贸公司-汽水-50000113-百香果味汽水18---</v>
      </c>
      <c r="E4520" t="s">
        <v>20</v>
      </c>
      <c r="F4520" t="s">
        <v>31</v>
      </c>
      <c r="G4520">
        <v>1000000031</v>
      </c>
      <c r="H4520" t="s">
        <v>30</v>
      </c>
      <c r="I4520" s="2" t="s">
        <v>80</v>
      </c>
      <c r="J4520">
        <v>50000113</v>
      </c>
      <c r="K4520" t="s">
        <v>79</v>
      </c>
      <c r="M4520" s="3"/>
    </row>
    <row r="4521" spans="2:13" x14ac:dyDescent="0.2">
      <c r="B4521" s="1">
        <v>42999</v>
      </c>
      <c r="C4521">
        <v>11.2</v>
      </c>
      <c r="D4521" t="str">
        <f>_xlfn.TEXTJOIN($F$4,FALSE,源数据[[#This Row],[字段01]:[字段10]])</f>
        <v>江苏-徐州市-1000000031-顺满进商贸公司-汽水-50000113-百香果味汽水18---</v>
      </c>
      <c r="E4521" t="s">
        <v>20</v>
      </c>
      <c r="F4521" t="s">
        <v>31</v>
      </c>
      <c r="G4521">
        <v>1000000031</v>
      </c>
      <c r="H4521" t="s">
        <v>30</v>
      </c>
      <c r="I4521" s="2" t="s">
        <v>80</v>
      </c>
      <c r="J4521">
        <v>50000113</v>
      </c>
      <c r="K4521" t="s">
        <v>79</v>
      </c>
      <c r="M4521" s="3"/>
    </row>
    <row r="4522" spans="2:13" x14ac:dyDescent="0.2">
      <c r="B4522" s="1">
        <v>42999</v>
      </c>
      <c r="C4522">
        <v>18.399999999999999</v>
      </c>
      <c r="D4522" t="str">
        <f>_xlfn.TEXTJOIN($F$4,FALSE,源数据[[#This Row],[字段01]:[字段10]])</f>
        <v>江苏-盐城市-1000002872-亚成美商贸公司-茶饮-10000131-柠檬茶3---</v>
      </c>
      <c r="E4522" t="s">
        <v>20</v>
      </c>
      <c r="F4522" t="s">
        <v>19</v>
      </c>
      <c r="G4522">
        <v>1000002872</v>
      </c>
      <c r="H4522" t="s">
        <v>17</v>
      </c>
      <c r="I4522" s="2" t="s">
        <v>8</v>
      </c>
      <c r="J4522">
        <v>10000131</v>
      </c>
      <c r="K4522" t="s">
        <v>36</v>
      </c>
      <c r="M4522" s="3"/>
    </row>
    <row r="4523" spans="2:13" x14ac:dyDescent="0.2">
      <c r="B4523" s="1">
        <v>42999</v>
      </c>
      <c r="C4523">
        <v>14.6</v>
      </c>
      <c r="D4523" t="str">
        <f>_xlfn.TEXTJOIN($F$4,FALSE,源数据[[#This Row],[字段01]:[字段10]])</f>
        <v>江苏-镇江市-1000000047-寿鼎益商贸公司-茶饮-10000061-冰绿茶18---</v>
      </c>
      <c r="E4523" t="s">
        <v>20</v>
      </c>
      <c r="F4523" t="s">
        <v>33</v>
      </c>
      <c r="G4523">
        <v>1000000047</v>
      </c>
      <c r="H4523" t="s">
        <v>32</v>
      </c>
      <c r="I4523" s="2" t="s">
        <v>8</v>
      </c>
      <c r="J4523">
        <v>10000061</v>
      </c>
      <c r="K4523" t="s">
        <v>26</v>
      </c>
      <c r="M4523" s="3"/>
    </row>
    <row r="4524" spans="2:13" x14ac:dyDescent="0.2">
      <c r="B4524" s="1">
        <v>42999</v>
      </c>
      <c r="C4524">
        <v>41.4</v>
      </c>
      <c r="D4524" t="str">
        <f>_xlfn.TEXTJOIN($F$4,FALSE,源数据[[#This Row],[字段01]:[字段10]])</f>
        <v>江苏-镇江市-1000000047-寿鼎益商贸公司-茶饮-10000078-铁观音茶15---</v>
      </c>
      <c r="E4524" t="s">
        <v>20</v>
      </c>
      <c r="F4524" t="s">
        <v>33</v>
      </c>
      <c r="G4524">
        <v>1000000047</v>
      </c>
      <c r="H4524" t="s">
        <v>32</v>
      </c>
      <c r="I4524" s="2" t="s">
        <v>8</v>
      </c>
      <c r="J4524">
        <v>10000078</v>
      </c>
      <c r="K4524" t="s">
        <v>28</v>
      </c>
      <c r="M4524" s="3"/>
    </row>
    <row r="4525" spans="2:13" x14ac:dyDescent="0.2">
      <c r="B4525" s="1">
        <v>42999</v>
      </c>
      <c r="C4525">
        <v>6</v>
      </c>
      <c r="D4525" t="str">
        <f>_xlfn.TEXTJOIN($F$4,FALSE,源数据[[#This Row],[字段01]:[字段10]])</f>
        <v>江苏-镇江市-1000000047-寿鼎益商贸公司-茶饮-10000131-柠檬茶3---</v>
      </c>
      <c r="E4525" t="s">
        <v>20</v>
      </c>
      <c r="F4525" t="s">
        <v>33</v>
      </c>
      <c r="G4525">
        <v>1000000047</v>
      </c>
      <c r="H4525" t="s">
        <v>32</v>
      </c>
      <c r="I4525" s="2" t="s">
        <v>8</v>
      </c>
      <c r="J4525">
        <v>10000131</v>
      </c>
      <c r="K4525" t="s">
        <v>36</v>
      </c>
      <c r="M4525" s="3"/>
    </row>
    <row r="4526" spans="2:13" x14ac:dyDescent="0.2">
      <c r="B4526" s="1">
        <v>42999</v>
      </c>
      <c r="C4526">
        <v>2.8</v>
      </c>
      <c r="D4526" t="str">
        <f>_xlfn.TEXTJOIN($F$4,FALSE,源数据[[#This Row],[字段01]:[字段10]])</f>
        <v>江苏-镇江市-1000000047-寿鼎益商贸公司-茶饮-10000136-柠檬茶8---</v>
      </c>
      <c r="E4526" t="s">
        <v>20</v>
      </c>
      <c r="F4526" t="s">
        <v>33</v>
      </c>
      <c r="G4526">
        <v>1000000047</v>
      </c>
      <c r="H4526" t="s">
        <v>32</v>
      </c>
      <c r="I4526" s="2" t="s">
        <v>8</v>
      </c>
      <c r="J4526">
        <v>10000136</v>
      </c>
      <c r="K4526" t="s">
        <v>38</v>
      </c>
      <c r="M4526" s="3"/>
    </row>
    <row r="4527" spans="2:13" x14ac:dyDescent="0.2">
      <c r="B4527" s="1">
        <v>42999</v>
      </c>
      <c r="C4527">
        <v>22.9</v>
      </c>
      <c r="D4527" t="str">
        <f>_xlfn.TEXTJOIN($F$4,FALSE,源数据[[#This Row],[字段01]:[字段10]])</f>
        <v>江苏-镇江市-1000000047-寿鼎益商贸公司-茶饮-10000182-麦茶3---</v>
      </c>
      <c r="E4527" t="s">
        <v>20</v>
      </c>
      <c r="F4527" t="s">
        <v>33</v>
      </c>
      <c r="G4527">
        <v>1000000047</v>
      </c>
      <c r="H4527" t="s">
        <v>32</v>
      </c>
      <c r="I4527" s="2" t="s">
        <v>8</v>
      </c>
      <c r="J4527">
        <v>10000182</v>
      </c>
      <c r="K4527" t="s">
        <v>29</v>
      </c>
      <c r="M4527" s="3"/>
    </row>
    <row r="4528" spans="2:13" x14ac:dyDescent="0.2">
      <c r="B4528" s="1">
        <v>43000</v>
      </c>
      <c r="C4528">
        <v>40.700000000000003</v>
      </c>
      <c r="D4528" t="str">
        <f>_xlfn.TEXTJOIN($F$4,FALSE,源数据[[#This Row],[字段01]:[字段10]])</f>
        <v>湖南-长沙市-1000000059-厚飞康商贸公司-茶饮-10000078-铁观音茶15---</v>
      </c>
      <c r="E4528" t="s">
        <v>3</v>
      </c>
      <c r="F4528" t="s">
        <v>12</v>
      </c>
      <c r="G4528">
        <v>1000000059</v>
      </c>
      <c r="H4528" t="s">
        <v>53</v>
      </c>
      <c r="I4528" s="2" t="s">
        <v>8</v>
      </c>
      <c r="J4528">
        <v>10000078</v>
      </c>
      <c r="K4528" t="s">
        <v>28</v>
      </c>
      <c r="M4528" s="3"/>
    </row>
    <row r="4529" spans="2:13" x14ac:dyDescent="0.2">
      <c r="B4529" s="1">
        <v>43000</v>
      </c>
      <c r="C4529">
        <v>67.400000000000006</v>
      </c>
      <c r="D4529" t="str">
        <f>_xlfn.TEXTJOIN($F$4,FALSE,源数据[[#This Row],[字段01]:[字段10]])</f>
        <v>湖南-长沙市-1000001649-圣大广商贸公司-茶饮-10000211-茉莉绿茶11---</v>
      </c>
      <c r="E4529" t="s">
        <v>3</v>
      </c>
      <c r="F4529" t="s">
        <v>12</v>
      </c>
      <c r="G4529">
        <v>1000001649</v>
      </c>
      <c r="H4529" t="s">
        <v>11</v>
      </c>
      <c r="I4529" s="2" t="s">
        <v>8</v>
      </c>
      <c r="J4529">
        <v>10000211</v>
      </c>
      <c r="K4529" t="s">
        <v>6</v>
      </c>
      <c r="M4529" s="3"/>
    </row>
    <row r="4530" spans="2:13" x14ac:dyDescent="0.2">
      <c r="B4530" s="1">
        <v>43000</v>
      </c>
      <c r="C4530">
        <v>2.7</v>
      </c>
      <c r="D4530" t="str">
        <f>_xlfn.TEXTJOIN($F$4,FALSE,源数据[[#This Row],[字段01]:[字段10]])</f>
        <v>江苏-无锡市-1000000046-多福复商贸公司-茶饮-10000211-茉莉绿茶11---</v>
      </c>
      <c r="E4530" t="s">
        <v>20</v>
      </c>
      <c r="F4530" t="s">
        <v>52</v>
      </c>
      <c r="G4530">
        <v>1000000046</v>
      </c>
      <c r="H4530" t="s">
        <v>50</v>
      </c>
      <c r="I4530" s="2" t="s">
        <v>8</v>
      </c>
      <c r="J4530">
        <v>10000211</v>
      </c>
      <c r="K4530" t="s">
        <v>6</v>
      </c>
      <c r="M4530" s="3"/>
    </row>
    <row r="4531" spans="2:13" x14ac:dyDescent="0.2">
      <c r="B4531" s="1">
        <v>43000</v>
      </c>
      <c r="C4531">
        <v>2.6</v>
      </c>
      <c r="D4531" t="str">
        <f>_xlfn.TEXTJOIN($F$4,FALSE,源数据[[#This Row],[字段01]:[字段10]])</f>
        <v>江苏-无锡市-1000000046-多福复商贸公司-茶饮-20000099-拿铁奶茶2---</v>
      </c>
      <c r="E4531" t="s">
        <v>20</v>
      </c>
      <c r="F4531" t="s">
        <v>52</v>
      </c>
      <c r="G4531">
        <v>1000000046</v>
      </c>
      <c r="H4531" t="s">
        <v>50</v>
      </c>
      <c r="I4531" s="2" t="s">
        <v>8</v>
      </c>
      <c r="J4531">
        <v>20000099</v>
      </c>
      <c r="K4531" t="s">
        <v>18</v>
      </c>
      <c r="M4531" s="3"/>
    </row>
    <row r="4532" spans="2:13" x14ac:dyDescent="0.2">
      <c r="B4532" s="1">
        <v>43000</v>
      </c>
      <c r="C4532">
        <v>4.8</v>
      </c>
      <c r="D4532" t="str">
        <f>_xlfn.TEXTJOIN($F$4,FALSE,源数据[[#This Row],[字段01]:[字段10]])</f>
        <v>江苏-盐城市-1000002872-亚成美商贸公司-茶饮-20000099-拿铁奶茶2---</v>
      </c>
      <c r="E4532" t="s">
        <v>20</v>
      </c>
      <c r="F4532" t="s">
        <v>19</v>
      </c>
      <c r="G4532">
        <v>1000002872</v>
      </c>
      <c r="H4532" t="s">
        <v>17</v>
      </c>
      <c r="I4532" s="2" t="s">
        <v>8</v>
      </c>
      <c r="J4532">
        <v>20000099</v>
      </c>
      <c r="K4532" t="s">
        <v>18</v>
      </c>
      <c r="M4532" s="3"/>
    </row>
    <row r="4533" spans="2:13" x14ac:dyDescent="0.2">
      <c r="B4533" s="1">
        <v>43000</v>
      </c>
      <c r="C4533">
        <v>1</v>
      </c>
      <c r="D4533" t="str">
        <f>_xlfn.TEXTJOIN($F$4,FALSE,源数据[[#This Row],[字段01]:[字段10]])</f>
        <v>江苏-盐城市-1000002872-亚成美商贸公司-茶饮-20000099-拿铁奶茶2---</v>
      </c>
      <c r="E4533" t="s">
        <v>20</v>
      </c>
      <c r="F4533" t="s">
        <v>19</v>
      </c>
      <c r="G4533">
        <v>1000002872</v>
      </c>
      <c r="H4533" t="s">
        <v>17</v>
      </c>
      <c r="I4533" s="2" t="s">
        <v>8</v>
      </c>
      <c r="J4533">
        <v>20000099</v>
      </c>
      <c r="K4533" t="s">
        <v>18</v>
      </c>
      <c r="M4533" s="3"/>
    </row>
    <row r="4534" spans="2:13" x14ac:dyDescent="0.2">
      <c r="B4534" s="1">
        <v>43001</v>
      </c>
      <c r="C4534">
        <v>31.6</v>
      </c>
      <c r="D4534" t="str">
        <f>_xlfn.TEXTJOIN($F$4,FALSE,源数据[[#This Row],[字段01]:[字段10]])</f>
        <v>安徽-蚌埠市-1000000460-昌华聚商贸公司-茶饮-10000131-柠檬茶3---</v>
      </c>
      <c r="E4534" t="s">
        <v>41</v>
      </c>
      <c r="F4534" t="s">
        <v>49</v>
      </c>
      <c r="G4534">
        <v>1000000460</v>
      </c>
      <c r="H4534" t="s">
        <v>48</v>
      </c>
      <c r="I4534" s="2" t="s">
        <v>8</v>
      </c>
      <c r="J4534">
        <v>10000131</v>
      </c>
      <c r="K4534" t="s">
        <v>36</v>
      </c>
      <c r="M4534" s="3"/>
    </row>
    <row r="4535" spans="2:13" x14ac:dyDescent="0.2">
      <c r="B4535" s="1">
        <v>43001</v>
      </c>
      <c r="C4535">
        <v>14.6</v>
      </c>
      <c r="D4535" t="str">
        <f>_xlfn.TEXTJOIN($F$4,FALSE,源数据[[#This Row],[字段01]:[字段10]])</f>
        <v>安徽-蚌埠市-1000000460-昌华聚商贸公司-茶饮-20000099-拿铁奶茶2---</v>
      </c>
      <c r="E4535" t="s">
        <v>41</v>
      </c>
      <c r="F4535" t="s">
        <v>49</v>
      </c>
      <c r="G4535">
        <v>1000000460</v>
      </c>
      <c r="H4535" t="s">
        <v>48</v>
      </c>
      <c r="I4535" s="2" t="s">
        <v>8</v>
      </c>
      <c r="J4535">
        <v>20000099</v>
      </c>
      <c r="K4535" t="s">
        <v>18</v>
      </c>
      <c r="M4535" s="3"/>
    </row>
    <row r="4536" spans="2:13" x14ac:dyDescent="0.2">
      <c r="B4536" s="1">
        <v>43001</v>
      </c>
      <c r="C4536">
        <v>36.799999999999997</v>
      </c>
      <c r="D4536" t="str">
        <f>_xlfn.TEXTJOIN($F$4,FALSE,源数据[[#This Row],[字段01]:[字段10]])</f>
        <v>安徽-蚌埠市-1000000460-昌华聚商贸公司-果汁-40000085-红石榴汁1---</v>
      </c>
      <c r="E4536" t="s">
        <v>41</v>
      </c>
      <c r="F4536" t="s">
        <v>49</v>
      </c>
      <c r="G4536">
        <v>1000000460</v>
      </c>
      <c r="H4536" t="s">
        <v>48</v>
      </c>
      <c r="I4536" s="2" t="s">
        <v>24</v>
      </c>
      <c r="J4536">
        <v>40000085</v>
      </c>
      <c r="K4536" t="s">
        <v>22</v>
      </c>
      <c r="M4536" s="3"/>
    </row>
    <row r="4537" spans="2:13" x14ac:dyDescent="0.2">
      <c r="B4537" s="1">
        <v>43001</v>
      </c>
      <c r="C4537">
        <v>11.7</v>
      </c>
      <c r="D4537" t="str">
        <f>_xlfn.TEXTJOIN($F$4,FALSE,源数据[[#This Row],[字段01]:[字段10]])</f>
        <v>安徽-合肥市-1000000931-百安欣商贸公司-茶饮-10000078-铁观音茶15---</v>
      </c>
      <c r="E4537" t="s">
        <v>41</v>
      </c>
      <c r="F4537" t="s">
        <v>40</v>
      </c>
      <c r="G4537">
        <v>1000000931</v>
      </c>
      <c r="H4537" t="s">
        <v>39</v>
      </c>
      <c r="I4537" s="2" t="s">
        <v>8</v>
      </c>
      <c r="J4537">
        <v>10000078</v>
      </c>
      <c r="K4537" t="s">
        <v>28</v>
      </c>
      <c r="M4537" s="3"/>
    </row>
    <row r="4538" spans="2:13" x14ac:dyDescent="0.2">
      <c r="B4538" s="1">
        <v>43001</v>
      </c>
      <c r="C4538">
        <v>17.5</v>
      </c>
      <c r="D4538" t="str">
        <f>_xlfn.TEXTJOIN($F$4,FALSE,源数据[[#This Row],[字段01]:[字段10]])</f>
        <v>安徽-合肥市-1000000931-百安欣商贸公司-茶饮-10000131-柠檬茶3---</v>
      </c>
      <c r="E4538" t="s">
        <v>41</v>
      </c>
      <c r="F4538" t="s">
        <v>40</v>
      </c>
      <c r="G4538">
        <v>1000000931</v>
      </c>
      <c r="H4538" t="s">
        <v>39</v>
      </c>
      <c r="I4538" s="2" t="s">
        <v>8</v>
      </c>
      <c r="J4538">
        <v>10000131</v>
      </c>
      <c r="K4538" t="s">
        <v>36</v>
      </c>
      <c r="M4538" s="3"/>
    </row>
    <row r="4539" spans="2:13" x14ac:dyDescent="0.2">
      <c r="B4539" s="1">
        <v>43001</v>
      </c>
      <c r="C4539">
        <v>2.9</v>
      </c>
      <c r="D4539" t="str">
        <f>_xlfn.TEXTJOIN($F$4,FALSE,源数据[[#This Row],[字段01]:[字段10]])</f>
        <v>安徽-合肥市-1000000931-百安欣商贸公司-茶饮-10000136-柠檬茶8---</v>
      </c>
      <c r="E4539" t="s">
        <v>41</v>
      </c>
      <c r="F4539" t="s">
        <v>40</v>
      </c>
      <c r="G4539">
        <v>1000000931</v>
      </c>
      <c r="H4539" t="s">
        <v>39</v>
      </c>
      <c r="I4539" s="2" t="s">
        <v>8</v>
      </c>
      <c r="J4539">
        <v>10000136</v>
      </c>
      <c r="K4539" t="s">
        <v>38</v>
      </c>
      <c r="M4539" s="3"/>
    </row>
    <row r="4540" spans="2:13" x14ac:dyDescent="0.2">
      <c r="B4540" s="1">
        <v>43001</v>
      </c>
      <c r="C4540">
        <v>13.6</v>
      </c>
      <c r="D4540" t="str">
        <f>_xlfn.TEXTJOIN($F$4,FALSE,源数据[[#This Row],[字段01]:[字段10]])</f>
        <v>安徽-合肥市-1000000931-百安欣商贸公司-茶饮-10000182-麦茶3---</v>
      </c>
      <c r="E4540" t="s">
        <v>41</v>
      </c>
      <c r="F4540" t="s">
        <v>40</v>
      </c>
      <c r="G4540">
        <v>1000000931</v>
      </c>
      <c r="H4540" t="s">
        <v>39</v>
      </c>
      <c r="I4540" s="2" t="s">
        <v>8</v>
      </c>
      <c r="J4540">
        <v>10000182</v>
      </c>
      <c r="K4540" t="s">
        <v>29</v>
      </c>
      <c r="M4540" s="3"/>
    </row>
    <row r="4541" spans="2:13" x14ac:dyDescent="0.2">
      <c r="B4541" s="1">
        <v>43001</v>
      </c>
      <c r="C4541">
        <v>30.6</v>
      </c>
      <c r="D4541" t="str">
        <f>_xlfn.TEXTJOIN($F$4,FALSE,源数据[[#This Row],[字段01]:[字段10]])</f>
        <v>安徽-合肥市-1000000931-百安欣商贸公司-汽水-50000113-百香果味汽水18---</v>
      </c>
      <c r="E4541" t="s">
        <v>41</v>
      </c>
      <c r="F4541" t="s">
        <v>40</v>
      </c>
      <c r="G4541">
        <v>1000000931</v>
      </c>
      <c r="H4541" t="s">
        <v>39</v>
      </c>
      <c r="I4541" s="2" t="s">
        <v>80</v>
      </c>
      <c r="J4541">
        <v>50000113</v>
      </c>
      <c r="K4541" t="s">
        <v>79</v>
      </c>
      <c r="M4541" s="3"/>
    </row>
    <row r="4542" spans="2:13" x14ac:dyDescent="0.2">
      <c r="B4542" s="1">
        <v>43001</v>
      </c>
      <c r="C4542">
        <v>2.2999999999999998</v>
      </c>
      <c r="D4542" t="str">
        <f>_xlfn.TEXTJOIN($F$4,FALSE,源数据[[#This Row],[字段01]:[字段10]])</f>
        <v>安徽-合肥市-1000001014-义浩安商贸公司-茶饮-10000182-麦茶3---</v>
      </c>
      <c r="E4542" t="s">
        <v>41</v>
      </c>
      <c r="F4542" t="s">
        <v>40</v>
      </c>
      <c r="G4542">
        <v>1000001014</v>
      </c>
      <c r="H4542" t="s">
        <v>42</v>
      </c>
      <c r="I4542" s="2" t="s">
        <v>8</v>
      </c>
      <c r="J4542">
        <v>10000182</v>
      </c>
      <c r="K4542" t="s">
        <v>29</v>
      </c>
      <c r="M4542" s="3"/>
    </row>
    <row r="4543" spans="2:13" x14ac:dyDescent="0.2">
      <c r="B4543" s="1">
        <v>43001</v>
      </c>
      <c r="C4543">
        <v>27.3</v>
      </c>
      <c r="D4543" t="str">
        <f>_xlfn.TEXTJOIN($F$4,FALSE,源数据[[#This Row],[字段01]:[字段10]])</f>
        <v>安徽-合肥市-1000001014-义浩安商贸公司-茶饮-20000099-拿铁奶茶2---</v>
      </c>
      <c r="E4543" t="s">
        <v>41</v>
      </c>
      <c r="F4543" t="s">
        <v>40</v>
      </c>
      <c r="G4543">
        <v>1000001014</v>
      </c>
      <c r="H4543" t="s">
        <v>42</v>
      </c>
      <c r="I4543" s="2" t="s">
        <v>8</v>
      </c>
      <c r="J4543">
        <v>20000099</v>
      </c>
      <c r="K4543" t="s">
        <v>18</v>
      </c>
      <c r="M4543" s="3"/>
    </row>
    <row r="4544" spans="2:13" x14ac:dyDescent="0.2">
      <c r="B4544" s="1">
        <v>43001</v>
      </c>
      <c r="C4544">
        <v>7.5</v>
      </c>
      <c r="D4544" t="str">
        <f>_xlfn.TEXTJOIN($F$4,FALSE,源数据[[#This Row],[字段01]:[字段10]])</f>
        <v>安徽-合肥市-1000001014-义浩安商贸公司-汽水-50000113-百香果味汽水18---</v>
      </c>
      <c r="E4544" t="s">
        <v>41</v>
      </c>
      <c r="F4544" t="s">
        <v>40</v>
      </c>
      <c r="G4544">
        <v>1000001014</v>
      </c>
      <c r="H4544" t="s">
        <v>42</v>
      </c>
      <c r="I4544" s="2" t="s">
        <v>80</v>
      </c>
      <c r="J4544">
        <v>50000113</v>
      </c>
      <c r="K4544" t="s">
        <v>79</v>
      </c>
      <c r="M4544" s="3"/>
    </row>
    <row r="4545" spans="2:13" x14ac:dyDescent="0.2">
      <c r="B4545" s="1">
        <v>43001</v>
      </c>
      <c r="C4545">
        <v>2.8</v>
      </c>
      <c r="D4545" t="str">
        <f>_xlfn.TEXTJOIN($F$4,FALSE,源数据[[#This Row],[字段01]:[字段10]])</f>
        <v>安徽-芜湖市-1000003187-如中寿商贸公司-茶饮-10000064-铁观音茶1---</v>
      </c>
      <c r="E4545" t="s">
        <v>41</v>
      </c>
      <c r="F4545" t="s">
        <v>76</v>
      </c>
      <c r="G4545">
        <v>1000003187</v>
      </c>
      <c r="H4545" t="s">
        <v>75</v>
      </c>
      <c r="I4545" s="2" t="s">
        <v>8</v>
      </c>
      <c r="J4545">
        <v>10000064</v>
      </c>
      <c r="K4545" t="s">
        <v>51</v>
      </c>
      <c r="M4545" s="3"/>
    </row>
    <row r="4546" spans="2:13" x14ac:dyDescent="0.2">
      <c r="B4546" s="1">
        <v>43001</v>
      </c>
      <c r="C4546">
        <v>24.2</v>
      </c>
      <c r="D4546" t="str">
        <f>_xlfn.TEXTJOIN($F$4,FALSE,源数据[[#This Row],[字段01]:[字段10]])</f>
        <v>安徽-芜湖市-1000003187-如中寿商贸公司-茶饮-10000211-茉莉绿茶11---</v>
      </c>
      <c r="E4546" t="s">
        <v>41</v>
      </c>
      <c r="F4546" t="s">
        <v>76</v>
      </c>
      <c r="G4546">
        <v>1000003187</v>
      </c>
      <c r="H4546" t="s">
        <v>75</v>
      </c>
      <c r="I4546" s="2" t="s">
        <v>8</v>
      </c>
      <c r="J4546">
        <v>10000211</v>
      </c>
      <c r="K4546" t="s">
        <v>6</v>
      </c>
      <c r="M4546" s="3"/>
    </row>
    <row r="4547" spans="2:13" x14ac:dyDescent="0.2">
      <c r="B4547" s="1">
        <v>43001</v>
      </c>
      <c r="C4547">
        <v>2.6</v>
      </c>
      <c r="D4547" t="str">
        <f>_xlfn.TEXTJOIN($F$4,FALSE,源数据[[#This Row],[字段01]:[字段10]])</f>
        <v>安徽-芜湖市-1000003187-如中寿商贸公司-茶饮-20000099-拿铁奶茶2---</v>
      </c>
      <c r="E4547" t="s">
        <v>41</v>
      </c>
      <c r="F4547" t="s">
        <v>76</v>
      </c>
      <c r="G4547">
        <v>1000003187</v>
      </c>
      <c r="H4547" t="s">
        <v>75</v>
      </c>
      <c r="I4547" s="2" t="s">
        <v>8</v>
      </c>
      <c r="J4547">
        <v>20000099</v>
      </c>
      <c r="K4547" t="s">
        <v>18</v>
      </c>
      <c r="M4547" s="3"/>
    </row>
    <row r="4548" spans="2:13" x14ac:dyDescent="0.2">
      <c r="B4548" s="1">
        <v>43001</v>
      </c>
      <c r="C4548">
        <v>26.5</v>
      </c>
      <c r="D4548" t="str">
        <f>_xlfn.TEXTJOIN($F$4,FALSE,源数据[[#This Row],[字段01]:[字段10]])</f>
        <v>河南-洛阳市区-1000001915-华宏仁商贸公司-茶饮-10000111-茉莉花茶3---</v>
      </c>
      <c r="E4548" t="s">
        <v>16</v>
      </c>
      <c r="F4548" t="s">
        <v>15</v>
      </c>
      <c r="G4548">
        <v>1000001915</v>
      </c>
      <c r="H4548" t="s">
        <v>13</v>
      </c>
      <c r="I4548" s="2" t="s">
        <v>8</v>
      </c>
      <c r="J4548">
        <v>10000111</v>
      </c>
      <c r="K4548" t="s">
        <v>35</v>
      </c>
      <c r="M4548" s="3"/>
    </row>
    <row r="4549" spans="2:13" x14ac:dyDescent="0.2">
      <c r="B4549" s="1">
        <v>43001</v>
      </c>
      <c r="C4549">
        <v>31.1</v>
      </c>
      <c r="D4549" t="str">
        <f>_xlfn.TEXTJOIN($F$4,FALSE,源数据[[#This Row],[字段01]:[字段10]])</f>
        <v>河南-洛阳市区-1000001915-华宏仁商贸公司-茶饮-10000172-红茶16---</v>
      </c>
      <c r="E4549" t="s">
        <v>16</v>
      </c>
      <c r="F4549" t="s">
        <v>15</v>
      </c>
      <c r="G4549">
        <v>1000001915</v>
      </c>
      <c r="H4549" t="s">
        <v>13</v>
      </c>
      <c r="I4549" s="2" t="s">
        <v>8</v>
      </c>
      <c r="J4549">
        <v>10000172</v>
      </c>
      <c r="K4549" t="s">
        <v>14</v>
      </c>
      <c r="M4549" s="3"/>
    </row>
    <row r="4550" spans="2:13" x14ac:dyDescent="0.2">
      <c r="B4550" s="1">
        <v>43001</v>
      </c>
      <c r="C4550">
        <v>3.6</v>
      </c>
      <c r="D4550" t="str">
        <f>_xlfn.TEXTJOIN($F$4,FALSE,源数据[[#This Row],[字段01]:[字段10]])</f>
        <v>湖南-郴州市-1000002981-祥顺源商贸公司-茶饮-10000078-铁观音茶15---</v>
      </c>
      <c r="E4550" t="s">
        <v>3</v>
      </c>
      <c r="F4550" t="s">
        <v>10</v>
      </c>
      <c r="G4550">
        <v>1000002981</v>
      </c>
      <c r="H4550" t="s">
        <v>60</v>
      </c>
      <c r="I4550" s="2" t="s">
        <v>8</v>
      </c>
      <c r="J4550">
        <v>10000078</v>
      </c>
      <c r="K4550" t="s">
        <v>28</v>
      </c>
      <c r="M4550" s="3"/>
    </row>
    <row r="4551" spans="2:13" x14ac:dyDescent="0.2">
      <c r="B4551" s="1">
        <v>43001</v>
      </c>
      <c r="C4551">
        <v>18</v>
      </c>
      <c r="D4551" t="str">
        <f>_xlfn.TEXTJOIN($F$4,FALSE,源数据[[#This Row],[字段01]:[字段10]])</f>
        <v>湖南-郴州市-1000002981-祥顺源商贸公司-茶饮-10000131-柠檬茶3---</v>
      </c>
      <c r="E4551" t="s">
        <v>3</v>
      </c>
      <c r="F4551" t="s">
        <v>10</v>
      </c>
      <c r="G4551">
        <v>1000002981</v>
      </c>
      <c r="H4551" t="s">
        <v>60</v>
      </c>
      <c r="I4551" s="2" t="s">
        <v>8</v>
      </c>
      <c r="J4551">
        <v>10000131</v>
      </c>
      <c r="K4551" t="s">
        <v>36</v>
      </c>
      <c r="M4551" s="3"/>
    </row>
    <row r="4552" spans="2:13" x14ac:dyDescent="0.2">
      <c r="B4552" s="1">
        <v>43001</v>
      </c>
      <c r="C4552">
        <v>25.3</v>
      </c>
      <c r="D4552" t="str">
        <f>_xlfn.TEXTJOIN($F$4,FALSE,源数据[[#This Row],[字段01]:[字段10]])</f>
        <v>湖南-郴州市-1000002981-祥顺源商贸公司-汽水-50000113-百香果味汽水18---</v>
      </c>
      <c r="E4552" t="s">
        <v>3</v>
      </c>
      <c r="F4552" t="s">
        <v>10</v>
      </c>
      <c r="G4552">
        <v>1000002981</v>
      </c>
      <c r="H4552" t="s">
        <v>60</v>
      </c>
      <c r="I4552" s="2" t="s">
        <v>80</v>
      </c>
      <c r="J4552">
        <v>50000113</v>
      </c>
      <c r="K4552" t="s">
        <v>79</v>
      </c>
      <c r="M4552" s="3"/>
    </row>
    <row r="4553" spans="2:13" x14ac:dyDescent="0.2">
      <c r="B4553" s="1">
        <v>43001</v>
      </c>
      <c r="C4553">
        <v>61.4</v>
      </c>
      <c r="D4553" t="str">
        <f>_xlfn.TEXTJOIN($F$4,FALSE,源数据[[#This Row],[字段01]:[字段10]])</f>
        <v>湖南-郴州市-1000002986-仁进裕商贸公司-茶饮-10000211-茉莉绿茶11---</v>
      </c>
      <c r="E4553" t="s">
        <v>3</v>
      </c>
      <c r="F4553" t="s">
        <v>10</v>
      </c>
      <c r="G4553">
        <v>1000002986</v>
      </c>
      <c r="H4553" t="s">
        <v>9</v>
      </c>
      <c r="I4553" s="2" t="s">
        <v>8</v>
      </c>
      <c r="J4553">
        <v>10000211</v>
      </c>
      <c r="K4553" t="s">
        <v>6</v>
      </c>
      <c r="M4553" s="3"/>
    </row>
    <row r="4554" spans="2:13" x14ac:dyDescent="0.2">
      <c r="B4554" s="1">
        <v>43001</v>
      </c>
      <c r="C4554">
        <v>4.5999999999999996</v>
      </c>
      <c r="D4554" t="str">
        <f>_xlfn.TEXTJOIN($F$4,FALSE,源数据[[#This Row],[字段01]:[字段10]])</f>
        <v>湖南-长沙市-1000000059-厚飞康商贸公司-茶饮-10000078-铁观音茶15---</v>
      </c>
      <c r="E4554" t="s">
        <v>3</v>
      </c>
      <c r="F4554" t="s">
        <v>12</v>
      </c>
      <c r="G4554">
        <v>1000000059</v>
      </c>
      <c r="H4554" t="s">
        <v>53</v>
      </c>
      <c r="I4554" s="2" t="s">
        <v>8</v>
      </c>
      <c r="J4554">
        <v>10000078</v>
      </c>
      <c r="K4554" t="s">
        <v>28</v>
      </c>
      <c r="M4554" s="3"/>
    </row>
    <row r="4555" spans="2:13" x14ac:dyDescent="0.2">
      <c r="B4555" s="1">
        <v>43001</v>
      </c>
      <c r="C4555">
        <v>16.3</v>
      </c>
      <c r="D4555" t="str">
        <f>_xlfn.TEXTJOIN($F$4,FALSE,源数据[[#This Row],[字段01]:[字段10]])</f>
        <v>湖南-长沙市-1000000059-厚飞康商贸公司-茶饮-10000078-铁观音茶15---</v>
      </c>
      <c r="E4555" t="s">
        <v>3</v>
      </c>
      <c r="F4555" t="s">
        <v>12</v>
      </c>
      <c r="G4555">
        <v>1000000059</v>
      </c>
      <c r="H4555" t="s">
        <v>53</v>
      </c>
      <c r="I4555" s="2" t="s">
        <v>8</v>
      </c>
      <c r="J4555">
        <v>10000078</v>
      </c>
      <c r="K4555" t="s">
        <v>28</v>
      </c>
      <c r="M4555" s="3"/>
    </row>
    <row r="4556" spans="2:13" x14ac:dyDescent="0.2">
      <c r="B4556" s="1">
        <v>43001</v>
      </c>
      <c r="C4556">
        <v>19.100000000000001</v>
      </c>
      <c r="D4556" t="str">
        <f>_xlfn.TEXTJOIN($F$4,FALSE,源数据[[#This Row],[字段01]:[字段10]])</f>
        <v>湖南-长沙市-1000000059-厚飞康商贸公司-茶饮-10000211-茉莉绿茶11---</v>
      </c>
      <c r="E4556" t="s">
        <v>3</v>
      </c>
      <c r="F4556" t="s">
        <v>12</v>
      </c>
      <c r="G4556">
        <v>1000000059</v>
      </c>
      <c r="H4556" t="s">
        <v>53</v>
      </c>
      <c r="I4556" s="2" t="s">
        <v>8</v>
      </c>
      <c r="J4556">
        <v>10000211</v>
      </c>
      <c r="K4556" t="s">
        <v>6</v>
      </c>
      <c r="M4556" s="3"/>
    </row>
    <row r="4557" spans="2:13" x14ac:dyDescent="0.2">
      <c r="B4557" s="1">
        <v>43001</v>
      </c>
      <c r="C4557">
        <v>5.4</v>
      </c>
      <c r="D4557" t="str">
        <f>_xlfn.TEXTJOIN($F$4,FALSE,源数据[[#This Row],[字段01]:[字段10]])</f>
        <v>江苏-连云港市-1000002973-皇飞进商贸公司-茶饮-10000136-柠檬茶8---</v>
      </c>
      <c r="E4557" t="s">
        <v>20</v>
      </c>
      <c r="F4557" t="s">
        <v>62</v>
      </c>
      <c r="G4557">
        <v>1000002973</v>
      </c>
      <c r="H4557" t="s">
        <v>61</v>
      </c>
      <c r="I4557" s="2" t="s">
        <v>8</v>
      </c>
      <c r="J4557">
        <v>10000136</v>
      </c>
      <c r="K4557" t="s">
        <v>38</v>
      </c>
      <c r="M4557" s="3"/>
    </row>
    <row r="4558" spans="2:13" x14ac:dyDescent="0.2">
      <c r="B4558" s="1">
        <v>43001</v>
      </c>
      <c r="C4558">
        <v>4.9000000000000004</v>
      </c>
      <c r="D4558" t="str">
        <f>_xlfn.TEXTJOIN($F$4,FALSE,源数据[[#This Row],[字段01]:[字段10]])</f>
        <v>江苏-连云港市-1000002973-皇飞进商贸公司-茶饮-20000099-拿铁奶茶2---</v>
      </c>
      <c r="E4558" t="s">
        <v>20</v>
      </c>
      <c r="F4558" t="s">
        <v>62</v>
      </c>
      <c r="G4558">
        <v>1000002973</v>
      </c>
      <c r="H4558" t="s">
        <v>61</v>
      </c>
      <c r="I4558" s="2" t="s">
        <v>8</v>
      </c>
      <c r="J4558">
        <v>20000099</v>
      </c>
      <c r="K4558" t="s">
        <v>18</v>
      </c>
      <c r="M4558" s="3"/>
    </row>
    <row r="4559" spans="2:13" x14ac:dyDescent="0.2">
      <c r="B4559" s="1">
        <v>43001</v>
      </c>
      <c r="C4559">
        <v>19.2</v>
      </c>
      <c r="D4559" t="str">
        <f>_xlfn.TEXTJOIN($F$4,FALSE,源数据[[#This Row],[字段01]:[字段10]])</f>
        <v>江苏-连云港市-1000002973-皇飞进商贸公司-汽水-50000113-百香果味汽水18---</v>
      </c>
      <c r="E4559" t="s">
        <v>20</v>
      </c>
      <c r="F4559" t="s">
        <v>62</v>
      </c>
      <c r="G4559">
        <v>1000002973</v>
      </c>
      <c r="H4559" t="s">
        <v>61</v>
      </c>
      <c r="I4559" s="2" t="s">
        <v>80</v>
      </c>
      <c r="J4559">
        <v>50000113</v>
      </c>
      <c r="K4559" t="s">
        <v>79</v>
      </c>
      <c r="M4559" s="3"/>
    </row>
    <row r="4560" spans="2:13" x14ac:dyDescent="0.2">
      <c r="B4560" s="1">
        <v>43001</v>
      </c>
      <c r="C4560">
        <v>61.2</v>
      </c>
      <c r="D4560" t="str">
        <f>_xlfn.TEXTJOIN($F$4,FALSE,源数据[[#This Row],[字段01]:[字段10]])</f>
        <v>江苏-南京市区-1000000020-吉兴进商贸公司-茶饮-10000078-铁观音茶15---</v>
      </c>
      <c r="E4560" t="s">
        <v>20</v>
      </c>
      <c r="F4560" t="s">
        <v>47</v>
      </c>
      <c r="G4560">
        <v>1000000020</v>
      </c>
      <c r="H4560" t="s">
        <v>71</v>
      </c>
      <c r="I4560" s="2" t="s">
        <v>8</v>
      </c>
      <c r="J4560">
        <v>10000078</v>
      </c>
      <c r="K4560" t="s">
        <v>28</v>
      </c>
      <c r="M4560" s="3"/>
    </row>
    <row r="4561" spans="2:13" x14ac:dyDescent="0.2">
      <c r="B4561" s="1">
        <v>43001</v>
      </c>
      <c r="C4561">
        <v>43.8</v>
      </c>
      <c r="D4561" t="str">
        <f>_xlfn.TEXTJOIN($F$4,FALSE,源数据[[#This Row],[字段01]:[字段10]])</f>
        <v>江苏-南京市区-1000000020-吉兴进商贸公司-茶饮-10000078-铁观音茶15---</v>
      </c>
      <c r="E4561" t="s">
        <v>20</v>
      </c>
      <c r="F4561" t="s">
        <v>47</v>
      </c>
      <c r="G4561">
        <v>1000000020</v>
      </c>
      <c r="H4561" t="s">
        <v>71</v>
      </c>
      <c r="I4561" s="2" t="s">
        <v>8</v>
      </c>
      <c r="J4561">
        <v>10000078</v>
      </c>
      <c r="K4561" t="s">
        <v>28</v>
      </c>
      <c r="M4561" s="3"/>
    </row>
    <row r="4562" spans="2:13" x14ac:dyDescent="0.2">
      <c r="B4562" s="1">
        <v>43001</v>
      </c>
      <c r="C4562">
        <v>0.2</v>
      </c>
      <c r="D4562" t="str">
        <f>_xlfn.TEXTJOIN($F$4,FALSE,源数据[[#This Row],[字段01]:[字段10]])</f>
        <v>江苏-南通市-1000003349-晨乐商贸有限公司-茶饮-20000099-拿铁奶茶2---</v>
      </c>
      <c r="E4562" t="s">
        <v>20</v>
      </c>
      <c r="F4562" t="s">
        <v>67</v>
      </c>
      <c r="G4562">
        <v>1000003349</v>
      </c>
      <c r="H4562" t="s">
        <v>66</v>
      </c>
      <c r="I4562" s="2" t="s">
        <v>8</v>
      </c>
      <c r="J4562">
        <v>20000099</v>
      </c>
      <c r="K4562" t="s">
        <v>18</v>
      </c>
      <c r="M4562" s="3"/>
    </row>
    <row r="4563" spans="2:13" x14ac:dyDescent="0.2">
      <c r="B4563" s="1">
        <v>43001</v>
      </c>
      <c r="C4563">
        <v>19.2</v>
      </c>
      <c r="D4563" t="str">
        <f>_xlfn.TEXTJOIN($F$4,FALSE,源数据[[#This Row],[字段01]:[字段10]])</f>
        <v>江苏-苏州市-1000000054-荣聚本商贸公司-果汁-40000085-红石榴汁1---</v>
      </c>
      <c r="E4563" t="s">
        <v>20</v>
      </c>
      <c r="F4563" t="s">
        <v>27</v>
      </c>
      <c r="G4563">
        <v>1000000054</v>
      </c>
      <c r="H4563" t="s">
        <v>34</v>
      </c>
      <c r="I4563" s="2" t="s">
        <v>24</v>
      </c>
      <c r="J4563">
        <v>40000085</v>
      </c>
      <c r="K4563" t="s">
        <v>22</v>
      </c>
      <c r="M4563" s="3"/>
    </row>
    <row r="4564" spans="2:13" x14ac:dyDescent="0.2">
      <c r="B4564" s="1">
        <v>43001</v>
      </c>
      <c r="C4564">
        <v>10.5</v>
      </c>
      <c r="D4564" t="str">
        <f>_xlfn.TEXTJOIN($F$4,FALSE,源数据[[#This Row],[字段01]:[字段10]])</f>
        <v>江苏-苏州市-1000000054-荣聚本商贸公司-果汁-40000085-红石榴汁1---</v>
      </c>
      <c r="E4564" t="s">
        <v>20</v>
      </c>
      <c r="F4564" t="s">
        <v>27</v>
      </c>
      <c r="G4564">
        <v>1000000054</v>
      </c>
      <c r="H4564" t="s">
        <v>34</v>
      </c>
      <c r="I4564" s="2" t="s">
        <v>24</v>
      </c>
      <c r="J4564">
        <v>40000085</v>
      </c>
      <c r="K4564" t="s">
        <v>22</v>
      </c>
      <c r="M4564" s="3"/>
    </row>
    <row r="4565" spans="2:13" x14ac:dyDescent="0.2">
      <c r="B4565" s="1">
        <v>43001</v>
      </c>
      <c r="C4565">
        <v>23.7</v>
      </c>
      <c r="D4565" t="str">
        <f>_xlfn.TEXTJOIN($F$4,FALSE,源数据[[#This Row],[字段01]:[字段10]])</f>
        <v>江苏-泰州市-1000003183-安成茂商贸公司-茶饮-10000061-冰绿茶18---</v>
      </c>
      <c r="E4565" t="s">
        <v>20</v>
      </c>
      <c r="F4565" t="s">
        <v>23</v>
      </c>
      <c r="G4565">
        <v>1000003183</v>
      </c>
      <c r="H4565" t="s">
        <v>21</v>
      </c>
      <c r="I4565" s="2" t="s">
        <v>8</v>
      </c>
      <c r="J4565">
        <v>10000061</v>
      </c>
      <c r="K4565" t="s">
        <v>26</v>
      </c>
      <c r="M4565" s="3"/>
    </row>
    <row r="4566" spans="2:13" x14ac:dyDescent="0.2">
      <c r="B4566" s="1">
        <v>43001</v>
      </c>
      <c r="C4566">
        <v>4.8</v>
      </c>
      <c r="D4566" t="str">
        <f>_xlfn.TEXTJOIN($F$4,FALSE,源数据[[#This Row],[字段01]:[字段10]])</f>
        <v>江苏-泰州市-1000003183-安成茂商贸公司-茶饮-10000182-麦茶3---</v>
      </c>
      <c r="E4566" t="s">
        <v>20</v>
      </c>
      <c r="F4566" t="s">
        <v>23</v>
      </c>
      <c r="G4566">
        <v>1000003183</v>
      </c>
      <c r="H4566" t="s">
        <v>21</v>
      </c>
      <c r="I4566" s="2" t="s">
        <v>8</v>
      </c>
      <c r="J4566">
        <v>10000182</v>
      </c>
      <c r="K4566" t="s">
        <v>29</v>
      </c>
      <c r="M4566" s="3"/>
    </row>
    <row r="4567" spans="2:13" x14ac:dyDescent="0.2">
      <c r="B4567" s="1">
        <v>43001</v>
      </c>
      <c r="C4567">
        <v>9.4</v>
      </c>
      <c r="D4567" t="str">
        <f>_xlfn.TEXTJOIN($F$4,FALSE,源数据[[#This Row],[字段01]:[字段10]])</f>
        <v>江苏-徐州市-1000000031-顺满进商贸公司-茶饮-10000061-冰绿茶18---</v>
      </c>
      <c r="E4567" t="s">
        <v>20</v>
      </c>
      <c r="F4567" t="s">
        <v>31</v>
      </c>
      <c r="G4567">
        <v>1000000031</v>
      </c>
      <c r="H4567" t="s">
        <v>30</v>
      </c>
      <c r="I4567" s="2" t="s">
        <v>8</v>
      </c>
      <c r="J4567">
        <v>10000061</v>
      </c>
      <c r="K4567" t="s">
        <v>26</v>
      </c>
      <c r="M4567" s="3"/>
    </row>
    <row r="4568" spans="2:13" x14ac:dyDescent="0.2">
      <c r="B4568" s="1">
        <v>43001</v>
      </c>
      <c r="C4568">
        <v>24.9</v>
      </c>
      <c r="D4568" t="str">
        <f>_xlfn.TEXTJOIN($F$4,FALSE,源数据[[#This Row],[字段01]:[字段10]])</f>
        <v>江苏-徐州市-1000000031-顺满进商贸公司-茶饮-10000078-铁观音茶15---</v>
      </c>
      <c r="E4568" t="s">
        <v>20</v>
      </c>
      <c r="F4568" t="s">
        <v>31</v>
      </c>
      <c r="G4568">
        <v>1000000031</v>
      </c>
      <c r="H4568" t="s">
        <v>30</v>
      </c>
      <c r="I4568" s="2" t="s">
        <v>8</v>
      </c>
      <c r="J4568">
        <v>10000078</v>
      </c>
      <c r="K4568" t="s">
        <v>28</v>
      </c>
      <c r="M4568" s="3"/>
    </row>
    <row r="4569" spans="2:13" x14ac:dyDescent="0.2">
      <c r="B4569" s="1">
        <v>43001</v>
      </c>
      <c r="C4569">
        <v>48.4</v>
      </c>
      <c r="D4569" t="str">
        <f>_xlfn.TEXTJOIN($F$4,FALSE,源数据[[#This Row],[字段01]:[字段10]])</f>
        <v>江苏-徐州市-1000000031-顺满进商贸公司-茶饮-10000182-麦茶3---</v>
      </c>
      <c r="E4569" t="s">
        <v>20</v>
      </c>
      <c r="F4569" t="s">
        <v>31</v>
      </c>
      <c r="G4569">
        <v>1000000031</v>
      </c>
      <c r="H4569" t="s">
        <v>30</v>
      </c>
      <c r="I4569" s="2" t="s">
        <v>8</v>
      </c>
      <c r="J4569">
        <v>10000182</v>
      </c>
      <c r="K4569" t="s">
        <v>29</v>
      </c>
      <c r="M4569" s="3"/>
    </row>
    <row r="4570" spans="2:13" x14ac:dyDescent="0.2">
      <c r="B4570" s="1">
        <v>43001</v>
      </c>
      <c r="C4570">
        <v>29.8</v>
      </c>
      <c r="D4570" t="str">
        <f>_xlfn.TEXTJOIN($F$4,FALSE,源数据[[#This Row],[字段01]:[字段10]])</f>
        <v>江苏-徐州市-1000000031-顺满进商贸公司-茶饮-20000099-拿铁奶茶2---</v>
      </c>
      <c r="E4570" t="s">
        <v>20</v>
      </c>
      <c r="F4570" t="s">
        <v>31</v>
      </c>
      <c r="G4570">
        <v>1000000031</v>
      </c>
      <c r="H4570" t="s">
        <v>30</v>
      </c>
      <c r="I4570" s="2" t="s">
        <v>8</v>
      </c>
      <c r="J4570">
        <v>20000099</v>
      </c>
      <c r="K4570" t="s">
        <v>18</v>
      </c>
      <c r="M4570" s="3"/>
    </row>
    <row r="4571" spans="2:13" x14ac:dyDescent="0.2">
      <c r="B4571" s="1">
        <v>43001</v>
      </c>
      <c r="C4571">
        <v>69</v>
      </c>
      <c r="D4571" t="str">
        <f>_xlfn.TEXTJOIN($F$4,FALSE,源数据[[#This Row],[字段01]:[字段10]])</f>
        <v>江苏-徐州市-1000000031-顺满进商贸公司-果汁-40000085-红石榴汁1---</v>
      </c>
      <c r="E4571" t="s">
        <v>20</v>
      </c>
      <c r="F4571" t="s">
        <v>31</v>
      </c>
      <c r="G4571">
        <v>1000000031</v>
      </c>
      <c r="H4571" t="s">
        <v>30</v>
      </c>
      <c r="I4571" s="2" t="s">
        <v>24</v>
      </c>
      <c r="J4571">
        <v>40000085</v>
      </c>
      <c r="K4571" t="s">
        <v>22</v>
      </c>
      <c r="M4571" s="3"/>
    </row>
    <row r="4572" spans="2:13" x14ac:dyDescent="0.2">
      <c r="B4572" s="1">
        <v>43001</v>
      </c>
      <c r="C4572">
        <v>8.8000000000000007</v>
      </c>
      <c r="D4572" t="str">
        <f>_xlfn.TEXTJOIN($F$4,FALSE,源数据[[#This Row],[字段01]:[字段10]])</f>
        <v>江苏-扬州市-1000000579-润谦高商贸公司-茶饮-10000131-柠檬茶3---</v>
      </c>
      <c r="E4572" t="s">
        <v>20</v>
      </c>
      <c r="F4572" t="s">
        <v>59</v>
      </c>
      <c r="G4572">
        <v>1000000579</v>
      </c>
      <c r="H4572" t="s">
        <v>58</v>
      </c>
      <c r="I4572" s="2" t="s">
        <v>8</v>
      </c>
      <c r="J4572">
        <v>10000131</v>
      </c>
      <c r="K4572" t="s">
        <v>36</v>
      </c>
      <c r="M4572" s="3"/>
    </row>
    <row r="4573" spans="2:13" x14ac:dyDescent="0.2">
      <c r="B4573" s="1">
        <v>43001</v>
      </c>
      <c r="C4573">
        <v>4.2</v>
      </c>
      <c r="D4573" t="str">
        <f>_xlfn.TEXTJOIN($F$4,FALSE,源数据[[#This Row],[字段01]:[字段10]])</f>
        <v>江苏-镇江市-1000000047-寿鼎益商贸公司-茶饮-10000172-红茶16---</v>
      </c>
      <c r="E4573" t="s">
        <v>20</v>
      </c>
      <c r="F4573" t="s">
        <v>33</v>
      </c>
      <c r="G4573">
        <v>1000000047</v>
      </c>
      <c r="H4573" t="s">
        <v>32</v>
      </c>
      <c r="I4573" s="2" t="s">
        <v>8</v>
      </c>
      <c r="J4573">
        <v>10000172</v>
      </c>
      <c r="K4573" t="s">
        <v>14</v>
      </c>
      <c r="M4573" s="3"/>
    </row>
    <row r="4574" spans="2:13" x14ac:dyDescent="0.2">
      <c r="B4574" s="1">
        <v>43001</v>
      </c>
      <c r="C4574">
        <v>5</v>
      </c>
      <c r="D4574" t="str">
        <f>_xlfn.TEXTJOIN($F$4,FALSE,源数据[[#This Row],[字段01]:[字段10]])</f>
        <v>江苏-镇江市-1000000047-寿鼎益商贸公司-茶饮-20000099-拿铁奶茶2---</v>
      </c>
      <c r="E4574" t="s">
        <v>20</v>
      </c>
      <c r="F4574" t="s">
        <v>33</v>
      </c>
      <c r="G4574">
        <v>1000000047</v>
      </c>
      <c r="H4574" t="s">
        <v>32</v>
      </c>
      <c r="I4574" s="2" t="s">
        <v>8</v>
      </c>
      <c r="J4574">
        <v>20000099</v>
      </c>
      <c r="K4574" t="s">
        <v>18</v>
      </c>
      <c r="M4574" s="3"/>
    </row>
    <row r="4575" spans="2:13" x14ac:dyDescent="0.2">
      <c r="B4575" s="1">
        <v>43001</v>
      </c>
      <c r="C4575">
        <v>14.9</v>
      </c>
      <c r="D4575" t="str">
        <f>_xlfn.TEXTJOIN($F$4,FALSE,源数据[[#This Row],[字段01]:[字段10]])</f>
        <v>江苏-镇江市-1000000047-寿鼎益商贸公司-汽水-50000113-百香果味汽水18---</v>
      </c>
      <c r="E4575" t="s">
        <v>20</v>
      </c>
      <c r="F4575" t="s">
        <v>33</v>
      </c>
      <c r="G4575">
        <v>1000000047</v>
      </c>
      <c r="H4575" t="s">
        <v>32</v>
      </c>
      <c r="I4575" s="2" t="s">
        <v>80</v>
      </c>
      <c r="J4575">
        <v>50000113</v>
      </c>
      <c r="K4575" t="s">
        <v>79</v>
      </c>
      <c r="M4575" s="3"/>
    </row>
    <row r="4576" spans="2:13" x14ac:dyDescent="0.2">
      <c r="B4576" s="1">
        <v>43002</v>
      </c>
      <c r="C4576">
        <v>42.6</v>
      </c>
      <c r="D4576" t="str">
        <f>_xlfn.TEXTJOIN($F$4,FALSE,源数据[[#This Row],[字段01]:[字段10]])</f>
        <v>湖南-长沙市-1000000059-厚飞康商贸公司-茶饮-10000131-柠檬茶3---</v>
      </c>
      <c r="E4576" t="s">
        <v>3</v>
      </c>
      <c r="F4576" t="s">
        <v>12</v>
      </c>
      <c r="G4576">
        <v>1000000059</v>
      </c>
      <c r="H4576" t="s">
        <v>53</v>
      </c>
      <c r="I4576" s="2" t="s">
        <v>8</v>
      </c>
      <c r="J4576">
        <v>10000131</v>
      </c>
      <c r="K4576" t="s">
        <v>36</v>
      </c>
      <c r="M4576" s="3"/>
    </row>
    <row r="4577" spans="2:13" x14ac:dyDescent="0.2">
      <c r="B4577" s="1">
        <v>43002</v>
      </c>
      <c r="C4577">
        <v>31.1</v>
      </c>
      <c r="D4577" t="str">
        <f>_xlfn.TEXTJOIN($F$4,FALSE,源数据[[#This Row],[字段01]:[字段10]])</f>
        <v>湖南-长沙市-1000000059-厚飞康商贸公司-茶饮-10000172-红茶16---</v>
      </c>
      <c r="E4577" t="s">
        <v>3</v>
      </c>
      <c r="F4577" t="s">
        <v>12</v>
      </c>
      <c r="G4577">
        <v>1000000059</v>
      </c>
      <c r="H4577" t="s">
        <v>53</v>
      </c>
      <c r="I4577" s="2" t="s">
        <v>8</v>
      </c>
      <c r="J4577">
        <v>10000172</v>
      </c>
      <c r="K4577" t="s">
        <v>14</v>
      </c>
      <c r="M4577" s="3"/>
    </row>
    <row r="4578" spans="2:13" x14ac:dyDescent="0.2">
      <c r="B4578" s="1">
        <v>43002</v>
      </c>
      <c r="C4578">
        <v>12.5</v>
      </c>
      <c r="D4578" t="str">
        <f>_xlfn.TEXTJOIN($F$4,FALSE,源数据[[#This Row],[字段01]:[字段10]])</f>
        <v>湖南-长沙市-1000000059-厚飞康商贸公司-茶饮-10000172-红茶16---</v>
      </c>
      <c r="E4578" t="s">
        <v>3</v>
      </c>
      <c r="F4578" t="s">
        <v>12</v>
      </c>
      <c r="G4578">
        <v>1000000059</v>
      </c>
      <c r="H4578" t="s">
        <v>53</v>
      </c>
      <c r="I4578" s="2" t="s">
        <v>8</v>
      </c>
      <c r="J4578">
        <v>10000172</v>
      </c>
      <c r="K4578" t="s">
        <v>14</v>
      </c>
      <c r="M4578" s="3"/>
    </row>
    <row r="4579" spans="2:13" x14ac:dyDescent="0.2">
      <c r="B4579" s="1">
        <v>43002</v>
      </c>
      <c r="C4579">
        <v>67</v>
      </c>
      <c r="D4579" t="str">
        <f>_xlfn.TEXTJOIN($F$4,FALSE,源数据[[#This Row],[字段01]:[字段10]])</f>
        <v>江苏-南京市区-1000000020-吉兴进商贸公司-茶饮-10000078-铁观音茶15---</v>
      </c>
      <c r="E4579" t="s">
        <v>20</v>
      </c>
      <c r="F4579" t="s">
        <v>47</v>
      </c>
      <c r="G4579">
        <v>1000000020</v>
      </c>
      <c r="H4579" t="s">
        <v>71</v>
      </c>
      <c r="I4579" s="2" t="s">
        <v>8</v>
      </c>
      <c r="J4579">
        <v>10000078</v>
      </c>
      <c r="K4579" t="s">
        <v>28</v>
      </c>
      <c r="M4579" s="3"/>
    </row>
    <row r="4580" spans="2:13" x14ac:dyDescent="0.2">
      <c r="B4580" s="1">
        <v>43003</v>
      </c>
      <c r="C4580">
        <v>9.1</v>
      </c>
      <c r="D4580" t="str">
        <f>_xlfn.TEXTJOIN($F$4,FALSE,源数据[[#This Row],[字段01]:[字段10]])</f>
        <v>安徽-芜湖市-1000003187-如中寿商贸公司-茶饮-10000131-柠檬茶3---</v>
      </c>
      <c r="E4580" t="s">
        <v>41</v>
      </c>
      <c r="F4580" t="s">
        <v>76</v>
      </c>
      <c r="G4580">
        <v>1000003187</v>
      </c>
      <c r="H4580" t="s">
        <v>75</v>
      </c>
      <c r="I4580" s="2" t="s">
        <v>8</v>
      </c>
      <c r="J4580">
        <v>10000131</v>
      </c>
      <c r="K4580" t="s">
        <v>36</v>
      </c>
      <c r="M4580" s="3"/>
    </row>
    <row r="4581" spans="2:13" x14ac:dyDescent="0.2">
      <c r="B4581" s="1">
        <v>43003</v>
      </c>
      <c r="C4581">
        <v>14.3</v>
      </c>
      <c r="D4581" t="str">
        <f>_xlfn.TEXTJOIN($F$4,FALSE,源数据[[#This Row],[字段01]:[字段10]])</f>
        <v>安徽-芜湖市-1000003187-如中寿商贸公司-茶饮-10000211-茉莉绿茶11---</v>
      </c>
      <c r="E4581" t="s">
        <v>41</v>
      </c>
      <c r="F4581" t="s">
        <v>76</v>
      </c>
      <c r="G4581">
        <v>1000003187</v>
      </c>
      <c r="H4581" t="s">
        <v>75</v>
      </c>
      <c r="I4581" s="2" t="s">
        <v>8</v>
      </c>
      <c r="J4581">
        <v>10000211</v>
      </c>
      <c r="K4581" t="s">
        <v>6</v>
      </c>
      <c r="M4581" s="3"/>
    </row>
    <row r="4582" spans="2:13" x14ac:dyDescent="0.2">
      <c r="B4582" s="1">
        <v>43003</v>
      </c>
      <c r="C4582">
        <v>7.4</v>
      </c>
      <c r="D4582" t="str">
        <f>_xlfn.TEXTJOIN($F$4,FALSE,源数据[[#This Row],[字段01]:[字段10]])</f>
        <v>湖南-郴州市-1000002981-祥顺源商贸公司-茶饮-10000064-铁观音茶1---</v>
      </c>
      <c r="E4582" t="s">
        <v>3</v>
      </c>
      <c r="F4582" t="s">
        <v>10</v>
      </c>
      <c r="G4582">
        <v>1000002981</v>
      </c>
      <c r="H4582" t="s">
        <v>60</v>
      </c>
      <c r="I4582" s="2" t="s">
        <v>8</v>
      </c>
      <c r="J4582">
        <v>10000064</v>
      </c>
      <c r="K4582" t="s">
        <v>51</v>
      </c>
      <c r="M4582" s="3"/>
    </row>
    <row r="4583" spans="2:13" x14ac:dyDescent="0.2">
      <c r="B4583" s="1">
        <v>43003</v>
      </c>
      <c r="C4583">
        <v>13.6</v>
      </c>
      <c r="D4583" t="str">
        <f>_xlfn.TEXTJOIN($F$4,FALSE,源数据[[#This Row],[字段01]:[字段10]])</f>
        <v>湖南-郴州市-1000002981-祥顺源商贸公司-茶饮-10000131-柠檬茶3---</v>
      </c>
      <c r="E4583" t="s">
        <v>3</v>
      </c>
      <c r="F4583" t="s">
        <v>10</v>
      </c>
      <c r="G4583">
        <v>1000002981</v>
      </c>
      <c r="H4583" t="s">
        <v>60</v>
      </c>
      <c r="I4583" s="2" t="s">
        <v>8</v>
      </c>
      <c r="J4583">
        <v>10000131</v>
      </c>
      <c r="K4583" t="s">
        <v>36</v>
      </c>
      <c r="M4583" s="3"/>
    </row>
    <row r="4584" spans="2:13" x14ac:dyDescent="0.2">
      <c r="B4584" s="1">
        <v>43003</v>
      </c>
      <c r="C4584">
        <v>14.4</v>
      </c>
      <c r="D4584" t="str">
        <f>_xlfn.TEXTJOIN($F$4,FALSE,源数据[[#This Row],[字段01]:[字段10]])</f>
        <v>湖南-郴州市-1000002981-祥顺源商贸公司-茶饮-20000099-拿铁奶茶2---</v>
      </c>
      <c r="E4584" t="s">
        <v>3</v>
      </c>
      <c r="F4584" t="s">
        <v>10</v>
      </c>
      <c r="G4584">
        <v>1000002981</v>
      </c>
      <c r="H4584" t="s">
        <v>60</v>
      </c>
      <c r="I4584" s="2" t="s">
        <v>8</v>
      </c>
      <c r="J4584">
        <v>20000099</v>
      </c>
      <c r="K4584" t="s">
        <v>18</v>
      </c>
      <c r="M4584" s="3"/>
    </row>
    <row r="4585" spans="2:13" x14ac:dyDescent="0.2">
      <c r="B4585" s="1">
        <v>43003</v>
      </c>
      <c r="C4585">
        <v>69.7</v>
      </c>
      <c r="D4585" t="str">
        <f>_xlfn.TEXTJOIN($F$4,FALSE,源数据[[#This Row],[字段01]:[字段10]])</f>
        <v>湖南-长沙市-1000000059-厚飞康商贸公司-茶饮-10000131-柠檬茶3---</v>
      </c>
      <c r="E4585" t="s">
        <v>3</v>
      </c>
      <c r="F4585" t="s">
        <v>12</v>
      </c>
      <c r="G4585">
        <v>1000000059</v>
      </c>
      <c r="H4585" t="s">
        <v>53</v>
      </c>
      <c r="I4585" s="2" t="s">
        <v>8</v>
      </c>
      <c r="J4585">
        <v>10000131</v>
      </c>
      <c r="K4585" t="s">
        <v>36</v>
      </c>
      <c r="M4585" s="3"/>
    </row>
    <row r="4586" spans="2:13" x14ac:dyDescent="0.2">
      <c r="B4586" s="1">
        <v>43003</v>
      </c>
      <c r="C4586">
        <v>108.2</v>
      </c>
      <c r="D4586" t="str">
        <f>_xlfn.TEXTJOIN($F$4,FALSE,源数据[[#This Row],[字段01]:[字段10]])</f>
        <v>湖南-长沙市-1000000059-厚飞康商贸公司-茶饮-10000172-红茶16---</v>
      </c>
      <c r="E4586" t="s">
        <v>3</v>
      </c>
      <c r="F4586" t="s">
        <v>12</v>
      </c>
      <c r="G4586">
        <v>1000000059</v>
      </c>
      <c r="H4586" t="s">
        <v>53</v>
      </c>
      <c r="I4586" s="2" t="s">
        <v>8</v>
      </c>
      <c r="J4586">
        <v>10000172</v>
      </c>
      <c r="K4586" t="s">
        <v>14</v>
      </c>
      <c r="M4586" s="3"/>
    </row>
    <row r="4587" spans="2:13" x14ac:dyDescent="0.2">
      <c r="B4587" s="1">
        <v>43003</v>
      </c>
      <c r="C4587">
        <v>117</v>
      </c>
      <c r="D4587" t="str">
        <f>_xlfn.TEXTJOIN($F$4,FALSE,源数据[[#This Row],[字段01]:[字段10]])</f>
        <v>湖南-长沙市-1000000059-厚飞康商贸公司-茶饮-10000172-红茶16---</v>
      </c>
      <c r="E4587" t="s">
        <v>3</v>
      </c>
      <c r="F4587" t="s">
        <v>12</v>
      </c>
      <c r="G4587">
        <v>1000000059</v>
      </c>
      <c r="H4587" t="s">
        <v>53</v>
      </c>
      <c r="I4587" s="2" t="s">
        <v>8</v>
      </c>
      <c r="J4587">
        <v>10000172</v>
      </c>
      <c r="K4587" t="s">
        <v>14</v>
      </c>
      <c r="M4587" s="3"/>
    </row>
    <row r="4588" spans="2:13" x14ac:dyDescent="0.2">
      <c r="B4588" s="1">
        <v>43003</v>
      </c>
      <c r="C4588">
        <v>67.099999999999994</v>
      </c>
      <c r="D4588" t="str">
        <f>_xlfn.TEXTJOIN($F$4,FALSE,源数据[[#This Row],[字段01]:[字段10]])</f>
        <v>江苏-南京市区-1000000020-吉兴进商贸公司-茶饮-10000078-铁观音茶15---</v>
      </c>
      <c r="E4588" t="s">
        <v>20</v>
      </c>
      <c r="F4588" t="s">
        <v>47</v>
      </c>
      <c r="G4588">
        <v>1000000020</v>
      </c>
      <c r="H4588" t="s">
        <v>71</v>
      </c>
      <c r="I4588" s="2" t="s">
        <v>8</v>
      </c>
      <c r="J4588">
        <v>10000078</v>
      </c>
      <c r="K4588" t="s">
        <v>28</v>
      </c>
      <c r="M4588" s="3"/>
    </row>
    <row r="4589" spans="2:13" x14ac:dyDescent="0.2">
      <c r="B4589" s="1">
        <v>43003</v>
      </c>
      <c r="C4589">
        <v>65.400000000000006</v>
      </c>
      <c r="D4589" t="str">
        <f>_xlfn.TEXTJOIN($F$4,FALSE,源数据[[#This Row],[字段01]:[字段10]])</f>
        <v>江苏-南京市区-1000000020-吉兴进商贸公司-茶饮-10000078-铁观音茶15---</v>
      </c>
      <c r="E4589" t="s">
        <v>20</v>
      </c>
      <c r="F4589" t="s">
        <v>47</v>
      </c>
      <c r="G4589">
        <v>1000000020</v>
      </c>
      <c r="H4589" t="s">
        <v>71</v>
      </c>
      <c r="I4589" s="2" t="s">
        <v>8</v>
      </c>
      <c r="J4589">
        <v>10000078</v>
      </c>
      <c r="K4589" t="s">
        <v>28</v>
      </c>
      <c r="M4589" s="3"/>
    </row>
    <row r="4590" spans="2:13" x14ac:dyDescent="0.2">
      <c r="B4590" s="1">
        <v>43003</v>
      </c>
      <c r="C4590">
        <v>69.099999999999994</v>
      </c>
      <c r="D4590" t="str">
        <f>_xlfn.TEXTJOIN($F$4,FALSE,源数据[[#This Row],[字段01]:[字段10]])</f>
        <v>江苏-南京市区-1000000020-吉兴进商贸公司-茶饮-10000078-铁观音茶15---</v>
      </c>
      <c r="E4590" t="s">
        <v>20</v>
      </c>
      <c r="F4590" t="s">
        <v>47</v>
      </c>
      <c r="G4590">
        <v>1000000020</v>
      </c>
      <c r="H4590" t="s">
        <v>71</v>
      </c>
      <c r="I4590" s="2" t="s">
        <v>8</v>
      </c>
      <c r="J4590">
        <v>10000078</v>
      </c>
      <c r="K4590" t="s">
        <v>28</v>
      </c>
      <c r="M4590" s="3"/>
    </row>
    <row r="4591" spans="2:13" x14ac:dyDescent="0.2">
      <c r="B4591" s="1">
        <v>43003</v>
      </c>
      <c r="C4591">
        <v>68.8</v>
      </c>
      <c r="D4591" t="str">
        <f>_xlfn.TEXTJOIN($F$4,FALSE,源数据[[#This Row],[字段01]:[字段10]])</f>
        <v>江苏-南京市区-1000000020-吉兴进商贸公司-茶饮-10000078-铁观音茶15---</v>
      </c>
      <c r="E4591" t="s">
        <v>20</v>
      </c>
      <c r="F4591" t="s">
        <v>47</v>
      </c>
      <c r="G4591">
        <v>1000000020</v>
      </c>
      <c r="H4591" t="s">
        <v>71</v>
      </c>
      <c r="I4591" s="2" t="s">
        <v>8</v>
      </c>
      <c r="J4591">
        <v>10000078</v>
      </c>
      <c r="K4591" t="s">
        <v>28</v>
      </c>
      <c r="M4591" s="3"/>
    </row>
    <row r="4592" spans="2:13" x14ac:dyDescent="0.2">
      <c r="B4592" s="1">
        <v>43003</v>
      </c>
      <c r="C4592">
        <v>65.099999999999994</v>
      </c>
      <c r="D4592" t="str">
        <f>_xlfn.TEXTJOIN($F$4,FALSE,源数据[[#This Row],[字段01]:[字段10]])</f>
        <v>江苏-南京市区-1000000020-吉兴进商贸公司-茶饮-10000078-铁观音茶15---</v>
      </c>
      <c r="E4592" t="s">
        <v>20</v>
      </c>
      <c r="F4592" t="s">
        <v>47</v>
      </c>
      <c r="G4592">
        <v>1000000020</v>
      </c>
      <c r="H4592" t="s">
        <v>71</v>
      </c>
      <c r="I4592" s="2" t="s">
        <v>8</v>
      </c>
      <c r="J4592">
        <v>10000078</v>
      </c>
      <c r="K4592" t="s">
        <v>28</v>
      </c>
      <c r="M4592" s="3"/>
    </row>
    <row r="4593" spans="2:13" x14ac:dyDescent="0.2">
      <c r="B4593" s="1">
        <v>43003</v>
      </c>
      <c r="C4593">
        <v>68.8</v>
      </c>
      <c r="D4593" t="str">
        <f>_xlfn.TEXTJOIN($F$4,FALSE,源数据[[#This Row],[字段01]:[字段10]])</f>
        <v>江苏-南京市区-1000000020-吉兴进商贸公司-茶饮-10000078-铁观音茶15---</v>
      </c>
      <c r="E4593" t="s">
        <v>20</v>
      </c>
      <c r="F4593" t="s">
        <v>47</v>
      </c>
      <c r="G4593">
        <v>1000000020</v>
      </c>
      <c r="H4593" t="s">
        <v>71</v>
      </c>
      <c r="I4593" s="2" t="s">
        <v>8</v>
      </c>
      <c r="J4593">
        <v>10000078</v>
      </c>
      <c r="K4593" t="s">
        <v>28</v>
      </c>
      <c r="M4593" s="3"/>
    </row>
    <row r="4594" spans="2:13" x14ac:dyDescent="0.2">
      <c r="B4594" s="1">
        <v>43003</v>
      </c>
      <c r="C4594">
        <v>28.8</v>
      </c>
      <c r="D4594" t="str">
        <f>_xlfn.TEXTJOIN($F$4,FALSE,源数据[[#This Row],[字段01]:[字段10]])</f>
        <v>江苏-苏州市-1000000028-东大祥商贸公司-茶饮-10000061-冰绿茶18---</v>
      </c>
      <c r="E4594" t="s">
        <v>20</v>
      </c>
      <c r="F4594" t="s">
        <v>27</v>
      </c>
      <c r="G4594">
        <v>1000000028</v>
      </c>
      <c r="H4594" t="s">
        <v>25</v>
      </c>
      <c r="I4594" s="2" t="s">
        <v>8</v>
      </c>
      <c r="J4594">
        <v>10000061</v>
      </c>
      <c r="K4594" t="s">
        <v>26</v>
      </c>
      <c r="M4594" s="3"/>
    </row>
    <row r="4595" spans="2:13" x14ac:dyDescent="0.2">
      <c r="B4595" s="1">
        <v>43003</v>
      </c>
      <c r="C4595">
        <v>18.899999999999999</v>
      </c>
      <c r="D4595" t="str">
        <f>_xlfn.TEXTJOIN($F$4,FALSE,源数据[[#This Row],[字段01]:[字段10]])</f>
        <v>江苏-苏州市-1000000054-荣聚本商贸公司-果汁-40000085-红石榴汁1---</v>
      </c>
      <c r="E4595" t="s">
        <v>20</v>
      </c>
      <c r="F4595" t="s">
        <v>27</v>
      </c>
      <c r="G4595">
        <v>1000000054</v>
      </c>
      <c r="H4595" t="s">
        <v>34</v>
      </c>
      <c r="I4595" s="2" t="s">
        <v>24</v>
      </c>
      <c r="J4595">
        <v>40000085</v>
      </c>
      <c r="K4595" t="s">
        <v>22</v>
      </c>
      <c r="M4595" s="3"/>
    </row>
    <row r="4596" spans="2:13" x14ac:dyDescent="0.2">
      <c r="B4596" s="1">
        <v>43003</v>
      </c>
      <c r="C4596">
        <v>10.5</v>
      </c>
      <c r="D4596" t="str">
        <f>_xlfn.TEXTJOIN($F$4,FALSE,源数据[[#This Row],[字段01]:[字段10]])</f>
        <v>江苏-苏州市-1000000054-荣聚本商贸公司-果汁-40000085-红石榴汁1---</v>
      </c>
      <c r="E4596" t="s">
        <v>20</v>
      </c>
      <c r="F4596" t="s">
        <v>27</v>
      </c>
      <c r="G4596">
        <v>1000000054</v>
      </c>
      <c r="H4596" t="s">
        <v>34</v>
      </c>
      <c r="I4596" s="2" t="s">
        <v>24</v>
      </c>
      <c r="J4596">
        <v>40000085</v>
      </c>
      <c r="K4596" t="s">
        <v>22</v>
      </c>
      <c r="M4596" s="3"/>
    </row>
    <row r="4597" spans="2:13" x14ac:dyDescent="0.2">
      <c r="B4597" s="1">
        <v>43003</v>
      </c>
      <c r="C4597">
        <v>28</v>
      </c>
      <c r="D4597" t="str">
        <f>_xlfn.TEXTJOIN($F$4,FALSE,源数据[[#This Row],[字段01]:[字段10]])</f>
        <v>江苏-徐州市-1000000031-顺满进商贸公司-茶饮-10000061-冰绿茶18---</v>
      </c>
      <c r="E4597" t="s">
        <v>20</v>
      </c>
      <c r="F4597" t="s">
        <v>31</v>
      </c>
      <c r="G4597">
        <v>1000000031</v>
      </c>
      <c r="H4597" t="s">
        <v>30</v>
      </c>
      <c r="I4597" s="2" t="s">
        <v>8</v>
      </c>
      <c r="J4597">
        <v>10000061</v>
      </c>
      <c r="K4597" t="s">
        <v>26</v>
      </c>
      <c r="M4597" s="3"/>
    </row>
    <row r="4598" spans="2:13" x14ac:dyDescent="0.2">
      <c r="B4598" s="1">
        <v>43003</v>
      </c>
      <c r="C4598">
        <v>30.7</v>
      </c>
      <c r="D4598" t="str">
        <f>_xlfn.TEXTJOIN($F$4,FALSE,源数据[[#This Row],[字段01]:[字段10]])</f>
        <v>江苏-镇江市-1000000047-寿鼎益商贸公司-茶饮-10000078-铁观音茶15---</v>
      </c>
      <c r="E4598" t="s">
        <v>20</v>
      </c>
      <c r="F4598" t="s">
        <v>33</v>
      </c>
      <c r="G4598">
        <v>1000000047</v>
      </c>
      <c r="H4598" t="s">
        <v>32</v>
      </c>
      <c r="I4598" s="2" t="s">
        <v>8</v>
      </c>
      <c r="J4598">
        <v>10000078</v>
      </c>
      <c r="K4598" t="s">
        <v>28</v>
      </c>
      <c r="M4598" s="3"/>
    </row>
    <row r="4599" spans="2:13" x14ac:dyDescent="0.2">
      <c r="B4599" s="1">
        <v>43003</v>
      </c>
      <c r="C4599">
        <v>16.2</v>
      </c>
      <c r="D4599" t="str">
        <f>_xlfn.TEXTJOIN($F$4,FALSE,源数据[[#This Row],[字段01]:[字段10]])</f>
        <v>江苏-镇江市-1000000047-寿鼎益商贸公司-茶饮-10000211-茉莉绿茶11---</v>
      </c>
      <c r="E4599" t="s">
        <v>20</v>
      </c>
      <c r="F4599" t="s">
        <v>33</v>
      </c>
      <c r="G4599">
        <v>1000000047</v>
      </c>
      <c r="H4599" t="s">
        <v>32</v>
      </c>
      <c r="I4599" s="2" t="s">
        <v>8</v>
      </c>
      <c r="J4599">
        <v>10000211</v>
      </c>
      <c r="K4599" t="s">
        <v>6</v>
      </c>
      <c r="M4599" s="3"/>
    </row>
    <row r="4600" spans="2:13" x14ac:dyDescent="0.2">
      <c r="B4600" s="1">
        <v>43004</v>
      </c>
      <c r="C4600">
        <v>12.3</v>
      </c>
      <c r="D4600" t="str">
        <f>_xlfn.TEXTJOIN($F$4,FALSE,源数据[[#This Row],[字段01]:[字段10]])</f>
        <v>安徽-合肥市-1000000931-百安欣商贸公司-茶饮-10000131-柠檬茶3---</v>
      </c>
      <c r="E4600" t="s">
        <v>41</v>
      </c>
      <c r="F4600" t="s">
        <v>40</v>
      </c>
      <c r="G4600">
        <v>1000000931</v>
      </c>
      <c r="H4600" t="s">
        <v>39</v>
      </c>
      <c r="I4600" s="2" t="s">
        <v>8</v>
      </c>
      <c r="J4600">
        <v>10000131</v>
      </c>
      <c r="K4600" t="s">
        <v>36</v>
      </c>
      <c r="M4600" s="3"/>
    </row>
    <row r="4601" spans="2:13" x14ac:dyDescent="0.2">
      <c r="B4601" s="1">
        <v>43004</v>
      </c>
      <c r="C4601">
        <v>27.1</v>
      </c>
      <c r="D4601" t="str">
        <f>_xlfn.TEXTJOIN($F$4,FALSE,源数据[[#This Row],[字段01]:[字段10]])</f>
        <v>安徽-合肥市-1000000931-百安欣商贸公司-茶饮-10000182-麦茶3---</v>
      </c>
      <c r="E4601" t="s">
        <v>41</v>
      </c>
      <c r="F4601" t="s">
        <v>40</v>
      </c>
      <c r="G4601">
        <v>1000000931</v>
      </c>
      <c r="H4601" t="s">
        <v>39</v>
      </c>
      <c r="I4601" s="2" t="s">
        <v>8</v>
      </c>
      <c r="J4601">
        <v>10000182</v>
      </c>
      <c r="K4601" t="s">
        <v>29</v>
      </c>
      <c r="M4601" s="3"/>
    </row>
    <row r="4602" spans="2:13" x14ac:dyDescent="0.2">
      <c r="B4602" s="1">
        <v>43004</v>
      </c>
      <c r="C4602">
        <v>11.6</v>
      </c>
      <c r="D4602" t="str">
        <f>_xlfn.TEXTJOIN($F$4,FALSE,源数据[[#This Row],[字段01]:[字段10]])</f>
        <v>安徽-芜湖市-1000003187-如中寿商贸公司-茶饮-10000131-柠檬茶3---</v>
      </c>
      <c r="E4602" t="s">
        <v>41</v>
      </c>
      <c r="F4602" t="s">
        <v>76</v>
      </c>
      <c r="G4602">
        <v>1000003187</v>
      </c>
      <c r="H4602" t="s">
        <v>75</v>
      </c>
      <c r="I4602" s="2" t="s">
        <v>8</v>
      </c>
      <c r="J4602">
        <v>10000131</v>
      </c>
      <c r="K4602" t="s">
        <v>36</v>
      </c>
      <c r="M4602" s="3"/>
    </row>
    <row r="4603" spans="2:13" x14ac:dyDescent="0.2">
      <c r="B4603" s="1">
        <v>43004</v>
      </c>
      <c r="C4603">
        <v>44.9</v>
      </c>
      <c r="D4603" t="str">
        <f>_xlfn.TEXTJOIN($F$4,FALSE,源数据[[#This Row],[字段01]:[字段10]])</f>
        <v>安徽-芜湖市-1000003187-如中寿商贸公司-茶饮-10000211-茉莉绿茶11---</v>
      </c>
      <c r="E4603" t="s">
        <v>41</v>
      </c>
      <c r="F4603" t="s">
        <v>76</v>
      </c>
      <c r="G4603">
        <v>1000003187</v>
      </c>
      <c r="H4603" t="s">
        <v>75</v>
      </c>
      <c r="I4603" s="2" t="s">
        <v>8</v>
      </c>
      <c r="J4603">
        <v>10000211</v>
      </c>
      <c r="K4603" t="s">
        <v>6</v>
      </c>
      <c r="M4603" s="3"/>
    </row>
    <row r="4604" spans="2:13" x14ac:dyDescent="0.2">
      <c r="B4604" s="1">
        <v>43004</v>
      </c>
      <c r="C4604">
        <v>7.9</v>
      </c>
      <c r="D4604" t="str">
        <f>_xlfn.TEXTJOIN($F$4,FALSE,源数据[[#This Row],[字段01]:[字段10]])</f>
        <v>湖南-益阳市-1000001699-巨生如商贸公司-茶饮-10000131-柠檬茶3---</v>
      </c>
      <c r="E4604" t="s">
        <v>3</v>
      </c>
      <c r="F4604" t="s">
        <v>70</v>
      </c>
      <c r="G4604">
        <v>1000001699</v>
      </c>
      <c r="H4604" t="s">
        <v>69</v>
      </c>
      <c r="I4604" s="2" t="s">
        <v>8</v>
      </c>
      <c r="J4604">
        <v>10000131</v>
      </c>
      <c r="K4604" t="s">
        <v>36</v>
      </c>
      <c r="M4604" s="3"/>
    </row>
    <row r="4605" spans="2:13" x14ac:dyDescent="0.2">
      <c r="B4605" s="1">
        <v>43004</v>
      </c>
      <c r="C4605">
        <v>5.2</v>
      </c>
      <c r="D4605" t="str">
        <f>_xlfn.TEXTJOIN($F$4,FALSE,源数据[[#This Row],[字段01]:[字段10]])</f>
        <v>湖南-益阳市-1000001699-巨生如商贸公司-茶饮-10000211-茉莉绿茶11---</v>
      </c>
      <c r="E4605" t="s">
        <v>3</v>
      </c>
      <c r="F4605" t="s">
        <v>70</v>
      </c>
      <c r="G4605">
        <v>1000001699</v>
      </c>
      <c r="H4605" t="s">
        <v>69</v>
      </c>
      <c r="I4605" s="2" t="s">
        <v>8</v>
      </c>
      <c r="J4605">
        <v>10000211</v>
      </c>
      <c r="K4605" t="s">
        <v>6</v>
      </c>
      <c r="M4605" s="3"/>
    </row>
    <row r="4606" spans="2:13" x14ac:dyDescent="0.2">
      <c r="B4606" s="1">
        <v>43004</v>
      </c>
      <c r="C4606">
        <v>38.700000000000003</v>
      </c>
      <c r="D4606" t="str">
        <f>_xlfn.TEXTJOIN($F$4,FALSE,源数据[[#This Row],[字段01]:[字段10]])</f>
        <v>湖南-益阳市-1000001699-巨生如商贸公司-茶饮-10000211-茉莉绿茶11---</v>
      </c>
      <c r="E4606" t="s">
        <v>3</v>
      </c>
      <c r="F4606" t="s">
        <v>70</v>
      </c>
      <c r="G4606">
        <v>1000001699</v>
      </c>
      <c r="H4606" t="s">
        <v>69</v>
      </c>
      <c r="I4606" s="2" t="s">
        <v>8</v>
      </c>
      <c r="J4606">
        <v>10000211</v>
      </c>
      <c r="K4606" t="s">
        <v>6</v>
      </c>
      <c r="M4606" s="3"/>
    </row>
    <row r="4607" spans="2:13" x14ac:dyDescent="0.2">
      <c r="B4607" s="1">
        <v>43004</v>
      </c>
      <c r="C4607">
        <v>27.3</v>
      </c>
      <c r="D4607" t="str">
        <f>_xlfn.TEXTJOIN($F$4,FALSE,源数据[[#This Row],[字段01]:[字段10]])</f>
        <v>湖南-张家界市-1000000192-正贵荣商贸公司-茶饮-10000211-茉莉绿茶11---</v>
      </c>
      <c r="E4607" t="s">
        <v>3</v>
      </c>
      <c r="F4607" t="s">
        <v>57</v>
      </c>
      <c r="G4607">
        <v>1000000192</v>
      </c>
      <c r="H4607" t="s">
        <v>56</v>
      </c>
      <c r="I4607" s="2" t="s">
        <v>8</v>
      </c>
      <c r="J4607">
        <v>10000211</v>
      </c>
      <c r="K4607" t="s">
        <v>6</v>
      </c>
      <c r="M4607" s="3"/>
    </row>
    <row r="4608" spans="2:13" x14ac:dyDescent="0.2">
      <c r="B4608" s="1">
        <v>43004</v>
      </c>
      <c r="C4608">
        <v>51.6</v>
      </c>
      <c r="D4608" t="str">
        <f>_xlfn.TEXTJOIN($F$4,FALSE,源数据[[#This Row],[字段01]:[字段10]])</f>
        <v>湖南-长沙市-1000000059-厚飞康商贸公司-茶饮-10000078-铁观音茶15---</v>
      </c>
      <c r="E4608" t="s">
        <v>3</v>
      </c>
      <c r="F4608" t="s">
        <v>12</v>
      </c>
      <c r="G4608">
        <v>1000000059</v>
      </c>
      <c r="H4608" t="s">
        <v>53</v>
      </c>
      <c r="I4608" s="2" t="s">
        <v>8</v>
      </c>
      <c r="J4608">
        <v>10000078</v>
      </c>
      <c r="K4608" t="s">
        <v>28</v>
      </c>
      <c r="M4608" s="3"/>
    </row>
    <row r="4609" spans="2:13" x14ac:dyDescent="0.2">
      <c r="B4609" s="1">
        <v>43004</v>
      </c>
      <c r="C4609">
        <v>9.1999999999999993</v>
      </c>
      <c r="D4609" t="str">
        <f>_xlfn.TEXTJOIN($F$4,FALSE,源数据[[#This Row],[字段01]:[字段10]])</f>
        <v>湖南-长沙市-1000000059-厚飞康商贸公司-茶饮-10000078-铁观音茶15---</v>
      </c>
      <c r="E4609" t="s">
        <v>3</v>
      </c>
      <c r="F4609" t="s">
        <v>12</v>
      </c>
      <c r="G4609">
        <v>1000000059</v>
      </c>
      <c r="H4609" t="s">
        <v>53</v>
      </c>
      <c r="I4609" s="2" t="s">
        <v>8</v>
      </c>
      <c r="J4609">
        <v>10000078</v>
      </c>
      <c r="K4609" t="s">
        <v>28</v>
      </c>
      <c r="M4609" s="3"/>
    </row>
    <row r="4610" spans="2:13" x14ac:dyDescent="0.2">
      <c r="B4610" s="1">
        <v>43004</v>
      </c>
      <c r="C4610">
        <v>111.4</v>
      </c>
      <c r="D4610" t="str">
        <f>_xlfn.TEXTJOIN($F$4,FALSE,源数据[[#This Row],[字段01]:[字段10]])</f>
        <v>湖南-长沙市-1000000059-厚飞康商贸公司-茶饮-10000172-红茶16---</v>
      </c>
      <c r="E4610" t="s">
        <v>3</v>
      </c>
      <c r="F4610" t="s">
        <v>12</v>
      </c>
      <c r="G4610">
        <v>1000000059</v>
      </c>
      <c r="H4610" t="s">
        <v>53</v>
      </c>
      <c r="I4610" s="2" t="s">
        <v>8</v>
      </c>
      <c r="J4610">
        <v>10000172</v>
      </c>
      <c r="K4610" t="s">
        <v>14</v>
      </c>
      <c r="M4610" s="3"/>
    </row>
    <row r="4611" spans="2:13" x14ac:dyDescent="0.2">
      <c r="B4611" s="1">
        <v>43004</v>
      </c>
      <c r="C4611">
        <v>109.8</v>
      </c>
      <c r="D4611" t="str">
        <f>_xlfn.TEXTJOIN($F$4,FALSE,源数据[[#This Row],[字段01]:[字段10]])</f>
        <v>湖南-长沙市-1000000059-厚飞康商贸公司-茶饮-10000172-红茶16---</v>
      </c>
      <c r="E4611" t="s">
        <v>3</v>
      </c>
      <c r="F4611" t="s">
        <v>12</v>
      </c>
      <c r="G4611">
        <v>1000000059</v>
      </c>
      <c r="H4611" t="s">
        <v>53</v>
      </c>
      <c r="I4611" s="2" t="s">
        <v>8</v>
      </c>
      <c r="J4611">
        <v>10000172</v>
      </c>
      <c r="K4611" t="s">
        <v>14</v>
      </c>
      <c r="M4611" s="3"/>
    </row>
    <row r="4612" spans="2:13" x14ac:dyDescent="0.2">
      <c r="B4612" s="1">
        <v>43004</v>
      </c>
      <c r="C4612">
        <v>118.5</v>
      </c>
      <c r="D4612" t="str">
        <f>_xlfn.TEXTJOIN($F$4,FALSE,源数据[[#This Row],[字段01]:[字段10]])</f>
        <v>湖南-长沙市-1000000059-厚飞康商贸公司-茶饮-10000172-红茶16---</v>
      </c>
      <c r="E4612" t="s">
        <v>3</v>
      </c>
      <c r="F4612" t="s">
        <v>12</v>
      </c>
      <c r="G4612">
        <v>1000000059</v>
      </c>
      <c r="H4612" t="s">
        <v>53</v>
      </c>
      <c r="I4612" s="2" t="s">
        <v>8</v>
      </c>
      <c r="J4612">
        <v>10000172</v>
      </c>
      <c r="K4612" t="s">
        <v>14</v>
      </c>
      <c r="M4612" s="3"/>
    </row>
    <row r="4613" spans="2:13" x14ac:dyDescent="0.2">
      <c r="B4613" s="1">
        <v>43004</v>
      </c>
      <c r="C4613">
        <v>52.8</v>
      </c>
      <c r="D4613" t="str">
        <f>_xlfn.TEXTJOIN($F$4,FALSE,源数据[[#This Row],[字段01]:[字段10]])</f>
        <v>湖南-长沙市-1000000059-厚飞康商贸公司-汽水-50000113-百香果味汽水18---</v>
      </c>
      <c r="E4613" t="s">
        <v>3</v>
      </c>
      <c r="F4613" t="s">
        <v>12</v>
      </c>
      <c r="G4613">
        <v>1000000059</v>
      </c>
      <c r="H4613" t="s">
        <v>53</v>
      </c>
      <c r="I4613" s="2" t="s">
        <v>80</v>
      </c>
      <c r="J4613">
        <v>50000113</v>
      </c>
      <c r="K4613" t="s">
        <v>79</v>
      </c>
      <c r="M4613" s="3"/>
    </row>
    <row r="4614" spans="2:13" x14ac:dyDescent="0.2">
      <c r="B4614" s="1">
        <v>43004</v>
      </c>
      <c r="C4614">
        <v>49.6</v>
      </c>
      <c r="D4614" t="str">
        <f>_xlfn.TEXTJOIN($F$4,FALSE,源数据[[#This Row],[字段01]:[字段10]])</f>
        <v>江苏-常州市-1000001133-厚弘优商贸公司-茶饮-10000078-铁观音茶15---</v>
      </c>
      <c r="E4614" t="s">
        <v>20</v>
      </c>
      <c r="F4614" t="s">
        <v>44</v>
      </c>
      <c r="G4614">
        <v>1000001133</v>
      </c>
      <c r="H4614" t="s">
        <v>43</v>
      </c>
      <c r="I4614" s="2" t="s">
        <v>8</v>
      </c>
      <c r="J4614">
        <v>10000078</v>
      </c>
      <c r="K4614" t="s">
        <v>28</v>
      </c>
      <c r="M4614" s="3"/>
    </row>
    <row r="4615" spans="2:13" x14ac:dyDescent="0.2">
      <c r="B4615" s="1">
        <v>43004</v>
      </c>
      <c r="C4615">
        <v>26.9</v>
      </c>
      <c r="D4615" t="str">
        <f>_xlfn.TEXTJOIN($F$4,FALSE,源数据[[#This Row],[字段01]:[字段10]])</f>
        <v>江苏-常州市-1000001133-厚弘优商贸公司-茶饮-10000182-麦茶3---</v>
      </c>
      <c r="E4615" t="s">
        <v>20</v>
      </c>
      <c r="F4615" t="s">
        <v>44</v>
      </c>
      <c r="G4615">
        <v>1000001133</v>
      </c>
      <c r="H4615" t="s">
        <v>43</v>
      </c>
      <c r="I4615" s="2" t="s">
        <v>8</v>
      </c>
      <c r="J4615">
        <v>10000182</v>
      </c>
      <c r="K4615" t="s">
        <v>29</v>
      </c>
      <c r="M4615" s="3"/>
    </row>
    <row r="4616" spans="2:13" x14ac:dyDescent="0.2">
      <c r="B4616" s="1">
        <v>43004</v>
      </c>
      <c r="C4616">
        <v>63.8</v>
      </c>
      <c r="D4616" t="str">
        <f>_xlfn.TEXTJOIN($F$4,FALSE,源数据[[#This Row],[字段01]:[字段10]])</f>
        <v>江苏-南京市区-1000000018-久多厚商贸公司-茶饮-10000131-柠檬茶3---</v>
      </c>
      <c r="E4616" t="s">
        <v>20</v>
      </c>
      <c r="F4616" t="s">
        <v>47</v>
      </c>
      <c r="G4616">
        <v>1000000018</v>
      </c>
      <c r="H4616" t="s">
        <v>46</v>
      </c>
      <c r="I4616" s="2" t="s">
        <v>8</v>
      </c>
      <c r="J4616">
        <v>10000131</v>
      </c>
      <c r="K4616" t="s">
        <v>36</v>
      </c>
      <c r="M4616" s="3"/>
    </row>
    <row r="4617" spans="2:13" x14ac:dyDescent="0.2">
      <c r="B4617" s="1">
        <v>43004</v>
      </c>
      <c r="C4617">
        <v>53.7</v>
      </c>
      <c r="D4617" t="str">
        <f>_xlfn.TEXTJOIN($F$4,FALSE,源数据[[#This Row],[字段01]:[字段10]])</f>
        <v>江苏-南京市区-1000000020-吉兴进商贸公司-茶饮-20000099-拿铁奶茶2---</v>
      </c>
      <c r="E4617" t="s">
        <v>20</v>
      </c>
      <c r="F4617" t="s">
        <v>47</v>
      </c>
      <c r="G4617">
        <v>1000000020</v>
      </c>
      <c r="H4617" t="s">
        <v>71</v>
      </c>
      <c r="I4617" s="2" t="s">
        <v>8</v>
      </c>
      <c r="J4617">
        <v>20000099</v>
      </c>
      <c r="K4617" t="s">
        <v>18</v>
      </c>
      <c r="M4617" s="3"/>
    </row>
    <row r="4618" spans="2:13" x14ac:dyDescent="0.2">
      <c r="B4618" s="1">
        <v>43004</v>
      </c>
      <c r="C4618">
        <v>6.1</v>
      </c>
      <c r="D4618" t="str">
        <f>_xlfn.TEXTJOIN($F$4,FALSE,源数据[[#This Row],[字段01]:[字段10]])</f>
        <v>江苏-南通市-1000000129-盛昌全商贸公司-茶饮-10000131-柠檬茶3---</v>
      </c>
      <c r="E4618" t="s">
        <v>20</v>
      </c>
      <c r="F4618" t="s">
        <v>67</v>
      </c>
      <c r="G4618">
        <v>1000000129</v>
      </c>
      <c r="H4618" t="s">
        <v>68</v>
      </c>
      <c r="I4618" s="2" t="s">
        <v>8</v>
      </c>
      <c r="J4618">
        <v>10000131</v>
      </c>
      <c r="K4618" t="s">
        <v>36</v>
      </c>
      <c r="M4618" s="3"/>
    </row>
    <row r="4619" spans="2:13" x14ac:dyDescent="0.2">
      <c r="B4619" s="1">
        <v>43004</v>
      </c>
      <c r="C4619">
        <v>2.6</v>
      </c>
      <c r="D4619" t="str">
        <f>_xlfn.TEXTJOIN($F$4,FALSE,源数据[[#This Row],[字段01]:[字段10]])</f>
        <v>江苏-南通市-1000000129-盛昌全商贸公司-茶饮-20000099-拿铁奶茶2---</v>
      </c>
      <c r="E4619" t="s">
        <v>20</v>
      </c>
      <c r="F4619" t="s">
        <v>67</v>
      </c>
      <c r="G4619">
        <v>1000000129</v>
      </c>
      <c r="H4619" t="s">
        <v>68</v>
      </c>
      <c r="I4619" s="2" t="s">
        <v>8</v>
      </c>
      <c r="J4619">
        <v>20000099</v>
      </c>
      <c r="K4619" t="s">
        <v>18</v>
      </c>
      <c r="M4619" s="3"/>
    </row>
    <row r="4620" spans="2:13" x14ac:dyDescent="0.2">
      <c r="B4620" s="1">
        <v>43004</v>
      </c>
      <c r="C4620">
        <v>5.9</v>
      </c>
      <c r="D4620" t="str">
        <f>_xlfn.TEXTJOIN($F$4,FALSE,源数据[[#This Row],[字段01]:[字段10]])</f>
        <v>江苏-南通市-1000000129-盛昌全商贸公司-汽水-50000113-百香果味汽水18---</v>
      </c>
      <c r="E4620" t="s">
        <v>20</v>
      </c>
      <c r="F4620" t="s">
        <v>67</v>
      </c>
      <c r="G4620">
        <v>1000000129</v>
      </c>
      <c r="H4620" t="s">
        <v>68</v>
      </c>
      <c r="I4620" s="2" t="s">
        <v>80</v>
      </c>
      <c r="J4620">
        <v>50000113</v>
      </c>
      <c r="K4620" t="s">
        <v>79</v>
      </c>
      <c r="M4620" s="3"/>
    </row>
    <row r="4621" spans="2:13" x14ac:dyDescent="0.2">
      <c r="B4621" s="1">
        <v>43004</v>
      </c>
      <c r="C4621">
        <v>22.8</v>
      </c>
      <c r="D4621" t="str">
        <f>_xlfn.TEXTJOIN($F$4,FALSE,源数据[[#This Row],[字段01]:[字段10]])</f>
        <v>江苏-苏州市-1000000028-东大祥商贸公司-茶饮-10000061-冰绿茶18---</v>
      </c>
      <c r="E4621" t="s">
        <v>20</v>
      </c>
      <c r="F4621" t="s">
        <v>27</v>
      </c>
      <c r="G4621">
        <v>1000000028</v>
      </c>
      <c r="H4621" t="s">
        <v>25</v>
      </c>
      <c r="I4621" s="2" t="s">
        <v>8</v>
      </c>
      <c r="J4621">
        <v>10000061</v>
      </c>
      <c r="K4621" t="s">
        <v>26</v>
      </c>
      <c r="M4621" s="3"/>
    </row>
    <row r="4622" spans="2:13" x14ac:dyDescent="0.2">
      <c r="B4622" s="1">
        <v>43004</v>
      </c>
      <c r="C4622">
        <v>25.2</v>
      </c>
      <c r="D4622" t="str">
        <f>_xlfn.TEXTJOIN($F$4,FALSE,源数据[[#This Row],[字段01]:[字段10]])</f>
        <v>江苏-苏州市-1000000028-东大祥商贸公司-茶饮-10000111-茉莉花茶3---</v>
      </c>
      <c r="E4622" t="s">
        <v>20</v>
      </c>
      <c r="F4622" t="s">
        <v>27</v>
      </c>
      <c r="G4622">
        <v>1000000028</v>
      </c>
      <c r="H4622" t="s">
        <v>25</v>
      </c>
      <c r="I4622" s="2" t="s">
        <v>8</v>
      </c>
      <c r="J4622">
        <v>10000111</v>
      </c>
      <c r="K4622" t="s">
        <v>35</v>
      </c>
      <c r="M4622" s="3"/>
    </row>
    <row r="4623" spans="2:13" x14ac:dyDescent="0.2">
      <c r="B4623" s="1">
        <v>43004</v>
      </c>
      <c r="C4623">
        <v>8.8000000000000007</v>
      </c>
      <c r="D4623" t="str">
        <f>_xlfn.TEXTJOIN($F$4,FALSE,源数据[[#This Row],[字段01]:[字段10]])</f>
        <v>江苏-苏州市-1000000028-东大祥商贸公司-茶饮-10000131-柠檬茶3---</v>
      </c>
      <c r="E4623" t="s">
        <v>20</v>
      </c>
      <c r="F4623" t="s">
        <v>27</v>
      </c>
      <c r="G4623">
        <v>1000000028</v>
      </c>
      <c r="H4623" t="s">
        <v>25</v>
      </c>
      <c r="I4623" s="2" t="s">
        <v>8</v>
      </c>
      <c r="J4623">
        <v>10000131</v>
      </c>
      <c r="K4623" t="s">
        <v>36</v>
      </c>
      <c r="M4623" s="3"/>
    </row>
    <row r="4624" spans="2:13" x14ac:dyDescent="0.2">
      <c r="B4624" s="1">
        <v>43004</v>
      </c>
      <c r="C4624">
        <v>4.5</v>
      </c>
      <c r="D4624" t="str">
        <f>_xlfn.TEXTJOIN($F$4,FALSE,源数据[[#This Row],[字段01]:[字段10]])</f>
        <v>江苏-苏州市-1000000028-东大祥商贸公司-茶饮-10000182-麦茶3---</v>
      </c>
      <c r="E4624" t="s">
        <v>20</v>
      </c>
      <c r="F4624" t="s">
        <v>27</v>
      </c>
      <c r="G4624">
        <v>1000000028</v>
      </c>
      <c r="H4624" t="s">
        <v>25</v>
      </c>
      <c r="I4624" s="2" t="s">
        <v>8</v>
      </c>
      <c r="J4624">
        <v>10000182</v>
      </c>
      <c r="K4624" t="s">
        <v>29</v>
      </c>
      <c r="M4624" s="3"/>
    </row>
    <row r="4625" spans="2:13" x14ac:dyDescent="0.2">
      <c r="B4625" s="1">
        <v>43004</v>
      </c>
      <c r="C4625">
        <v>3</v>
      </c>
      <c r="D4625" t="str">
        <f>_xlfn.TEXTJOIN($F$4,FALSE,源数据[[#This Row],[字段01]:[字段10]])</f>
        <v>江苏-苏州市-1000000054-荣聚本商贸公司-茶饮-10000078-铁观音茶15---</v>
      </c>
      <c r="E4625" t="s">
        <v>20</v>
      </c>
      <c r="F4625" t="s">
        <v>27</v>
      </c>
      <c r="G4625">
        <v>1000000054</v>
      </c>
      <c r="H4625" t="s">
        <v>34</v>
      </c>
      <c r="I4625" s="2" t="s">
        <v>8</v>
      </c>
      <c r="J4625">
        <v>10000078</v>
      </c>
      <c r="K4625" t="s">
        <v>28</v>
      </c>
      <c r="M4625" s="3"/>
    </row>
    <row r="4626" spans="2:13" x14ac:dyDescent="0.2">
      <c r="B4626" s="1">
        <v>43004</v>
      </c>
      <c r="C4626">
        <v>55.4</v>
      </c>
      <c r="D4626" t="str">
        <f>_xlfn.TEXTJOIN($F$4,FALSE,源数据[[#This Row],[字段01]:[字段10]])</f>
        <v>江苏-苏州市-1000000054-荣聚本商贸公司-茶饮-10000111-茉莉花茶3---</v>
      </c>
      <c r="E4626" t="s">
        <v>20</v>
      </c>
      <c r="F4626" t="s">
        <v>27</v>
      </c>
      <c r="G4626">
        <v>1000000054</v>
      </c>
      <c r="H4626" t="s">
        <v>34</v>
      </c>
      <c r="I4626" s="2" t="s">
        <v>8</v>
      </c>
      <c r="J4626">
        <v>10000111</v>
      </c>
      <c r="K4626" t="s">
        <v>35</v>
      </c>
      <c r="M4626" s="3"/>
    </row>
    <row r="4627" spans="2:13" x14ac:dyDescent="0.2">
      <c r="B4627" s="1">
        <v>43004</v>
      </c>
      <c r="C4627">
        <v>5.7</v>
      </c>
      <c r="D4627" t="str">
        <f>_xlfn.TEXTJOIN($F$4,FALSE,源数据[[#This Row],[字段01]:[字段10]])</f>
        <v>江苏-苏州市-1000000054-荣聚本商贸公司-茶饮-10000131-柠檬茶3---</v>
      </c>
      <c r="E4627" t="s">
        <v>20</v>
      </c>
      <c r="F4627" t="s">
        <v>27</v>
      </c>
      <c r="G4627">
        <v>1000000054</v>
      </c>
      <c r="H4627" t="s">
        <v>34</v>
      </c>
      <c r="I4627" s="2" t="s">
        <v>8</v>
      </c>
      <c r="J4627">
        <v>10000131</v>
      </c>
      <c r="K4627" t="s">
        <v>36</v>
      </c>
      <c r="M4627" s="3"/>
    </row>
    <row r="4628" spans="2:13" x14ac:dyDescent="0.2">
      <c r="B4628" s="1">
        <v>43004</v>
      </c>
      <c r="C4628">
        <v>19.3</v>
      </c>
      <c r="D4628" t="str">
        <f>_xlfn.TEXTJOIN($F$4,FALSE,源数据[[#This Row],[字段01]:[字段10]])</f>
        <v>江苏-苏州市-1000000054-荣聚本商贸公司-果汁-40000085-红石榴汁1---</v>
      </c>
      <c r="E4628" t="s">
        <v>20</v>
      </c>
      <c r="F4628" t="s">
        <v>27</v>
      </c>
      <c r="G4628">
        <v>1000000054</v>
      </c>
      <c r="H4628" t="s">
        <v>34</v>
      </c>
      <c r="I4628" s="2" t="s">
        <v>24</v>
      </c>
      <c r="J4628">
        <v>40000085</v>
      </c>
      <c r="K4628" t="s">
        <v>22</v>
      </c>
      <c r="M4628" s="3"/>
    </row>
    <row r="4629" spans="2:13" x14ac:dyDescent="0.2">
      <c r="B4629" s="1">
        <v>43004</v>
      </c>
      <c r="C4629">
        <v>10.7</v>
      </c>
      <c r="D4629" t="str">
        <f>_xlfn.TEXTJOIN($F$4,FALSE,源数据[[#This Row],[字段01]:[字段10]])</f>
        <v>江苏-苏州市-1000000054-荣聚本商贸公司-果汁-40000085-红石榴汁1---</v>
      </c>
      <c r="E4629" t="s">
        <v>20</v>
      </c>
      <c r="F4629" t="s">
        <v>27</v>
      </c>
      <c r="G4629">
        <v>1000000054</v>
      </c>
      <c r="H4629" t="s">
        <v>34</v>
      </c>
      <c r="I4629" s="2" t="s">
        <v>24</v>
      </c>
      <c r="J4629">
        <v>40000085</v>
      </c>
      <c r="K4629" t="s">
        <v>22</v>
      </c>
      <c r="M4629" s="3"/>
    </row>
    <row r="4630" spans="2:13" x14ac:dyDescent="0.2">
      <c r="B4630" s="1">
        <v>43004</v>
      </c>
      <c r="C4630">
        <v>43.6</v>
      </c>
      <c r="D4630" t="str">
        <f>_xlfn.TEXTJOIN($F$4,FALSE,源数据[[#This Row],[字段01]:[字段10]])</f>
        <v>江苏-苏州市-1000000054-荣聚本商贸公司-果汁-40000085-红石榴汁1---</v>
      </c>
      <c r="E4630" t="s">
        <v>20</v>
      </c>
      <c r="F4630" t="s">
        <v>27</v>
      </c>
      <c r="G4630">
        <v>1000000054</v>
      </c>
      <c r="H4630" t="s">
        <v>34</v>
      </c>
      <c r="I4630" s="2" t="s">
        <v>24</v>
      </c>
      <c r="J4630">
        <v>40000085</v>
      </c>
      <c r="K4630" t="s">
        <v>22</v>
      </c>
      <c r="M4630" s="3"/>
    </row>
    <row r="4631" spans="2:13" x14ac:dyDescent="0.2">
      <c r="B4631" s="1">
        <v>43004</v>
      </c>
      <c r="C4631">
        <v>22.7</v>
      </c>
      <c r="D4631" t="str">
        <f>_xlfn.TEXTJOIN($F$4,FALSE,源数据[[#This Row],[字段01]:[字段10]])</f>
        <v>江苏-苏州市-1000000054-荣聚本商贸公司-果汁-40000085-红石榴汁1---</v>
      </c>
      <c r="E4631" t="s">
        <v>20</v>
      </c>
      <c r="F4631" t="s">
        <v>27</v>
      </c>
      <c r="G4631">
        <v>1000000054</v>
      </c>
      <c r="H4631" t="s">
        <v>34</v>
      </c>
      <c r="I4631" s="2" t="s">
        <v>24</v>
      </c>
      <c r="J4631">
        <v>40000085</v>
      </c>
      <c r="K4631" t="s">
        <v>22</v>
      </c>
      <c r="M4631" s="3"/>
    </row>
    <row r="4632" spans="2:13" x14ac:dyDescent="0.2">
      <c r="B4632" s="1">
        <v>43004</v>
      </c>
      <c r="C4632">
        <v>28.3</v>
      </c>
      <c r="D4632" t="str">
        <f>_xlfn.TEXTJOIN($F$4,FALSE,源数据[[#This Row],[字段01]:[字段10]])</f>
        <v>江苏-苏州市-1000000101-美协旺商贸公司-茶饮-10000182-麦茶3---</v>
      </c>
      <c r="E4632" t="s">
        <v>20</v>
      </c>
      <c r="F4632" t="s">
        <v>27</v>
      </c>
      <c r="G4632">
        <v>1000000101</v>
      </c>
      <c r="H4632" t="s">
        <v>37</v>
      </c>
      <c r="I4632" s="2" t="s">
        <v>8</v>
      </c>
      <c r="J4632">
        <v>10000182</v>
      </c>
      <c r="K4632" t="s">
        <v>29</v>
      </c>
      <c r="M4632" s="3"/>
    </row>
    <row r="4633" spans="2:13" x14ac:dyDescent="0.2">
      <c r="B4633" s="1">
        <v>43004</v>
      </c>
      <c r="C4633">
        <v>0.2</v>
      </c>
      <c r="D4633" t="str">
        <f>_xlfn.TEXTJOIN($F$4,FALSE,源数据[[#This Row],[字段01]:[字段10]])</f>
        <v>江苏-泰州市-1000003183-安成茂商贸公司-茶饮-20000099-拿铁奶茶2---</v>
      </c>
      <c r="E4633" t="s">
        <v>20</v>
      </c>
      <c r="F4633" t="s">
        <v>23</v>
      </c>
      <c r="G4633">
        <v>1000003183</v>
      </c>
      <c r="H4633" t="s">
        <v>21</v>
      </c>
      <c r="I4633" s="2" t="s">
        <v>8</v>
      </c>
      <c r="J4633">
        <v>20000099</v>
      </c>
      <c r="K4633" t="s">
        <v>18</v>
      </c>
      <c r="M4633" s="3"/>
    </row>
    <row r="4634" spans="2:13" x14ac:dyDescent="0.2">
      <c r="B4634" s="1">
        <v>43004</v>
      </c>
      <c r="C4634">
        <v>22.9</v>
      </c>
      <c r="D4634" t="str">
        <f>_xlfn.TEXTJOIN($F$4,FALSE,源数据[[#This Row],[字段01]:[字段10]])</f>
        <v>江苏-徐州市-1000000031-顺满进商贸公司-汽水-50000113-百香果味汽水18---</v>
      </c>
      <c r="E4634" t="s">
        <v>20</v>
      </c>
      <c r="F4634" t="s">
        <v>31</v>
      </c>
      <c r="G4634">
        <v>1000000031</v>
      </c>
      <c r="H4634" t="s">
        <v>30</v>
      </c>
      <c r="I4634" s="2" t="s">
        <v>80</v>
      </c>
      <c r="J4634">
        <v>50000113</v>
      </c>
      <c r="K4634" t="s">
        <v>79</v>
      </c>
      <c r="M4634" s="3"/>
    </row>
    <row r="4635" spans="2:13" x14ac:dyDescent="0.2">
      <c r="B4635" s="1">
        <v>43004</v>
      </c>
      <c r="C4635">
        <v>6.7</v>
      </c>
      <c r="D4635" t="str">
        <f>_xlfn.TEXTJOIN($F$4,FALSE,源数据[[#This Row],[字段01]:[字段10]])</f>
        <v>江苏-镇江市-1000000047-寿鼎益商贸公司-茶饮-10000061-冰绿茶18---</v>
      </c>
      <c r="E4635" t="s">
        <v>20</v>
      </c>
      <c r="F4635" t="s">
        <v>33</v>
      </c>
      <c r="G4635">
        <v>1000000047</v>
      </c>
      <c r="H4635" t="s">
        <v>32</v>
      </c>
      <c r="I4635" s="2" t="s">
        <v>8</v>
      </c>
      <c r="J4635">
        <v>10000061</v>
      </c>
      <c r="K4635" t="s">
        <v>26</v>
      </c>
      <c r="M4635" s="3"/>
    </row>
    <row r="4636" spans="2:13" x14ac:dyDescent="0.2">
      <c r="B4636" s="1">
        <v>43004</v>
      </c>
      <c r="C4636">
        <v>16.899999999999999</v>
      </c>
      <c r="D4636" t="str">
        <f>_xlfn.TEXTJOIN($F$4,FALSE,源数据[[#This Row],[字段01]:[字段10]])</f>
        <v>江苏-镇江市-1000000047-寿鼎益商贸公司-茶饮-10000182-麦茶3---</v>
      </c>
      <c r="E4636" t="s">
        <v>20</v>
      </c>
      <c r="F4636" t="s">
        <v>33</v>
      </c>
      <c r="G4636">
        <v>1000000047</v>
      </c>
      <c r="H4636" t="s">
        <v>32</v>
      </c>
      <c r="I4636" s="2" t="s">
        <v>8</v>
      </c>
      <c r="J4636">
        <v>10000182</v>
      </c>
      <c r="K4636" t="s">
        <v>29</v>
      </c>
      <c r="M4636" s="3"/>
    </row>
    <row r="4637" spans="2:13" x14ac:dyDescent="0.2">
      <c r="B4637" s="1">
        <v>43005</v>
      </c>
      <c r="C4637">
        <v>37.5</v>
      </c>
      <c r="D4637" t="str">
        <f>_xlfn.TEXTJOIN($F$4,FALSE,源数据[[#This Row],[字段01]:[字段10]])</f>
        <v>安徽-合肥市-1000000931-百安欣商贸公司-果汁-40000085-红石榴汁1---</v>
      </c>
      <c r="E4637" t="s">
        <v>41</v>
      </c>
      <c r="F4637" t="s">
        <v>40</v>
      </c>
      <c r="G4637">
        <v>1000000931</v>
      </c>
      <c r="H4637" t="s">
        <v>39</v>
      </c>
      <c r="I4637" s="2" t="s">
        <v>24</v>
      </c>
      <c r="J4637">
        <v>40000085</v>
      </c>
      <c r="K4637" t="s">
        <v>22</v>
      </c>
      <c r="M4637" s="3"/>
    </row>
    <row r="4638" spans="2:13" x14ac:dyDescent="0.2">
      <c r="B4638" s="1">
        <v>43005</v>
      </c>
      <c r="C4638">
        <v>36.799999999999997</v>
      </c>
      <c r="D4638" t="str">
        <f>_xlfn.TEXTJOIN($F$4,FALSE,源数据[[#This Row],[字段01]:[字段10]])</f>
        <v>安徽-合肥市-1000000931-百安欣商贸公司-果汁-40000085-红石榴汁1---</v>
      </c>
      <c r="E4638" t="s">
        <v>41</v>
      </c>
      <c r="F4638" t="s">
        <v>40</v>
      </c>
      <c r="G4638">
        <v>1000000931</v>
      </c>
      <c r="H4638" t="s">
        <v>39</v>
      </c>
      <c r="I4638" s="2" t="s">
        <v>24</v>
      </c>
      <c r="J4638">
        <v>40000085</v>
      </c>
      <c r="K4638" t="s">
        <v>22</v>
      </c>
      <c r="M4638" s="3"/>
    </row>
    <row r="4639" spans="2:13" x14ac:dyDescent="0.2">
      <c r="B4639" s="1">
        <v>43005</v>
      </c>
      <c r="C4639">
        <v>42.1</v>
      </c>
      <c r="D4639" t="str">
        <f>_xlfn.TEXTJOIN($F$4,FALSE,源数据[[#This Row],[字段01]:[字段10]])</f>
        <v>安徽-芜湖市-1000003187-如中寿商贸公司-茶饮-10000131-柠檬茶3---</v>
      </c>
      <c r="E4639" t="s">
        <v>41</v>
      </c>
      <c r="F4639" t="s">
        <v>76</v>
      </c>
      <c r="G4639">
        <v>1000003187</v>
      </c>
      <c r="H4639" t="s">
        <v>75</v>
      </c>
      <c r="I4639" s="2" t="s">
        <v>8</v>
      </c>
      <c r="J4639">
        <v>10000131</v>
      </c>
      <c r="K4639" t="s">
        <v>36</v>
      </c>
      <c r="M4639" s="3"/>
    </row>
    <row r="4640" spans="2:13" x14ac:dyDescent="0.2">
      <c r="B4640" s="1">
        <v>43005</v>
      </c>
      <c r="C4640">
        <v>15.7</v>
      </c>
      <c r="D4640" t="str">
        <f>_xlfn.TEXTJOIN($F$4,FALSE,源数据[[#This Row],[字段01]:[字段10]])</f>
        <v>湖南-郴州市-1000002981-祥顺源商贸公司-茶饮-10000131-柠檬茶3---</v>
      </c>
      <c r="E4640" t="s">
        <v>3</v>
      </c>
      <c r="F4640" t="s">
        <v>10</v>
      </c>
      <c r="G4640">
        <v>1000002981</v>
      </c>
      <c r="H4640" t="s">
        <v>60</v>
      </c>
      <c r="I4640" s="2" t="s">
        <v>8</v>
      </c>
      <c r="J4640">
        <v>10000131</v>
      </c>
      <c r="K4640" t="s">
        <v>36</v>
      </c>
      <c r="M4640" s="3"/>
    </row>
    <row r="4641" spans="2:13" x14ac:dyDescent="0.2">
      <c r="B4641" s="1">
        <v>43005</v>
      </c>
      <c r="C4641">
        <v>39.799999999999997</v>
      </c>
      <c r="D4641" t="str">
        <f>_xlfn.TEXTJOIN($F$4,FALSE,源数据[[#This Row],[字段01]:[字段10]])</f>
        <v>湖南-郴州市-1000002981-祥顺源商贸公司-汽水-50000113-百香果味汽水18---</v>
      </c>
      <c r="E4641" t="s">
        <v>3</v>
      </c>
      <c r="F4641" t="s">
        <v>10</v>
      </c>
      <c r="G4641">
        <v>1000002981</v>
      </c>
      <c r="H4641" t="s">
        <v>60</v>
      </c>
      <c r="I4641" s="2" t="s">
        <v>80</v>
      </c>
      <c r="J4641">
        <v>50000113</v>
      </c>
      <c r="K4641" t="s">
        <v>79</v>
      </c>
      <c r="M4641" s="3"/>
    </row>
    <row r="4642" spans="2:13" x14ac:dyDescent="0.2">
      <c r="B4642" s="1">
        <v>43005</v>
      </c>
      <c r="C4642">
        <v>62.4</v>
      </c>
      <c r="D4642" t="str">
        <f>_xlfn.TEXTJOIN($F$4,FALSE,源数据[[#This Row],[字段01]:[字段10]])</f>
        <v>湖南-郴州市-1000002985-寿贵盛商贸公司-茶饮-10000211-茉莉绿茶11---</v>
      </c>
      <c r="E4642" t="s">
        <v>3</v>
      </c>
      <c r="F4642" t="s">
        <v>10</v>
      </c>
      <c r="G4642">
        <v>1000002985</v>
      </c>
      <c r="H4642" t="s">
        <v>45</v>
      </c>
      <c r="I4642" s="2" t="s">
        <v>8</v>
      </c>
      <c r="J4642">
        <v>10000211</v>
      </c>
      <c r="K4642" t="s">
        <v>6</v>
      </c>
      <c r="M4642" s="3"/>
    </row>
    <row r="4643" spans="2:13" x14ac:dyDescent="0.2">
      <c r="B4643" s="1">
        <v>43005</v>
      </c>
      <c r="C4643">
        <v>61.6</v>
      </c>
      <c r="D4643" t="str">
        <f>_xlfn.TEXTJOIN($F$4,FALSE,源数据[[#This Row],[字段01]:[字段10]])</f>
        <v>湖南-郴州市-1000002986-仁进裕商贸公司-茶饮-10000211-茉莉绿茶11---</v>
      </c>
      <c r="E4643" t="s">
        <v>3</v>
      </c>
      <c r="F4643" t="s">
        <v>10</v>
      </c>
      <c r="G4643">
        <v>1000002986</v>
      </c>
      <c r="H4643" t="s">
        <v>9</v>
      </c>
      <c r="I4643" s="2" t="s">
        <v>8</v>
      </c>
      <c r="J4643">
        <v>10000211</v>
      </c>
      <c r="K4643" t="s">
        <v>6</v>
      </c>
      <c r="M4643" s="3"/>
    </row>
    <row r="4644" spans="2:13" x14ac:dyDescent="0.2">
      <c r="B4644" s="1">
        <v>43005</v>
      </c>
      <c r="C4644">
        <v>39.299999999999997</v>
      </c>
      <c r="D4644" t="str">
        <f>_xlfn.TEXTJOIN($F$4,FALSE,源数据[[#This Row],[字段01]:[字段10]])</f>
        <v>湖南-邵阳市-1000001502-裕协康商贸公司-茶饮-10000131-柠檬茶3---</v>
      </c>
      <c r="E4644" t="s">
        <v>3</v>
      </c>
      <c r="F4644" t="s">
        <v>55</v>
      </c>
      <c r="G4644">
        <v>1000001502</v>
      </c>
      <c r="H4644" t="s">
        <v>54</v>
      </c>
      <c r="I4644" s="2" t="s">
        <v>8</v>
      </c>
      <c r="J4644">
        <v>10000131</v>
      </c>
      <c r="K4644" t="s">
        <v>36</v>
      </c>
      <c r="M4644" s="3"/>
    </row>
    <row r="4645" spans="2:13" x14ac:dyDescent="0.2">
      <c r="B4645" s="1">
        <v>43005</v>
      </c>
      <c r="C4645">
        <v>22.2</v>
      </c>
      <c r="D4645" t="str">
        <f>_xlfn.TEXTJOIN($F$4,FALSE,源数据[[#This Row],[字段01]:[字段10]])</f>
        <v>湖南-邵阳市-1000001502-裕协康商贸公司-茶饮-10000136-柠檬茶8---</v>
      </c>
      <c r="E4645" t="s">
        <v>3</v>
      </c>
      <c r="F4645" t="s">
        <v>55</v>
      </c>
      <c r="G4645">
        <v>1000001502</v>
      </c>
      <c r="H4645" t="s">
        <v>54</v>
      </c>
      <c r="I4645" s="2" t="s">
        <v>8</v>
      </c>
      <c r="J4645">
        <v>10000136</v>
      </c>
      <c r="K4645" t="s">
        <v>38</v>
      </c>
      <c r="M4645" s="3"/>
    </row>
    <row r="4646" spans="2:13" x14ac:dyDescent="0.2">
      <c r="B4646" s="1">
        <v>43005</v>
      </c>
      <c r="C4646">
        <v>68</v>
      </c>
      <c r="D4646" t="str">
        <f>_xlfn.TEXTJOIN($F$4,FALSE,源数据[[#This Row],[字段01]:[字段10]])</f>
        <v>湖南-邵阳市-1000001502-裕协康商贸公司-茶饮-10000211-茉莉绿茶11---</v>
      </c>
      <c r="E4646" t="s">
        <v>3</v>
      </c>
      <c r="F4646" t="s">
        <v>55</v>
      </c>
      <c r="G4646">
        <v>1000001502</v>
      </c>
      <c r="H4646" t="s">
        <v>54</v>
      </c>
      <c r="I4646" s="2" t="s">
        <v>8</v>
      </c>
      <c r="J4646">
        <v>10000211</v>
      </c>
      <c r="K4646" t="s">
        <v>6</v>
      </c>
      <c r="M4646" s="3"/>
    </row>
    <row r="4647" spans="2:13" x14ac:dyDescent="0.2">
      <c r="B4647" s="1">
        <v>43005</v>
      </c>
      <c r="C4647">
        <v>5.6</v>
      </c>
      <c r="D4647" t="str">
        <f>_xlfn.TEXTJOIN($F$4,FALSE,源数据[[#This Row],[字段01]:[字段10]])</f>
        <v>湖南-邵阳市-1000001502-裕协康商贸公司-汽水-50000113-百香果味汽水18---</v>
      </c>
      <c r="E4647" t="s">
        <v>3</v>
      </c>
      <c r="F4647" t="s">
        <v>55</v>
      </c>
      <c r="G4647">
        <v>1000001502</v>
      </c>
      <c r="H4647" t="s">
        <v>54</v>
      </c>
      <c r="I4647" s="2" t="s">
        <v>80</v>
      </c>
      <c r="J4647">
        <v>50000113</v>
      </c>
      <c r="K4647" t="s">
        <v>79</v>
      </c>
      <c r="M4647" s="3"/>
    </row>
    <row r="4648" spans="2:13" x14ac:dyDescent="0.2">
      <c r="B4648" s="1">
        <v>43005</v>
      </c>
      <c r="C4648">
        <v>56.7</v>
      </c>
      <c r="D4648" t="str">
        <f>_xlfn.TEXTJOIN($F$4,FALSE,源数据[[#This Row],[字段01]:[字段10]])</f>
        <v>湖南-长沙市-1000000059-厚飞康商贸公司-茶饮-10000064-铁观音茶1---</v>
      </c>
      <c r="E4648" t="s">
        <v>3</v>
      </c>
      <c r="F4648" t="s">
        <v>12</v>
      </c>
      <c r="G4648">
        <v>1000000059</v>
      </c>
      <c r="H4648" t="s">
        <v>53</v>
      </c>
      <c r="I4648" s="2" t="s">
        <v>8</v>
      </c>
      <c r="J4648">
        <v>10000064</v>
      </c>
      <c r="K4648" t="s">
        <v>51</v>
      </c>
      <c r="M4648" s="3"/>
    </row>
    <row r="4649" spans="2:13" x14ac:dyDescent="0.2">
      <c r="B4649" s="1">
        <v>43005</v>
      </c>
      <c r="C4649">
        <v>61.9</v>
      </c>
      <c r="D4649" t="str">
        <f>_xlfn.TEXTJOIN($F$4,FALSE,源数据[[#This Row],[字段01]:[字段10]])</f>
        <v>湖南-长沙市-1000000059-厚飞康商贸公司-茶饮-10000064-铁观音茶1---</v>
      </c>
      <c r="E4649" t="s">
        <v>3</v>
      </c>
      <c r="F4649" t="s">
        <v>12</v>
      </c>
      <c r="G4649">
        <v>1000000059</v>
      </c>
      <c r="H4649" t="s">
        <v>53</v>
      </c>
      <c r="I4649" s="2" t="s">
        <v>8</v>
      </c>
      <c r="J4649">
        <v>10000064</v>
      </c>
      <c r="K4649" t="s">
        <v>51</v>
      </c>
      <c r="M4649" s="3"/>
    </row>
    <row r="4650" spans="2:13" x14ac:dyDescent="0.2">
      <c r="B4650" s="1">
        <v>43005</v>
      </c>
      <c r="C4650">
        <v>62.8</v>
      </c>
      <c r="D4650" t="str">
        <f>_xlfn.TEXTJOIN($F$4,FALSE,源数据[[#This Row],[字段01]:[字段10]])</f>
        <v>湖南-长沙市-1000000059-厚飞康商贸公司-茶饮-10000078-铁观音茶15---</v>
      </c>
      <c r="E4650" t="s">
        <v>3</v>
      </c>
      <c r="F4650" t="s">
        <v>12</v>
      </c>
      <c r="G4650">
        <v>1000000059</v>
      </c>
      <c r="H4650" t="s">
        <v>53</v>
      </c>
      <c r="I4650" s="2" t="s">
        <v>8</v>
      </c>
      <c r="J4650">
        <v>10000078</v>
      </c>
      <c r="K4650" t="s">
        <v>28</v>
      </c>
      <c r="M4650" s="3"/>
    </row>
    <row r="4651" spans="2:13" x14ac:dyDescent="0.2">
      <c r="B4651" s="1">
        <v>43005</v>
      </c>
      <c r="C4651">
        <v>50.2</v>
      </c>
      <c r="D4651" t="str">
        <f>_xlfn.TEXTJOIN($F$4,FALSE,源数据[[#This Row],[字段01]:[字段10]])</f>
        <v>湖南-长沙市-1000000059-厚飞康商贸公司-汽水-50000113-百香果味汽水18---</v>
      </c>
      <c r="E4651" t="s">
        <v>3</v>
      </c>
      <c r="F4651" t="s">
        <v>12</v>
      </c>
      <c r="G4651">
        <v>1000000059</v>
      </c>
      <c r="H4651" t="s">
        <v>53</v>
      </c>
      <c r="I4651" s="2" t="s">
        <v>80</v>
      </c>
      <c r="J4651">
        <v>50000113</v>
      </c>
      <c r="K4651" t="s">
        <v>79</v>
      </c>
      <c r="M4651" s="3"/>
    </row>
    <row r="4652" spans="2:13" x14ac:dyDescent="0.2">
      <c r="B4652" s="1">
        <v>43005</v>
      </c>
      <c r="C4652">
        <v>47.3</v>
      </c>
      <c r="D4652" t="str">
        <f>_xlfn.TEXTJOIN($F$4,FALSE,源数据[[#This Row],[字段01]:[字段10]])</f>
        <v>湖南-长沙市-1000000059-厚飞康商贸公司-汽水-50000113-百香果味汽水18---</v>
      </c>
      <c r="E4652" t="s">
        <v>3</v>
      </c>
      <c r="F4652" t="s">
        <v>12</v>
      </c>
      <c r="G4652">
        <v>1000000059</v>
      </c>
      <c r="H4652" t="s">
        <v>53</v>
      </c>
      <c r="I4652" s="2" t="s">
        <v>80</v>
      </c>
      <c r="J4652">
        <v>50000113</v>
      </c>
      <c r="K4652" t="s">
        <v>79</v>
      </c>
      <c r="M4652" s="3"/>
    </row>
    <row r="4653" spans="2:13" x14ac:dyDescent="0.2">
      <c r="B4653" s="1">
        <v>43005</v>
      </c>
      <c r="C4653">
        <v>68.3</v>
      </c>
      <c r="D4653" t="str">
        <f>_xlfn.TEXTJOIN($F$4,FALSE,源数据[[#This Row],[字段01]:[字段10]])</f>
        <v>湖南-长沙市-1000001649-圣大广商贸公司-茶饮-10000211-茉莉绿茶11---</v>
      </c>
      <c r="E4653" t="s">
        <v>3</v>
      </c>
      <c r="F4653" t="s">
        <v>12</v>
      </c>
      <c r="G4653">
        <v>1000001649</v>
      </c>
      <c r="H4653" t="s">
        <v>11</v>
      </c>
      <c r="I4653" s="2" t="s">
        <v>8</v>
      </c>
      <c r="J4653">
        <v>10000211</v>
      </c>
      <c r="K4653" t="s">
        <v>6</v>
      </c>
      <c r="M4653" s="3"/>
    </row>
    <row r="4654" spans="2:13" x14ac:dyDescent="0.2">
      <c r="B4654" s="1">
        <v>43005</v>
      </c>
      <c r="C4654">
        <v>34.799999999999997</v>
      </c>
      <c r="D4654" t="str">
        <f>_xlfn.TEXTJOIN($F$4,FALSE,源数据[[#This Row],[字段01]:[字段10]])</f>
        <v>湖南-长沙市-1000001649-圣大广商贸公司-汽水-50000113-百香果味汽水18---</v>
      </c>
      <c r="E4654" t="s">
        <v>3</v>
      </c>
      <c r="F4654" t="s">
        <v>12</v>
      </c>
      <c r="G4654">
        <v>1000001649</v>
      </c>
      <c r="H4654" t="s">
        <v>11</v>
      </c>
      <c r="I4654" s="2" t="s">
        <v>80</v>
      </c>
      <c r="J4654">
        <v>50000113</v>
      </c>
      <c r="K4654" t="s">
        <v>79</v>
      </c>
      <c r="M4654" s="3"/>
    </row>
    <row r="4655" spans="2:13" x14ac:dyDescent="0.2">
      <c r="B4655" s="1">
        <v>43005</v>
      </c>
      <c r="C4655">
        <v>38.4</v>
      </c>
      <c r="D4655" t="str">
        <f>_xlfn.TEXTJOIN($F$4,FALSE,源数据[[#This Row],[字段01]:[字段10]])</f>
        <v>湖南-株洲市-1000000072-正吉复商贸公司-汽水-50000113-百香果味汽水18---</v>
      </c>
      <c r="E4655" t="s">
        <v>3</v>
      </c>
      <c r="F4655" t="s">
        <v>7</v>
      </c>
      <c r="G4655">
        <v>1000000072</v>
      </c>
      <c r="H4655" t="s">
        <v>5</v>
      </c>
      <c r="I4655" s="2" t="s">
        <v>80</v>
      </c>
      <c r="J4655">
        <v>50000113</v>
      </c>
      <c r="K4655" t="s">
        <v>79</v>
      </c>
      <c r="M4655" s="3"/>
    </row>
    <row r="4656" spans="2:13" x14ac:dyDescent="0.2">
      <c r="B4656" s="1">
        <v>43005</v>
      </c>
      <c r="C4656">
        <v>12.2</v>
      </c>
      <c r="D4656" t="str">
        <f>_xlfn.TEXTJOIN($F$4,FALSE,源数据[[#This Row],[字段01]:[字段10]])</f>
        <v>江苏-常州市-1000001133-厚弘优商贸公司-茶饮-10000078-铁观音茶15---</v>
      </c>
      <c r="E4656" t="s">
        <v>20</v>
      </c>
      <c r="F4656" t="s">
        <v>44</v>
      </c>
      <c r="G4656">
        <v>1000001133</v>
      </c>
      <c r="H4656" t="s">
        <v>43</v>
      </c>
      <c r="I4656" s="2" t="s">
        <v>8</v>
      </c>
      <c r="J4656">
        <v>10000078</v>
      </c>
      <c r="K4656" t="s">
        <v>28</v>
      </c>
      <c r="M4656" s="3"/>
    </row>
    <row r="4657" spans="2:13" x14ac:dyDescent="0.2">
      <c r="B4657" s="1">
        <v>43005</v>
      </c>
      <c r="C4657">
        <v>29.9</v>
      </c>
      <c r="D4657" t="str">
        <f>_xlfn.TEXTJOIN($F$4,FALSE,源数据[[#This Row],[字段01]:[字段10]])</f>
        <v>江苏-常州市-1000001133-厚弘优商贸公司-茶饮-10000131-柠檬茶3---</v>
      </c>
      <c r="E4657" t="s">
        <v>20</v>
      </c>
      <c r="F4657" t="s">
        <v>44</v>
      </c>
      <c r="G4657">
        <v>1000001133</v>
      </c>
      <c r="H4657" t="s">
        <v>43</v>
      </c>
      <c r="I4657" s="2" t="s">
        <v>8</v>
      </c>
      <c r="J4657">
        <v>10000131</v>
      </c>
      <c r="K4657" t="s">
        <v>36</v>
      </c>
      <c r="M4657" s="3"/>
    </row>
    <row r="4658" spans="2:13" x14ac:dyDescent="0.2">
      <c r="B4658" s="1">
        <v>43005</v>
      </c>
      <c r="C4658">
        <v>35.9</v>
      </c>
      <c r="D4658" t="str">
        <f>_xlfn.TEXTJOIN($F$4,FALSE,源数据[[#This Row],[字段01]:[字段10]])</f>
        <v>江苏-南京市区-1000000018-久多厚商贸公司-茶饮-10000078-铁观音茶15---</v>
      </c>
      <c r="E4658" t="s">
        <v>20</v>
      </c>
      <c r="F4658" t="s">
        <v>47</v>
      </c>
      <c r="G4658">
        <v>1000000018</v>
      </c>
      <c r="H4658" t="s">
        <v>46</v>
      </c>
      <c r="I4658" s="2" t="s">
        <v>8</v>
      </c>
      <c r="J4658">
        <v>10000078</v>
      </c>
      <c r="K4658" t="s">
        <v>28</v>
      </c>
      <c r="M4658" s="3"/>
    </row>
    <row r="4659" spans="2:13" x14ac:dyDescent="0.2">
      <c r="B4659" s="1">
        <v>43005</v>
      </c>
      <c r="C4659">
        <v>5.9</v>
      </c>
      <c r="D4659" t="str">
        <f>_xlfn.TEXTJOIN($F$4,FALSE,源数据[[#This Row],[字段01]:[字段10]])</f>
        <v>江苏-南京市区-1000000018-久多厚商贸公司-茶饮-10000131-柠檬茶3---</v>
      </c>
      <c r="E4659" t="s">
        <v>20</v>
      </c>
      <c r="F4659" t="s">
        <v>47</v>
      </c>
      <c r="G4659">
        <v>1000000018</v>
      </c>
      <c r="H4659" t="s">
        <v>46</v>
      </c>
      <c r="I4659" s="2" t="s">
        <v>8</v>
      </c>
      <c r="J4659">
        <v>10000131</v>
      </c>
      <c r="K4659" t="s">
        <v>36</v>
      </c>
      <c r="M4659" s="3"/>
    </row>
    <row r="4660" spans="2:13" x14ac:dyDescent="0.2">
      <c r="B4660" s="1">
        <v>43005</v>
      </c>
      <c r="C4660">
        <v>2.8</v>
      </c>
      <c r="D4660" t="str">
        <f>_xlfn.TEXTJOIN($F$4,FALSE,源数据[[#This Row],[字段01]:[字段10]])</f>
        <v>江苏-南京市区-1000000018-久多厚商贸公司-茶饮-10000136-柠檬茶8---</v>
      </c>
      <c r="E4660" t="s">
        <v>20</v>
      </c>
      <c r="F4660" t="s">
        <v>47</v>
      </c>
      <c r="G4660">
        <v>1000000018</v>
      </c>
      <c r="H4660" t="s">
        <v>46</v>
      </c>
      <c r="I4660" s="2" t="s">
        <v>8</v>
      </c>
      <c r="J4660">
        <v>10000136</v>
      </c>
      <c r="K4660" t="s">
        <v>38</v>
      </c>
      <c r="M4660" s="3"/>
    </row>
    <row r="4661" spans="2:13" x14ac:dyDescent="0.2">
      <c r="B4661" s="1">
        <v>43005</v>
      </c>
      <c r="C4661">
        <v>26.3</v>
      </c>
      <c r="D4661" t="str">
        <f>_xlfn.TEXTJOIN($F$4,FALSE,源数据[[#This Row],[字段01]:[字段10]])</f>
        <v>江苏-苏州市-1000000028-东大祥商贸公司-茶饮-10000078-铁观音茶15---</v>
      </c>
      <c r="E4661" t="s">
        <v>20</v>
      </c>
      <c r="F4661" t="s">
        <v>27</v>
      </c>
      <c r="G4661">
        <v>1000000028</v>
      </c>
      <c r="H4661" t="s">
        <v>25</v>
      </c>
      <c r="I4661" s="2" t="s">
        <v>8</v>
      </c>
      <c r="J4661">
        <v>10000078</v>
      </c>
      <c r="K4661" t="s">
        <v>28</v>
      </c>
      <c r="M4661" s="3"/>
    </row>
    <row r="4662" spans="2:13" x14ac:dyDescent="0.2">
      <c r="B4662" s="1">
        <v>43005</v>
      </c>
      <c r="C4662">
        <v>9.6999999999999993</v>
      </c>
      <c r="D4662" t="str">
        <f>_xlfn.TEXTJOIN($F$4,FALSE,源数据[[#This Row],[字段01]:[字段10]])</f>
        <v>江苏-苏州市-1000000028-东大祥商贸公司-茶饮-10000136-柠檬茶8---</v>
      </c>
      <c r="E4662" t="s">
        <v>20</v>
      </c>
      <c r="F4662" t="s">
        <v>27</v>
      </c>
      <c r="G4662">
        <v>1000000028</v>
      </c>
      <c r="H4662" t="s">
        <v>25</v>
      </c>
      <c r="I4662" s="2" t="s">
        <v>8</v>
      </c>
      <c r="J4662">
        <v>10000136</v>
      </c>
      <c r="K4662" t="s">
        <v>38</v>
      </c>
      <c r="M4662" s="3"/>
    </row>
    <row r="4663" spans="2:13" x14ac:dyDescent="0.2">
      <c r="B4663" s="1">
        <v>43005</v>
      </c>
      <c r="C4663">
        <v>71.900000000000006</v>
      </c>
      <c r="D4663" t="str">
        <f>_xlfn.TEXTJOIN($F$4,FALSE,源数据[[#This Row],[字段01]:[字段10]])</f>
        <v>江苏-苏州市-1000000054-荣聚本商贸公司-茶饮-10000111-茉莉花茶3---</v>
      </c>
      <c r="E4663" t="s">
        <v>20</v>
      </c>
      <c r="F4663" t="s">
        <v>27</v>
      </c>
      <c r="G4663">
        <v>1000000054</v>
      </c>
      <c r="H4663" t="s">
        <v>34</v>
      </c>
      <c r="I4663" s="2" t="s">
        <v>8</v>
      </c>
      <c r="J4663">
        <v>10000111</v>
      </c>
      <c r="K4663" t="s">
        <v>35</v>
      </c>
      <c r="M4663" s="3"/>
    </row>
    <row r="4664" spans="2:13" x14ac:dyDescent="0.2">
      <c r="B4664" s="1">
        <v>43005</v>
      </c>
      <c r="C4664">
        <v>44.8</v>
      </c>
      <c r="D4664" t="str">
        <f>_xlfn.TEXTJOIN($F$4,FALSE,源数据[[#This Row],[字段01]:[字段10]])</f>
        <v>江苏-苏州市-1000000054-荣聚本商贸公司-果汁-40000085-红石榴汁1---</v>
      </c>
      <c r="E4664" t="s">
        <v>20</v>
      </c>
      <c r="F4664" t="s">
        <v>27</v>
      </c>
      <c r="G4664">
        <v>1000000054</v>
      </c>
      <c r="H4664" t="s">
        <v>34</v>
      </c>
      <c r="I4664" s="2" t="s">
        <v>24</v>
      </c>
      <c r="J4664">
        <v>40000085</v>
      </c>
      <c r="K4664" t="s">
        <v>22</v>
      </c>
      <c r="M4664" s="3"/>
    </row>
    <row r="4665" spans="2:13" x14ac:dyDescent="0.2">
      <c r="B4665" s="1">
        <v>43005</v>
      </c>
      <c r="C4665">
        <v>23.2</v>
      </c>
      <c r="D4665" t="str">
        <f>_xlfn.TEXTJOIN($F$4,FALSE,源数据[[#This Row],[字段01]:[字段10]])</f>
        <v>江苏-苏州市-1000000054-荣聚本商贸公司-果汁-40000085-红石榴汁1---</v>
      </c>
      <c r="E4665" t="s">
        <v>20</v>
      </c>
      <c r="F4665" t="s">
        <v>27</v>
      </c>
      <c r="G4665">
        <v>1000000054</v>
      </c>
      <c r="H4665" t="s">
        <v>34</v>
      </c>
      <c r="I4665" s="2" t="s">
        <v>24</v>
      </c>
      <c r="J4665">
        <v>40000085</v>
      </c>
      <c r="K4665" t="s">
        <v>22</v>
      </c>
      <c r="M4665" s="3"/>
    </row>
    <row r="4666" spans="2:13" x14ac:dyDescent="0.2">
      <c r="B4666" s="1">
        <v>43005</v>
      </c>
      <c r="C4666">
        <v>27.3</v>
      </c>
      <c r="D4666" t="str">
        <f>_xlfn.TEXTJOIN($F$4,FALSE,源数据[[#This Row],[字段01]:[字段10]])</f>
        <v>江苏-扬州市-1000000579-润谦高商贸公司-茶饮-10000182-麦茶3---</v>
      </c>
      <c r="E4666" t="s">
        <v>20</v>
      </c>
      <c r="F4666" t="s">
        <v>59</v>
      </c>
      <c r="G4666">
        <v>1000000579</v>
      </c>
      <c r="H4666" t="s">
        <v>58</v>
      </c>
      <c r="I4666" s="2" t="s">
        <v>8</v>
      </c>
      <c r="J4666">
        <v>10000182</v>
      </c>
      <c r="K4666" t="s">
        <v>29</v>
      </c>
      <c r="M4666" s="3"/>
    </row>
    <row r="4667" spans="2:13" x14ac:dyDescent="0.2">
      <c r="B4667" s="1">
        <v>43005</v>
      </c>
      <c r="C4667">
        <v>11.8</v>
      </c>
      <c r="D4667" t="str">
        <f>_xlfn.TEXTJOIN($F$4,FALSE,源数据[[#This Row],[字段01]:[字段10]])</f>
        <v>江苏-扬州市-1000000579-润谦高商贸公司-茶饮-20000099-拿铁奶茶2---</v>
      </c>
      <c r="E4667" t="s">
        <v>20</v>
      </c>
      <c r="F4667" t="s">
        <v>59</v>
      </c>
      <c r="G4667">
        <v>1000000579</v>
      </c>
      <c r="H4667" t="s">
        <v>58</v>
      </c>
      <c r="I4667" s="2" t="s">
        <v>8</v>
      </c>
      <c r="J4667">
        <v>20000099</v>
      </c>
      <c r="K4667" t="s">
        <v>18</v>
      </c>
      <c r="M4667" s="3"/>
    </row>
    <row r="4668" spans="2:13" x14ac:dyDescent="0.2">
      <c r="B4668" s="1">
        <v>43005</v>
      </c>
      <c r="C4668">
        <v>23.3</v>
      </c>
      <c r="D4668" t="str">
        <f>_xlfn.TEXTJOIN($F$4,FALSE,源数据[[#This Row],[字段01]:[字段10]])</f>
        <v>江苏-镇江市-1000000047-寿鼎益商贸公司-茶饮-10000078-铁观音茶15---</v>
      </c>
      <c r="E4668" t="s">
        <v>20</v>
      </c>
      <c r="F4668" t="s">
        <v>33</v>
      </c>
      <c r="G4668">
        <v>1000000047</v>
      </c>
      <c r="H4668" t="s">
        <v>32</v>
      </c>
      <c r="I4668" s="2" t="s">
        <v>8</v>
      </c>
      <c r="J4668">
        <v>10000078</v>
      </c>
      <c r="K4668" t="s">
        <v>28</v>
      </c>
      <c r="M4668" s="3"/>
    </row>
    <row r="4669" spans="2:13" x14ac:dyDescent="0.2">
      <c r="B4669" s="1">
        <v>43005</v>
      </c>
      <c r="C4669">
        <v>17.600000000000001</v>
      </c>
      <c r="D4669" t="str">
        <f>_xlfn.TEXTJOIN($F$4,FALSE,源数据[[#This Row],[字段01]:[字段10]])</f>
        <v>江苏-镇江市-1000000047-寿鼎益商贸公司-茶饮-10000131-柠檬茶3---</v>
      </c>
      <c r="E4669" t="s">
        <v>20</v>
      </c>
      <c r="F4669" t="s">
        <v>33</v>
      </c>
      <c r="G4669">
        <v>1000000047</v>
      </c>
      <c r="H4669" t="s">
        <v>32</v>
      </c>
      <c r="I4669" s="2" t="s">
        <v>8</v>
      </c>
      <c r="J4669">
        <v>10000131</v>
      </c>
      <c r="K4669" t="s">
        <v>36</v>
      </c>
      <c r="M4669" s="3"/>
    </row>
    <row r="4670" spans="2:13" x14ac:dyDescent="0.2">
      <c r="B4670" s="1">
        <v>43005</v>
      </c>
      <c r="C4670">
        <v>5.6</v>
      </c>
      <c r="D4670" t="str">
        <f>_xlfn.TEXTJOIN($F$4,FALSE,源数据[[#This Row],[字段01]:[字段10]])</f>
        <v>江苏-镇江市-1000000047-寿鼎益商贸公司-茶饮-10000136-柠檬茶8---</v>
      </c>
      <c r="E4670" t="s">
        <v>20</v>
      </c>
      <c r="F4670" t="s">
        <v>33</v>
      </c>
      <c r="G4670">
        <v>1000000047</v>
      </c>
      <c r="H4670" t="s">
        <v>32</v>
      </c>
      <c r="I4670" s="2" t="s">
        <v>8</v>
      </c>
      <c r="J4670">
        <v>10000136</v>
      </c>
      <c r="K4670" t="s">
        <v>38</v>
      </c>
      <c r="M4670" s="3"/>
    </row>
    <row r="4671" spans="2:13" x14ac:dyDescent="0.2">
      <c r="B4671" s="1">
        <v>43006</v>
      </c>
      <c r="C4671">
        <v>37.299999999999997</v>
      </c>
      <c r="D4671" t="str">
        <f>_xlfn.TEXTJOIN($F$4,FALSE,源数据[[#This Row],[字段01]:[字段10]])</f>
        <v>安徽-蚌埠市-1000000460-昌华聚商贸公司-果汁-40000085-红石榴汁1---</v>
      </c>
      <c r="E4671" t="s">
        <v>41</v>
      </c>
      <c r="F4671" t="s">
        <v>49</v>
      </c>
      <c r="G4671">
        <v>1000000460</v>
      </c>
      <c r="H4671" t="s">
        <v>48</v>
      </c>
      <c r="I4671" s="2" t="s">
        <v>24</v>
      </c>
      <c r="J4671">
        <v>40000085</v>
      </c>
      <c r="K4671" t="s">
        <v>22</v>
      </c>
      <c r="M4671" s="3"/>
    </row>
    <row r="4672" spans="2:13" x14ac:dyDescent="0.2">
      <c r="B4672" s="1">
        <v>43006</v>
      </c>
      <c r="C4672">
        <v>8.4</v>
      </c>
      <c r="D4672" t="str">
        <f>_xlfn.TEXTJOIN($F$4,FALSE,源数据[[#This Row],[字段01]:[字段10]])</f>
        <v>安徽-芜湖市-1000003187-如中寿商贸公司-茶饮-10000064-铁观音茶1---</v>
      </c>
      <c r="E4672" t="s">
        <v>41</v>
      </c>
      <c r="F4672" t="s">
        <v>76</v>
      </c>
      <c r="G4672">
        <v>1000003187</v>
      </c>
      <c r="H4672" t="s">
        <v>75</v>
      </c>
      <c r="I4672" s="2" t="s">
        <v>8</v>
      </c>
      <c r="J4672">
        <v>10000064</v>
      </c>
      <c r="K4672" t="s">
        <v>51</v>
      </c>
      <c r="M4672" s="3"/>
    </row>
    <row r="4673" spans="2:13" x14ac:dyDescent="0.2">
      <c r="B4673" s="1">
        <v>43006</v>
      </c>
      <c r="C4673">
        <v>40.5</v>
      </c>
      <c r="D4673" t="str">
        <f>_xlfn.TEXTJOIN($F$4,FALSE,源数据[[#This Row],[字段01]:[字段10]])</f>
        <v>河南-洛阳市区-1000001915-华宏仁商贸公司-茶饮-10000111-茉莉花茶3---</v>
      </c>
      <c r="E4673" t="s">
        <v>16</v>
      </c>
      <c r="F4673" t="s">
        <v>15</v>
      </c>
      <c r="G4673">
        <v>1000001915</v>
      </c>
      <c r="H4673" t="s">
        <v>13</v>
      </c>
      <c r="I4673" s="2" t="s">
        <v>8</v>
      </c>
      <c r="J4673">
        <v>10000111</v>
      </c>
      <c r="K4673" t="s">
        <v>35</v>
      </c>
      <c r="M4673" s="3"/>
    </row>
    <row r="4674" spans="2:13" x14ac:dyDescent="0.2">
      <c r="B4674" s="1">
        <v>43006</v>
      </c>
      <c r="C4674">
        <v>5.7</v>
      </c>
      <c r="D4674" t="str">
        <f>_xlfn.TEXTJOIN($F$4,FALSE,源数据[[#This Row],[字段01]:[字段10]])</f>
        <v>河南-洛阳市区-1000001915-华宏仁商贸公司-茶饮-10000136-柠檬茶8---</v>
      </c>
      <c r="E4674" t="s">
        <v>16</v>
      </c>
      <c r="F4674" t="s">
        <v>15</v>
      </c>
      <c r="G4674">
        <v>1000001915</v>
      </c>
      <c r="H4674" t="s">
        <v>13</v>
      </c>
      <c r="I4674" s="2" t="s">
        <v>8</v>
      </c>
      <c r="J4674">
        <v>10000136</v>
      </c>
      <c r="K4674" t="s">
        <v>38</v>
      </c>
      <c r="M4674" s="3"/>
    </row>
    <row r="4675" spans="2:13" x14ac:dyDescent="0.2">
      <c r="B4675" s="1">
        <v>43006</v>
      </c>
      <c r="C4675">
        <v>93.9</v>
      </c>
      <c r="D4675" t="str">
        <f>_xlfn.TEXTJOIN($F$4,FALSE,源数据[[#This Row],[字段01]:[字段10]])</f>
        <v>河南-洛阳市区-1000001915-华宏仁商贸公司-茶饮-10000172-红茶16---</v>
      </c>
      <c r="E4675" t="s">
        <v>16</v>
      </c>
      <c r="F4675" t="s">
        <v>15</v>
      </c>
      <c r="G4675">
        <v>1000001915</v>
      </c>
      <c r="H4675" t="s">
        <v>13</v>
      </c>
      <c r="I4675" s="2" t="s">
        <v>8</v>
      </c>
      <c r="J4675">
        <v>10000172</v>
      </c>
      <c r="K4675" t="s">
        <v>14</v>
      </c>
      <c r="M4675" s="3"/>
    </row>
    <row r="4676" spans="2:13" x14ac:dyDescent="0.2">
      <c r="B4676" s="1">
        <v>43006</v>
      </c>
      <c r="C4676">
        <v>91.6</v>
      </c>
      <c r="D4676" t="str">
        <f>_xlfn.TEXTJOIN($F$4,FALSE,源数据[[#This Row],[字段01]:[字段10]])</f>
        <v>河南-洛阳市区-1000001915-华宏仁商贸公司-茶饮-10000172-红茶16---</v>
      </c>
      <c r="E4676" t="s">
        <v>16</v>
      </c>
      <c r="F4676" t="s">
        <v>15</v>
      </c>
      <c r="G4676">
        <v>1000001915</v>
      </c>
      <c r="H4676" t="s">
        <v>13</v>
      </c>
      <c r="I4676" s="2" t="s">
        <v>8</v>
      </c>
      <c r="J4676">
        <v>10000172</v>
      </c>
      <c r="K4676" t="s">
        <v>14</v>
      </c>
      <c r="M4676" s="3"/>
    </row>
    <row r="4677" spans="2:13" x14ac:dyDescent="0.2">
      <c r="B4677" s="1">
        <v>43006</v>
      </c>
      <c r="C4677">
        <v>77.099999999999994</v>
      </c>
      <c r="D4677" t="str">
        <f>_xlfn.TEXTJOIN($F$4,FALSE,源数据[[#This Row],[字段01]:[字段10]])</f>
        <v>河南-洛阳市区-1000001915-华宏仁商贸公司-茶饮-10000172-红茶16---</v>
      </c>
      <c r="E4677" t="s">
        <v>16</v>
      </c>
      <c r="F4677" t="s">
        <v>15</v>
      </c>
      <c r="G4677">
        <v>1000001915</v>
      </c>
      <c r="H4677" t="s">
        <v>13</v>
      </c>
      <c r="I4677" s="2" t="s">
        <v>8</v>
      </c>
      <c r="J4677">
        <v>10000172</v>
      </c>
      <c r="K4677" t="s">
        <v>14</v>
      </c>
      <c r="M4677" s="3"/>
    </row>
    <row r="4678" spans="2:13" x14ac:dyDescent="0.2">
      <c r="B4678" s="1">
        <v>43006</v>
      </c>
      <c r="C4678">
        <v>5.0999999999999996</v>
      </c>
      <c r="D4678" t="str">
        <f>_xlfn.TEXTJOIN($F$4,FALSE,源数据[[#This Row],[字段01]:[字段10]])</f>
        <v>河南-洛阳市区-1000001915-华宏仁商贸公司-茶饮-20000099-拿铁奶茶2---</v>
      </c>
      <c r="E4678" t="s">
        <v>16</v>
      </c>
      <c r="F4678" t="s">
        <v>15</v>
      </c>
      <c r="G4678">
        <v>1000001915</v>
      </c>
      <c r="H4678" t="s">
        <v>13</v>
      </c>
      <c r="I4678" s="2" t="s">
        <v>8</v>
      </c>
      <c r="J4678">
        <v>20000099</v>
      </c>
      <c r="K4678" t="s">
        <v>18</v>
      </c>
      <c r="M4678" s="3"/>
    </row>
    <row r="4679" spans="2:13" x14ac:dyDescent="0.2">
      <c r="B4679" s="1">
        <v>43006</v>
      </c>
      <c r="C4679">
        <v>59.9</v>
      </c>
      <c r="D4679" t="str">
        <f>_xlfn.TEXTJOIN($F$4,FALSE,源数据[[#This Row],[字段01]:[字段10]])</f>
        <v>湖南-常德市-1000000281-宝飞圣商贸公司-茶饮-20000099-拿铁奶茶2---</v>
      </c>
      <c r="E4679" t="s">
        <v>3</v>
      </c>
      <c r="F4679" t="s">
        <v>73</v>
      </c>
      <c r="G4679">
        <v>1000000281</v>
      </c>
      <c r="H4679" t="s">
        <v>72</v>
      </c>
      <c r="I4679" s="2" t="s">
        <v>8</v>
      </c>
      <c r="J4679">
        <v>20000099</v>
      </c>
      <c r="K4679" t="s">
        <v>18</v>
      </c>
      <c r="M4679" s="3"/>
    </row>
    <row r="4680" spans="2:13" x14ac:dyDescent="0.2">
      <c r="B4680" s="1">
        <v>43006</v>
      </c>
      <c r="C4680">
        <v>28.3</v>
      </c>
      <c r="D4680" t="str">
        <f>_xlfn.TEXTJOIN($F$4,FALSE,源数据[[#This Row],[字段01]:[字段10]])</f>
        <v>湖南-常德市-1000000281-宝飞圣商贸公司-汽水-50000113-百香果味汽水18---</v>
      </c>
      <c r="E4680" t="s">
        <v>3</v>
      </c>
      <c r="F4680" t="s">
        <v>73</v>
      </c>
      <c r="G4680">
        <v>1000000281</v>
      </c>
      <c r="H4680" t="s">
        <v>72</v>
      </c>
      <c r="I4680" s="2" t="s">
        <v>80</v>
      </c>
      <c r="J4680">
        <v>50000113</v>
      </c>
      <c r="K4680" t="s">
        <v>79</v>
      </c>
      <c r="M4680" s="3"/>
    </row>
    <row r="4681" spans="2:13" x14ac:dyDescent="0.2">
      <c r="B4681" s="1">
        <v>43006</v>
      </c>
      <c r="C4681">
        <v>51.2</v>
      </c>
      <c r="D4681" t="str">
        <f>_xlfn.TEXTJOIN($F$4,FALSE,源数据[[#This Row],[字段01]:[字段10]])</f>
        <v>湖南-郴州市-1000002985-寿贵盛商贸公司-茶饮-10000211-茉莉绿茶11---</v>
      </c>
      <c r="E4681" t="s">
        <v>3</v>
      </c>
      <c r="F4681" t="s">
        <v>10</v>
      </c>
      <c r="G4681">
        <v>1000002985</v>
      </c>
      <c r="H4681" t="s">
        <v>45</v>
      </c>
      <c r="I4681" s="2" t="s">
        <v>8</v>
      </c>
      <c r="J4681">
        <v>10000211</v>
      </c>
      <c r="K4681" t="s">
        <v>6</v>
      </c>
      <c r="M4681" s="3"/>
    </row>
    <row r="4682" spans="2:13" x14ac:dyDescent="0.2">
      <c r="B4682" s="1">
        <v>43006</v>
      </c>
      <c r="C4682">
        <v>14.8</v>
      </c>
      <c r="D4682" t="str">
        <f>_xlfn.TEXTJOIN($F$4,FALSE,源数据[[#This Row],[字段01]:[字段10]])</f>
        <v>湖南-张家界市-1000000192-正贵荣商贸公司-茶饮-10000131-柠檬茶3---</v>
      </c>
      <c r="E4682" t="s">
        <v>3</v>
      </c>
      <c r="F4682" t="s">
        <v>57</v>
      </c>
      <c r="G4682">
        <v>1000000192</v>
      </c>
      <c r="H4682" t="s">
        <v>56</v>
      </c>
      <c r="I4682" s="2" t="s">
        <v>8</v>
      </c>
      <c r="J4682">
        <v>10000131</v>
      </c>
      <c r="K4682" t="s">
        <v>36</v>
      </c>
      <c r="M4682" s="3"/>
    </row>
    <row r="4683" spans="2:13" x14ac:dyDescent="0.2">
      <c r="B4683" s="1">
        <v>43006</v>
      </c>
      <c r="C4683">
        <v>25.4</v>
      </c>
      <c r="D4683" t="str">
        <f>_xlfn.TEXTJOIN($F$4,FALSE,源数据[[#This Row],[字段01]:[字段10]])</f>
        <v>湖南-张家界市-1000000192-正贵荣商贸公司-汽水-50000113-百香果味汽水18---</v>
      </c>
      <c r="E4683" t="s">
        <v>3</v>
      </c>
      <c r="F4683" t="s">
        <v>57</v>
      </c>
      <c r="G4683">
        <v>1000000192</v>
      </c>
      <c r="H4683" t="s">
        <v>56</v>
      </c>
      <c r="I4683" s="2" t="s">
        <v>80</v>
      </c>
      <c r="J4683">
        <v>50000113</v>
      </c>
      <c r="K4683" t="s">
        <v>79</v>
      </c>
      <c r="M4683" s="3"/>
    </row>
    <row r="4684" spans="2:13" x14ac:dyDescent="0.2">
      <c r="B4684" s="1">
        <v>43006</v>
      </c>
      <c r="C4684">
        <v>59.8</v>
      </c>
      <c r="D4684" t="str">
        <f>_xlfn.TEXTJOIN($F$4,FALSE,源数据[[#This Row],[字段01]:[字段10]])</f>
        <v>湖南-长沙市-1000000059-厚飞康商贸公司-茶饮-10000064-铁观音茶1---</v>
      </c>
      <c r="E4684" t="s">
        <v>3</v>
      </c>
      <c r="F4684" t="s">
        <v>12</v>
      </c>
      <c r="G4684">
        <v>1000000059</v>
      </c>
      <c r="H4684" t="s">
        <v>53</v>
      </c>
      <c r="I4684" s="2" t="s">
        <v>8</v>
      </c>
      <c r="J4684">
        <v>10000064</v>
      </c>
      <c r="K4684" t="s">
        <v>51</v>
      </c>
      <c r="M4684" s="3"/>
    </row>
    <row r="4685" spans="2:13" x14ac:dyDescent="0.2">
      <c r="B4685" s="1">
        <v>43006</v>
      </c>
      <c r="C4685">
        <v>43.4</v>
      </c>
      <c r="D4685" t="str">
        <f>_xlfn.TEXTJOIN($F$4,FALSE,源数据[[#This Row],[字段01]:[字段10]])</f>
        <v>湖南-长沙市-1000000059-厚飞康商贸公司-茶饮-10000172-红茶16---</v>
      </c>
      <c r="E4685" t="s">
        <v>3</v>
      </c>
      <c r="F4685" t="s">
        <v>12</v>
      </c>
      <c r="G4685">
        <v>1000000059</v>
      </c>
      <c r="H4685" t="s">
        <v>53</v>
      </c>
      <c r="I4685" s="2" t="s">
        <v>8</v>
      </c>
      <c r="J4685">
        <v>10000172</v>
      </c>
      <c r="K4685" t="s">
        <v>14</v>
      </c>
      <c r="M4685" s="3"/>
    </row>
    <row r="4686" spans="2:13" x14ac:dyDescent="0.2">
      <c r="B4686" s="1">
        <v>43006</v>
      </c>
      <c r="C4686">
        <v>8.4</v>
      </c>
      <c r="D4686" t="str">
        <f>_xlfn.TEXTJOIN($F$4,FALSE,源数据[[#This Row],[字段01]:[字段10]])</f>
        <v>湖南-长沙市-1000000059-厚飞康商贸公司-茶饮-10000211-茉莉绿茶11---</v>
      </c>
      <c r="E4686" t="s">
        <v>3</v>
      </c>
      <c r="F4686" t="s">
        <v>12</v>
      </c>
      <c r="G4686">
        <v>1000000059</v>
      </c>
      <c r="H4686" t="s">
        <v>53</v>
      </c>
      <c r="I4686" s="2" t="s">
        <v>8</v>
      </c>
      <c r="J4686">
        <v>10000211</v>
      </c>
      <c r="K4686" t="s">
        <v>6</v>
      </c>
      <c r="M4686" s="3"/>
    </row>
    <row r="4687" spans="2:13" x14ac:dyDescent="0.2">
      <c r="B4687" s="1">
        <v>43006</v>
      </c>
      <c r="C4687">
        <v>5.4</v>
      </c>
      <c r="D4687" t="str">
        <f>_xlfn.TEXTJOIN($F$4,FALSE,源数据[[#This Row],[字段01]:[字段10]])</f>
        <v>湖南-长沙市-1000000059-厚飞康商贸公司-茶饮-10000211-茉莉绿茶11---</v>
      </c>
      <c r="E4687" t="s">
        <v>3</v>
      </c>
      <c r="F4687" t="s">
        <v>12</v>
      </c>
      <c r="G4687">
        <v>1000000059</v>
      </c>
      <c r="H4687" t="s">
        <v>53</v>
      </c>
      <c r="I4687" s="2" t="s">
        <v>8</v>
      </c>
      <c r="J4687">
        <v>10000211</v>
      </c>
      <c r="K4687" t="s">
        <v>6</v>
      </c>
      <c r="M4687" s="3"/>
    </row>
    <row r="4688" spans="2:13" x14ac:dyDescent="0.2">
      <c r="B4688" s="1">
        <v>43006</v>
      </c>
      <c r="C4688">
        <v>41.8</v>
      </c>
      <c r="D4688" t="str">
        <f>_xlfn.TEXTJOIN($F$4,FALSE,源数据[[#This Row],[字段01]:[字段10]])</f>
        <v>湖南-长沙市-1000000059-厚飞康商贸公司-茶饮-10000211-茉莉绿茶11---</v>
      </c>
      <c r="E4688" t="s">
        <v>3</v>
      </c>
      <c r="F4688" t="s">
        <v>12</v>
      </c>
      <c r="G4688">
        <v>1000000059</v>
      </c>
      <c r="H4688" t="s">
        <v>53</v>
      </c>
      <c r="I4688" s="2" t="s">
        <v>8</v>
      </c>
      <c r="J4688">
        <v>10000211</v>
      </c>
      <c r="K4688" t="s">
        <v>6</v>
      </c>
      <c r="M4688" s="3"/>
    </row>
    <row r="4689" spans="2:13" x14ac:dyDescent="0.2">
      <c r="B4689" s="1">
        <v>43006</v>
      </c>
      <c r="C4689">
        <v>28.8</v>
      </c>
      <c r="D4689" t="str">
        <f>_xlfn.TEXTJOIN($F$4,FALSE,源数据[[#This Row],[字段01]:[字段10]])</f>
        <v>湖南-长沙市-1000000059-厚飞康商贸公司-茶饮-20000099-拿铁奶茶2---</v>
      </c>
      <c r="E4689" t="s">
        <v>3</v>
      </c>
      <c r="F4689" t="s">
        <v>12</v>
      </c>
      <c r="G4689">
        <v>1000000059</v>
      </c>
      <c r="H4689" t="s">
        <v>53</v>
      </c>
      <c r="I4689" s="2" t="s">
        <v>8</v>
      </c>
      <c r="J4689">
        <v>20000099</v>
      </c>
      <c r="K4689" t="s">
        <v>18</v>
      </c>
      <c r="M4689" s="3"/>
    </row>
    <row r="4690" spans="2:13" x14ac:dyDescent="0.2">
      <c r="B4690" s="1">
        <v>43006</v>
      </c>
      <c r="C4690">
        <v>59.9</v>
      </c>
      <c r="D4690" t="str">
        <f>_xlfn.TEXTJOIN($F$4,FALSE,源数据[[#This Row],[字段01]:[字段10]])</f>
        <v>湖南-长沙市-1000000059-厚飞康商贸公司-茶饮-20000099-拿铁奶茶2---</v>
      </c>
      <c r="E4690" t="s">
        <v>3</v>
      </c>
      <c r="F4690" t="s">
        <v>12</v>
      </c>
      <c r="G4690">
        <v>1000000059</v>
      </c>
      <c r="H4690" t="s">
        <v>53</v>
      </c>
      <c r="I4690" s="2" t="s">
        <v>8</v>
      </c>
      <c r="J4690">
        <v>20000099</v>
      </c>
      <c r="K4690" t="s">
        <v>18</v>
      </c>
      <c r="M4690" s="3"/>
    </row>
    <row r="4691" spans="2:13" x14ac:dyDescent="0.2">
      <c r="B4691" s="1">
        <v>43006</v>
      </c>
      <c r="C4691">
        <v>11.7</v>
      </c>
      <c r="D4691" t="str">
        <f>_xlfn.TEXTJOIN($F$4,FALSE,源数据[[#This Row],[字段01]:[字段10]])</f>
        <v>湖南-长沙市-1000000059-厚飞康商贸公司-汽水-50000113-百香果味汽水18---</v>
      </c>
      <c r="E4691" t="s">
        <v>3</v>
      </c>
      <c r="F4691" t="s">
        <v>12</v>
      </c>
      <c r="G4691">
        <v>1000000059</v>
      </c>
      <c r="H4691" t="s">
        <v>53</v>
      </c>
      <c r="I4691" s="2" t="s">
        <v>80</v>
      </c>
      <c r="J4691">
        <v>50000113</v>
      </c>
      <c r="K4691" t="s">
        <v>79</v>
      </c>
      <c r="M4691" s="3"/>
    </row>
    <row r="4692" spans="2:13" x14ac:dyDescent="0.2">
      <c r="B4692" s="1">
        <v>43006</v>
      </c>
      <c r="C4692">
        <v>9.6</v>
      </c>
      <c r="D4692" t="str">
        <f>_xlfn.TEXTJOIN($F$4,FALSE,源数据[[#This Row],[字段01]:[字段10]])</f>
        <v>湖南-长沙市-1000000059-厚飞康商贸公司-汽水-50000113-百香果味汽水18---</v>
      </c>
      <c r="E4692" t="s">
        <v>3</v>
      </c>
      <c r="F4692" t="s">
        <v>12</v>
      </c>
      <c r="G4692">
        <v>1000000059</v>
      </c>
      <c r="H4692" t="s">
        <v>53</v>
      </c>
      <c r="I4692" s="2" t="s">
        <v>80</v>
      </c>
      <c r="J4692">
        <v>50000113</v>
      </c>
      <c r="K4692" t="s">
        <v>79</v>
      </c>
      <c r="M4692" s="3"/>
    </row>
    <row r="4693" spans="2:13" x14ac:dyDescent="0.2">
      <c r="B4693" s="1">
        <v>43006</v>
      </c>
      <c r="C4693">
        <v>67</v>
      </c>
      <c r="D4693" t="str">
        <f>_xlfn.TEXTJOIN($F$4,FALSE,源数据[[#This Row],[字段01]:[字段10]])</f>
        <v>湖南-长沙市-1000001649-圣大广商贸公司-茶饮-10000211-茉莉绿茶11---</v>
      </c>
      <c r="E4693" t="s">
        <v>3</v>
      </c>
      <c r="F4693" t="s">
        <v>12</v>
      </c>
      <c r="G4693">
        <v>1000001649</v>
      </c>
      <c r="H4693" t="s">
        <v>11</v>
      </c>
      <c r="I4693" s="2" t="s">
        <v>8</v>
      </c>
      <c r="J4693">
        <v>10000211</v>
      </c>
      <c r="K4693" t="s">
        <v>6</v>
      </c>
      <c r="M4693" s="3"/>
    </row>
    <row r="4694" spans="2:13" x14ac:dyDescent="0.2">
      <c r="B4694" s="1">
        <v>43006</v>
      </c>
      <c r="C4694">
        <v>53.2</v>
      </c>
      <c r="D4694" t="str">
        <f>_xlfn.TEXTJOIN($F$4,FALSE,源数据[[#This Row],[字段01]:[字段10]])</f>
        <v>湖南-长沙市-1000001649-圣大广商贸公司-汽水-50000113-百香果味汽水18---</v>
      </c>
      <c r="E4694" t="s">
        <v>3</v>
      </c>
      <c r="F4694" t="s">
        <v>12</v>
      </c>
      <c r="G4694">
        <v>1000001649</v>
      </c>
      <c r="H4694" t="s">
        <v>11</v>
      </c>
      <c r="I4694" s="2" t="s">
        <v>80</v>
      </c>
      <c r="J4694">
        <v>50000113</v>
      </c>
      <c r="K4694" t="s">
        <v>79</v>
      </c>
      <c r="M4694" s="3"/>
    </row>
    <row r="4695" spans="2:13" x14ac:dyDescent="0.2">
      <c r="B4695" s="1">
        <v>43006</v>
      </c>
      <c r="C4695">
        <v>16.7</v>
      </c>
      <c r="D4695" t="str">
        <f>_xlfn.TEXTJOIN($F$4,FALSE,源数据[[#This Row],[字段01]:[字段10]])</f>
        <v>湖南-株洲市-1000000072-正吉复商贸公司-茶饮-20000099-拿铁奶茶2---</v>
      </c>
      <c r="E4695" t="s">
        <v>3</v>
      </c>
      <c r="F4695" t="s">
        <v>7</v>
      </c>
      <c r="G4695">
        <v>1000000072</v>
      </c>
      <c r="H4695" t="s">
        <v>5</v>
      </c>
      <c r="I4695" s="2" t="s">
        <v>8</v>
      </c>
      <c r="J4695">
        <v>20000099</v>
      </c>
      <c r="K4695" t="s">
        <v>18</v>
      </c>
      <c r="M4695" s="3"/>
    </row>
    <row r="4696" spans="2:13" x14ac:dyDescent="0.2">
      <c r="B4696" s="1">
        <v>43006</v>
      </c>
      <c r="C4696">
        <v>27.5</v>
      </c>
      <c r="D4696" t="str">
        <f>_xlfn.TEXTJOIN($F$4,FALSE,源数据[[#This Row],[字段01]:[字段10]])</f>
        <v>江苏-常州市-1000001133-厚弘优商贸公司-茶饮-10000182-麦茶3---</v>
      </c>
      <c r="E4696" t="s">
        <v>20</v>
      </c>
      <c r="F4696" t="s">
        <v>44</v>
      </c>
      <c r="G4696">
        <v>1000001133</v>
      </c>
      <c r="H4696" t="s">
        <v>43</v>
      </c>
      <c r="I4696" s="2" t="s">
        <v>8</v>
      </c>
      <c r="J4696">
        <v>10000182</v>
      </c>
      <c r="K4696" t="s">
        <v>29</v>
      </c>
      <c r="M4696" s="3"/>
    </row>
    <row r="4697" spans="2:13" x14ac:dyDescent="0.2">
      <c r="B4697" s="1">
        <v>43006</v>
      </c>
      <c r="C4697">
        <v>27.6</v>
      </c>
      <c r="D4697" t="str">
        <f>_xlfn.TEXTJOIN($F$4,FALSE,源数据[[#This Row],[字段01]:[字段10]])</f>
        <v>江苏-常州市-1000001133-厚弘优商贸公司-茶饮-10000182-麦茶3---</v>
      </c>
      <c r="E4697" t="s">
        <v>20</v>
      </c>
      <c r="F4697" t="s">
        <v>44</v>
      </c>
      <c r="G4697">
        <v>1000001133</v>
      </c>
      <c r="H4697" t="s">
        <v>43</v>
      </c>
      <c r="I4697" s="2" t="s">
        <v>8</v>
      </c>
      <c r="J4697">
        <v>10000182</v>
      </c>
      <c r="K4697" t="s">
        <v>29</v>
      </c>
      <c r="M4697" s="3"/>
    </row>
    <row r="4698" spans="2:13" x14ac:dyDescent="0.2">
      <c r="B4698" s="1">
        <v>43006</v>
      </c>
      <c r="C4698">
        <v>28.2</v>
      </c>
      <c r="D4698" t="str">
        <f>_xlfn.TEXTJOIN($F$4,FALSE,源数据[[#This Row],[字段01]:[字段10]])</f>
        <v>江苏-常州市-1000001133-厚弘优商贸公司-茶饮-10000182-麦茶3---</v>
      </c>
      <c r="E4698" t="s">
        <v>20</v>
      </c>
      <c r="F4698" t="s">
        <v>44</v>
      </c>
      <c r="G4698">
        <v>1000001133</v>
      </c>
      <c r="H4698" t="s">
        <v>43</v>
      </c>
      <c r="I4698" s="2" t="s">
        <v>8</v>
      </c>
      <c r="J4698">
        <v>10000182</v>
      </c>
      <c r="K4698" t="s">
        <v>29</v>
      </c>
      <c r="M4698" s="3"/>
    </row>
    <row r="4699" spans="2:13" x14ac:dyDescent="0.2">
      <c r="B4699" s="1">
        <v>43006</v>
      </c>
      <c r="C4699">
        <v>18.600000000000001</v>
      </c>
      <c r="D4699" t="str">
        <f>_xlfn.TEXTJOIN($F$4,FALSE,源数据[[#This Row],[字段01]:[字段10]])</f>
        <v>江苏-常州市-1000001133-厚弘优商贸公司-汽水-50000113-百香果味汽水18---</v>
      </c>
      <c r="E4699" t="s">
        <v>20</v>
      </c>
      <c r="F4699" t="s">
        <v>44</v>
      </c>
      <c r="G4699">
        <v>1000001133</v>
      </c>
      <c r="H4699" t="s">
        <v>43</v>
      </c>
      <c r="I4699" s="2" t="s">
        <v>80</v>
      </c>
      <c r="J4699">
        <v>50000113</v>
      </c>
      <c r="K4699" t="s">
        <v>79</v>
      </c>
      <c r="M4699" s="3"/>
    </row>
    <row r="4700" spans="2:13" x14ac:dyDescent="0.2">
      <c r="B4700" s="1">
        <v>43006</v>
      </c>
      <c r="C4700">
        <v>46.5</v>
      </c>
      <c r="D4700" t="str">
        <f>_xlfn.TEXTJOIN($F$4,FALSE,源数据[[#This Row],[字段01]:[字段10]])</f>
        <v>江苏-连云港市-1000002973-皇飞进商贸公司-茶饮-10000078-铁观音茶15---</v>
      </c>
      <c r="E4700" t="s">
        <v>20</v>
      </c>
      <c r="F4700" t="s">
        <v>62</v>
      </c>
      <c r="G4700">
        <v>1000002973</v>
      </c>
      <c r="H4700" t="s">
        <v>61</v>
      </c>
      <c r="I4700" s="2" t="s">
        <v>8</v>
      </c>
      <c r="J4700">
        <v>10000078</v>
      </c>
      <c r="K4700" t="s">
        <v>28</v>
      </c>
      <c r="M4700" s="3"/>
    </row>
    <row r="4701" spans="2:13" x14ac:dyDescent="0.2">
      <c r="B4701" s="1">
        <v>43006</v>
      </c>
      <c r="C4701">
        <v>1.9</v>
      </c>
      <c r="D4701" t="str">
        <f>_xlfn.TEXTJOIN($F$4,FALSE,源数据[[#This Row],[字段01]:[字段10]])</f>
        <v>江苏-南通市-1000003349-晨乐商贸有限公司-茶饮-10000078-铁观音茶15---</v>
      </c>
      <c r="E4701" t="s">
        <v>20</v>
      </c>
      <c r="F4701" t="s">
        <v>67</v>
      </c>
      <c r="G4701">
        <v>1000003349</v>
      </c>
      <c r="H4701" t="s">
        <v>66</v>
      </c>
      <c r="I4701" s="2" t="s">
        <v>8</v>
      </c>
      <c r="J4701">
        <v>10000078</v>
      </c>
      <c r="K4701" t="s">
        <v>28</v>
      </c>
      <c r="M4701" s="3"/>
    </row>
    <row r="4702" spans="2:13" x14ac:dyDescent="0.2">
      <c r="B4702" s="1">
        <v>43006</v>
      </c>
      <c r="C4702">
        <v>34</v>
      </c>
      <c r="D4702" t="str">
        <f>_xlfn.TEXTJOIN($F$4,FALSE,源数据[[#This Row],[字段01]:[字段10]])</f>
        <v>江苏-苏州市-1000000028-东大祥商贸公司-茶饮-10000111-茉莉花茶3---</v>
      </c>
      <c r="E4702" t="s">
        <v>20</v>
      </c>
      <c r="F4702" t="s">
        <v>27</v>
      </c>
      <c r="G4702">
        <v>1000000028</v>
      </c>
      <c r="H4702" t="s">
        <v>25</v>
      </c>
      <c r="I4702" s="2" t="s">
        <v>8</v>
      </c>
      <c r="J4702">
        <v>10000111</v>
      </c>
      <c r="K4702" t="s">
        <v>35</v>
      </c>
      <c r="M4702" s="3"/>
    </row>
    <row r="4703" spans="2:13" x14ac:dyDescent="0.2">
      <c r="B4703" s="1">
        <v>43006</v>
      </c>
      <c r="C4703">
        <v>5.7</v>
      </c>
      <c r="D4703" t="str">
        <f>_xlfn.TEXTJOIN($F$4,FALSE,源数据[[#This Row],[字段01]:[字段10]])</f>
        <v>江苏-苏州市-1000000028-东大祥商贸公司-茶饮-10000136-柠檬茶8---</v>
      </c>
      <c r="E4703" t="s">
        <v>20</v>
      </c>
      <c r="F4703" t="s">
        <v>27</v>
      </c>
      <c r="G4703">
        <v>1000000028</v>
      </c>
      <c r="H4703" t="s">
        <v>25</v>
      </c>
      <c r="I4703" s="2" t="s">
        <v>8</v>
      </c>
      <c r="J4703">
        <v>10000136</v>
      </c>
      <c r="K4703" t="s">
        <v>38</v>
      </c>
      <c r="M4703" s="3"/>
    </row>
    <row r="4704" spans="2:13" x14ac:dyDescent="0.2">
      <c r="B4704" s="1">
        <v>43006</v>
      </c>
      <c r="C4704">
        <v>5.0999999999999996</v>
      </c>
      <c r="D4704" t="str">
        <f>_xlfn.TEXTJOIN($F$4,FALSE,源数据[[#This Row],[字段01]:[字段10]])</f>
        <v>江苏-苏州市-1000000028-东大祥商贸公司-茶饮-20000099-拿铁奶茶2---</v>
      </c>
      <c r="E4704" t="s">
        <v>20</v>
      </c>
      <c r="F4704" t="s">
        <v>27</v>
      </c>
      <c r="G4704">
        <v>1000000028</v>
      </c>
      <c r="H4704" t="s">
        <v>25</v>
      </c>
      <c r="I4704" s="2" t="s">
        <v>8</v>
      </c>
      <c r="J4704">
        <v>20000099</v>
      </c>
      <c r="K4704" t="s">
        <v>18</v>
      </c>
      <c r="M4704" s="3"/>
    </row>
    <row r="4705" spans="2:13" x14ac:dyDescent="0.2">
      <c r="B4705" s="1">
        <v>43006</v>
      </c>
      <c r="C4705">
        <v>4.0999999999999996</v>
      </c>
      <c r="D4705" t="str">
        <f>_xlfn.TEXTJOIN($F$4,FALSE,源数据[[#This Row],[字段01]:[字段10]])</f>
        <v>江苏-苏州市-1000000028-东大祥商贸公司-汽水-50000113-百香果味汽水18---</v>
      </c>
      <c r="E4705" t="s">
        <v>20</v>
      </c>
      <c r="F4705" t="s">
        <v>27</v>
      </c>
      <c r="G4705">
        <v>1000000028</v>
      </c>
      <c r="H4705" t="s">
        <v>25</v>
      </c>
      <c r="I4705" s="2" t="s">
        <v>80</v>
      </c>
      <c r="J4705">
        <v>50000113</v>
      </c>
      <c r="K4705" t="s">
        <v>79</v>
      </c>
      <c r="M4705" s="3"/>
    </row>
    <row r="4706" spans="2:13" x14ac:dyDescent="0.2">
      <c r="B4706" s="1">
        <v>43006</v>
      </c>
      <c r="C4706">
        <v>6.3</v>
      </c>
      <c r="D4706" t="str">
        <f>_xlfn.TEXTJOIN($F$4,FALSE,源数据[[#This Row],[字段01]:[字段10]])</f>
        <v>江苏-苏州市-1000000054-荣聚本商贸公司-茶饮-10000078-铁观音茶15---</v>
      </c>
      <c r="E4706" t="s">
        <v>20</v>
      </c>
      <c r="F4706" t="s">
        <v>27</v>
      </c>
      <c r="G4706">
        <v>1000000054</v>
      </c>
      <c r="H4706" t="s">
        <v>34</v>
      </c>
      <c r="I4706" s="2" t="s">
        <v>8</v>
      </c>
      <c r="J4706">
        <v>10000078</v>
      </c>
      <c r="K4706" t="s">
        <v>28</v>
      </c>
      <c r="M4706" s="3"/>
    </row>
    <row r="4707" spans="2:13" x14ac:dyDescent="0.2">
      <c r="B4707" s="1">
        <v>43006</v>
      </c>
      <c r="C4707">
        <v>24.3</v>
      </c>
      <c r="D4707" t="str">
        <f>_xlfn.TEXTJOIN($F$4,FALSE,源数据[[#This Row],[字段01]:[字段10]])</f>
        <v>江苏-苏州市-1000000054-荣聚本商贸公司-茶饮-10000131-柠檬茶3---</v>
      </c>
      <c r="E4707" t="s">
        <v>20</v>
      </c>
      <c r="F4707" t="s">
        <v>27</v>
      </c>
      <c r="G4707">
        <v>1000000054</v>
      </c>
      <c r="H4707" t="s">
        <v>34</v>
      </c>
      <c r="I4707" s="2" t="s">
        <v>8</v>
      </c>
      <c r="J4707">
        <v>10000131</v>
      </c>
      <c r="K4707" t="s">
        <v>36</v>
      </c>
      <c r="M4707" s="3"/>
    </row>
    <row r="4708" spans="2:13" x14ac:dyDescent="0.2">
      <c r="B4708" s="1">
        <v>43006</v>
      </c>
      <c r="C4708">
        <v>19</v>
      </c>
      <c r="D4708" t="str">
        <f>_xlfn.TEXTJOIN($F$4,FALSE,源数据[[#This Row],[字段01]:[字段10]])</f>
        <v>江苏-苏州市-1000000054-荣聚本商贸公司-果汁-40000085-红石榴汁1---</v>
      </c>
      <c r="E4708" t="s">
        <v>20</v>
      </c>
      <c r="F4708" t="s">
        <v>27</v>
      </c>
      <c r="G4708">
        <v>1000000054</v>
      </c>
      <c r="H4708" t="s">
        <v>34</v>
      </c>
      <c r="I4708" s="2" t="s">
        <v>24</v>
      </c>
      <c r="J4708">
        <v>40000085</v>
      </c>
      <c r="K4708" t="s">
        <v>22</v>
      </c>
      <c r="M4708" s="3"/>
    </row>
    <row r="4709" spans="2:13" x14ac:dyDescent="0.2">
      <c r="B4709" s="1">
        <v>43006</v>
      </c>
      <c r="C4709">
        <v>10.1</v>
      </c>
      <c r="D4709" t="str">
        <f>_xlfn.TEXTJOIN($F$4,FALSE,源数据[[#This Row],[字段01]:[字段10]])</f>
        <v>江苏-苏州市-1000000054-荣聚本商贸公司-果汁-40000085-红石榴汁1---</v>
      </c>
      <c r="E4709" t="s">
        <v>20</v>
      </c>
      <c r="F4709" t="s">
        <v>27</v>
      </c>
      <c r="G4709">
        <v>1000000054</v>
      </c>
      <c r="H4709" t="s">
        <v>34</v>
      </c>
      <c r="I4709" s="2" t="s">
        <v>24</v>
      </c>
      <c r="J4709">
        <v>40000085</v>
      </c>
      <c r="K4709" t="s">
        <v>22</v>
      </c>
      <c r="M4709" s="3"/>
    </row>
    <row r="4710" spans="2:13" x14ac:dyDescent="0.2">
      <c r="B4710" s="1">
        <v>43006</v>
      </c>
      <c r="C4710">
        <v>12.2</v>
      </c>
      <c r="D4710" t="str">
        <f>_xlfn.TEXTJOIN($F$4,FALSE,源数据[[#This Row],[字段01]:[字段10]])</f>
        <v>江苏-苏州市-1000000054-荣聚本商贸公司-汽水-50000113-百香果味汽水18---</v>
      </c>
      <c r="E4710" t="s">
        <v>20</v>
      </c>
      <c r="F4710" t="s">
        <v>27</v>
      </c>
      <c r="G4710">
        <v>1000000054</v>
      </c>
      <c r="H4710" t="s">
        <v>34</v>
      </c>
      <c r="I4710" s="2" t="s">
        <v>80</v>
      </c>
      <c r="J4710">
        <v>50000113</v>
      </c>
      <c r="K4710" t="s">
        <v>79</v>
      </c>
      <c r="M4710" s="3"/>
    </row>
    <row r="4711" spans="2:13" x14ac:dyDescent="0.2">
      <c r="B4711" s="1">
        <v>43006</v>
      </c>
      <c r="C4711">
        <v>3.3</v>
      </c>
      <c r="D4711" t="str">
        <f>_xlfn.TEXTJOIN($F$4,FALSE,源数据[[#This Row],[字段01]:[字段10]])</f>
        <v>江苏-泰州市-1000003183-安成茂商贸公司-茶饮-10000061-冰绿茶18---</v>
      </c>
      <c r="E4711" t="s">
        <v>20</v>
      </c>
      <c r="F4711" t="s">
        <v>23</v>
      </c>
      <c r="G4711">
        <v>1000003183</v>
      </c>
      <c r="H4711" t="s">
        <v>21</v>
      </c>
      <c r="I4711" s="2" t="s">
        <v>8</v>
      </c>
      <c r="J4711">
        <v>10000061</v>
      </c>
      <c r="K4711" t="s">
        <v>26</v>
      </c>
      <c r="M4711" s="3"/>
    </row>
    <row r="4712" spans="2:13" x14ac:dyDescent="0.2">
      <c r="B4712" s="1">
        <v>43006</v>
      </c>
      <c r="C4712">
        <v>30.7</v>
      </c>
      <c r="D4712" t="str">
        <f>_xlfn.TEXTJOIN($F$4,FALSE,源数据[[#This Row],[字段01]:[字段10]])</f>
        <v>江苏-扬州市-1000000579-润谦高商贸公司-茶饮-10000078-铁观音茶15---</v>
      </c>
      <c r="E4712" t="s">
        <v>20</v>
      </c>
      <c r="F4712" t="s">
        <v>59</v>
      </c>
      <c r="G4712">
        <v>1000000579</v>
      </c>
      <c r="H4712" t="s">
        <v>58</v>
      </c>
      <c r="I4712" s="2" t="s">
        <v>8</v>
      </c>
      <c r="J4712">
        <v>10000078</v>
      </c>
      <c r="K4712" t="s">
        <v>28</v>
      </c>
      <c r="M4712" s="3"/>
    </row>
    <row r="4713" spans="2:13" x14ac:dyDescent="0.2">
      <c r="B4713" s="1">
        <v>43006</v>
      </c>
      <c r="C4713">
        <v>24.2</v>
      </c>
      <c r="D4713" t="str">
        <f>_xlfn.TEXTJOIN($F$4,FALSE,源数据[[#This Row],[字段01]:[字段10]])</f>
        <v>江苏-扬州市-1000000579-润谦高商贸公司-茶饮-10000131-柠檬茶3---</v>
      </c>
      <c r="E4713" t="s">
        <v>20</v>
      </c>
      <c r="F4713" t="s">
        <v>59</v>
      </c>
      <c r="G4713">
        <v>1000000579</v>
      </c>
      <c r="H4713" t="s">
        <v>58</v>
      </c>
      <c r="I4713" s="2" t="s">
        <v>8</v>
      </c>
      <c r="J4713">
        <v>10000131</v>
      </c>
      <c r="K4713" t="s">
        <v>36</v>
      </c>
      <c r="M4713" s="3"/>
    </row>
    <row r="4714" spans="2:13" x14ac:dyDescent="0.2">
      <c r="B4714" s="1">
        <v>43007</v>
      </c>
      <c r="C4714">
        <v>38.9</v>
      </c>
      <c r="D4714" t="str">
        <f>_xlfn.TEXTJOIN($F$4,FALSE,源数据[[#This Row],[字段01]:[字段10]])</f>
        <v>安徽-蚌埠市-1000000460-昌华聚商贸公司-果汁-40000085-红石榴汁1---</v>
      </c>
      <c r="E4714" t="s">
        <v>41</v>
      </c>
      <c r="F4714" t="s">
        <v>49</v>
      </c>
      <c r="G4714">
        <v>1000000460</v>
      </c>
      <c r="H4714" t="s">
        <v>48</v>
      </c>
      <c r="I4714" s="2" t="s">
        <v>24</v>
      </c>
      <c r="J4714">
        <v>40000085</v>
      </c>
      <c r="K4714" t="s">
        <v>22</v>
      </c>
      <c r="M4714" s="3"/>
    </row>
    <row r="4715" spans="2:13" x14ac:dyDescent="0.2">
      <c r="B4715" s="1">
        <v>43007</v>
      </c>
      <c r="C4715">
        <v>65.7</v>
      </c>
      <c r="D4715" t="str">
        <f>_xlfn.TEXTJOIN($F$4,FALSE,源数据[[#This Row],[字段01]:[字段10]])</f>
        <v>湖南-常德市-1000000281-宝飞圣商贸公司-茶饮-20000099-拿铁奶茶2---</v>
      </c>
      <c r="E4715" t="s">
        <v>3</v>
      </c>
      <c r="F4715" t="s">
        <v>73</v>
      </c>
      <c r="G4715">
        <v>1000000281</v>
      </c>
      <c r="H4715" t="s">
        <v>72</v>
      </c>
      <c r="I4715" s="2" t="s">
        <v>8</v>
      </c>
      <c r="J4715">
        <v>20000099</v>
      </c>
      <c r="K4715" t="s">
        <v>18</v>
      </c>
      <c r="M4715" s="3"/>
    </row>
    <row r="4716" spans="2:13" x14ac:dyDescent="0.2">
      <c r="B4716" s="1">
        <v>43007</v>
      </c>
      <c r="C4716">
        <v>7.5</v>
      </c>
      <c r="D4716" t="str">
        <f>_xlfn.TEXTJOIN($F$4,FALSE,源数据[[#This Row],[字段01]:[字段10]])</f>
        <v>湖南-郴州市-1000002986-仁进裕商贸公司-茶饮-10000131-柠檬茶3---</v>
      </c>
      <c r="E4716" t="s">
        <v>3</v>
      </c>
      <c r="F4716" t="s">
        <v>10</v>
      </c>
      <c r="G4716">
        <v>1000002986</v>
      </c>
      <c r="H4716" t="s">
        <v>9</v>
      </c>
      <c r="I4716" s="2" t="s">
        <v>8</v>
      </c>
      <c r="J4716">
        <v>10000131</v>
      </c>
      <c r="K4716" t="s">
        <v>36</v>
      </c>
      <c r="M4716" s="3"/>
    </row>
    <row r="4717" spans="2:13" x14ac:dyDescent="0.2">
      <c r="B4717" s="1">
        <v>43007</v>
      </c>
      <c r="C4717">
        <v>5.3</v>
      </c>
      <c r="D4717" t="str">
        <f>_xlfn.TEXTJOIN($F$4,FALSE,源数据[[#This Row],[字段01]:[字段10]])</f>
        <v>湖南-娄底市-1000000070-盈升仁商贸公司-茶饮-10000136-柠檬茶8---</v>
      </c>
      <c r="E4717" t="s">
        <v>3</v>
      </c>
      <c r="F4717" t="s">
        <v>2</v>
      </c>
      <c r="G4717">
        <v>1000000070</v>
      </c>
      <c r="H4717" t="s">
        <v>0</v>
      </c>
      <c r="I4717" s="2" t="s">
        <v>8</v>
      </c>
      <c r="J4717">
        <v>10000136</v>
      </c>
      <c r="K4717" t="s">
        <v>38</v>
      </c>
      <c r="M4717" s="3"/>
    </row>
    <row r="4718" spans="2:13" x14ac:dyDescent="0.2">
      <c r="B4718" s="1">
        <v>43007</v>
      </c>
      <c r="C4718">
        <v>9.5</v>
      </c>
      <c r="D4718" t="str">
        <f>_xlfn.TEXTJOIN($F$4,FALSE,源数据[[#This Row],[字段01]:[字段10]])</f>
        <v>湖南-娄底市-1000000070-盈升仁商贸公司-汽水-50000113-百香果味汽水18---</v>
      </c>
      <c r="E4718" t="s">
        <v>3</v>
      </c>
      <c r="F4718" t="s">
        <v>2</v>
      </c>
      <c r="G4718">
        <v>1000000070</v>
      </c>
      <c r="H4718" t="s">
        <v>0</v>
      </c>
      <c r="I4718" s="2" t="s">
        <v>80</v>
      </c>
      <c r="J4718">
        <v>50000113</v>
      </c>
      <c r="K4718" t="s">
        <v>79</v>
      </c>
      <c r="M4718" s="3"/>
    </row>
    <row r="4719" spans="2:13" x14ac:dyDescent="0.2">
      <c r="B4719" s="1">
        <v>43007</v>
      </c>
      <c r="C4719">
        <v>58.6</v>
      </c>
      <c r="D4719" t="str">
        <f>_xlfn.TEXTJOIN($F$4,FALSE,源数据[[#This Row],[字段01]:[字段10]])</f>
        <v>湖南-邵阳市-1000001502-裕协康商贸公司-茶饮-10000211-茉莉绿茶11---</v>
      </c>
      <c r="E4719" t="s">
        <v>3</v>
      </c>
      <c r="F4719" t="s">
        <v>55</v>
      </c>
      <c r="G4719">
        <v>1000001502</v>
      </c>
      <c r="H4719" t="s">
        <v>54</v>
      </c>
      <c r="I4719" s="2" t="s">
        <v>8</v>
      </c>
      <c r="J4719">
        <v>10000211</v>
      </c>
      <c r="K4719" t="s">
        <v>6</v>
      </c>
      <c r="M4719" s="3"/>
    </row>
    <row r="4720" spans="2:13" x14ac:dyDescent="0.2">
      <c r="B4720" s="1">
        <v>43007</v>
      </c>
      <c r="C4720">
        <v>62</v>
      </c>
      <c r="D4720" t="str">
        <f>_xlfn.TEXTJOIN($F$4,FALSE,源数据[[#This Row],[字段01]:[字段10]])</f>
        <v>湖南-邵阳市-1000001502-裕协康商贸公司-茶饮-10000211-茉莉绿茶11---</v>
      </c>
      <c r="E4720" t="s">
        <v>3</v>
      </c>
      <c r="F4720" t="s">
        <v>55</v>
      </c>
      <c r="G4720">
        <v>1000001502</v>
      </c>
      <c r="H4720" t="s">
        <v>54</v>
      </c>
      <c r="I4720" s="2" t="s">
        <v>8</v>
      </c>
      <c r="J4720">
        <v>10000211</v>
      </c>
      <c r="K4720" t="s">
        <v>6</v>
      </c>
      <c r="M4720" s="3"/>
    </row>
    <row r="4721" spans="2:13" x14ac:dyDescent="0.2">
      <c r="B4721" s="1">
        <v>43007</v>
      </c>
      <c r="C4721">
        <v>27.5</v>
      </c>
      <c r="D4721" t="str">
        <f>_xlfn.TEXTJOIN($F$4,FALSE,源数据[[#This Row],[字段01]:[字段10]])</f>
        <v>湖南-益阳市-1000000064-发安裕商贸公司-汽水-50000113-百香果味汽水18---</v>
      </c>
      <c r="E4721" t="s">
        <v>3</v>
      </c>
      <c r="F4721" t="s">
        <v>70</v>
      </c>
      <c r="G4721">
        <v>1000000064</v>
      </c>
      <c r="H4721" t="s">
        <v>74</v>
      </c>
      <c r="I4721" s="2" t="s">
        <v>80</v>
      </c>
      <c r="J4721">
        <v>50000113</v>
      </c>
      <c r="K4721" t="s">
        <v>79</v>
      </c>
      <c r="M4721" s="3"/>
    </row>
    <row r="4722" spans="2:13" x14ac:dyDescent="0.2">
      <c r="B4722" s="1">
        <v>43007</v>
      </c>
      <c r="C4722">
        <v>7.8</v>
      </c>
      <c r="D4722" t="str">
        <f>_xlfn.TEXTJOIN($F$4,FALSE,源数据[[#This Row],[字段01]:[字段10]])</f>
        <v>湖南-益阳市-1000001699-巨生如商贸公司-茶饮-10000131-柠檬茶3---</v>
      </c>
      <c r="E4722" t="s">
        <v>3</v>
      </c>
      <c r="F4722" t="s">
        <v>70</v>
      </c>
      <c r="G4722">
        <v>1000001699</v>
      </c>
      <c r="H4722" t="s">
        <v>69</v>
      </c>
      <c r="I4722" s="2" t="s">
        <v>8</v>
      </c>
      <c r="J4722">
        <v>10000131</v>
      </c>
      <c r="K4722" t="s">
        <v>36</v>
      </c>
      <c r="M4722" s="3"/>
    </row>
    <row r="4723" spans="2:13" x14ac:dyDescent="0.2">
      <c r="B4723" s="1">
        <v>43007</v>
      </c>
      <c r="C4723">
        <v>37.1</v>
      </c>
      <c r="D4723" t="str">
        <f>_xlfn.TEXTJOIN($F$4,FALSE,源数据[[#This Row],[字段01]:[字段10]])</f>
        <v>湖南-益阳市-1000001699-巨生如商贸公司-茶饮-10000211-茉莉绿茶11---</v>
      </c>
      <c r="E4723" t="s">
        <v>3</v>
      </c>
      <c r="F4723" t="s">
        <v>70</v>
      </c>
      <c r="G4723">
        <v>1000001699</v>
      </c>
      <c r="H4723" t="s">
        <v>69</v>
      </c>
      <c r="I4723" s="2" t="s">
        <v>8</v>
      </c>
      <c r="J4723">
        <v>10000211</v>
      </c>
      <c r="K4723" t="s">
        <v>6</v>
      </c>
      <c r="M4723" s="3"/>
    </row>
    <row r="4724" spans="2:13" x14ac:dyDescent="0.2">
      <c r="B4724" s="1">
        <v>43007</v>
      </c>
      <c r="C4724">
        <v>37.1</v>
      </c>
      <c r="D4724" t="str">
        <f>_xlfn.TEXTJOIN($F$4,FALSE,源数据[[#This Row],[字段01]:[字段10]])</f>
        <v>湖南-益阳市-1000001699-巨生如商贸公司-茶饮-10000211-茉莉绿茶11---</v>
      </c>
      <c r="E4724" t="s">
        <v>3</v>
      </c>
      <c r="F4724" t="s">
        <v>70</v>
      </c>
      <c r="G4724">
        <v>1000001699</v>
      </c>
      <c r="H4724" t="s">
        <v>69</v>
      </c>
      <c r="I4724" s="2" t="s">
        <v>8</v>
      </c>
      <c r="J4724">
        <v>10000211</v>
      </c>
      <c r="K4724" t="s">
        <v>6</v>
      </c>
      <c r="M4724" s="3"/>
    </row>
    <row r="4725" spans="2:13" x14ac:dyDescent="0.2">
      <c r="B4725" s="1">
        <v>43007</v>
      </c>
      <c r="C4725">
        <v>16.3</v>
      </c>
      <c r="D4725" t="str">
        <f>_xlfn.TEXTJOIN($F$4,FALSE,源数据[[#This Row],[字段01]:[字段10]])</f>
        <v>湖南-长沙市-1000000059-厚飞康商贸公司-茶饮-10000064-铁观音茶1---</v>
      </c>
      <c r="E4725" t="s">
        <v>3</v>
      </c>
      <c r="F4725" t="s">
        <v>12</v>
      </c>
      <c r="G4725">
        <v>1000000059</v>
      </c>
      <c r="H4725" t="s">
        <v>53</v>
      </c>
      <c r="I4725" s="2" t="s">
        <v>8</v>
      </c>
      <c r="J4725">
        <v>10000064</v>
      </c>
      <c r="K4725" t="s">
        <v>51</v>
      </c>
      <c r="M4725" s="3"/>
    </row>
    <row r="4726" spans="2:13" x14ac:dyDescent="0.2">
      <c r="B4726" s="1">
        <v>43007</v>
      </c>
      <c r="C4726">
        <v>39.6</v>
      </c>
      <c r="D4726" t="str">
        <f>_xlfn.TEXTJOIN($F$4,FALSE,源数据[[#This Row],[字段01]:[字段10]])</f>
        <v>湖南-长沙市-1000000059-厚飞康商贸公司-茶饮-10000064-铁观音茶1---</v>
      </c>
      <c r="E4726" t="s">
        <v>3</v>
      </c>
      <c r="F4726" t="s">
        <v>12</v>
      </c>
      <c r="G4726">
        <v>1000000059</v>
      </c>
      <c r="H4726" t="s">
        <v>53</v>
      </c>
      <c r="I4726" s="2" t="s">
        <v>8</v>
      </c>
      <c r="J4726">
        <v>10000064</v>
      </c>
      <c r="K4726" t="s">
        <v>51</v>
      </c>
      <c r="M4726" s="3"/>
    </row>
    <row r="4727" spans="2:13" x14ac:dyDescent="0.2">
      <c r="B4727" s="1">
        <v>43007</v>
      </c>
      <c r="C4727">
        <v>9.8000000000000007</v>
      </c>
      <c r="D4727" t="str">
        <f>_xlfn.TEXTJOIN($F$4,FALSE,源数据[[#This Row],[字段01]:[字段10]])</f>
        <v>湖南-长沙市-1000000059-厚飞康商贸公司-茶饮-10000064-铁观音茶1---</v>
      </c>
      <c r="E4727" t="s">
        <v>3</v>
      </c>
      <c r="F4727" t="s">
        <v>12</v>
      </c>
      <c r="G4727">
        <v>1000000059</v>
      </c>
      <c r="H4727" t="s">
        <v>53</v>
      </c>
      <c r="I4727" s="2" t="s">
        <v>8</v>
      </c>
      <c r="J4727">
        <v>10000064</v>
      </c>
      <c r="K4727" t="s">
        <v>51</v>
      </c>
      <c r="M4727" s="3"/>
    </row>
    <row r="4728" spans="2:13" x14ac:dyDescent="0.2">
      <c r="B4728" s="1">
        <v>43007</v>
      </c>
      <c r="C4728">
        <v>42.6</v>
      </c>
      <c r="D4728" t="str">
        <f>_xlfn.TEXTJOIN($F$4,FALSE,源数据[[#This Row],[字段01]:[字段10]])</f>
        <v>湖南-长沙市-1000000059-厚飞康商贸公司-茶饮-10000078-铁观音茶15---</v>
      </c>
      <c r="E4728" t="s">
        <v>3</v>
      </c>
      <c r="F4728" t="s">
        <v>12</v>
      </c>
      <c r="G4728">
        <v>1000000059</v>
      </c>
      <c r="H4728" t="s">
        <v>53</v>
      </c>
      <c r="I4728" s="2" t="s">
        <v>8</v>
      </c>
      <c r="J4728">
        <v>10000078</v>
      </c>
      <c r="K4728" t="s">
        <v>28</v>
      </c>
      <c r="M4728" s="3"/>
    </row>
    <row r="4729" spans="2:13" x14ac:dyDescent="0.2">
      <c r="B4729" s="1">
        <v>43007</v>
      </c>
      <c r="C4729">
        <v>27.3</v>
      </c>
      <c r="D4729" t="str">
        <f>_xlfn.TEXTJOIN($F$4,FALSE,源数据[[#This Row],[字段01]:[字段10]])</f>
        <v>湖南-长沙市-1000000059-厚飞康商贸公司-茶饮-10000131-柠檬茶3---</v>
      </c>
      <c r="E4729" t="s">
        <v>3</v>
      </c>
      <c r="F4729" t="s">
        <v>12</v>
      </c>
      <c r="G4729">
        <v>1000000059</v>
      </c>
      <c r="H4729" t="s">
        <v>53</v>
      </c>
      <c r="I4729" s="2" t="s">
        <v>8</v>
      </c>
      <c r="J4729">
        <v>10000131</v>
      </c>
      <c r="K4729" t="s">
        <v>36</v>
      </c>
      <c r="M4729" s="3"/>
    </row>
    <row r="4730" spans="2:13" x14ac:dyDescent="0.2">
      <c r="B4730" s="1">
        <v>43007</v>
      </c>
      <c r="C4730">
        <v>35</v>
      </c>
      <c r="D4730" t="str">
        <f>_xlfn.TEXTJOIN($F$4,FALSE,源数据[[#This Row],[字段01]:[字段10]])</f>
        <v>湖南-长沙市-1000000059-厚飞康商贸公司-茶饮-10000131-柠檬茶3---</v>
      </c>
      <c r="E4730" t="s">
        <v>3</v>
      </c>
      <c r="F4730" t="s">
        <v>12</v>
      </c>
      <c r="G4730">
        <v>1000000059</v>
      </c>
      <c r="H4730" t="s">
        <v>53</v>
      </c>
      <c r="I4730" s="2" t="s">
        <v>8</v>
      </c>
      <c r="J4730">
        <v>10000131</v>
      </c>
      <c r="K4730" t="s">
        <v>36</v>
      </c>
      <c r="M4730" s="3"/>
    </row>
    <row r="4731" spans="2:13" x14ac:dyDescent="0.2">
      <c r="B4731" s="1">
        <v>43007</v>
      </c>
      <c r="C4731">
        <v>2.6</v>
      </c>
      <c r="D4731" t="str">
        <f>_xlfn.TEXTJOIN($F$4,FALSE,源数据[[#This Row],[字段01]:[字段10]])</f>
        <v>湖南-长沙市-1000000059-厚飞康商贸公司-茶饮-10000211-茉莉绿茶11---</v>
      </c>
      <c r="E4731" t="s">
        <v>3</v>
      </c>
      <c r="F4731" t="s">
        <v>12</v>
      </c>
      <c r="G4731">
        <v>1000000059</v>
      </c>
      <c r="H4731" t="s">
        <v>53</v>
      </c>
      <c r="I4731" s="2" t="s">
        <v>8</v>
      </c>
      <c r="J4731">
        <v>10000211</v>
      </c>
      <c r="K4731" t="s">
        <v>6</v>
      </c>
      <c r="M4731" s="3"/>
    </row>
    <row r="4732" spans="2:13" x14ac:dyDescent="0.2">
      <c r="B4732" s="1">
        <v>43007</v>
      </c>
      <c r="C4732">
        <v>26.2</v>
      </c>
      <c r="D4732" t="str">
        <f>_xlfn.TEXTJOIN($F$4,FALSE,源数据[[#This Row],[字段01]:[字段10]])</f>
        <v>湖南-株洲市-1000000072-正吉复商贸公司-茶饮-10000064-铁观音茶1---</v>
      </c>
      <c r="E4732" t="s">
        <v>3</v>
      </c>
      <c r="F4732" t="s">
        <v>7</v>
      </c>
      <c r="G4732">
        <v>1000000072</v>
      </c>
      <c r="H4732" t="s">
        <v>5</v>
      </c>
      <c r="I4732" s="2" t="s">
        <v>8</v>
      </c>
      <c r="J4732">
        <v>10000064</v>
      </c>
      <c r="K4732" t="s">
        <v>51</v>
      </c>
      <c r="M4732" s="3"/>
    </row>
    <row r="4733" spans="2:13" x14ac:dyDescent="0.2">
      <c r="B4733" s="1">
        <v>43007</v>
      </c>
      <c r="C4733">
        <v>14.5</v>
      </c>
      <c r="D4733" t="str">
        <f>_xlfn.TEXTJOIN($F$4,FALSE,源数据[[#This Row],[字段01]:[字段10]])</f>
        <v>江苏-常州市-1000001133-厚弘优商贸公司-茶饮-10000061-冰绿茶18---</v>
      </c>
      <c r="E4733" t="s">
        <v>20</v>
      </c>
      <c r="F4733" t="s">
        <v>44</v>
      </c>
      <c r="G4733">
        <v>1000001133</v>
      </c>
      <c r="H4733" t="s">
        <v>43</v>
      </c>
      <c r="I4733" s="2" t="s">
        <v>8</v>
      </c>
      <c r="J4733">
        <v>10000061</v>
      </c>
      <c r="K4733" t="s">
        <v>26</v>
      </c>
      <c r="M4733" s="3"/>
    </row>
    <row r="4734" spans="2:13" x14ac:dyDescent="0.2">
      <c r="B4734" s="1">
        <v>43007</v>
      </c>
      <c r="C4734">
        <v>28.4</v>
      </c>
      <c r="D4734" t="str">
        <f>_xlfn.TEXTJOIN($F$4,FALSE,源数据[[#This Row],[字段01]:[字段10]])</f>
        <v>江苏-常州市-1000001133-厚弘优商贸公司-茶饮-10000136-柠檬茶8---</v>
      </c>
      <c r="E4734" t="s">
        <v>20</v>
      </c>
      <c r="F4734" t="s">
        <v>44</v>
      </c>
      <c r="G4734">
        <v>1000001133</v>
      </c>
      <c r="H4734" t="s">
        <v>43</v>
      </c>
      <c r="I4734" s="2" t="s">
        <v>8</v>
      </c>
      <c r="J4734">
        <v>10000136</v>
      </c>
      <c r="K4734" t="s">
        <v>38</v>
      </c>
      <c r="M4734" s="3"/>
    </row>
    <row r="4735" spans="2:13" x14ac:dyDescent="0.2">
      <c r="B4735" s="1">
        <v>43007</v>
      </c>
      <c r="C4735">
        <v>29.1</v>
      </c>
      <c r="D4735" t="str">
        <f>_xlfn.TEXTJOIN($F$4,FALSE,源数据[[#This Row],[字段01]:[字段10]])</f>
        <v>江苏-常州市-1000001133-厚弘优商贸公司-茶饮-10000182-麦茶3---</v>
      </c>
      <c r="E4735" t="s">
        <v>20</v>
      </c>
      <c r="F4735" t="s">
        <v>44</v>
      </c>
      <c r="G4735">
        <v>1000001133</v>
      </c>
      <c r="H4735" t="s">
        <v>43</v>
      </c>
      <c r="I4735" s="2" t="s">
        <v>8</v>
      </c>
      <c r="J4735">
        <v>10000182</v>
      </c>
      <c r="K4735" t="s">
        <v>29</v>
      </c>
      <c r="M4735" s="3"/>
    </row>
    <row r="4736" spans="2:13" x14ac:dyDescent="0.2">
      <c r="B4736" s="1">
        <v>43007</v>
      </c>
      <c r="C4736">
        <v>14.4</v>
      </c>
      <c r="D4736" t="str">
        <f>_xlfn.TEXTJOIN($F$4,FALSE,源数据[[#This Row],[字段01]:[字段10]])</f>
        <v>江苏-常州市-1000001133-厚弘优商贸公司-茶饮-10000182-麦茶3---</v>
      </c>
      <c r="E4736" t="s">
        <v>20</v>
      </c>
      <c r="F4736" t="s">
        <v>44</v>
      </c>
      <c r="G4736">
        <v>1000001133</v>
      </c>
      <c r="H4736" t="s">
        <v>43</v>
      </c>
      <c r="I4736" s="2" t="s">
        <v>8</v>
      </c>
      <c r="J4736">
        <v>10000182</v>
      </c>
      <c r="K4736" t="s">
        <v>29</v>
      </c>
      <c r="M4736" s="3"/>
    </row>
    <row r="4737" spans="2:13" x14ac:dyDescent="0.2">
      <c r="B4737" s="1">
        <v>43007</v>
      </c>
      <c r="C4737">
        <v>11.5</v>
      </c>
      <c r="D4737" t="str">
        <f>_xlfn.TEXTJOIN($F$4,FALSE,源数据[[#This Row],[字段01]:[字段10]])</f>
        <v>江苏-南京市区-1000000018-久多厚商贸公司-茶饮-10000078-铁观音茶15---</v>
      </c>
      <c r="E4737" t="s">
        <v>20</v>
      </c>
      <c r="F4737" t="s">
        <v>47</v>
      </c>
      <c r="G4737">
        <v>1000000018</v>
      </c>
      <c r="H4737" t="s">
        <v>46</v>
      </c>
      <c r="I4737" s="2" t="s">
        <v>8</v>
      </c>
      <c r="J4737">
        <v>10000078</v>
      </c>
      <c r="K4737" t="s">
        <v>28</v>
      </c>
      <c r="M4737" s="3"/>
    </row>
    <row r="4738" spans="2:13" x14ac:dyDescent="0.2">
      <c r="B4738" s="1">
        <v>43007</v>
      </c>
      <c r="C4738">
        <v>12</v>
      </c>
      <c r="D4738" t="str">
        <f>_xlfn.TEXTJOIN($F$4,FALSE,源数据[[#This Row],[字段01]:[字段10]])</f>
        <v>江苏-南京市区-1000000018-久多厚商贸公司-茶饮-10000131-柠檬茶3---</v>
      </c>
      <c r="E4738" t="s">
        <v>20</v>
      </c>
      <c r="F4738" t="s">
        <v>47</v>
      </c>
      <c r="G4738">
        <v>1000000018</v>
      </c>
      <c r="H4738" t="s">
        <v>46</v>
      </c>
      <c r="I4738" s="2" t="s">
        <v>8</v>
      </c>
      <c r="J4738">
        <v>10000131</v>
      </c>
      <c r="K4738" t="s">
        <v>36</v>
      </c>
      <c r="M4738" s="3"/>
    </row>
    <row r="4739" spans="2:13" x14ac:dyDescent="0.2">
      <c r="B4739" s="1">
        <v>43007</v>
      </c>
      <c r="C4739">
        <v>2.7</v>
      </c>
      <c r="D4739" t="str">
        <f>_xlfn.TEXTJOIN($F$4,FALSE,源数据[[#This Row],[字段01]:[字段10]])</f>
        <v>江苏-南京市区-1000000018-久多厚商贸公司-茶饮-10000136-柠檬茶8---</v>
      </c>
      <c r="E4739" t="s">
        <v>20</v>
      </c>
      <c r="F4739" t="s">
        <v>47</v>
      </c>
      <c r="G4739">
        <v>1000000018</v>
      </c>
      <c r="H4739" t="s">
        <v>46</v>
      </c>
      <c r="I4739" s="2" t="s">
        <v>8</v>
      </c>
      <c r="J4739">
        <v>10000136</v>
      </c>
      <c r="K4739" t="s">
        <v>38</v>
      </c>
      <c r="M4739" s="3"/>
    </row>
    <row r="4740" spans="2:13" x14ac:dyDescent="0.2">
      <c r="B4740" s="1">
        <v>43007</v>
      </c>
      <c r="C4740">
        <v>24.7</v>
      </c>
      <c r="D4740" t="str">
        <f>_xlfn.TEXTJOIN($F$4,FALSE,源数据[[#This Row],[字段01]:[字段10]])</f>
        <v>江苏-南京市区-1000000018-久多厚商贸公司-茶饮-10000182-麦茶3---</v>
      </c>
      <c r="E4740" t="s">
        <v>20</v>
      </c>
      <c r="F4740" t="s">
        <v>47</v>
      </c>
      <c r="G4740">
        <v>1000000018</v>
      </c>
      <c r="H4740" t="s">
        <v>46</v>
      </c>
      <c r="I4740" s="2" t="s">
        <v>8</v>
      </c>
      <c r="J4740">
        <v>10000182</v>
      </c>
      <c r="K4740" t="s">
        <v>29</v>
      </c>
      <c r="M4740" s="3"/>
    </row>
    <row r="4741" spans="2:13" x14ac:dyDescent="0.2">
      <c r="B4741" s="1">
        <v>43007</v>
      </c>
      <c r="C4741">
        <v>9.6</v>
      </c>
      <c r="D4741" t="str">
        <f>_xlfn.TEXTJOIN($F$4,FALSE,源数据[[#This Row],[字段01]:[字段10]])</f>
        <v>江苏-南京市区-1000000018-久多厚商贸公司-茶饮-10000182-麦茶3---</v>
      </c>
      <c r="E4741" t="s">
        <v>20</v>
      </c>
      <c r="F4741" t="s">
        <v>47</v>
      </c>
      <c r="G4741">
        <v>1000000018</v>
      </c>
      <c r="H4741" t="s">
        <v>46</v>
      </c>
      <c r="I4741" s="2" t="s">
        <v>8</v>
      </c>
      <c r="J4741">
        <v>10000182</v>
      </c>
      <c r="K4741" t="s">
        <v>29</v>
      </c>
      <c r="M4741" s="3"/>
    </row>
    <row r="4742" spans="2:13" x14ac:dyDescent="0.2">
      <c r="B4742" s="1">
        <v>43007</v>
      </c>
      <c r="C4742">
        <v>51.2</v>
      </c>
      <c r="D4742" t="str">
        <f>_xlfn.TEXTJOIN($F$4,FALSE,源数据[[#This Row],[字段01]:[字段10]])</f>
        <v>江苏-南京市区-1000000018-久多厚商贸公司-茶饮-10000182-麦茶3---</v>
      </c>
      <c r="E4742" t="s">
        <v>20</v>
      </c>
      <c r="F4742" t="s">
        <v>47</v>
      </c>
      <c r="G4742">
        <v>1000000018</v>
      </c>
      <c r="H4742" t="s">
        <v>46</v>
      </c>
      <c r="I4742" s="2" t="s">
        <v>8</v>
      </c>
      <c r="J4742">
        <v>10000182</v>
      </c>
      <c r="K4742" t="s">
        <v>29</v>
      </c>
      <c r="M4742" s="3"/>
    </row>
    <row r="4743" spans="2:13" x14ac:dyDescent="0.2">
      <c r="B4743" s="1">
        <v>43007</v>
      </c>
      <c r="C4743">
        <v>16.3</v>
      </c>
      <c r="D4743" t="str">
        <f>_xlfn.TEXTJOIN($F$4,FALSE,源数据[[#This Row],[字段01]:[字段10]])</f>
        <v>江苏-南京市区-1000000018-久多厚商贸公司-茶饮-10000182-麦茶3---</v>
      </c>
      <c r="E4743" t="s">
        <v>20</v>
      </c>
      <c r="F4743" t="s">
        <v>47</v>
      </c>
      <c r="G4743">
        <v>1000000018</v>
      </c>
      <c r="H4743" t="s">
        <v>46</v>
      </c>
      <c r="I4743" s="2" t="s">
        <v>8</v>
      </c>
      <c r="J4743">
        <v>10000182</v>
      </c>
      <c r="K4743" t="s">
        <v>29</v>
      </c>
      <c r="M4743" s="3"/>
    </row>
    <row r="4744" spans="2:13" x14ac:dyDescent="0.2">
      <c r="B4744" s="1">
        <v>43007</v>
      </c>
      <c r="C4744">
        <v>7.5</v>
      </c>
      <c r="D4744" t="str">
        <f>_xlfn.TEXTJOIN($F$4,FALSE,源数据[[#This Row],[字段01]:[字段10]])</f>
        <v>江苏-南京市区-1000000018-久多厚商贸公司-茶饮-20000099-拿铁奶茶2---</v>
      </c>
      <c r="E4744" t="s">
        <v>20</v>
      </c>
      <c r="F4744" t="s">
        <v>47</v>
      </c>
      <c r="G4744">
        <v>1000000018</v>
      </c>
      <c r="H4744" t="s">
        <v>46</v>
      </c>
      <c r="I4744" s="2" t="s">
        <v>8</v>
      </c>
      <c r="J4744">
        <v>20000099</v>
      </c>
      <c r="K4744" t="s">
        <v>18</v>
      </c>
      <c r="M4744" s="3"/>
    </row>
    <row r="4745" spans="2:13" x14ac:dyDescent="0.2">
      <c r="B4745" s="1">
        <v>43007</v>
      </c>
      <c r="C4745">
        <v>35.5</v>
      </c>
      <c r="D4745" t="str">
        <f>_xlfn.TEXTJOIN($F$4,FALSE,源数据[[#This Row],[字段01]:[字段10]])</f>
        <v>江苏-南京市区-1000000020-吉兴进商贸公司-果汁-40000085-红石榴汁1---</v>
      </c>
      <c r="E4745" t="s">
        <v>20</v>
      </c>
      <c r="F4745" t="s">
        <v>47</v>
      </c>
      <c r="G4745">
        <v>1000000020</v>
      </c>
      <c r="H4745" t="s">
        <v>71</v>
      </c>
      <c r="I4745" s="2" t="s">
        <v>24</v>
      </c>
      <c r="J4745">
        <v>40000085</v>
      </c>
      <c r="K4745" t="s">
        <v>22</v>
      </c>
      <c r="M4745" s="3"/>
    </row>
    <row r="4746" spans="2:13" x14ac:dyDescent="0.2">
      <c r="B4746" s="1">
        <v>43007</v>
      </c>
      <c r="C4746">
        <v>41</v>
      </c>
      <c r="D4746" t="str">
        <f>_xlfn.TEXTJOIN($F$4,FALSE,源数据[[#This Row],[字段01]:[字段10]])</f>
        <v>江苏-南京市区-1000000020-吉兴进商贸公司-汽水-50000113-百香果味汽水18---</v>
      </c>
      <c r="E4746" t="s">
        <v>20</v>
      </c>
      <c r="F4746" t="s">
        <v>47</v>
      </c>
      <c r="G4746">
        <v>1000000020</v>
      </c>
      <c r="H4746" t="s">
        <v>71</v>
      </c>
      <c r="I4746" s="2" t="s">
        <v>80</v>
      </c>
      <c r="J4746">
        <v>50000113</v>
      </c>
      <c r="K4746" t="s">
        <v>79</v>
      </c>
      <c r="M4746" s="3"/>
    </row>
    <row r="4747" spans="2:13" x14ac:dyDescent="0.2">
      <c r="B4747" s="1">
        <v>43007</v>
      </c>
      <c r="C4747">
        <v>25.4</v>
      </c>
      <c r="D4747" t="str">
        <f>_xlfn.TEXTJOIN($F$4,FALSE,源数据[[#This Row],[字段01]:[字段10]])</f>
        <v>江苏-南通市-1000000129-盛昌全商贸公司-茶饮-10000061-冰绿茶18---</v>
      </c>
      <c r="E4747" t="s">
        <v>20</v>
      </c>
      <c r="F4747" t="s">
        <v>67</v>
      </c>
      <c r="G4747">
        <v>1000000129</v>
      </c>
      <c r="H4747" t="s">
        <v>68</v>
      </c>
      <c r="I4747" s="2" t="s">
        <v>8</v>
      </c>
      <c r="J4747">
        <v>10000061</v>
      </c>
      <c r="K4747" t="s">
        <v>26</v>
      </c>
      <c r="M4747" s="3"/>
    </row>
    <row r="4748" spans="2:13" x14ac:dyDescent="0.2">
      <c r="B4748" s="1">
        <v>43007</v>
      </c>
      <c r="C4748">
        <v>8.9</v>
      </c>
      <c r="D4748" t="str">
        <f>_xlfn.TEXTJOIN($F$4,FALSE,源数据[[#This Row],[字段01]:[字段10]])</f>
        <v>江苏-苏州市-1000000054-荣聚本商贸公司-茶饮-10000131-柠檬茶3---</v>
      </c>
      <c r="E4748" t="s">
        <v>20</v>
      </c>
      <c r="F4748" t="s">
        <v>27</v>
      </c>
      <c r="G4748">
        <v>1000000054</v>
      </c>
      <c r="H4748" t="s">
        <v>34</v>
      </c>
      <c r="I4748" s="2" t="s">
        <v>8</v>
      </c>
      <c r="J4748">
        <v>10000131</v>
      </c>
      <c r="K4748" t="s">
        <v>36</v>
      </c>
      <c r="M4748" s="3"/>
    </row>
    <row r="4749" spans="2:13" x14ac:dyDescent="0.2">
      <c r="B4749" s="1">
        <v>43007</v>
      </c>
      <c r="C4749">
        <v>1.7</v>
      </c>
      <c r="D4749" t="str">
        <f>_xlfn.TEXTJOIN($F$4,FALSE,源数据[[#This Row],[字段01]:[字段10]])</f>
        <v>江苏-苏州市-1000000054-荣聚本商贸公司-茶饮-20000018-炭烧奶茶7---</v>
      </c>
      <c r="E4749" t="s">
        <v>20</v>
      </c>
      <c r="F4749" t="s">
        <v>27</v>
      </c>
      <c r="G4749">
        <v>1000000054</v>
      </c>
      <c r="H4749" t="s">
        <v>34</v>
      </c>
      <c r="I4749" s="2" t="s">
        <v>8</v>
      </c>
      <c r="J4749">
        <v>20000018</v>
      </c>
      <c r="K4749" t="s">
        <v>81</v>
      </c>
      <c r="M4749" s="3"/>
    </row>
    <row r="4750" spans="2:13" x14ac:dyDescent="0.2">
      <c r="B4750" s="1">
        <v>43007</v>
      </c>
      <c r="C4750">
        <v>7.6</v>
      </c>
      <c r="D4750" t="str">
        <f>_xlfn.TEXTJOIN($F$4,FALSE,源数据[[#This Row],[字段01]:[字段10]])</f>
        <v>江苏-苏州市-1000000054-荣聚本商贸公司-果汁-40000085-红石榴汁1---</v>
      </c>
      <c r="E4750" t="s">
        <v>20</v>
      </c>
      <c r="F4750" t="s">
        <v>27</v>
      </c>
      <c r="G4750">
        <v>1000000054</v>
      </c>
      <c r="H4750" t="s">
        <v>34</v>
      </c>
      <c r="I4750" s="2" t="s">
        <v>24</v>
      </c>
      <c r="J4750">
        <v>40000085</v>
      </c>
      <c r="K4750" t="s">
        <v>22</v>
      </c>
      <c r="M4750" s="3"/>
    </row>
    <row r="4751" spans="2:13" x14ac:dyDescent="0.2">
      <c r="B4751" s="1">
        <v>43007</v>
      </c>
      <c r="C4751">
        <v>4.3</v>
      </c>
      <c r="D4751" t="str">
        <f>_xlfn.TEXTJOIN($F$4,FALSE,源数据[[#This Row],[字段01]:[字段10]])</f>
        <v>江苏-苏州市-1000000054-荣聚本商贸公司-果汁-40000085-红石榴汁1---</v>
      </c>
      <c r="E4751" t="s">
        <v>20</v>
      </c>
      <c r="F4751" t="s">
        <v>27</v>
      </c>
      <c r="G4751">
        <v>1000000054</v>
      </c>
      <c r="H4751" t="s">
        <v>34</v>
      </c>
      <c r="I4751" s="2" t="s">
        <v>24</v>
      </c>
      <c r="J4751">
        <v>40000085</v>
      </c>
      <c r="K4751" t="s">
        <v>22</v>
      </c>
      <c r="M4751" s="3"/>
    </row>
    <row r="4752" spans="2:13" x14ac:dyDescent="0.2">
      <c r="B4752" s="1">
        <v>43007</v>
      </c>
      <c r="C4752">
        <v>44.6</v>
      </c>
      <c r="D4752" t="str">
        <f>_xlfn.TEXTJOIN($F$4,FALSE,源数据[[#This Row],[字段01]:[字段10]])</f>
        <v>江苏-苏州市-1000000054-荣聚本商贸公司-果汁-40000085-红石榴汁1---</v>
      </c>
      <c r="E4752" t="s">
        <v>20</v>
      </c>
      <c r="F4752" t="s">
        <v>27</v>
      </c>
      <c r="G4752">
        <v>1000000054</v>
      </c>
      <c r="H4752" t="s">
        <v>34</v>
      </c>
      <c r="I4752" s="2" t="s">
        <v>24</v>
      </c>
      <c r="J4752">
        <v>40000085</v>
      </c>
      <c r="K4752" t="s">
        <v>22</v>
      </c>
      <c r="M4752" s="3"/>
    </row>
    <row r="4753" spans="2:13" x14ac:dyDescent="0.2">
      <c r="B4753" s="1">
        <v>43007</v>
      </c>
      <c r="C4753">
        <v>23.7</v>
      </c>
      <c r="D4753" t="str">
        <f>_xlfn.TEXTJOIN($F$4,FALSE,源数据[[#This Row],[字段01]:[字段10]])</f>
        <v>江苏-苏州市-1000000054-荣聚本商贸公司-果汁-40000085-红石榴汁1---</v>
      </c>
      <c r="E4753" t="s">
        <v>20</v>
      </c>
      <c r="F4753" t="s">
        <v>27</v>
      </c>
      <c r="G4753">
        <v>1000000054</v>
      </c>
      <c r="H4753" t="s">
        <v>34</v>
      </c>
      <c r="I4753" s="2" t="s">
        <v>24</v>
      </c>
      <c r="J4753">
        <v>40000085</v>
      </c>
      <c r="K4753" t="s">
        <v>22</v>
      </c>
      <c r="M4753" s="3"/>
    </row>
    <row r="4754" spans="2:13" x14ac:dyDescent="0.2">
      <c r="B4754" s="1">
        <v>43007</v>
      </c>
      <c r="C4754">
        <v>14.9</v>
      </c>
      <c r="D4754" t="str">
        <f>_xlfn.TEXTJOIN($F$4,FALSE,源数据[[#This Row],[字段01]:[字段10]])</f>
        <v>江苏-苏州市-1000000054-荣聚本商贸公司-汽水-50000113-百香果味汽水18---</v>
      </c>
      <c r="E4754" t="s">
        <v>20</v>
      </c>
      <c r="F4754" t="s">
        <v>27</v>
      </c>
      <c r="G4754">
        <v>1000000054</v>
      </c>
      <c r="H4754" t="s">
        <v>34</v>
      </c>
      <c r="I4754" s="2" t="s">
        <v>80</v>
      </c>
      <c r="J4754">
        <v>50000113</v>
      </c>
      <c r="K4754" t="s">
        <v>79</v>
      </c>
      <c r="M4754" s="3"/>
    </row>
    <row r="4755" spans="2:13" x14ac:dyDescent="0.2">
      <c r="B4755" s="1">
        <v>43007</v>
      </c>
      <c r="C4755">
        <v>12.1</v>
      </c>
      <c r="D4755" t="str">
        <f>_xlfn.TEXTJOIN($F$4,FALSE,源数据[[#This Row],[字段01]:[字段10]])</f>
        <v>江苏-苏州市-1000000101-美协旺商贸公司-茶饮-10000061-冰绿茶18---</v>
      </c>
      <c r="E4755" t="s">
        <v>20</v>
      </c>
      <c r="F4755" t="s">
        <v>27</v>
      </c>
      <c r="G4755">
        <v>1000000101</v>
      </c>
      <c r="H4755" t="s">
        <v>37</v>
      </c>
      <c r="I4755" s="2" t="s">
        <v>8</v>
      </c>
      <c r="J4755">
        <v>10000061</v>
      </c>
      <c r="K4755" t="s">
        <v>26</v>
      </c>
      <c r="M4755" s="3"/>
    </row>
    <row r="4756" spans="2:13" x14ac:dyDescent="0.2">
      <c r="B4756" s="1">
        <v>43007</v>
      </c>
      <c r="C4756">
        <v>2.9</v>
      </c>
      <c r="D4756" t="str">
        <f>_xlfn.TEXTJOIN($F$4,FALSE,源数据[[#This Row],[字段01]:[字段10]])</f>
        <v>江苏-苏州市-1000000101-美协旺商贸公司-茶饮-10000078-铁观音茶15---</v>
      </c>
      <c r="E4756" t="s">
        <v>20</v>
      </c>
      <c r="F4756" t="s">
        <v>27</v>
      </c>
      <c r="G4756">
        <v>1000000101</v>
      </c>
      <c r="H4756" t="s">
        <v>37</v>
      </c>
      <c r="I4756" s="2" t="s">
        <v>8</v>
      </c>
      <c r="J4756">
        <v>10000078</v>
      </c>
      <c r="K4756" t="s">
        <v>28</v>
      </c>
      <c r="M4756" s="3"/>
    </row>
    <row r="4757" spans="2:13" x14ac:dyDescent="0.2">
      <c r="B4757" s="1">
        <v>43007</v>
      </c>
      <c r="C4757">
        <v>31.2</v>
      </c>
      <c r="D4757" t="str">
        <f>_xlfn.TEXTJOIN($F$4,FALSE,源数据[[#This Row],[字段01]:[字段10]])</f>
        <v>江苏-苏州市-1000000101-美协旺商贸公司-茶饮-10000111-茉莉花茶3---</v>
      </c>
      <c r="E4757" t="s">
        <v>20</v>
      </c>
      <c r="F4757" t="s">
        <v>27</v>
      </c>
      <c r="G4757">
        <v>1000000101</v>
      </c>
      <c r="H4757" t="s">
        <v>37</v>
      </c>
      <c r="I4757" s="2" t="s">
        <v>8</v>
      </c>
      <c r="J4757">
        <v>10000111</v>
      </c>
      <c r="K4757" t="s">
        <v>35</v>
      </c>
      <c r="M4757" s="3"/>
    </row>
    <row r="4758" spans="2:13" x14ac:dyDescent="0.2">
      <c r="B4758" s="1">
        <v>43007</v>
      </c>
      <c r="C4758">
        <v>11.7</v>
      </c>
      <c r="D4758" t="str">
        <f>_xlfn.TEXTJOIN($F$4,FALSE,源数据[[#This Row],[字段01]:[字段10]])</f>
        <v>江苏-苏州市-1000000101-美协旺商贸公司-茶饮-10000136-柠檬茶8---</v>
      </c>
      <c r="E4758" t="s">
        <v>20</v>
      </c>
      <c r="F4758" t="s">
        <v>27</v>
      </c>
      <c r="G4758">
        <v>1000000101</v>
      </c>
      <c r="H4758" t="s">
        <v>37</v>
      </c>
      <c r="I4758" s="2" t="s">
        <v>8</v>
      </c>
      <c r="J4758">
        <v>10000136</v>
      </c>
      <c r="K4758" t="s">
        <v>38</v>
      </c>
      <c r="M4758" s="3"/>
    </row>
    <row r="4759" spans="2:13" x14ac:dyDescent="0.2">
      <c r="B4759" s="1">
        <v>43007</v>
      </c>
      <c r="C4759">
        <v>16.5</v>
      </c>
      <c r="D4759" t="str">
        <f>_xlfn.TEXTJOIN($F$4,FALSE,源数据[[#This Row],[字段01]:[字段10]])</f>
        <v>江苏-苏州市-1000000101-美协旺商贸公司-茶饮-10000182-麦茶3---</v>
      </c>
      <c r="E4759" t="s">
        <v>20</v>
      </c>
      <c r="F4759" t="s">
        <v>27</v>
      </c>
      <c r="G4759">
        <v>1000000101</v>
      </c>
      <c r="H4759" t="s">
        <v>37</v>
      </c>
      <c r="I4759" s="2" t="s">
        <v>8</v>
      </c>
      <c r="J4759">
        <v>10000182</v>
      </c>
      <c r="K4759" t="s">
        <v>29</v>
      </c>
      <c r="M4759" s="3"/>
    </row>
    <row r="4760" spans="2:13" x14ac:dyDescent="0.2">
      <c r="B4760" s="1">
        <v>43007</v>
      </c>
      <c r="C4760">
        <v>15.8</v>
      </c>
      <c r="D4760" t="str">
        <f>_xlfn.TEXTJOIN($F$4,FALSE,源数据[[#This Row],[字段01]:[字段10]])</f>
        <v>江苏-泰州市-1000003183-安成茂商贸公司-茶饮-10000078-铁观音茶15---</v>
      </c>
      <c r="E4760" t="s">
        <v>20</v>
      </c>
      <c r="F4760" t="s">
        <v>23</v>
      </c>
      <c r="G4760">
        <v>1000003183</v>
      </c>
      <c r="H4760" t="s">
        <v>21</v>
      </c>
      <c r="I4760" s="2" t="s">
        <v>8</v>
      </c>
      <c r="J4760">
        <v>10000078</v>
      </c>
      <c r="K4760" t="s">
        <v>28</v>
      </c>
      <c r="M4760" s="3"/>
    </row>
    <row r="4761" spans="2:13" x14ac:dyDescent="0.2">
      <c r="B4761" s="1">
        <v>43007</v>
      </c>
      <c r="C4761">
        <v>12.5</v>
      </c>
      <c r="D4761" t="str">
        <f>_xlfn.TEXTJOIN($F$4,FALSE,源数据[[#This Row],[字段01]:[字段10]])</f>
        <v>江苏-泰州市-1000003183-安成茂商贸公司-茶饮-10000111-茉莉花茶3---</v>
      </c>
      <c r="E4761" t="s">
        <v>20</v>
      </c>
      <c r="F4761" t="s">
        <v>23</v>
      </c>
      <c r="G4761">
        <v>1000003183</v>
      </c>
      <c r="H4761" t="s">
        <v>21</v>
      </c>
      <c r="I4761" s="2" t="s">
        <v>8</v>
      </c>
      <c r="J4761">
        <v>10000111</v>
      </c>
      <c r="K4761" t="s">
        <v>35</v>
      </c>
      <c r="M4761" s="3"/>
    </row>
    <row r="4762" spans="2:13" x14ac:dyDescent="0.2">
      <c r="B4762" s="1">
        <v>43007</v>
      </c>
      <c r="C4762">
        <v>0.2</v>
      </c>
      <c r="D4762" t="str">
        <f>_xlfn.TEXTJOIN($F$4,FALSE,源数据[[#This Row],[字段01]:[字段10]])</f>
        <v>江苏-泰州市-1000003183-安成茂商贸公司-茶饮-10000136-柠檬茶8---</v>
      </c>
      <c r="E4762" t="s">
        <v>20</v>
      </c>
      <c r="F4762" t="s">
        <v>23</v>
      </c>
      <c r="G4762">
        <v>1000003183</v>
      </c>
      <c r="H4762" t="s">
        <v>21</v>
      </c>
      <c r="I4762" s="2" t="s">
        <v>8</v>
      </c>
      <c r="J4762">
        <v>10000136</v>
      </c>
      <c r="K4762" t="s">
        <v>38</v>
      </c>
      <c r="M4762" s="3"/>
    </row>
    <row r="4763" spans="2:13" x14ac:dyDescent="0.2">
      <c r="B4763" s="1">
        <v>43007</v>
      </c>
      <c r="C4763">
        <v>27.9</v>
      </c>
      <c r="D4763" t="str">
        <f>_xlfn.TEXTJOIN($F$4,FALSE,源数据[[#This Row],[字段01]:[字段10]])</f>
        <v>江苏-徐州市-1000000031-顺满进商贸公司-茶饮-10000061-冰绿茶18---</v>
      </c>
      <c r="E4763" t="s">
        <v>20</v>
      </c>
      <c r="F4763" t="s">
        <v>31</v>
      </c>
      <c r="G4763">
        <v>1000000031</v>
      </c>
      <c r="H4763" t="s">
        <v>30</v>
      </c>
      <c r="I4763" s="2" t="s">
        <v>8</v>
      </c>
      <c r="J4763">
        <v>10000061</v>
      </c>
      <c r="K4763" t="s">
        <v>26</v>
      </c>
      <c r="M4763" s="3"/>
    </row>
    <row r="4764" spans="2:13" x14ac:dyDescent="0.2">
      <c r="B4764" s="1">
        <v>43007</v>
      </c>
      <c r="C4764">
        <v>12</v>
      </c>
      <c r="D4764" t="str">
        <f>_xlfn.TEXTJOIN($F$4,FALSE,源数据[[#This Row],[字段01]:[字段10]])</f>
        <v>江苏-徐州市-1000000031-顺满进商贸公司-茶饮-10000078-铁观音茶15---</v>
      </c>
      <c r="E4764" t="s">
        <v>20</v>
      </c>
      <c r="F4764" t="s">
        <v>31</v>
      </c>
      <c r="G4764">
        <v>1000000031</v>
      </c>
      <c r="H4764" t="s">
        <v>30</v>
      </c>
      <c r="I4764" s="2" t="s">
        <v>8</v>
      </c>
      <c r="J4764">
        <v>10000078</v>
      </c>
      <c r="K4764" t="s">
        <v>28</v>
      </c>
      <c r="M4764" s="3"/>
    </row>
    <row r="4765" spans="2:13" x14ac:dyDescent="0.2">
      <c r="B4765" s="1">
        <v>43007</v>
      </c>
      <c r="C4765">
        <v>5.9</v>
      </c>
      <c r="D4765" t="str">
        <f>_xlfn.TEXTJOIN($F$4,FALSE,源数据[[#This Row],[字段01]:[字段10]])</f>
        <v>江苏-徐州市-1000000031-顺满进商贸公司-茶饮-10000136-柠檬茶8---</v>
      </c>
      <c r="E4765" t="s">
        <v>20</v>
      </c>
      <c r="F4765" t="s">
        <v>31</v>
      </c>
      <c r="G4765">
        <v>1000000031</v>
      </c>
      <c r="H4765" t="s">
        <v>30</v>
      </c>
      <c r="I4765" s="2" t="s">
        <v>8</v>
      </c>
      <c r="J4765">
        <v>10000136</v>
      </c>
      <c r="K4765" t="s">
        <v>38</v>
      </c>
      <c r="M4765" s="3"/>
    </row>
    <row r="4766" spans="2:13" x14ac:dyDescent="0.2">
      <c r="B4766" s="1">
        <v>43007</v>
      </c>
      <c r="C4766">
        <v>68</v>
      </c>
      <c r="D4766" t="str">
        <f>_xlfn.TEXTJOIN($F$4,FALSE,源数据[[#This Row],[字段01]:[字段10]])</f>
        <v>江苏-徐州市-1000000031-顺满进商贸公司-果汁-40000085-红石榴汁1---</v>
      </c>
      <c r="E4766" t="s">
        <v>20</v>
      </c>
      <c r="F4766" t="s">
        <v>31</v>
      </c>
      <c r="G4766">
        <v>1000000031</v>
      </c>
      <c r="H4766" t="s">
        <v>30</v>
      </c>
      <c r="I4766" s="2" t="s">
        <v>24</v>
      </c>
      <c r="J4766">
        <v>40000085</v>
      </c>
      <c r="K4766" t="s">
        <v>22</v>
      </c>
      <c r="M4766" s="3"/>
    </row>
    <row r="4767" spans="2:13" x14ac:dyDescent="0.2">
      <c r="B4767" s="1">
        <v>43007</v>
      </c>
      <c r="C4767">
        <v>2.9</v>
      </c>
      <c r="D4767" t="str">
        <f>_xlfn.TEXTJOIN($F$4,FALSE,源数据[[#This Row],[字段01]:[字段10]])</f>
        <v>江苏-盐城市-1000002872-亚成美商贸公司-茶饮-10000078-铁观音茶15---</v>
      </c>
      <c r="E4767" t="s">
        <v>20</v>
      </c>
      <c r="F4767" t="s">
        <v>19</v>
      </c>
      <c r="G4767">
        <v>1000002872</v>
      </c>
      <c r="H4767" t="s">
        <v>17</v>
      </c>
      <c r="I4767" s="2" t="s">
        <v>8</v>
      </c>
      <c r="J4767">
        <v>10000078</v>
      </c>
      <c r="K4767" t="s">
        <v>28</v>
      </c>
      <c r="M4767" s="3"/>
    </row>
    <row r="4768" spans="2:13" x14ac:dyDescent="0.2">
      <c r="B4768" s="1">
        <v>43007</v>
      </c>
      <c r="C4768">
        <v>6.3</v>
      </c>
      <c r="D4768" t="str">
        <f>_xlfn.TEXTJOIN($F$4,FALSE,源数据[[#This Row],[字段01]:[字段10]])</f>
        <v>江苏-盐城市-1000002872-亚成美商贸公司-茶饮-10000131-柠檬茶3---</v>
      </c>
      <c r="E4768" t="s">
        <v>20</v>
      </c>
      <c r="F4768" t="s">
        <v>19</v>
      </c>
      <c r="G4768">
        <v>1000002872</v>
      </c>
      <c r="H4768" t="s">
        <v>17</v>
      </c>
      <c r="I4768" s="2" t="s">
        <v>8</v>
      </c>
      <c r="J4768">
        <v>10000131</v>
      </c>
      <c r="K4768" t="s">
        <v>36</v>
      </c>
      <c r="M4768" s="3"/>
    </row>
    <row r="4769" spans="2:13" x14ac:dyDescent="0.2">
      <c r="B4769" s="1">
        <v>43007</v>
      </c>
      <c r="C4769">
        <v>1.4</v>
      </c>
      <c r="D4769" t="str">
        <f>_xlfn.TEXTJOIN($F$4,FALSE,源数据[[#This Row],[字段01]:[字段10]])</f>
        <v>江苏-盐城市-1000002872-亚成美商贸公司-茶饮-20000099-拿铁奶茶2---</v>
      </c>
      <c r="E4769" t="s">
        <v>20</v>
      </c>
      <c r="F4769" t="s">
        <v>19</v>
      </c>
      <c r="G4769">
        <v>1000002872</v>
      </c>
      <c r="H4769" t="s">
        <v>17</v>
      </c>
      <c r="I4769" s="2" t="s">
        <v>8</v>
      </c>
      <c r="J4769">
        <v>20000099</v>
      </c>
      <c r="K4769" t="s">
        <v>18</v>
      </c>
      <c r="M4769" s="3"/>
    </row>
    <row r="4770" spans="2:13" x14ac:dyDescent="0.2">
      <c r="B4770" s="1">
        <v>43008</v>
      </c>
      <c r="C4770">
        <v>9.1999999999999993</v>
      </c>
      <c r="D4770" t="str">
        <f>_xlfn.TEXTJOIN($F$4,FALSE,源数据[[#This Row],[字段01]:[字段10]])</f>
        <v>安徽-芜湖市-1000003187-如中寿商贸公司-茶饮-10000078-铁观音茶15---</v>
      </c>
      <c r="E4770" t="s">
        <v>41</v>
      </c>
      <c r="F4770" t="s">
        <v>76</v>
      </c>
      <c r="G4770">
        <v>1000003187</v>
      </c>
      <c r="H4770" t="s">
        <v>75</v>
      </c>
      <c r="I4770" s="2" t="s">
        <v>8</v>
      </c>
      <c r="J4770">
        <v>10000078</v>
      </c>
      <c r="K4770" t="s">
        <v>28</v>
      </c>
      <c r="M4770" s="3"/>
    </row>
    <row r="4771" spans="2:13" x14ac:dyDescent="0.2">
      <c r="B4771" s="1">
        <v>43008</v>
      </c>
      <c r="C4771">
        <v>9.3000000000000007</v>
      </c>
      <c r="D4771" t="str">
        <f>_xlfn.TEXTJOIN($F$4,FALSE,源数据[[#This Row],[字段01]:[字段10]])</f>
        <v>安徽-芜湖市-1000003187-如中寿商贸公司-茶饮-10000131-柠檬茶3---</v>
      </c>
      <c r="E4771" t="s">
        <v>41</v>
      </c>
      <c r="F4771" t="s">
        <v>76</v>
      </c>
      <c r="G4771">
        <v>1000003187</v>
      </c>
      <c r="H4771" t="s">
        <v>75</v>
      </c>
      <c r="I4771" s="2" t="s">
        <v>8</v>
      </c>
      <c r="J4771">
        <v>10000131</v>
      </c>
      <c r="K4771" t="s">
        <v>36</v>
      </c>
      <c r="M4771" s="3"/>
    </row>
    <row r="4772" spans="2:13" x14ac:dyDescent="0.2">
      <c r="B4772" s="1">
        <v>43008</v>
      </c>
      <c r="C4772">
        <v>37.299999999999997</v>
      </c>
      <c r="D4772" t="str">
        <f>_xlfn.TEXTJOIN($F$4,FALSE,源数据[[#This Row],[字段01]:[字段10]])</f>
        <v>安徽-芜湖市-1000003187-如中寿商贸公司-果汁-40000085-红石榴汁1---</v>
      </c>
      <c r="E4772" t="s">
        <v>41</v>
      </c>
      <c r="F4772" t="s">
        <v>76</v>
      </c>
      <c r="G4772">
        <v>1000003187</v>
      </c>
      <c r="H4772" t="s">
        <v>75</v>
      </c>
      <c r="I4772" s="2" t="s">
        <v>24</v>
      </c>
      <c r="J4772">
        <v>40000085</v>
      </c>
      <c r="K4772" t="s">
        <v>22</v>
      </c>
      <c r="M4772" s="3"/>
    </row>
    <row r="4773" spans="2:13" x14ac:dyDescent="0.2">
      <c r="B4773" s="1">
        <v>43008</v>
      </c>
      <c r="C4773">
        <v>50.1</v>
      </c>
      <c r="D4773" t="str">
        <f>_xlfn.TEXTJOIN($F$4,FALSE,源数据[[#This Row],[字段01]:[字段10]])</f>
        <v>河南-洛阳市区-1000001915-华宏仁商贸公司-茶饮-10000172-红茶16---</v>
      </c>
      <c r="E4773" t="s">
        <v>16</v>
      </c>
      <c r="F4773" t="s">
        <v>15</v>
      </c>
      <c r="G4773">
        <v>1000001915</v>
      </c>
      <c r="H4773" t="s">
        <v>13</v>
      </c>
      <c r="I4773" s="2" t="s">
        <v>8</v>
      </c>
      <c r="J4773">
        <v>10000172</v>
      </c>
      <c r="K4773" t="s">
        <v>14</v>
      </c>
      <c r="M4773" s="3"/>
    </row>
    <row r="4774" spans="2:13" x14ac:dyDescent="0.2">
      <c r="B4774" s="1">
        <v>43008</v>
      </c>
      <c r="C4774">
        <v>5.4</v>
      </c>
      <c r="D4774" t="str">
        <f>_xlfn.TEXTJOIN($F$4,FALSE,源数据[[#This Row],[字段01]:[字段10]])</f>
        <v>湖南-常德市-1000000281-宝飞圣商贸公司-茶饮-10000136-柠檬茶8---</v>
      </c>
      <c r="E4774" t="s">
        <v>3</v>
      </c>
      <c r="F4774" t="s">
        <v>73</v>
      </c>
      <c r="G4774">
        <v>1000000281</v>
      </c>
      <c r="H4774" t="s">
        <v>72</v>
      </c>
      <c r="I4774" s="2" t="s">
        <v>8</v>
      </c>
      <c r="J4774">
        <v>10000136</v>
      </c>
      <c r="K4774" t="s">
        <v>38</v>
      </c>
      <c r="M4774" s="3"/>
    </row>
    <row r="4775" spans="2:13" x14ac:dyDescent="0.2">
      <c r="B4775" s="1">
        <v>43008</v>
      </c>
      <c r="C4775">
        <v>2.2999999999999998</v>
      </c>
      <c r="D4775" t="str">
        <f>_xlfn.TEXTJOIN($F$4,FALSE,源数据[[#This Row],[字段01]:[字段10]])</f>
        <v>湖南-郴州市-1000002986-仁进裕商贸公司-茶饮-10000064-铁观音茶1---</v>
      </c>
      <c r="E4775" t="s">
        <v>3</v>
      </c>
      <c r="F4775" t="s">
        <v>10</v>
      </c>
      <c r="G4775">
        <v>1000002986</v>
      </c>
      <c r="H4775" t="s">
        <v>9</v>
      </c>
      <c r="I4775" s="2" t="s">
        <v>8</v>
      </c>
      <c r="J4775">
        <v>10000064</v>
      </c>
      <c r="K4775" t="s">
        <v>51</v>
      </c>
      <c r="M4775" s="3"/>
    </row>
    <row r="4776" spans="2:13" x14ac:dyDescent="0.2">
      <c r="B4776" s="1">
        <v>43008</v>
      </c>
      <c r="C4776">
        <v>4.2</v>
      </c>
      <c r="D4776" t="str">
        <f>_xlfn.TEXTJOIN($F$4,FALSE,源数据[[#This Row],[字段01]:[字段10]])</f>
        <v>湖南-郴州市-1000002986-仁进裕商贸公司-茶饮-10000111-茉莉花茶3---</v>
      </c>
      <c r="E4776" t="s">
        <v>3</v>
      </c>
      <c r="F4776" t="s">
        <v>10</v>
      </c>
      <c r="G4776">
        <v>1000002986</v>
      </c>
      <c r="H4776" t="s">
        <v>9</v>
      </c>
      <c r="I4776" s="2" t="s">
        <v>8</v>
      </c>
      <c r="J4776">
        <v>10000111</v>
      </c>
      <c r="K4776" t="s">
        <v>35</v>
      </c>
      <c r="M4776" s="3"/>
    </row>
    <row r="4777" spans="2:13" x14ac:dyDescent="0.2">
      <c r="B4777" s="1">
        <v>43008</v>
      </c>
      <c r="C4777">
        <v>7.4</v>
      </c>
      <c r="D4777" t="str">
        <f>_xlfn.TEXTJOIN($F$4,FALSE,源数据[[#This Row],[字段01]:[字段10]])</f>
        <v>湖南-益阳市-1000001699-巨生如商贸公司-茶饮-10000064-铁观音茶1---</v>
      </c>
      <c r="E4777" t="s">
        <v>3</v>
      </c>
      <c r="F4777" t="s">
        <v>70</v>
      </c>
      <c r="G4777">
        <v>1000001699</v>
      </c>
      <c r="H4777" t="s">
        <v>69</v>
      </c>
      <c r="I4777" s="2" t="s">
        <v>8</v>
      </c>
      <c r="J4777">
        <v>10000064</v>
      </c>
      <c r="K4777" t="s">
        <v>51</v>
      </c>
      <c r="M4777" s="3"/>
    </row>
    <row r="4778" spans="2:13" x14ac:dyDescent="0.2">
      <c r="B4778" s="1">
        <v>43008</v>
      </c>
      <c r="C4778">
        <v>9</v>
      </c>
      <c r="D4778" t="str">
        <f>_xlfn.TEXTJOIN($F$4,FALSE,源数据[[#This Row],[字段01]:[字段10]])</f>
        <v>湖南-益阳市-1000001699-巨生如商贸公司-茶饮-10000111-茉莉花茶3---</v>
      </c>
      <c r="E4778" t="s">
        <v>3</v>
      </c>
      <c r="F4778" t="s">
        <v>70</v>
      </c>
      <c r="G4778">
        <v>1000001699</v>
      </c>
      <c r="H4778" t="s">
        <v>69</v>
      </c>
      <c r="I4778" s="2" t="s">
        <v>8</v>
      </c>
      <c r="J4778">
        <v>10000111</v>
      </c>
      <c r="K4778" t="s">
        <v>35</v>
      </c>
      <c r="M4778" s="3"/>
    </row>
    <row r="4779" spans="2:13" x14ac:dyDescent="0.2">
      <c r="B4779" s="1">
        <v>43008</v>
      </c>
      <c r="C4779">
        <v>23.8</v>
      </c>
      <c r="D4779" t="str">
        <f>_xlfn.TEXTJOIN($F$4,FALSE,源数据[[#This Row],[字段01]:[字段10]])</f>
        <v>湖南-长沙市-1000000059-厚飞康商贸公司-茶饮-10000078-铁观音茶15---</v>
      </c>
      <c r="E4779" t="s">
        <v>3</v>
      </c>
      <c r="F4779" t="s">
        <v>12</v>
      </c>
      <c r="G4779">
        <v>1000000059</v>
      </c>
      <c r="H4779" t="s">
        <v>53</v>
      </c>
      <c r="I4779" s="2" t="s">
        <v>8</v>
      </c>
      <c r="J4779">
        <v>10000078</v>
      </c>
      <c r="K4779" t="s">
        <v>28</v>
      </c>
      <c r="M4779" s="3"/>
    </row>
    <row r="4780" spans="2:13" x14ac:dyDescent="0.2">
      <c r="B4780" s="1">
        <v>43008</v>
      </c>
      <c r="C4780">
        <v>16.8</v>
      </c>
      <c r="D4780" t="str">
        <f>_xlfn.TEXTJOIN($F$4,FALSE,源数据[[#This Row],[字段01]:[字段10]])</f>
        <v>湖南-长沙市-1000000059-厚飞康商贸公司-茶饮-10000136-柠檬茶8---</v>
      </c>
      <c r="E4780" t="s">
        <v>3</v>
      </c>
      <c r="F4780" t="s">
        <v>12</v>
      </c>
      <c r="G4780">
        <v>1000000059</v>
      </c>
      <c r="H4780" t="s">
        <v>53</v>
      </c>
      <c r="I4780" s="2" t="s">
        <v>8</v>
      </c>
      <c r="J4780">
        <v>10000136</v>
      </c>
      <c r="K4780" t="s">
        <v>38</v>
      </c>
      <c r="M4780" s="3"/>
    </row>
    <row r="4781" spans="2:13" x14ac:dyDescent="0.2">
      <c r="B4781" s="1">
        <v>43008</v>
      </c>
      <c r="C4781">
        <v>10.9</v>
      </c>
      <c r="D4781" t="str">
        <f>_xlfn.TEXTJOIN($F$4,FALSE,源数据[[#This Row],[字段01]:[字段10]])</f>
        <v>湖南-长沙市-1000000059-厚飞康商贸公司-茶饮-10000211-茉莉绿茶11---</v>
      </c>
      <c r="E4781" t="s">
        <v>3</v>
      </c>
      <c r="F4781" t="s">
        <v>12</v>
      </c>
      <c r="G4781">
        <v>1000000059</v>
      </c>
      <c r="H4781" t="s">
        <v>53</v>
      </c>
      <c r="I4781" s="2" t="s">
        <v>8</v>
      </c>
      <c r="J4781">
        <v>10000211</v>
      </c>
      <c r="K4781" t="s">
        <v>6</v>
      </c>
      <c r="M4781" s="3"/>
    </row>
    <row r="4782" spans="2:13" x14ac:dyDescent="0.2">
      <c r="B4782" s="1">
        <v>43008</v>
      </c>
      <c r="C4782">
        <v>38.4</v>
      </c>
      <c r="D4782" t="str">
        <f>_xlfn.TEXTJOIN($F$4,FALSE,源数据[[#This Row],[字段01]:[字段10]])</f>
        <v>湖南-株洲市-1000000072-正吉复商贸公司-茶饮-10000131-柠檬茶3---</v>
      </c>
      <c r="E4782" t="s">
        <v>3</v>
      </c>
      <c r="F4782" t="s">
        <v>7</v>
      </c>
      <c r="G4782">
        <v>1000000072</v>
      </c>
      <c r="H4782" t="s">
        <v>5</v>
      </c>
      <c r="I4782" s="2" t="s">
        <v>8</v>
      </c>
      <c r="J4782">
        <v>10000131</v>
      </c>
      <c r="K4782" t="s">
        <v>36</v>
      </c>
      <c r="M4782" s="3"/>
    </row>
    <row r="4783" spans="2:13" x14ac:dyDescent="0.2">
      <c r="B4783" s="1">
        <v>43008</v>
      </c>
      <c r="C4783">
        <v>40.1</v>
      </c>
      <c r="D4783" t="str">
        <f>_xlfn.TEXTJOIN($F$4,FALSE,源数据[[#This Row],[字段01]:[字段10]])</f>
        <v>湖南-株洲市-1000000072-正吉复商贸公司-茶饮-10000131-柠檬茶3---</v>
      </c>
      <c r="E4783" t="s">
        <v>3</v>
      </c>
      <c r="F4783" t="s">
        <v>7</v>
      </c>
      <c r="G4783">
        <v>1000000072</v>
      </c>
      <c r="H4783" t="s">
        <v>5</v>
      </c>
      <c r="I4783" s="2" t="s">
        <v>8</v>
      </c>
      <c r="J4783">
        <v>10000131</v>
      </c>
      <c r="K4783" t="s">
        <v>36</v>
      </c>
      <c r="M4783" s="3"/>
    </row>
    <row r="4784" spans="2:13" x14ac:dyDescent="0.2">
      <c r="B4784" s="1">
        <v>43008</v>
      </c>
      <c r="C4784">
        <v>39.299999999999997</v>
      </c>
      <c r="D4784" t="str">
        <f>_xlfn.TEXTJOIN($F$4,FALSE,源数据[[#This Row],[字段01]:[字段10]])</f>
        <v>湖南-株洲市-1000000072-正吉复商贸公司-茶饮-10000131-柠檬茶3---</v>
      </c>
      <c r="E4784" t="s">
        <v>3</v>
      </c>
      <c r="F4784" t="s">
        <v>7</v>
      </c>
      <c r="G4784">
        <v>1000000072</v>
      </c>
      <c r="H4784" t="s">
        <v>5</v>
      </c>
      <c r="I4784" s="2" t="s">
        <v>8</v>
      </c>
      <c r="J4784">
        <v>10000131</v>
      </c>
      <c r="K4784" t="s">
        <v>36</v>
      </c>
      <c r="M4784" s="3"/>
    </row>
    <row r="4785" spans="2:13" x14ac:dyDescent="0.2">
      <c r="B4785" s="1">
        <v>43008</v>
      </c>
      <c r="C4785">
        <v>39.9</v>
      </c>
      <c r="D4785" t="str">
        <f>_xlfn.TEXTJOIN($F$4,FALSE,源数据[[#This Row],[字段01]:[字段10]])</f>
        <v>湖南-株洲市-1000000072-正吉复商贸公司-茶饮-10000211-茉莉绿茶11---</v>
      </c>
      <c r="E4785" t="s">
        <v>3</v>
      </c>
      <c r="F4785" t="s">
        <v>7</v>
      </c>
      <c r="G4785">
        <v>1000000072</v>
      </c>
      <c r="H4785" t="s">
        <v>5</v>
      </c>
      <c r="I4785" s="2" t="s">
        <v>8</v>
      </c>
      <c r="J4785">
        <v>10000211</v>
      </c>
      <c r="K4785" t="s">
        <v>6</v>
      </c>
      <c r="M4785" s="3"/>
    </row>
    <row r="4786" spans="2:13" x14ac:dyDescent="0.2">
      <c r="B4786" s="1">
        <v>43008</v>
      </c>
      <c r="C4786">
        <v>39.299999999999997</v>
      </c>
      <c r="D4786" t="str">
        <f>_xlfn.TEXTJOIN($F$4,FALSE,源数据[[#This Row],[字段01]:[字段10]])</f>
        <v>湖南-株洲市-1000000072-正吉复商贸公司-茶饮-10000211-茉莉绿茶11---</v>
      </c>
      <c r="E4786" t="s">
        <v>3</v>
      </c>
      <c r="F4786" t="s">
        <v>7</v>
      </c>
      <c r="G4786">
        <v>1000000072</v>
      </c>
      <c r="H4786" t="s">
        <v>5</v>
      </c>
      <c r="I4786" s="2" t="s">
        <v>8</v>
      </c>
      <c r="J4786">
        <v>10000211</v>
      </c>
      <c r="K4786" t="s">
        <v>6</v>
      </c>
      <c r="M4786" s="3"/>
    </row>
    <row r="4787" spans="2:13" x14ac:dyDescent="0.2">
      <c r="B4787" s="1">
        <v>43008</v>
      </c>
      <c r="C4787">
        <v>35.700000000000003</v>
      </c>
      <c r="D4787" t="str">
        <f>_xlfn.TEXTJOIN($F$4,FALSE,源数据[[#This Row],[字段01]:[字段10]])</f>
        <v>湖南-株洲市-1000000072-正吉复商贸公司-汽水-50000113-百香果味汽水18---</v>
      </c>
      <c r="E4787" t="s">
        <v>3</v>
      </c>
      <c r="F4787" t="s">
        <v>7</v>
      </c>
      <c r="G4787">
        <v>1000000072</v>
      </c>
      <c r="H4787" t="s">
        <v>5</v>
      </c>
      <c r="I4787" s="2" t="s">
        <v>80</v>
      </c>
      <c r="J4787">
        <v>50000113</v>
      </c>
      <c r="K4787" t="s">
        <v>79</v>
      </c>
      <c r="M4787" s="3"/>
    </row>
    <row r="4788" spans="2:13" x14ac:dyDescent="0.2">
      <c r="B4788" s="1">
        <v>43008</v>
      </c>
      <c r="C4788">
        <v>37.5</v>
      </c>
      <c r="D4788" t="str">
        <f>_xlfn.TEXTJOIN($F$4,FALSE,源数据[[#This Row],[字段01]:[字段10]])</f>
        <v>江苏-常州市-1000001133-厚弘优商贸公司-茶饮-10000078-铁观音茶15---</v>
      </c>
      <c r="E4788" t="s">
        <v>20</v>
      </c>
      <c r="F4788" t="s">
        <v>44</v>
      </c>
      <c r="G4788">
        <v>1000001133</v>
      </c>
      <c r="H4788" t="s">
        <v>43</v>
      </c>
      <c r="I4788" s="2" t="s">
        <v>8</v>
      </c>
      <c r="J4788">
        <v>10000078</v>
      </c>
      <c r="K4788" t="s">
        <v>28</v>
      </c>
      <c r="M4788" s="3"/>
    </row>
    <row r="4789" spans="2:13" x14ac:dyDescent="0.2">
      <c r="B4789" s="1">
        <v>43008</v>
      </c>
      <c r="C4789">
        <v>18.3</v>
      </c>
      <c r="D4789" t="str">
        <f>_xlfn.TEXTJOIN($F$4,FALSE,源数据[[#This Row],[字段01]:[字段10]])</f>
        <v>江苏-常州市-1000001133-厚弘优商贸公司-茶饮-10000078-铁观音茶15---</v>
      </c>
      <c r="E4789" t="s">
        <v>20</v>
      </c>
      <c r="F4789" t="s">
        <v>44</v>
      </c>
      <c r="G4789">
        <v>1000001133</v>
      </c>
      <c r="H4789" t="s">
        <v>43</v>
      </c>
      <c r="I4789" s="2" t="s">
        <v>8</v>
      </c>
      <c r="J4789">
        <v>10000078</v>
      </c>
      <c r="K4789" t="s">
        <v>28</v>
      </c>
      <c r="M4789" s="3"/>
    </row>
    <row r="4790" spans="2:13" x14ac:dyDescent="0.2">
      <c r="B4790" s="1">
        <v>43008</v>
      </c>
      <c r="C4790">
        <v>9.1999999999999993</v>
      </c>
      <c r="D4790" t="str">
        <f>_xlfn.TEXTJOIN($F$4,FALSE,源数据[[#This Row],[字段01]:[字段10]])</f>
        <v>江苏-常州市-1000001133-厚弘优商贸公司-茶饮-10000131-柠檬茶3---</v>
      </c>
      <c r="E4790" t="s">
        <v>20</v>
      </c>
      <c r="F4790" t="s">
        <v>44</v>
      </c>
      <c r="G4790">
        <v>1000001133</v>
      </c>
      <c r="H4790" t="s">
        <v>43</v>
      </c>
      <c r="I4790" s="2" t="s">
        <v>8</v>
      </c>
      <c r="J4790">
        <v>10000131</v>
      </c>
      <c r="K4790" t="s">
        <v>36</v>
      </c>
      <c r="M4790" s="3"/>
    </row>
    <row r="4791" spans="2:13" x14ac:dyDescent="0.2">
      <c r="B4791" s="1">
        <v>43008</v>
      </c>
      <c r="C4791">
        <v>7.8</v>
      </c>
      <c r="D4791" t="str">
        <f>_xlfn.TEXTJOIN($F$4,FALSE,源数据[[#This Row],[字段01]:[字段10]])</f>
        <v>江苏-常州市-1000001133-厚弘优商贸公司-茶饮-20000099-拿铁奶茶2---</v>
      </c>
      <c r="E4791" t="s">
        <v>20</v>
      </c>
      <c r="F4791" t="s">
        <v>44</v>
      </c>
      <c r="G4791">
        <v>1000001133</v>
      </c>
      <c r="H4791" t="s">
        <v>43</v>
      </c>
      <c r="I4791" s="2" t="s">
        <v>8</v>
      </c>
      <c r="J4791">
        <v>20000099</v>
      </c>
      <c r="K4791" t="s">
        <v>18</v>
      </c>
      <c r="M4791" s="3"/>
    </row>
    <row r="4792" spans="2:13" x14ac:dyDescent="0.2">
      <c r="B4792" s="1">
        <v>43008</v>
      </c>
      <c r="C4792">
        <v>6.2</v>
      </c>
      <c r="D4792" t="str">
        <f>_xlfn.TEXTJOIN($F$4,FALSE,源数据[[#This Row],[字段01]:[字段10]])</f>
        <v>江苏-南京市区-1000000018-久多厚商贸公司-茶饮-10000078-铁观音茶15---</v>
      </c>
      <c r="E4792" t="s">
        <v>20</v>
      </c>
      <c r="F4792" t="s">
        <v>47</v>
      </c>
      <c r="G4792">
        <v>1000000018</v>
      </c>
      <c r="H4792" t="s">
        <v>46</v>
      </c>
      <c r="I4792" s="2" t="s">
        <v>8</v>
      </c>
      <c r="J4792">
        <v>10000078</v>
      </c>
      <c r="K4792" t="s">
        <v>28</v>
      </c>
      <c r="M4792" s="3"/>
    </row>
    <row r="4793" spans="2:13" x14ac:dyDescent="0.2">
      <c r="B4793" s="1">
        <v>43008</v>
      </c>
      <c r="C4793">
        <v>56.1</v>
      </c>
      <c r="D4793" t="str">
        <f>_xlfn.TEXTJOIN($F$4,FALSE,源数据[[#This Row],[字段01]:[字段10]])</f>
        <v>江苏-南京市区-1000000018-久多厚商贸公司-茶饮-10000078-铁观音茶15---</v>
      </c>
      <c r="E4793" t="s">
        <v>20</v>
      </c>
      <c r="F4793" t="s">
        <v>47</v>
      </c>
      <c r="G4793">
        <v>1000000018</v>
      </c>
      <c r="H4793" t="s">
        <v>46</v>
      </c>
      <c r="I4793" s="2" t="s">
        <v>8</v>
      </c>
      <c r="J4793">
        <v>10000078</v>
      </c>
      <c r="K4793" t="s">
        <v>28</v>
      </c>
      <c r="M4793" s="3"/>
    </row>
    <row r="4794" spans="2:13" x14ac:dyDescent="0.2">
      <c r="B4794" s="1">
        <v>43008</v>
      </c>
      <c r="C4794">
        <v>3.4</v>
      </c>
      <c r="D4794" t="str">
        <f>_xlfn.TEXTJOIN($F$4,FALSE,源数据[[#This Row],[字段01]:[字段10]])</f>
        <v>江苏-南京市区-1000000018-久多厚商贸公司-茶饮-20000018-炭烧奶茶7---</v>
      </c>
      <c r="E4794" t="s">
        <v>20</v>
      </c>
      <c r="F4794" t="s">
        <v>47</v>
      </c>
      <c r="G4794">
        <v>1000000018</v>
      </c>
      <c r="H4794" t="s">
        <v>46</v>
      </c>
      <c r="I4794" s="2" t="s">
        <v>8</v>
      </c>
      <c r="J4794">
        <v>20000018</v>
      </c>
      <c r="K4794" t="s">
        <v>81</v>
      </c>
      <c r="M4794" s="3"/>
    </row>
    <row r="4795" spans="2:13" x14ac:dyDescent="0.2">
      <c r="B4795" s="1">
        <v>43008</v>
      </c>
      <c r="C4795">
        <v>56.5</v>
      </c>
      <c r="D4795" t="str">
        <f>_xlfn.TEXTJOIN($F$4,FALSE,源数据[[#This Row],[字段01]:[字段10]])</f>
        <v>江苏-南京市区-1000000018-久多厚商贸公司-茶饮-20000099-拿铁奶茶2---</v>
      </c>
      <c r="E4795" t="s">
        <v>20</v>
      </c>
      <c r="F4795" t="s">
        <v>47</v>
      </c>
      <c r="G4795">
        <v>1000000018</v>
      </c>
      <c r="H4795" t="s">
        <v>46</v>
      </c>
      <c r="I4795" s="2" t="s">
        <v>8</v>
      </c>
      <c r="J4795">
        <v>20000099</v>
      </c>
      <c r="K4795" t="s">
        <v>18</v>
      </c>
      <c r="M4795" s="3"/>
    </row>
    <row r="4796" spans="2:13" x14ac:dyDescent="0.2">
      <c r="B4796" s="1">
        <v>43008</v>
      </c>
      <c r="C4796">
        <v>56.6</v>
      </c>
      <c r="D4796" t="str">
        <f>_xlfn.TEXTJOIN($F$4,FALSE,源数据[[#This Row],[字段01]:[字段10]])</f>
        <v>江苏-南京市区-1000000018-久多厚商贸公司-茶饮-20000099-拿铁奶茶2---</v>
      </c>
      <c r="E4796" t="s">
        <v>20</v>
      </c>
      <c r="F4796" t="s">
        <v>47</v>
      </c>
      <c r="G4796">
        <v>1000000018</v>
      </c>
      <c r="H4796" t="s">
        <v>46</v>
      </c>
      <c r="I4796" s="2" t="s">
        <v>8</v>
      </c>
      <c r="J4796">
        <v>20000099</v>
      </c>
      <c r="K4796" t="s">
        <v>18</v>
      </c>
      <c r="M4796" s="3"/>
    </row>
    <row r="4797" spans="2:13" x14ac:dyDescent="0.2">
      <c r="B4797" s="1">
        <v>43008</v>
      </c>
      <c r="C4797">
        <v>14.6</v>
      </c>
      <c r="D4797" t="str">
        <f>_xlfn.TEXTJOIN($F$4,FALSE,源数据[[#This Row],[字段01]:[字段10]])</f>
        <v>江苏-南京市区-1000000018-久多厚商贸公司-茶饮-20000099-拿铁奶茶2---</v>
      </c>
      <c r="E4797" t="s">
        <v>20</v>
      </c>
      <c r="F4797" t="s">
        <v>47</v>
      </c>
      <c r="G4797">
        <v>1000000018</v>
      </c>
      <c r="H4797" t="s">
        <v>46</v>
      </c>
      <c r="I4797" s="2" t="s">
        <v>8</v>
      </c>
      <c r="J4797">
        <v>20000099</v>
      </c>
      <c r="K4797" t="s">
        <v>18</v>
      </c>
      <c r="M4797" s="3"/>
    </row>
    <row r="4798" spans="2:13" x14ac:dyDescent="0.2">
      <c r="B4798" s="1">
        <v>43008</v>
      </c>
      <c r="C4798">
        <v>12.6</v>
      </c>
      <c r="D4798" t="str">
        <f>_xlfn.TEXTJOIN($F$4,FALSE,源数据[[#This Row],[字段01]:[字段10]])</f>
        <v>江苏-南京市区-1000000018-久多厚商贸公司-茶饮-20000099-拿铁奶茶2---</v>
      </c>
      <c r="E4798" t="s">
        <v>20</v>
      </c>
      <c r="F4798" t="s">
        <v>47</v>
      </c>
      <c r="G4798">
        <v>1000000018</v>
      </c>
      <c r="H4798" t="s">
        <v>46</v>
      </c>
      <c r="I4798" s="2" t="s">
        <v>8</v>
      </c>
      <c r="J4798">
        <v>20000099</v>
      </c>
      <c r="K4798" t="s">
        <v>18</v>
      </c>
      <c r="M4798" s="3"/>
    </row>
    <row r="4799" spans="2:13" x14ac:dyDescent="0.2">
      <c r="B4799" s="1">
        <v>43008</v>
      </c>
      <c r="C4799">
        <v>1.3</v>
      </c>
      <c r="D4799" t="str">
        <f>_xlfn.TEXTJOIN($F$4,FALSE,源数据[[#This Row],[字段01]:[字段10]])</f>
        <v>江苏-南京市区-1000000018-久多厚商贸公司-茶饮-20000099-拿铁奶茶2---</v>
      </c>
      <c r="E4799" t="s">
        <v>20</v>
      </c>
      <c r="F4799" t="s">
        <v>47</v>
      </c>
      <c r="G4799">
        <v>1000000018</v>
      </c>
      <c r="H4799" t="s">
        <v>46</v>
      </c>
      <c r="I4799" s="2" t="s">
        <v>8</v>
      </c>
      <c r="J4799">
        <v>20000099</v>
      </c>
      <c r="K4799" t="s">
        <v>18</v>
      </c>
      <c r="M4799" s="3"/>
    </row>
    <row r="4800" spans="2:13" x14ac:dyDescent="0.2">
      <c r="B4800" s="1">
        <v>43008</v>
      </c>
      <c r="C4800">
        <v>54.3</v>
      </c>
      <c r="D4800" t="str">
        <f>_xlfn.TEXTJOIN($F$4,FALSE,源数据[[#This Row],[字段01]:[字段10]])</f>
        <v>江苏-南京市区-1000000020-吉兴进商贸公司-茶饮-20000099-拿铁奶茶2---</v>
      </c>
      <c r="E4800" t="s">
        <v>20</v>
      </c>
      <c r="F4800" t="s">
        <v>47</v>
      </c>
      <c r="G4800">
        <v>1000000020</v>
      </c>
      <c r="H4800" t="s">
        <v>71</v>
      </c>
      <c r="I4800" s="2" t="s">
        <v>8</v>
      </c>
      <c r="J4800">
        <v>20000099</v>
      </c>
      <c r="K4800" t="s">
        <v>18</v>
      </c>
      <c r="M4800" s="3"/>
    </row>
    <row r="4801" spans="2:13" x14ac:dyDescent="0.2">
      <c r="B4801" s="1">
        <v>43008</v>
      </c>
      <c r="C4801">
        <v>35.5</v>
      </c>
      <c r="D4801" t="str">
        <f>_xlfn.TEXTJOIN($F$4,FALSE,源数据[[#This Row],[字段01]:[字段10]])</f>
        <v>江苏-南京市区-1000000020-吉兴进商贸公司-茶饮-20000099-拿铁奶茶2---</v>
      </c>
      <c r="E4801" t="s">
        <v>20</v>
      </c>
      <c r="F4801" t="s">
        <v>47</v>
      </c>
      <c r="G4801">
        <v>1000000020</v>
      </c>
      <c r="H4801" t="s">
        <v>71</v>
      </c>
      <c r="I4801" s="2" t="s">
        <v>8</v>
      </c>
      <c r="J4801">
        <v>20000099</v>
      </c>
      <c r="K4801" t="s">
        <v>18</v>
      </c>
      <c r="M4801" s="3"/>
    </row>
    <row r="4802" spans="2:13" x14ac:dyDescent="0.2">
      <c r="B4802" s="1">
        <v>43008</v>
      </c>
      <c r="C4802">
        <v>16.7</v>
      </c>
      <c r="D4802" t="str">
        <f>_xlfn.TEXTJOIN($F$4,FALSE,源数据[[#This Row],[字段01]:[字段10]])</f>
        <v>江苏-南京市区-1000000020-吉兴进商贸公司-果汁-40000085-红石榴汁1---</v>
      </c>
      <c r="E4802" t="s">
        <v>20</v>
      </c>
      <c r="F4802" t="s">
        <v>47</v>
      </c>
      <c r="G4802">
        <v>1000000020</v>
      </c>
      <c r="H4802" t="s">
        <v>71</v>
      </c>
      <c r="I4802" s="2" t="s">
        <v>24</v>
      </c>
      <c r="J4802">
        <v>40000085</v>
      </c>
      <c r="K4802" t="s">
        <v>22</v>
      </c>
      <c r="M4802" s="3"/>
    </row>
    <row r="4803" spans="2:13" x14ac:dyDescent="0.2">
      <c r="B4803" s="1">
        <v>43008</v>
      </c>
      <c r="C4803">
        <v>28.8</v>
      </c>
      <c r="D4803" t="str">
        <f>_xlfn.TEXTJOIN($F$4,FALSE,源数据[[#This Row],[字段01]:[字段10]])</f>
        <v>江苏-南京市区-1000000020-吉兴进商贸公司-汽水-50000113-百香果味汽水18---</v>
      </c>
      <c r="E4803" t="s">
        <v>20</v>
      </c>
      <c r="F4803" t="s">
        <v>47</v>
      </c>
      <c r="G4803">
        <v>1000000020</v>
      </c>
      <c r="H4803" t="s">
        <v>71</v>
      </c>
      <c r="I4803" s="2" t="s">
        <v>80</v>
      </c>
      <c r="J4803">
        <v>50000113</v>
      </c>
      <c r="K4803" t="s">
        <v>79</v>
      </c>
      <c r="M4803" s="3"/>
    </row>
    <row r="4804" spans="2:13" x14ac:dyDescent="0.2">
      <c r="B4804" s="1">
        <v>43008</v>
      </c>
      <c r="C4804">
        <v>31.5</v>
      </c>
      <c r="D4804" t="str">
        <f>_xlfn.TEXTJOIN($F$4,FALSE,源数据[[#This Row],[字段01]:[字段10]])</f>
        <v>江苏-苏州市-1000000054-荣聚本商贸公司-茶饮-10000131-柠檬茶3---</v>
      </c>
      <c r="E4804" t="s">
        <v>20</v>
      </c>
      <c r="F4804" t="s">
        <v>27</v>
      </c>
      <c r="G4804">
        <v>1000000054</v>
      </c>
      <c r="H4804" t="s">
        <v>34</v>
      </c>
      <c r="I4804" s="2" t="s">
        <v>8</v>
      </c>
      <c r="J4804">
        <v>10000131</v>
      </c>
      <c r="K4804" t="s">
        <v>36</v>
      </c>
      <c r="M4804" s="3"/>
    </row>
    <row r="4805" spans="2:13" x14ac:dyDescent="0.2">
      <c r="B4805" s="1">
        <v>43008</v>
      </c>
      <c r="C4805">
        <v>9.9</v>
      </c>
      <c r="D4805" t="str">
        <f>_xlfn.TEXTJOIN($F$4,FALSE,源数据[[#This Row],[字段01]:[字段10]])</f>
        <v>江苏-苏州市-1000000054-荣聚本商贸公司-茶饮-20000018-炭烧奶茶7---</v>
      </c>
      <c r="E4805" t="s">
        <v>20</v>
      </c>
      <c r="F4805" t="s">
        <v>27</v>
      </c>
      <c r="G4805">
        <v>1000000054</v>
      </c>
      <c r="H4805" t="s">
        <v>34</v>
      </c>
      <c r="I4805" s="2" t="s">
        <v>8</v>
      </c>
      <c r="J4805">
        <v>20000018</v>
      </c>
      <c r="K4805" t="s">
        <v>81</v>
      </c>
      <c r="M4805" s="3"/>
    </row>
    <row r="4806" spans="2:13" x14ac:dyDescent="0.2">
      <c r="B4806" s="1">
        <v>43008</v>
      </c>
      <c r="C4806">
        <v>19.899999999999999</v>
      </c>
      <c r="D4806" t="str">
        <f>_xlfn.TEXTJOIN($F$4,FALSE,源数据[[#This Row],[字段01]:[字段10]])</f>
        <v>江苏-苏州市-1000000054-荣聚本商贸公司-果汁-40000085-红石榴汁1---</v>
      </c>
      <c r="E4806" t="s">
        <v>20</v>
      </c>
      <c r="F4806" t="s">
        <v>27</v>
      </c>
      <c r="G4806">
        <v>1000000054</v>
      </c>
      <c r="H4806" t="s">
        <v>34</v>
      </c>
      <c r="I4806" s="2" t="s">
        <v>24</v>
      </c>
      <c r="J4806">
        <v>40000085</v>
      </c>
      <c r="K4806" t="s">
        <v>22</v>
      </c>
      <c r="M4806" s="3"/>
    </row>
    <row r="4807" spans="2:13" x14ac:dyDescent="0.2">
      <c r="B4807" s="1">
        <v>43008</v>
      </c>
      <c r="C4807">
        <v>10.5</v>
      </c>
      <c r="D4807" t="str">
        <f>_xlfn.TEXTJOIN($F$4,FALSE,源数据[[#This Row],[字段01]:[字段10]])</f>
        <v>江苏-苏州市-1000000054-荣聚本商贸公司-果汁-40000085-红石榴汁1---</v>
      </c>
      <c r="E4807" t="s">
        <v>20</v>
      </c>
      <c r="F4807" t="s">
        <v>27</v>
      </c>
      <c r="G4807">
        <v>1000000054</v>
      </c>
      <c r="H4807" t="s">
        <v>34</v>
      </c>
      <c r="I4807" s="2" t="s">
        <v>24</v>
      </c>
      <c r="J4807">
        <v>40000085</v>
      </c>
      <c r="K4807" t="s">
        <v>22</v>
      </c>
      <c r="M4807" s="3"/>
    </row>
    <row r="4808" spans="2:13" x14ac:dyDescent="0.2">
      <c r="B4808" s="1">
        <v>43008</v>
      </c>
      <c r="C4808">
        <v>29.1</v>
      </c>
      <c r="D4808" t="str">
        <f>_xlfn.TEXTJOIN($F$4,FALSE,源数据[[#This Row],[字段01]:[字段10]])</f>
        <v>江苏-扬州市-1000000579-润谦高商贸公司-果汁-40000085-红石榴汁1---</v>
      </c>
      <c r="E4808" t="s">
        <v>20</v>
      </c>
      <c r="F4808" t="s">
        <v>59</v>
      </c>
      <c r="G4808">
        <v>1000000579</v>
      </c>
      <c r="H4808" t="s">
        <v>58</v>
      </c>
      <c r="I4808" s="2" t="s">
        <v>24</v>
      </c>
      <c r="J4808">
        <v>40000085</v>
      </c>
      <c r="K4808" t="s">
        <v>22</v>
      </c>
      <c r="M4808" s="3"/>
    </row>
    <row r="4809" spans="2:13" x14ac:dyDescent="0.2">
      <c r="B4809" s="1">
        <v>43017</v>
      </c>
      <c r="C4809">
        <v>49.4</v>
      </c>
      <c r="D4809" t="str">
        <f>_xlfn.TEXTJOIN($F$4,FALSE,源数据[[#This Row],[字段01]:[字段10]])</f>
        <v>安徽-合肥市-1000001014-义浩安商贸公司-果汁-40000085-红石榴汁1---</v>
      </c>
      <c r="E4809" t="s">
        <v>41</v>
      </c>
      <c r="F4809" t="s">
        <v>40</v>
      </c>
      <c r="G4809">
        <v>1000001014</v>
      </c>
      <c r="H4809" t="s">
        <v>42</v>
      </c>
      <c r="I4809" s="2" t="s">
        <v>24</v>
      </c>
      <c r="J4809">
        <v>40000085</v>
      </c>
      <c r="K4809" t="s">
        <v>22</v>
      </c>
      <c r="M4809" s="3"/>
    </row>
    <row r="4810" spans="2:13" x14ac:dyDescent="0.2">
      <c r="B4810" s="1">
        <v>43017</v>
      </c>
      <c r="C4810">
        <v>36.799999999999997</v>
      </c>
      <c r="D4810" t="str">
        <f>_xlfn.TEXTJOIN($F$4,FALSE,源数据[[#This Row],[字段01]:[字段10]])</f>
        <v>江苏-徐州市-1000000031-顺满进商贸公司-茶饮-10000061-冰绿茶18---</v>
      </c>
      <c r="E4810" t="s">
        <v>20</v>
      </c>
      <c r="F4810" t="s">
        <v>31</v>
      </c>
      <c r="G4810">
        <v>1000000031</v>
      </c>
      <c r="H4810" t="s">
        <v>30</v>
      </c>
      <c r="I4810" s="2" t="s">
        <v>8</v>
      </c>
      <c r="J4810">
        <v>10000061</v>
      </c>
      <c r="K4810" t="s">
        <v>26</v>
      </c>
      <c r="M4810" s="3"/>
    </row>
    <row r="4811" spans="2:13" x14ac:dyDescent="0.2">
      <c r="B4811" s="1">
        <v>43018</v>
      </c>
      <c r="C4811">
        <v>90.9</v>
      </c>
      <c r="D4811" t="str">
        <f>_xlfn.TEXTJOIN($F$4,FALSE,源数据[[#This Row],[字段01]:[字段10]])</f>
        <v>湖南-郴州市-1000002981-祥顺源商贸公司-茶饮-10000211-茉莉绿茶11---</v>
      </c>
      <c r="E4811" t="s">
        <v>3</v>
      </c>
      <c r="F4811" t="s">
        <v>10</v>
      </c>
      <c r="G4811">
        <v>1000002981</v>
      </c>
      <c r="H4811" t="s">
        <v>60</v>
      </c>
      <c r="I4811" s="2" t="s">
        <v>8</v>
      </c>
      <c r="J4811">
        <v>10000211</v>
      </c>
      <c r="K4811" t="s">
        <v>6</v>
      </c>
      <c r="M4811" s="3"/>
    </row>
    <row r="4812" spans="2:13" x14ac:dyDescent="0.2">
      <c r="B4812" s="1">
        <v>43018</v>
      </c>
      <c r="C4812">
        <v>67.8</v>
      </c>
      <c r="D4812" t="str">
        <f>_xlfn.TEXTJOIN($F$4,FALSE,源数据[[#This Row],[字段01]:[字段10]])</f>
        <v>湖南-邵阳市-1000001502-裕协康商贸公司-果汁-40000085-红石榴汁1---</v>
      </c>
      <c r="E4812" t="s">
        <v>3</v>
      </c>
      <c r="F4812" t="s">
        <v>55</v>
      </c>
      <c r="G4812">
        <v>1000001502</v>
      </c>
      <c r="H4812" t="s">
        <v>54</v>
      </c>
      <c r="I4812" s="2" t="s">
        <v>24</v>
      </c>
      <c r="J4812">
        <v>40000085</v>
      </c>
      <c r="K4812" t="s">
        <v>22</v>
      </c>
      <c r="M4812" s="3"/>
    </row>
    <row r="4813" spans="2:13" x14ac:dyDescent="0.2">
      <c r="B4813" s="1">
        <v>43018</v>
      </c>
      <c r="C4813">
        <v>16.5</v>
      </c>
      <c r="D4813" t="str">
        <f>_xlfn.TEXTJOIN($F$4,FALSE,源数据[[#This Row],[字段01]:[字段10]])</f>
        <v>江苏-常州市-1000001133-厚弘优商贸公司-茶饮-10000078-铁观音茶15---</v>
      </c>
      <c r="E4813" t="s">
        <v>20</v>
      </c>
      <c r="F4813" t="s">
        <v>44</v>
      </c>
      <c r="G4813">
        <v>1000001133</v>
      </c>
      <c r="H4813" t="s">
        <v>43</v>
      </c>
      <c r="I4813" s="2" t="s">
        <v>8</v>
      </c>
      <c r="J4813">
        <v>10000078</v>
      </c>
      <c r="K4813" t="s">
        <v>28</v>
      </c>
      <c r="M4813" s="3"/>
    </row>
    <row r="4814" spans="2:13" x14ac:dyDescent="0.2">
      <c r="B4814" s="1">
        <v>43018</v>
      </c>
      <c r="C4814">
        <v>5.5</v>
      </c>
      <c r="D4814" t="str">
        <f>_xlfn.TEXTJOIN($F$4,FALSE,源数据[[#This Row],[字段01]:[字段10]])</f>
        <v>江苏-常州市-1000001133-厚弘优商贸公司-茶饮-10000111-茉莉花茶3---</v>
      </c>
      <c r="E4814" t="s">
        <v>20</v>
      </c>
      <c r="F4814" t="s">
        <v>44</v>
      </c>
      <c r="G4814">
        <v>1000001133</v>
      </c>
      <c r="H4814" t="s">
        <v>43</v>
      </c>
      <c r="I4814" s="2" t="s">
        <v>8</v>
      </c>
      <c r="J4814">
        <v>10000111</v>
      </c>
      <c r="K4814" t="s">
        <v>35</v>
      </c>
      <c r="M4814" s="3"/>
    </row>
    <row r="4815" spans="2:13" x14ac:dyDescent="0.2">
      <c r="B4815" s="1">
        <v>43018</v>
      </c>
      <c r="C4815">
        <v>66.3</v>
      </c>
      <c r="D4815" t="str">
        <f>_xlfn.TEXTJOIN($F$4,FALSE,源数据[[#This Row],[字段01]:[字段10]])</f>
        <v>江苏-连云港市-1000002973-皇飞进商贸公司-果汁-40000085-红石榴汁1---</v>
      </c>
      <c r="E4815" t="s">
        <v>20</v>
      </c>
      <c r="F4815" t="s">
        <v>62</v>
      </c>
      <c r="G4815">
        <v>1000002973</v>
      </c>
      <c r="H4815" t="s">
        <v>61</v>
      </c>
      <c r="I4815" s="2" t="s">
        <v>24</v>
      </c>
      <c r="J4815">
        <v>40000085</v>
      </c>
      <c r="K4815" t="s">
        <v>22</v>
      </c>
      <c r="M4815" s="3"/>
    </row>
    <row r="4816" spans="2:13" x14ac:dyDescent="0.2">
      <c r="B4816" s="1">
        <v>43018</v>
      </c>
      <c r="C4816">
        <v>11.1</v>
      </c>
      <c r="D4816" t="str">
        <f>_xlfn.TEXTJOIN($F$4,FALSE,源数据[[#This Row],[字段01]:[字段10]])</f>
        <v>江苏-苏州市-1000000028-东大祥商贸公司-茶饮-10000111-茉莉花茶3---</v>
      </c>
      <c r="E4816" t="s">
        <v>20</v>
      </c>
      <c r="F4816" t="s">
        <v>27</v>
      </c>
      <c r="G4816">
        <v>1000000028</v>
      </c>
      <c r="H4816" t="s">
        <v>25</v>
      </c>
      <c r="I4816" s="2" t="s">
        <v>8</v>
      </c>
      <c r="J4816">
        <v>10000111</v>
      </c>
      <c r="K4816" t="s">
        <v>35</v>
      </c>
      <c r="M4816" s="3"/>
    </row>
    <row r="4817" spans="2:13" x14ac:dyDescent="0.2">
      <c r="B4817" s="1">
        <v>43018</v>
      </c>
      <c r="C4817">
        <v>12.7</v>
      </c>
      <c r="D4817" t="str">
        <f>_xlfn.TEXTJOIN($F$4,FALSE,源数据[[#This Row],[字段01]:[字段10]])</f>
        <v>江苏-苏州市-1000000028-东大祥商贸公司-茶饮-10000131-柠檬茶3---</v>
      </c>
      <c r="E4817" t="s">
        <v>20</v>
      </c>
      <c r="F4817" t="s">
        <v>27</v>
      </c>
      <c r="G4817">
        <v>1000000028</v>
      </c>
      <c r="H4817" t="s">
        <v>25</v>
      </c>
      <c r="I4817" s="2" t="s">
        <v>8</v>
      </c>
      <c r="J4817">
        <v>10000131</v>
      </c>
      <c r="K4817" t="s">
        <v>36</v>
      </c>
      <c r="M4817" s="3"/>
    </row>
    <row r="4818" spans="2:13" x14ac:dyDescent="0.2">
      <c r="B4818" s="1">
        <v>43018</v>
      </c>
      <c r="C4818">
        <v>4.0999999999999996</v>
      </c>
      <c r="D4818" t="str">
        <f>_xlfn.TEXTJOIN($F$4,FALSE,源数据[[#This Row],[字段01]:[字段10]])</f>
        <v>江苏-苏州市-1000000101-美协旺商贸公司-茶饮-10000078-铁观音茶15---</v>
      </c>
      <c r="E4818" t="s">
        <v>20</v>
      </c>
      <c r="F4818" t="s">
        <v>27</v>
      </c>
      <c r="G4818">
        <v>1000000101</v>
      </c>
      <c r="H4818" t="s">
        <v>37</v>
      </c>
      <c r="I4818" s="2" t="s">
        <v>8</v>
      </c>
      <c r="J4818">
        <v>10000078</v>
      </c>
      <c r="K4818" t="s">
        <v>28</v>
      </c>
      <c r="M4818" s="3"/>
    </row>
    <row r="4819" spans="2:13" x14ac:dyDescent="0.2">
      <c r="B4819" s="1">
        <v>43018</v>
      </c>
      <c r="C4819">
        <v>33.700000000000003</v>
      </c>
      <c r="D4819" t="str">
        <f>_xlfn.TEXTJOIN($F$4,FALSE,源数据[[#This Row],[字段01]:[字段10]])</f>
        <v>江苏-苏州市-1000000101-美协旺商贸公司-茶饮-10000111-茉莉花茶3---</v>
      </c>
      <c r="E4819" t="s">
        <v>20</v>
      </c>
      <c r="F4819" t="s">
        <v>27</v>
      </c>
      <c r="G4819">
        <v>1000000101</v>
      </c>
      <c r="H4819" t="s">
        <v>37</v>
      </c>
      <c r="I4819" s="2" t="s">
        <v>8</v>
      </c>
      <c r="J4819">
        <v>10000111</v>
      </c>
      <c r="K4819" t="s">
        <v>35</v>
      </c>
      <c r="M4819" s="3"/>
    </row>
    <row r="4820" spans="2:13" x14ac:dyDescent="0.2">
      <c r="B4820" s="1">
        <v>43018</v>
      </c>
      <c r="C4820">
        <v>8</v>
      </c>
      <c r="D4820" t="str">
        <f>_xlfn.TEXTJOIN($F$4,FALSE,源数据[[#This Row],[字段01]:[字段10]])</f>
        <v>江苏-苏州市-1000000101-美协旺商贸公司-茶饮-10000131-柠檬茶3---</v>
      </c>
      <c r="E4820" t="s">
        <v>20</v>
      </c>
      <c r="F4820" t="s">
        <v>27</v>
      </c>
      <c r="G4820">
        <v>1000000101</v>
      </c>
      <c r="H4820" t="s">
        <v>37</v>
      </c>
      <c r="I4820" s="2" t="s">
        <v>8</v>
      </c>
      <c r="J4820">
        <v>10000131</v>
      </c>
      <c r="K4820" t="s">
        <v>36</v>
      </c>
      <c r="M4820" s="3"/>
    </row>
    <row r="4821" spans="2:13" x14ac:dyDescent="0.2">
      <c r="B4821" s="1">
        <v>43018</v>
      </c>
      <c r="C4821">
        <v>3.2</v>
      </c>
      <c r="D4821" t="str">
        <f>_xlfn.TEXTJOIN($F$4,FALSE,源数据[[#This Row],[字段01]:[字段10]])</f>
        <v>江苏-苏州市-1000000101-美协旺商贸公司-茶饮-20000099-拿铁奶茶2---</v>
      </c>
      <c r="E4821" t="s">
        <v>20</v>
      </c>
      <c r="F4821" t="s">
        <v>27</v>
      </c>
      <c r="G4821">
        <v>1000000101</v>
      </c>
      <c r="H4821" t="s">
        <v>37</v>
      </c>
      <c r="I4821" s="2" t="s">
        <v>8</v>
      </c>
      <c r="J4821">
        <v>20000099</v>
      </c>
      <c r="K4821" t="s">
        <v>18</v>
      </c>
      <c r="M4821" s="3"/>
    </row>
    <row r="4822" spans="2:13" x14ac:dyDescent="0.2">
      <c r="B4822" s="1">
        <v>43018</v>
      </c>
      <c r="C4822">
        <v>24.6</v>
      </c>
      <c r="D4822" t="str">
        <f>_xlfn.TEXTJOIN($F$4,FALSE,源数据[[#This Row],[字段01]:[字段10]])</f>
        <v>江苏-盐城市-1000002872-亚成美商贸公司-茶饮-10000131-柠檬茶3---</v>
      </c>
      <c r="E4822" t="s">
        <v>20</v>
      </c>
      <c r="F4822" t="s">
        <v>19</v>
      </c>
      <c r="G4822">
        <v>1000002872</v>
      </c>
      <c r="H4822" t="s">
        <v>17</v>
      </c>
      <c r="I4822" s="2" t="s">
        <v>8</v>
      </c>
      <c r="J4822">
        <v>10000131</v>
      </c>
      <c r="K4822" t="s">
        <v>36</v>
      </c>
      <c r="M4822" s="3"/>
    </row>
    <row r="4823" spans="2:13" x14ac:dyDescent="0.2">
      <c r="B4823" s="1">
        <v>43018</v>
      </c>
      <c r="C4823">
        <v>8</v>
      </c>
      <c r="D4823" t="str">
        <f>_xlfn.TEXTJOIN($F$4,FALSE,源数据[[#This Row],[字段01]:[字段10]])</f>
        <v>江苏-盐城市-1000002872-亚成美商贸公司-茶饮-10000136-柠檬茶8---</v>
      </c>
      <c r="E4823" t="s">
        <v>20</v>
      </c>
      <c r="F4823" t="s">
        <v>19</v>
      </c>
      <c r="G4823">
        <v>1000002872</v>
      </c>
      <c r="H4823" t="s">
        <v>17</v>
      </c>
      <c r="I4823" s="2" t="s">
        <v>8</v>
      </c>
      <c r="J4823">
        <v>10000136</v>
      </c>
      <c r="K4823" t="s">
        <v>38</v>
      </c>
      <c r="M4823" s="3"/>
    </row>
    <row r="4824" spans="2:13" x14ac:dyDescent="0.2">
      <c r="B4824" s="1">
        <v>43019</v>
      </c>
      <c r="C4824">
        <v>24.6</v>
      </c>
      <c r="D4824" t="str">
        <f>_xlfn.TEXTJOIN($F$4,FALSE,源数据[[#This Row],[字段01]:[字段10]])</f>
        <v>安徽-蚌埠市-1000000460-昌华聚商贸公司-茶饮-10000131-柠檬茶3---</v>
      </c>
      <c r="E4824" t="s">
        <v>41</v>
      </c>
      <c r="F4824" t="s">
        <v>49</v>
      </c>
      <c r="G4824">
        <v>1000000460</v>
      </c>
      <c r="H4824" t="s">
        <v>48</v>
      </c>
      <c r="I4824" s="2" t="s">
        <v>8</v>
      </c>
      <c r="J4824">
        <v>10000131</v>
      </c>
      <c r="K4824" t="s">
        <v>36</v>
      </c>
      <c r="M4824" s="3"/>
    </row>
    <row r="4825" spans="2:13" x14ac:dyDescent="0.2">
      <c r="B4825" s="1">
        <v>43019</v>
      </c>
      <c r="C4825">
        <v>8</v>
      </c>
      <c r="D4825" t="str">
        <f>_xlfn.TEXTJOIN($F$4,FALSE,源数据[[#This Row],[字段01]:[字段10]])</f>
        <v>安徽-蚌埠市-1000000460-昌华聚商贸公司-茶饮-10000131-柠檬茶3---</v>
      </c>
      <c r="E4825" t="s">
        <v>41</v>
      </c>
      <c r="F4825" t="s">
        <v>49</v>
      </c>
      <c r="G4825">
        <v>1000000460</v>
      </c>
      <c r="H4825" t="s">
        <v>48</v>
      </c>
      <c r="I4825" s="2" t="s">
        <v>8</v>
      </c>
      <c r="J4825">
        <v>10000131</v>
      </c>
      <c r="K4825" t="s">
        <v>36</v>
      </c>
      <c r="M4825" s="3"/>
    </row>
    <row r="4826" spans="2:13" x14ac:dyDescent="0.2">
      <c r="B4826" s="1">
        <v>43019</v>
      </c>
      <c r="C4826">
        <v>12.8</v>
      </c>
      <c r="D4826" t="str">
        <f>_xlfn.TEXTJOIN($F$4,FALSE,源数据[[#This Row],[字段01]:[字段10]])</f>
        <v>安徽-蚌埠市-1000000460-昌华聚商贸公司-茶饮-20000099-拿铁奶茶2---</v>
      </c>
      <c r="E4826" t="s">
        <v>41</v>
      </c>
      <c r="F4826" t="s">
        <v>49</v>
      </c>
      <c r="G4826">
        <v>1000000460</v>
      </c>
      <c r="H4826" t="s">
        <v>48</v>
      </c>
      <c r="I4826" s="2" t="s">
        <v>8</v>
      </c>
      <c r="J4826">
        <v>20000099</v>
      </c>
      <c r="K4826" t="s">
        <v>18</v>
      </c>
      <c r="M4826" s="3"/>
    </row>
    <row r="4827" spans="2:13" x14ac:dyDescent="0.2">
      <c r="B4827" s="1">
        <v>43019</v>
      </c>
      <c r="C4827">
        <v>15.2</v>
      </c>
      <c r="D4827" t="str">
        <f>_xlfn.TEXTJOIN($F$4,FALSE,源数据[[#This Row],[字段01]:[字段10]])</f>
        <v>安徽-合肥市-1000000931-百安欣商贸公司-茶饮-10000078-铁观音茶15---</v>
      </c>
      <c r="E4827" t="s">
        <v>41</v>
      </c>
      <c r="F4827" t="s">
        <v>40</v>
      </c>
      <c r="G4827">
        <v>1000000931</v>
      </c>
      <c r="H4827" t="s">
        <v>39</v>
      </c>
      <c r="I4827" s="2" t="s">
        <v>8</v>
      </c>
      <c r="J4827">
        <v>10000078</v>
      </c>
      <c r="K4827" t="s">
        <v>28</v>
      </c>
      <c r="M4827" s="3"/>
    </row>
    <row r="4828" spans="2:13" x14ac:dyDescent="0.2">
      <c r="B4828" s="1">
        <v>43019</v>
      </c>
      <c r="C4828">
        <v>32.799999999999997</v>
      </c>
      <c r="D4828" t="str">
        <f>_xlfn.TEXTJOIN($F$4,FALSE,源数据[[#This Row],[字段01]:[字段10]])</f>
        <v>安徽-合肥市-1000000931-百安欣商贸公司-茶饮-10000131-柠檬茶3---</v>
      </c>
      <c r="E4828" t="s">
        <v>41</v>
      </c>
      <c r="F4828" t="s">
        <v>40</v>
      </c>
      <c r="G4828">
        <v>1000000931</v>
      </c>
      <c r="H4828" t="s">
        <v>39</v>
      </c>
      <c r="I4828" s="2" t="s">
        <v>8</v>
      </c>
      <c r="J4828">
        <v>10000131</v>
      </c>
      <c r="K4828" t="s">
        <v>36</v>
      </c>
      <c r="M4828" s="3"/>
    </row>
    <row r="4829" spans="2:13" x14ac:dyDescent="0.2">
      <c r="B4829" s="1">
        <v>43019</v>
      </c>
      <c r="C4829">
        <v>12.7</v>
      </c>
      <c r="D4829" t="str">
        <f>_xlfn.TEXTJOIN($F$4,FALSE,源数据[[#This Row],[字段01]:[字段10]])</f>
        <v>安徽-合肥市-1000000931-百安欣商贸公司-茶饮-20000099-拿铁奶茶2---</v>
      </c>
      <c r="E4829" t="s">
        <v>41</v>
      </c>
      <c r="F4829" t="s">
        <v>40</v>
      </c>
      <c r="G4829">
        <v>1000000931</v>
      </c>
      <c r="H4829" t="s">
        <v>39</v>
      </c>
      <c r="I4829" s="2" t="s">
        <v>8</v>
      </c>
      <c r="J4829">
        <v>20000099</v>
      </c>
      <c r="K4829" t="s">
        <v>18</v>
      </c>
      <c r="M4829" s="3"/>
    </row>
    <row r="4830" spans="2:13" x14ac:dyDescent="0.2">
      <c r="B4830" s="1">
        <v>43019</v>
      </c>
      <c r="C4830">
        <v>50.6</v>
      </c>
      <c r="D4830" t="str">
        <f>_xlfn.TEXTJOIN($F$4,FALSE,源数据[[#This Row],[字段01]:[字段10]])</f>
        <v>安徽-合肥市-1000000931-百安欣商贸公司-果汁-40000085-红石榴汁1---</v>
      </c>
      <c r="E4830" t="s">
        <v>41</v>
      </c>
      <c r="F4830" t="s">
        <v>40</v>
      </c>
      <c r="G4830">
        <v>1000000931</v>
      </c>
      <c r="H4830" t="s">
        <v>39</v>
      </c>
      <c r="I4830" s="2" t="s">
        <v>24</v>
      </c>
      <c r="J4830">
        <v>40000085</v>
      </c>
      <c r="K4830" t="s">
        <v>22</v>
      </c>
      <c r="M4830" s="3"/>
    </row>
    <row r="4831" spans="2:13" x14ac:dyDescent="0.2">
      <c r="B4831" s="1">
        <v>43019</v>
      </c>
      <c r="C4831">
        <v>63</v>
      </c>
      <c r="D4831" t="str">
        <f>_xlfn.TEXTJOIN($F$4,FALSE,源数据[[#This Row],[字段01]:[字段10]])</f>
        <v>安徽-合肥市-1000001014-义浩安商贸公司-茶饮-10000131-柠檬茶3---</v>
      </c>
      <c r="E4831" t="s">
        <v>41</v>
      </c>
      <c r="F4831" t="s">
        <v>40</v>
      </c>
      <c r="G4831">
        <v>1000001014</v>
      </c>
      <c r="H4831" t="s">
        <v>42</v>
      </c>
      <c r="I4831" s="2" t="s">
        <v>8</v>
      </c>
      <c r="J4831">
        <v>10000131</v>
      </c>
      <c r="K4831" t="s">
        <v>36</v>
      </c>
      <c r="M4831" s="3"/>
    </row>
    <row r="4832" spans="2:13" x14ac:dyDescent="0.2">
      <c r="B4832" s="1">
        <v>43019</v>
      </c>
      <c r="C4832">
        <v>38.799999999999997</v>
      </c>
      <c r="D4832" t="str">
        <f>_xlfn.TEXTJOIN($F$4,FALSE,源数据[[#This Row],[字段01]:[字段10]])</f>
        <v>安徽-芜湖市-1000003187-如中寿商贸公司-茶饮-10000131-柠檬茶3---</v>
      </c>
      <c r="E4832" t="s">
        <v>41</v>
      </c>
      <c r="F4832" t="s">
        <v>76</v>
      </c>
      <c r="G4832">
        <v>1000003187</v>
      </c>
      <c r="H4832" t="s">
        <v>75</v>
      </c>
      <c r="I4832" s="2" t="s">
        <v>8</v>
      </c>
      <c r="J4832">
        <v>10000131</v>
      </c>
      <c r="K4832" t="s">
        <v>36</v>
      </c>
      <c r="M4832" s="3"/>
    </row>
    <row r="4833" spans="2:13" x14ac:dyDescent="0.2">
      <c r="B4833" s="1">
        <v>43019</v>
      </c>
      <c r="C4833">
        <v>51.8</v>
      </c>
      <c r="D4833" t="str">
        <f>_xlfn.TEXTJOIN($F$4,FALSE,源数据[[#This Row],[字段01]:[字段10]])</f>
        <v>安徽-芜湖市-1000003187-如中寿商贸公司-茶饮-10000211-茉莉绿茶11---</v>
      </c>
      <c r="E4833" t="s">
        <v>41</v>
      </c>
      <c r="F4833" t="s">
        <v>76</v>
      </c>
      <c r="G4833">
        <v>1000003187</v>
      </c>
      <c r="H4833" t="s">
        <v>75</v>
      </c>
      <c r="I4833" s="2" t="s">
        <v>8</v>
      </c>
      <c r="J4833">
        <v>10000211</v>
      </c>
      <c r="K4833" t="s">
        <v>6</v>
      </c>
      <c r="M4833" s="3"/>
    </row>
    <row r="4834" spans="2:13" x14ac:dyDescent="0.2">
      <c r="B4834" s="1">
        <v>43019</v>
      </c>
      <c r="C4834">
        <v>3.1</v>
      </c>
      <c r="D4834" t="str">
        <f>_xlfn.TEXTJOIN($F$4,FALSE,源数据[[#This Row],[字段01]:[字段10]])</f>
        <v>安徽-芜湖市-1000003187-如中寿商贸公司-茶饮-20000099-拿铁奶茶2---</v>
      </c>
      <c r="E4834" t="s">
        <v>41</v>
      </c>
      <c r="F4834" t="s">
        <v>76</v>
      </c>
      <c r="G4834">
        <v>1000003187</v>
      </c>
      <c r="H4834" t="s">
        <v>75</v>
      </c>
      <c r="I4834" s="2" t="s">
        <v>8</v>
      </c>
      <c r="J4834">
        <v>20000099</v>
      </c>
      <c r="K4834" t="s">
        <v>18</v>
      </c>
      <c r="M4834" s="3"/>
    </row>
    <row r="4835" spans="2:13" x14ac:dyDescent="0.2">
      <c r="B4835" s="1">
        <v>43019</v>
      </c>
      <c r="C4835">
        <v>43.4</v>
      </c>
      <c r="D4835" t="str">
        <f>_xlfn.TEXTJOIN($F$4,FALSE,源数据[[#This Row],[字段01]:[字段10]])</f>
        <v>江苏-常州市-1000001133-厚弘优商贸公司-茶饮-10000078-铁观音茶15---</v>
      </c>
      <c r="E4835" t="s">
        <v>20</v>
      </c>
      <c r="F4835" t="s">
        <v>44</v>
      </c>
      <c r="G4835">
        <v>1000001133</v>
      </c>
      <c r="H4835" t="s">
        <v>43</v>
      </c>
      <c r="I4835" s="2" t="s">
        <v>8</v>
      </c>
      <c r="J4835">
        <v>10000078</v>
      </c>
      <c r="K4835" t="s">
        <v>28</v>
      </c>
      <c r="M4835" s="3"/>
    </row>
    <row r="4836" spans="2:13" x14ac:dyDescent="0.2">
      <c r="B4836" s="1">
        <v>43019</v>
      </c>
      <c r="C4836">
        <v>11.1</v>
      </c>
      <c r="D4836" t="str">
        <f>_xlfn.TEXTJOIN($F$4,FALSE,源数据[[#This Row],[字段01]:[字段10]])</f>
        <v>江苏-常州市-1000001133-厚弘优商贸公司-茶饮-10000111-茉莉花茶3---</v>
      </c>
      <c r="E4836" t="s">
        <v>20</v>
      </c>
      <c r="F4836" t="s">
        <v>44</v>
      </c>
      <c r="G4836">
        <v>1000001133</v>
      </c>
      <c r="H4836" t="s">
        <v>43</v>
      </c>
      <c r="I4836" s="2" t="s">
        <v>8</v>
      </c>
      <c r="J4836">
        <v>10000111</v>
      </c>
      <c r="K4836" t="s">
        <v>35</v>
      </c>
      <c r="M4836" s="3"/>
    </row>
    <row r="4837" spans="2:13" x14ac:dyDescent="0.2">
      <c r="B4837" s="1">
        <v>43019</v>
      </c>
      <c r="C4837">
        <v>24.1</v>
      </c>
      <c r="D4837" t="str">
        <f>_xlfn.TEXTJOIN($F$4,FALSE,源数据[[#This Row],[字段01]:[字段10]])</f>
        <v>江苏-常州市-1000001133-厚弘优商贸公司-茶饮-10000131-柠檬茶3---</v>
      </c>
      <c r="E4837" t="s">
        <v>20</v>
      </c>
      <c r="F4837" t="s">
        <v>44</v>
      </c>
      <c r="G4837">
        <v>1000001133</v>
      </c>
      <c r="H4837" t="s">
        <v>43</v>
      </c>
      <c r="I4837" s="2" t="s">
        <v>8</v>
      </c>
      <c r="J4837">
        <v>10000131</v>
      </c>
      <c r="K4837" t="s">
        <v>36</v>
      </c>
      <c r="M4837" s="3"/>
    </row>
    <row r="4838" spans="2:13" x14ac:dyDescent="0.2">
      <c r="B4838" s="1">
        <v>43019</v>
      </c>
      <c r="C4838">
        <v>9.6999999999999993</v>
      </c>
      <c r="D4838" t="str">
        <f>_xlfn.TEXTJOIN($F$4,FALSE,源数据[[#This Row],[字段01]:[字段10]])</f>
        <v>江苏-常州市-1000001133-厚弘优商贸公司-茶饮-20000099-拿铁奶茶2---</v>
      </c>
      <c r="E4838" t="s">
        <v>20</v>
      </c>
      <c r="F4838" t="s">
        <v>44</v>
      </c>
      <c r="G4838">
        <v>1000001133</v>
      </c>
      <c r="H4838" t="s">
        <v>43</v>
      </c>
      <c r="I4838" s="2" t="s">
        <v>8</v>
      </c>
      <c r="J4838">
        <v>20000099</v>
      </c>
      <c r="K4838" t="s">
        <v>18</v>
      </c>
      <c r="M4838" s="3"/>
    </row>
    <row r="4839" spans="2:13" x14ac:dyDescent="0.2">
      <c r="B4839" s="1">
        <v>43019</v>
      </c>
      <c r="C4839">
        <v>26</v>
      </c>
      <c r="D4839" t="str">
        <f>_xlfn.TEXTJOIN($F$4,FALSE,源数据[[#This Row],[字段01]:[字段10]])</f>
        <v>江苏-常州市-1000001133-厚弘优商贸公司-汽水-50000113-百香果味汽水18---</v>
      </c>
      <c r="E4839" t="s">
        <v>20</v>
      </c>
      <c r="F4839" t="s">
        <v>44</v>
      </c>
      <c r="G4839">
        <v>1000001133</v>
      </c>
      <c r="H4839" t="s">
        <v>43</v>
      </c>
      <c r="I4839" s="2" t="s">
        <v>80</v>
      </c>
      <c r="J4839">
        <v>50000113</v>
      </c>
      <c r="K4839" t="s">
        <v>79</v>
      </c>
      <c r="M4839" s="3"/>
    </row>
    <row r="4840" spans="2:13" x14ac:dyDescent="0.2">
      <c r="B4840" s="1">
        <v>43019</v>
      </c>
      <c r="C4840">
        <v>40.4</v>
      </c>
      <c r="D4840" t="str">
        <f>_xlfn.TEXTJOIN($F$4,FALSE,源数据[[#This Row],[字段01]:[字段10]])</f>
        <v>江苏-南京市区-1000000018-久多厚商贸公司-茶饮-10000078-铁观音茶15---</v>
      </c>
      <c r="E4840" t="s">
        <v>20</v>
      </c>
      <c r="F4840" t="s">
        <v>47</v>
      </c>
      <c r="G4840">
        <v>1000000018</v>
      </c>
      <c r="H4840" t="s">
        <v>46</v>
      </c>
      <c r="I4840" s="2" t="s">
        <v>8</v>
      </c>
      <c r="J4840">
        <v>10000078</v>
      </c>
      <c r="K4840" t="s">
        <v>28</v>
      </c>
      <c r="M4840" s="3"/>
    </row>
    <row r="4841" spans="2:13" x14ac:dyDescent="0.2">
      <c r="B4841" s="1">
        <v>43019</v>
      </c>
      <c r="C4841">
        <v>5.6</v>
      </c>
      <c r="D4841" t="str">
        <f>_xlfn.TEXTJOIN($F$4,FALSE,源数据[[#This Row],[字段01]:[字段10]])</f>
        <v>江苏-南京市区-1000000018-久多厚商贸公司-茶饮-10000078-铁观音茶15---</v>
      </c>
      <c r="E4841" t="s">
        <v>20</v>
      </c>
      <c r="F4841" t="s">
        <v>47</v>
      </c>
      <c r="G4841">
        <v>1000000018</v>
      </c>
      <c r="H4841" t="s">
        <v>46</v>
      </c>
      <c r="I4841" s="2" t="s">
        <v>8</v>
      </c>
      <c r="J4841">
        <v>10000078</v>
      </c>
      <c r="K4841" t="s">
        <v>28</v>
      </c>
      <c r="M4841" s="3"/>
    </row>
    <row r="4842" spans="2:13" x14ac:dyDescent="0.2">
      <c r="B4842" s="1">
        <v>43019</v>
      </c>
      <c r="C4842">
        <v>39</v>
      </c>
      <c r="D4842" t="str">
        <f>_xlfn.TEXTJOIN($F$4,FALSE,源数据[[#This Row],[字段01]:[字段10]])</f>
        <v>江苏-南京市区-1000000018-久多厚商贸公司-茶饮-10000131-柠檬茶3---</v>
      </c>
      <c r="E4842" t="s">
        <v>20</v>
      </c>
      <c r="F4842" t="s">
        <v>47</v>
      </c>
      <c r="G4842">
        <v>1000000018</v>
      </c>
      <c r="H4842" t="s">
        <v>46</v>
      </c>
      <c r="I4842" s="2" t="s">
        <v>8</v>
      </c>
      <c r="J4842">
        <v>10000131</v>
      </c>
      <c r="K4842" t="s">
        <v>36</v>
      </c>
      <c r="M4842" s="3"/>
    </row>
    <row r="4843" spans="2:13" x14ac:dyDescent="0.2">
      <c r="B4843" s="1">
        <v>43019</v>
      </c>
      <c r="C4843">
        <v>3.5</v>
      </c>
      <c r="D4843" t="str">
        <f>_xlfn.TEXTJOIN($F$4,FALSE,源数据[[#This Row],[字段01]:[字段10]])</f>
        <v>江苏-南京市区-1000000018-久多厚商贸公司-茶饮-10000136-柠檬茶8---</v>
      </c>
      <c r="E4843" t="s">
        <v>20</v>
      </c>
      <c r="F4843" t="s">
        <v>47</v>
      </c>
      <c r="G4843">
        <v>1000000018</v>
      </c>
      <c r="H4843" t="s">
        <v>46</v>
      </c>
      <c r="I4843" s="2" t="s">
        <v>8</v>
      </c>
      <c r="J4843">
        <v>10000136</v>
      </c>
      <c r="K4843" t="s">
        <v>38</v>
      </c>
      <c r="M4843" s="3"/>
    </row>
    <row r="4844" spans="2:13" x14ac:dyDescent="0.2">
      <c r="B4844" s="1">
        <v>43019</v>
      </c>
      <c r="C4844">
        <v>70.7</v>
      </c>
      <c r="D4844" t="str">
        <f>_xlfn.TEXTJOIN($F$4,FALSE,源数据[[#This Row],[字段01]:[字段10]])</f>
        <v>江苏-南京市区-1000000020-吉兴进商贸公司-果汁-40000085-红石榴汁1---</v>
      </c>
      <c r="E4844" t="s">
        <v>20</v>
      </c>
      <c r="F4844" t="s">
        <v>47</v>
      </c>
      <c r="G4844">
        <v>1000000020</v>
      </c>
      <c r="H4844" t="s">
        <v>71</v>
      </c>
      <c r="I4844" s="2" t="s">
        <v>24</v>
      </c>
      <c r="J4844">
        <v>40000085</v>
      </c>
      <c r="K4844" t="s">
        <v>22</v>
      </c>
      <c r="M4844" s="3"/>
    </row>
    <row r="4845" spans="2:13" x14ac:dyDescent="0.2">
      <c r="B4845" s="1">
        <v>43019</v>
      </c>
      <c r="C4845">
        <v>24.8</v>
      </c>
      <c r="D4845" t="str">
        <f>_xlfn.TEXTJOIN($F$4,FALSE,源数据[[#This Row],[字段01]:[字段10]])</f>
        <v>江苏-南通市-1000000129-盛昌全商贸公司-茶饮-10000078-铁观音茶15---</v>
      </c>
      <c r="E4845" t="s">
        <v>20</v>
      </c>
      <c r="F4845" t="s">
        <v>67</v>
      </c>
      <c r="G4845">
        <v>1000000129</v>
      </c>
      <c r="H4845" t="s">
        <v>68</v>
      </c>
      <c r="I4845" s="2" t="s">
        <v>8</v>
      </c>
      <c r="J4845">
        <v>10000078</v>
      </c>
      <c r="K4845" t="s">
        <v>28</v>
      </c>
      <c r="M4845" s="3"/>
    </row>
    <row r="4846" spans="2:13" x14ac:dyDescent="0.2">
      <c r="B4846" s="1">
        <v>43019</v>
      </c>
      <c r="C4846">
        <v>24.6</v>
      </c>
      <c r="D4846" t="str">
        <f>_xlfn.TEXTJOIN($F$4,FALSE,源数据[[#This Row],[字段01]:[字段10]])</f>
        <v>江苏-南通市-1000000129-盛昌全商贸公司-茶饮-10000131-柠檬茶3---</v>
      </c>
      <c r="E4846" t="s">
        <v>20</v>
      </c>
      <c r="F4846" t="s">
        <v>67</v>
      </c>
      <c r="G4846">
        <v>1000000129</v>
      </c>
      <c r="H4846" t="s">
        <v>68</v>
      </c>
      <c r="I4846" s="2" t="s">
        <v>8</v>
      </c>
      <c r="J4846">
        <v>10000131</v>
      </c>
      <c r="K4846" t="s">
        <v>36</v>
      </c>
      <c r="M4846" s="3"/>
    </row>
    <row r="4847" spans="2:13" x14ac:dyDescent="0.2">
      <c r="B4847" s="1">
        <v>43019</v>
      </c>
      <c r="C4847">
        <v>3.1</v>
      </c>
      <c r="D4847" t="str">
        <f>_xlfn.TEXTJOIN($F$4,FALSE,源数据[[#This Row],[字段01]:[字段10]])</f>
        <v>江苏-南通市-1000000129-盛昌全商贸公司-茶饮-20000099-拿铁奶茶2---</v>
      </c>
      <c r="E4847" t="s">
        <v>20</v>
      </c>
      <c r="F4847" t="s">
        <v>67</v>
      </c>
      <c r="G4847">
        <v>1000000129</v>
      </c>
      <c r="H4847" t="s">
        <v>68</v>
      </c>
      <c r="I4847" s="2" t="s">
        <v>8</v>
      </c>
      <c r="J4847">
        <v>20000099</v>
      </c>
      <c r="K4847" t="s">
        <v>18</v>
      </c>
      <c r="M4847" s="3"/>
    </row>
    <row r="4848" spans="2:13" x14ac:dyDescent="0.2">
      <c r="B4848" s="1">
        <v>43019</v>
      </c>
      <c r="C4848">
        <v>5.5</v>
      </c>
      <c r="D4848" t="str">
        <f>_xlfn.TEXTJOIN($F$4,FALSE,源数据[[#This Row],[字段01]:[字段10]])</f>
        <v>江苏-南通市-1000000129-盛昌全商贸公司-汽水-50000113-百香果味汽水18---</v>
      </c>
      <c r="E4848" t="s">
        <v>20</v>
      </c>
      <c r="F4848" t="s">
        <v>67</v>
      </c>
      <c r="G4848">
        <v>1000000129</v>
      </c>
      <c r="H4848" t="s">
        <v>68</v>
      </c>
      <c r="I4848" s="2" t="s">
        <v>80</v>
      </c>
      <c r="J4848">
        <v>50000113</v>
      </c>
      <c r="K4848" t="s">
        <v>79</v>
      </c>
      <c r="M4848" s="3"/>
    </row>
    <row r="4849" spans="2:13" x14ac:dyDescent="0.2">
      <c r="B4849" s="1">
        <v>43019</v>
      </c>
      <c r="C4849">
        <v>22.6</v>
      </c>
      <c r="D4849" t="str">
        <f>_xlfn.TEXTJOIN($F$4,FALSE,源数据[[#This Row],[字段01]:[字段10]])</f>
        <v>江苏-无锡市-1000000046-多福复商贸公司-茶饮-10000211-茉莉绿茶11---</v>
      </c>
      <c r="E4849" t="s">
        <v>20</v>
      </c>
      <c r="F4849" t="s">
        <v>52</v>
      </c>
      <c r="G4849">
        <v>1000000046</v>
      </c>
      <c r="H4849" t="s">
        <v>50</v>
      </c>
      <c r="I4849" s="2" t="s">
        <v>8</v>
      </c>
      <c r="J4849">
        <v>10000211</v>
      </c>
      <c r="K4849" t="s">
        <v>6</v>
      </c>
      <c r="M4849" s="3"/>
    </row>
    <row r="4850" spans="2:13" x14ac:dyDescent="0.2">
      <c r="B4850" s="1">
        <v>43019</v>
      </c>
      <c r="C4850">
        <v>24.1</v>
      </c>
      <c r="D4850" t="str">
        <f>_xlfn.TEXTJOIN($F$4,FALSE,源数据[[#This Row],[字段01]:[字段10]])</f>
        <v>江苏-徐州市-1000000031-顺满进商贸公司-茶饮-20000099-拿铁奶茶2---</v>
      </c>
      <c r="E4850" t="s">
        <v>20</v>
      </c>
      <c r="F4850" t="s">
        <v>31</v>
      </c>
      <c r="G4850">
        <v>1000000031</v>
      </c>
      <c r="H4850" t="s">
        <v>30</v>
      </c>
      <c r="I4850" s="2" t="s">
        <v>8</v>
      </c>
      <c r="J4850">
        <v>20000099</v>
      </c>
      <c r="K4850" t="s">
        <v>18</v>
      </c>
      <c r="M4850" s="3"/>
    </row>
    <row r="4851" spans="2:13" x14ac:dyDescent="0.2">
      <c r="B4851" s="1">
        <v>43019</v>
      </c>
      <c r="C4851">
        <v>31.6</v>
      </c>
      <c r="D4851" t="str">
        <f>_xlfn.TEXTJOIN($F$4,FALSE,源数据[[#This Row],[字段01]:[字段10]])</f>
        <v>江苏-徐州市-1000000031-顺满进商贸公司-汽水-50000113-百香果味汽水18---</v>
      </c>
      <c r="E4851" t="s">
        <v>20</v>
      </c>
      <c r="F4851" t="s">
        <v>31</v>
      </c>
      <c r="G4851">
        <v>1000000031</v>
      </c>
      <c r="H4851" t="s">
        <v>30</v>
      </c>
      <c r="I4851" s="2" t="s">
        <v>80</v>
      </c>
      <c r="J4851">
        <v>50000113</v>
      </c>
      <c r="K4851" t="s">
        <v>79</v>
      </c>
      <c r="M4851" s="3"/>
    </row>
    <row r="4852" spans="2:13" x14ac:dyDescent="0.2">
      <c r="B4852" s="1">
        <v>43020</v>
      </c>
      <c r="C4852">
        <v>9.6</v>
      </c>
      <c r="D4852" t="str">
        <f>_xlfn.TEXTJOIN($F$4,FALSE,源数据[[#This Row],[字段01]:[字段10]])</f>
        <v>河南-洛阳市区-1000001915-华宏仁商贸公司-茶饮-10000078-铁观音茶15---</v>
      </c>
      <c r="E4852" t="s">
        <v>16</v>
      </c>
      <c r="F4852" t="s">
        <v>15</v>
      </c>
      <c r="G4852">
        <v>1000001915</v>
      </c>
      <c r="H4852" t="s">
        <v>13</v>
      </c>
      <c r="I4852" s="2" t="s">
        <v>8</v>
      </c>
      <c r="J4852">
        <v>10000078</v>
      </c>
      <c r="K4852" t="s">
        <v>28</v>
      </c>
      <c r="M4852" s="3"/>
    </row>
    <row r="4853" spans="2:13" x14ac:dyDescent="0.2">
      <c r="B4853" s="1">
        <v>43020</v>
      </c>
      <c r="C4853">
        <v>20.100000000000001</v>
      </c>
      <c r="D4853" t="str">
        <f>_xlfn.TEXTJOIN($F$4,FALSE,源数据[[#This Row],[字段01]:[字段10]])</f>
        <v>河南-洛阳市区-1000001915-华宏仁商贸公司-茶饮-10000131-柠檬茶3---</v>
      </c>
      <c r="E4853" t="s">
        <v>16</v>
      </c>
      <c r="F4853" t="s">
        <v>15</v>
      </c>
      <c r="G4853">
        <v>1000001915</v>
      </c>
      <c r="H4853" t="s">
        <v>13</v>
      </c>
      <c r="I4853" s="2" t="s">
        <v>8</v>
      </c>
      <c r="J4853">
        <v>10000131</v>
      </c>
      <c r="K4853" t="s">
        <v>36</v>
      </c>
      <c r="M4853" s="3"/>
    </row>
    <row r="4854" spans="2:13" x14ac:dyDescent="0.2">
      <c r="B4854" s="1">
        <v>43020</v>
      </c>
      <c r="C4854">
        <v>9.4</v>
      </c>
      <c r="D4854" t="str">
        <f>_xlfn.TEXTJOIN($F$4,FALSE,源数据[[#This Row],[字段01]:[字段10]])</f>
        <v>湖南-郴州市-1000002981-祥顺源商贸公司-茶饮-10000064-铁观音茶1---</v>
      </c>
      <c r="E4854" t="s">
        <v>3</v>
      </c>
      <c r="F4854" t="s">
        <v>10</v>
      </c>
      <c r="G4854">
        <v>1000002981</v>
      </c>
      <c r="H4854" t="s">
        <v>60</v>
      </c>
      <c r="I4854" s="2" t="s">
        <v>8</v>
      </c>
      <c r="J4854">
        <v>10000064</v>
      </c>
      <c r="K4854" t="s">
        <v>51</v>
      </c>
      <c r="M4854" s="3"/>
    </row>
    <row r="4855" spans="2:13" x14ac:dyDescent="0.2">
      <c r="B4855" s="1">
        <v>43020</v>
      </c>
      <c r="C4855">
        <v>17.100000000000001</v>
      </c>
      <c r="D4855" t="str">
        <f>_xlfn.TEXTJOIN($F$4,FALSE,源数据[[#This Row],[字段01]:[字段10]])</f>
        <v>湖南-郴州市-1000002981-祥顺源商贸公司-茶饮-10000111-茉莉花茶3---</v>
      </c>
      <c r="E4855" t="s">
        <v>3</v>
      </c>
      <c r="F4855" t="s">
        <v>10</v>
      </c>
      <c r="G4855">
        <v>1000002981</v>
      </c>
      <c r="H4855" t="s">
        <v>60</v>
      </c>
      <c r="I4855" s="2" t="s">
        <v>8</v>
      </c>
      <c r="J4855">
        <v>10000111</v>
      </c>
      <c r="K4855" t="s">
        <v>35</v>
      </c>
      <c r="M4855" s="3"/>
    </row>
    <row r="4856" spans="2:13" x14ac:dyDescent="0.2">
      <c r="B4856" s="1">
        <v>43020</v>
      </c>
      <c r="C4856">
        <v>5.6</v>
      </c>
      <c r="D4856" t="str">
        <f>_xlfn.TEXTJOIN($F$4,FALSE,源数据[[#This Row],[字段01]:[字段10]])</f>
        <v>湖南-郴州市-1000002985-寿贵盛商贸公司-茶饮-10000111-茉莉花茶3---</v>
      </c>
      <c r="E4856" t="s">
        <v>3</v>
      </c>
      <c r="F4856" t="s">
        <v>10</v>
      </c>
      <c r="G4856">
        <v>1000002985</v>
      </c>
      <c r="H4856" t="s">
        <v>45</v>
      </c>
      <c r="I4856" s="2" t="s">
        <v>8</v>
      </c>
      <c r="J4856">
        <v>10000111</v>
      </c>
      <c r="K4856" t="s">
        <v>35</v>
      </c>
      <c r="M4856" s="3"/>
    </row>
    <row r="4857" spans="2:13" x14ac:dyDescent="0.2">
      <c r="B4857" s="1">
        <v>43020</v>
      </c>
      <c r="C4857">
        <v>75.3</v>
      </c>
      <c r="D4857" t="str">
        <f>_xlfn.TEXTJOIN($F$4,FALSE,源数据[[#This Row],[字段01]:[字段10]])</f>
        <v>湖南-郴州市-1000002986-仁进裕商贸公司-茶饮-10000131-柠檬茶3---</v>
      </c>
      <c r="E4857" t="s">
        <v>3</v>
      </c>
      <c r="F4857" t="s">
        <v>10</v>
      </c>
      <c r="G4857">
        <v>1000002986</v>
      </c>
      <c r="H4857" t="s">
        <v>9</v>
      </c>
      <c r="I4857" s="2" t="s">
        <v>8</v>
      </c>
      <c r="J4857">
        <v>10000131</v>
      </c>
      <c r="K4857" t="s">
        <v>36</v>
      </c>
      <c r="M4857" s="3"/>
    </row>
    <row r="4858" spans="2:13" x14ac:dyDescent="0.2">
      <c r="B4858" s="1">
        <v>43020</v>
      </c>
      <c r="C4858">
        <v>64.2</v>
      </c>
      <c r="D4858" t="str">
        <f>_xlfn.TEXTJOIN($F$4,FALSE,源数据[[#This Row],[字段01]:[字段10]])</f>
        <v>江苏-南通市-1000000129-盛昌全商贸公司-茶饮-10000131-柠檬茶3---</v>
      </c>
      <c r="E4858" t="s">
        <v>20</v>
      </c>
      <c r="F4858" t="s">
        <v>67</v>
      </c>
      <c r="G4858">
        <v>1000000129</v>
      </c>
      <c r="H4858" t="s">
        <v>68</v>
      </c>
      <c r="I4858" s="2" t="s">
        <v>8</v>
      </c>
      <c r="J4858">
        <v>10000131</v>
      </c>
      <c r="K4858" t="s">
        <v>36</v>
      </c>
      <c r="M4858" s="3"/>
    </row>
    <row r="4859" spans="2:13" x14ac:dyDescent="0.2">
      <c r="B4859" s="1">
        <v>43020</v>
      </c>
      <c r="C4859">
        <v>24.9</v>
      </c>
      <c r="D4859" t="str">
        <f>_xlfn.TEXTJOIN($F$4,FALSE,源数据[[#This Row],[字段01]:[字段10]])</f>
        <v>江苏-苏州市-1000000054-荣聚本商贸公司-果汁-40000085-红石榴汁1---</v>
      </c>
      <c r="E4859" t="s">
        <v>20</v>
      </c>
      <c r="F4859" t="s">
        <v>27</v>
      </c>
      <c r="G4859">
        <v>1000000054</v>
      </c>
      <c r="H4859" t="s">
        <v>34</v>
      </c>
      <c r="I4859" s="2" t="s">
        <v>24</v>
      </c>
      <c r="J4859">
        <v>40000085</v>
      </c>
      <c r="K4859" t="s">
        <v>22</v>
      </c>
      <c r="M4859" s="3"/>
    </row>
    <row r="4860" spans="2:13" x14ac:dyDescent="0.2">
      <c r="B4860" s="1">
        <v>43020</v>
      </c>
      <c r="C4860">
        <v>14</v>
      </c>
      <c r="D4860" t="str">
        <f>_xlfn.TEXTJOIN($F$4,FALSE,源数据[[#This Row],[字段01]:[字段10]])</f>
        <v>江苏-苏州市-1000000054-荣聚本商贸公司-果汁-40000085-红石榴汁1---</v>
      </c>
      <c r="E4860" t="s">
        <v>20</v>
      </c>
      <c r="F4860" t="s">
        <v>27</v>
      </c>
      <c r="G4860">
        <v>1000000054</v>
      </c>
      <c r="H4860" t="s">
        <v>34</v>
      </c>
      <c r="I4860" s="2" t="s">
        <v>24</v>
      </c>
      <c r="J4860">
        <v>40000085</v>
      </c>
      <c r="K4860" t="s">
        <v>22</v>
      </c>
      <c r="M4860" s="3"/>
    </row>
    <row r="4861" spans="2:13" x14ac:dyDescent="0.2">
      <c r="B4861" s="1">
        <v>43020</v>
      </c>
      <c r="C4861">
        <v>85.8</v>
      </c>
      <c r="D4861" t="str">
        <f>_xlfn.TEXTJOIN($F$4,FALSE,源数据[[#This Row],[字段01]:[字段10]])</f>
        <v>江苏-徐州市-1000000031-顺满进商贸公司-果汁-40000085-红石榴汁1---</v>
      </c>
      <c r="E4861" t="s">
        <v>20</v>
      </c>
      <c r="F4861" t="s">
        <v>31</v>
      </c>
      <c r="G4861">
        <v>1000000031</v>
      </c>
      <c r="H4861" t="s">
        <v>30</v>
      </c>
      <c r="I4861" s="2" t="s">
        <v>24</v>
      </c>
      <c r="J4861">
        <v>40000085</v>
      </c>
      <c r="K4861" t="s">
        <v>22</v>
      </c>
      <c r="M4861" s="3"/>
    </row>
    <row r="4862" spans="2:13" x14ac:dyDescent="0.2">
      <c r="B4862" s="1">
        <v>43021</v>
      </c>
      <c r="C4862">
        <v>15.6</v>
      </c>
      <c r="D4862" t="str">
        <f>_xlfn.TEXTJOIN($F$4,FALSE,源数据[[#This Row],[字段01]:[字段10]])</f>
        <v>安徽-蚌埠市-1000000460-昌华聚商贸公司-茶饮-10000131-柠檬茶3---</v>
      </c>
      <c r="E4862" t="s">
        <v>41</v>
      </c>
      <c r="F4862" t="s">
        <v>49</v>
      </c>
      <c r="G4862">
        <v>1000000460</v>
      </c>
      <c r="H4862" t="s">
        <v>48</v>
      </c>
      <c r="I4862" s="2" t="s">
        <v>8</v>
      </c>
      <c r="J4862">
        <v>10000131</v>
      </c>
      <c r="K4862" t="s">
        <v>36</v>
      </c>
      <c r="M4862" s="3"/>
    </row>
    <row r="4863" spans="2:13" x14ac:dyDescent="0.2">
      <c r="B4863" s="1">
        <v>43021</v>
      </c>
      <c r="C4863">
        <v>9</v>
      </c>
      <c r="D4863" t="str">
        <f>_xlfn.TEXTJOIN($F$4,FALSE,源数据[[#This Row],[字段01]:[字段10]])</f>
        <v>安徽-蚌埠市-1000000460-昌华聚商贸公司-茶饮-10000182-麦茶3---</v>
      </c>
      <c r="E4863" t="s">
        <v>41</v>
      </c>
      <c r="F4863" t="s">
        <v>49</v>
      </c>
      <c r="G4863">
        <v>1000000460</v>
      </c>
      <c r="H4863" t="s">
        <v>48</v>
      </c>
      <c r="I4863" s="2" t="s">
        <v>8</v>
      </c>
      <c r="J4863">
        <v>10000182</v>
      </c>
      <c r="K4863" t="s">
        <v>29</v>
      </c>
      <c r="M4863" s="3"/>
    </row>
    <row r="4864" spans="2:13" x14ac:dyDescent="0.2">
      <c r="B4864" s="1">
        <v>43021</v>
      </c>
      <c r="C4864">
        <v>19.600000000000001</v>
      </c>
      <c r="D4864" t="str">
        <f>_xlfn.TEXTJOIN($F$4,FALSE,源数据[[#This Row],[字段01]:[字段10]])</f>
        <v>安徽-蚌埠市-1000000460-昌华聚商贸公司-汽水-50000113-百香果味汽水18---</v>
      </c>
      <c r="E4864" t="s">
        <v>41</v>
      </c>
      <c r="F4864" t="s">
        <v>49</v>
      </c>
      <c r="G4864">
        <v>1000000460</v>
      </c>
      <c r="H4864" t="s">
        <v>48</v>
      </c>
      <c r="I4864" s="2" t="s">
        <v>80</v>
      </c>
      <c r="J4864">
        <v>50000113</v>
      </c>
      <c r="K4864" t="s">
        <v>79</v>
      </c>
      <c r="M4864" s="3"/>
    </row>
    <row r="4865" spans="2:13" x14ac:dyDescent="0.2">
      <c r="B4865" s="1">
        <v>43021</v>
      </c>
      <c r="C4865">
        <v>66.599999999999994</v>
      </c>
      <c r="D4865" t="str">
        <f>_xlfn.TEXTJOIN($F$4,FALSE,源数据[[#This Row],[字段01]:[字段10]])</f>
        <v>安徽-合肥市-1000000931-百安欣商贸公司-茶饮-10000182-麦茶3---</v>
      </c>
      <c r="E4865" t="s">
        <v>41</v>
      </c>
      <c r="F4865" t="s">
        <v>40</v>
      </c>
      <c r="G4865">
        <v>1000000931</v>
      </c>
      <c r="H4865" t="s">
        <v>39</v>
      </c>
      <c r="I4865" s="2" t="s">
        <v>8</v>
      </c>
      <c r="J4865">
        <v>10000182</v>
      </c>
      <c r="K4865" t="s">
        <v>29</v>
      </c>
      <c r="M4865" s="3"/>
    </row>
    <row r="4866" spans="2:13" x14ac:dyDescent="0.2">
      <c r="B4866" s="1">
        <v>43021</v>
      </c>
      <c r="C4866">
        <v>51.7</v>
      </c>
      <c r="D4866" t="str">
        <f>_xlfn.TEXTJOIN($F$4,FALSE,源数据[[#This Row],[字段01]:[字段10]])</f>
        <v>安徽-合肥市-1000000931-百安欣商贸公司-果汁-40000085-红石榴汁1---</v>
      </c>
      <c r="E4866" t="s">
        <v>41</v>
      </c>
      <c r="F4866" t="s">
        <v>40</v>
      </c>
      <c r="G4866">
        <v>1000000931</v>
      </c>
      <c r="H4866" t="s">
        <v>39</v>
      </c>
      <c r="I4866" s="2" t="s">
        <v>24</v>
      </c>
      <c r="J4866">
        <v>40000085</v>
      </c>
      <c r="K4866" t="s">
        <v>22</v>
      </c>
      <c r="M4866" s="3"/>
    </row>
    <row r="4867" spans="2:13" x14ac:dyDescent="0.2">
      <c r="B4867" s="1">
        <v>43021</v>
      </c>
      <c r="C4867">
        <v>41.2</v>
      </c>
      <c r="D4867" t="str">
        <f>_xlfn.TEXTJOIN($F$4,FALSE,源数据[[#This Row],[字段01]:[字段10]])</f>
        <v>安徽-合肥市-1000000931-百安欣商贸公司-汽水-50000113-百香果味汽水18---</v>
      </c>
      <c r="E4867" t="s">
        <v>41</v>
      </c>
      <c r="F4867" t="s">
        <v>40</v>
      </c>
      <c r="G4867">
        <v>1000000931</v>
      </c>
      <c r="H4867" t="s">
        <v>39</v>
      </c>
      <c r="I4867" s="2" t="s">
        <v>80</v>
      </c>
      <c r="J4867">
        <v>50000113</v>
      </c>
      <c r="K4867" t="s">
        <v>79</v>
      </c>
      <c r="M4867" s="3"/>
    </row>
    <row r="4868" spans="2:13" x14ac:dyDescent="0.2">
      <c r="B4868" s="1">
        <v>43021</v>
      </c>
      <c r="C4868">
        <v>15.2</v>
      </c>
      <c r="D4868" t="str">
        <f>_xlfn.TEXTJOIN($F$4,FALSE,源数据[[#This Row],[字段01]:[字段10]])</f>
        <v>安徽-合肥市-1000001014-义浩安商贸公司-茶饮-10000078-铁观音茶15---</v>
      </c>
      <c r="E4868" t="s">
        <v>41</v>
      </c>
      <c r="F4868" t="s">
        <v>40</v>
      </c>
      <c r="G4868">
        <v>1000001014</v>
      </c>
      <c r="H4868" t="s">
        <v>42</v>
      </c>
      <c r="I4868" s="2" t="s">
        <v>8</v>
      </c>
      <c r="J4868">
        <v>10000078</v>
      </c>
      <c r="K4868" t="s">
        <v>28</v>
      </c>
      <c r="M4868" s="3"/>
    </row>
    <row r="4869" spans="2:13" x14ac:dyDescent="0.2">
      <c r="B4869" s="1">
        <v>43021</v>
      </c>
      <c r="C4869">
        <v>38.799999999999997</v>
      </c>
      <c r="D4869" t="str">
        <f>_xlfn.TEXTJOIN($F$4,FALSE,源数据[[#This Row],[字段01]:[字段10]])</f>
        <v>安徽-合肥市-1000001014-义浩安商贸公司-茶饮-10000078-铁观音茶15---</v>
      </c>
      <c r="E4869" t="s">
        <v>41</v>
      </c>
      <c r="F4869" t="s">
        <v>40</v>
      </c>
      <c r="G4869">
        <v>1000001014</v>
      </c>
      <c r="H4869" t="s">
        <v>42</v>
      </c>
      <c r="I4869" s="2" t="s">
        <v>8</v>
      </c>
      <c r="J4869">
        <v>10000078</v>
      </c>
      <c r="K4869" t="s">
        <v>28</v>
      </c>
      <c r="M4869" s="3"/>
    </row>
    <row r="4870" spans="2:13" x14ac:dyDescent="0.2">
      <c r="B4870" s="1">
        <v>43021</v>
      </c>
      <c r="C4870">
        <v>7.8</v>
      </c>
      <c r="D4870" t="str">
        <f>_xlfn.TEXTJOIN($F$4,FALSE,源数据[[#This Row],[字段01]:[字段10]])</f>
        <v>安徽-合肥市-1000001014-义浩安商贸公司-茶饮-10000131-柠檬茶3---</v>
      </c>
      <c r="E4870" t="s">
        <v>41</v>
      </c>
      <c r="F4870" t="s">
        <v>40</v>
      </c>
      <c r="G4870">
        <v>1000001014</v>
      </c>
      <c r="H4870" t="s">
        <v>42</v>
      </c>
      <c r="I4870" s="2" t="s">
        <v>8</v>
      </c>
      <c r="J4870">
        <v>10000131</v>
      </c>
      <c r="K4870" t="s">
        <v>36</v>
      </c>
      <c r="M4870" s="3"/>
    </row>
    <row r="4871" spans="2:13" x14ac:dyDescent="0.2">
      <c r="B4871" s="1">
        <v>43021</v>
      </c>
      <c r="C4871">
        <v>32.299999999999997</v>
      </c>
      <c r="D4871" t="str">
        <f>_xlfn.TEXTJOIN($F$4,FALSE,源数据[[#This Row],[字段01]:[字段10]])</f>
        <v>安徽-合肥市-1000001014-义浩安商贸公司-茶饮-10000131-柠檬茶3---</v>
      </c>
      <c r="E4871" t="s">
        <v>41</v>
      </c>
      <c r="F4871" t="s">
        <v>40</v>
      </c>
      <c r="G4871">
        <v>1000001014</v>
      </c>
      <c r="H4871" t="s">
        <v>42</v>
      </c>
      <c r="I4871" s="2" t="s">
        <v>8</v>
      </c>
      <c r="J4871">
        <v>10000131</v>
      </c>
      <c r="K4871" t="s">
        <v>36</v>
      </c>
      <c r="M4871" s="3"/>
    </row>
    <row r="4872" spans="2:13" x14ac:dyDescent="0.2">
      <c r="B4872" s="1">
        <v>43021</v>
      </c>
      <c r="C4872">
        <v>24.9</v>
      </c>
      <c r="D4872" t="str">
        <f>_xlfn.TEXTJOIN($F$4,FALSE,源数据[[#This Row],[字段01]:[字段10]])</f>
        <v>安徽-合肥市-1000001014-义浩安商贸公司-茶饮-10000131-柠檬茶3---</v>
      </c>
      <c r="E4872" t="s">
        <v>41</v>
      </c>
      <c r="F4872" t="s">
        <v>40</v>
      </c>
      <c r="G4872">
        <v>1000001014</v>
      </c>
      <c r="H4872" t="s">
        <v>42</v>
      </c>
      <c r="I4872" s="2" t="s">
        <v>8</v>
      </c>
      <c r="J4872">
        <v>10000131</v>
      </c>
      <c r="K4872" t="s">
        <v>36</v>
      </c>
      <c r="M4872" s="3"/>
    </row>
    <row r="4873" spans="2:13" x14ac:dyDescent="0.2">
      <c r="B4873" s="1">
        <v>43021</v>
      </c>
      <c r="C4873">
        <v>16.399999999999999</v>
      </c>
      <c r="D4873" t="str">
        <f>_xlfn.TEXTJOIN($F$4,FALSE,源数据[[#This Row],[字段01]:[字段10]])</f>
        <v>安徽-合肥市-1000001014-义浩安商贸公司-茶饮-10000182-麦茶3---</v>
      </c>
      <c r="E4873" t="s">
        <v>41</v>
      </c>
      <c r="F4873" t="s">
        <v>40</v>
      </c>
      <c r="G4873">
        <v>1000001014</v>
      </c>
      <c r="H4873" t="s">
        <v>42</v>
      </c>
      <c r="I4873" s="2" t="s">
        <v>8</v>
      </c>
      <c r="J4873">
        <v>10000182</v>
      </c>
      <c r="K4873" t="s">
        <v>29</v>
      </c>
      <c r="M4873" s="3"/>
    </row>
    <row r="4874" spans="2:13" x14ac:dyDescent="0.2">
      <c r="B4874" s="1">
        <v>43021</v>
      </c>
      <c r="C4874">
        <v>13.4</v>
      </c>
      <c r="D4874" t="str">
        <f>_xlfn.TEXTJOIN($F$4,FALSE,源数据[[#This Row],[字段01]:[字段10]])</f>
        <v>安徽-合肥市-1000001014-义浩安商贸公司-茶饮-20000099-拿铁奶茶2---</v>
      </c>
      <c r="E4874" t="s">
        <v>41</v>
      </c>
      <c r="F4874" t="s">
        <v>40</v>
      </c>
      <c r="G4874">
        <v>1000001014</v>
      </c>
      <c r="H4874" t="s">
        <v>42</v>
      </c>
      <c r="I4874" s="2" t="s">
        <v>8</v>
      </c>
      <c r="J4874">
        <v>20000099</v>
      </c>
      <c r="K4874" t="s">
        <v>18</v>
      </c>
      <c r="M4874" s="3"/>
    </row>
    <row r="4875" spans="2:13" x14ac:dyDescent="0.2">
      <c r="B4875" s="1">
        <v>43021</v>
      </c>
      <c r="C4875">
        <v>26.9</v>
      </c>
      <c r="D4875" t="str">
        <f>_xlfn.TEXTJOIN($F$4,FALSE,源数据[[#This Row],[字段01]:[字段10]])</f>
        <v>安徽-合肥市-1000001014-义浩安商贸公司-茶饮-20000099-拿铁奶茶2---</v>
      </c>
      <c r="E4875" t="s">
        <v>41</v>
      </c>
      <c r="F4875" t="s">
        <v>40</v>
      </c>
      <c r="G4875">
        <v>1000001014</v>
      </c>
      <c r="H4875" t="s">
        <v>42</v>
      </c>
      <c r="I4875" s="2" t="s">
        <v>8</v>
      </c>
      <c r="J4875">
        <v>20000099</v>
      </c>
      <c r="K4875" t="s">
        <v>18</v>
      </c>
      <c r="M4875" s="3"/>
    </row>
    <row r="4876" spans="2:13" x14ac:dyDescent="0.2">
      <c r="B4876" s="1">
        <v>43021</v>
      </c>
      <c r="C4876">
        <v>5.2</v>
      </c>
      <c r="D4876" t="str">
        <f>_xlfn.TEXTJOIN($F$4,FALSE,源数据[[#This Row],[字段01]:[字段10]])</f>
        <v>安徽-合肥市-1000001014-义浩安商贸公司-汽水-50000113-百香果味汽水18---</v>
      </c>
      <c r="E4876" t="s">
        <v>41</v>
      </c>
      <c r="F4876" t="s">
        <v>40</v>
      </c>
      <c r="G4876">
        <v>1000001014</v>
      </c>
      <c r="H4876" t="s">
        <v>42</v>
      </c>
      <c r="I4876" s="2" t="s">
        <v>80</v>
      </c>
      <c r="J4876">
        <v>50000113</v>
      </c>
      <c r="K4876" t="s">
        <v>79</v>
      </c>
      <c r="M4876" s="3"/>
    </row>
    <row r="4877" spans="2:13" x14ac:dyDescent="0.2">
      <c r="B4877" s="1">
        <v>43021</v>
      </c>
      <c r="C4877">
        <v>44.8</v>
      </c>
      <c r="D4877" t="str">
        <f>_xlfn.TEXTJOIN($F$4,FALSE,源数据[[#This Row],[字段01]:[字段10]])</f>
        <v>安徽-芜湖市-1000003187-如中寿商贸公司-果汁-40000085-红石榴汁1---</v>
      </c>
      <c r="E4877" t="s">
        <v>41</v>
      </c>
      <c r="F4877" t="s">
        <v>76</v>
      </c>
      <c r="G4877">
        <v>1000003187</v>
      </c>
      <c r="H4877" t="s">
        <v>75</v>
      </c>
      <c r="I4877" s="2" t="s">
        <v>24</v>
      </c>
      <c r="J4877">
        <v>40000085</v>
      </c>
      <c r="K4877" t="s">
        <v>22</v>
      </c>
      <c r="M4877" s="3"/>
    </row>
    <row r="4878" spans="2:13" x14ac:dyDescent="0.2">
      <c r="B4878" s="1">
        <v>43021</v>
      </c>
      <c r="C4878">
        <v>49.7</v>
      </c>
      <c r="D4878" t="str">
        <f>_xlfn.TEXTJOIN($F$4,FALSE,源数据[[#This Row],[字段01]:[字段10]])</f>
        <v>湖南-常德市-1000000281-宝飞圣商贸公司-汽水-50000113-百香果味汽水18---</v>
      </c>
      <c r="E4878" t="s">
        <v>3</v>
      </c>
      <c r="F4878" t="s">
        <v>73</v>
      </c>
      <c r="G4878">
        <v>1000000281</v>
      </c>
      <c r="H4878" t="s">
        <v>72</v>
      </c>
      <c r="I4878" s="2" t="s">
        <v>80</v>
      </c>
      <c r="J4878">
        <v>50000113</v>
      </c>
      <c r="K4878" t="s">
        <v>79</v>
      </c>
      <c r="M4878" s="3"/>
    </row>
    <row r="4879" spans="2:13" x14ac:dyDescent="0.2">
      <c r="B4879" s="1">
        <v>43021</v>
      </c>
      <c r="C4879">
        <v>43.5</v>
      </c>
      <c r="D4879" t="str">
        <f>_xlfn.TEXTJOIN($F$4,FALSE,源数据[[#This Row],[字段01]:[字段10]])</f>
        <v>湖南-郴州市-1000002986-仁进裕商贸公司-茶饮-10000211-茉莉绿茶11---</v>
      </c>
      <c r="E4879" t="s">
        <v>3</v>
      </c>
      <c r="F4879" t="s">
        <v>10</v>
      </c>
      <c r="G4879">
        <v>1000002986</v>
      </c>
      <c r="H4879" t="s">
        <v>9</v>
      </c>
      <c r="I4879" s="2" t="s">
        <v>8</v>
      </c>
      <c r="J4879">
        <v>10000211</v>
      </c>
      <c r="K4879" t="s">
        <v>6</v>
      </c>
      <c r="M4879" s="3"/>
    </row>
    <row r="4880" spans="2:13" x14ac:dyDescent="0.2">
      <c r="B4880" s="1">
        <v>43021</v>
      </c>
      <c r="C4880">
        <v>41.3</v>
      </c>
      <c r="D4880" t="str">
        <f>_xlfn.TEXTJOIN($F$4,FALSE,源数据[[#This Row],[字段01]:[字段10]])</f>
        <v>湖南-益阳市-1000000064-发安裕商贸公司-汽水-50000113-百香果味汽水18---</v>
      </c>
      <c r="E4880" t="s">
        <v>3</v>
      </c>
      <c r="F4880" t="s">
        <v>70</v>
      </c>
      <c r="G4880">
        <v>1000000064</v>
      </c>
      <c r="H4880" t="s">
        <v>74</v>
      </c>
      <c r="I4880" s="2" t="s">
        <v>80</v>
      </c>
      <c r="J4880">
        <v>50000113</v>
      </c>
      <c r="K4880" t="s">
        <v>79</v>
      </c>
      <c r="M4880" s="3"/>
    </row>
    <row r="4881" spans="2:13" x14ac:dyDescent="0.2">
      <c r="B4881" s="1">
        <v>43021</v>
      </c>
      <c r="C4881">
        <v>15.1</v>
      </c>
      <c r="D4881" t="str">
        <f>_xlfn.TEXTJOIN($F$4,FALSE,源数据[[#This Row],[字段01]:[字段10]])</f>
        <v>湖南-益阳市-1000001699-巨生如商贸公司-茶饮-10000211-茉莉绿茶11---</v>
      </c>
      <c r="E4881" t="s">
        <v>3</v>
      </c>
      <c r="F4881" t="s">
        <v>70</v>
      </c>
      <c r="G4881">
        <v>1000001699</v>
      </c>
      <c r="H4881" t="s">
        <v>69</v>
      </c>
      <c r="I4881" s="2" t="s">
        <v>8</v>
      </c>
      <c r="J4881">
        <v>10000211</v>
      </c>
      <c r="K4881" t="s">
        <v>6</v>
      </c>
      <c r="M4881" s="3"/>
    </row>
    <row r="4882" spans="2:13" x14ac:dyDescent="0.2">
      <c r="B4882" s="1">
        <v>43021</v>
      </c>
      <c r="C4882">
        <v>31.6</v>
      </c>
      <c r="D4882" t="str">
        <f>_xlfn.TEXTJOIN($F$4,FALSE,源数据[[#This Row],[字段01]:[字段10]])</f>
        <v>江苏-常州市-1000001133-厚弘优商贸公司-茶饮-10000078-铁观音茶15---</v>
      </c>
      <c r="E4882" t="s">
        <v>20</v>
      </c>
      <c r="F4882" t="s">
        <v>44</v>
      </c>
      <c r="G4882">
        <v>1000001133</v>
      </c>
      <c r="H4882" t="s">
        <v>43</v>
      </c>
      <c r="I4882" s="2" t="s">
        <v>8</v>
      </c>
      <c r="J4882">
        <v>10000078</v>
      </c>
      <c r="K4882" t="s">
        <v>28</v>
      </c>
      <c r="M4882" s="3"/>
    </row>
    <row r="4883" spans="2:13" x14ac:dyDescent="0.2">
      <c r="B4883" s="1">
        <v>43021</v>
      </c>
      <c r="C4883">
        <v>21.8</v>
      </c>
      <c r="D4883" t="str">
        <f>_xlfn.TEXTJOIN($F$4,FALSE,源数据[[#This Row],[字段01]:[字段10]])</f>
        <v>江苏-常州市-1000001133-厚弘优商贸公司-茶饮-10000111-茉莉花茶3---</v>
      </c>
      <c r="E4883" t="s">
        <v>20</v>
      </c>
      <c r="F4883" t="s">
        <v>44</v>
      </c>
      <c r="G4883">
        <v>1000001133</v>
      </c>
      <c r="H4883" t="s">
        <v>43</v>
      </c>
      <c r="I4883" s="2" t="s">
        <v>8</v>
      </c>
      <c r="J4883">
        <v>10000111</v>
      </c>
      <c r="K4883" t="s">
        <v>35</v>
      </c>
      <c r="M4883" s="3"/>
    </row>
    <row r="4884" spans="2:13" x14ac:dyDescent="0.2">
      <c r="B4884" s="1">
        <v>43021</v>
      </c>
      <c r="C4884">
        <v>16.2</v>
      </c>
      <c r="D4884" t="str">
        <f>_xlfn.TEXTJOIN($F$4,FALSE,源数据[[#This Row],[字段01]:[字段10]])</f>
        <v>江苏-常州市-1000001133-厚弘优商贸公司-茶饮-10000131-柠檬茶3---</v>
      </c>
      <c r="E4884" t="s">
        <v>20</v>
      </c>
      <c r="F4884" t="s">
        <v>44</v>
      </c>
      <c r="G4884">
        <v>1000001133</v>
      </c>
      <c r="H4884" t="s">
        <v>43</v>
      </c>
      <c r="I4884" s="2" t="s">
        <v>8</v>
      </c>
      <c r="J4884">
        <v>10000131</v>
      </c>
      <c r="K4884" t="s">
        <v>36</v>
      </c>
      <c r="M4884" s="3"/>
    </row>
    <row r="4885" spans="2:13" x14ac:dyDescent="0.2">
      <c r="B4885" s="1">
        <v>43021</v>
      </c>
      <c r="C4885">
        <v>20.2</v>
      </c>
      <c r="D4885" t="str">
        <f>_xlfn.TEXTJOIN($F$4,FALSE,源数据[[#This Row],[字段01]:[字段10]])</f>
        <v>江苏-常州市-1000001133-厚弘优商贸公司-茶饮-10000131-柠檬茶3---</v>
      </c>
      <c r="E4885" t="s">
        <v>20</v>
      </c>
      <c r="F4885" t="s">
        <v>44</v>
      </c>
      <c r="G4885">
        <v>1000001133</v>
      </c>
      <c r="H4885" t="s">
        <v>43</v>
      </c>
      <c r="I4885" s="2" t="s">
        <v>8</v>
      </c>
      <c r="J4885">
        <v>10000131</v>
      </c>
      <c r="K4885" t="s">
        <v>36</v>
      </c>
      <c r="M4885" s="3"/>
    </row>
    <row r="4886" spans="2:13" x14ac:dyDescent="0.2">
      <c r="B4886" s="1">
        <v>43021</v>
      </c>
      <c r="C4886">
        <v>51.4</v>
      </c>
      <c r="D4886" t="str">
        <f>_xlfn.TEXTJOIN($F$4,FALSE,源数据[[#This Row],[字段01]:[字段10]])</f>
        <v>江苏-南京市区-1000000018-久多厚商贸公司-茶饮-10000078-铁观音茶15---</v>
      </c>
      <c r="E4886" t="s">
        <v>20</v>
      </c>
      <c r="F4886" t="s">
        <v>47</v>
      </c>
      <c r="G4886">
        <v>1000000018</v>
      </c>
      <c r="H4886" t="s">
        <v>46</v>
      </c>
      <c r="I4886" s="2" t="s">
        <v>8</v>
      </c>
      <c r="J4886">
        <v>10000078</v>
      </c>
      <c r="K4886" t="s">
        <v>28</v>
      </c>
      <c r="M4886" s="3"/>
    </row>
    <row r="4887" spans="2:13" x14ac:dyDescent="0.2">
      <c r="B4887" s="1">
        <v>43021</v>
      </c>
      <c r="C4887">
        <v>86.5</v>
      </c>
      <c r="D4887" t="str">
        <f>_xlfn.TEXTJOIN($F$4,FALSE,源数据[[#This Row],[字段01]:[字段10]])</f>
        <v>江苏-南京市区-1000000018-久多厚商贸公司-茶饮-10000131-柠檬茶3---</v>
      </c>
      <c r="E4887" t="s">
        <v>20</v>
      </c>
      <c r="F4887" t="s">
        <v>47</v>
      </c>
      <c r="G4887">
        <v>1000000018</v>
      </c>
      <c r="H4887" t="s">
        <v>46</v>
      </c>
      <c r="I4887" s="2" t="s">
        <v>8</v>
      </c>
      <c r="J4887">
        <v>10000131</v>
      </c>
      <c r="K4887" t="s">
        <v>36</v>
      </c>
      <c r="M4887" s="3"/>
    </row>
    <row r="4888" spans="2:13" x14ac:dyDescent="0.2">
      <c r="B4888" s="1">
        <v>43021</v>
      </c>
      <c r="C4888">
        <v>7.8</v>
      </c>
      <c r="D4888" t="str">
        <f>_xlfn.TEXTJOIN($F$4,FALSE,源数据[[#This Row],[字段01]:[字段10]])</f>
        <v>江苏-南京市区-1000000018-久多厚商贸公司-茶饮-10000131-柠檬茶3---</v>
      </c>
      <c r="E4888" t="s">
        <v>20</v>
      </c>
      <c r="F4888" t="s">
        <v>47</v>
      </c>
      <c r="G4888">
        <v>1000000018</v>
      </c>
      <c r="H4888" t="s">
        <v>46</v>
      </c>
      <c r="I4888" s="2" t="s">
        <v>8</v>
      </c>
      <c r="J4888">
        <v>10000131</v>
      </c>
      <c r="K4888" t="s">
        <v>36</v>
      </c>
      <c r="M4888" s="3"/>
    </row>
    <row r="4889" spans="2:13" x14ac:dyDescent="0.2">
      <c r="B4889" s="1">
        <v>43021</v>
      </c>
      <c r="C4889">
        <v>87.2</v>
      </c>
      <c r="D4889" t="str">
        <f>_xlfn.TEXTJOIN($F$4,FALSE,源数据[[#This Row],[字段01]:[字段10]])</f>
        <v>江苏-南京市区-1000000018-久多厚商贸公司-茶饮-10000131-柠檬茶3---</v>
      </c>
      <c r="E4889" t="s">
        <v>20</v>
      </c>
      <c r="F4889" t="s">
        <v>47</v>
      </c>
      <c r="G4889">
        <v>1000000018</v>
      </c>
      <c r="H4889" t="s">
        <v>46</v>
      </c>
      <c r="I4889" s="2" t="s">
        <v>8</v>
      </c>
      <c r="J4889">
        <v>10000131</v>
      </c>
      <c r="K4889" t="s">
        <v>36</v>
      </c>
      <c r="M4889" s="3"/>
    </row>
    <row r="4890" spans="2:13" x14ac:dyDescent="0.2">
      <c r="B4890" s="1">
        <v>43021</v>
      </c>
      <c r="C4890">
        <v>5.8</v>
      </c>
      <c r="D4890" t="str">
        <f>_xlfn.TEXTJOIN($F$4,FALSE,源数据[[#This Row],[字段01]:[字段10]])</f>
        <v>江苏-南京市区-1000000018-久多厚商贸公司-茶饮-10000172-红茶16---</v>
      </c>
      <c r="E4890" t="s">
        <v>20</v>
      </c>
      <c r="F4890" t="s">
        <v>47</v>
      </c>
      <c r="G4890">
        <v>1000000018</v>
      </c>
      <c r="H4890" t="s">
        <v>46</v>
      </c>
      <c r="I4890" s="2" t="s">
        <v>8</v>
      </c>
      <c r="J4890">
        <v>10000172</v>
      </c>
      <c r="K4890" t="s">
        <v>14</v>
      </c>
      <c r="M4890" s="3"/>
    </row>
    <row r="4891" spans="2:13" x14ac:dyDescent="0.2">
      <c r="B4891" s="1">
        <v>43021</v>
      </c>
      <c r="C4891">
        <v>12.4</v>
      </c>
      <c r="D4891" t="str">
        <f>_xlfn.TEXTJOIN($F$4,FALSE,源数据[[#This Row],[字段01]:[字段10]])</f>
        <v>江苏-南京市区-1000000018-久多厚商贸公司-茶饮-10000182-麦茶3---</v>
      </c>
      <c r="E4891" t="s">
        <v>20</v>
      </c>
      <c r="F4891" t="s">
        <v>47</v>
      </c>
      <c r="G4891">
        <v>1000000018</v>
      </c>
      <c r="H4891" t="s">
        <v>46</v>
      </c>
      <c r="I4891" s="2" t="s">
        <v>8</v>
      </c>
      <c r="J4891">
        <v>10000182</v>
      </c>
      <c r="K4891" t="s">
        <v>29</v>
      </c>
      <c r="M4891" s="3"/>
    </row>
    <row r="4892" spans="2:13" x14ac:dyDescent="0.2">
      <c r="B4892" s="1">
        <v>43021</v>
      </c>
      <c r="C4892">
        <v>41.5</v>
      </c>
      <c r="D4892" t="str">
        <f>_xlfn.TEXTJOIN($F$4,FALSE,源数据[[#This Row],[字段01]:[字段10]])</f>
        <v>江苏-南京市区-1000000020-吉兴进商贸公司-茶饮-10000078-铁观音茶15---</v>
      </c>
      <c r="E4892" t="s">
        <v>20</v>
      </c>
      <c r="F4892" t="s">
        <v>47</v>
      </c>
      <c r="G4892">
        <v>1000000020</v>
      </c>
      <c r="H4892" t="s">
        <v>71</v>
      </c>
      <c r="I4892" s="2" t="s">
        <v>8</v>
      </c>
      <c r="J4892">
        <v>10000078</v>
      </c>
      <c r="K4892" t="s">
        <v>28</v>
      </c>
      <c r="M4892" s="3"/>
    </row>
    <row r="4893" spans="2:13" x14ac:dyDescent="0.2">
      <c r="B4893" s="1">
        <v>43021</v>
      </c>
      <c r="C4893">
        <v>37.200000000000003</v>
      </c>
      <c r="D4893" t="str">
        <f>_xlfn.TEXTJOIN($F$4,FALSE,源数据[[#This Row],[字段01]:[字段10]])</f>
        <v>江苏-苏州市-1000000028-东大祥商贸公司-茶饮-10000061-冰绿茶18---</v>
      </c>
      <c r="E4893" t="s">
        <v>20</v>
      </c>
      <c r="F4893" t="s">
        <v>27</v>
      </c>
      <c r="G4893">
        <v>1000000028</v>
      </c>
      <c r="H4893" t="s">
        <v>25</v>
      </c>
      <c r="I4893" s="2" t="s">
        <v>8</v>
      </c>
      <c r="J4893">
        <v>10000061</v>
      </c>
      <c r="K4893" t="s">
        <v>26</v>
      </c>
      <c r="M4893" s="3"/>
    </row>
    <row r="4894" spans="2:13" x14ac:dyDescent="0.2">
      <c r="B4894" s="1">
        <v>43021</v>
      </c>
      <c r="C4894">
        <v>16.5</v>
      </c>
      <c r="D4894" t="str">
        <f>_xlfn.TEXTJOIN($F$4,FALSE,源数据[[#This Row],[字段01]:[字段10]])</f>
        <v>江苏-苏州市-1000000054-荣聚本商贸公司-茶饮-10000078-铁观音茶15---</v>
      </c>
      <c r="E4894" t="s">
        <v>20</v>
      </c>
      <c r="F4894" t="s">
        <v>27</v>
      </c>
      <c r="G4894">
        <v>1000000054</v>
      </c>
      <c r="H4894" t="s">
        <v>34</v>
      </c>
      <c r="I4894" s="2" t="s">
        <v>8</v>
      </c>
      <c r="J4894">
        <v>10000078</v>
      </c>
      <c r="K4894" t="s">
        <v>28</v>
      </c>
      <c r="M4894" s="3"/>
    </row>
    <row r="4895" spans="2:13" x14ac:dyDescent="0.2">
      <c r="B4895" s="1">
        <v>43021</v>
      </c>
      <c r="C4895">
        <v>15.8</v>
      </c>
      <c r="D4895" t="str">
        <f>_xlfn.TEXTJOIN($F$4,FALSE,源数据[[#This Row],[字段01]:[字段10]])</f>
        <v>江苏-苏州市-1000000054-荣聚本商贸公司-茶饮-10000078-铁观音茶15---</v>
      </c>
      <c r="E4895" t="s">
        <v>20</v>
      </c>
      <c r="F4895" t="s">
        <v>27</v>
      </c>
      <c r="G4895">
        <v>1000000054</v>
      </c>
      <c r="H4895" t="s">
        <v>34</v>
      </c>
      <c r="I4895" s="2" t="s">
        <v>8</v>
      </c>
      <c r="J4895">
        <v>10000078</v>
      </c>
      <c r="K4895" t="s">
        <v>28</v>
      </c>
      <c r="M4895" s="3"/>
    </row>
    <row r="4896" spans="2:13" x14ac:dyDescent="0.2">
      <c r="B4896" s="1">
        <v>43021</v>
      </c>
      <c r="C4896">
        <v>69.7</v>
      </c>
      <c r="D4896" t="str">
        <f>_xlfn.TEXTJOIN($F$4,FALSE,源数据[[#This Row],[字段01]:[字段10]])</f>
        <v>江苏-苏州市-1000000054-荣聚本商贸公司-茶饮-10000111-茉莉花茶3---</v>
      </c>
      <c r="E4896" t="s">
        <v>20</v>
      </c>
      <c r="F4896" t="s">
        <v>27</v>
      </c>
      <c r="G4896">
        <v>1000000054</v>
      </c>
      <c r="H4896" t="s">
        <v>34</v>
      </c>
      <c r="I4896" s="2" t="s">
        <v>8</v>
      </c>
      <c r="J4896">
        <v>10000111</v>
      </c>
      <c r="K4896" t="s">
        <v>35</v>
      </c>
      <c r="M4896" s="3"/>
    </row>
    <row r="4897" spans="2:13" x14ac:dyDescent="0.2">
      <c r="B4897" s="1">
        <v>43021</v>
      </c>
      <c r="C4897">
        <v>49.2</v>
      </c>
      <c r="D4897" t="str">
        <f>_xlfn.TEXTJOIN($F$4,FALSE,源数据[[#This Row],[字段01]:[字段10]])</f>
        <v>江苏-苏州市-1000000054-荣聚本商贸公司-茶饮-10000131-柠檬茶3---</v>
      </c>
      <c r="E4897" t="s">
        <v>20</v>
      </c>
      <c r="F4897" t="s">
        <v>27</v>
      </c>
      <c r="G4897">
        <v>1000000054</v>
      </c>
      <c r="H4897" t="s">
        <v>34</v>
      </c>
      <c r="I4897" s="2" t="s">
        <v>8</v>
      </c>
      <c r="J4897">
        <v>10000131</v>
      </c>
      <c r="K4897" t="s">
        <v>36</v>
      </c>
      <c r="M4897" s="3"/>
    </row>
    <row r="4898" spans="2:13" x14ac:dyDescent="0.2">
      <c r="B4898" s="1">
        <v>43021</v>
      </c>
      <c r="C4898">
        <v>34.700000000000003</v>
      </c>
      <c r="D4898" t="str">
        <f>_xlfn.TEXTJOIN($F$4,FALSE,源数据[[#This Row],[字段01]:[字段10]])</f>
        <v>江苏-镇江市-1000000047-寿鼎益商贸公司-茶饮-10000182-麦茶3---</v>
      </c>
      <c r="E4898" t="s">
        <v>20</v>
      </c>
      <c r="F4898" t="s">
        <v>33</v>
      </c>
      <c r="G4898">
        <v>1000000047</v>
      </c>
      <c r="H4898" t="s">
        <v>32</v>
      </c>
      <c r="I4898" s="2" t="s">
        <v>8</v>
      </c>
      <c r="J4898">
        <v>10000182</v>
      </c>
      <c r="K4898" t="s">
        <v>29</v>
      </c>
      <c r="M4898" s="3"/>
    </row>
    <row r="4899" spans="2:13" x14ac:dyDescent="0.2">
      <c r="B4899" s="1">
        <v>43022</v>
      </c>
      <c r="C4899">
        <v>59.5</v>
      </c>
      <c r="D4899" t="str">
        <f>_xlfn.TEXTJOIN($F$4,FALSE,源数据[[#This Row],[字段01]:[字段10]])</f>
        <v>江苏-苏州市-1000000054-荣聚本商贸公司-果汁-40000085-红石榴汁1---</v>
      </c>
      <c r="E4899" t="s">
        <v>20</v>
      </c>
      <c r="F4899" t="s">
        <v>27</v>
      </c>
      <c r="G4899">
        <v>1000000054</v>
      </c>
      <c r="H4899" t="s">
        <v>34</v>
      </c>
      <c r="I4899" s="2" t="s">
        <v>24</v>
      </c>
      <c r="J4899">
        <v>40000085</v>
      </c>
      <c r="K4899" t="s">
        <v>22</v>
      </c>
      <c r="M4899" s="3"/>
    </row>
    <row r="4900" spans="2:13" x14ac:dyDescent="0.2">
      <c r="B4900" s="1">
        <v>43022</v>
      </c>
      <c r="C4900">
        <v>29.5</v>
      </c>
      <c r="D4900" t="str">
        <f>_xlfn.TEXTJOIN($F$4,FALSE,源数据[[#This Row],[字段01]:[字段10]])</f>
        <v>江苏-苏州市-1000000054-荣聚本商贸公司-果汁-40000085-红石榴汁1---</v>
      </c>
      <c r="E4900" t="s">
        <v>20</v>
      </c>
      <c r="F4900" t="s">
        <v>27</v>
      </c>
      <c r="G4900">
        <v>1000000054</v>
      </c>
      <c r="H4900" t="s">
        <v>34</v>
      </c>
      <c r="I4900" s="2" t="s">
        <v>24</v>
      </c>
      <c r="J4900">
        <v>40000085</v>
      </c>
      <c r="K4900" t="s">
        <v>22</v>
      </c>
      <c r="M4900" s="3"/>
    </row>
    <row r="4901" spans="2:13" x14ac:dyDescent="0.2">
      <c r="B4901" s="1">
        <v>43023</v>
      </c>
      <c r="C4901">
        <v>20.7</v>
      </c>
      <c r="D4901" t="str">
        <f>_xlfn.TEXTJOIN($F$4,FALSE,源数据[[#This Row],[字段01]:[字段10]])</f>
        <v>安徽-合肥市-1000000931-百安欣商贸公司-茶饮-10000078-铁观音茶15---</v>
      </c>
      <c r="E4901" t="s">
        <v>41</v>
      </c>
      <c r="F4901" t="s">
        <v>40</v>
      </c>
      <c r="G4901">
        <v>1000000931</v>
      </c>
      <c r="H4901" t="s">
        <v>39</v>
      </c>
      <c r="I4901" s="2" t="s">
        <v>8</v>
      </c>
      <c r="J4901">
        <v>10000078</v>
      </c>
      <c r="K4901" t="s">
        <v>28</v>
      </c>
      <c r="M4901" s="3"/>
    </row>
    <row r="4902" spans="2:13" x14ac:dyDescent="0.2">
      <c r="B4902" s="1">
        <v>43023</v>
      </c>
      <c r="C4902">
        <v>20.5</v>
      </c>
      <c r="D4902" t="str">
        <f>_xlfn.TEXTJOIN($F$4,FALSE,源数据[[#This Row],[字段01]:[字段10]])</f>
        <v>安徽-合肥市-1000000931-百安欣商贸公司-茶饮-10000131-柠檬茶3---</v>
      </c>
      <c r="E4902" t="s">
        <v>41</v>
      </c>
      <c r="F4902" t="s">
        <v>40</v>
      </c>
      <c r="G4902">
        <v>1000000931</v>
      </c>
      <c r="H4902" t="s">
        <v>39</v>
      </c>
      <c r="I4902" s="2" t="s">
        <v>8</v>
      </c>
      <c r="J4902">
        <v>10000131</v>
      </c>
      <c r="K4902" t="s">
        <v>36</v>
      </c>
      <c r="M4902" s="3"/>
    </row>
    <row r="4903" spans="2:13" x14ac:dyDescent="0.2">
      <c r="B4903" s="1">
        <v>43023</v>
      </c>
      <c r="C4903">
        <v>12.8</v>
      </c>
      <c r="D4903" t="str">
        <f>_xlfn.TEXTJOIN($F$4,FALSE,源数据[[#This Row],[字段01]:[字段10]])</f>
        <v>安徽-合肥市-1000000931-百安欣商贸公司-茶饮-20000099-拿铁奶茶2---</v>
      </c>
      <c r="E4903" t="s">
        <v>41</v>
      </c>
      <c r="F4903" t="s">
        <v>40</v>
      </c>
      <c r="G4903">
        <v>1000000931</v>
      </c>
      <c r="H4903" t="s">
        <v>39</v>
      </c>
      <c r="I4903" s="2" t="s">
        <v>8</v>
      </c>
      <c r="J4903">
        <v>20000099</v>
      </c>
      <c r="K4903" t="s">
        <v>18</v>
      </c>
      <c r="M4903" s="3"/>
    </row>
    <row r="4904" spans="2:13" x14ac:dyDescent="0.2">
      <c r="B4904" s="1">
        <v>43023</v>
      </c>
      <c r="C4904">
        <v>46.8</v>
      </c>
      <c r="D4904" t="str">
        <f>_xlfn.TEXTJOIN($F$4,FALSE,源数据[[#This Row],[字段01]:[字段10]])</f>
        <v>安徽-合肥市-1000001014-义浩安商贸公司-茶饮-10000131-柠檬茶3---</v>
      </c>
      <c r="E4904" t="s">
        <v>41</v>
      </c>
      <c r="F4904" t="s">
        <v>40</v>
      </c>
      <c r="G4904">
        <v>1000001014</v>
      </c>
      <c r="H4904" t="s">
        <v>42</v>
      </c>
      <c r="I4904" s="2" t="s">
        <v>8</v>
      </c>
      <c r="J4904">
        <v>10000131</v>
      </c>
      <c r="K4904" t="s">
        <v>36</v>
      </c>
      <c r="M4904" s="3"/>
    </row>
    <row r="4905" spans="2:13" x14ac:dyDescent="0.2">
      <c r="B4905" s="1">
        <v>43023</v>
      </c>
      <c r="C4905">
        <v>10.8</v>
      </c>
      <c r="D4905" t="str">
        <f>_xlfn.TEXTJOIN($F$4,FALSE,源数据[[#This Row],[字段01]:[字段10]])</f>
        <v>安徽-合肥市-1000001014-义浩安商贸公司-汽水-50000113-百香果味汽水18---</v>
      </c>
      <c r="E4905" t="s">
        <v>41</v>
      </c>
      <c r="F4905" t="s">
        <v>40</v>
      </c>
      <c r="G4905">
        <v>1000001014</v>
      </c>
      <c r="H4905" t="s">
        <v>42</v>
      </c>
      <c r="I4905" s="2" t="s">
        <v>80</v>
      </c>
      <c r="J4905">
        <v>50000113</v>
      </c>
      <c r="K4905" t="s">
        <v>79</v>
      </c>
      <c r="M4905" s="3"/>
    </row>
    <row r="4906" spans="2:13" x14ac:dyDescent="0.2">
      <c r="B4906" s="1">
        <v>43023</v>
      </c>
      <c r="C4906">
        <v>3</v>
      </c>
      <c r="D4906" t="str">
        <f>_xlfn.TEXTJOIN($F$4,FALSE,源数据[[#This Row],[字段01]:[字段10]])</f>
        <v>安徽-马鞍山市-1000003498-奔奔食品销售有限公司-茶饮-10000061-冰绿茶18---</v>
      </c>
      <c r="E4906" t="s">
        <v>41</v>
      </c>
      <c r="F4906" t="s">
        <v>78</v>
      </c>
      <c r="G4906">
        <v>1000003498</v>
      </c>
      <c r="H4906" t="s">
        <v>77</v>
      </c>
      <c r="I4906" s="2" t="s">
        <v>8</v>
      </c>
      <c r="J4906">
        <v>10000061</v>
      </c>
      <c r="K4906" t="s">
        <v>26</v>
      </c>
      <c r="M4906" s="3"/>
    </row>
    <row r="4907" spans="2:13" x14ac:dyDescent="0.2">
      <c r="B4907" s="1">
        <v>43023</v>
      </c>
      <c r="C4907">
        <v>4.0999999999999996</v>
      </c>
      <c r="D4907" t="str">
        <f>_xlfn.TEXTJOIN($F$4,FALSE,源数据[[#This Row],[字段01]:[字段10]])</f>
        <v>安徽-马鞍山市-1000003498-奔奔食品销售有限公司-茶饮-10000078-铁观音茶15---</v>
      </c>
      <c r="E4907" t="s">
        <v>41</v>
      </c>
      <c r="F4907" t="s">
        <v>78</v>
      </c>
      <c r="G4907">
        <v>1000003498</v>
      </c>
      <c r="H4907" t="s">
        <v>77</v>
      </c>
      <c r="I4907" s="2" t="s">
        <v>8</v>
      </c>
      <c r="J4907">
        <v>10000078</v>
      </c>
      <c r="K4907" t="s">
        <v>28</v>
      </c>
      <c r="M4907" s="3"/>
    </row>
    <row r="4908" spans="2:13" x14ac:dyDescent="0.2">
      <c r="B4908" s="1">
        <v>43023</v>
      </c>
      <c r="C4908">
        <v>12.1</v>
      </c>
      <c r="D4908" t="str">
        <f>_xlfn.TEXTJOIN($F$4,FALSE,源数据[[#This Row],[字段01]:[字段10]])</f>
        <v>安徽-马鞍山市-1000003498-奔奔食品销售有限公司-茶饮-10000131-柠檬茶3---</v>
      </c>
      <c r="E4908" t="s">
        <v>41</v>
      </c>
      <c r="F4908" t="s">
        <v>78</v>
      </c>
      <c r="G4908">
        <v>1000003498</v>
      </c>
      <c r="H4908" t="s">
        <v>77</v>
      </c>
      <c r="I4908" s="2" t="s">
        <v>8</v>
      </c>
      <c r="J4908">
        <v>10000131</v>
      </c>
      <c r="K4908" t="s">
        <v>36</v>
      </c>
      <c r="M4908" s="3"/>
    </row>
    <row r="4909" spans="2:13" x14ac:dyDescent="0.2">
      <c r="B4909" s="1">
        <v>43023</v>
      </c>
      <c r="C4909">
        <v>4.0999999999999996</v>
      </c>
      <c r="D4909" t="str">
        <f>_xlfn.TEXTJOIN($F$4,FALSE,源数据[[#This Row],[字段01]:[字段10]])</f>
        <v>安徽-马鞍山市-1000003498-奔奔食品销售有限公司-茶饮-10000182-麦茶3---</v>
      </c>
      <c r="E4909" t="s">
        <v>41</v>
      </c>
      <c r="F4909" t="s">
        <v>78</v>
      </c>
      <c r="G4909">
        <v>1000003498</v>
      </c>
      <c r="H4909" t="s">
        <v>77</v>
      </c>
      <c r="I4909" s="2" t="s">
        <v>8</v>
      </c>
      <c r="J4909">
        <v>10000182</v>
      </c>
      <c r="K4909" t="s">
        <v>29</v>
      </c>
      <c r="M4909" s="3"/>
    </row>
    <row r="4910" spans="2:13" x14ac:dyDescent="0.2">
      <c r="B4910" s="1">
        <v>43023</v>
      </c>
      <c r="C4910">
        <v>3.8</v>
      </c>
      <c r="D4910" t="str">
        <f>_xlfn.TEXTJOIN($F$4,FALSE,源数据[[#This Row],[字段01]:[字段10]])</f>
        <v>安徽-芜湖市-1000003187-如中寿商贸公司-茶饮-10000078-铁观音茶15---</v>
      </c>
      <c r="E4910" t="s">
        <v>41</v>
      </c>
      <c r="F4910" t="s">
        <v>76</v>
      </c>
      <c r="G4910">
        <v>1000003187</v>
      </c>
      <c r="H4910" t="s">
        <v>75</v>
      </c>
      <c r="I4910" s="2" t="s">
        <v>8</v>
      </c>
      <c r="J4910">
        <v>10000078</v>
      </c>
      <c r="K4910" t="s">
        <v>28</v>
      </c>
      <c r="M4910" s="3"/>
    </row>
    <row r="4911" spans="2:13" x14ac:dyDescent="0.2">
      <c r="B4911" s="1">
        <v>43023</v>
      </c>
      <c r="C4911">
        <v>55.8</v>
      </c>
      <c r="D4911" t="str">
        <f>_xlfn.TEXTJOIN($F$4,FALSE,源数据[[#This Row],[字段01]:[字段10]])</f>
        <v>安徽-芜湖市-1000003187-如中寿商贸公司-茶饮-10000131-柠檬茶3---</v>
      </c>
      <c r="E4911" t="s">
        <v>41</v>
      </c>
      <c r="F4911" t="s">
        <v>76</v>
      </c>
      <c r="G4911">
        <v>1000003187</v>
      </c>
      <c r="H4911" t="s">
        <v>75</v>
      </c>
      <c r="I4911" s="2" t="s">
        <v>8</v>
      </c>
      <c r="J4911">
        <v>10000131</v>
      </c>
      <c r="K4911" t="s">
        <v>36</v>
      </c>
      <c r="M4911" s="3"/>
    </row>
    <row r="4912" spans="2:13" x14ac:dyDescent="0.2">
      <c r="B4912" s="1">
        <v>43023</v>
      </c>
      <c r="C4912">
        <v>3.2</v>
      </c>
      <c r="D4912" t="str">
        <f>_xlfn.TEXTJOIN($F$4,FALSE,源数据[[#This Row],[字段01]:[字段10]])</f>
        <v>安徽-芜湖市-1000003187-如中寿商贸公司-茶饮-20000099-拿铁奶茶2---</v>
      </c>
      <c r="E4912" t="s">
        <v>41</v>
      </c>
      <c r="F4912" t="s">
        <v>76</v>
      </c>
      <c r="G4912">
        <v>1000003187</v>
      </c>
      <c r="H4912" t="s">
        <v>75</v>
      </c>
      <c r="I4912" s="2" t="s">
        <v>8</v>
      </c>
      <c r="J4912">
        <v>20000099</v>
      </c>
      <c r="K4912" t="s">
        <v>18</v>
      </c>
      <c r="M4912" s="3"/>
    </row>
    <row r="4913" spans="2:13" x14ac:dyDescent="0.2">
      <c r="B4913" s="1">
        <v>43023</v>
      </c>
      <c r="C4913">
        <v>17.600000000000001</v>
      </c>
      <c r="D4913" t="str">
        <f>_xlfn.TEXTJOIN($F$4,FALSE,源数据[[#This Row],[字段01]:[字段10]])</f>
        <v>湖南-郴州市-1000002981-祥顺源商贸公司-茶饮-10000131-柠檬茶3---</v>
      </c>
      <c r="E4913" t="s">
        <v>3</v>
      </c>
      <c r="F4913" t="s">
        <v>10</v>
      </c>
      <c r="G4913">
        <v>1000002981</v>
      </c>
      <c r="H4913" t="s">
        <v>60</v>
      </c>
      <c r="I4913" s="2" t="s">
        <v>8</v>
      </c>
      <c r="J4913">
        <v>10000131</v>
      </c>
      <c r="K4913" t="s">
        <v>36</v>
      </c>
      <c r="M4913" s="3"/>
    </row>
    <row r="4914" spans="2:13" x14ac:dyDescent="0.2">
      <c r="B4914" s="1">
        <v>43023</v>
      </c>
      <c r="C4914">
        <v>10.199999999999999</v>
      </c>
      <c r="D4914" t="str">
        <f>_xlfn.TEXTJOIN($F$4,FALSE,源数据[[#This Row],[字段01]:[字段10]])</f>
        <v>湖南-郴州市-1000002981-祥顺源商贸公司-茶饮-20000099-拿铁奶茶2---</v>
      </c>
      <c r="E4914" t="s">
        <v>3</v>
      </c>
      <c r="F4914" t="s">
        <v>10</v>
      </c>
      <c r="G4914">
        <v>1000002981</v>
      </c>
      <c r="H4914" t="s">
        <v>60</v>
      </c>
      <c r="I4914" s="2" t="s">
        <v>8</v>
      </c>
      <c r="J4914">
        <v>20000099</v>
      </c>
      <c r="K4914" t="s">
        <v>18</v>
      </c>
      <c r="M4914" s="3"/>
    </row>
    <row r="4915" spans="2:13" x14ac:dyDescent="0.2">
      <c r="B4915" s="1">
        <v>43023</v>
      </c>
      <c r="C4915">
        <v>34.4</v>
      </c>
      <c r="D4915" t="str">
        <f>_xlfn.TEXTJOIN($F$4,FALSE,源数据[[#This Row],[字段01]:[字段10]])</f>
        <v>湖南-郴州市-1000002981-祥顺源商贸公司-汽水-50000113-百香果味汽水18---</v>
      </c>
      <c r="E4915" t="s">
        <v>3</v>
      </c>
      <c r="F4915" t="s">
        <v>10</v>
      </c>
      <c r="G4915">
        <v>1000002981</v>
      </c>
      <c r="H4915" t="s">
        <v>60</v>
      </c>
      <c r="I4915" s="2" t="s">
        <v>80</v>
      </c>
      <c r="J4915">
        <v>50000113</v>
      </c>
      <c r="K4915" t="s">
        <v>79</v>
      </c>
      <c r="M4915" s="3"/>
    </row>
    <row r="4916" spans="2:13" x14ac:dyDescent="0.2">
      <c r="B4916" s="1">
        <v>43023</v>
      </c>
      <c r="C4916">
        <v>18.7</v>
      </c>
      <c r="D4916" t="str">
        <f>_xlfn.TEXTJOIN($F$4,FALSE,源数据[[#This Row],[字段01]:[字段10]])</f>
        <v>江苏-常州市-1000001133-厚弘优商贸公司-茶饮-10000061-冰绿茶18---</v>
      </c>
      <c r="E4916" t="s">
        <v>20</v>
      </c>
      <c r="F4916" t="s">
        <v>44</v>
      </c>
      <c r="G4916">
        <v>1000001133</v>
      </c>
      <c r="H4916" t="s">
        <v>43</v>
      </c>
      <c r="I4916" s="2" t="s">
        <v>8</v>
      </c>
      <c r="J4916">
        <v>10000061</v>
      </c>
      <c r="K4916" t="s">
        <v>26</v>
      </c>
      <c r="M4916" s="3"/>
    </row>
    <row r="4917" spans="2:13" x14ac:dyDescent="0.2">
      <c r="B4917" s="1">
        <v>43023</v>
      </c>
      <c r="C4917">
        <v>24.1</v>
      </c>
      <c r="D4917" t="str">
        <f>_xlfn.TEXTJOIN($F$4,FALSE,源数据[[#This Row],[字段01]:[字段10]])</f>
        <v>江苏-常州市-1000001133-厚弘优商贸公司-茶饮-10000182-麦茶3---</v>
      </c>
      <c r="E4917" t="s">
        <v>20</v>
      </c>
      <c r="F4917" t="s">
        <v>44</v>
      </c>
      <c r="G4917">
        <v>1000001133</v>
      </c>
      <c r="H4917" t="s">
        <v>43</v>
      </c>
      <c r="I4917" s="2" t="s">
        <v>8</v>
      </c>
      <c r="J4917">
        <v>10000182</v>
      </c>
      <c r="K4917" t="s">
        <v>29</v>
      </c>
      <c r="M4917" s="3"/>
    </row>
    <row r="4918" spans="2:13" x14ac:dyDescent="0.2">
      <c r="B4918" s="1">
        <v>43023</v>
      </c>
      <c r="C4918">
        <v>46.6</v>
      </c>
      <c r="D4918" t="str">
        <f>_xlfn.TEXTJOIN($F$4,FALSE,源数据[[#This Row],[字段01]:[字段10]])</f>
        <v>江苏-常州市-1000001133-厚弘优商贸公司-茶饮-10000182-麦茶3---</v>
      </c>
      <c r="E4918" t="s">
        <v>20</v>
      </c>
      <c r="F4918" t="s">
        <v>44</v>
      </c>
      <c r="G4918">
        <v>1000001133</v>
      </c>
      <c r="H4918" t="s">
        <v>43</v>
      </c>
      <c r="I4918" s="2" t="s">
        <v>8</v>
      </c>
      <c r="J4918">
        <v>10000182</v>
      </c>
      <c r="K4918" t="s">
        <v>29</v>
      </c>
      <c r="M4918" s="3"/>
    </row>
    <row r="4919" spans="2:13" x14ac:dyDescent="0.2">
      <c r="B4919" s="1">
        <v>43023</v>
      </c>
      <c r="C4919">
        <v>39.6</v>
      </c>
      <c r="D4919" t="str">
        <f>_xlfn.TEXTJOIN($F$4,FALSE,源数据[[#This Row],[字段01]:[字段10]])</f>
        <v>江苏-连云港市-1000002973-皇飞进商贸公司-汽水-50000113-百香果味汽水18---</v>
      </c>
      <c r="E4919" t="s">
        <v>20</v>
      </c>
      <c r="F4919" t="s">
        <v>62</v>
      </c>
      <c r="G4919">
        <v>1000002973</v>
      </c>
      <c r="H4919" t="s">
        <v>61</v>
      </c>
      <c r="I4919" s="2" t="s">
        <v>80</v>
      </c>
      <c r="J4919">
        <v>50000113</v>
      </c>
      <c r="K4919" t="s">
        <v>79</v>
      </c>
      <c r="M4919" s="3"/>
    </row>
    <row r="4920" spans="2:13" x14ac:dyDescent="0.2">
      <c r="B4920" s="1">
        <v>43023</v>
      </c>
      <c r="C4920">
        <v>5.9</v>
      </c>
      <c r="D4920" t="str">
        <f>_xlfn.TEXTJOIN($F$4,FALSE,源数据[[#This Row],[字段01]:[字段10]])</f>
        <v>江苏-苏州市-1000000101-美协旺商贸公司-茶饮-10000061-冰绿茶18---</v>
      </c>
      <c r="E4920" t="s">
        <v>20</v>
      </c>
      <c r="F4920" t="s">
        <v>27</v>
      </c>
      <c r="G4920">
        <v>1000000101</v>
      </c>
      <c r="H4920" t="s">
        <v>37</v>
      </c>
      <c r="I4920" s="2" t="s">
        <v>8</v>
      </c>
      <c r="J4920">
        <v>10000061</v>
      </c>
      <c r="K4920" t="s">
        <v>26</v>
      </c>
      <c r="M4920" s="3"/>
    </row>
    <row r="4921" spans="2:13" x14ac:dyDescent="0.2">
      <c r="B4921" s="1">
        <v>43023</v>
      </c>
      <c r="C4921">
        <v>30.1</v>
      </c>
      <c r="D4921" t="str">
        <f>_xlfn.TEXTJOIN($F$4,FALSE,源数据[[#This Row],[字段01]:[字段10]])</f>
        <v>江苏-苏州市-1000000101-美协旺商贸公司-茶饮-10000182-麦茶3---</v>
      </c>
      <c r="E4921" t="s">
        <v>20</v>
      </c>
      <c r="F4921" t="s">
        <v>27</v>
      </c>
      <c r="G4921">
        <v>1000000101</v>
      </c>
      <c r="H4921" t="s">
        <v>37</v>
      </c>
      <c r="I4921" s="2" t="s">
        <v>8</v>
      </c>
      <c r="J4921">
        <v>10000182</v>
      </c>
      <c r="K4921" t="s">
        <v>29</v>
      </c>
      <c r="M4921" s="3"/>
    </row>
    <row r="4922" spans="2:13" x14ac:dyDescent="0.2">
      <c r="B4922" s="1">
        <v>43024</v>
      </c>
      <c r="C4922">
        <v>10.8</v>
      </c>
      <c r="D4922" t="str">
        <f>_xlfn.TEXTJOIN($F$4,FALSE,源数据[[#This Row],[字段01]:[字段10]])</f>
        <v>湖南-邵阳市-1000001502-裕协康商贸公司-茶饮-10000131-柠檬茶3---</v>
      </c>
      <c r="E4922" t="s">
        <v>3</v>
      </c>
      <c r="F4922" t="s">
        <v>55</v>
      </c>
      <c r="G4922">
        <v>1000001502</v>
      </c>
      <c r="H4922" t="s">
        <v>54</v>
      </c>
      <c r="I4922" s="2" t="s">
        <v>8</v>
      </c>
      <c r="J4922">
        <v>10000131</v>
      </c>
      <c r="K4922" t="s">
        <v>36</v>
      </c>
      <c r="M4922" s="3"/>
    </row>
    <row r="4923" spans="2:13" x14ac:dyDescent="0.2">
      <c r="B4923" s="1">
        <v>43024</v>
      </c>
      <c r="C4923">
        <v>60.1</v>
      </c>
      <c r="D4923" t="str">
        <f>_xlfn.TEXTJOIN($F$4,FALSE,源数据[[#This Row],[字段01]:[字段10]])</f>
        <v>湖南-益阳市-1000000064-发安裕商贸公司-汽水-50000105-百香果味汽水10---</v>
      </c>
      <c r="E4923" t="s">
        <v>3</v>
      </c>
      <c r="F4923" t="s">
        <v>70</v>
      </c>
      <c r="G4923">
        <v>1000000064</v>
      </c>
      <c r="H4923" t="s">
        <v>74</v>
      </c>
      <c r="I4923" s="2" t="s">
        <v>80</v>
      </c>
      <c r="J4923">
        <v>50000105</v>
      </c>
      <c r="K4923" t="s">
        <v>82</v>
      </c>
      <c r="M4923" s="3"/>
    </row>
    <row r="4924" spans="2:13" x14ac:dyDescent="0.2">
      <c r="B4924" s="1">
        <v>43024</v>
      </c>
      <c r="C4924">
        <v>67.900000000000006</v>
      </c>
      <c r="D4924" t="str">
        <f>_xlfn.TEXTJOIN($F$4,FALSE,源数据[[#This Row],[字段01]:[字段10]])</f>
        <v>湖南-长沙市-1000000059-厚飞康商贸公司-茶饮-10000136-柠檬茶8---</v>
      </c>
      <c r="E4924" t="s">
        <v>3</v>
      </c>
      <c r="F4924" t="s">
        <v>12</v>
      </c>
      <c r="G4924">
        <v>1000000059</v>
      </c>
      <c r="H4924" t="s">
        <v>53</v>
      </c>
      <c r="I4924" s="2" t="s">
        <v>8</v>
      </c>
      <c r="J4924">
        <v>10000136</v>
      </c>
      <c r="K4924" t="s">
        <v>38</v>
      </c>
      <c r="M4924" s="3"/>
    </row>
    <row r="4925" spans="2:13" x14ac:dyDescent="0.2">
      <c r="B4925" s="1">
        <v>43024</v>
      </c>
      <c r="C4925">
        <v>58.6</v>
      </c>
      <c r="D4925" t="str">
        <f>_xlfn.TEXTJOIN($F$4,FALSE,源数据[[#This Row],[字段01]:[字段10]])</f>
        <v>湖南-长沙市-1000000059-厚飞康商贸公司-茶饮-10000211-茉莉绿茶11---</v>
      </c>
      <c r="E4925" t="s">
        <v>3</v>
      </c>
      <c r="F4925" t="s">
        <v>12</v>
      </c>
      <c r="G4925">
        <v>1000000059</v>
      </c>
      <c r="H4925" t="s">
        <v>53</v>
      </c>
      <c r="I4925" s="2" t="s">
        <v>8</v>
      </c>
      <c r="J4925">
        <v>10000211</v>
      </c>
      <c r="K4925" t="s">
        <v>6</v>
      </c>
      <c r="M4925" s="3"/>
    </row>
    <row r="4926" spans="2:13" x14ac:dyDescent="0.2">
      <c r="B4926" s="1">
        <v>43024</v>
      </c>
      <c r="C4926">
        <v>21</v>
      </c>
      <c r="D4926" t="str">
        <f>_xlfn.TEXTJOIN($F$4,FALSE,源数据[[#This Row],[字段01]:[字段10]])</f>
        <v>湖南-长沙市-1000000059-厚飞康商贸公司-茶饮-10000211-茉莉绿茶11---</v>
      </c>
      <c r="E4926" t="s">
        <v>3</v>
      </c>
      <c r="F4926" t="s">
        <v>12</v>
      </c>
      <c r="G4926">
        <v>1000000059</v>
      </c>
      <c r="H4926" t="s">
        <v>53</v>
      </c>
      <c r="I4926" s="2" t="s">
        <v>8</v>
      </c>
      <c r="J4926">
        <v>10000211</v>
      </c>
      <c r="K4926" t="s">
        <v>6</v>
      </c>
      <c r="M4926" s="3"/>
    </row>
    <row r="4927" spans="2:13" x14ac:dyDescent="0.2">
      <c r="B4927" s="1">
        <v>43024</v>
      </c>
      <c r="C4927">
        <v>10.3</v>
      </c>
      <c r="D4927" t="str">
        <f>_xlfn.TEXTJOIN($F$4,FALSE,源数据[[#This Row],[字段01]:[字段10]])</f>
        <v>江苏-南通市-1000000129-盛昌全商贸公司-汽水-50000105-百香果味汽水10---</v>
      </c>
      <c r="E4927" t="s">
        <v>20</v>
      </c>
      <c r="F4927" t="s">
        <v>67</v>
      </c>
      <c r="G4927">
        <v>1000000129</v>
      </c>
      <c r="H4927" t="s">
        <v>68</v>
      </c>
      <c r="I4927" s="2" t="s">
        <v>80</v>
      </c>
      <c r="J4927">
        <v>50000105</v>
      </c>
      <c r="K4927" t="s">
        <v>82</v>
      </c>
      <c r="M4927" s="3"/>
    </row>
    <row r="4928" spans="2:13" x14ac:dyDescent="0.2">
      <c r="B4928" s="1">
        <v>43024</v>
      </c>
      <c r="C4928">
        <v>19.5</v>
      </c>
      <c r="D4928" t="str">
        <f>_xlfn.TEXTJOIN($F$4,FALSE,源数据[[#This Row],[字段01]:[字段10]])</f>
        <v>江苏-南通市-1000000129-盛昌全商贸公司-汽水-50000113-百香果味汽水18---</v>
      </c>
      <c r="E4928" t="s">
        <v>20</v>
      </c>
      <c r="F4928" t="s">
        <v>67</v>
      </c>
      <c r="G4928">
        <v>1000000129</v>
      </c>
      <c r="H4928" t="s">
        <v>68</v>
      </c>
      <c r="I4928" s="2" t="s">
        <v>80</v>
      </c>
      <c r="J4928">
        <v>50000113</v>
      </c>
      <c r="K4928" t="s">
        <v>79</v>
      </c>
      <c r="M4928" s="3"/>
    </row>
    <row r="4929" spans="2:13" x14ac:dyDescent="0.2">
      <c r="B4929" s="1">
        <v>43024</v>
      </c>
      <c r="C4929">
        <v>26.9</v>
      </c>
      <c r="D4929" t="str">
        <f>_xlfn.TEXTJOIN($F$4,FALSE,源数据[[#This Row],[字段01]:[字段10]])</f>
        <v>江苏-苏州市-1000000054-荣聚本商贸公司-果汁-40000085-红石榴汁1---</v>
      </c>
      <c r="E4929" t="s">
        <v>20</v>
      </c>
      <c r="F4929" t="s">
        <v>27</v>
      </c>
      <c r="G4929">
        <v>1000000054</v>
      </c>
      <c r="H4929" t="s">
        <v>34</v>
      </c>
      <c r="I4929" s="2" t="s">
        <v>24</v>
      </c>
      <c r="J4929">
        <v>40000085</v>
      </c>
      <c r="K4929" t="s">
        <v>22</v>
      </c>
      <c r="M4929" s="3"/>
    </row>
    <row r="4930" spans="2:13" x14ac:dyDescent="0.2">
      <c r="B4930" s="1">
        <v>43024</v>
      </c>
      <c r="C4930">
        <v>13.6</v>
      </c>
      <c r="D4930" t="str">
        <f>_xlfn.TEXTJOIN($F$4,FALSE,源数据[[#This Row],[字段01]:[字段10]])</f>
        <v>江苏-苏州市-1000000054-荣聚本商贸公司-果汁-40000085-红石榴汁1---</v>
      </c>
      <c r="E4930" t="s">
        <v>20</v>
      </c>
      <c r="F4930" t="s">
        <v>27</v>
      </c>
      <c r="G4930">
        <v>1000000054</v>
      </c>
      <c r="H4930" t="s">
        <v>34</v>
      </c>
      <c r="I4930" s="2" t="s">
        <v>24</v>
      </c>
      <c r="J4930">
        <v>40000085</v>
      </c>
      <c r="K4930" t="s">
        <v>22</v>
      </c>
      <c r="M4930" s="3"/>
    </row>
    <row r="4931" spans="2:13" x14ac:dyDescent="0.2">
      <c r="B4931" s="1">
        <v>43024</v>
      </c>
      <c r="C4931">
        <v>22</v>
      </c>
      <c r="D4931" t="str">
        <f>_xlfn.TEXTJOIN($F$4,FALSE,源数据[[#This Row],[字段01]:[字段10]])</f>
        <v>江苏-无锡市-1000000046-多福复商贸公司-茶饮-10000111-茉莉花茶3---</v>
      </c>
      <c r="E4931" t="s">
        <v>20</v>
      </c>
      <c r="F4931" t="s">
        <v>52</v>
      </c>
      <c r="G4931">
        <v>1000000046</v>
      </c>
      <c r="H4931" t="s">
        <v>50</v>
      </c>
      <c r="I4931" s="2" t="s">
        <v>8</v>
      </c>
      <c r="J4931">
        <v>10000111</v>
      </c>
      <c r="K4931" t="s">
        <v>35</v>
      </c>
      <c r="M4931" s="3"/>
    </row>
    <row r="4932" spans="2:13" x14ac:dyDescent="0.2">
      <c r="B4932" s="1">
        <v>43024</v>
      </c>
      <c r="C4932">
        <v>10.6</v>
      </c>
      <c r="D4932" t="str">
        <f>_xlfn.TEXTJOIN($F$4,FALSE,源数据[[#This Row],[字段01]:[字段10]])</f>
        <v>江苏-无锡市-1000000046-多福复商贸公司-茶饮-10000211-茉莉绿茶11---</v>
      </c>
      <c r="E4932" t="s">
        <v>20</v>
      </c>
      <c r="F4932" t="s">
        <v>52</v>
      </c>
      <c r="G4932">
        <v>1000000046</v>
      </c>
      <c r="H4932" t="s">
        <v>50</v>
      </c>
      <c r="I4932" s="2" t="s">
        <v>8</v>
      </c>
      <c r="J4932">
        <v>10000211</v>
      </c>
      <c r="K4932" t="s">
        <v>6</v>
      </c>
      <c r="M4932" s="3"/>
    </row>
    <row r="4933" spans="2:13" x14ac:dyDescent="0.2">
      <c r="B4933" s="1">
        <v>43024</v>
      </c>
      <c r="C4933">
        <v>3.4</v>
      </c>
      <c r="D4933" t="str">
        <f>_xlfn.TEXTJOIN($F$4,FALSE,源数据[[#This Row],[字段01]:[字段10]])</f>
        <v>江苏-无锡市-1000000046-多福复商贸公司-茶饮-20000099-拿铁奶茶2---</v>
      </c>
      <c r="E4933" t="s">
        <v>20</v>
      </c>
      <c r="F4933" t="s">
        <v>52</v>
      </c>
      <c r="G4933">
        <v>1000000046</v>
      </c>
      <c r="H4933" t="s">
        <v>50</v>
      </c>
      <c r="I4933" s="2" t="s">
        <v>8</v>
      </c>
      <c r="J4933">
        <v>20000099</v>
      </c>
      <c r="K4933" t="s">
        <v>18</v>
      </c>
      <c r="M4933" s="3"/>
    </row>
    <row r="4934" spans="2:13" x14ac:dyDescent="0.2">
      <c r="B4934" s="1">
        <v>43025</v>
      </c>
      <c r="C4934">
        <v>39.1</v>
      </c>
      <c r="D4934" t="str">
        <f>_xlfn.TEXTJOIN($F$4,FALSE,源数据[[#This Row],[字段01]:[字段10]])</f>
        <v>安徽-合肥市-1000000931-百安欣商贸公司-汽水-50000113-百香果味汽水18---</v>
      </c>
      <c r="E4934" t="s">
        <v>41</v>
      </c>
      <c r="F4934" t="s">
        <v>40</v>
      </c>
      <c r="G4934">
        <v>1000000931</v>
      </c>
      <c r="H4934" t="s">
        <v>39</v>
      </c>
      <c r="I4934" s="2" t="s">
        <v>80</v>
      </c>
      <c r="J4934">
        <v>50000113</v>
      </c>
      <c r="K4934" t="s">
        <v>79</v>
      </c>
      <c r="M4934" s="3"/>
    </row>
    <row r="4935" spans="2:13" x14ac:dyDescent="0.2">
      <c r="B4935" s="1">
        <v>43025</v>
      </c>
      <c r="C4935">
        <v>7.1</v>
      </c>
      <c r="D4935" t="str">
        <f>_xlfn.TEXTJOIN($F$4,FALSE,源数据[[#This Row],[字段01]:[字段10]])</f>
        <v>安徽-合肥市-1000001014-义浩安商贸公司-茶饮-10000136-柠檬茶8---</v>
      </c>
      <c r="E4935" t="s">
        <v>41</v>
      </c>
      <c r="F4935" t="s">
        <v>40</v>
      </c>
      <c r="G4935">
        <v>1000001014</v>
      </c>
      <c r="H4935" t="s">
        <v>42</v>
      </c>
      <c r="I4935" s="2" t="s">
        <v>8</v>
      </c>
      <c r="J4935">
        <v>10000136</v>
      </c>
      <c r="K4935" t="s">
        <v>38</v>
      </c>
      <c r="M4935" s="3"/>
    </row>
    <row r="4936" spans="2:13" x14ac:dyDescent="0.2">
      <c r="B4936" s="1">
        <v>43025</v>
      </c>
      <c r="C4936">
        <v>17.7</v>
      </c>
      <c r="D4936" t="str">
        <f>_xlfn.TEXTJOIN($F$4,FALSE,源数据[[#This Row],[字段01]:[字段10]])</f>
        <v>安徽-合肥市-1000001014-义浩安商贸公司-茶饮-10000182-麦茶3---</v>
      </c>
      <c r="E4936" t="s">
        <v>41</v>
      </c>
      <c r="F4936" t="s">
        <v>40</v>
      </c>
      <c r="G4936">
        <v>1000001014</v>
      </c>
      <c r="H4936" t="s">
        <v>42</v>
      </c>
      <c r="I4936" s="2" t="s">
        <v>8</v>
      </c>
      <c r="J4936">
        <v>10000182</v>
      </c>
      <c r="K4936" t="s">
        <v>29</v>
      </c>
      <c r="M4936" s="3"/>
    </row>
    <row r="4937" spans="2:13" x14ac:dyDescent="0.2">
      <c r="B4937" s="1">
        <v>43025</v>
      </c>
      <c r="C4937">
        <v>6.8</v>
      </c>
      <c r="D4937" t="str">
        <f>_xlfn.TEXTJOIN($F$4,FALSE,源数据[[#This Row],[字段01]:[字段10]])</f>
        <v>安徽-合肥市-1000001014-义浩安商贸公司-茶饮-20000099-拿铁奶茶2---</v>
      </c>
      <c r="E4937" t="s">
        <v>41</v>
      </c>
      <c r="F4937" t="s">
        <v>40</v>
      </c>
      <c r="G4937">
        <v>1000001014</v>
      </c>
      <c r="H4937" t="s">
        <v>42</v>
      </c>
      <c r="I4937" s="2" t="s">
        <v>8</v>
      </c>
      <c r="J4937">
        <v>20000099</v>
      </c>
      <c r="K4937" t="s">
        <v>18</v>
      </c>
      <c r="M4937" s="3"/>
    </row>
    <row r="4938" spans="2:13" x14ac:dyDescent="0.2">
      <c r="B4938" s="1">
        <v>43025</v>
      </c>
      <c r="C4938">
        <v>47.8</v>
      </c>
      <c r="D4938" t="str">
        <f>_xlfn.TEXTJOIN($F$4,FALSE,源数据[[#This Row],[字段01]:[字段10]])</f>
        <v>安徽-合肥市-1000001014-义浩安商贸公司-果汁-40000085-红石榴汁1---</v>
      </c>
      <c r="E4938" t="s">
        <v>41</v>
      </c>
      <c r="F4938" t="s">
        <v>40</v>
      </c>
      <c r="G4938">
        <v>1000001014</v>
      </c>
      <c r="H4938" t="s">
        <v>42</v>
      </c>
      <c r="I4938" s="2" t="s">
        <v>24</v>
      </c>
      <c r="J4938">
        <v>40000085</v>
      </c>
      <c r="K4938" t="s">
        <v>22</v>
      </c>
      <c r="M4938" s="3"/>
    </row>
    <row r="4939" spans="2:13" x14ac:dyDescent="0.2">
      <c r="B4939" s="1">
        <v>43025</v>
      </c>
      <c r="C4939">
        <v>11.2</v>
      </c>
      <c r="D4939" t="str">
        <f>_xlfn.TEXTJOIN($F$4,FALSE,源数据[[#This Row],[字段01]:[字段10]])</f>
        <v>安徽-合肥市-1000001014-义浩安商贸公司-汽水-50000113-百香果味汽水18---</v>
      </c>
      <c r="E4939" t="s">
        <v>41</v>
      </c>
      <c r="F4939" t="s">
        <v>40</v>
      </c>
      <c r="G4939">
        <v>1000001014</v>
      </c>
      <c r="H4939" t="s">
        <v>42</v>
      </c>
      <c r="I4939" s="2" t="s">
        <v>80</v>
      </c>
      <c r="J4939">
        <v>50000113</v>
      </c>
      <c r="K4939" t="s">
        <v>79</v>
      </c>
      <c r="M4939" s="3"/>
    </row>
    <row r="4940" spans="2:13" x14ac:dyDescent="0.2">
      <c r="B4940" s="1">
        <v>43025</v>
      </c>
      <c r="C4940">
        <v>78.8</v>
      </c>
      <c r="D4940" t="str">
        <f>_xlfn.TEXTJOIN($F$4,FALSE,源数据[[#This Row],[字段01]:[字段10]])</f>
        <v>湖南-郴州市-1000002985-寿贵盛商贸公司-茶饮-10000211-茉莉绿茶11---</v>
      </c>
      <c r="E4940" t="s">
        <v>3</v>
      </c>
      <c r="F4940" t="s">
        <v>10</v>
      </c>
      <c r="G4940">
        <v>1000002985</v>
      </c>
      <c r="H4940" t="s">
        <v>45</v>
      </c>
      <c r="I4940" s="2" t="s">
        <v>8</v>
      </c>
      <c r="J4940">
        <v>10000211</v>
      </c>
      <c r="K4940" t="s">
        <v>6</v>
      </c>
      <c r="M4940" s="3"/>
    </row>
    <row r="4941" spans="2:13" x14ac:dyDescent="0.2">
      <c r="B4941" s="1">
        <v>43025</v>
      </c>
      <c r="C4941">
        <v>43.8</v>
      </c>
      <c r="D4941" t="str">
        <f>_xlfn.TEXTJOIN($F$4,FALSE,源数据[[#This Row],[字段01]:[字段10]])</f>
        <v>湖南-郴州市-1000002986-仁进裕商贸公司-茶饮-10000211-茉莉绿茶11---</v>
      </c>
      <c r="E4941" t="s">
        <v>3</v>
      </c>
      <c r="F4941" t="s">
        <v>10</v>
      </c>
      <c r="G4941">
        <v>1000002986</v>
      </c>
      <c r="H4941" t="s">
        <v>9</v>
      </c>
      <c r="I4941" s="2" t="s">
        <v>8</v>
      </c>
      <c r="J4941">
        <v>10000211</v>
      </c>
      <c r="K4941" t="s">
        <v>6</v>
      </c>
      <c r="M4941" s="3"/>
    </row>
    <row r="4942" spans="2:13" x14ac:dyDescent="0.2">
      <c r="B4942" s="1">
        <v>43025</v>
      </c>
      <c r="C4942">
        <v>31</v>
      </c>
      <c r="D4942" t="str">
        <f>_xlfn.TEXTJOIN($F$4,FALSE,源数据[[#This Row],[字段01]:[字段10]])</f>
        <v>湖南-长沙市-1000000059-厚飞康商贸公司-茶饮-10000136-柠檬茶8---</v>
      </c>
      <c r="E4942" t="s">
        <v>3</v>
      </c>
      <c r="F4942" t="s">
        <v>12</v>
      </c>
      <c r="G4942">
        <v>1000000059</v>
      </c>
      <c r="H4942" t="s">
        <v>53</v>
      </c>
      <c r="I4942" s="2" t="s">
        <v>8</v>
      </c>
      <c r="J4942">
        <v>10000136</v>
      </c>
      <c r="K4942" t="s">
        <v>38</v>
      </c>
      <c r="M4942" s="3"/>
    </row>
    <row r="4943" spans="2:13" x14ac:dyDescent="0.2">
      <c r="B4943" s="1">
        <v>43025</v>
      </c>
      <c r="C4943">
        <v>35.700000000000003</v>
      </c>
      <c r="D4943" t="str">
        <f>_xlfn.TEXTJOIN($F$4,FALSE,源数据[[#This Row],[字段01]:[字段10]])</f>
        <v>江苏-常州市-1000001133-厚弘优商贸公司-茶饮-10000182-麦茶3---</v>
      </c>
      <c r="E4943" t="s">
        <v>20</v>
      </c>
      <c r="F4943" t="s">
        <v>44</v>
      </c>
      <c r="G4943">
        <v>1000001133</v>
      </c>
      <c r="H4943" t="s">
        <v>43</v>
      </c>
      <c r="I4943" s="2" t="s">
        <v>8</v>
      </c>
      <c r="J4943">
        <v>10000182</v>
      </c>
      <c r="K4943" t="s">
        <v>29</v>
      </c>
      <c r="M4943" s="3"/>
    </row>
    <row r="4944" spans="2:13" x14ac:dyDescent="0.2">
      <c r="B4944" s="1">
        <v>43025</v>
      </c>
      <c r="C4944">
        <v>65.5</v>
      </c>
      <c r="D4944" t="str">
        <f>_xlfn.TEXTJOIN($F$4,FALSE,源数据[[#This Row],[字段01]:[字段10]])</f>
        <v>江苏-南通市-1000000129-盛昌全商贸公司-茶饮-10000131-柠檬茶3---</v>
      </c>
      <c r="E4944" t="s">
        <v>20</v>
      </c>
      <c r="F4944" t="s">
        <v>67</v>
      </c>
      <c r="G4944">
        <v>1000000129</v>
      </c>
      <c r="H4944" t="s">
        <v>68</v>
      </c>
      <c r="I4944" s="2" t="s">
        <v>8</v>
      </c>
      <c r="J4944">
        <v>10000131</v>
      </c>
      <c r="K4944" t="s">
        <v>36</v>
      </c>
      <c r="M4944" s="3"/>
    </row>
    <row r="4945" spans="2:13" x14ac:dyDescent="0.2">
      <c r="B4945" s="1">
        <v>43025</v>
      </c>
      <c r="C4945">
        <v>31.6</v>
      </c>
      <c r="D4945" t="str">
        <f>_xlfn.TEXTJOIN($F$4,FALSE,源数据[[#This Row],[字段01]:[字段10]])</f>
        <v>江苏-苏州市-1000000028-东大祥商贸公司-茶饮-10000061-冰绿茶18---</v>
      </c>
      <c r="E4945" t="s">
        <v>20</v>
      </c>
      <c r="F4945" t="s">
        <v>27</v>
      </c>
      <c r="G4945">
        <v>1000000028</v>
      </c>
      <c r="H4945" t="s">
        <v>25</v>
      </c>
      <c r="I4945" s="2" t="s">
        <v>8</v>
      </c>
      <c r="J4945">
        <v>10000061</v>
      </c>
      <c r="K4945" t="s">
        <v>26</v>
      </c>
      <c r="M4945" s="3"/>
    </row>
    <row r="4946" spans="2:13" x14ac:dyDescent="0.2">
      <c r="B4946" s="1">
        <v>43025</v>
      </c>
      <c r="C4946">
        <v>12.5</v>
      </c>
      <c r="D4946" t="str">
        <f>_xlfn.TEXTJOIN($F$4,FALSE,源数据[[#This Row],[字段01]:[字段10]])</f>
        <v>江苏-苏州市-1000000028-东大祥商贸公司-茶饮-10000078-铁观音茶15---</v>
      </c>
      <c r="E4946" t="s">
        <v>20</v>
      </c>
      <c r="F4946" t="s">
        <v>27</v>
      </c>
      <c r="G4946">
        <v>1000000028</v>
      </c>
      <c r="H4946" t="s">
        <v>25</v>
      </c>
      <c r="I4946" s="2" t="s">
        <v>8</v>
      </c>
      <c r="J4946">
        <v>10000078</v>
      </c>
      <c r="K4946" t="s">
        <v>28</v>
      </c>
      <c r="M4946" s="3"/>
    </row>
    <row r="4947" spans="2:13" x14ac:dyDescent="0.2">
      <c r="B4947" s="1">
        <v>43025</v>
      </c>
      <c r="C4947">
        <v>17.399999999999999</v>
      </c>
      <c r="D4947" t="str">
        <f>_xlfn.TEXTJOIN($F$4,FALSE,源数据[[#This Row],[字段01]:[字段10]])</f>
        <v>江苏-苏州市-1000000028-东大祥商贸公司-茶饮-10000111-茉莉花茶3---</v>
      </c>
      <c r="E4947" t="s">
        <v>20</v>
      </c>
      <c r="F4947" t="s">
        <v>27</v>
      </c>
      <c r="G4947">
        <v>1000000028</v>
      </c>
      <c r="H4947" t="s">
        <v>25</v>
      </c>
      <c r="I4947" s="2" t="s">
        <v>8</v>
      </c>
      <c r="J4947">
        <v>10000111</v>
      </c>
      <c r="K4947" t="s">
        <v>35</v>
      </c>
      <c r="M4947" s="3"/>
    </row>
    <row r="4948" spans="2:13" x14ac:dyDescent="0.2">
      <c r="B4948" s="1">
        <v>43025</v>
      </c>
      <c r="C4948">
        <v>6.2</v>
      </c>
      <c r="D4948" t="str">
        <f>_xlfn.TEXTJOIN($F$4,FALSE,源数据[[#This Row],[字段01]:[字段10]])</f>
        <v>江苏-苏州市-1000000028-东大祥商贸公司-茶饮-10000182-麦茶3---</v>
      </c>
      <c r="E4948" t="s">
        <v>20</v>
      </c>
      <c r="F4948" t="s">
        <v>27</v>
      </c>
      <c r="G4948">
        <v>1000000028</v>
      </c>
      <c r="H4948" t="s">
        <v>25</v>
      </c>
      <c r="I4948" s="2" t="s">
        <v>8</v>
      </c>
      <c r="J4948">
        <v>10000182</v>
      </c>
      <c r="K4948" t="s">
        <v>29</v>
      </c>
      <c r="M4948" s="3"/>
    </row>
    <row r="4949" spans="2:13" x14ac:dyDescent="0.2">
      <c r="B4949" s="1">
        <v>43025</v>
      </c>
      <c r="C4949">
        <v>7.7</v>
      </c>
      <c r="D4949" t="str">
        <f>_xlfn.TEXTJOIN($F$4,FALSE,源数据[[#This Row],[字段01]:[字段10]])</f>
        <v>江苏-苏州市-1000000028-东大祥商贸公司-汽水-50000113-百香果味汽水18---</v>
      </c>
      <c r="E4949" t="s">
        <v>20</v>
      </c>
      <c r="F4949" t="s">
        <v>27</v>
      </c>
      <c r="G4949">
        <v>1000000028</v>
      </c>
      <c r="H4949" t="s">
        <v>25</v>
      </c>
      <c r="I4949" s="2" t="s">
        <v>80</v>
      </c>
      <c r="J4949">
        <v>50000113</v>
      </c>
      <c r="K4949" t="s">
        <v>79</v>
      </c>
      <c r="M4949" s="3"/>
    </row>
    <row r="4950" spans="2:13" x14ac:dyDescent="0.2">
      <c r="B4950" s="1">
        <v>43025</v>
      </c>
      <c r="C4950">
        <v>32.6</v>
      </c>
      <c r="D4950" t="str">
        <f>_xlfn.TEXTJOIN($F$4,FALSE,源数据[[#This Row],[字段01]:[字段10]])</f>
        <v>江苏-泰州市-1000003183-安成茂商贸公司-茶饮-10000061-冰绿茶18---</v>
      </c>
      <c r="E4950" t="s">
        <v>20</v>
      </c>
      <c r="F4950" t="s">
        <v>23</v>
      </c>
      <c r="G4950">
        <v>1000003183</v>
      </c>
      <c r="H4950" t="s">
        <v>21</v>
      </c>
      <c r="I4950" s="2" t="s">
        <v>8</v>
      </c>
      <c r="J4950">
        <v>10000061</v>
      </c>
      <c r="K4950" t="s">
        <v>26</v>
      </c>
      <c r="M4950" s="3"/>
    </row>
    <row r="4951" spans="2:13" x14ac:dyDescent="0.2">
      <c r="B4951" s="1">
        <v>43025</v>
      </c>
      <c r="C4951">
        <v>3.1</v>
      </c>
      <c r="D4951" t="str">
        <f>_xlfn.TEXTJOIN($F$4,FALSE,源数据[[#This Row],[字段01]:[字段10]])</f>
        <v>江苏-泰州市-1000003183-安成茂商贸公司-茶饮-10000182-麦茶3---</v>
      </c>
      <c r="E4951" t="s">
        <v>20</v>
      </c>
      <c r="F4951" t="s">
        <v>23</v>
      </c>
      <c r="G4951">
        <v>1000003183</v>
      </c>
      <c r="H4951" t="s">
        <v>21</v>
      </c>
      <c r="I4951" s="2" t="s">
        <v>8</v>
      </c>
      <c r="J4951">
        <v>10000182</v>
      </c>
      <c r="K4951" t="s">
        <v>29</v>
      </c>
      <c r="M4951" s="3"/>
    </row>
    <row r="4952" spans="2:13" x14ac:dyDescent="0.2">
      <c r="B4952" s="1">
        <v>43025</v>
      </c>
      <c r="C4952">
        <v>38.5</v>
      </c>
      <c r="D4952" t="str">
        <f>_xlfn.TEXTJOIN($F$4,FALSE,源数据[[#This Row],[字段01]:[字段10]])</f>
        <v>江苏-扬州市-1000000579-润谦高商贸公司-茶饮-10000061-冰绿茶18---</v>
      </c>
      <c r="E4952" t="s">
        <v>20</v>
      </c>
      <c r="F4952" t="s">
        <v>59</v>
      </c>
      <c r="G4952">
        <v>1000000579</v>
      </c>
      <c r="H4952" t="s">
        <v>58</v>
      </c>
      <c r="I4952" s="2" t="s">
        <v>8</v>
      </c>
      <c r="J4952">
        <v>10000061</v>
      </c>
      <c r="K4952" t="s">
        <v>26</v>
      </c>
      <c r="M4952" s="3"/>
    </row>
    <row r="4953" spans="2:13" x14ac:dyDescent="0.2">
      <c r="B4953" s="1">
        <v>43025</v>
      </c>
      <c r="C4953">
        <v>3.4</v>
      </c>
      <c r="D4953" t="str">
        <f>_xlfn.TEXTJOIN($F$4,FALSE,源数据[[#This Row],[字段01]:[字段10]])</f>
        <v>江苏-扬州市-1000000579-润谦高商贸公司-茶饮-10000211-茉莉绿茶11---</v>
      </c>
      <c r="E4953" t="s">
        <v>20</v>
      </c>
      <c r="F4953" t="s">
        <v>59</v>
      </c>
      <c r="G4953">
        <v>1000000579</v>
      </c>
      <c r="H4953" t="s">
        <v>58</v>
      </c>
      <c r="I4953" s="2" t="s">
        <v>8</v>
      </c>
      <c r="J4953">
        <v>10000211</v>
      </c>
      <c r="K4953" t="s">
        <v>6</v>
      </c>
      <c r="M4953" s="3"/>
    </row>
    <row r="4954" spans="2:13" x14ac:dyDescent="0.2">
      <c r="B4954" s="1">
        <v>43025</v>
      </c>
      <c r="C4954">
        <v>33.4</v>
      </c>
      <c r="D4954" t="str">
        <f>_xlfn.TEXTJOIN($F$4,FALSE,源数据[[#This Row],[字段01]:[字段10]])</f>
        <v>江苏-镇江市-1000000047-寿鼎益商贸公司-茶饮-10000078-铁观音茶15---</v>
      </c>
      <c r="E4954" t="s">
        <v>20</v>
      </c>
      <c r="F4954" t="s">
        <v>33</v>
      </c>
      <c r="G4954">
        <v>1000000047</v>
      </c>
      <c r="H4954" t="s">
        <v>32</v>
      </c>
      <c r="I4954" s="2" t="s">
        <v>8</v>
      </c>
      <c r="J4954">
        <v>10000078</v>
      </c>
      <c r="K4954" t="s">
        <v>28</v>
      </c>
      <c r="M4954" s="3"/>
    </row>
    <row r="4955" spans="2:13" x14ac:dyDescent="0.2">
      <c r="B4955" s="1">
        <v>43025</v>
      </c>
      <c r="C4955">
        <v>10.8</v>
      </c>
      <c r="D4955" t="str">
        <f>_xlfn.TEXTJOIN($F$4,FALSE,源数据[[#This Row],[字段01]:[字段10]])</f>
        <v>江苏-镇江市-1000000047-寿鼎益商贸公司-茶饮-10000211-茉莉绿茶11---</v>
      </c>
      <c r="E4955" t="s">
        <v>20</v>
      </c>
      <c r="F4955" t="s">
        <v>33</v>
      </c>
      <c r="G4955">
        <v>1000000047</v>
      </c>
      <c r="H4955" t="s">
        <v>32</v>
      </c>
      <c r="I4955" s="2" t="s">
        <v>8</v>
      </c>
      <c r="J4955">
        <v>10000211</v>
      </c>
      <c r="K4955" t="s">
        <v>6</v>
      </c>
      <c r="M4955" s="3"/>
    </row>
    <row r="4956" spans="2:13" x14ac:dyDescent="0.2">
      <c r="B4956" s="1">
        <v>43025</v>
      </c>
      <c r="C4956">
        <v>3.4</v>
      </c>
      <c r="D4956" t="str">
        <f>_xlfn.TEXTJOIN($F$4,FALSE,源数据[[#This Row],[字段01]:[字段10]])</f>
        <v>江苏-镇江市-1000000047-寿鼎益商贸公司-茶饮-20000099-拿铁奶茶2---</v>
      </c>
      <c r="E4956" t="s">
        <v>20</v>
      </c>
      <c r="F4956" t="s">
        <v>33</v>
      </c>
      <c r="G4956">
        <v>1000000047</v>
      </c>
      <c r="H4956" t="s">
        <v>32</v>
      </c>
      <c r="I4956" s="2" t="s">
        <v>8</v>
      </c>
      <c r="J4956">
        <v>20000099</v>
      </c>
      <c r="K4956" t="s">
        <v>18</v>
      </c>
      <c r="M4956" s="3"/>
    </row>
    <row r="4957" spans="2:13" x14ac:dyDescent="0.2">
      <c r="B4957" s="1">
        <v>43025</v>
      </c>
      <c r="C4957">
        <v>2.7</v>
      </c>
      <c r="D4957" t="str">
        <f>_xlfn.TEXTJOIN($F$4,FALSE,源数据[[#This Row],[字段01]:[字段10]])</f>
        <v>江苏-镇江市-1000000047-寿鼎益商贸公司-汽水-50000113-百香果味汽水18---</v>
      </c>
      <c r="E4957" t="s">
        <v>20</v>
      </c>
      <c r="F4957" t="s">
        <v>33</v>
      </c>
      <c r="G4957">
        <v>1000000047</v>
      </c>
      <c r="H4957" t="s">
        <v>32</v>
      </c>
      <c r="I4957" s="2" t="s">
        <v>80</v>
      </c>
      <c r="J4957">
        <v>50000113</v>
      </c>
      <c r="K4957" t="s">
        <v>79</v>
      </c>
      <c r="M4957" s="3"/>
    </row>
    <row r="4958" spans="2:13" x14ac:dyDescent="0.2">
      <c r="B4958" s="1">
        <v>43026</v>
      </c>
      <c r="C4958">
        <v>93.9</v>
      </c>
      <c r="D4958" t="str">
        <f>_xlfn.TEXTJOIN($F$4,FALSE,源数据[[#This Row],[字段01]:[字段10]])</f>
        <v>湖南-长沙市-1000000059-厚飞康商贸公司-茶饮-10000211-茉莉绿茶11---</v>
      </c>
      <c r="E4958" t="s">
        <v>3</v>
      </c>
      <c r="F4958" t="s">
        <v>12</v>
      </c>
      <c r="G4958">
        <v>1000000059</v>
      </c>
      <c r="H4958" t="s">
        <v>53</v>
      </c>
      <c r="I4958" s="2" t="s">
        <v>8</v>
      </c>
      <c r="J4958">
        <v>10000211</v>
      </c>
      <c r="K4958" t="s">
        <v>6</v>
      </c>
      <c r="M4958" s="3"/>
    </row>
    <row r="4959" spans="2:13" x14ac:dyDescent="0.2">
      <c r="B4959" s="1">
        <v>43026</v>
      </c>
      <c r="C4959">
        <v>58.4</v>
      </c>
      <c r="D4959" t="str">
        <f>_xlfn.TEXTJOIN($F$4,FALSE,源数据[[#This Row],[字段01]:[字段10]])</f>
        <v>江苏-常州市-1000001133-厚弘优商贸公司-茶饮-10000078-铁观音茶15---</v>
      </c>
      <c r="E4959" t="s">
        <v>20</v>
      </c>
      <c r="F4959" t="s">
        <v>44</v>
      </c>
      <c r="G4959">
        <v>1000001133</v>
      </c>
      <c r="H4959" t="s">
        <v>43</v>
      </c>
      <c r="I4959" s="2" t="s">
        <v>8</v>
      </c>
      <c r="J4959">
        <v>10000078</v>
      </c>
      <c r="K4959" t="s">
        <v>28</v>
      </c>
      <c r="M4959" s="3"/>
    </row>
    <row r="4960" spans="2:13" x14ac:dyDescent="0.2">
      <c r="B4960" s="1">
        <v>43026</v>
      </c>
      <c r="C4960">
        <v>11.1</v>
      </c>
      <c r="D4960" t="str">
        <f>_xlfn.TEXTJOIN($F$4,FALSE,源数据[[#This Row],[字段01]:[字段10]])</f>
        <v>江苏-常州市-1000001133-厚弘优商贸公司-茶饮-10000111-茉莉花茶3---</v>
      </c>
      <c r="E4960" t="s">
        <v>20</v>
      </c>
      <c r="F4960" t="s">
        <v>44</v>
      </c>
      <c r="G4960">
        <v>1000001133</v>
      </c>
      <c r="H4960" t="s">
        <v>43</v>
      </c>
      <c r="I4960" s="2" t="s">
        <v>8</v>
      </c>
      <c r="J4960">
        <v>10000111</v>
      </c>
      <c r="K4960" t="s">
        <v>35</v>
      </c>
      <c r="M4960" s="3"/>
    </row>
    <row r="4961" spans="2:13" x14ac:dyDescent="0.2">
      <c r="B4961" s="1">
        <v>43026</v>
      </c>
      <c r="C4961">
        <v>3.2</v>
      </c>
      <c r="D4961" t="str">
        <f>_xlfn.TEXTJOIN($F$4,FALSE,源数据[[#This Row],[字段01]:[字段10]])</f>
        <v>江苏-无锡市-1000000046-多福复商贸公司-茶饮-20000099-拿铁奶茶2---</v>
      </c>
      <c r="E4961" t="s">
        <v>20</v>
      </c>
      <c r="F4961" t="s">
        <v>52</v>
      </c>
      <c r="G4961">
        <v>1000000046</v>
      </c>
      <c r="H4961" t="s">
        <v>50</v>
      </c>
      <c r="I4961" s="2" t="s">
        <v>8</v>
      </c>
      <c r="J4961">
        <v>20000099</v>
      </c>
      <c r="K4961" t="s">
        <v>18</v>
      </c>
      <c r="M4961" s="3"/>
    </row>
    <row r="4962" spans="2:13" x14ac:dyDescent="0.2">
      <c r="B4962" s="1">
        <v>43027</v>
      </c>
      <c r="C4962">
        <v>49</v>
      </c>
      <c r="D4962" t="str">
        <f>_xlfn.TEXTJOIN($F$4,FALSE,源数据[[#This Row],[字段01]:[字段10]])</f>
        <v>安徽-蚌埠市-1000000460-昌华聚商贸公司-果汁-40000085-红石榴汁1---</v>
      </c>
      <c r="E4962" t="s">
        <v>41</v>
      </c>
      <c r="F4962" t="s">
        <v>49</v>
      </c>
      <c r="G4962">
        <v>1000000460</v>
      </c>
      <c r="H4962" t="s">
        <v>48</v>
      </c>
      <c r="I4962" s="2" t="s">
        <v>24</v>
      </c>
      <c r="J4962">
        <v>40000085</v>
      </c>
      <c r="K4962" t="s">
        <v>22</v>
      </c>
      <c r="M4962" s="3"/>
    </row>
    <row r="4963" spans="2:13" x14ac:dyDescent="0.2">
      <c r="B4963" s="1">
        <v>43027</v>
      </c>
      <c r="C4963">
        <v>5.9</v>
      </c>
      <c r="D4963" t="str">
        <f>_xlfn.TEXTJOIN($F$4,FALSE,源数据[[#This Row],[字段01]:[字段10]])</f>
        <v>安徽-黄山市-1000001135-信满捷商贸公司-茶饮-10000182-麦茶3---</v>
      </c>
      <c r="E4963" t="s">
        <v>41</v>
      </c>
      <c r="F4963" t="s">
        <v>64</v>
      </c>
      <c r="G4963">
        <v>1000001135</v>
      </c>
      <c r="H4963" t="s">
        <v>63</v>
      </c>
      <c r="I4963" s="2" t="s">
        <v>8</v>
      </c>
      <c r="J4963">
        <v>10000182</v>
      </c>
      <c r="K4963" t="s">
        <v>29</v>
      </c>
      <c r="M4963" s="3"/>
    </row>
    <row r="4964" spans="2:13" x14ac:dyDescent="0.2">
      <c r="B4964" s="1">
        <v>43027</v>
      </c>
      <c r="C4964">
        <v>7.5</v>
      </c>
      <c r="D4964" t="str">
        <f>_xlfn.TEXTJOIN($F$4,FALSE,源数据[[#This Row],[字段01]:[字段10]])</f>
        <v>安徽-黄山市-1000001135-信满捷商贸公司-汽水-50000113-百香果味汽水18---</v>
      </c>
      <c r="E4964" t="s">
        <v>41</v>
      </c>
      <c r="F4964" t="s">
        <v>64</v>
      </c>
      <c r="G4964">
        <v>1000001135</v>
      </c>
      <c r="H4964" t="s">
        <v>63</v>
      </c>
      <c r="I4964" s="2" t="s">
        <v>80</v>
      </c>
      <c r="J4964">
        <v>50000113</v>
      </c>
      <c r="K4964" t="s">
        <v>79</v>
      </c>
      <c r="M4964" s="3"/>
    </row>
    <row r="4965" spans="2:13" x14ac:dyDescent="0.2">
      <c r="B4965" s="1">
        <v>43027</v>
      </c>
      <c r="C4965">
        <v>74.099999999999994</v>
      </c>
      <c r="D4965" t="str">
        <f>_xlfn.TEXTJOIN($F$4,FALSE,源数据[[#This Row],[字段01]:[字段10]])</f>
        <v>湖南-张家界市-1000000192-正贵荣商贸公司-茶饮-10000131-柠檬茶3---</v>
      </c>
      <c r="E4965" t="s">
        <v>3</v>
      </c>
      <c r="F4965" t="s">
        <v>57</v>
      </c>
      <c r="G4965">
        <v>1000000192</v>
      </c>
      <c r="H4965" t="s">
        <v>56</v>
      </c>
      <c r="I4965" s="2" t="s">
        <v>8</v>
      </c>
      <c r="J4965">
        <v>10000131</v>
      </c>
      <c r="K4965" t="s">
        <v>36</v>
      </c>
      <c r="M4965" s="3"/>
    </row>
    <row r="4966" spans="2:13" x14ac:dyDescent="0.2">
      <c r="B4966" s="1">
        <v>43027</v>
      </c>
      <c r="C4966">
        <v>18.2</v>
      </c>
      <c r="D4966" t="str">
        <f>_xlfn.TEXTJOIN($F$4,FALSE,源数据[[#This Row],[字段01]:[字段10]])</f>
        <v>湖南-长沙市-1000000059-厚飞康商贸公司-茶饮-10000211-茉莉绿茶11---</v>
      </c>
      <c r="E4966" t="s">
        <v>3</v>
      </c>
      <c r="F4966" t="s">
        <v>12</v>
      </c>
      <c r="G4966">
        <v>1000000059</v>
      </c>
      <c r="H4966" t="s">
        <v>53</v>
      </c>
      <c r="I4966" s="2" t="s">
        <v>8</v>
      </c>
      <c r="J4966">
        <v>10000211</v>
      </c>
      <c r="K4966" t="s">
        <v>6</v>
      </c>
      <c r="M4966" s="3"/>
    </row>
    <row r="4967" spans="2:13" x14ac:dyDescent="0.2">
      <c r="B4967" s="1">
        <v>43027</v>
      </c>
      <c r="C4967">
        <v>26.9</v>
      </c>
      <c r="D4967" t="str">
        <f>_xlfn.TEXTJOIN($F$4,FALSE,源数据[[#This Row],[字段01]:[字段10]])</f>
        <v>江苏-南京市区-1000000018-久多厚商贸公司-茶饮-10000078-铁观音茶15---</v>
      </c>
      <c r="E4967" t="s">
        <v>20</v>
      </c>
      <c r="F4967" t="s">
        <v>47</v>
      </c>
      <c r="G4967">
        <v>1000000018</v>
      </c>
      <c r="H4967" t="s">
        <v>46</v>
      </c>
      <c r="I4967" s="2" t="s">
        <v>8</v>
      </c>
      <c r="J4967">
        <v>10000078</v>
      </c>
      <c r="K4967" t="s">
        <v>28</v>
      </c>
      <c r="M4967" s="3"/>
    </row>
    <row r="4968" spans="2:13" x14ac:dyDescent="0.2">
      <c r="B4968" s="1">
        <v>43027</v>
      </c>
      <c r="C4968">
        <v>3.7</v>
      </c>
      <c r="D4968" t="str">
        <f>_xlfn.TEXTJOIN($F$4,FALSE,源数据[[#This Row],[字段01]:[字段10]])</f>
        <v>江苏-南京市区-1000000018-久多厚商贸公司-茶饮-10000136-柠檬茶8---</v>
      </c>
      <c r="E4968" t="s">
        <v>20</v>
      </c>
      <c r="F4968" t="s">
        <v>47</v>
      </c>
      <c r="G4968">
        <v>1000000018</v>
      </c>
      <c r="H4968" t="s">
        <v>46</v>
      </c>
      <c r="I4968" s="2" t="s">
        <v>8</v>
      </c>
      <c r="J4968">
        <v>10000136</v>
      </c>
      <c r="K4968" t="s">
        <v>38</v>
      </c>
      <c r="M4968" s="3"/>
    </row>
    <row r="4969" spans="2:13" x14ac:dyDescent="0.2">
      <c r="B4969" s="1">
        <v>43027</v>
      </c>
      <c r="C4969">
        <v>61.1</v>
      </c>
      <c r="D4969" t="str">
        <f>_xlfn.TEXTJOIN($F$4,FALSE,源数据[[#This Row],[字段01]:[字段10]])</f>
        <v>江苏-南京市区-1000000020-吉兴进商贸公司-果汁-40000085-红石榴汁1---</v>
      </c>
      <c r="E4969" t="s">
        <v>20</v>
      </c>
      <c r="F4969" t="s">
        <v>47</v>
      </c>
      <c r="G4969">
        <v>1000000020</v>
      </c>
      <c r="H4969" t="s">
        <v>71</v>
      </c>
      <c r="I4969" s="2" t="s">
        <v>24</v>
      </c>
      <c r="J4969">
        <v>40000085</v>
      </c>
      <c r="K4969" t="s">
        <v>22</v>
      </c>
      <c r="M4969" s="3"/>
    </row>
    <row r="4970" spans="2:13" x14ac:dyDescent="0.2">
      <c r="B4970" s="1">
        <v>43027</v>
      </c>
      <c r="C4970">
        <v>53.3</v>
      </c>
      <c r="D4970" t="str">
        <f>_xlfn.TEXTJOIN($F$4,FALSE,源数据[[#This Row],[字段01]:[字段10]])</f>
        <v>江苏-苏州市-1000000028-东大祥商贸公司-茶饮-10000111-茉莉花茶3---</v>
      </c>
      <c r="E4970" t="s">
        <v>20</v>
      </c>
      <c r="F4970" t="s">
        <v>27</v>
      </c>
      <c r="G4970">
        <v>1000000028</v>
      </c>
      <c r="H4970" t="s">
        <v>25</v>
      </c>
      <c r="I4970" s="2" t="s">
        <v>8</v>
      </c>
      <c r="J4970">
        <v>10000111</v>
      </c>
      <c r="K4970" t="s">
        <v>35</v>
      </c>
      <c r="M4970" s="3"/>
    </row>
    <row r="4971" spans="2:13" x14ac:dyDescent="0.2">
      <c r="B4971" s="1">
        <v>43027</v>
      </c>
      <c r="C4971">
        <v>58.9</v>
      </c>
      <c r="D4971" t="str">
        <f>_xlfn.TEXTJOIN($F$4,FALSE,源数据[[#This Row],[字段01]:[字段10]])</f>
        <v>江苏-苏州市-1000000054-荣聚本商贸公司-果汁-40000085-红石榴汁1---</v>
      </c>
      <c r="E4971" t="s">
        <v>20</v>
      </c>
      <c r="F4971" t="s">
        <v>27</v>
      </c>
      <c r="G4971">
        <v>1000000054</v>
      </c>
      <c r="H4971" t="s">
        <v>34</v>
      </c>
      <c r="I4971" s="2" t="s">
        <v>24</v>
      </c>
      <c r="J4971">
        <v>40000085</v>
      </c>
      <c r="K4971" t="s">
        <v>22</v>
      </c>
      <c r="M4971" s="3"/>
    </row>
    <row r="4972" spans="2:13" x14ac:dyDescent="0.2">
      <c r="B4972" s="1">
        <v>43027</v>
      </c>
      <c r="C4972">
        <v>30.6</v>
      </c>
      <c r="D4972" t="str">
        <f>_xlfn.TEXTJOIN($F$4,FALSE,源数据[[#This Row],[字段01]:[字段10]])</f>
        <v>江苏-苏州市-1000000054-荣聚本商贸公司-果汁-40000085-红石榴汁1---</v>
      </c>
      <c r="E4972" t="s">
        <v>20</v>
      </c>
      <c r="F4972" t="s">
        <v>27</v>
      </c>
      <c r="G4972">
        <v>1000000054</v>
      </c>
      <c r="H4972" t="s">
        <v>34</v>
      </c>
      <c r="I4972" s="2" t="s">
        <v>24</v>
      </c>
      <c r="J4972">
        <v>40000085</v>
      </c>
      <c r="K4972" t="s">
        <v>22</v>
      </c>
      <c r="M4972" s="3"/>
    </row>
    <row r="4973" spans="2:13" x14ac:dyDescent="0.2">
      <c r="B4973" s="1">
        <v>43027</v>
      </c>
      <c r="C4973">
        <v>3</v>
      </c>
      <c r="D4973" t="str">
        <f>_xlfn.TEXTJOIN($F$4,FALSE,源数据[[#This Row],[字段01]:[字段10]])</f>
        <v>江苏-苏州市-1000000101-美协旺商贸公司-茶饮-10000061-冰绿茶18---</v>
      </c>
      <c r="E4973" t="s">
        <v>20</v>
      </c>
      <c r="F4973" t="s">
        <v>27</v>
      </c>
      <c r="G4973">
        <v>1000000101</v>
      </c>
      <c r="H4973" t="s">
        <v>37</v>
      </c>
      <c r="I4973" s="2" t="s">
        <v>8</v>
      </c>
      <c r="J4973">
        <v>10000061</v>
      </c>
      <c r="K4973" t="s">
        <v>26</v>
      </c>
      <c r="M4973" s="3"/>
    </row>
    <row r="4974" spans="2:13" x14ac:dyDescent="0.2">
      <c r="B4974" s="1">
        <v>43027</v>
      </c>
      <c r="C4974">
        <v>32.5</v>
      </c>
      <c r="D4974" t="str">
        <f>_xlfn.TEXTJOIN($F$4,FALSE,源数据[[#This Row],[字段01]:[字段10]])</f>
        <v>江苏-苏州市-1000000101-美协旺商贸公司-茶饮-10000182-麦茶3---</v>
      </c>
      <c r="E4974" t="s">
        <v>20</v>
      </c>
      <c r="F4974" t="s">
        <v>27</v>
      </c>
      <c r="G4974">
        <v>1000000101</v>
      </c>
      <c r="H4974" t="s">
        <v>37</v>
      </c>
      <c r="I4974" s="2" t="s">
        <v>8</v>
      </c>
      <c r="J4974">
        <v>10000182</v>
      </c>
      <c r="K4974" t="s">
        <v>29</v>
      </c>
      <c r="M4974" s="3"/>
    </row>
    <row r="4975" spans="2:13" x14ac:dyDescent="0.2">
      <c r="B4975" s="1">
        <v>43027</v>
      </c>
      <c r="C4975">
        <v>5.5</v>
      </c>
      <c r="D4975" t="str">
        <f>_xlfn.TEXTJOIN($F$4,FALSE,源数据[[#This Row],[字段01]:[字段10]])</f>
        <v>江苏-泰州市-1000003183-安成茂商贸公司-茶饮-10000111-茉莉花茶3---</v>
      </c>
      <c r="E4975" t="s">
        <v>20</v>
      </c>
      <c r="F4975" t="s">
        <v>23</v>
      </c>
      <c r="G4975">
        <v>1000003183</v>
      </c>
      <c r="H4975" t="s">
        <v>21</v>
      </c>
      <c r="I4975" s="2" t="s">
        <v>8</v>
      </c>
      <c r="J4975">
        <v>10000111</v>
      </c>
      <c r="K4975" t="s">
        <v>35</v>
      </c>
      <c r="M4975" s="3"/>
    </row>
    <row r="4976" spans="2:13" x14ac:dyDescent="0.2">
      <c r="B4976" s="1">
        <v>43027</v>
      </c>
      <c r="C4976">
        <v>0.7</v>
      </c>
      <c r="D4976" t="str">
        <f>_xlfn.TEXTJOIN($F$4,FALSE,源数据[[#This Row],[字段01]:[字段10]])</f>
        <v>江苏-盐城市-1000002872-亚成美商贸公司-茶饮-20000099-拿铁奶茶2---</v>
      </c>
      <c r="E4976" t="s">
        <v>20</v>
      </c>
      <c r="F4976" t="s">
        <v>19</v>
      </c>
      <c r="G4976">
        <v>1000002872</v>
      </c>
      <c r="H4976" t="s">
        <v>17</v>
      </c>
      <c r="I4976" s="2" t="s">
        <v>8</v>
      </c>
      <c r="J4976">
        <v>20000099</v>
      </c>
      <c r="K4976" t="s">
        <v>18</v>
      </c>
      <c r="M4976" s="3"/>
    </row>
    <row r="4977" spans="2:13" x14ac:dyDescent="0.2">
      <c r="B4977" s="1">
        <v>43027</v>
      </c>
      <c r="C4977">
        <v>16.100000000000001</v>
      </c>
      <c r="D4977" t="str">
        <f>_xlfn.TEXTJOIN($F$4,FALSE,源数据[[#This Row],[字段01]:[字段10]])</f>
        <v>江苏-扬州市-1000000579-润谦高商贸公司-茶饮-10000078-铁观音茶15---</v>
      </c>
      <c r="E4977" t="s">
        <v>20</v>
      </c>
      <c r="F4977" t="s">
        <v>59</v>
      </c>
      <c r="G4977">
        <v>1000000579</v>
      </c>
      <c r="H4977" t="s">
        <v>58</v>
      </c>
      <c r="I4977" s="2" t="s">
        <v>8</v>
      </c>
      <c r="J4977">
        <v>10000078</v>
      </c>
      <c r="K4977" t="s">
        <v>28</v>
      </c>
      <c r="M4977" s="3"/>
    </row>
    <row r="4978" spans="2:13" x14ac:dyDescent="0.2">
      <c r="B4978" s="1">
        <v>43027</v>
      </c>
      <c r="C4978">
        <v>7.7</v>
      </c>
      <c r="D4978" t="str">
        <f>_xlfn.TEXTJOIN($F$4,FALSE,源数据[[#This Row],[字段01]:[字段10]])</f>
        <v>江苏-扬州市-1000000579-润谦高商贸公司-茶饮-10000131-柠檬茶3---</v>
      </c>
      <c r="E4978" t="s">
        <v>20</v>
      </c>
      <c r="F4978" t="s">
        <v>59</v>
      </c>
      <c r="G4978">
        <v>1000000579</v>
      </c>
      <c r="H4978" t="s">
        <v>58</v>
      </c>
      <c r="I4978" s="2" t="s">
        <v>8</v>
      </c>
      <c r="J4978">
        <v>10000131</v>
      </c>
      <c r="K4978" t="s">
        <v>36</v>
      </c>
      <c r="M4978" s="3"/>
    </row>
    <row r="4979" spans="2:13" x14ac:dyDescent="0.2">
      <c r="B4979" s="1">
        <v>43027</v>
      </c>
      <c r="C4979">
        <v>38.1</v>
      </c>
      <c r="D4979" t="str">
        <f>_xlfn.TEXTJOIN($F$4,FALSE,源数据[[#This Row],[字段01]:[字段10]])</f>
        <v>江苏-扬州市-1000000579-润谦高商贸公司-茶饮-10000182-麦茶3---</v>
      </c>
      <c r="E4979" t="s">
        <v>20</v>
      </c>
      <c r="F4979" t="s">
        <v>59</v>
      </c>
      <c r="G4979">
        <v>1000000579</v>
      </c>
      <c r="H4979" t="s">
        <v>58</v>
      </c>
      <c r="I4979" s="2" t="s">
        <v>8</v>
      </c>
      <c r="J4979">
        <v>10000182</v>
      </c>
      <c r="K4979" t="s">
        <v>29</v>
      </c>
      <c r="M4979" s="3"/>
    </row>
    <row r="4980" spans="2:13" x14ac:dyDescent="0.2">
      <c r="B4980" s="1">
        <v>43027</v>
      </c>
      <c r="C4980">
        <v>12.7</v>
      </c>
      <c r="D4980" t="str">
        <f>_xlfn.TEXTJOIN($F$4,FALSE,源数据[[#This Row],[字段01]:[字段10]])</f>
        <v>江苏-镇江市-1000000047-寿鼎益商贸公司-茶饮-10000061-冰绿茶18---</v>
      </c>
      <c r="E4980" t="s">
        <v>20</v>
      </c>
      <c r="F4980" t="s">
        <v>33</v>
      </c>
      <c r="G4980">
        <v>1000000047</v>
      </c>
      <c r="H4980" t="s">
        <v>32</v>
      </c>
      <c r="I4980" s="2" t="s">
        <v>8</v>
      </c>
      <c r="J4980">
        <v>10000061</v>
      </c>
      <c r="K4980" t="s">
        <v>26</v>
      </c>
      <c r="M4980" s="3"/>
    </row>
    <row r="4981" spans="2:13" x14ac:dyDescent="0.2">
      <c r="B4981" s="1">
        <v>43027</v>
      </c>
      <c r="C4981">
        <v>21.5</v>
      </c>
      <c r="D4981" t="str">
        <f>_xlfn.TEXTJOIN($F$4,FALSE,源数据[[#This Row],[字段01]:[字段10]])</f>
        <v>江苏-镇江市-1000000047-寿鼎益商贸公司-茶饮-10000182-麦茶3---</v>
      </c>
      <c r="E4981" t="s">
        <v>20</v>
      </c>
      <c r="F4981" t="s">
        <v>33</v>
      </c>
      <c r="G4981">
        <v>1000000047</v>
      </c>
      <c r="H4981" t="s">
        <v>32</v>
      </c>
      <c r="I4981" s="2" t="s">
        <v>8</v>
      </c>
      <c r="J4981">
        <v>10000182</v>
      </c>
      <c r="K4981" t="s">
        <v>29</v>
      </c>
      <c r="M4981" s="3"/>
    </row>
    <row r="4982" spans="2:13" x14ac:dyDescent="0.2">
      <c r="B4982" s="1">
        <v>43028</v>
      </c>
      <c r="C4982">
        <v>7.1</v>
      </c>
      <c r="D4982" t="str">
        <f>_xlfn.TEXTJOIN($F$4,FALSE,源数据[[#This Row],[字段01]:[字段10]])</f>
        <v>湖南-常德市-1000000281-宝飞圣商贸公司-茶饮-10000136-柠檬茶8---</v>
      </c>
      <c r="E4982" t="s">
        <v>3</v>
      </c>
      <c r="F4982" t="s">
        <v>73</v>
      </c>
      <c r="G4982">
        <v>1000000281</v>
      </c>
      <c r="H4982" t="s">
        <v>72</v>
      </c>
      <c r="I4982" s="2" t="s">
        <v>8</v>
      </c>
      <c r="J4982">
        <v>10000136</v>
      </c>
      <c r="K4982" t="s">
        <v>38</v>
      </c>
      <c r="M4982" s="3"/>
    </row>
    <row r="4983" spans="2:13" x14ac:dyDescent="0.2">
      <c r="B4983" s="1">
        <v>43028</v>
      </c>
      <c r="C4983">
        <v>88.3</v>
      </c>
      <c r="D4983" t="str">
        <f>_xlfn.TEXTJOIN($F$4,FALSE,源数据[[#This Row],[字段01]:[字段10]])</f>
        <v>湖南-长沙市-1000000059-厚飞康商贸公司-茶饮-10000131-柠檬茶3---</v>
      </c>
      <c r="E4983" t="s">
        <v>3</v>
      </c>
      <c r="F4983" t="s">
        <v>12</v>
      </c>
      <c r="G4983">
        <v>1000000059</v>
      </c>
      <c r="H4983" t="s">
        <v>53</v>
      </c>
      <c r="I4983" s="2" t="s">
        <v>8</v>
      </c>
      <c r="J4983">
        <v>10000131</v>
      </c>
      <c r="K4983" t="s">
        <v>36</v>
      </c>
      <c r="M4983" s="3"/>
    </row>
    <row r="4984" spans="2:13" x14ac:dyDescent="0.2">
      <c r="B4984" s="1">
        <v>43028</v>
      </c>
      <c r="C4984">
        <v>85.8</v>
      </c>
      <c r="D4984" t="str">
        <f>_xlfn.TEXTJOIN($F$4,FALSE,源数据[[#This Row],[字段01]:[字段10]])</f>
        <v>湖南-长沙市-1000000059-厚飞康商贸公司-茶饮-10000131-柠檬茶3---</v>
      </c>
      <c r="E4984" t="s">
        <v>3</v>
      </c>
      <c r="F4984" t="s">
        <v>12</v>
      </c>
      <c r="G4984">
        <v>1000000059</v>
      </c>
      <c r="H4984" t="s">
        <v>53</v>
      </c>
      <c r="I4984" s="2" t="s">
        <v>8</v>
      </c>
      <c r="J4984">
        <v>10000131</v>
      </c>
      <c r="K4984" t="s">
        <v>36</v>
      </c>
      <c r="M4984" s="3"/>
    </row>
    <row r="4985" spans="2:13" x14ac:dyDescent="0.2">
      <c r="B4985" s="1">
        <v>43028</v>
      </c>
      <c r="C4985">
        <v>11.5</v>
      </c>
      <c r="D4985" t="str">
        <f>_xlfn.TEXTJOIN($F$4,FALSE,源数据[[#This Row],[字段01]:[字段10]])</f>
        <v>江苏-苏州市-1000000028-东大祥商贸公司-茶饮-10000078-铁观音茶15---</v>
      </c>
      <c r="E4985" t="s">
        <v>20</v>
      </c>
      <c r="F4985" t="s">
        <v>27</v>
      </c>
      <c r="G4985">
        <v>1000000028</v>
      </c>
      <c r="H4985" t="s">
        <v>25</v>
      </c>
      <c r="I4985" s="2" t="s">
        <v>8</v>
      </c>
      <c r="J4985">
        <v>10000078</v>
      </c>
      <c r="K4985" t="s">
        <v>28</v>
      </c>
      <c r="M4985" s="3"/>
    </row>
    <row r="4986" spans="2:13" x14ac:dyDescent="0.2">
      <c r="B4986" s="1">
        <v>43028</v>
      </c>
      <c r="C4986">
        <v>33.799999999999997</v>
      </c>
      <c r="D4986" t="str">
        <f>_xlfn.TEXTJOIN($F$4,FALSE,源数据[[#This Row],[字段01]:[字段10]])</f>
        <v>江苏-苏州市-1000000028-东大祥商贸公司-茶饮-10000111-茉莉花茶3---</v>
      </c>
      <c r="E4986" t="s">
        <v>20</v>
      </c>
      <c r="F4986" t="s">
        <v>27</v>
      </c>
      <c r="G4986">
        <v>1000000028</v>
      </c>
      <c r="H4986" t="s">
        <v>25</v>
      </c>
      <c r="I4986" s="2" t="s">
        <v>8</v>
      </c>
      <c r="J4986">
        <v>10000111</v>
      </c>
      <c r="K4986" t="s">
        <v>35</v>
      </c>
      <c r="M4986" s="3"/>
    </row>
    <row r="4987" spans="2:13" x14ac:dyDescent="0.2">
      <c r="B4987" s="1">
        <v>43028</v>
      </c>
      <c r="C4987">
        <v>10.9</v>
      </c>
      <c r="D4987" t="str">
        <f>_xlfn.TEXTJOIN($F$4,FALSE,源数据[[#This Row],[字段01]:[字段10]])</f>
        <v>江苏-苏州市-1000000028-东大祥商贸公司-茶饮-10000136-柠檬茶8---</v>
      </c>
      <c r="E4987" t="s">
        <v>20</v>
      </c>
      <c r="F4987" t="s">
        <v>27</v>
      </c>
      <c r="G4987">
        <v>1000000028</v>
      </c>
      <c r="H4987" t="s">
        <v>25</v>
      </c>
      <c r="I4987" s="2" t="s">
        <v>8</v>
      </c>
      <c r="J4987">
        <v>10000136</v>
      </c>
      <c r="K4987" t="s">
        <v>38</v>
      </c>
      <c r="M4987" s="3"/>
    </row>
    <row r="4988" spans="2:13" x14ac:dyDescent="0.2">
      <c r="B4988" s="1">
        <v>43028</v>
      </c>
      <c r="C4988">
        <v>3.2</v>
      </c>
      <c r="D4988" t="str">
        <f>_xlfn.TEXTJOIN($F$4,FALSE,源数据[[#This Row],[字段01]:[字段10]])</f>
        <v>江苏-泰州市-1000003183-安成茂商贸公司-茶饮-10000136-柠檬茶8---</v>
      </c>
      <c r="E4988" t="s">
        <v>20</v>
      </c>
      <c r="F4988" t="s">
        <v>23</v>
      </c>
      <c r="G4988">
        <v>1000003183</v>
      </c>
      <c r="H4988" t="s">
        <v>21</v>
      </c>
      <c r="I4988" s="2" t="s">
        <v>8</v>
      </c>
      <c r="J4988">
        <v>10000136</v>
      </c>
      <c r="K4988" t="s">
        <v>38</v>
      </c>
      <c r="M4988" s="3"/>
    </row>
    <row r="4989" spans="2:13" x14ac:dyDescent="0.2">
      <c r="B4989" s="1">
        <v>43029</v>
      </c>
      <c r="C4989">
        <v>47.1</v>
      </c>
      <c r="D4989" t="str">
        <f>_xlfn.TEXTJOIN($F$4,FALSE,源数据[[#This Row],[字段01]:[字段10]])</f>
        <v>安徽-蚌埠市-1000000460-昌华聚商贸公司-果汁-40000085-红石榴汁1---</v>
      </c>
      <c r="E4989" t="s">
        <v>41</v>
      </c>
      <c r="F4989" t="s">
        <v>49</v>
      </c>
      <c r="G4989">
        <v>1000000460</v>
      </c>
      <c r="H4989" t="s">
        <v>48</v>
      </c>
      <c r="I4989" s="2" t="s">
        <v>24</v>
      </c>
      <c r="J4989">
        <v>40000085</v>
      </c>
      <c r="K4989" t="s">
        <v>22</v>
      </c>
      <c r="M4989" s="3"/>
    </row>
    <row r="4990" spans="2:13" x14ac:dyDescent="0.2">
      <c r="B4990" s="1">
        <v>43029</v>
      </c>
      <c r="C4990">
        <v>47.1</v>
      </c>
      <c r="D4990" t="str">
        <f>_xlfn.TEXTJOIN($F$4,FALSE,源数据[[#This Row],[字段01]:[字段10]])</f>
        <v>安徽-合肥市-1000000931-百安欣商贸公司-果汁-40000085-红石榴汁1---</v>
      </c>
      <c r="E4990" t="s">
        <v>41</v>
      </c>
      <c r="F4990" t="s">
        <v>40</v>
      </c>
      <c r="G4990">
        <v>1000000931</v>
      </c>
      <c r="H4990" t="s">
        <v>39</v>
      </c>
      <c r="I4990" s="2" t="s">
        <v>24</v>
      </c>
      <c r="J4990">
        <v>40000085</v>
      </c>
      <c r="K4990" t="s">
        <v>22</v>
      </c>
      <c r="M4990" s="3"/>
    </row>
    <row r="4991" spans="2:13" x14ac:dyDescent="0.2">
      <c r="B4991" s="1">
        <v>43029</v>
      </c>
      <c r="C4991">
        <v>50.6</v>
      </c>
      <c r="D4991" t="str">
        <f>_xlfn.TEXTJOIN($F$4,FALSE,源数据[[#This Row],[字段01]:[字段10]])</f>
        <v>安徽-合肥市-1000000931-百安欣商贸公司-果汁-40000085-红石榴汁1---</v>
      </c>
      <c r="E4991" t="s">
        <v>41</v>
      </c>
      <c r="F4991" t="s">
        <v>40</v>
      </c>
      <c r="G4991">
        <v>1000000931</v>
      </c>
      <c r="H4991" t="s">
        <v>39</v>
      </c>
      <c r="I4991" s="2" t="s">
        <v>24</v>
      </c>
      <c r="J4991">
        <v>40000085</v>
      </c>
      <c r="K4991" t="s">
        <v>22</v>
      </c>
      <c r="M4991" s="3"/>
    </row>
    <row r="4992" spans="2:13" x14ac:dyDescent="0.2">
      <c r="B4992" s="1">
        <v>43029</v>
      </c>
      <c r="C4992">
        <v>53.6</v>
      </c>
      <c r="D4992" t="str">
        <f>_xlfn.TEXTJOIN($F$4,FALSE,源数据[[#This Row],[字段01]:[字段10]])</f>
        <v>湖南-常德市-1000000281-宝飞圣商贸公司-汽水-50000113-百香果味汽水18---</v>
      </c>
      <c r="E4992" t="s">
        <v>3</v>
      </c>
      <c r="F4992" t="s">
        <v>73</v>
      </c>
      <c r="G4992">
        <v>1000000281</v>
      </c>
      <c r="H4992" t="s">
        <v>72</v>
      </c>
      <c r="I4992" s="2" t="s">
        <v>80</v>
      </c>
      <c r="J4992">
        <v>50000113</v>
      </c>
      <c r="K4992" t="s">
        <v>79</v>
      </c>
      <c r="M4992" s="3"/>
    </row>
    <row r="4993" spans="2:13" x14ac:dyDescent="0.2">
      <c r="B4993" s="1">
        <v>43029</v>
      </c>
      <c r="C4993">
        <v>20.2</v>
      </c>
      <c r="D4993" t="str">
        <f>_xlfn.TEXTJOIN($F$4,FALSE,源数据[[#This Row],[字段01]:[字段10]])</f>
        <v>湖南-常德市-1000000281-宝飞圣商贸公司-汽水-50000113-百香果味汽水18---</v>
      </c>
      <c r="E4993" t="s">
        <v>3</v>
      </c>
      <c r="F4993" t="s">
        <v>73</v>
      </c>
      <c r="G4993">
        <v>1000000281</v>
      </c>
      <c r="H4993" t="s">
        <v>72</v>
      </c>
      <c r="I4993" s="2" t="s">
        <v>80</v>
      </c>
      <c r="J4993">
        <v>50000113</v>
      </c>
      <c r="K4993" t="s">
        <v>79</v>
      </c>
      <c r="M4993" s="3"/>
    </row>
    <row r="4994" spans="2:13" x14ac:dyDescent="0.2">
      <c r="B4994" s="1">
        <v>43029</v>
      </c>
      <c r="C4994">
        <v>65.2</v>
      </c>
      <c r="D4994" t="str">
        <f>_xlfn.TEXTJOIN($F$4,FALSE,源数据[[#This Row],[字段01]:[字段10]])</f>
        <v>湖南-长沙市-1000000059-厚飞康商贸公司-汽水-50000113-百香果味汽水18---</v>
      </c>
      <c r="E4994" t="s">
        <v>3</v>
      </c>
      <c r="F4994" t="s">
        <v>12</v>
      </c>
      <c r="G4994">
        <v>1000000059</v>
      </c>
      <c r="H4994" t="s">
        <v>53</v>
      </c>
      <c r="I4994" s="2" t="s">
        <v>80</v>
      </c>
      <c r="J4994">
        <v>50000113</v>
      </c>
      <c r="K4994" t="s">
        <v>79</v>
      </c>
      <c r="M4994" s="3"/>
    </row>
    <row r="4995" spans="2:13" x14ac:dyDescent="0.2">
      <c r="B4995" s="1">
        <v>43029</v>
      </c>
      <c r="C4995">
        <v>66.900000000000006</v>
      </c>
      <c r="D4995" t="str">
        <f>_xlfn.TEXTJOIN($F$4,FALSE,源数据[[#This Row],[字段01]:[字段10]])</f>
        <v>湖南-长沙市-1000000059-厚飞康商贸公司-汽水-50000113-百香果味汽水18---</v>
      </c>
      <c r="E4995" t="s">
        <v>3</v>
      </c>
      <c r="F4995" t="s">
        <v>12</v>
      </c>
      <c r="G4995">
        <v>1000000059</v>
      </c>
      <c r="H4995" t="s">
        <v>53</v>
      </c>
      <c r="I4995" s="2" t="s">
        <v>80</v>
      </c>
      <c r="J4995">
        <v>50000113</v>
      </c>
      <c r="K4995" t="s">
        <v>79</v>
      </c>
      <c r="M4995" s="3"/>
    </row>
    <row r="4996" spans="2:13" x14ac:dyDescent="0.2">
      <c r="B4996" s="1">
        <v>43029</v>
      </c>
      <c r="C4996">
        <v>65.8</v>
      </c>
      <c r="D4996" t="str">
        <f>_xlfn.TEXTJOIN($F$4,FALSE,源数据[[#This Row],[字段01]:[字段10]])</f>
        <v>湖南-长沙市-1000000059-厚飞康商贸公司-汽水-50000113-百香果味汽水18---</v>
      </c>
      <c r="E4996" t="s">
        <v>3</v>
      </c>
      <c r="F4996" t="s">
        <v>12</v>
      </c>
      <c r="G4996">
        <v>1000000059</v>
      </c>
      <c r="H4996" t="s">
        <v>53</v>
      </c>
      <c r="I4996" s="2" t="s">
        <v>80</v>
      </c>
      <c r="J4996">
        <v>50000113</v>
      </c>
      <c r="K4996" t="s">
        <v>79</v>
      </c>
      <c r="M4996" s="3"/>
    </row>
    <row r="4997" spans="2:13" x14ac:dyDescent="0.2">
      <c r="B4997" s="1">
        <v>43029</v>
      </c>
      <c r="C4997">
        <v>66.599999999999994</v>
      </c>
      <c r="D4997" t="str">
        <f>_xlfn.TEXTJOIN($F$4,FALSE,源数据[[#This Row],[字段01]:[字段10]])</f>
        <v>湖南-长沙市-1000000059-厚飞康商贸公司-汽水-50000113-百香果味汽水18---</v>
      </c>
      <c r="E4997" t="s">
        <v>3</v>
      </c>
      <c r="F4997" t="s">
        <v>12</v>
      </c>
      <c r="G4997">
        <v>1000000059</v>
      </c>
      <c r="H4997" t="s">
        <v>53</v>
      </c>
      <c r="I4997" s="2" t="s">
        <v>80</v>
      </c>
      <c r="J4997">
        <v>50000113</v>
      </c>
      <c r="K4997" t="s">
        <v>79</v>
      </c>
      <c r="M4997" s="3"/>
    </row>
    <row r="4998" spans="2:13" x14ac:dyDescent="0.2">
      <c r="B4998" s="1">
        <v>43029</v>
      </c>
      <c r="C4998">
        <v>66.7</v>
      </c>
      <c r="D4998" t="str">
        <f>_xlfn.TEXTJOIN($F$4,FALSE,源数据[[#This Row],[字段01]:[字段10]])</f>
        <v>湖南-长沙市-1000000059-厚飞康商贸公司-汽水-50000113-百香果味汽水18---</v>
      </c>
      <c r="E4998" t="s">
        <v>3</v>
      </c>
      <c r="F4998" t="s">
        <v>12</v>
      </c>
      <c r="G4998">
        <v>1000000059</v>
      </c>
      <c r="H4998" t="s">
        <v>53</v>
      </c>
      <c r="I4998" s="2" t="s">
        <v>80</v>
      </c>
      <c r="J4998">
        <v>50000113</v>
      </c>
      <c r="K4998" t="s">
        <v>79</v>
      </c>
      <c r="M4998" s="3"/>
    </row>
    <row r="4999" spans="2:13" x14ac:dyDescent="0.2">
      <c r="B4999" s="1">
        <v>43029</v>
      </c>
      <c r="C4999">
        <v>36</v>
      </c>
      <c r="D4999" t="str">
        <f>_xlfn.TEXTJOIN($F$4,FALSE,源数据[[#This Row],[字段01]:[字段10]])</f>
        <v>江苏-常州市-1000001133-厚弘优商贸公司-茶饮-10000182-麦茶3---</v>
      </c>
      <c r="E4999" t="s">
        <v>20</v>
      </c>
      <c r="F4999" t="s">
        <v>44</v>
      </c>
      <c r="G4999">
        <v>1000001133</v>
      </c>
      <c r="H4999" t="s">
        <v>43</v>
      </c>
      <c r="I4999" s="2" t="s">
        <v>8</v>
      </c>
      <c r="J4999">
        <v>10000182</v>
      </c>
      <c r="K4999" t="s">
        <v>29</v>
      </c>
      <c r="M4999" s="3"/>
    </row>
    <row r="5000" spans="2:13" x14ac:dyDescent="0.2">
      <c r="B5000" s="1">
        <v>43029</v>
      </c>
      <c r="C5000">
        <v>18.3</v>
      </c>
      <c r="D5000" t="str">
        <f>_xlfn.TEXTJOIN($F$4,FALSE,源数据[[#This Row],[字段01]:[字段10]])</f>
        <v>江苏-南京市区-1000000020-吉兴进商贸公司-茶饮-10000136-柠檬茶8---</v>
      </c>
      <c r="E5000" t="s">
        <v>20</v>
      </c>
      <c r="F5000" t="s">
        <v>47</v>
      </c>
      <c r="G5000">
        <v>1000000020</v>
      </c>
      <c r="H5000" t="s">
        <v>71</v>
      </c>
      <c r="I5000" s="2" t="s">
        <v>8</v>
      </c>
      <c r="J5000">
        <v>10000136</v>
      </c>
      <c r="K5000" t="s">
        <v>38</v>
      </c>
      <c r="M5000" s="3"/>
    </row>
    <row r="5001" spans="2:13" x14ac:dyDescent="0.2">
      <c r="B5001" s="1">
        <v>43029</v>
      </c>
      <c r="C5001">
        <v>14.8</v>
      </c>
      <c r="D5001" t="str">
        <f>_xlfn.TEXTJOIN($F$4,FALSE,源数据[[#This Row],[字段01]:[字段10]])</f>
        <v>江苏-徐州市-1000000031-顺满进商贸公司-茶饮-10000061-冰绿茶18---</v>
      </c>
      <c r="E5001" t="s">
        <v>20</v>
      </c>
      <c r="F5001" t="s">
        <v>31</v>
      </c>
      <c r="G5001">
        <v>1000000031</v>
      </c>
      <c r="H5001" t="s">
        <v>30</v>
      </c>
      <c r="I5001" s="2" t="s">
        <v>8</v>
      </c>
      <c r="J5001">
        <v>10000061</v>
      </c>
      <c r="K5001" t="s">
        <v>26</v>
      </c>
      <c r="M5001" s="3"/>
    </row>
    <row r="5002" spans="2:13" x14ac:dyDescent="0.2">
      <c r="B5002" s="1">
        <v>43029</v>
      </c>
      <c r="C5002">
        <v>10.9</v>
      </c>
      <c r="D5002" t="str">
        <f>_xlfn.TEXTJOIN($F$4,FALSE,源数据[[#This Row],[字段01]:[字段10]])</f>
        <v>江苏-徐州市-1000000031-顺满进商贸公司-茶饮-10000136-柠檬茶8---</v>
      </c>
      <c r="E5002" t="s">
        <v>20</v>
      </c>
      <c r="F5002" t="s">
        <v>31</v>
      </c>
      <c r="G5002">
        <v>1000000031</v>
      </c>
      <c r="H5002" t="s">
        <v>30</v>
      </c>
      <c r="I5002" s="2" t="s">
        <v>8</v>
      </c>
      <c r="J5002">
        <v>10000136</v>
      </c>
      <c r="K5002" t="s">
        <v>38</v>
      </c>
      <c r="M5002" s="3"/>
    </row>
    <row r="5003" spans="2:13" x14ac:dyDescent="0.2">
      <c r="B5003" s="1">
        <v>43030</v>
      </c>
      <c r="C5003">
        <v>14</v>
      </c>
      <c r="D5003" t="str">
        <f>_xlfn.TEXTJOIN($F$4,FALSE,源数据[[#This Row],[字段01]:[字段10]])</f>
        <v>湖南-郴州市-1000002981-祥顺源商贸公司-茶饮-10000131-柠檬茶3---</v>
      </c>
      <c r="E5003" t="s">
        <v>3</v>
      </c>
      <c r="F5003" t="s">
        <v>10</v>
      </c>
      <c r="G5003">
        <v>1000002981</v>
      </c>
      <c r="H5003" t="s">
        <v>60</v>
      </c>
      <c r="I5003" s="2" t="s">
        <v>8</v>
      </c>
      <c r="J5003">
        <v>10000131</v>
      </c>
      <c r="K5003" t="s">
        <v>36</v>
      </c>
      <c r="M5003" s="3"/>
    </row>
    <row r="5004" spans="2:13" x14ac:dyDescent="0.2">
      <c r="B5004" s="1">
        <v>43030</v>
      </c>
      <c r="C5004">
        <v>6.2</v>
      </c>
      <c r="D5004" t="str">
        <f>_xlfn.TEXTJOIN($F$4,FALSE,源数据[[#This Row],[字段01]:[字段10]])</f>
        <v>湖南-郴州市-1000002981-祥顺源商贸公司-茶饮-20000099-拿铁奶茶2---</v>
      </c>
      <c r="E5004" t="s">
        <v>3</v>
      </c>
      <c r="F5004" t="s">
        <v>10</v>
      </c>
      <c r="G5004">
        <v>1000002981</v>
      </c>
      <c r="H5004" t="s">
        <v>60</v>
      </c>
      <c r="I5004" s="2" t="s">
        <v>8</v>
      </c>
      <c r="J5004">
        <v>20000099</v>
      </c>
      <c r="K5004" t="s">
        <v>18</v>
      </c>
      <c r="M5004" s="3"/>
    </row>
    <row r="5005" spans="2:13" x14ac:dyDescent="0.2">
      <c r="B5005" s="1">
        <v>43030</v>
      </c>
      <c r="C5005">
        <v>49.2</v>
      </c>
      <c r="D5005" t="str">
        <f>_xlfn.TEXTJOIN($F$4,FALSE,源数据[[#This Row],[字段01]:[字段10]])</f>
        <v>湖南-郴州市-1000002981-祥顺源商贸公司-汽水-50000113-百香果味汽水18---</v>
      </c>
      <c r="E5005" t="s">
        <v>3</v>
      </c>
      <c r="F5005" t="s">
        <v>10</v>
      </c>
      <c r="G5005">
        <v>1000002981</v>
      </c>
      <c r="H5005" t="s">
        <v>60</v>
      </c>
      <c r="I5005" s="2" t="s">
        <v>80</v>
      </c>
      <c r="J5005">
        <v>50000113</v>
      </c>
      <c r="K5005" t="s">
        <v>79</v>
      </c>
      <c r="M5005" s="3"/>
    </row>
    <row r="5006" spans="2:13" x14ac:dyDescent="0.2">
      <c r="B5006" s="1">
        <v>43030</v>
      </c>
      <c r="C5006">
        <v>2.1</v>
      </c>
      <c r="D5006" t="str">
        <f>_xlfn.TEXTJOIN($F$4,FALSE,源数据[[#This Row],[字段01]:[字段10]])</f>
        <v>湖南-郴州市-1000002985-寿贵盛商贸公司-茶饮-20000099-拿铁奶茶2---</v>
      </c>
      <c r="E5006" t="s">
        <v>3</v>
      </c>
      <c r="F5006" t="s">
        <v>10</v>
      </c>
      <c r="G5006">
        <v>1000002985</v>
      </c>
      <c r="H5006" t="s">
        <v>45</v>
      </c>
      <c r="I5006" s="2" t="s">
        <v>8</v>
      </c>
      <c r="J5006">
        <v>20000099</v>
      </c>
      <c r="K5006" t="s">
        <v>18</v>
      </c>
      <c r="M5006" s="3"/>
    </row>
    <row r="5007" spans="2:13" x14ac:dyDescent="0.2">
      <c r="B5007" s="1">
        <v>43030</v>
      </c>
      <c r="C5007">
        <v>15.2</v>
      </c>
      <c r="D5007" t="str">
        <f>_xlfn.TEXTJOIN($F$4,FALSE,源数据[[#This Row],[字段01]:[字段10]])</f>
        <v>湖南-郴州市-1000002985-寿贵盛商贸公司-汽水-50000113-百香果味汽水18---</v>
      </c>
      <c r="E5007" t="s">
        <v>3</v>
      </c>
      <c r="F5007" t="s">
        <v>10</v>
      </c>
      <c r="G5007">
        <v>1000002985</v>
      </c>
      <c r="H5007" t="s">
        <v>45</v>
      </c>
      <c r="I5007" s="2" t="s">
        <v>80</v>
      </c>
      <c r="J5007">
        <v>50000113</v>
      </c>
      <c r="K5007" t="s">
        <v>79</v>
      </c>
      <c r="M5007" s="3"/>
    </row>
    <row r="5008" spans="2:13" x14ac:dyDescent="0.2">
      <c r="B5008" s="1">
        <v>43030</v>
      </c>
      <c r="C5008">
        <v>35.9</v>
      </c>
      <c r="D5008" t="str">
        <f>_xlfn.TEXTJOIN($F$4,FALSE,源数据[[#This Row],[字段01]:[字段10]])</f>
        <v>湖南-长沙市-1000000059-厚飞康商贸公司-茶饮-10000211-茉莉绿茶11---</v>
      </c>
      <c r="E5008" t="s">
        <v>3</v>
      </c>
      <c r="F5008" t="s">
        <v>12</v>
      </c>
      <c r="G5008">
        <v>1000000059</v>
      </c>
      <c r="H5008" t="s">
        <v>53</v>
      </c>
      <c r="I5008" s="2" t="s">
        <v>8</v>
      </c>
      <c r="J5008">
        <v>10000211</v>
      </c>
      <c r="K5008" t="s">
        <v>6</v>
      </c>
      <c r="M5008" s="3"/>
    </row>
    <row r="5009" spans="2:13" x14ac:dyDescent="0.2">
      <c r="B5009" s="1">
        <v>43030</v>
      </c>
      <c r="C5009">
        <v>15.5</v>
      </c>
      <c r="D5009" t="str">
        <f>_xlfn.TEXTJOIN($F$4,FALSE,源数据[[#This Row],[字段01]:[字段10]])</f>
        <v>湖南-长沙市-1000000059-厚飞康商贸公司-汽水-50000113-百香果味汽水18---</v>
      </c>
      <c r="E5009" t="s">
        <v>3</v>
      </c>
      <c r="F5009" t="s">
        <v>12</v>
      </c>
      <c r="G5009">
        <v>1000000059</v>
      </c>
      <c r="H5009" t="s">
        <v>53</v>
      </c>
      <c r="I5009" s="2" t="s">
        <v>80</v>
      </c>
      <c r="J5009">
        <v>50000113</v>
      </c>
      <c r="K5009" t="s">
        <v>79</v>
      </c>
      <c r="M5009" s="3"/>
    </row>
    <row r="5010" spans="2:13" x14ac:dyDescent="0.2">
      <c r="B5010" s="1">
        <v>43030</v>
      </c>
      <c r="C5010">
        <v>68.5</v>
      </c>
      <c r="D5010" t="str">
        <f>_xlfn.TEXTJOIN($F$4,FALSE,源数据[[#This Row],[字段01]:[字段10]])</f>
        <v>湖南-长沙市-1000000059-厚飞康商贸公司-汽水-50000113-百香果味汽水18---</v>
      </c>
      <c r="E5010" t="s">
        <v>3</v>
      </c>
      <c r="F5010" t="s">
        <v>12</v>
      </c>
      <c r="G5010">
        <v>1000000059</v>
      </c>
      <c r="H5010" t="s">
        <v>53</v>
      </c>
      <c r="I5010" s="2" t="s">
        <v>80</v>
      </c>
      <c r="J5010">
        <v>50000113</v>
      </c>
      <c r="K5010" t="s">
        <v>79</v>
      </c>
      <c r="M5010" s="3"/>
    </row>
    <row r="5011" spans="2:13" x14ac:dyDescent="0.2">
      <c r="B5011" s="1">
        <v>43030</v>
      </c>
      <c r="C5011">
        <v>17.100000000000001</v>
      </c>
      <c r="D5011" t="str">
        <f>_xlfn.TEXTJOIN($F$4,FALSE,源数据[[#This Row],[字段01]:[字段10]])</f>
        <v>湖南-长沙市-1000001649-圣大广商贸公司-茶饮-10000131-柠檬茶3---</v>
      </c>
      <c r="E5011" t="s">
        <v>3</v>
      </c>
      <c r="F5011" t="s">
        <v>12</v>
      </c>
      <c r="G5011">
        <v>1000001649</v>
      </c>
      <c r="H5011" t="s">
        <v>11</v>
      </c>
      <c r="I5011" s="2" t="s">
        <v>8</v>
      </c>
      <c r="J5011">
        <v>10000131</v>
      </c>
      <c r="K5011" t="s">
        <v>36</v>
      </c>
      <c r="M5011" s="3"/>
    </row>
    <row r="5012" spans="2:13" x14ac:dyDescent="0.2">
      <c r="B5012" s="1">
        <v>43030</v>
      </c>
      <c r="C5012">
        <v>2.1</v>
      </c>
      <c r="D5012" t="str">
        <f>_xlfn.TEXTJOIN($F$4,FALSE,源数据[[#This Row],[字段01]:[字段10]])</f>
        <v>湖南-长沙市-1000001649-圣大广商贸公司-茶饮-20000018-炭烧奶茶7---</v>
      </c>
      <c r="E5012" t="s">
        <v>3</v>
      </c>
      <c r="F5012" t="s">
        <v>12</v>
      </c>
      <c r="G5012">
        <v>1000001649</v>
      </c>
      <c r="H5012" t="s">
        <v>11</v>
      </c>
      <c r="I5012" s="2" t="s">
        <v>8</v>
      </c>
      <c r="J5012">
        <v>20000018</v>
      </c>
      <c r="K5012" t="s">
        <v>81</v>
      </c>
      <c r="M5012" s="3"/>
    </row>
    <row r="5013" spans="2:13" x14ac:dyDescent="0.2">
      <c r="B5013" s="1">
        <v>43030</v>
      </c>
      <c r="C5013">
        <v>3.2</v>
      </c>
      <c r="D5013" t="str">
        <f>_xlfn.TEXTJOIN($F$4,FALSE,源数据[[#This Row],[字段01]:[字段10]])</f>
        <v>湖南-长沙市-1000001649-圣大广商贸公司-茶饮-20000099-拿铁奶茶2---</v>
      </c>
      <c r="E5013" t="s">
        <v>3</v>
      </c>
      <c r="F5013" t="s">
        <v>12</v>
      </c>
      <c r="G5013">
        <v>1000001649</v>
      </c>
      <c r="H5013" t="s">
        <v>11</v>
      </c>
      <c r="I5013" s="2" t="s">
        <v>8</v>
      </c>
      <c r="J5013">
        <v>20000099</v>
      </c>
      <c r="K5013" t="s">
        <v>18</v>
      </c>
      <c r="M5013" s="3"/>
    </row>
    <row r="5014" spans="2:13" x14ac:dyDescent="0.2">
      <c r="B5014" s="1">
        <v>43031</v>
      </c>
      <c r="C5014">
        <v>79.3</v>
      </c>
      <c r="D5014" t="str">
        <f>_xlfn.TEXTJOIN($F$4,FALSE,源数据[[#This Row],[字段01]:[字段10]])</f>
        <v>湖南-常德市-1000000281-宝飞圣商贸公司-茶饮-20000099-拿铁奶茶2---</v>
      </c>
      <c r="E5014" t="s">
        <v>3</v>
      </c>
      <c r="F5014" t="s">
        <v>73</v>
      </c>
      <c r="G5014">
        <v>1000000281</v>
      </c>
      <c r="H5014" t="s">
        <v>72</v>
      </c>
      <c r="I5014" s="2" t="s">
        <v>8</v>
      </c>
      <c r="J5014">
        <v>20000099</v>
      </c>
      <c r="K5014" t="s">
        <v>18</v>
      </c>
      <c r="M5014" s="3"/>
    </row>
    <row r="5015" spans="2:13" x14ac:dyDescent="0.2">
      <c r="B5015" s="1">
        <v>43031</v>
      </c>
      <c r="C5015">
        <v>81.3</v>
      </c>
      <c r="D5015" t="str">
        <f>_xlfn.TEXTJOIN($F$4,FALSE,源数据[[#This Row],[字段01]:[字段10]])</f>
        <v>湖南-常德市-1000000281-宝飞圣商贸公司-茶饮-20000099-拿铁奶茶2---</v>
      </c>
      <c r="E5015" t="s">
        <v>3</v>
      </c>
      <c r="F5015" t="s">
        <v>73</v>
      </c>
      <c r="G5015">
        <v>1000000281</v>
      </c>
      <c r="H5015" t="s">
        <v>72</v>
      </c>
      <c r="I5015" s="2" t="s">
        <v>8</v>
      </c>
      <c r="J5015">
        <v>20000099</v>
      </c>
      <c r="K5015" t="s">
        <v>18</v>
      </c>
      <c r="M5015" s="3"/>
    </row>
    <row r="5016" spans="2:13" x14ac:dyDescent="0.2">
      <c r="B5016" s="1">
        <v>43031</v>
      </c>
      <c r="C5016">
        <v>6.6</v>
      </c>
      <c r="D5016" t="str">
        <f>_xlfn.TEXTJOIN($F$4,FALSE,源数据[[#This Row],[字段01]:[字段10]])</f>
        <v>湖南-张家界市-1000000192-正贵荣商贸公司-茶饮-10000064-铁观音茶1---</v>
      </c>
      <c r="E5016" t="s">
        <v>3</v>
      </c>
      <c r="F5016" t="s">
        <v>57</v>
      </c>
      <c r="G5016">
        <v>1000000192</v>
      </c>
      <c r="H5016" t="s">
        <v>56</v>
      </c>
      <c r="I5016" s="2" t="s">
        <v>8</v>
      </c>
      <c r="J5016">
        <v>10000064</v>
      </c>
      <c r="K5016" t="s">
        <v>51</v>
      </c>
      <c r="M5016" s="3"/>
    </row>
    <row r="5017" spans="2:13" x14ac:dyDescent="0.2">
      <c r="B5017" s="1">
        <v>43031</v>
      </c>
      <c r="C5017">
        <v>27.3</v>
      </c>
      <c r="D5017" t="str">
        <f>_xlfn.TEXTJOIN($F$4,FALSE,源数据[[#This Row],[字段01]:[字段10]])</f>
        <v>湖南-张家界市-1000000192-正贵荣商贸公司-茶饮-10000172-红茶16---</v>
      </c>
      <c r="E5017" t="s">
        <v>3</v>
      </c>
      <c r="F5017" t="s">
        <v>57</v>
      </c>
      <c r="G5017">
        <v>1000000192</v>
      </c>
      <c r="H5017" t="s">
        <v>56</v>
      </c>
      <c r="I5017" s="2" t="s">
        <v>8</v>
      </c>
      <c r="J5017">
        <v>10000172</v>
      </c>
      <c r="K5017" t="s">
        <v>14</v>
      </c>
      <c r="M5017" s="3"/>
    </row>
    <row r="5018" spans="2:13" x14ac:dyDescent="0.2">
      <c r="B5018" s="1">
        <v>43031</v>
      </c>
      <c r="C5018">
        <v>53.3</v>
      </c>
      <c r="D5018" t="str">
        <f>_xlfn.TEXTJOIN($F$4,FALSE,源数据[[#This Row],[字段01]:[字段10]])</f>
        <v>湖南-长沙市-1000000059-厚飞康商贸公司-茶饮-10000136-柠檬茶8---</v>
      </c>
      <c r="E5018" t="s">
        <v>3</v>
      </c>
      <c r="F5018" t="s">
        <v>12</v>
      </c>
      <c r="G5018">
        <v>1000000059</v>
      </c>
      <c r="H5018" t="s">
        <v>53</v>
      </c>
      <c r="I5018" s="2" t="s">
        <v>8</v>
      </c>
      <c r="J5018">
        <v>10000136</v>
      </c>
      <c r="K5018" t="s">
        <v>38</v>
      </c>
      <c r="M5018" s="3"/>
    </row>
    <row r="5019" spans="2:13" x14ac:dyDescent="0.2">
      <c r="B5019" s="1">
        <v>43031</v>
      </c>
      <c r="C5019">
        <v>3.7</v>
      </c>
      <c r="D5019" t="str">
        <f>_xlfn.TEXTJOIN($F$4,FALSE,源数据[[#This Row],[字段01]:[字段10]])</f>
        <v>湖南-长沙市-1000001649-圣大广商贸公司-茶饮-10000136-柠檬茶8---</v>
      </c>
      <c r="E5019" t="s">
        <v>3</v>
      </c>
      <c r="F5019" t="s">
        <v>12</v>
      </c>
      <c r="G5019">
        <v>1000001649</v>
      </c>
      <c r="H5019" t="s">
        <v>11</v>
      </c>
      <c r="I5019" s="2" t="s">
        <v>8</v>
      </c>
      <c r="J5019">
        <v>10000136</v>
      </c>
      <c r="K5019" t="s">
        <v>38</v>
      </c>
      <c r="M5019" s="3"/>
    </row>
    <row r="5020" spans="2:13" x14ac:dyDescent="0.2">
      <c r="B5020" s="1">
        <v>43031</v>
      </c>
      <c r="C5020">
        <v>10.3</v>
      </c>
      <c r="D5020" t="str">
        <f>_xlfn.TEXTJOIN($F$4,FALSE,源数据[[#This Row],[字段01]:[字段10]])</f>
        <v>江苏-常州市-1000001133-厚弘优商贸公司-茶饮-20000099-拿铁奶茶2---</v>
      </c>
      <c r="E5020" t="s">
        <v>20</v>
      </c>
      <c r="F5020" t="s">
        <v>44</v>
      </c>
      <c r="G5020">
        <v>1000001133</v>
      </c>
      <c r="H5020" t="s">
        <v>43</v>
      </c>
      <c r="I5020" s="2" t="s">
        <v>8</v>
      </c>
      <c r="J5020">
        <v>20000099</v>
      </c>
      <c r="K5020" t="s">
        <v>18</v>
      </c>
      <c r="M5020" s="3"/>
    </row>
    <row r="5021" spans="2:13" x14ac:dyDescent="0.2">
      <c r="B5021" s="1">
        <v>43031</v>
      </c>
      <c r="C5021">
        <v>63.2</v>
      </c>
      <c r="D5021" t="str">
        <f>_xlfn.TEXTJOIN($F$4,FALSE,源数据[[#This Row],[字段01]:[字段10]])</f>
        <v>江苏-苏州市-1000000054-荣聚本商贸公司-茶饮-10000111-茉莉花茶3---</v>
      </c>
      <c r="E5021" t="s">
        <v>20</v>
      </c>
      <c r="F5021" t="s">
        <v>27</v>
      </c>
      <c r="G5021">
        <v>1000000054</v>
      </c>
      <c r="H5021" t="s">
        <v>34</v>
      </c>
      <c r="I5021" s="2" t="s">
        <v>8</v>
      </c>
      <c r="J5021">
        <v>10000111</v>
      </c>
      <c r="K5021" t="s">
        <v>35</v>
      </c>
      <c r="M5021" s="3"/>
    </row>
    <row r="5022" spans="2:13" x14ac:dyDescent="0.2">
      <c r="B5022" s="1">
        <v>43031</v>
      </c>
      <c r="C5022">
        <v>2.2000000000000002</v>
      </c>
      <c r="D5022" t="str">
        <f>_xlfn.TEXTJOIN($F$4,FALSE,源数据[[#This Row],[字段01]:[字段10]])</f>
        <v>江苏-苏州市-1000000054-荣聚本商贸公司-茶饮-20000018-炭烧奶茶7---</v>
      </c>
      <c r="E5022" t="s">
        <v>20</v>
      </c>
      <c r="F5022" t="s">
        <v>27</v>
      </c>
      <c r="G5022">
        <v>1000000054</v>
      </c>
      <c r="H5022" t="s">
        <v>34</v>
      </c>
      <c r="I5022" s="2" t="s">
        <v>8</v>
      </c>
      <c r="J5022">
        <v>20000018</v>
      </c>
      <c r="K5022" t="s">
        <v>81</v>
      </c>
      <c r="M5022" s="3"/>
    </row>
    <row r="5023" spans="2:13" x14ac:dyDescent="0.2">
      <c r="B5023" s="1">
        <v>43031</v>
      </c>
      <c r="C5023">
        <v>25.8</v>
      </c>
      <c r="D5023" t="str">
        <f>_xlfn.TEXTJOIN($F$4,FALSE,源数据[[#This Row],[字段01]:[字段10]])</f>
        <v>江苏-苏州市-1000000054-荣聚本商贸公司-果汁-40000085-红石榴汁1---</v>
      </c>
      <c r="E5023" t="s">
        <v>20</v>
      </c>
      <c r="F5023" t="s">
        <v>27</v>
      </c>
      <c r="G5023">
        <v>1000000054</v>
      </c>
      <c r="H5023" t="s">
        <v>34</v>
      </c>
      <c r="I5023" s="2" t="s">
        <v>24</v>
      </c>
      <c r="J5023">
        <v>40000085</v>
      </c>
      <c r="K5023" t="s">
        <v>22</v>
      </c>
      <c r="M5023" s="3"/>
    </row>
    <row r="5024" spans="2:13" x14ac:dyDescent="0.2">
      <c r="B5024" s="1">
        <v>43031</v>
      </c>
      <c r="C5024">
        <v>14.8</v>
      </c>
      <c r="D5024" t="str">
        <f>_xlfn.TEXTJOIN($F$4,FALSE,源数据[[#This Row],[字段01]:[字段10]])</f>
        <v>江苏-苏州市-1000000054-荣聚本商贸公司-果汁-40000085-红石榴汁1---</v>
      </c>
      <c r="E5024" t="s">
        <v>20</v>
      </c>
      <c r="F5024" t="s">
        <v>27</v>
      </c>
      <c r="G5024">
        <v>1000000054</v>
      </c>
      <c r="H5024" t="s">
        <v>34</v>
      </c>
      <c r="I5024" s="2" t="s">
        <v>24</v>
      </c>
      <c r="J5024">
        <v>40000085</v>
      </c>
      <c r="K5024" t="s">
        <v>22</v>
      </c>
      <c r="M5024" s="3"/>
    </row>
    <row r="5025" spans="2:13" x14ac:dyDescent="0.2">
      <c r="B5025" s="1">
        <v>43031</v>
      </c>
      <c r="C5025">
        <v>0.6</v>
      </c>
      <c r="D5025" t="str">
        <f>_xlfn.TEXTJOIN($F$4,FALSE,源数据[[#This Row],[字段01]:[字段10]])</f>
        <v>江苏-盐城市-1000002872-亚成美商贸公司-茶饮-10000136-柠檬茶8---</v>
      </c>
      <c r="E5025" t="s">
        <v>20</v>
      </c>
      <c r="F5025" t="s">
        <v>19</v>
      </c>
      <c r="G5025">
        <v>1000002872</v>
      </c>
      <c r="H5025" t="s">
        <v>17</v>
      </c>
      <c r="I5025" s="2" t="s">
        <v>8</v>
      </c>
      <c r="J5025">
        <v>10000136</v>
      </c>
      <c r="K5025" t="s">
        <v>38</v>
      </c>
      <c r="M5025" s="3"/>
    </row>
    <row r="5026" spans="2:13" x14ac:dyDescent="0.2">
      <c r="B5026" s="1">
        <v>43031</v>
      </c>
      <c r="C5026">
        <v>3.7</v>
      </c>
      <c r="D5026" t="str">
        <f>_xlfn.TEXTJOIN($F$4,FALSE,源数据[[#This Row],[字段01]:[字段10]])</f>
        <v>江苏-盐城市-1000002872-亚成美商贸公司-茶饮-10000136-柠檬茶8---</v>
      </c>
      <c r="E5026" t="s">
        <v>20</v>
      </c>
      <c r="F5026" t="s">
        <v>19</v>
      </c>
      <c r="G5026">
        <v>1000002872</v>
      </c>
      <c r="H5026" t="s">
        <v>17</v>
      </c>
      <c r="I5026" s="2" t="s">
        <v>8</v>
      </c>
      <c r="J5026">
        <v>10000136</v>
      </c>
      <c r="K5026" t="s">
        <v>38</v>
      </c>
      <c r="M5026" s="3"/>
    </row>
    <row r="5027" spans="2:13" x14ac:dyDescent="0.2">
      <c r="B5027" s="1">
        <v>43031</v>
      </c>
      <c r="C5027">
        <v>12.3</v>
      </c>
      <c r="D5027" t="str">
        <f>_xlfn.TEXTJOIN($F$4,FALSE,源数据[[#This Row],[字段01]:[字段10]])</f>
        <v>江苏-盐城市-1000002872-亚成美商贸公司-汽水-50000113-百香果味汽水18---</v>
      </c>
      <c r="E5027" t="s">
        <v>20</v>
      </c>
      <c r="F5027" t="s">
        <v>19</v>
      </c>
      <c r="G5027">
        <v>1000002872</v>
      </c>
      <c r="H5027" t="s">
        <v>17</v>
      </c>
      <c r="I5027" s="2" t="s">
        <v>80</v>
      </c>
      <c r="J5027">
        <v>50000113</v>
      </c>
      <c r="K5027" t="s">
        <v>79</v>
      </c>
      <c r="M5027" s="3"/>
    </row>
    <row r="5028" spans="2:13" x14ac:dyDescent="0.2">
      <c r="B5028" s="1">
        <v>43032</v>
      </c>
      <c r="C5028">
        <v>50</v>
      </c>
      <c r="D5028" t="str">
        <f>_xlfn.TEXTJOIN($F$4,FALSE,源数据[[#This Row],[字段01]:[字段10]])</f>
        <v>湖南-郴州市-1000002981-祥顺源商贸公司-茶饮-10000211-茉莉绿茶11---</v>
      </c>
      <c r="E5028" t="s">
        <v>3</v>
      </c>
      <c r="F5028" t="s">
        <v>10</v>
      </c>
      <c r="G5028">
        <v>1000002981</v>
      </c>
      <c r="H5028" t="s">
        <v>60</v>
      </c>
      <c r="I5028" s="2" t="s">
        <v>8</v>
      </c>
      <c r="J5028">
        <v>10000211</v>
      </c>
      <c r="K5028" t="s">
        <v>6</v>
      </c>
      <c r="M5028" s="3"/>
    </row>
    <row r="5029" spans="2:13" x14ac:dyDescent="0.2">
      <c r="B5029" s="1">
        <v>43032</v>
      </c>
      <c r="C5029">
        <v>36.6</v>
      </c>
      <c r="D5029" t="str">
        <f>_xlfn.TEXTJOIN($F$4,FALSE,源数据[[#This Row],[字段01]:[字段10]])</f>
        <v>湖南-邵阳市-1000001502-裕协康商贸公司-茶饮-10000211-茉莉绿茶11---</v>
      </c>
      <c r="E5029" t="s">
        <v>3</v>
      </c>
      <c r="F5029" t="s">
        <v>55</v>
      </c>
      <c r="G5029">
        <v>1000001502</v>
      </c>
      <c r="H5029" t="s">
        <v>54</v>
      </c>
      <c r="I5029" s="2" t="s">
        <v>8</v>
      </c>
      <c r="J5029">
        <v>10000211</v>
      </c>
      <c r="K5029" t="s">
        <v>6</v>
      </c>
      <c r="M5029" s="3"/>
    </row>
    <row r="5030" spans="2:13" x14ac:dyDescent="0.2">
      <c r="B5030" s="1">
        <v>43032</v>
      </c>
      <c r="C5030">
        <v>65.7</v>
      </c>
      <c r="D5030" t="str">
        <f>_xlfn.TEXTJOIN($F$4,FALSE,源数据[[#This Row],[字段01]:[字段10]])</f>
        <v>江苏-苏州市-1000000054-荣聚本商贸公司-茶饮-10000111-茉莉花茶3---</v>
      </c>
      <c r="E5030" t="s">
        <v>20</v>
      </c>
      <c r="F5030" t="s">
        <v>27</v>
      </c>
      <c r="G5030">
        <v>1000000054</v>
      </c>
      <c r="H5030" t="s">
        <v>34</v>
      </c>
      <c r="I5030" s="2" t="s">
        <v>8</v>
      </c>
      <c r="J5030">
        <v>10000111</v>
      </c>
      <c r="K5030" t="s">
        <v>35</v>
      </c>
      <c r="M5030" s="3"/>
    </row>
    <row r="5031" spans="2:13" x14ac:dyDescent="0.2">
      <c r="B5031" s="1">
        <v>43032</v>
      </c>
      <c r="C5031">
        <v>3.8</v>
      </c>
      <c r="D5031" t="str">
        <f>_xlfn.TEXTJOIN($F$4,FALSE,源数据[[#This Row],[字段01]:[字段10]])</f>
        <v>江苏-苏州市-1000000054-荣聚本商贸公司-茶饮-10000131-柠檬茶3---</v>
      </c>
      <c r="E5031" t="s">
        <v>20</v>
      </c>
      <c r="F5031" t="s">
        <v>27</v>
      </c>
      <c r="G5031">
        <v>1000000054</v>
      </c>
      <c r="H5031" t="s">
        <v>34</v>
      </c>
      <c r="I5031" s="2" t="s">
        <v>8</v>
      </c>
      <c r="J5031">
        <v>10000131</v>
      </c>
      <c r="K5031" t="s">
        <v>36</v>
      </c>
      <c r="M5031" s="3"/>
    </row>
    <row r="5032" spans="2:13" x14ac:dyDescent="0.2">
      <c r="B5032" s="1">
        <v>43032</v>
      </c>
      <c r="C5032">
        <v>27.2</v>
      </c>
      <c r="D5032" t="str">
        <f>_xlfn.TEXTJOIN($F$4,FALSE,源数据[[#This Row],[字段01]:[字段10]])</f>
        <v>江苏-苏州市-1000000054-荣聚本商贸公司-果汁-40000085-红石榴汁1---</v>
      </c>
      <c r="E5032" t="s">
        <v>20</v>
      </c>
      <c r="F5032" t="s">
        <v>27</v>
      </c>
      <c r="G5032">
        <v>1000000054</v>
      </c>
      <c r="H5032" t="s">
        <v>34</v>
      </c>
      <c r="I5032" s="2" t="s">
        <v>24</v>
      </c>
      <c r="J5032">
        <v>40000085</v>
      </c>
      <c r="K5032" t="s">
        <v>22</v>
      </c>
      <c r="M5032" s="3"/>
    </row>
    <row r="5033" spans="2:13" x14ac:dyDescent="0.2">
      <c r="B5033" s="1">
        <v>43032</v>
      </c>
      <c r="C5033">
        <v>13.3</v>
      </c>
      <c r="D5033" t="str">
        <f>_xlfn.TEXTJOIN($F$4,FALSE,源数据[[#This Row],[字段01]:[字段10]])</f>
        <v>江苏-苏州市-1000000054-荣聚本商贸公司-果汁-40000085-红石榴汁1---</v>
      </c>
      <c r="E5033" t="s">
        <v>20</v>
      </c>
      <c r="F5033" t="s">
        <v>27</v>
      </c>
      <c r="G5033">
        <v>1000000054</v>
      </c>
      <c r="H5033" t="s">
        <v>34</v>
      </c>
      <c r="I5033" s="2" t="s">
        <v>24</v>
      </c>
      <c r="J5033">
        <v>40000085</v>
      </c>
      <c r="K5033" t="s">
        <v>22</v>
      </c>
      <c r="M5033" s="3"/>
    </row>
    <row r="5034" spans="2:13" x14ac:dyDescent="0.2">
      <c r="B5034" s="1">
        <v>43032</v>
      </c>
      <c r="C5034">
        <v>25.5</v>
      </c>
      <c r="D5034" t="str">
        <f>_xlfn.TEXTJOIN($F$4,FALSE,源数据[[#This Row],[字段01]:[字段10]])</f>
        <v>江苏-苏州市-1000000101-美协旺商贸公司-果汁-40000085-红石榴汁1---</v>
      </c>
      <c r="E5034" t="s">
        <v>20</v>
      </c>
      <c r="F5034" t="s">
        <v>27</v>
      </c>
      <c r="G5034">
        <v>1000000101</v>
      </c>
      <c r="H5034" t="s">
        <v>37</v>
      </c>
      <c r="I5034" s="2" t="s">
        <v>24</v>
      </c>
      <c r="J5034">
        <v>40000085</v>
      </c>
      <c r="K5034" t="s">
        <v>22</v>
      </c>
      <c r="M5034" s="3"/>
    </row>
    <row r="5035" spans="2:13" x14ac:dyDescent="0.2">
      <c r="B5035" s="1">
        <v>43032</v>
      </c>
      <c r="C5035">
        <v>13.6</v>
      </c>
      <c r="D5035" t="str">
        <f>_xlfn.TEXTJOIN($F$4,FALSE,源数据[[#This Row],[字段01]:[字段10]])</f>
        <v>江苏-苏州市-1000000101-美协旺商贸公司-果汁-40000085-红石榴汁1---</v>
      </c>
      <c r="E5035" t="s">
        <v>20</v>
      </c>
      <c r="F5035" t="s">
        <v>27</v>
      </c>
      <c r="G5035">
        <v>1000000101</v>
      </c>
      <c r="H5035" t="s">
        <v>37</v>
      </c>
      <c r="I5035" s="2" t="s">
        <v>24</v>
      </c>
      <c r="J5035">
        <v>40000085</v>
      </c>
      <c r="K5035" t="s">
        <v>22</v>
      </c>
      <c r="M5035" s="3"/>
    </row>
    <row r="5036" spans="2:13" x14ac:dyDescent="0.2">
      <c r="B5036" s="1">
        <v>43033</v>
      </c>
      <c r="C5036">
        <v>20.7</v>
      </c>
      <c r="D5036" t="str">
        <f>_xlfn.TEXTJOIN($F$4,FALSE,源数据[[#This Row],[字段01]:[字段10]])</f>
        <v>安徽-合肥市-1000000931-百安欣商贸公司-茶饮-10000078-铁观音茶15---</v>
      </c>
      <c r="E5036" t="s">
        <v>41</v>
      </c>
      <c r="F5036" t="s">
        <v>40</v>
      </c>
      <c r="G5036">
        <v>1000000931</v>
      </c>
      <c r="H5036" t="s">
        <v>39</v>
      </c>
      <c r="I5036" s="2" t="s">
        <v>8</v>
      </c>
      <c r="J5036">
        <v>10000078</v>
      </c>
      <c r="K5036" t="s">
        <v>28</v>
      </c>
      <c r="M5036" s="3"/>
    </row>
    <row r="5037" spans="2:13" x14ac:dyDescent="0.2">
      <c r="B5037" s="1">
        <v>43033</v>
      </c>
      <c r="C5037">
        <v>64.599999999999994</v>
      </c>
      <c r="D5037" t="str">
        <f>_xlfn.TEXTJOIN($F$4,FALSE,源数据[[#This Row],[字段01]:[字段10]])</f>
        <v>安徽-合肥市-1000000931-百安欣商贸公司-茶饮-10000131-柠檬茶3---</v>
      </c>
      <c r="E5037" t="s">
        <v>41</v>
      </c>
      <c r="F5037" t="s">
        <v>40</v>
      </c>
      <c r="G5037">
        <v>1000000931</v>
      </c>
      <c r="H5037" t="s">
        <v>39</v>
      </c>
      <c r="I5037" s="2" t="s">
        <v>8</v>
      </c>
      <c r="J5037">
        <v>10000131</v>
      </c>
      <c r="K5037" t="s">
        <v>36</v>
      </c>
      <c r="M5037" s="3"/>
    </row>
    <row r="5038" spans="2:13" x14ac:dyDescent="0.2">
      <c r="B5038" s="1">
        <v>43033</v>
      </c>
      <c r="C5038">
        <v>12.4</v>
      </c>
      <c r="D5038" t="str">
        <f>_xlfn.TEXTJOIN($F$4,FALSE,源数据[[#This Row],[字段01]:[字段10]])</f>
        <v>安徽-合肥市-1000000931-百安欣商贸公司-茶饮-10000131-柠檬茶3---</v>
      </c>
      <c r="E5038" t="s">
        <v>41</v>
      </c>
      <c r="F5038" t="s">
        <v>40</v>
      </c>
      <c r="G5038">
        <v>1000000931</v>
      </c>
      <c r="H5038" t="s">
        <v>39</v>
      </c>
      <c r="I5038" s="2" t="s">
        <v>8</v>
      </c>
      <c r="J5038">
        <v>10000131</v>
      </c>
      <c r="K5038" t="s">
        <v>36</v>
      </c>
      <c r="M5038" s="3"/>
    </row>
    <row r="5039" spans="2:13" x14ac:dyDescent="0.2">
      <c r="B5039" s="1">
        <v>43033</v>
      </c>
      <c r="C5039">
        <v>3.7</v>
      </c>
      <c r="D5039" t="str">
        <f>_xlfn.TEXTJOIN($F$4,FALSE,源数据[[#This Row],[字段01]:[字段10]])</f>
        <v>安徽-合肥市-1000000931-百安欣商贸公司-茶饮-10000136-柠檬茶8---</v>
      </c>
      <c r="E5039" t="s">
        <v>41</v>
      </c>
      <c r="F5039" t="s">
        <v>40</v>
      </c>
      <c r="G5039">
        <v>1000000931</v>
      </c>
      <c r="H5039" t="s">
        <v>39</v>
      </c>
      <c r="I5039" s="2" t="s">
        <v>8</v>
      </c>
      <c r="J5039">
        <v>10000136</v>
      </c>
      <c r="K5039" t="s">
        <v>38</v>
      </c>
      <c r="M5039" s="3"/>
    </row>
    <row r="5040" spans="2:13" x14ac:dyDescent="0.2">
      <c r="B5040" s="1">
        <v>43033</v>
      </c>
      <c r="C5040">
        <v>22.6</v>
      </c>
      <c r="D5040" t="str">
        <f>_xlfn.TEXTJOIN($F$4,FALSE,源数据[[#This Row],[字段01]:[字段10]])</f>
        <v>安徽-合肥市-1000000931-百安欣商贸公司-茶饮-20000099-拿铁奶茶2---</v>
      </c>
      <c r="E5040" t="s">
        <v>41</v>
      </c>
      <c r="F5040" t="s">
        <v>40</v>
      </c>
      <c r="G5040">
        <v>1000000931</v>
      </c>
      <c r="H5040" t="s">
        <v>39</v>
      </c>
      <c r="I5040" s="2" t="s">
        <v>8</v>
      </c>
      <c r="J5040">
        <v>20000099</v>
      </c>
      <c r="K5040" t="s">
        <v>18</v>
      </c>
      <c r="M5040" s="3"/>
    </row>
    <row r="5041" spans="2:13" x14ac:dyDescent="0.2">
      <c r="B5041" s="1">
        <v>43033</v>
      </c>
      <c r="C5041">
        <v>48</v>
      </c>
      <c r="D5041" t="str">
        <f>_xlfn.TEXTJOIN($F$4,FALSE,源数据[[#This Row],[字段01]:[字段10]])</f>
        <v>安徽-合肥市-1000000931-百安欣商贸公司-果汁-40000085-红石榴汁1---</v>
      </c>
      <c r="E5041" t="s">
        <v>41</v>
      </c>
      <c r="F5041" t="s">
        <v>40</v>
      </c>
      <c r="G5041">
        <v>1000000931</v>
      </c>
      <c r="H5041" t="s">
        <v>39</v>
      </c>
      <c r="I5041" s="2" t="s">
        <v>24</v>
      </c>
      <c r="J5041">
        <v>40000085</v>
      </c>
      <c r="K5041" t="s">
        <v>22</v>
      </c>
      <c r="M5041" s="3"/>
    </row>
    <row r="5042" spans="2:13" x14ac:dyDescent="0.2">
      <c r="B5042" s="1">
        <v>43033</v>
      </c>
      <c r="C5042">
        <v>46.9</v>
      </c>
      <c r="D5042" t="str">
        <f>_xlfn.TEXTJOIN($F$4,FALSE,源数据[[#This Row],[字段01]:[字段10]])</f>
        <v>安徽-合肥市-1000000931-百安欣商贸公司-果汁-40000085-红石榴汁1---</v>
      </c>
      <c r="E5042" t="s">
        <v>41</v>
      </c>
      <c r="F5042" t="s">
        <v>40</v>
      </c>
      <c r="G5042">
        <v>1000000931</v>
      </c>
      <c r="H5042" t="s">
        <v>39</v>
      </c>
      <c r="I5042" s="2" t="s">
        <v>24</v>
      </c>
      <c r="J5042">
        <v>40000085</v>
      </c>
      <c r="K5042" t="s">
        <v>22</v>
      </c>
      <c r="M5042" s="3"/>
    </row>
    <row r="5043" spans="2:13" x14ac:dyDescent="0.2">
      <c r="B5043" s="1">
        <v>43033</v>
      </c>
      <c r="C5043">
        <v>61.7</v>
      </c>
      <c r="D5043" t="str">
        <f>_xlfn.TEXTJOIN($F$4,FALSE,源数据[[#This Row],[字段01]:[字段10]])</f>
        <v>安徽-芜湖市-1000003187-如中寿商贸公司-茶饮-10000131-柠檬茶3---</v>
      </c>
      <c r="E5043" t="s">
        <v>41</v>
      </c>
      <c r="F5043" t="s">
        <v>76</v>
      </c>
      <c r="G5043">
        <v>1000003187</v>
      </c>
      <c r="H5043" t="s">
        <v>75</v>
      </c>
      <c r="I5043" s="2" t="s">
        <v>8</v>
      </c>
      <c r="J5043">
        <v>10000131</v>
      </c>
      <c r="K5043" t="s">
        <v>36</v>
      </c>
      <c r="M5043" s="3"/>
    </row>
    <row r="5044" spans="2:13" x14ac:dyDescent="0.2">
      <c r="B5044" s="1">
        <v>43033</v>
      </c>
      <c r="C5044">
        <v>28.5</v>
      </c>
      <c r="D5044" t="str">
        <f>_xlfn.TEXTJOIN($F$4,FALSE,源数据[[#This Row],[字段01]:[字段10]])</f>
        <v>湖南-郴州市-1000002981-祥顺源商贸公司-茶饮-10000131-柠檬茶3---</v>
      </c>
      <c r="E5044" t="s">
        <v>3</v>
      </c>
      <c r="F5044" t="s">
        <v>10</v>
      </c>
      <c r="G5044">
        <v>1000002981</v>
      </c>
      <c r="H5044" t="s">
        <v>60</v>
      </c>
      <c r="I5044" s="2" t="s">
        <v>8</v>
      </c>
      <c r="J5044">
        <v>10000131</v>
      </c>
      <c r="K5044" t="s">
        <v>36</v>
      </c>
      <c r="M5044" s="3"/>
    </row>
    <row r="5045" spans="2:13" x14ac:dyDescent="0.2">
      <c r="B5045" s="1">
        <v>43033</v>
      </c>
      <c r="C5045">
        <v>35.9</v>
      </c>
      <c r="D5045" t="str">
        <f>_xlfn.TEXTJOIN($F$4,FALSE,源数据[[#This Row],[字段01]:[字段10]])</f>
        <v>湖南-郴州市-1000002981-祥顺源商贸公司-汽水-50000113-百香果味汽水18---</v>
      </c>
      <c r="E5045" t="s">
        <v>3</v>
      </c>
      <c r="F5045" t="s">
        <v>10</v>
      </c>
      <c r="G5045">
        <v>1000002981</v>
      </c>
      <c r="H5045" t="s">
        <v>60</v>
      </c>
      <c r="I5045" s="2" t="s">
        <v>80</v>
      </c>
      <c r="J5045">
        <v>50000113</v>
      </c>
      <c r="K5045" t="s">
        <v>79</v>
      </c>
      <c r="M5045" s="3"/>
    </row>
    <row r="5046" spans="2:13" x14ac:dyDescent="0.2">
      <c r="B5046" s="1">
        <v>43033</v>
      </c>
      <c r="C5046">
        <v>18.100000000000001</v>
      </c>
      <c r="D5046" t="str">
        <f>_xlfn.TEXTJOIN($F$4,FALSE,源数据[[#This Row],[字段01]:[字段10]])</f>
        <v>湖南-娄底市-1000000070-盈升仁商贸公司-汽水-50000113-百香果味汽水18---</v>
      </c>
      <c r="E5046" t="s">
        <v>3</v>
      </c>
      <c r="F5046" t="s">
        <v>2</v>
      </c>
      <c r="G5046">
        <v>1000000070</v>
      </c>
      <c r="H5046" t="s">
        <v>0</v>
      </c>
      <c r="I5046" s="2" t="s">
        <v>80</v>
      </c>
      <c r="J5046">
        <v>50000113</v>
      </c>
      <c r="K5046" t="s">
        <v>79</v>
      </c>
      <c r="M5046" s="3"/>
    </row>
    <row r="5047" spans="2:13" x14ac:dyDescent="0.2">
      <c r="B5047" s="1">
        <v>43033</v>
      </c>
      <c r="C5047">
        <v>35.6</v>
      </c>
      <c r="D5047" t="str">
        <f>_xlfn.TEXTJOIN($F$4,FALSE,源数据[[#This Row],[字段01]:[字段10]])</f>
        <v>湖南-张家界市-1000000192-正贵荣商贸公司-茶饮-10000211-茉莉绿茶11---</v>
      </c>
      <c r="E5047" t="s">
        <v>3</v>
      </c>
      <c r="F5047" t="s">
        <v>57</v>
      </c>
      <c r="G5047">
        <v>1000000192</v>
      </c>
      <c r="H5047" t="s">
        <v>56</v>
      </c>
      <c r="I5047" s="2" t="s">
        <v>8</v>
      </c>
      <c r="J5047">
        <v>10000211</v>
      </c>
      <c r="K5047" t="s">
        <v>6</v>
      </c>
      <c r="M5047" s="3"/>
    </row>
    <row r="5048" spans="2:13" x14ac:dyDescent="0.2">
      <c r="B5048" s="1">
        <v>43033</v>
      </c>
      <c r="C5048">
        <v>93</v>
      </c>
      <c r="D5048" t="str">
        <f>_xlfn.TEXTJOIN($F$4,FALSE,源数据[[#This Row],[字段01]:[字段10]])</f>
        <v>湖南-张家界市-1000000192-正贵荣商贸公司-果汁-40000085-红石榴汁1---</v>
      </c>
      <c r="E5048" t="s">
        <v>3</v>
      </c>
      <c r="F5048" t="s">
        <v>57</v>
      </c>
      <c r="G5048">
        <v>1000000192</v>
      </c>
      <c r="H5048" t="s">
        <v>56</v>
      </c>
      <c r="I5048" s="2" t="s">
        <v>24</v>
      </c>
      <c r="J5048">
        <v>40000085</v>
      </c>
      <c r="K5048" t="s">
        <v>22</v>
      </c>
      <c r="M5048" s="3"/>
    </row>
    <row r="5049" spans="2:13" x14ac:dyDescent="0.2">
      <c r="B5049" s="1">
        <v>43033</v>
      </c>
      <c r="C5049">
        <v>83.7</v>
      </c>
      <c r="D5049" t="str">
        <f>_xlfn.TEXTJOIN($F$4,FALSE,源数据[[#This Row],[字段01]:[字段10]])</f>
        <v>湖南-长沙市-1000000059-厚飞康商贸公司-茶饮-10000064-铁观音茶1---</v>
      </c>
      <c r="E5049" t="s">
        <v>3</v>
      </c>
      <c r="F5049" t="s">
        <v>12</v>
      </c>
      <c r="G5049">
        <v>1000000059</v>
      </c>
      <c r="H5049" t="s">
        <v>53</v>
      </c>
      <c r="I5049" s="2" t="s">
        <v>8</v>
      </c>
      <c r="J5049">
        <v>10000064</v>
      </c>
      <c r="K5049" t="s">
        <v>51</v>
      </c>
      <c r="M5049" s="3"/>
    </row>
    <row r="5050" spans="2:13" x14ac:dyDescent="0.2">
      <c r="B5050" s="1">
        <v>43033</v>
      </c>
      <c r="C5050">
        <v>19.8</v>
      </c>
      <c r="D5050" t="str">
        <f>_xlfn.TEXTJOIN($F$4,FALSE,源数据[[#This Row],[字段01]:[字段10]])</f>
        <v>湖南-长沙市-1000000059-厚飞康商贸公司-茶饮-10000064-铁观音茶1---</v>
      </c>
      <c r="E5050" t="s">
        <v>3</v>
      </c>
      <c r="F5050" t="s">
        <v>12</v>
      </c>
      <c r="G5050">
        <v>1000000059</v>
      </c>
      <c r="H5050" t="s">
        <v>53</v>
      </c>
      <c r="I5050" s="2" t="s">
        <v>8</v>
      </c>
      <c r="J5050">
        <v>10000064</v>
      </c>
      <c r="K5050" t="s">
        <v>51</v>
      </c>
      <c r="M5050" s="3"/>
    </row>
    <row r="5051" spans="2:13" x14ac:dyDescent="0.2">
      <c r="B5051" s="1">
        <v>43033</v>
      </c>
      <c r="C5051">
        <v>31.1</v>
      </c>
      <c r="D5051" t="str">
        <f>_xlfn.TEXTJOIN($F$4,FALSE,源数据[[#This Row],[字段01]:[字段10]])</f>
        <v>湖南-长沙市-1000000059-厚飞康商贸公司-茶饮-10000131-柠檬茶3---</v>
      </c>
      <c r="E5051" t="s">
        <v>3</v>
      </c>
      <c r="F5051" t="s">
        <v>12</v>
      </c>
      <c r="G5051">
        <v>1000000059</v>
      </c>
      <c r="H5051" t="s">
        <v>53</v>
      </c>
      <c r="I5051" s="2" t="s">
        <v>8</v>
      </c>
      <c r="J5051">
        <v>10000131</v>
      </c>
      <c r="K5051" t="s">
        <v>36</v>
      </c>
      <c r="M5051" s="3"/>
    </row>
    <row r="5052" spans="2:13" x14ac:dyDescent="0.2">
      <c r="B5052" s="1">
        <v>43033</v>
      </c>
      <c r="C5052">
        <v>9.1999999999999993</v>
      </c>
      <c r="D5052" t="str">
        <f>_xlfn.TEXTJOIN($F$4,FALSE,源数据[[#This Row],[字段01]:[字段10]])</f>
        <v>江苏-常州市-1000001133-厚弘优商贸公司-茶饮-10000061-冰绿茶18---</v>
      </c>
      <c r="E5052" t="s">
        <v>20</v>
      </c>
      <c r="F5052" t="s">
        <v>44</v>
      </c>
      <c r="G5052">
        <v>1000001133</v>
      </c>
      <c r="H5052" t="s">
        <v>43</v>
      </c>
      <c r="I5052" s="2" t="s">
        <v>8</v>
      </c>
      <c r="J5052">
        <v>10000061</v>
      </c>
      <c r="K5052" t="s">
        <v>26</v>
      </c>
      <c r="M5052" s="3"/>
    </row>
    <row r="5053" spans="2:13" x14ac:dyDescent="0.2">
      <c r="B5053" s="1">
        <v>43033</v>
      </c>
      <c r="C5053">
        <v>25.2</v>
      </c>
      <c r="D5053" t="str">
        <f>_xlfn.TEXTJOIN($F$4,FALSE,源数据[[#This Row],[字段01]:[字段10]])</f>
        <v>江苏-常州市-1000001133-厚弘优商贸公司-茶饮-10000131-柠檬茶3---</v>
      </c>
      <c r="E5053" t="s">
        <v>20</v>
      </c>
      <c r="F5053" t="s">
        <v>44</v>
      </c>
      <c r="G5053">
        <v>1000001133</v>
      </c>
      <c r="H5053" t="s">
        <v>43</v>
      </c>
      <c r="I5053" s="2" t="s">
        <v>8</v>
      </c>
      <c r="J5053">
        <v>10000131</v>
      </c>
      <c r="K5053" t="s">
        <v>36</v>
      </c>
      <c r="M5053" s="3"/>
    </row>
    <row r="5054" spans="2:13" x14ac:dyDescent="0.2">
      <c r="B5054" s="1">
        <v>43033</v>
      </c>
      <c r="C5054">
        <v>27.9</v>
      </c>
      <c r="D5054" t="str">
        <f>_xlfn.TEXTJOIN($F$4,FALSE,源数据[[#This Row],[字段01]:[字段10]])</f>
        <v>江苏-常州市-1000001133-厚弘优商贸公司-茶饮-10000182-麦茶3---</v>
      </c>
      <c r="E5054" t="s">
        <v>20</v>
      </c>
      <c r="F5054" t="s">
        <v>44</v>
      </c>
      <c r="G5054">
        <v>1000001133</v>
      </c>
      <c r="H5054" t="s">
        <v>43</v>
      </c>
      <c r="I5054" s="2" t="s">
        <v>8</v>
      </c>
      <c r="J5054">
        <v>10000182</v>
      </c>
      <c r="K5054" t="s">
        <v>29</v>
      </c>
      <c r="M5054" s="3"/>
    </row>
    <row r="5055" spans="2:13" x14ac:dyDescent="0.2">
      <c r="B5055" s="1">
        <v>43033</v>
      </c>
      <c r="C5055">
        <v>36</v>
      </c>
      <c r="D5055" t="str">
        <f>_xlfn.TEXTJOIN($F$4,FALSE,源数据[[#This Row],[字段01]:[字段10]])</f>
        <v>江苏-常州市-1000001133-厚弘优商贸公司-茶饮-10000182-麦茶3---</v>
      </c>
      <c r="E5055" t="s">
        <v>20</v>
      </c>
      <c r="F5055" t="s">
        <v>44</v>
      </c>
      <c r="G5055">
        <v>1000001133</v>
      </c>
      <c r="H5055" t="s">
        <v>43</v>
      </c>
      <c r="I5055" s="2" t="s">
        <v>8</v>
      </c>
      <c r="J5055">
        <v>10000182</v>
      </c>
      <c r="K5055" t="s">
        <v>29</v>
      </c>
      <c r="M5055" s="3"/>
    </row>
    <row r="5056" spans="2:13" x14ac:dyDescent="0.2">
      <c r="B5056" s="1">
        <v>43033</v>
      </c>
      <c r="C5056">
        <v>22.4</v>
      </c>
      <c r="D5056" t="str">
        <f>_xlfn.TEXTJOIN($F$4,FALSE,源数据[[#This Row],[字段01]:[字段10]])</f>
        <v>江苏-常州市-1000001133-厚弘优商贸公司-茶饮-20000018-炭烧奶茶7---</v>
      </c>
      <c r="E5056" t="s">
        <v>20</v>
      </c>
      <c r="F5056" t="s">
        <v>44</v>
      </c>
      <c r="G5056">
        <v>1000001133</v>
      </c>
      <c r="H5056" t="s">
        <v>43</v>
      </c>
      <c r="I5056" s="2" t="s">
        <v>8</v>
      </c>
      <c r="J5056">
        <v>20000018</v>
      </c>
      <c r="K5056" t="s">
        <v>81</v>
      </c>
      <c r="M5056" s="3"/>
    </row>
    <row r="5057" spans="2:13" x14ac:dyDescent="0.2">
      <c r="B5057" s="1">
        <v>43033</v>
      </c>
      <c r="C5057">
        <v>66.099999999999994</v>
      </c>
      <c r="D5057" t="str">
        <f>_xlfn.TEXTJOIN($F$4,FALSE,源数据[[#This Row],[字段01]:[字段10]])</f>
        <v>江苏-南京市区-1000000018-久多厚商贸公司-茶饮-10000078-铁观音茶15---</v>
      </c>
      <c r="E5057" t="s">
        <v>20</v>
      </c>
      <c r="F5057" t="s">
        <v>47</v>
      </c>
      <c r="G5057">
        <v>1000000018</v>
      </c>
      <c r="H5057" t="s">
        <v>46</v>
      </c>
      <c r="I5057" s="2" t="s">
        <v>8</v>
      </c>
      <c r="J5057">
        <v>10000078</v>
      </c>
      <c r="K5057" t="s">
        <v>28</v>
      </c>
      <c r="M5057" s="3"/>
    </row>
    <row r="5058" spans="2:13" x14ac:dyDescent="0.2">
      <c r="B5058" s="1">
        <v>43033</v>
      </c>
      <c r="C5058">
        <v>57.4</v>
      </c>
      <c r="D5058" t="str">
        <f>_xlfn.TEXTJOIN($F$4,FALSE,源数据[[#This Row],[字段01]:[字段10]])</f>
        <v>江苏-南京市区-1000000018-久多厚商贸公司-茶饮-10000131-柠檬茶3---</v>
      </c>
      <c r="E5058" t="s">
        <v>20</v>
      </c>
      <c r="F5058" t="s">
        <v>47</v>
      </c>
      <c r="G5058">
        <v>1000000018</v>
      </c>
      <c r="H5058" t="s">
        <v>46</v>
      </c>
      <c r="I5058" s="2" t="s">
        <v>8</v>
      </c>
      <c r="J5058">
        <v>10000131</v>
      </c>
      <c r="K5058" t="s">
        <v>36</v>
      </c>
      <c r="M5058" s="3"/>
    </row>
    <row r="5059" spans="2:13" x14ac:dyDescent="0.2">
      <c r="B5059" s="1">
        <v>43033</v>
      </c>
      <c r="C5059">
        <v>84.9</v>
      </c>
      <c r="D5059" t="str">
        <f>_xlfn.TEXTJOIN($F$4,FALSE,源数据[[#This Row],[字段01]:[字段10]])</f>
        <v>江苏-南京市区-1000000018-久多厚商贸公司-茶饮-10000131-柠檬茶3---</v>
      </c>
      <c r="E5059" t="s">
        <v>20</v>
      </c>
      <c r="F5059" t="s">
        <v>47</v>
      </c>
      <c r="G5059">
        <v>1000000018</v>
      </c>
      <c r="H5059" t="s">
        <v>46</v>
      </c>
      <c r="I5059" s="2" t="s">
        <v>8</v>
      </c>
      <c r="J5059">
        <v>10000131</v>
      </c>
      <c r="K5059" t="s">
        <v>36</v>
      </c>
      <c r="M5059" s="3"/>
    </row>
    <row r="5060" spans="2:13" x14ac:dyDescent="0.2">
      <c r="B5060" s="1">
        <v>43033</v>
      </c>
      <c r="C5060">
        <v>3.7</v>
      </c>
      <c r="D5060" t="str">
        <f>_xlfn.TEXTJOIN($F$4,FALSE,源数据[[#This Row],[字段01]:[字段10]])</f>
        <v>江苏-南京市区-1000000018-久多厚商贸公司-茶饮-10000136-柠檬茶8---</v>
      </c>
      <c r="E5060" t="s">
        <v>20</v>
      </c>
      <c r="F5060" t="s">
        <v>47</v>
      </c>
      <c r="G5060">
        <v>1000000018</v>
      </c>
      <c r="H5060" t="s">
        <v>46</v>
      </c>
      <c r="I5060" s="2" t="s">
        <v>8</v>
      </c>
      <c r="J5060">
        <v>10000136</v>
      </c>
      <c r="K5060" t="s">
        <v>38</v>
      </c>
      <c r="M5060" s="3"/>
    </row>
    <row r="5061" spans="2:13" x14ac:dyDescent="0.2">
      <c r="B5061" s="1">
        <v>43033</v>
      </c>
      <c r="C5061">
        <v>10.8</v>
      </c>
      <c r="D5061" t="str">
        <f>_xlfn.TEXTJOIN($F$4,FALSE,源数据[[#This Row],[字段01]:[字段10]])</f>
        <v>江苏-南京市区-1000000018-久多厚商贸公司-茶饮-10000211-茉莉绿茶11---</v>
      </c>
      <c r="E5061" t="s">
        <v>20</v>
      </c>
      <c r="F5061" t="s">
        <v>47</v>
      </c>
      <c r="G5061">
        <v>1000000018</v>
      </c>
      <c r="H5061" t="s">
        <v>46</v>
      </c>
      <c r="I5061" s="2" t="s">
        <v>8</v>
      </c>
      <c r="J5061">
        <v>10000211</v>
      </c>
      <c r="K5061" t="s">
        <v>6</v>
      </c>
      <c r="M5061" s="3"/>
    </row>
    <row r="5062" spans="2:13" x14ac:dyDescent="0.2">
      <c r="B5062" s="1">
        <v>43033</v>
      </c>
      <c r="C5062">
        <v>0.1</v>
      </c>
      <c r="D5062" t="str">
        <f>_xlfn.TEXTJOIN($F$4,FALSE,源数据[[#This Row],[字段01]:[字段10]])</f>
        <v>江苏-南通市-1000003349-晨乐商贸有限公司-茶饮-20000099-拿铁奶茶2---</v>
      </c>
      <c r="E5062" t="s">
        <v>20</v>
      </c>
      <c r="F5062" t="s">
        <v>67</v>
      </c>
      <c r="G5062">
        <v>1000003349</v>
      </c>
      <c r="H5062" t="s">
        <v>66</v>
      </c>
      <c r="I5062" s="2" t="s">
        <v>8</v>
      </c>
      <c r="J5062">
        <v>20000099</v>
      </c>
      <c r="K5062" t="s">
        <v>18</v>
      </c>
      <c r="M5062" s="3"/>
    </row>
    <row r="5063" spans="2:13" x14ac:dyDescent="0.2">
      <c r="B5063" s="1">
        <v>43033</v>
      </c>
      <c r="C5063">
        <v>33.9</v>
      </c>
      <c r="D5063" t="str">
        <f>_xlfn.TEXTJOIN($F$4,FALSE,源数据[[#This Row],[字段01]:[字段10]])</f>
        <v>江苏-苏州市-1000000028-东大祥商贸公司-茶饮-10000061-冰绿茶18---</v>
      </c>
      <c r="E5063" t="s">
        <v>20</v>
      </c>
      <c r="F5063" t="s">
        <v>27</v>
      </c>
      <c r="G5063">
        <v>1000000028</v>
      </c>
      <c r="H5063" t="s">
        <v>25</v>
      </c>
      <c r="I5063" s="2" t="s">
        <v>8</v>
      </c>
      <c r="J5063">
        <v>10000061</v>
      </c>
      <c r="K5063" t="s">
        <v>26</v>
      </c>
      <c r="M5063" s="3"/>
    </row>
    <row r="5064" spans="2:13" x14ac:dyDescent="0.2">
      <c r="B5064" s="1">
        <v>43033</v>
      </c>
      <c r="C5064">
        <v>3.1</v>
      </c>
      <c r="D5064" t="str">
        <f>_xlfn.TEXTJOIN($F$4,FALSE,源数据[[#This Row],[字段01]:[字段10]])</f>
        <v>江苏-苏州市-1000000028-东大祥商贸公司-茶饮-10000182-麦茶3---</v>
      </c>
      <c r="E5064" t="s">
        <v>20</v>
      </c>
      <c r="F5064" t="s">
        <v>27</v>
      </c>
      <c r="G5064">
        <v>1000000028</v>
      </c>
      <c r="H5064" t="s">
        <v>25</v>
      </c>
      <c r="I5064" s="2" t="s">
        <v>8</v>
      </c>
      <c r="J5064">
        <v>10000182</v>
      </c>
      <c r="K5064" t="s">
        <v>29</v>
      </c>
      <c r="M5064" s="3"/>
    </row>
    <row r="5065" spans="2:13" x14ac:dyDescent="0.2">
      <c r="B5065" s="1">
        <v>43033</v>
      </c>
      <c r="C5065">
        <v>16.8</v>
      </c>
      <c r="D5065" t="str">
        <f>_xlfn.TEXTJOIN($F$4,FALSE,源数据[[#This Row],[字段01]:[字段10]])</f>
        <v>江苏-苏州市-1000000054-荣聚本商贸公司-茶饮-10000111-茉莉花茶3---</v>
      </c>
      <c r="E5065" t="s">
        <v>20</v>
      </c>
      <c r="F5065" t="s">
        <v>27</v>
      </c>
      <c r="G5065">
        <v>1000000054</v>
      </c>
      <c r="H5065" t="s">
        <v>34</v>
      </c>
      <c r="I5065" s="2" t="s">
        <v>8</v>
      </c>
      <c r="J5065">
        <v>10000111</v>
      </c>
      <c r="K5065" t="s">
        <v>35</v>
      </c>
      <c r="M5065" s="3"/>
    </row>
    <row r="5066" spans="2:13" x14ac:dyDescent="0.2">
      <c r="B5066" s="1">
        <v>43033</v>
      </c>
      <c r="C5066">
        <v>28</v>
      </c>
      <c r="D5066" t="str">
        <f>_xlfn.TEXTJOIN($F$4,FALSE,源数据[[#This Row],[字段01]:[字段10]])</f>
        <v>江苏-苏州市-1000000054-荣聚本商贸公司-茶饮-10000131-柠檬茶3---</v>
      </c>
      <c r="E5066" t="s">
        <v>20</v>
      </c>
      <c r="F5066" t="s">
        <v>27</v>
      </c>
      <c r="G5066">
        <v>1000000054</v>
      </c>
      <c r="H5066" t="s">
        <v>34</v>
      </c>
      <c r="I5066" s="2" t="s">
        <v>8</v>
      </c>
      <c r="J5066">
        <v>10000131</v>
      </c>
      <c r="K5066" t="s">
        <v>36</v>
      </c>
      <c r="M5066" s="3"/>
    </row>
    <row r="5067" spans="2:13" x14ac:dyDescent="0.2">
      <c r="B5067" s="1">
        <v>43033</v>
      </c>
      <c r="C5067">
        <v>58.3</v>
      </c>
      <c r="D5067" t="str">
        <f>_xlfn.TEXTJOIN($F$4,FALSE,源数据[[#This Row],[字段01]:[字段10]])</f>
        <v>江苏-苏州市-1000000054-荣聚本商贸公司-果汁-40000085-红石榴汁1---</v>
      </c>
      <c r="E5067" t="s">
        <v>20</v>
      </c>
      <c r="F5067" t="s">
        <v>27</v>
      </c>
      <c r="G5067">
        <v>1000000054</v>
      </c>
      <c r="H5067" t="s">
        <v>34</v>
      </c>
      <c r="I5067" s="2" t="s">
        <v>24</v>
      </c>
      <c r="J5067">
        <v>40000085</v>
      </c>
      <c r="K5067" t="s">
        <v>22</v>
      </c>
      <c r="M5067" s="3"/>
    </row>
    <row r="5068" spans="2:13" x14ac:dyDescent="0.2">
      <c r="B5068" s="1">
        <v>43033</v>
      </c>
      <c r="C5068">
        <v>29.8</v>
      </c>
      <c r="D5068" t="str">
        <f>_xlfn.TEXTJOIN($F$4,FALSE,源数据[[#This Row],[字段01]:[字段10]])</f>
        <v>江苏-苏州市-1000000054-荣聚本商贸公司-果汁-40000085-红石榴汁1---</v>
      </c>
      <c r="E5068" t="s">
        <v>20</v>
      </c>
      <c r="F5068" t="s">
        <v>27</v>
      </c>
      <c r="G5068">
        <v>1000000054</v>
      </c>
      <c r="H5068" t="s">
        <v>34</v>
      </c>
      <c r="I5068" s="2" t="s">
        <v>24</v>
      </c>
      <c r="J5068">
        <v>40000085</v>
      </c>
      <c r="K5068" t="s">
        <v>22</v>
      </c>
      <c r="M5068" s="3"/>
    </row>
    <row r="5069" spans="2:13" x14ac:dyDescent="0.2">
      <c r="B5069" s="1">
        <v>43033</v>
      </c>
      <c r="C5069">
        <v>15.4</v>
      </c>
      <c r="D5069" t="str">
        <f>_xlfn.TEXTJOIN($F$4,FALSE,源数据[[#This Row],[字段01]:[字段10]])</f>
        <v>江苏-苏州市-1000000054-荣聚本商贸公司-汽水-50000113-百香果味汽水18---</v>
      </c>
      <c r="E5069" t="s">
        <v>20</v>
      </c>
      <c r="F5069" t="s">
        <v>27</v>
      </c>
      <c r="G5069">
        <v>1000000054</v>
      </c>
      <c r="H5069" t="s">
        <v>34</v>
      </c>
      <c r="I5069" s="2" t="s">
        <v>80</v>
      </c>
      <c r="J5069">
        <v>50000113</v>
      </c>
      <c r="K5069" t="s">
        <v>79</v>
      </c>
      <c r="M5069" s="3"/>
    </row>
    <row r="5070" spans="2:13" x14ac:dyDescent="0.2">
      <c r="B5070" s="1">
        <v>43033</v>
      </c>
      <c r="C5070">
        <v>0.3</v>
      </c>
      <c r="D5070" t="str">
        <f>_xlfn.TEXTJOIN($F$4,FALSE,源数据[[#This Row],[字段01]:[字段10]])</f>
        <v>江苏-泰州市-1000003183-安成茂商贸公司-茶饮-20000099-拿铁奶茶2---</v>
      </c>
      <c r="E5070" t="s">
        <v>20</v>
      </c>
      <c r="F5070" t="s">
        <v>23</v>
      </c>
      <c r="G5070">
        <v>1000003183</v>
      </c>
      <c r="H5070" t="s">
        <v>21</v>
      </c>
      <c r="I5070" s="2" t="s">
        <v>8</v>
      </c>
      <c r="J5070">
        <v>20000099</v>
      </c>
      <c r="K5070" t="s">
        <v>18</v>
      </c>
      <c r="M5070" s="3"/>
    </row>
    <row r="5071" spans="2:13" x14ac:dyDescent="0.2">
      <c r="B5071" s="1">
        <v>43033</v>
      </c>
      <c r="C5071">
        <v>11.8</v>
      </c>
      <c r="D5071" t="str">
        <f>_xlfn.TEXTJOIN($F$4,FALSE,源数据[[#This Row],[字段01]:[字段10]])</f>
        <v>江苏-盐城市-1000002872-亚成美商贸公司-茶饮-10000131-柠檬茶3---</v>
      </c>
      <c r="E5071" t="s">
        <v>20</v>
      </c>
      <c r="F5071" t="s">
        <v>19</v>
      </c>
      <c r="G5071">
        <v>1000002872</v>
      </c>
      <c r="H5071" t="s">
        <v>17</v>
      </c>
      <c r="I5071" s="2" t="s">
        <v>8</v>
      </c>
      <c r="J5071">
        <v>10000131</v>
      </c>
      <c r="K5071" t="s">
        <v>36</v>
      </c>
      <c r="M5071" s="3"/>
    </row>
    <row r="5072" spans="2:13" x14ac:dyDescent="0.2">
      <c r="B5072" s="1">
        <v>43033</v>
      </c>
      <c r="C5072">
        <v>68.599999999999994</v>
      </c>
      <c r="D5072" t="str">
        <f>_xlfn.TEXTJOIN($F$4,FALSE,源数据[[#This Row],[字段01]:[字段10]])</f>
        <v>江苏-扬州市-1000000579-润谦高商贸公司-果汁-40000085-红石榴汁1---</v>
      </c>
      <c r="E5072" t="s">
        <v>20</v>
      </c>
      <c r="F5072" t="s">
        <v>59</v>
      </c>
      <c r="G5072">
        <v>1000000579</v>
      </c>
      <c r="H5072" t="s">
        <v>58</v>
      </c>
      <c r="I5072" s="2" t="s">
        <v>24</v>
      </c>
      <c r="J5072">
        <v>40000085</v>
      </c>
      <c r="K5072" t="s">
        <v>22</v>
      </c>
      <c r="M5072" s="3"/>
    </row>
    <row r="5073" spans="2:13" x14ac:dyDescent="0.2">
      <c r="B5073" s="1">
        <v>43033</v>
      </c>
      <c r="C5073">
        <v>69.8</v>
      </c>
      <c r="D5073" t="str">
        <f>_xlfn.TEXTJOIN($F$4,FALSE,源数据[[#This Row],[字段01]:[字段10]])</f>
        <v>江苏-扬州市-1000000579-润谦高商贸公司-果汁-40000085-红石榴汁1---</v>
      </c>
      <c r="E5073" t="s">
        <v>20</v>
      </c>
      <c r="F5073" t="s">
        <v>59</v>
      </c>
      <c r="G5073">
        <v>1000000579</v>
      </c>
      <c r="H5073" t="s">
        <v>58</v>
      </c>
      <c r="I5073" s="2" t="s">
        <v>24</v>
      </c>
      <c r="J5073">
        <v>40000085</v>
      </c>
      <c r="K5073" t="s">
        <v>22</v>
      </c>
      <c r="M5073" s="3"/>
    </row>
    <row r="5074" spans="2:13" x14ac:dyDescent="0.2">
      <c r="B5074" s="1">
        <v>43033</v>
      </c>
      <c r="C5074">
        <v>40.700000000000003</v>
      </c>
      <c r="D5074" t="str">
        <f>_xlfn.TEXTJOIN($F$4,FALSE,源数据[[#This Row],[字段01]:[字段10]])</f>
        <v>江苏-镇江市-1000000047-寿鼎益商贸公司-茶饮-10000078-铁观音茶15---</v>
      </c>
      <c r="E5074" t="s">
        <v>20</v>
      </c>
      <c r="F5074" t="s">
        <v>33</v>
      </c>
      <c r="G5074">
        <v>1000000047</v>
      </c>
      <c r="H5074" t="s">
        <v>32</v>
      </c>
      <c r="I5074" s="2" t="s">
        <v>8</v>
      </c>
      <c r="J5074">
        <v>10000078</v>
      </c>
      <c r="K5074" t="s">
        <v>28</v>
      </c>
      <c r="M5074" s="3"/>
    </row>
    <row r="5075" spans="2:13" x14ac:dyDescent="0.2">
      <c r="B5075" s="1">
        <v>43033</v>
      </c>
      <c r="C5075">
        <v>3.1</v>
      </c>
      <c r="D5075" t="str">
        <f>_xlfn.TEXTJOIN($F$4,FALSE,源数据[[#This Row],[字段01]:[字段10]])</f>
        <v>江苏-镇江市-1000000047-寿鼎益商贸公司-茶饮-20000099-拿铁奶茶2---</v>
      </c>
      <c r="E5075" t="s">
        <v>20</v>
      </c>
      <c r="F5075" t="s">
        <v>33</v>
      </c>
      <c r="G5075">
        <v>1000000047</v>
      </c>
      <c r="H5075" t="s">
        <v>32</v>
      </c>
      <c r="I5075" s="2" t="s">
        <v>8</v>
      </c>
      <c r="J5075">
        <v>20000099</v>
      </c>
      <c r="K5075" t="s">
        <v>18</v>
      </c>
      <c r="M5075" s="3"/>
    </row>
    <row r="5076" spans="2:13" x14ac:dyDescent="0.2">
      <c r="B5076" s="1">
        <v>43034</v>
      </c>
      <c r="C5076">
        <v>67.599999999999994</v>
      </c>
      <c r="D5076" t="str">
        <f>_xlfn.TEXTJOIN($F$4,FALSE,源数据[[#This Row],[字段01]:[字段10]])</f>
        <v>湖南-郴州市-1000002981-祥顺源商贸公司-汽水-50000113-百香果味汽水18---</v>
      </c>
      <c r="E5076" t="s">
        <v>3</v>
      </c>
      <c r="F5076" t="s">
        <v>10</v>
      </c>
      <c r="G5076">
        <v>1000002981</v>
      </c>
      <c r="H5076" t="s">
        <v>60</v>
      </c>
      <c r="I5076" s="2" t="s">
        <v>80</v>
      </c>
      <c r="J5076">
        <v>50000113</v>
      </c>
      <c r="K5076" t="s">
        <v>79</v>
      </c>
      <c r="M5076" s="3"/>
    </row>
    <row r="5077" spans="2:13" x14ac:dyDescent="0.2">
      <c r="B5077" s="1">
        <v>43034</v>
      </c>
      <c r="C5077">
        <v>62.6</v>
      </c>
      <c r="D5077" t="str">
        <f>_xlfn.TEXTJOIN($F$4,FALSE,源数据[[#This Row],[字段01]:[字段10]])</f>
        <v>湖南-郴州市-1000002985-寿贵盛商贸公司-茶饮-10000211-茉莉绿茶11---</v>
      </c>
      <c r="E5077" t="s">
        <v>3</v>
      </c>
      <c r="F5077" t="s">
        <v>10</v>
      </c>
      <c r="G5077">
        <v>1000002985</v>
      </c>
      <c r="H5077" t="s">
        <v>45</v>
      </c>
      <c r="I5077" s="2" t="s">
        <v>8</v>
      </c>
      <c r="J5077">
        <v>10000211</v>
      </c>
      <c r="K5077" t="s">
        <v>6</v>
      </c>
      <c r="M5077" s="3"/>
    </row>
    <row r="5078" spans="2:13" x14ac:dyDescent="0.2">
      <c r="B5078" s="1">
        <v>43034</v>
      </c>
      <c r="C5078">
        <v>64.099999999999994</v>
      </c>
      <c r="D5078" t="str">
        <f>_xlfn.TEXTJOIN($F$4,FALSE,源数据[[#This Row],[字段01]:[字段10]])</f>
        <v>江苏-常州市-1000001133-厚弘优商贸公司-茶饮-10000131-柠檬茶3---</v>
      </c>
      <c r="E5078" t="s">
        <v>20</v>
      </c>
      <c r="F5078" t="s">
        <v>44</v>
      </c>
      <c r="G5078">
        <v>1000001133</v>
      </c>
      <c r="H5078" t="s">
        <v>43</v>
      </c>
      <c r="I5078" s="2" t="s">
        <v>8</v>
      </c>
      <c r="J5078">
        <v>10000131</v>
      </c>
      <c r="K5078" t="s">
        <v>36</v>
      </c>
      <c r="M5078" s="3"/>
    </row>
    <row r="5079" spans="2:13" x14ac:dyDescent="0.2">
      <c r="B5079" s="1">
        <v>43034</v>
      </c>
      <c r="C5079">
        <v>6.3</v>
      </c>
      <c r="D5079" t="str">
        <f>_xlfn.TEXTJOIN($F$4,FALSE,源数据[[#This Row],[字段01]:[字段10]])</f>
        <v>江苏-常州市-1000001133-厚弘优商贸公司-茶饮-20000099-拿铁奶茶2---</v>
      </c>
      <c r="E5079" t="s">
        <v>20</v>
      </c>
      <c r="F5079" t="s">
        <v>44</v>
      </c>
      <c r="G5079">
        <v>1000001133</v>
      </c>
      <c r="H5079" t="s">
        <v>43</v>
      </c>
      <c r="I5079" s="2" t="s">
        <v>8</v>
      </c>
      <c r="J5079">
        <v>20000099</v>
      </c>
      <c r="K5079" t="s">
        <v>18</v>
      </c>
      <c r="M5079" s="3"/>
    </row>
    <row r="5080" spans="2:13" x14ac:dyDescent="0.2">
      <c r="B5080" s="1">
        <v>43034</v>
      </c>
      <c r="C5080">
        <v>37</v>
      </c>
      <c r="D5080" t="str">
        <f>_xlfn.TEXTJOIN($F$4,FALSE,源数据[[#This Row],[字段01]:[字段10]])</f>
        <v>江苏-南通市-1000000129-盛昌全商贸公司-茶饮-10000078-铁观音茶15---</v>
      </c>
      <c r="E5080" t="s">
        <v>20</v>
      </c>
      <c r="F5080" t="s">
        <v>67</v>
      </c>
      <c r="G5080">
        <v>1000000129</v>
      </c>
      <c r="H5080" t="s">
        <v>68</v>
      </c>
      <c r="I5080" s="2" t="s">
        <v>8</v>
      </c>
      <c r="J5080">
        <v>10000078</v>
      </c>
      <c r="K5080" t="s">
        <v>28</v>
      </c>
      <c r="M5080" s="3"/>
    </row>
    <row r="5081" spans="2:13" x14ac:dyDescent="0.2">
      <c r="B5081" s="1">
        <v>43034</v>
      </c>
      <c r="C5081">
        <v>23.2</v>
      </c>
      <c r="D5081" t="str">
        <f>_xlfn.TEXTJOIN($F$4,FALSE,源数据[[#This Row],[字段01]:[字段10]])</f>
        <v>江苏-南通市-1000000129-盛昌全商贸公司-茶饮-10000131-柠檬茶3---</v>
      </c>
      <c r="E5081" t="s">
        <v>20</v>
      </c>
      <c r="F5081" t="s">
        <v>67</v>
      </c>
      <c r="G5081">
        <v>1000000129</v>
      </c>
      <c r="H5081" t="s">
        <v>68</v>
      </c>
      <c r="I5081" s="2" t="s">
        <v>8</v>
      </c>
      <c r="J5081">
        <v>10000131</v>
      </c>
      <c r="K5081" t="s">
        <v>36</v>
      </c>
      <c r="M5081" s="3"/>
    </row>
    <row r="5082" spans="2:13" x14ac:dyDescent="0.2">
      <c r="B5082" s="1">
        <v>43034</v>
      </c>
      <c r="C5082">
        <v>3.2</v>
      </c>
      <c r="D5082" t="str">
        <f>_xlfn.TEXTJOIN($F$4,FALSE,源数据[[#This Row],[字段01]:[字段10]])</f>
        <v>江苏-南通市-1000000129-盛昌全商贸公司-茶饮-20000099-拿铁奶茶2---</v>
      </c>
      <c r="E5082" t="s">
        <v>20</v>
      </c>
      <c r="F5082" t="s">
        <v>67</v>
      </c>
      <c r="G5082">
        <v>1000000129</v>
      </c>
      <c r="H5082" t="s">
        <v>68</v>
      </c>
      <c r="I5082" s="2" t="s">
        <v>8</v>
      </c>
      <c r="J5082">
        <v>20000099</v>
      </c>
      <c r="K5082" t="s">
        <v>18</v>
      </c>
      <c r="M5082" s="3"/>
    </row>
    <row r="5083" spans="2:13" x14ac:dyDescent="0.2">
      <c r="B5083" s="1">
        <v>43034</v>
      </c>
      <c r="C5083">
        <v>16.7</v>
      </c>
      <c r="D5083" t="str">
        <f>_xlfn.TEXTJOIN($F$4,FALSE,源数据[[#This Row],[字段01]:[字段10]])</f>
        <v>江苏-苏州市-1000000028-东大祥商贸公司-茶饮-10000078-铁观音茶15---</v>
      </c>
      <c r="E5083" t="s">
        <v>20</v>
      </c>
      <c r="F5083" t="s">
        <v>27</v>
      </c>
      <c r="G5083">
        <v>1000000028</v>
      </c>
      <c r="H5083" t="s">
        <v>25</v>
      </c>
      <c r="I5083" s="2" t="s">
        <v>8</v>
      </c>
      <c r="J5083">
        <v>10000078</v>
      </c>
      <c r="K5083" t="s">
        <v>28</v>
      </c>
      <c r="M5083" s="3"/>
    </row>
    <row r="5084" spans="2:13" x14ac:dyDescent="0.2">
      <c r="B5084" s="1">
        <v>43034</v>
      </c>
      <c r="C5084">
        <v>7.8</v>
      </c>
      <c r="D5084" t="str">
        <f>_xlfn.TEXTJOIN($F$4,FALSE,源数据[[#This Row],[字段01]:[字段10]])</f>
        <v>江苏-苏州市-1000000028-东大祥商贸公司-茶饮-10000131-柠檬茶3---</v>
      </c>
      <c r="E5084" t="s">
        <v>20</v>
      </c>
      <c r="F5084" t="s">
        <v>27</v>
      </c>
      <c r="G5084">
        <v>1000000028</v>
      </c>
      <c r="H5084" t="s">
        <v>25</v>
      </c>
      <c r="I5084" s="2" t="s">
        <v>8</v>
      </c>
      <c r="J5084">
        <v>10000131</v>
      </c>
      <c r="K5084" t="s">
        <v>36</v>
      </c>
      <c r="M5084" s="3"/>
    </row>
    <row r="5085" spans="2:13" x14ac:dyDescent="0.2">
      <c r="B5085" s="1">
        <v>43034</v>
      </c>
      <c r="C5085">
        <v>7.2</v>
      </c>
      <c r="D5085" t="str">
        <f>_xlfn.TEXTJOIN($F$4,FALSE,源数据[[#This Row],[字段01]:[字段10]])</f>
        <v>江苏-苏州市-1000000028-东大祥商贸公司-茶饮-10000136-柠檬茶8---</v>
      </c>
      <c r="E5085" t="s">
        <v>20</v>
      </c>
      <c r="F5085" t="s">
        <v>27</v>
      </c>
      <c r="G5085">
        <v>1000000028</v>
      </c>
      <c r="H5085" t="s">
        <v>25</v>
      </c>
      <c r="I5085" s="2" t="s">
        <v>8</v>
      </c>
      <c r="J5085">
        <v>10000136</v>
      </c>
      <c r="K5085" t="s">
        <v>38</v>
      </c>
      <c r="M5085" s="3"/>
    </row>
    <row r="5086" spans="2:13" x14ac:dyDescent="0.2">
      <c r="B5086" s="1">
        <v>43034</v>
      </c>
      <c r="C5086">
        <v>5.3</v>
      </c>
      <c r="D5086" t="str">
        <f>_xlfn.TEXTJOIN($F$4,FALSE,源数据[[#This Row],[字段01]:[字段10]])</f>
        <v>江苏-苏州市-1000000028-东大祥商贸公司-汽水-50000113-百香果味汽水18---</v>
      </c>
      <c r="E5086" t="s">
        <v>20</v>
      </c>
      <c r="F5086" t="s">
        <v>27</v>
      </c>
      <c r="G5086">
        <v>1000000028</v>
      </c>
      <c r="H5086" t="s">
        <v>25</v>
      </c>
      <c r="I5086" s="2" t="s">
        <v>80</v>
      </c>
      <c r="J5086">
        <v>50000113</v>
      </c>
      <c r="K5086" t="s">
        <v>79</v>
      </c>
      <c r="M5086" s="3"/>
    </row>
    <row r="5087" spans="2:13" x14ac:dyDescent="0.2">
      <c r="B5087" s="1">
        <v>43034</v>
      </c>
      <c r="C5087">
        <v>26.1</v>
      </c>
      <c r="D5087" t="str">
        <f>_xlfn.TEXTJOIN($F$4,FALSE,源数据[[#This Row],[字段01]:[字段10]])</f>
        <v>江苏-苏州市-1000000054-荣聚本商贸公司-果汁-40000085-红石榴汁1---</v>
      </c>
      <c r="E5087" t="s">
        <v>20</v>
      </c>
      <c r="F5087" t="s">
        <v>27</v>
      </c>
      <c r="G5087">
        <v>1000000054</v>
      </c>
      <c r="H5087" t="s">
        <v>34</v>
      </c>
      <c r="I5087" s="2" t="s">
        <v>24</v>
      </c>
      <c r="J5087">
        <v>40000085</v>
      </c>
      <c r="K5087" t="s">
        <v>22</v>
      </c>
      <c r="M5087" s="3"/>
    </row>
    <row r="5088" spans="2:13" x14ac:dyDescent="0.2">
      <c r="B5088" s="1">
        <v>43034</v>
      </c>
      <c r="C5088">
        <v>14.6</v>
      </c>
      <c r="D5088" t="str">
        <f>_xlfn.TEXTJOIN($F$4,FALSE,源数据[[#This Row],[字段01]:[字段10]])</f>
        <v>江苏-苏州市-1000000054-荣聚本商贸公司-果汁-40000085-红石榴汁1---</v>
      </c>
      <c r="E5088" t="s">
        <v>20</v>
      </c>
      <c r="F5088" t="s">
        <v>27</v>
      </c>
      <c r="G5088">
        <v>1000000054</v>
      </c>
      <c r="H5088" t="s">
        <v>34</v>
      </c>
      <c r="I5088" s="2" t="s">
        <v>24</v>
      </c>
      <c r="J5088">
        <v>40000085</v>
      </c>
      <c r="K5088" t="s">
        <v>22</v>
      </c>
      <c r="M5088" s="3"/>
    </row>
    <row r="5089" spans="2:13" x14ac:dyDescent="0.2">
      <c r="B5089" s="1">
        <v>43035</v>
      </c>
      <c r="C5089">
        <v>4</v>
      </c>
      <c r="D5089" t="str">
        <f>_xlfn.TEXTJOIN($F$4,FALSE,源数据[[#This Row],[字段01]:[字段10]])</f>
        <v>安徽-芜湖市-1000003187-如中寿商贸公司-茶饮-10000078-铁观音茶15---</v>
      </c>
      <c r="E5089" t="s">
        <v>41</v>
      </c>
      <c r="F5089" t="s">
        <v>76</v>
      </c>
      <c r="G5089">
        <v>1000003187</v>
      </c>
      <c r="H5089" t="s">
        <v>75</v>
      </c>
      <c r="I5089" s="2" t="s">
        <v>8</v>
      </c>
      <c r="J5089">
        <v>10000078</v>
      </c>
      <c r="K5089" t="s">
        <v>28</v>
      </c>
      <c r="M5089" s="3"/>
    </row>
    <row r="5090" spans="2:13" x14ac:dyDescent="0.2">
      <c r="B5090" s="1">
        <v>43035</v>
      </c>
      <c r="C5090">
        <v>35.700000000000003</v>
      </c>
      <c r="D5090" t="str">
        <f>_xlfn.TEXTJOIN($F$4,FALSE,源数据[[#This Row],[字段01]:[字段10]])</f>
        <v>安徽-芜湖市-1000003187-如中寿商贸公司-茶饮-10000131-柠檬茶3---</v>
      </c>
      <c r="E5090" t="s">
        <v>41</v>
      </c>
      <c r="F5090" t="s">
        <v>76</v>
      </c>
      <c r="G5090">
        <v>1000003187</v>
      </c>
      <c r="H5090" t="s">
        <v>75</v>
      </c>
      <c r="I5090" s="2" t="s">
        <v>8</v>
      </c>
      <c r="J5090">
        <v>10000131</v>
      </c>
      <c r="K5090" t="s">
        <v>36</v>
      </c>
      <c r="M5090" s="3"/>
    </row>
    <row r="5091" spans="2:13" x14ac:dyDescent="0.2">
      <c r="B5091" s="1">
        <v>43035</v>
      </c>
      <c r="C5091">
        <v>85.2</v>
      </c>
      <c r="D5091" t="str">
        <f>_xlfn.TEXTJOIN($F$4,FALSE,源数据[[#This Row],[字段01]:[字段10]])</f>
        <v>湖南-邵阳市-1000001502-裕协康商贸公司-茶饮-10000211-茉莉绿茶11---</v>
      </c>
      <c r="E5091" t="s">
        <v>3</v>
      </c>
      <c r="F5091" t="s">
        <v>55</v>
      </c>
      <c r="G5091">
        <v>1000001502</v>
      </c>
      <c r="H5091" t="s">
        <v>54</v>
      </c>
      <c r="I5091" s="2" t="s">
        <v>8</v>
      </c>
      <c r="J5091">
        <v>10000211</v>
      </c>
      <c r="K5091" t="s">
        <v>6</v>
      </c>
      <c r="M5091" s="3"/>
    </row>
    <row r="5092" spans="2:13" x14ac:dyDescent="0.2">
      <c r="B5092" s="1">
        <v>43035</v>
      </c>
      <c r="C5092">
        <v>26.3</v>
      </c>
      <c r="D5092" t="str">
        <f>_xlfn.TEXTJOIN($F$4,FALSE,源数据[[#This Row],[字段01]:[字段10]])</f>
        <v>湖南-益阳市-1000001699-巨生如商贸公司-茶饮-10000211-茉莉绿茶11---</v>
      </c>
      <c r="E5092" t="s">
        <v>3</v>
      </c>
      <c r="F5092" t="s">
        <v>70</v>
      </c>
      <c r="G5092">
        <v>1000001699</v>
      </c>
      <c r="H5092" t="s">
        <v>69</v>
      </c>
      <c r="I5092" s="2" t="s">
        <v>8</v>
      </c>
      <c r="J5092">
        <v>10000211</v>
      </c>
      <c r="K5092" t="s">
        <v>6</v>
      </c>
      <c r="M5092" s="3"/>
    </row>
    <row r="5093" spans="2:13" x14ac:dyDescent="0.2">
      <c r="B5093" s="1">
        <v>43035</v>
      </c>
      <c r="C5093">
        <v>85.5</v>
      </c>
      <c r="D5093" t="str">
        <f>_xlfn.TEXTJOIN($F$4,FALSE,源数据[[#This Row],[字段01]:[字段10]])</f>
        <v>湖南-长沙市-1000001649-圣大广商贸公司-果汁-40000085-红石榴汁1---</v>
      </c>
      <c r="E5093" t="s">
        <v>3</v>
      </c>
      <c r="F5093" t="s">
        <v>12</v>
      </c>
      <c r="G5093">
        <v>1000001649</v>
      </c>
      <c r="H5093" t="s">
        <v>11</v>
      </c>
      <c r="I5093" s="2" t="s">
        <v>24</v>
      </c>
      <c r="J5093">
        <v>40000085</v>
      </c>
      <c r="K5093" t="s">
        <v>22</v>
      </c>
      <c r="M5093" s="3"/>
    </row>
    <row r="5094" spans="2:13" x14ac:dyDescent="0.2">
      <c r="B5094" s="1">
        <v>43035</v>
      </c>
      <c r="C5094">
        <v>7.2</v>
      </c>
      <c r="D5094" t="str">
        <f>_xlfn.TEXTJOIN($F$4,FALSE,源数据[[#This Row],[字段01]:[字段10]])</f>
        <v>江苏-连云港市-1000002973-皇飞进商贸公司-茶饮-10000136-柠檬茶8---</v>
      </c>
      <c r="E5094" t="s">
        <v>20</v>
      </c>
      <c r="F5094" t="s">
        <v>62</v>
      </c>
      <c r="G5094">
        <v>1000002973</v>
      </c>
      <c r="H5094" t="s">
        <v>61</v>
      </c>
      <c r="I5094" s="2" t="s">
        <v>8</v>
      </c>
      <c r="J5094">
        <v>10000136</v>
      </c>
      <c r="K5094" t="s">
        <v>38</v>
      </c>
      <c r="M5094" s="3"/>
    </row>
    <row r="5095" spans="2:13" x14ac:dyDescent="0.2">
      <c r="B5095" s="1">
        <v>43035</v>
      </c>
      <c r="C5095">
        <v>3.2</v>
      </c>
      <c r="D5095" t="str">
        <f>_xlfn.TEXTJOIN($F$4,FALSE,源数据[[#This Row],[字段01]:[字段10]])</f>
        <v>江苏-连云港市-1000002973-皇飞进商贸公司-茶饮-20000099-拿铁奶茶2---</v>
      </c>
      <c r="E5095" t="s">
        <v>20</v>
      </c>
      <c r="F5095" t="s">
        <v>62</v>
      </c>
      <c r="G5095">
        <v>1000002973</v>
      </c>
      <c r="H5095" t="s">
        <v>61</v>
      </c>
      <c r="I5095" s="2" t="s">
        <v>8</v>
      </c>
      <c r="J5095">
        <v>20000099</v>
      </c>
      <c r="K5095" t="s">
        <v>18</v>
      </c>
      <c r="M5095" s="3"/>
    </row>
    <row r="5096" spans="2:13" x14ac:dyDescent="0.2">
      <c r="B5096" s="1">
        <v>43035</v>
      </c>
      <c r="C5096">
        <v>32.5</v>
      </c>
      <c r="D5096" t="str">
        <f>_xlfn.TEXTJOIN($F$4,FALSE,源数据[[#This Row],[字段01]:[字段10]])</f>
        <v>江苏-连云港市-1000002973-皇飞进商贸公司-汽水-50000113-百香果味汽水18---</v>
      </c>
      <c r="E5096" t="s">
        <v>20</v>
      </c>
      <c r="F5096" t="s">
        <v>62</v>
      </c>
      <c r="G5096">
        <v>1000002973</v>
      </c>
      <c r="H5096" t="s">
        <v>61</v>
      </c>
      <c r="I5096" s="2" t="s">
        <v>80</v>
      </c>
      <c r="J5096">
        <v>50000113</v>
      </c>
      <c r="K5096" t="s">
        <v>79</v>
      </c>
      <c r="M5096" s="3"/>
    </row>
    <row r="5097" spans="2:13" x14ac:dyDescent="0.2">
      <c r="B5097" s="1">
        <v>43035</v>
      </c>
      <c r="C5097">
        <v>40.9</v>
      </c>
      <c r="D5097" t="str">
        <f>_xlfn.TEXTJOIN($F$4,FALSE,源数据[[#This Row],[字段01]:[字段10]])</f>
        <v>江苏-南京市区-1000000018-久多厚商贸公司-茶饮-10000078-铁观音茶15---</v>
      </c>
      <c r="E5097" t="s">
        <v>20</v>
      </c>
      <c r="F5097" t="s">
        <v>47</v>
      </c>
      <c r="G5097">
        <v>1000000018</v>
      </c>
      <c r="H5097" t="s">
        <v>46</v>
      </c>
      <c r="I5097" s="2" t="s">
        <v>8</v>
      </c>
      <c r="J5097">
        <v>10000078</v>
      </c>
      <c r="K5097" t="s">
        <v>28</v>
      </c>
      <c r="M5097" s="3"/>
    </row>
    <row r="5098" spans="2:13" x14ac:dyDescent="0.2">
      <c r="B5098" s="1">
        <v>43035</v>
      </c>
      <c r="C5098">
        <v>11.7</v>
      </c>
      <c r="D5098" t="str">
        <f>_xlfn.TEXTJOIN($F$4,FALSE,源数据[[#This Row],[字段01]:[字段10]])</f>
        <v>江苏-南京市区-1000000018-久多厚商贸公司-茶饮-10000078-铁观音茶15---</v>
      </c>
      <c r="E5098" t="s">
        <v>20</v>
      </c>
      <c r="F5098" t="s">
        <v>47</v>
      </c>
      <c r="G5098">
        <v>1000000018</v>
      </c>
      <c r="H5098" t="s">
        <v>46</v>
      </c>
      <c r="I5098" s="2" t="s">
        <v>8</v>
      </c>
      <c r="J5098">
        <v>10000078</v>
      </c>
      <c r="K5098" t="s">
        <v>28</v>
      </c>
      <c r="M5098" s="3"/>
    </row>
    <row r="5099" spans="2:13" x14ac:dyDescent="0.2">
      <c r="B5099" s="1">
        <v>43035</v>
      </c>
      <c r="C5099">
        <v>36.200000000000003</v>
      </c>
      <c r="D5099" t="str">
        <f>_xlfn.TEXTJOIN($F$4,FALSE,源数据[[#This Row],[字段01]:[字段10]])</f>
        <v>江苏-南京市区-1000000018-久多厚商贸公司-茶饮-10000131-柠檬茶3---</v>
      </c>
      <c r="E5099" t="s">
        <v>20</v>
      </c>
      <c r="F5099" t="s">
        <v>47</v>
      </c>
      <c r="G5099">
        <v>1000000018</v>
      </c>
      <c r="H5099" t="s">
        <v>46</v>
      </c>
      <c r="I5099" s="2" t="s">
        <v>8</v>
      </c>
      <c r="J5099">
        <v>10000131</v>
      </c>
      <c r="K5099" t="s">
        <v>36</v>
      </c>
      <c r="M5099" s="3"/>
    </row>
    <row r="5100" spans="2:13" x14ac:dyDescent="0.2">
      <c r="B5100" s="1">
        <v>43035</v>
      </c>
      <c r="C5100">
        <v>71</v>
      </c>
      <c r="D5100" t="str">
        <f>_xlfn.TEXTJOIN($F$4,FALSE,源数据[[#This Row],[字段01]:[字段10]])</f>
        <v>江苏-南京市区-1000000020-吉兴进商贸公司-茶饮-10000078-铁观音茶15---</v>
      </c>
      <c r="E5100" t="s">
        <v>20</v>
      </c>
      <c r="F5100" t="s">
        <v>47</v>
      </c>
      <c r="G5100">
        <v>1000000020</v>
      </c>
      <c r="H5100" t="s">
        <v>71</v>
      </c>
      <c r="I5100" s="2" t="s">
        <v>8</v>
      </c>
      <c r="J5100">
        <v>10000078</v>
      </c>
      <c r="K5100" t="s">
        <v>28</v>
      </c>
      <c r="M5100" s="3"/>
    </row>
    <row r="5101" spans="2:13" x14ac:dyDescent="0.2">
      <c r="B5101" s="1">
        <v>43035</v>
      </c>
      <c r="C5101">
        <v>38.5</v>
      </c>
      <c r="D5101" t="str">
        <f>_xlfn.TEXTJOIN($F$4,FALSE,源数据[[#This Row],[字段01]:[字段10]])</f>
        <v>江苏-苏州市-1000000054-荣聚本商贸公司-茶饮-10000111-茉莉花茶3---</v>
      </c>
      <c r="E5101" t="s">
        <v>20</v>
      </c>
      <c r="F5101" t="s">
        <v>27</v>
      </c>
      <c r="G5101">
        <v>1000000054</v>
      </c>
      <c r="H5101" t="s">
        <v>34</v>
      </c>
      <c r="I5101" s="2" t="s">
        <v>8</v>
      </c>
      <c r="J5101">
        <v>10000111</v>
      </c>
      <c r="K5101" t="s">
        <v>35</v>
      </c>
      <c r="M5101" s="3"/>
    </row>
    <row r="5102" spans="2:13" x14ac:dyDescent="0.2">
      <c r="B5102" s="1">
        <v>43035</v>
      </c>
      <c r="C5102">
        <v>66</v>
      </c>
      <c r="D5102" t="str">
        <f>_xlfn.TEXTJOIN($F$4,FALSE,源数据[[#This Row],[字段01]:[字段10]])</f>
        <v>江苏-苏州市-1000000054-荣聚本商贸公司-茶饮-10000111-茉莉花茶3---</v>
      </c>
      <c r="E5102" t="s">
        <v>20</v>
      </c>
      <c r="F5102" t="s">
        <v>27</v>
      </c>
      <c r="G5102">
        <v>1000000054</v>
      </c>
      <c r="H5102" t="s">
        <v>34</v>
      </c>
      <c r="I5102" s="2" t="s">
        <v>8</v>
      </c>
      <c r="J5102">
        <v>10000111</v>
      </c>
      <c r="K5102" t="s">
        <v>35</v>
      </c>
      <c r="M5102" s="3"/>
    </row>
    <row r="5103" spans="2:13" x14ac:dyDescent="0.2">
      <c r="B5103" s="1">
        <v>43035</v>
      </c>
      <c r="C5103">
        <v>10.9</v>
      </c>
      <c r="D5103" t="str">
        <f>_xlfn.TEXTJOIN($F$4,FALSE,源数据[[#This Row],[字段01]:[字段10]])</f>
        <v>江苏-苏州市-1000000054-荣聚本商贸公司-茶饮-10000136-柠檬茶8---</v>
      </c>
      <c r="E5103" t="s">
        <v>20</v>
      </c>
      <c r="F5103" t="s">
        <v>27</v>
      </c>
      <c r="G5103">
        <v>1000000054</v>
      </c>
      <c r="H5103" t="s">
        <v>34</v>
      </c>
      <c r="I5103" s="2" t="s">
        <v>8</v>
      </c>
      <c r="J5103">
        <v>10000136</v>
      </c>
      <c r="K5103" t="s">
        <v>38</v>
      </c>
      <c r="M5103" s="3"/>
    </row>
    <row r="5104" spans="2:13" x14ac:dyDescent="0.2">
      <c r="B5104" s="1">
        <v>43035</v>
      </c>
      <c r="C5104">
        <v>59.9</v>
      </c>
      <c r="D5104" t="str">
        <f>_xlfn.TEXTJOIN($F$4,FALSE,源数据[[#This Row],[字段01]:[字段10]])</f>
        <v>江苏-苏州市-1000000054-荣聚本商贸公司-果汁-40000085-红石榴汁1---</v>
      </c>
      <c r="E5104" t="s">
        <v>20</v>
      </c>
      <c r="F5104" t="s">
        <v>27</v>
      </c>
      <c r="G5104">
        <v>1000000054</v>
      </c>
      <c r="H5104" t="s">
        <v>34</v>
      </c>
      <c r="I5104" s="2" t="s">
        <v>24</v>
      </c>
      <c r="J5104">
        <v>40000085</v>
      </c>
      <c r="K5104" t="s">
        <v>22</v>
      </c>
      <c r="M5104" s="3"/>
    </row>
    <row r="5105" spans="2:13" x14ac:dyDescent="0.2">
      <c r="B5105" s="1">
        <v>43035</v>
      </c>
      <c r="C5105">
        <v>32.299999999999997</v>
      </c>
      <c r="D5105" t="str">
        <f>_xlfn.TEXTJOIN($F$4,FALSE,源数据[[#This Row],[字段01]:[字段10]])</f>
        <v>江苏-苏州市-1000000054-荣聚本商贸公司-果汁-40000085-红石榴汁1---</v>
      </c>
      <c r="E5105" t="s">
        <v>20</v>
      </c>
      <c r="F5105" t="s">
        <v>27</v>
      </c>
      <c r="G5105">
        <v>1000000054</v>
      </c>
      <c r="H5105" t="s">
        <v>34</v>
      </c>
      <c r="I5105" s="2" t="s">
        <v>24</v>
      </c>
      <c r="J5105">
        <v>40000085</v>
      </c>
      <c r="K5105" t="s">
        <v>22</v>
      </c>
      <c r="M5105" s="3"/>
    </row>
    <row r="5106" spans="2:13" x14ac:dyDescent="0.2">
      <c r="B5106" s="1">
        <v>43035</v>
      </c>
      <c r="C5106">
        <v>15.5</v>
      </c>
      <c r="D5106" t="str">
        <f>_xlfn.TEXTJOIN($F$4,FALSE,源数据[[#This Row],[字段01]:[字段10]])</f>
        <v>江苏-苏州市-1000000054-荣聚本商贸公司-汽水-50000113-百香果味汽水18---</v>
      </c>
      <c r="E5106" t="s">
        <v>20</v>
      </c>
      <c r="F5106" t="s">
        <v>27</v>
      </c>
      <c r="G5106">
        <v>1000000054</v>
      </c>
      <c r="H5106" t="s">
        <v>34</v>
      </c>
      <c r="I5106" s="2" t="s">
        <v>80</v>
      </c>
      <c r="J5106">
        <v>50000113</v>
      </c>
      <c r="K5106" t="s">
        <v>79</v>
      </c>
      <c r="M5106" s="3"/>
    </row>
    <row r="5107" spans="2:13" x14ac:dyDescent="0.2">
      <c r="B5107" s="1">
        <v>43035</v>
      </c>
      <c r="C5107">
        <v>11.5</v>
      </c>
      <c r="D5107" t="str">
        <f>_xlfn.TEXTJOIN($F$4,FALSE,源数据[[#This Row],[字段01]:[字段10]])</f>
        <v>江苏-泰州市-1000003183-安成茂商贸公司-茶饮-10000078-铁观音茶15---</v>
      </c>
      <c r="E5107" t="s">
        <v>20</v>
      </c>
      <c r="F5107" t="s">
        <v>23</v>
      </c>
      <c r="G5107">
        <v>1000003183</v>
      </c>
      <c r="H5107" t="s">
        <v>21</v>
      </c>
      <c r="I5107" s="2" t="s">
        <v>8</v>
      </c>
      <c r="J5107">
        <v>10000078</v>
      </c>
      <c r="K5107" t="s">
        <v>28</v>
      </c>
      <c r="M5107" s="3"/>
    </row>
    <row r="5108" spans="2:13" x14ac:dyDescent="0.2">
      <c r="B5108" s="1">
        <v>43035</v>
      </c>
      <c r="C5108">
        <v>11.5</v>
      </c>
      <c r="D5108" t="str">
        <f>_xlfn.TEXTJOIN($F$4,FALSE,源数据[[#This Row],[字段01]:[字段10]])</f>
        <v>江苏-泰州市-1000003183-安成茂商贸公司-果汁-40000085-红石榴汁1---</v>
      </c>
      <c r="E5108" t="s">
        <v>20</v>
      </c>
      <c r="F5108" t="s">
        <v>23</v>
      </c>
      <c r="G5108">
        <v>1000003183</v>
      </c>
      <c r="H5108" t="s">
        <v>21</v>
      </c>
      <c r="I5108" s="2" t="s">
        <v>24</v>
      </c>
      <c r="J5108">
        <v>40000085</v>
      </c>
      <c r="K5108" t="s">
        <v>22</v>
      </c>
      <c r="M5108" s="3"/>
    </row>
    <row r="5109" spans="2:13" x14ac:dyDescent="0.2">
      <c r="B5109" s="1">
        <v>43035</v>
      </c>
      <c r="C5109">
        <v>8.3000000000000007</v>
      </c>
      <c r="D5109" t="str">
        <f>_xlfn.TEXTJOIN($F$4,FALSE,源数据[[#This Row],[字段01]:[字段10]])</f>
        <v>江苏-无锡市-1000000046-多福复商贸公司-茶饮-10000078-铁观音茶15---</v>
      </c>
      <c r="E5109" t="s">
        <v>20</v>
      </c>
      <c r="F5109" t="s">
        <v>52</v>
      </c>
      <c r="G5109">
        <v>1000000046</v>
      </c>
      <c r="H5109" t="s">
        <v>50</v>
      </c>
      <c r="I5109" s="2" t="s">
        <v>8</v>
      </c>
      <c r="J5109">
        <v>10000078</v>
      </c>
      <c r="K5109" t="s">
        <v>28</v>
      </c>
      <c r="M5109" s="3"/>
    </row>
    <row r="5110" spans="2:13" x14ac:dyDescent="0.2">
      <c r="B5110" s="1">
        <v>43035</v>
      </c>
      <c r="C5110">
        <v>5.5</v>
      </c>
      <c r="D5110" t="str">
        <f>_xlfn.TEXTJOIN($F$4,FALSE,源数据[[#This Row],[字段01]:[字段10]])</f>
        <v>江苏-无锡市-1000000046-多福复商贸公司-茶饮-10000172-红茶16---</v>
      </c>
      <c r="E5110" t="s">
        <v>20</v>
      </c>
      <c r="F5110" t="s">
        <v>52</v>
      </c>
      <c r="G5110">
        <v>1000000046</v>
      </c>
      <c r="H5110" t="s">
        <v>50</v>
      </c>
      <c r="I5110" s="2" t="s">
        <v>8</v>
      </c>
      <c r="J5110">
        <v>10000172</v>
      </c>
      <c r="K5110" t="s">
        <v>14</v>
      </c>
      <c r="M5110" s="3"/>
    </row>
    <row r="5111" spans="2:13" x14ac:dyDescent="0.2">
      <c r="B5111" s="1">
        <v>43035</v>
      </c>
      <c r="C5111">
        <v>37.5</v>
      </c>
      <c r="D5111" t="str">
        <f>_xlfn.TEXTJOIN($F$4,FALSE,源数据[[#This Row],[字段01]:[字段10]])</f>
        <v>江苏-徐州市-1000000031-顺满进商贸公司-茶饮-10000061-冰绿茶18---</v>
      </c>
      <c r="E5111" t="s">
        <v>20</v>
      </c>
      <c r="F5111" t="s">
        <v>31</v>
      </c>
      <c r="G5111">
        <v>1000000031</v>
      </c>
      <c r="H5111" t="s">
        <v>30</v>
      </c>
      <c r="I5111" s="2" t="s">
        <v>8</v>
      </c>
      <c r="J5111">
        <v>10000061</v>
      </c>
      <c r="K5111" t="s">
        <v>26</v>
      </c>
      <c r="M5111" s="3"/>
    </row>
    <row r="5112" spans="2:13" x14ac:dyDescent="0.2">
      <c r="B5112" s="1">
        <v>43035</v>
      </c>
      <c r="C5112">
        <v>3</v>
      </c>
      <c r="D5112" t="str">
        <f>_xlfn.TEXTJOIN($F$4,FALSE,源数据[[#This Row],[字段01]:[字段10]])</f>
        <v>江苏-盐城市-1000002872-亚成美商贸公司-茶饮-10000136-柠檬茶8---</v>
      </c>
      <c r="E5112" t="s">
        <v>20</v>
      </c>
      <c r="F5112" t="s">
        <v>19</v>
      </c>
      <c r="G5112">
        <v>1000002872</v>
      </c>
      <c r="H5112" t="s">
        <v>17</v>
      </c>
      <c r="I5112" s="2" t="s">
        <v>8</v>
      </c>
      <c r="J5112">
        <v>10000136</v>
      </c>
      <c r="K5112" t="s">
        <v>38</v>
      </c>
      <c r="M5112" s="3"/>
    </row>
    <row r="5113" spans="2:13" x14ac:dyDescent="0.2">
      <c r="B5113" s="1">
        <v>43036</v>
      </c>
      <c r="C5113">
        <v>52</v>
      </c>
      <c r="D5113" t="str">
        <f>_xlfn.TEXTJOIN($F$4,FALSE,源数据[[#This Row],[字段01]:[字段10]])</f>
        <v>湖南-益阳市-1000001699-巨生如商贸公司-茶饮-10000211-茉莉绿茶11---</v>
      </c>
      <c r="E5113" t="s">
        <v>3</v>
      </c>
      <c r="F5113" t="s">
        <v>70</v>
      </c>
      <c r="G5113">
        <v>1000001699</v>
      </c>
      <c r="H5113" t="s">
        <v>69</v>
      </c>
      <c r="I5113" s="2" t="s">
        <v>8</v>
      </c>
      <c r="J5113">
        <v>10000211</v>
      </c>
      <c r="K5113" t="s">
        <v>6</v>
      </c>
      <c r="M5113" s="3"/>
    </row>
    <row r="5114" spans="2:13" x14ac:dyDescent="0.2">
      <c r="B5114" s="1">
        <v>43036</v>
      </c>
      <c r="C5114">
        <v>67.5</v>
      </c>
      <c r="D5114" t="str">
        <f>_xlfn.TEXTJOIN($F$4,FALSE,源数据[[#This Row],[字段01]:[字段10]])</f>
        <v>湖南-长沙市-1000000059-厚飞康商贸公司-茶饮-10000078-铁观音茶15---</v>
      </c>
      <c r="E5114" t="s">
        <v>3</v>
      </c>
      <c r="F5114" t="s">
        <v>12</v>
      </c>
      <c r="G5114">
        <v>1000000059</v>
      </c>
      <c r="H5114" t="s">
        <v>53</v>
      </c>
      <c r="I5114" s="2" t="s">
        <v>8</v>
      </c>
      <c r="J5114">
        <v>10000078</v>
      </c>
      <c r="K5114" t="s">
        <v>28</v>
      </c>
      <c r="M5114" s="3"/>
    </row>
    <row r="5115" spans="2:13" x14ac:dyDescent="0.2">
      <c r="B5115" s="1">
        <v>43036</v>
      </c>
      <c r="C5115">
        <v>65.400000000000006</v>
      </c>
      <c r="D5115" t="str">
        <f>_xlfn.TEXTJOIN($F$4,FALSE,源数据[[#This Row],[字段01]:[字段10]])</f>
        <v>湖南-长沙市-1000000059-厚飞康商贸公司-汽水-50000113-百香果味汽水18---</v>
      </c>
      <c r="E5115" t="s">
        <v>3</v>
      </c>
      <c r="F5115" t="s">
        <v>12</v>
      </c>
      <c r="G5115">
        <v>1000000059</v>
      </c>
      <c r="H5115" t="s">
        <v>53</v>
      </c>
      <c r="I5115" s="2" t="s">
        <v>80</v>
      </c>
      <c r="J5115">
        <v>50000113</v>
      </c>
      <c r="K5115" t="s">
        <v>79</v>
      </c>
      <c r="M5115" s="3"/>
    </row>
    <row r="5116" spans="2:13" x14ac:dyDescent="0.2">
      <c r="B5116" s="1">
        <v>43036</v>
      </c>
      <c r="C5116">
        <v>15.6</v>
      </c>
      <c r="D5116" t="str">
        <f>_xlfn.TEXTJOIN($F$4,FALSE,源数据[[#This Row],[字段01]:[字段10]])</f>
        <v>江苏-南京市区-1000000018-久多厚商贸公司-茶饮-10000078-铁观音茶15---</v>
      </c>
      <c r="E5116" t="s">
        <v>20</v>
      </c>
      <c r="F5116" t="s">
        <v>47</v>
      </c>
      <c r="G5116">
        <v>1000000018</v>
      </c>
      <c r="H5116" t="s">
        <v>46</v>
      </c>
      <c r="I5116" s="2" t="s">
        <v>8</v>
      </c>
      <c r="J5116">
        <v>10000078</v>
      </c>
      <c r="K5116" t="s">
        <v>28</v>
      </c>
      <c r="M5116" s="3"/>
    </row>
    <row r="5117" spans="2:13" x14ac:dyDescent="0.2">
      <c r="B5117" s="1">
        <v>43036</v>
      </c>
      <c r="C5117">
        <v>16.5</v>
      </c>
      <c r="D5117" t="str">
        <f>_xlfn.TEXTJOIN($F$4,FALSE,源数据[[#This Row],[字段01]:[字段10]])</f>
        <v>江苏-南京市区-1000000018-久多厚商贸公司-茶饮-10000131-柠檬茶3---</v>
      </c>
      <c r="E5117" t="s">
        <v>20</v>
      </c>
      <c r="F5117" t="s">
        <v>47</v>
      </c>
      <c r="G5117">
        <v>1000000018</v>
      </c>
      <c r="H5117" t="s">
        <v>46</v>
      </c>
      <c r="I5117" s="2" t="s">
        <v>8</v>
      </c>
      <c r="J5117">
        <v>10000131</v>
      </c>
      <c r="K5117" t="s">
        <v>36</v>
      </c>
      <c r="M5117" s="3"/>
    </row>
    <row r="5118" spans="2:13" x14ac:dyDescent="0.2">
      <c r="B5118" s="1">
        <v>43037</v>
      </c>
      <c r="C5118">
        <v>66.400000000000006</v>
      </c>
      <c r="D5118" t="str">
        <f>_xlfn.TEXTJOIN($F$4,FALSE,源数据[[#This Row],[字段01]:[字段10]])</f>
        <v>安徽-蚌埠市-1000000460-昌华聚商贸公司-果汁-40000085-红石榴汁1---</v>
      </c>
      <c r="E5118" t="s">
        <v>41</v>
      </c>
      <c r="F5118" t="s">
        <v>49</v>
      </c>
      <c r="G5118">
        <v>1000000460</v>
      </c>
      <c r="H5118" t="s">
        <v>48</v>
      </c>
      <c r="I5118" s="2" t="s">
        <v>24</v>
      </c>
      <c r="J5118">
        <v>40000085</v>
      </c>
      <c r="K5118" t="s">
        <v>22</v>
      </c>
      <c r="M5118" s="3"/>
    </row>
    <row r="5119" spans="2:13" x14ac:dyDescent="0.2">
      <c r="B5119" s="1">
        <v>43037</v>
      </c>
      <c r="C5119">
        <v>66.599999999999994</v>
      </c>
      <c r="D5119" t="str">
        <f>_xlfn.TEXTJOIN($F$4,FALSE,源数据[[#This Row],[字段01]:[字段10]])</f>
        <v>安徽-蚌埠市-1000000460-昌华聚商贸公司-果汁-40000085-红石榴汁1---</v>
      </c>
      <c r="E5119" t="s">
        <v>41</v>
      </c>
      <c r="F5119" t="s">
        <v>49</v>
      </c>
      <c r="G5119">
        <v>1000000460</v>
      </c>
      <c r="H5119" t="s">
        <v>48</v>
      </c>
      <c r="I5119" s="2" t="s">
        <v>24</v>
      </c>
      <c r="J5119">
        <v>40000085</v>
      </c>
      <c r="K5119" t="s">
        <v>22</v>
      </c>
      <c r="M5119" s="3"/>
    </row>
    <row r="5120" spans="2:13" x14ac:dyDescent="0.2">
      <c r="B5120" s="1">
        <v>43037</v>
      </c>
      <c r="C5120">
        <v>31.7</v>
      </c>
      <c r="D5120" t="str">
        <f>_xlfn.TEXTJOIN($F$4,FALSE,源数据[[#This Row],[字段01]:[字段10]])</f>
        <v>安徽-合肥市-1000000931-百安欣商贸公司-茶饮-10000131-柠檬茶3---</v>
      </c>
      <c r="E5120" t="s">
        <v>41</v>
      </c>
      <c r="F5120" t="s">
        <v>40</v>
      </c>
      <c r="G5120">
        <v>1000000931</v>
      </c>
      <c r="H5120" t="s">
        <v>39</v>
      </c>
      <c r="I5120" s="2" t="s">
        <v>8</v>
      </c>
      <c r="J5120">
        <v>10000131</v>
      </c>
      <c r="K5120" t="s">
        <v>36</v>
      </c>
      <c r="M5120" s="3"/>
    </row>
    <row r="5121" spans="2:13" x14ac:dyDescent="0.2">
      <c r="B5121" s="1">
        <v>43037</v>
      </c>
      <c r="C5121">
        <v>31.6</v>
      </c>
      <c r="D5121" t="str">
        <f>_xlfn.TEXTJOIN($F$4,FALSE,源数据[[#This Row],[字段01]:[字段10]])</f>
        <v>安徽-合肥市-1000000931-百安欣商贸公司-茶饮-10000182-麦茶3---</v>
      </c>
      <c r="E5121" t="s">
        <v>41</v>
      </c>
      <c r="F5121" t="s">
        <v>40</v>
      </c>
      <c r="G5121">
        <v>1000000931</v>
      </c>
      <c r="H5121" t="s">
        <v>39</v>
      </c>
      <c r="I5121" s="2" t="s">
        <v>8</v>
      </c>
      <c r="J5121">
        <v>10000182</v>
      </c>
      <c r="K5121" t="s">
        <v>29</v>
      </c>
      <c r="M5121" s="3"/>
    </row>
    <row r="5122" spans="2:13" x14ac:dyDescent="0.2">
      <c r="B5122" s="1">
        <v>43037</v>
      </c>
      <c r="C5122">
        <v>19.600000000000001</v>
      </c>
      <c r="D5122" t="str">
        <f>_xlfn.TEXTJOIN($F$4,FALSE,源数据[[#This Row],[字段01]:[字段10]])</f>
        <v>安徽-合肥市-1000001014-义浩安商贸公司-茶饮-10000131-柠檬茶3---</v>
      </c>
      <c r="E5122" t="s">
        <v>41</v>
      </c>
      <c r="F5122" t="s">
        <v>40</v>
      </c>
      <c r="G5122">
        <v>1000001014</v>
      </c>
      <c r="H5122" t="s">
        <v>42</v>
      </c>
      <c r="I5122" s="2" t="s">
        <v>8</v>
      </c>
      <c r="J5122">
        <v>10000131</v>
      </c>
      <c r="K5122" t="s">
        <v>36</v>
      </c>
      <c r="M5122" s="3"/>
    </row>
    <row r="5123" spans="2:13" x14ac:dyDescent="0.2">
      <c r="B5123" s="1">
        <v>43037</v>
      </c>
      <c r="C5123">
        <v>53.9</v>
      </c>
      <c r="D5123" t="str">
        <f>_xlfn.TEXTJOIN($F$4,FALSE,源数据[[#This Row],[字段01]:[字段10]])</f>
        <v>安徽-合肥市-1000001014-义浩安商贸公司-茶饮-10000131-柠檬茶3---</v>
      </c>
      <c r="E5123" t="s">
        <v>41</v>
      </c>
      <c r="F5123" t="s">
        <v>40</v>
      </c>
      <c r="G5123">
        <v>1000001014</v>
      </c>
      <c r="H5123" t="s">
        <v>42</v>
      </c>
      <c r="I5123" s="2" t="s">
        <v>8</v>
      </c>
      <c r="J5123">
        <v>10000131</v>
      </c>
      <c r="K5123" t="s">
        <v>36</v>
      </c>
      <c r="M5123" s="3"/>
    </row>
    <row r="5124" spans="2:13" x14ac:dyDescent="0.2">
      <c r="B5124" s="1">
        <v>43037</v>
      </c>
      <c r="C5124">
        <v>7.5</v>
      </c>
      <c r="D5124" t="str">
        <f>_xlfn.TEXTJOIN($F$4,FALSE,源数据[[#This Row],[字段01]:[字段10]])</f>
        <v>安徽-合肥市-1000001014-义浩安商贸公司-茶饮-10000182-麦茶3---</v>
      </c>
      <c r="E5124" t="s">
        <v>41</v>
      </c>
      <c r="F5124" t="s">
        <v>40</v>
      </c>
      <c r="G5124">
        <v>1000001014</v>
      </c>
      <c r="H5124" t="s">
        <v>42</v>
      </c>
      <c r="I5124" s="2" t="s">
        <v>8</v>
      </c>
      <c r="J5124">
        <v>10000182</v>
      </c>
      <c r="K5124" t="s">
        <v>29</v>
      </c>
      <c r="M5124" s="3"/>
    </row>
    <row r="5125" spans="2:13" x14ac:dyDescent="0.2">
      <c r="B5125" s="1">
        <v>43037</v>
      </c>
      <c r="C5125">
        <v>36.299999999999997</v>
      </c>
      <c r="D5125" t="str">
        <f>_xlfn.TEXTJOIN($F$4,FALSE,源数据[[#This Row],[字段01]:[字段10]])</f>
        <v>安徽-合肥市-1000001014-义浩安商贸公司-茶饮-20000099-拿铁奶茶2---</v>
      </c>
      <c r="E5125" t="s">
        <v>41</v>
      </c>
      <c r="F5125" t="s">
        <v>40</v>
      </c>
      <c r="G5125">
        <v>1000001014</v>
      </c>
      <c r="H5125" t="s">
        <v>42</v>
      </c>
      <c r="I5125" s="2" t="s">
        <v>8</v>
      </c>
      <c r="J5125">
        <v>20000099</v>
      </c>
      <c r="K5125" t="s">
        <v>18</v>
      </c>
      <c r="M5125" s="3"/>
    </row>
    <row r="5126" spans="2:13" x14ac:dyDescent="0.2">
      <c r="B5126" s="1">
        <v>43037</v>
      </c>
      <c r="C5126">
        <v>12.1</v>
      </c>
      <c r="D5126" t="str">
        <f>_xlfn.TEXTJOIN($F$4,FALSE,源数据[[#This Row],[字段01]:[字段10]])</f>
        <v>安徽-芜湖市-1000003187-如中寿商贸公司-茶饮-20000018-炭烧奶茶7---</v>
      </c>
      <c r="E5126" t="s">
        <v>41</v>
      </c>
      <c r="F5126" t="s">
        <v>76</v>
      </c>
      <c r="G5126">
        <v>1000003187</v>
      </c>
      <c r="H5126" t="s">
        <v>75</v>
      </c>
      <c r="I5126" s="2" t="s">
        <v>8</v>
      </c>
      <c r="J5126">
        <v>20000018</v>
      </c>
      <c r="K5126" t="s">
        <v>81</v>
      </c>
      <c r="M5126" s="3"/>
    </row>
    <row r="5127" spans="2:13" x14ac:dyDescent="0.2">
      <c r="B5127" s="1">
        <v>43037</v>
      </c>
      <c r="C5127">
        <v>80.3</v>
      </c>
      <c r="D5127" t="str">
        <f>_xlfn.TEXTJOIN($F$4,FALSE,源数据[[#This Row],[字段01]:[字段10]])</f>
        <v>湖南-郴州市-1000002985-寿贵盛商贸公司-茶饮-10000211-茉莉绿茶11---</v>
      </c>
      <c r="E5127" t="s">
        <v>3</v>
      </c>
      <c r="F5127" t="s">
        <v>10</v>
      </c>
      <c r="G5127">
        <v>1000002985</v>
      </c>
      <c r="H5127" t="s">
        <v>45</v>
      </c>
      <c r="I5127" s="2" t="s">
        <v>8</v>
      </c>
      <c r="J5127">
        <v>10000211</v>
      </c>
      <c r="K5127" t="s">
        <v>6</v>
      </c>
      <c r="M5127" s="3"/>
    </row>
    <row r="5128" spans="2:13" x14ac:dyDescent="0.2">
      <c r="B5128" s="1">
        <v>43037</v>
      </c>
      <c r="C5128">
        <v>17.3</v>
      </c>
      <c r="D5128" t="str">
        <f>_xlfn.TEXTJOIN($F$4,FALSE,源数据[[#This Row],[字段01]:[字段10]])</f>
        <v>湖南-益阳市-1000000064-发安裕商贸公司-茶饮-10000131-柠檬茶3---</v>
      </c>
      <c r="E5128" t="s">
        <v>3</v>
      </c>
      <c r="F5128" t="s">
        <v>70</v>
      </c>
      <c r="G5128">
        <v>1000000064</v>
      </c>
      <c r="H5128" t="s">
        <v>74</v>
      </c>
      <c r="I5128" s="2" t="s">
        <v>8</v>
      </c>
      <c r="J5128">
        <v>10000131</v>
      </c>
      <c r="K5128" t="s">
        <v>36</v>
      </c>
      <c r="M5128" s="3"/>
    </row>
    <row r="5129" spans="2:13" x14ac:dyDescent="0.2">
      <c r="B5129" s="1">
        <v>43037</v>
      </c>
      <c r="C5129">
        <v>3.5</v>
      </c>
      <c r="D5129" t="str">
        <f>_xlfn.TEXTJOIN($F$4,FALSE,源数据[[#This Row],[字段01]:[字段10]])</f>
        <v>湖南-益阳市-1000000064-发安裕商贸公司-茶饮-10000136-柠檬茶8---</v>
      </c>
      <c r="E5129" t="s">
        <v>3</v>
      </c>
      <c r="F5129" t="s">
        <v>70</v>
      </c>
      <c r="G5129">
        <v>1000000064</v>
      </c>
      <c r="H5129" t="s">
        <v>74</v>
      </c>
      <c r="I5129" s="2" t="s">
        <v>8</v>
      </c>
      <c r="J5129">
        <v>10000136</v>
      </c>
      <c r="K5129" t="s">
        <v>38</v>
      </c>
      <c r="M5129" s="3"/>
    </row>
    <row r="5130" spans="2:13" x14ac:dyDescent="0.2">
      <c r="B5130" s="1">
        <v>43037</v>
      </c>
      <c r="C5130">
        <v>3.2</v>
      </c>
      <c r="D5130" t="str">
        <f>_xlfn.TEXTJOIN($F$4,FALSE,源数据[[#This Row],[字段01]:[字段10]])</f>
        <v>湖南-益阳市-1000000064-发安裕商贸公司-茶饮-20000099-拿铁奶茶2---</v>
      </c>
      <c r="E5130" t="s">
        <v>3</v>
      </c>
      <c r="F5130" t="s">
        <v>70</v>
      </c>
      <c r="G5130">
        <v>1000000064</v>
      </c>
      <c r="H5130" t="s">
        <v>74</v>
      </c>
      <c r="I5130" s="2" t="s">
        <v>8</v>
      </c>
      <c r="J5130">
        <v>20000099</v>
      </c>
      <c r="K5130" t="s">
        <v>18</v>
      </c>
      <c r="M5130" s="3"/>
    </row>
    <row r="5131" spans="2:13" x14ac:dyDescent="0.2">
      <c r="B5131" s="1">
        <v>43037</v>
      </c>
      <c r="C5131">
        <v>34.799999999999997</v>
      </c>
      <c r="D5131" t="str">
        <f>_xlfn.TEXTJOIN($F$4,FALSE,源数据[[#This Row],[字段01]:[字段10]])</f>
        <v>湖南-益阳市-1000000064-发安裕商贸公司-汽水-50000113-百香果味汽水18---</v>
      </c>
      <c r="E5131" t="s">
        <v>3</v>
      </c>
      <c r="F5131" t="s">
        <v>70</v>
      </c>
      <c r="G5131">
        <v>1000000064</v>
      </c>
      <c r="H5131" t="s">
        <v>74</v>
      </c>
      <c r="I5131" s="2" t="s">
        <v>80</v>
      </c>
      <c r="J5131">
        <v>50000113</v>
      </c>
      <c r="K5131" t="s">
        <v>79</v>
      </c>
      <c r="M5131" s="3"/>
    </row>
    <row r="5132" spans="2:13" x14ac:dyDescent="0.2">
      <c r="B5132" s="1">
        <v>43037</v>
      </c>
      <c r="C5132">
        <v>49.3</v>
      </c>
      <c r="D5132" t="str">
        <f>_xlfn.TEXTJOIN($F$4,FALSE,源数据[[#This Row],[字段01]:[字段10]])</f>
        <v>湖南-益阳市-1000001699-巨生如商贸公司-茶饮-10000211-茉莉绿茶11---</v>
      </c>
      <c r="E5132" t="s">
        <v>3</v>
      </c>
      <c r="F5132" t="s">
        <v>70</v>
      </c>
      <c r="G5132">
        <v>1000001699</v>
      </c>
      <c r="H5132" t="s">
        <v>69</v>
      </c>
      <c r="I5132" s="2" t="s">
        <v>8</v>
      </c>
      <c r="J5132">
        <v>10000211</v>
      </c>
      <c r="K5132" t="s">
        <v>6</v>
      </c>
      <c r="M5132" s="3"/>
    </row>
    <row r="5133" spans="2:13" x14ac:dyDescent="0.2">
      <c r="B5133" s="1">
        <v>43037</v>
      </c>
      <c r="C5133">
        <v>5.8</v>
      </c>
      <c r="D5133" t="str">
        <f>_xlfn.TEXTJOIN($F$4,FALSE,源数据[[#This Row],[字段01]:[字段10]])</f>
        <v>湖南-长沙市-1000000059-厚飞康商贸公司-茶饮-10000111-茉莉花茶3---</v>
      </c>
      <c r="E5133" t="s">
        <v>3</v>
      </c>
      <c r="F5133" t="s">
        <v>12</v>
      </c>
      <c r="G5133">
        <v>1000000059</v>
      </c>
      <c r="H5133" t="s">
        <v>53</v>
      </c>
      <c r="I5133" s="2" t="s">
        <v>8</v>
      </c>
      <c r="J5133">
        <v>10000111</v>
      </c>
      <c r="K5133" t="s">
        <v>35</v>
      </c>
      <c r="M5133" s="3"/>
    </row>
    <row r="5134" spans="2:13" x14ac:dyDescent="0.2">
      <c r="B5134" s="1">
        <v>43037</v>
      </c>
      <c r="C5134">
        <v>92.3</v>
      </c>
      <c r="D5134" t="str">
        <f>_xlfn.TEXTJOIN($F$4,FALSE,源数据[[#This Row],[字段01]:[字段10]])</f>
        <v>湖南-长沙市-1000000059-厚飞康商贸公司-茶饮-10000131-柠檬茶3---</v>
      </c>
      <c r="E5134" t="s">
        <v>3</v>
      </c>
      <c r="F5134" t="s">
        <v>12</v>
      </c>
      <c r="G5134">
        <v>1000000059</v>
      </c>
      <c r="H5134" t="s">
        <v>53</v>
      </c>
      <c r="I5134" s="2" t="s">
        <v>8</v>
      </c>
      <c r="J5134">
        <v>10000131</v>
      </c>
      <c r="K5134" t="s">
        <v>36</v>
      </c>
      <c r="M5134" s="3"/>
    </row>
    <row r="5135" spans="2:13" x14ac:dyDescent="0.2">
      <c r="B5135" s="1">
        <v>43037</v>
      </c>
      <c r="C5135">
        <v>85.3</v>
      </c>
      <c r="D5135" t="str">
        <f>_xlfn.TEXTJOIN($F$4,FALSE,源数据[[#This Row],[字段01]:[字段10]])</f>
        <v>湖南-长沙市-1000000059-厚飞康商贸公司-茶饮-10000131-柠檬茶3---</v>
      </c>
      <c r="E5135" t="s">
        <v>3</v>
      </c>
      <c r="F5135" t="s">
        <v>12</v>
      </c>
      <c r="G5135">
        <v>1000000059</v>
      </c>
      <c r="H5135" t="s">
        <v>53</v>
      </c>
      <c r="I5135" s="2" t="s">
        <v>8</v>
      </c>
      <c r="J5135">
        <v>10000131</v>
      </c>
      <c r="K5135" t="s">
        <v>36</v>
      </c>
      <c r="M5135" s="3"/>
    </row>
    <row r="5136" spans="2:13" x14ac:dyDescent="0.2">
      <c r="B5136" s="1">
        <v>43037</v>
      </c>
      <c r="C5136">
        <v>85.5</v>
      </c>
      <c r="D5136" t="str">
        <f>_xlfn.TEXTJOIN($F$4,FALSE,源数据[[#This Row],[字段01]:[字段10]])</f>
        <v>湖南-长沙市-1000000059-厚飞康商贸公司-茶饮-10000131-柠檬茶3---</v>
      </c>
      <c r="E5136" t="s">
        <v>3</v>
      </c>
      <c r="F5136" t="s">
        <v>12</v>
      </c>
      <c r="G5136">
        <v>1000000059</v>
      </c>
      <c r="H5136" t="s">
        <v>53</v>
      </c>
      <c r="I5136" s="2" t="s">
        <v>8</v>
      </c>
      <c r="J5136">
        <v>10000131</v>
      </c>
      <c r="K5136" t="s">
        <v>36</v>
      </c>
      <c r="M5136" s="3"/>
    </row>
    <row r="5137" spans="2:13" x14ac:dyDescent="0.2">
      <c r="B5137" s="1">
        <v>43037</v>
      </c>
      <c r="C5137">
        <v>88.4</v>
      </c>
      <c r="D5137" t="str">
        <f>_xlfn.TEXTJOIN($F$4,FALSE,源数据[[#This Row],[字段01]:[字段10]])</f>
        <v>湖南-长沙市-1000000059-厚飞康商贸公司-茶饮-10000131-柠檬茶3---</v>
      </c>
      <c r="E5137" t="s">
        <v>3</v>
      </c>
      <c r="F5137" t="s">
        <v>12</v>
      </c>
      <c r="G5137">
        <v>1000000059</v>
      </c>
      <c r="H5137" t="s">
        <v>53</v>
      </c>
      <c r="I5137" s="2" t="s">
        <v>8</v>
      </c>
      <c r="J5137">
        <v>10000131</v>
      </c>
      <c r="K5137" t="s">
        <v>36</v>
      </c>
      <c r="M5137" s="3"/>
    </row>
    <row r="5138" spans="2:13" x14ac:dyDescent="0.2">
      <c r="B5138" s="1">
        <v>43037</v>
      </c>
      <c r="C5138">
        <v>92.7</v>
      </c>
      <c r="D5138" t="str">
        <f>_xlfn.TEXTJOIN($F$4,FALSE,源数据[[#This Row],[字段01]:[字段10]])</f>
        <v>湖南-长沙市-1000000059-厚飞康商贸公司-茶饮-10000131-柠檬茶3---</v>
      </c>
      <c r="E5138" t="s">
        <v>3</v>
      </c>
      <c r="F5138" t="s">
        <v>12</v>
      </c>
      <c r="G5138">
        <v>1000000059</v>
      </c>
      <c r="H5138" t="s">
        <v>53</v>
      </c>
      <c r="I5138" s="2" t="s">
        <v>8</v>
      </c>
      <c r="J5138">
        <v>10000131</v>
      </c>
      <c r="K5138" t="s">
        <v>36</v>
      </c>
      <c r="M5138" s="3"/>
    </row>
    <row r="5139" spans="2:13" x14ac:dyDescent="0.2">
      <c r="B5139" s="1">
        <v>43037</v>
      </c>
      <c r="C5139">
        <v>3.4</v>
      </c>
      <c r="D5139" t="str">
        <f>_xlfn.TEXTJOIN($F$4,FALSE,源数据[[#This Row],[字段01]:[字段10]])</f>
        <v>湖南-长沙市-1000000059-厚飞康商贸公司-茶饮-10000131-柠檬茶3---</v>
      </c>
      <c r="E5139" t="s">
        <v>3</v>
      </c>
      <c r="F5139" t="s">
        <v>12</v>
      </c>
      <c r="G5139">
        <v>1000000059</v>
      </c>
      <c r="H5139" t="s">
        <v>53</v>
      </c>
      <c r="I5139" s="2" t="s">
        <v>8</v>
      </c>
      <c r="J5139">
        <v>10000131</v>
      </c>
      <c r="K5139" t="s">
        <v>36</v>
      </c>
      <c r="M5139" s="3"/>
    </row>
    <row r="5140" spans="2:13" x14ac:dyDescent="0.2">
      <c r="B5140" s="1">
        <v>43037</v>
      </c>
      <c r="C5140">
        <v>29.8</v>
      </c>
      <c r="D5140" t="str">
        <f>_xlfn.TEXTJOIN($F$4,FALSE,源数据[[#This Row],[字段01]:[字段10]])</f>
        <v>湖南-长沙市-1000000059-厚飞康商贸公司-茶饮-20000099-拿铁奶茶2---</v>
      </c>
      <c r="E5140" t="s">
        <v>3</v>
      </c>
      <c r="F5140" t="s">
        <v>12</v>
      </c>
      <c r="G5140">
        <v>1000000059</v>
      </c>
      <c r="H5140" t="s">
        <v>53</v>
      </c>
      <c r="I5140" s="2" t="s">
        <v>8</v>
      </c>
      <c r="J5140">
        <v>20000099</v>
      </c>
      <c r="K5140" t="s">
        <v>18</v>
      </c>
      <c r="M5140" s="3"/>
    </row>
    <row r="5141" spans="2:13" x14ac:dyDescent="0.2">
      <c r="B5141" s="1">
        <v>43037</v>
      </c>
      <c r="C5141">
        <v>40.9</v>
      </c>
      <c r="D5141" t="str">
        <f>_xlfn.TEXTJOIN($F$4,FALSE,源数据[[#This Row],[字段01]:[字段10]])</f>
        <v>湖南-长沙市-1000000059-厚飞康商贸公司-汽水-50000113-百香果味汽水18---</v>
      </c>
      <c r="E5141" t="s">
        <v>3</v>
      </c>
      <c r="F5141" t="s">
        <v>12</v>
      </c>
      <c r="G5141">
        <v>1000000059</v>
      </c>
      <c r="H5141" t="s">
        <v>53</v>
      </c>
      <c r="I5141" s="2" t="s">
        <v>80</v>
      </c>
      <c r="J5141">
        <v>50000113</v>
      </c>
      <c r="K5141" t="s">
        <v>79</v>
      </c>
      <c r="M5141" s="3"/>
    </row>
    <row r="5142" spans="2:13" x14ac:dyDescent="0.2">
      <c r="B5142" s="1">
        <v>43037</v>
      </c>
      <c r="C5142">
        <v>51.4</v>
      </c>
      <c r="D5142" t="str">
        <f>_xlfn.TEXTJOIN($F$4,FALSE,源数据[[#This Row],[字段01]:[字段10]])</f>
        <v>湖南-株洲市-1000000072-正吉复商贸公司-茶饮-10000131-柠檬茶3---</v>
      </c>
      <c r="E5142" t="s">
        <v>3</v>
      </c>
      <c r="F5142" t="s">
        <v>7</v>
      </c>
      <c r="G5142">
        <v>1000000072</v>
      </c>
      <c r="H5142" t="s">
        <v>5</v>
      </c>
      <c r="I5142" s="2" t="s">
        <v>8</v>
      </c>
      <c r="J5142">
        <v>10000131</v>
      </c>
      <c r="K5142" t="s">
        <v>36</v>
      </c>
      <c r="M5142" s="3"/>
    </row>
    <row r="5143" spans="2:13" x14ac:dyDescent="0.2">
      <c r="B5143" s="1">
        <v>43037</v>
      </c>
      <c r="C5143">
        <v>50.2</v>
      </c>
      <c r="D5143" t="str">
        <f>_xlfn.TEXTJOIN($F$4,FALSE,源数据[[#This Row],[字段01]:[字段10]])</f>
        <v>湖南-株洲市-1000000072-正吉复商贸公司-茶饮-10000131-柠檬茶3---</v>
      </c>
      <c r="E5143" t="s">
        <v>3</v>
      </c>
      <c r="F5143" t="s">
        <v>7</v>
      </c>
      <c r="G5143">
        <v>1000000072</v>
      </c>
      <c r="H5143" t="s">
        <v>5</v>
      </c>
      <c r="I5143" s="2" t="s">
        <v>8</v>
      </c>
      <c r="J5143">
        <v>10000131</v>
      </c>
      <c r="K5143" t="s">
        <v>36</v>
      </c>
      <c r="M5143" s="3"/>
    </row>
    <row r="5144" spans="2:13" x14ac:dyDescent="0.2">
      <c r="B5144" s="1">
        <v>43037</v>
      </c>
      <c r="C5144">
        <v>76</v>
      </c>
      <c r="D5144" t="str">
        <f>_xlfn.TEXTJOIN($F$4,FALSE,源数据[[#This Row],[字段01]:[字段10]])</f>
        <v>湖南-株洲市-1000000072-正吉复商贸公司-茶饮-20000099-拿铁奶茶2---</v>
      </c>
      <c r="E5144" t="s">
        <v>3</v>
      </c>
      <c r="F5144" t="s">
        <v>7</v>
      </c>
      <c r="G5144">
        <v>1000000072</v>
      </c>
      <c r="H5144" t="s">
        <v>5</v>
      </c>
      <c r="I5144" s="2" t="s">
        <v>8</v>
      </c>
      <c r="J5144">
        <v>20000099</v>
      </c>
      <c r="K5144" t="s">
        <v>18</v>
      </c>
      <c r="M5144" s="3"/>
    </row>
    <row r="5145" spans="2:13" x14ac:dyDescent="0.2">
      <c r="B5145" s="1">
        <v>43037</v>
      </c>
      <c r="C5145">
        <v>78.599999999999994</v>
      </c>
      <c r="D5145" t="str">
        <f>_xlfn.TEXTJOIN($F$4,FALSE,源数据[[#This Row],[字段01]:[字段10]])</f>
        <v>江苏-南京市区-1000000020-吉兴进商贸公司-果汁-40000085-红石榴汁1---</v>
      </c>
      <c r="E5145" t="s">
        <v>20</v>
      </c>
      <c r="F5145" t="s">
        <v>47</v>
      </c>
      <c r="G5145">
        <v>1000000020</v>
      </c>
      <c r="H5145" t="s">
        <v>71</v>
      </c>
      <c r="I5145" s="2" t="s">
        <v>24</v>
      </c>
      <c r="J5145">
        <v>40000085</v>
      </c>
      <c r="K5145" t="s">
        <v>22</v>
      </c>
      <c r="M5145" s="3"/>
    </row>
    <row r="5146" spans="2:13" x14ac:dyDescent="0.2">
      <c r="B5146" s="1">
        <v>43037</v>
      </c>
      <c r="C5146">
        <v>12.1</v>
      </c>
      <c r="D5146" t="str">
        <f>_xlfn.TEXTJOIN($F$4,FALSE,源数据[[#This Row],[字段01]:[字段10]])</f>
        <v>江苏-苏州市-1000000028-东大祥商贸公司-茶饮-10000061-冰绿茶18---</v>
      </c>
      <c r="E5146" t="s">
        <v>20</v>
      </c>
      <c r="F5146" t="s">
        <v>27</v>
      </c>
      <c r="G5146">
        <v>1000000028</v>
      </c>
      <c r="H5146" t="s">
        <v>25</v>
      </c>
      <c r="I5146" s="2" t="s">
        <v>8</v>
      </c>
      <c r="J5146">
        <v>10000061</v>
      </c>
      <c r="K5146" t="s">
        <v>26</v>
      </c>
      <c r="M5146" s="3"/>
    </row>
    <row r="5147" spans="2:13" x14ac:dyDescent="0.2">
      <c r="B5147" s="1">
        <v>43037</v>
      </c>
      <c r="C5147">
        <v>31.7</v>
      </c>
      <c r="D5147" t="str">
        <f>_xlfn.TEXTJOIN($F$4,FALSE,源数据[[#This Row],[字段01]:[字段10]])</f>
        <v>江苏-苏州市-1000000028-东大祥商贸公司-茶饮-10000182-麦茶3---</v>
      </c>
      <c r="E5147" t="s">
        <v>20</v>
      </c>
      <c r="F5147" t="s">
        <v>27</v>
      </c>
      <c r="G5147">
        <v>1000000028</v>
      </c>
      <c r="H5147" t="s">
        <v>25</v>
      </c>
      <c r="I5147" s="2" t="s">
        <v>8</v>
      </c>
      <c r="J5147">
        <v>10000182</v>
      </c>
      <c r="K5147" t="s">
        <v>29</v>
      </c>
      <c r="M5147" s="3"/>
    </row>
    <row r="5148" spans="2:13" x14ac:dyDescent="0.2">
      <c r="B5148" s="1">
        <v>43037</v>
      </c>
      <c r="C5148">
        <v>44.7</v>
      </c>
      <c r="D5148" t="str">
        <f>_xlfn.TEXTJOIN($F$4,FALSE,源数据[[#This Row],[字段01]:[字段10]])</f>
        <v>江苏-苏州市-1000000054-荣聚本商贸公司-果汁-40000085-红石榴汁1---</v>
      </c>
      <c r="E5148" t="s">
        <v>20</v>
      </c>
      <c r="F5148" t="s">
        <v>27</v>
      </c>
      <c r="G5148">
        <v>1000000054</v>
      </c>
      <c r="H5148" t="s">
        <v>34</v>
      </c>
      <c r="I5148" s="2" t="s">
        <v>24</v>
      </c>
      <c r="J5148">
        <v>40000085</v>
      </c>
      <c r="K5148" t="s">
        <v>22</v>
      </c>
      <c r="M5148" s="3"/>
    </row>
    <row r="5149" spans="2:13" x14ac:dyDescent="0.2">
      <c r="B5149" s="1">
        <v>43037</v>
      </c>
      <c r="C5149">
        <v>24.6</v>
      </c>
      <c r="D5149" t="str">
        <f>_xlfn.TEXTJOIN($F$4,FALSE,源数据[[#This Row],[字段01]:[字段10]])</f>
        <v>江苏-苏州市-1000000054-荣聚本商贸公司-果汁-40000085-红石榴汁1---</v>
      </c>
      <c r="E5149" t="s">
        <v>20</v>
      </c>
      <c r="F5149" t="s">
        <v>27</v>
      </c>
      <c r="G5149">
        <v>1000000054</v>
      </c>
      <c r="H5149" t="s">
        <v>34</v>
      </c>
      <c r="I5149" s="2" t="s">
        <v>24</v>
      </c>
      <c r="J5149">
        <v>40000085</v>
      </c>
      <c r="K5149" t="s">
        <v>22</v>
      </c>
      <c r="M5149" s="3"/>
    </row>
    <row r="5150" spans="2:13" x14ac:dyDescent="0.2">
      <c r="B5150" s="1">
        <v>43037</v>
      </c>
      <c r="C5150">
        <v>2.2000000000000002</v>
      </c>
      <c r="D5150" t="str">
        <f>_xlfn.TEXTJOIN($F$4,FALSE,源数据[[#This Row],[字段01]:[字段10]])</f>
        <v>江苏-泰州市-1000003183-安成茂商贸公司-茶饮-20000099-拿铁奶茶2---</v>
      </c>
      <c r="E5150" t="s">
        <v>20</v>
      </c>
      <c r="F5150" t="s">
        <v>23</v>
      </c>
      <c r="G5150">
        <v>1000003183</v>
      </c>
      <c r="H5150" t="s">
        <v>21</v>
      </c>
      <c r="I5150" s="2" t="s">
        <v>8</v>
      </c>
      <c r="J5150">
        <v>20000099</v>
      </c>
      <c r="K5150" t="s">
        <v>18</v>
      </c>
      <c r="M5150" s="3"/>
    </row>
    <row r="5151" spans="2:13" x14ac:dyDescent="0.2">
      <c r="B5151" s="1">
        <v>43037</v>
      </c>
      <c r="C5151">
        <v>66.400000000000006</v>
      </c>
      <c r="D5151" t="str">
        <f>_xlfn.TEXTJOIN($F$4,FALSE,源数据[[#This Row],[字段01]:[字段10]])</f>
        <v>江苏-徐州市-1000000031-顺满进商贸公司-茶饮-10000182-麦茶3---</v>
      </c>
      <c r="E5151" t="s">
        <v>20</v>
      </c>
      <c r="F5151" t="s">
        <v>31</v>
      </c>
      <c r="G5151">
        <v>1000000031</v>
      </c>
      <c r="H5151" t="s">
        <v>30</v>
      </c>
      <c r="I5151" s="2" t="s">
        <v>8</v>
      </c>
      <c r="J5151">
        <v>10000182</v>
      </c>
      <c r="K5151" t="s">
        <v>29</v>
      </c>
      <c r="M5151" s="3"/>
    </row>
    <row r="5152" spans="2:13" x14ac:dyDescent="0.2">
      <c r="B5152" s="1">
        <v>43037</v>
      </c>
      <c r="C5152">
        <v>90.2</v>
      </c>
      <c r="D5152" t="str">
        <f>_xlfn.TEXTJOIN($F$4,FALSE,源数据[[#This Row],[字段01]:[字段10]])</f>
        <v>江苏-徐州市-1000000031-顺满进商贸公司-果汁-40000085-红石榴汁1---</v>
      </c>
      <c r="E5152" t="s">
        <v>20</v>
      </c>
      <c r="F5152" t="s">
        <v>31</v>
      </c>
      <c r="G5152">
        <v>1000000031</v>
      </c>
      <c r="H5152" t="s">
        <v>30</v>
      </c>
      <c r="I5152" s="2" t="s">
        <v>24</v>
      </c>
      <c r="J5152">
        <v>40000085</v>
      </c>
      <c r="K5152" t="s">
        <v>22</v>
      </c>
      <c r="M5152" s="3"/>
    </row>
    <row r="5153" spans="2:13" x14ac:dyDescent="0.2">
      <c r="B5153" s="1">
        <v>43037</v>
      </c>
      <c r="C5153">
        <v>12.3</v>
      </c>
      <c r="D5153" t="str">
        <f>_xlfn.TEXTJOIN($F$4,FALSE,源数据[[#This Row],[字段01]:[字段10]])</f>
        <v>江苏-徐州市-1000000031-顺满进商贸公司-汽水-50000113-百香果味汽水18---</v>
      </c>
      <c r="E5153" t="s">
        <v>20</v>
      </c>
      <c r="F5153" t="s">
        <v>31</v>
      </c>
      <c r="G5153">
        <v>1000000031</v>
      </c>
      <c r="H5153" t="s">
        <v>30</v>
      </c>
      <c r="I5153" s="2" t="s">
        <v>80</v>
      </c>
      <c r="J5153">
        <v>50000113</v>
      </c>
      <c r="K5153" t="s">
        <v>79</v>
      </c>
      <c r="M5153" s="3"/>
    </row>
    <row r="5154" spans="2:13" x14ac:dyDescent="0.2">
      <c r="B5154" s="1">
        <v>43037</v>
      </c>
      <c r="C5154">
        <v>8</v>
      </c>
      <c r="D5154" t="str">
        <f>_xlfn.TEXTJOIN($F$4,FALSE,源数据[[#This Row],[字段01]:[字段10]])</f>
        <v>江苏-盐城市-1000002872-亚成美商贸公司-茶饮-10000131-柠檬茶3---</v>
      </c>
      <c r="E5154" t="s">
        <v>20</v>
      </c>
      <c r="F5154" t="s">
        <v>19</v>
      </c>
      <c r="G5154">
        <v>1000002872</v>
      </c>
      <c r="H5154" t="s">
        <v>17</v>
      </c>
      <c r="I5154" s="2" t="s">
        <v>8</v>
      </c>
      <c r="J5154">
        <v>10000131</v>
      </c>
      <c r="K5154" t="s">
        <v>36</v>
      </c>
      <c r="M5154" s="3"/>
    </row>
    <row r="5155" spans="2:13" x14ac:dyDescent="0.2">
      <c r="B5155" s="1">
        <v>43037</v>
      </c>
      <c r="C5155">
        <v>19.2</v>
      </c>
      <c r="D5155" t="str">
        <f>_xlfn.TEXTJOIN($F$4,FALSE,源数据[[#This Row],[字段01]:[字段10]])</f>
        <v>江苏-盐城市-1000002872-亚成美商贸公司-茶饮-10000131-柠檬茶3---</v>
      </c>
      <c r="E5155" t="s">
        <v>20</v>
      </c>
      <c r="F5155" t="s">
        <v>19</v>
      </c>
      <c r="G5155">
        <v>1000002872</v>
      </c>
      <c r="H5155" t="s">
        <v>17</v>
      </c>
      <c r="I5155" s="2" t="s">
        <v>8</v>
      </c>
      <c r="J5155">
        <v>10000131</v>
      </c>
      <c r="K5155" t="s">
        <v>36</v>
      </c>
      <c r="M5155" s="3"/>
    </row>
    <row r="5156" spans="2:13" x14ac:dyDescent="0.2">
      <c r="B5156" s="1">
        <v>43037</v>
      </c>
      <c r="C5156">
        <v>0.3</v>
      </c>
      <c r="D5156" t="str">
        <f>_xlfn.TEXTJOIN($F$4,FALSE,源数据[[#This Row],[字段01]:[字段10]])</f>
        <v>江苏-盐城市-1000002872-亚成美商贸公司-茶饮-10000136-柠檬茶8---</v>
      </c>
      <c r="E5156" t="s">
        <v>20</v>
      </c>
      <c r="F5156" t="s">
        <v>19</v>
      </c>
      <c r="G5156">
        <v>1000002872</v>
      </c>
      <c r="H5156" t="s">
        <v>17</v>
      </c>
      <c r="I5156" s="2" t="s">
        <v>8</v>
      </c>
      <c r="J5156">
        <v>10000136</v>
      </c>
      <c r="K5156" t="s">
        <v>38</v>
      </c>
      <c r="M5156" s="3"/>
    </row>
    <row r="5157" spans="2:13" x14ac:dyDescent="0.2">
      <c r="B5157" s="1">
        <v>43037</v>
      </c>
      <c r="C5157">
        <v>1.3</v>
      </c>
      <c r="D5157" t="str">
        <f>_xlfn.TEXTJOIN($F$4,FALSE,源数据[[#This Row],[字段01]:[字段10]])</f>
        <v>江苏-盐城市-1000002872-亚成美商贸公司-茶饮-20000099-拿铁奶茶2---</v>
      </c>
      <c r="E5157" t="s">
        <v>20</v>
      </c>
      <c r="F5157" t="s">
        <v>19</v>
      </c>
      <c r="G5157">
        <v>1000002872</v>
      </c>
      <c r="H5157" t="s">
        <v>17</v>
      </c>
      <c r="I5157" s="2" t="s">
        <v>8</v>
      </c>
      <c r="J5157">
        <v>20000099</v>
      </c>
      <c r="K5157" t="s">
        <v>18</v>
      </c>
      <c r="M5157" s="3"/>
    </row>
    <row r="5158" spans="2:13" x14ac:dyDescent="0.2">
      <c r="B5158" s="1">
        <v>43037</v>
      </c>
      <c r="C5158">
        <v>3.1</v>
      </c>
      <c r="D5158" t="str">
        <f>_xlfn.TEXTJOIN($F$4,FALSE,源数据[[#This Row],[字段01]:[字段10]])</f>
        <v>江苏-盐城市-1000002872-亚成美商贸公司-茶饮-20000099-拿铁奶茶2---</v>
      </c>
      <c r="E5158" t="s">
        <v>20</v>
      </c>
      <c r="F5158" t="s">
        <v>19</v>
      </c>
      <c r="G5158">
        <v>1000002872</v>
      </c>
      <c r="H5158" t="s">
        <v>17</v>
      </c>
      <c r="I5158" s="2" t="s">
        <v>8</v>
      </c>
      <c r="J5158">
        <v>20000099</v>
      </c>
      <c r="K5158" t="s">
        <v>18</v>
      </c>
      <c r="M5158" s="3"/>
    </row>
    <row r="5159" spans="2:13" x14ac:dyDescent="0.2">
      <c r="B5159" s="1">
        <v>43037</v>
      </c>
      <c r="C5159">
        <v>1.3</v>
      </c>
      <c r="D5159" t="str">
        <f>_xlfn.TEXTJOIN($F$4,FALSE,源数据[[#This Row],[字段01]:[字段10]])</f>
        <v>江苏-盐城市-1000002872-亚成美商贸公司-茶饮-20000099-拿铁奶茶2---</v>
      </c>
      <c r="E5159" t="s">
        <v>20</v>
      </c>
      <c r="F5159" t="s">
        <v>19</v>
      </c>
      <c r="G5159">
        <v>1000002872</v>
      </c>
      <c r="H5159" t="s">
        <v>17</v>
      </c>
      <c r="I5159" s="2" t="s">
        <v>8</v>
      </c>
      <c r="J5159">
        <v>20000099</v>
      </c>
      <c r="K5159" t="s">
        <v>18</v>
      </c>
      <c r="M5159" s="3"/>
    </row>
    <row r="5160" spans="2:13" x14ac:dyDescent="0.2">
      <c r="B5160" s="1">
        <v>43037</v>
      </c>
      <c r="C5160">
        <v>43.1</v>
      </c>
      <c r="D5160" t="str">
        <f>_xlfn.TEXTJOIN($F$4,FALSE,源数据[[#This Row],[字段01]:[字段10]])</f>
        <v>江苏-盐城市-1000002872-亚成美商贸公司-汽水-50000113-百香果味汽水18---</v>
      </c>
      <c r="E5160" t="s">
        <v>20</v>
      </c>
      <c r="F5160" t="s">
        <v>19</v>
      </c>
      <c r="G5160">
        <v>1000002872</v>
      </c>
      <c r="H5160" t="s">
        <v>17</v>
      </c>
      <c r="I5160" s="2" t="s">
        <v>80</v>
      </c>
      <c r="J5160">
        <v>50000113</v>
      </c>
      <c r="K5160" t="s">
        <v>79</v>
      </c>
      <c r="M5160" s="3"/>
    </row>
    <row r="5161" spans="2:13" x14ac:dyDescent="0.2">
      <c r="B5161" s="1">
        <v>43037</v>
      </c>
      <c r="C5161">
        <v>10.5</v>
      </c>
      <c r="D5161" t="str">
        <f>_xlfn.TEXTJOIN($F$4,FALSE,源数据[[#This Row],[字段01]:[字段10]])</f>
        <v>江苏-盐城市-1000002872-亚成美商贸公司-汽水-50000113-百香果味汽水18---</v>
      </c>
      <c r="E5161" t="s">
        <v>20</v>
      </c>
      <c r="F5161" t="s">
        <v>19</v>
      </c>
      <c r="G5161">
        <v>1000002872</v>
      </c>
      <c r="H5161" t="s">
        <v>17</v>
      </c>
      <c r="I5161" s="2" t="s">
        <v>80</v>
      </c>
      <c r="J5161">
        <v>50000113</v>
      </c>
      <c r="K5161" t="s">
        <v>79</v>
      </c>
      <c r="M5161" s="3"/>
    </row>
    <row r="5162" spans="2:13" x14ac:dyDescent="0.2">
      <c r="B5162" s="1">
        <v>43038</v>
      </c>
      <c r="C5162">
        <v>15.8</v>
      </c>
      <c r="D5162" t="str">
        <f>_xlfn.TEXTJOIN($F$4,FALSE,源数据[[#This Row],[字段01]:[字段10]])</f>
        <v>安徽-蚌埠市-1000000460-昌华聚商贸公司-茶饮-10000131-柠檬茶3---</v>
      </c>
      <c r="E5162" t="s">
        <v>41</v>
      </c>
      <c r="F5162" t="s">
        <v>49</v>
      </c>
      <c r="G5162">
        <v>1000000460</v>
      </c>
      <c r="H5162" t="s">
        <v>48</v>
      </c>
      <c r="I5162" s="2" t="s">
        <v>8</v>
      </c>
      <c r="J5162">
        <v>10000131</v>
      </c>
      <c r="K5162" t="s">
        <v>36</v>
      </c>
      <c r="M5162" s="3"/>
    </row>
    <row r="5163" spans="2:13" x14ac:dyDescent="0.2">
      <c r="B5163" s="1">
        <v>43038</v>
      </c>
      <c r="C5163">
        <v>15.8</v>
      </c>
      <c r="D5163" t="str">
        <f>_xlfn.TEXTJOIN($F$4,FALSE,源数据[[#This Row],[字段01]:[字段10]])</f>
        <v>安徽-蚌埠市-1000000460-昌华聚商贸公司-茶饮-10000182-麦茶3---</v>
      </c>
      <c r="E5163" t="s">
        <v>41</v>
      </c>
      <c r="F5163" t="s">
        <v>49</v>
      </c>
      <c r="G5163">
        <v>1000000460</v>
      </c>
      <c r="H5163" t="s">
        <v>48</v>
      </c>
      <c r="I5163" s="2" t="s">
        <v>8</v>
      </c>
      <c r="J5163">
        <v>10000182</v>
      </c>
      <c r="K5163" t="s">
        <v>29</v>
      </c>
      <c r="M5163" s="3"/>
    </row>
    <row r="5164" spans="2:13" x14ac:dyDescent="0.2">
      <c r="B5164" s="1">
        <v>43038</v>
      </c>
      <c r="C5164">
        <v>58.7</v>
      </c>
      <c r="D5164" t="str">
        <f>_xlfn.TEXTJOIN($F$4,FALSE,源数据[[#This Row],[字段01]:[字段10]])</f>
        <v>安徽-蚌埠市-1000000460-昌华聚商贸公司-果汁-40000085-红石榴汁1---</v>
      </c>
      <c r="E5164" t="s">
        <v>41</v>
      </c>
      <c r="F5164" t="s">
        <v>49</v>
      </c>
      <c r="G5164">
        <v>1000000460</v>
      </c>
      <c r="H5164" t="s">
        <v>48</v>
      </c>
      <c r="I5164" s="2" t="s">
        <v>24</v>
      </c>
      <c r="J5164">
        <v>40000085</v>
      </c>
      <c r="K5164" t="s">
        <v>22</v>
      </c>
      <c r="M5164" s="3"/>
    </row>
    <row r="5165" spans="2:13" x14ac:dyDescent="0.2">
      <c r="B5165" s="1">
        <v>43038</v>
      </c>
      <c r="C5165">
        <v>10.5</v>
      </c>
      <c r="D5165" t="str">
        <f>_xlfn.TEXTJOIN($F$4,FALSE,源数据[[#This Row],[字段01]:[字段10]])</f>
        <v>安徽-蚌埠市-1000000460-昌华聚商贸公司-汽水-50000113-百香果味汽水18---</v>
      </c>
      <c r="E5165" t="s">
        <v>41</v>
      </c>
      <c r="F5165" t="s">
        <v>49</v>
      </c>
      <c r="G5165">
        <v>1000000460</v>
      </c>
      <c r="H5165" t="s">
        <v>48</v>
      </c>
      <c r="I5165" s="2" t="s">
        <v>80</v>
      </c>
      <c r="J5165">
        <v>50000113</v>
      </c>
      <c r="K5165" t="s">
        <v>79</v>
      </c>
      <c r="M5165" s="3"/>
    </row>
    <row r="5166" spans="2:13" x14ac:dyDescent="0.2">
      <c r="B5166" s="1">
        <v>43038</v>
      </c>
      <c r="C5166">
        <v>19.2</v>
      </c>
      <c r="D5166" t="str">
        <f>_xlfn.TEXTJOIN($F$4,FALSE,源数据[[#This Row],[字段01]:[字段10]])</f>
        <v>安徽-合肥市-1000000931-百安欣商贸公司-茶饮-10000182-麦茶3---</v>
      </c>
      <c r="E5166" t="s">
        <v>41</v>
      </c>
      <c r="F5166" t="s">
        <v>40</v>
      </c>
      <c r="G5166">
        <v>1000000931</v>
      </c>
      <c r="H5166" t="s">
        <v>39</v>
      </c>
      <c r="I5166" s="2" t="s">
        <v>8</v>
      </c>
      <c r="J5166">
        <v>10000182</v>
      </c>
      <c r="K5166" t="s">
        <v>29</v>
      </c>
      <c r="M5166" s="3"/>
    </row>
    <row r="5167" spans="2:13" x14ac:dyDescent="0.2">
      <c r="B5167" s="1">
        <v>43038</v>
      </c>
      <c r="C5167">
        <v>26.9</v>
      </c>
      <c r="D5167" t="str">
        <f>_xlfn.TEXTJOIN($F$4,FALSE,源数据[[#This Row],[字段01]:[字段10]])</f>
        <v>安徽-合肥市-1000000931-百安欣商贸公司-茶饮-20000099-拿铁奶茶2---</v>
      </c>
      <c r="E5167" t="s">
        <v>41</v>
      </c>
      <c r="F5167" t="s">
        <v>40</v>
      </c>
      <c r="G5167">
        <v>1000000931</v>
      </c>
      <c r="H5167" t="s">
        <v>39</v>
      </c>
      <c r="I5167" s="2" t="s">
        <v>8</v>
      </c>
      <c r="J5167">
        <v>20000099</v>
      </c>
      <c r="K5167" t="s">
        <v>18</v>
      </c>
      <c r="M5167" s="3"/>
    </row>
    <row r="5168" spans="2:13" x14ac:dyDescent="0.2">
      <c r="B5168" s="1">
        <v>43038</v>
      </c>
      <c r="C5168">
        <v>7.4</v>
      </c>
      <c r="D5168" t="str">
        <f>_xlfn.TEXTJOIN($F$4,FALSE,源数据[[#This Row],[字段01]:[字段10]])</f>
        <v>安徽-合肥市-1000000931-百安欣商贸公司-汽水-50000113-百香果味汽水18---</v>
      </c>
      <c r="E5168" t="s">
        <v>41</v>
      </c>
      <c r="F5168" t="s">
        <v>40</v>
      </c>
      <c r="G5168">
        <v>1000000931</v>
      </c>
      <c r="H5168" t="s">
        <v>39</v>
      </c>
      <c r="I5168" s="2" t="s">
        <v>80</v>
      </c>
      <c r="J5168">
        <v>50000113</v>
      </c>
      <c r="K5168" t="s">
        <v>79</v>
      </c>
      <c r="M5168" s="3"/>
    </row>
    <row r="5169" spans="2:13" x14ac:dyDescent="0.2">
      <c r="B5169" s="1">
        <v>43038</v>
      </c>
      <c r="C5169">
        <v>49.4</v>
      </c>
      <c r="D5169" t="str">
        <f>_xlfn.TEXTJOIN($F$4,FALSE,源数据[[#This Row],[字段01]:[字段10]])</f>
        <v>安徽-芜湖市-1000003187-如中寿商贸公司-茶饮-10000131-柠檬茶3---</v>
      </c>
      <c r="E5169" t="s">
        <v>41</v>
      </c>
      <c r="F5169" t="s">
        <v>76</v>
      </c>
      <c r="G5169">
        <v>1000003187</v>
      </c>
      <c r="H5169" t="s">
        <v>75</v>
      </c>
      <c r="I5169" s="2" t="s">
        <v>8</v>
      </c>
      <c r="J5169">
        <v>10000131</v>
      </c>
      <c r="K5169" t="s">
        <v>36</v>
      </c>
      <c r="M5169" s="3"/>
    </row>
    <row r="5170" spans="2:13" x14ac:dyDescent="0.2">
      <c r="B5170" s="1">
        <v>43038</v>
      </c>
      <c r="C5170">
        <v>11.4</v>
      </c>
      <c r="D5170" t="str">
        <f>_xlfn.TEXTJOIN($F$4,FALSE,源数据[[#This Row],[字段01]:[字段10]])</f>
        <v>安徽-芜湖市-1000003187-如中寿商贸公司-茶饮-10000211-茉莉绿茶11---</v>
      </c>
      <c r="E5170" t="s">
        <v>41</v>
      </c>
      <c r="F5170" t="s">
        <v>76</v>
      </c>
      <c r="G5170">
        <v>1000003187</v>
      </c>
      <c r="H5170" t="s">
        <v>75</v>
      </c>
      <c r="I5170" s="2" t="s">
        <v>8</v>
      </c>
      <c r="J5170">
        <v>10000211</v>
      </c>
      <c r="K5170" t="s">
        <v>6</v>
      </c>
      <c r="M5170" s="3"/>
    </row>
    <row r="5171" spans="2:13" x14ac:dyDescent="0.2">
      <c r="B5171" s="1">
        <v>43038</v>
      </c>
      <c r="C5171">
        <v>3.2</v>
      </c>
      <c r="D5171" t="str">
        <f>_xlfn.TEXTJOIN($F$4,FALSE,源数据[[#This Row],[字段01]:[字段10]])</f>
        <v>安徽-芜湖市-1000003187-如中寿商贸公司-茶饮-20000099-拿铁奶茶2---</v>
      </c>
      <c r="E5171" t="s">
        <v>41</v>
      </c>
      <c r="F5171" t="s">
        <v>76</v>
      </c>
      <c r="G5171">
        <v>1000003187</v>
      </c>
      <c r="H5171" t="s">
        <v>75</v>
      </c>
      <c r="I5171" s="2" t="s">
        <v>8</v>
      </c>
      <c r="J5171">
        <v>20000099</v>
      </c>
      <c r="K5171" t="s">
        <v>18</v>
      </c>
      <c r="M5171" s="3"/>
    </row>
    <row r="5172" spans="2:13" x14ac:dyDescent="0.2">
      <c r="B5172" s="1">
        <v>43038</v>
      </c>
      <c r="C5172">
        <v>13</v>
      </c>
      <c r="D5172" t="str">
        <f>_xlfn.TEXTJOIN($F$4,FALSE,源数据[[#This Row],[字段01]:[字段10]])</f>
        <v>河南-洛阳市区-1000001915-华宏仁商贸公司-茶饮-10000131-柠檬茶3---</v>
      </c>
      <c r="E5172" t="s">
        <v>16</v>
      </c>
      <c r="F5172" t="s">
        <v>15</v>
      </c>
      <c r="G5172">
        <v>1000001915</v>
      </c>
      <c r="H5172" t="s">
        <v>13</v>
      </c>
      <c r="I5172" s="2" t="s">
        <v>8</v>
      </c>
      <c r="J5172">
        <v>10000131</v>
      </c>
      <c r="K5172" t="s">
        <v>36</v>
      </c>
      <c r="M5172" s="3"/>
    </row>
    <row r="5173" spans="2:13" x14ac:dyDescent="0.2">
      <c r="B5173" s="1">
        <v>43038</v>
      </c>
      <c r="C5173">
        <v>17.600000000000001</v>
      </c>
      <c r="D5173" t="str">
        <f>_xlfn.TEXTJOIN($F$4,FALSE,源数据[[#This Row],[字段01]:[字段10]])</f>
        <v>湖南-郴州市-1000002981-祥顺源商贸公司-茶饮-10000111-茉莉花茶3---</v>
      </c>
      <c r="E5173" t="s">
        <v>3</v>
      </c>
      <c r="F5173" t="s">
        <v>10</v>
      </c>
      <c r="G5173">
        <v>1000002981</v>
      </c>
      <c r="H5173" t="s">
        <v>60</v>
      </c>
      <c r="I5173" s="2" t="s">
        <v>8</v>
      </c>
      <c r="J5173">
        <v>10000111</v>
      </c>
      <c r="K5173" t="s">
        <v>35</v>
      </c>
      <c r="M5173" s="3"/>
    </row>
    <row r="5174" spans="2:13" x14ac:dyDescent="0.2">
      <c r="B5174" s="1">
        <v>43038</v>
      </c>
      <c r="C5174">
        <v>5</v>
      </c>
      <c r="D5174" t="str">
        <f>_xlfn.TEXTJOIN($F$4,FALSE,源数据[[#This Row],[字段01]:[字段10]])</f>
        <v>湖南-郴州市-1000002981-祥顺源商贸公司-汽水-50000113-百香果味汽水18---</v>
      </c>
      <c r="E5174" t="s">
        <v>3</v>
      </c>
      <c r="F5174" t="s">
        <v>10</v>
      </c>
      <c r="G5174">
        <v>1000002981</v>
      </c>
      <c r="H5174" t="s">
        <v>60</v>
      </c>
      <c r="I5174" s="2" t="s">
        <v>80</v>
      </c>
      <c r="J5174">
        <v>50000113</v>
      </c>
      <c r="K5174" t="s">
        <v>79</v>
      </c>
      <c r="M5174" s="3"/>
    </row>
    <row r="5175" spans="2:13" x14ac:dyDescent="0.2">
      <c r="B5175" s="1">
        <v>43038</v>
      </c>
      <c r="C5175">
        <v>77.8</v>
      </c>
      <c r="D5175" t="str">
        <f>_xlfn.TEXTJOIN($F$4,FALSE,源数据[[#This Row],[字段01]:[字段10]])</f>
        <v>湖南-邵阳市-1000001502-裕协康商贸公司-茶饮-10000211-茉莉绿茶11---</v>
      </c>
      <c r="E5175" t="s">
        <v>3</v>
      </c>
      <c r="F5175" t="s">
        <v>55</v>
      </c>
      <c r="G5175">
        <v>1000001502</v>
      </c>
      <c r="H5175" t="s">
        <v>54</v>
      </c>
      <c r="I5175" s="2" t="s">
        <v>8</v>
      </c>
      <c r="J5175">
        <v>10000211</v>
      </c>
      <c r="K5175" t="s">
        <v>6</v>
      </c>
      <c r="M5175" s="3"/>
    </row>
    <row r="5176" spans="2:13" x14ac:dyDescent="0.2">
      <c r="B5176" s="1">
        <v>43038</v>
      </c>
      <c r="C5176">
        <v>83.1</v>
      </c>
      <c r="D5176" t="str">
        <f>_xlfn.TEXTJOIN($F$4,FALSE,源数据[[#This Row],[字段01]:[字段10]])</f>
        <v>湖南-长沙市-1000000059-厚飞康商贸公司-茶饮-10000064-铁观音茶1---</v>
      </c>
      <c r="E5176" t="s">
        <v>3</v>
      </c>
      <c r="F5176" t="s">
        <v>12</v>
      </c>
      <c r="G5176">
        <v>1000000059</v>
      </c>
      <c r="H5176" t="s">
        <v>53</v>
      </c>
      <c r="I5176" s="2" t="s">
        <v>8</v>
      </c>
      <c r="J5176">
        <v>10000064</v>
      </c>
      <c r="K5176" t="s">
        <v>51</v>
      </c>
      <c r="M5176" s="3"/>
    </row>
    <row r="5177" spans="2:13" x14ac:dyDescent="0.2">
      <c r="B5177" s="1">
        <v>43038</v>
      </c>
      <c r="C5177">
        <v>90.6</v>
      </c>
      <c r="D5177" t="str">
        <f>_xlfn.TEXTJOIN($F$4,FALSE,源数据[[#This Row],[字段01]:[字段10]])</f>
        <v>湖南-长沙市-1000000059-厚飞康商贸公司-茶饮-10000131-柠檬茶3---</v>
      </c>
      <c r="E5177" t="s">
        <v>3</v>
      </c>
      <c r="F5177" t="s">
        <v>12</v>
      </c>
      <c r="G5177">
        <v>1000000059</v>
      </c>
      <c r="H5177" t="s">
        <v>53</v>
      </c>
      <c r="I5177" s="2" t="s">
        <v>8</v>
      </c>
      <c r="J5177">
        <v>10000131</v>
      </c>
      <c r="K5177" t="s">
        <v>36</v>
      </c>
      <c r="M5177" s="3"/>
    </row>
    <row r="5178" spans="2:13" x14ac:dyDescent="0.2">
      <c r="B5178" s="1">
        <v>43038</v>
      </c>
      <c r="C5178">
        <v>89.4</v>
      </c>
      <c r="D5178" t="str">
        <f>_xlfn.TEXTJOIN($F$4,FALSE,源数据[[#This Row],[字段01]:[字段10]])</f>
        <v>湖南-长沙市-1000000059-厚飞康商贸公司-茶饮-10000131-柠檬茶3---</v>
      </c>
      <c r="E5178" t="s">
        <v>3</v>
      </c>
      <c r="F5178" t="s">
        <v>12</v>
      </c>
      <c r="G5178">
        <v>1000000059</v>
      </c>
      <c r="H5178" t="s">
        <v>53</v>
      </c>
      <c r="I5178" s="2" t="s">
        <v>8</v>
      </c>
      <c r="J5178">
        <v>10000131</v>
      </c>
      <c r="K5178" t="s">
        <v>36</v>
      </c>
      <c r="M5178" s="3"/>
    </row>
    <row r="5179" spans="2:13" x14ac:dyDescent="0.2">
      <c r="B5179" s="1">
        <v>43038</v>
      </c>
      <c r="C5179">
        <v>8.9</v>
      </c>
      <c r="D5179" t="str">
        <f>_xlfn.TEXTJOIN($F$4,FALSE,源数据[[#This Row],[字段01]:[字段10]])</f>
        <v>江苏-常州市-1000001133-厚弘优商贸公司-茶饮-10000061-冰绿茶18---</v>
      </c>
      <c r="E5179" t="s">
        <v>20</v>
      </c>
      <c r="F5179" t="s">
        <v>44</v>
      </c>
      <c r="G5179">
        <v>1000001133</v>
      </c>
      <c r="H5179" t="s">
        <v>43</v>
      </c>
      <c r="I5179" s="2" t="s">
        <v>8</v>
      </c>
      <c r="J5179">
        <v>10000061</v>
      </c>
      <c r="K5179" t="s">
        <v>26</v>
      </c>
      <c r="M5179" s="3"/>
    </row>
    <row r="5180" spans="2:13" x14ac:dyDescent="0.2">
      <c r="B5180" s="1">
        <v>43038</v>
      </c>
      <c r="C5180">
        <v>11.5</v>
      </c>
      <c r="D5180" t="str">
        <f>_xlfn.TEXTJOIN($F$4,FALSE,源数据[[#This Row],[字段01]:[字段10]])</f>
        <v>江苏-常州市-1000001133-厚弘优商贸公司-茶饮-10000078-铁观音茶15---</v>
      </c>
      <c r="E5180" t="s">
        <v>20</v>
      </c>
      <c r="F5180" t="s">
        <v>44</v>
      </c>
      <c r="G5180">
        <v>1000001133</v>
      </c>
      <c r="H5180" t="s">
        <v>43</v>
      </c>
      <c r="I5180" s="2" t="s">
        <v>8</v>
      </c>
      <c r="J5180">
        <v>10000078</v>
      </c>
      <c r="K5180" t="s">
        <v>28</v>
      </c>
      <c r="M5180" s="3"/>
    </row>
    <row r="5181" spans="2:13" x14ac:dyDescent="0.2">
      <c r="B5181" s="1">
        <v>43038</v>
      </c>
      <c r="C5181">
        <v>35.4</v>
      </c>
      <c r="D5181" t="str">
        <f>_xlfn.TEXTJOIN($F$4,FALSE,源数据[[#This Row],[字段01]:[字段10]])</f>
        <v>江苏-常州市-1000001133-厚弘优商贸公司-茶饮-10000111-茉莉花茶3---</v>
      </c>
      <c r="E5181" t="s">
        <v>20</v>
      </c>
      <c r="F5181" t="s">
        <v>44</v>
      </c>
      <c r="G5181">
        <v>1000001133</v>
      </c>
      <c r="H5181" t="s">
        <v>43</v>
      </c>
      <c r="I5181" s="2" t="s">
        <v>8</v>
      </c>
      <c r="J5181">
        <v>10000111</v>
      </c>
      <c r="K5181" t="s">
        <v>35</v>
      </c>
      <c r="M5181" s="3"/>
    </row>
    <row r="5182" spans="2:13" x14ac:dyDescent="0.2">
      <c r="B5182" s="1">
        <v>43038</v>
      </c>
      <c r="C5182">
        <v>12.5</v>
      </c>
      <c r="D5182" t="str">
        <f>_xlfn.TEXTJOIN($F$4,FALSE,源数据[[#This Row],[字段01]:[字段10]])</f>
        <v>江苏-常州市-1000001133-厚弘优商贸公司-茶饮-10000131-柠檬茶3---</v>
      </c>
      <c r="E5182" t="s">
        <v>20</v>
      </c>
      <c r="F5182" t="s">
        <v>44</v>
      </c>
      <c r="G5182">
        <v>1000001133</v>
      </c>
      <c r="H5182" t="s">
        <v>43</v>
      </c>
      <c r="I5182" s="2" t="s">
        <v>8</v>
      </c>
      <c r="J5182">
        <v>10000131</v>
      </c>
      <c r="K5182" t="s">
        <v>36</v>
      </c>
      <c r="M5182" s="3"/>
    </row>
    <row r="5183" spans="2:13" x14ac:dyDescent="0.2">
      <c r="B5183" s="1">
        <v>43038</v>
      </c>
      <c r="C5183">
        <v>34.700000000000003</v>
      </c>
      <c r="D5183" t="str">
        <f>_xlfn.TEXTJOIN($F$4,FALSE,源数据[[#This Row],[字段01]:[字段10]])</f>
        <v>江苏-常州市-1000001133-厚弘优商贸公司-茶饮-10000182-麦茶3---</v>
      </c>
      <c r="E5183" t="s">
        <v>20</v>
      </c>
      <c r="F5183" t="s">
        <v>44</v>
      </c>
      <c r="G5183">
        <v>1000001133</v>
      </c>
      <c r="H5183" t="s">
        <v>43</v>
      </c>
      <c r="I5183" s="2" t="s">
        <v>8</v>
      </c>
      <c r="J5183">
        <v>10000182</v>
      </c>
      <c r="K5183" t="s">
        <v>29</v>
      </c>
      <c r="M5183" s="3"/>
    </row>
    <row r="5184" spans="2:13" x14ac:dyDescent="0.2">
      <c r="B5184" s="1">
        <v>43038</v>
      </c>
      <c r="C5184">
        <v>10.5</v>
      </c>
      <c r="D5184" t="str">
        <f>_xlfn.TEXTJOIN($F$4,FALSE,源数据[[#This Row],[字段01]:[字段10]])</f>
        <v>江苏-常州市-1000001133-厚弘优商贸公司-汽水-50000113-百香果味汽水18---</v>
      </c>
      <c r="E5184" t="s">
        <v>20</v>
      </c>
      <c r="F5184" t="s">
        <v>44</v>
      </c>
      <c r="G5184">
        <v>1000001133</v>
      </c>
      <c r="H5184" t="s">
        <v>43</v>
      </c>
      <c r="I5184" s="2" t="s">
        <v>80</v>
      </c>
      <c r="J5184">
        <v>50000113</v>
      </c>
      <c r="K5184" t="s">
        <v>79</v>
      </c>
      <c r="M5184" s="3"/>
    </row>
    <row r="5185" spans="2:13" x14ac:dyDescent="0.2">
      <c r="B5185" s="1">
        <v>43038</v>
      </c>
      <c r="C5185">
        <v>7.8</v>
      </c>
      <c r="D5185" t="str">
        <f>_xlfn.TEXTJOIN($F$4,FALSE,源数据[[#This Row],[字段01]:[字段10]])</f>
        <v>江苏-南京市区-1000000018-久多厚商贸公司-茶饮-10000078-铁观音茶15---</v>
      </c>
      <c r="E5185" t="s">
        <v>20</v>
      </c>
      <c r="F5185" t="s">
        <v>47</v>
      </c>
      <c r="G5185">
        <v>1000000018</v>
      </c>
      <c r="H5185" t="s">
        <v>46</v>
      </c>
      <c r="I5185" s="2" t="s">
        <v>8</v>
      </c>
      <c r="J5185">
        <v>10000078</v>
      </c>
      <c r="K5185" t="s">
        <v>28</v>
      </c>
      <c r="M5185" s="3"/>
    </row>
    <row r="5186" spans="2:13" x14ac:dyDescent="0.2">
      <c r="B5186" s="1">
        <v>43038</v>
      </c>
      <c r="C5186">
        <v>75.900000000000006</v>
      </c>
      <c r="D5186" t="str">
        <f>_xlfn.TEXTJOIN($F$4,FALSE,源数据[[#This Row],[字段01]:[字段10]])</f>
        <v>江苏-南京市区-1000000018-久多厚商贸公司-茶饮-20000099-拿铁奶茶2---</v>
      </c>
      <c r="E5186" t="s">
        <v>20</v>
      </c>
      <c r="F5186" t="s">
        <v>47</v>
      </c>
      <c r="G5186">
        <v>1000000018</v>
      </c>
      <c r="H5186" t="s">
        <v>46</v>
      </c>
      <c r="I5186" s="2" t="s">
        <v>8</v>
      </c>
      <c r="J5186">
        <v>20000099</v>
      </c>
      <c r="K5186" t="s">
        <v>18</v>
      </c>
      <c r="M5186" s="3"/>
    </row>
    <row r="5187" spans="2:13" x14ac:dyDescent="0.2">
      <c r="B5187" s="1">
        <v>43038</v>
      </c>
      <c r="C5187">
        <v>75</v>
      </c>
      <c r="D5187" t="str">
        <f>_xlfn.TEXTJOIN($F$4,FALSE,源数据[[#This Row],[字段01]:[字段10]])</f>
        <v>江苏-南京市区-1000000018-久多厚商贸公司-茶饮-20000099-拿铁奶茶2---</v>
      </c>
      <c r="E5187" t="s">
        <v>20</v>
      </c>
      <c r="F5187" t="s">
        <v>47</v>
      </c>
      <c r="G5187">
        <v>1000000018</v>
      </c>
      <c r="H5187" t="s">
        <v>46</v>
      </c>
      <c r="I5187" s="2" t="s">
        <v>8</v>
      </c>
      <c r="J5187">
        <v>20000099</v>
      </c>
      <c r="K5187" t="s">
        <v>18</v>
      </c>
      <c r="M5187" s="3"/>
    </row>
    <row r="5188" spans="2:13" x14ac:dyDescent="0.2">
      <c r="B5188" s="1">
        <v>43038</v>
      </c>
      <c r="C5188">
        <v>13.1</v>
      </c>
      <c r="D5188" t="str">
        <f>_xlfn.TEXTJOIN($F$4,FALSE,源数据[[#This Row],[字段01]:[字段10]])</f>
        <v>江苏-南京市区-1000000018-久多厚商贸公司-茶饮-20000099-拿铁奶茶2---</v>
      </c>
      <c r="E5188" t="s">
        <v>20</v>
      </c>
      <c r="F5188" t="s">
        <v>47</v>
      </c>
      <c r="G5188">
        <v>1000000018</v>
      </c>
      <c r="H5188" t="s">
        <v>46</v>
      </c>
      <c r="I5188" s="2" t="s">
        <v>8</v>
      </c>
      <c r="J5188">
        <v>20000099</v>
      </c>
      <c r="K5188" t="s">
        <v>18</v>
      </c>
      <c r="M5188" s="3"/>
    </row>
    <row r="5189" spans="2:13" x14ac:dyDescent="0.2">
      <c r="B5189" s="1">
        <v>43038</v>
      </c>
      <c r="C5189">
        <v>54.6</v>
      </c>
      <c r="D5189" t="str">
        <f>_xlfn.TEXTJOIN($F$4,FALSE,源数据[[#This Row],[字段01]:[字段10]])</f>
        <v>江苏-南京市区-1000000020-吉兴进商贸公司-汽水-50000113-百香果味汽水18---</v>
      </c>
      <c r="E5189" t="s">
        <v>20</v>
      </c>
      <c r="F5189" t="s">
        <v>47</v>
      </c>
      <c r="G5189">
        <v>1000000020</v>
      </c>
      <c r="H5189" t="s">
        <v>71</v>
      </c>
      <c r="I5189" s="2" t="s">
        <v>80</v>
      </c>
      <c r="J5189">
        <v>50000113</v>
      </c>
      <c r="K5189" t="s">
        <v>79</v>
      </c>
      <c r="M5189" s="3"/>
    </row>
    <row r="5190" spans="2:13" x14ac:dyDescent="0.2">
      <c r="B5190" s="1">
        <v>43038</v>
      </c>
      <c r="C5190">
        <v>91.1</v>
      </c>
      <c r="D5190" t="str">
        <f>_xlfn.TEXTJOIN($F$4,FALSE,源数据[[#This Row],[字段01]:[字段10]])</f>
        <v>江苏-苏州市-1000000054-荣聚本商贸公司-茶饮-10000111-茉莉花茶3---</v>
      </c>
      <c r="E5190" t="s">
        <v>20</v>
      </c>
      <c r="F5190" t="s">
        <v>27</v>
      </c>
      <c r="G5190">
        <v>1000000054</v>
      </c>
      <c r="H5190" t="s">
        <v>34</v>
      </c>
      <c r="I5190" s="2" t="s">
        <v>8</v>
      </c>
      <c r="J5190">
        <v>10000111</v>
      </c>
      <c r="K5190" t="s">
        <v>35</v>
      </c>
      <c r="M5190" s="3"/>
    </row>
    <row r="5191" spans="2:13" x14ac:dyDescent="0.2">
      <c r="B5191" s="1">
        <v>43038</v>
      </c>
      <c r="C5191">
        <v>35.6</v>
      </c>
      <c r="D5191" t="str">
        <f>_xlfn.TEXTJOIN($F$4,FALSE,源数据[[#This Row],[字段01]:[字段10]])</f>
        <v>江苏-苏州市-1000000054-荣聚本商贸公司-茶饮-10000131-柠檬茶3---</v>
      </c>
      <c r="E5191" t="s">
        <v>20</v>
      </c>
      <c r="F5191" t="s">
        <v>27</v>
      </c>
      <c r="G5191">
        <v>1000000054</v>
      </c>
      <c r="H5191" t="s">
        <v>34</v>
      </c>
      <c r="I5191" s="2" t="s">
        <v>8</v>
      </c>
      <c r="J5191">
        <v>10000131</v>
      </c>
      <c r="K5191" t="s">
        <v>36</v>
      </c>
      <c r="M5191" s="3"/>
    </row>
    <row r="5192" spans="2:13" x14ac:dyDescent="0.2">
      <c r="B5192" s="1">
        <v>43038</v>
      </c>
      <c r="C5192">
        <v>26</v>
      </c>
      <c r="D5192" t="str">
        <f>_xlfn.TEXTJOIN($F$4,FALSE,源数据[[#This Row],[字段01]:[字段10]])</f>
        <v>江苏-苏州市-1000000054-荣聚本商贸公司-茶饮-10000136-柠檬茶8---</v>
      </c>
      <c r="E5192" t="s">
        <v>20</v>
      </c>
      <c r="F5192" t="s">
        <v>27</v>
      </c>
      <c r="G5192">
        <v>1000000054</v>
      </c>
      <c r="H5192" t="s">
        <v>34</v>
      </c>
      <c r="I5192" s="2" t="s">
        <v>8</v>
      </c>
      <c r="J5192">
        <v>10000136</v>
      </c>
      <c r="K5192" t="s">
        <v>38</v>
      </c>
      <c r="M5192" s="3"/>
    </row>
    <row r="5193" spans="2:13" x14ac:dyDescent="0.2">
      <c r="B5193" s="1">
        <v>43038</v>
      </c>
      <c r="C5193">
        <v>34.200000000000003</v>
      </c>
      <c r="D5193" t="str">
        <f>_xlfn.TEXTJOIN($F$4,FALSE,源数据[[#This Row],[字段01]:[字段10]])</f>
        <v>江苏-苏州市-1000000101-美协旺商贸公司-茶饮-10000111-茉莉花茶3---</v>
      </c>
      <c r="E5193" t="s">
        <v>20</v>
      </c>
      <c r="F5193" t="s">
        <v>27</v>
      </c>
      <c r="G5193">
        <v>1000000101</v>
      </c>
      <c r="H5193" t="s">
        <v>37</v>
      </c>
      <c r="I5193" s="2" t="s">
        <v>8</v>
      </c>
      <c r="J5193">
        <v>10000111</v>
      </c>
      <c r="K5193" t="s">
        <v>35</v>
      </c>
      <c r="M5193" s="3"/>
    </row>
    <row r="5194" spans="2:13" x14ac:dyDescent="0.2">
      <c r="B5194" s="1">
        <v>43038</v>
      </c>
      <c r="C5194">
        <v>4</v>
      </c>
      <c r="D5194" t="str">
        <f>_xlfn.TEXTJOIN($F$4,FALSE,源数据[[#This Row],[字段01]:[字段10]])</f>
        <v>江苏-苏州市-1000000101-美协旺商贸公司-茶饮-10000131-柠檬茶3---</v>
      </c>
      <c r="E5194" t="s">
        <v>20</v>
      </c>
      <c r="F5194" t="s">
        <v>27</v>
      </c>
      <c r="G5194">
        <v>1000000101</v>
      </c>
      <c r="H5194" t="s">
        <v>37</v>
      </c>
      <c r="I5194" s="2" t="s">
        <v>8</v>
      </c>
      <c r="J5194">
        <v>10000131</v>
      </c>
      <c r="K5194" t="s">
        <v>36</v>
      </c>
      <c r="M5194" s="3"/>
    </row>
    <row r="5195" spans="2:13" x14ac:dyDescent="0.2">
      <c r="B5195" s="1">
        <v>43038</v>
      </c>
      <c r="C5195">
        <v>7.1</v>
      </c>
      <c r="D5195" t="str">
        <f>_xlfn.TEXTJOIN($F$4,FALSE,源数据[[#This Row],[字段01]:[字段10]])</f>
        <v>江苏-苏州市-1000000101-美协旺商贸公司-茶饮-10000136-柠檬茶8---</v>
      </c>
      <c r="E5195" t="s">
        <v>20</v>
      </c>
      <c r="F5195" t="s">
        <v>27</v>
      </c>
      <c r="G5195">
        <v>1000000101</v>
      </c>
      <c r="H5195" t="s">
        <v>37</v>
      </c>
      <c r="I5195" s="2" t="s">
        <v>8</v>
      </c>
      <c r="J5195">
        <v>10000136</v>
      </c>
      <c r="K5195" t="s">
        <v>38</v>
      </c>
      <c r="M5195" s="3"/>
    </row>
    <row r="5196" spans="2:13" x14ac:dyDescent="0.2">
      <c r="B5196" s="1">
        <v>43038</v>
      </c>
      <c r="C5196">
        <v>6.5</v>
      </c>
      <c r="D5196" t="str">
        <f>_xlfn.TEXTJOIN($F$4,FALSE,源数据[[#This Row],[字段01]:[字段10]])</f>
        <v>江苏-苏州市-1000000101-美协旺商贸公司-茶饮-20000018-炭烧奶茶7---</v>
      </c>
      <c r="E5196" t="s">
        <v>20</v>
      </c>
      <c r="F5196" t="s">
        <v>27</v>
      </c>
      <c r="G5196">
        <v>1000000101</v>
      </c>
      <c r="H5196" t="s">
        <v>37</v>
      </c>
      <c r="I5196" s="2" t="s">
        <v>8</v>
      </c>
      <c r="J5196">
        <v>20000018</v>
      </c>
      <c r="K5196" t="s">
        <v>81</v>
      </c>
      <c r="M5196" s="3"/>
    </row>
    <row r="5197" spans="2:13" x14ac:dyDescent="0.2">
      <c r="B5197" s="1">
        <v>43038</v>
      </c>
      <c r="C5197">
        <v>2.5</v>
      </c>
      <c r="D5197" t="str">
        <f>_xlfn.TEXTJOIN($F$4,FALSE,源数据[[#This Row],[字段01]:[字段10]])</f>
        <v>江苏-无锡市-1000000046-多福复商贸公司-果汁-40000085-红石榴汁1---</v>
      </c>
      <c r="E5197" t="s">
        <v>20</v>
      </c>
      <c r="F5197" t="s">
        <v>52</v>
      </c>
      <c r="G5197">
        <v>1000000046</v>
      </c>
      <c r="H5197" t="s">
        <v>50</v>
      </c>
      <c r="I5197" s="2" t="s">
        <v>24</v>
      </c>
      <c r="J5197">
        <v>40000085</v>
      </c>
      <c r="K5197" t="s">
        <v>22</v>
      </c>
      <c r="M5197" s="3"/>
    </row>
    <row r="5198" spans="2:13" x14ac:dyDescent="0.2">
      <c r="B5198" s="1">
        <v>43038</v>
      </c>
      <c r="C5198">
        <v>1.2</v>
      </c>
      <c r="D5198" t="str">
        <f>_xlfn.TEXTJOIN($F$4,FALSE,源数据[[#This Row],[字段01]:[字段10]])</f>
        <v>江苏-无锡市-1000000046-多福复商贸公司-果汁-40000085-红石榴汁1---</v>
      </c>
      <c r="E5198" t="s">
        <v>20</v>
      </c>
      <c r="F5198" t="s">
        <v>52</v>
      </c>
      <c r="G5198">
        <v>1000000046</v>
      </c>
      <c r="H5198" t="s">
        <v>50</v>
      </c>
      <c r="I5198" s="2" t="s">
        <v>24</v>
      </c>
      <c r="J5198">
        <v>40000085</v>
      </c>
      <c r="K5198" t="s">
        <v>22</v>
      </c>
      <c r="M5198" s="3"/>
    </row>
    <row r="5199" spans="2:13" x14ac:dyDescent="0.2">
      <c r="B5199" s="1">
        <v>43038</v>
      </c>
      <c r="C5199">
        <v>15.8</v>
      </c>
      <c r="D5199" t="str">
        <f>_xlfn.TEXTJOIN($F$4,FALSE,源数据[[#This Row],[字段01]:[字段10]])</f>
        <v>江苏-徐州市-1000000031-顺满进商贸公司-汽水-50000113-百香果味汽水18---</v>
      </c>
      <c r="E5199" t="s">
        <v>20</v>
      </c>
      <c r="F5199" t="s">
        <v>31</v>
      </c>
      <c r="G5199">
        <v>1000000031</v>
      </c>
      <c r="H5199" t="s">
        <v>30</v>
      </c>
      <c r="I5199" s="2" t="s">
        <v>80</v>
      </c>
      <c r="J5199">
        <v>50000113</v>
      </c>
      <c r="K5199" t="s">
        <v>79</v>
      </c>
      <c r="M5199" s="3"/>
    </row>
    <row r="5200" spans="2:13" x14ac:dyDescent="0.2">
      <c r="B5200" s="1">
        <v>43039</v>
      </c>
      <c r="C5200">
        <v>61.4</v>
      </c>
      <c r="D5200" t="str">
        <f>_xlfn.TEXTJOIN($F$4,FALSE,源数据[[#This Row],[字段01]:[字段10]])</f>
        <v>安徽-蚌埠市-1000000460-昌华聚商贸公司-果汁-40000085-红石榴汁1---</v>
      </c>
      <c r="E5200" t="s">
        <v>41</v>
      </c>
      <c r="F5200" t="s">
        <v>49</v>
      </c>
      <c r="G5200">
        <v>1000000460</v>
      </c>
      <c r="H5200" t="s">
        <v>48</v>
      </c>
      <c r="I5200" s="2" t="s">
        <v>24</v>
      </c>
      <c r="J5200">
        <v>40000085</v>
      </c>
      <c r="K5200" t="s">
        <v>22</v>
      </c>
      <c r="M5200" s="3"/>
    </row>
    <row r="5201" spans="2:13" x14ac:dyDescent="0.2">
      <c r="B5201" s="1">
        <v>43039</v>
      </c>
      <c r="C5201">
        <v>32.9</v>
      </c>
      <c r="D5201" t="str">
        <f>_xlfn.TEXTJOIN($F$4,FALSE,源数据[[#This Row],[字段01]:[字段10]])</f>
        <v>安徽-合肥市-1000001014-义浩安商贸公司-茶饮-10000131-柠檬茶3---</v>
      </c>
      <c r="E5201" t="s">
        <v>41</v>
      </c>
      <c r="F5201" t="s">
        <v>40</v>
      </c>
      <c r="G5201">
        <v>1000001014</v>
      </c>
      <c r="H5201" t="s">
        <v>42</v>
      </c>
      <c r="I5201" s="2" t="s">
        <v>8</v>
      </c>
      <c r="J5201">
        <v>10000131</v>
      </c>
      <c r="K5201" t="s">
        <v>36</v>
      </c>
      <c r="M5201" s="3"/>
    </row>
    <row r="5202" spans="2:13" x14ac:dyDescent="0.2">
      <c r="B5202" s="1">
        <v>43039</v>
      </c>
      <c r="C5202">
        <v>13.1</v>
      </c>
      <c r="D5202" t="str">
        <f>_xlfn.TEXTJOIN($F$4,FALSE,源数据[[#This Row],[字段01]:[字段10]])</f>
        <v>安徽-合肥市-1000001014-义浩安商贸公司-茶饮-20000099-拿铁奶茶2---</v>
      </c>
      <c r="E5202" t="s">
        <v>41</v>
      </c>
      <c r="F5202" t="s">
        <v>40</v>
      </c>
      <c r="G5202">
        <v>1000001014</v>
      </c>
      <c r="H5202" t="s">
        <v>42</v>
      </c>
      <c r="I5202" s="2" t="s">
        <v>8</v>
      </c>
      <c r="J5202">
        <v>20000099</v>
      </c>
      <c r="K5202" t="s">
        <v>18</v>
      </c>
      <c r="M5202" s="3"/>
    </row>
    <row r="5203" spans="2:13" x14ac:dyDescent="0.2">
      <c r="B5203" s="1">
        <v>43039</v>
      </c>
      <c r="C5203">
        <v>6.7</v>
      </c>
      <c r="D5203" t="str">
        <f>_xlfn.TEXTJOIN($F$4,FALSE,源数据[[#This Row],[字段01]:[字段10]])</f>
        <v>安徽-合肥市-1000001014-义浩安商贸公司-汽水-50000113-百香果味汽水18---</v>
      </c>
      <c r="E5203" t="s">
        <v>41</v>
      </c>
      <c r="F5203" t="s">
        <v>40</v>
      </c>
      <c r="G5203">
        <v>1000001014</v>
      </c>
      <c r="H5203" t="s">
        <v>42</v>
      </c>
      <c r="I5203" s="2" t="s">
        <v>80</v>
      </c>
      <c r="J5203">
        <v>50000113</v>
      </c>
      <c r="K5203" t="s">
        <v>79</v>
      </c>
      <c r="M5203" s="3"/>
    </row>
    <row r="5204" spans="2:13" x14ac:dyDescent="0.2">
      <c r="B5204" s="1">
        <v>43039</v>
      </c>
      <c r="C5204">
        <v>7.7</v>
      </c>
      <c r="D5204" t="str">
        <f>_xlfn.TEXTJOIN($F$4,FALSE,源数据[[#This Row],[字段01]:[字段10]])</f>
        <v>安徽-黄山市-1000001135-信满捷商贸公司-茶饮-10000182-麦茶3---</v>
      </c>
      <c r="E5204" t="s">
        <v>41</v>
      </c>
      <c r="F5204" t="s">
        <v>64</v>
      </c>
      <c r="G5204">
        <v>1000001135</v>
      </c>
      <c r="H5204" t="s">
        <v>63</v>
      </c>
      <c r="I5204" s="2" t="s">
        <v>8</v>
      </c>
      <c r="J5204">
        <v>10000182</v>
      </c>
      <c r="K5204" t="s">
        <v>29</v>
      </c>
      <c r="M5204" s="3"/>
    </row>
    <row r="5205" spans="2:13" x14ac:dyDescent="0.2">
      <c r="B5205" s="1">
        <v>43039</v>
      </c>
      <c r="C5205">
        <v>3.4</v>
      </c>
      <c r="D5205" t="str">
        <f>_xlfn.TEXTJOIN($F$4,FALSE,源数据[[#This Row],[字段01]:[字段10]])</f>
        <v>安徽-黄山市-1000001135-信满捷商贸公司-茶饮-20000099-拿铁奶茶2---</v>
      </c>
      <c r="E5205" t="s">
        <v>41</v>
      </c>
      <c r="F5205" t="s">
        <v>64</v>
      </c>
      <c r="G5205">
        <v>1000001135</v>
      </c>
      <c r="H5205" t="s">
        <v>63</v>
      </c>
      <c r="I5205" s="2" t="s">
        <v>8</v>
      </c>
      <c r="J5205">
        <v>20000099</v>
      </c>
      <c r="K5205" t="s">
        <v>18</v>
      </c>
      <c r="M5205" s="3"/>
    </row>
    <row r="5206" spans="2:13" x14ac:dyDescent="0.2">
      <c r="B5206" s="1">
        <v>43039</v>
      </c>
      <c r="C5206">
        <v>21.1</v>
      </c>
      <c r="D5206" t="str">
        <f>_xlfn.TEXTJOIN($F$4,FALSE,源数据[[#This Row],[字段01]:[字段10]])</f>
        <v>安徽-黄山市-1000001135-信满捷商贸公司-汽水-50000105-百香果味汽水10---</v>
      </c>
      <c r="E5206" t="s">
        <v>41</v>
      </c>
      <c r="F5206" t="s">
        <v>64</v>
      </c>
      <c r="G5206">
        <v>1000001135</v>
      </c>
      <c r="H5206" t="s">
        <v>63</v>
      </c>
      <c r="I5206" s="2" t="s">
        <v>80</v>
      </c>
      <c r="J5206">
        <v>50000105</v>
      </c>
      <c r="K5206" t="s">
        <v>82</v>
      </c>
      <c r="M5206" s="3"/>
    </row>
    <row r="5207" spans="2:13" x14ac:dyDescent="0.2">
      <c r="B5207" s="1">
        <v>43039</v>
      </c>
      <c r="C5207">
        <v>51.5</v>
      </c>
      <c r="D5207" t="str">
        <f>_xlfn.TEXTJOIN($F$4,FALSE,源数据[[#This Row],[字段01]:[字段10]])</f>
        <v>湖南-益阳市-1000001699-巨生如商贸公司-茶饮-10000211-茉莉绿茶11---</v>
      </c>
      <c r="E5207" t="s">
        <v>3</v>
      </c>
      <c r="F5207" t="s">
        <v>70</v>
      </c>
      <c r="G5207">
        <v>1000001699</v>
      </c>
      <c r="H5207" t="s">
        <v>69</v>
      </c>
      <c r="I5207" s="2" t="s">
        <v>8</v>
      </c>
      <c r="J5207">
        <v>10000211</v>
      </c>
      <c r="K5207" t="s">
        <v>6</v>
      </c>
      <c r="M5207" s="3"/>
    </row>
    <row r="5208" spans="2:13" x14ac:dyDescent="0.2">
      <c r="B5208" s="1">
        <v>43039</v>
      </c>
      <c r="C5208">
        <v>91.4</v>
      </c>
      <c r="D5208" t="str">
        <f>_xlfn.TEXTJOIN($F$4,FALSE,源数据[[#This Row],[字段01]:[字段10]])</f>
        <v>湖南-长沙市-1000000059-厚飞康商贸公司-茶饮-10000131-柠檬茶3---</v>
      </c>
      <c r="E5208" t="s">
        <v>3</v>
      </c>
      <c r="F5208" t="s">
        <v>12</v>
      </c>
      <c r="G5208">
        <v>1000000059</v>
      </c>
      <c r="H5208" t="s">
        <v>53</v>
      </c>
      <c r="I5208" s="2" t="s">
        <v>8</v>
      </c>
      <c r="J5208">
        <v>10000131</v>
      </c>
      <c r="K5208" t="s">
        <v>36</v>
      </c>
      <c r="M5208" s="3"/>
    </row>
    <row r="5209" spans="2:13" x14ac:dyDescent="0.2">
      <c r="B5209" s="1">
        <v>43039</v>
      </c>
      <c r="C5209">
        <v>42.4</v>
      </c>
      <c r="D5209" t="str">
        <f>_xlfn.TEXTJOIN($F$4,FALSE,源数据[[#This Row],[字段01]:[字段10]])</f>
        <v>湖南-长沙市-1000000059-厚飞康商贸公司-茶饮-10000131-柠檬茶3---</v>
      </c>
      <c r="E5209" t="s">
        <v>3</v>
      </c>
      <c r="F5209" t="s">
        <v>12</v>
      </c>
      <c r="G5209">
        <v>1000000059</v>
      </c>
      <c r="H5209" t="s">
        <v>53</v>
      </c>
      <c r="I5209" s="2" t="s">
        <v>8</v>
      </c>
      <c r="J5209">
        <v>10000131</v>
      </c>
      <c r="K5209" t="s">
        <v>36</v>
      </c>
      <c r="M5209" s="3"/>
    </row>
    <row r="5210" spans="2:13" x14ac:dyDescent="0.2">
      <c r="B5210" s="1">
        <v>43039</v>
      </c>
      <c r="C5210">
        <v>28.8</v>
      </c>
      <c r="D5210" t="str">
        <f>_xlfn.TEXTJOIN($F$4,FALSE,源数据[[#This Row],[字段01]:[字段10]])</f>
        <v>湖南-长沙市-1000000059-厚飞康商贸公司-茶饮-10000131-柠檬茶3---</v>
      </c>
      <c r="E5210" t="s">
        <v>3</v>
      </c>
      <c r="F5210" t="s">
        <v>12</v>
      </c>
      <c r="G5210">
        <v>1000000059</v>
      </c>
      <c r="H5210" t="s">
        <v>53</v>
      </c>
      <c r="I5210" s="2" t="s">
        <v>8</v>
      </c>
      <c r="J5210">
        <v>10000131</v>
      </c>
      <c r="K5210" t="s">
        <v>36</v>
      </c>
      <c r="M5210" s="3"/>
    </row>
    <row r="5211" spans="2:13" x14ac:dyDescent="0.2">
      <c r="B5211" s="1">
        <v>43039</v>
      </c>
      <c r="C5211">
        <v>49.2</v>
      </c>
      <c r="D5211" t="str">
        <f>_xlfn.TEXTJOIN($F$4,FALSE,源数据[[#This Row],[字段01]:[字段10]])</f>
        <v>湖南-株洲市-1000000072-正吉复商贸公司-茶饮-10000211-茉莉绿茶11---</v>
      </c>
      <c r="E5211" t="s">
        <v>3</v>
      </c>
      <c r="F5211" t="s">
        <v>7</v>
      </c>
      <c r="G5211">
        <v>1000000072</v>
      </c>
      <c r="H5211" t="s">
        <v>5</v>
      </c>
      <c r="I5211" s="2" t="s">
        <v>8</v>
      </c>
      <c r="J5211">
        <v>10000211</v>
      </c>
      <c r="K5211" t="s">
        <v>6</v>
      </c>
      <c r="M5211" s="3"/>
    </row>
    <row r="5212" spans="2:13" x14ac:dyDescent="0.2">
      <c r="B5212" s="1">
        <v>43039</v>
      </c>
      <c r="C5212">
        <v>50.2</v>
      </c>
      <c r="D5212" t="str">
        <f>_xlfn.TEXTJOIN($F$4,FALSE,源数据[[#This Row],[字段01]:[字段10]])</f>
        <v>湖南-株洲市-1000000072-正吉复商贸公司-茶饮-10000211-茉莉绿茶11---</v>
      </c>
      <c r="E5212" t="s">
        <v>3</v>
      </c>
      <c r="F5212" t="s">
        <v>7</v>
      </c>
      <c r="G5212">
        <v>1000000072</v>
      </c>
      <c r="H5212" t="s">
        <v>5</v>
      </c>
      <c r="I5212" s="2" t="s">
        <v>8</v>
      </c>
      <c r="J5212">
        <v>10000211</v>
      </c>
      <c r="K5212" t="s">
        <v>6</v>
      </c>
      <c r="M5212" s="3"/>
    </row>
    <row r="5213" spans="2:13" x14ac:dyDescent="0.2">
      <c r="B5213" s="1">
        <v>43039</v>
      </c>
      <c r="C5213">
        <v>48.6</v>
      </c>
      <c r="D5213" t="str">
        <f>_xlfn.TEXTJOIN($F$4,FALSE,源数据[[#This Row],[字段01]:[字段10]])</f>
        <v>湖南-株洲市-1000000072-正吉复商贸公司-茶饮-10000211-茉莉绿茶11---</v>
      </c>
      <c r="E5213" t="s">
        <v>3</v>
      </c>
      <c r="F5213" t="s">
        <v>7</v>
      </c>
      <c r="G5213">
        <v>1000000072</v>
      </c>
      <c r="H5213" t="s">
        <v>5</v>
      </c>
      <c r="I5213" s="2" t="s">
        <v>8</v>
      </c>
      <c r="J5213">
        <v>10000211</v>
      </c>
      <c r="K5213" t="s">
        <v>6</v>
      </c>
      <c r="M5213" s="3"/>
    </row>
    <row r="5214" spans="2:13" x14ac:dyDescent="0.2">
      <c r="B5214" s="1">
        <v>43039</v>
      </c>
      <c r="C5214">
        <v>51.7</v>
      </c>
      <c r="D5214" t="str">
        <f>_xlfn.TEXTJOIN($F$4,FALSE,源数据[[#This Row],[字段01]:[字段10]])</f>
        <v>湖南-株洲市-1000000072-正吉复商贸公司-茶饮-10000211-茉莉绿茶11---</v>
      </c>
      <c r="E5214" t="s">
        <v>3</v>
      </c>
      <c r="F5214" t="s">
        <v>7</v>
      </c>
      <c r="G5214">
        <v>1000000072</v>
      </c>
      <c r="H5214" t="s">
        <v>5</v>
      </c>
      <c r="I5214" s="2" t="s">
        <v>8</v>
      </c>
      <c r="J5214">
        <v>10000211</v>
      </c>
      <c r="K5214" t="s">
        <v>6</v>
      </c>
      <c r="M5214" s="3"/>
    </row>
    <row r="5215" spans="2:13" x14ac:dyDescent="0.2">
      <c r="B5215" s="1">
        <v>43039</v>
      </c>
      <c r="C5215">
        <v>36.9</v>
      </c>
      <c r="D5215" t="str">
        <f>_xlfn.TEXTJOIN($F$4,FALSE,源数据[[#This Row],[字段01]:[字段10]])</f>
        <v>江苏-常州市-1000001133-厚弘优商贸公司-茶饮-10000061-冰绿茶18---</v>
      </c>
      <c r="E5215" t="s">
        <v>20</v>
      </c>
      <c r="F5215" t="s">
        <v>44</v>
      </c>
      <c r="G5215">
        <v>1000001133</v>
      </c>
      <c r="H5215" t="s">
        <v>43</v>
      </c>
      <c r="I5215" s="2" t="s">
        <v>8</v>
      </c>
      <c r="J5215">
        <v>10000061</v>
      </c>
      <c r="K5215" t="s">
        <v>26</v>
      </c>
      <c r="M5215" s="3"/>
    </row>
    <row r="5216" spans="2:13" x14ac:dyDescent="0.2">
      <c r="B5216" s="1">
        <v>43039</v>
      </c>
      <c r="C5216">
        <v>39.6</v>
      </c>
      <c r="D5216" t="str">
        <f>_xlfn.TEXTJOIN($F$4,FALSE,源数据[[#This Row],[字段01]:[字段10]])</f>
        <v>江苏-常州市-1000001133-厚弘优商贸公司-茶饮-10000182-麦茶3---</v>
      </c>
      <c r="E5216" t="s">
        <v>20</v>
      </c>
      <c r="F5216" t="s">
        <v>44</v>
      </c>
      <c r="G5216">
        <v>1000001133</v>
      </c>
      <c r="H5216" t="s">
        <v>43</v>
      </c>
      <c r="I5216" s="2" t="s">
        <v>8</v>
      </c>
      <c r="J5216">
        <v>10000182</v>
      </c>
      <c r="K5216" t="s">
        <v>29</v>
      </c>
      <c r="M5216" s="3"/>
    </row>
    <row r="5217" spans="2:13" x14ac:dyDescent="0.2">
      <c r="B5217" s="1">
        <v>43039</v>
      </c>
      <c r="C5217">
        <v>85.9</v>
      </c>
      <c r="D5217" t="str">
        <f>_xlfn.TEXTJOIN($F$4,FALSE,源数据[[#This Row],[字段01]:[字段10]])</f>
        <v>江苏-南京市区-1000000020-吉兴进商贸公司-茶饮-10000078-铁观音茶15---</v>
      </c>
      <c r="E5217" t="s">
        <v>20</v>
      </c>
      <c r="F5217" t="s">
        <v>47</v>
      </c>
      <c r="G5217">
        <v>1000000020</v>
      </c>
      <c r="H5217" t="s">
        <v>71</v>
      </c>
      <c r="I5217" s="2" t="s">
        <v>8</v>
      </c>
      <c r="J5217">
        <v>10000078</v>
      </c>
      <c r="K5217" t="s">
        <v>28</v>
      </c>
      <c r="M5217" s="3"/>
    </row>
    <row r="5218" spans="2:13" x14ac:dyDescent="0.2">
      <c r="B5218" s="1">
        <v>43039</v>
      </c>
      <c r="C5218">
        <v>92.1</v>
      </c>
      <c r="D5218" t="str">
        <f>_xlfn.TEXTJOIN($F$4,FALSE,源数据[[#This Row],[字段01]:[字段10]])</f>
        <v>江苏-南京市区-1000000020-吉兴进商贸公司-茶饮-10000078-铁观音茶15---</v>
      </c>
      <c r="E5218" t="s">
        <v>20</v>
      </c>
      <c r="F5218" t="s">
        <v>47</v>
      </c>
      <c r="G5218">
        <v>1000000020</v>
      </c>
      <c r="H5218" t="s">
        <v>71</v>
      </c>
      <c r="I5218" s="2" t="s">
        <v>8</v>
      </c>
      <c r="J5218">
        <v>10000078</v>
      </c>
      <c r="K5218" t="s">
        <v>28</v>
      </c>
      <c r="M5218" s="3"/>
    </row>
    <row r="5219" spans="2:13" x14ac:dyDescent="0.2">
      <c r="B5219" s="1">
        <v>43039</v>
      </c>
      <c r="C5219">
        <v>58.6</v>
      </c>
      <c r="D5219" t="str">
        <f>_xlfn.TEXTJOIN($F$4,FALSE,源数据[[#This Row],[字段01]:[字段10]])</f>
        <v>江苏-南京市区-1000000020-吉兴进商贸公司-汽水-50000113-百香果味汽水18---</v>
      </c>
      <c r="E5219" t="s">
        <v>20</v>
      </c>
      <c r="F5219" t="s">
        <v>47</v>
      </c>
      <c r="G5219">
        <v>1000000020</v>
      </c>
      <c r="H5219" t="s">
        <v>71</v>
      </c>
      <c r="I5219" s="2" t="s">
        <v>80</v>
      </c>
      <c r="J5219">
        <v>50000113</v>
      </c>
      <c r="K5219" t="s">
        <v>79</v>
      </c>
      <c r="M5219" s="3"/>
    </row>
    <row r="5220" spans="2:13" x14ac:dyDescent="0.2">
      <c r="B5220" s="1">
        <v>43039</v>
      </c>
      <c r="C5220">
        <v>3.4</v>
      </c>
      <c r="D5220" t="str">
        <f>_xlfn.TEXTJOIN($F$4,FALSE,源数据[[#This Row],[字段01]:[字段10]])</f>
        <v>江苏-南通市-1000000129-盛昌全商贸公司-茶饮-20000099-拿铁奶茶2---</v>
      </c>
      <c r="E5220" t="s">
        <v>20</v>
      </c>
      <c r="F5220" t="s">
        <v>67</v>
      </c>
      <c r="G5220">
        <v>1000000129</v>
      </c>
      <c r="H5220" t="s">
        <v>68</v>
      </c>
      <c r="I5220" s="2" t="s">
        <v>8</v>
      </c>
      <c r="J5220">
        <v>20000099</v>
      </c>
      <c r="K5220" t="s">
        <v>18</v>
      </c>
      <c r="M5220" s="3"/>
    </row>
    <row r="5221" spans="2:13" x14ac:dyDescent="0.2">
      <c r="B5221" s="1">
        <v>43039</v>
      </c>
      <c r="C5221">
        <v>26.1</v>
      </c>
      <c r="D5221" t="str">
        <f>_xlfn.TEXTJOIN($F$4,FALSE,源数据[[#This Row],[字段01]:[字段10]])</f>
        <v>江苏-南通市-1000000129-盛昌全商贸公司-汽水-50000113-百香果味汽水18---</v>
      </c>
      <c r="E5221" t="s">
        <v>20</v>
      </c>
      <c r="F5221" t="s">
        <v>67</v>
      </c>
      <c r="G5221">
        <v>1000000129</v>
      </c>
      <c r="H5221" t="s">
        <v>68</v>
      </c>
      <c r="I5221" s="2" t="s">
        <v>80</v>
      </c>
      <c r="J5221">
        <v>50000113</v>
      </c>
      <c r="K5221" t="s">
        <v>79</v>
      </c>
      <c r="M5221" s="3"/>
    </row>
    <row r="5222" spans="2:13" x14ac:dyDescent="0.2">
      <c r="B5222" s="1">
        <v>43039</v>
      </c>
      <c r="C5222">
        <v>22.3</v>
      </c>
      <c r="D5222" t="str">
        <f>_xlfn.TEXTJOIN($F$4,FALSE,源数据[[#This Row],[字段01]:[字段10]])</f>
        <v>江苏-无锡市-1000000046-多福复商贸公司-茶饮-10000111-茉莉花茶3---</v>
      </c>
      <c r="E5222" t="s">
        <v>20</v>
      </c>
      <c r="F5222" t="s">
        <v>52</v>
      </c>
      <c r="G5222">
        <v>1000000046</v>
      </c>
      <c r="H5222" t="s">
        <v>50</v>
      </c>
      <c r="I5222" s="2" t="s">
        <v>8</v>
      </c>
      <c r="J5222">
        <v>10000111</v>
      </c>
      <c r="K5222" t="s">
        <v>35</v>
      </c>
      <c r="M5222" s="3"/>
    </row>
    <row r="5223" spans="2:13" x14ac:dyDescent="0.2">
      <c r="B5223" s="1">
        <v>43039</v>
      </c>
      <c r="C5223">
        <v>3.7</v>
      </c>
      <c r="D5223" t="str">
        <f>_xlfn.TEXTJOIN($F$4,FALSE,源数据[[#This Row],[字段01]:[字段10]])</f>
        <v>江苏-无锡市-1000000046-多福复商贸公司-茶饮-10000211-茉莉绿茶11---</v>
      </c>
      <c r="E5223" t="s">
        <v>20</v>
      </c>
      <c r="F5223" t="s">
        <v>52</v>
      </c>
      <c r="G5223">
        <v>1000000046</v>
      </c>
      <c r="H5223" t="s">
        <v>50</v>
      </c>
      <c r="I5223" s="2" t="s">
        <v>8</v>
      </c>
      <c r="J5223">
        <v>10000211</v>
      </c>
      <c r="K5223" t="s">
        <v>6</v>
      </c>
      <c r="M5223" s="3"/>
    </row>
    <row r="5224" spans="2:13" x14ac:dyDescent="0.2">
      <c r="B5224" s="1">
        <v>43039</v>
      </c>
      <c r="C5224">
        <v>19.5</v>
      </c>
      <c r="D5224" t="str">
        <f>_xlfn.TEXTJOIN($F$4,FALSE,源数据[[#This Row],[字段01]:[字段10]])</f>
        <v>江苏-扬州市-1000000579-润谦高商贸公司-茶饮-10000078-铁观音茶15---</v>
      </c>
      <c r="E5224" t="s">
        <v>20</v>
      </c>
      <c r="F5224" t="s">
        <v>59</v>
      </c>
      <c r="G5224">
        <v>1000000579</v>
      </c>
      <c r="H5224" t="s">
        <v>58</v>
      </c>
      <c r="I5224" s="2" t="s">
        <v>8</v>
      </c>
      <c r="J5224">
        <v>10000078</v>
      </c>
      <c r="K5224" t="s">
        <v>28</v>
      </c>
      <c r="M5224" s="3"/>
    </row>
    <row r="5225" spans="2:13" x14ac:dyDescent="0.2">
      <c r="B5225" s="1">
        <v>43039</v>
      </c>
      <c r="C5225">
        <v>24.1</v>
      </c>
      <c r="D5225" t="str">
        <f>_xlfn.TEXTJOIN($F$4,FALSE,源数据[[#This Row],[字段01]:[字段10]])</f>
        <v>江苏-扬州市-1000000579-润谦高商贸公司-茶饮-20000099-拿铁奶茶2---</v>
      </c>
      <c r="E5225" t="s">
        <v>20</v>
      </c>
      <c r="F5225" t="s">
        <v>59</v>
      </c>
      <c r="G5225">
        <v>1000000579</v>
      </c>
      <c r="H5225" t="s">
        <v>58</v>
      </c>
      <c r="I5225" s="2" t="s">
        <v>8</v>
      </c>
      <c r="J5225">
        <v>20000099</v>
      </c>
      <c r="K5225" t="s">
        <v>18</v>
      </c>
      <c r="M5225" s="3"/>
    </row>
    <row r="5226" spans="2:13" x14ac:dyDescent="0.2">
      <c r="B5226" s="1">
        <v>43039</v>
      </c>
      <c r="C5226">
        <v>11.7</v>
      </c>
      <c r="D5226" t="str">
        <f>_xlfn.TEXTJOIN($F$4,FALSE,源数据[[#This Row],[字段01]:[字段10]])</f>
        <v>江苏-镇江市-1000000047-寿鼎益商贸公司-茶饮-10000061-冰绿茶18---</v>
      </c>
      <c r="E5226" t="s">
        <v>20</v>
      </c>
      <c r="F5226" t="s">
        <v>33</v>
      </c>
      <c r="G5226">
        <v>1000000047</v>
      </c>
      <c r="H5226" t="s">
        <v>32</v>
      </c>
      <c r="I5226" s="2" t="s">
        <v>8</v>
      </c>
      <c r="J5226">
        <v>10000061</v>
      </c>
      <c r="K5226" t="s">
        <v>26</v>
      </c>
      <c r="M5226" s="3"/>
    </row>
    <row r="5227" spans="2:13" x14ac:dyDescent="0.2">
      <c r="B5227" s="1">
        <v>43039</v>
      </c>
      <c r="C5227">
        <v>49.6</v>
      </c>
      <c r="D5227" t="str">
        <f>_xlfn.TEXTJOIN($F$4,FALSE,源数据[[#This Row],[字段01]:[字段10]])</f>
        <v>江苏-镇江市-1000000047-寿鼎益商贸公司-茶饮-10000182-麦茶3---</v>
      </c>
      <c r="E5227" t="s">
        <v>20</v>
      </c>
      <c r="F5227" t="s">
        <v>33</v>
      </c>
      <c r="G5227">
        <v>1000000047</v>
      </c>
      <c r="H5227" t="s">
        <v>32</v>
      </c>
      <c r="I5227" s="2" t="s">
        <v>8</v>
      </c>
      <c r="J5227">
        <v>10000182</v>
      </c>
      <c r="K5227" t="s">
        <v>29</v>
      </c>
      <c r="M5227" s="3"/>
    </row>
    <row r="5228" spans="2:13" x14ac:dyDescent="0.2">
      <c r="B5228" s="1">
        <v>43040</v>
      </c>
      <c r="C5228">
        <v>15</v>
      </c>
      <c r="D5228" t="str">
        <f>_xlfn.TEXTJOIN($F$4,FALSE,源数据[[#This Row],[字段01]:[字段10]])</f>
        <v>江苏-苏州市-1000000054-荣聚本商贸公司-果汁-40000085-红石榴汁1---</v>
      </c>
      <c r="E5228" t="s">
        <v>20</v>
      </c>
      <c r="F5228" t="s">
        <v>27</v>
      </c>
      <c r="G5228">
        <v>1000000054</v>
      </c>
      <c r="H5228" t="s">
        <v>34</v>
      </c>
      <c r="I5228" s="2" t="s">
        <v>24</v>
      </c>
      <c r="J5228">
        <v>40000085</v>
      </c>
      <c r="K5228" t="s">
        <v>22</v>
      </c>
      <c r="M5228" s="3"/>
    </row>
    <row r="5229" spans="2:13" x14ac:dyDescent="0.2">
      <c r="B5229" s="1">
        <v>43040</v>
      </c>
      <c r="C5229">
        <v>8</v>
      </c>
      <c r="D5229" t="str">
        <f>_xlfn.TEXTJOIN($F$4,FALSE,源数据[[#This Row],[字段01]:[字段10]])</f>
        <v>江苏-苏州市-1000000054-荣聚本商贸公司-果汁-40000085-红石榴汁1---</v>
      </c>
      <c r="E5229" t="s">
        <v>20</v>
      </c>
      <c r="F5229" t="s">
        <v>27</v>
      </c>
      <c r="G5229">
        <v>1000000054</v>
      </c>
      <c r="H5229" t="s">
        <v>34</v>
      </c>
      <c r="I5229" s="2" t="s">
        <v>24</v>
      </c>
      <c r="J5229">
        <v>40000085</v>
      </c>
      <c r="K5229" t="s">
        <v>22</v>
      </c>
      <c r="M5229" s="3"/>
    </row>
    <row r="5230" spans="2:13" x14ac:dyDescent="0.2">
      <c r="B5230" s="1">
        <v>43040</v>
      </c>
      <c r="C5230">
        <v>49</v>
      </c>
      <c r="D5230" t="str">
        <f>_xlfn.TEXTJOIN($F$4,FALSE,源数据[[#This Row],[字段01]:[字段10]])</f>
        <v>江苏-徐州市-1000000031-顺满进商贸公司-果汁-40000085-红石榴汁1---</v>
      </c>
      <c r="E5230" t="s">
        <v>20</v>
      </c>
      <c r="F5230" t="s">
        <v>31</v>
      </c>
      <c r="G5230">
        <v>1000000031</v>
      </c>
      <c r="H5230" t="s">
        <v>30</v>
      </c>
      <c r="I5230" s="2" t="s">
        <v>24</v>
      </c>
      <c r="J5230">
        <v>40000085</v>
      </c>
      <c r="K5230" t="s">
        <v>22</v>
      </c>
      <c r="M5230" s="3"/>
    </row>
    <row r="5231" spans="2:13" x14ac:dyDescent="0.2">
      <c r="B5231" s="1">
        <v>43041</v>
      </c>
      <c r="C5231">
        <v>30</v>
      </c>
      <c r="D5231" t="str">
        <f>_xlfn.TEXTJOIN($F$4,FALSE,源数据[[#This Row],[字段01]:[字段10]])</f>
        <v>江苏-常州市-1000001133-厚弘优商贸公司-茶饮-10000078-铁观音茶15---</v>
      </c>
      <c r="E5231" t="s">
        <v>20</v>
      </c>
      <c r="F5231" t="s">
        <v>44</v>
      </c>
      <c r="G5231">
        <v>1000001133</v>
      </c>
      <c r="H5231" t="s">
        <v>43</v>
      </c>
      <c r="I5231" s="2" t="s">
        <v>8</v>
      </c>
      <c r="J5231">
        <v>10000078</v>
      </c>
      <c r="K5231" t="s">
        <v>28</v>
      </c>
      <c r="M5231" s="3"/>
    </row>
    <row r="5232" spans="2:13" x14ac:dyDescent="0.2">
      <c r="B5232" s="1">
        <v>43041</v>
      </c>
      <c r="C5232">
        <v>6</v>
      </c>
      <c r="D5232" t="str">
        <f>_xlfn.TEXTJOIN($F$4,FALSE,源数据[[#This Row],[字段01]:[字段10]])</f>
        <v>江苏-常州市-1000001133-厚弘优商贸公司-茶饮-10000111-茉莉花茶3---</v>
      </c>
      <c r="E5232" t="s">
        <v>20</v>
      </c>
      <c r="F5232" t="s">
        <v>44</v>
      </c>
      <c r="G5232">
        <v>1000001133</v>
      </c>
      <c r="H5232" t="s">
        <v>43</v>
      </c>
      <c r="I5232" s="2" t="s">
        <v>8</v>
      </c>
      <c r="J5232">
        <v>10000111</v>
      </c>
      <c r="K5232" t="s">
        <v>35</v>
      </c>
      <c r="M5232" s="3"/>
    </row>
    <row r="5233" spans="2:13" x14ac:dyDescent="0.2">
      <c r="B5233" s="1">
        <v>43041</v>
      </c>
      <c r="C5233">
        <v>13</v>
      </c>
      <c r="D5233" t="str">
        <f>_xlfn.TEXTJOIN($F$4,FALSE,源数据[[#This Row],[字段01]:[字段10]])</f>
        <v>江苏-苏州市-1000000054-荣聚本商贸公司-茶饮-10000078-铁观音茶15---</v>
      </c>
      <c r="E5233" t="s">
        <v>20</v>
      </c>
      <c r="F5233" t="s">
        <v>27</v>
      </c>
      <c r="G5233">
        <v>1000000054</v>
      </c>
      <c r="H5233" t="s">
        <v>34</v>
      </c>
      <c r="I5233" s="2" t="s">
        <v>8</v>
      </c>
      <c r="J5233">
        <v>10000078</v>
      </c>
      <c r="K5233" t="s">
        <v>28</v>
      </c>
      <c r="M5233" s="3"/>
    </row>
    <row r="5234" spans="2:13" x14ac:dyDescent="0.2">
      <c r="B5234" s="1">
        <v>43041</v>
      </c>
      <c r="C5234">
        <v>6</v>
      </c>
      <c r="D5234" t="str">
        <f>_xlfn.TEXTJOIN($F$4,FALSE,源数据[[#This Row],[字段01]:[字段10]])</f>
        <v>江苏-苏州市-1000000054-荣聚本商贸公司-茶饮-10000111-茉莉花茶3---</v>
      </c>
      <c r="E5234" t="s">
        <v>20</v>
      </c>
      <c r="F5234" t="s">
        <v>27</v>
      </c>
      <c r="G5234">
        <v>1000000054</v>
      </c>
      <c r="H5234" t="s">
        <v>34</v>
      </c>
      <c r="I5234" s="2" t="s">
        <v>8</v>
      </c>
      <c r="J5234">
        <v>10000111</v>
      </c>
      <c r="K5234" t="s">
        <v>35</v>
      </c>
      <c r="M5234" s="3"/>
    </row>
    <row r="5235" spans="2:13" x14ac:dyDescent="0.2">
      <c r="B5235" s="1">
        <v>43041</v>
      </c>
      <c r="C5235">
        <v>2</v>
      </c>
      <c r="D5235" t="str">
        <f>_xlfn.TEXTJOIN($F$4,FALSE,源数据[[#This Row],[字段01]:[字段10]])</f>
        <v>江苏-苏州市-1000000054-荣聚本商贸公司-茶饮-20000018-炭烧奶茶7---</v>
      </c>
      <c r="E5235" t="s">
        <v>20</v>
      </c>
      <c r="F5235" t="s">
        <v>27</v>
      </c>
      <c r="G5235">
        <v>1000000054</v>
      </c>
      <c r="H5235" t="s">
        <v>34</v>
      </c>
      <c r="I5235" s="2" t="s">
        <v>8</v>
      </c>
      <c r="J5235">
        <v>20000018</v>
      </c>
      <c r="K5235" t="s">
        <v>81</v>
      </c>
      <c r="M5235" s="3"/>
    </row>
    <row r="5236" spans="2:13" x14ac:dyDescent="0.2">
      <c r="B5236" s="1">
        <v>43041</v>
      </c>
      <c r="C5236">
        <v>23</v>
      </c>
      <c r="D5236" t="str">
        <f>_xlfn.TEXTJOIN($F$4,FALSE,源数据[[#This Row],[字段01]:[字段10]])</f>
        <v>江苏-苏州市-1000000054-荣聚本商贸公司-果汁-40000085-红石榴汁1---</v>
      </c>
      <c r="E5236" t="s">
        <v>20</v>
      </c>
      <c r="F5236" t="s">
        <v>27</v>
      </c>
      <c r="G5236">
        <v>1000000054</v>
      </c>
      <c r="H5236" t="s">
        <v>34</v>
      </c>
      <c r="I5236" s="2" t="s">
        <v>24</v>
      </c>
      <c r="J5236">
        <v>40000085</v>
      </c>
      <c r="K5236" t="s">
        <v>22</v>
      </c>
      <c r="M5236" s="3"/>
    </row>
    <row r="5237" spans="2:13" x14ac:dyDescent="0.2">
      <c r="B5237" s="1">
        <v>43041</v>
      </c>
      <c r="C5237">
        <v>12</v>
      </c>
      <c r="D5237" t="str">
        <f>_xlfn.TEXTJOIN($F$4,FALSE,源数据[[#This Row],[字段01]:[字段10]])</f>
        <v>江苏-苏州市-1000000054-荣聚本商贸公司-果汁-40000085-红石榴汁1---</v>
      </c>
      <c r="E5237" t="s">
        <v>20</v>
      </c>
      <c r="F5237" t="s">
        <v>27</v>
      </c>
      <c r="G5237">
        <v>1000000054</v>
      </c>
      <c r="H5237" t="s">
        <v>34</v>
      </c>
      <c r="I5237" s="2" t="s">
        <v>24</v>
      </c>
      <c r="J5237">
        <v>40000085</v>
      </c>
      <c r="K5237" t="s">
        <v>22</v>
      </c>
      <c r="M5237" s="3"/>
    </row>
    <row r="5238" spans="2:13" x14ac:dyDescent="0.2">
      <c r="B5238" s="1">
        <v>43041</v>
      </c>
      <c r="C5238">
        <v>14</v>
      </c>
      <c r="D5238" t="str">
        <f>_xlfn.TEXTJOIN($F$4,FALSE,源数据[[#This Row],[字段01]:[字段10]])</f>
        <v>江苏-苏州市-1000000054-荣聚本商贸公司-果汁-40000085-红石榴汁1---</v>
      </c>
      <c r="E5238" t="s">
        <v>20</v>
      </c>
      <c r="F5238" t="s">
        <v>27</v>
      </c>
      <c r="G5238">
        <v>1000000054</v>
      </c>
      <c r="H5238" t="s">
        <v>34</v>
      </c>
      <c r="I5238" s="2" t="s">
        <v>24</v>
      </c>
      <c r="J5238">
        <v>40000085</v>
      </c>
      <c r="K5238" t="s">
        <v>22</v>
      </c>
      <c r="M5238" s="3"/>
    </row>
    <row r="5239" spans="2:13" x14ac:dyDescent="0.2">
      <c r="B5239" s="1">
        <v>43041</v>
      </c>
      <c r="C5239">
        <v>7</v>
      </c>
      <c r="D5239" t="str">
        <f>_xlfn.TEXTJOIN($F$4,FALSE,源数据[[#This Row],[字段01]:[字段10]])</f>
        <v>江苏-苏州市-1000000054-荣聚本商贸公司-果汁-40000085-红石榴汁1---</v>
      </c>
      <c r="E5239" t="s">
        <v>20</v>
      </c>
      <c r="F5239" t="s">
        <v>27</v>
      </c>
      <c r="G5239">
        <v>1000000054</v>
      </c>
      <c r="H5239" t="s">
        <v>34</v>
      </c>
      <c r="I5239" s="2" t="s">
        <v>24</v>
      </c>
      <c r="J5239">
        <v>40000085</v>
      </c>
      <c r="K5239" t="s">
        <v>22</v>
      </c>
      <c r="M5239" s="3"/>
    </row>
    <row r="5240" spans="2:13" x14ac:dyDescent="0.2">
      <c r="B5240" s="1">
        <v>43041</v>
      </c>
      <c r="C5240">
        <v>9</v>
      </c>
      <c r="D5240" t="str">
        <f>_xlfn.TEXTJOIN($F$4,FALSE,源数据[[#This Row],[字段01]:[字段10]])</f>
        <v>江苏-苏州市-1000000054-荣聚本商贸公司-汽水-50000113-百香果味汽水18---</v>
      </c>
      <c r="E5240" t="s">
        <v>20</v>
      </c>
      <c r="F5240" t="s">
        <v>27</v>
      </c>
      <c r="G5240">
        <v>1000000054</v>
      </c>
      <c r="H5240" t="s">
        <v>34</v>
      </c>
      <c r="I5240" s="2" t="s">
        <v>80</v>
      </c>
      <c r="J5240">
        <v>50000113</v>
      </c>
      <c r="K5240" t="s">
        <v>79</v>
      </c>
      <c r="M5240" s="3"/>
    </row>
    <row r="5241" spans="2:13" x14ac:dyDescent="0.2">
      <c r="B5241" s="1">
        <v>43041</v>
      </c>
      <c r="C5241">
        <v>2</v>
      </c>
      <c r="D5241" t="str">
        <f>_xlfn.TEXTJOIN($F$4,FALSE,源数据[[#This Row],[字段01]:[字段10]])</f>
        <v>江苏-无锡市-1000000046-多福复商贸公司-茶饮-20000099-拿铁奶茶2---</v>
      </c>
      <c r="E5241" t="s">
        <v>20</v>
      </c>
      <c r="F5241" t="s">
        <v>52</v>
      </c>
      <c r="G5241">
        <v>1000000046</v>
      </c>
      <c r="H5241" t="s">
        <v>50</v>
      </c>
      <c r="I5241" s="2" t="s">
        <v>8</v>
      </c>
      <c r="J5241">
        <v>20000099</v>
      </c>
      <c r="K5241" t="s">
        <v>18</v>
      </c>
      <c r="M5241" s="3"/>
    </row>
    <row r="5242" spans="2:13" x14ac:dyDescent="0.2">
      <c r="B5242" s="1">
        <v>43042</v>
      </c>
      <c r="C5242">
        <v>6</v>
      </c>
      <c r="D5242" t="str">
        <f>_xlfn.TEXTJOIN($F$4,FALSE,源数据[[#This Row],[字段01]:[字段10]])</f>
        <v>安徽-合肥市-1000000931-百安欣商贸公司-茶饮-10000078-铁观音茶15---</v>
      </c>
      <c r="E5242" t="s">
        <v>41</v>
      </c>
      <c r="F5242" t="s">
        <v>40</v>
      </c>
      <c r="G5242">
        <v>1000000931</v>
      </c>
      <c r="H5242" t="s">
        <v>39</v>
      </c>
      <c r="I5242" s="2" t="s">
        <v>8</v>
      </c>
      <c r="J5242">
        <v>10000078</v>
      </c>
      <c r="K5242" t="s">
        <v>28</v>
      </c>
      <c r="M5242" s="3"/>
    </row>
    <row r="5243" spans="2:13" x14ac:dyDescent="0.2">
      <c r="B5243" s="1">
        <v>43042</v>
      </c>
      <c r="C5243">
        <v>18</v>
      </c>
      <c r="D5243" t="str">
        <f>_xlfn.TEXTJOIN($F$4,FALSE,源数据[[#This Row],[字段01]:[字段10]])</f>
        <v>安徽-合肥市-1000000931-百安欣商贸公司-汽水-50000113-百香果味汽水18---</v>
      </c>
      <c r="E5243" t="s">
        <v>41</v>
      </c>
      <c r="F5243" t="s">
        <v>40</v>
      </c>
      <c r="G5243">
        <v>1000000931</v>
      </c>
      <c r="H5243" t="s">
        <v>39</v>
      </c>
      <c r="I5243" s="2" t="s">
        <v>80</v>
      </c>
      <c r="J5243">
        <v>50000113</v>
      </c>
      <c r="K5243" t="s">
        <v>79</v>
      </c>
      <c r="M5243" s="3"/>
    </row>
    <row r="5244" spans="2:13" x14ac:dyDescent="0.2">
      <c r="B5244" s="1">
        <v>43042</v>
      </c>
      <c r="C5244">
        <v>34</v>
      </c>
      <c r="D5244" t="str">
        <f>_xlfn.TEXTJOIN($F$4,FALSE,源数据[[#This Row],[字段01]:[字段10]])</f>
        <v>安徽-合肥市-1000001014-义浩安商贸公司-果汁-40000085-红石榴汁1---</v>
      </c>
      <c r="E5244" t="s">
        <v>41</v>
      </c>
      <c r="F5244" t="s">
        <v>40</v>
      </c>
      <c r="G5244">
        <v>1000001014</v>
      </c>
      <c r="H5244" t="s">
        <v>42</v>
      </c>
      <c r="I5244" s="2" t="s">
        <v>24</v>
      </c>
      <c r="J5244">
        <v>40000085</v>
      </c>
      <c r="K5244" t="s">
        <v>22</v>
      </c>
      <c r="M5244" s="3"/>
    </row>
    <row r="5245" spans="2:13" x14ac:dyDescent="0.2">
      <c r="B5245" s="1">
        <v>43042</v>
      </c>
      <c r="C5245">
        <v>2</v>
      </c>
      <c r="D5245" t="str">
        <f>_xlfn.TEXTJOIN($F$4,FALSE,源数据[[#This Row],[字段01]:[字段10]])</f>
        <v>安徽-马鞍山市-1000003498-奔奔食品销售有限公司-茶饮-10000061-冰绿茶18---</v>
      </c>
      <c r="E5245" t="s">
        <v>41</v>
      </c>
      <c r="F5245" t="s">
        <v>78</v>
      </c>
      <c r="G5245">
        <v>1000003498</v>
      </c>
      <c r="H5245" t="s">
        <v>77</v>
      </c>
      <c r="I5245" s="2" t="s">
        <v>8</v>
      </c>
      <c r="J5245">
        <v>10000061</v>
      </c>
      <c r="K5245" t="s">
        <v>26</v>
      </c>
      <c r="M5245" s="3"/>
    </row>
    <row r="5246" spans="2:13" x14ac:dyDescent="0.2">
      <c r="B5246" s="1">
        <v>43042</v>
      </c>
      <c r="C5246">
        <v>9</v>
      </c>
      <c r="D5246" t="str">
        <f>_xlfn.TEXTJOIN($F$4,FALSE,源数据[[#This Row],[字段01]:[字段10]])</f>
        <v>安徽-马鞍山市-1000003498-奔奔食品销售有限公司-茶饮-10000131-柠檬茶3---</v>
      </c>
      <c r="E5246" t="s">
        <v>41</v>
      </c>
      <c r="F5246" t="s">
        <v>78</v>
      </c>
      <c r="G5246">
        <v>1000003498</v>
      </c>
      <c r="H5246" t="s">
        <v>77</v>
      </c>
      <c r="I5246" s="2" t="s">
        <v>8</v>
      </c>
      <c r="J5246">
        <v>10000131</v>
      </c>
      <c r="K5246" t="s">
        <v>36</v>
      </c>
      <c r="M5246" s="3"/>
    </row>
    <row r="5247" spans="2:13" x14ac:dyDescent="0.2">
      <c r="B5247" s="1">
        <v>43042</v>
      </c>
      <c r="C5247">
        <v>2</v>
      </c>
      <c r="D5247" t="str">
        <f>_xlfn.TEXTJOIN($F$4,FALSE,源数据[[#This Row],[字段01]:[字段10]])</f>
        <v>安徽-马鞍山市-1000003498-奔奔食品销售有限公司-茶饮-10000211-茉莉绿茶11---</v>
      </c>
      <c r="E5247" t="s">
        <v>41</v>
      </c>
      <c r="F5247" t="s">
        <v>78</v>
      </c>
      <c r="G5247">
        <v>1000003498</v>
      </c>
      <c r="H5247" t="s">
        <v>77</v>
      </c>
      <c r="I5247" s="2" t="s">
        <v>8</v>
      </c>
      <c r="J5247">
        <v>10000211</v>
      </c>
      <c r="K5247" t="s">
        <v>6</v>
      </c>
      <c r="M5247" s="3"/>
    </row>
    <row r="5248" spans="2:13" x14ac:dyDescent="0.2">
      <c r="B5248" s="1">
        <v>43042</v>
      </c>
      <c r="C5248">
        <v>4</v>
      </c>
      <c r="D5248" t="str">
        <f>_xlfn.TEXTJOIN($F$4,FALSE,源数据[[#This Row],[字段01]:[字段10]])</f>
        <v>安徽-马鞍山市-1000003498-奔奔食品销售有限公司-茶饮-20000099-拿铁奶茶2---</v>
      </c>
      <c r="E5248" t="s">
        <v>41</v>
      </c>
      <c r="F5248" t="s">
        <v>78</v>
      </c>
      <c r="G5248">
        <v>1000003498</v>
      </c>
      <c r="H5248" t="s">
        <v>77</v>
      </c>
      <c r="I5248" s="2" t="s">
        <v>8</v>
      </c>
      <c r="J5248">
        <v>20000099</v>
      </c>
      <c r="K5248" t="s">
        <v>18</v>
      </c>
      <c r="M5248" s="3"/>
    </row>
    <row r="5249" spans="2:13" x14ac:dyDescent="0.2">
      <c r="B5249" s="1">
        <v>43042</v>
      </c>
      <c r="C5249">
        <v>2</v>
      </c>
      <c r="D5249" t="str">
        <f>_xlfn.TEXTJOIN($F$4,FALSE,源数据[[#This Row],[字段01]:[字段10]])</f>
        <v>安徽-马鞍山市-1000003498-奔奔食品销售有限公司-茶饮-20000099-拿铁奶茶2---</v>
      </c>
      <c r="E5249" t="s">
        <v>41</v>
      </c>
      <c r="F5249" t="s">
        <v>78</v>
      </c>
      <c r="G5249">
        <v>1000003498</v>
      </c>
      <c r="H5249" t="s">
        <v>77</v>
      </c>
      <c r="I5249" s="2" t="s">
        <v>8</v>
      </c>
      <c r="J5249">
        <v>20000099</v>
      </c>
      <c r="K5249" t="s">
        <v>18</v>
      </c>
      <c r="M5249" s="3"/>
    </row>
    <row r="5250" spans="2:13" x14ac:dyDescent="0.2">
      <c r="B5250" s="1">
        <v>43042</v>
      </c>
      <c r="C5250">
        <v>2</v>
      </c>
      <c r="D5250" t="str">
        <f>_xlfn.TEXTJOIN($F$4,FALSE,源数据[[#This Row],[字段01]:[字段10]])</f>
        <v>湖南-郴州市-1000002981-祥顺源商贸公司-茶饮-10000078-铁观音茶15---</v>
      </c>
      <c r="E5250" t="s">
        <v>3</v>
      </c>
      <c r="F5250" t="s">
        <v>10</v>
      </c>
      <c r="G5250">
        <v>1000002981</v>
      </c>
      <c r="H5250" t="s">
        <v>60</v>
      </c>
      <c r="I5250" s="2" t="s">
        <v>8</v>
      </c>
      <c r="J5250">
        <v>10000078</v>
      </c>
      <c r="K5250" t="s">
        <v>28</v>
      </c>
      <c r="M5250" s="3"/>
    </row>
    <row r="5251" spans="2:13" x14ac:dyDescent="0.2">
      <c r="B5251" s="1">
        <v>43042</v>
      </c>
      <c r="C5251">
        <v>35</v>
      </c>
      <c r="D5251" t="str">
        <f>_xlfn.TEXTJOIN($F$4,FALSE,源数据[[#This Row],[字段01]:[字段10]])</f>
        <v>湖南-郴州市-1000002981-祥顺源商贸公司-汽水-50000113-百香果味汽水18---</v>
      </c>
      <c r="E5251" t="s">
        <v>3</v>
      </c>
      <c r="F5251" t="s">
        <v>10</v>
      </c>
      <c r="G5251">
        <v>1000002981</v>
      </c>
      <c r="H5251" t="s">
        <v>60</v>
      </c>
      <c r="I5251" s="2" t="s">
        <v>80</v>
      </c>
      <c r="J5251">
        <v>50000113</v>
      </c>
      <c r="K5251" t="s">
        <v>79</v>
      </c>
      <c r="M5251" s="3"/>
    </row>
    <row r="5252" spans="2:13" x14ac:dyDescent="0.2">
      <c r="B5252" s="1">
        <v>43042</v>
      </c>
      <c r="C5252">
        <v>7</v>
      </c>
      <c r="D5252" t="str">
        <f>_xlfn.TEXTJOIN($F$4,FALSE,源数据[[#This Row],[字段01]:[字段10]])</f>
        <v>江苏-南京市区-1000000018-久多厚商贸公司-茶饮-10000078-铁观音茶15---</v>
      </c>
      <c r="E5252" t="s">
        <v>20</v>
      </c>
      <c r="F5252" t="s">
        <v>47</v>
      </c>
      <c r="G5252">
        <v>1000000018</v>
      </c>
      <c r="H5252" t="s">
        <v>46</v>
      </c>
      <c r="I5252" s="2" t="s">
        <v>8</v>
      </c>
      <c r="J5252">
        <v>10000078</v>
      </c>
      <c r="K5252" t="s">
        <v>28</v>
      </c>
      <c r="M5252" s="3"/>
    </row>
    <row r="5253" spans="2:13" x14ac:dyDescent="0.2">
      <c r="B5253" s="1">
        <v>43042</v>
      </c>
      <c r="C5253">
        <v>2</v>
      </c>
      <c r="D5253" t="str">
        <f>_xlfn.TEXTJOIN($F$4,FALSE,源数据[[#This Row],[字段01]:[字段10]])</f>
        <v>江苏-南京市区-1000000018-久多厚商贸公司-茶饮-10000136-柠檬茶8---</v>
      </c>
      <c r="E5253" t="s">
        <v>20</v>
      </c>
      <c r="F5253" t="s">
        <v>47</v>
      </c>
      <c r="G5253">
        <v>1000000018</v>
      </c>
      <c r="H5253" t="s">
        <v>46</v>
      </c>
      <c r="I5253" s="2" t="s">
        <v>8</v>
      </c>
      <c r="J5253">
        <v>10000136</v>
      </c>
      <c r="K5253" t="s">
        <v>38</v>
      </c>
      <c r="M5253" s="3"/>
    </row>
    <row r="5254" spans="2:13" x14ac:dyDescent="0.2">
      <c r="B5254" s="1">
        <v>43042</v>
      </c>
      <c r="C5254">
        <v>11</v>
      </c>
      <c r="D5254" t="str">
        <f>_xlfn.TEXTJOIN($F$4,FALSE,源数据[[#This Row],[字段01]:[字段10]])</f>
        <v>江苏-苏州市-1000000028-东大祥商贸公司-茶饮-10000078-铁观音茶15---</v>
      </c>
      <c r="E5254" t="s">
        <v>20</v>
      </c>
      <c r="F5254" t="s">
        <v>27</v>
      </c>
      <c r="G5254">
        <v>1000000028</v>
      </c>
      <c r="H5254" t="s">
        <v>25</v>
      </c>
      <c r="I5254" s="2" t="s">
        <v>8</v>
      </c>
      <c r="J5254">
        <v>10000078</v>
      </c>
      <c r="K5254" t="s">
        <v>28</v>
      </c>
      <c r="M5254" s="3"/>
    </row>
    <row r="5255" spans="2:13" x14ac:dyDescent="0.2">
      <c r="B5255" s="1">
        <v>43042</v>
      </c>
      <c r="C5255">
        <v>28</v>
      </c>
      <c r="D5255" t="str">
        <f>_xlfn.TEXTJOIN($F$4,FALSE,源数据[[#This Row],[字段01]:[字段10]])</f>
        <v>江苏-苏州市-1000000028-东大祥商贸公司-茶饮-10000111-茉莉花茶3---</v>
      </c>
      <c r="E5255" t="s">
        <v>20</v>
      </c>
      <c r="F5255" t="s">
        <v>27</v>
      </c>
      <c r="G5255">
        <v>1000000028</v>
      </c>
      <c r="H5255" t="s">
        <v>25</v>
      </c>
      <c r="I5255" s="2" t="s">
        <v>8</v>
      </c>
      <c r="J5255">
        <v>10000111</v>
      </c>
      <c r="K5255" t="s">
        <v>35</v>
      </c>
      <c r="M5255" s="3"/>
    </row>
    <row r="5256" spans="2:13" x14ac:dyDescent="0.2">
      <c r="B5256" s="1">
        <v>43042</v>
      </c>
      <c r="C5256">
        <v>6</v>
      </c>
      <c r="D5256" t="str">
        <f>_xlfn.TEXTJOIN($F$4,FALSE,源数据[[#This Row],[字段01]:[字段10]])</f>
        <v>江苏-苏州市-1000000028-东大祥商贸公司-茶饮-10000136-柠檬茶8---</v>
      </c>
      <c r="E5256" t="s">
        <v>20</v>
      </c>
      <c r="F5256" t="s">
        <v>27</v>
      </c>
      <c r="G5256">
        <v>1000000028</v>
      </c>
      <c r="H5256" t="s">
        <v>25</v>
      </c>
      <c r="I5256" s="2" t="s">
        <v>8</v>
      </c>
      <c r="J5256">
        <v>10000136</v>
      </c>
      <c r="K5256" t="s">
        <v>38</v>
      </c>
      <c r="M5256" s="3"/>
    </row>
    <row r="5257" spans="2:13" x14ac:dyDescent="0.2">
      <c r="B5257" s="1">
        <v>43042</v>
      </c>
      <c r="C5257">
        <v>2</v>
      </c>
      <c r="D5257" t="str">
        <f>_xlfn.TEXTJOIN($F$4,FALSE,源数据[[#This Row],[字段01]:[字段10]])</f>
        <v>江苏-苏州市-1000000028-东大祥商贸公司-茶饮-20000099-拿铁奶茶2---</v>
      </c>
      <c r="E5257" t="s">
        <v>20</v>
      </c>
      <c r="F5257" t="s">
        <v>27</v>
      </c>
      <c r="G5257">
        <v>1000000028</v>
      </c>
      <c r="H5257" t="s">
        <v>25</v>
      </c>
      <c r="I5257" s="2" t="s">
        <v>8</v>
      </c>
      <c r="J5257">
        <v>20000099</v>
      </c>
      <c r="K5257" t="s">
        <v>18</v>
      </c>
      <c r="M5257" s="3"/>
    </row>
    <row r="5258" spans="2:13" x14ac:dyDescent="0.2">
      <c r="B5258" s="1">
        <v>43042</v>
      </c>
      <c r="C5258">
        <v>3.3</v>
      </c>
      <c r="D5258" t="str">
        <f>_xlfn.TEXTJOIN($F$4,FALSE,源数据[[#This Row],[字段01]:[字段10]])</f>
        <v>江苏-苏州市-1000000028-东大祥商贸公司-汽水-50000113-百香果味汽水18---</v>
      </c>
      <c r="E5258" t="s">
        <v>20</v>
      </c>
      <c r="F5258" t="s">
        <v>27</v>
      </c>
      <c r="G5258">
        <v>1000000028</v>
      </c>
      <c r="H5258" t="s">
        <v>25</v>
      </c>
      <c r="I5258" s="2" t="s">
        <v>80</v>
      </c>
      <c r="J5258">
        <v>50000113</v>
      </c>
      <c r="K5258" t="s">
        <v>79</v>
      </c>
      <c r="M5258" s="3"/>
    </row>
    <row r="5259" spans="2:13" x14ac:dyDescent="0.2">
      <c r="B5259" s="1">
        <v>43042</v>
      </c>
      <c r="C5259">
        <v>14</v>
      </c>
      <c r="D5259" t="str">
        <f>_xlfn.TEXTJOIN($F$4,FALSE,源数据[[#This Row],[字段01]:[字段10]])</f>
        <v>江苏-苏州市-1000000101-美协旺商贸公司-茶饮-10000061-冰绿茶18---</v>
      </c>
      <c r="E5259" t="s">
        <v>20</v>
      </c>
      <c r="F5259" t="s">
        <v>27</v>
      </c>
      <c r="G5259">
        <v>1000000101</v>
      </c>
      <c r="H5259" t="s">
        <v>37</v>
      </c>
      <c r="I5259" s="2" t="s">
        <v>8</v>
      </c>
      <c r="J5259">
        <v>10000061</v>
      </c>
      <c r="K5259" t="s">
        <v>26</v>
      </c>
      <c r="M5259" s="3"/>
    </row>
    <row r="5260" spans="2:13" x14ac:dyDescent="0.2">
      <c r="B5260" s="1">
        <v>43042</v>
      </c>
      <c r="C5260">
        <v>9</v>
      </c>
      <c r="D5260" t="str">
        <f>_xlfn.TEXTJOIN($F$4,FALSE,源数据[[#This Row],[字段01]:[字段10]])</f>
        <v>江苏-苏州市-1000000101-美协旺商贸公司-茶饮-10000182-麦茶3---</v>
      </c>
      <c r="E5260" t="s">
        <v>20</v>
      </c>
      <c r="F5260" t="s">
        <v>27</v>
      </c>
      <c r="G5260">
        <v>1000000101</v>
      </c>
      <c r="H5260" t="s">
        <v>37</v>
      </c>
      <c r="I5260" s="2" t="s">
        <v>8</v>
      </c>
      <c r="J5260">
        <v>10000182</v>
      </c>
      <c r="K5260" t="s">
        <v>29</v>
      </c>
      <c r="M5260" s="3"/>
    </row>
    <row r="5261" spans="2:13" x14ac:dyDescent="0.2">
      <c r="B5261" s="1">
        <v>43042</v>
      </c>
      <c r="C5261">
        <v>9</v>
      </c>
      <c r="D5261" t="str">
        <f>_xlfn.TEXTJOIN($F$4,FALSE,源数据[[#This Row],[字段01]:[字段10]])</f>
        <v>江苏-徐州市-1000000031-顺满进商贸公司-茶饮-10000078-铁观音茶15---</v>
      </c>
      <c r="E5261" t="s">
        <v>20</v>
      </c>
      <c r="F5261" t="s">
        <v>31</v>
      </c>
      <c r="G5261">
        <v>1000000031</v>
      </c>
      <c r="H5261" t="s">
        <v>30</v>
      </c>
      <c r="I5261" s="2" t="s">
        <v>8</v>
      </c>
      <c r="J5261">
        <v>10000078</v>
      </c>
      <c r="K5261" t="s">
        <v>28</v>
      </c>
      <c r="M5261" s="3"/>
    </row>
    <row r="5262" spans="2:13" x14ac:dyDescent="0.2">
      <c r="B5262" s="1">
        <v>43042</v>
      </c>
      <c r="C5262">
        <v>11</v>
      </c>
      <c r="D5262" t="str">
        <f>_xlfn.TEXTJOIN($F$4,FALSE,源数据[[#This Row],[字段01]:[字段10]])</f>
        <v>江苏-徐州市-1000000031-顺满进商贸公司-汽水-50000113-百香果味汽水18---</v>
      </c>
      <c r="E5262" t="s">
        <v>20</v>
      </c>
      <c r="F5262" t="s">
        <v>31</v>
      </c>
      <c r="G5262">
        <v>1000000031</v>
      </c>
      <c r="H5262" t="s">
        <v>30</v>
      </c>
      <c r="I5262" s="2" t="s">
        <v>80</v>
      </c>
      <c r="J5262">
        <v>50000113</v>
      </c>
      <c r="K5262" t="s">
        <v>79</v>
      </c>
      <c r="M5262" s="3"/>
    </row>
    <row r="5263" spans="2:13" x14ac:dyDescent="0.2">
      <c r="B5263" s="1">
        <v>43042</v>
      </c>
      <c r="C5263">
        <v>25</v>
      </c>
      <c r="D5263" t="str">
        <f>_xlfn.TEXTJOIN($F$4,FALSE,源数据[[#This Row],[字段01]:[字段10]])</f>
        <v>江苏-扬州市-1000000579-润谦高商贸公司-茶饮-10000061-冰绿茶18---</v>
      </c>
      <c r="E5263" t="s">
        <v>20</v>
      </c>
      <c r="F5263" t="s">
        <v>59</v>
      </c>
      <c r="G5263">
        <v>1000000579</v>
      </c>
      <c r="H5263" t="s">
        <v>58</v>
      </c>
      <c r="I5263" s="2" t="s">
        <v>8</v>
      </c>
      <c r="J5263">
        <v>10000061</v>
      </c>
      <c r="K5263" t="s">
        <v>26</v>
      </c>
      <c r="M5263" s="3"/>
    </row>
    <row r="5264" spans="2:13" x14ac:dyDescent="0.2">
      <c r="B5264" s="1">
        <v>43043</v>
      </c>
      <c r="C5264">
        <v>16</v>
      </c>
      <c r="D5264" t="str">
        <f>_xlfn.TEXTJOIN($F$4,FALSE,源数据[[#This Row],[字段01]:[字段10]])</f>
        <v>江苏-苏州市-1000000054-荣聚本商贸公司-茶饮-10000136-柠檬茶8---</v>
      </c>
      <c r="E5264" t="s">
        <v>20</v>
      </c>
      <c r="F5264" t="s">
        <v>27</v>
      </c>
      <c r="G5264">
        <v>1000000054</v>
      </c>
      <c r="H5264" t="s">
        <v>34</v>
      </c>
      <c r="I5264" s="2" t="s">
        <v>8</v>
      </c>
      <c r="J5264">
        <v>10000136</v>
      </c>
      <c r="K5264" t="s">
        <v>38</v>
      </c>
      <c r="M5264" s="3"/>
    </row>
    <row r="5265" spans="2:13" x14ac:dyDescent="0.2">
      <c r="B5265" s="1">
        <v>43043</v>
      </c>
      <c r="C5265">
        <v>9</v>
      </c>
      <c r="D5265" t="str">
        <f>_xlfn.TEXTJOIN($F$4,FALSE,源数据[[#This Row],[字段01]:[字段10]])</f>
        <v>江苏-苏州市-1000000054-荣聚本商贸公司-茶饮-20000018-炭烧奶茶7---</v>
      </c>
      <c r="E5265" t="s">
        <v>20</v>
      </c>
      <c r="F5265" t="s">
        <v>27</v>
      </c>
      <c r="G5265">
        <v>1000000054</v>
      </c>
      <c r="H5265" t="s">
        <v>34</v>
      </c>
      <c r="I5265" s="2" t="s">
        <v>8</v>
      </c>
      <c r="J5265">
        <v>20000018</v>
      </c>
      <c r="K5265" t="s">
        <v>81</v>
      </c>
      <c r="M5265" s="3"/>
    </row>
    <row r="5266" spans="2:13" x14ac:dyDescent="0.2">
      <c r="B5266" s="1">
        <v>43044</v>
      </c>
      <c r="C5266">
        <v>50</v>
      </c>
      <c r="D5266" t="str">
        <f>_xlfn.TEXTJOIN($F$4,FALSE,源数据[[#This Row],[字段01]:[字段10]])</f>
        <v>湖南-邵阳市-1000001502-裕协康商贸公司-茶饮-10000131-柠檬茶3---</v>
      </c>
      <c r="E5266" t="s">
        <v>3</v>
      </c>
      <c r="F5266" t="s">
        <v>55</v>
      </c>
      <c r="G5266">
        <v>1000001502</v>
      </c>
      <c r="H5266" t="s">
        <v>54</v>
      </c>
      <c r="I5266" s="2" t="s">
        <v>8</v>
      </c>
      <c r="J5266">
        <v>10000131</v>
      </c>
      <c r="K5266" t="s">
        <v>36</v>
      </c>
      <c r="M5266" s="3"/>
    </row>
    <row r="5267" spans="2:13" x14ac:dyDescent="0.2">
      <c r="B5267" s="1">
        <v>43044</v>
      </c>
      <c r="C5267">
        <v>48</v>
      </c>
      <c r="D5267" t="str">
        <f>_xlfn.TEXTJOIN($F$4,FALSE,源数据[[#This Row],[字段01]:[字段10]])</f>
        <v>湖南-长沙市-1000000059-厚飞康商贸公司-茶饮-10000131-柠檬茶3---</v>
      </c>
      <c r="E5267" t="s">
        <v>3</v>
      </c>
      <c r="F5267" t="s">
        <v>12</v>
      </c>
      <c r="G5267">
        <v>1000000059</v>
      </c>
      <c r="H5267" t="s">
        <v>53</v>
      </c>
      <c r="I5267" s="2" t="s">
        <v>8</v>
      </c>
      <c r="J5267">
        <v>10000131</v>
      </c>
      <c r="K5267" t="s">
        <v>36</v>
      </c>
      <c r="M5267" s="3"/>
    </row>
    <row r="5268" spans="2:13" x14ac:dyDescent="0.2">
      <c r="B5268" s="1">
        <v>43044</v>
      </c>
      <c r="C5268">
        <v>46</v>
      </c>
      <c r="D5268" t="str">
        <f>_xlfn.TEXTJOIN($F$4,FALSE,源数据[[#This Row],[字段01]:[字段10]])</f>
        <v>湖南-长沙市-1000000059-厚飞康商贸公司-茶饮-10000131-柠檬茶3---</v>
      </c>
      <c r="E5268" t="s">
        <v>3</v>
      </c>
      <c r="F5268" t="s">
        <v>12</v>
      </c>
      <c r="G5268">
        <v>1000000059</v>
      </c>
      <c r="H5268" t="s">
        <v>53</v>
      </c>
      <c r="I5268" s="2" t="s">
        <v>8</v>
      </c>
      <c r="J5268">
        <v>10000131</v>
      </c>
      <c r="K5268" t="s">
        <v>36</v>
      </c>
      <c r="M5268" s="3"/>
    </row>
    <row r="5269" spans="2:13" x14ac:dyDescent="0.2">
      <c r="B5269" s="1">
        <v>43044</v>
      </c>
      <c r="C5269">
        <v>43</v>
      </c>
      <c r="D5269" t="str">
        <f>_xlfn.TEXTJOIN($F$4,FALSE,源数据[[#This Row],[字段01]:[字段10]])</f>
        <v>湖南-长沙市-1000000059-厚飞康商贸公司-茶饮-10000131-柠檬茶3---</v>
      </c>
      <c r="E5269" t="s">
        <v>3</v>
      </c>
      <c r="F5269" t="s">
        <v>12</v>
      </c>
      <c r="G5269">
        <v>1000000059</v>
      </c>
      <c r="H5269" t="s">
        <v>53</v>
      </c>
      <c r="I5269" s="2" t="s">
        <v>8</v>
      </c>
      <c r="J5269">
        <v>10000131</v>
      </c>
      <c r="K5269" t="s">
        <v>36</v>
      </c>
      <c r="M5269" s="3"/>
    </row>
    <row r="5270" spans="2:13" x14ac:dyDescent="0.2">
      <c r="B5270" s="1">
        <v>43044</v>
      </c>
      <c r="C5270">
        <v>5</v>
      </c>
      <c r="D5270" t="str">
        <f>_xlfn.TEXTJOIN($F$4,FALSE,源数据[[#This Row],[字段01]:[字段10]])</f>
        <v>湖南-长沙市-1000000059-厚飞康商贸公司-茶饮-10000131-柠檬茶3---</v>
      </c>
      <c r="E5270" t="s">
        <v>3</v>
      </c>
      <c r="F5270" t="s">
        <v>12</v>
      </c>
      <c r="G5270">
        <v>1000000059</v>
      </c>
      <c r="H5270" t="s">
        <v>53</v>
      </c>
      <c r="I5270" s="2" t="s">
        <v>8</v>
      </c>
      <c r="J5270">
        <v>10000131</v>
      </c>
      <c r="K5270" t="s">
        <v>36</v>
      </c>
      <c r="M5270" s="3"/>
    </row>
    <row r="5271" spans="2:13" x14ac:dyDescent="0.2">
      <c r="B5271" s="1">
        <v>43044</v>
      </c>
      <c r="C5271">
        <v>4</v>
      </c>
      <c r="D5271" t="str">
        <f>_xlfn.TEXTJOIN($F$4,FALSE,源数据[[#This Row],[字段01]:[字段10]])</f>
        <v>湖南-长沙市-1000000059-厚飞康商贸公司-茶饮-10000131-柠檬茶3---</v>
      </c>
      <c r="E5271" t="s">
        <v>3</v>
      </c>
      <c r="F5271" t="s">
        <v>12</v>
      </c>
      <c r="G5271">
        <v>1000000059</v>
      </c>
      <c r="H5271" t="s">
        <v>53</v>
      </c>
      <c r="I5271" s="2" t="s">
        <v>8</v>
      </c>
      <c r="J5271">
        <v>10000131</v>
      </c>
      <c r="K5271" t="s">
        <v>36</v>
      </c>
      <c r="M5271" s="3"/>
    </row>
    <row r="5272" spans="2:13" x14ac:dyDescent="0.2">
      <c r="B5272" s="1">
        <v>43044</v>
      </c>
      <c r="C5272">
        <v>28</v>
      </c>
      <c r="D5272" t="str">
        <f>_xlfn.TEXTJOIN($F$4,FALSE,源数据[[#This Row],[字段01]:[字段10]])</f>
        <v>湖南-株洲市-1000000072-正吉复商贸公司-茶饮-10000131-柠檬茶3---</v>
      </c>
      <c r="E5272" t="s">
        <v>3</v>
      </c>
      <c r="F5272" t="s">
        <v>7</v>
      </c>
      <c r="G5272">
        <v>1000000072</v>
      </c>
      <c r="H5272" t="s">
        <v>5</v>
      </c>
      <c r="I5272" s="2" t="s">
        <v>8</v>
      </c>
      <c r="J5272">
        <v>10000131</v>
      </c>
      <c r="K5272" t="s">
        <v>36</v>
      </c>
      <c r="M5272" s="3"/>
    </row>
    <row r="5273" spans="2:13" x14ac:dyDescent="0.2">
      <c r="B5273" s="1">
        <v>43044</v>
      </c>
      <c r="C5273">
        <v>28</v>
      </c>
      <c r="D5273" t="str">
        <f>_xlfn.TEXTJOIN($F$4,FALSE,源数据[[#This Row],[字段01]:[字段10]])</f>
        <v>湖南-株洲市-1000000072-正吉复商贸公司-茶饮-10000131-柠檬茶3---</v>
      </c>
      <c r="E5273" t="s">
        <v>3</v>
      </c>
      <c r="F5273" t="s">
        <v>7</v>
      </c>
      <c r="G5273">
        <v>1000000072</v>
      </c>
      <c r="H5273" t="s">
        <v>5</v>
      </c>
      <c r="I5273" s="2" t="s">
        <v>8</v>
      </c>
      <c r="J5273">
        <v>10000131</v>
      </c>
      <c r="K5273" t="s">
        <v>36</v>
      </c>
      <c r="M5273" s="3"/>
    </row>
    <row r="5274" spans="2:13" x14ac:dyDescent="0.2">
      <c r="B5274" s="1">
        <v>43044</v>
      </c>
      <c r="C5274">
        <v>28</v>
      </c>
      <c r="D5274" t="str">
        <f>_xlfn.TEXTJOIN($F$4,FALSE,源数据[[#This Row],[字段01]:[字段10]])</f>
        <v>湖南-株洲市-1000000072-正吉复商贸公司-汽水-50000113-百香果味汽水18---</v>
      </c>
      <c r="E5274" t="s">
        <v>3</v>
      </c>
      <c r="F5274" t="s">
        <v>7</v>
      </c>
      <c r="G5274">
        <v>1000000072</v>
      </c>
      <c r="H5274" t="s">
        <v>5</v>
      </c>
      <c r="I5274" s="2" t="s">
        <v>80</v>
      </c>
      <c r="J5274">
        <v>50000113</v>
      </c>
      <c r="K5274" t="s">
        <v>79</v>
      </c>
      <c r="M5274" s="3"/>
    </row>
    <row r="5275" spans="2:13" x14ac:dyDescent="0.2">
      <c r="B5275" s="1">
        <v>43045</v>
      </c>
      <c r="C5275">
        <v>27</v>
      </c>
      <c r="D5275" t="str">
        <f>_xlfn.TEXTJOIN($F$4,FALSE,源数据[[#This Row],[字段01]:[字段10]])</f>
        <v>湖南-常德市-1000000281-宝飞圣商贸公司-汽水-50000113-百香果味汽水18---</v>
      </c>
      <c r="E5275" t="s">
        <v>3</v>
      </c>
      <c r="F5275" t="s">
        <v>73</v>
      </c>
      <c r="G5275">
        <v>1000000281</v>
      </c>
      <c r="H5275" t="s">
        <v>72</v>
      </c>
      <c r="I5275" s="2" t="s">
        <v>80</v>
      </c>
      <c r="J5275">
        <v>50000113</v>
      </c>
      <c r="K5275" t="s">
        <v>79</v>
      </c>
      <c r="M5275" s="3"/>
    </row>
    <row r="5276" spans="2:13" x14ac:dyDescent="0.2">
      <c r="B5276" s="1">
        <v>43045</v>
      </c>
      <c r="C5276">
        <v>6</v>
      </c>
      <c r="D5276" t="str">
        <f>_xlfn.TEXTJOIN($F$4,FALSE,源数据[[#This Row],[字段01]:[字段10]])</f>
        <v>湖南-郴州市-1000002985-寿贵盛商贸公司-茶饮-10000111-茉莉花茶3---</v>
      </c>
      <c r="E5276" t="s">
        <v>3</v>
      </c>
      <c r="F5276" t="s">
        <v>10</v>
      </c>
      <c r="G5276">
        <v>1000002985</v>
      </c>
      <c r="H5276" t="s">
        <v>45</v>
      </c>
      <c r="I5276" s="2" t="s">
        <v>8</v>
      </c>
      <c r="J5276">
        <v>10000111</v>
      </c>
      <c r="K5276" t="s">
        <v>35</v>
      </c>
      <c r="M5276" s="3"/>
    </row>
    <row r="5277" spans="2:13" x14ac:dyDescent="0.2">
      <c r="B5277" s="1">
        <v>43045</v>
      </c>
      <c r="C5277">
        <v>49</v>
      </c>
      <c r="D5277" t="str">
        <f>_xlfn.TEXTJOIN($F$4,FALSE,源数据[[#This Row],[字段01]:[字段10]])</f>
        <v>湖南-长沙市-1000000059-厚飞康商贸公司-茶饮-10000131-柠檬茶3---</v>
      </c>
      <c r="E5277" t="s">
        <v>3</v>
      </c>
      <c r="F5277" t="s">
        <v>12</v>
      </c>
      <c r="G5277">
        <v>1000000059</v>
      </c>
      <c r="H5277" t="s">
        <v>53</v>
      </c>
      <c r="I5277" s="2" t="s">
        <v>8</v>
      </c>
      <c r="J5277">
        <v>10000131</v>
      </c>
      <c r="K5277" t="s">
        <v>36</v>
      </c>
      <c r="M5277" s="3"/>
    </row>
    <row r="5278" spans="2:13" x14ac:dyDescent="0.2">
      <c r="B5278" s="1">
        <v>43045</v>
      </c>
      <c r="C5278">
        <v>37</v>
      </c>
      <c r="D5278" t="str">
        <f>_xlfn.TEXTJOIN($F$4,FALSE,源数据[[#This Row],[字段01]:[字段10]])</f>
        <v>湖南-长沙市-1000000059-厚飞康商贸公司-汽水-50000113-百香果味汽水18---</v>
      </c>
      <c r="E5278" t="s">
        <v>3</v>
      </c>
      <c r="F5278" t="s">
        <v>12</v>
      </c>
      <c r="G5278">
        <v>1000000059</v>
      </c>
      <c r="H5278" t="s">
        <v>53</v>
      </c>
      <c r="I5278" s="2" t="s">
        <v>80</v>
      </c>
      <c r="J5278">
        <v>50000113</v>
      </c>
      <c r="K5278" t="s">
        <v>79</v>
      </c>
      <c r="M5278" s="3"/>
    </row>
    <row r="5279" spans="2:13" x14ac:dyDescent="0.2">
      <c r="B5279" s="1">
        <v>43045</v>
      </c>
      <c r="C5279">
        <v>38</v>
      </c>
      <c r="D5279" t="str">
        <f>_xlfn.TEXTJOIN($F$4,FALSE,源数据[[#This Row],[字段01]:[字段10]])</f>
        <v>湖南-长沙市-1000000059-厚飞康商贸公司-汽水-50000113-百香果味汽水18---</v>
      </c>
      <c r="E5279" t="s">
        <v>3</v>
      </c>
      <c r="F5279" t="s">
        <v>12</v>
      </c>
      <c r="G5279">
        <v>1000000059</v>
      </c>
      <c r="H5279" t="s">
        <v>53</v>
      </c>
      <c r="I5279" s="2" t="s">
        <v>80</v>
      </c>
      <c r="J5279">
        <v>50000113</v>
      </c>
      <c r="K5279" t="s">
        <v>79</v>
      </c>
      <c r="M5279" s="3"/>
    </row>
    <row r="5280" spans="2:13" x14ac:dyDescent="0.2">
      <c r="B5280" s="1">
        <v>43045</v>
      </c>
      <c r="C5280">
        <v>15</v>
      </c>
      <c r="D5280" t="str">
        <f>_xlfn.TEXTJOIN($F$4,FALSE,源数据[[#This Row],[字段01]:[字段10]])</f>
        <v>江苏-苏州市-1000000028-东大祥商贸公司-茶饮-10000111-茉莉花茶3---</v>
      </c>
      <c r="E5280" t="s">
        <v>20</v>
      </c>
      <c r="F5280" t="s">
        <v>27</v>
      </c>
      <c r="G5280">
        <v>1000000028</v>
      </c>
      <c r="H5280" t="s">
        <v>25</v>
      </c>
      <c r="I5280" s="2" t="s">
        <v>8</v>
      </c>
      <c r="J5280">
        <v>10000111</v>
      </c>
      <c r="K5280" t="s">
        <v>35</v>
      </c>
      <c r="M5280" s="3"/>
    </row>
    <row r="5281" spans="2:13" x14ac:dyDescent="0.2">
      <c r="B5281" s="1">
        <v>43045</v>
      </c>
      <c r="C5281">
        <v>2</v>
      </c>
      <c r="D5281" t="str">
        <f>_xlfn.TEXTJOIN($F$4,FALSE,源数据[[#This Row],[字段01]:[字段10]])</f>
        <v>江苏-苏州市-1000000028-东大祥商贸公司-茶饮-10000131-柠檬茶3---</v>
      </c>
      <c r="E5281" t="s">
        <v>20</v>
      </c>
      <c r="F5281" t="s">
        <v>27</v>
      </c>
      <c r="G5281">
        <v>1000000028</v>
      </c>
      <c r="H5281" t="s">
        <v>25</v>
      </c>
      <c r="I5281" s="2" t="s">
        <v>8</v>
      </c>
      <c r="J5281">
        <v>10000131</v>
      </c>
      <c r="K5281" t="s">
        <v>36</v>
      </c>
      <c r="M5281" s="3"/>
    </row>
    <row r="5282" spans="2:13" x14ac:dyDescent="0.2">
      <c r="B5282" s="1">
        <v>43045</v>
      </c>
      <c r="C5282">
        <v>3</v>
      </c>
      <c r="D5282" t="str">
        <f>_xlfn.TEXTJOIN($F$4,FALSE,源数据[[#This Row],[字段01]:[字段10]])</f>
        <v>江苏-苏州市-1000000028-东大祥商贸公司-茶饮-20000099-拿铁奶茶2---</v>
      </c>
      <c r="E5282" t="s">
        <v>20</v>
      </c>
      <c r="F5282" t="s">
        <v>27</v>
      </c>
      <c r="G5282">
        <v>1000000028</v>
      </c>
      <c r="H5282" t="s">
        <v>25</v>
      </c>
      <c r="I5282" s="2" t="s">
        <v>8</v>
      </c>
      <c r="J5282">
        <v>20000099</v>
      </c>
      <c r="K5282" t="s">
        <v>18</v>
      </c>
      <c r="M5282" s="3"/>
    </row>
    <row r="5283" spans="2:13" x14ac:dyDescent="0.2">
      <c r="B5283" s="1">
        <v>43046</v>
      </c>
      <c r="C5283">
        <v>17</v>
      </c>
      <c r="D5283" t="str">
        <f>_xlfn.TEXTJOIN($F$4,FALSE,源数据[[#This Row],[字段01]:[字段10]])</f>
        <v>安徽-合肥市-1000000931-百安欣商贸公司-茶饮-10000131-柠檬茶3---</v>
      </c>
      <c r="E5283" t="s">
        <v>41</v>
      </c>
      <c r="F5283" t="s">
        <v>40</v>
      </c>
      <c r="G5283">
        <v>1000000931</v>
      </c>
      <c r="H5283" t="s">
        <v>39</v>
      </c>
      <c r="I5283" s="2" t="s">
        <v>8</v>
      </c>
      <c r="J5283">
        <v>10000131</v>
      </c>
      <c r="K5283" t="s">
        <v>36</v>
      </c>
      <c r="M5283" s="3"/>
    </row>
    <row r="5284" spans="2:13" x14ac:dyDescent="0.2">
      <c r="B5284" s="1">
        <v>43046</v>
      </c>
      <c r="C5284">
        <v>36</v>
      </c>
      <c r="D5284" t="str">
        <f>_xlfn.TEXTJOIN($F$4,FALSE,源数据[[#This Row],[字段01]:[字段10]])</f>
        <v>安徽-合肥市-1000000931-百安欣商贸公司-果汁-40000085-红石榴汁1---</v>
      </c>
      <c r="E5284" t="s">
        <v>41</v>
      </c>
      <c r="F5284" t="s">
        <v>40</v>
      </c>
      <c r="G5284">
        <v>1000000931</v>
      </c>
      <c r="H5284" t="s">
        <v>39</v>
      </c>
      <c r="I5284" s="2" t="s">
        <v>24</v>
      </c>
      <c r="J5284">
        <v>40000085</v>
      </c>
      <c r="K5284" t="s">
        <v>22</v>
      </c>
      <c r="M5284" s="3"/>
    </row>
    <row r="5285" spans="2:13" x14ac:dyDescent="0.2">
      <c r="B5285" s="1">
        <v>43046</v>
      </c>
      <c r="C5285">
        <v>30</v>
      </c>
      <c r="D5285" t="str">
        <f>_xlfn.TEXTJOIN($F$4,FALSE,源数据[[#This Row],[字段01]:[字段10]])</f>
        <v>安徽-合肥市-1000000931-百安欣商贸公司-果汁-40000085-红石榴汁1---</v>
      </c>
      <c r="E5285" t="s">
        <v>41</v>
      </c>
      <c r="F5285" t="s">
        <v>40</v>
      </c>
      <c r="G5285">
        <v>1000000931</v>
      </c>
      <c r="H5285" t="s">
        <v>39</v>
      </c>
      <c r="I5285" s="2" t="s">
        <v>24</v>
      </c>
      <c r="J5285">
        <v>40000085</v>
      </c>
      <c r="K5285" t="s">
        <v>22</v>
      </c>
      <c r="M5285" s="3"/>
    </row>
    <row r="5286" spans="2:13" x14ac:dyDescent="0.2">
      <c r="B5286" s="1">
        <v>43046</v>
      </c>
      <c r="C5286">
        <v>11</v>
      </c>
      <c r="D5286" t="str">
        <f>_xlfn.TEXTJOIN($F$4,FALSE,源数据[[#This Row],[字段01]:[字段10]])</f>
        <v>安徽-合肥市-1000000931-百安欣商贸公司-汽水-50000113-百香果味汽水18---</v>
      </c>
      <c r="E5286" t="s">
        <v>41</v>
      </c>
      <c r="F5286" t="s">
        <v>40</v>
      </c>
      <c r="G5286">
        <v>1000000931</v>
      </c>
      <c r="H5286" t="s">
        <v>39</v>
      </c>
      <c r="I5286" s="2" t="s">
        <v>80</v>
      </c>
      <c r="J5286">
        <v>50000113</v>
      </c>
      <c r="K5286" t="s">
        <v>79</v>
      </c>
      <c r="M5286" s="3"/>
    </row>
    <row r="5287" spans="2:13" x14ac:dyDescent="0.2">
      <c r="B5287" s="1">
        <v>43046</v>
      </c>
      <c r="C5287">
        <v>32</v>
      </c>
      <c r="D5287" t="str">
        <f>_xlfn.TEXTJOIN($F$4,FALSE,源数据[[#This Row],[字段01]:[字段10]])</f>
        <v>安徽-合肥市-1000001014-义浩安商贸公司-果汁-40000085-红石榴汁1---</v>
      </c>
      <c r="E5287" t="s">
        <v>41</v>
      </c>
      <c r="F5287" t="s">
        <v>40</v>
      </c>
      <c r="G5287">
        <v>1000001014</v>
      </c>
      <c r="H5287" t="s">
        <v>42</v>
      </c>
      <c r="I5287" s="2" t="s">
        <v>24</v>
      </c>
      <c r="J5287">
        <v>40000085</v>
      </c>
      <c r="K5287" t="s">
        <v>22</v>
      </c>
      <c r="M5287" s="3"/>
    </row>
    <row r="5288" spans="2:13" x14ac:dyDescent="0.2">
      <c r="B5288" s="1">
        <v>43046</v>
      </c>
      <c r="C5288">
        <v>4</v>
      </c>
      <c r="D5288" t="str">
        <f>_xlfn.TEXTJOIN($F$4,FALSE,源数据[[#This Row],[字段01]:[字段10]])</f>
        <v>安徽-芜湖市-1000003187-如中寿商贸公司-茶饮-10000078-铁观音茶15---</v>
      </c>
      <c r="E5288" t="s">
        <v>41</v>
      </c>
      <c r="F5288" t="s">
        <v>76</v>
      </c>
      <c r="G5288">
        <v>1000003187</v>
      </c>
      <c r="H5288" t="s">
        <v>75</v>
      </c>
      <c r="I5288" s="2" t="s">
        <v>8</v>
      </c>
      <c r="J5288">
        <v>10000078</v>
      </c>
      <c r="K5288" t="s">
        <v>28</v>
      </c>
      <c r="M5288" s="3"/>
    </row>
    <row r="5289" spans="2:13" x14ac:dyDescent="0.2">
      <c r="B5289" s="1">
        <v>43046</v>
      </c>
      <c r="C5289">
        <v>7</v>
      </c>
      <c r="D5289" t="str">
        <f>_xlfn.TEXTJOIN($F$4,FALSE,源数据[[#This Row],[字段01]:[字段10]])</f>
        <v>安徽-芜湖市-1000003187-如中寿商贸公司-茶饮-20000018-炭烧奶茶7---</v>
      </c>
      <c r="E5289" t="s">
        <v>41</v>
      </c>
      <c r="F5289" t="s">
        <v>76</v>
      </c>
      <c r="G5289">
        <v>1000003187</v>
      </c>
      <c r="H5289" t="s">
        <v>75</v>
      </c>
      <c r="I5289" s="2" t="s">
        <v>8</v>
      </c>
      <c r="J5289">
        <v>20000018</v>
      </c>
      <c r="K5289" t="s">
        <v>81</v>
      </c>
      <c r="M5289" s="3"/>
    </row>
    <row r="5290" spans="2:13" x14ac:dyDescent="0.2">
      <c r="B5290" s="1">
        <v>43046</v>
      </c>
      <c r="C5290">
        <v>8</v>
      </c>
      <c r="D5290" t="str">
        <f>_xlfn.TEXTJOIN($F$4,FALSE,源数据[[#This Row],[字段01]:[字段10]])</f>
        <v>湖南-郴州市-1000002986-仁进裕商贸公司-茶饮-10000131-柠檬茶3---</v>
      </c>
      <c r="E5290" t="s">
        <v>3</v>
      </c>
      <c r="F5290" t="s">
        <v>10</v>
      </c>
      <c r="G5290">
        <v>1000002986</v>
      </c>
      <c r="H5290" t="s">
        <v>9</v>
      </c>
      <c r="I5290" s="2" t="s">
        <v>8</v>
      </c>
      <c r="J5290">
        <v>10000131</v>
      </c>
      <c r="K5290" t="s">
        <v>36</v>
      </c>
      <c r="M5290" s="3"/>
    </row>
    <row r="5291" spans="2:13" x14ac:dyDescent="0.2">
      <c r="B5291" s="1">
        <v>43046</v>
      </c>
      <c r="C5291">
        <v>3</v>
      </c>
      <c r="D5291" t="str">
        <f>_xlfn.TEXTJOIN($F$4,FALSE,源数据[[#This Row],[字段01]:[字段10]])</f>
        <v>江苏-常州市-1000001133-厚弘优商贸公司-茶饮-10000061-冰绿茶18---</v>
      </c>
      <c r="E5291" t="s">
        <v>20</v>
      </c>
      <c r="F5291" t="s">
        <v>44</v>
      </c>
      <c r="G5291">
        <v>1000001133</v>
      </c>
      <c r="H5291" t="s">
        <v>43</v>
      </c>
      <c r="I5291" s="2" t="s">
        <v>8</v>
      </c>
      <c r="J5291">
        <v>10000061</v>
      </c>
      <c r="K5291" t="s">
        <v>26</v>
      </c>
      <c r="M5291" s="3"/>
    </row>
    <row r="5292" spans="2:13" x14ac:dyDescent="0.2">
      <c r="B5292" s="1">
        <v>43046</v>
      </c>
      <c r="C5292">
        <v>17</v>
      </c>
      <c r="D5292" t="str">
        <f>_xlfn.TEXTJOIN($F$4,FALSE,源数据[[#This Row],[字段01]:[字段10]])</f>
        <v>江苏-常州市-1000001133-厚弘优商贸公司-茶饮-10000131-柠檬茶3---</v>
      </c>
      <c r="E5292" t="s">
        <v>20</v>
      </c>
      <c r="F5292" t="s">
        <v>44</v>
      </c>
      <c r="G5292">
        <v>1000001133</v>
      </c>
      <c r="H5292" t="s">
        <v>43</v>
      </c>
      <c r="I5292" s="2" t="s">
        <v>8</v>
      </c>
      <c r="J5292">
        <v>10000131</v>
      </c>
      <c r="K5292" t="s">
        <v>36</v>
      </c>
      <c r="M5292" s="3"/>
    </row>
    <row r="5293" spans="2:13" x14ac:dyDescent="0.2">
      <c r="B5293" s="1">
        <v>43046</v>
      </c>
      <c r="C5293">
        <v>17</v>
      </c>
      <c r="D5293" t="str">
        <f>_xlfn.TEXTJOIN($F$4,FALSE,源数据[[#This Row],[字段01]:[字段10]])</f>
        <v>江苏-常州市-1000001133-厚弘优商贸公司-茶饮-10000182-麦茶3---</v>
      </c>
      <c r="E5293" t="s">
        <v>20</v>
      </c>
      <c r="F5293" t="s">
        <v>44</v>
      </c>
      <c r="G5293">
        <v>1000001133</v>
      </c>
      <c r="H5293" t="s">
        <v>43</v>
      </c>
      <c r="I5293" s="2" t="s">
        <v>8</v>
      </c>
      <c r="J5293">
        <v>10000182</v>
      </c>
      <c r="K5293" t="s">
        <v>29</v>
      </c>
      <c r="M5293" s="3"/>
    </row>
    <row r="5294" spans="2:13" x14ac:dyDescent="0.2">
      <c r="B5294" s="1">
        <v>43046</v>
      </c>
      <c r="C5294">
        <v>49</v>
      </c>
      <c r="D5294" t="str">
        <f>_xlfn.TEXTJOIN($F$4,FALSE,源数据[[#This Row],[字段01]:[字段10]])</f>
        <v>江苏-南京市区-1000000018-久多厚商贸公司-茶饮-10000131-柠檬茶3---</v>
      </c>
      <c r="E5294" t="s">
        <v>20</v>
      </c>
      <c r="F5294" t="s">
        <v>47</v>
      </c>
      <c r="G5294">
        <v>1000000018</v>
      </c>
      <c r="H5294" t="s">
        <v>46</v>
      </c>
      <c r="I5294" s="2" t="s">
        <v>8</v>
      </c>
      <c r="J5294">
        <v>10000131</v>
      </c>
      <c r="K5294" t="s">
        <v>36</v>
      </c>
      <c r="M5294" s="3"/>
    </row>
    <row r="5295" spans="2:13" x14ac:dyDescent="0.2">
      <c r="B5295" s="1">
        <v>43046</v>
      </c>
      <c r="C5295">
        <v>46</v>
      </c>
      <c r="D5295" t="str">
        <f>_xlfn.TEXTJOIN($F$4,FALSE,源数据[[#This Row],[字段01]:[字段10]])</f>
        <v>江苏-南京市区-1000000020-吉兴进商贸公司-果汁-40000085-红石榴汁1---</v>
      </c>
      <c r="E5295" t="s">
        <v>20</v>
      </c>
      <c r="F5295" t="s">
        <v>47</v>
      </c>
      <c r="G5295">
        <v>1000000020</v>
      </c>
      <c r="H5295" t="s">
        <v>71</v>
      </c>
      <c r="I5295" s="2" t="s">
        <v>24</v>
      </c>
      <c r="J5295">
        <v>40000085</v>
      </c>
      <c r="K5295" t="s">
        <v>22</v>
      </c>
      <c r="M5295" s="3"/>
    </row>
    <row r="5296" spans="2:13" x14ac:dyDescent="0.2">
      <c r="B5296" s="1">
        <v>43046</v>
      </c>
      <c r="C5296">
        <v>19</v>
      </c>
      <c r="D5296" t="str">
        <f>_xlfn.TEXTJOIN($F$4,FALSE,源数据[[#This Row],[字段01]:[字段10]])</f>
        <v>江苏-苏州市-1000000028-东大祥商贸公司-茶饮-10000111-茉莉花茶3---</v>
      </c>
      <c r="E5296" t="s">
        <v>20</v>
      </c>
      <c r="F5296" t="s">
        <v>27</v>
      </c>
      <c r="G5296">
        <v>1000000028</v>
      </c>
      <c r="H5296" t="s">
        <v>25</v>
      </c>
      <c r="I5296" s="2" t="s">
        <v>8</v>
      </c>
      <c r="J5296">
        <v>10000111</v>
      </c>
      <c r="K5296" t="s">
        <v>35</v>
      </c>
      <c r="M5296" s="3"/>
    </row>
    <row r="5297" spans="2:13" x14ac:dyDescent="0.2">
      <c r="B5297" s="1">
        <v>43046</v>
      </c>
      <c r="C5297">
        <v>24</v>
      </c>
      <c r="D5297" t="str">
        <f>_xlfn.TEXTJOIN($F$4,FALSE,源数据[[#This Row],[字段01]:[字段10]])</f>
        <v>江苏-苏州市-1000000028-东大祥商贸公司-茶饮-10000111-茉莉花茶3---</v>
      </c>
      <c r="E5297" t="s">
        <v>20</v>
      </c>
      <c r="F5297" t="s">
        <v>27</v>
      </c>
      <c r="G5297">
        <v>1000000028</v>
      </c>
      <c r="H5297" t="s">
        <v>25</v>
      </c>
      <c r="I5297" s="2" t="s">
        <v>8</v>
      </c>
      <c r="J5297">
        <v>10000111</v>
      </c>
      <c r="K5297" t="s">
        <v>35</v>
      </c>
      <c r="M5297" s="3"/>
    </row>
    <row r="5298" spans="2:13" x14ac:dyDescent="0.2">
      <c r="B5298" s="1">
        <v>43046</v>
      </c>
      <c r="C5298">
        <v>4</v>
      </c>
      <c r="D5298" t="str">
        <f>_xlfn.TEXTJOIN($F$4,FALSE,源数据[[#This Row],[字段01]:[字段10]])</f>
        <v>江苏-苏州市-1000000028-东大祥商贸公司-茶饮-10000131-柠檬茶3---</v>
      </c>
      <c r="E5298" t="s">
        <v>20</v>
      </c>
      <c r="F5298" t="s">
        <v>27</v>
      </c>
      <c r="G5298">
        <v>1000000028</v>
      </c>
      <c r="H5298" t="s">
        <v>25</v>
      </c>
      <c r="I5298" s="2" t="s">
        <v>8</v>
      </c>
      <c r="J5298">
        <v>10000131</v>
      </c>
      <c r="K5298" t="s">
        <v>36</v>
      </c>
      <c r="M5298" s="3"/>
    </row>
    <row r="5299" spans="2:13" x14ac:dyDescent="0.2">
      <c r="B5299" s="1">
        <v>43046</v>
      </c>
      <c r="C5299">
        <v>4</v>
      </c>
      <c r="D5299" t="str">
        <f>_xlfn.TEXTJOIN($F$4,FALSE,源数据[[#This Row],[字段01]:[字段10]])</f>
        <v>江苏-无锡市-1000000046-多福复商贸公司-茶饮-10000078-铁观音茶15---</v>
      </c>
      <c r="E5299" t="s">
        <v>20</v>
      </c>
      <c r="F5299" t="s">
        <v>52</v>
      </c>
      <c r="G5299">
        <v>1000000046</v>
      </c>
      <c r="H5299" t="s">
        <v>50</v>
      </c>
      <c r="I5299" s="2" t="s">
        <v>8</v>
      </c>
      <c r="J5299">
        <v>10000078</v>
      </c>
      <c r="K5299" t="s">
        <v>28</v>
      </c>
      <c r="M5299" s="3"/>
    </row>
    <row r="5300" spans="2:13" x14ac:dyDescent="0.2">
      <c r="B5300" s="1">
        <v>43046</v>
      </c>
      <c r="C5300">
        <v>13</v>
      </c>
      <c r="D5300" t="str">
        <f>_xlfn.TEXTJOIN($F$4,FALSE,源数据[[#This Row],[字段01]:[字段10]])</f>
        <v>江苏-无锡市-1000000046-多福复商贸公司-茶饮-10000111-茉莉花茶3---</v>
      </c>
      <c r="E5300" t="s">
        <v>20</v>
      </c>
      <c r="F5300" t="s">
        <v>52</v>
      </c>
      <c r="G5300">
        <v>1000000046</v>
      </c>
      <c r="H5300" t="s">
        <v>50</v>
      </c>
      <c r="I5300" s="2" t="s">
        <v>8</v>
      </c>
      <c r="J5300">
        <v>10000111</v>
      </c>
      <c r="K5300" t="s">
        <v>35</v>
      </c>
      <c r="M5300" s="3"/>
    </row>
    <row r="5301" spans="2:13" x14ac:dyDescent="0.2">
      <c r="B5301" s="1">
        <v>43046</v>
      </c>
      <c r="C5301">
        <v>3</v>
      </c>
      <c r="D5301" t="str">
        <f>_xlfn.TEXTJOIN($F$4,FALSE,源数据[[#This Row],[字段01]:[字段10]])</f>
        <v>江苏-无锡市-1000000046-多福复商贸公司-茶饮-10000172-红茶16---</v>
      </c>
      <c r="E5301" t="s">
        <v>20</v>
      </c>
      <c r="F5301" t="s">
        <v>52</v>
      </c>
      <c r="G5301">
        <v>1000000046</v>
      </c>
      <c r="H5301" t="s">
        <v>50</v>
      </c>
      <c r="I5301" s="2" t="s">
        <v>8</v>
      </c>
      <c r="J5301">
        <v>10000172</v>
      </c>
      <c r="K5301" t="s">
        <v>14</v>
      </c>
      <c r="M5301" s="3"/>
    </row>
    <row r="5302" spans="2:13" x14ac:dyDescent="0.2">
      <c r="B5302" s="1">
        <v>43046</v>
      </c>
      <c r="C5302">
        <v>9</v>
      </c>
      <c r="D5302" t="str">
        <f>_xlfn.TEXTJOIN($F$4,FALSE,源数据[[#This Row],[字段01]:[字段10]])</f>
        <v>江苏-徐州市-1000000031-顺满进商贸公司-茶饮-10000078-铁观音茶15---</v>
      </c>
      <c r="E5302" t="s">
        <v>20</v>
      </c>
      <c r="F5302" t="s">
        <v>31</v>
      </c>
      <c r="G5302">
        <v>1000000031</v>
      </c>
      <c r="H5302" t="s">
        <v>30</v>
      </c>
      <c r="I5302" s="2" t="s">
        <v>8</v>
      </c>
      <c r="J5302">
        <v>10000078</v>
      </c>
      <c r="K5302" t="s">
        <v>28</v>
      </c>
      <c r="M5302" s="3"/>
    </row>
    <row r="5303" spans="2:13" x14ac:dyDescent="0.2">
      <c r="B5303" s="1">
        <v>43046</v>
      </c>
      <c r="C5303">
        <v>15</v>
      </c>
      <c r="D5303" t="str">
        <f>_xlfn.TEXTJOIN($F$4,FALSE,源数据[[#This Row],[字段01]:[字段10]])</f>
        <v>江苏-徐州市-1000000031-顺满进商贸公司-茶饮-20000099-拿铁奶茶2---</v>
      </c>
      <c r="E5303" t="s">
        <v>20</v>
      </c>
      <c r="F5303" t="s">
        <v>31</v>
      </c>
      <c r="G5303">
        <v>1000000031</v>
      </c>
      <c r="H5303" t="s">
        <v>30</v>
      </c>
      <c r="I5303" s="2" t="s">
        <v>8</v>
      </c>
      <c r="J5303">
        <v>20000099</v>
      </c>
      <c r="K5303" t="s">
        <v>18</v>
      </c>
      <c r="M5303" s="3"/>
    </row>
    <row r="5304" spans="2:13" x14ac:dyDescent="0.2">
      <c r="B5304" s="1">
        <v>43046</v>
      </c>
      <c r="C5304">
        <v>16</v>
      </c>
      <c r="D5304" t="str">
        <f>_xlfn.TEXTJOIN($F$4,FALSE,源数据[[#This Row],[字段01]:[字段10]])</f>
        <v>江苏-徐州市-1000000031-顺满进商贸公司-汽水-50000113-百香果味汽水18---</v>
      </c>
      <c r="E5304" t="s">
        <v>20</v>
      </c>
      <c r="F5304" t="s">
        <v>31</v>
      </c>
      <c r="G5304">
        <v>1000000031</v>
      </c>
      <c r="H5304" t="s">
        <v>30</v>
      </c>
      <c r="I5304" s="2" t="s">
        <v>80</v>
      </c>
      <c r="J5304">
        <v>50000113</v>
      </c>
      <c r="K5304" t="s">
        <v>79</v>
      </c>
      <c r="M5304" s="3"/>
    </row>
    <row r="5305" spans="2:13" x14ac:dyDescent="0.2">
      <c r="B5305" s="1">
        <v>43046</v>
      </c>
      <c r="C5305">
        <v>34</v>
      </c>
      <c r="D5305" t="str">
        <f>_xlfn.TEXTJOIN($F$4,FALSE,源数据[[#This Row],[字段01]:[字段10]])</f>
        <v>江苏-镇江市-1000000047-寿鼎益商贸公司-茶饮-10000078-铁观音茶15---</v>
      </c>
      <c r="E5305" t="s">
        <v>20</v>
      </c>
      <c r="F5305" t="s">
        <v>33</v>
      </c>
      <c r="G5305">
        <v>1000000047</v>
      </c>
      <c r="H5305" t="s">
        <v>32</v>
      </c>
      <c r="I5305" s="2" t="s">
        <v>8</v>
      </c>
      <c r="J5305">
        <v>10000078</v>
      </c>
      <c r="K5305" t="s">
        <v>28</v>
      </c>
      <c r="M5305" s="3"/>
    </row>
    <row r="5306" spans="2:13" x14ac:dyDescent="0.2">
      <c r="B5306" s="1">
        <v>43046</v>
      </c>
      <c r="C5306">
        <v>21</v>
      </c>
      <c r="D5306" t="str">
        <f>_xlfn.TEXTJOIN($F$4,FALSE,源数据[[#This Row],[字段01]:[字段10]])</f>
        <v>江苏-镇江市-1000000047-寿鼎益商贸公司-茶饮-10000078-铁观音茶15---</v>
      </c>
      <c r="E5306" t="s">
        <v>20</v>
      </c>
      <c r="F5306" t="s">
        <v>33</v>
      </c>
      <c r="G5306">
        <v>1000000047</v>
      </c>
      <c r="H5306" t="s">
        <v>32</v>
      </c>
      <c r="I5306" s="2" t="s">
        <v>8</v>
      </c>
      <c r="J5306">
        <v>10000078</v>
      </c>
      <c r="K5306" t="s">
        <v>28</v>
      </c>
      <c r="M5306" s="3"/>
    </row>
    <row r="5307" spans="2:13" x14ac:dyDescent="0.2">
      <c r="B5307" s="1">
        <v>43046</v>
      </c>
      <c r="C5307">
        <v>4</v>
      </c>
      <c r="D5307" t="str">
        <f>_xlfn.TEXTJOIN($F$4,FALSE,源数据[[#This Row],[字段01]:[字段10]])</f>
        <v>江苏-镇江市-1000000047-寿鼎益商贸公司-茶饮-10000131-柠檬茶3---</v>
      </c>
      <c r="E5307" t="s">
        <v>20</v>
      </c>
      <c r="F5307" t="s">
        <v>33</v>
      </c>
      <c r="G5307">
        <v>1000000047</v>
      </c>
      <c r="H5307" t="s">
        <v>32</v>
      </c>
      <c r="I5307" s="2" t="s">
        <v>8</v>
      </c>
      <c r="J5307">
        <v>10000131</v>
      </c>
      <c r="K5307" t="s">
        <v>36</v>
      </c>
      <c r="M5307" s="3"/>
    </row>
    <row r="5308" spans="2:13" x14ac:dyDescent="0.2">
      <c r="B5308" s="1">
        <v>43047</v>
      </c>
      <c r="C5308">
        <v>12</v>
      </c>
      <c r="D5308" t="str">
        <f>_xlfn.TEXTJOIN($F$4,FALSE,源数据[[#This Row],[字段01]:[字段10]])</f>
        <v>江苏-常州市-1000001133-厚弘优商贸公司-茶饮-10000136-柠檬茶8---</v>
      </c>
      <c r="E5308" t="s">
        <v>20</v>
      </c>
      <c r="F5308" t="s">
        <v>44</v>
      </c>
      <c r="G5308">
        <v>1000001133</v>
      </c>
      <c r="H5308" t="s">
        <v>43</v>
      </c>
      <c r="I5308" s="2" t="s">
        <v>8</v>
      </c>
      <c r="J5308">
        <v>10000136</v>
      </c>
      <c r="K5308" t="s">
        <v>38</v>
      </c>
      <c r="M5308" s="3"/>
    </row>
    <row r="5309" spans="2:13" x14ac:dyDescent="0.2">
      <c r="B5309" s="1">
        <v>43047</v>
      </c>
      <c r="C5309">
        <v>8</v>
      </c>
      <c r="D5309" t="str">
        <f>_xlfn.TEXTJOIN($F$4,FALSE,源数据[[#This Row],[字段01]:[字段10]])</f>
        <v>江苏-常州市-1000001133-厚弘优商贸公司-汽水-50000113-百香果味汽水18---</v>
      </c>
      <c r="E5309" t="s">
        <v>20</v>
      </c>
      <c r="F5309" t="s">
        <v>44</v>
      </c>
      <c r="G5309">
        <v>1000001133</v>
      </c>
      <c r="H5309" t="s">
        <v>43</v>
      </c>
      <c r="I5309" s="2" t="s">
        <v>80</v>
      </c>
      <c r="J5309">
        <v>50000113</v>
      </c>
      <c r="K5309" t="s">
        <v>79</v>
      </c>
      <c r="M5309" s="3"/>
    </row>
    <row r="5310" spans="2:13" x14ac:dyDescent="0.2">
      <c r="B5310" s="1">
        <v>43047</v>
      </c>
      <c r="C5310">
        <v>0</v>
      </c>
      <c r="D5310" t="str">
        <f>_xlfn.TEXTJOIN($F$4,FALSE,源数据[[#This Row],[字段01]:[字段10]])</f>
        <v>江苏-南通市-1000003349-晨乐商贸有限公司-茶饮-20000099-拿铁奶茶2---</v>
      </c>
      <c r="E5310" t="s">
        <v>20</v>
      </c>
      <c r="F5310" t="s">
        <v>67</v>
      </c>
      <c r="G5310">
        <v>1000003349</v>
      </c>
      <c r="H5310" t="s">
        <v>66</v>
      </c>
      <c r="I5310" s="2" t="s">
        <v>8</v>
      </c>
      <c r="J5310">
        <v>20000099</v>
      </c>
      <c r="K5310" t="s">
        <v>18</v>
      </c>
      <c r="M5310" s="3"/>
    </row>
    <row r="5311" spans="2:13" x14ac:dyDescent="0.2">
      <c r="B5311" s="1">
        <v>43047</v>
      </c>
      <c r="C5311">
        <v>15</v>
      </c>
      <c r="D5311" t="str">
        <f>_xlfn.TEXTJOIN($F$4,FALSE,源数据[[#This Row],[字段01]:[字段10]])</f>
        <v>江苏-苏州市-1000000054-荣聚本商贸公司-果汁-40000085-红石榴汁1---</v>
      </c>
      <c r="E5311" t="s">
        <v>20</v>
      </c>
      <c r="F5311" t="s">
        <v>27</v>
      </c>
      <c r="G5311">
        <v>1000000054</v>
      </c>
      <c r="H5311" t="s">
        <v>34</v>
      </c>
      <c r="I5311" s="2" t="s">
        <v>24</v>
      </c>
      <c r="J5311">
        <v>40000085</v>
      </c>
      <c r="K5311" t="s">
        <v>22</v>
      </c>
      <c r="M5311" s="3"/>
    </row>
    <row r="5312" spans="2:13" x14ac:dyDescent="0.2">
      <c r="B5312" s="1">
        <v>43047</v>
      </c>
      <c r="C5312">
        <v>7</v>
      </c>
      <c r="D5312" t="str">
        <f>_xlfn.TEXTJOIN($F$4,FALSE,源数据[[#This Row],[字段01]:[字段10]])</f>
        <v>江苏-苏州市-1000000054-荣聚本商贸公司-果汁-40000085-红石榴汁1---</v>
      </c>
      <c r="E5312" t="s">
        <v>20</v>
      </c>
      <c r="F5312" t="s">
        <v>27</v>
      </c>
      <c r="G5312">
        <v>1000000054</v>
      </c>
      <c r="H5312" t="s">
        <v>34</v>
      </c>
      <c r="I5312" s="2" t="s">
        <v>24</v>
      </c>
      <c r="J5312">
        <v>40000085</v>
      </c>
      <c r="K5312" t="s">
        <v>22</v>
      </c>
      <c r="M5312" s="3"/>
    </row>
    <row r="5313" spans="2:13" x14ac:dyDescent="0.2">
      <c r="B5313" s="1">
        <v>43047</v>
      </c>
      <c r="C5313">
        <v>10</v>
      </c>
      <c r="D5313" t="str">
        <f>_xlfn.TEXTJOIN($F$4,FALSE,源数据[[#This Row],[字段01]:[字段10]])</f>
        <v>江苏-泰州市-1000003183-安成茂商贸公司-茶饮-10000061-冰绿茶18---</v>
      </c>
      <c r="E5313" t="s">
        <v>20</v>
      </c>
      <c r="F5313" t="s">
        <v>23</v>
      </c>
      <c r="G5313">
        <v>1000003183</v>
      </c>
      <c r="H5313" t="s">
        <v>21</v>
      </c>
      <c r="I5313" s="2" t="s">
        <v>8</v>
      </c>
      <c r="J5313">
        <v>10000061</v>
      </c>
      <c r="K5313" t="s">
        <v>26</v>
      </c>
      <c r="M5313" s="3"/>
    </row>
    <row r="5314" spans="2:13" x14ac:dyDescent="0.2">
      <c r="B5314" s="1">
        <v>43047</v>
      </c>
      <c r="C5314">
        <v>3</v>
      </c>
      <c r="D5314" t="str">
        <f>_xlfn.TEXTJOIN($F$4,FALSE,源数据[[#This Row],[字段01]:[字段10]])</f>
        <v>江苏-泰州市-1000003183-安成茂商贸公司-茶饮-10000061-冰绿茶18---</v>
      </c>
      <c r="E5314" t="s">
        <v>20</v>
      </c>
      <c r="F5314" t="s">
        <v>23</v>
      </c>
      <c r="G5314">
        <v>1000003183</v>
      </c>
      <c r="H5314" t="s">
        <v>21</v>
      </c>
      <c r="I5314" s="2" t="s">
        <v>8</v>
      </c>
      <c r="J5314">
        <v>10000061</v>
      </c>
      <c r="K5314" t="s">
        <v>26</v>
      </c>
      <c r="M5314" s="3"/>
    </row>
    <row r="5315" spans="2:13" x14ac:dyDescent="0.2">
      <c r="B5315" s="1">
        <v>43048</v>
      </c>
      <c r="C5315">
        <v>30</v>
      </c>
      <c r="D5315" t="str">
        <f>_xlfn.TEXTJOIN($F$4,FALSE,源数据[[#This Row],[字段01]:[字段10]])</f>
        <v>安徽-合肥市-1000000931-百安欣商贸公司-果汁-40000085-红石榴汁1---</v>
      </c>
      <c r="E5315" t="s">
        <v>41</v>
      </c>
      <c r="F5315" t="s">
        <v>40</v>
      </c>
      <c r="G5315">
        <v>1000000931</v>
      </c>
      <c r="H5315" t="s">
        <v>39</v>
      </c>
      <c r="I5315" s="2" t="s">
        <v>24</v>
      </c>
      <c r="J5315">
        <v>40000085</v>
      </c>
      <c r="K5315" t="s">
        <v>22</v>
      </c>
      <c r="M5315" s="3"/>
    </row>
    <row r="5316" spans="2:13" x14ac:dyDescent="0.2">
      <c r="B5316" s="1">
        <v>43048</v>
      </c>
      <c r="C5316">
        <v>4</v>
      </c>
      <c r="D5316" t="str">
        <f>_xlfn.TEXTJOIN($F$4,FALSE,源数据[[#This Row],[字段01]:[字段10]])</f>
        <v>安徽-合肥市-1000001014-义浩安商贸公司-茶饮-10000078-铁观音茶15---</v>
      </c>
      <c r="E5316" t="s">
        <v>41</v>
      </c>
      <c r="F5316" t="s">
        <v>40</v>
      </c>
      <c r="G5316">
        <v>1000001014</v>
      </c>
      <c r="H5316" t="s">
        <v>42</v>
      </c>
      <c r="I5316" s="2" t="s">
        <v>8</v>
      </c>
      <c r="J5316">
        <v>10000078</v>
      </c>
      <c r="K5316" t="s">
        <v>28</v>
      </c>
      <c r="M5316" s="3"/>
    </row>
    <row r="5317" spans="2:13" x14ac:dyDescent="0.2">
      <c r="B5317" s="1">
        <v>43048</v>
      </c>
      <c r="C5317">
        <v>31</v>
      </c>
      <c r="D5317" t="str">
        <f>_xlfn.TEXTJOIN($F$4,FALSE,源数据[[#This Row],[字段01]:[字段10]])</f>
        <v>安徽-合肥市-1000001014-义浩安商贸公司-茶饮-10000131-柠檬茶3---</v>
      </c>
      <c r="E5317" t="s">
        <v>41</v>
      </c>
      <c r="F5317" t="s">
        <v>40</v>
      </c>
      <c r="G5317">
        <v>1000001014</v>
      </c>
      <c r="H5317" t="s">
        <v>42</v>
      </c>
      <c r="I5317" s="2" t="s">
        <v>8</v>
      </c>
      <c r="J5317">
        <v>10000131</v>
      </c>
      <c r="K5317" t="s">
        <v>36</v>
      </c>
      <c r="M5317" s="3"/>
    </row>
    <row r="5318" spans="2:13" x14ac:dyDescent="0.2">
      <c r="B5318" s="1">
        <v>43048</v>
      </c>
      <c r="C5318">
        <v>26</v>
      </c>
      <c r="D5318" t="str">
        <f>_xlfn.TEXTJOIN($F$4,FALSE,源数据[[#This Row],[字段01]:[字段10]])</f>
        <v>安徽-合肥市-1000001014-义浩安商贸公司-茶饮-10000131-柠檬茶3---</v>
      </c>
      <c r="E5318" t="s">
        <v>41</v>
      </c>
      <c r="F5318" t="s">
        <v>40</v>
      </c>
      <c r="G5318">
        <v>1000001014</v>
      </c>
      <c r="H5318" t="s">
        <v>42</v>
      </c>
      <c r="I5318" s="2" t="s">
        <v>8</v>
      </c>
      <c r="J5318">
        <v>10000131</v>
      </c>
      <c r="K5318" t="s">
        <v>36</v>
      </c>
      <c r="M5318" s="3"/>
    </row>
    <row r="5319" spans="2:13" x14ac:dyDescent="0.2">
      <c r="B5319" s="1">
        <v>43048</v>
      </c>
      <c r="C5319">
        <v>35</v>
      </c>
      <c r="D5319" t="str">
        <f>_xlfn.TEXTJOIN($F$4,FALSE,源数据[[#This Row],[字段01]:[字段10]])</f>
        <v>安徽-合肥市-1000001014-义浩安商贸公司-茶饮-10000131-柠檬茶3---</v>
      </c>
      <c r="E5319" t="s">
        <v>41</v>
      </c>
      <c r="F5319" t="s">
        <v>40</v>
      </c>
      <c r="G5319">
        <v>1000001014</v>
      </c>
      <c r="H5319" t="s">
        <v>42</v>
      </c>
      <c r="I5319" s="2" t="s">
        <v>8</v>
      </c>
      <c r="J5319">
        <v>10000131</v>
      </c>
      <c r="K5319" t="s">
        <v>36</v>
      </c>
      <c r="M5319" s="3"/>
    </row>
    <row r="5320" spans="2:13" x14ac:dyDescent="0.2">
      <c r="B5320" s="1">
        <v>43048</v>
      </c>
      <c r="C5320">
        <v>4</v>
      </c>
      <c r="D5320" t="str">
        <f>_xlfn.TEXTJOIN($F$4,FALSE,源数据[[#This Row],[字段01]:[字段10]])</f>
        <v>安徽-合肥市-1000001014-义浩安商贸公司-茶饮-10000136-柠檬茶8---</v>
      </c>
      <c r="E5320" t="s">
        <v>41</v>
      </c>
      <c r="F5320" t="s">
        <v>40</v>
      </c>
      <c r="G5320">
        <v>1000001014</v>
      </c>
      <c r="H5320" t="s">
        <v>42</v>
      </c>
      <c r="I5320" s="2" t="s">
        <v>8</v>
      </c>
      <c r="J5320">
        <v>10000136</v>
      </c>
      <c r="K5320" t="s">
        <v>38</v>
      </c>
      <c r="M5320" s="3"/>
    </row>
    <row r="5321" spans="2:13" x14ac:dyDescent="0.2">
      <c r="B5321" s="1">
        <v>43048</v>
      </c>
      <c r="C5321">
        <v>4</v>
      </c>
      <c r="D5321" t="str">
        <f>_xlfn.TEXTJOIN($F$4,FALSE,源数据[[#This Row],[字段01]:[字段10]])</f>
        <v>安徽-合肥市-1000001014-义浩安商贸公司-茶饮-10000182-麦茶3---</v>
      </c>
      <c r="E5321" t="s">
        <v>41</v>
      </c>
      <c r="F5321" t="s">
        <v>40</v>
      </c>
      <c r="G5321">
        <v>1000001014</v>
      </c>
      <c r="H5321" t="s">
        <v>42</v>
      </c>
      <c r="I5321" s="2" t="s">
        <v>8</v>
      </c>
      <c r="J5321">
        <v>10000182</v>
      </c>
      <c r="K5321" t="s">
        <v>29</v>
      </c>
      <c r="M5321" s="3"/>
    </row>
    <row r="5322" spans="2:13" x14ac:dyDescent="0.2">
      <c r="B5322" s="1">
        <v>43048</v>
      </c>
      <c r="C5322">
        <v>2</v>
      </c>
      <c r="D5322" t="str">
        <f>_xlfn.TEXTJOIN($F$4,FALSE,源数据[[#This Row],[字段01]:[字段10]])</f>
        <v>安徽-芜湖市-1000003187-如中寿商贸公司-茶饮-10000064-铁观音茶1---</v>
      </c>
      <c r="E5322" t="s">
        <v>41</v>
      </c>
      <c r="F5322" t="s">
        <v>76</v>
      </c>
      <c r="G5322">
        <v>1000003187</v>
      </c>
      <c r="H5322" t="s">
        <v>75</v>
      </c>
      <c r="I5322" s="2" t="s">
        <v>8</v>
      </c>
      <c r="J5322">
        <v>10000064</v>
      </c>
      <c r="K5322" t="s">
        <v>51</v>
      </c>
      <c r="M5322" s="3"/>
    </row>
    <row r="5323" spans="2:13" x14ac:dyDescent="0.2">
      <c r="B5323" s="1">
        <v>43048</v>
      </c>
      <c r="C5323">
        <v>48</v>
      </c>
      <c r="D5323" t="str">
        <f>_xlfn.TEXTJOIN($F$4,FALSE,源数据[[#This Row],[字段01]:[字段10]])</f>
        <v>湖南-邵阳市-1000001502-裕协康商贸公司-果汁-40000085-红石榴汁1---</v>
      </c>
      <c r="E5323" t="s">
        <v>3</v>
      </c>
      <c r="F5323" t="s">
        <v>55</v>
      </c>
      <c r="G5323">
        <v>1000001502</v>
      </c>
      <c r="H5323" t="s">
        <v>54</v>
      </c>
      <c r="I5323" s="2" t="s">
        <v>24</v>
      </c>
      <c r="J5323">
        <v>40000085</v>
      </c>
      <c r="K5323" t="s">
        <v>22</v>
      </c>
      <c r="M5323" s="3"/>
    </row>
    <row r="5324" spans="2:13" x14ac:dyDescent="0.2">
      <c r="B5324" s="1">
        <v>43048</v>
      </c>
      <c r="C5324">
        <v>15</v>
      </c>
      <c r="D5324" t="str">
        <f>_xlfn.TEXTJOIN($F$4,FALSE,源数据[[#This Row],[字段01]:[字段10]])</f>
        <v>湖南-长沙市-1000000059-厚飞康商贸公司-茶饮-10000131-柠檬茶3---</v>
      </c>
      <c r="E5324" t="s">
        <v>3</v>
      </c>
      <c r="F5324" t="s">
        <v>12</v>
      </c>
      <c r="G5324">
        <v>1000000059</v>
      </c>
      <c r="H5324" t="s">
        <v>53</v>
      </c>
      <c r="I5324" s="2" t="s">
        <v>8</v>
      </c>
      <c r="J5324">
        <v>10000131</v>
      </c>
      <c r="K5324" t="s">
        <v>36</v>
      </c>
      <c r="M5324" s="3"/>
    </row>
    <row r="5325" spans="2:13" x14ac:dyDescent="0.2">
      <c r="B5325" s="1">
        <v>43048</v>
      </c>
      <c r="C5325">
        <v>4</v>
      </c>
      <c r="D5325" t="str">
        <f>_xlfn.TEXTJOIN($F$4,FALSE,源数据[[#This Row],[字段01]:[字段10]])</f>
        <v>湖南-长沙市-1000000059-厚飞康商贸公司-汽水-50000113-百香果味汽水18---</v>
      </c>
      <c r="E5325" t="s">
        <v>3</v>
      </c>
      <c r="F5325" t="s">
        <v>12</v>
      </c>
      <c r="G5325">
        <v>1000000059</v>
      </c>
      <c r="H5325" t="s">
        <v>53</v>
      </c>
      <c r="I5325" s="2" t="s">
        <v>80</v>
      </c>
      <c r="J5325">
        <v>50000113</v>
      </c>
      <c r="K5325" t="s">
        <v>79</v>
      </c>
      <c r="M5325" s="3"/>
    </row>
    <row r="5326" spans="2:13" x14ac:dyDescent="0.2">
      <c r="B5326" s="1">
        <v>43048</v>
      </c>
      <c r="C5326">
        <v>3</v>
      </c>
      <c r="D5326" t="str">
        <f>_xlfn.TEXTJOIN($F$4,FALSE,源数据[[#This Row],[字段01]:[字段10]])</f>
        <v>江苏-常州市-1000001133-厚弘优商贸公司-茶饮-10000061-冰绿茶18---</v>
      </c>
      <c r="E5326" t="s">
        <v>20</v>
      </c>
      <c r="F5326" t="s">
        <v>44</v>
      </c>
      <c r="G5326">
        <v>1000001133</v>
      </c>
      <c r="H5326" t="s">
        <v>43</v>
      </c>
      <c r="I5326" s="2" t="s">
        <v>8</v>
      </c>
      <c r="J5326">
        <v>10000061</v>
      </c>
      <c r="K5326" t="s">
        <v>26</v>
      </c>
      <c r="M5326" s="3"/>
    </row>
    <row r="5327" spans="2:13" x14ac:dyDescent="0.2">
      <c r="B5327" s="1">
        <v>43048</v>
      </c>
      <c r="C5327">
        <v>22</v>
      </c>
      <c r="D5327" t="str">
        <f>_xlfn.TEXTJOIN($F$4,FALSE,源数据[[#This Row],[字段01]:[字段10]])</f>
        <v>江苏-常州市-1000001133-厚弘优商贸公司-茶饮-10000182-麦茶3---</v>
      </c>
      <c r="E5327" t="s">
        <v>20</v>
      </c>
      <c r="F5327" t="s">
        <v>44</v>
      </c>
      <c r="G5327">
        <v>1000001133</v>
      </c>
      <c r="H5327" t="s">
        <v>43</v>
      </c>
      <c r="I5327" s="2" t="s">
        <v>8</v>
      </c>
      <c r="J5327">
        <v>10000182</v>
      </c>
      <c r="K5327" t="s">
        <v>29</v>
      </c>
      <c r="M5327" s="3"/>
    </row>
    <row r="5328" spans="2:13" x14ac:dyDescent="0.2">
      <c r="B5328" s="1">
        <v>43048</v>
      </c>
      <c r="C5328">
        <v>17</v>
      </c>
      <c r="D5328" t="str">
        <f>_xlfn.TEXTJOIN($F$4,FALSE,源数据[[#This Row],[字段01]:[字段10]])</f>
        <v>江苏-常州市-1000001133-厚弘优商贸公司-茶饮-10000182-麦茶3---</v>
      </c>
      <c r="E5328" t="s">
        <v>20</v>
      </c>
      <c r="F5328" t="s">
        <v>44</v>
      </c>
      <c r="G5328">
        <v>1000001133</v>
      </c>
      <c r="H5328" t="s">
        <v>43</v>
      </c>
      <c r="I5328" s="2" t="s">
        <v>8</v>
      </c>
      <c r="J5328">
        <v>10000182</v>
      </c>
      <c r="K5328" t="s">
        <v>29</v>
      </c>
      <c r="M5328" s="3"/>
    </row>
    <row r="5329" spans="2:13" x14ac:dyDescent="0.2">
      <c r="B5329" s="1">
        <v>43048</v>
      </c>
      <c r="C5329">
        <v>37</v>
      </c>
      <c r="D5329" t="str">
        <f>_xlfn.TEXTJOIN($F$4,FALSE,源数据[[#This Row],[字段01]:[字段10]])</f>
        <v>江苏-南京市区-1000000018-久多厚商贸公司-茶饮-10000078-铁观音茶15---</v>
      </c>
      <c r="E5329" t="s">
        <v>20</v>
      </c>
      <c r="F5329" t="s">
        <v>47</v>
      </c>
      <c r="G5329">
        <v>1000000018</v>
      </c>
      <c r="H5329" t="s">
        <v>46</v>
      </c>
      <c r="I5329" s="2" t="s">
        <v>8</v>
      </c>
      <c r="J5329">
        <v>10000078</v>
      </c>
      <c r="K5329" t="s">
        <v>28</v>
      </c>
      <c r="M5329" s="3"/>
    </row>
    <row r="5330" spans="2:13" x14ac:dyDescent="0.2">
      <c r="B5330" s="1">
        <v>43048</v>
      </c>
      <c r="C5330">
        <v>13</v>
      </c>
      <c r="D5330" t="str">
        <f>_xlfn.TEXTJOIN($F$4,FALSE,源数据[[#This Row],[字段01]:[字段10]])</f>
        <v>江苏-南京市区-1000000018-久多厚商贸公司-茶饮-10000131-柠檬茶3---</v>
      </c>
      <c r="E5330" t="s">
        <v>20</v>
      </c>
      <c r="F5330" t="s">
        <v>47</v>
      </c>
      <c r="G5330">
        <v>1000000018</v>
      </c>
      <c r="H5330" t="s">
        <v>46</v>
      </c>
      <c r="I5330" s="2" t="s">
        <v>8</v>
      </c>
      <c r="J5330">
        <v>10000131</v>
      </c>
      <c r="K5330" t="s">
        <v>36</v>
      </c>
      <c r="M5330" s="3"/>
    </row>
    <row r="5331" spans="2:13" x14ac:dyDescent="0.2">
      <c r="B5331" s="1">
        <v>43048</v>
      </c>
      <c r="C5331">
        <v>22</v>
      </c>
      <c r="D5331" t="str">
        <f>_xlfn.TEXTJOIN($F$4,FALSE,源数据[[#This Row],[字段01]:[字段10]])</f>
        <v>江苏-苏州市-1000000054-荣聚本商贸公司-果汁-40000085-红石榴汁1---</v>
      </c>
      <c r="E5331" t="s">
        <v>20</v>
      </c>
      <c r="F5331" t="s">
        <v>27</v>
      </c>
      <c r="G5331">
        <v>1000000054</v>
      </c>
      <c r="H5331" t="s">
        <v>34</v>
      </c>
      <c r="I5331" s="2" t="s">
        <v>24</v>
      </c>
      <c r="J5331">
        <v>40000085</v>
      </c>
      <c r="K5331" t="s">
        <v>22</v>
      </c>
      <c r="M5331" s="3"/>
    </row>
    <row r="5332" spans="2:13" x14ac:dyDescent="0.2">
      <c r="B5332" s="1">
        <v>43048</v>
      </c>
      <c r="C5332">
        <v>13</v>
      </c>
      <c r="D5332" t="str">
        <f>_xlfn.TEXTJOIN($F$4,FALSE,源数据[[#This Row],[字段01]:[字段10]])</f>
        <v>江苏-苏州市-1000000054-荣聚本商贸公司-果汁-40000085-红石榴汁1---</v>
      </c>
      <c r="E5332" t="s">
        <v>20</v>
      </c>
      <c r="F5332" t="s">
        <v>27</v>
      </c>
      <c r="G5332">
        <v>1000000054</v>
      </c>
      <c r="H5332" t="s">
        <v>34</v>
      </c>
      <c r="I5332" s="2" t="s">
        <v>24</v>
      </c>
      <c r="J5332">
        <v>40000085</v>
      </c>
      <c r="K5332" t="s">
        <v>22</v>
      </c>
      <c r="M5332" s="3"/>
    </row>
    <row r="5333" spans="2:13" x14ac:dyDescent="0.2">
      <c r="B5333" s="1">
        <v>43048</v>
      </c>
      <c r="C5333">
        <v>6</v>
      </c>
      <c r="D5333" t="str">
        <f>_xlfn.TEXTJOIN($F$4,FALSE,源数据[[#This Row],[字段01]:[字段10]])</f>
        <v>江苏-苏州市-1000000054-荣聚本商贸公司-果汁-40000085-红石榴汁1---</v>
      </c>
      <c r="E5333" t="s">
        <v>20</v>
      </c>
      <c r="F5333" t="s">
        <v>27</v>
      </c>
      <c r="G5333">
        <v>1000000054</v>
      </c>
      <c r="H5333" t="s">
        <v>34</v>
      </c>
      <c r="I5333" s="2" t="s">
        <v>24</v>
      </c>
      <c r="J5333">
        <v>40000085</v>
      </c>
      <c r="K5333" t="s">
        <v>22</v>
      </c>
      <c r="M5333" s="3"/>
    </row>
    <row r="5334" spans="2:13" x14ac:dyDescent="0.2">
      <c r="B5334" s="1">
        <v>43048</v>
      </c>
      <c r="C5334">
        <v>3</v>
      </c>
      <c r="D5334" t="str">
        <f>_xlfn.TEXTJOIN($F$4,FALSE,源数据[[#This Row],[字段01]:[字段10]])</f>
        <v>江苏-苏州市-1000000054-荣聚本商贸公司-果汁-40000085-红石榴汁1---</v>
      </c>
      <c r="E5334" t="s">
        <v>20</v>
      </c>
      <c r="F5334" t="s">
        <v>27</v>
      </c>
      <c r="G5334">
        <v>1000000054</v>
      </c>
      <c r="H5334" t="s">
        <v>34</v>
      </c>
      <c r="I5334" s="2" t="s">
        <v>24</v>
      </c>
      <c r="J5334">
        <v>40000085</v>
      </c>
      <c r="K5334" t="s">
        <v>22</v>
      </c>
      <c r="M5334" s="3"/>
    </row>
    <row r="5335" spans="2:13" x14ac:dyDescent="0.2">
      <c r="B5335" s="1">
        <v>43048</v>
      </c>
      <c r="C5335">
        <v>20</v>
      </c>
      <c r="D5335" t="str">
        <f>_xlfn.TEXTJOIN($F$4,FALSE,源数据[[#This Row],[字段01]:[字段10]])</f>
        <v>江苏-徐州市-1000000031-顺满进商贸公司-茶饮-10000061-冰绿茶18---</v>
      </c>
      <c r="E5335" t="s">
        <v>20</v>
      </c>
      <c r="F5335" t="s">
        <v>31</v>
      </c>
      <c r="G5335">
        <v>1000000031</v>
      </c>
      <c r="H5335" t="s">
        <v>30</v>
      </c>
      <c r="I5335" s="2" t="s">
        <v>8</v>
      </c>
      <c r="J5335">
        <v>10000061</v>
      </c>
      <c r="K5335" t="s">
        <v>26</v>
      </c>
      <c r="M5335" s="3"/>
    </row>
    <row r="5336" spans="2:13" x14ac:dyDescent="0.2">
      <c r="B5336" s="1">
        <v>43048</v>
      </c>
      <c r="C5336">
        <v>46</v>
      </c>
      <c r="D5336" t="str">
        <f>_xlfn.TEXTJOIN($F$4,FALSE,源数据[[#This Row],[字段01]:[字段10]])</f>
        <v>江苏-徐州市-1000000031-顺满进商贸公司-果汁-40000085-红石榴汁1---</v>
      </c>
      <c r="E5336" t="s">
        <v>20</v>
      </c>
      <c r="F5336" t="s">
        <v>31</v>
      </c>
      <c r="G5336">
        <v>1000000031</v>
      </c>
      <c r="H5336" t="s">
        <v>30</v>
      </c>
      <c r="I5336" s="2" t="s">
        <v>24</v>
      </c>
      <c r="J5336">
        <v>40000085</v>
      </c>
      <c r="K5336" t="s">
        <v>22</v>
      </c>
      <c r="M5336" s="3"/>
    </row>
    <row r="5337" spans="2:13" x14ac:dyDescent="0.2">
      <c r="B5337" s="1">
        <v>43048</v>
      </c>
      <c r="C5337">
        <v>7</v>
      </c>
      <c r="D5337" t="str">
        <f>_xlfn.TEXTJOIN($F$4,FALSE,源数据[[#This Row],[字段01]:[字段10]])</f>
        <v>江苏-镇江市-1000000047-寿鼎益商贸公司-茶饮-10000061-冰绿茶18---</v>
      </c>
      <c r="E5337" t="s">
        <v>20</v>
      </c>
      <c r="F5337" t="s">
        <v>33</v>
      </c>
      <c r="G5337">
        <v>1000000047</v>
      </c>
      <c r="H5337" t="s">
        <v>32</v>
      </c>
      <c r="I5337" s="2" t="s">
        <v>8</v>
      </c>
      <c r="J5337">
        <v>10000061</v>
      </c>
      <c r="K5337" t="s">
        <v>26</v>
      </c>
      <c r="M5337" s="3"/>
    </row>
    <row r="5338" spans="2:13" x14ac:dyDescent="0.2">
      <c r="B5338" s="1">
        <v>43049</v>
      </c>
      <c r="C5338">
        <v>11</v>
      </c>
      <c r="D5338" t="str">
        <f>_xlfn.TEXTJOIN($F$4,FALSE,源数据[[#This Row],[字段01]:[字段10]])</f>
        <v>江苏-常州市-1000001133-厚弘优商贸公司-茶饮-10000078-铁观音茶15---</v>
      </c>
      <c r="E5338" t="s">
        <v>20</v>
      </c>
      <c r="F5338" t="s">
        <v>44</v>
      </c>
      <c r="G5338">
        <v>1000001133</v>
      </c>
      <c r="H5338" t="s">
        <v>43</v>
      </c>
      <c r="I5338" s="2" t="s">
        <v>8</v>
      </c>
      <c r="J5338">
        <v>10000078</v>
      </c>
      <c r="K5338" t="s">
        <v>28</v>
      </c>
      <c r="M5338" s="3"/>
    </row>
    <row r="5339" spans="2:13" x14ac:dyDescent="0.2">
      <c r="B5339" s="1">
        <v>43049</v>
      </c>
      <c r="C5339">
        <v>15</v>
      </c>
      <c r="D5339" t="str">
        <f>_xlfn.TEXTJOIN($F$4,FALSE,源数据[[#This Row],[字段01]:[字段10]])</f>
        <v>江苏-常州市-1000001133-厚弘优商贸公司-茶饮-10000111-茉莉花茶3---</v>
      </c>
      <c r="E5339" t="s">
        <v>20</v>
      </c>
      <c r="F5339" t="s">
        <v>44</v>
      </c>
      <c r="G5339">
        <v>1000001133</v>
      </c>
      <c r="H5339" t="s">
        <v>43</v>
      </c>
      <c r="I5339" s="2" t="s">
        <v>8</v>
      </c>
      <c r="J5339">
        <v>10000111</v>
      </c>
      <c r="K5339" t="s">
        <v>35</v>
      </c>
      <c r="M5339" s="3"/>
    </row>
    <row r="5340" spans="2:13" x14ac:dyDescent="0.2">
      <c r="B5340" s="1">
        <v>43049</v>
      </c>
      <c r="C5340">
        <v>27</v>
      </c>
      <c r="D5340" t="str">
        <f>_xlfn.TEXTJOIN($F$4,FALSE,源数据[[#This Row],[字段01]:[字段10]])</f>
        <v>江苏-常州市-1000001133-厚弘优商贸公司-茶饮-10000131-柠檬茶3---</v>
      </c>
      <c r="E5340" t="s">
        <v>20</v>
      </c>
      <c r="F5340" t="s">
        <v>44</v>
      </c>
      <c r="G5340">
        <v>1000001133</v>
      </c>
      <c r="H5340" t="s">
        <v>43</v>
      </c>
      <c r="I5340" s="2" t="s">
        <v>8</v>
      </c>
      <c r="J5340">
        <v>10000131</v>
      </c>
      <c r="K5340" t="s">
        <v>36</v>
      </c>
      <c r="M5340" s="3"/>
    </row>
    <row r="5341" spans="2:13" x14ac:dyDescent="0.2">
      <c r="B5341" s="1">
        <v>43049</v>
      </c>
      <c r="C5341">
        <v>10</v>
      </c>
      <c r="D5341" t="str">
        <f>_xlfn.TEXTJOIN($F$4,FALSE,源数据[[#This Row],[字段01]:[字段10]])</f>
        <v>江苏-南通市-1000000129-盛昌全商贸公司-茶饮-10000136-柠檬茶8---</v>
      </c>
      <c r="E5341" t="s">
        <v>20</v>
      </c>
      <c r="F5341" t="s">
        <v>67</v>
      </c>
      <c r="G5341">
        <v>1000000129</v>
      </c>
      <c r="H5341" t="s">
        <v>68</v>
      </c>
      <c r="I5341" s="2" t="s">
        <v>8</v>
      </c>
      <c r="J5341">
        <v>10000136</v>
      </c>
      <c r="K5341" t="s">
        <v>38</v>
      </c>
      <c r="M5341" s="3"/>
    </row>
    <row r="5342" spans="2:13" x14ac:dyDescent="0.2">
      <c r="B5342" s="1">
        <v>43049</v>
      </c>
      <c r="C5342">
        <v>2</v>
      </c>
      <c r="D5342" t="str">
        <f>_xlfn.TEXTJOIN($F$4,FALSE,源数据[[#This Row],[字段01]:[字段10]])</f>
        <v>江苏-南通市-1000000129-盛昌全商贸公司-茶饮-10000136-柠檬茶8---</v>
      </c>
      <c r="E5342" t="s">
        <v>20</v>
      </c>
      <c r="F5342" t="s">
        <v>67</v>
      </c>
      <c r="G5342">
        <v>1000000129</v>
      </c>
      <c r="H5342" t="s">
        <v>68</v>
      </c>
      <c r="I5342" s="2" t="s">
        <v>8</v>
      </c>
      <c r="J5342">
        <v>10000136</v>
      </c>
      <c r="K5342" t="s">
        <v>38</v>
      </c>
      <c r="M5342" s="3"/>
    </row>
    <row r="5343" spans="2:13" x14ac:dyDescent="0.2">
      <c r="B5343" s="1">
        <v>43049</v>
      </c>
      <c r="C5343">
        <v>3</v>
      </c>
      <c r="D5343" t="str">
        <f>_xlfn.TEXTJOIN($F$4,FALSE,源数据[[#This Row],[字段01]:[字段10]])</f>
        <v>江苏-南通市-1000000129-盛昌全商贸公司-汽水-50000113-百香果味汽水18---</v>
      </c>
      <c r="E5343" t="s">
        <v>20</v>
      </c>
      <c r="F5343" t="s">
        <v>67</v>
      </c>
      <c r="G5343">
        <v>1000000129</v>
      </c>
      <c r="H5343" t="s">
        <v>68</v>
      </c>
      <c r="I5343" s="2" t="s">
        <v>80</v>
      </c>
      <c r="J5343">
        <v>50000113</v>
      </c>
      <c r="K5343" t="s">
        <v>79</v>
      </c>
      <c r="M5343" s="3"/>
    </row>
    <row r="5344" spans="2:13" x14ac:dyDescent="0.2">
      <c r="B5344" s="1">
        <v>43049</v>
      </c>
      <c r="C5344">
        <v>14</v>
      </c>
      <c r="D5344" t="str">
        <f>_xlfn.TEXTJOIN($F$4,FALSE,源数据[[#This Row],[字段01]:[字段10]])</f>
        <v>江苏-苏州市-1000000054-荣聚本商贸公司-果汁-40000085-红石榴汁1---</v>
      </c>
      <c r="E5344" t="s">
        <v>20</v>
      </c>
      <c r="F5344" t="s">
        <v>27</v>
      </c>
      <c r="G5344">
        <v>1000000054</v>
      </c>
      <c r="H5344" t="s">
        <v>34</v>
      </c>
      <c r="I5344" s="2" t="s">
        <v>24</v>
      </c>
      <c r="J5344">
        <v>40000085</v>
      </c>
      <c r="K5344" t="s">
        <v>22</v>
      </c>
      <c r="M5344" s="3"/>
    </row>
    <row r="5345" spans="2:13" x14ac:dyDescent="0.2">
      <c r="B5345" s="1">
        <v>43049</v>
      </c>
      <c r="C5345">
        <v>8</v>
      </c>
      <c r="D5345" t="str">
        <f>_xlfn.TEXTJOIN($F$4,FALSE,源数据[[#This Row],[字段01]:[字段10]])</f>
        <v>江苏-苏州市-1000000054-荣聚本商贸公司-果汁-40000085-红石榴汁1---</v>
      </c>
      <c r="E5345" t="s">
        <v>20</v>
      </c>
      <c r="F5345" t="s">
        <v>27</v>
      </c>
      <c r="G5345">
        <v>1000000054</v>
      </c>
      <c r="H5345" t="s">
        <v>34</v>
      </c>
      <c r="I5345" s="2" t="s">
        <v>24</v>
      </c>
      <c r="J5345">
        <v>40000085</v>
      </c>
      <c r="K5345" t="s">
        <v>22</v>
      </c>
      <c r="M5345" s="3"/>
    </row>
    <row r="5346" spans="2:13" x14ac:dyDescent="0.2">
      <c r="B5346" s="1">
        <v>43049</v>
      </c>
      <c r="C5346">
        <v>4</v>
      </c>
      <c r="D5346" t="str">
        <f>_xlfn.TEXTJOIN($F$4,FALSE,源数据[[#This Row],[字段01]:[字段10]])</f>
        <v>江苏-无锡市-1000000046-多福复商贸公司-茶饮-10000078-铁观音茶15---</v>
      </c>
      <c r="E5346" t="s">
        <v>20</v>
      </c>
      <c r="F5346" t="s">
        <v>52</v>
      </c>
      <c r="G5346">
        <v>1000000046</v>
      </c>
      <c r="H5346" t="s">
        <v>50</v>
      </c>
      <c r="I5346" s="2" t="s">
        <v>8</v>
      </c>
      <c r="J5346">
        <v>10000078</v>
      </c>
      <c r="K5346" t="s">
        <v>28</v>
      </c>
      <c r="M5346" s="3"/>
    </row>
    <row r="5347" spans="2:13" x14ac:dyDescent="0.2">
      <c r="B5347" s="1">
        <v>43049</v>
      </c>
      <c r="C5347">
        <v>3</v>
      </c>
      <c r="D5347" t="str">
        <f>_xlfn.TEXTJOIN($F$4,FALSE,源数据[[#This Row],[字段01]:[字段10]])</f>
        <v>江苏-无锡市-1000000046-多福复商贸公司-茶饮-10000172-红茶16---</v>
      </c>
      <c r="E5347" t="s">
        <v>20</v>
      </c>
      <c r="F5347" t="s">
        <v>52</v>
      </c>
      <c r="G5347">
        <v>1000000046</v>
      </c>
      <c r="H5347" t="s">
        <v>50</v>
      </c>
      <c r="I5347" s="2" t="s">
        <v>8</v>
      </c>
      <c r="J5347">
        <v>10000172</v>
      </c>
      <c r="K5347" t="s">
        <v>14</v>
      </c>
      <c r="M5347" s="3"/>
    </row>
    <row r="5348" spans="2:13" x14ac:dyDescent="0.2">
      <c r="B5348" s="1">
        <v>43049</v>
      </c>
      <c r="C5348">
        <v>14</v>
      </c>
      <c r="D5348" t="str">
        <f>_xlfn.TEXTJOIN($F$4,FALSE,源数据[[#This Row],[字段01]:[字段10]])</f>
        <v>江苏-盐城市-1000002872-亚成美商贸公司-茶饮-10000131-柠檬茶3---</v>
      </c>
      <c r="E5348" t="s">
        <v>20</v>
      </c>
      <c r="F5348" t="s">
        <v>19</v>
      </c>
      <c r="G5348">
        <v>1000002872</v>
      </c>
      <c r="H5348" t="s">
        <v>17</v>
      </c>
      <c r="I5348" s="2" t="s">
        <v>8</v>
      </c>
      <c r="J5348">
        <v>10000131</v>
      </c>
      <c r="K5348" t="s">
        <v>36</v>
      </c>
      <c r="M5348" s="3"/>
    </row>
    <row r="5349" spans="2:13" x14ac:dyDescent="0.2">
      <c r="B5349" s="1">
        <v>43050</v>
      </c>
      <c r="C5349">
        <v>10</v>
      </c>
      <c r="D5349" t="str">
        <f>_xlfn.TEXTJOIN($F$4,FALSE,源数据[[#This Row],[字段01]:[字段10]])</f>
        <v>安徽-合肥市-1000000931-百安欣商贸公司-茶饮-10000078-铁观音茶15---</v>
      </c>
      <c r="E5349" t="s">
        <v>41</v>
      </c>
      <c r="F5349" t="s">
        <v>40</v>
      </c>
      <c r="G5349">
        <v>1000000931</v>
      </c>
      <c r="H5349" t="s">
        <v>39</v>
      </c>
      <c r="I5349" s="2" t="s">
        <v>8</v>
      </c>
      <c r="J5349">
        <v>10000078</v>
      </c>
      <c r="K5349" t="s">
        <v>28</v>
      </c>
      <c r="M5349" s="3"/>
    </row>
    <row r="5350" spans="2:13" x14ac:dyDescent="0.2">
      <c r="B5350" s="1">
        <v>43050</v>
      </c>
      <c r="C5350">
        <v>2</v>
      </c>
      <c r="D5350" t="str">
        <f>_xlfn.TEXTJOIN($F$4,FALSE,源数据[[#This Row],[字段01]:[字段10]])</f>
        <v>安徽-合肥市-1000000931-百安欣商贸公司-茶饮-10000136-柠檬茶8---</v>
      </c>
      <c r="E5350" t="s">
        <v>41</v>
      </c>
      <c r="F5350" t="s">
        <v>40</v>
      </c>
      <c r="G5350">
        <v>1000000931</v>
      </c>
      <c r="H5350" t="s">
        <v>39</v>
      </c>
      <c r="I5350" s="2" t="s">
        <v>8</v>
      </c>
      <c r="J5350">
        <v>10000136</v>
      </c>
      <c r="K5350" t="s">
        <v>38</v>
      </c>
      <c r="M5350" s="3"/>
    </row>
    <row r="5351" spans="2:13" x14ac:dyDescent="0.2">
      <c r="B5351" s="1">
        <v>43050</v>
      </c>
      <c r="C5351">
        <v>13</v>
      </c>
      <c r="D5351" t="str">
        <f>_xlfn.TEXTJOIN($F$4,FALSE,源数据[[#This Row],[字段01]:[字段10]])</f>
        <v>安徽-合肥市-1000000931-百安欣商贸公司-茶饮-10000182-麦茶3---</v>
      </c>
      <c r="E5351" t="s">
        <v>41</v>
      </c>
      <c r="F5351" t="s">
        <v>40</v>
      </c>
      <c r="G5351">
        <v>1000000931</v>
      </c>
      <c r="H5351" t="s">
        <v>39</v>
      </c>
      <c r="I5351" s="2" t="s">
        <v>8</v>
      </c>
      <c r="J5351">
        <v>10000182</v>
      </c>
      <c r="K5351" t="s">
        <v>29</v>
      </c>
      <c r="M5351" s="3"/>
    </row>
    <row r="5352" spans="2:13" x14ac:dyDescent="0.2">
      <c r="B5352" s="1">
        <v>43050</v>
      </c>
      <c r="C5352">
        <v>4</v>
      </c>
      <c r="D5352" t="str">
        <f>_xlfn.TEXTJOIN($F$4,FALSE,源数据[[#This Row],[字段01]:[字段10]])</f>
        <v>安徽-合肥市-1000000931-百安欣商贸公司-汽水-50000113-百香果味汽水18---</v>
      </c>
      <c r="E5352" t="s">
        <v>41</v>
      </c>
      <c r="F5352" t="s">
        <v>40</v>
      </c>
      <c r="G5352">
        <v>1000000931</v>
      </c>
      <c r="H5352" t="s">
        <v>39</v>
      </c>
      <c r="I5352" s="2" t="s">
        <v>80</v>
      </c>
      <c r="J5352">
        <v>50000113</v>
      </c>
      <c r="K5352" t="s">
        <v>79</v>
      </c>
      <c r="M5352" s="3"/>
    </row>
    <row r="5353" spans="2:13" x14ac:dyDescent="0.2">
      <c r="B5353" s="1">
        <v>43050</v>
      </c>
      <c r="C5353">
        <v>23</v>
      </c>
      <c r="D5353" t="str">
        <f>_xlfn.TEXTJOIN($F$4,FALSE,源数据[[#This Row],[字段01]:[字段10]])</f>
        <v>安徽-芜湖市-1000003187-如中寿商贸公司-茶饮-10000211-茉莉绿茶11---</v>
      </c>
      <c r="E5353" t="s">
        <v>41</v>
      </c>
      <c r="F5353" t="s">
        <v>76</v>
      </c>
      <c r="G5353">
        <v>1000003187</v>
      </c>
      <c r="H5353" t="s">
        <v>75</v>
      </c>
      <c r="I5353" s="2" t="s">
        <v>8</v>
      </c>
      <c r="J5353">
        <v>10000211</v>
      </c>
      <c r="K5353" t="s">
        <v>6</v>
      </c>
      <c r="M5353" s="3"/>
    </row>
    <row r="5354" spans="2:13" x14ac:dyDescent="0.2">
      <c r="B5354" s="1">
        <v>43050</v>
      </c>
      <c r="C5354">
        <v>31</v>
      </c>
      <c r="D5354" t="str">
        <f>_xlfn.TEXTJOIN($F$4,FALSE,源数据[[#This Row],[字段01]:[字段10]])</f>
        <v>安徽-芜湖市-1000003187-如中寿商贸公司-果汁-40000085-红石榴汁1---</v>
      </c>
      <c r="E5354" t="s">
        <v>41</v>
      </c>
      <c r="F5354" t="s">
        <v>76</v>
      </c>
      <c r="G5354">
        <v>1000003187</v>
      </c>
      <c r="H5354" t="s">
        <v>75</v>
      </c>
      <c r="I5354" s="2" t="s">
        <v>24</v>
      </c>
      <c r="J5354">
        <v>40000085</v>
      </c>
      <c r="K5354" t="s">
        <v>22</v>
      </c>
      <c r="M5354" s="3"/>
    </row>
    <row r="5355" spans="2:13" x14ac:dyDescent="0.2">
      <c r="B5355" s="1">
        <v>43050</v>
      </c>
      <c r="C5355">
        <v>37</v>
      </c>
      <c r="D5355" t="str">
        <f>_xlfn.TEXTJOIN($F$4,FALSE,源数据[[#This Row],[字段01]:[字段10]])</f>
        <v>湖南-郴州市-1000002981-祥顺源商贸公司-汽水-50000113-百香果味汽水18---</v>
      </c>
      <c r="E5355" t="s">
        <v>3</v>
      </c>
      <c r="F5355" t="s">
        <v>10</v>
      </c>
      <c r="G5355">
        <v>1000002981</v>
      </c>
      <c r="H5355" t="s">
        <v>60</v>
      </c>
      <c r="I5355" s="2" t="s">
        <v>80</v>
      </c>
      <c r="J5355">
        <v>50000113</v>
      </c>
      <c r="K5355" t="s">
        <v>79</v>
      </c>
      <c r="M5355" s="3"/>
    </row>
    <row r="5356" spans="2:13" x14ac:dyDescent="0.2">
      <c r="B5356" s="1">
        <v>43050</v>
      </c>
      <c r="C5356">
        <v>4</v>
      </c>
      <c r="D5356" t="str">
        <f>_xlfn.TEXTJOIN($F$4,FALSE,源数据[[#This Row],[字段01]:[字段10]])</f>
        <v>江苏-常州市-1000001133-厚弘优商贸公司-茶饮-10000061-冰绿茶18---</v>
      </c>
      <c r="E5356" t="s">
        <v>20</v>
      </c>
      <c r="F5356" t="s">
        <v>44</v>
      </c>
      <c r="G5356">
        <v>1000001133</v>
      </c>
      <c r="H5356" t="s">
        <v>43</v>
      </c>
      <c r="I5356" s="2" t="s">
        <v>8</v>
      </c>
      <c r="J5356">
        <v>10000061</v>
      </c>
      <c r="K5356" t="s">
        <v>26</v>
      </c>
      <c r="M5356" s="3"/>
    </row>
    <row r="5357" spans="2:13" x14ac:dyDescent="0.2">
      <c r="B5357" s="1">
        <v>43050</v>
      </c>
      <c r="C5357">
        <v>17</v>
      </c>
      <c r="D5357" t="str">
        <f>_xlfn.TEXTJOIN($F$4,FALSE,源数据[[#This Row],[字段01]:[字段10]])</f>
        <v>江苏-常州市-1000001133-厚弘优商贸公司-茶饮-10000182-麦茶3---</v>
      </c>
      <c r="E5357" t="s">
        <v>20</v>
      </c>
      <c r="F5357" t="s">
        <v>44</v>
      </c>
      <c r="G5357">
        <v>1000001133</v>
      </c>
      <c r="H5357" t="s">
        <v>43</v>
      </c>
      <c r="I5357" s="2" t="s">
        <v>8</v>
      </c>
      <c r="J5357">
        <v>10000182</v>
      </c>
      <c r="K5357" t="s">
        <v>29</v>
      </c>
      <c r="M5357" s="3"/>
    </row>
    <row r="5358" spans="2:13" x14ac:dyDescent="0.2">
      <c r="B5358" s="1">
        <v>43050</v>
      </c>
      <c r="C5358">
        <v>15</v>
      </c>
      <c r="D5358" t="str">
        <f>_xlfn.TEXTJOIN($F$4,FALSE,源数据[[#This Row],[字段01]:[字段10]])</f>
        <v>江苏-南京市区-1000000018-久多厚商贸公司-茶饮-10000078-铁观音茶15---</v>
      </c>
      <c r="E5358" t="s">
        <v>20</v>
      </c>
      <c r="F5358" t="s">
        <v>47</v>
      </c>
      <c r="G5358">
        <v>1000000018</v>
      </c>
      <c r="H5358" t="s">
        <v>46</v>
      </c>
      <c r="I5358" s="2" t="s">
        <v>8</v>
      </c>
      <c r="J5358">
        <v>10000078</v>
      </c>
      <c r="K5358" t="s">
        <v>28</v>
      </c>
      <c r="M5358" s="3"/>
    </row>
    <row r="5359" spans="2:13" x14ac:dyDescent="0.2">
      <c r="B5359" s="1">
        <v>43050</v>
      </c>
      <c r="C5359">
        <v>5</v>
      </c>
      <c r="D5359" t="str">
        <f>_xlfn.TEXTJOIN($F$4,FALSE,源数据[[#This Row],[字段01]:[字段10]])</f>
        <v>江苏-苏州市-1000000054-荣聚本商贸公司-果汁-40000085-红石榴汁1---</v>
      </c>
      <c r="E5359" t="s">
        <v>20</v>
      </c>
      <c r="F5359" t="s">
        <v>27</v>
      </c>
      <c r="G5359">
        <v>1000000054</v>
      </c>
      <c r="H5359" t="s">
        <v>34</v>
      </c>
      <c r="I5359" s="2" t="s">
        <v>24</v>
      </c>
      <c r="J5359">
        <v>40000085</v>
      </c>
      <c r="K5359" t="s">
        <v>22</v>
      </c>
      <c r="M5359" s="3"/>
    </row>
    <row r="5360" spans="2:13" x14ac:dyDescent="0.2">
      <c r="B5360" s="1">
        <v>43050</v>
      </c>
      <c r="C5360">
        <v>3</v>
      </c>
      <c r="D5360" t="str">
        <f>_xlfn.TEXTJOIN($F$4,FALSE,源数据[[#This Row],[字段01]:[字段10]])</f>
        <v>江苏-苏州市-1000000054-荣聚本商贸公司-果汁-40000085-红石榴汁1---</v>
      </c>
      <c r="E5360" t="s">
        <v>20</v>
      </c>
      <c r="F5360" t="s">
        <v>27</v>
      </c>
      <c r="G5360">
        <v>1000000054</v>
      </c>
      <c r="H5360" t="s">
        <v>34</v>
      </c>
      <c r="I5360" s="2" t="s">
        <v>24</v>
      </c>
      <c r="J5360">
        <v>40000085</v>
      </c>
      <c r="K5360" t="s">
        <v>22</v>
      </c>
      <c r="M5360" s="3"/>
    </row>
    <row r="5361" spans="2:13" x14ac:dyDescent="0.2">
      <c r="B5361" s="1">
        <v>43050</v>
      </c>
      <c r="C5361">
        <v>30</v>
      </c>
      <c r="D5361" t="str">
        <f>_xlfn.TEXTJOIN($F$4,FALSE,源数据[[#This Row],[字段01]:[字段10]])</f>
        <v>江苏-苏州市-1000000054-荣聚本商贸公司-果汁-40000085-红石榴汁1---</v>
      </c>
      <c r="E5361" t="s">
        <v>20</v>
      </c>
      <c r="F5361" t="s">
        <v>27</v>
      </c>
      <c r="G5361">
        <v>1000000054</v>
      </c>
      <c r="H5361" t="s">
        <v>34</v>
      </c>
      <c r="I5361" s="2" t="s">
        <v>24</v>
      </c>
      <c r="J5361">
        <v>40000085</v>
      </c>
      <c r="K5361" t="s">
        <v>22</v>
      </c>
      <c r="M5361" s="3"/>
    </row>
    <row r="5362" spans="2:13" x14ac:dyDescent="0.2">
      <c r="B5362" s="1">
        <v>43050</v>
      </c>
      <c r="C5362">
        <v>18</v>
      </c>
      <c r="D5362" t="str">
        <f>_xlfn.TEXTJOIN($F$4,FALSE,源数据[[#This Row],[字段01]:[字段10]])</f>
        <v>江苏-苏州市-1000000054-荣聚本商贸公司-果汁-40000085-红石榴汁1---</v>
      </c>
      <c r="E5362" t="s">
        <v>20</v>
      </c>
      <c r="F5362" t="s">
        <v>27</v>
      </c>
      <c r="G5362">
        <v>1000000054</v>
      </c>
      <c r="H5362" t="s">
        <v>34</v>
      </c>
      <c r="I5362" s="2" t="s">
        <v>24</v>
      </c>
      <c r="J5362">
        <v>40000085</v>
      </c>
      <c r="K5362" t="s">
        <v>22</v>
      </c>
      <c r="M5362" s="3"/>
    </row>
    <row r="5363" spans="2:13" x14ac:dyDescent="0.2">
      <c r="B5363" s="1">
        <v>43050</v>
      </c>
      <c r="C5363">
        <v>16</v>
      </c>
      <c r="D5363" t="str">
        <f>_xlfn.TEXTJOIN($F$4,FALSE,源数据[[#This Row],[字段01]:[字段10]])</f>
        <v>江苏-镇江市-1000000047-寿鼎益商贸公司-茶饮-10000078-铁观音茶15---</v>
      </c>
      <c r="E5363" t="s">
        <v>20</v>
      </c>
      <c r="F5363" t="s">
        <v>33</v>
      </c>
      <c r="G5363">
        <v>1000000047</v>
      </c>
      <c r="H5363" t="s">
        <v>32</v>
      </c>
      <c r="I5363" s="2" t="s">
        <v>8</v>
      </c>
      <c r="J5363">
        <v>10000078</v>
      </c>
      <c r="K5363" t="s">
        <v>28</v>
      </c>
      <c r="M5363" s="3"/>
    </row>
    <row r="5364" spans="2:13" x14ac:dyDescent="0.2">
      <c r="B5364" s="1">
        <v>43050</v>
      </c>
      <c r="C5364">
        <v>2</v>
      </c>
      <c r="D5364" t="str">
        <f>_xlfn.TEXTJOIN($F$4,FALSE,源数据[[#This Row],[字段01]:[字段10]])</f>
        <v>江苏-镇江市-1000000047-寿鼎益商贸公司-茶饮-10000131-柠檬茶3---</v>
      </c>
      <c r="E5364" t="s">
        <v>20</v>
      </c>
      <c r="F5364" t="s">
        <v>33</v>
      </c>
      <c r="G5364">
        <v>1000000047</v>
      </c>
      <c r="H5364" t="s">
        <v>32</v>
      </c>
      <c r="I5364" s="2" t="s">
        <v>8</v>
      </c>
      <c r="J5364">
        <v>10000131</v>
      </c>
      <c r="K5364" t="s">
        <v>36</v>
      </c>
      <c r="M5364" s="3"/>
    </row>
    <row r="5365" spans="2:13" x14ac:dyDescent="0.2">
      <c r="B5365" s="1">
        <v>43050</v>
      </c>
      <c r="C5365">
        <v>4</v>
      </c>
      <c r="D5365" t="str">
        <f>_xlfn.TEXTJOIN($F$4,FALSE,源数据[[#This Row],[字段01]:[字段10]])</f>
        <v>江苏-镇江市-1000000047-寿鼎益商贸公司-茶饮-10000211-茉莉绿茶11---</v>
      </c>
      <c r="E5365" t="s">
        <v>20</v>
      </c>
      <c r="F5365" t="s">
        <v>33</v>
      </c>
      <c r="G5365">
        <v>1000000047</v>
      </c>
      <c r="H5365" t="s">
        <v>32</v>
      </c>
      <c r="I5365" s="2" t="s">
        <v>8</v>
      </c>
      <c r="J5365">
        <v>10000211</v>
      </c>
      <c r="K5365" t="s">
        <v>6</v>
      </c>
      <c r="M5365" s="3"/>
    </row>
    <row r="5366" spans="2:13" x14ac:dyDescent="0.2">
      <c r="B5366" s="1">
        <v>43050</v>
      </c>
      <c r="C5366">
        <v>8</v>
      </c>
      <c r="D5366" t="str">
        <f>_xlfn.TEXTJOIN($F$4,FALSE,源数据[[#This Row],[字段01]:[字段10]])</f>
        <v>江苏-镇江市-1000000047-寿鼎益商贸公司-汽水-50000113-百香果味汽水18---</v>
      </c>
      <c r="E5366" t="s">
        <v>20</v>
      </c>
      <c r="F5366" t="s">
        <v>33</v>
      </c>
      <c r="G5366">
        <v>1000000047</v>
      </c>
      <c r="H5366" t="s">
        <v>32</v>
      </c>
      <c r="I5366" s="2" t="s">
        <v>80</v>
      </c>
      <c r="J5366">
        <v>50000113</v>
      </c>
      <c r="K5366" t="s">
        <v>79</v>
      </c>
      <c r="M5366" s="3"/>
    </row>
    <row r="5367" spans="2:13" x14ac:dyDescent="0.2">
      <c r="B5367" s="1">
        <v>43051</v>
      </c>
      <c r="C5367">
        <v>46</v>
      </c>
      <c r="D5367" t="str">
        <f>_xlfn.TEXTJOIN($F$4,FALSE,源数据[[#This Row],[字段01]:[字段10]])</f>
        <v>湖南-常德市-1000000281-宝飞圣商贸公司-茶饮-20000099-拿铁奶茶2---</v>
      </c>
      <c r="E5367" t="s">
        <v>3</v>
      </c>
      <c r="F5367" t="s">
        <v>73</v>
      </c>
      <c r="G5367">
        <v>1000000281</v>
      </c>
      <c r="H5367" t="s">
        <v>72</v>
      </c>
      <c r="I5367" s="2" t="s">
        <v>8</v>
      </c>
      <c r="J5367">
        <v>20000099</v>
      </c>
      <c r="K5367" t="s">
        <v>18</v>
      </c>
      <c r="M5367" s="3"/>
    </row>
    <row r="5368" spans="2:13" x14ac:dyDescent="0.2">
      <c r="B5368" s="1">
        <v>43051</v>
      </c>
      <c r="C5368">
        <v>47</v>
      </c>
      <c r="D5368" t="str">
        <f>_xlfn.TEXTJOIN($F$4,FALSE,源数据[[#This Row],[字段01]:[字段10]])</f>
        <v>湖南-常德市-1000000281-宝飞圣商贸公司-茶饮-20000099-拿铁奶茶2---</v>
      </c>
      <c r="E5368" t="s">
        <v>3</v>
      </c>
      <c r="F5368" t="s">
        <v>73</v>
      </c>
      <c r="G5368">
        <v>1000000281</v>
      </c>
      <c r="H5368" t="s">
        <v>72</v>
      </c>
      <c r="I5368" s="2" t="s">
        <v>8</v>
      </c>
      <c r="J5368">
        <v>20000099</v>
      </c>
      <c r="K5368" t="s">
        <v>18</v>
      </c>
      <c r="M5368" s="3"/>
    </row>
    <row r="5369" spans="2:13" x14ac:dyDescent="0.2">
      <c r="B5369" s="1">
        <v>43051</v>
      </c>
      <c r="C5369">
        <v>4</v>
      </c>
      <c r="D5369" t="str">
        <f>_xlfn.TEXTJOIN($F$4,FALSE,源数据[[#This Row],[字段01]:[字段10]])</f>
        <v>湖南-益阳市-1000001699-巨生如商贸公司-茶饮-10000131-柠檬茶3---</v>
      </c>
      <c r="E5369" t="s">
        <v>3</v>
      </c>
      <c r="F5369" t="s">
        <v>70</v>
      </c>
      <c r="G5369">
        <v>1000001699</v>
      </c>
      <c r="H5369" t="s">
        <v>69</v>
      </c>
      <c r="I5369" s="2" t="s">
        <v>8</v>
      </c>
      <c r="J5369">
        <v>10000131</v>
      </c>
      <c r="K5369" t="s">
        <v>36</v>
      </c>
      <c r="M5369" s="3"/>
    </row>
    <row r="5370" spans="2:13" x14ac:dyDescent="0.2">
      <c r="B5370" s="1">
        <v>43051</v>
      </c>
      <c r="C5370">
        <v>7</v>
      </c>
      <c r="D5370" t="str">
        <f>_xlfn.TEXTJOIN($F$4,FALSE,源数据[[#This Row],[字段01]:[字段10]])</f>
        <v>湖南-长沙市-1000001649-圣大广商贸公司-茶饮-10000131-柠檬茶3---</v>
      </c>
      <c r="E5370" t="s">
        <v>3</v>
      </c>
      <c r="F5370" t="s">
        <v>12</v>
      </c>
      <c r="G5370">
        <v>1000001649</v>
      </c>
      <c r="H5370" t="s">
        <v>11</v>
      </c>
      <c r="I5370" s="2" t="s">
        <v>8</v>
      </c>
      <c r="J5370">
        <v>10000131</v>
      </c>
      <c r="K5370" t="s">
        <v>36</v>
      </c>
      <c r="M5370" s="3"/>
    </row>
    <row r="5371" spans="2:13" x14ac:dyDescent="0.2">
      <c r="B5371" s="1">
        <v>43051</v>
      </c>
      <c r="C5371">
        <v>7</v>
      </c>
      <c r="D5371" t="str">
        <f>_xlfn.TEXTJOIN($F$4,FALSE,源数据[[#This Row],[字段01]:[字段10]])</f>
        <v>湖南-长沙市-1000001649-圣大广商贸公司-茶饮-20000099-拿铁奶茶2---</v>
      </c>
      <c r="E5371" t="s">
        <v>3</v>
      </c>
      <c r="F5371" t="s">
        <v>12</v>
      </c>
      <c r="G5371">
        <v>1000001649</v>
      </c>
      <c r="H5371" t="s">
        <v>11</v>
      </c>
      <c r="I5371" s="2" t="s">
        <v>8</v>
      </c>
      <c r="J5371">
        <v>20000099</v>
      </c>
      <c r="K5371" t="s">
        <v>18</v>
      </c>
      <c r="M5371" s="3"/>
    </row>
    <row r="5372" spans="2:13" x14ac:dyDescent="0.2">
      <c r="B5372" s="1">
        <v>43052</v>
      </c>
      <c r="C5372">
        <v>6</v>
      </c>
      <c r="D5372" t="str">
        <f>_xlfn.TEXTJOIN($F$4,FALSE,源数据[[#This Row],[字段01]:[字段10]])</f>
        <v>湖南-张家界市-1000000192-正贵荣商贸公司-茶饮-10000131-柠檬茶3---</v>
      </c>
      <c r="E5372" t="s">
        <v>3</v>
      </c>
      <c r="F5372" t="s">
        <v>57</v>
      </c>
      <c r="G5372">
        <v>1000000192</v>
      </c>
      <c r="H5372" t="s">
        <v>56</v>
      </c>
      <c r="I5372" s="2" t="s">
        <v>8</v>
      </c>
      <c r="J5372">
        <v>10000131</v>
      </c>
      <c r="K5372" t="s">
        <v>36</v>
      </c>
      <c r="M5372" s="3"/>
    </row>
    <row r="5373" spans="2:13" x14ac:dyDescent="0.2">
      <c r="B5373" s="1">
        <v>43052</v>
      </c>
      <c r="C5373">
        <v>9</v>
      </c>
      <c r="D5373" t="str">
        <f>_xlfn.TEXTJOIN($F$4,FALSE,源数据[[#This Row],[字段01]:[字段10]])</f>
        <v>湖南-张家界市-1000000192-正贵荣商贸公司-茶饮-10000172-红茶16---</v>
      </c>
      <c r="E5373" t="s">
        <v>3</v>
      </c>
      <c r="F5373" t="s">
        <v>57</v>
      </c>
      <c r="G5373">
        <v>1000000192</v>
      </c>
      <c r="H5373" t="s">
        <v>56</v>
      </c>
      <c r="I5373" s="2" t="s">
        <v>8</v>
      </c>
      <c r="J5373">
        <v>10000172</v>
      </c>
      <c r="K5373" t="s">
        <v>14</v>
      </c>
      <c r="M5373" s="3"/>
    </row>
    <row r="5374" spans="2:13" x14ac:dyDescent="0.2">
      <c r="B5374" s="1">
        <v>43052</v>
      </c>
      <c r="C5374">
        <v>14</v>
      </c>
      <c r="D5374" t="str">
        <f>_xlfn.TEXTJOIN($F$4,FALSE,源数据[[#This Row],[字段01]:[字段10]])</f>
        <v>江苏-常州市-1000001133-厚弘优商贸公司-茶饮-20000099-拿铁奶茶2---</v>
      </c>
      <c r="E5374" t="s">
        <v>20</v>
      </c>
      <c r="F5374" t="s">
        <v>44</v>
      </c>
      <c r="G5374">
        <v>1000001133</v>
      </c>
      <c r="H5374" t="s">
        <v>43</v>
      </c>
      <c r="I5374" s="2" t="s">
        <v>8</v>
      </c>
      <c r="J5374">
        <v>20000099</v>
      </c>
      <c r="K5374" t="s">
        <v>18</v>
      </c>
      <c r="M5374" s="3"/>
    </row>
    <row r="5375" spans="2:13" x14ac:dyDescent="0.2">
      <c r="B5375" s="1">
        <v>43052</v>
      </c>
      <c r="C5375">
        <v>12</v>
      </c>
      <c r="D5375" t="str">
        <f>_xlfn.TEXTJOIN($F$4,FALSE,源数据[[#This Row],[字段01]:[字段10]])</f>
        <v>江苏-苏州市-1000000054-荣聚本商贸公司-茶饮-10000111-茉莉花茶3---</v>
      </c>
      <c r="E5375" t="s">
        <v>20</v>
      </c>
      <c r="F5375" t="s">
        <v>27</v>
      </c>
      <c r="G5375">
        <v>1000000054</v>
      </c>
      <c r="H5375" t="s">
        <v>34</v>
      </c>
      <c r="I5375" s="2" t="s">
        <v>8</v>
      </c>
      <c r="J5375">
        <v>10000111</v>
      </c>
      <c r="K5375" t="s">
        <v>35</v>
      </c>
      <c r="M5375" s="3"/>
    </row>
    <row r="5376" spans="2:13" x14ac:dyDescent="0.2">
      <c r="B5376" s="1">
        <v>43052</v>
      </c>
      <c r="C5376">
        <v>13</v>
      </c>
      <c r="D5376" t="str">
        <f>_xlfn.TEXTJOIN($F$4,FALSE,源数据[[#This Row],[字段01]:[字段10]])</f>
        <v>江苏-苏州市-1000000054-荣聚本商贸公司-茶饮-10000131-柠檬茶3---</v>
      </c>
      <c r="E5376" t="s">
        <v>20</v>
      </c>
      <c r="F5376" t="s">
        <v>27</v>
      </c>
      <c r="G5376">
        <v>1000000054</v>
      </c>
      <c r="H5376" t="s">
        <v>34</v>
      </c>
      <c r="I5376" s="2" t="s">
        <v>8</v>
      </c>
      <c r="J5376">
        <v>10000131</v>
      </c>
      <c r="K5376" t="s">
        <v>36</v>
      </c>
      <c r="M5376" s="3"/>
    </row>
    <row r="5377" spans="2:13" x14ac:dyDescent="0.2">
      <c r="B5377" s="1">
        <v>43052</v>
      </c>
      <c r="C5377">
        <v>4</v>
      </c>
      <c r="D5377" t="str">
        <f>_xlfn.TEXTJOIN($F$4,FALSE,源数据[[#This Row],[字段01]:[字段10]])</f>
        <v>江苏-苏州市-1000000054-荣聚本商贸公司-茶饮-10000136-柠檬茶8---</v>
      </c>
      <c r="E5377" t="s">
        <v>20</v>
      </c>
      <c r="F5377" t="s">
        <v>27</v>
      </c>
      <c r="G5377">
        <v>1000000054</v>
      </c>
      <c r="H5377" t="s">
        <v>34</v>
      </c>
      <c r="I5377" s="2" t="s">
        <v>8</v>
      </c>
      <c r="J5377">
        <v>10000136</v>
      </c>
      <c r="K5377" t="s">
        <v>38</v>
      </c>
      <c r="M5377" s="3"/>
    </row>
    <row r="5378" spans="2:13" x14ac:dyDescent="0.2">
      <c r="B5378" s="1">
        <v>43053</v>
      </c>
      <c r="C5378">
        <v>24</v>
      </c>
      <c r="D5378" t="str">
        <f>_xlfn.TEXTJOIN($F$4,FALSE,源数据[[#This Row],[字段01]:[字段10]])</f>
        <v>河南-洛阳市区-1000001915-华宏仁商贸公司-茶饮-10000111-茉莉花茶3---</v>
      </c>
      <c r="E5378" t="s">
        <v>16</v>
      </c>
      <c r="F5378" t="s">
        <v>15</v>
      </c>
      <c r="G5378">
        <v>1000001915</v>
      </c>
      <c r="H5378" t="s">
        <v>13</v>
      </c>
      <c r="I5378" s="2" t="s">
        <v>8</v>
      </c>
      <c r="J5378">
        <v>10000111</v>
      </c>
      <c r="K5378" t="s">
        <v>35</v>
      </c>
      <c r="M5378" s="3"/>
    </row>
    <row r="5379" spans="2:13" x14ac:dyDescent="0.2">
      <c r="B5379" s="1">
        <v>43053</v>
      </c>
      <c r="C5379">
        <v>20</v>
      </c>
      <c r="D5379" t="str">
        <f>_xlfn.TEXTJOIN($F$4,FALSE,源数据[[#This Row],[字段01]:[字段10]])</f>
        <v>湖南-益阳市-1000001699-巨生如商贸公司-茶饮-10000211-茉莉绿茶11---</v>
      </c>
      <c r="E5379" t="s">
        <v>3</v>
      </c>
      <c r="F5379" t="s">
        <v>70</v>
      </c>
      <c r="G5379">
        <v>1000001699</v>
      </c>
      <c r="H5379" t="s">
        <v>69</v>
      </c>
      <c r="I5379" s="2" t="s">
        <v>8</v>
      </c>
      <c r="J5379">
        <v>10000211</v>
      </c>
      <c r="K5379" t="s">
        <v>6</v>
      </c>
      <c r="M5379" s="3"/>
    </row>
    <row r="5380" spans="2:13" x14ac:dyDescent="0.2">
      <c r="B5380" s="1">
        <v>43053</v>
      </c>
      <c r="C5380">
        <v>7</v>
      </c>
      <c r="D5380" t="str">
        <f>_xlfn.TEXTJOIN($F$4,FALSE,源数据[[#This Row],[字段01]:[字段10]])</f>
        <v>江苏-常州市-1000001133-厚弘优商贸公司-茶饮-10000078-铁观音茶15---</v>
      </c>
      <c r="E5380" t="s">
        <v>20</v>
      </c>
      <c r="F5380" t="s">
        <v>44</v>
      </c>
      <c r="G5380">
        <v>1000001133</v>
      </c>
      <c r="H5380" t="s">
        <v>43</v>
      </c>
      <c r="I5380" s="2" t="s">
        <v>8</v>
      </c>
      <c r="J5380">
        <v>10000078</v>
      </c>
      <c r="K5380" t="s">
        <v>28</v>
      </c>
      <c r="M5380" s="3"/>
    </row>
    <row r="5381" spans="2:13" x14ac:dyDescent="0.2">
      <c r="B5381" s="1">
        <v>43053</v>
      </c>
      <c r="C5381">
        <v>17</v>
      </c>
      <c r="D5381" t="str">
        <f>_xlfn.TEXTJOIN($F$4,FALSE,源数据[[#This Row],[字段01]:[字段10]])</f>
        <v>江苏-常州市-1000001133-厚弘优商贸公司-茶饮-10000131-柠檬茶3---</v>
      </c>
      <c r="E5381" t="s">
        <v>20</v>
      </c>
      <c r="F5381" t="s">
        <v>44</v>
      </c>
      <c r="G5381">
        <v>1000001133</v>
      </c>
      <c r="H5381" t="s">
        <v>43</v>
      </c>
      <c r="I5381" s="2" t="s">
        <v>8</v>
      </c>
      <c r="J5381">
        <v>10000131</v>
      </c>
      <c r="K5381" t="s">
        <v>36</v>
      </c>
      <c r="M5381" s="3"/>
    </row>
    <row r="5382" spans="2:13" x14ac:dyDescent="0.2">
      <c r="B5382" s="1">
        <v>43053</v>
      </c>
      <c r="C5382">
        <v>2</v>
      </c>
      <c r="D5382" t="str">
        <f>_xlfn.TEXTJOIN($F$4,FALSE,源数据[[#This Row],[字段01]:[字段10]])</f>
        <v>江苏-常州市-1000001133-厚弘优商贸公司-茶饮-20000099-拿铁奶茶2---</v>
      </c>
      <c r="E5382" t="s">
        <v>20</v>
      </c>
      <c r="F5382" t="s">
        <v>44</v>
      </c>
      <c r="G5382">
        <v>1000001133</v>
      </c>
      <c r="H5382" t="s">
        <v>43</v>
      </c>
      <c r="I5382" s="2" t="s">
        <v>8</v>
      </c>
      <c r="J5382">
        <v>20000099</v>
      </c>
      <c r="K5382" t="s">
        <v>18</v>
      </c>
      <c r="M5382" s="3"/>
    </row>
    <row r="5383" spans="2:13" x14ac:dyDescent="0.2">
      <c r="B5383" s="1">
        <v>43053</v>
      </c>
      <c r="C5383">
        <v>15</v>
      </c>
      <c r="D5383" t="str">
        <f>_xlfn.TEXTJOIN($F$4,FALSE,源数据[[#This Row],[字段01]:[字段10]])</f>
        <v>江苏-苏州市-1000000101-美协旺商贸公司-茶饮-10000111-茉莉花茶3---</v>
      </c>
      <c r="E5383" t="s">
        <v>20</v>
      </c>
      <c r="F5383" t="s">
        <v>27</v>
      </c>
      <c r="G5383">
        <v>1000000101</v>
      </c>
      <c r="H5383" t="s">
        <v>37</v>
      </c>
      <c r="I5383" s="2" t="s">
        <v>8</v>
      </c>
      <c r="J5383">
        <v>10000111</v>
      </c>
      <c r="K5383" t="s">
        <v>35</v>
      </c>
      <c r="M5383" s="3"/>
    </row>
    <row r="5384" spans="2:13" x14ac:dyDescent="0.2">
      <c r="B5384" s="1">
        <v>43053</v>
      </c>
      <c r="C5384">
        <v>4</v>
      </c>
      <c r="D5384" t="str">
        <f>_xlfn.TEXTJOIN($F$4,FALSE,源数据[[#This Row],[字段01]:[字段10]])</f>
        <v>江苏-苏州市-1000000101-美协旺商贸公司-茶饮-10000131-柠檬茶3---</v>
      </c>
      <c r="E5384" t="s">
        <v>20</v>
      </c>
      <c r="F5384" t="s">
        <v>27</v>
      </c>
      <c r="G5384">
        <v>1000000101</v>
      </c>
      <c r="H5384" t="s">
        <v>37</v>
      </c>
      <c r="I5384" s="2" t="s">
        <v>8</v>
      </c>
      <c r="J5384">
        <v>10000131</v>
      </c>
      <c r="K5384" t="s">
        <v>36</v>
      </c>
      <c r="M5384" s="3"/>
    </row>
    <row r="5385" spans="2:13" x14ac:dyDescent="0.2">
      <c r="B5385" s="1">
        <v>43053</v>
      </c>
      <c r="C5385">
        <v>1</v>
      </c>
      <c r="D5385" t="str">
        <f>_xlfn.TEXTJOIN($F$4,FALSE,源数据[[#This Row],[字段01]:[字段10]])</f>
        <v>江苏-苏州市-1000000101-美协旺商贸公司-茶饮-20000018-炭烧奶茶7---</v>
      </c>
      <c r="E5385" t="s">
        <v>20</v>
      </c>
      <c r="F5385" t="s">
        <v>27</v>
      </c>
      <c r="G5385">
        <v>1000000101</v>
      </c>
      <c r="H5385" t="s">
        <v>37</v>
      </c>
      <c r="I5385" s="2" t="s">
        <v>8</v>
      </c>
      <c r="J5385">
        <v>20000018</v>
      </c>
      <c r="K5385" t="s">
        <v>81</v>
      </c>
      <c r="M5385" s="3"/>
    </row>
    <row r="5386" spans="2:13" x14ac:dyDescent="0.2">
      <c r="B5386" s="1">
        <v>43053</v>
      </c>
      <c r="C5386">
        <v>4</v>
      </c>
      <c r="D5386" t="str">
        <f>_xlfn.TEXTJOIN($F$4,FALSE,源数据[[#This Row],[字段01]:[字段10]])</f>
        <v>江苏-苏州市-1000000101-美协旺商贸公司-茶饮-20000099-拿铁奶茶2---</v>
      </c>
      <c r="E5386" t="s">
        <v>20</v>
      </c>
      <c r="F5386" t="s">
        <v>27</v>
      </c>
      <c r="G5386">
        <v>1000000101</v>
      </c>
      <c r="H5386" t="s">
        <v>37</v>
      </c>
      <c r="I5386" s="2" t="s">
        <v>8</v>
      </c>
      <c r="J5386">
        <v>20000099</v>
      </c>
      <c r="K5386" t="s">
        <v>18</v>
      </c>
      <c r="M5386" s="3"/>
    </row>
    <row r="5387" spans="2:13" x14ac:dyDescent="0.2">
      <c r="B5387" s="1">
        <v>43054</v>
      </c>
      <c r="C5387">
        <v>36</v>
      </c>
      <c r="D5387" t="str">
        <f>_xlfn.TEXTJOIN($F$4,FALSE,源数据[[#This Row],[字段01]:[字段10]])</f>
        <v>安徽-合肥市-1000000931-百安欣商贸公司-茶饮-10000182-麦茶3---</v>
      </c>
      <c r="E5387" t="s">
        <v>41</v>
      </c>
      <c r="F5387" t="s">
        <v>40</v>
      </c>
      <c r="G5387">
        <v>1000000931</v>
      </c>
      <c r="H5387" t="s">
        <v>39</v>
      </c>
      <c r="I5387" s="2" t="s">
        <v>8</v>
      </c>
      <c r="J5387">
        <v>10000182</v>
      </c>
      <c r="K5387" t="s">
        <v>29</v>
      </c>
      <c r="M5387" s="3"/>
    </row>
    <row r="5388" spans="2:13" x14ac:dyDescent="0.2">
      <c r="B5388" s="1">
        <v>43054</v>
      </c>
      <c r="C5388">
        <v>13</v>
      </c>
      <c r="D5388" t="str">
        <f>_xlfn.TEXTJOIN($F$4,FALSE,源数据[[#This Row],[字段01]:[字段10]])</f>
        <v>安徽-合肥市-1000001014-义浩安商贸公司-茶饮-10000078-铁观音茶15---</v>
      </c>
      <c r="E5388" t="s">
        <v>41</v>
      </c>
      <c r="F5388" t="s">
        <v>40</v>
      </c>
      <c r="G5388">
        <v>1000001014</v>
      </c>
      <c r="H5388" t="s">
        <v>42</v>
      </c>
      <c r="I5388" s="2" t="s">
        <v>8</v>
      </c>
      <c r="J5388">
        <v>10000078</v>
      </c>
      <c r="K5388" t="s">
        <v>28</v>
      </c>
      <c r="M5388" s="3"/>
    </row>
    <row r="5389" spans="2:13" x14ac:dyDescent="0.2">
      <c r="B5389" s="1">
        <v>43054</v>
      </c>
      <c r="C5389">
        <v>27</v>
      </c>
      <c r="D5389" t="str">
        <f>_xlfn.TEXTJOIN($F$4,FALSE,源数据[[#This Row],[字段01]:[字段10]])</f>
        <v>安徽-合肥市-1000001014-义浩安商贸公司-茶饮-10000131-柠檬茶3---</v>
      </c>
      <c r="E5389" t="s">
        <v>41</v>
      </c>
      <c r="F5389" t="s">
        <v>40</v>
      </c>
      <c r="G5389">
        <v>1000001014</v>
      </c>
      <c r="H5389" t="s">
        <v>42</v>
      </c>
      <c r="I5389" s="2" t="s">
        <v>8</v>
      </c>
      <c r="J5389">
        <v>10000131</v>
      </c>
      <c r="K5389" t="s">
        <v>36</v>
      </c>
      <c r="M5389" s="3"/>
    </row>
    <row r="5390" spans="2:13" x14ac:dyDescent="0.2">
      <c r="B5390" s="1">
        <v>43054</v>
      </c>
      <c r="C5390">
        <v>10</v>
      </c>
      <c r="D5390" t="str">
        <f>_xlfn.TEXTJOIN($F$4,FALSE,源数据[[#This Row],[字段01]:[字段10]])</f>
        <v>安徽-合肥市-1000001014-义浩安商贸公司-茶饮-20000099-拿铁奶茶2---</v>
      </c>
      <c r="E5390" t="s">
        <v>41</v>
      </c>
      <c r="F5390" t="s">
        <v>40</v>
      </c>
      <c r="G5390">
        <v>1000001014</v>
      </c>
      <c r="H5390" t="s">
        <v>42</v>
      </c>
      <c r="I5390" s="2" t="s">
        <v>8</v>
      </c>
      <c r="J5390">
        <v>20000099</v>
      </c>
      <c r="K5390" t="s">
        <v>18</v>
      </c>
      <c r="M5390" s="3"/>
    </row>
    <row r="5391" spans="2:13" x14ac:dyDescent="0.2">
      <c r="B5391" s="1">
        <v>43054</v>
      </c>
      <c r="C5391">
        <v>3</v>
      </c>
      <c r="D5391" t="str">
        <f>_xlfn.TEXTJOIN($F$4,FALSE,源数据[[#This Row],[字段01]:[字段10]])</f>
        <v>安徽-合肥市-1000001014-义浩安商贸公司-汽水-50000113-百香果味汽水18---</v>
      </c>
      <c r="E5391" t="s">
        <v>41</v>
      </c>
      <c r="F5391" t="s">
        <v>40</v>
      </c>
      <c r="G5391">
        <v>1000001014</v>
      </c>
      <c r="H5391" t="s">
        <v>42</v>
      </c>
      <c r="I5391" s="2" t="s">
        <v>80</v>
      </c>
      <c r="J5391">
        <v>50000113</v>
      </c>
      <c r="K5391" t="s">
        <v>79</v>
      </c>
      <c r="M5391" s="3"/>
    </row>
    <row r="5392" spans="2:13" x14ac:dyDescent="0.2">
      <c r="B5392" s="1">
        <v>43054</v>
      </c>
      <c r="C5392">
        <v>30</v>
      </c>
      <c r="D5392" t="str">
        <f>_xlfn.TEXTJOIN($F$4,FALSE,源数据[[#This Row],[字段01]:[字段10]])</f>
        <v>安徽-芜湖市-1000003187-如中寿商贸公司-果汁-40000085-红石榴汁1---</v>
      </c>
      <c r="E5392" t="s">
        <v>41</v>
      </c>
      <c r="F5392" t="s">
        <v>76</v>
      </c>
      <c r="G5392">
        <v>1000003187</v>
      </c>
      <c r="H5392" t="s">
        <v>75</v>
      </c>
      <c r="I5392" s="2" t="s">
        <v>24</v>
      </c>
      <c r="J5392">
        <v>40000085</v>
      </c>
      <c r="K5392" t="s">
        <v>22</v>
      </c>
      <c r="M5392" s="3"/>
    </row>
    <row r="5393" spans="2:13" x14ac:dyDescent="0.2">
      <c r="B5393" s="1">
        <v>43054</v>
      </c>
      <c r="C5393">
        <v>19</v>
      </c>
      <c r="D5393" t="str">
        <f>_xlfn.TEXTJOIN($F$4,FALSE,源数据[[#This Row],[字段01]:[字段10]])</f>
        <v>江苏-常州市-1000001133-厚弘优商贸公司-茶饮-10000078-铁观音茶15---</v>
      </c>
      <c r="E5393" t="s">
        <v>20</v>
      </c>
      <c r="F5393" t="s">
        <v>44</v>
      </c>
      <c r="G5393">
        <v>1000001133</v>
      </c>
      <c r="H5393" t="s">
        <v>43</v>
      </c>
      <c r="I5393" s="2" t="s">
        <v>8</v>
      </c>
      <c r="J5393">
        <v>10000078</v>
      </c>
      <c r="K5393" t="s">
        <v>28</v>
      </c>
      <c r="M5393" s="3"/>
    </row>
    <row r="5394" spans="2:13" x14ac:dyDescent="0.2">
      <c r="B5394" s="1">
        <v>43054</v>
      </c>
      <c r="C5394">
        <v>7</v>
      </c>
      <c r="D5394" t="str">
        <f>_xlfn.TEXTJOIN($F$4,FALSE,源数据[[#This Row],[字段01]:[字段10]])</f>
        <v>江苏-常州市-1000001133-厚弘优商贸公司-茶饮-10000131-柠檬茶3---</v>
      </c>
      <c r="E5394" t="s">
        <v>20</v>
      </c>
      <c r="F5394" t="s">
        <v>44</v>
      </c>
      <c r="G5394">
        <v>1000001133</v>
      </c>
      <c r="H5394" t="s">
        <v>43</v>
      </c>
      <c r="I5394" s="2" t="s">
        <v>8</v>
      </c>
      <c r="J5394">
        <v>10000131</v>
      </c>
      <c r="K5394" t="s">
        <v>36</v>
      </c>
      <c r="M5394" s="3"/>
    </row>
    <row r="5395" spans="2:13" x14ac:dyDescent="0.2">
      <c r="B5395" s="1">
        <v>43054</v>
      </c>
      <c r="C5395">
        <v>22</v>
      </c>
      <c r="D5395" t="str">
        <f>_xlfn.TEXTJOIN($F$4,FALSE,源数据[[#This Row],[字段01]:[字段10]])</f>
        <v>江苏-南京市区-1000000018-久多厚商贸公司-茶饮-10000078-铁观音茶15---</v>
      </c>
      <c r="E5395" t="s">
        <v>20</v>
      </c>
      <c r="F5395" t="s">
        <v>47</v>
      </c>
      <c r="G5395">
        <v>1000000018</v>
      </c>
      <c r="H5395" t="s">
        <v>46</v>
      </c>
      <c r="I5395" s="2" t="s">
        <v>8</v>
      </c>
      <c r="J5395">
        <v>10000078</v>
      </c>
      <c r="K5395" t="s">
        <v>28</v>
      </c>
      <c r="M5395" s="3"/>
    </row>
    <row r="5396" spans="2:13" x14ac:dyDescent="0.2">
      <c r="B5396" s="1">
        <v>43054</v>
      </c>
      <c r="C5396">
        <v>23</v>
      </c>
      <c r="D5396" t="str">
        <f>_xlfn.TEXTJOIN($F$4,FALSE,源数据[[#This Row],[字段01]:[字段10]])</f>
        <v>江苏-南京市区-1000000018-久多厚商贸公司-茶饮-10000131-柠檬茶3---</v>
      </c>
      <c r="E5396" t="s">
        <v>20</v>
      </c>
      <c r="F5396" t="s">
        <v>47</v>
      </c>
      <c r="G5396">
        <v>1000000018</v>
      </c>
      <c r="H5396" t="s">
        <v>46</v>
      </c>
      <c r="I5396" s="2" t="s">
        <v>8</v>
      </c>
      <c r="J5396">
        <v>10000131</v>
      </c>
      <c r="K5396" t="s">
        <v>36</v>
      </c>
      <c r="M5396" s="3"/>
    </row>
    <row r="5397" spans="2:13" x14ac:dyDescent="0.2">
      <c r="B5397" s="1">
        <v>43054</v>
      </c>
      <c r="C5397">
        <v>47</v>
      </c>
      <c r="D5397" t="str">
        <f>_xlfn.TEXTJOIN($F$4,FALSE,源数据[[#This Row],[字段01]:[字段10]])</f>
        <v>江苏-南京市区-1000000018-久多厚商贸公司-茶饮-10000131-柠檬茶3---</v>
      </c>
      <c r="E5397" t="s">
        <v>20</v>
      </c>
      <c r="F5397" t="s">
        <v>47</v>
      </c>
      <c r="G5397">
        <v>1000000018</v>
      </c>
      <c r="H5397" t="s">
        <v>46</v>
      </c>
      <c r="I5397" s="2" t="s">
        <v>8</v>
      </c>
      <c r="J5397">
        <v>10000131</v>
      </c>
      <c r="K5397" t="s">
        <v>36</v>
      </c>
      <c r="M5397" s="3"/>
    </row>
    <row r="5398" spans="2:13" x14ac:dyDescent="0.2">
      <c r="B5398" s="1">
        <v>43054</v>
      </c>
      <c r="C5398">
        <v>47</v>
      </c>
      <c r="D5398" t="str">
        <f>_xlfn.TEXTJOIN($F$4,FALSE,源数据[[#This Row],[字段01]:[字段10]])</f>
        <v>江苏-南京市区-1000000020-吉兴进商贸公司-茶饮-10000078-铁观音茶15---</v>
      </c>
      <c r="E5398" t="s">
        <v>20</v>
      </c>
      <c r="F5398" t="s">
        <v>47</v>
      </c>
      <c r="G5398">
        <v>1000000020</v>
      </c>
      <c r="H5398" t="s">
        <v>71</v>
      </c>
      <c r="I5398" s="2" t="s">
        <v>8</v>
      </c>
      <c r="J5398">
        <v>10000078</v>
      </c>
      <c r="K5398" t="s">
        <v>28</v>
      </c>
      <c r="M5398" s="3"/>
    </row>
    <row r="5399" spans="2:13" x14ac:dyDescent="0.2">
      <c r="B5399" s="1">
        <v>43054</v>
      </c>
      <c r="C5399">
        <v>41</v>
      </c>
      <c r="D5399" t="str">
        <f>_xlfn.TEXTJOIN($F$4,FALSE,源数据[[#This Row],[字段01]:[字段10]])</f>
        <v>江苏-南京市区-1000000020-吉兴进商贸公司-茶饮-20000099-拿铁奶茶2---</v>
      </c>
      <c r="E5399" t="s">
        <v>20</v>
      </c>
      <c r="F5399" t="s">
        <v>47</v>
      </c>
      <c r="G5399">
        <v>1000000020</v>
      </c>
      <c r="H5399" t="s">
        <v>71</v>
      </c>
      <c r="I5399" s="2" t="s">
        <v>8</v>
      </c>
      <c r="J5399">
        <v>20000099</v>
      </c>
      <c r="K5399" t="s">
        <v>18</v>
      </c>
      <c r="M5399" s="3"/>
    </row>
    <row r="5400" spans="2:13" x14ac:dyDescent="0.2">
      <c r="B5400" s="1">
        <v>43054</v>
      </c>
      <c r="C5400">
        <v>47</v>
      </c>
      <c r="D5400" t="str">
        <f>_xlfn.TEXTJOIN($F$4,FALSE,源数据[[#This Row],[字段01]:[字段10]])</f>
        <v>江苏-南京市区-1000000020-吉兴进商贸公司-果汁-40000085-红石榴汁1---</v>
      </c>
      <c r="E5400" t="s">
        <v>20</v>
      </c>
      <c r="F5400" t="s">
        <v>47</v>
      </c>
      <c r="G5400">
        <v>1000000020</v>
      </c>
      <c r="H5400" t="s">
        <v>71</v>
      </c>
      <c r="I5400" s="2" t="s">
        <v>24</v>
      </c>
      <c r="J5400">
        <v>40000085</v>
      </c>
      <c r="K5400" t="s">
        <v>22</v>
      </c>
      <c r="M5400" s="3"/>
    </row>
    <row r="5401" spans="2:13" x14ac:dyDescent="0.2">
      <c r="B5401" s="1">
        <v>43054</v>
      </c>
      <c r="C5401">
        <v>22</v>
      </c>
      <c r="D5401" t="str">
        <f>_xlfn.TEXTJOIN($F$4,FALSE,源数据[[#This Row],[字段01]:[字段10]])</f>
        <v>江苏-南通市-1000000129-盛昌全商贸公司-茶饮-10000061-冰绿茶18---</v>
      </c>
      <c r="E5401" t="s">
        <v>20</v>
      </c>
      <c r="F5401" t="s">
        <v>67</v>
      </c>
      <c r="G5401">
        <v>1000000129</v>
      </c>
      <c r="H5401" t="s">
        <v>68</v>
      </c>
      <c r="I5401" s="2" t="s">
        <v>8</v>
      </c>
      <c r="J5401">
        <v>10000061</v>
      </c>
      <c r="K5401" t="s">
        <v>26</v>
      </c>
      <c r="M5401" s="3"/>
    </row>
    <row r="5402" spans="2:13" x14ac:dyDescent="0.2">
      <c r="B5402" s="1">
        <v>43054</v>
      </c>
      <c r="C5402">
        <v>21</v>
      </c>
      <c r="D5402" t="str">
        <f>_xlfn.TEXTJOIN($F$4,FALSE,源数据[[#This Row],[字段01]:[字段10]])</f>
        <v>江苏-苏州市-1000000028-东大祥商贸公司-茶饮-10000061-冰绿茶18---</v>
      </c>
      <c r="E5402" t="s">
        <v>20</v>
      </c>
      <c r="F5402" t="s">
        <v>27</v>
      </c>
      <c r="G5402">
        <v>1000000028</v>
      </c>
      <c r="H5402" t="s">
        <v>25</v>
      </c>
      <c r="I5402" s="2" t="s">
        <v>8</v>
      </c>
      <c r="J5402">
        <v>10000061</v>
      </c>
      <c r="K5402" t="s">
        <v>26</v>
      </c>
      <c r="M5402" s="3"/>
    </row>
    <row r="5403" spans="2:13" x14ac:dyDescent="0.2">
      <c r="B5403" s="1">
        <v>43054</v>
      </c>
      <c r="C5403">
        <v>3</v>
      </c>
      <c r="D5403" t="str">
        <f>_xlfn.TEXTJOIN($F$4,FALSE,源数据[[#This Row],[字段01]:[字段10]])</f>
        <v>江苏-苏州市-1000000028-东大祥商贸公司-茶饮-10000111-茉莉花茶3---</v>
      </c>
      <c r="E5403" t="s">
        <v>20</v>
      </c>
      <c r="F5403" t="s">
        <v>27</v>
      </c>
      <c r="G5403">
        <v>1000000028</v>
      </c>
      <c r="H5403" t="s">
        <v>25</v>
      </c>
      <c r="I5403" s="2" t="s">
        <v>8</v>
      </c>
      <c r="J5403">
        <v>10000111</v>
      </c>
      <c r="K5403" t="s">
        <v>35</v>
      </c>
      <c r="M5403" s="3"/>
    </row>
    <row r="5404" spans="2:13" x14ac:dyDescent="0.2">
      <c r="B5404" s="1">
        <v>43054</v>
      </c>
      <c r="C5404">
        <v>4</v>
      </c>
      <c r="D5404" t="str">
        <f>_xlfn.TEXTJOIN($F$4,FALSE,源数据[[#This Row],[字段01]:[字段10]])</f>
        <v>江苏-苏州市-1000000028-东大祥商贸公司-茶饮-10000136-柠檬茶8---</v>
      </c>
      <c r="E5404" t="s">
        <v>20</v>
      </c>
      <c r="F5404" t="s">
        <v>27</v>
      </c>
      <c r="G5404">
        <v>1000000028</v>
      </c>
      <c r="H5404" t="s">
        <v>25</v>
      </c>
      <c r="I5404" s="2" t="s">
        <v>8</v>
      </c>
      <c r="J5404">
        <v>10000136</v>
      </c>
      <c r="K5404" t="s">
        <v>38</v>
      </c>
      <c r="M5404" s="3"/>
    </row>
    <row r="5405" spans="2:13" x14ac:dyDescent="0.2">
      <c r="B5405" s="1">
        <v>43054</v>
      </c>
      <c r="C5405">
        <v>2</v>
      </c>
      <c r="D5405" t="str">
        <f>_xlfn.TEXTJOIN($F$4,FALSE,源数据[[#This Row],[字段01]:[字段10]])</f>
        <v>江苏-苏州市-1000000054-荣聚本商贸公司-茶饮-10000078-铁观音茶15---</v>
      </c>
      <c r="E5405" t="s">
        <v>20</v>
      </c>
      <c r="F5405" t="s">
        <v>27</v>
      </c>
      <c r="G5405">
        <v>1000000054</v>
      </c>
      <c r="H5405" t="s">
        <v>34</v>
      </c>
      <c r="I5405" s="2" t="s">
        <v>8</v>
      </c>
      <c r="J5405">
        <v>10000078</v>
      </c>
      <c r="K5405" t="s">
        <v>28</v>
      </c>
      <c r="M5405" s="3"/>
    </row>
    <row r="5406" spans="2:13" x14ac:dyDescent="0.2">
      <c r="B5406" s="1">
        <v>43054</v>
      </c>
      <c r="C5406">
        <v>39</v>
      </c>
      <c r="D5406" t="str">
        <f>_xlfn.TEXTJOIN($F$4,FALSE,源数据[[#This Row],[字段01]:[字段10]])</f>
        <v>江苏-苏州市-1000000054-荣聚本商贸公司-茶饮-10000111-茉莉花茶3---</v>
      </c>
      <c r="E5406" t="s">
        <v>20</v>
      </c>
      <c r="F5406" t="s">
        <v>27</v>
      </c>
      <c r="G5406">
        <v>1000000054</v>
      </c>
      <c r="H5406" t="s">
        <v>34</v>
      </c>
      <c r="I5406" s="2" t="s">
        <v>8</v>
      </c>
      <c r="J5406">
        <v>10000111</v>
      </c>
      <c r="K5406" t="s">
        <v>35</v>
      </c>
      <c r="M5406" s="3"/>
    </row>
    <row r="5407" spans="2:13" x14ac:dyDescent="0.2">
      <c r="B5407" s="1">
        <v>43054</v>
      </c>
      <c r="C5407">
        <v>25</v>
      </c>
      <c r="D5407" t="str">
        <f>_xlfn.TEXTJOIN($F$4,FALSE,源数据[[#This Row],[字段01]:[字段10]])</f>
        <v>江苏-苏州市-1000000054-荣聚本商贸公司-茶饮-10000111-茉莉花茶3---</v>
      </c>
      <c r="E5407" t="s">
        <v>20</v>
      </c>
      <c r="F5407" t="s">
        <v>27</v>
      </c>
      <c r="G5407">
        <v>1000000054</v>
      </c>
      <c r="H5407" t="s">
        <v>34</v>
      </c>
      <c r="I5407" s="2" t="s">
        <v>8</v>
      </c>
      <c r="J5407">
        <v>10000111</v>
      </c>
      <c r="K5407" t="s">
        <v>35</v>
      </c>
      <c r="M5407" s="3"/>
    </row>
    <row r="5408" spans="2:13" x14ac:dyDescent="0.2">
      <c r="B5408" s="1">
        <v>43054</v>
      </c>
      <c r="C5408">
        <v>7</v>
      </c>
      <c r="D5408" t="str">
        <f>_xlfn.TEXTJOIN($F$4,FALSE,源数据[[#This Row],[字段01]:[字段10]])</f>
        <v>江苏-苏州市-1000000054-荣聚本商贸公司-茶饮-10000131-柠檬茶3---</v>
      </c>
      <c r="E5408" t="s">
        <v>20</v>
      </c>
      <c r="F5408" t="s">
        <v>27</v>
      </c>
      <c r="G5408">
        <v>1000000054</v>
      </c>
      <c r="H5408" t="s">
        <v>34</v>
      </c>
      <c r="I5408" s="2" t="s">
        <v>8</v>
      </c>
      <c r="J5408">
        <v>10000131</v>
      </c>
      <c r="K5408" t="s">
        <v>36</v>
      </c>
      <c r="M5408" s="3"/>
    </row>
    <row r="5409" spans="2:13" x14ac:dyDescent="0.2">
      <c r="B5409" s="1">
        <v>43054</v>
      </c>
      <c r="C5409">
        <v>2</v>
      </c>
      <c r="D5409" t="str">
        <f>_xlfn.TEXTJOIN($F$4,FALSE,源数据[[#This Row],[字段01]:[字段10]])</f>
        <v>江苏-苏州市-1000000101-美协旺商贸公司-茶饮-10000061-冰绿茶18---</v>
      </c>
      <c r="E5409" t="s">
        <v>20</v>
      </c>
      <c r="F5409" t="s">
        <v>27</v>
      </c>
      <c r="G5409">
        <v>1000000101</v>
      </c>
      <c r="H5409" t="s">
        <v>37</v>
      </c>
      <c r="I5409" s="2" t="s">
        <v>8</v>
      </c>
      <c r="J5409">
        <v>10000061</v>
      </c>
      <c r="K5409" t="s">
        <v>26</v>
      </c>
      <c r="M5409" s="3"/>
    </row>
    <row r="5410" spans="2:13" x14ac:dyDescent="0.2">
      <c r="B5410" s="1">
        <v>43054</v>
      </c>
      <c r="C5410">
        <v>19</v>
      </c>
      <c r="D5410" t="str">
        <f>_xlfn.TEXTJOIN($F$4,FALSE,源数据[[#This Row],[字段01]:[字段10]])</f>
        <v>江苏-苏州市-1000000101-美协旺商贸公司-茶饮-10000182-麦茶3---</v>
      </c>
      <c r="E5410" t="s">
        <v>20</v>
      </c>
      <c r="F5410" t="s">
        <v>27</v>
      </c>
      <c r="G5410">
        <v>1000000101</v>
      </c>
      <c r="H5410" t="s">
        <v>37</v>
      </c>
      <c r="I5410" s="2" t="s">
        <v>8</v>
      </c>
      <c r="J5410">
        <v>10000182</v>
      </c>
      <c r="K5410" t="s">
        <v>29</v>
      </c>
      <c r="M5410" s="3"/>
    </row>
    <row r="5411" spans="2:13" x14ac:dyDescent="0.2">
      <c r="B5411" s="1">
        <v>43054</v>
      </c>
      <c r="C5411">
        <v>4</v>
      </c>
      <c r="D5411" t="str">
        <f>_xlfn.TEXTJOIN($F$4,FALSE,源数据[[#This Row],[字段01]:[字段10]])</f>
        <v>江苏-泰州市-1000003183-安成茂商贸公司-茶饮-10000061-冰绿茶18---</v>
      </c>
      <c r="E5411" t="s">
        <v>20</v>
      </c>
      <c r="F5411" t="s">
        <v>23</v>
      </c>
      <c r="G5411">
        <v>1000003183</v>
      </c>
      <c r="H5411" t="s">
        <v>21</v>
      </c>
      <c r="I5411" s="2" t="s">
        <v>8</v>
      </c>
      <c r="J5411">
        <v>10000061</v>
      </c>
      <c r="K5411" t="s">
        <v>26</v>
      </c>
      <c r="M5411" s="3"/>
    </row>
    <row r="5412" spans="2:13" x14ac:dyDescent="0.2">
      <c r="B5412" s="1">
        <v>43055</v>
      </c>
      <c r="C5412">
        <v>2</v>
      </c>
      <c r="D5412" t="str">
        <f>_xlfn.TEXTJOIN($F$4,FALSE,源数据[[#This Row],[字段01]:[字段10]])</f>
        <v>湖南-郴州市-1000002981-祥顺源商贸公司-茶饮-10000136-柠檬茶8---</v>
      </c>
      <c r="E5412" t="s">
        <v>3</v>
      </c>
      <c r="F5412" t="s">
        <v>10</v>
      </c>
      <c r="G5412">
        <v>1000002981</v>
      </c>
      <c r="H5412" t="s">
        <v>60</v>
      </c>
      <c r="I5412" s="2" t="s">
        <v>8</v>
      </c>
      <c r="J5412">
        <v>10000136</v>
      </c>
      <c r="K5412" t="s">
        <v>38</v>
      </c>
      <c r="M5412" s="3"/>
    </row>
    <row r="5413" spans="2:13" x14ac:dyDescent="0.2">
      <c r="B5413" s="1">
        <v>43055</v>
      </c>
      <c r="C5413">
        <v>21</v>
      </c>
      <c r="D5413" t="str">
        <f>_xlfn.TEXTJOIN($F$4,FALSE,源数据[[#This Row],[字段01]:[字段10]])</f>
        <v>湖南-郴州市-1000002981-祥顺源商贸公司-汽水-50000113-百香果味汽水18---</v>
      </c>
      <c r="E5413" t="s">
        <v>3</v>
      </c>
      <c r="F5413" t="s">
        <v>10</v>
      </c>
      <c r="G5413">
        <v>1000002981</v>
      </c>
      <c r="H5413" t="s">
        <v>60</v>
      </c>
      <c r="I5413" s="2" t="s">
        <v>80</v>
      </c>
      <c r="J5413">
        <v>50000113</v>
      </c>
      <c r="K5413" t="s">
        <v>79</v>
      </c>
      <c r="M5413" s="3"/>
    </row>
    <row r="5414" spans="2:13" x14ac:dyDescent="0.2">
      <c r="B5414" s="1">
        <v>43055</v>
      </c>
      <c r="C5414">
        <v>28</v>
      </c>
      <c r="D5414" t="str">
        <f>_xlfn.TEXTJOIN($F$4,FALSE,源数据[[#This Row],[字段01]:[字段10]])</f>
        <v>湖南-邵阳市-1000001502-裕协康商贸公司-茶饮-10000131-柠檬茶3---</v>
      </c>
      <c r="E5414" t="s">
        <v>3</v>
      </c>
      <c r="F5414" t="s">
        <v>55</v>
      </c>
      <c r="G5414">
        <v>1000001502</v>
      </c>
      <c r="H5414" t="s">
        <v>54</v>
      </c>
      <c r="I5414" s="2" t="s">
        <v>8</v>
      </c>
      <c r="J5414">
        <v>10000131</v>
      </c>
      <c r="K5414" t="s">
        <v>36</v>
      </c>
      <c r="M5414" s="3"/>
    </row>
    <row r="5415" spans="2:13" x14ac:dyDescent="0.2">
      <c r="B5415" s="1">
        <v>43055</v>
      </c>
      <c r="C5415">
        <v>12</v>
      </c>
      <c r="D5415" t="str">
        <f>_xlfn.TEXTJOIN($F$4,FALSE,源数据[[#This Row],[字段01]:[字段10]])</f>
        <v>湖南-邵阳市-1000001502-裕协康商贸公司-茶饮-20000018-炭烧奶茶7---</v>
      </c>
      <c r="E5415" t="s">
        <v>3</v>
      </c>
      <c r="F5415" t="s">
        <v>55</v>
      </c>
      <c r="G5415">
        <v>1000001502</v>
      </c>
      <c r="H5415" t="s">
        <v>54</v>
      </c>
      <c r="I5415" s="2" t="s">
        <v>8</v>
      </c>
      <c r="J5415">
        <v>20000018</v>
      </c>
      <c r="K5415" t="s">
        <v>81</v>
      </c>
      <c r="M5415" s="3"/>
    </row>
    <row r="5416" spans="2:13" x14ac:dyDescent="0.2">
      <c r="B5416" s="1">
        <v>43055</v>
      </c>
      <c r="C5416">
        <v>3</v>
      </c>
      <c r="D5416" t="str">
        <f>_xlfn.TEXTJOIN($F$4,FALSE,源数据[[#This Row],[字段01]:[字段10]])</f>
        <v>湖南-益阳市-1000001699-巨生如商贸公司-汽水-50000105-百香果味汽水10---</v>
      </c>
      <c r="E5416" t="s">
        <v>3</v>
      </c>
      <c r="F5416" t="s">
        <v>70</v>
      </c>
      <c r="G5416">
        <v>1000001699</v>
      </c>
      <c r="H5416" t="s">
        <v>69</v>
      </c>
      <c r="I5416" s="2" t="s">
        <v>80</v>
      </c>
      <c r="J5416">
        <v>50000105</v>
      </c>
      <c r="K5416" t="s">
        <v>82</v>
      </c>
      <c r="M5416" s="3"/>
    </row>
    <row r="5417" spans="2:13" x14ac:dyDescent="0.2">
      <c r="B5417" s="1">
        <v>43055</v>
      </c>
      <c r="C5417">
        <v>45</v>
      </c>
      <c r="D5417" t="str">
        <f>_xlfn.TEXTJOIN($F$4,FALSE,源数据[[#This Row],[字段01]:[字段10]])</f>
        <v>湖南-张家界市-1000000192-正贵荣商贸公司-茶饮-10000211-茉莉绿茶11---</v>
      </c>
      <c r="E5417" t="s">
        <v>3</v>
      </c>
      <c r="F5417" t="s">
        <v>57</v>
      </c>
      <c r="G5417">
        <v>1000000192</v>
      </c>
      <c r="H5417" t="s">
        <v>56</v>
      </c>
      <c r="I5417" s="2" t="s">
        <v>8</v>
      </c>
      <c r="J5417">
        <v>10000211</v>
      </c>
      <c r="K5417" t="s">
        <v>6</v>
      </c>
      <c r="M5417" s="3"/>
    </row>
    <row r="5418" spans="2:13" x14ac:dyDescent="0.2">
      <c r="B5418" s="1">
        <v>43055</v>
      </c>
      <c r="C5418">
        <v>25</v>
      </c>
      <c r="D5418" t="str">
        <f>_xlfn.TEXTJOIN($F$4,FALSE,源数据[[#This Row],[字段01]:[字段10]])</f>
        <v>江苏-常州市-1000001133-厚弘优商贸公司-茶饮-10000131-柠檬茶3---</v>
      </c>
      <c r="E5418" t="s">
        <v>20</v>
      </c>
      <c r="F5418" t="s">
        <v>44</v>
      </c>
      <c r="G5418">
        <v>1000001133</v>
      </c>
      <c r="H5418" t="s">
        <v>43</v>
      </c>
      <c r="I5418" s="2" t="s">
        <v>8</v>
      </c>
      <c r="J5418">
        <v>10000131</v>
      </c>
      <c r="K5418" t="s">
        <v>36</v>
      </c>
      <c r="M5418" s="3"/>
    </row>
    <row r="5419" spans="2:13" x14ac:dyDescent="0.2">
      <c r="B5419" s="1">
        <v>43055</v>
      </c>
      <c r="C5419">
        <v>47</v>
      </c>
      <c r="D5419" t="str">
        <f>_xlfn.TEXTJOIN($F$4,FALSE,源数据[[#This Row],[字段01]:[字段10]])</f>
        <v>江苏-南京市区-1000000020-吉兴进商贸公司-茶饮-10000078-铁观音茶15---</v>
      </c>
      <c r="E5419" t="s">
        <v>20</v>
      </c>
      <c r="F5419" t="s">
        <v>47</v>
      </c>
      <c r="G5419">
        <v>1000000020</v>
      </c>
      <c r="H5419" t="s">
        <v>71</v>
      </c>
      <c r="I5419" s="2" t="s">
        <v>8</v>
      </c>
      <c r="J5419">
        <v>10000078</v>
      </c>
      <c r="K5419" t="s">
        <v>28</v>
      </c>
      <c r="M5419" s="3"/>
    </row>
    <row r="5420" spans="2:13" x14ac:dyDescent="0.2">
      <c r="B5420" s="1">
        <v>43055</v>
      </c>
      <c r="C5420">
        <v>6</v>
      </c>
      <c r="D5420" t="str">
        <f>_xlfn.TEXTJOIN($F$4,FALSE,源数据[[#This Row],[字段01]:[字段10]])</f>
        <v>江苏-苏州市-1000000054-荣聚本商贸公司-茶饮-10000078-铁观音茶15---</v>
      </c>
      <c r="E5420" t="s">
        <v>20</v>
      </c>
      <c r="F5420" t="s">
        <v>27</v>
      </c>
      <c r="G5420">
        <v>1000000054</v>
      </c>
      <c r="H5420" t="s">
        <v>34</v>
      </c>
      <c r="I5420" s="2" t="s">
        <v>8</v>
      </c>
      <c r="J5420">
        <v>10000078</v>
      </c>
      <c r="K5420" t="s">
        <v>28</v>
      </c>
      <c r="M5420" s="3"/>
    </row>
    <row r="5421" spans="2:13" x14ac:dyDescent="0.2">
      <c r="B5421" s="1">
        <v>43055</v>
      </c>
      <c r="C5421">
        <v>6</v>
      </c>
      <c r="D5421" t="str">
        <f>_xlfn.TEXTJOIN($F$4,FALSE,源数据[[#This Row],[字段01]:[字段10]])</f>
        <v>江苏-苏州市-1000000054-荣聚本商贸公司-茶饮-10000131-柠檬茶3---</v>
      </c>
      <c r="E5421" t="s">
        <v>20</v>
      </c>
      <c r="F5421" t="s">
        <v>27</v>
      </c>
      <c r="G5421">
        <v>1000000054</v>
      </c>
      <c r="H5421" t="s">
        <v>34</v>
      </c>
      <c r="I5421" s="2" t="s">
        <v>8</v>
      </c>
      <c r="J5421">
        <v>10000131</v>
      </c>
      <c r="K5421" t="s">
        <v>36</v>
      </c>
      <c r="M5421" s="3"/>
    </row>
    <row r="5422" spans="2:13" x14ac:dyDescent="0.2">
      <c r="B5422" s="1">
        <v>43055</v>
      </c>
      <c r="C5422">
        <v>12</v>
      </c>
      <c r="D5422" t="str">
        <f>_xlfn.TEXTJOIN($F$4,FALSE,源数据[[#This Row],[字段01]:[字段10]])</f>
        <v>江苏-苏州市-1000000054-荣聚本商贸公司-茶饮-10000136-柠檬茶8---</v>
      </c>
      <c r="E5422" t="s">
        <v>20</v>
      </c>
      <c r="F5422" t="s">
        <v>27</v>
      </c>
      <c r="G5422">
        <v>1000000054</v>
      </c>
      <c r="H5422" t="s">
        <v>34</v>
      </c>
      <c r="I5422" s="2" t="s">
        <v>8</v>
      </c>
      <c r="J5422">
        <v>10000136</v>
      </c>
      <c r="K5422" t="s">
        <v>38</v>
      </c>
      <c r="M5422" s="3"/>
    </row>
    <row r="5423" spans="2:13" x14ac:dyDescent="0.2">
      <c r="B5423" s="1">
        <v>43055</v>
      </c>
      <c r="C5423">
        <v>2</v>
      </c>
      <c r="D5423" t="str">
        <f>_xlfn.TEXTJOIN($F$4,FALSE,源数据[[#This Row],[字段01]:[字段10]])</f>
        <v>江苏-无锡市-1000000046-多福复商贸公司-茶饮-10000078-铁观音茶15---</v>
      </c>
      <c r="E5423" t="s">
        <v>20</v>
      </c>
      <c r="F5423" t="s">
        <v>52</v>
      </c>
      <c r="G5423">
        <v>1000000046</v>
      </c>
      <c r="H5423" t="s">
        <v>50</v>
      </c>
      <c r="I5423" s="2" t="s">
        <v>8</v>
      </c>
      <c r="J5423">
        <v>10000078</v>
      </c>
      <c r="K5423" t="s">
        <v>28</v>
      </c>
      <c r="M5423" s="3"/>
    </row>
    <row r="5424" spans="2:13" x14ac:dyDescent="0.2">
      <c r="B5424" s="1">
        <v>43055</v>
      </c>
      <c r="C5424">
        <v>9</v>
      </c>
      <c r="D5424" t="str">
        <f>_xlfn.TEXTJOIN($F$4,FALSE,源数据[[#This Row],[字段01]:[字段10]])</f>
        <v>江苏-无锡市-1000000046-多福复商贸公司-茶饮-10000111-茉莉花茶3---</v>
      </c>
      <c r="E5424" t="s">
        <v>20</v>
      </c>
      <c r="F5424" t="s">
        <v>52</v>
      </c>
      <c r="G5424">
        <v>1000000046</v>
      </c>
      <c r="H5424" t="s">
        <v>50</v>
      </c>
      <c r="I5424" s="2" t="s">
        <v>8</v>
      </c>
      <c r="J5424">
        <v>10000111</v>
      </c>
      <c r="K5424" t="s">
        <v>35</v>
      </c>
      <c r="M5424" s="3"/>
    </row>
    <row r="5425" spans="2:13" x14ac:dyDescent="0.2">
      <c r="B5425" s="1">
        <v>43055</v>
      </c>
      <c r="C5425">
        <v>2</v>
      </c>
      <c r="D5425" t="str">
        <f>_xlfn.TEXTJOIN($F$4,FALSE,源数据[[#This Row],[字段01]:[字段10]])</f>
        <v>江苏-无锡市-1000000046-多福复商贸公司-果汁-40000080-芒果汁6---</v>
      </c>
      <c r="E5425" t="s">
        <v>20</v>
      </c>
      <c r="F5425" t="s">
        <v>52</v>
      </c>
      <c r="G5425">
        <v>1000000046</v>
      </c>
      <c r="H5425" t="s">
        <v>50</v>
      </c>
      <c r="I5425" s="2" t="s">
        <v>24</v>
      </c>
      <c r="J5425">
        <v>40000080</v>
      </c>
      <c r="K5425" t="s">
        <v>65</v>
      </c>
      <c r="M5425" s="3"/>
    </row>
    <row r="5426" spans="2:13" x14ac:dyDescent="0.2">
      <c r="B5426" s="1">
        <v>43056</v>
      </c>
      <c r="C5426">
        <v>10</v>
      </c>
      <c r="D5426" t="str">
        <f>_xlfn.TEXTJOIN($F$4,FALSE,源数据[[#This Row],[字段01]:[字段10]])</f>
        <v>安徽-蚌埠市-1000000460-昌华聚商贸公司-茶饮-10000131-柠檬茶3---</v>
      </c>
      <c r="E5426" t="s">
        <v>41</v>
      </c>
      <c r="F5426" t="s">
        <v>49</v>
      </c>
      <c r="G5426">
        <v>1000000460</v>
      </c>
      <c r="H5426" t="s">
        <v>48</v>
      </c>
      <c r="I5426" s="2" t="s">
        <v>8</v>
      </c>
      <c r="J5426">
        <v>10000131</v>
      </c>
      <c r="K5426" t="s">
        <v>36</v>
      </c>
      <c r="M5426" s="3"/>
    </row>
    <row r="5427" spans="2:13" x14ac:dyDescent="0.2">
      <c r="B5427" s="1">
        <v>43056</v>
      </c>
      <c r="C5427">
        <v>11</v>
      </c>
      <c r="D5427" t="str">
        <f>_xlfn.TEXTJOIN($F$4,FALSE,源数据[[#This Row],[字段01]:[字段10]])</f>
        <v>安徽-蚌埠市-1000000460-昌华聚商贸公司-茶饮-20000099-拿铁奶茶2---</v>
      </c>
      <c r="E5427" t="s">
        <v>41</v>
      </c>
      <c r="F5427" t="s">
        <v>49</v>
      </c>
      <c r="G5427">
        <v>1000000460</v>
      </c>
      <c r="H5427" t="s">
        <v>48</v>
      </c>
      <c r="I5427" s="2" t="s">
        <v>8</v>
      </c>
      <c r="J5427">
        <v>20000099</v>
      </c>
      <c r="K5427" t="s">
        <v>18</v>
      </c>
      <c r="M5427" s="3"/>
    </row>
    <row r="5428" spans="2:13" x14ac:dyDescent="0.2">
      <c r="B5428" s="1">
        <v>43056</v>
      </c>
      <c r="C5428">
        <v>6</v>
      </c>
      <c r="D5428" t="str">
        <f>_xlfn.TEXTJOIN($F$4,FALSE,源数据[[#This Row],[字段01]:[字段10]])</f>
        <v>安徽-蚌埠市-1000000460-昌华聚商贸公司-汽水-50000113-百香果味汽水18---</v>
      </c>
      <c r="E5428" t="s">
        <v>41</v>
      </c>
      <c r="F5428" t="s">
        <v>49</v>
      </c>
      <c r="G5428">
        <v>1000000460</v>
      </c>
      <c r="H5428" t="s">
        <v>48</v>
      </c>
      <c r="I5428" s="2" t="s">
        <v>80</v>
      </c>
      <c r="J5428">
        <v>50000113</v>
      </c>
      <c r="K5428" t="s">
        <v>79</v>
      </c>
      <c r="M5428" s="3"/>
    </row>
    <row r="5429" spans="2:13" x14ac:dyDescent="0.2">
      <c r="B5429" s="1">
        <v>43056</v>
      </c>
      <c r="C5429">
        <v>10</v>
      </c>
      <c r="D5429" t="str">
        <f>_xlfn.TEXTJOIN($F$4,FALSE,源数据[[#This Row],[字段01]:[字段10]])</f>
        <v>安徽-合肥市-1000000931-百安欣商贸公司-茶饮-10000131-柠檬茶3---</v>
      </c>
      <c r="E5429" t="s">
        <v>41</v>
      </c>
      <c r="F5429" t="s">
        <v>40</v>
      </c>
      <c r="G5429">
        <v>1000000931</v>
      </c>
      <c r="H5429" t="s">
        <v>39</v>
      </c>
      <c r="I5429" s="2" t="s">
        <v>8</v>
      </c>
      <c r="J5429">
        <v>10000131</v>
      </c>
      <c r="K5429" t="s">
        <v>36</v>
      </c>
      <c r="M5429" s="3"/>
    </row>
    <row r="5430" spans="2:13" x14ac:dyDescent="0.2">
      <c r="B5430" s="1">
        <v>43056</v>
      </c>
      <c r="C5430">
        <v>8</v>
      </c>
      <c r="D5430" t="str">
        <f>_xlfn.TEXTJOIN($F$4,FALSE,源数据[[#This Row],[字段01]:[字段10]])</f>
        <v>安徽-合肥市-1000000931-百安欣商贸公司-茶饮-20000099-拿铁奶茶2---</v>
      </c>
      <c r="E5430" t="s">
        <v>41</v>
      </c>
      <c r="F5430" t="s">
        <v>40</v>
      </c>
      <c r="G5430">
        <v>1000000931</v>
      </c>
      <c r="H5430" t="s">
        <v>39</v>
      </c>
      <c r="I5430" s="2" t="s">
        <v>8</v>
      </c>
      <c r="J5430">
        <v>20000099</v>
      </c>
      <c r="K5430" t="s">
        <v>18</v>
      </c>
      <c r="M5430" s="3"/>
    </row>
    <row r="5431" spans="2:13" x14ac:dyDescent="0.2">
      <c r="B5431" s="1">
        <v>43056</v>
      </c>
      <c r="C5431">
        <v>9</v>
      </c>
      <c r="D5431" t="str">
        <f>_xlfn.TEXTJOIN($F$4,FALSE,源数据[[#This Row],[字段01]:[字段10]])</f>
        <v>安徽-合肥市-1000000931-百安欣商贸公司-汽水-50000113-百香果味汽水18---</v>
      </c>
      <c r="E5431" t="s">
        <v>41</v>
      </c>
      <c r="F5431" t="s">
        <v>40</v>
      </c>
      <c r="G5431">
        <v>1000000931</v>
      </c>
      <c r="H5431" t="s">
        <v>39</v>
      </c>
      <c r="I5431" s="2" t="s">
        <v>80</v>
      </c>
      <c r="J5431">
        <v>50000113</v>
      </c>
      <c r="K5431" t="s">
        <v>79</v>
      </c>
      <c r="M5431" s="3"/>
    </row>
    <row r="5432" spans="2:13" x14ac:dyDescent="0.2">
      <c r="B5432" s="1">
        <v>43056</v>
      </c>
      <c r="C5432">
        <v>8</v>
      </c>
      <c r="D5432" t="str">
        <f>_xlfn.TEXTJOIN($F$4,FALSE,源数据[[#This Row],[字段01]:[字段10]])</f>
        <v>安徽-合肥市-1000001014-义浩安商贸公司-茶饮-10000136-柠檬茶8---</v>
      </c>
      <c r="E5432" t="s">
        <v>41</v>
      </c>
      <c r="F5432" t="s">
        <v>40</v>
      </c>
      <c r="G5432">
        <v>1000001014</v>
      </c>
      <c r="H5432" t="s">
        <v>42</v>
      </c>
      <c r="I5432" s="2" t="s">
        <v>8</v>
      </c>
      <c r="J5432">
        <v>10000136</v>
      </c>
      <c r="K5432" t="s">
        <v>38</v>
      </c>
      <c r="M5432" s="3"/>
    </row>
    <row r="5433" spans="2:13" x14ac:dyDescent="0.2">
      <c r="B5433" s="1">
        <v>43056</v>
      </c>
      <c r="C5433">
        <v>10</v>
      </c>
      <c r="D5433" t="str">
        <f>_xlfn.TEXTJOIN($F$4,FALSE,源数据[[#This Row],[字段01]:[字段10]])</f>
        <v>湖南-郴州市-1000002981-祥顺源商贸公司-茶饮-10000131-柠檬茶3---</v>
      </c>
      <c r="E5433" t="s">
        <v>3</v>
      </c>
      <c r="F5433" t="s">
        <v>10</v>
      </c>
      <c r="G5433">
        <v>1000002981</v>
      </c>
      <c r="H5433" t="s">
        <v>60</v>
      </c>
      <c r="I5433" s="2" t="s">
        <v>8</v>
      </c>
      <c r="J5433">
        <v>10000131</v>
      </c>
      <c r="K5433" t="s">
        <v>36</v>
      </c>
      <c r="M5433" s="3"/>
    </row>
    <row r="5434" spans="2:13" x14ac:dyDescent="0.2">
      <c r="B5434" s="1">
        <v>43056</v>
      </c>
      <c r="C5434">
        <v>3</v>
      </c>
      <c r="D5434" t="str">
        <f>_xlfn.TEXTJOIN($F$4,FALSE,源数据[[#This Row],[字段01]:[字段10]])</f>
        <v>湖南-娄底市-1000000070-盈升仁商贸公司-茶饮-20000099-拿铁奶茶2---</v>
      </c>
      <c r="E5434" t="s">
        <v>3</v>
      </c>
      <c r="F5434" t="s">
        <v>2</v>
      </c>
      <c r="G5434">
        <v>1000000070</v>
      </c>
      <c r="H5434" t="s">
        <v>0</v>
      </c>
      <c r="I5434" s="2" t="s">
        <v>8</v>
      </c>
      <c r="J5434">
        <v>20000099</v>
      </c>
      <c r="K5434" t="s">
        <v>18</v>
      </c>
      <c r="M5434" s="3"/>
    </row>
    <row r="5435" spans="2:13" x14ac:dyDescent="0.2">
      <c r="B5435" s="1">
        <v>43056</v>
      </c>
      <c r="C5435">
        <v>27</v>
      </c>
      <c r="D5435" t="str">
        <f>_xlfn.TEXTJOIN($F$4,FALSE,源数据[[#This Row],[字段01]:[字段10]])</f>
        <v>湖南-娄底市-1000000070-盈升仁商贸公司-汽水-50000113-百香果味汽水18---</v>
      </c>
      <c r="E5435" t="s">
        <v>3</v>
      </c>
      <c r="F5435" t="s">
        <v>2</v>
      </c>
      <c r="G5435">
        <v>1000000070</v>
      </c>
      <c r="H5435" t="s">
        <v>0</v>
      </c>
      <c r="I5435" s="2" t="s">
        <v>80</v>
      </c>
      <c r="J5435">
        <v>50000113</v>
      </c>
      <c r="K5435" t="s">
        <v>79</v>
      </c>
      <c r="M5435" s="3"/>
    </row>
    <row r="5436" spans="2:13" x14ac:dyDescent="0.2">
      <c r="B5436" s="1">
        <v>43056</v>
      </c>
      <c r="C5436">
        <v>23</v>
      </c>
      <c r="D5436" t="str">
        <f>_xlfn.TEXTJOIN($F$4,FALSE,源数据[[#This Row],[字段01]:[字段10]])</f>
        <v>江苏-常州市-1000001133-厚弘优商贸公司-茶饮-10000061-冰绿茶18---</v>
      </c>
      <c r="E5436" t="s">
        <v>20</v>
      </c>
      <c r="F5436" t="s">
        <v>44</v>
      </c>
      <c r="G5436">
        <v>1000001133</v>
      </c>
      <c r="H5436" t="s">
        <v>43</v>
      </c>
      <c r="I5436" s="2" t="s">
        <v>8</v>
      </c>
      <c r="J5436">
        <v>10000061</v>
      </c>
      <c r="K5436" t="s">
        <v>26</v>
      </c>
      <c r="M5436" s="3"/>
    </row>
    <row r="5437" spans="2:13" x14ac:dyDescent="0.2">
      <c r="B5437" s="1">
        <v>43056</v>
      </c>
      <c r="C5437">
        <v>5</v>
      </c>
      <c r="D5437" t="str">
        <f>_xlfn.TEXTJOIN($F$4,FALSE,源数据[[#This Row],[字段01]:[字段10]])</f>
        <v>江苏-常州市-1000001133-厚弘优商贸公司-茶饮-10000061-冰绿茶18---</v>
      </c>
      <c r="E5437" t="s">
        <v>20</v>
      </c>
      <c r="F5437" t="s">
        <v>44</v>
      </c>
      <c r="G5437">
        <v>1000001133</v>
      </c>
      <c r="H5437" t="s">
        <v>43</v>
      </c>
      <c r="I5437" s="2" t="s">
        <v>8</v>
      </c>
      <c r="J5437">
        <v>10000061</v>
      </c>
      <c r="K5437" t="s">
        <v>26</v>
      </c>
      <c r="M5437" s="3"/>
    </row>
    <row r="5438" spans="2:13" x14ac:dyDescent="0.2">
      <c r="B5438" s="1">
        <v>43056</v>
      </c>
      <c r="C5438">
        <v>23</v>
      </c>
      <c r="D5438" t="str">
        <f>_xlfn.TEXTJOIN($F$4,FALSE,源数据[[#This Row],[字段01]:[字段10]])</f>
        <v>江苏-常州市-1000001133-厚弘优商贸公司-茶饮-10000078-铁观音茶15---</v>
      </c>
      <c r="E5438" t="s">
        <v>20</v>
      </c>
      <c r="F5438" t="s">
        <v>44</v>
      </c>
      <c r="G5438">
        <v>1000001133</v>
      </c>
      <c r="H5438" t="s">
        <v>43</v>
      </c>
      <c r="I5438" s="2" t="s">
        <v>8</v>
      </c>
      <c r="J5438">
        <v>10000078</v>
      </c>
      <c r="K5438" t="s">
        <v>28</v>
      </c>
      <c r="M5438" s="3"/>
    </row>
    <row r="5439" spans="2:13" x14ac:dyDescent="0.2">
      <c r="B5439" s="1">
        <v>43056</v>
      </c>
      <c r="C5439">
        <v>17</v>
      </c>
      <c r="D5439" t="str">
        <f>_xlfn.TEXTJOIN($F$4,FALSE,源数据[[#This Row],[字段01]:[字段10]])</f>
        <v>江苏-常州市-1000001133-厚弘优商贸公司-茶饮-10000182-麦茶3---</v>
      </c>
      <c r="E5439" t="s">
        <v>20</v>
      </c>
      <c r="F5439" t="s">
        <v>44</v>
      </c>
      <c r="G5439">
        <v>1000001133</v>
      </c>
      <c r="H5439" t="s">
        <v>43</v>
      </c>
      <c r="I5439" s="2" t="s">
        <v>8</v>
      </c>
      <c r="J5439">
        <v>10000182</v>
      </c>
      <c r="K5439" t="s">
        <v>29</v>
      </c>
      <c r="M5439" s="3"/>
    </row>
    <row r="5440" spans="2:13" x14ac:dyDescent="0.2">
      <c r="B5440" s="1">
        <v>43056</v>
      </c>
      <c r="C5440">
        <v>21</v>
      </c>
      <c r="D5440" t="str">
        <f>_xlfn.TEXTJOIN($F$4,FALSE,源数据[[#This Row],[字段01]:[字段10]])</f>
        <v>江苏-常州市-1000001133-厚弘优商贸公司-茶饮-10000182-麦茶3---</v>
      </c>
      <c r="E5440" t="s">
        <v>20</v>
      </c>
      <c r="F5440" t="s">
        <v>44</v>
      </c>
      <c r="G5440">
        <v>1000001133</v>
      </c>
      <c r="H5440" t="s">
        <v>43</v>
      </c>
      <c r="I5440" s="2" t="s">
        <v>8</v>
      </c>
      <c r="J5440">
        <v>10000182</v>
      </c>
      <c r="K5440" t="s">
        <v>29</v>
      </c>
      <c r="M5440" s="3"/>
    </row>
    <row r="5441" spans="2:13" x14ac:dyDescent="0.2">
      <c r="B5441" s="1">
        <v>43056</v>
      </c>
      <c r="C5441">
        <v>4</v>
      </c>
      <c r="D5441" t="str">
        <f>_xlfn.TEXTJOIN($F$4,FALSE,源数据[[#This Row],[字段01]:[字段10]])</f>
        <v>江苏-连云港市-1000002973-皇飞进商贸公司-茶饮-20000099-拿铁奶茶2---</v>
      </c>
      <c r="E5441" t="s">
        <v>20</v>
      </c>
      <c r="F5441" t="s">
        <v>62</v>
      </c>
      <c r="G5441">
        <v>1000002973</v>
      </c>
      <c r="H5441" t="s">
        <v>61</v>
      </c>
      <c r="I5441" s="2" t="s">
        <v>8</v>
      </c>
      <c r="J5441">
        <v>20000099</v>
      </c>
      <c r="K5441" t="s">
        <v>18</v>
      </c>
      <c r="M5441" s="3"/>
    </row>
    <row r="5442" spans="2:13" x14ac:dyDescent="0.2">
      <c r="B5442" s="1">
        <v>43056</v>
      </c>
      <c r="C5442">
        <v>16</v>
      </c>
      <c r="D5442" t="str">
        <f>_xlfn.TEXTJOIN($F$4,FALSE,源数据[[#This Row],[字段01]:[字段10]])</f>
        <v>江苏-连云港市-1000002973-皇飞进商贸公司-汽水-50000113-百香果味汽水18---</v>
      </c>
      <c r="E5442" t="s">
        <v>20</v>
      </c>
      <c r="F5442" t="s">
        <v>62</v>
      </c>
      <c r="G5442">
        <v>1000002973</v>
      </c>
      <c r="H5442" t="s">
        <v>61</v>
      </c>
      <c r="I5442" s="2" t="s">
        <v>80</v>
      </c>
      <c r="J5442">
        <v>50000113</v>
      </c>
      <c r="K5442" t="s">
        <v>79</v>
      </c>
      <c r="M5442" s="3"/>
    </row>
    <row r="5443" spans="2:13" x14ac:dyDescent="0.2">
      <c r="B5443" s="1">
        <v>43056</v>
      </c>
      <c r="C5443">
        <v>1</v>
      </c>
      <c r="D5443" t="str">
        <f>_xlfn.TEXTJOIN($F$4,FALSE,源数据[[#This Row],[字段01]:[字段10]])</f>
        <v>江苏-南京市区-1000000018-久多厚商贸公司-茶饮-10000172-红茶16---</v>
      </c>
      <c r="E5443" t="s">
        <v>20</v>
      </c>
      <c r="F5443" t="s">
        <v>47</v>
      </c>
      <c r="G5443">
        <v>1000000018</v>
      </c>
      <c r="H5443" t="s">
        <v>46</v>
      </c>
      <c r="I5443" s="2" t="s">
        <v>8</v>
      </c>
      <c r="J5443">
        <v>10000172</v>
      </c>
      <c r="K5443" t="s">
        <v>14</v>
      </c>
      <c r="M5443" s="3"/>
    </row>
    <row r="5444" spans="2:13" x14ac:dyDescent="0.2">
      <c r="B5444" s="1">
        <v>43056</v>
      </c>
      <c r="C5444">
        <v>24</v>
      </c>
      <c r="D5444" t="str">
        <f>_xlfn.TEXTJOIN($F$4,FALSE,源数据[[#This Row],[字段01]:[字段10]])</f>
        <v>江苏-南京市区-1000000018-久多厚商贸公司-茶饮-20000099-拿铁奶茶2---</v>
      </c>
      <c r="E5444" t="s">
        <v>20</v>
      </c>
      <c r="F5444" t="s">
        <v>47</v>
      </c>
      <c r="G5444">
        <v>1000000018</v>
      </c>
      <c r="H5444" t="s">
        <v>46</v>
      </c>
      <c r="I5444" s="2" t="s">
        <v>8</v>
      </c>
      <c r="J5444">
        <v>20000099</v>
      </c>
      <c r="K5444" t="s">
        <v>18</v>
      </c>
      <c r="M5444" s="3"/>
    </row>
    <row r="5445" spans="2:13" x14ac:dyDescent="0.2">
      <c r="B5445" s="1">
        <v>43056</v>
      </c>
      <c r="C5445">
        <v>6</v>
      </c>
      <c r="D5445" t="str">
        <f>_xlfn.TEXTJOIN($F$4,FALSE,源数据[[#This Row],[字段01]:[字段10]])</f>
        <v>江苏-南通市-1000000129-盛昌全商贸公司-茶饮-10000078-铁观音茶15---</v>
      </c>
      <c r="E5445" t="s">
        <v>20</v>
      </c>
      <c r="F5445" t="s">
        <v>67</v>
      </c>
      <c r="G5445">
        <v>1000000129</v>
      </c>
      <c r="H5445" t="s">
        <v>68</v>
      </c>
      <c r="I5445" s="2" t="s">
        <v>8</v>
      </c>
      <c r="J5445">
        <v>10000078</v>
      </c>
      <c r="K5445" t="s">
        <v>28</v>
      </c>
      <c r="M5445" s="3"/>
    </row>
    <row r="5446" spans="2:13" x14ac:dyDescent="0.2">
      <c r="B5446" s="1">
        <v>43056</v>
      </c>
      <c r="C5446">
        <v>6</v>
      </c>
      <c r="D5446" t="str">
        <f>_xlfn.TEXTJOIN($F$4,FALSE,源数据[[#This Row],[字段01]:[字段10]])</f>
        <v>江苏-南通市-1000000129-盛昌全商贸公司-汽水-50000105-百香果味汽水10---</v>
      </c>
      <c r="E5446" t="s">
        <v>20</v>
      </c>
      <c r="F5446" t="s">
        <v>67</v>
      </c>
      <c r="G5446">
        <v>1000000129</v>
      </c>
      <c r="H5446" t="s">
        <v>68</v>
      </c>
      <c r="I5446" s="2" t="s">
        <v>80</v>
      </c>
      <c r="J5446">
        <v>50000105</v>
      </c>
      <c r="K5446" t="s">
        <v>82</v>
      </c>
      <c r="M5446" s="3"/>
    </row>
    <row r="5447" spans="2:13" x14ac:dyDescent="0.2">
      <c r="B5447" s="1">
        <v>43056</v>
      </c>
      <c r="C5447">
        <v>22</v>
      </c>
      <c r="D5447" t="str">
        <f>_xlfn.TEXTJOIN($F$4,FALSE,源数据[[#This Row],[字段01]:[字段10]])</f>
        <v>江苏-苏州市-1000000028-东大祥商贸公司-茶饮-10000061-冰绿茶18---</v>
      </c>
      <c r="E5447" t="s">
        <v>20</v>
      </c>
      <c r="F5447" t="s">
        <v>27</v>
      </c>
      <c r="G5447">
        <v>1000000028</v>
      </c>
      <c r="H5447" t="s">
        <v>25</v>
      </c>
      <c r="I5447" s="2" t="s">
        <v>8</v>
      </c>
      <c r="J5447">
        <v>10000061</v>
      </c>
      <c r="K5447" t="s">
        <v>26</v>
      </c>
      <c r="M5447" s="3"/>
    </row>
    <row r="5448" spans="2:13" x14ac:dyDescent="0.2">
      <c r="B5448" s="1">
        <v>43056</v>
      </c>
      <c r="C5448">
        <v>35</v>
      </c>
      <c r="D5448" t="str">
        <f>_xlfn.TEXTJOIN($F$4,FALSE,源数据[[#This Row],[字段01]:[字段10]])</f>
        <v>江苏-徐州市-1000000031-顺满进商贸公司-茶饮-10000182-麦茶3---</v>
      </c>
      <c r="E5448" t="s">
        <v>20</v>
      </c>
      <c r="F5448" t="s">
        <v>31</v>
      </c>
      <c r="G5448">
        <v>1000000031</v>
      </c>
      <c r="H5448" t="s">
        <v>30</v>
      </c>
      <c r="I5448" s="2" t="s">
        <v>8</v>
      </c>
      <c r="J5448">
        <v>10000182</v>
      </c>
      <c r="K5448" t="s">
        <v>29</v>
      </c>
      <c r="M5448" s="3"/>
    </row>
    <row r="5449" spans="2:13" x14ac:dyDescent="0.2">
      <c r="B5449" s="1">
        <v>43056</v>
      </c>
      <c r="C5449">
        <v>23</v>
      </c>
      <c r="D5449" t="str">
        <f>_xlfn.TEXTJOIN($F$4,FALSE,源数据[[#This Row],[字段01]:[字段10]])</f>
        <v>江苏-扬州市-1000000579-润谦高商贸公司-茶饮-10000061-冰绿茶18---</v>
      </c>
      <c r="E5449" t="s">
        <v>20</v>
      </c>
      <c r="F5449" t="s">
        <v>59</v>
      </c>
      <c r="G5449">
        <v>1000000579</v>
      </c>
      <c r="H5449" t="s">
        <v>58</v>
      </c>
      <c r="I5449" s="2" t="s">
        <v>8</v>
      </c>
      <c r="J5449">
        <v>10000061</v>
      </c>
      <c r="K5449" t="s">
        <v>26</v>
      </c>
      <c r="M5449" s="3"/>
    </row>
    <row r="5450" spans="2:13" x14ac:dyDescent="0.2">
      <c r="B5450" s="1">
        <v>43056</v>
      </c>
      <c r="C5450">
        <v>2</v>
      </c>
      <c r="D5450" t="str">
        <f>_xlfn.TEXTJOIN($F$4,FALSE,源数据[[#This Row],[字段01]:[字段10]])</f>
        <v>江苏-扬州市-1000000579-润谦高商贸公司-茶饮-10000131-柠檬茶3---</v>
      </c>
      <c r="E5450" t="s">
        <v>20</v>
      </c>
      <c r="F5450" t="s">
        <v>59</v>
      </c>
      <c r="G5450">
        <v>1000000579</v>
      </c>
      <c r="H5450" t="s">
        <v>58</v>
      </c>
      <c r="I5450" s="2" t="s">
        <v>8</v>
      </c>
      <c r="J5450">
        <v>10000131</v>
      </c>
      <c r="K5450" t="s">
        <v>36</v>
      </c>
      <c r="M5450" s="3"/>
    </row>
    <row r="5451" spans="2:13" x14ac:dyDescent="0.2">
      <c r="B5451" s="1">
        <v>43056</v>
      </c>
      <c r="C5451">
        <v>22</v>
      </c>
      <c r="D5451" t="str">
        <f>_xlfn.TEXTJOIN($F$4,FALSE,源数据[[#This Row],[字段01]:[字段10]])</f>
        <v>江苏-扬州市-1000000579-润谦高商贸公司-茶饮-10000182-麦茶3---</v>
      </c>
      <c r="E5451" t="s">
        <v>20</v>
      </c>
      <c r="F5451" t="s">
        <v>59</v>
      </c>
      <c r="G5451">
        <v>1000000579</v>
      </c>
      <c r="H5451" t="s">
        <v>58</v>
      </c>
      <c r="I5451" s="2" t="s">
        <v>8</v>
      </c>
      <c r="J5451">
        <v>10000182</v>
      </c>
      <c r="K5451" t="s">
        <v>29</v>
      </c>
      <c r="M5451" s="3"/>
    </row>
    <row r="5452" spans="2:13" x14ac:dyDescent="0.2">
      <c r="B5452" s="1">
        <v>43056</v>
      </c>
      <c r="C5452">
        <v>8</v>
      </c>
      <c r="D5452" t="str">
        <f>_xlfn.TEXTJOIN($F$4,FALSE,源数据[[#This Row],[字段01]:[字段10]])</f>
        <v>江苏-镇江市-1000000047-寿鼎益商贸公司-茶饮-10000061-冰绿茶18---</v>
      </c>
      <c r="E5452" t="s">
        <v>20</v>
      </c>
      <c r="F5452" t="s">
        <v>33</v>
      </c>
      <c r="G5452">
        <v>1000000047</v>
      </c>
      <c r="H5452" t="s">
        <v>32</v>
      </c>
      <c r="I5452" s="2" t="s">
        <v>8</v>
      </c>
      <c r="J5452">
        <v>10000061</v>
      </c>
      <c r="K5452" t="s">
        <v>26</v>
      </c>
      <c r="M5452" s="3"/>
    </row>
    <row r="5453" spans="2:13" x14ac:dyDescent="0.2">
      <c r="B5453" s="1">
        <v>43056</v>
      </c>
      <c r="C5453">
        <v>21</v>
      </c>
      <c r="D5453" t="str">
        <f>_xlfn.TEXTJOIN($F$4,FALSE,源数据[[#This Row],[字段01]:[字段10]])</f>
        <v>江苏-镇江市-1000000047-寿鼎益商贸公司-茶饮-10000182-麦茶3---</v>
      </c>
      <c r="E5453" t="s">
        <v>20</v>
      </c>
      <c r="F5453" t="s">
        <v>33</v>
      </c>
      <c r="G5453">
        <v>1000000047</v>
      </c>
      <c r="H5453" t="s">
        <v>32</v>
      </c>
      <c r="I5453" s="2" t="s">
        <v>8</v>
      </c>
      <c r="J5453">
        <v>10000182</v>
      </c>
      <c r="K5453" t="s">
        <v>29</v>
      </c>
      <c r="M5453" s="3"/>
    </row>
    <row r="5454" spans="2:13" x14ac:dyDescent="0.2">
      <c r="B5454" s="1">
        <v>43057</v>
      </c>
      <c r="C5454">
        <v>6</v>
      </c>
      <c r="D5454" t="str">
        <f>_xlfn.TEXTJOIN($F$4,FALSE,源数据[[#This Row],[字段01]:[字段10]])</f>
        <v>江苏-盐城市-1000002872-亚成美商贸公司-茶饮-10000136-柠檬茶8---</v>
      </c>
      <c r="E5454" t="s">
        <v>20</v>
      </c>
      <c r="F5454" t="s">
        <v>19</v>
      </c>
      <c r="G5454">
        <v>1000002872</v>
      </c>
      <c r="H5454" t="s">
        <v>17</v>
      </c>
      <c r="I5454" s="2" t="s">
        <v>8</v>
      </c>
      <c r="J5454">
        <v>10000136</v>
      </c>
      <c r="K5454" t="s">
        <v>38</v>
      </c>
      <c r="M5454" s="3"/>
    </row>
    <row r="5455" spans="2:13" x14ac:dyDescent="0.2">
      <c r="B5455" s="1">
        <v>43057</v>
      </c>
      <c r="C5455">
        <v>4</v>
      </c>
      <c r="D5455" t="str">
        <f>_xlfn.TEXTJOIN($F$4,FALSE,源数据[[#This Row],[字段01]:[字段10]])</f>
        <v>江苏-盐城市-1000002872-亚成美商贸公司-茶饮-20000099-拿铁奶茶2---</v>
      </c>
      <c r="E5455" t="s">
        <v>20</v>
      </c>
      <c r="F5455" t="s">
        <v>19</v>
      </c>
      <c r="G5455">
        <v>1000002872</v>
      </c>
      <c r="H5455" t="s">
        <v>17</v>
      </c>
      <c r="I5455" s="2" t="s">
        <v>8</v>
      </c>
      <c r="J5455">
        <v>20000099</v>
      </c>
      <c r="K5455" t="s">
        <v>18</v>
      </c>
      <c r="M5455" s="3"/>
    </row>
    <row r="5456" spans="2:13" x14ac:dyDescent="0.2">
      <c r="B5456" s="1">
        <v>43058</v>
      </c>
      <c r="C5456">
        <v>16</v>
      </c>
      <c r="D5456" t="str">
        <f>_xlfn.TEXTJOIN($F$4,FALSE,源数据[[#This Row],[字段01]:[字段10]])</f>
        <v>安徽-合肥市-1000000931-百安欣商贸公司-茶饮-10000131-柠檬茶3---</v>
      </c>
      <c r="E5456" t="s">
        <v>41</v>
      </c>
      <c r="F5456" t="s">
        <v>40</v>
      </c>
      <c r="G5456">
        <v>1000000931</v>
      </c>
      <c r="H5456" t="s">
        <v>39</v>
      </c>
      <c r="I5456" s="2" t="s">
        <v>8</v>
      </c>
      <c r="J5456">
        <v>10000131</v>
      </c>
      <c r="K5456" t="s">
        <v>36</v>
      </c>
      <c r="M5456" s="3"/>
    </row>
    <row r="5457" spans="2:13" x14ac:dyDescent="0.2">
      <c r="B5457" s="1">
        <v>43058</v>
      </c>
      <c r="C5457">
        <v>5</v>
      </c>
      <c r="D5457" t="str">
        <f>_xlfn.TEXTJOIN($F$4,FALSE,源数据[[#This Row],[字段01]:[字段10]])</f>
        <v>安徽-合肥市-1000000931-百安欣商贸公司-茶饮-20000099-拿铁奶茶2---</v>
      </c>
      <c r="E5457" t="s">
        <v>41</v>
      </c>
      <c r="F5457" t="s">
        <v>40</v>
      </c>
      <c r="G5457">
        <v>1000000931</v>
      </c>
      <c r="H5457" t="s">
        <v>39</v>
      </c>
      <c r="I5457" s="2" t="s">
        <v>8</v>
      </c>
      <c r="J5457">
        <v>20000099</v>
      </c>
      <c r="K5457" t="s">
        <v>18</v>
      </c>
      <c r="M5457" s="3"/>
    </row>
    <row r="5458" spans="2:13" x14ac:dyDescent="0.2">
      <c r="B5458" s="1">
        <v>43058</v>
      </c>
      <c r="C5458">
        <v>31</v>
      </c>
      <c r="D5458" t="str">
        <f>_xlfn.TEXTJOIN($F$4,FALSE,源数据[[#This Row],[字段01]:[字段10]])</f>
        <v>安徽-合肥市-1000000931-百安欣商贸公司-果汁-40000085-红石榴汁1---</v>
      </c>
      <c r="E5458" t="s">
        <v>41</v>
      </c>
      <c r="F5458" t="s">
        <v>40</v>
      </c>
      <c r="G5458">
        <v>1000000931</v>
      </c>
      <c r="H5458" t="s">
        <v>39</v>
      </c>
      <c r="I5458" s="2" t="s">
        <v>24</v>
      </c>
      <c r="J5458">
        <v>40000085</v>
      </c>
      <c r="K5458" t="s">
        <v>22</v>
      </c>
      <c r="M5458" s="3"/>
    </row>
    <row r="5459" spans="2:13" x14ac:dyDescent="0.2">
      <c r="B5459" s="1">
        <v>43058</v>
      </c>
      <c r="C5459">
        <v>8</v>
      </c>
      <c r="D5459" t="str">
        <f>_xlfn.TEXTJOIN($F$4,FALSE,源数据[[#This Row],[字段01]:[字段10]])</f>
        <v>安徽-合肥市-1000000931-百安欣商贸公司-汽水-50000113-百香果味汽水18---</v>
      </c>
      <c r="E5459" t="s">
        <v>41</v>
      </c>
      <c r="F5459" t="s">
        <v>40</v>
      </c>
      <c r="G5459">
        <v>1000000931</v>
      </c>
      <c r="H5459" t="s">
        <v>39</v>
      </c>
      <c r="I5459" s="2" t="s">
        <v>80</v>
      </c>
      <c r="J5459">
        <v>50000113</v>
      </c>
      <c r="K5459" t="s">
        <v>79</v>
      </c>
      <c r="M5459" s="3"/>
    </row>
    <row r="5460" spans="2:13" x14ac:dyDescent="0.2">
      <c r="B5460" s="1">
        <v>43058</v>
      </c>
      <c r="C5460">
        <v>34</v>
      </c>
      <c r="D5460" t="str">
        <f>_xlfn.TEXTJOIN($F$4,FALSE,源数据[[#This Row],[字段01]:[字段10]])</f>
        <v>安徽-合肥市-1000001014-义浩安商贸公司-茶饮-10000131-柠檬茶3---</v>
      </c>
      <c r="E5460" t="s">
        <v>41</v>
      </c>
      <c r="F5460" t="s">
        <v>40</v>
      </c>
      <c r="G5460">
        <v>1000001014</v>
      </c>
      <c r="H5460" t="s">
        <v>42</v>
      </c>
      <c r="I5460" s="2" t="s">
        <v>8</v>
      </c>
      <c r="J5460">
        <v>10000131</v>
      </c>
      <c r="K5460" t="s">
        <v>36</v>
      </c>
      <c r="M5460" s="3"/>
    </row>
    <row r="5461" spans="2:13" x14ac:dyDescent="0.2">
      <c r="B5461" s="1">
        <v>43058</v>
      </c>
      <c r="C5461">
        <v>35</v>
      </c>
      <c r="D5461" t="str">
        <f>_xlfn.TEXTJOIN($F$4,FALSE,源数据[[#This Row],[字段01]:[字段10]])</f>
        <v>安徽-合肥市-1000001014-义浩安商贸公司-茶饮-10000131-柠檬茶3---</v>
      </c>
      <c r="E5461" t="s">
        <v>41</v>
      </c>
      <c r="F5461" t="s">
        <v>40</v>
      </c>
      <c r="G5461">
        <v>1000001014</v>
      </c>
      <c r="H5461" t="s">
        <v>42</v>
      </c>
      <c r="I5461" s="2" t="s">
        <v>8</v>
      </c>
      <c r="J5461">
        <v>10000131</v>
      </c>
      <c r="K5461" t="s">
        <v>36</v>
      </c>
      <c r="M5461" s="3"/>
    </row>
    <row r="5462" spans="2:13" x14ac:dyDescent="0.2">
      <c r="B5462" s="1">
        <v>43058</v>
      </c>
      <c r="C5462">
        <v>31</v>
      </c>
      <c r="D5462" t="str">
        <f>_xlfn.TEXTJOIN($F$4,FALSE,源数据[[#This Row],[字段01]:[字段10]])</f>
        <v>安徽-芜湖市-1000003187-如中寿商贸公司-果汁-40000085-红石榴汁1---</v>
      </c>
      <c r="E5462" t="s">
        <v>41</v>
      </c>
      <c r="F5462" t="s">
        <v>76</v>
      </c>
      <c r="G5462">
        <v>1000003187</v>
      </c>
      <c r="H5462" t="s">
        <v>75</v>
      </c>
      <c r="I5462" s="2" t="s">
        <v>24</v>
      </c>
      <c r="J5462">
        <v>40000085</v>
      </c>
      <c r="K5462" t="s">
        <v>22</v>
      </c>
      <c r="M5462" s="3"/>
    </row>
    <row r="5463" spans="2:13" x14ac:dyDescent="0.2">
      <c r="B5463" s="1">
        <v>43058</v>
      </c>
      <c r="C5463">
        <v>31</v>
      </c>
      <c r="D5463" t="str">
        <f>_xlfn.TEXTJOIN($F$4,FALSE,源数据[[#This Row],[字段01]:[字段10]])</f>
        <v>河南-洛阳市区-1000001915-华宏仁商贸公司-茶饮-10000111-茉莉花茶3---</v>
      </c>
      <c r="E5463" t="s">
        <v>16</v>
      </c>
      <c r="F5463" t="s">
        <v>15</v>
      </c>
      <c r="G5463">
        <v>1000001915</v>
      </c>
      <c r="H5463" t="s">
        <v>13</v>
      </c>
      <c r="I5463" s="2" t="s">
        <v>8</v>
      </c>
      <c r="J5463">
        <v>10000111</v>
      </c>
      <c r="K5463" t="s">
        <v>35</v>
      </c>
      <c r="M5463" s="3"/>
    </row>
    <row r="5464" spans="2:13" x14ac:dyDescent="0.2">
      <c r="B5464" s="1">
        <v>43058</v>
      </c>
      <c r="C5464">
        <v>4</v>
      </c>
      <c r="D5464" t="str">
        <f>_xlfn.TEXTJOIN($F$4,FALSE,源数据[[#This Row],[字段01]:[字段10]])</f>
        <v>湖南-常德市-1000000281-宝飞圣商贸公司-茶饮-10000136-柠檬茶8---</v>
      </c>
      <c r="E5464" t="s">
        <v>3</v>
      </c>
      <c r="F5464" t="s">
        <v>73</v>
      </c>
      <c r="G5464">
        <v>1000000281</v>
      </c>
      <c r="H5464" t="s">
        <v>72</v>
      </c>
      <c r="I5464" s="2" t="s">
        <v>8</v>
      </c>
      <c r="J5464">
        <v>10000136</v>
      </c>
      <c r="K5464" t="s">
        <v>38</v>
      </c>
      <c r="M5464" s="3"/>
    </row>
    <row r="5465" spans="2:13" x14ac:dyDescent="0.2">
      <c r="B5465" s="1">
        <v>43058</v>
      </c>
      <c r="C5465">
        <v>44</v>
      </c>
      <c r="D5465" t="str">
        <f>_xlfn.TEXTJOIN($F$4,FALSE,源数据[[#This Row],[字段01]:[字段10]])</f>
        <v>湖南-常德市-1000000281-宝飞圣商贸公司-茶饮-20000099-拿铁奶茶2---</v>
      </c>
      <c r="E5465" t="s">
        <v>3</v>
      </c>
      <c r="F5465" t="s">
        <v>73</v>
      </c>
      <c r="G5465">
        <v>1000000281</v>
      </c>
      <c r="H5465" t="s">
        <v>72</v>
      </c>
      <c r="I5465" s="2" t="s">
        <v>8</v>
      </c>
      <c r="J5465">
        <v>20000099</v>
      </c>
      <c r="K5465" t="s">
        <v>18</v>
      </c>
      <c r="M5465" s="3"/>
    </row>
    <row r="5466" spans="2:13" x14ac:dyDescent="0.2">
      <c r="B5466" s="1">
        <v>43058</v>
      </c>
      <c r="C5466">
        <v>43</v>
      </c>
      <c r="D5466" t="str">
        <f>_xlfn.TEXTJOIN($F$4,FALSE,源数据[[#This Row],[字段01]:[字段10]])</f>
        <v>湖南-常德市-1000000281-宝飞圣商贸公司-茶饮-20000099-拿铁奶茶2---</v>
      </c>
      <c r="E5466" t="s">
        <v>3</v>
      </c>
      <c r="F5466" t="s">
        <v>73</v>
      </c>
      <c r="G5466">
        <v>1000000281</v>
      </c>
      <c r="H5466" t="s">
        <v>72</v>
      </c>
      <c r="I5466" s="2" t="s">
        <v>8</v>
      </c>
      <c r="J5466">
        <v>20000099</v>
      </c>
      <c r="K5466" t="s">
        <v>18</v>
      </c>
      <c r="M5466" s="3"/>
    </row>
    <row r="5467" spans="2:13" x14ac:dyDescent="0.2">
      <c r="B5467" s="1">
        <v>43058</v>
      </c>
      <c r="C5467">
        <v>44</v>
      </c>
      <c r="D5467" t="str">
        <f>_xlfn.TEXTJOIN($F$4,FALSE,源数据[[#This Row],[字段01]:[字段10]])</f>
        <v>湖南-常德市-1000000281-宝飞圣商贸公司-茶饮-20000099-拿铁奶茶2---</v>
      </c>
      <c r="E5467" t="s">
        <v>3</v>
      </c>
      <c r="F5467" t="s">
        <v>73</v>
      </c>
      <c r="G5467">
        <v>1000000281</v>
      </c>
      <c r="H5467" t="s">
        <v>72</v>
      </c>
      <c r="I5467" s="2" t="s">
        <v>8</v>
      </c>
      <c r="J5467">
        <v>20000099</v>
      </c>
      <c r="K5467" t="s">
        <v>18</v>
      </c>
      <c r="M5467" s="3"/>
    </row>
    <row r="5468" spans="2:13" x14ac:dyDescent="0.2">
      <c r="B5468" s="1">
        <v>43058</v>
      </c>
      <c r="C5468">
        <v>19</v>
      </c>
      <c r="D5468" t="str">
        <f>_xlfn.TEXTJOIN($F$4,FALSE,源数据[[#This Row],[字段01]:[字段10]])</f>
        <v>湖南-常德市-1000000281-宝飞圣商贸公司-汽水-50000113-百香果味汽水18---</v>
      </c>
      <c r="E5468" t="s">
        <v>3</v>
      </c>
      <c r="F5468" t="s">
        <v>73</v>
      </c>
      <c r="G5468">
        <v>1000000281</v>
      </c>
      <c r="H5468" t="s">
        <v>72</v>
      </c>
      <c r="I5468" s="2" t="s">
        <v>80</v>
      </c>
      <c r="J5468">
        <v>50000113</v>
      </c>
      <c r="K5468" t="s">
        <v>79</v>
      </c>
      <c r="M5468" s="3"/>
    </row>
    <row r="5469" spans="2:13" x14ac:dyDescent="0.2">
      <c r="B5469" s="1">
        <v>43058</v>
      </c>
      <c r="C5469">
        <v>41</v>
      </c>
      <c r="D5469" t="str">
        <f>_xlfn.TEXTJOIN($F$4,FALSE,源数据[[#This Row],[字段01]:[字段10]])</f>
        <v>湖南-郴州市-1000002986-仁进裕商贸公司-茶饮-10000131-柠檬茶3---</v>
      </c>
      <c r="E5469" t="s">
        <v>3</v>
      </c>
      <c r="F5469" t="s">
        <v>10</v>
      </c>
      <c r="G5469">
        <v>1000002986</v>
      </c>
      <c r="H5469" t="s">
        <v>9</v>
      </c>
      <c r="I5469" s="2" t="s">
        <v>8</v>
      </c>
      <c r="J5469">
        <v>10000131</v>
      </c>
      <c r="K5469" t="s">
        <v>36</v>
      </c>
      <c r="M5469" s="3"/>
    </row>
    <row r="5470" spans="2:13" x14ac:dyDescent="0.2">
      <c r="B5470" s="1">
        <v>43058</v>
      </c>
      <c r="C5470">
        <v>7</v>
      </c>
      <c r="D5470" t="str">
        <f>_xlfn.TEXTJOIN($F$4,FALSE,源数据[[#This Row],[字段01]:[字段10]])</f>
        <v>湖南-益阳市-1000001699-巨生如商贸公司-茶饮-10000064-铁观音茶1---</v>
      </c>
      <c r="E5470" t="s">
        <v>3</v>
      </c>
      <c r="F5470" t="s">
        <v>70</v>
      </c>
      <c r="G5470">
        <v>1000001699</v>
      </c>
      <c r="H5470" t="s">
        <v>69</v>
      </c>
      <c r="I5470" s="2" t="s">
        <v>8</v>
      </c>
      <c r="J5470">
        <v>10000064</v>
      </c>
      <c r="K5470" t="s">
        <v>51</v>
      </c>
      <c r="M5470" s="3"/>
    </row>
    <row r="5471" spans="2:13" x14ac:dyDescent="0.2">
      <c r="B5471" s="1">
        <v>43058</v>
      </c>
      <c r="C5471">
        <v>8</v>
      </c>
      <c r="D5471" t="str">
        <f>_xlfn.TEXTJOIN($F$4,FALSE,源数据[[#This Row],[字段01]:[字段10]])</f>
        <v>湖南-益阳市-1000001699-巨生如商贸公司-茶饮-10000131-柠檬茶3---</v>
      </c>
      <c r="E5471" t="s">
        <v>3</v>
      </c>
      <c r="F5471" t="s">
        <v>70</v>
      </c>
      <c r="G5471">
        <v>1000001699</v>
      </c>
      <c r="H5471" t="s">
        <v>69</v>
      </c>
      <c r="I5471" s="2" t="s">
        <v>8</v>
      </c>
      <c r="J5471">
        <v>10000131</v>
      </c>
      <c r="K5471" t="s">
        <v>36</v>
      </c>
      <c r="M5471" s="3"/>
    </row>
    <row r="5472" spans="2:13" x14ac:dyDescent="0.2">
      <c r="B5472" s="1">
        <v>43058</v>
      </c>
      <c r="C5472">
        <v>4</v>
      </c>
      <c r="D5472" t="str">
        <f>_xlfn.TEXTJOIN($F$4,FALSE,源数据[[#This Row],[字段01]:[字段10]])</f>
        <v>湖南-张家界市-1000000192-正贵荣商贸公司-茶饮-10000064-铁观音茶1---</v>
      </c>
      <c r="E5472" t="s">
        <v>3</v>
      </c>
      <c r="F5472" t="s">
        <v>57</v>
      </c>
      <c r="G5472">
        <v>1000000192</v>
      </c>
      <c r="H5472" t="s">
        <v>56</v>
      </c>
      <c r="I5472" s="2" t="s">
        <v>8</v>
      </c>
      <c r="J5472">
        <v>10000064</v>
      </c>
      <c r="K5472" t="s">
        <v>51</v>
      </c>
      <c r="M5472" s="3"/>
    </row>
    <row r="5473" spans="2:13" x14ac:dyDescent="0.2">
      <c r="B5473" s="1">
        <v>43058</v>
      </c>
      <c r="C5473">
        <v>3</v>
      </c>
      <c r="D5473" t="str">
        <f>_xlfn.TEXTJOIN($F$4,FALSE,源数据[[#This Row],[字段01]:[字段10]])</f>
        <v>湖南-张家界市-1000000192-正贵荣商贸公司-茶饮-10000111-茉莉花茶3---</v>
      </c>
      <c r="E5473" t="s">
        <v>3</v>
      </c>
      <c r="F5473" t="s">
        <v>57</v>
      </c>
      <c r="G5473">
        <v>1000000192</v>
      </c>
      <c r="H5473" t="s">
        <v>56</v>
      </c>
      <c r="I5473" s="2" t="s">
        <v>8</v>
      </c>
      <c r="J5473">
        <v>10000111</v>
      </c>
      <c r="K5473" t="s">
        <v>35</v>
      </c>
      <c r="M5473" s="3"/>
    </row>
    <row r="5474" spans="2:13" x14ac:dyDescent="0.2">
      <c r="B5474" s="1">
        <v>43058</v>
      </c>
      <c r="C5474">
        <v>13</v>
      </c>
      <c r="D5474" t="str">
        <f>_xlfn.TEXTJOIN($F$4,FALSE,源数据[[#This Row],[字段01]:[字段10]])</f>
        <v>湖南-张家界市-1000000192-正贵荣商贸公司-茶饮-10000172-红茶16---</v>
      </c>
      <c r="E5474" t="s">
        <v>3</v>
      </c>
      <c r="F5474" t="s">
        <v>57</v>
      </c>
      <c r="G5474">
        <v>1000000192</v>
      </c>
      <c r="H5474" t="s">
        <v>56</v>
      </c>
      <c r="I5474" s="2" t="s">
        <v>8</v>
      </c>
      <c r="J5474">
        <v>10000172</v>
      </c>
      <c r="K5474" t="s">
        <v>14</v>
      </c>
      <c r="M5474" s="3"/>
    </row>
    <row r="5475" spans="2:13" x14ac:dyDescent="0.2">
      <c r="B5475" s="1">
        <v>43058</v>
      </c>
      <c r="C5475">
        <v>32</v>
      </c>
      <c r="D5475" t="str">
        <f>_xlfn.TEXTJOIN($F$4,FALSE,源数据[[#This Row],[字段01]:[字段10]])</f>
        <v>江苏-苏州市-1000000054-荣聚本商贸公司-果汁-40000085-红石榴汁1---</v>
      </c>
      <c r="E5475" t="s">
        <v>20</v>
      </c>
      <c r="F5475" t="s">
        <v>27</v>
      </c>
      <c r="G5475">
        <v>1000000054</v>
      </c>
      <c r="H5475" t="s">
        <v>34</v>
      </c>
      <c r="I5475" s="2" t="s">
        <v>24</v>
      </c>
      <c r="J5475">
        <v>40000085</v>
      </c>
      <c r="K5475" t="s">
        <v>22</v>
      </c>
      <c r="M5475" s="3"/>
    </row>
    <row r="5476" spans="2:13" x14ac:dyDescent="0.2">
      <c r="B5476" s="1">
        <v>43058</v>
      </c>
      <c r="C5476">
        <v>16</v>
      </c>
      <c r="D5476" t="str">
        <f>_xlfn.TEXTJOIN($F$4,FALSE,源数据[[#This Row],[字段01]:[字段10]])</f>
        <v>江苏-苏州市-1000000054-荣聚本商贸公司-果汁-40000085-红石榴汁1---</v>
      </c>
      <c r="E5476" t="s">
        <v>20</v>
      </c>
      <c r="F5476" t="s">
        <v>27</v>
      </c>
      <c r="G5476">
        <v>1000000054</v>
      </c>
      <c r="H5476" t="s">
        <v>34</v>
      </c>
      <c r="I5476" s="2" t="s">
        <v>24</v>
      </c>
      <c r="J5476">
        <v>40000085</v>
      </c>
      <c r="K5476" t="s">
        <v>22</v>
      </c>
      <c r="M5476" s="3"/>
    </row>
    <row r="5477" spans="2:13" x14ac:dyDescent="0.2">
      <c r="B5477" s="1">
        <v>43058</v>
      </c>
      <c r="C5477">
        <v>14</v>
      </c>
      <c r="D5477" t="str">
        <f>_xlfn.TEXTJOIN($F$4,FALSE,源数据[[#This Row],[字段01]:[字段10]])</f>
        <v>江苏-苏州市-1000000054-荣聚本商贸公司-果汁-40000085-红石榴汁1---</v>
      </c>
      <c r="E5477" t="s">
        <v>20</v>
      </c>
      <c r="F5477" t="s">
        <v>27</v>
      </c>
      <c r="G5477">
        <v>1000000054</v>
      </c>
      <c r="H5477" t="s">
        <v>34</v>
      </c>
      <c r="I5477" s="2" t="s">
        <v>24</v>
      </c>
      <c r="J5477">
        <v>40000085</v>
      </c>
      <c r="K5477" t="s">
        <v>22</v>
      </c>
      <c r="M5477" s="3"/>
    </row>
    <row r="5478" spans="2:13" x14ac:dyDescent="0.2">
      <c r="B5478" s="1">
        <v>43058</v>
      </c>
      <c r="C5478">
        <v>8</v>
      </c>
      <c r="D5478" t="str">
        <f>_xlfn.TEXTJOIN($F$4,FALSE,源数据[[#This Row],[字段01]:[字段10]])</f>
        <v>江苏-苏州市-1000000054-荣聚本商贸公司-果汁-40000085-红石榴汁1---</v>
      </c>
      <c r="E5478" t="s">
        <v>20</v>
      </c>
      <c r="F5478" t="s">
        <v>27</v>
      </c>
      <c r="G5478">
        <v>1000000054</v>
      </c>
      <c r="H5478" t="s">
        <v>34</v>
      </c>
      <c r="I5478" s="2" t="s">
        <v>24</v>
      </c>
      <c r="J5478">
        <v>40000085</v>
      </c>
      <c r="K5478" t="s">
        <v>22</v>
      </c>
      <c r="M5478" s="3"/>
    </row>
    <row r="5479" spans="2:13" x14ac:dyDescent="0.2">
      <c r="B5479" s="1">
        <v>43059</v>
      </c>
      <c r="C5479">
        <v>44</v>
      </c>
      <c r="D5479" t="str">
        <f>_xlfn.TEXTJOIN($F$4,FALSE,源数据[[#This Row],[字段01]:[字段10]])</f>
        <v>湖南-郴州市-1000002986-仁进裕商贸公司-茶饮-10000211-茉莉绿茶11---</v>
      </c>
      <c r="E5479" t="s">
        <v>3</v>
      </c>
      <c r="F5479" t="s">
        <v>10</v>
      </c>
      <c r="G5479">
        <v>1000002986</v>
      </c>
      <c r="H5479" t="s">
        <v>9</v>
      </c>
      <c r="I5479" s="2" t="s">
        <v>8</v>
      </c>
      <c r="J5479">
        <v>10000211</v>
      </c>
      <c r="K5479" t="s">
        <v>6</v>
      </c>
      <c r="M5479" s="3"/>
    </row>
    <row r="5480" spans="2:13" x14ac:dyDescent="0.2">
      <c r="B5480" s="1">
        <v>43059</v>
      </c>
      <c r="C5480">
        <v>45</v>
      </c>
      <c r="D5480" t="str">
        <f>_xlfn.TEXTJOIN($F$4,FALSE,源数据[[#This Row],[字段01]:[字段10]])</f>
        <v>湖南-郴州市-1000002986-仁进裕商贸公司-茶饮-10000211-茉莉绿茶11---</v>
      </c>
      <c r="E5480" t="s">
        <v>3</v>
      </c>
      <c r="F5480" t="s">
        <v>10</v>
      </c>
      <c r="G5480">
        <v>1000002986</v>
      </c>
      <c r="H5480" t="s">
        <v>9</v>
      </c>
      <c r="I5480" s="2" t="s">
        <v>8</v>
      </c>
      <c r="J5480">
        <v>10000211</v>
      </c>
      <c r="K5480" t="s">
        <v>6</v>
      </c>
      <c r="M5480" s="3"/>
    </row>
    <row r="5481" spans="2:13" x14ac:dyDescent="0.2">
      <c r="B5481" s="1">
        <v>43059</v>
      </c>
      <c r="C5481">
        <v>19</v>
      </c>
      <c r="D5481" t="str">
        <f>_xlfn.TEXTJOIN($F$4,FALSE,源数据[[#This Row],[字段01]:[字段10]])</f>
        <v>湖南-郴州市-1000002986-仁进裕商贸公司-茶饮-10000211-茉莉绿茶11---</v>
      </c>
      <c r="E5481" t="s">
        <v>3</v>
      </c>
      <c r="F5481" t="s">
        <v>10</v>
      </c>
      <c r="G5481">
        <v>1000002986</v>
      </c>
      <c r="H5481" t="s">
        <v>9</v>
      </c>
      <c r="I5481" s="2" t="s">
        <v>8</v>
      </c>
      <c r="J5481">
        <v>10000211</v>
      </c>
      <c r="K5481" t="s">
        <v>6</v>
      </c>
      <c r="M5481" s="3"/>
    </row>
    <row r="5482" spans="2:13" x14ac:dyDescent="0.2">
      <c r="B5482" s="1">
        <v>43059</v>
      </c>
      <c r="C5482">
        <v>11</v>
      </c>
      <c r="D5482" t="str">
        <f>_xlfn.TEXTJOIN($F$4,FALSE,源数据[[#This Row],[字段01]:[字段10]])</f>
        <v>湖南-益阳市-1000001699-巨生如商贸公司-茶饮-10000131-柠檬茶3---</v>
      </c>
      <c r="E5482" t="s">
        <v>3</v>
      </c>
      <c r="F5482" t="s">
        <v>70</v>
      </c>
      <c r="G5482">
        <v>1000001699</v>
      </c>
      <c r="H5482" t="s">
        <v>69</v>
      </c>
      <c r="I5482" s="2" t="s">
        <v>8</v>
      </c>
      <c r="J5482">
        <v>10000131</v>
      </c>
      <c r="K5482" t="s">
        <v>36</v>
      </c>
      <c r="M5482" s="3"/>
    </row>
    <row r="5483" spans="2:13" x14ac:dyDescent="0.2">
      <c r="B5483" s="1">
        <v>43059</v>
      </c>
      <c r="C5483">
        <v>7</v>
      </c>
      <c r="D5483" t="str">
        <f>_xlfn.TEXTJOIN($F$4,FALSE,源数据[[#This Row],[字段01]:[字段10]])</f>
        <v>湖南-张家界市-1000000192-正贵荣商贸公司-茶饮-10000064-铁观音茶1---</v>
      </c>
      <c r="E5483" t="s">
        <v>3</v>
      </c>
      <c r="F5483" t="s">
        <v>57</v>
      </c>
      <c r="G5483">
        <v>1000000192</v>
      </c>
      <c r="H5483" t="s">
        <v>56</v>
      </c>
      <c r="I5483" s="2" t="s">
        <v>8</v>
      </c>
      <c r="J5483">
        <v>10000064</v>
      </c>
      <c r="K5483" t="s">
        <v>51</v>
      </c>
      <c r="M5483" s="3"/>
    </row>
    <row r="5484" spans="2:13" x14ac:dyDescent="0.2">
      <c r="B5484" s="1">
        <v>43059</v>
      </c>
      <c r="C5484">
        <v>10</v>
      </c>
      <c r="D5484" t="str">
        <f>_xlfn.TEXTJOIN($F$4,FALSE,源数据[[#This Row],[字段01]:[字段10]])</f>
        <v>湖南-张家界市-1000000192-正贵荣商贸公司-茶饮-10000172-红茶16---</v>
      </c>
      <c r="E5484" t="s">
        <v>3</v>
      </c>
      <c r="F5484" t="s">
        <v>57</v>
      </c>
      <c r="G5484">
        <v>1000000192</v>
      </c>
      <c r="H5484" t="s">
        <v>56</v>
      </c>
      <c r="I5484" s="2" t="s">
        <v>8</v>
      </c>
      <c r="J5484">
        <v>10000172</v>
      </c>
      <c r="K5484" t="s">
        <v>14</v>
      </c>
      <c r="M5484" s="3"/>
    </row>
    <row r="5485" spans="2:13" x14ac:dyDescent="0.2">
      <c r="B5485" s="1">
        <v>43059</v>
      </c>
      <c r="C5485">
        <v>48</v>
      </c>
      <c r="D5485" t="str">
        <f>_xlfn.TEXTJOIN($F$4,FALSE,源数据[[#This Row],[字段01]:[字段10]])</f>
        <v>湖南-长沙市-1000000059-厚飞康商贸公司-茶饮-10000064-铁观音茶1---</v>
      </c>
      <c r="E5485" t="s">
        <v>3</v>
      </c>
      <c r="F5485" t="s">
        <v>12</v>
      </c>
      <c r="G5485">
        <v>1000000059</v>
      </c>
      <c r="H5485" t="s">
        <v>53</v>
      </c>
      <c r="I5485" s="2" t="s">
        <v>8</v>
      </c>
      <c r="J5485">
        <v>10000064</v>
      </c>
      <c r="K5485" t="s">
        <v>51</v>
      </c>
      <c r="M5485" s="3"/>
    </row>
    <row r="5486" spans="2:13" x14ac:dyDescent="0.2">
      <c r="B5486" s="1">
        <v>43059</v>
      </c>
      <c r="C5486">
        <v>45</v>
      </c>
      <c r="D5486" t="str">
        <f>_xlfn.TEXTJOIN($F$4,FALSE,源数据[[#This Row],[字段01]:[字段10]])</f>
        <v>湖南-长沙市-1000000059-厚飞康商贸公司-茶饮-10000064-铁观音茶1---</v>
      </c>
      <c r="E5486" t="s">
        <v>3</v>
      </c>
      <c r="F5486" t="s">
        <v>12</v>
      </c>
      <c r="G5486">
        <v>1000000059</v>
      </c>
      <c r="H5486" t="s">
        <v>53</v>
      </c>
      <c r="I5486" s="2" t="s">
        <v>8</v>
      </c>
      <c r="J5486">
        <v>10000064</v>
      </c>
      <c r="K5486" t="s">
        <v>51</v>
      </c>
      <c r="M5486" s="3"/>
    </row>
    <row r="5487" spans="2:13" x14ac:dyDescent="0.2">
      <c r="B5487" s="1">
        <v>43059</v>
      </c>
      <c r="C5487">
        <v>3</v>
      </c>
      <c r="D5487" t="str">
        <f>_xlfn.TEXTJOIN($F$4,FALSE,源数据[[#This Row],[字段01]:[字段10]])</f>
        <v>湖南-长沙市-1000000059-厚飞康商贸公司-茶饮-10000064-铁观音茶1---</v>
      </c>
      <c r="E5487" t="s">
        <v>3</v>
      </c>
      <c r="F5487" t="s">
        <v>12</v>
      </c>
      <c r="G5487">
        <v>1000000059</v>
      </c>
      <c r="H5487" t="s">
        <v>53</v>
      </c>
      <c r="I5487" s="2" t="s">
        <v>8</v>
      </c>
      <c r="J5487">
        <v>10000064</v>
      </c>
      <c r="K5487" t="s">
        <v>51</v>
      </c>
      <c r="M5487" s="3"/>
    </row>
    <row r="5488" spans="2:13" x14ac:dyDescent="0.2">
      <c r="B5488" s="1">
        <v>43059</v>
      </c>
      <c r="C5488">
        <v>4</v>
      </c>
      <c r="D5488" t="str">
        <f>_xlfn.TEXTJOIN($F$4,FALSE,源数据[[#This Row],[字段01]:[字段10]])</f>
        <v>湖南-长沙市-1000000059-厚飞康商贸公司-茶饮-10000064-铁观音茶1---</v>
      </c>
      <c r="E5488" t="s">
        <v>3</v>
      </c>
      <c r="F5488" t="s">
        <v>12</v>
      </c>
      <c r="G5488">
        <v>1000000059</v>
      </c>
      <c r="H5488" t="s">
        <v>53</v>
      </c>
      <c r="I5488" s="2" t="s">
        <v>8</v>
      </c>
      <c r="J5488">
        <v>10000064</v>
      </c>
      <c r="K5488" t="s">
        <v>51</v>
      </c>
      <c r="M5488" s="3"/>
    </row>
    <row r="5489" spans="2:13" x14ac:dyDescent="0.2">
      <c r="B5489" s="1">
        <v>43059</v>
      </c>
      <c r="C5489">
        <v>20</v>
      </c>
      <c r="D5489" t="str">
        <f>_xlfn.TEXTJOIN($F$4,FALSE,源数据[[#This Row],[字段01]:[字段10]])</f>
        <v>湖南-长沙市-1000000059-厚飞康商贸公司-茶饮-10000064-铁观音茶1---</v>
      </c>
      <c r="E5489" t="s">
        <v>3</v>
      </c>
      <c r="F5489" t="s">
        <v>12</v>
      </c>
      <c r="G5489">
        <v>1000000059</v>
      </c>
      <c r="H5489" t="s">
        <v>53</v>
      </c>
      <c r="I5489" s="2" t="s">
        <v>8</v>
      </c>
      <c r="J5489">
        <v>10000064</v>
      </c>
      <c r="K5489" t="s">
        <v>51</v>
      </c>
      <c r="M5489" s="3"/>
    </row>
    <row r="5490" spans="2:13" x14ac:dyDescent="0.2">
      <c r="B5490" s="1">
        <v>43059</v>
      </c>
      <c r="C5490">
        <v>17</v>
      </c>
      <c r="D5490" t="str">
        <f>_xlfn.TEXTJOIN($F$4,FALSE,源数据[[#This Row],[字段01]:[字段10]])</f>
        <v>江苏-常州市-1000001133-厚弘优商贸公司-茶饮-10000078-铁观音茶15---</v>
      </c>
      <c r="E5490" t="s">
        <v>20</v>
      </c>
      <c r="F5490" t="s">
        <v>44</v>
      </c>
      <c r="G5490">
        <v>1000001133</v>
      </c>
      <c r="H5490" t="s">
        <v>43</v>
      </c>
      <c r="I5490" s="2" t="s">
        <v>8</v>
      </c>
      <c r="J5490">
        <v>10000078</v>
      </c>
      <c r="K5490" t="s">
        <v>28</v>
      </c>
      <c r="M5490" s="3"/>
    </row>
    <row r="5491" spans="2:13" x14ac:dyDescent="0.2">
      <c r="B5491" s="1">
        <v>43059</v>
      </c>
      <c r="C5491">
        <v>5</v>
      </c>
      <c r="D5491" t="str">
        <f>_xlfn.TEXTJOIN($F$4,FALSE,源数据[[#This Row],[字段01]:[字段10]])</f>
        <v>江苏-常州市-1000001133-厚弘优商贸公司-汽水-50000113-百香果味汽水18---</v>
      </c>
      <c r="E5491" t="s">
        <v>20</v>
      </c>
      <c r="F5491" t="s">
        <v>44</v>
      </c>
      <c r="G5491">
        <v>1000001133</v>
      </c>
      <c r="H5491" t="s">
        <v>43</v>
      </c>
      <c r="I5491" s="2" t="s">
        <v>80</v>
      </c>
      <c r="J5491">
        <v>50000113</v>
      </c>
      <c r="K5491" t="s">
        <v>79</v>
      </c>
      <c r="M5491" s="3"/>
    </row>
    <row r="5492" spans="2:13" x14ac:dyDescent="0.2">
      <c r="B5492" s="1">
        <v>43059</v>
      </c>
      <c r="C5492">
        <v>9</v>
      </c>
      <c r="D5492" t="str">
        <f>_xlfn.TEXTJOIN($F$4,FALSE,源数据[[#This Row],[字段01]:[字段10]])</f>
        <v>江苏-泰州市-1000003183-安成茂商贸公司-茶饮-10000078-铁观音茶15---</v>
      </c>
      <c r="E5492" t="s">
        <v>20</v>
      </c>
      <c r="F5492" t="s">
        <v>23</v>
      </c>
      <c r="G5492">
        <v>1000003183</v>
      </c>
      <c r="H5492" t="s">
        <v>21</v>
      </c>
      <c r="I5492" s="2" t="s">
        <v>8</v>
      </c>
      <c r="J5492">
        <v>10000078</v>
      </c>
      <c r="K5492" t="s">
        <v>28</v>
      </c>
      <c r="M5492" s="3"/>
    </row>
    <row r="5493" spans="2:13" x14ac:dyDescent="0.2">
      <c r="B5493" s="1">
        <v>43059</v>
      </c>
      <c r="C5493">
        <v>6</v>
      </c>
      <c r="D5493" t="str">
        <f>_xlfn.TEXTJOIN($F$4,FALSE,源数据[[#This Row],[字段01]:[字段10]])</f>
        <v>江苏-泰州市-1000003183-安成茂商贸公司-茶饮-10000111-茉莉花茶3---</v>
      </c>
      <c r="E5493" t="s">
        <v>20</v>
      </c>
      <c r="F5493" t="s">
        <v>23</v>
      </c>
      <c r="G5493">
        <v>1000003183</v>
      </c>
      <c r="H5493" t="s">
        <v>21</v>
      </c>
      <c r="I5493" s="2" t="s">
        <v>8</v>
      </c>
      <c r="J5493">
        <v>10000111</v>
      </c>
      <c r="K5493" t="s">
        <v>35</v>
      </c>
      <c r="M5493" s="3"/>
    </row>
    <row r="5494" spans="2:13" x14ac:dyDescent="0.2">
      <c r="B5494" s="1">
        <v>43060</v>
      </c>
      <c r="C5494">
        <v>36</v>
      </c>
      <c r="D5494" t="str">
        <f>_xlfn.TEXTJOIN($F$4,FALSE,源数据[[#This Row],[字段01]:[字段10]])</f>
        <v>安徽-合肥市-1000001014-义浩安商贸公司-茶饮-10000131-柠檬茶3---</v>
      </c>
      <c r="E5494" t="s">
        <v>41</v>
      </c>
      <c r="F5494" t="s">
        <v>40</v>
      </c>
      <c r="G5494">
        <v>1000001014</v>
      </c>
      <c r="H5494" t="s">
        <v>42</v>
      </c>
      <c r="I5494" s="2" t="s">
        <v>8</v>
      </c>
      <c r="J5494">
        <v>10000131</v>
      </c>
      <c r="K5494" t="s">
        <v>36</v>
      </c>
      <c r="M5494" s="3"/>
    </row>
    <row r="5495" spans="2:13" x14ac:dyDescent="0.2">
      <c r="B5495" s="1">
        <v>43060</v>
      </c>
      <c r="C5495">
        <v>11</v>
      </c>
      <c r="D5495" t="str">
        <f>_xlfn.TEXTJOIN($F$4,FALSE,源数据[[#This Row],[字段01]:[字段10]])</f>
        <v>安徽-合肥市-1000001014-义浩安商贸公司-茶饮-10000131-柠檬茶3---</v>
      </c>
      <c r="E5495" t="s">
        <v>41</v>
      </c>
      <c r="F5495" t="s">
        <v>40</v>
      </c>
      <c r="G5495">
        <v>1000001014</v>
      </c>
      <c r="H5495" t="s">
        <v>42</v>
      </c>
      <c r="I5495" s="2" t="s">
        <v>8</v>
      </c>
      <c r="J5495">
        <v>10000131</v>
      </c>
      <c r="K5495" t="s">
        <v>36</v>
      </c>
      <c r="M5495" s="3"/>
    </row>
    <row r="5496" spans="2:13" x14ac:dyDescent="0.2">
      <c r="B5496" s="1">
        <v>43060</v>
      </c>
      <c r="C5496">
        <v>14</v>
      </c>
      <c r="D5496" t="str">
        <f>_xlfn.TEXTJOIN($F$4,FALSE,源数据[[#This Row],[字段01]:[字段10]])</f>
        <v>安徽-合肥市-1000001014-义浩安商贸公司-茶饮-10000182-麦茶3---</v>
      </c>
      <c r="E5496" t="s">
        <v>41</v>
      </c>
      <c r="F5496" t="s">
        <v>40</v>
      </c>
      <c r="G5496">
        <v>1000001014</v>
      </c>
      <c r="H5496" t="s">
        <v>42</v>
      </c>
      <c r="I5496" s="2" t="s">
        <v>8</v>
      </c>
      <c r="J5496">
        <v>10000182</v>
      </c>
      <c r="K5496" t="s">
        <v>29</v>
      </c>
      <c r="M5496" s="3"/>
    </row>
    <row r="5497" spans="2:13" x14ac:dyDescent="0.2">
      <c r="B5497" s="1">
        <v>43060</v>
      </c>
      <c r="C5497">
        <v>9</v>
      </c>
      <c r="D5497" t="str">
        <f>_xlfn.TEXTJOIN($F$4,FALSE,源数据[[#This Row],[字段01]:[字段10]])</f>
        <v>安徽-合肥市-1000001014-义浩安商贸公司-茶饮-20000099-拿铁奶茶2---</v>
      </c>
      <c r="E5497" t="s">
        <v>41</v>
      </c>
      <c r="F5497" t="s">
        <v>40</v>
      </c>
      <c r="G5497">
        <v>1000001014</v>
      </c>
      <c r="H5497" t="s">
        <v>42</v>
      </c>
      <c r="I5497" s="2" t="s">
        <v>8</v>
      </c>
      <c r="J5497">
        <v>20000099</v>
      </c>
      <c r="K5497" t="s">
        <v>18</v>
      </c>
      <c r="M5497" s="3"/>
    </row>
    <row r="5498" spans="2:13" x14ac:dyDescent="0.2">
      <c r="B5498" s="1">
        <v>43060</v>
      </c>
      <c r="C5498">
        <v>32</v>
      </c>
      <c r="D5498" t="str">
        <f>_xlfn.TEXTJOIN($F$4,FALSE,源数据[[#This Row],[字段01]:[字段10]])</f>
        <v>安徽-芜湖市-1000003187-如中寿商贸公司-果汁-40000085-红石榴汁1---</v>
      </c>
      <c r="E5498" t="s">
        <v>41</v>
      </c>
      <c r="F5498" t="s">
        <v>76</v>
      </c>
      <c r="G5498">
        <v>1000003187</v>
      </c>
      <c r="H5498" t="s">
        <v>75</v>
      </c>
      <c r="I5498" s="2" t="s">
        <v>24</v>
      </c>
      <c r="J5498">
        <v>40000085</v>
      </c>
      <c r="K5498" t="s">
        <v>22</v>
      </c>
      <c r="M5498" s="3"/>
    </row>
    <row r="5499" spans="2:13" x14ac:dyDescent="0.2">
      <c r="B5499" s="1">
        <v>43060</v>
      </c>
      <c r="C5499">
        <v>21</v>
      </c>
      <c r="D5499" t="str">
        <f>_xlfn.TEXTJOIN($F$4,FALSE,源数据[[#This Row],[字段01]:[字段10]])</f>
        <v>江苏-常州市-1000001133-厚弘优商贸公司-茶饮-10000182-麦茶3---</v>
      </c>
      <c r="E5499" t="s">
        <v>20</v>
      </c>
      <c r="F5499" t="s">
        <v>44</v>
      </c>
      <c r="G5499">
        <v>1000001133</v>
      </c>
      <c r="H5499" t="s">
        <v>43</v>
      </c>
      <c r="I5499" s="2" t="s">
        <v>8</v>
      </c>
      <c r="J5499">
        <v>10000182</v>
      </c>
      <c r="K5499" t="s">
        <v>29</v>
      </c>
      <c r="M5499" s="3"/>
    </row>
    <row r="5500" spans="2:13" x14ac:dyDescent="0.2">
      <c r="B5500" s="1">
        <v>43060</v>
      </c>
      <c r="C5500">
        <v>28</v>
      </c>
      <c r="D5500" t="str">
        <f>_xlfn.TEXTJOIN($F$4,FALSE,源数据[[#This Row],[字段01]:[字段10]])</f>
        <v>江苏-南京市区-1000000018-久多厚商贸公司-茶饮-10000078-铁观音茶15---</v>
      </c>
      <c r="E5500" t="s">
        <v>20</v>
      </c>
      <c r="F5500" t="s">
        <v>47</v>
      </c>
      <c r="G5500">
        <v>1000000018</v>
      </c>
      <c r="H5500" t="s">
        <v>46</v>
      </c>
      <c r="I5500" s="2" t="s">
        <v>8</v>
      </c>
      <c r="J5500">
        <v>10000078</v>
      </c>
      <c r="K5500" t="s">
        <v>28</v>
      </c>
      <c r="M5500" s="3"/>
    </row>
    <row r="5501" spans="2:13" x14ac:dyDescent="0.2">
      <c r="B5501" s="1">
        <v>43060</v>
      </c>
      <c r="C5501">
        <v>50</v>
      </c>
      <c r="D5501" t="str">
        <f>_xlfn.TEXTJOIN($F$4,FALSE,源数据[[#This Row],[字段01]:[字段10]])</f>
        <v>江苏-南京市区-1000000018-久多厚商贸公司-茶饮-10000131-柠檬茶3---</v>
      </c>
      <c r="E5501" t="s">
        <v>20</v>
      </c>
      <c r="F5501" t="s">
        <v>47</v>
      </c>
      <c r="G5501">
        <v>1000000018</v>
      </c>
      <c r="H5501" t="s">
        <v>46</v>
      </c>
      <c r="I5501" s="2" t="s">
        <v>8</v>
      </c>
      <c r="J5501">
        <v>10000131</v>
      </c>
      <c r="K5501" t="s">
        <v>36</v>
      </c>
      <c r="M5501" s="3"/>
    </row>
    <row r="5502" spans="2:13" x14ac:dyDescent="0.2">
      <c r="B5502" s="1">
        <v>43060</v>
      </c>
      <c r="C5502">
        <v>2</v>
      </c>
      <c r="D5502" t="str">
        <f>_xlfn.TEXTJOIN($F$4,FALSE,源数据[[#This Row],[字段01]:[字段10]])</f>
        <v>江苏-南京市区-1000000018-久多厚商贸公司-茶饮-10000211-茉莉绿茶11---</v>
      </c>
      <c r="E5502" t="s">
        <v>20</v>
      </c>
      <c r="F5502" t="s">
        <v>47</v>
      </c>
      <c r="G5502">
        <v>1000000018</v>
      </c>
      <c r="H5502" t="s">
        <v>46</v>
      </c>
      <c r="I5502" s="2" t="s">
        <v>8</v>
      </c>
      <c r="J5502">
        <v>10000211</v>
      </c>
      <c r="K5502" t="s">
        <v>6</v>
      </c>
      <c r="M5502" s="3"/>
    </row>
    <row r="5503" spans="2:13" x14ac:dyDescent="0.2">
      <c r="B5503" s="1">
        <v>43060</v>
      </c>
      <c r="C5503">
        <v>49</v>
      </c>
      <c r="D5503" t="str">
        <f>_xlfn.TEXTJOIN($F$4,FALSE,源数据[[#This Row],[字段01]:[字段10]])</f>
        <v>江苏-南京市区-1000000020-吉兴进商贸公司-果汁-40000085-红石榴汁1---</v>
      </c>
      <c r="E5503" t="s">
        <v>20</v>
      </c>
      <c r="F5503" t="s">
        <v>47</v>
      </c>
      <c r="G5503">
        <v>1000000020</v>
      </c>
      <c r="H5503" t="s">
        <v>71</v>
      </c>
      <c r="I5503" s="2" t="s">
        <v>24</v>
      </c>
      <c r="J5503">
        <v>40000085</v>
      </c>
      <c r="K5503" t="s">
        <v>22</v>
      </c>
      <c r="M5503" s="3"/>
    </row>
    <row r="5504" spans="2:13" x14ac:dyDescent="0.2">
      <c r="B5504" s="1">
        <v>43060</v>
      </c>
      <c r="C5504">
        <v>21</v>
      </c>
      <c r="D5504" t="str">
        <f>_xlfn.TEXTJOIN($F$4,FALSE,源数据[[#This Row],[字段01]:[字段10]])</f>
        <v>江苏-徐州市-1000000031-顺满进商贸公司-茶饮-10000061-冰绿茶18---</v>
      </c>
      <c r="E5504" t="s">
        <v>20</v>
      </c>
      <c r="F5504" t="s">
        <v>31</v>
      </c>
      <c r="G5504">
        <v>1000000031</v>
      </c>
      <c r="H5504" t="s">
        <v>30</v>
      </c>
      <c r="I5504" s="2" t="s">
        <v>8</v>
      </c>
      <c r="J5504">
        <v>10000061</v>
      </c>
      <c r="K5504" t="s">
        <v>26</v>
      </c>
      <c r="M5504" s="3"/>
    </row>
    <row r="5505" spans="2:13" x14ac:dyDescent="0.2">
      <c r="B5505" s="1">
        <v>43060</v>
      </c>
      <c r="C5505">
        <v>9</v>
      </c>
      <c r="D5505" t="str">
        <f>_xlfn.TEXTJOIN($F$4,FALSE,源数据[[#This Row],[字段01]:[字段10]])</f>
        <v>江苏-徐州市-1000000031-顺满进商贸公司-茶饮-10000078-铁观音茶15---</v>
      </c>
      <c r="E5505" t="s">
        <v>20</v>
      </c>
      <c r="F5505" t="s">
        <v>31</v>
      </c>
      <c r="G5505">
        <v>1000000031</v>
      </c>
      <c r="H5505" t="s">
        <v>30</v>
      </c>
      <c r="I5505" s="2" t="s">
        <v>8</v>
      </c>
      <c r="J5505">
        <v>10000078</v>
      </c>
      <c r="K5505" t="s">
        <v>28</v>
      </c>
      <c r="M5505" s="3"/>
    </row>
    <row r="5506" spans="2:13" x14ac:dyDescent="0.2">
      <c r="B5506" s="1">
        <v>43060</v>
      </c>
      <c r="C5506">
        <v>11</v>
      </c>
      <c r="D5506" t="str">
        <f>_xlfn.TEXTJOIN($F$4,FALSE,源数据[[#This Row],[字段01]:[字段10]])</f>
        <v>江苏-徐州市-1000000031-顺满进商贸公司-汽水-50000113-百香果味汽水18---</v>
      </c>
      <c r="E5506" t="s">
        <v>20</v>
      </c>
      <c r="F5506" t="s">
        <v>31</v>
      </c>
      <c r="G5506">
        <v>1000000031</v>
      </c>
      <c r="H5506" t="s">
        <v>30</v>
      </c>
      <c r="I5506" s="2" t="s">
        <v>80</v>
      </c>
      <c r="J5506">
        <v>50000113</v>
      </c>
      <c r="K5506" t="s">
        <v>79</v>
      </c>
      <c r="M5506" s="3"/>
    </row>
    <row r="5507" spans="2:13" x14ac:dyDescent="0.2">
      <c r="B5507" s="1">
        <v>43060</v>
      </c>
      <c r="C5507">
        <v>15</v>
      </c>
      <c r="D5507" t="str">
        <f>_xlfn.TEXTJOIN($F$4,FALSE,源数据[[#This Row],[字段01]:[字段10]])</f>
        <v>江苏-镇江市-1000000047-寿鼎益商贸公司-茶饮-10000078-铁观音茶15---</v>
      </c>
      <c r="E5507" t="s">
        <v>20</v>
      </c>
      <c r="F5507" t="s">
        <v>33</v>
      </c>
      <c r="G5507">
        <v>1000000047</v>
      </c>
      <c r="H5507" t="s">
        <v>32</v>
      </c>
      <c r="I5507" s="2" t="s">
        <v>8</v>
      </c>
      <c r="J5507">
        <v>10000078</v>
      </c>
      <c r="K5507" t="s">
        <v>28</v>
      </c>
      <c r="M5507" s="3"/>
    </row>
    <row r="5508" spans="2:13" x14ac:dyDescent="0.2">
      <c r="B5508" s="1">
        <v>43060</v>
      </c>
      <c r="C5508">
        <v>5</v>
      </c>
      <c r="D5508" t="str">
        <f>_xlfn.TEXTJOIN($F$4,FALSE,源数据[[#This Row],[字段01]:[字段10]])</f>
        <v>江苏-镇江市-1000000047-寿鼎益商贸公司-茶饮-20000099-拿铁奶茶2---</v>
      </c>
      <c r="E5508" t="s">
        <v>20</v>
      </c>
      <c r="F5508" t="s">
        <v>33</v>
      </c>
      <c r="G5508">
        <v>1000000047</v>
      </c>
      <c r="H5508" t="s">
        <v>32</v>
      </c>
      <c r="I5508" s="2" t="s">
        <v>8</v>
      </c>
      <c r="J5508">
        <v>20000099</v>
      </c>
      <c r="K5508" t="s">
        <v>18</v>
      </c>
      <c r="M5508" s="3"/>
    </row>
    <row r="5509" spans="2:13" x14ac:dyDescent="0.2">
      <c r="B5509" s="1">
        <v>43060</v>
      </c>
      <c r="C5509">
        <v>6</v>
      </c>
      <c r="D5509" t="str">
        <f>_xlfn.TEXTJOIN($F$4,FALSE,源数据[[#This Row],[字段01]:[字段10]])</f>
        <v>江苏-镇江市-1000000047-寿鼎益商贸公司-汽水-50000113-百香果味汽水18---</v>
      </c>
      <c r="E5509" t="s">
        <v>20</v>
      </c>
      <c r="F5509" t="s">
        <v>33</v>
      </c>
      <c r="G5509">
        <v>1000000047</v>
      </c>
      <c r="H5509" t="s">
        <v>32</v>
      </c>
      <c r="I5509" s="2" t="s">
        <v>80</v>
      </c>
      <c r="J5509">
        <v>50000113</v>
      </c>
      <c r="K5509" t="s">
        <v>79</v>
      </c>
      <c r="M5509" s="3"/>
    </row>
    <row r="5510" spans="2:13" x14ac:dyDescent="0.2">
      <c r="B5510" s="1">
        <v>43061</v>
      </c>
      <c r="C5510">
        <v>29</v>
      </c>
      <c r="D5510" t="str">
        <f>_xlfn.TEXTJOIN($F$4,FALSE,源数据[[#This Row],[字段01]:[字段10]])</f>
        <v>安徽-合肥市-1000000931-百安欣商贸公司-果汁-40000085-红石榴汁1---</v>
      </c>
      <c r="E5510" t="s">
        <v>41</v>
      </c>
      <c r="F5510" t="s">
        <v>40</v>
      </c>
      <c r="G5510">
        <v>1000000931</v>
      </c>
      <c r="H5510" t="s">
        <v>39</v>
      </c>
      <c r="I5510" s="2" t="s">
        <v>24</v>
      </c>
      <c r="J5510">
        <v>40000085</v>
      </c>
      <c r="K5510" t="s">
        <v>22</v>
      </c>
      <c r="M5510" s="3"/>
    </row>
    <row r="5511" spans="2:13" x14ac:dyDescent="0.2">
      <c r="B5511" s="1">
        <v>43061</v>
      </c>
      <c r="C5511">
        <v>29</v>
      </c>
      <c r="D5511" t="str">
        <f>_xlfn.TEXTJOIN($F$4,FALSE,源数据[[#This Row],[字段01]:[字段10]])</f>
        <v>安徽-黄山市-1000001135-信满捷商贸公司-果汁-40000085-红石榴汁1---</v>
      </c>
      <c r="E5511" t="s">
        <v>41</v>
      </c>
      <c r="F5511" t="s">
        <v>64</v>
      </c>
      <c r="G5511">
        <v>1000001135</v>
      </c>
      <c r="H5511" t="s">
        <v>63</v>
      </c>
      <c r="I5511" s="2" t="s">
        <v>24</v>
      </c>
      <c r="J5511">
        <v>40000085</v>
      </c>
      <c r="K5511" t="s">
        <v>22</v>
      </c>
      <c r="M5511" s="3"/>
    </row>
    <row r="5512" spans="2:13" x14ac:dyDescent="0.2">
      <c r="B5512" s="1">
        <v>43061</v>
      </c>
      <c r="C5512">
        <v>69</v>
      </c>
      <c r="D5512" t="str">
        <f>_xlfn.TEXTJOIN($F$4,FALSE,源数据[[#This Row],[字段01]:[字段10]])</f>
        <v>湖南-益阳市-1000000064-发安裕商贸公司-汽水-50000105-百香果味汽水10---</v>
      </c>
      <c r="E5512" t="s">
        <v>3</v>
      </c>
      <c r="F5512" t="s">
        <v>70</v>
      </c>
      <c r="G5512">
        <v>1000000064</v>
      </c>
      <c r="H5512" t="s">
        <v>74</v>
      </c>
      <c r="I5512" s="2" t="s">
        <v>80</v>
      </c>
      <c r="J5512">
        <v>50000105</v>
      </c>
      <c r="K5512" t="s">
        <v>82</v>
      </c>
      <c r="M5512" s="3"/>
    </row>
    <row r="5513" spans="2:13" x14ac:dyDescent="0.2">
      <c r="B5513" s="1">
        <v>43061</v>
      </c>
      <c r="C5513">
        <v>4</v>
      </c>
      <c r="D5513" t="str">
        <f>_xlfn.TEXTJOIN($F$4,FALSE,源数据[[#This Row],[字段01]:[字段10]])</f>
        <v>江苏-南京市区-1000000018-久多厚商贸公司-茶饮-10000078-铁观音茶15---</v>
      </c>
      <c r="E5513" t="s">
        <v>20</v>
      </c>
      <c r="F5513" t="s">
        <v>47</v>
      </c>
      <c r="G5513">
        <v>1000000018</v>
      </c>
      <c r="H5513" t="s">
        <v>46</v>
      </c>
      <c r="I5513" s="2" t="s">
        <v>8</v>
      </c>
      <c r="J5513">
        <v>10000078</v>
      </c>
      <c r="K5513" t="s">
        <v>28</v>
      </c>
      <c r="M5513" s="3"/>
    </row>
    <row r="5514" spans="2:13" x14ac:dyDescent="0.2">
      <c r="B5514" s="1">
        <v>43061</v>
      </c>
      <c r="C5514">
        <v>13</v>
      </c>
      <c r="D5514" t="str">
        <f>_xlfn.TEXTJOIN($F$4,FALSE,源数据[[#This Row],[字段01]:[字段10]])</f>
        <v>江苏-南通市-1000000129-盛昌全商贸公司-茶饮-10000078-铁观音茶15---</v>
      </c>
      <c r="E5514" t="s">
        <v>20</v>
      </c>
      <c r="F5514" t="s">
        <v>67</v>
      </c>
      <c r="G5514">
        <v>1000000129</v>
      </c>
      <c r="H5514" t="s">
        <v>68</v>
      </c>
      <c r="I5514" s="2" t="s">
        <v>8</v>
      </c>
      <c r="J5514">
        <v>10000078</v>
      </c>
      <c r="K5514" t="s">
        <v>28</v>
      </c>
      <c r="M5514" s="3"/>
    </row>
    <row r="5515" spans="2:13" x14ac:dyDescent="0.2">
      <c r="B5515" s="1">
        <v>43061</v>
      </c>
      <c r="C5515">
        <v>15</v>
      </c>
      <c r="D5515" t="str">
        <f>_xlfn.TEXTJOIN($F$4,FALSE,源数据[[#This Row],[字段01]:[字段10]])</f>
        <v>江苏-苏州市-1000000028-东大祥商贸公司-茶饮-10000111-茉莉花茶3---</v>
      </c>
      <c r="E5515" t="s">
        <v>20</v>
      </c>
      <c r="F5515" t="s">
        <v>27</v>
      </c>
      <c r="G5515">
        <v>1000000028</v>
      </c>
      <c r="H5515" t="s">
        <v>25</v>
      </c>
      <c r="I5515" s="2" t="s">
        <v>8</v>
      </c>
      <c r="J5515">
        <v>10000111</v>
      </c>
      <c r="K5515" t="s">
        <v>35</v>
      </c>
      <c r="M5515" s="3"/>
    </row>
    <row r="5516" spans="2:13" x14ac:dyDescent="0.2">
      <c r="B5516" s="1">
        <v>43061</v>
      </c>
      <c r="C5516">
        <v>6</v>
      </c>
      <c r="D5516" t="str">
        <f>_xlfn.TEXTJOIN($F$4,FALSE,源数据[[#This Row],[字段01]:[字段10]])</f>
        <v>江苏-苏州市-1000000028-东大祥商贸公司-茶饮-10000136-柠檬茶8---</v>
      </c>
      <c r="E5516" t="s">
        <v>20</v>
      </c>
      <c r="F5516" t="s">
        <v>27</v>
      </c>
      <c r="G5516">
        <v>1000000028</v>
      </c>
      <c r="H5516" t="s">
        <v>25</v>
      </c>
      <c r="I5516" s="2" t="s">
        <v>8</v>
      </c>
      <c r="J5516">
        <v>10000136</v>
      </c>
      <c r="K5516" t="s">
        <v>38</v>
      </c>
      <c r="M5516" s="3"/>
    </row>
    <row r="5517" spans="2:13" x14ac:dyDescent="0.2">
      <c r="B5517" s="1">
        <v>43061</v>
      </c>
      <c r="C5517">
        <v>14</v>
      </c>
      <c r="D5517" t="str">
        <f>_xlfn.TEXTJOIN($F$4,FALSE,源数据[[#This Row],[字段01]:[字段10]])</f>
        <v>江苏-苏州市-1000000054-荣聚本商贸公司-果汁-40000085-红石榴汁1---</v>
      </c>
      <c r="E5517" t="s">
        <v>20</v>
      </c>
      <c r="F5517" t="s">
        <v>27</v>
      </c>
      <c r="G5517">
        <v>1000000054</v>
      </c>
      <c r="H5517" t="s">
        <v>34</v>
      </c>
      <c r="I5517" s="2" t="s">
        <v>24</v>
      </c>
      <c r="J5517">
        <v>40000085</v>
      </c>
      <c r="K5517" t="s">
        <v>22</v>
      </c>
      <c r="M5517" s="3"/>
    </row>
    <row r="5518" spans="2:13" x14ac:dyDescent="0.2">
      <c r="B5518" s="1">
        <v>43061</v>
      </c>
      <c r="C5518">
        <v>8</v>
      </c>
      <c r="D5518" t="str">
        <f>_xlfn.TEXTJOIN($F$4,FALSE,源数据[[#This Row],[字段01]:[字段10]])</f>
        <v>江苏-苏州市-1000000054-荣聚本商贸公司-果汁-40000085-红石榴汁1---</v>
      </c>
      <c r="E5518" t="s">
        <v>20</v>
      </c>
      <c r="F5518" t="s">
        <v>27</v>
      </c>
      <c r="G5518">
        <v>1000000054</v>
      </c>
      <c r="H5518" t="s">
        <v>34</v>
      </c>
      <c r="I5518" s="2" t="s">
        <v>24</v>
      </c>
      <c r="J5518">
        <v>40000085</v>
      </c>
      <c r="K5518" t="s">
        <v>22</v>
      </c>
      <c r="M5518" s="3"/>
    </row>
    <row r="5519" spans="2:13" x14ac:dyDescent="0.2">
      <c r="B5519" s="1">
        <v>43061</v>
      </c>
      <c r="C5519">
        <v>14</v>
      </c>
      <c r="D5519" t="str">
        <f>_xlfn.TEXTJOIN($F$4,FALSE,源数据[[#This Row],[字段01]:[字段10]])</f>
        <v>江苏-苏州市-1000000054-荣聚本商贸公司-果汁-40000085-红石榴汁1---</v>
      </c>
      <c r="E5519" t="s">
        <v>20</v>
      </c>
      <c r="F5519" t="s">
        <v>27</v>
      </c>
      <c r="G5519">
        <v>1000000054</v>
      </c>
      <c r="H5519" t="s">
        <v>34</v>
      </c>
      <c r="I5519" s="2" t="s">
        <v>24</v>
      </c>
      <c r="J5519">
        <v>40000085</v>
      </c>
      <c r="K5519" t="s">
        <v>22</v>
      </c>
      <c r="M5519" s="3"/>
    </row>
    <row r="5520" spans="2:13" x14ac:dyDescent="0.2">
      <c r="B5520" s="1">
        <v>43061</v>
      </c>
      <c r="C5520">
        <v>8</v>
      </c>
      <c r="D5520" t="str">
        <f>_xlfn.TEXTJOIN($F$4,FALSE,源数据[[#This Row],[字段01]:[字段10]])</f>
        <v>江苏-苏州市-1000000054-荣聚本商贸公司-果汁-40000085-红石榴汁1---</v>
      </c>
      <c r="E5520" t="s">
        <v>20</v>
      </c>
      <c r="F5520" t="s">
        <v>27</v>
      </c>
      <c r="G5520">
        <v>1000000054</v>
      </c>
      <c r="H5520" t="s">
        <v>34</v>
      </c>
      <c r="I5520" s="2" t="s">
        <v>24</v>
      </c>
      <c r="J5520">
        <v>40000085</v>
      </c>
      <c r="K5520" t="s">
        <v>22</v>
      </c>
      <c r="M5520" s="3"/>
    </row>
    <row r="5521" spans="2:13" x14ac:dyDescent="0.2">
      <c r="B5521" s="1">
        <v>43061</v>
      </c>
      <c r="C5521">
        <v>47</v>
      </c>
      <c r="D5521" t="str">
        <f>_xlfn.TEXTJOIN($F$4,FALSE,源数据[[#This Row],[字段01]:[字段10]])</f>
        <v>江苏-徐州市-1000000031-顺满进商贸公司-果汁-40000085-红石榴汁1---</v>
      </c>
      <c r="E5521" t="s">
        <v>20</v>
      </c>
      <c r="F5521" t="s">
        <v>31</v>
      </c>
      <c r="G5521">
        <v>1000000031</v>
      </c>
      <c r="H5521" t="s">
        <v>30</v>
      </c>
      <c r="I5521" s="2" t="s">
        <v>24</v>
      </c>
      <c r="J5521">
        <v>40000085</v>
      </c>
      <c r="K5521" t="s">
        <v>22</v>
      </c>
      <c r="M5521" s="3"/>
    </row>
    <row r="5522" spans="2:13" x14ac:dyDescent="0.2">
      <c r="B5522" s="1">
        <v>43061</v>
      </c>
      <c r="C5522">
        <v>24</v>
      </c>
      <c r="D5522" t="str">
        <f>_xlfn.TEXTJOIN($F$4,FALSE,源数据[[#This Row],[字段01]:[字段10]])</f>
        <v>江苏-徐州市-1000000031-顺满进商贸公司-果汁-40000085-红石榴汁1---</v>
      </c>
      <c r="E5522" t="s">
        <v>20</v>
      </c>
      <c r="F5522" t="s">
        <v>31</v>
      </c>
      <c r="G5522">
        <v>1000000031</v>
      </c>
      <c r="H5522" t="s">
        <v>30</v>
      </c>
      <c r="I5522" s="2" t="s">
        <v>24</v>
      </c>
      <c r="J5522">
        <v>40000085</v>
      </c>
      <c r="K5522" t="s">
        <v>22</v>
      </c>
      <c r="M5522" s="3"/>
    </row>
    <row r="5523" spans="2:13" x14ac:dyDescent="0.2">
      <c r="B5523" s="1">
        <v>43062</v>
      </c>
      <c r="C5523">
        <v>28</v>
      </c>
      <c r="D5523" t="str">
        <f>_xlfn.TEXTJOIN($F$4,FALSE,源数据[[#This Row],[字段01]:[字段10]])</f>
        <v>安徽-合肥市-1000000931-百安欣商贸公司-茶饮-20000099-拿铁奶茶2---</v>
      </c>
      <c r="E5523" t="s">
        <v>41</v>
      </c>
      <c r="F5523" t="s">
        <v>40</v>
      </c>
      <c r="G5523">
        <v>1000000931</v>
      </c>
      <c r="H5523" t="s">
        <v>39</v>
      </c>
      <c r="I5523" s="2" t="s">
        <v>8</v>
      </c>
      <c r="J5523">
        <v>20000099</v>
      </c>
      <c r="K5523" t="s">
        <v>18</v>
      </c>
      <c r="M5523" s="3"/>
    </row>
    <row r="5524" spans="2:13" x14ac:dyDescent="0.2">
      <c r="B5524" s="1">
        <v>43062</v>
      </c>
      <c r="C5524">
        <v>30</v>
      </c>
      <c r="D5524" t="str">
        <f>_xlfn.TEXTJOIN($F$4,FALSE,源数据[[#This Row],[字段01]:[字段10]])</f>
        <v>安徽-合肥市-1000000931-百安欣商贸公司-茶饮-20000099-拿铁奶茶2---</v>
      </c>
      <c r="E5524" t="s">
        <v>41</v>
      </c>
      <c r="F5524" t="s">
        <v>40</v>
      </c>
      <c r="G5524">
        <v>1000000931</v>
      </c>
      <c r="H5524" t="s">
        <v>39</v>
      </c>
      <c r="I5524" s="2" t="s">
        <v>8</v>
      </c>
      <c r="J5524">
        <v>20000099</v>
      </c>
      <c r="K5524" t="s">
        <v>18</v>
      </c>
      <c r="M5524" s="3"/>
    </row>
    <row r="5525" spans="2:13" x14ac:dyDescent="0.2">
      <c r="B5525" s="1">
        <v>43062</v>
      </c>
      <c r="C5525">
        <v>30</v>
      </c>
      <c r="D5525" t="str">
        <f>_xlfn.TEXTJOIN($F$4,FALSE,源数据[[#This Row],[字段01]:[字段10]])</f>
        <v>安徽-合肥市-1000000931-百安欣商贸公司-果汁-40000085-红石榴汁1---</v>
      </c>
      <c r="E5525" t="s">
        <v>41</v>
      </c>
      <c r="F5525" t="s">
        <v>40</v>
      </c>
      <c r="G5525">
        <v>1000000931</v>
      </c>
      <c r="H5525" t="s">
        <v>39</v>
      </c>
      <c r="I5525" s="2" t="s">
        <v>24</v>
      </c>
      <c r="J5525">
        <v>40000085</v>
      </c>
      <c r="K5525" t="s">
        <v>22</v>
      </c>
      <c r="M5525" s="3"/>
    </row>
    <row r="5526" spans="2:13" x14ac:dyDescent="0.2">
      <c r="B5526" s="1">
        <v>43062</v>
      </c>
      <c r="C5526">
        <v>9</v>
      </c>
      <c r="D5526" t="str">
        <f>_xlfn.TEXTJOIN($F$4,FALSE,源数据[[#This Row],[字段01]:[字段10]])</f>
        <v>安徽-黄山市-1000001135-信满捷商贸公司-汽水-50000105-百香果味汽水10---</v>
      </c>
      <c r="E5526" t="s">
        <v>41</v>
      </c>
      <c r="F5526" t="s">
        <v>64</v>
      </c>
      <c r="G5526">
        <v>1000001135</v>
      </c>
      <c r="H5526" t="s">
        <v>63</v>
      </c>
      <c r="I5526" s="2" t="s">
        <v>80</v>
      </c>
      <c r="J5526">
        <v>50000105</v>
      </c>
      <c r="K5526" t="s">
        <v>82</v>
      </c>
      <c r="M5526" s="3"/>
    </row>
    <row r="5527" spans="2:13" x14ac:dyDescent="0.2">
      <c r="B5527" s="1">
        <v>43062</v>
      </c>
      <c r="C5527">
        <v>5</v>
      </c>
      <c r="D5527" t="str">
        <f>_xlfn.TEXTJOIN($F$4,FALSE,源数据[[#This Row],[字段01]:[字段10]])</f>
        <v>安徽-黄山市-1000001135-信满捷商贸公司-汽水-50000113-百香果味汽水18---</v>
      </c>
      <c r="E5527" t="s">
        <v>41</v>
      </c>
      <c r="F5527" t="s">
        <v>64</v>
      </c>
      <c r="G5527">
        <v>1000001135</v>
      </c>
      <c r="H5527" t="s">
        <v>63</v>
      </c>
      <c r="I5527" s="2" t="s">
        <v>80</v>
      </c>
      <c r="J5527">
        <v>50000113</v>
      </c>
      <c r="K5527" t="s">
        <v>79</v>
      </c>
      <c r="M5527" s="3"/>
    </row>
    <row r="5528" spans="2:13" x14ac:dyDescent="0.2">
      <c r="B5528" s="1">
        <v>43062</v>
      </c>
      <c r="C5528">
        <v>31</v>
      </c>
      <c r="D5528" t="str">
        <f>_xlfn.TEXTJOIN($F$4,FALSE,源数据[[#This Row],[字段01]:[字段10]])</f>
        <v>安徽-芜湖市-1000003187-如中寿商贸公司-茶饮-10000211-茉莉绿茶11---</v>
      </c>
      <c r="E5528" t="s">
        <v>41</v>
      </c>
      <c r="F5528" t="s">
        <v>76</v>
      </c>
      <c r="G5528">
        <v>1000003187</v>
      </c>
      <c r="H5528" t="s">
        <v>75</v>
      </c>
      <c r="I5528" s="2" t="s">
        <v>8</v>
      </c>
      <c r="J5528">
        <v>10000211</v>
      </c>
      <c r="K5528" t="s">
        <v>6</v>
      </c>
      <c r="M5528" s="3"/>
    </row>
    <row r="5529" spans="2:13" x14ac:dyDescent="0.2">
      <c r="B5529" s="1">
        <v>43062</v>
      </c>
      <c r="C5529">
        <v>2</v>
      </c>
      <c r="D5529" t="str">
        <f>_xlfn.TEXTJOIN($F$4,FALSE,源数据[[#This Row],[字段01]:[字段10]])</f>
        <v>河南-洛阳市区-1000001915-华宏仁商贸公司-茶饮-10000078-铁观音茶15---</v>
      </c>
      <c r="E5529" t="s">
        <v>16</v>
      </c>
      <c r="F5529" t="s">
        <v>15</v>
      </c>
      <c r="G5529">
        <v>1000001915</v>
      </c>
      <c r="H5529" t="s">
        <v>13</v>
      </c>
      <c r="I5529" s="2" t="s">
        <v>8</v>
      </c>
      <c r="J5529">
        <v>10000078</v>
      </c>
      <c r="K5529" t="s">
        <v>28</v>
      </c>
      <c r="M5529" s="3"/>
    </row>
    <row r="5530" spans="2:13" x14ac:dyDescent="0.2">
      <c r="B5530" s="1">
        <v>43062</v>
      </c>
      <c r="C5530">
        <v>18</v>
      </c>
      <c r="D5530" t="str">
        <f>_xlfn.TEXTJOIN($F$4,FALSE,源数据[[#This Row],[字段01]:[字段10]])</f>
        <v>河南-洛阳市区-1000001915-华宏仁商贸公司-茶饮-10000136-柠檬茶8---</v>
      </c>
      <c r="E5530" t="s">
        <v>16</v>
      </c>
      <c r="F5530" t="s">
        <v>15</v>
      </c>
      <c r="G5530">
        <v>1000001915</v>
      </c>
      <c r="H5530" t="s">
        <v>13</v>
      </c>
      <c r="I5530" s="2" t="s">
        <v>8</v>
      </c>
      <c r="J5530">
        <v>10000136</v>
      </c>
      <c r="K5530" t="s">
        <v>38</v>
      </c>
      <c r="M5530" s="3"/>
    </row>
    <row r="5531" spans="2:13" x14ac:dyDescent="0.2">
      <c r="B5531" s="1">
        <v>43062</v>
      </c>
      <c r="C5531">
        <v>10</v>
      </c>
      <c r="D5531" t="str">
        <f>_xlfn.TEXTJOIN($F$4,FALSE,源数据[[#This Row],[字段01]:[字段10]])</f>
        <v>湖南-益阳市-1000000064-发安裕商贸公司-茶饮-10000064-铁观音茶1---</v>
      </c>
      <c r="E5531" t="s">
        <v>3</v>
      </c>
      <c r="F5531" t="s">
        <v>70</v>
      </c>
      <c r="G5531">
        <v>1000000064</v>
      </c>
      <c r="H5531" t="s">
        <v>74</v>
      </c>
      <c r="I5531" s="2" t="s">
        <v>8</v>
      </c>
      <c r="J5531">
        <v>10000064</v>
      </c>
      <c r="K5531" t="s">
        <v>51</v>
      </c>
      <c r="M5531" s="3"/>
    </row>
    <row r="5532" spans="2:13" x14ac:dyDescent="0.2">
      <c r="B5532" s="1">
        <v>43062</v>
      </c>
      <c r="C5532">
        <v>4</v>
      </c>
      <c r="D5532" t="str">
        <f>_xlfn.TEXTJOIN($F$4,FALSE,源数据[[#This Row],[字段01]:[字段10]])</f>
        <v>湖南-益阳市-1000000064-发安裕商贸公司-茶饮-10000131-柠檬茶3---</v>
      </c>
      <c r="E5532" t="s">
        <v>3</v>
      </c>
      <c r="F5532" t="s">
        <v>70</v>
      </c>
      <c r="G5532">
        <v>1000000064</v>
      </c>
      <c r="H5532" t="s">
        <v>74</v>
      </c>
      <c r="I5532" s="2" t="s">
        <v>8</v>
      </c>
      <c r="J5532">
        <v>10000131</v>
      </c>
      <c r="K5532" t="s">
        <v>36</v>
      </c>
      <c r="M5532" s="3"/>
    </row>
    <row r="5533" spans="2:13" x14ac:dyDescent="0.2">
      <c r="B5533" s="1">
        <v>43062</v>
      </c>
      <c r="C5533">
        <v>26</v>
      </c>
      <c r="D5533" t="str">
        <f>_xlfn.TEXTJOIN($F$4,FALSE,源数据[[#This Row],[字段01]:[字段10]])</f>
        <v>湖南-益阳市-1000001699-巨生如商贸公司-茶饮-10000211-茉莉绿茶11---</v>
      </c>
      <c r="E5533" t="s">
        <v>3</v>
      </c>
      <c r="F5533" t="s">
        <v>70</v>
      </c>
      <c r="G5533">
        <v>1000001699</v>
      </c>
      <c r="H5533" t="s">
        <v>69</v>
      </c>
      <c r="I5533" s="2" t="s">
        <v>8</v>
      </c>
      <c r="J5533">
        <v>10000211</v>
      </c>
      <c r="K5533" t="s">
        <v>6</v>
      </c>
      <c r="M5533" s="3"/>
    </row>
    <row r="5534" spans="2:13" x14ac:dyDescent="0.2">
      <c r="B5534" s="1">
        <v>43062</v>
      </c>
      <c r="C5534">
        <v>2</v>
      </c>
      <c r="D5534" t="str">
        <f>_xlfn.TEXTJOIN($F$4,FALSE,源数据[[#This Row],[字段01]:[字段10]])</f>
        <v>湖南-长沙市-1000000059-厚飞康商贸公司-茶饮-10000064-铁观音茶1---</v>
      </c>
      <c r="E5534" t="s">
        <v>3</v>
      </c>
      <c r="F5534" t="s">
        <v>12</v>
      </c>
      <c r="G5534">
        <v>1000000059</v>
      </c>
      <c r="H5534" t="s">
        <v>53</v>
      </c>
      <c r="I5534" s="2" t="s">
        <v>8</v>
      </c>
      <c r="J5534">
        <v>10000064</v>
      </c>
      <c r="K5534" t="s">
        <v>51</v>
      </c>
      <c r="M5534" s="3"/>
    </row>
    <row r="5535" spans="2:13" x14ac:dyDescent="0.2">
      <c r="B5535" s="1">
        <v>43062</v>
      </c>
      <c r="C5535">
        <v>2</v>
      </c>
      <c r="D5535" t="str">
        <f>_xlfn.TEXTJOIN($F$4,FALSE,源数据[[#This Row],[字段01]:[字段10]])</f>
        <v>湖南-长沙市-1000000059-厚飞康商贸公司-茶饮-10000064-铁观音茶1---</v>
      </c>
      <c r="E5535" t="s">
        <v>3</v>
      </c>
      <c r="F5535" t="s">
        <v>12</v>
      </c>
      <c r="G5535">
        <v>1000000059</v>
      </c>
      <c r="H5535" t="s">
        <v>53</v>
      </c>
      <c r="I5535" s="2" t="s">
        <v>8</v>
      </c>
      <c r="J5535">
        <v>10000064</v>
      </c>
      <c r="K5535" t="s">
        <v>51</v>
      </c>
      <c r="M5535" s="3"/>
    </row>
    <row r="5536" spans="2:13" x14ac:dyDescent="0.2">
      <c r="B5536" s="1">
        <v>43062</v>
      </c>
      <c r="C5536">
        <v>46</v>
      </c>
      <c r="D5536" t="str">
        <f>_xlfn.TEXTJOIN($F$4,FALSE,源数据[[#This Row],[字段01]:[字段10]])</f>
        <v>湖南-长沙市-1000000059-厚飞康商贸公司-茶饮-10000064-铁观音茶1---</v>
      </c>
      <c r="E5536" t="s">
        <v>3</v>
      </c>
      <c r="F5536" t="s">
        <v>12</v>
      </c>
      <c r="G5536">
        <v>1000000059</v>
      </c>
      <c r="H5536" t="s">
        <v>53</v>
      </c>
      <c r="I5536" s="2" t="s">
        <v>8</v>
      </c>
      <c r="J5536">
        <v>10000064</v>
      </c>
      <c r="K5536" t="s">
        <v>51</v>
      </c>
      <c r="M5536" s="3"/>
    </row>
    <row r="5537" spans="2:13" x14ac:dyDescent="0.2">
      <c r="B5537" s="1">
        <v>43062</v>
      </c>
      <c r="C5537">
        <v>13</v>
      </c>
      <c r="D5537" t="str">
        <f>_xlfn.TEXTJOIN($F$4,FALSE,源数据[[#This Row],[字段01]:[字段10]])</f>
        <v>湖南-长沙市-1000000059-厚飞康商贸公司-茶饮-10000111-茉莉花茶3---</v>
      </c>
      <c r="E5537" t="s">
        <v>3</v>
      </c>
      <c r="F5537" t="s">
        <v>12</v>
      </c>
      <c r="G5537">
        <v>1000000059</v>
      </c>
      <c r="H5537" t="s">
        <v>53</v>
      </c>
      <c r="I5537" s="2" t="s">
        <v>8</v>
      </c>
      <c r="J5537">
        <v>10000111</v>
      </c>
      <c r="K5537" t="s">
        <v>35</v>
      </c>
      <c r="M5537" s="3"/>
    </row>
    <row r="5538" spans="2:13" x14ac:dyDescent="0.2">
      <c r="B5538" s="1">
        <v>43062</v>
      </c>
      <c r="C5538">
        <v>11</v>
      </c>
      <c r="D5538" t="str">
        <f>_xlfn.TEXTJOIN($F$4,FALSE,源数据[[#This Row],[字段01]:[字段10]])</f>
        <v>湖南-长沙市-1000000059-厚飞康商贸公司-汽水-50000113-百香果味汽水18---</v>
      </c>
      <c r="E5538" t="s">
        <v>3</v>
      </c>
      <c r="F5538" t="s">
        <v>12</v>
      </c>
      <c r="G5538">
        <v>1000000059</v>
      </c>
      <c r="H5538" t="s">
        <v>53</v>
      </c>
      <c r="I5538" s="2" t="s">
        <v>80</v>
      </c>
      <c r="J5538">
        <v>50000113</v>
      </c>
      <c r="K5538" t="s">
        <v>79</v>
      </c>
      <c r="M5538" s="3"/>
    </row>
    <row r="5539" spans="2:13" x14ac:dyDescent="0.2">
      <c r="B5539" s="1">
        <v>43062</v>
      </c>
      <c r="C5539">
        <v>2</v>
      </c>
      <c r="D5539" t="str">
        <f>_xlfn.TEXTJOIN($F$4,FALSE,源数据[[#This Row],[字段01]:[字段10]])</f>
        <v>江苏-常州市-1000001133-厚弘优商贸公司-茶饮-10000061-冰绿茶18---</v>
      </c>
      <c r="E5539" t="s">
        <v>20</v>
      </c>
      <c r="F5539" t="s">
        <v>44</v>
      </c>
      <c r="G5539">
        <v>1000001133</v>
      </c>
      <c r="H5539" t="s">
        <v>43</v>
      </c>
      <c r="I5539" s="2" t="s">
        <v>8</v>
      </c>
      <c r="J5539">
        <v>10000061</v>
      </c>
      <c r="K5539" t="s">
        <v>26</v>
      </c>
      <c r="M5539" s="3"/>
    </row>
    <row r="5540" spans="2:13" x14ac:dyDescent="0.2">
      <c r="B5540" s="1">
        <v>43062</v>
      </c>
      <c r="C5540">
        <v>20</v>
      </c>
      <c r="D5540" t="str">
        <f>_xlfn.TEXTJOIN($F$4,FALSE,源数据[[#This Row],[字段01]:[字段10]])</f>
        <v>江苏-常州市-1000001133-厚弘优商贸公司-茶饮-10000182-麦茶3---</v>
      </c>
      <c r="E5540" t="s">
        <v>20</v>
      </c>
      <c r="F5540" t="s">
        <v>44</v>
      </c>
      <c r="G5540">
        <v>1000001133</v>
      </c>
      <c r="H5540" t="s">
        <v>43</v>
      </c>
      <c r="I5540" s="2" t="s">
        <v>8</v>
      </c>
      <c r="J5540">
        <v>10000182</v>
      </c>
      <c r="K5540" t="s">
        <v>29</v>
      </c>
      <c r="M5540" s="3"/>
    </row>
    <row r="5541" spans="2:13" x14ac:dyDescent="0.2">
      <c r="B5541" s="1">
        <v>43062</v>
      </c>
      <c r="C5541">
        <v>14</v>
      </c>
      <c r="D5541" t="str">
        <f>_xlfn.TEXTJOIN($F$4,FALSE,源数据[[#This Row],[字段01]:[字段10]])</f>
        <v>江苏-南京市区-1000000018-久多厚商贸公司-茶饮-10000078-铁观音茶15---</v>
      </c>
      <c r="E5541" t="s">
        <v>20</v>
      </c>
      <c r="F5541" t="s">
        <v>47</v>
      </c>
      <c r="G5541">
        <v>1000000018</v>
      </c>
      <c r="H5541" t="s">
        <v>46</v>
      </c>
      <c r="I5541" s="2" t="s">
        <v>8</v>
      </c>
      <c r="J5541">
        <v>10000078</v>
      </c>
      <c r="K5541" t="s">
        <v>28</v>
      </c>
      <c r="M5541" s="3"/>
    </row>
    <row r="5542" spans="2:13" x14ac:dyDescent="0.2">
      <c r="B5542" s="1">
        <v>43062</v>
      </c>
      <c r="C5542">
        <v>13</v>
      </c>
      <c r="D5542" t="str">
        <f>_xlfn.TEXTJOIN($F$4,FALSE,源数据[[#This Row],[字段01]:[字段10]])</f>
        <v>江苏-南京市区-1000000018-久多厚商贸公司-茶饮-10000131-柠檬茶3---</v>
      </c>
      <c r="E5542" t="s">
        <v>20</v>
      </c>
      <c r="F5542" t="s">
        <v>47</v>
      </c>
      <c r="G5542">
        <v>1000000018</v>
      </c>
      <c r="H5542" t="s">
        <v>46</v>
      </c>
      <c r="I5542" s="2" t="s">
        <v>8</v>
      </c>
      <c r="J5542">
        <v>10000131</v>
      </c>
      <c r="K5542" t="s">
        <v>36</v>
      </c>
      <c r="M5542" s="3"/>
    </row>
    <row r="5543" spans="2:13" x14ac:dyDescent="0.2">
      <c r="B5543" s="1">
        <v>43062</v>
      </c>
      <c r="C5543">
        <v>42</v>
      </c>
      <c r="D5543" t="str">
        <f>_xlfn.TEXTJOIN($F$4,FALSE,源数据[[#This Row],[字段01]:[字段10]])</f>
        <v>江苏-南京市区-1000000018-久多厚商贸公司-茶饮-20000099-拿铁奶茶2---</v>
      </c>
      <c r="E5543" t="s">
        <v>20</v>
      </c>
      <c r="F5543" t="s">
        <v>47</v>
      </c>
      <c r="G5543">
        <v>1000000018</v>
      </c>
      <c r="H5543" t="s">
        <v>46</v>
      </c>
      <c r="I5543" s="2" t="s">
        <v>8</v>
      </c>
      <c r="J5543">
        <v>20000099</v>
      </c>
      <c r="K5543" t="s">
        <v>18</v>
      </c>
      <c r="M5543" s="3"/>
    </row>
    <row r="5544" spans="2:13" x14ac:dyDescent="0.2">
      <c r="B5544" s="1">
        <v>43062</v>
      </c>
      <c r="C5544">
        <v>48</v>
      </c>
      <c r="D5544" t="str">
        <f>_xlfn.TEXTJOIN($F$4,FALSE,源数据[[#This Row],[字段01]:[字段10]])</f>
        <v>江苏-南京市区-1000000020-吉兴进商贸公司-茶饮-10000078-铁观音茶15---</v>
      </c>
      <c r="E5544" t="s">
        <v>20</v>
      </c>
      <c r="F5544" t="s">
        <v>47</v>
      </c>
      <c r="G5544">
        <v>1000000020</v>
      </c>
      <c r="H5544" t="s">
        <v>71</v>
      </c>
      <c r="I5544" s="2" t="s">
        <v>8</v>
      </c>
      <c r="J5544">
        <v>10000078</v>
      </c>
      <c r="K5544" t="s">
        <v>28</v>
      </c>
      <c r="M5544" s="3"/>
    </row>
    <row r="5545" spans="2:13" x14ac:dyDescent="0.2">
      <c r="B5545" s="1">
        <v>43062</v>
      </c>
      <c r="C5545">
        <v>38</v>
      </c>
      <c r="D5545" t="str">
        <f>_xlfn.TEXTJOIN($F$4,FALSE,源数据[[#This Row],[字段01]:[字段10]])</f>
        <v>江苏-南京市区-1000000020-吉兴进商贸公司-茶饮-20000099-拿铁奶茶2---</v>
      </c>
      <c r="E5545" t="s">
        <v>20</v>
      </c>
      <c r="F5545" t="s">
        <v>47</v>
      </c>
      <c r="G5545">
        <v>1000000020</v>
      </c>
      <c r="H5545" t="s">
        <v>71</v>
      </c>
      <c r="I5545" s="2" t="s">
        <v>8</v>
      </c>
      <c r="J5545">
        <v>20000099</v>
      </c>
      <c r="K5545" t="s">
        <v>18</v>
      </c>
      <c r="M5545" s="3"/>
    </row>
    <row r="5546" spans="2:13" x14ac:dyDescent="0.2">
      <c r="B5546" s="1">
        <v>43062</v>
      </c>
      <c r="C5546">
        <v>13</v>
      </c>
      <c r="D5546" t="str">
        <f>_xlfn.TEXTJOIN($F$4,FALSE,源数据[[#This Row],[字段01]:[字段10]])</f>
        <v>江苏-苏州市-1000000028-东大祥商贸公司-茶饮-10000078-铁观音茶15---</v>
      </c>
      <c r="E5546" t="s">
        <v>20</v>
      </c>
      <c r="F5546" t="s">
        <v>27</v>
      </c>
      <c r="G5546">
        <v>1000000028</v>
      </c>
      <c r="H5546" t="s">
        <v>25</v>
      </c>
      <c r="I5546" s="2" t="s">
        <v>8</v>
      </c>
      <c r="J5546">
        <v>10000078</v>
      </c>
      <c r="K5546" t="s">
        <v>28</v>
      </c>
      <c r="M5546" s="3"/>
    </row>
    <row r="5547" spans="2:13" x14ac:dyDescent="0.2">
      <c r="B5547" s="1">
        <v>43062</v>
      </c>
      <c r="C5547">
        <v>3</v>
      </c>
      <c r="D5547" t="str">
        <f>_xlfn.TEXTJOIN($F$4,FALSE,源数据[[#This Row],[字段01]:[字段10]])</f>
        <v>江苏-苏州市-1000000028-东大祥商贸公司-茶饮-20000099-拿铁奶茶2---</v>
      </c>
      <c r="E5547" t="s">
        <v>20</v>
      </c>
      <c r="F5547" t="s">
        <v>27</v>
      </c>
      <c r="G5547">
        <v>1000000028</v>
      </c>
      <c r="H5547" t="s">
        <v>25</v>
      </c>
      <c r="I5547" s="2" t="s">
        <v>8</v>
      </c>
      <c r="J5547">
        <v>20000099</v>
      </c>
      <c r="K5547" t="s">
        <v>18</v>
      </c>
      <c r="M5547" s="3"/>
    </row>
    <row r="5548" spans="2:13" x14ac:dyDescent="0.2">
      <c r="B5548" s="1">
        <v>43062</v>
      </c>
      <c r="C5548">
        <v>8</v>
      </c>
      <c r="D5548" t="str">
        <f>_xlfn.TEXTJOIN($F$4,FALSE,源数据[[#This Row],[字段01]:[字段10]])</f>
        <v>江苏-苏州市-1000000054-荣聚本商贸公司-茶饮-10000078-铁观音茶15---</v>
      </c>
      <c r="E5548" t="s">
        <v>20</v>
      </c>
      <c r="F5548" t="s">
        <v>27</v>
      </c>
      <c r="G5548">
        <v>1000000054</v>
      </c>
      <c r="H5548" t="s">
        <v>34</v>
      </c>
      <c r="I5548" s="2" t="s">
        <v>8</v>
      </c>
      <c r="J5548">
        <v>10000078</v>
      </c>
      <c r="K5548" t="s">
        <v>28</v>
      </c>
      <c r="M5548" s="3"/>
    </row>
    <row r="5549" spans="2:13" x14ac:dyDescent="0.2">
      <c r="B5549" s="1">
        <v>43062</v>
      </c>
      <c r="C5549">
        <v>8</v>
      </c>
      <c r="D5549" t="str">
        <f>_xlfn.TEXTJOIN($F$4,FALSE,源数据[[#This Row],[字段01]:[字段10]])</f>
        <v>江苏-苏州市-1000000054-荣聚本商贸公司-茶饮-10000131-柠檬茶3---</v>
      </c>
      <c r="E5549" t="s">
        <v>20</v>
      </c>
      <c r="F5549" t="s">
        <v>27</v>
      </c>
      <c r="G5549">
        <v>1000000054</v>
      </c>
      <c r="H5549" t="s">
        <v>34</v>
      </c>
      <c r="I5549" s="2" t="s">
        <v>8</v>
      </c>
      <c r="J5549">
        <v>10000131</v>
      </c>
      <c r="K5549" t="s">
        <v>36</v>
      </c>
      <c r="M5549" s="3"/>
    </row>
    <row r="5550" spans="2:13" x14ac:dyDescent="0.2">
      <c r="B5550" s="1">
        <v>43062</v>
      </c>
      <c r="C5550">
        <v>11</v>
      </c>
      <c r="D5550" t="str">
        <f>_xlfn.TEXTJOIN($F$4,FALSE,源数据[[#This Row],[字段01]:[字段10]])</f>
        <v>江苏-苏州市-1000000054-荣聚本商贸公司-汽水-50000113-百香果味汽水18---</v>
      </c>
      <c r="E5550" t="s">
        <v>20</v>
      </c>
      <c r="F5550" t="s">
        <v>27</v>
      </c>
      <c r="G5550">
        <v>1000000054</v>
      </c>
      <c r="H5550" t="s">
        <v>34</v>
      </c>
      <c r="I5550" s="2" t="s">
        <v>80</v>
      </c>
      <c r="J5550">
        <v>50000113</v>
      </c>
      <c r="K5550" t="s">
        <v>79</v>
      </c>
      <c r="M5550" s="3"/>
    </row>
    <row r="5551" spans="2:13" x14ac:dyDescent="0.2">
      <c r="B5551" s="1">
        <v>43062</v>
      </c>
      <c r="C5551">
        <v>11</v>
      </c>
      <c r="D5551" t="str">
        <f>_xlfn.TEXTJOIN($F$4,FALSE,源数据[[#This Row],[字段01]:[字段10]])</f>
        <v>江苏-苏州市-1000000101-美协旺商贸公司-茶饮-10000061-冰绿茶18---</v>
      </c>
      <c r="E5551" t="s">
        <v>20</v>
      </c>
      <c r="F5551" t="s">
        <v>27</v>
      </c>
      <c r="G5551">
        <v>1000000101</v>
      </c>
      <c r="H5551" t="s">
        <v>37</v>
      </c>
      <c r="I5551" s="2" t="s">
        <v>8</v>
      </c>
      <c r="J5551">
        <v>10000061</v>
      </c>
      <c r="K5551" t="s">
        <v>26</v>
      </c>
      <c r="M5551" s="3"/>
    </row>
    <row r="5552" spans="2:13" x14ac:dyDescent="0.2">
      <c r="B5552" s="1">
        <v>43062</v>
      </c>
      <c r="C5552">
        <v>6</v>
      </c>
      <c r="D5552" t="str">
        <f>_xlfn.TEXTJOIN($F$4,FALSE,源数据[[#This Row],[字段01]:[字段10]])</f>
        <v>江苏-苏州市-1000000101-美协旺商贸公司-茶饮-10000111-茉莉花茶3---</v>
      </c>
      <c r="E5552" t="s">
        <v>20</v>
      </c>
      <c r="F5552" t="s">
        <v>27</v>
      </c>
      <c r="G5552">
        <v>1000000101</v>
      </c>
      <c r="H5552" t="s">
        <v>37</v>
      </c>
      <c r="I5552" s="2" t="s">
        <v>8</v>
      </c>
      <c r="J5552">
        <v>10000111</v>
      </c>
      <c r="K5552" t="s">
        <v>35</v>
      </c>
      <c r="M5552" s="3"/>
    </row>
    <row r="5553" spans="2:13" x14ac:dyDescent="0.2">
      <c r="B5553" s="1">
        <v>43062</v>
      </c>
      <c r="C5553">
        <v>2</v>
      </c>
      <c r="D5553" t="str">
        <f>_xlfn.TEXTJOIN($F$4,FALSE,源数据[[#This Row],[字段01]:[字段10]])</f>
        <v>江苏-苏州市-1000000101-美协旺商贸公司-茶饮-10000131-柠檬茶3---</v>
      </c>
      <c r="E5553" t="s">
        <v>20</v>
      </c>
      <c r="F5553" t="s">
        <v>27</v>
      </c>
      <c r="G5553">
        <v>1000000101</v>
      </c>
      <c r="H5553" t="s">
        <v>37</v>
      </c>
      <c r="I5553" s="2" t="s">
        <v>8</v>
      </c>
      <c r="J5553">
        <v>10000131</v>
      </c>
      <c r="K5553" t="s">
        <v>36</v>
      </c>
      <c r="M5553" s="3"/>
    </row>
    <row r="5554" spans="2:13" x14ac:dyDescent="0.2">
      <c r="B5554" s="1">
        <v>43062</v>
      </c>
      <c r="C5554">
        <v>6</v>
      </c>
      <c r="D5554" t="str">
        <f>_xlfn.TEXTJOIN($F$4,FALSE,源数据[[#This Row],[字段01]:[字段10]])</f>
        <v>江苏-苏州市-1000000101-美协旺商贸公司-茶饮-10000136-柠檬茶8---</v>
      </c>
      <c r="E5554" t="s">
        <v>20</v>
      </c>
      <c r="F5554" t="s">
        <v>27</v>
      </c>
      <c r="G5554">
        <v>1000000101</v>
      </c>
      <c r="H5554" t="s">
        <v>37</v>
      </c>
      <c r="I5554" s="2" t="s">
        <v>8</v>
      </c>
      <c r="J5554">
        <v>10000136</v>
      </c>
      <c r="K5554" t="s">
        <v>38</v>
      </c>
      <c r="M5554" s="3"/>
    </row>
    <row r="5555" spans="2:13" x14ac:dyDescent="0.2">
      <c r="B5555" s="1">
        <v>43062</v>
      </c>
      <c r="C5555">
        <v>10</v>
      </c>
      <c r="D5555" t="str">
        <f>_xlfn.TEXTJOIN($F$4,FALSE,源数据[[#This Row],[字段01]:[字段10]])</f>
        <v>江苏-苏州市-1000000101-美协旺商贸公司-茶饮-10000182-麦茶3---</v>
      </c>
      <c r="E5555" t="s">
        <v>20</v>
      </c>
      <c r="F5555" t="s">
        <v>27</v>
      </c>
      <c r="G5555">
        <v>1000000101</v>
      </c>
      <c r="H5555" t="s">
        <v>37</v>
      </c>
      <c r="I5555" s="2" t="s">
        <v>8</v>
      </c>
      <c r="J5555">
        <v>10000182</v>
      </c>
      <c r="K5555" t="s">
        <v>29</v>
      </c>
      <c r="M5555" s="3"/>
    </row>
    <row r="5556" spans="2:13" x14ac:dyDescent="0.2">
      <c r="B5556" s="1">
        <v>43062</v>
      </c>
      <c r="C5556">
        <v>2</v>
      </c>
      <c r="D5556" t="str">
        <f>_xlfn.TEXTJOIN($F$4,FALSE,源数据[[#This Row],[字段01]:[字段10]])</f>
        <v>江苏-苏州市-1000000101-美协旺商贸公司-茶饮-20000018-炭烧奶茶7---</v>
      </c>
      <c r="E5556" t="s">
        <v>20</v>
      </c>
      <c r="F5556" t="s">
        <v>27</v>
      </c>
      <c r="G5556">
        <v>1000000101</v>
      </c>
      <c r="H5556" t="s">
        <v>37</v>
      </c>
      <c r="I5556" s="2" t="s">
        <v>8</v>
      </c>
      <c r="J5556">
        <v>20000018</v>
      </c>
      <c r="K5556" t="s">
        <v>81</v>
      </c>
      <c r="M5556" s="3"/>
    </row>
    <row r="5557" spans="2:13" x14ac:dyDescent="0.2">
      <c r="B5557" s="1">
        <v>43062</v>
      </c>
      <c r="C5557">
        <v>0</v>
      </c>
      <c r="D5557" t="str">
        <f>_xlfn.TEXTJOIN($F$4,FALSE,源数据[[#This Row],[字段01]:[字段10]])</f>
        <v>江苏-泰州市-1000003183-安成茂商贸公司-茶饮-10000136-柠檬茶8---</v>
      </c>
      <c r="E5557" t="s">
        <v>20</v>
      </c>
      <c r="F5557" t="s">
        <v>23</v>
      </c>
      <c r="G5557">
        <v>1000003183</v>
      </c>
      <c r="H5557" t="s">
        <v>21</v>
      </c>
      <c r="I5557" s="2" t="s">
        <v>8</v>
      </c>
      <c r="J5557">
        <v>10000136</v>
      </c>
      <c r="K5557" t="s">
        <v>38</v>
      </c>
      <c r="M5557" s="3"/>
    </row>
    <row r="5558" spans="2:13" x14ac:dyDescent="0.2">
      <c r="B5558" s="1">
        <v>43062</v>
      </c>
      <c r="C5558">
        <v>0</v>
      </c>
      <c r="D5558" t="str">
        <f>_xlfn.TEXTJOIN($F$4,FALSE,源数据[[#This Row],[字段01]:[字段10]])</f>
        <v>江苏-泰州市-1000003183-安成茂商贸公司-茶饮-20000099-拿铁奶茶2---</v>
      </c>
      <c r="E5558" t="s">
        <v>20</v>
      </c>
      <c r="F5558" t="s">
        <v>23</v>
      </c>
      <c r="G5558">
        <v>1000003183</v>
      </c>
      <c r="H5558" t="s">
        <v>21</v>
      </c>
      <c r="I5558" s="2" t="s">
        <v>8</v>
      </c>
      <c r="J5558">
        <v>20000099</v>
      </c>
      <c r="K5558" t="s">
        <v>18</v>
      </c>
      <c r="M5558" s="3"/>
    </row>
    <row r="5559" spans="2:13" x14ac:dyDescent="0.2">
      <c r="B5559" s="1">
        <v>43062</v>
      </c>
      <c r="C5559">
        <v>49</v>
      </c>
      <c r="D5559" t="str">
        <f>_xlfn.TEXTJOIN($F$4,FALSE,源数据[[#This Row],[字段01]:[字段10]])</f>
        <v>江苏-扬州市-1000000579-润谦高商贸公司-果汁-40000085-红石榴汁1---</v>
      </c>
      <c r="E5559" t="s">
        <v>20</v>
      </c>
      <c r="F5559" t="s">
        <v>59</v>
      </c>
      <c r="G5559">
        <v>1000000579</v>
      </c>
      <c r="H5559" t="s">
        <v>58</v>
      </c>
      <c r="I5559" s="2" t="s">
        <v>24</v>
      </c>
      <c r="J5559">
        <v>40000085</v>
      </c>
      <c r="K5559" t="s">
        <v>22</v>
      </c>
      <c r="M5559" s="3"/>
    </row>
    <row r="5560" spans="2:13" x14ac:dyDescent="0.2">
      <c r="B5560" s="1">
        <v>43062</v>
      </c>
      <c r="C5560">
        <v>31</v>
      </c>
      <c r="D5560" t="str">
        <f>_xlfn.TEXTJOIN($F$4,FALSE,源数据[[#This Row],[字段01]:[字段10]])</f>
        <v>江苏-镇江市-1000000047-寿鼎益商贸公司-茶饮-10000078-铁观音茶15---</v>
      </c>
      <c r="E5560" t="s">
        <v>20</v>
      </c>
      <c r="F5560" t="s">
        <v>33</v>
      </c>
      <c r="G5560">
        <v>1000000047</v>
      </c>
      <c r="H5560" t="s">
        <v>32</v>
      </c>
      <c r="I5560" s="2" t="s">
        <v>8</v>
      </c>
      <c r="J5560">
        <v>10000078</v>
      </c>
      <c r="K5560" t="s">
        <v>28</v>
      </c>
      <c r="M5560" s="3"/>
    </row>
    <row r="5561" spans="2:13" x14ac:dyDescent="0.2">
      <c r="B5561" s="1">
        <v>43063</v>
      </c>
      <c r="C5561">
        <v>68</v>
      </c>
      <c r="D5561" t="str">
        <f>_xlfn.TEXTJOIN($F$4,FALSE,源数据[[#This Row],[字段01]:[字段10]])</f>
        <v>河南-洛阳市区-1000001915-华宏仁商贸公司-茶饮-10000111-茉莉花茶3---</v>
      </c>
      <c r="E5561" t="s">
        <v>16</v>
      </c>
      <c r="F5561" t="s">
        <v>15</v>
      </c>
      <c r="G5561">
        <v>1000001915</v>
      </c>
      <c r="H5561" t="s">
        <v>13</v>
      </c>
      <c r="I5561" s="2" t="s">
        <v>8</v>
      </c>
      <c r="J5561">
        <v>10000111</v>
      </c>
      <c r="K5561" t="s">
        <v>35</v>
      </c>
      <c r="M5561" s="3"/>
    </row>
    <row r="5562" spans="2:13" x14ac:dyDescent="0.2">
      <c r="B5562" s="1">
        <v>43063</v>
      </c>
      <c r="C5562">
        <v>39</v>
      </c>
      <c r="D5562" t="str">
        <f>_xlfn.TEXTJOIN($F$4,FALSE,源数据[[#This Row],[字段01]:[字段10]])</f>
        <v>湖南-郴州市-1000002986-仁进裕商贸公司-茶饮-10000211-茉莉绿茶11---</v>
      </c>
      <c r="E5562" t="s">
        <v>3</v>
      </c>
      <c r="F5562" t="s">
        <v>10</v>
      </c>
      <c r="G5562">
        <v>1000002986</v>
      </c>
      <c r="H5562" t="s">
        <v>9</v>
      </c>
      <c r="I5562" s="2" t="s">
        <v>8</v>
      </c>
      <c r="J5562">
        <v>10000211</v>
      </c>
      <c r="K5562" t="s">
        <v>6</v>
      </c>
      <c r="M5562" s="3"/>
    </row>
    <row r="5563" spans="2:13" x14ac:dyDescent="0.2">
      <c r="B5563" s="1">
        <v>43063</v>
      </c>
      <c r="C5563">
        <v>49</v>
      </c>
      <c r="D5563" t="str">
        <f>_xlfn.TEXTJOIN($F$4,FALSE,源数据[[#This Row],[字段01]:[字段10]])</f>
        <v>湖南-邵阳市-1000001502-裕协康商贸公司-茶饮-10000131-柠檬茶3---</v>
      </c>
      <c r="E5563" t="s">
        <v>3</v>
      </c>
      <c r="F5563" t="s">
        <v>55</v>
      </c>
      <c r="G5563">
        <v>1000001502</v>
      </c>
      <c r="H5563" t="s">
        <v>54</v>
      </c>
      <c r="I5563" s="2" t="s">
        <v>8</v>
      </c>
      <c r="J5563">
        <v>10000131</v>
      </c>
      <c r="K5563" t="s">
        <v>36</v>
      </c>
      <c r="M5563" s="3"/>
    </row>
    <row r="5564" spans="2:13" x14ac:dyDescent="0.2">
      <c r="B5564" s="1">
        <v>43063</v>
      </c>
      <c r="C5564">
        <v>48</v>
      </c>
      <c r="D5564" t="str">
        <f>_xlfn.TEXTJOIN($F$4,FALSE,源数据[[#This Row],[字段01]:[字段10]])</f>
        <v>湖南-邵阳市-1000001502-裕协康商贸公司-茶饮-10000131-柠檬茶3---</v>
      </c>
      <c r="E5564" t="s">
        <v>3</v>
      </c>
      <c r="F5564" t="s">
        <v>55</v>
      </c>
      <c r="G5564">
        <v>1000001502</v>
      </c>
      <c r="H5564" t="s">
        <v>54</v>
      </c>
      <c r="I5564" s="2" t="s">
        <v>8</v>
      </c>
      <c r="J5564">
        <v>10000131</v>
      </c>
      <c r="K5564" t="s">
        <v>36</v>
      </c>
      <c r="M5564" s="3"/>
    </row>
    <row r="5565" spans="2:13" x14ac:dyDescent="0.2">
      <c r="B5565" s="1">
        <v>43063</v>
      </c>
      <c r="C5565">
        <v>34</v>
      </c>
      <c r="D5565" t="str">
        <f>_xlfn.TEXTJOIN($F$4,FALSE,源数据[[#This Row],[字段01]:[字段10]])</f>
        <v>湖南-益阳市-1000000064-发安裕商贸公司-汽水-50000113-百香果味汽水18---</v>
      </c>
      <c r="E5565" t="s">
        <v>3</v>
      </c>
      <c r="F5565" t="s">
        <v>70</v>
      </c>
      <c r="G5565">
        <v>1000000064</v>
      </c>
      <c r="H5565" t="s">
        <v>74</v>
      </c>
      <c r="I5565" s="2" t="s">
        <v>80</v>
      </c>
      <c r="J5565">
        <v>50000113</v>
      </c>
      <c r="K5565" t="s">
        <v>79</v>
      </c>
      <c r="M5565" s="3"/>
    </row>
    <row r="5566" spans="2:13" x14ac:dyDescent="0.2">
      <c r="B5566" s="1">
        <v>43063</v>
      </c>
      <c r="C5566">
        <v>5</v>
      </c>
      <c r="D5566" t="str">
        <f>_xlfn.TEXTJOIN($F$4,FALSE,源数据[[#This Row],[字段01]:[字段10]])</f>
        <v>湖南-益阳市-1000001699-巨生如商贸公司-茶饮-10000131-柠檬茶3---</v>
      </c>
      <c r="E5566" t="s">
        <v>3</v>
      </c>
      <c r="F5566" t="s">
        <v>70</v>
      </c>
      <c r="G5566">
        <v>1000001699</v>
      </c>
      <c r="H5566" t="s">
        <v>69</v>
      </c>
      <c r="I5566" s="2" t="s">
        <v>8</v>
      </c>
      <c r="J5566">
        <v>10000131</v>
      </c>
      <c r="K5566" t="s">
        <v>36</v>
      </c>
      <c r="M5566" s="3"/>
    </row>
    <row r="5567" spans="2:13" x14ac:dyDescent="0.2">
      <c r="B5567" s="1">
        <v>43063</v>
      </c>
      <c r="C5567">
        <v>29</v>
      </c>
      <c r="D5567" t="str">
        <f>_xlfn.TEXTJOIN($F$4,FALSE,源数据[[#This Row],[字段01]:[字段10]])</f>
        <v>湖南-益阳市-1000001699-巨生如商贸公司-茶饮-10000211-茉莉绿茶11---</v>
      </c>
      <c r="E5567" t="s">
        <v>3</v>
      </c>
      <c r="F5567" t="s">
        <v>70</v>
      </c>
      <c r="G5567">
        <v>1000001699</v>
      </c>
      <c r="H5567" t="s">
        <v>69</v>
      </c>
      <c r="I5567" s="2" t="s">
        <v>8</v>
      </c>
      <c r="J5567">
        <v>10000211</v>
      </c>
      <c r="K5567" t="s">
        <v>6</v>
      </c>
      <c r="M5567" s="3"/>
    </row>
    <row r="5568" spans="2:13" x14ac:dyDescent="0.2">
      <c r="B5568" s="1">
        <v>43063</v>
      </c>
      <c r="C5568">
        <v>31</v>
      </c>
      <c r="D5568" t="str">
        <f>_xlfn.TEXTJOIN($F$4,FALSE,源数据[[#This Row],[字段01]:[字段10]])</f>
        <v>湖南-张家界市-1000000192-正贵荣商贸公司-汽水-50000113-百香果味汽水18---</v>
      </c>
      <c r="E5568" t="s">
        <v>3</v>
      </c>
      <c r="F5568" t="s">
        <v>57</v>
      </c>
      <c r="G5568">
        <v>1000000192</v>
      </c>
      <c r="H5568" t="s">
        <v>56</v>
      </c>
      <c r="I5568" s="2" t="s">
        <v>80</v>
      </c>
      <c r="J5568">
        <v>50000113</v>
      </c>
      <c r="K5568" t="s">
        <v>79</v>
      </c>
      <c r="M5568" s="3"/>
    </row>
    <row r="5569" spans="2:13" x14ac:dyDescent="0.2">
      <c r="B5569" s="1">
        <v>43063</v>
      </c>
      <c r="C5569">
        <v>36</v>
      </c>
      <c r="D5569" t="str">
        <f>_xlfn.TEXTJOIN($F$4,FALSE,源数据[[#This Row],[字段01]:[字段10]])</f>
        <v>湖南-长沙市-1000000059-厚飞康商贸公司-汽水-50000113-百香果味汽水18---</v>
      </c>
      <c r="E5569" t="s">
        <v>3</v>
      </c>
      <c r="F5569" t="s">
        <v>12</v>
      </c>
      <c r="G5569">
        <v>1000000059</v>
      </c>
      <c r="H5569" t="s">
        <v>53</v>
      </c>
      <c r="I5569" s="2" t="s">
        <v>80</v>
      </c>
      <c r="J5569">
        <v>50000113</v>
      </c>
      <c r="K5569" t="s">
        <v>79</v>
      </c>
      <c r="M5569" s="3"/>
    </row>
    <row r="5570" spans="2:13" x14ac:dyDescent="0.2">
      <c r="B5570" s="1">
        <v>43063</v>
      </c>
      <c r="C5570">
        <v>46</v>
      </c>
      <c r="D5570" t="str">
        <f>_xlfn.TEXTJOIN($F$4,FALSE,源数据[[#This Row],[字段01]:[字段10]])</f>
        <v>江苏-南京市区-1000000020-吉兴进商贸公司-茶饮-10000078-铁观音茶15---</v>
      </c>
      <c r="E5570" t="s">
        <v>20</v>
      </c>
      <c r="F5570" t="s">
        <v>47</v>
      </c>
      <c r="G5570">
        <v>1000000020</v>
      </c>
      <c r="H5570" t="s">
        <v>71</v>
      </c>
      <c r="I5570" s="2" t="s">
        <v>8</v>
      </c>
      <c r="J5570">
        <v>10000078</v>
      </c>
      <c r="K5570" t="s">
        <v>28</v>
      </c>
      <c r="M5570" s="3"/>
    </row>
    <row r="5571" spans="2:13" x14ac:dyDescent="0.2">
      <c r="B5571" s="1">
        <v>43063</v>
      </c>
      <c r="C5571">
        <v>26</v>
      </c>
      <c r="D5571" t="str">
        <f>_xlfn.TEXTJOIN($F$4,FALSE,源数据[[#This Row],[字段01]:[字段10]])</f>
        <v>江苏-苏州市-1000000054-荣聚本商贸公司-茶饮-10000111-茉莉花茶3---</v>
      </c>
      <c r="E5571" t="s">
        <v>20</v>
      </c>
      <c r="F5571" t="s">
        <v>27</v>
      </c>
      <c r="G5571">
        <v>1000000054</v>
      </c>
      <c r="H5571" t="s">
        <v>34</v>
      </c>
      <c r="I5571" s="2" t="s">
        <v>8</v>
      </c>
      <c r="J5571">
        <v>10000111</v>
      </c>
      <c r="K5571" t="s">
        <v>35</v>
      </c>
      <c r="M5571" s="3"/>
    </row>
    <row r="5572" spans="2:13" x14ac:dyDescent="0.2">
      <c r="B5572" s="1">
        <v>43063</v>
      </c>
      <c r="C5572">
        <v>39</v>
      </c>
      <c r="D5572" t="str">
        <f>_xlfn.TEXTJOIN($F$4,FALSE,源数据[[#This Row],[字段01]:[字段10]])</f>
        <v>江苏-苏州市-1000000054-荣聚本商贸公司-茶饮-10000111-茉莉花茶3---</v>
      </c>
      <c r="E5572" t="s">
        <v>20</v>
      </c>
      <c r="F5572" t="s">
        <v>27</v>
      </c>
      <c r="G5572">
        <v>1000000054</v>
      </c>
      <c r="H5572" t="s">
        <v>34</v>
      </c>
      <c r="I5572" s="2" t="s">
        <v>8</v>
      </c>
      <c r="J5572">
        <v>10000111</v>
      </c>
      <c r="K5572" t="s">
        <v>35</v>
      </c>
      <c r="M5572" s="3"/>
    </row>
    <row r="5573" spans="2:13" x14ac:dyDescent="0.2">
      <c r="B5573" s="1">
        <v>43063</v>
      </c>
      <c r="C5573">
        <v>4</v>
      </c>
      <c r="D5573" t="str">
        <f>_xlfn.TEXTJOIN($F$4,FALSE,源数据[[#This Row],[字段01]:[字段10]])</f>
        <v>江苏-苏州市-1000000054-荣聚本商贸公司-茶饮-10000131-柠檬茶3---</v>
      </c>
      <c r="E5573" t="s">
        <v>20</v>
      </c>
      <c r="F5573" t="s">
        <v>27</v>
      </c>
      <c r="G5573">
        <v>1000000054</v>
      </c>
      <c r="H5573" t="s">
        <v>34</v>
      </c>
      <c r="I5573" s="2" t="s">
        <v>8</v>
      </c>
      <c r="J5573">
        <v>10000131</v>
      </c>
      <c r="K5573" t="s">
        <v>36</v>
      </c>
      <c r="M5573" s="3"/>
    </row>
    <row r="5574" spans="2:13" x14ac:dyDescent="0.2">
      <c r="B5574" s="1">
        <v>43063</v>
      </c>
      <c r="C5574">
        <v>8</v>
      </c>
      <c r="D5574" t="str">
        <f>_xlfn.TEXTJOIN($F$4,FALSE,源数据[[#This Row],[字段01]:[字段10]])</f>
        <v>江苏-苏州市-1000000054-荣聚本商贸公司-茶饮-10000136-柠檬茶8---</v>
      </c>
      <c r="E5574" t="s">
        <v>20</v>
      </c>
      <c r="F5574" t="s">
        <v>27</v>
      </c>
      <c r="G5574">
        <v>1000000054</v>
      </c>
      <c r="H5574" t="s">
        <v>34</v>
      </c>
      <c r="I5574" s="2" t="s">
        <v>8</v>
      </c>
      <c r="J5574">
        <v>10000136</v>
      </c>
      <c r="K5574" t="s">
        <v>38</v>
      </c>
      <c r="M5574" s="3"/>
    </row>
    <row r="5575" spans="2:13" x14ac:dyDescent="0.2">
      <c r="B5575" s="1">
        <v>43063</v>
      </c>
      <c r="C5575">
        <v>2</v>
      </c>
      <c r="D5575" t="str">
        <f>_xlfn.TEXTJOIN($F$4,FALSE,源数据[[#This Row],[字段01]:[字段10]])</f>
        <v>江苏-苏州市-1000000054-荣聚本商贸公司-茶饮-20000018-炭烧奶茶7---</v>
      </c>
      <c r="E5575" t="s">
        <v>20</v>
      </c>
      <c r="F5575" t="s">
        <v>27</v>
      </c>
      <c r="G5575">
        <v>1000000054</v>
      </c>
      <c r="H5575" t="s">
        <v>34</v>
      </c>
      <c r="I5575" s="2" t="s">
        <v>8</v>
      </c>
      <c r="J5575">
        <v>20000018</v>
      </c>
      <c r="K5575" t="s">
        <v>81</v>
      </c>
      <c r="M5575" s="3"/>
    </row>
    <row r="5576" spans="2:13" x14ac:dyDescent="0.2">
      <c r="B5576" s="1">
        <v>43063</v>
      </c>
      <c r="C5576">
        <v>32</v>
      </c>
      <c r="D5576" t="str">
        <f>_xlfn.TEXTJOIN($F$4,FALSE,源数据[[#This Row],[字段01]:[字段10]])</f>
        <v>江苏-苏州市-1000000054-荣聚本商贸公司-果汁-40000085-红石榴汁1---</v>
      </c>
      <c r="E5576" t="s">
        <v>20</v>
      </c>
      <c r="F5576" t="s">
        <v>27</v>
      </c>
      <c r="G5576">
        <v>1000000054</v>
      </c>
      <c r="H5576" t="s">
        <v>34</v>
      </c>
      <c r="I5576" s="2" t="s">
        <v>24</v>
      </c>
      <c r="J5576">
        <v>40000085</v>
      </c>
      <c r="K5576" t="s">
        <v>22</v>
      </c>
      <c r="M5576" s="3"/>
    </row>
    <row r="5577" spans="2:13" x14ac:dyDescent="0.2">
      <c r="B5577" s="1">
        <v>43063</v>
      </c>
      <c r="C5577">
        <v>17</v>
      </c>
      <c r="D5577" t="str">
        <f>_xlfn.TEXTJOIN($F$4,FALSE,源数据[[#This Row],[字段01]:[字段10]])</f>
        <v>江苏-苏州市-1000000054-荣聚本商贸公司-果汁-40000085-红石榴汁1---</v>
      </c>
      <c r="E5577" t="s">
        <v>20</v>
      </c>
      <c r="F5577" t="s">
        <v>27</v>
      </c>
      <c r="G5577">
        <v>1000000054</v>
      </c>
      <c r="H5577" t="s">
        <v>34</v>
      </c>
      <c r="I5577" s="2" t="s">
        <v>24</v>
      </c>
      <c r="J5577">
        <v>40000085</v>
      </c>
      <c r="K5577" t="s">
        <v>22</v>
      </c>
      <c r="M5577" s="3"/>
    </row>
    <row r="5578" spans="2:13" x14ac:dyDescent="0.2">
      <c r="B5578" s="1">
        <v>43063</v>
      </c>
      <c r="C5578">
        <v>38</v>
      </c>
      <c r="D5578" t="str">
        <f>_xlfn.TEXTJOIN($F$4,FALSE,源数据[[#This Row],[字段01]:[字段10]])</f>
        <v>江苏-苏州市-1000000101-美协旺商贸公司-茶饮-10000111-茉莉花茶3---</v>
      </c>
      <c r="E5578" t="s">
        <v>20</v>
      </c>
      <c r="F5578" t="s">
        <v>27</v>
      </c>
      <c r="G5578">
        <v>1000000101</v>
      </c>
      <c r="H5578" t="s">
        <v>37</v>
      </c>
      <c r="I5578" s="2" t="s">
        <v>8</v>
      </c>
      <c r="J5578">
        <v>10000111</v>
      </c>
      <c r="K5578" t="s">
        <v>35</v>
      </c>
      <c r="M5578" s="3"/>
    </row>
    <row r="5579" spans="2:13" x14ac:dyDescent="0.2">
      <c r="B5579" s="1">
        <v>43063</v>
      </c>
      <c r="C5579">
        <v>19</v>
      </c>
      <c r="D5579" t="str">
        <f>_xlfn.TEXTJOIN($F$4,FALSE,源数据[[#This Row],[字段01]:[字段10]])</f>
        <v>江苏-苏州市-1000000101-美协旺商贸公司-茶饮-10000111-茉莉花茶3---</v>
      </c>
      <c r="E5579" t="s">
        <v>20</v>
      </c>
      <c r="F5579" t="s">
        <v>27</v>
      </c>
      <c r="G5579">
        <v>1000000101</v>
      </c>
      <c r="H5579" t="s">
        <v>37</v>
      </c>
      <c r="I5579" s="2" t="s">
        <v>8</v>
      </c>
      <c r="J5579">
        <v>10000111</v>
      </c>
      <c r="K5579" t="s">
        <v>35</v>
      </c>
      <c r="M5579" s="3"/>
    </row>
    <row r="5580" spans="2:13" x14ac:dyDescent="0.2">
      <c r="B5580" s="1">
        <v>43063</v>
      </c>
      <c r="C5580">
        <v>5</v>
      </c>
      <c r="D5580" t="str">
        <f>_xlfn.TEXTJOIN($F$4,FALSE,源数据[[#This Row],[字段01]:[字段10]])</f>
        <v>江苏-苏州市-1000000101-美协旺商贸公司-茶饮-20000099-拿铁奶茶2---</v>
      </c>
      <c r="E5580" t="s">
        <v>20</v>
      </c>
      <c r="F5580" t="s">
        <v>27</v>
      </c>
      <c r="G5580">
        <v>1000000101</v>
      </c>
      <c r="H5580" t="s">
        <v>37</v>
      </c>
      <c r="I5580" s="2" t="s">
        <v>8</v>
      </c>
      <c r="J5580">
        <v>20000099</v>
      </c>
      <c r="K5580" t="s">
        <v>18</v>
      </c>
      <c r="M5580" s="3"/>
    </row>
    <row r="5581" spans="2:13" x14ac:dyDescent="0.2">
      <c r="B5581" s="1">
        <v>43063</v>
      </c>
      <c r="C5581">
        <v>13</v>
      </c>
      <c r="D5581" t="str">
        <f>_xlfn.TEXTJOIN($F$4,FALSE,源数据[[#This Row],[字段01]:[字段10]])</f>
        <v>江苏-泰州市-1000003183-安成茂商贸公司-果汁-40000085-红石榴汁1---</v>
      </c>
      <c r="E5581" t="s">
        <v>20</v>
      </c>
      <c r="F5581" t="s">
        <v>23</v>
      </c>
      <c r="G5581">
        <v>1000003183</v>
      </c>
      <c r="H5581" t="s">
        <v>21</v>
      </c>
      <c r="I5581" s="2" t="s">
        <v>24</v>
      </c>
      <c r="J5581">
        <v>40000085</v>
      </c>
      <c r="K5581" t="s">
        <v>22</v>
      </c>
      <c r="M5581" s="3"/>
    </row>
    <row r="5582" spans="2:13" x14ac:dyDescent="0.2">
      <c r="B5582" s="1">
        <v>43064</v>
      </c>
      <c r="C5582">
        <v>15</v>
      </c>
      <c r="D5582" t="str">
        <f>_xlfn.TEXTJOIN($F$4,FALSE,源数据[[#This Row],[字段01]:[字段10]])</f>
        <v>安徽-蚌埠市-1000000460-昌华聚商贸公司-茶饮-10000131-柠檬茶3---</v>
      </c>
      <c r="E5582" t="s">
        <v>41</v>
      </c>
      <c r="F5582" t="s">
        <v>49</v>
      </c>
      <c r="G5582">
        <v>1000000460</v>
      </c>
      <c r="H5582" t="s">
        <v>48</v>
      </c>
      <c r="I5582" s="2" t="s">
        <v>8</v>
      </c>
      <c r="J5582">
        <v>10000131</v>
      </c>
      <c r="K5582" t="s">
        <v>36</v>
      </c>
      <c r="M5582" s="3"/>
    </row>
    <row r="5583" spans="2:13" x14ac:dyDescent="0.2">
      <c r="B5583" s="1">
        <v>43064</v>
      </c>
      <c r="C5583">
        <v>7</v>
      </c>
      <c r="D5583" t="str">
        <f>_xlfn.TEXTJOIN($F$4,FALSE,源数据[[#This Row],[字段01]:[字段10]])</f>
        <v>安徽-蚌埠市-1000000460-昌华聚商贸公司-茶饮-20000099-拿铁奶茶2---</v>
      </c>
      <c r="E5583" t="s">
        <v>41</v>
      </c>
      <c r="F5583" t="s">
        <v>49</v>
      </c>
      <c r="G5583">
        <v>1000000460</v>
      </c>
      <c r="H5583" t="s">
        <v>48</v>
      </c>
      <c r="I5583" s="2" t="s">
        <v>8</v>
      </c>
      <c r="J5583">
        <v>20000099</v>
      </c>
      <c r="K5583" t="s">
        <v>18</v>
      </c>
      <c r="M5583" s="3"/>
    </row>
    <row r="5584" spans="2:13" x14ac:dyDescent="0.2">
      <c r="B5584" s="1">
        <v>43064</v>
      </c>
      <c r="C5584">
        <v>11</v>
      </c>
      <c r="D5584" t="str">
        <f>_xlfn.TEXTJOIN($F$4,FALSE,源数据[[#This Row],[字段01]:[字段10]])</f>
        <v>安徽-合肥市-1000000931-百安欣商贸公司-茶饮-10000078-铁观音茶15---</v>
      </c>
      <c r="E5584" t="s">
        <v>41</v>
      </c>
      <c r="F5584" t="s">
        <v>40</v>
      </c>
      <c r="G5584">
        <v>1000000931</v>
      </c>
      <c r="H5584" t="s">
        <v>39</v>
      </c>
      <c r="I5584" s="2" t="s">
        <v>8</v>
      </c>
      <c r="J5584">
        <v>10000078</v>
      </c>
      <c r="K5584" t="s">
        <v>28</v>
      </c>
      <c r="M5584" s="3"/>
    </row>
    <row r="5585" spans="2:13" x14ac:dyDescent="0.2">
      <c r="B5585" s="1">
        <v>43064</v>
      </c>
      <c r="C5585">
        <v>23</v>
      </c>
      <c r="D5585" t="str">
        <f>_xlfn.TEXTJOIN($F$4,FALSE,源数据[[#This Row],[字段01]:[字段10]])</f>
        <v>安徽-合肥市-1000000931-百安欣商贸公司-茶饮-10000131-柠檬茶3---</v>
      </c>
      <c r="E5585" t="s">
        <v>41</v>
      </c>
      <c r="F5585" t="s">
        <v>40</v>
      </c>
      <c r="G5585">
        <v>1000000931</v>
      </c>
      <c r="H5585" t="s">
        <v>39</v>
      </c>
      <c r="I5585" s="2" t="s">
        <v>8</v>
      </c>
      <c r="J5585">
        <v>10000131</v>
      </c>
      <c r="K5585" t="s">
        <v>36</v>
      </c>
      <c r="M5585" s="3"/>
    </row>
    <row r="5586" spans="2:13" x14ac:dyDescent="0.2">
      <c r="B5586" s="1">
        <v>43064</v>
      </c>
      <c r="C5586">
        <v>35</v>
      </c>
      <c r="D5586" t="str">
        <f>_xlfn.TEXTJOIN($F$4,FALSE,源数据[[#This Row],[字段01]:[字段10]])</f>
        <v>安徽-合肥市-1000000931-百安欣商贸公司-茶饮-10000131-柠檬茶3---</v>
      </c>
      <c r="E5586" t="s">
        <v>41</v>
      </c>
      <c r="F5586" t="s">
        <v>40</v>
      </c>
      <c r="G5586">
        <v>1000000931</v>
      </c>
      <c r="H5586" t="s">
        <v>39</v>
      </c>
      <c r="I5586" s="2" t="s">
        <v>8</v>
      </c>
      <c r="J5586">
        <v>10000131</v>
      </c>
      <c r="K5586" t="s">
        <v>36</v>
      </c>
      <c r="M5586" s="3"/>
    </row>
    <row r="5587" spans="2:13" x14ac:dyDescent="0.2">
      <c r="B5587" s="1">
        <v>43064</v>
      </c>
      <c r="C5587">
        <v>18</v>
      </c>
      <c r="D5587" t="str">
        <f>_xlfn.TEXTJOIN($F$4,FALSE,源数据[[#This Row],[字段01]:[字段10]])</f>
        <v>安徽-合肥市-1000001014-义浩安商贸公司-茶饮-10000131-柠檬茶3---</v>
      </c>
      <c r="E5587" t="s">
        <v>41</v>
      </c>
      <c r="F5587" t="s">
        <v>40</v>
      </c>
      <c r="G5587">
        <v>1000001014</v>
      </c>
      <c r="H5587" t="s">
        <v>42</v>
      </c>
      <c r="I5587" s="2" t="s">
        <v>8</v>
      </c>
      <c r="J5587">
        <v>10000131</v>
      </c>
      <c r="K5587" t="s">
        <v>36</v>
      </c>
      <c r="M5587" s="3"/>
    </row>
    <row r="5588" spans="2:13" x14ac:dyDescent="0.2">
      <c r="B5588" s="1">
        <v>43064</v>
      </c>
      <c r="C5588">
        <v>17</v>
      </c>
      <c r="D5588" t="str">
        <f>_xlfn.TEXTJOIN($F$4,FALSE,源数据[[#This Row],[字段01]:[字段10]])</f>
        <v>安徽-合肥市-1000001014-义浩安商贸公司-茶饮-10000131-柠檬茶3---</v>
      </c>
      <c r="E5588" t="s">
        <v>41</v>
      </c>
      <c r="F5588" t="s">
        <v>40</v>
      </c>
      <c r="G5588">
        <v>1000001014</v>
      </c>
      <c r="H5588" t="s">
        <v>42</v>
      </c>
      <c r="I5588" s="2" t="s">
        <v>8</v>
      </c>
      <c r="J5588">
        <v>10000131</v>
      </c>
      <c r="K5588" t="s">
        <v>36</v>
      </c>
      <c r="M5588" s="3"/>
    </row>
    <row r="5589" spans="2:13" x14ac:dyDescent="0.2">
      <c r="B5589" s="1">
        <v>43064</v>
      </c>
      <c r="C5589">
        <v>18</v>
      </c>
      <c r="D5589" t="str">
        <f>_xlfn.TEXTJOIN($F$4,FALSE,源数据[[#This Row],[字段01]:[字段10]])</f>
        <v>安徽-合肥市-1000001014-义浩安商贸公司-茶饮-10000131-柠檬茶3---</v>
      </c>
      <c r="E5589" t="s">
        <v>41</v>
      </c>
      <c r="F5589" t="s">
        <v>40</v>
      </c>
      <c r="G5589">
        <v>1000001014</v>
      </c>
      <c r="H5589" t="s">
        <v>42</v>
      </c>
      <c r="I5589" s="2" t="s">
        <v>8</v>
      </c>
      <c r="J5589">
        <v>10000131</v>
      </c>
      <c r="K5589" t="s">
        <v>36</v>
      </c>
      <c r="M5589" s="3"/>
    </row>
    <row r="5590" spans="2:13" x14ac:dyDescent="0.2">
      <c r="B5590" s="1">
        <v>43064</v>
      </c>
      <c r="C5590">
        <v>14</v>
      </c>
      <c r="D5590" t="str">
        <f>_xlfn.TEXTJOIN($F$4,FALSE,源数据[[#This Row],[字段01]:[字段10]])</f>
        <v>安徽-合肥市-1000001014-义浩安商贸公司-茶饮-20000099-拿铁奶茶2---</v>
      </c>
      <c r="E5590" t="s">
        <v>41</v>
      </c>
      <c r="F5590" t="s">
        <v>40</v>
      </c>
      <c r="G5590">
        <v>1000001014</v>
      </c>
      <c r="H5590" t="s">
        <v>42</v>
      </c>
      <c r="I5590" s="2" t="s">
        <v>8</v>
      </c>
      <c r="J5590">
        <v>20000099</v>
      </c>
      <c r="K5590" t="s">
        <v>18</v>
      </c>
      <c r="M5590" s="3"/>
    </row>
    <row r="5591" spans="2:13" x14ac:dyDescent="0.2">
      <c r="B5591" s="1">
        <v>43064</v>
      </c>
      <c r="C5591">
        <v>15</v>
      </c>
      <c r="D5591" t="str">
        <f>_xlfn.TEXTJOIN($F$4,FALSE,源数据[[#This Row],[字段01]:[字段10]])</f>
        <v>安徽-合肥市-1000001014-义浩安商贸公司-茶饮-20000099-拿铁奶茶2---</v>
      </c>
      <c r="E5591" t="s">
        <v>41</v>
      </c>
      <c r="F5591" t="s">
        <v>40</v>
      </c>
      <c r="G5591">
        <v>1000001014</v>
      </c>
      <c r="H5591" t="s">
        <v>42</v>
      </c>
      <c r="I5591" s="2" t="s">
        <v>8</v>
      </c>
      <c r="J5591">
        <v>20000099</v>
      </c>
      <c r="K5591" t="s">
        <v>18</v>
      </c>
      <c r="M5591" s="3"/>
    </row>
    <row r="5592" spans="2:13" x14ac:dyDescent="0.2">
      <c r="B5592" s="1">
        <v>43064</v>
      </c>
      <c r="C5592">
        <v>14</v>
      </c>
      <c r="D5592" t="str">
        <f>_xlfn.TEXTJOIN($F$4,FALSE,源数据[[#This Row],[字段01]:[字段10]])</f>
        <v>安徽-合肥市-1000001014-义浩安商贸公司-茶饮-20000099-拿铁奶茶2---</v>
      </c>
      <c r="E5592" t="s">
        <v>41</v>
      </c>
      <c r="F5592" t="s">
        <v>40</v>
      </c>
      <c r="G5592">
        <v>1000001014</v>
      </c>
      <c r="H5592" t="s">
        <v>42</v>
      </c>
      <c r="I5592" s="2" t="s">
        <v>8</v>
      </c>
      <c r="J5592">
        <v>20000099</v>
      </c>
      <c r="K5592" t="s">
        <v>18</v>
      </c>
      <c r="M5592" s="3"/>
    </row>
    <row r="5593" spans="2:13" x14ac:dyDescent="0.2">
      <c r="B5593" s="1">
        <v>43064</v>
      </c>
      <c r="C5593">
        <v>31</v>
      </c>
      <c r="D5593" t="str">
        <f>_xlfn.TEXTJOIN($F$4,FALSE,源数据[[#This Row],[字段01]:[字段10]])</f>
        <v>安徽-黄山市-1000001135-信满捷商贸公司-果汁-40000085-红石榴汁1---</v>
      </c>
      <c r="E5593" t="s">
        <v>41</v>
      </c>
      <c r="F5593" t="s">
        <v>64</v>
      </c>
      <c r="G5593">
        <v>1000001135</v>
      </c>
      <c r="H5593" t="s">
        <v>63</v>
      </c>
      <c r="I5593" s="2" t="s">
        <v>24</v>
      </c>
      <c r="J5593">
        <v>40000085</v>
      </c>
      <c r="K5593" t="s">
        <v>22</v>
      </c>
      <c r="M5593" s="3"/>
    </row>
    <row r="5594" spans="2:13" x14ac:dyDescent="0.2">
      <c r="B5594" s="1">
        <v>43064</v>
      </c>
      <c r="C5594">
        <v>35</v>
      </c>
      <c r="D5594" t="str">
        <f>_xlfn.TEXTJOIN($F$4,FALSE,源数据[[#This Row],[字段01]:[字段10]])</f>
        <v>安徽-芜湖市-1000003187-如中寿商贸公司-茶饮-10000131-柠檬茶3---</v>
      </c>
      <c r="E5594" t="s">
        <v>41</v>
      </c>
      <c r="F5594" t="s">
        <v>76</v>
      </c>
      <c r="G5594">
        <v>1000003187</v>
      </c>
      <c r="H5594" t="s">
        <v>75</v>
      </c>
      <c r="I5594" s="2" t="s">
        <v>8</v>
      </c>
      <c r="J5594">
        <v>10000131</v>
      </c>
      <c r="K5594" t="s">
        <v>36</v>
      </c>
      <c r="M5594" s="3"/>
    </row>
    <row r="5595" spans="2:13" x14ac:dyDescent="0.2">
      <c r="B5595" s="1">
        <v>43064</v>
      </c>
      <c r="C5595">
        <v>18</v>
      </c>
      <c r="D5595" t="str">
        <f>_xlfn.TEXTJOIN($F$4,FALSE,源数据[[#This Row],[字段01]:[字段10]])</f>
        <v>湖南-郴州市-1000002981-祥顺源商贸公司-茶饮-20000099-拿铁奶茶2---</v>
      </c>
      <c r="E5595" t="s">
        <v>3</v>
      </c>
      <c r="F5595" t="s">
        <v>10</v>
      </c>
      <c r="G5595">
        <v>1000002981</v>
      </c>
      <c r="H5595" t="s">
        <v>60</v>
      </c>
      <c r="I5595" s="2" t="s">
        <v>8</v>
      </c>
      <c r="J5595">
        <v>20000099</v>
      </c>
      <c r="K5595" t="s">
        <v>18</v>
      </c>
      <c r="M5595" s="3"/>
    </row>
    <row r="5596" spans="2:13" x14ac:dyDescent="0.2">
      <c r="B5596" s="1">
        <v>43064</v>
      </c>
      <c r="C5596">
        <v>13</v>
      </c>
      <c r="D5596" t="str">
        <f>_xlfn.TEXTJOIN($F$4,FALSE,源数据[[#This Row],[字段01]:[字段10]])</f>
        <v>湖南-郴州市-1000002986-仁进裕商贸公司-茶饮-10000131-柠檬茶3---</v>
      </c>
      <c r="E5596" t="s">
        <v>3</v>
      </c>
      <c r="F5596" t="s">
        <v>10</v>
      </c>
      <c r="G5596">
        <v>1000002986</v>
      </c>
      <c r="H5596" t="s">
        <v>9</v>
      </c>
      <c r="I5596" s="2" t="s">
        <v>8</v>
      </c>
      <c r="J5596">
        <v>10000131</v>
      </c>
      <c r="K5596" t="s">
        <v>36</v>
      </c>
      <c r="M5596" s="3"/>
    </row>
    <row r="5597" spans="2:13" x14ac:dyDescent="0.2">
      <c r="B5597" s="1">
        <v>43064</v>
      </c>
      <c r="C5597">
        <v>11</v>
      </c>
      <c r="D5597" t="str">
        <f>_xlfn.TEXTJOIN($F$4,FALSE,源数据[[#This Row],[字段01]:[字段10]])</f>
        <v>湖南-邵阳市-1000001502-裕协康商贸公司-茶饮-10000131-柠檬茶3---</v>
      </c>
      <c r="E5597" t="s">
        <v>3</v>
      </c>
      <c r="F5597" t="s">
        <v>55</v>
      </c>
      <c r="G5597">
        <v>1000001502</v>
      </c>
      <c r="H5597" t="s">
        <v>54</v>
      </c>
      <c r="I5597" s="2" t="s">
        <v>8</v>
      </c>
      <c r="J5597">
        <v>10000131</v>
      </c>
      <c r="K5597" t="s">
        <v>36</v>
      </c>
      <c r="M5597" s="3"/>
    </row>
    <row r="5598" spans="2:13" x14ac:dyDescent="0.2">
      <c r="B5598" s="1">
        <v>43064</v>
      </c>
      <c r="C5598">
        <v>14</v>
      </c>
      <c r="D5598" t="str">
        <f>_xlfn.TEXTJOIN($F$4,FALSE,源数据[[#This Row],[字段01]:[字段10]])</f>
        <v>湖南-益阳市-1000000064-发安裕商贸公司-茶饮-10000131-柠檬茶3---</v>
      </c>
      <c r="E5598" t="s">
        <v>3</v>
      </c>
      <c r="F5598" t="s">
        <v>70</v>
      </c>
      <c r="G5598">
        <v>1000000064</v>
      </c>
      <c r="H5598" t="s">
        <v>74</v>
      </c>
      <c r="I5598" s="2" t="s">
        <v>8</v>
      </c>
      <c r="J5598">
        <v>10000131</v>
      </c>
      <c r="K5598" t="s">
        <v>36</v>
      </c>
      <c r="M5598" s="3"/>
    </row>
    <row r="5599" spans="2:13" x14ac:dyDescent="0.2">
      <c r="B5599" s="1">
        <v>43064</v>
      </c>
      <c r="C5599">
        <v>7</v>
      </c>
      <c r="D5599" t="str">
        <f>_xlfn.TEXTJOIN($F$4,FALSE,源数据[[#This Row],[字段01]:[字段10]])</f>
        <v>湖南-益阳市-1000000064-发安裕商贸公司-茶饮-20000099-拿铁奶茶2---</v>
      </c>
      <c r="E5599" t="s">
        <v>3</v>
      </c>
      <c r="F5599" t="s">
        <v>70</v>
      </c>
      <c r="G5599">
        <v>1000000064</v>
      </c>
      <c r="H5599" t="s">
        <v>74</v>
      </c>
      <c r="I5599" s="2" t="s">
        <v>8</v>
      </c>
      <c r="J5599">
        <v>20000099</v>
      </c>
      <c r="K5599" t="s">
        <v>18</v>
      </c>
      <c r="M5599" s="3"/>
    </row>
    <row r="5600" spans="2:13" x14ac:dyDescent="0.2">
      <c r="B5600" s="1">
        <v>43064</v>
      </c>
      <c r="C5600">
        <v>13</v>
      </c>
      <c r="D5600" t="str">
        <f>_xlfn.TEXTJOIN($F$4,FALSE,源数据[[#This Row],[字段01]:[字段10]])</f>
        <v>湖南-长沙市-1000000059-厚飞康商贸公司-茶饮-10000111-茉莉花茶3---</v>
      </c>
      <c r="E5600" t="s">
        <v>3</v>
      </c>
      <c r="F5600" t="s">
        <v>12</v>
      </c>
      <c r="G5600">
        <v>1000000059</v>
      </c>
      <c r="H5600" t="s">
        <v>53</v>
      </c>
      <c r="I5600" s="2" t="s">
        <v>8</v>
      </c>
      <c r="J5600">
        <v>10000111</v>
      </c>
      <c r="K5600" t="s">
        <v>35</v>
      </c>
      <c r="M5600" s="3"/>
    </row>
    <row r="5601" spans="2:13" x14ac:dyDescent="0.2">
      <c r="B5601" s="1">
        <v>43064</v>
      </c>
      <c r="C5601">
        <v>6</v>
      </c>
      <c r="D5601" t="str">
        <f>_xlfn.TEXTJOIN($F$4,FALSE,源数据[[#This Row],[字段01]:[字段10]])</f>
        <v>湖南-长沙市-1000000059-厚飞康商贸公司-茶饮-10000211-茉莉绿茶11---</v>
      </c>
      <c r="E5601" t="s">
        <v>3</v>
      </c>
      <c r="F5601" t="s">
        <v>12</v>
      </c>
      <c r="G5601">
        <v>1000000059</v>
      </c>
      <c r="H5601" t="s">
        <v>53</v>
      </c>
      <c r="I5601" s="2" t="s">
        <v>8</v>
      </c>
      <c r="J5601">
        <v>10000211</v>
      </c>
      <c r="K5601" t="s">
        <v>6</v>
      </c>
      <c r="M5601" s="3"/>
    </row>
    <row r="5602" spans="2:13" x14ac:dyDescent="0.2">
      <c r="B5602" s="1">
        <v>43064</v>
      </c>
      <c r="C5602">
        <v>45</v>
      </c>
      <c r="D5602" t="str">
        <f>_xlfn.TEXTJOIN($F$4,FALSE,源数据[[#This Row],[字段01]:[字段10]])</f>
        <v>湖南-长沙市-1000000059-厚飞康商贸公司-茶饮-20000099-拿铁奶茶2---</v>
      </c>
      <c r="E5602" t="s">
        <v>3</v>
      </c>
      <c r="F5602" t="s">
        <v>12</v>
      </c>
      <c r="G5602">
        <v>1000000059</v>
      </c>
      <c r="H5602" t="s">
        <v>53</v>
      </c>
      <c r="I5602" s="2" t="s">
        <v>8</v>
      </c>
      <c r="J5602">
        <v>20000099</v>
      </c>
      <c r="K5602" t="s">
        <v>18</v>
      </c>
      <c r="M5602" s="3"/>
    </row>
    <row r="5603" spans="2:13" x14ac:dyDescent="0.2">
      <c r="B5603" s="1">
        <v>43064</v>
      </c>
      <c r="C5603">
        <v>4</v>
      </c>
      <c r="D5603" t="str">
        <f>_xlfn.TEXTJOIN($F$4,FALSE,源数据[[#This Row],[字段01]:[字段10]])</f>
        <v>湖南-长沙市-1000000059-厚飞康商贸公司-茶饮-20000099-拿铁奶茶2---</v>
      </c>
      <c r="E5603" t="s">
        <v>3</v>
      </c>
      <c r="F5603" t="s">
        <v>12</v>
      </c>
      <c r="G5603">
        <v>1000000059</v>
      </c>
      <c r="H5603" t="s">
        <v>53</v>
      </c>
      <c r="I5603" s="2" t="s">
        <v>8</v>
      </c>
      <c r="J5603">
        <v>20000099</v>
      </c>
      <c r="K5603" t="s">
        <v>18</v>
      </c>
      <c r="M5603" s="3"/>
    </row>
    <row r="5604" spans="2:13" x14ac:dyDescent="0.2">
      <c r="B5604" s="1">
        <v>43064</v>
      </c>
      <c r="C5604">
        <v>26</v>
      </c>
      <c r="D5604" t="str">
        <f>_xlfn.TEXTJOIN($F$4,FALSE,源数据[[#This Row],[字段01]:[字段10]])</f>
        <v>湖南-长沙市-1000000059-厚飞康商贸公司-茶饮-20000099-拿铁奶茶2---</v>
      </c>
      <c r="E5604" t="s">
        <v>3</v>
      </c>
      <c r="F5604" t="s">
        <v>12</v>
      </c>
      <c r="G5604">
        <v>1000000059</v>
      </c>
      <c r="H5604" t="s">
        <v>53</v>
      </c>
      <c r="I5604" s="2" t="s">
        <v>8</v>
      </c>
      <c r="J5604">
        <v>20000099</v>
      </c>
      <c r="K5604" t="s">
        <v>18</v>
      </c>
      <c r="M5604" s="3"/>
    </row>
    <row r="5605" spans="2:13" x14ac:dyDescent="0.2">
      <c r="B5605" s="1">
        <v>43064</v>
      </c>
      <c r="C5605">
        <v>6</v>
      </c>
      <c r="D5605" t="str">
        <f>_xlfn.TEXTJOIN($F$4,FALSE,源数据[[#This Row],[字段01]:[字段10]])</f>
        <v>江苏-南京市区-1000000018-久多厚商贸公司-茶饮-10000078-铁观音茶15---</v>
      </c>
      <c r="E5605" t="s">
        <v>20</v>
      </c>
      <c r="F5605" t="s">
        <v>47</v>
      </c>
      <c r="G5605">
        <v>1000000018</v>
      </c>
      <c r="H5605" t="s">
        <v>46</v>
      </c>
      <c r="I5605" s="2" t="s">
        <v>8</v>
      </c>
      <c r="J5605">
        <v>10000078</v>
      </c>
      <c r="K5605" t="s">
        <v>28</v>
      </c>
      <c r="M5605" s="3"/>
    </row>
    <row r="5606" spans="2:13" x14ac:dyDescent="0.2">
      <c r="B5606" s="1">
        <v>43064</v>
      </c>
      <c r="C5606">
        <v>18</v>
      </c>
      <c r="D5606" t="str">
        <f>_xlfn.TEXTJOIN($F$4,FALSE,源数据[[#This Row],[字段01]:[字段10]])</f>
        <v>江苏-南京市区-1000000018-久多厚商贸公司-茶饮-10000078-铁观音茶15---</v>
      </c>
      <c r="E5606" t="s">
        <v>20</v>
      </c>
      <c r="F5606" t="s">
        <v>47</v>
      </c>
      <c r="G5606">
        <v>1000000018</v>
      </c>
      <c r="H5606" t="s">
        <v>46</v>
      </c>
      <c r="I5606" s="2" t="s">
        <v>8</v>
      </c>
      <c r="J5606">
        <v>10000078</v>
      </c>
      <c r="K5606" t="s">
        <v>28</v>
      </c>
      <c r="M5606" s="3"/>
    </row>
    <row r="5607" spans="2:13" x14ac:dyDescent="0.2">
      <c r="B5607" s="1">
        <v>43064</v>
      </c>
      <c r="C5607">
        <v>38</v>
      </c>
      <c r="D5607" t="str">
        <f>_xlfn.TEXTJOIN($F$4,FALSE,源数据[[#This Row],[字段01]:[字段10]])</f>
        <v>江苏-南京市区-1000000018-久多厚商贸公司-茶饮-10000131-柠檬茶3---</v>
      </c>
      <c r="E5607" t="s">
        <v>20</v>
      </c>
      <c r="F5607" t="s">
        <v>47</v>
      </c>
      <c r="G5607">
        <v>1000000018</v>
      </c>
      <c r="H5607" t="s">
        <v>46</v>
      </c>
      <c r="I5607" s="2" t="s">
        <v>8</v>
      </c>
      <c r="J5607">
        <v>10000131</v>
      </c>
      <c r="K5607" t="s">
        <v>36</v>
      </c>
      <c r="M5607" s="3"/>
    </row>
    <row r="5608" spans="2:13" x14ac:dyDescent="0.2">
      <c r="B5608" s="1">
        <v>43064</v>
      </c>
      <c r="C5608">
        <v>2</v>
      </c>
      <c r="D5608" t="str">
        <f>_xlfn.TEXTJOIN($F$4,FALSE,源数据[[#This Row],[字段01]:[字段10]])</f>
        <v>江苏-南京市区-1000000018-久多厚商贸公司-茶饮-10000136-柠檬茶8---</v>
      </c>
      <c r="E5608" t="s">
        <v>20</v>
      </c>
      <c r="F5608" t="s">
        <v>47</v>
      </c>
      <c r="G5608">
        <v>1000000018</v>
      </c>
      <c r="H5608" t="s">
        <v>46</v>
      </c>
      <c r="I5608" s="2" t="s">
        <v>8</v>
      </c>
      <c r="J5608">
        <v>10000136</v>
      </c>
      <c r="K5608" t="s">
        <v>38</v>
      </c>
      <c r="M5608" s="3"/>
    </row>
    <row r="5609" spans="2:13" x14ac:dyDescent="0.2">
      <c r="B5609" s="1">
        <v>43064</v>
      </c>
      <c r="C5609">
        <v>2</v>
      </c>
      <c r="D5609" t="str">
        <f>_xlfn.TEXTJOIN($F$4,FALSE,源数据[[#This Row],[字段01]:[字段10]])</f>
        <v>江苏-南京市区-1000000018-久多厚商贸公司-茶饮-10000136-柠檬茶8---</v>
      </c>
      <c r="E5609" t="s">
        <v>20</v>
      </c>
      <c r="F5609" t="s">
        <v>47</v>
      </c>
      <c r="G5609">
        <v>1000000018</v>
      </c>
      <c r="H5609" t="s">
        <v>46</v>
      </c>
      <c r="I5609" s="2" t="s">
        <v>8</v>
      </c>
      <c r="J5609">
        <v>10000136</v>
      </c>
      <c r="K5609" t="s">
        <v>38</v>
      </c>
      <c r="M5609" s="3"/>
    </row>
    <row r="5610" spans="2:13" x14ac:dyDescent="0.2">
      <c r="B5610" s="1">
        <v>43064</v>
      </c>
      <c r="C5610">
        <v>25</v>
      </c>
      <c r="D5610" t="str">
        <f>_xlfn.TEXTJOIN($F$4,FALSE,源数据[[#This Row],[字段01]:[字段10]])</f>
        <v>江苏-南京市区-1000000018-久多厚商贸公司-茶饮-20000099-拿铁奶茶2---</v>
      </c>
      <c r="E5610" t="s">
        <v>20</v>
      </c>
      <c r="F5610" t="s">
        <v>47</v>
      </c>
      <c r="G5610">
        <v>1000000018</v>
      </c>
      <c r="H5610" t="s">
        <v>46</v>
      </c>
      <c r="I5610" s="2" t="s">
        <v>8</v>
      </c>
      <c r="J5610">
        <v>20000099</v>
      </c>
      <c r="K5610" t="s">
        <v>18</v>
      </c>
      <c r="M5610" s="3"/>
    </row>
    <row r="5611" spans="2:13" x14ac:dyDescent="0.2">
      <c r="B5611" s="1">
        <v>43064</v>
      </c>
      <c r="C5611">
        <v>27</v>
      </c>
      <c r="D5611" t="str">
        <f>_xlfn.TEXTJOIN($F$4,FALSE,源数据[[#This Row],[字段01]:[字段10]])</f>
        <v>江苏-南京市区-1000000020-吉兴进商贸公司-汽水-50000113-百香果味汽水18---</v>
      </c>
      <c r="E5611" t="s">
        <v>20</v>
      </c>
      <c r="F5611" t="s">
        <v>47</v>
      </c>
      <c r="G5611">
        <v>1000000020</v>
      </c>
      <c r="H5611" t="s">
        <v>71</v>
      </c>
      <c r="I5611" s="2" t="s">
        <v>80</v>
      </c>
      <c r="J5611">
        <v>50000113</v>
      </c>
      <c r="K5611" t="s">
        <v>79</v>
      </c>
      <c r="M5611" s="3"/>
    </row>
    <row r="5612" spans="2:13" x14ac:dyDescent="0.2">
      <c r="B5612" s="1">
        <v>43064</v>
      </c>
      <c r="C5612">
        <v>32</v>
      </c>
      <c r="D5612" t="str">
        <f>_xlfn.TEXTJOIN($F$4,FALSE,源数据[[#This Row],[字段01]:[字段10]])</f>
        <v>江苏-苏州市-1000000054-荣聚本商贸公司-果汁-40000085-红石榴汁1---</v>
      </c>
      <c r="E5612" t="s">
        <v>20</v>
      </c>
      <c r="F5612" t="s">
        <v>27</v>
      </c>
      <c r="G5612">
        <v>1000000054</v>
      </c>
      <c r="H5612" t="s">
        <v>34</v>
      </c>
      <c r="I5612" s="2" t="s">
        <v>24</v>
      </c>
      <c r="J5612">
        <v>40000085</v>
      </c>
      <c r="K5612" t="s">
        <v>22</v>
      </c>
      <c r="M5612" s="3"/>
    </row>
    <row r="5613" spans="2:13" x14ac:dyDescent="0.2">
      <c r="B5613" s="1">
        <v>43064</v>
      </c>
      <c r="C5613">
        <v>18</v>
      </c>
      <c r="D5613" t="str">
        <f>_xlfn.TEXTJOIN($F$4,FALSE,源数据[[#This Row],[字段01]:[字段10]])</f>
        <v>江苏-苏州市-1000000054-荣聚本商贸公司-果汁-40000085-红石榴汁1---</v>
      </c>
      <c r="E5613" t="s">
        <v>20</v>
      </c>
      <c r="F5613" t="s">
        <v>27</v>
      </c>
      <c r="G5613">
        <v>1000000054</v>
      </c>
      <c r="H5613" t="s">
        <v>34</v>
      </c>
      <c r="I5613" s="2" t="s">
        <v>24</v>
      </c>
      <c r="J5613">
        <v>40000085</v>
      </c>
      <c r="K5613" t="s">
        <v>22</v>
      </c>
      <c r="M5613" s="3"/>
    </row>
    <row r="5614" spans="2:13" x14ac:dyDescent="0.2">
      <c r="B5614" s="1">
        <v>43064</v>
      </c>
      <c r="C5614">
        <v>14</v>
      </c>
      <c r="D5614" t="str">
        <f>_xlfn.TEXTJOIN($F$4,FALSE,源数据[[#This Row],[字段01]:[字段10]])</f>
        <v>江苏-苏州市-1000000054-荣聚本商贸公司-果汁-40000085-红石榴汁1---</v>
      </c>
      <c r="E5614" t="s">
        <v>20</v>
      </c>
      <c r="F5614" t="s">
        <v>27</v>
      </c>
      <c r="G5614">
        <v>1000000054</v>
      </c>
      <c r="H5614" t="s">
        <v>34</v>
      </c>
      <c r="I5614" s="2" t="s">
        <v>24</v>
      </c>
      <c r="J5614">
        <v>40000085</v>
      </c>
      <c r="K5614" t="s">
        <v>22</v>
      </c>
      <c r="M5614" s="3"/>
    </row>
    <row r="5615" spans="2:13" x14ac:dyDescent="0.2">
      <c r="B5615" s="1">
        <v>43064</v>
      </c>
      <c r="C5615">
        <v>7</v>
      </c>
      <c r="D5615" t="str">
        <f>_xlfn.TEXTJOIN($F$4,FALSE,源数据[[#This Row],[字段01]:[字段10]])</f>
        <v>江苏-苏州市-1000000054-荣聚本商贸公司-果汁-40000085-红石榴汁1---</v>
      </c>
      <c r="E5615" t="s">
        <v>20</v>
      </c>
      <c r="F5615" t="s">
        <v>27</v>
      </c>
      <c r="G5615">
        <v>1000000054</v>
      </c>
      <c r="H5615" t="s">
        <v>34</v>
      </c>
      <c r="I5615" s="2" t="s">
        <v>24</v>
      </c>
      <c r="J5615">
        <v>40000085</v>
      </c>
      <c r="K5615" t="s">
        <v>22</v>
      </c>
      <c r="M5615" s="3"/>
    </row>
    <row r="5616" spans="2:13" x14ac:dyDescent="0.2">
      <c r="B5616" s="1">
        <v>43064</v>
      </c>
      <c r="C5616">
        <v>1</v>
      </c>
      <c r="D5616" t="str">
        <f>_xlfn.TEXTJOIN($F$4,FALSE,源数据[[#This Row],[字段01]:[字段10]])</f>
        <v>江苏-泰州市-1000003183-安成茂商贸公司-茶饮-10000136-柠檬茶8---</v>
      </c>
      <c r="E5616" t="s">
        <v>20</v>
      </c>
      <c r="F5616" t="s">
        <v>23</v>
      </c>
      <c r="G5616">
        <v>1000003183</v>
      </c>
      <c r="H5616" t="s">
        <v>21</v>
      </c>
      <c r="I5616" s="2" t="s">
        <v>8</v>
      </c>
      <c r="J5616">
        <v>10000136</v>
      </c>
      <c r="K5616" t="s">
        <v>38</v>
      </c>
      <c r="M5616" s="3"/>
    </row>
    <row r="5617" spans="2:13" x14ac:dyDescent="0.2">
      <c r="B5617" s="1">
        <v>43064</v>
      </c>
      <c r="C5617">
        <v>0</v>
      </c>
      <c r="D5617" t="str">
        <f>_xlfn.TEXTJOIN($F$4,FALSE,源数据[[#This Row],[字段01]:[字段10]])</f>
        <v>江苏-泰州市-1000003183-安成茂商贸公司-茶饮-20000099-拿铁奶茶2---</v>
      </c>
      <c r="E5617" t="s">
        <v>20</v>
      </c>
      <c r="F5617" t="s">
        <v>23</v>
      </c>
      <c r="G5617">
        <v>1000003183</v>
      </c>
      <c r="H5617" t="s">
        <v>21</v>
      </c>
      <c r="I5617" s="2" t="s">
        <v>8</v>
      </c>
      <c r="J5617">
        <v>20000099</v>
      </c>
      <c r="K5617" t="s">
        <v>18</v>
      </c>
      <c r="M5617" s="3"/>
    </row>
    <row r="5618" spans="2:13" x14ac:dyDescent="0.2">
      <c r="B5618" s="1">
        <v>43064</v>
      </c>
      <c r="C5618">
        <v>1</v>
      </c>
      <c r="D5618" t="str">
        <f>_xlfn.TEXTJOIN($F$4,FALSE,源数据[[#This Row],[字段01]:[字段10]])</f>
        <v>江苏-泰州市-1000003183-安成茂商贸公司-汽水-50000113-百香果味汽水18---</v>
      </c>
      <c r="E5618" t="s">
        <v>20</v>
      </c>
      <c r="F5618" t="s">
        <v>23</v>
      </c>
      <c r="G5618">
        <v>1000003183</v>
      </c>
      <c r="H5618" t="s">
        <v>21</v>
      </c>
      <c r="I5618" s="2" t="s">
        <v>80</v>
      </c>
      <c r="J5618">
        <v>50000113</v>
      </c>
      <c r="K5618" t="s">
        <v>79</v>
      </c>
      <c r="M5618" s="3"/>
    </row>
    <row r="5619" spans="2:13" x14ac:dyDescent="0.2">
      <c r="B5619" s="1">
        <v>43065</v>
      </c>
      <c r="C5619">
        <v>22</v>
      </c>
      <c r="D5619" t="str">
        <f>_xlfn.TEXTJOIN($F$4,FALSE,源数据[[#This Row],[字段01]:[字段10]])</f>
        <v>湖南-郴州市-1000002981-祥顺源商贸公司-茶饮-10000111-茉莉花茶3---</v>
      </c>
      <c r="E5619" t="s">
        <v>3</v>
      </c>
      <c r="F5619" t="s">
        <v>10</v>
      </c>
      <c r="G5619">
        <v>1000002981</v>
      </c>
      <c r="H5619" t="s">
        <v>60</v>
      </c>
      <c r="I5619" s="2" t="s">
        <v>8</v>
      </c>
      <c r="J5619">
        <v>10000111</v>
      </c>
      <c r="K5619" t="s">
        <v>35</v>
      </c>
      <c r="M5619" s="3"/>
    </row>
    <row r="5620" spans="2:13" x14ac:dyDescent="0.2">
      <c r="B5620" s="1">
        <v>43065</v>
      </c>
      <c r="C5620">
        <v>36</v>
      </c>
      <c r="D5620" t="str">
        <f>_xlfn.TEXTJOIN($F$4,FALSE,源数据[[#This Row],[字段01]:[字段10]])</f>
        <v>湖南-郴州市-1000002981-祥顺源商贸公司-茶饮-10000131-柠檬茶3---</v>
      </c>
      <c r="E5620" t="s">
        <v>3</v>
      </c>
      <c r="F5620" t="s">
        <v>10</v>
      </c>
      <c r="G5620">
        <v>1000002981</v>
      </c>
      <c r="H5620" t="s">
        <v>60</v>
      </c>
      <c r="I5620" s="2" t="s">
        <v>8</v>
      </c>
      <c r="J5620">
        <v>10000131</v>
      </c>
      <c r="K5620" t="s">
        <v>36</v>
      </c>
      <c r="M5620" s="3"/>
    </row>
    <row r="5621" spans="2:13" x14ac:dyDescent="0.2">
      <c r="B5621" s="1">
        <v>43065</v>
      </c>
      <c r="C5621">
        <v>12</v>
      </c>
      <c r="D5621" t="str">
        <f>_xlfn.TEXTJOIN($F$4,FALSE,源数据[[#This Row],[字段01]:[字段10]])</f>
        <v>湖南-娄底市-1000000070-盈升仁商贸公司-汽水-50000113-百香果味汽水18---</v>
      </c>
      <c r="E5621" t="s">
        <v>3</v>
      </c>
      <c r="F5621" t="s">
        <v>2</v>
      </c>
      <c r="G5621">
        <v>1000000070</v>
      </c>
      <c r="H5621" t="s">
        <v>0</v>
      </c>
      <c r="I5621" s="2" t="s">
        <v>80</v>
      </c>
      <c r="J5621">
        <v>50000113</v>
      </c>
      <c r="K5621" t="s">
        <v>79</v>
      </c>
      <c r="M5621" s="3"/>
    </row>
    <row r="5622" spans="2:13" x14ac:dyDescent="0.2">
      <c r="B5622" s="1">
        <v>43065</v>
      </c>
      <c r="C5622">
        <v>39</v>
      </c>
      <c r="D5622" t="str">
        <f>_xlfn.TEXTJOIN($F$4,FALSE,源数据[[#This Row],[字段01]:[字段10]])</f>
        <v>湖南-邵阳市-1000001502-裕协康商贸公司-茶饮-10000131-柠檬茶3---</v>
      </c>
      <c r="E5622" t="s">
        <v>3</v>
      </c>
      <c r="F5622" t="s">
        <v>55</v>
      </c>
      <c r="G5622">
        <v>1000001502</v>
      </c>
      <c r="H5622" t="s">
        <v>54</v>
      </c>
      <c r="I5622" s="2" t="s">
        <v>8</v>
      </c>
      <c r="J5622">
        <v>10000131</v>
      </c>
      <c r="K5622" t="s">
        <v>36</v>
      </c>
      <c r="M5622" s="3"/>
    </row>
    <row r="5623" spans="2:13" x14ac:dyDescent="0.2">
      <c r="B5623" s="1">
        <v>43065</v>
      </c>
      <c r="C5623">
        <v>8</v>
      </c>
      <c r="D5623" t="str">
        <f>_xlfn.TEXTJOIN($F$4,FALSE,源数据[[#This Row],[字段01]:[字段10]])</f>
        <v>湖南-邵阳市-1000001502-裕协康商贸公司-汽水-50000113-百香果味汽水18---</v>
      </c>
      <c r="E5623" t="s">
        <v>3</v>
      </c>
      <c r="F5623" t="s">
        <v>55</v>
      </c>
      <c r="G5623">
        <v>1000001502</v>
      </c>
      <c r="H5623" t="s">
        <v>54</v>
      </c>
      <c r="I5623" s="2" t="s">
        <v>80</v>
      </c>
      <c r="J5623">
        <v>50000113</v>
      </c>
      <c r="K5623" t="s">
        <v>79</v>
      </c>
      <c r="M5623" s="3"/>
    </row>
    <row r="5624" spans="2:13" x14ac:dyDescent="0.2">
      <c r="B5624" s="1">
        <v>43065</v>
      </c>
      <c r="C5624">
        <v>37</v>
      </c>
      <c r="D5624" t="str">
        <f>_xlfn.TEXTJOIN($F$4,FALSE,源数据[[#This Row],[字段01]:[字段10]])</f>
        <v>湖南-长沙市-1000001649-圣大广商贸公司-汽水-50000113-百香果味汽水18---</v>
      </c>
      <c r="E5624" t="s">
        <v>3</v>
      </c>
      <c r="F5624" t="s">
        <v>12</v>
      </c>
      <c r="G5624">
        <v>1000001649</v>
      </c>
      <c r="H5624" t="s">
        <v>11</v>
      </c>
      <c r="I5624" s="2" t="s">
        <v>80</v>
      </c>
      <c r="J5624">
        <v>50000113</v>
      </c>
      <c r="K5624" t="s">
        <v>79</v>
      </c>
      <c r="M5624" s="3"/>
    </row>
    <row r="5625" spans="2:13" x14ac:dyDescent="0.2">
      <c r="B5625" s="1">
        <v>43065</v>
      </c>
      <c r="C5625">
        <v>47</v>
      </c>
      <c r="D5625" t="str">
        <f>_xlfn.TEXTJOIN($F$4,FALSE,源数据[[#This Row],[字段01]:[字段10]])</f>
        <v>江苏-南京市区-1000000020-吉兴进商贸公司-茶饮-10000078-铁观音茶15---</v>
      </c>
      <c r="E5625" t="s">
        <v>20</v>
      </c>
      <c r="F5625" t="s">
        <v>47</v>
      </c>
      <c r="G5625">
        <v>1000000020</v>
      </c>
      <c r="H5625" t="s">
        <v>71</v>
      </c>
      <c r="I5625" s="2" t="s">
        <v>8</v>
      </c>
      <c r="J5625">
        <v>10000078</v>
      </c>
      <c r="K5625" t="s">
        <v>28</v>
      </c>
      <c r="M5625" s="3"/>
    </row>
    <row r="5626" spans="2:13" x14ac:dyDescent="0.2">
      <c r="B5626" s="1">
        <v>43066</v>
      </c>
      <c r="C5626">
        <v>36</v>
      </c>
      <c r="D5626" t="str">
        <f>_xlfn.TEXTJOIN($F$4,FALSE,源数据[[#This Row],[字段01]:[字段10]])</f>
        <v>安徽-蚌埠市-1000000460-昌华聚商贸公司-果汁-40000085-红石榴汁1---</v>
      </c>
      <c r="E5626" t="s">
        <v>41</v>
      </c>
      <c r="F5626" t="s">
        <v>49</v>
      </c>
      <c r="G5626">
        <v>1000000460</v>
      </c>
      <c r="H5626" t="s">
        <v>48</v>
      </c>
      <c r="I5626" s="2" t="s">
        <v>24</v>
      </c>
      <c r="J5626">
        <v>40000085</v>
      </c>
      <c r="K5626" t="s">
        <v>22</v>
      </c>
      <c r="M5626" s="3"/>
    </row>
    <row r="5627" spans="2:13" x14ac:dyDescent="0.2">
      <c r="B5627" s="1">
        <v>43066</v>
      </c>
      <c r="C5627">
        <v>13</v>
      </c>
      <c r="D5627" t="str">
        <f>_xlfn.TEXTJOIN($F$4,FALSE,源数据[[#This Row],[字段01]:[字段10]])</f>
        <v>安徽-蚌埠市-1000000460-昌华聚商贸公司-果汁-40000085-红石榴汁1---</v>
      </c>
      <c r="E5627" t="s">
        <v>41</v>
      </c>
      <c r="F5627" t="s">
        <v>49</v>
      </c>
      <c r="G5627">
        <v>1000000460</v>
      </c>
      <c r="H5627" t="s">
        <v>48</v>
      </c>
      <c r="I5627" s="2" t="s">
        <v>24</v>
      </c>
      <c r="J5627">
        <v>40000085</v>
      </c>
      <c r="K5627" t="s">
        <v>22</v>
      </c>
      <c r="M5627" s="3"/>
    </row>
    <row r="5628" spans="2:13" x14ac:dyDescent="0.2">
      <c r="B5628" s="1">
        <v>43066</v>
      </c>
      <c r="C5628">
        <v>36</v>
      </c>
      <c r="D5628" t="str">
        <f>_xlfn.TEXTJOIN($F$4,FALSE,源数据[[#This Row],[字段01]:[字段10]])</f>
        <v>安徽-合肥市-1000001014-义浩安商贸公司-茶饮-10000131-柠檬茶3---</v>
      </c>
      <c r="E5628" t="s">
        <v>41</v>
      </c>
      <c r="F5628" t="s">
        <v>40</v>
      </c>
      <c r="G5628">
        <v>1000001014</v>
      </c>
      <c r="H5628" t="s">
        <v>42</v>
      </c>
      <c r="I5628" s="2" t="s">
        <v>8</v>
      </c>
      <c r="J5628">
        <v>10000131</v>
      </c>
      <c r="K5628" t="s">
        <v>36</v>
      </c>
      <c r="M5628" s="3"/>
    </row>
    <row r="5629" spans="2:13" x14ac:dyDescent="0.2">
      <c r="B5629" s="1">
        <v>43066</v>
      </c>
      <c r="C5629">
        <v>36</v>
      </c>
      <c r="D5629" t="str">
        <f>_xlfn.TEXTJOIN($F$4,FALSE,源数据[[#This Row],[字段01]:[字段10]])</f>
        <v>安徽-合肥市-1000001014-义浩安商贸公司-茶饮-10000131-柠檬茶3---</v>
      </c>
      <c r="E5629" t="s">
        <v>41</v>
      </c>
      <c r="F5629" t="s">
        <v>40</v>
      </c>
      <c r="G5629">
        <v>1000001014</v>
      </c>
      <c r="H5629" t="s">
        <v>42</v>
      </c>
      <c r="I5629" s="2" t="s">
        <v>8</v>
      </c>
      <c r="J5629">
        <v>10000131</v>
      </c>
      <c r="K5629" t="s">
        <v>36</v>
      </c>
      <c r="M5629" s="3"/>
    </row>
    <row r="5630" spans="2:13" x14ac:dyDescent="0.2">
      <c r="B5630" s="1">
        <v>43066</v>
      </c>
      <c r="C5630">
        <v>2</v>
      </c>
      <c r="D5630" t="str">
        <f>_xlfn.TEXTJOIN($F$4,FALSE,源数据[[#This Row],[字段01]:[字段10]])</f>
        <v>安徽-马鞍山市-1000003498-奔奔食品销售有限公司-茶饮-10000064-铁观音茶1---</v>
      </c>
      <c r="E5630" t="s">
        <v>41</v>
      </c>
      <c r="F5630" t="s">
        <v>78</v>
      </c>
      <c r="G5630">
        <v>1000003498</v>
      </c>
      <c r="H5630" t="s">
        <v>77</v>
      </c>
      <c r="I5630" s="2" t="s">
        <v>8</v>
      </c>
      <c r="J5630">
        <v>10000064</v>
      </c>
      <c r="K5630" t="s">
        <v>51</v>
      </c>
      <c r="M5630" s="3"/>
    </row>
    <row r="5631" spans="2:13" x14ac:dyDescent="0.2">
      <c r="B5631" s="1">
        <v>43066</v>
      </c>
      <c r="C5631">
        <v>20</v>
      </c>
      <c r="D5631" t="str">
        <f>_xlfn.TEXTJOIN($F$4,FALSE,源数据[[#This Row],[字段01]:[字段10]])</f>
        <v>安徽-马鞍山市-1000003498-奔奔食品销售有限公司-茶饮-10000131-柠檬茶3---</v>
      </c>
      <c r="E5631" t="s">
        <v>41</v>
      </c>
      <c r="F5631" t="s">
        <v>78</v>
      </c>
      <c r="G5631">
        <v>1000003498</v>
      </c>
      <c r="H5631" t="s">
        <v>77</v>
      </c>
      <c r="I5631" s="2" t="s">
        <v>8</v>
      </c>
      <c r="J5631">
        <v>10000131</v>
      </c>
      <c r="K5631" t="s">
        <v>36</v>
      </c>
      <c r="M5631" s="3"/>
    </row>
    <row r="5632" spans="2:13" x14ac:dyDescent="0.2">
      <c r="B5632" s="1">
        <v>43066</v>
      </c>
      <c r="C5632">
        <v>4</v>
      </c>
      <c r="D5632" t="str">
        <f>_xlfn.TEXTJOIN($F$4,FALSE,源数据[[#This Row],[字段01]:[字段10]])</f>
        <v>安徽-马鞍山市-1000003498-奔奔食品销售有限公司-茶饮-20000099-拿铁奶茶2---</v>
      </c>
      <c r="E5632" t="s">
        <v>41</v>
      </c>
      <c r="F5632" t="s">
        <v>78</v>
      </c>
      <c r="G5632">
        <v>1000003498</v>
      </c>
      <c r="H5632" t="s">
        <v>77</v>
      </c>
      <c r="I5632" s="2" t="s">
        <v>8</v>
      </c>
      <c r="J5632">
        <v>20000099</v>
      </c>
      <c r="K5632" t="s">
        <v>18</v>
      </c>
      <c r="M5632" s="3"/>
    </row>
    <row r="5633" spans="2:13" x14ac:dyDescent="0.2">
      <c r="B5633" s="1">
        <v>43066</v>
      </c>
      <c r="C5633">
        <v>4</v>
      </c>
      <c r="D5633" t="str">
        <f>_xlfn.TEXTJOIN($F$4,FALSE,源数据[[#This Row],[字段01]:[字段10]])</f>
        <v>安徽-芜湖市-1000003187-如中寿商贸公司-茶饮-10000078-铁观音茶15---</v>
      </c>
      <c r="E5633" t="s">
        <v>41</v>
      </c>
      <c r="F5633" t="s">
        <v>76</v>
      </c>
      <c r="G5633">
        <v>1000003187</v>
      </c>
      <c r="H5633" t="s">
        <v>75</v>
      </c>
      <c r="I5633" s="2" t="s">
        <v>8</v>
      </c>
      <c r="J5633">
        <v>10000078</v>
      </c>
      <c r="K5633" t="s">
        <v>28</v>
      </c>
      <c r="M5633" s="3"/>
    </row>
    <row r="5634" spans="2:13" x14ac:dyDescent="0.2">
      <c r="B5634" s="1">
        <v>43066</v>
      </c>
      <c r="C5634">
        <v>35</v>
      </c>
      <c r="D5634" t="str">
        <f>_xlfn.TEXTJOIN($F$4,FALSE,源数据[[#This Row],[字段01]:[字段10]])</f>
        <v>安徽-芜湖市-1000003187-如中寿商贸公司-茶饮-10000131-柠檬茶3---</v>
      </c>
      <c r="E5634" t="s">
        <v>41</v>
      </c>
      <c r="F5634" t="s">
        <v>76</v>
      </c>
      <c r="G5634">
        <v>1000003187</v>
      </c>
      <c r="H5634" t="s">
        <v>75</v>
      </c>
      <c r="I5634" s="2" t="s">
        <v>8</v>
      </c>
      <c r="J5634">
        <v>10000131</v>
      </c>
      <c r="K5634" t="s">
        <v>36</v>
      </c>
      <c r="M5634" s="3"/>
    </row>
    <row r="5635" spans="2:13" x14ac:dyDescent="0.2">
      <c r="B5635" s="1">
        <v>43066</v>
      </c>
      <c r="C5635">
        <v>23</v>
      </c>
      <c r="D5635" t="str">
        <f>_xlfn.TEXTJOIN($F$4,FALSE,源数据[[#This Row],[字段01]:[字段10]])</f>
        <v>安徽-芜湖市-1000003187-如中寿商贸公司-茶饮-10000211-茉莉绿茶11---</v>
      </c>
      <c r="E5635" t="s">
        <v>41</v>
      </c>
      <c r="F5635" t="s">
        <v>76</v>
      </c>
      <c r="G5635">
        <v>1000003187</v>
      </c>
      <c r="H5635" t="s">
        <v>75</v>
      </c>
      <c r="I5635" s="2" t="s">
        <v>8</v>
      </c>
      <c r="J5635">
        <v>10000211</v>
      </c>
      <c r="K5635" t="s">
        <v>6</v>
      </c>
      <c r="M5635" s="3"/>
    </row>
    <row r="5636" spans="2:13" x14ac:dyDescent="0.2">
      <c r="B5636" s="1">
        <v>43066</v>
      </c>
      <c r="C5636">
        <v>3</v>
      </c>
      <c r="D5636" t="str">
        <f>_xlfn.TEXTJOIN($F$4,FALSE,源数据[[#This Row],[字段01]:[字段10]])</f>
        <v>安徽-芜湖市-1000003187-如中寿商贸公司-汽水-50000105-百香果味汽水10---</v>
      </c>
      <c r="E5636" t="s">
        <v>41</v>
      </c>
      <c r="F5636" t="s">
        <v>76</v>
      </c>
      <c r="G5636">
        <v>1000003187</v>
      </c>
      <c r="H5636" t="s">
        <v>75</v>
      </c>
      <c r="I5636" s="2" t="s">
        <v>80</v>
      </c>
      <c r="J5636">
        <v>50000105</v>
      </c>
      <c r="K5636" t="s">
        <v>82</v>
      </c>
      <c r="M5636" s="3"/>
    </row>
    <row r="5637" spans="2:13" x14ac:dyDescent="0.2">
      <c r="B5637" s="1">
        <v>43066</v>
      </c>
      <c r="C5637">
        <v>29</v>
      </c>
      <c r="D5637" t="str">
        <f>_xlfn.TEXTJOIN($F$4,FALSE,源数据[[#This Row],[字段01]:[字段10]])</f>
        <v>湖南-郴州市-1000002981-祥顺源商贸公司-茶饮-10000131-柠檬茶3---</v>
      </c>
      <c r="E5637" t="s">
        <v>3</v>
      </c>
      <c r="F5637" t="s">
        <v>10</v>
      </c>
      <c r="G5637">
        <v>1000002981</v>
      </c>
      <c r="H5637" t="s">
        <v>60</v>
      </c>
      <c r="I5637" s="2" t="s">
        <v>8</v>
      </c>
      <c r="J5637">
        <v>10000131</v>
      </c>
      <c r="K5637" t="s">
        <v>36</v>
      </c>
      <c r="M5637" s="3"/>
    </row>
    <row r="5638" spans="2:13" x14ac:dyDescent="0.2">
      <c r="B5638" s="1">
        <v>43066</v>
      </c>
      <c r="C5638">
        <v>17</v>
      </c>
      <c r="D5638" t="str">
        <f>_xlfn.TEXTJOIN($F$4,FALSE,源数据[[#This Row],[字段01]:[字段10]])</f>
        <v>湖南-郴州市-1000002981-祥顺源商贸公司-茶饮-20000099-拿铁奶茶2---</v>
      </c>
      <c r="E5638" t="s">
        <v>3</v>
      </c>
      <c r="F5638" t="s">
        <v>10</v>
      </c>
      <c r="G5638">
        <v>1000002981</v>
      </c>
      <c r="H5638" t="s">
        <v>60</v>
      </c>
      <c r="I5638" s="2" t="s">
        <v>8</v>
      </c>
      <c r="J5638">
        <v>20000099</v>
      </c>
      <c r="K5638" t="s">
        <v>18</v>
      </c>
      <c r="M5638" s="3"/>
    </row>
    <row r="5639" spans="2:13" x14ac:dyDescent="0.2">
      <c r="B5639" s="1">
        <v>43066</v>
      </c>
      <c r="C5639">
        <v>47</v>
      </c>
      <c r="D5639" t="str">
        <f>_xlfn.TEXTJOIN($F$4,FALSE,源数据[[#This Row],[字段01]:[字段10]])</f>
        <v>湖南-郴州市-1000002981-祥顺源商贸公司-茶饮-20000099-拿铁奶茶2---</v>
      </c>
      <c r="E5639" t="s">
        <v>3</v>
      </c>
      <c r="F5639" t="s">
        <v>10</v>
      </c>
      <c r="G5639">
        <v>1000002981</v>
      </c>
      <c r="H5639" t="s">
        <v>60</v>
      </c>
      <c r="I5639" s="2" t="s">
        <v>8</v>
      </c>
      <c r="J5639">
        <v>20000099</v>
      </c>
      <c r="K5639" t="s">
        <v>18</v>
      </c>
      <c r="M5639" s="3"/>
    </row>
    <row r="5640" spans="2:13" x14ac:dyDescent="0.2">
      <c r="B5640" s="1">
        <v>43066</v>
      </c>
      <c r="C5640">
        <v>37</v>
      </c>
      <c r="D5640" t="str">
        <f>_xlfn.TEXTJOIN($F$4,FALSE,源数据[[#This Row],[字段01]:[字段10]])</f>
        <v>湖南-郴州市-1000002981-祥顺源商贸公司-汽水-50000113-百香果味汽水18---</v>
      </c>
      <c r="E5640" t="s">
        <v>3</v>
      </c>
      <c r="F5640" t="s">
        <v>10</v>
      </c>
      <c r="G5640">
        <v>1000002981</v>
      </c>
      <c r="H5640" t="s">
        <v>60</v>
      </c>
      <c r="I5640" s="2" t="s">
        <v>80</v>
      </c>
      <c r="J5640">
        <v>50000113</v>
      </c>
      <c r="K5640" t="s">
        <v>79</v>
      </c>
      <c r="M5640" s="3"/>
    </row>
    <row r="5641" spans="2:13" x14ac:dyDescent="0.2">
      <c r="B5641" s="1">
        <v>43066</v>
      </c>
      <c r="C5641">
        <v>46</v>
      </c>
      <c r="D5641" t="str">
        <f>_xlfn.TEXTJOIN($F$4,FALSE,源数据[[#This Row],[字段01]:[字段10]])</f>
        <v>湖南-长沙市-1000000059-厚飞康商贸公司-茶饮-10000064-铁观音茶1---</v>
      </c>
      <c r="E5641" t="s">
        <v>3</v>
      </c>
      <c r="F5641" t="s">
        <v>12</v>
      </c>
      <c r="G5641">
        <v>1000000059</v>
      </c>
      <c r="H5641" t="s">
        <v>53</v>
      </c>
      <c r="I5641" s="2" t="s">
        <v>8</v>
      </c>
      <c r="J5641">
        <v>10000064</v>
      </c>
      <c r="K5641" t="s">
        <v>51</v>
      </c>
      <c r="M5641" s="3"/>
    </row>
    <row r="5642" spans="2:13" x14ac:dyDescent="0.2">
      <c r="B5642" s="1">
        <v>43066</v>
      </c>
      <c r="C5642">
        <v>45</v>
      </c>
      <c r="D5642" t="str">
        <f>_xlfn.TEXTJOIN($F$4,FALSE,源数据[[#This Row],[字段01]:[字段10]])</f>
        <v>湖南-长沙市-1000000059-厚飞康商贸公司-茶饮-10000064-铁观音茶1---</v>
      </c>
      <c r="E5642" t="s">
        <v>3</v>
      </c>
      <c r="F5642" t="s">
        <v>12</v>
      </c>
      <c r="G5642">
        <v>1000000059</v>
      </c>
      <c r="H5642" t="s">
        <v>53</v>
      </c>
      <c r="I5642" s="2" t="s">
        <v>8</v>
      </c>
      <c r="J5642">
        <v>10000064</v>
      </c>
      <c r="K5642" t="s">
        <v>51</v>
      </c>
      <c r="M5642" s="3"/>
    </row>
    <row r="5643" spans="2:13" x14ac:dyDescent="0.2">
      <c r="B5643" s="1">
        <v>43066</v>
      </c>
      <c r="C5643">
        <v>44</v>
      </c>
      <c r="D5643" t="str">
        <f>_xlfn.TEXTJOIN($F$4,FALSE,源数据[[#This Row],[字段01]:[字段10]])</f>
        <v>湖南-长沙市-1000000059-厚飞康商贸公司-茶饮-10000064-铁观音茶1---</v>
      </c>
      <c r="E5643" t="s">
        <v>3</v>
      </c>
      <c r="F5643" t="s">
        <v>12</v>
      </c>
      <c r="G5643">
        <v>1000000059</v>
      </c>
      <c r="H5643" t="s">
        <v>53</v>
      </c>
      <c r="I5643" s="2" t="s">
        <v>8</v>
      </c>
      <c r="J5643">
        <v>10000064</v>
      </c>
      <c r="K5643" t="s">
        <v>51</v>
      </c>
      <c r="M5643" s="3"/>
    </row>
    <row r="5644" spans="2:13" x14ac:dyDescent="0.2">
      <c r="B5644" s="1">
        <v>43066</v>
      </c>
      <c r="C5644">
        <v>47</v>
      </c>
      <c r="D5644" t="str">
        <f>_xlfn.TEXTJOIN($F$4,FALSE,源数据[[#This Row],[字段01]:[字段10]])</f>
        <v>湖南-长沙市-1000000059-厚飞康商贸公司-茶饮-10000064-铁观音茶1---</v>
      </c>
      <c r="E5644" t="s">
        <v>3</v>
      </c>
      <c r="F5644" t="s">
        <v>12</v>
      </c>
      <c r="G5644">
        <v>1000000059</v>
      </c>
      <c r="H5644" t="s">
        <v>53</v>
      </c>
      <c r="I5644" s="2" t="s">
        <v>8</v>
      </c>
      <c r="J5644">
        <v>10000064</v>
      </c>
      <c r="K5644" t="s">
        <v>51</v>
      </c>
      <c r="M5644" s="3"/>
    </row>
    <row r="5645" spans="2:13" x14ac:dyDescent="0.2">
      <c r="B5645" s="1">
        <v>43066</v>
      </c>
      <c r="C5645">
        <v>44</v>
      </c>
      <c r="D5645" t="str">
        <f>_xlfn.TEXTJOIN($F$4,FALSE,源数据[[#This Row],[字段01]:[字段10]])</f>
        <v>湖南-长沙市-1000000059-厚飞康商贸公司-茶饮-10000064-铁观音茶1---</v>
      </c>
      <c r="E5645" t="s">
        <v>3</v>
      </c>
      <c r="F5645" t="s">
        <v>12</v>
      </c>
      <c r="G5645">
        <v>1000000059</v>
      </c>
      <c r="H5645" t="s">
        <v>53</v>
      </c>
      <c r="I5645" s="2" t="s">
        <v>8</v>
      </c>
      <c r="J5645">
        <v>10000064</v>
      </c>
      <c r="K5645" t="s">
        <v>51</v>
      </c>
      <c r="M5645" s="3"/>
    </row>
    <row r="5646" spans="2:13" x14ac:dyDescent="0.2">
      <c r="B5646" s="1">
        <v>43066</v>
      </c>
      <c r="C5646">
        <v>45</v>
      </c>
      <c r="D5646" t="str">
        <f>_xlfn.TEXTJOIN($F$4,FALSE,源数据[[#This Row],[字段01]:[字段10]])</f>
        <v>湖南-长沙市-1000000059-厚飞康商贸公司-茶饮-10000064-铁观音茶1---</v>
      </c>
      <c r="E5646" t="s">
        <v>3</v>
      </c>
      <c r="F5646" t="s">
        <v>12</v>
      </c>
      <c r="G5646">
        <v>1000000059</v>
      </c>
      <c r="H5646" t="s">
        <v>53</v>
      </c>
      <c r="I5646" s="2" t="s">
        <v>8</v>
      </c>
      <c r="J5646">
        <v>10000064</v>
      </c>
      <c r="K5646" t="s">
        <v>51</v>
      </c>
      <c r="M5646" s="3"/>
    </row>
    <row r="5647" spans="2:13" x14ac:dyDescent="0.2">
      <c r="B5647" s="1">
        <v>43066</v>
      </c>
      <c r="C5647">
        <v>44</v>
      </c>
      <c r="D5647" t="str">
        <f>_xlfn.TEXTJOIN($F$4,FALSE,源数据[[#This Row],[字段01]:[字段10]])</f>
        <v>湖南-长沙市-1000000059-厚飞康商贸公司-茶饮-10000064-铁观音茶1---</v>
      </c>
      <c r="E5647" t="s">
        <v>3</v>
      </c>
      <c r="F5647" t="s">
        <v>12</v>
      </c>
      <c r="G5647">
        <v>1000000059</v>
      </c>
      <c r="H5647" t="s">
        <v>53</v>
      </c>
      <c r="I5647" s="2" t="s">
        <v>8</v>
      </c>
      <c r="J5647">
        <v>10000064</v>
      </c>
      <c r="K5647" t="s">
        <v>51</v>
      </c>
      <c r="M5647" s="3"/>
    </row>
    <row r="5648" spans="2:13" x14ac:dyDescent="0.2">
      <c r="B5648" s="1">
        <v>43066</v>
      </c>
      <c r="C5648">
        <v>43</v>
      </c>
      <c r="D5648" t="str">
        <f>_xlfn.TEXTJOIN($F$4,FALSE,源数据[[#This Row],[字段01]:[字段10]])</f>
        <v>湖南-长沙市-1000000059-厚飞康商贸公司-茶饮-10000064-铁观音茶1---</v>
      </c>
      <c r="E5648" t="s">
        <v>3</v>
      </c>
      <c r="F5648" t="s">
        <v>12</v>
      </c>
      <c r="G5648">
        <v>1000000059</v>
      </c>
      <c r="H5648" t="s">
        <v>53</v>
      </c>
      <c r="I5648" s="2" t="s">
        <v>8</v>
      </c>
      <c r="J5648">
        <v>10000064</v>
      </c>
      <c r="K5648" t="s">
        <v>51</v>
      </c>
      <c r="M5648" s="3"/>
    </row>
    <row r="5649" spans="2:13" x14ac:dyDescent="0.2">
      <c r="B5649" s="1">
        <v>43066</v>
      </c>
      <c r="C5649">
        <v>46</v>
      </c>
      <c r="D5649" t="str">
        <f>_xlfn.TEXTJOIN($F$4,FALSE,源数据[[#This Row],[字段01]:[字段10]])</f>
        <v>湖南-长沙市-1000000059-厚飞康商贸公司-茶饮-10000064-铁观音茶1---</v>
      </c>
      <c r="E5649" t="s">
        <v>3</v>
      </c>
      <c r="F5649" t="s">
        <v>12</v>
      </c>
      <c r="G5649">
        <v>1000000059</v>
      </c>
      <c r="H5649" t="s">
        <v>53</v>
      </c>
      <c r="I5649" s="2" t="s">
        <v>8</v>
      </c>
      <c r="J5649">
        <v>10000064</v>
      </c>
      <c r="K5649" t="s">
        <v>51</v>
      </c>
      <c r="M5649" s="3"/>
    </row>
    <row r="5650" spans="2:13" x14ac:dyDescent="0.2">
      <c r="B5650" s="1">
        <v>43066</v>
      </c>
      <c r="C5650">
        <v>6</v>
      </c>
      <c r="D5650" t="str">
        <f>_xlfn.TEXTJOIN($F$4,FALSE,源数据[[#This Row],[字段01]:[字段10]])</f>
        <v>湖南-长沙市-1000001649-圣大广商贸公司-茶饮-10000111-茉莉花茶3---</v>
      </c>
      <c r="E5650" t="s">
        <v>3</v>
      </c>
      <c r="F5650" t="s">
        <v>12</v>
      </c>
      <c r="G5650">
        <v>1000001649</v>
      </c>
      <c r="H5650" t="s">
        <v>11</v>
      </c>
      <c r="I5650" s="2" t="s">
        <v>8</v>
      </c>
      <c r="J5650">
        <v>10000111</v>
      </c>
      <c r="K5650" t="s">
        <v>35</v>
      </c>
      <c r="M5650" s="3"/>
    </row>
    <row r="5651" spans="2:13" x14ac:dyDescent="0.2">
      <c r="B5651" s="1">
        <v>43066</v>
      </c>
      <c r="C5651">
        <v>5</v>
      </c>
      <c r="D5651" t="str">
        <f>_xlfn.TEXTJOIN($F$4,FALSE,源数据[[#This Row],[字段01]:[字段10]])</f>
        <v>湖南-长沙市-1000001649-圣大广商贸公司-茶饮-20000099-拿铁奶茶2---</v>
      </c>
      <c r="E5651" t="s">
        <v>3</v>
      </c>
      <c r="F5651" t="s">
        <v>12</v>
      </c>
      <c r="G5651">
        <v>1000001649</v>
      </c>
      <c r="H5651" t="s">
        <v>11</v>
      </c>
      <c r="I5651" s="2" t="s">
        <v>8</v>
      </c>
      <c r="J5651">
        <v>20000099</v>
      </c>
      <c r="K5651" t="s">
        <v>18</v>
      </c>
      <c r="M5651" s="3"/>
    </row>
    <row r="5652" spans="2:13" x14ac:dyDescent="0.2">
      <c r="B5652" s="1">
        <v>43066</v>
      </c>
      <c r="C5652">
        <v>27</v>
      </c>
      <c r="D5652" t="str">
        <f>_xlfn.TEXTJOIN($F$4,FALSE,源数据[[#This Row],[字段01]:[字段10]])</f>
        <v>湖南-株洲市-1000000072-正吉复商贸公司-茶饮-10000211-茉莉绿茶11---</v>
      </c>
      <c r="E5652" t="s">
        <v>3</v>
      </c>
      <c r="F5652" t="s">
        <v>7</v>
      </c>
      <c r="G5652">
        <v>1000000072</v>
      </c>
      <c r="H5652" t="s">
        <v>5</v>
      </c>
      <c r="I5652" s="2" t="s">
        <v>8</v>
      </c>
      <c r="J5652">
        <v>10000211</v>
      </c>
      <c r="K5652" t="s">
        <v>6</v>
      </c>
      <c r="M5652" s="3"/>
    </row>
    <row r="5653" spans="2:13" x14ac:dyDescent="0.2">
      <c r="B5653" s="1">
        <v>43066</v>
      </c>
      <c r="C5653">
        <v>4</v>
      </c>
      <c r="D5653" t="str">
        <f>_xlfn.TEXTJOIN($F$4,FALSE,源数据[[#This Row],[字段01]:[字段10]])</f>
        <v>江苏-常州市-1000001133-厚弘优商贸公司-茶饮-10000061-冰绿茶18---</v>
      </c>
      <c r="E5653" t="s">
        <v>20</v>
      </c>
      <c r="F5653" t="s">
        <v>44</v>
      </c>
      <c r="G5653">
        <v>1000001133</v>
      </c>
      <c r="H5653" t="s">
        <v>43</v>
      </c>
      <c r="I5653" s="2" t="s">
        <v>8</v>
      </c>
      <c r="J5653">
        <v>10000061</v>
      </c>
      <c r="K5653" t="s">
        <v>26</v>
      </c>
      <c r="M5653" s="3"/>
    </row>
    <row r="5654" spans="2:13" x14ac:dyDescent="0.2">
      <c r="B5654" s="1">
        <v>43066</v>
      </c>
      <c r="C5654">
        <v>18</v>
      </c>
      <c r="D5654" t="str">
        <f>_xlfn.TEXTJOIN($F$4,FALSE,源数据[[#This Row],[字段01]:[字段10]])</f>
        <v>江苏-常州市-1000001133-厚弘优商贸公司-茶饮-10000182-麦茶3---</v>
      </c>
      <c r="E5654" t="s">
        <v>20</v>
      </c>
      <c r="F5654" t="s">
        <v>44</v>
      </c>
      <c r="G5654">
        <v>1000001133</v>
      </c>
      <c r="H5654" t="s">
        <v>43</v>
      </c>
      <c r="I5654" s="2" t="s">
        <v>8</v>
      </c>
      <c r="J5654">
        <v>10000182</v>
      </c>
      <c r="K5654" t="s">
        <v>29</v>
      </c>
      <c r="M5654" s="3"/>
    </row>
    <row r="5655" spans="2:13" x14ac:dyDescent="0.2">
      <c r="B5655" s="1">
        <v>43066</v>
      </c>
      <c r="C5655">
        <v>14</v>
      </c>
      <c r="D5655" t="str">
        <f>_xlfn.TEXTJOIN($F$4,FALSE,源数据[[#This Row],[字段01]:[字段10]])</f>
        <v>江苏-常州市-1000001133-厚弘优商贸公司-茶饮-20000018-炭烧奶茶7---</v>
      </c>
      <c r="E5655" t="s">
        <v>20</v>
      </c>
      <c r="F5655" t="s">
        <v>44</v>
      </c>
      <c r="G5655">
        <v>1000001133</v>
      </c>
      <c r="H5655" t="s">
        <v>43</v>
      </c>
      <c r="I5655" s="2" t="s">
        <v>8</v>
      </c>
      <c r="J5655">
        <v>20000018</v>
      </c>
      <c r="K5655" t="s">
        <v>81</v>
      </c>
      <c r="M5655" s="3"/>
    </row>
    <row r="5656" spans="2:13" x14ac:dyDescent="0.2">
      <c r="B5656" s="1">
        <v>43066</v>
      </c>
      <c r="C5656">
        <v>39</v>
      </c>
      <c r="D5656" t="str">
        <f>_xlfn.TEXTJOIN($F$4,FALSE,源数据[[#This Row],[字段01]:[字段10]])</f>
        <v>江苏-南京市区-1000000020-吉兴进商贸公司-茶饮-20000099-拿铁奶茶2---</v>
      </c>
      <c r="E5656" t="s">
        <v>20</v>
      </c>
      <c r="F5656" t="s">
        <v>47</v>
      </c>
      <c r="G5656">
        <v>1000000020</v>
      </c>
      <c r="H5656" t="s">
        <v>71</v>
      </c>
      <c r="I5656" s="2" t="s">
        <v>8</v>
      </c>
      <c r="J5656">
        <v>20000099</v>
      </c>
      <c r="K5656" t="s">
        <v>18</v>
      </c>
      <c r="M5656" s="3"/>
    </row>
    <row r="5657" spans="2:13" x14ac:dyDescent="0.2">
      <c r="B5657" s="1">
        <v>43066</v>
      </c>
      <c r="C5657">
        <v>8</v>
      </c>
      <c r="D5657" t="str">
        <f>_xlfn.TEXTJOIN($F$4,FALSE,源数据[[#This Row],[字段01]:[字段10]])</f>
        <v>江苏-南通市-1000000129-盛昌全商贸公司-茶饮-10000078-铁观音茶15---</v>
      </c>
      <c r="E5657" t="s">
        <v>20</v>
      </c>
      <c r="F5657" t="s">
        <v>67</v>
      </c>
      <c r="G5657">
        <v>1000000129</v>
      </c>
      <c r="H5657" t="s">
        <v>68</v>
      </c>
      <c r="I5657" s="2" t="s">
        <v>8</v>
      </c>
      <c r="J5657">
        <v>10000078</v>
      </c>
      <c r="K5657" t="s">
        <v>28</v>
      </c>
      <c r="M5657" s="3"/>
    </row>
    <row r="5658" spans="2:13" x14ac:dyDescent="0.2">
      <c r="B5658" s="1">
        <v>43066</v>
      </c>
      <c r="C5658">
        <v>13</v>
      </c>
      <c r="D5658" t="str">
        <f>_xlfn.TEXTJOIN($F$4,FALSE,源数据[[#This Row],[字段01]:[字段10]])</f>
        <v>江苏-南通市-1000000129-盛昌全商贸公司-茶饮-10000131-柠檬茶3---</v>
      </c>
      <c r="E5658" t="s">
        <v>20</v>
      </c>
      <c r="F5658" t="s">
        <v>67</v>
      </c>
      <c r="G5658">
        <v>1000000129</v>
      </c>
      <c r="H5658" t="s">
        <v>68</v>
      </c>
      <c r="I5658" s="2" t="s">
        <v>8</v>
      </c>
      <c r="J5658">
        <v>10000131</v>
      </c>
      <c r="K5658" t="s">
        <v>36</v>
      </c>
      <c r="M5658" s="3"/>
    </row>
    <row r="5659" spans="2:13" x14ac:dyDescent="0.2">
      <c r="B5659" s="1">
        <v>43066</v>
      </c>
      <c r="C5659">
        <v>21</v>
      </c>
      <c r="D5659" t="str">
        <f>_xlfn.TEXTJOIN($F$4,FALSE,源数据[[#This Row],[字段01]:[字段10]])</f>
        <v>江苏-苏州市-1000000028-东大祥商贸公司-茶饮-10000061-冰绿茶18---</v>
      </c>
      <c r="E5659" t="s">
        <v>20</v>
      </c>
      <c r="F5659" t="s">
        <v>27</v>
      </c>
      <c r="G5659">
        <v>1000000028</v>
      </c>
      <c r="H5659" t="s">
        <v>25</v>
      </c>
      <c r="I5659" s="2" t="s">
        <v>8</v>
      </c>
      <c r="J5659">
        <v>10000061</v>
      </c>
      <c r="K5659" t="s">
        <v>26</v>
      </c>
      <c r="M5659" s="3"/>
    </row>
    <row r="5660" spans="2:13" x14ac:dyDescent="0.2">
      <c r="B5660" s="1">
        <v>43066</v>
      </c>
      <c r="C5660">
        <v>9</v>
      </c>
      <c r="D5660" t="str">
        <f>_xlfn.TEXTJOIN($F$4,FALSE,源数据[[#This Row],[字段01]:[字段10]])</f>
        <v>江苏-苏州市-1000000054-荣聚本商贸公司-茶饮-10000131-柠檬茶3---</v>
      </c>
      <c r="E5660" t="s">
        <v>20</v>
      </c>
      <c r="F5660" t="s">
        <v>27</v>
      </c>
      <c r="G5660">
        <v>1000000054</v>
      </c>
      <c r="H5660" t="s">
        <v>34</v>
      </c>
      <c r="I5660" s="2" t="s">
        <v>8</v>
      </c>
      <c r="J5660">
        <v>10000131</v>
      </c>
      <c r="K5660" t="s">
        <v>36</v>
      </c>
      <c r="M5660" s="3"/>
    </row>
    <row r="5661" spans="2:13" x14ac:dyDescent="0.2">
      <c r="B5661" s="1">
        <v>43066</v>
      </c>
      <c r="C5661">
        <v>8</v>
      </c>
      <c r="D5661" t="str">
        <f>_xlfn.TEXTJOIN($F$4,FALSE,源数据[[#This Row],[字段01]:[字段10]])</f>
        <v>江苏-苏州市-1000000054-荣聚本商贸公司-茶饮-10000136-柠檬茶8---</v>
      </c>
      <c r="E5661" t="s">
        <v>20</v>
      </c>
      <c r="F5661" t="s">
        <v>27</v>
      </c>
      <c r="G5661">
        <v>1000000054</v>
      </c>
      <c r="H5661" t="s">
        <v>34</v>
      </c>
      <c r="I5661" s="2" t="s">
        <v>8</v>
      </c>
      <c r="J5661">
        <v>10000136</v>
      </c>
      <c r="K5661" t="s">
        <v>38</v>
      </c>
      <c r="M5661" s="3"/>
    </row>
    <row r="5662" spans="2:13" x14ac:dyDescent="0.2">
      <c r="B5662" s="1">
        <v>43066</v>
      </c>
      <c r="C5662">
        <v>10</v>
      </c>
      <c r="D5662" t="str">
        <f>_xlfn.TEXTJOIN($F$4,FALSE,源数据[[#This Row],[字段01]:[字段10]])</f>
        <v>江苏-苏州市-1000000054-荣聚本商贸公司-茶饮-20000018-炭烧奶茶7---</v>
      </c>
      <c r="E5662" t="s">
        <v>20</v>
      </c>
      <c r="F5662" t="s">
        <v>27</v>
      </c>
      <c r="G5662">
        <v>1000000054</v>
      </c>
      <c r="H5662" t="s">
        <v>34</v>
      </c>
      <c r="I5662" s="2" t="s">
        <v>8</v>
      </c>
      <c r="J5662">
        <v>20000018</v>
      </c>
      <c r="K5662" t="s">
        <v>81</v>
      </c>
      <c r="M5662" s="3"/>
    </row>
    <row r="5663" spans="2:13" x14ac:dyDescent="0.2">
      <c r="B5663" s="1">
        <v>43066</v>
      </c>
      <c r="C5663">
        <v>10</v>
      </c>
      <c r="D5663" t="str">
        <f>_xlfn.TEXTJOIN($F$4,FALSE,源数据[[#This Row],[字段01]:[字段10]])</f>
        <v>江苏-泰州市-1000003183-安成茂商贸公司-茶饮-10000078-铁观音茶15---</v>
      </c>
      <c r="E5663" t="s">
        <v>20</v>
      </c>
      <c r="F5663" t="s">
        <v>23</v>
      </c>
      <c r="G5663">
        <v>1000003183</v>
      </c>
      <c r="H5663" t="s">
        <v>21</v>
      </c>
      <c r="I5663" s="2" t="s">
        <v>8</v>
      </c>
      <c r="J5663">
        <v>10000078</v>
      </c>
      <c r="K5663" t="s">
        <v>28</v>
      </c>
      <c r="M5663" s="3"/>
    </row>
    <row r="5664" spans="2:13" x14ac:dyDescent="0.2">
      <c r="B5664" s="1">
        <v>43066</v>
      </c>
      <c r="C5664">
        <v>2</v>
      </c>
      <c r="D5664" t="str">
        <f>_xlfn.TEXTJOIN($F$4,FALSE,源数据[[#This Row],[字段01]:[字段10]])</f>
        <v>江苏-无锡市-1000000046-多福复商贸公司-茶饮-20000099-拿铁奶茶2---</v>
      </c>
      <c r="E5664" t="s">
        <v>20</v>
      </c>
      <c r="F5664" t="s">
        <v>52</v>
      </c>
      <c r="G5664">
        <v>1000000046</v>
      </c>
      <c r="H5664" t="s">
        <v>50</v>
      </c>
      <c r="I5664" s="2" t="s">
        <v>8</v>
      </c>
      <c r="J5664">
        <v>20000099</v>
      </c>
      <c r="K5664" t="s">
        <v>18</v>
      </c>
      <c r="M5664" s="3"/>
    </row>
    <row r="5665" spans="2:13" x14ac:dyDescent="0.2">
      <c r="B5665" s="1">
        <v>43066</v>
      </c>
      <c r="C5665">
        <v>18</v>
      </c>
      <c r="D5665" t="str">
        <f>_xlfn.TEXTJOIN($F$4,FALSE,源数据[[#This Row],[字段01]:[字段10]])</f>
        <v>江苏-徐州市-1000000031-顺满进商贸公司-茶饮-10000061-冰绿茶18---</v>
      </c>
      <c r="E5665" t="s">
        <v>20</v>
      </c>
      <c r="F5665" t="s">
        <v>31</v>
      </c>
      <c r="G5665">
        <v>1000000031</v>
      </c>
      <c r="H5665" t="s">
        <v>30</v>
      </c>
      <c r="I5665" s="2" t="s">
        <v>8</v>
      </c>
      <c r="J5665">
        <v>10000061</v>
      </c>
      <c r="K5665" t="s">
        <v>26</v>
      </c>
      <c r="M5665" s="3"/>
    </row>
    <row r="5666" spans="2:13" x14ac:dyDescent="0.2">
      <c r="B5666" s="1">
        <v>43066</v>
      </c>
      <c r="C5666">
        <v>23</v>
      </c>
      <c r="D5666" t="str">
        <f>_xlfn.TEXTJOIN($F$4,FALSE,源数据[[#This Row],[字段01]:[字段10]])</f>
        <v>江苏-徐州市-1000000031-顺满进商贸公司-茶饮-20000099-拿铁奶茶2---</v>
      </c>
      <c r="E5666" t="s">
        <v>20</v>
      </c>
      <c r="F5666" t="s">
        <v>31</v>
      </c>
      <c r="G5666">
        <v>1000000031</v>
      </c>
      <c r="H5666" t="s">
        <v>30</v>
      </c>
      <c r="I5666" s="2" t="s">
        <v>8</v>
      </c>
      <c r="J5666">
        <v>20000099</v>
      </c>
      <c r="K5666" t="s">
        <v>18</v>
      </c>
      <c r="M5666" s="3"/>
    </row>
    <row r="5667" spans="2:13" x14ac:dyDescent="0.2">
      <c r="B5667" s="1">
        <v>43066</v>
      </c>
      <c r="C5667">
        <v>1</v>
      </c>
      <c r="D5667" t="str">
        <f>_xlfn.TEXTJOIN($F$4,FALSE,源数据[[#This Row],[字段01]:[字段10]])</f>
        <v>江苏-盐城市-1000002872-亚成美商贸公司-茶饮-10000136-柠檬茶8---</v>
      </c>
      <c r="E5667" t="s">
        <v>20</v>
      </c>
      <c r="F5667" t="s">
        <v>19</v>
      </c>
      <c r="G5667">
        <v>1000002872</v>
      </c>
      <c r="H5667" t="s">
        <v>17</v>
      </c>
      <c r="I5667" s="2" t="s">
        <v>8</v>
      </c>
      <c r="J5667">
        <v>10000136</v>
      </c>
      <c r="K5667" t="s">
        <v>38</v>
      </c>
      <c r="M5667" s="3"/>
    </row>
    <row r="5668" spans="2:13" x14ac:dyDescent="0.2">
      <c r="B5668" s="1">
        <v>43066</v>
      </c>
      <c r="C5668">
        <v>23</v>
      </c>
      <c r="D5668" t="str">
        <f>_xlfn.TEXTJOIN($F$4,FALSE,源数据[[#This Row],[字段01]:[字段10]])</f>
        <v>江苏-镇江市-1000000047-寿鼎益商贸公司-茶饮-10000078-铁观音茶15---</v>
      </c>
      <c r="E5668" t="s">
        <v>20</v>
      </c>
      <c r="F5668" t="s">
        <v>33</v>
      </c>
      <c r="G5668">
        <v>1000000047</v>
      </c>
      <c r="H5668" t="s">
        <v>32</v>
      </c>
      <c r="I5668" s="2" t="s">
        <v>8</v>
      </c>
      <c r="J5668">
        <v>10000078</v>
      </c>
      <c r="K5668" t="s">
        <v>28</v>
      </c>
      <c r="M5668" s="3"/>
    </row>
    <row r="5669" spans="2:13" x14ac:dyDescent="0.2">
      <c r="B5669" s="1">
        <v>43066</v>
      </c>
      <c r="C5669">
        <v>7</v>
      </c>
      <c r="D5669" t="str">
        <f>_xlfn.TEXTJOIN($F$4,FALSE,源数据[[#This Row],[字段01]:[字段10]])</f>
        <v>江苏-镇江市-1000000047-寿鼎益商贸公司-茶饮-10000131-柠檬茶3---</v>
      </c>
      <c r="E5669" t="s">
        <v>20</v>
      </c>
      <c r="F5669" t="s">
        <v>33</v>
      </c>
      <c r="G5669">
        <v>1000000047</v>
      </c>
      <c r="H5669" t="s">
        <v>32</v>
      </c>
      <c r="I5669" s="2" t="s">
        <v>8</v>
      </c>
      <c r="J5669">
        <v>10000131</v>
      </c>
      <c r="K5669" t="s">
        <v>36</v>
      </c>
      <c r="M5669" s="3"/>
    </row>
    <row r="5670" spans="2:13" x14ac:dyDescent="0.2">
      <c r="B5670" s="1">
        <v>43066</v>
      </c>
      <c r="C5670">
        <v>3</v>
      </c>
      <c r="D5670" t="str">
        <f>_xlfn.TEXTJOIN($F$4,FALSE,源数据[[#This Row],[字段01]:[字段10]])</f>
        <v>江苏-镇江市-1000000047-寿鼎益商贸公司-茶饮-10000172-红茶16---</v>
      </c>
      <c r="E5670" t="s">
        <v>20</v>
      </c>
      <c r="F5670" t="s">
        <v>33</v>
      </c>
      <c r="G5670">
        <v>1000000047</v>
      </c>
      <c r="H5670" t="s">
        <v>32</v>
      </c>
      <c r="I5670" s="2" t="s">
        <v>8</v>
      </c>
      <c r="J5670">
        <v>10000172</v>
      </c>
      <c r="K5670" t="s">
        <v>14</v>
      </c>
      <c r="M5670" s="3"/>
    </row>
    <row r="5671" spans="2:13" x14ac:dyDescent="0.2">
      <c r="B5671" s="1">
        <v>43066</v>
      </c>
      <c r="C5671">
        <v>4</v>
      </c>
      <c r="D5671" t="str">
        <f>_xlfn.TEXTJOIN($F$4,FALSE,源数据[[#This Row],[字段01]:[字段10]])</f>
        <v>江苏-镇江市-1000000047-寿鼎益商贸公司-茶饮-10000211-茉莉绿茶11---</v>
      </c>
      <c r="E5671" t="s">
        <v>20</v>
      </c>
      <c r="F5671" t="s">
        <v>33</v>
      </c>
      <c r="G5671">
        <v>1000000047</v>
      </c>
      <c r="H5671" t="s">
        <v>32</v>
      </c>
      <c r="I5671" s="2" t="s">
        <v>8</v>
      </c>
      <c r="J5671">
        <v>10000211</v>
      </c>
      <c r="K5671" t="s">
        <v>6</v>
      </c>
      <c r="M5671" s="3"/>
    </row>
    <row r="5672" spans="2:13" x14ac:dyDescent="0.2">
      <c r="B5672" s="1">
        <v>43067</v>
      </c>
      <c r="C5672">
        <v>34</v>
      </c>
      <c r="D5672" t="str">
        <f>_xlfn.TEXTJOIN($F$4,FALSE,源数据[[#This Row],[字段01]:[字段10]])</f>
        <v>安徽-蚌埠市-1000000460-昌华聚商贸公司-茶饮-10000131-柠檬茶3---</v>
      </c>
      <c r="E5672" t="s">
        <v>41</v>
      </c>
      <c r="F5672" t="s">
        <v>49</v>
      </c>
      <c r="G5672">
        <v>1000000460</v>
      </c>
      <c r="H5672" t="s">
        <v>48</v>
      </c>
      <c r="I5672" s="2" t="s">
        <v>8</v>
      </c>
      <c r="J5672">
        <v>10000131</v>
      </c>
      <c r="K5672" t="s">
        <v>36</v>
      </c>
      <c r="M5672" s="3"/>
    </row>
    <row r="5673" spans="2:13" x14ac:dyDescent="0.2">
      <c r="B5673" s="1">
        <v>43067</v>
      </c>
      <c r="C5673">
        <v>22</v>
      </c>
      <c r="D5673" t="str">
        <f>_xlfn.TEXTJOIN($F$4,FALSE,源数据[[#This Row],[字段01]:[字段10]])</f>
        <v>安徽-合肥市-1000000931-百安欣商贸公司-汽水-50000113-百香果味汽水18---</v>
      </c>
      <c r="E5673" t="s">
        <v>41</v>
      </c>
      <c r="F5673" t="s">
        <v>40</v>
      </c>
      <c r="G5673">
        <v>1000000931</v>
      </c>
      <c r="H5673" t="s">
        <v>39</v>
      </c>
      <c r="I5673" s="2" t="s">
        <v>80</v>
      </c>
      <c r="J5673">
        <v>50000113</v>
      </c>
      <c r="K5673" t="s">
        <v>79</v>
      </c>
      <c r="M5673" s="3"/>
    </row>
    <row r="5674" spans="2:13" x14ac:dyDescent="0.2">
      <c r="B5674" s="1">
        <v>43067</v>
      </c>
      <c r="C5674">
        <v>25</v>
      </c>
      <c r="D5674" t="str">
        <f>_xlfn.TEXTJOIN($F$4,FALSE,源数据[[#This Row],[字段01]:[字段10]])</f>
        <v>安徽-合肥市-1000001014-义浩安商贸公司-茶饮-10000131-柠檬茶3---</v>
      </c>
      <c r="E5674" t="s">
        <v>41</v>
      </c>
      <c r="F5674" t="s">
        <v>40</v>
      </c>
      <c r="G5674">
        <v>1000001014</v>
      </c>
      <c r="H5674" t="s">
        <v>42</v>
      </c>
      <c r="I5674" s="2" t="s">
        <v>8</v>
      </c>
      <c r="J5674">
        <v>10000131</v>
      </c>
      <c r="K5674" t="s">
        <v>36</v>
      </c>
      <c r="M5674" s="3"/>
    </row>
    <row r="5675" spans="2:13" x14ac:dyDescent="0.2">
      <c r="B5675" s="1">
        <v>43067</v>
      </c>
      <c r="C5675">
        <v>31</v>
      </c>
      <c r="D5675" t="str">
        <f>_xlfn.TEXTJOIN($F$4,FALSE,源数据[[#This Row],[字段01]:[字段10]])</f>
        <v>安徽-合肥市-1000001014-义浩安商贸公司-果汁-40000085-红石榴汁1---</v>
      </c>
      <c r="E5675" t="s">
        <v>41</v>
      </c>
      <c r="F5675" t="s">
        <v>40</v>
      </c>
      <c r="G5675">
        <v>1000001014</v>
      </c>
      <c r="H5675" t="s">
        <v>42</v>
      </c>
      <c r="I5675" s="2" t="s">
        <v>24</v>
      </c>
      <c r="J5675">
        <v>40000085</v>
      </c>
      <c r="K5675" t="s">
        <v>22</v>
      </c>
      <c r="M5675" s="3"/>
    </row>
    <row r="5676" spans="2:13" x14ac:dyDescent="0.2">
      <c r="B5676" s="1">
        <v>43067</v>
      </c>
      <c r="C5676">
        <v>6</v>
      </c>
      <c r="D5676" t="str">
        <f>_xlfn.TEXTJOIN($F$4,FALSE,源数据[[#This Row],[字段01]:[字段10]])</f>
        <v>安徽-合肥市-1000001014-义浩安商贸公司-汽水-50000113-百香果味汽水18---</v>
      </c>
      <c r="E5676" t="s">
        <v>41</v>
      </c>
      <c r="F5676" t="s">
        <v>40</v>
      </c>
      <c r="G5676">
        <v>1000001014</v>
      </c>
      <c r="H5676" t="s">
        <v>42</v>
      </c>
      <c r="I5676" s="2" t="s">
        <v>80</v>
      </c>
      <c r="J5676">
        <v>50000113</v>
      </c>
      <c r="K5676" t="s">
        <v>79</v>
      </c>
      <c r="M5676" s="3"/>
    </row>
    <row r="5677" spans="2:13" x14ac:dyDescent="0.2">
      <c r="B5677" s="1">
        <v>43067</v>
      </c>
      <c r="C5677">
        <v>34</v>
      </c>
      <c r="D5677" t="str">
        <f>_xlfn.TEXTJOIN($F$4,FALSE,源数据[[#This Row],[字段01]:[字段10]])</f>
        <v>安徽-芜湖市-1000003187-如中寿商贸公司-茶饮-10000131-柠檬茶3---</v>
      </c>
      <c r="E5677" t="s">
        <v>41</v>
      </c>
      <c r="F5677" t="s">
        <v>76</v>
      </c>
      <c r="G5677">
        <v>1000003187</v>
      </c>
      <c r="H5677" t="s">
        <v>75</v>
      </c>
      <c r="I5677" s="2" t="s">
        <v>8</v>
      </c>
      <c r="J5677">
        <v>10000131</v>
      </c>
      <c r="K5677" t="s">
        <v>36</v>
      </c>
      <c r="M5677" s="3"/>
    </row>
    <row r="5678" spans="2:13" x14ac:dyDescent="0.2">
      <c r="B5678" s="1">
        <v>43067</v>
      </c>
      <c r="C5678">
        <v>42</v>
      </c>
      <c r="D5678" t="str">
        <f>_xlfn.TEXTJOIN($F$4,FALSE,源数据[[#This Row],[字段01]:[字段10]])</f>
        <v>湖南-长沙市-1000000059-厚飞康商贸公司-茶饮-10000078-铁观音茶15---</v>
      </c>
      <c r="E5678" t="s">
        <v>3</v>
      </c>
      <c r="F5678" t="s">
        <v>12</v>
      </c>
      <c r="G5678">
        <v>1000000059</v>
      </c>
      <c r="H5678" t="s">
        <v>53</v>
      </c>
      <c r="I5678" s="2" t="s">
        <v>8</v>
      </c>
      <c r="J5678">
        <v>10000078</v>
      </c>
      <c r="K5678" t="s">
        <v>28</v>
      </c>
      <c r="M5678" s="3"/>
    </row>
    <row r="5679" spans="2:13" x14ac:dyDescent="0.2">
      <c r="B5679" s="1">
        <v>43067</v>
      </c>
      <c r="C5679">
        <v>6</v>
      </c>
      <c r="D5679" t="str">
        <f>_xlfn.TEXTJOIN($F$4,FALSE,源数据[[#This Row],[字段01]:[字段10]])</f>
        <v>江苏-常州市-1000001133-厚弘优商贸公司-茶饮-10000111-茉莉花茶3---</v>
      </c>
      <c r="E5679" t="s">
        <v>20</v>
      </c>
      <c r="F5679" t="s">
        <v>44</v>
      </c>
      <c r="G5679">
        <v>1000001133</v>
      </c>
      <c r="H5679" t="s">
        <v>43</v>
      </c>
      <c r="I5679" s="2" t="s">
        <v>8</v>
      </c>
      <c r="J5679">
        <v>10000111</v>
      </c>
      <c r="K5679" t="s">
        <v>35</v>
      </c>
      <c r="M5679" s="3"/>
    </row>
    <row r="5680" spans="2:13" x14ac:dyDescent="0.2">
      <c r="B5680" s="1">
        <v>43067</v>
      </c>
      <c r="C5680">
        <v>14</v>
      </c>
      <c r="D5680" t="str">
        <f>_xlfn.TEXTJOIN($F$4,FALSE,源数据[[#This Row],[字段01]:[字段10]])</f>
        <v>江苏-常州市-1000001133-厚弘优商贸公司-汽水-50000113-百香果味汽水18---</v>
      </c>
      <c r="E5680" t="s">
        <v>20</v>
      </c>
      <c r="F5680" t="s">
        <v>44</v>
      </c>
      <c r="G5680">
        <v>1000001133</v>
      </c>
      <c r="H5680" t="s">
        <v>43</v>
      </c>
      <c r="I5680" s="2" t="s">
        <v>80</v>
      </c>
      <c r="J5680">
        <v>50000113</v>
      </c>
      <c r="K5680" t="s">
        <v>79</v>
      </c>
      <c r="M5680" s="3"/>
    </row>
    <row r="5681" spans="2:13" x14ac:dyDescent="0.2">
      <c r="B5681" s="1">
        <v>43067</v>
      </c>
      <c r="C5681">
        <v>36</v>
      </c>
      <c r="D5681" t="str">
        <f>_xlfn.TEXTJOIN($F$4,FALSE,源数据[[#This Row],[字段01]:[字段10]])</f>
        <v>江苏-连云港市-1000002973-皇飞进商贸公司-茶饮-10000078-铁观音茶15---</v>
      </c>
      <c r="E5681" t="s">
        <v>20</v>
      </c>
      <c r="F5681" t="s">
        <v>62</v>
      </c>
      <c r="G5681">
        <v>1000002973</v>
      </c>
      <c r="H5681" t="s">
        <v>61</v>
      </c>
      <c r="I5681" s="2" t="s">
        <v>8</v>
      </c>
      <c r="J5681">
        <v>10000078</v>
      </c>
      <c r="K5681" t="s">
        <v>28</v>
      </c>
      <c r="M5681" s="3"/>
    </row>
    <row r="5682" spans="2:13" x14ac:dyDescent="0.2">
      <c r="B5682" s="1">
        <v>43067</v>
      </c>
      <c r="C5682">
        <v>22</v>
      </c>
      <c r="D5682" t="str">
        <f>_xlfn.TEXTJOIN($F$4,FALSE,源数据[[#This Row],[字段01]:[字段10]])</f>
        <v>江苏-连云港市-1000002973-皇飞进商贸公司-汽水-50000113-百香果味汽水18---</v>
      </c>
      <c r="E5682" t="s">
        <v>20</v>
      </c>
      <c r="F5682" t="s">
        <v>62</v>
      </c>
      <c r="G5682">
        <v>1000002973</v>
      </c>
      <c r="H5682" t="s">
        <v>61</v>
      </c>
      <c r="I5682" s="2" t="s">
        <v>80</v>
      </c>
      <c r="J5682">
        <v>50000113</v>
      </c>
      <c r="K5682" t="s">
        <v>79</v>
      </c>
      <c r="M5682" s="3"/>
    </row>
    <row r="5683" spans="2:13" x14ac:dyDescent="0.2">
      <c r="B5683" s="1">
        <v>43067</v>
      </c>
      <c r="C5683">
        <v>49</v>
      </c>
      <c r="D5683" t="str">
        <f>_xlfn.TEXTJOIN($F$4,FALSE,源数据[[#This Row],[字段01]:[字段10]])</f>
        <v>江苏-南京市区-1000000020-吉兴进商贸公司-茶饮-10000078-铁观音茶15---</v>
      </c>
      <c r="E5683" t="s">
        <v>20</v>
      </c>
      <c r="F5683" t="s">
        <v>47</v>
      </c>
      <c r="G5683">
        <v>1000000020</v>
      </c>
      <c r="H5683" t="s">
        <v>71</v>
      </c>
      <c r="I5683" s="2" t="s">
        <v>8</v>
      </c>
      <c r="J5683">
        <v>10000078</v>
      </c>
      <c r="K5683" t="s">
        <v>28</v>
      </c>
      <c r="M5683" s="3"/>
    </row>
    <row r="5684" spans="2:13" x14ac:dyDescent="0.2">
      <c r="B5684" s="1">
        <v>43067</v>
      </c>
      <c r="C5684">
        <v>48</v>
      </c>
      <c r="D5684" t="str">
        <f>_xlfn.TEXTJOIN($F$4,FALSE,源数据[[#This Row],[字段01]:[字段10]])</f>
        <v>江苏-南京市区-1000000020-吉兴进商贸公司-茶饮-10000078-铁观音茶15---</v>
      </c>
      <c r="E5684" t="s">
        <v>20</v>
      </c>
      <c r="F5684" t="s">
        <v>47</v>
      </c>
      <c r="G5684">
        <v>1000000020</v>
      </c>
      <c r="H5684" t="s">
        <v>71</v>
      </c>
      <c r="I5684" s="2" t="s">
        <v>8</v>
      </c>
      <c r="J5684">
        <v>10000078</v>
      </c>
      <c r="K5684" t="s">
        <v>28</v>
      </c>
      <c r="M5684" s="3"/>
    </row>
    <row r="5685" spans="2:13" x14ac:dyDescent="0.2">
      <c r="B5685" s="1">
        <v>43067</v>
      </c>
      <c r="C5685">
        <v>49</v>
      </c>
      <c r="D5685" t="str">
        <f>_xlfn.TEXTJOIN($F$4,FALSE,源数据[[#This Row],[字段01]:[字段10]])</f>
        <v>江苏-南京市区-1000000020-吉兴进商贸公司-茶饮-10000078-铁观音茶15---</v>
      </c>
      <c r="E5685" t="s">
        <v>20</v>
      </c>
      <c r="F5685" t="s">
        <v>47</v>
      </c>
      <c r="G5685">
        <v>1000000020</v>
      </c>
      <c r="H5685" t="s">
        <v>71</v>
      </c>
      <c r="I5685" s="2" t="s">
        <v>8</v>
      </c>
      <c r="J5685">
        <v>10000078</v>
      </c>
      <c r="K5685" t="s">
        <v>28</v>
      </c>
      <c r="M5685" s="3"/>
    </row>
    <row r="5686" spans="2:13" x14ac:dyDescent="0.2">
      <c r="B5686" s="1">
        <v>43067</v>
      </c>
      <c r="C5686">
        <v>48</v>
      </c>
      <c r="D5686" t="str">
        <f>_xlfn.TEXTJOIN($F$4,FALSE,源数据[[#This Row],[字段01]:[字段10]])</f>
        <v>江苏-南京市区-1000000020-吉兴进商贸公司-茶饮-10000078-铁观音茶15---</v>
      </c>
      <c r="E5686" t="s">
        <v>20</v>
      </c>
      <c r="F5686" t="s">
        <v>47</v>
      </c>
      <c r="G5686">
        <v>1000000020</v>
      </c>
      <c r="H5686" t="s">
        <v>71</v>
      </c>
      <c r="I5686" s="2" t="s">
        <v>8</v>
      </c>
      <c r="J5686">
        <v>10000078</v>
      </c>
      <c r="K5686" t="s">
        <v>28</v>
      </c>
      <c r="M5686" s="3"/>
    </row>
    <row r="5687" spans="2:13" x14ac:dyDescent="0.2">
      <c r="B5687" s="1">
        <v>43067</v>
      </c>
      <c r="C5687">
        <v>47</v>
      </c>
      <c r="D5687" t="str">
        <f>_xlfn.TEXTJOIN($F$4,FALSE,源数据[[#This Row],[字段01]:[字段10]])</f>
        <v>江苏-南京市区-1000000020-吉兴进商贸公司-茶饮-10000078-铁观音茶15---</v>
      </c>
      <c r="E5687" t="s">
        <v>20</v>
      </c>
      <c r="F5687" t="s">
        <v>47</v>
      </c>
      <c r="G5687">
        <v>1000000020</v>
      </c>
      <c r="H5687" t="s">
        <v>71</v>
      </c>
      <c r="I5687" s="2" t="s">
        <v>8</v>
      </c>
      <c r="J5687">
        <v>10000078</v>
      </c>
      <c r="K5687" t="s">
        <v>28</v>
      </c>
      <c r="M5687" s="3"/>
    </row>
    <row r="5688" spans="2:13" x14ac:dyDescent="0.2">
      <c r="B5688" s="1">
        <v>43067</v>
      </c>
      <c r="C5688">
        <v>47</v>
      </c>
      <c r="D5688" t="str">
        <f>_xlfn.TEXTJOIN($F$4,FALSE,源数据[[#This Row],[字段01]:[字段10]])</f>
        <v>江苏-南京市区-1000000020-吉兴进商贸公司-茶饮-10000078-铁观音茶15---</v>
      </c>
      <c r="E5688" t="s">
        <v>20</v>
      </c>
      <c r="F5688" t="s">
        <v>47</v>
      </c>
      <c r="G5688">
        <v>1000000020</v>
      </c>
      <c r="H5688" t="s">
        <v>71</v>
      </c>
      <c r="I5688" s="2" t="s">
        <v>8</v>
      </c>
      <c r="J5688">
        <v>10000078</v>
      </c>
      <c r="K5688" t="s">
        <v>28</v>
      </c>
      <c r="M5688" s="3"/>
    </row>
    <row r="5689" spans="2:13" x14ac:dyDescent="0.2">
      <c r="B5689" s="1">
        <v>43067</v>
      </c>
      <c r="C5689">
        <v>50</v>
      </c>
      <c r="D5689" t="str">
        <f>_xlfn.TEXTJOIN($F$4,FALSE,源数据[[#This Row],[字段01]:[字段10]])</f>
        <v>江苏-南京市区-1000000020-吉兴进商贸公司-茶饮-10000078-铁观音茶15---</v>
      </c>
      <c r="E5689" t="s">
        <v>20</v>
      </c>
      <c r="F5689" t="s">
        <v>47</v>
      </c>
      <c r="G5689">
        <v>1000000020</v>
      </c>
      <c r="H5689" t="s">
        <v>71</v>
      </c>
      <c r="I5689" s="2" t="s">
        <v>8</v>
      </c>
      <c r="J5689">
        <v>10000078</v>
      </c>
      <c r="K5689" t="s">
        <v>28</v>
      </c>
      <c r="M5689" s="3"/>
    </row>
    <row r="5690" spans="2:13" x14ac:dyDescent="0.2">
      <c r="B5690" s="1">
        <v>43067</v>
      </c>
      <c r="C5690">
        <v>47</v>
      </c>
      <c r="D5690" t="str">
        <f>_xlfn.TEXTJOIN($F$4,FALSE,源数据[[#This Row],[字段01]:[字段10]])</f>
        <v>江苏-南京市区-1000000020-吉兴进商贸公司-茶饮-10000078-铁观音茶15---</v>
      </c>
      <c r="E5690" t="s">
        <v>20</v>
      </c>
      <c r="F5690" t="s">
        <v>47</v>
      </c>
      <c r="G5690">
        <v>1000000020</v>
      </c>
      <c r="H5690" t="s">
        <v>71</v>
      </c>
      <c r="I5690" s="2" t="s">
        <v>8</v>
      </c>
      <c r="J5690">
        <v>10000078</v>
      </c>
      <c r="K5690" t="s">
        <v>28</v>
      </c>
      <c r="M5690" s="3"/>
    </row>
    <row r="5691" spans="2:13" x14ac:dyDescent="0.2">
      <c r="B5691" s="1">
        <v>43067</v>
      </c>
      <c r="C5691">
        <v>3</v>
      </c>
      <c r="D5691" t="str">
        <f>_xlfn.TEXTJOIN($F$4,FALSE,源数据[[#This Row],[字段01]:[字段10]])</f>
        <v>江苏-苏州市-1000000028-东大祥商贸公司-茶饮-10000111-茉莉花茶3---</v>
      </c>
      <c r="E5691" t="s">
        <v>20</v>
      </c>
      <c r="F5691" t="s">
        <v>27</v>
      </c>
      <c r="G5691">
        <v>1000000028</v>
      </c>
      <c r="H5691" t="s">
        <v>25</v>
      </c>
      <c r="I5691" s="2" t="s">
        <v>8</v>
      </c>
      <c r="J5691">
        <v>10000111</v>
      </c>
      <c r="K5691" t="s">
        <v>35</v>
      </c>
      <c r="M5691" s="3"/>
    </row>
    <row r="5692" spans="2:13" x14ac:dyDescent="0.2">
      <c r="B5692" s="1">
        <v>43067</v>
      </c>
      <c r="C5692">
        <v>26</v>
      </c>
      <c r="D5692" t="str">
        <f>_xlfn.TEXTJOIN($F$4,FALSE,源数据[[#This Row],[字段01]:[字段10]])</f>
        <v>江苏-苏州市-1000000028-东大祥商贸公司-茶饮-10000111-茉莉花茶3---</v>
      </c>
      <c r="E5692" t="s">
        <v>20</v>
      </c>
      <c r="F5692" t="s">
        <v>27</v>
      </c>
      <c r="G5692">
        <v>1000000028</v>
      </c>
      <c r="H5692" t="s">
        <v>25</v>
      </c>
      <c r="I5692" s="2" t="s">
        <v>8</v>
      </c>
      <c r="J5692">
        <v>10000111</v>
      </c>
      <c r="K5692" t="s">
        <v>35</v>
      </c>
      <c r="M5692" s="3"/>
    </row>
    <row r="5693" spans="2:13" x14ac:dyDescent="0.2">
      <c r="B5693" s="1">
        <v>43067</v>
      </c>
      <c r="C5693">
        <v>24</v>
      </c>
      <c r="D5693" t="str">
        <f>_xlfn.TEXTJOIN($F$4,FALSE,源数据[[#This Row],[字段01]:[字段10]])</f>
        <v>江苏-苏州市-1000000054-荣聚本商贸公司-茶饮-10000111-茉莉花茶3---</v>
      </c>
      <c r="E5693" t="s">
        <v>20</v>
      </c>
      <c r="F5693" t="s">
        <v>27</v>
      </c>
      <c r="G5693">
        <v>1000000054</v>
      </c>
      <c r="H5693" t="s">
        <v>34</v>
      </c>
      <c r="I5693" s="2" t="s">
        <v>8</v>
      </c>
      <c r="J5693">
        <v>10000111</v>
      </c>
      <c r="K5693" t="s">
        <v>35</v>
      </c>
      <c r="M5693" s="3"/>
    </row>
    <row r="5694" spans="2:13" x14ac:dyDescent="0.2">
      <c r="B5694" s="1">
        <v>43067</v>
      </c>
      <c r="C5694">
        <v>25</v>
      </c>
      <c r="D5694" t="str">
        <f>_xlfn.TEXTJOIN($F$4,FALSE,源数据[[#This Row],[字段01]:[字段10]])</f>
        <v>江苏-苏州市-1000000054-荣聚本商贸公司-茶饮-10000111-茉莉花茶3---</v>
      </c>
      <c r="E5694" t="s">
        <v>20</v>
      </c>
      <c r="F5694" t="s">
        <v>27</v>
      </c>
      <c r="G5694">
        <v>1000000054</v>
      </c>
      <c r="H5694" t="s">
        <v>34</v>
      </c>
      <c r="I5694" s="2" t="s">
        <v>8</v>
      </c>
      <c r="J5694">
        <v>10000111</v>
      </c>
      <c r="K5694" t="s">
        <v>35</v>
      </c>
      <c r="M5694" s="3"/>
    </row>
    <row r="5695" spans="2:13" x14ac:dyDescent="0.2">
      <c r="B5695" s="1">
        <v>43067</v>
      </c>
      <c r="C5695">
        <v>13</v>
      </c>
      <c r="D5695" t="str">
        <f>_xlfn.TEXTJOIN($F$4,FALSE,源数据[[#This Row],[字段01]:[字段10]])</f>
        <v>江苏-泰州市-1000003183-安成茂商贸公司-茶饮-10000061-冰绿茶18---</v>
      </c>
      <c r="E5695" t="s">
        <v>20</v>
      </c>
      <c r="F5695" t="s">
        <v>23</v>
      </c>
      <c r="G5695">
        <v>1000003183</v>
      </c>
      <c r="H5695" t="s">
        <v>21</v>
      </c>
      <c r="I5695" s="2" t="s">
        <v>8</v>
      </c>
      <c r="J5695">
        <v>10000061</v>
      </c>
      <c r="K5695" t="s">
        <v>26</v>
      </c>
      <c r="M5695" s="3"/>
    </row>
    <row r="5696" spans="2:13" x14ac:dyDescent="0.2">
      <c r="B5696" s="1">
        <v>43067</v>
      </c>
      <c r="C5696">
        <v>22</v>
      </c>
      <c r="D5696" t="str">
        <f>_xlfn.TEXTJOIN($F$4,FALSE,源数据[[#This Row],[字段01]:[字段10]])</f>
        <v>江苏-泰州市-1000003183-安成茂商贸公司-茶饮-10000111-茉莉花茶3---</v>
      </c>
      <c r="E5696" t="s">
        <v>20</v>
      </c>
      <c r="F5696" t="s">
        <v>23</v>
      </c>
      <c r="G5696">
        <v>1000003183</v>
      </c>
      <c r="H5696" t="s">
        <v>21</v>
      </c>
      <c r="I5696" s="2" t="s">
        <v>8</v>
      </c>
      <c r="J5696">
        <v>10000111</v>
      </c>
      <c r="K5696" t="s">
        <v>35</v>
      </c>
      <c r="M5696" s="3"/>
    </row>
    <row r="5697" spans="2:13" x14ac:dyDescent="0.2">
      <c r="B5697" s="1">
        <v>43067</v>
      </c>
      <c r="C5697">
        <v>33</v>
      </c>
      <c r="D5697" t="str">
        <f>_xlfn.TEXTJOIN($F$4,FALSE,源数据[[#This Row],[字段01]:[字段10]])</f>
        <v>江苏-徐州市-1000000031-顺满进商贸公司-果汁-40000085-红石榴汁1---</v>
      </c>
      <c r="E5697" t="s">
        <v>20</v>
      </c>
      <c r="F5697" t="s">
        <v>31</v>
      </c>
      <c r="G5697">
        <v>1000000031</v>
      </c>
      <c r="H5697" t="s">
        <v>30</v>
      </c>
      <c r="I5697" s="2" t="s">
        <v>24</v>
      </c>
      <c r="J5697">
        <v>40000085</v>
      </c>
      <c r="K5697" t="s">
        <v>22</v>
      </c>
      <c r="M5697" s="3"/>
    </row>
    <row r="5698" spans="2:13" x14ac:dyDescent="0.2">
      <c r="B5698" s="1">
        <v>43067</v>
      </c>
      <c r="C5698">
        <v>5.3</v>
      </c>
      <c r="D5698" t="str">
        <f>_xlfn.TEXTJOIN($F$4,FALSE,源数据[[#This Row],[字段01]:[字段10]])</f>
        <v>江苏-盐城市-1000002872-亚成美商贸公司-茶饮-10000078-铁观音茶15---</v>
      </c>
      <c r="E5698" t="s">
        <v>20</v>
      </c>
      <c r="F5698" t="s">
        <v>19</v>
      </c>
      <c r="G5698">
        <v>1000002872</v>
      </c>
      <c r="H5698" t="s">
        <v>17</v>
      </c>
      <c r="I5698" s="2" t="s">
        <v>8</v>
      </c>
      <c r="J5698">
        <v>10000078</v>
      </c>
      <c r="K5698" t="s">
        <v>28</v>
      </c>
      <c r="M5698" s="3"/>
    </row>
    <row r="5699" spans="2:13" x14ac:dyDescent="0.2">
      <c r="B5699" s="1">
        <v>43067</v>
      </c>
      <c r="C5699">
        <v>25</v>
      </c>
      <c r="D5699" t="str">
        <f>_xlfn.TEXTJOIN($F$4,FALSE,源数据[[#This Row],[字段01]:[字段10]])</f>
        <v>江苏-盐城市-1000002872-亚成美商贸公司-茶饮-10000131-柠檬茶3---</v>
      </c>
      <c r="E5699" t="s">
        <v>20</v>
      </c>
      <c r="F5699" t="s">
        <v>19</v>
      </c>
      <c r="G5699">
        <v>1000002872</v>
      </c>
      <c r="H5699" t="s">
        <v>17</v>
      </c>
      <c r="I5699" s="2" t="s">
        <v>8</v>
      </c>
      <c r="J5699">
        <v>10000131</v>
      </c>
      <c r="K5699" t="s">
        <v>36</v>
      </c>
      <c r="M5699" s="3"/>
    </row>
    <row r="5700" spans="2:13" x14ac:dyDescent="0.2">
      <c r="B5700" s="1">
        <v>43067</v>
      </c>
      <c r="C5700">
        <v>4</v>
      </c>
      <c r="D5700" t="str">
        <f>_xlfn.TEXTJOIN($F$4,FALSE,源数据[[#This Row],[字段01]:[字段10]])</f>
        <v>江苏-镇江市-1000000047-寿鼎益商贸公司-茶饮-10000061-冰绿茶18---</v>
      </c>
      <c r="E5700" t="s">
        <v>20</v>
      </c>
      <c r="F5700" t="s">
        <v>33</v>
      </c>
      <c r="G5700">
        <v>1000000047</v>
      </c>
      <c r="H5700" t="s">
        <v>32</v>
      </c>
      <c r="I5700" s="2" t="s">
        <v>8</v>
      </c>
      <c r="J5700">
        <v>10000061</v>
      </c>
      <c r="K5700" t="s">
        <v>26</v>
      </c>
      <c r="M5700" s="3"/>
    </row>
    <row r="5701" spans="2:13" x14ac:dyDescent="0.2">
      <c r="B5701" s="1">
        <v>43067</v>
      </c>
      <c r="C5701">
        <v>4</v>
      </c>
      <c r="D5701" t="str">
        <f>_xlfn.TEXTJOIN($F$4,FALSE,源数据[[#This Row],[字段01]:[字段10]])</f>
        <v>江苏-镇江市-1000000047-寿鼎益商贸公司-茶饮-10000078-铁观音茶15---</v>
      </c>
      <c r="E5701" t="s">
        <v>20</v>
      </c>
      <c r="F5701" t="s">
        <v>33</v>
      </c>
      <c r="G5701">
        <v>1000000047</v>
      </c>
      <c r="H5701" t="s">
        <v>32</v>
      </c>
      <c r="I5701" s="2" t="s">
        <v>8</v>
      </c>
      <c r="J5701">
        <v>10000078</v>
      </c>
      <c r="K5701" t="s">
        <v>28</v>
      </c>
      <c r="M5701" s="3"/>
    </row>
    <row r="5702" spans="2:13" x14ac:dyDescent="0.2">
      <c r="B5702" s="1">
        <v>43067</v>
      </c>
      <c r="C5702">
        <v>30</v>
      </c>
      <c r="D5702" t="str">
        <f>_xlfn.TEXTJOIN($F$4,FALSE,源数据[[#This Row],[字段01]:[字段10]])</f>
        <v>江苏-镇江市-1000000047-寿鼎益商贸公司-茶饮-10000131-柠檬茶3---</v>
      </c>
      <c r="E5702" t="s">
        <v>20</v>
      </c>
      <c r="F5702" t="s">
        <v>33</v>
      </c>
      <c r="G5702">
        <v>1000000047</v>
      </c>
      <c r="H5702" t="s">
        <v>32</v>
      </c>
      <c r="I5702" s="2" t="s">
        <v>8</v>
      </c>
      <c r="J5702">
        <v>10000131</v>
      </c>
      <c r="K5702" t="s">
        <v>36</v>
      </c>
      <c r="M5702" s="3"/>
    </row>
    <row r="5703" spans="2:13" x14ac:dyDescent="0.2">
      <c r="B5703" s="1">
        <v>43067</v>
      </c>
      <c r="C5703">
        <v>17</v>
      </c>
      <c r="D5703" t="str">
        <f>_xlfn.TEXTJOIN($F$4,FALSE,源数据[[#This Row],[字段01]:[字段10]])</f>
        <v>江苏-镇江市-1000000047-寿鼎益商贸公司-茶饮-10000182-麦茶3---</v>
      </c>
      <c r="E5703" t="s">
        <v>20</v>
      </c>
      <c r="F5703" t="s">
        <v>33</v>
      </c>
      <c r="G5703">
        <v>1000000047</v>
      </c>
      <c r="H5703" t="s">
        <v>32</v>
      </c>
      <c r="I5703" s="2" t="s">
        <v>8</v>
      </c>
      <c r="J5703">
        <v>10000182</v>
      </c>
      <c r="K5703" t="s">
        <v>29</v>
      </c>
      <c r="M5703" s="3"/>
    </row>
    <row r="5704" spans="2:13" x14ac:dyDescent="0.2">
      <c r="B5704" s="1">
        <v>43068</v>
      </c>
      <c r="C5704">
        <v>34</v>
      </c>
      <c r="D5704" t="str">
        <f>_xlfn.TEXTJOIN($F$4,FALSE,源数据[[#This Row],[字段01]:[字段10]])</f>
        <v>安徽-蚌埠市-1000000460-昌华聚商贸公司-茶饮-10000131-柠檬茶3---</v>
      </c>
      <c r="E5704" t="s">
        <v>41</v>
      </c>
      <c r="F5704" t="s">
        <v>49</v>
      </c>
      <c r="G5704">
        <v>1000000460</v>
      </c>
      <c r="H5704" t="s">
        <v>48</v>
      </c>
      <c r="I5704" s="2" t="s">
        <v>8</v>
      </c>
      <c r="J5704">
        <v>10000131</v>
      </c>
      <c r="K5704" t="s">
        <v>36</v>
      </c>
      <c r="M5704" s="3"/>
    </row>
    <row r="5705" spans="2:13" x14ac:dyDescent="0.2">
      <c r="B5705" s="1">
        <v>43068</v>
      </c>
      <c r="C5705">
        <v>49</v>
      </c>
      <c r="D5705" t="str">
        <f>_xlfn.TEXTJOIN($F$4,FALSE,源数据[[#This Row],[字段01]:[字段10]])</f>
        <v>安徽-蚌埠市-1000000460-昌华聚商贸公司-果汁-40000085-红石榴汁1---</v>
      </c>
      <c r="E5705" t="s">
        <v>41</v>
      </c>
      <c r="F5705" t="s">
        <v>49</v>
      </c>
      <c r="G5705">
        <v>1000000460</v>
      </c>
      <c r="H5705" t="s">
        <v>48</v>
      </c>
      <c r="I5705" s="2" t="s">
        <v>24</v>
      </c>
      <c r="J5705">
        <v>40000085</v>
      </c>
      <c r="K5705" t="s">
        <v>22</v>
      </c>
      <c r="M5705" s="3"/>
    </row>
    <row r="5706" spans="2:13" x14ac:dyDescent="0.2">
      <c r="B5706" s="1">
        <v>43068</v>
      </c>
      <c r="C5706">
        <v>46</v>
      </c>
      <c r="D5706" t="str">
        <f>_xlfn.TEXTJOIN($F$4,FALSE,源数据[[#This Row],[字段01]:[字段10]])</f>
        <v>安徽-蚌埠市-1000000460-昌华聚商贸公司-果汁-40000085-红石榴汁1---</v>
      </c>
      <c r="E5706" t="s">
        <v>41</v>
      </c>
      <c r="F5706" t="s">
        <v>49</v>
      </c>
      <c r="G5706">
        <v>1000000460</v>
      </c>
      <c r="H5706" t="s">
        <v>48</v>
      </c>
      <c r="I5706" s="2" t="s">
        <v>24</v>
      </c>
      <c r="J5706">
        <v>40000085</v>
      </c>
      <c r="K5706" t="s">
        <v>22</v>
      </c>
      <c r="M5706" s="3"/>
    </row>
    <row r="5707" spans="2:13" x14ac:dyDescent="0.2">
      <c r="B5707" s="1">
        <v>43068</v>
      </c>
      <c r="C5707">
        <v>34</v>
      </c>
      <c r="D5707" t="str">
        <f>_xlfn.TEXTJOIN($F$4,FALSE,源数据[[#This Row],[字段01]:[字段10]])</f>
        <v>安徽-合肥市-1000000931-百安欣商贸公司-茶饮-10000131-柠檬茶3---</v>
      </c>
      <c r="E5707" t="s">
        <v>41</v>
      </c>
      <c r="F5707" t="s">
        <v>40</v>
      </c>
      <c r="G5707">
        <v>1000000931</v>
      </c>
      <c r="H5707" t="s">
        <v>39</v>
      </c>
      <c r="I5707" s="2" t="s">
        <v>8</v>
      </c>
      <c r="J5707">
        <v>10000131</v>
      </c>
      <c r="K5707" t="s">
        <v>36</v>
      </c>
      <c r="M5707" s="3"/>
    </row>
    <row r="5708" spans="2:13" x14ac:dyDescent="0.2">
      <c r="B5708" s="1">
        <v>43068</v>
      </c>
      <c r="C5708">
        <v>30</v>
      </c>
      <c r="D5708" t="str">
        <f>_xlfn.TEXTJOIN($F$4,FALSE,源数据[[#This Row],[字段01]:[字段10]])</f>
        <v>安徽-合肥市-1000000931-百安欣商贸公司-茶饮-10000131-柠檬茶3---</v>
      </c>
      <c r="E5708" t="s">
        <v>41</v>
      </c>
      <c r="F5708" t="s">
        <v>40</v>
      </c>
      <c r="G5708">
        <v>1000000931</v>
      </c>
      <c r="H5708" t="s">
        <v>39</v>
      </c>
      <c r="I5708" s="2" t="s">
        <v>8</v>
      </c>
      <c r="J5708">
        <v>10000131</v>
      </c>
      <c r="K5708" t="s">
        <v>36</v>
      </c>
      <c r="M5708" s="3"/>
    </row>
    <row r="5709" spans="2:13" x14ac:dyDescent="0.2">
      <c r="B5709" s="1">
        <v>43068</v>
      </c>
      <c r="C5709">
        <v>4</v>
      </c>
      <c r="D5709" t="str">
        <f>_xlfn.TEXTJOIN($F$4,FALSE,源数据[[#This Row],[字段01]:[字段10]])</f>
        <v>安徽-合肥市-1000000931-百安欣商贸公司-茶饮-10000182-麦茶3---</v>
      </c>
      <c r="E5709" t="s">
        <v>41</v>
      </c>
      <c r="F5709" t="s">
        <v>40</v>
      </c>
      <c r="G5709">
        <v>1000000931</v>
      </c>
      <c r="H5709" t="s">
        <v>39</v>
      </c>
      <c r="I5709" s="2" t="s">
        <v>8</v>
      </c>
      <c r="J5709">
        <v>10000182</v>
      </c>
      <c r="K5709" t="s">
        <v>29</v>
      </c>
      <c r="M5709" s="3"/>
    </row>
    <row r="5710" spans="2:13" x14ac:dyDescent="0.2">
      <c r="B5710" s="1">
        <v>43068</v>
      </c>
      <c r="C5710">
        <v>35</v>
      </c>
      <c r="D5710" t="str">
        <f>_xlfn.TEXTJOIN($F$4,FALSE,源数据[[#This Row],[字段01]:[字段10]])</f>
        <v>安徽-芜湖市-1000003187-如中寿商贸公司-茶饮-10000131-柠檬茶3---</v>
      </c>
      <c r="E5710" t="s">
        <v>41</v>
      </c>
      <c r="F5710" t="s">
        <v>76</v>
      </c>
      <c r="G5710">
        <v>1000003187</v>
      </c>
      <c r="H5710" t="s">
        <v>75</v>
      </c>
      <c r="I5710" s="2" t="s">
        <v>8</v>
      </c>
      <c r="J5710">
        <v>10000131</v>
      </c>
      <c r="K5710" t="s">
        <v>36</v>
      </c>
      <c r="M5710" s="3"/>
    </row>
    <row r="5711" spans="2:13" x14ac:dyDescent="0.2">
      <c r="B5711" s="1">
        <v>43068</v>
      </c>
      <c r="C5711">
        <v>27</v>
      </c>
      <c r="D5711" t="str">
        <f>_xlfn.TEXTJOIN($F$4,FALSE,源数据[[#This Row],[字段01]:[字段10]])</f>
        <v>湖南-常德市-1000000281-宝飞圣商贸公司-汽水-50000113-百香果味汽水18---</v>
      </c>
      <c r="E5711" t="s">
        <v>3</v>
      </c>
      <c r="F5711" t="s">
        <v>73</v>
      </c>
      <c r="G5711">
        <v>1000000281</v>
      </c>
      <c r="H5711" t="s">
        <v>72</v>
      </c>
      <c r="I5711" s="2" t="s">
        <v>80</v>
      </c>
      <c r="J5711">
        <v>50000113</v>
      </c>
      <c r="K5711" t="s">
        <v>79</v>
      </c>
      <c r="M5711" s="3"/>
    </row>
    <row r="5712" spans="2:13" x14ac:dyDescent="0.2">
      <c r="B5712" s="1">
        <v>43068</v>
      </c>
      <c r="C5712">
        <v>47</v>
      </c>
      <c r="D5712" t="str">
        <f>_xlfn.TEXTJOIN($F$4,FALSE,源数据[[#This Row],[字段01]:[字段10]])</f>
        <v>湖南-邵阳市-1000001502-裕协康商贸公司-果汁-40000085-红石榴汁1---</v>
      </c>
      <c r="E5712" t="s">
        <v>3</v>
      </c>
      <c r="F5712" t="s">
        <v>55</v>
      </c>
      <c r="G5712">
        <v>1000001502</v>
      </c>
      <c r="H5712" t="s">
        <v>54</v>
      </c>
      <c r="I5712" s="2" t="s">
        <v>24</v>
      </c>
      <c r="J5712">
        <v>40000085</v>
      </c>
      <c r="K5712" t="s">
        <v>22</v>
      </c>
      <c r="M5712" s="3"/>
    </row>
    <row r="5713" spans="2:13" x14ac:dyDescent="0.2">
      <c r="B5713" s="1">
        <v>43068</v>
      </c>
      <c r="C5713">
        <v>5</v>
      </c>
      <c r="D5713" t="str">
        <f>_xlfn.TEXTJOIN($F$4,FALSE,源数据[[#This Row],[字段01]:[字段10]])</f>
        <v>湖南-长沙市-1000000059-厚飞康商贸公司-茶饮-10000078-铁观音茶15---</v>
      </c>
      <c r="E5713" t="s">
        <v>3</v>
      </c>
      <c r="F5713" t="s">
        <v>12</v>
      </c>
      <c r="G5713">
        <v>1000000059</v>
      </c>
      <c r="H5713" t="s">
        <v>53</v>
      </c>
      <c r="I5713" s="2" t="s">
        <v>8</v>
      </c>
      <c r="J5713">
        <v>10000078</v>
      </c>
      <c r="K5713" t="s">
        <v>28</v>
      </c>
      <c r="M5713" s="3"/>
    </row>
    <row r="5714" spans="2:13" x14ac:dyDescent="0.2">
      <c r="B5714" s="1">
        <v>43068</v>
      </c>
      <c r="C5714">
        <v>8</v>
      </c>
      <c r="D5714" t="str">
        <f>_xlfn.TEXTJOIN($F$4,FALSE,源数据[[#This Row],[字段01]:[字段10]])</f>
        <v>湖南-长沙市-1000000059-厚飞康商贸公司-茶饮-10000136-柠檬茶8---</v>
      </c>
      <c r="E5714" t="s">
        <v>3</v>
      </c>
      <c r="F5714" t="s">
        <v>12</v>
      </c>
      <c r="G5714">
        <v>1000000059</v>
      </c>
      <c r="H5714" t="s">
        <v>53</v>
      </c>
      <c r="I5714" s="2" t="s">
        <v>8</v>
      </c>
      <c r="J5714">
        <v>10000136</v>
      </c>
      <c r="K5714" t="s">
        <v>38</v>
      </c>
      <c r="M5714" s="3"/>
    </row>
    <row r="5715" spans="2:13" x14ac:dyDescent="0.2">
      <c r="B5715" s="1">
        <v>43068</v>
      </c>
      <c r="C5715">
        <v>14</v>
      </c>
      <c r="D5715" t="str">
        <f>_xlfn.TEXTJOIN($F$4,FALSE,源数据[[#This Row],[字段01]:[字段10]])</f>
        <v>湖南-长沙市-1000000059-厚飞康商贸公司-茶饮-10000211-茉莉绿茶11---</v>
      </c>
      <c r="E5715" t="s">
        <v>3</v>
      </c>
      <c r="F5715" t="s">
        <v>12</v>
      </c>
      <c r="G5715">
        <v>1000000059</v>
      </c>
      <c r="H5715" t="s">
        <v>53</v>
      </c>
      <c r="I5715" s="2" t="s">
        <v>8</v>
      </c>
      <c r="J5715">
        <v>10000211</v>
      </c>
      <c r="K5715" t="s">
        <v>6</v>
      </c>
      <c r="M5715" s="3"/>
    </row>
    <row r="5716" spans="2:13" x14ac:dyDescent="0.2">
      <c r="B5716" s="1">
        <v>43068</v>
      </c>
      <c r="C5716">
        <v>34</v>
      </c>
      <c r="D5716" t="str">
        <f>_xlfn.TEXTJOIN($F$4,FALSE,源数据[[#This Row],[字段01]:[字段10]])</f>
        <v>湖南-长沙市-1000000059-厚飞康商贸公司-汽水-50000113-百香果味汽水18---</v>
      </c>
      <c r="E5716" t="s">
        <v>3</v>
      </c>
      <c r="F5716" t="s">
        <v>12</v>
      </c>
      <c r="G5716">
        <v>1000000059</v>
      </c>
      <c r="H5716" t="s">
        <v>53</v>
      </c>
      <c r="I5716" s="2" t="s">
        <v>80</v>
      </c>
      <c r="J5716">
        <v>50000113</v>
      </c>
      <c r="K5716" t="s">
        <v>79</v>
      </c>
      <c r="M5716" s="3"/>
    </row>
    <row r="5717" spans="2:13" x14ac:dyDescent="0.2">
      <c r="B5717" s="1">
        <v>43068</v>
      </c>
      <c r="C5717">
        <v>8</v>
      </c>
      <c r="D5717" t="str">
        <f>_xlfn.TEXTJOIN($F$4,FALSE,源数据[[#This Row],[字段01]:[字段10]])</f>
        <v>湖南-长沙市-1000000059-厚飞康商贸公司-汽水-50000113-百香果味汽水18---</v>
      </c>
      <c r="E5717" t="s">
        <v>3</v>
      </c>
      <c r="F5717" t="s">
        <v>12</v>
      </c>
      <c r="G5717">
        <v>1000000059</v>
      </c>
      <c r="H5717" t="s">
        <v>53</v>
      </c>
      <c r="I5717" s="2" t="s">
        <v>80</v>
      </c>
      <c r="J5717">
        <v>50000113</v>
      </c>
      <c r="K5717" t="s">
        <v>79</v>
      </c>
      <c r="M5717" s="3"/>
    </row>
    <row r="5718" spans="2:13" x14ac:dyDescent="0.2">
      <c r="B5718" s="1">
        <v>43068</v>
      </c>
      <c r="C5718">
        <v>29</v>
      </c>
      <c r="D5718" t="str">
        <f>_xlfn.TEXTJOIN($F$4,FALSE,源数据[[#This Row],[字段01]:[字段10]])</f>
        <v>湖南-株洲市-1000000072-正吉复商贸公司-茶饮-10000131-柠檬茶3---</v>
      </c>
      <c r="E5718" t="s">
        <v>3</v>
      </c>
      <c r="F5718" t="s">
        <v>7</v>
      </c>
      <c r="G5718">
        <v>1000000072</v>
      </c>
      <c r="H5718" t="s">
        <v>5</v>
      </c>
      <c r="I5718" s="2" t="s">
        <v>8</v>
      </c>
      <c r="J5718">
        <v>10000131</v>
      </c>
      <c r="K5718" t="s">
        <v>36</v>
      </c>
      <c r="M5718" s="3"/>
    </row>
    <row r="5719" spans="2:13" x14ac:dyDescent="0.2">
      <c r="B5719" s="1">
        <v>43068</v>
      </c>
      <c r="C5719">
        <v>22.3</v>
      </c>
      <c r="D5719" t="str">
        <f>_xlfn.TEXTJOIN($F$4,FALSE,源数据[[#This Row],[字段01]:[字段10]])</f>
        <v>湖南-株洲市-1000000072-正吉复商贸公司-汽水-50000113-百香果味汽水18---</v>
      </c>
      <c r="E5719" t="s">
        <v>3</v>
      </c>
      <c r="F5719" t="s">
        <v>7</v>
      </c>
      <c r="G5719">
        <v>1000000072</v>
      </c>
      <c r="H5719" t="s">
        <v>5</v>
      </c>
      <c r="I5719" s="2" t="s">
        <v>80</v>
      </c>
      <c r="J5719">
        <v>50000113</v>
      </c>
      <c r="K5719" t="s">
        <v>79</v>
      </c>
      <c r="M5719" s="3"/>
    </row>
    <row r="5720" spans="2:13" x14ac:dyDescent="0.2">
      <c r="B5720" s="1">
        <v>43068</v>
      </c>
      <c r="C5720">
        <v>17</v>
      </c>
      <c r="D5720" t="str">
        <f>_xlfn.TEXTJOIN($F$4,FALSE,源数据[[#This Row],[字段01]:[字段10]])</f>
        <v>江苏-常州市-1000001133-厚弘优商贸公司-茶饮-10000078-铁观音茶15---</v>
      </c>
      <c r="E5720" t="s">
        <v>20</v>
      </c>
      <c r="F5720" t="s">
        <v>44</v>
      </c>
      <c r="G5720">
        <v>1000001133</v>
      </c>
      <c r="H5720" t="s">
        <v>43</v>
      </c>
      <c r="I5720" s="2" t="s">
        <v>8</v>
      </c>
      <c r="J5720">
        <v>10000078</v>
      </c>
      <c r="K5720" t="s">
        <v>28</v>
      </c>
      <c r="M5720" s="3"/>
    </row>
    <row r="5721" spans="2:13" x14ac:dyDescent="0.2">
      <c r="B5721" s="1">
        <v>43068</v>
      </c>
      <c r="C5721">
        <v>12</v>
      </c>
      <c r="D5721" t="str">
        <f>_xlfn.TEXTJOIN($F$4,FALSE,源数据[[#This Row],[字段01]:[字段10]])</f>
        <v>江苏-常州市-1000001133-厚弘优商贸公司-茶饮-10000111-茉莉花茶3---</v>
      </c>
      <c r="E5721" t="s">
        <v>20</v>
      </c>
      <c r="F5721" t="s">
        <v>44</v>
      </c>
      <c r="G5721">
        <v>1000001133</v>
      </c>
      <c r="H5721" t="s">
        <v>43</v>
      </c>
      <c r="I5721" s="2" t="s">
        <v>8</v>
      </c>
      <c r="J5721">
        <v>10000111</v>
      </c>
      <c r="K5721" t="s">
        <v>35</v>
      </c>
      <c r="M5721" s="3"/>
    </row>
    <row r="5722" spans="2:13" x14ac:dyDescent="0.2">
      <c r="B5722" s="1">
        <v>43068</v>
      </c>
      <c r="C5722">
        <v>13</v>
      </c>
      <c r="D5722" t="str">
        <f>_xlfn.TEXTJOIN($F$4,FALSE,源数据[[#This Row],[字段01]:[字段10]])</f>
        <v>江苏-常州市-1000001133-厚弘优商贸公司-茶饮-10000111-茉莉花茶3---</v>
      </c>
      <c r="E5722" t="s">
        <v>20</v>
      </c>
      <c r="F5722" t="s">
        <v>44</v>
      </c>
      <c r="G5722">
        <v>1000001133</v>
      </c>
      <c r="H5722" t="s">
        <v>43</v>
      </c>
      <c r="I5722" s="2" t="s">
        <v>8</v>
      </c>
      <c r="J5722">
        <v>10000111</v>
      </c>
      <c r="K5722" t="s">
        <v>35</v>
      </c>
      <c r="M5722" s="3"/>
    </row>
    <row r="5723" spans="2:13" x14ac:dyDescent="0.2">
      <c r="B5723" s="1">
        <v>43068</v>
      </c>
      <c r="C5723">
        <v>7</v>
      </c>
      <c r="D5723" t="str">
        <f>_xlfn.TEXTJOIN($F$4,FALSE,源数据[[#This Row],[字段01]:[字段10]])</f>
        <v>江苏-常州市-1000001133-厚弘优商贸公司-茶饮-20000099-拿铁奶茶2---</v>
      </c>
      <c r="E5723" t="s">
        <v>20</v>
      </c>
      <c r="F5723" t="s">
        <v>44</v>
      </c>
      <c r="G5723">
        <v>1000001133</v>
      </c>
      <c r="H5723" t="s">
        <v>43</v>
      </c>
      <c r="I5723" s="2" t="s">
        <v>8</v>
      </c>
      <c r="J5723">
        <v>20000099</v>
      </c>
      <c r="K5723" t="s">
        <v>18</v>
      </c>
      <c r="M5723" s="3"/>
    </row>
    <row r="5724" spans="2:13" x14ac:dyDescent="0.2">
      <c r="B5724" s="1">
        <v>43068</v>
      </c>
      <c r="C5724">
        <v>11</v>
      </c>
      <c r="D5724" t="str">
        <f>_xlfn.TEXTJOIN($F$4,FALSE,源数据[[#This Row],[字段01]:[字段10]])</f>
        <v>江苏-南京市区-1000000018-久多厚商贸公司-茶饮-10000078-铁观音茶15---</v>
      </c>
      <c r="E5724" t="s">
        <v>20</v>
      </c>
      <c r="F5724" t="s">
        <v>47</v>
      </c>
      <c r="G5724">
        <v>1000000018</v>
      </c>
      <c r="H5724" t="s">
        <v>46</v>
      </c>
      <c r="I5724" s="2" t="s">
        <v>8</v>
      </c>
      <c r="J5724">
        <v>10000078</v>
      </c>
      <c r="K5724" t="s">
        <v>28</v>
      </c>
      <c r="M5724" s="3"/>
    </row>
    <row r="5725" spans="2:13" x14ac:dyDescent="0.2">
      <c r="B5725" s="1">
        <v>43068</v>
      </c>
      <c r="C5725">
        <v>47</v>
      </c>
      <c r="D5725" t="str">
        <f>_xlfn.TEXTJOIN($F$4,FALSE,源数据[[#This Row],[字段01]:[字段10]])</f>
        <v>江苏-南京市区-1000000018-久多厚商贸公司-茶饮-10000078-铁观音茶15---</v>
      </c>
      <c r="E5725" t="s">
        <v>20</v>
      </c>
      <c r="F5725" t="s">
        <v>47</v>
      </c>
      <c r="G5725">
        <v>1000000018</v>
      </c>
      <c r="H5725" t="s">
        <v>46</v>
      </c>
      <c r="I5725" s="2" t="s">
        <v>8</v>
      </c>
      <c r="J5725">
        <v>10000078</v>
      </c>
      <c r="K5725" t="s">
        <v>28</v>
      </c>
      <c r="M5725" s="3"/>
    </row>
    <row r="5726" spans="2:13" x14ac:dyDescent="0.2">
      <c r="B5726" s="1">
        <v>43068</v>
      </c>
      <c r="C5726">
        <v>46</v>
      </c>
      <c r="D5726" t="str">
        <f>_xlfn.TEXTJOIN($F$4,FALSE,源数据[[#This Row],[字段01]:[字段10]])</f>
        <v>江苏-南京市区-1000000018-久多厚商贸公司-茶饮-10000131-柠檬茶3---</v>
      </c>
      <c r="E5726" t="s">
        <v>20</v>
      </c>
      <c r="F5726" t="s">
        <v>47</v>
      </c>
      <c r="G5726">
        <v>1000000018</v>
      </c>
      <c r="H5726" t="s">
        <v>46</v>
      </c>
      <c r="I5726" s="2" t="s">
        <v>8</v>
      </c>
      <c r="J5726">
        <v>10000131</v>
      </c>
      <c r="K5726" t="s">
        <v>36</v>
      </c>
      <c r="M5726" s="3"/>
    </row>
    <row r="5727" spans="2:13" x14ac:dyDescent="0.2">
      <c r="B5727" s="1">
        <v>43068</v>
      </c>
      <c r="C5727">
        <v>8</v>
      </c>
      <c r="D5727" t="str">
        <f>_xlfn.TEXTJOIN($F$4,FALSE,源数据[[#This Row],[字段01]:[字段10]])</f>
        <v>江苏-南京市区-1000000018-久多厚商贸公司-茶饮-10000136-柠檬茶8---</v>
      </c>
      <c r="E5727" t="s">
        <v>20</v>
      </c>
      <c r="F5727" t="s">
        <v>47</v>
      </c>
      <c r="G5727">
        <v>1000000018</v>
      </c>
      <c r="H5727" t="s">
        <v>46</v>
      </c>
      <c r="I5727" s="2" t="s">
        <v>8</v>
      </c>
      <c r="J5727">
        <v>10000136</v>
      </c>
      <c r="K5727" t="s">
        <v>38</v>
      </c>
      <c r="M5727" s="3"/>
    </row>
    <row r="5728" spans="2:13" x14ac:dyDescent="0.2">
      <c r="B5728" s="1">
        <v>43068</v>
      </c>
      <c r="C5728">
        <v>3</v>
      </c>
      <c r="D5728" t="str">
        <f>_xlfn.TEXTJOIN($F$4,FALSE,源数据[[#This Row],[字段01]:[字段10]])</f>
        <v>江苏-南京市区-1000000018-久多厚商贸公司-茶饮-10000172-红茶16---</v>
      </c>
      <c r="E5728" t="s">
        <v>20</v>
      </c>
      <c r="F5728" t="s">
        <v>47</v>
      </c>
      <c r="G5728">
        <v>1000000018</v>
      </c>
      <c r="H5728" t="s">
        <v>46</v>
      </c>
      <c r="I5728" s="2" t="s">
        <v>8</v>
      </c>
      <c r="J5728">
        <v>10000172</v>
      </c>
      <c r="K5728" t="s">
        <v>14</v>
      </c>
      <c r="M5728" s="3"/>
    </row>
    <row r="5729" spans="2:13" x14ac:dyDescent="0.2">
      <c r="B5729" s="1">
        <v>43068</v>
      </c>
      <c r="C5729">
        <v>38</v>
      </c>
      <c r="D5729" t="str">
        <f>_xlfn.TEXTJOIN($F$4,FALSE,源数据[[#This Row],[字段01]:[字段10]])</f>
        <v>江苏-南京市区-1000000018-久多厚商贸公司-茶饮-20000099-拿铁奶茶2---</v>
      </c>
      <c r="E5729" t="s">
        <v>20</v>
      </c>
      <c r="F5729" t="s">
        <v>47</v>
      </c>
      <c r="G5729">
        <v>1000000018</v>
      </c>
      <c r="H5729" t="s">
        <v>46</v>
      </c>
      <c r="I5729" s="2" t="s">
        <v>8</v>
      </c>
      <c r="J5729">
        <v>20000099</v>
      </c>
      <c r="K5729" t="s">
        <v>18</v>
      </c>
      <c r="M5729" s="3"/>
    </row>
    <row r="5730" spans="2:13" x14ac:dyDescent="0.2">
      <c r="B5730" s="1">
        <v>43068</v>
      </c>
      <c r="C5730">
        <v>39</v>
      </c>
      <c r="D5730" t="str">
        <f>_xlfn.TEXTJOIN($F$4,FALSE,源数据[[#This Row],[字段01]:[字段10]])</f>
        <v>江苏-南京市区-1000000020-吉兴进商贸公司-茶饮-20000099-拿铁奶茶2---</v>
      </c>
      <c r="E5730" t="s">
        <v>20</v>
      </c>
      <c r="F5730" t="s">
        <v>47</v>
      </c>
      <c r="G5730">
        <v>1000000020</v>
      </c>
      <c r="H5730" t="s">
        <v>71</v>
      </c>
      <c r="I5730" s="2" t="s">
        <v>8</v>
      </c>
      <c r="J5730">
        <v>20000099</v>
      </c>
      <c r="K5730" t="s">
        <v>18</v>
      </c>
      <c r="M5730" s="3"/>
    </row>
    <row r="5731" spans="2:13" x14ac:dyDescent="0.2">
      <c r="B5731" s="1">
        <v>43068</v>
      </c>
      <c r="C5731">
        <v>40</v>
      </c>
      <c r="D5731" t="str">
        <f>_xlfn.TEXTJOIN($F$4,FALSE,源数据[[#This Row],[字段01]:[字段10]])</f>
        <v>江苏-南京市区-1000000020-吉兴进商贸公司-茶饮-20000099-拿铁奶茶2---</v>
      </c>
      <c r="E5731" t="s">
        <v>20</v>
      </c>
      <c r="F5731" t="s">
        <v>47</v>
      </c>
      <c r="G5731">
        <v>1000000020</v>
      </c>
      <c r="H5731" t="s">
        <v>71</v>
      </c>
      <c r="I5731" s="2" t="s">
        <v>8</v>
      </c>
      <c r="J5731">
        <v>20000099</v>
      </c>
      <c r="K5731" t="s">
        <v>18</v>
      </c>
      <c r="M5731" s="3"/>
    </row>
    <row r="5732" spans="2:13" x14ac:dyDescent="0.2">
      <c r="B5732" s="1">
        <v>43068</v>
      </c>
      <c r="C5732">
        <v>40</v>
      </c>
      <c r="D5732" t="str">
        <f>_xlfn.TEXTJOIN($F$4,FALSE,源数据[[#This Row],[字段01]:[字段10]])</f>
        <v>江苏-南京市区-1000000020-吉兴进商贸公司-茶饮-20000099-拿铁奶茶2---</v>
      </c>
      <c r="E5732" t="s">
        <v>20</v>
      </c>
      <c r="F5732" t="s">
        <v>47</v>
      </c>
      <c r="G5732">
        <v>1000000020</v>
      </c>
      <c r="H5732" t="s">
        <v>71</v>
      </c>
      <c r="I5732" s="2" t="s">
        <v>8</v>
      </c>
      <c r="J5732">
        <v>20000099</v>
      </c>
      <c r="K5732" t="s">
        <v>18</v>
      </c>
      <c r="M5732" s="3"/>
    </row>
    <row r="5733" spans="2:13" x14ac:dyDescent="0.2">
      <c r="B5733" s="1">
        <v>43068</v>
      </c>
      <c r="C5733">
        <v>40</v>
      </c>
      <c r="D5733" t="str">
        <f>_xlfn.TEXTJOIN($F$4,FALSE,源数据[[#This Row],[字段01]:[字段10]])</f>
        <v>江苏-南京市区-1000000020-吉兴进商贸公司-茶饮-20000099-拿铁奶茶2---</v>
      </c>
      <c r="E5733" t="s">
        <v>20</v>
      </c>
      <c r="F5733" t="s">
        <v>47</v>
      </c>
      <c r="G5733">
        <v>1000000020</v>
      </c>
      <c r="H5733" t="s">
        <v>71</v>
      </c>
      <c r="I5733" s="2" t="s">
        <v>8</v>
      </c>
      <c r="J5733">
        <v>20000099</v>
      </c>
      <c r="K5733" t="s">
        <v>18</v>
      </c>
      <c r="M5733" s="3"/>
    </row>
    <row r="5734" spans="2:13" x14ac:dyDescent="0.2">
      <c r="B5734" s="1">
        <v>43068</v>
      </c>
      <c r="C5734">
        <v>37</v>
      </c>
      <c r="D5734" t="str">
        <f>_xlfn.TEXTJOIN($F$4,FALSE,源数据[[#This Row],[字段01]:[字段10]])</f>
        <v>江苏-苏州市-1000000028-东大祥商贸公司-茶饮-10000111-茉莉花茶3---</v>
      </c>
      <c r="E5734" t="s">
        <v>20</v>
      </c>
      <c r="F5734" t="s">
        <v>27</v>
      </c>
      <c r="G5734">
        <v>1000000028</v>
      </c>
      <c r="H5734" t="s">
        <v>25</v>
      </c>
      <c r="I5734" s="2" t="s">
        <v>8</v>
      </c>
      <c r="J5734">
        <v>10000111</v>
      </c>
      <c r="K5734" t="s">
        <v>35</v>
      </c>
      <c r="M5734" s="3"/>
    </row>
    <row r="5735" spans="2:13" x14ac:dyDescent="0.2">
      <c r="B5735" s="1">
        <v>43068</v>
      </c>
      <c r="C5735">
        <v>39</v>
      </c>
      <c r="D5735" t="str">
        <f>_xlfn.TEXTJOIN($F$4,FALSE,源数据[[#This Row],[字段01]:[字段10]])</f>
        <v>江苏-苏州市-1000000054-荣聚本商贸公司-茶饮-10000111-茉莉花茶3---</v>
      </c>
      <c r="E5735" t="s">
        <v>20</v>
      </c>
      <c r="F5735" t="s">
        <v>27</v>
      </c>
      <c r="G5735">
        <v>1000000054</v>
      </c>
      <c r="H5735" t="s">
        <v>34</v>
      </c>
      <c r="I5735" s="2" t="s">
        <v>8</v>
      </c>
      <c r="J5735">
        <v>10000111</v>
      </c>
      <c r="K5735" t="s">
        <v>35</v>
      </c>
      <c r="M5735" s="3"/>
    </row>
    <row r="5736" spans="2:13" x14ac:dyDescent="0.2">
      <c r="B5736" s="1">
        <v>43068</v>
      </c>
      <c r="C5736">
        <v>9</v>
      </c>
      <c r="D5736" t="str">
        <f>_xlfn.TEXTJOIN($F$4,FALSE,源数据[[#This Row],[字段01]:[字段10]])</f>
        <v>江苏-苏州市-1000000054-荣聚本商贸公司-茶饮-10000131-柠檬茶3---</v>
      </c>
      <c r="E5736" t="s">
        <v>20</v>
      </c>
      <c r="F5736" t="s">
        <v>27</v>
      </c>
      <c r="G5736">
        <v>1000000054</v>
      </c>
      <c r="H5736" t="s">
        <v>34</v>
      </c>
      <c r="I5736" s="2" t="s">
        <v>8</v>
      </c>
      <c r="J5736">
        <v>10000131</v>
      </c>
      <c r="K5736" t="s">
        <v>36</v>
      </c>
      <c r="M5736" s="3"/>
    </row>
    <row r="5737" spans="2:13" x14ac:dyDescent="0.2">
      <c r="B5737" s="1">
        <v>43068</v>
      </c>
      <c r="C5737">
        <v>11</v>
      </c>
      <c r="D5737" t="str">
        <f>_xlfn.TEXTJOIN($F$4,FALSE,源数据[[#This Row],[字段01]:[字段10]])</f>
        <v>江苏-苏州市-1000000054-荣聚本商贸公司-汽水-50000113-百香果味汽水18---</v>
      </c>
      <c r="E5737" t="s">
        <v>20</v>
      </c>
      <c r="F5737" t="s">
        <v>27</v>
      </c>
      <c r="G5737">
        <v>1000000054</v>
      </c>
      <c r="H5737" t="s">
        <v>34</v>
      </c>
      <c r="I5737" s="2" t="s">
        <v>80</v>
      </c>
      <c r="J5737">
        <v>50000113</v>
      </c>
      <c r="K5737" t="s">
        <v>79</v>
      </c>
      <c r="M5737" s="3"/>
    </row>
    <row r="5738" spans="2:13" x14ac:dyDescent="0.2">
      <c r="B5738" s="1">
        <v>43068</v>
      </c>
      <c r="C5738">
        <v>35</v>
      </c>
      <c r="D5738" t="str">
        <f>_xlfn.TEXTJOIN($F$4,FALSE,源数据[[#This Row],[字段01]:[字段10]])</f>
        <v>江苏-徐州市-1000000031-顺满进商贸公司-茶饮-10000182-麦茶3---</v>
      </c>
      <c r="E5738" t="s">
        <v>20</v>
      </c>
      <c r="F5738" t="s">
        <v>31</v>
      </c>
      <c r="G5738">
        <v>1000000031</v>
      </c>
      <c r="H5738" t="s">
        <v>30</v>
      </c>
      <c r="I5738" s="2" t="s">
        <v>8</v>
      </c>
      <c r="J5738">
        <v>10000182</v>
      </c>
      <c r="K5738" t="s">
        <v>29</v>
      </c>
      <c r="M5738" s="3"/>
    </row>
    <row r="5739" spans="2:13" x14ac:dyDescent="0.2">
      <c r="B5739" s="1">
        <v>43068</v>
      </c>
      <c r="C5739">
        <v>9</v>
      </c>
      <c r="D5739" t="str">
        <f>_xlfn.TEXTJOIN($F$4,FALSE,源数据[[#This Row],[字段01]:[字段10]])</f>
        <v>江苏-盐城市-1000002872-亚成美商贸公司-茶饮-10000131-柠檬茶3---</v>
      </c>
      <c r="E5739" t="s">
        <v>20</v>
      </c>
      <c r="F5739" t="s">
        <v>19</v>
      </c>
      <c r="G5739">
        <v>1000002872</v>
      </c>
      <c r="H5739" t="s">
        <v>17</v>
      </c>
      <c r="I5739" s="2" t="s">
        <v>8</v>
      </c>
      <c r="J5739">
        <v>10000131</v>
      </c>
      <c r="K5739" t="s">
        <v>36</v>
      </c>
      <c r="M5739" s="3"/>
    </row>
    <row r="5740" spans="2:13" x14ac:dyDescent="0.2">
      <c r="B5740" s="1">
        <v>43068</v>
      </c>
      <c r="C5740">
        <v>2</v>
      </c>
      <c r="D5740" t="str">
        <f>_xlfn.TEXTJOIN($F$4,FALSE,源数据[[#This Row],[字段01]:[字段10]])</f>
        <v>江苏-盐城市-1000002872-亚成美商贸公司-茶饮-10000136-柠檬茶8---</v>
      </c>
      <c r="E5740" t="s">
        <v>20</v>
      </c>
      <c r="F5740" t="s">
        <v>19</v>
      </c>
      <c r="G5740">
        <v>1000002872</v>
      </c>
      <c r="H5740" t="s">
        <v>17</v>
      </c>
      <c r="I5740" s="2" t="s">
        <v>8</v>
      </c>
      <c r="J5740">
        <v>10000136</v>
      </c>
      <c r="K5740" t="s">
        <v>38</v>
      </c>
      <c r="M5740" s="3"/>
    </row>
    <row r="5741" spans="2:13" x14ac:dyDescent="0.2">
      <c r="B5741" s="1">
        <v>43069</v>
      </c>
      <c r="C5741">
        <v>6</v>
      </c>
      <c r="D5741" t="str">
        <f>_xlfn.TEXTJOIN($F$4,FALSE,源数据[[#This Row],[字段01]:[字段10]])</f>
        <v>安徽-黄山市-1000001135-信满捷商贸公司-汽水-50000113-百香果味汽水18---</v>
      </c>
      <c r="E5741" t="s">
        <v>41</v>
      </c>
      <c r="F5741" t="s">
        <v>64</v>
      </c>
      <c r="G5741">
        <v>1000001135</v>
      </c>
      <c r="H5741" t="s">
        <v>63</v>
      </c>
      <c r="I5741" s="2" t="s">
        <v>80</v>
      </c>
      <c r="J5741">
        <v>50000113</v>
      </c>
      <c r="K5741" t="s">
        <v>79</v>
      </c>
      <c r="M5741" s="3"/>
    </row>
    <row r="5742" spans="2:13" x14ac:dyDescent="0.2">
      <c r="B5742" s="1">
        <v>43069</v>
      </c>
      <c r="C5742">
        <v>34</v>
      </c>
      <c r="D5742" t="str">
        <f>_xlfn.TEXTJOIN($F$4,FALSE,源数据[[#This Row],[字段01]:[字段10]])</f>
        <v>安徽-芜湖市-1000003187-如中寿商贸公司-茶饮-10000131-柠檬茶3---</v>
      </c>
      <c r="E5742" t="s">
        <v>41</v>
      </c>
      <c r="F5742" t="s">
        <v>76</v>
      </c>
      <c r="G5742">
        <v>1000003187</v>
      </c>
      <c r="H5742" t="s">
        <v>75</v>
      </c>
      <c r="I5742" s="2" t="s">
        <v>8</v>
      </c>
      <c r="J5742">
        <v>10000131</v>
      </c>
      <c r="K5742" t="s">
        <v>36</v>
      </c>
      <c r="M5742" s="3"/>
    </row>
    <row r="5743" spans="2:13" x14ac:dyDescent="0.2">
      <c r="B5743" s="1">
        <v>43069</v>
      </c>
      <c r="C5743">
        <v>27</v>
      </c>
      <c r="D5743" t="str">
        <f>_xlfn.TEXTJOIN($F$4,FALSE,源数据[[#This Row],[字段01]:[字段10]])</f>
        <v>湖南-常德市-1000000281-宝飞圣商贸公司-汽水-50000113-百香果味汽水18---</v>
      </c>
      <c r="E5743" t="s">
        <v>3</v>
      </c>
      <c r="F5743" t="s">
        <v>73</v>
      </c>
      <c r="G5743">
        <v>1000000281</v>
      </c>
      <c r="H5743" t="s">
        <v>72</v>
      </c>
      <c r="I5743" s="2" t="s">
        <v>80</v>
      </c>
      <c r="J5743">
        <v>50000113</v>
      </c>
      <c r="K5743" t="s">
        <v>79</v>
      </c>
      <c r="M5743" s="3"/>
    </row>
    <row r="5744" spans="2:13" x14ac:dyDescent="0.2">
      <c r="B5744" s="1">
        <v>43069</v>
      </c>
      <c r="C5744">
        <v>39</v>
      </c>
      <c r="D5744" t="str">
        <f>_xlfn.TEXTJOIN($F$4,FALSE,源数据[[#This Row],[字段01]:[字段10]])</f>
        <v>湖南-郴州市-1000002981-祥顺源商贸公司-茶饮-10000131-柠檬茶3---</v>
      </c>
      <c r="E5744" t="s">
        <v>3</v>
      </c>
      <c r="F5744" t="s">
        <v>10</v>
      </c>
      <c r="G5744">
        <v>1000002981</v>
      </c>
      <c r="H5744" t="s">
        <v>60</v>
      </c>
      <c r="I5744" s="2" t="s">
        <v>8</v>
      </c>
      <c r="J5744">
        <v>10000131</v>
      </c>
      <c r="K5744" t="s">
        <v>36</v>
      </c>
      <c r="M5744" s="3"/>
    </row>
    <row r="5745" spans="2:13" x14ac:dyDescent="0.2">
      <c r="B5745" s="1">
        <v>43069</v>
      </c>
      <c r="C5745">
        <v>7</v>
      </c>
      <c r="D5745" t="str">
        <f>_xlfn.TEXTJOIN($F$4,FALSE,源数据[[#This Row],[字段01]:[字段10]])</f>
        <v>湖南-郴州市-1000002981-祥顺源商贸公司-汽水-50000113-百香果味汽水18---</v>
      </c>
      <c r="E5745" t="s">
        <v>3</v>
      </c>
      <c r="F5745" t="s">
        <v>10</v>
      </c>
      <c r="G5745">
        <v>1000002981</v>
      </c>
      <c r="H5745" t="s">
        <v>60</v>
      </c>
      <c r="I5745" s="2" t="s">
        <v>80</v>
      </c>
      <c r="J5745">
        <v>50000113</v>
      </c>
      <c r="K5745" t="s">
        <v>79</v>
      </c>
      <c r="M5745" s="3"/>
    </row>
    <row r="5746" spans="2:13" x14ac:dyDescent="0.2">
      <c r="B5746" s="1">
        <v>43069</v>
      </c>
      <c r="C5746">
        <v>41</v>
      </c>
      <c r="D5746" t="str">
        <f>_xlfn.TEXTJOIN($F$4,FALSE,源数据[[#This Row],[字段01]:[字段10]])</f>
        <v>湖南-郴州市-1000002986-仁进裕商贸公司-茶饮-10000131-柠檬茶3---</v>
      </c>
      <c r="E5746" t="s">
        <v>3</v>
      </c>
      <c r="F5746" t="s">
        <v>10</v>
      </c>
      <c r="G5746">
        <v>1000002986</v>
      </c>
      <c r="H5746" t="s">
        <v>9</v>
      </c>
      <c r="I5746" s="2" t="s">
        <v>8</v>
      </c>
      <c r="J5746">
        <v>10000131</v>
      </c>
      <c r="K5746" t="s">
        <v>36</v>
      </c>
      <c r="M5746" s="3"/>
    </row>
    <row r="5747" spans="2:13" x14ac:dyDescent="0.2">
      <c r="B5747" s="1">
        <v>43069</v>
      </c>
      <c r="C5747">
        <v>68</v>
      </c>
      <c r="D5747" t="str">
        <f>_xlfn.TEXTJOIN($F$4,FALSE,源数据[[#This Row],[字段01]:[字段10]])</f>
        <v>湖南-益阳市-1000000064-发安裕商贸公司-汽水-50000105-百香果味汽水10---</v>
      </c>
      <c r="E5747" t="s">
        <v>3</v>
      </c>
      <c r="F5747" t="s">
        <v>70</v>
      </c>
      <c r="G5747">
        <v>1000000064</v>
      </c>
      <c r="H5747" t="s">
        <v>74</v>
      </c>
      <c r="I5747" s="2" t="s">
        <v>80</v>
      </c>
      <c r="J5747">
        <v>50000105</v>
      </c>
      <c r="K5747" t="s">
        <v>82</v>
      </c>
      <c r="M5747" s="3"/>
    </row>
    <row r="5748" spans="2:13" x14ac:dyDescent="0.2">
      <c r="B5748" s="1">
        <v>43069</v>
      </c>
      <c r="C5748">
        <v>14</v>
      </c>
      <c r="D5748" t="str">
        <f>_xlfn.TEXTJOIN($F$4,FALSE,源数据[[#This Row],[字段01]:[字段10]])</f>
        <v>湖南-长沙市-1000000059-厚飞康商贸公司-茶饮-10000078-铁观音茶15---</v>
      </c>
      <c r="E5748" t="s">
        <v>3</v>
      </c>
      <c r="F5748" t="s">
        <v>12</v>
      </c>
      <c r="G5748">
        <v>1000000059</v>
      </c>
      <c r="H5748" t="s">
        <v>53</v>
      </c>
      <c r="I5748" s="2" t="s">
        <v>8</v>
      </c>
      <c r="J5748">
        <v>10000078</v>
      </c>
      <c r="K5748" t="s">
        <v>28</v>
      </c>
      <c r="M5748" s="3"/>
    </row>
    <row r="5749" spans="2:13" x14ac:dyDescent="0.2">
      <c r="B5749" s="1">
        <v>43069</v>
      </c>
      <c r="C5749">
        <v>12</v>
      </c>
      <c r="D5749" t="str">
        <f>_xlfn.TEXTJOIN($F$4,FALSE,源数据[[#This Row],[字段01]:[字段10]])</f>
        <v>湖南-长沙市-1000000059-厚飞康商贸公司-茶饮-10000136-柠檬茶8---</v>
      </c>
      <c r="E5749" t="s">
        <v>3</v>
      </c>
      <c r="F5749" t="s">
        <v>12</v>
      </c>
      <c r="G5749">
        <v>1000000059</v>
      </c>
      <c r="H5749" t="s">
        <v>53</v>
      </c>
      <c r="I5749" s="2" t="s">
        <v>8</v>
      </c>
      <c r="J5749">
        <v>10000136</v>
      </c>
      <c r="K5749" t="s">
        <v>38</v>
      </c>
      <c r="M5749" s="3"/>
    </row>
    <row r="5750" spans="2:13" x14ac:dyDescent="0.2">
      <c r="B5750" s="1">
        <v>43069</v>
      </c>
      <c r="C5750">
        <v>19</v>
      </c>
      <c r="D5750" t="str">
        <f>_xlfn.TEXTJOIN($F$4,FALSE,源数据[[#This Row],[字段01]:[字段10]])</f>
        <v>湖南-长沙市-1000000059-厚飞康商贸公司-茶饮-10000211-茉莉绿茶11---</v>
      </c>
      <c r="E5750" t="s">
        <v>3</v>
      </c>
      <c r="F5750" t="s">
        <v>12</v>
      </c>
      <c r="G5750">
        <v>1000000059</v>
      </c>
      <c r="H5750" t="s">
        <v>53</v>
      </c>
      <c r="I5750" s="2" t="s">
        <v>8</v>
      </c>
      <c r="J5750">
        <v>10000211</v>
      </c>
      <c r="K5750" t="s">
        <v>6</v>
      </c>
      <c r="M5750" s="3"/>
    </row>
    <row r="5751" spans="2:13" x14ac:dyDescent="0.2">
      <c r="B5751" s="1">
        <v>43069</v>
      </c>
      <c r="C5751">
        <v>37</v>
      </c>
      <c r="D5751" t="str">
        <f>_xlfn.TEXTJOIN($F$4,FALSE,源数据[[#This Row],[字段01]:[字段10]])</f>
        <v>湖南-长沙市-1000000059-厚飞康商贸公司-汽水-50000113-百香果味汽水18---</v>
      </c>
      <c r="E5751" t="s">
        <v>3</v>
      </c>
      <c r="F5751" t="s">
        <v>12</v>
      </c>
      <c r="G5751">
        <v>1000000059</v>
      </c>
      <c r="H5751" t="s">
        <v>53</v>
      </c>
      <c r="I5751" s="2" t="s">
        <v>80</v>
      </c>
      <c r="J5751">
        <v>50000113</v>
      </c>
      <c r="K5751" t="s">
        <v>79</v>
      </c>
      <c r="M5751" s="3"/>
    </row>
    <row r="5752" spans="2:13" x14ac:dyDescent="0.2">
      <c r="B5752" s="1">
        <v>43069</v>
      </c>
      <c r="C5752">
        <v>36</v>
      </c>
      <c r="D5752" t="str">
        <f>_xlfn.TEXTJOIN($F$4,FALSE,源数据[[#This Row],[字段01]:[字段10]])</f>
        <v>湖南-长沙市-1000000059-厚飞康商贸公司-汽水-50000113-百香果味汽水18---</v>
      </c>
      <c r="E5752" t="s">
        <v>3</v>
      </c>
      <c r="F5752" t="s">
        <v>12</v>
      </c>
      <c r="G5752">
        <v>1000000059</v>
      </c>
      <c r="H5752" t="s">
        <v>53</v>
      </c>
      <c r="I5752" s="2" t="s">
        <v>80</v>
      </c>
      <c r="J5752">
        <v>50000113</v>
      </c>
      <c r="K5752" t="s">
        <v>79</v>
      </c>
      <c r="M5752" s="3"/>
    </row>
    <row r="5753" spans="2:13" x14ac:dyDescent="0.2">
      <c r="B5753" s="1">
        <v>43069</v>
      </c>
      <c r="C5753">
        <v>35</v>
      </c>
      <c r="D5753" t="str">
        <f>_xlfn.TEXTJOIN($F$4,FALSE,源数据[[#This Row],[字段01]:[字段10]])</f>
        <v>湖南-长沙市-1000000059-厚飞康商贸公司-汽水-50000113-百香果味汽水18---</v>
      </c>
      <c r="E5753" t="s">
        <v>3</v>
      </c>
      <c r="F5753" t="s">
        <v>12</v>
      </c>
      <c r="G5753">
        <v>1000000059</v>
      </c>
      <c r="H5753" t="s">
        <v>53</v>
      </c>
      <c r="I5753" s="2" t="s">
        <v>80</v>
      </c>
      <c r="J5753">
        <v>50000113</v>
      </c>
      <c r="K5753" t="s">
        <v>79</v>
      </c>
      <c r="M5753" s="3"/>
    </row>
    <row r="5754" spans="2:13" x14ac:dyDescent="0.2">
      <c r="B5754" s="1">
        <v>43069</v>
      </c>
      <c r="C5754">
        <v>37</v>
      </c>
      <c r="D5754" t="str">
        <f>_xlfn.TEXTJOIN($F$4,FALSE,源数据[[#This Row],[字段01]:[字段10]])</f>
        <v>湖南-长沙市-1000000059-厚飞康商贸公司-汽水-50000113-百香果味汽水18---</v>
      </c>
      <c r="E5754" t="s">
        <v>3</v>
      </c>
      <c r="F5754" t="s">
        <v>12</v>
      </c>
      <c r="G5754">
        <v>1000000059</v>
      </c>
      <c r="H5754" t="s">
        <v>53</v>
      </c>
      <c r="I5754" s="2" t="s">
        <v>80</v>
      </c>
      <c r="J5754">
        <v>50000113</v>
      </c>
      <c r="K5754" t="s">
        <v>79</v>
      </c>
      <c r="M5754" s="3"/>
    </row>
    <row r="5755" spans="2:13" x14ac:dyDescent="0.2">
      <c r="B5755" s="1">
        <v>43069</v>
      </c>
      <c r="C5755">
        <v>28</v>
      </c>
      <c r="D5755" t="str">
        <f>_xlfn.TEXTJOIN($F$4,FALSE,源数据[[#This Row],[字段01]:[字段10]])</f>
        <v>湖南-株洲市-1000000072-正吉复商贸公司-茶饮-10000131-柠檬茶3---</v>
      </c>
      <c r="E5755" t="s">
        <v>3</v>
      </c>
      <c r="F5755" t="s">
        <v>7</v>
      </c>
      <c r="G5755">
        <v>1000000072</v>
      </c>
      <c r="H5755" t="s">
        <v>5</v>
      </c>
      <c r="I5755" s="2" t="s">
        <v>8</v>
      </c>
      <c r="J5755">
        <v>10000131</v>
      </c>
      <c r="K5755" t="s">
        <v>36</v>
      </c>
      <c r="M5755" s="3"/>
    </row>
    <row r="5756" spans="2:13" x14ac:dyDescent="0.2">
      <c r="B5756" s="1">
        <v>43069</v>
      </c>
      <c r="C5756">
        <v>27</v>
      </c>
      <c r="D5756" t="str">
        <f>_xlfn.TEXTJOIN($F$4,FALSE,源数据[[#This Row],[字段01]:[字段10]])</f>
        <v>湖南-株洲市-1000000072-正吉复商贸公司-茶饮-10000131-柠檬茶3---</v>
      </c>
      <c r="E5756" t="s">
        <v>3</v>
      </c>
      <c r="F5756" t="s">
        <v>7</v>
      </c>
      <c r="G5756">
        <v>1000000072</v>
      </c>
      <c r="H5756" t="s">
        <v>5</v>
      </c>
      <c r="I5756" s="2" t="s">
        <v>8</v>
      </c>
      <c r="J5756">
        <v>10000131</v>
      </c>
      <c r="K5756" t="s">
        <v>36</v>
      </c>
      <c r="M5756" s="3"/>
    </row>
    <row r="5757" spans="2:13" x14ac:dyDescent="0.2">
      <c r="B5757" s="1">
        <v>43069</v>
      </c>
      <c r="C5757">
        <v>27</v>
      </c>
      <c r="D5757" t="str">
        <f>_xlfn.TEXTJOIN($F$4,FALSE,源数据[[#This Row],[字段01]:[字段10]])</f>
        <v>湖南-株洲市-1000000072-正吉复商贸公司-茶饮-10000131-柠檬茶3---</v>
      </c>
      <c r="E5757" t="s">
        <v>3</v>
      </c>
      <c r="F5757" t="s">
        <v>7</v>
      </c>
      <c r="G5757">
        <v>1000000072</v>
      </c>
      <c r="H5757" t="s">
        <v>5</v>
      </c>
      <c r="I5757" s="2" t="s">
        <v>8</v>
      </c>
      <c r="J5757">
        <v>10000131</v>
      </c>
      <c r="K5757" t="s">
        <v>36</v>
      </c>
      <c r="M5757" s="3"/>
    </row>
    <row r="5758" spans="2:13" x14ac:dyDescent="0.2">
      <c r="B5758" s="1">
        <v>43069</v>
      </c>
      <c r="C5758">
        <v>28</v>
      </c>
      <c r="D5758" t="str">
        <f>_xlfn.TEXTJOIN($F$4,FALSE,源数据[[#This Row],[字段01]:[字段10]])</f>
        <v>湖南-株洲市-1000000072-正吉复商贸公司-茶饮-10000131-柠檬茶3---</v>
      </c>
      <c r="E5758" t="s">
        <v>3</v>
      </c>
      <c r="F5758" t="s">
        <v>7</v>
      </c>
      <c r="G5758">
        <v>1000000072</v>
      </c>
      <c r="H5758" t="s">
        <v>5</v>
      </c>
      <c r="I5758" s="2" t="s">
        <v>8</v>
      </c>
      <c r="J5758">
        <v>10000131</v>
      </c>
      <c r="K5758" t="s">
        <v>36</v>
      </c>
      <c r="M5758" s="3"/>
    </row>
    <row r="5759" spans="2:13" x14ac:dyDescent="0.2">
      <c r="B5759" s="1">
        <v>43069</v>
      </c>
      <c r="C5759">
        <v>21</v>
      </c>
      <c r="D5759" t="str">
        <f>_xlfn.TEXTJOIN($F$4,FALSE,源数据[[#This Row],[字段01]:[字段10]])</f>
        <v>江苏-常州市-1000001133-厚弘优商贸公司-茶饮-10000182-麦茶3---</v>
      </c>
      <c r="E5759" t="s">
        <v>20</v>
      </c>
      <c r="F5759" t="s">
        <v>44</v>
      </c>
      <c r="G5759">
        <v>1000001133</v>
      </c>
      <c r="H5759" t="s">
        <v>43</v>
      </c>
      <c r="I5759" s="2" t="s">
        <v>8</v>
      </c>
      <c r="J5759">
        <v>10000182</v>
      </c>
      <c r="K5759" t="s">
        <v>29</v>
      </c>
      <c r="M5759" s="3"/>
    </row>
    <row r="5760" spans="2:13" x14ac:dyDescent="0.2">
      <c r="B5760" s="1">
        <v>43069</v>
      </c>
      <c r="C5760">
        <v>9</v>
      </c>
      <c r="D5760" t="str">
        <f>_xlfn.TEXTJOIN($F$4,FALSE,源数据[[#This Row],[字段01]:[字段10]])</f>
        <v>江苏-南京市区-1000000018-久多厚商贸公司-茶饮-10000078-铁观音茶15---</v>
      </c>
      <c r="E5760" t="s">
        <v>20</v>
      </c>
      <c r="F5760" t="s">
        <v>47</v>
      </c>
      <c r="G5760">
        <v>1000000018</v>
      </c>
      <c r="H5760" t="s">
        <v>46</v>
      </c>
      <c r="I5760" s="2" t="s">
        <v>8</v>
      </c>
      <c r="J5760">
        <v>10000078</v>
      </c>
      <c r="K5760" t="s">
        <v>28</v>
      </c>
      <c r="M5760" s="3"/>
    </row>
    <row r="5761" spans="2:13" x14ac:dyDescent="0.2">
      <c r="B5761" s="1">
        <v>43069</v>
      </c>
      <c r="C5761">
        <v>43</v>
      </c>
      <c r="D5761" t="str">
        <f>_xlfn.TEXTJOIN($F$4,FALSE,源数据[[#This Row],[字段01]:[字段10]])</f>
        <v>江苏-南京市区-1000000018-久多厚商贸公司-茶饮-10000131-柠檬茶3---</v>
      </c>
      <c r="E5761" t="s">
        <v>20</v>
      </c>
      <c r="F5761" t="s">
        <v>47</v>
      </c>
      <c r="G5761">
        <v>1000000018</v>
      </c>
      <c r="H5761" t="s">
        <v>46</v>
      </c>
      <c r="I5761" s="2" t="s">
        <v>8</v>
      </c>
      <c r="J5761">
        <v>10000131</v>
      </c>
      <c r="K5761" t="s">
        <v>36</v>
      </c>
      <c r="M5761" s="3"/>
    </row>
    <row r="5762" spans="2:13" x14ac:dyDescent="0.2">
      <c r="B5762" s="1">
        <v>43069</v>
      </c>
      <c r="C5762">
        <v>4</v>
      </c>
      <c r="D5762" t="str">
        <f>_xlfn.TEXTJOIN($F$4,FALSE,源数据[[#This Row],[字段01]:[字段10]])</f>
        <v>江苏-南京市区-1000000018-久多厚商贸公司-茶饮-20000099-拿铁奶茶2---</v>
      </c>
      <c r="E5762" t="s">
        <v>20</v>
      </c>
      <c r="F5762" t="s">
        <v>47</v>
      </c>
      <c r="G5762">
        <v>1000000018</v>
      </c>
      <c r="H5762" t="s">
        <v>46</v>
      </c>
      <c r="I5762" s="2" t="s">
        <v>8</v>
      </c>
      <c r="J5762">
        <v>20000099</v>
      </c>
      <c r="K5762" t="s">
        <v>18</v>
      </c>
      <c r="M5762" s="3"/>
    </row>
    <row r="5763" spans="2:13" x14ac:dyDescent="0.2">
      <c r="B5763" s="1">
        <v>43069</v>
      </c>
      <c r="C5763">
        <v>2</v>
      </c>
      <c r="D5763" t="str">
        <f>_xlfn.TEXTJOIN($F$4,FALSE,源数据[[#This Row],[字段01]:[字段10]])</f>
        <v>江苏-南京市区-1000000018-久多厚商贸公司-茶饮-20000099-拿铁奶茶2---</v>
      </c>
      <c r="E5763" t="s">
        <v>20</v>
      </c>
      <c r="F5763" t="s">
        <v>47</v>
      </c>
      <c r="G5763">
        <v>1000000018</v>
      </c>
      <c r="H5763" t="s">
        <v>46</v>
      </c>
      <c r="I5763" s="2" t="s">
        <v>8</v>
      </c>
      <c r="J5763">
        <v>20000099</v>
      </c>
      <c r="K5763" t="s">
        <v>18</v>
      </c>
      <c r="M5763" s="3"/>
    </row>
    <row r="5764" spans="2:13" x14ac:dyDescent="0.2">
      <c r="B5764" s="1">
        <v>43069</v>
      </c>
      <c r="C5764">
        <v>28</v>
      </c>
      <c r="D5764" t="str">
        <f>_xlfn.TEXTJOIN($F$4,FALSE,源数据[[#This Row],[字段01]:[字段10]])</f>
        <v>江苏-南京市区-1000000020-吉兴进商贸公司-茶饮-10000136-柠檬茶8---</v>
      </c>
      <c r="E5764" t="s">
        <v>20</v>
      </c>
      <c r="F5764" t="s">
        <v>47</v>
      </c>
      <c r="G5764">
        <v>1000000020</v>
      </c>
      <c r="H5764" t="s">
        <v>71</v>
      </c>
      <c r="I5764" s="2" t="s">
        <v>8</v>
      </c>
      <c r="J5764">
        <v>10000136</v>
      </c>
      <c r="K5764" t="s">
        <v>38</v>
      </c>
      <c r="M5764" s="3"/>
    </row>
    <row r="5765" spans="2:13" x14ac:dyDescent="0.2">
      <c r="B5765" s="1">
        <v>43069</v>
      </c>
      <c r="C5765">
        <v>40</v>
      </c>
      <c r="D5765" t="str">
        <f>_xlfn.TEXTJOIN($F$4,FALSE,源数据[[#This Row],[字段01]:[字段10]])</f>
        <v>江苏-南京市区-1000000020-吉兴进商贸公司-茶饮-20000099-拿铁奶茶2---</v>
      </c>
      <c r="E5765" t="s">
        <v>20</v>
      </c>
      <c r="F5765" t="s">
        <v>47</v>
      </c>
      <c r="G5765">
        <v>1000000020</v>
      </c>
      <c r="H5765" t="s">
        <v>71</v>
      </c>
      <c r="I5765" s="2" t="s">
        <v>8</v>
      </c>
      <c r="J5765">
        <v>20000099</v>
      </c>
      <c r="K5765" t="s">
        <v>18</v>
      </c>
      <c r="M5765" s="3"/>
    </row>
    <row r="5766" spans="2:13" x14ac:dyDescent="0.2">
      <c r="B5766" s="1">
        <v>43069</v>
      </c>
      <c r="C5766">
        <v>40</v>
      </c>
      <c r="D5766" t="str">
        <f>_xlfn.TEXTJOIN($F$4,FALSE,源数据[[#This Row],[字段01]:[字段10]])</f>
        <v>江苏-南京市区-1000000020-吉兴进商贸公司-茶饮-20000099-拿铁奶茶2---</v>
      </c>
      <c r="E5766" t="s">
        <v>20</v>
      </c>
      <c r="F5766" t="s">
        <v>47</v>
      </c>
      <c r="G5766">
        <v>1000000020</v>
      </c>
      <c r="H5766" t="s">
        <v>71</v>
      </c>
      <c r="I5766" s="2" t="s">
        <v>8</v>
      </c>
      <c r="J5766">
        <v>20000099</v>
      </c>
      <c r="K5766" t="s">
        <v>18</v>
      </c>
      <c r="M5766" s="3"/>
    </row>
    <row r="5767" spans="2:13" x14ac:dyDescent="0.2">
      <c r="B5767" s="1">
        <v>43069</v>
      </c>
      <c r="C5767">
        <v>11</v>
      </c>
      <c r="D5767" t="str">
        <f>_xlfn.TEXTJOIN($F$4,FALSE,源数据[[#This Row],[字段01]:[字段10]])</f>
        <v>江苏-南通市-1000000129-盛昌全商贸公司-汽水-50000105-百香果味汽水10---</v>
      </c>
      <c r="E5767" t="s">
        <v>20</v>
      </c>
      <c r="F5767" t="s">
        <v>67</v>
      </c>
      <c r="G5767">
        <v>1000000129</v>
      </c>
      <c r="H5767" t="s">
        <v>68</v>
      </c>
      <c r="I5767" s="2" t="s">
        <v>80</v>
      </c>
      <c r="J5767">
        <v>50000105</v>
      </c>
      <c r="K5767" t="s">
        <v>82</v>
      </c>
      <c r="M5767" s="3"/>
    </row>
    <row r="5768" spans="2:13" x14ac:dyDescent="0.2">
      <c r="B5768" s="1">
        <v>43069</v>
      </c>
      <c r="C5768">
        <v>4</v>
      </c>
      <c r="D5768" t="str">
        <f>_xlfn.TEXTJOIN($F$4,FALSE,源数据[[#This Row],[字段01]:[字段10]])</f>
        <v>江苏-苏州市-1000000028-东大祥商贸公司-茶饮-10000078-铁观音茶15---</v>
      </c>
      <c r="E5768" t="s">
        <v>20</v>
      </c>
      <c r="F5768" t="s">
        <v>27</v>
      </c>
      <c r="G5768">
        <v>1000000028</v>
      </c>
      <c r="H5768" t="s">
        <v>25</v>
      </c>
      <c r="I5768" s="2" t="s">
        <v>8</v>
      </c>
      <c r="J5768">
        <v>10000078</v>
      </c>
      <c r="K5768" t="s">
        <v>28</v>
      </c>
      <c r="M5768" s="3"/>
    </row>
    <row r="5769" spans="2:13" x14ac:dyDescent="0.2">
      <c r="B5769" s="1">
        <v>43069</v>
      </c>
      <c r="C5769">
        <v>7</v>
      </c>
      <c r="D5769" t="str">
        <f>_xlfn.TEXTJOIN($F$4,FALSE,源数据[[#This Row],[字段01]:[字段10]])</f>
        <v>江苏-苏州市-1000000028-东大祥商贸公司-茶饮-10000078-铁观音茶15---</v>
      </c>
      <c r="E5769" t="s">
        <v>20</v>
      </c>
      <c r="F5769" t="s">
        <v>27</v>
      </c>
      <c r="G5769">
        <v>1000000028</v>
      </c>
      <c r="H5769" t="s">
        <v>25</v>
      </c>
      <c r="I5769" s="2" t="s">
        <v>8</v>
      </c>
      <c r="J5769">
        <v>10000078</v>
      </c>
      <c r="K5769" t="s">
        <v>28</v>
      </c>
      <c r="M5769" s="3"/>
    </row>
    <row r="5770" spans="2:13" x14ac:dyDescent="0.2">
      <c r="B5770" s="1">
        <v>43069</v>
      </c>
      <c r="C5770">
        <v>2</v>
      </c>
      <c r="D5770" t="str">
        <f>_xlfn.TEXTJOIN($F$4,FALSE,源数据[[#This Row],[字段01]:[字段10]])</f>
        <v>江苏-苏州市-1000000028-东大祥商贸公司-茶饮-10000078-铁观音茶15---</v>
      </c>
      <c r="E5770" t="s">
        <v>20</v>
      </c>
      <c r="F5770" t="s">
        <v>27</v>
      </c>
      <c r="G5770">
        <v>1000000028</v>
      </c>
      <c r="H5770" t="s">
        <v>25</v>
      </c>
      <c r="I5770" s="2" t="s">
        <v>8</v>
      </c>
      <c r="J5770">
        <v>10000078</v>
      </c>
      <c r="K5770" t="s">
        <v>28</v>
      </c>
      <c r="M5770" s="3"/>
    </row>
    <row r="5771" spans="2:13" x14ac:dyDescent="0.2">
      <c r="B5771" s="1">
        <v>43069</v>
      </c>
      <c r="C5771">
        <v>15</v>
      </c>
      <c r="D5771" t="str">
        <f>_xlfn.TEXTJOIN($F$4,FALSE,源数据[[#This Row],[字段01]:[字段10]])</f>
        <v>江苏-苏州市-1000000028-东大祥商贸公司-茶饮-10000111-茉莉花茶3---</v>
      </c>
      <c r="E5771" t="s">
        <v>20</v>
      </c>
      <c r="F5771" t="s">
        <v>27</v>
      </c>
      <c r="G5771">
        <v>1000000028</v>
      </c>
      <c r="H5771" t="s">
        <v>25</v>
      </c>
      <c r="I5771" s="2" t="s">
        <v>8</v>
      </c>
      <c r="J5771">
        <v>10000111</v>
      </c>
      <c r="K5771" t="s">
        <v>35</v>
      </c>
      <c r="M5771" s="3"/>
    </row>
    <row r="5772" spans="2:13" x14ac:dyDescent="0.2">
      <c r="B5772" s="1">
        <v>43069</v>
      </c>
      <c r="C5772">
        <v>4</v>
      </c>
      <c r="D5772" t="str">
        <f>_xlfn.TEXTJOIN($F$4,FALSE,源数据[[#This Row],[字段01]:[字段10]])</f>
        <v>江苏-苏州市-1000000028-东大祥商贸公司-茶饮-10000136-柠檬茶8---</v>
      </c>
      <c r="E5772" t="s">
        <v>20</v>
      </c>
      <c r="F5772" t="s">
        <v>27</v>
      </c>
      <c r="G5772">
        <v>1000000028</v>
      </c>
      <c r="H5772" t="s">
        <v>25</v>
      </c>
      <c r="I5772" s="2" t="s">
        <v>8</v>
      </c>
      <c r="J5772">
        <v>10000136</v>
      </c>
      <c r="K5772" t="s">
        <v>38</v>
      </c>
      <c r="M5772" s="3"/>
    </row>
    <row r="5773" spans="2:13" x14ac:dyDescent="0.2">
      <c r="B5773" s="1">
        <v>43069</v>
      </c>
      <c r="C5773">
        <v>13</v>
      </c>
      <c r="D5773" t="str">
        <f>_xlfn.TEXTJOIN($F$4,FALSE,源数据[[#This Row],[字段01]:[字段10]])</f>
        <v>江苏-苏州市-1000000028-东大祥商贸公司-茶饮-20000099-拿铁奶茶2---</v>
      </c>
      <c r="E5773" t="s">
        <v>20</v>
      </c>
      <c r="F5773" t="s">
        <v>27</v>
      </c>
      <c r="G5773">
        <v>1000000028</v>
      </c>
      <c r="H5773" t="s">
        <v>25</v>
      </c>
      <c r="I5773" s="2" t="s">
        <v>8</v>
      </c>
      <c r="J5773">
        <v>20000099</v>
      </c>
      <c r="K5773" t="s">
        <v>18</v>
      </c>
      <c r="M5773" s="3"/>
    </row>
    <row r="5774" spans="2:13" x14ac:dyDescent="0.2">
      <c r="B5774" s="1">
        <v>43069</v>
      </c>
      <c r="C5774">
        <v>5</v>
      </c>
      <c r="D5774" t="str">
        <f>_xlfn.TEXTJOIN($F$4,FALSE,源数据[[#This Row],[字段01]:[字段10]])</f>
        <v>江苏-苏州市-1000000028-东大祥商贸公司-汽水-50000113-百香果味汽水18---</v>
      </c>
      <c r="E5774" t="s">
        <v>20</v>
      </c>
      <c r="F5774" t="s">
        <v>27</v>
      </c>
      <c r="G5774">
        <v>1000000028</v>
      </c>
      <c r="H5774" t="s">
        <v>25</v>
      </c>
      <c r="I5774" s="2" t="s">
        <v>80</v>
      </c>
      <c r="J5774">
        <v>50000113</v>
      </c>
      <c r="K5774" t="s">
        <v>79</v>
      </c>
      <c r="M5774" s="3"/>
    </row>
    <row r="5775" spans="2:13" x14ac:dyDescent="0.2">
      <c r="B5775" s="1">
        <v>43069</v>
      </c>
      <c r="C5775">
        <v>2</v>
      </c>
      <c r="D5775" t="str">
        <f>_xlfn.TEXTJOIN($F$4,FALSE,源数据[[#This Row],[字段01]:[字段10]])</f>
        <v>江苏-苏州市-1000000054-荣聚本商贸公司-茶饮-10000078-铁观音茶15---</v>
      </c>
      <c r="E5775" t="s">
        <v>20</v>
      </c>
      <c r="F5775" t="s">
        <v>27</v>
      </c>
      <c r="G5775">
        <v>1000000054</v>
      </c>
      <c r="H5775" t="s">
        <v>34</v>
      </c>
      <c r="I5775" s="2" t="s">
        <v>8</v>
      </c>
      <c r="J5775">
        <v>10000078</v>
      </c>
      <c r="K5775" t="s">
        <v>28</v>
      </c>
      <c r="M5775" s="3"/>
    </row>
    <row r="5776" spans="2:13" x14ac:dyDescent="0.2">
      <c r="B5776" s="1">
        <v>43069</v>
      </c>
      <c r="C5776">
        <v>16</v>
      </c>
      <c r="D5776" t="str">
        <f>_xlfn.TEXTJOIN($F$4,FALSE,源数据[[#This Row],[字段01]:[字段10]])</f>
        <v>江苏-苏州市-1000000054-荣聚本商贸公司-茶饮-10000111-茉莉花茶3---</v>
      </c>
      <c r="E5776" t="s">
        <v>20</v>
      </c>
      <c r="F5776" t="s">
        <v>27</v>
      </c>
      <c r="G5776">
        <v>1000000054</v>
      </c>
      <c r="H5776" t="s">
        <v>34</v>
      </c>
      <c r="I5776" s="2" t="s">
        <v>8</v>
      </c>
      <c r="J5776">
        <v>10000111</v>
      </c>
      <c r="K5776" t="s">
        <v>35</v>
      </c>
      <c r="M5776" s="3"/>
    </row>
    <row r="5777" spans="2:13" x14ac:dyDescent="0.2">
      <c r="B5777" s="1">
        <v>43069</v>
      </c>
      <c r="C5777">
        <v>25</v>
      </c>
      <c r="D5777" t="str">
        <f>_xlfn.TEXTJOIN($F$4,FALSE,源数据[[#This Row],[字段01]:[字段10]])</f>
        <v>江苏-苏州市-1000000054-荣聚本商贸公司-茶饮-10000111-茉莉花茶3---</v>
      </c>
      <c r="E5777" t="s">
        <v>20</v>
      </c>
      <c r="F5777" t="s">
        <v>27</v>
      </c>
      <c r="G5777">
        <v>1000000054</v>
      </c>
      <c r="H5777" t="s">
        <v>34</v>
      </c>
      <c r="I5777" s="2" t="s">
        <v>8</v>
      </c>
      <c r="J5777">
        <v>10000111</v>
      </c>
      <c r="K5777" t="s">
        <v>35</v>
      </c>
      <c r="M5777" s="3"/>
    </row>
    <row r="5778" spans="2:13" x14ac:dyDescent="0.2">
      <c r="B5778" s="1">
        <v>43069</v>
      </c>
      <c r="C5778">
        <v>4</v>
      </c>
      <c r="D5778" t="str">
        <f>_xlfn.TEXTJOIN($F$4,FALSE,源数据[[#This Row],[字段01]:[字段10]])</f>
        <v>江苏-苏州市-1000000054-荣聚本商贸公司-茶饮-10000131-柠檬茶3---</v>
      </c>
      <c r="E5778" t="s">
        <v>20</v>
      </c>
      <c r="F5778" t="s">
        <v>27</v>
      </c>
      <c r="G5778">
        <v>1000000054</v>
      </c>
      <c r="H5778" t="s">
        <v>34</v>
      </c>
      <c r="I5778" s="2" t="s">
        <v>8</v>
      </c>
      <c r="J5778">
        <v>10000131</v>
      </c>
      <c r="K5778" t="s">
        <v>36</v>
      </c>
      <c r="M5778" s="3"/>
    </row>
    <row r="5779" spans="2:13" x14ac:dyDescent="0.2">
      <c r="B5779" s="1">
        <v>43069</v>
      </c>
      <c r="C5779">
        <v>6</v>
      </c>
      <c r="D5779" t="str">
        <f>_xlfn.TEXTJOIN($F$4,FALSE,源数据[[#This Row],[字段01]:[字段10]])</f>
        <v>江苏-无锡市-1000000046-多福复商贸公司-茶饮-10000078-铁观音茶15---</v>
      </c>
      <c r="E5779" t="s">
        <v>20</v>
      </c>
      <c r="F5779" t="s">
        <v>52</v>
      </c>
      <c r="G5779">
        <v>1000000046</v>
      </c>
      <c r="H5779" t="s">
        <v>50</v>
      </c>
      <c r="I5779" s="2" t="s">
        <v>8</v>
      </c>
      <c r="J5779">
        <v>10000078</v>
      </c>
      <c r="K5779" t="s">
        <v>28</v>
      </c>
      <c r="M5779" s="3"/>
    </row>
    <row r="5780" spans="2:13" x14ac:dyDescent="0.2">
      <c r="B5780" s="1">
        <v>43069</v>
      </c>
      <c r="C5780">
        <v>10</v>
      </c>
      <c r="D5780" t="str">
        <f>_xlfn.TEXTJOIN($F$4,FALSE,源数据[[#This Row],[字段01]:[字段10]])</f>
        <v>江苏-无锡市-1000000046-多福复商贸公司-茶饮-10000111-茉莉花茶3---</v>
      </c>
      <c r="E5780" t="s">
        <v>20</v>
      </c>
      <c r="F5780" t="s">
        <v>52</v>
      </c>
      <c r="G5780">
        <v>1000000046</v>
      </c>
      <c r="H5780" t="s">
        <v>50</v>
      </c>
      <c r="I5780" s="2" t="s">
        <v>8</v>
      </c>
      <c r="J5780">
        <v>10000111</v>
      </c>
      <c r="K5780" t="s">
        <v>35</v>
      </c>
      <c r="M5780" s="3"/>
    </row>
    <row r="5781" spans="2:13" x14ac:dyDescent="0.2">
      <c r="B5781" s="1">
        <v>43069</v>
      </c>
      <c r="C5781">
        <v>2</v>
      </c>
      <c r="D5781" t="str">
        <f>_xlfn.TEXTJOIN($F$4,FALSE,源数据[[#This Row],[字段01]:[字段10]])</f>
        <v>江苏-无锡市-1000000046-多福复商贸公司-茶饮-20000099-拿铁奶茶2---</v>
      </c>
      <c r="E5781" t="s">
        <v>20</v>
      </c>
      <c r="F5781" t="s">
        <v>52</v>
      </c>
      <c r="G5781">
        <v>1000000046</v>
      </c>
      <c r="H5781" t="s">
        <v>50</v>
      </c>
      <c r="I5781" s="2" t="s">
        <v>8</v>
      </c>
      <c r="J5781">
        <v>20000099</v>
      </c>
      <c r="K5781" t="s">
        <v>18</v>
      </c>
      <c r="M5781" s="3"/>
    </row>
    <row r="5782" spans="2:13" x14ac:dyDescent="0.2">
      <c r="B5782" s="1">
        <v>43069</v>
      </c>
      <c r="C5782">
        <v>1</v>
      </c>
      <c r="D5782" t="str">
        <f>_xlfn.TEXTJOIN($F$4,FALSE,源数据[[#This Row],[字段01]:[字段10]])</f>
        <v>江苏-盐城市-1000002872-亚成美商贸公司-茶饮-10000136-柠檬茶8---</v>
      </c>
      <c r="E5782" t="s">
        <v>20</v>
      </c>
      <c r="F5782" t="s">
        <v>19</v>
      </c>
      <c r="G5782">
        <v>1000002872</v>
      </c>
      <c r="H5782" t="s">
        <v>17</v>
      </c>
      <c r="I5782" s="2" t="s">
        <v>8</v>
      </c>
      <c r="J5782">
        <v>10000136</v>
      </c>
      <c r="K5782" t="s">
        <v>38</v>
      </c>
      <c r="M5782" s="3"/>
    </row>
    <row r="5783" spans="2:13" x14ac:dyDescent="0.2">
      <c r="B5783" s="1">
        <v>43069</v>
      </c>
      <c r="C5783">
        <v>16</v>
      </c>
      <c r="D5783" t="str">
        <f>_xlfn.TEXTJOIN($F$4,FALSE,源数据[[#This Row],[字段01]:[字段10]])</f>
        <v>江苏-扬州市-1000000579-润谦高商贸公司-茶饮-10000061-冰绿茶18---</v>
      </c>
      <c r="E5783" t="s">
        <v>20</v>
      </c>
      <c r="F5783" t="s">
        <v>59</v>
      </c>
      <c r="G5783">
        <v>1000000579</v>
      </c>
      <c r="H5783" t="s">
        <v>58</v>
      </c>
      <c r="I5783" s="2" t="s">
        <v>8</v>
      </c>
      <c r="J5783">
        <v>10000061</v>
      </c>
      <c r="K5783" t="s">
        <v>26</v>
      </c>
      <c r="M5783" s="3"/>
    </row>
    <row r="5784" spans="2:13" x14ac:dyDescent="0.2">
      <c r="B5784" s="1">
        <v>43069</v>
      </c>
      <c r="C5784">
        <v>6</v>
      </c>
      <c r="D5784" t="str">
        <f>_xlfn.TEXTJOIN($F$4,FALSE,源数据[[#This Row],[字段01]:[字段10]])</f>
        <v>江苏-扬州市-1000000579-润谦高商贸公司-茶饮-10000078-铁观音茶15---</v>
      </c>
      <c r="E5784" t="s">
        <v>20</v>
      </c>
      <c r="F5784" t="s">
        <v>59</v>
      </c>
      <c r="G5784">
        <v>1000000579</v>
      </c>
      <c r="H5784" t="s">
        <v>58</v>
      </c>
      <c r="I5784" s="2" t="s">
        <v>8</v>
      </c>
      <c r="J5784">
        <v>10000078</v>
      </c>
      <c r="K5784" t="s">
        <v>28</v>
      </c>
      <c r="M5784" s="3"/>
    </row>
    <row r="5785" spans="2:13" x14ac:dyDescent="0.2">
      <c r="B5785" s="1">
        <v>43070</v>
      </c>
      <c r="C5785">
        <v>34.9</v>
      </c>
      <c r="D5785" t="str">
        <f>_xlfn.TEXTJOIN($F$4,FALSE,源数据[[#This Row],[字段01]:[字段10]])</f>
        <v>安徽-合肥市-1000000931-百安欣商贸公司-茶饮-10000182-麦茶3---</v>
      </c>
      <c r="E5785" t="s">
        <v>41</v>
      </c>
      <c r="F5785" t="s">
        <v>40</v>
      </c>
      <c r="G5785">
        <v>1000000931</v>
      </c>
      <c r="H5785" t="s">
        <v>39</v>
      </c>
      <c r="I5785" s="2" t="s">
        <v>8</v>
      </c>
      <c r="J5785">
        <v>10000182</v>
      </c>
      <c r="K5785" t="s">
        <v>29</v>
      </c>
      <c r="M5785" s="3"/>
    </row>
    <row r="5786" spans="2:13" x14ac:dyDescent="0.2">
      <c r="B5786" s="1">
        <v>43070</v>
      </c>
      <c r="C5786">
        <v>20.8</v>
      </c>
      <c r="D5786" t="str">
        <f>_xlfn.TEXTJOIN($F$4,FALSE,源数据[[#This Row],[字段01]:[字段10]])</f>
        <v>江苏-常州市-1000001133-厚弘优商贸公司-茶饮-10000182-麦茶3---</v>
      </c>
      <c r="E5786" t="s">
        <v>20</v>
      </c>
      <c r="F5786" t="s">
        <v>44</v>
      </c>
      <c r="G5786">
        <v>1000001133</v>
      </c>
      <c r="H5786" t="s">
        <v>43</v>
      </c>
      <c r="I5786" s="2" t="s">
        <v>8</v>
      </c>
      <c r="J5786">
        <v>10000182</v>
      </c>
      <c r="K5786" t="s">
        <v>29</v>
      </c>
      <c r="M5786" s="3"/>
    </row>
    <row r="5787" spans="2:13" x14ac:dyDescent="0.2">
      <c r="B5787" s="1">
        <v>43070</v>
      </c>
      <c r="C5787">
        <v>13.6</v>
      </c>
      <c r="D5787" t="str">
        <f>_xlfn.TEXTJOIN($F$4,FALSE,源数据[[#This Row],[字段01]:[字段10]])</f>
        <v>江苏-苏州市-1000000054-荣聚本商贸公司-果汁-40000085-红石榴汁1---</v>
      </c>
      <c r="E5787" t="s">
        <v>20</v>
      </c>
      <c r="F5787" t="s">
        <v>27</v>
      </c>
      <c r="G5787">
        <v>1000000054</v>
      </c>
      <c r="H5787" t="s">
        <v>34</v>
      </c>
      <c r="I5787" s="2" t="s">
        <v>24</v>
      </c>
      <c r="J5787">
        <v>40000085</v>
      </c>
      <c r="K5787" t="s">
        <v>22</v>
      </c>
      <c r="M5787" s="3"/>
    </row>
    <row r="5788" spans="2:13" x14ac:dyDescent="0.2">
      <c r="B5788" s="1">
        <v>43070</v>
      </c>
      <c r="C5788">
        <v>7.2</v>
      </c>
      <c r="D5788" t="str">
        <f>_xlfn.TEXTJOIN($F$4,FALSE,源数据[[#This Row],[字段01]:[字段10]])</f>
        <v>江苏-苏州市-1000000054-荣聚本商贸公司-果汁-40000085-红石榴汁1---</v>
      </c>
      <c r="E5788" t="s">
        <v>20</v>
      </c>
      <c r="F5788" t="s">
        <v>27</v>
      </c>
      <c r="G5788">
        <v>1000000054</v>
      </c>
      <c r="H5788" t="s">
        <v>34</v>
      </c>
      <c r="I5788" s="2" t="s">
        <v>24</v>
      </c>
      <c r="J5788">
        <v>40000085</v>
      </c>
      <c r="K5788" t="s">
        <v>22</v>
      </c>
      <c r="M5788" s="3"/>
    </row>
    <row r="5789" spans="2:13" x14ac:dyDescent="0.2">
      <c r="B5789" s="1">
        <v>43070</v>
      </c>
      <c r="C5789">
        <v>13.3</v>
      </c>
      <c r="D5789" t="str">
        <f>_xlfn.TEXTJOIN($F$4,FALSE,源数据[[#This Row],[字段01]:[字段10]])</f>
        <v>江苏-苏州市-1000000054-荣聚本商贸公司-果汁-40000085-红石榴汁1---</v>
      </c>
      <c r="E5789" t="s">
        <v>20</v>
      </c>
      <c r="F5789" t="s">
        <v>27</v>
      </c>
      <c r="G5789">
        <v>1000000054</v>
      </c>
      <c r="H5789" t="s">
        <v>34</v>
      </c>
      <c r="I5789" s="2" t="s">
        <v>24</v>
      </c>
      <c r="J5789">
        <v>40000085</v>
      </c>
      <c r="K5789" t="s">
        <v>22</v>
      </c>
      <c r="M5789" s="3"/>
    </row>
    <row r="5790" spans="2:13" x14ac:dyDescent="0.2">
      <c r="B5790" s="1">
        <v>43070</v>
      </c>
      <c r="C5790">
        <v>7.7</v>
      </c>
      <c r="D5790" t="str">
        <f>_xlfn.TEXTJOIN($F$4,FALSE,源数据[[#This Row],[字段01]:[字段10]])</f>
        <v>江苏-苏州市-1000000054-荣聚本商贸公司-果汁-40000085-红石榴汁1---</v>
      </c>
      <c r="E5790" t="s">
        <v>20</v>
      </c>
      <c r="F5790" t="s">
        <v>27</v>
      </c>
      <c r="G5790">
        <v>1000000054</v>
      </c>
      <c r="H5790" t="s">
        <v>34</v>
      </c>
      <c r="I5790" s="2" t="s">
        <v>24</v>
      </c>
      <c r="J5790">
        <v>40000085</v>
      </c>
      <c r="K5790" t="s">
        <v>22</v>
      </c>
      <c r="M5790" s="3"/>
    </row>
    <row r="5791" spans="2:13" x14ac:dyDescent="0.2">
      <c r="B5791" s="1">
        <v>43070</v>
      </c>
      <c r="C5791">
        <v>12.9</v>
      </c>
      <c r="D5791" t="str">
        <f>_xlfn.TEXTJOIN($F$4,FALSE,源数据[[#This Row],[字段01]:[字段10]])</f>
        <v>江苏-徐州市-1000000031-顺满进商贸公司-茶饮-10000061-冰绿茶18---</v>
      </c>
      <c r="E5791" t="s">
        <v>20</v>
      </c>
      <c r="F5791" t="s">
        <v>31</v>
      </c>
      <c r="G5791">
        <v>1000000031</v>
      </c>
      <c r="H5791" t="s">
        <v>30</v>
      </c>
      <c r="I5791" s="2" t="s">
        <v>8</v>
      </c>
      <c r="J5791">
        <v>10000061</v>
      </c>
      <c r="K5791" t="s">
        <v>26</v>
      </c>
      <c r="M5791" s="3"/>
    </row>
    <row r="5792" spans="2:13" x14ac:dyDescent="0.2">
      <c r="B5792" s="1">
        <v>43070</v>
      </c>
      <c r="C5792">
        <v>8.9</v>
      </c>
      <c r="D5792" t="str">
        <f>_xlfn.TEXTJOIN($F$4,FALSE,源数据[[#This Row],[字段01]:[字段10]])</f>
        <v>江苏-徐州市-1000000031-顺满进商贸公司-茶饮-10000078-铁观音茶15---</v>
      </c>
      <c r="E5792" t="s">
        <v>20</v>
      </c>
      <c r="F5792" t="s">
        <v>31</v>
      </c>
      <c r="G5792">
        <v>1000000031</v>
      </c>
      <c r="H5792" t="s">
        <v>30</v>
      </c>
      <c r="I5792" s="2" t="s">
        <v>8</v>
      </c>
      <c r="J5792">
        <v>10000078</v>
      </c>
      <c r="K5792" t="s">
        <v>28</v>
      </c>
      <c r="M5792" s="3"/>
    </row>
    <row r="5793" spans="2:13" x14ac:dyDescent="0.2">
      <c r="B5793" s="1">
        <v>43070</v>
      </c>
      <c r="C5793">
        <v>8</v>
      </c>
      <c r="D5793" t="str">
        <f>_xlfn.TEXTJOIN($F$4,FALSE,源数据[[#This Row],[字段01]:[字段10]])</f>
        <v>江苏-徐州市-1000000031-顺满进商贸公司-汽水-50000113-百香果味汽水18---</v>
      </c>
      <c r="E5793" t="s">
        <v>20</v>
      </c>
      <c r="F5793" t="s">
        <v>31</v>
      </c>
      <c r="G5793">
        <v>1000000031</v>
      </c>
      <c r="H5793" t="s">
        <v>30</v>
      </c>
      <c r="I5793" s="2" t="s">
        <v>80</v>
      </c>
      <c r="J5793">
        <v>50000113</v>
      </c>
      <c r="K5793" t="s">
        <v>79</v>
      </c>
      <c r="M5793" s="3"/>
    </row>
    <row r="5794" spans="2:13" x14ac:dyDescent="0.2">
      <c r="B5794" s="1">
        <v>43070</v>
      </c>
      <c r="C5794">
        <v>11</v>
      </c>
      <c r="D5794" t="str">
        <f>_xlfn.TEXTJOIN($F$4,FALSE,源数据[[#This Row],[字段01]:[字段10]])</f>
        <v>江苏-徐州市-1000000031-顺满进商贸公司-汽水-50000113-百香果味汽水18---</v>
      </c>
      <c r="E5794" t="s">
        <v>20</v>
      </c>
      <c r="F5794" t="s">
        <v>31</v>
      </c>
      <c r="G5794">
        <v>1000000031</v>
      </c>
      <c r="H5794" t="s">
        <v>30</v>
      </c>
      <c r="I5794" s="2" t="s">
        <v>80</v>
      </c>
      <c r="J5794">
        <v>50000113</v>
      </c>
      <c r="K5794" t="s">
        <v>79</v>
      </c>
      <c r="M5794" s="3"/>
    </row>
    <row r="5795" spans="2:13" x14ac:dyDescent="0.2">
      <c r="B5795" s="1">
        <v>43070</v>
      </c>
      <c r="C5795">
        <v>12.6</v>
      </c>
      <c r="D5795" t="str">
        <f>_xlfn.TEXTJOIN($F$4,FALSE,源数据[[#This Row],[字段01]:[字段10]])</f>
        <v>江苏-镇江市-1000000047-寿鼎益商贸公司-茶饮-10000078-铁观音茶15---</v>
      </c>
      <c r="E5795" t="s">
        <v>20</v>
      </c>
      <c r="F5795" t="s">
        <v>33</v>
      </c>
      <c r="G5795">
        <v>1000000047</v>
      </c>
      <c r="H5795" t="s">
        <v>32</v>
      </c>
      <c r="I5795" s="2" t="s">
        <v>8</v>
      </c>
      <c r="J5795">
        <v>10000078</v>
      </c>
      <c r="K5795" t="s">
        <v>28</v>
      </c>
      <c r="M5795" s="3"/>
    </row>
    <row r="5796" spans="2:13" x14ac:dyDescent="0.2">
      <c r="B5796" s="1">
        <v>43070</v>
      </c>
      <c r="C5796">
        <v>6</v>
      </c>
      <c r="D5796" t="str">
        <f>_xlfn.TEXTJOIN($F$4,FALSE,源数据[[#This Row],[字段01]:[字段10]])</f>
        <v>江苏-镇江市-1000000047-寿鼎益商贸公司-茶饮-10000211-茉莉绿茶11---</v>
      </c>
      <c r="E5796" t="s">
        <v>20</v>
      </c>
      <c r="F5796" t="s">
        <v>33</v>
      </c>
      <c r="G5796">
        <v>1000000047</v>
      </c>
      <c r="H5796" t="s">
        <v>32</v>
      </c>
      <c r="I5796" s="2" t="s">
        <v>8</v>
      </c>
      <c r="J5796">
        <v>10000211</v>
      </c>
      <c r="K5796" t="s">
        <v>6</v>
      </c>
      <c r="M5796" s="3"/>
    </row>
    <row r="5797" spans="2:13" x14ac:dyDescent="0.2">
      <c r="B5797" s="1">
        <v>43070</v>
      </c>
      <c r="C5797">
        <v>5.3</v>
      </c>
      <c r="D5797" t="str">
        <f>_xlfn.TEXTJOIN($F$4,FALSE,源数据[[#This Row],[字段01]:[字段10]])</f>
        <v>江苏-镇江市-1000000047-寿鼎益商贸公司-茶饮-20000099-拿铁奶茶2---</v>
      </c>
      <c r="E5797" t="s">
        <v>20</v>
      </c>
      <c r="F5797" t="s">
        <v>33</v>
      </c>
      <c r="G5797">
        <v>1000000047</v>
      </c>
      <c r="H5797" t="s">
        <v>32</v>
      </c>
      <c r="I5797" s="2" t="s">
        <v>8</v>
      </c>
      <c r="J5797">
        <v>20000099</v>
      </c>
      <c r="K5797" t="s">
        <v>18</v>
      </c>
      <c r="M5797" s="3"/>
    </row>
    <row r="5798" spans="2:13" x14ac:dyDescent="0.2">
      <c r="B5798" s="1">
        <v>43070</v>
      </c>
      <c r="C5798">
        <v>2.7</v>
      </c>
      <c r="D5798" t="str">
        <f>_xlfn.TEXTJOIN($F$4,FALSE,源数据[[#This Row],[字段01]:[字段10]])</f>
        <v>江苏-镇江市-1000000047-寿鼎益商贸公司-汽水-50000105-百香果味汽水10---</v>
      </c>
      <c r="E5798" t="s">
        <v>20</v>
      </c>
      <c r="F5798" t="s">
        <v>33</v>
      </c>
      <c r="G5798">
        <v>1000000047</v>
      </c>
      <c r="H5798" t="s">
        <v>32</v>
      </c>
      <c r="I5798" s="2" t="s">
        <v>80</v>
      </c>
      <c r="J5798">
        <v>50000105</v>
      </c>
      <c r="K5798" t="s">
        <v>82</v>
      </c>
      <c r="M5798" s="3"/>
    </row>
    <row r="5799" spans="2:13" x14ac:dyDescent="0.2">
      <c r="B5799" s="1">
        <v>43071</v>
      </c>
      <c r="C5799">
        <v>45.7</v>
      </c>
      <c r="D5799" t="str">
        <f>_xlfn.TEXTJOIN($F$4,FALSE,源数据[[#This Row],[字段01]:[字段10]])</f>
        <v>湖南-长沙市-1000000059-厚飞康商贸公司-茶饮-20000099-拿铁奶茶2---</v>
      </c>
      <c r="E5799" t="s">
        <v>3</v>
      </c>
      <c r="F5799" t="s">
        <v>12</v>
      </c>
      <c r="G5799">
        <v>1000000059</v>
      </c>
      <c r="H5799" t="s">
        <v>53</v>
      </c>
      <c r="I5799" s="2" t="s">
        <v>8</v>
      </c>
      <c r="J5799">
        <v>20000099</v>
      </c>
      <c r="K5799" t="s">
        <v>18</v>
      </c>
      <c r="M5799" s="3"/>
    </row>
    <row r="5800" spans="2:13" x14ac:dyDescent="0.2">
      <c r="B5800" s="1">
        <v>43072</v>
      </c>
      <c r="C5800">
        <v>4.4000000000000004</v>
      </c>
      <c r="D5800" t="str">
        <f>_xlfn.TEXTJOIN($F$4,FALSE,源数据[[#This Row],[字段01]:[字段10]])</f>
        <v>安徽-蚌埠市-1000000460-昌华聚商贸公司-茶饮-10000182-麦茶3---</v>
      </c>
      <c r="E5800" t="s">
        <v>41</v>
      </c>
      <c r="F5800" t="s">
        <v>49</v>
      </c>
      <c r="G5800">
        <v>1000000460</v>
      </c>
      <c r="H5800" t="s">
        <v>48</v>
      </c>
      <c r="I5800" s="2" t="s">
        <v>8</v>
      </c>
      <c r="J5800">
        <v>10000182</v>
      </c>
      <c r="K5800" t="s">
        <v>29</v>
      </c>
      <c r="M5800" s="3"/>
    </row>
    <row r="5801" spans="2:13" x14ac:dyDescent="0.2">
      <c r="B5801" s="1">
        <v>43072</v>
      </c>
      <c r="C5801">
        <v>8.5</v>
      </c>
      <c r="D5801" t="str">
        <f>_xlfn.TEXTJOIN($F$4,FALSE,源数据[[#This Row],[字段01]:[字段10]])</f>
        <v>安徽-蚌埠市-1000000460-昌华聚商贸公司-汽水-50000113-百香果味汽水18---</v>
      </c>
      <c r="E5801" t="s">
        <v>41</v>
      </c>
      <c r="F5801" t="s">
        <v>49</v>
      </c>
      <c r="G5801">
        <v>1000000460</v>
      </c>
      <c r="H5801" t="s">
        <v>48</v>
      </c>
      <c r="I5801" s="2" t="s">
        <v>80</v>
      </c>
      <c r="J5801">
        <v>50000113</v>
      </c>
      <c r="K5801" t="s">
        <v>79</v>
      </c>
      <c r="M5801" s="3"/>
    </row>
    <row r="5802" spans="2:13" x14ac:dyDescent="0.2">
      <c r="B5802" s="1">
        <v>43072</v>
      </c>
      <c r="C5802">
        <v>18.7</v>
      </c>
      <c r="D5802" t="str">
        <f>_xlfn.TEXTJOIN($F$4,FALSE,源数据[[#This Row],[字段01]:[字段10]])</f>
        <v>湖南-长沙市-1000001649-圣大广商贸公司-茶饮-10000131-柠檬茶3---</v>
      </c>
      <c r="E5802" t="s">
        <v>3</v>
      </c>
      <c r="F5802" t="s">
        <v>12</v>
      </c>
      <c r="G5802">
        <v>1000001649</v>
      </c>
      <c r="H5802" t="s">
        <v>11</v>
      </c>
      <c r="I5802" s="2" t="s">
        <v>8</v>
      </c>
      <c r="J5802">
        <v>10000131</v>
      </c>
      <c r="K5802" t="s">
        <v>36</v>
      </c>
      <c r="M5802" s="3"/>
    </row>
    <row r="5803" spans="2:13" x14ac:dyDescent="0.2">
      <c r="B5803" s="1">
        <v>43072</v>
      </c>
      <c r="C5803">
        <v>22.1</v>
      </c>
      <c r="D5803" t="str">
        <f>_xlfn.TEXTJOIN($F$4,FALSE,源数据[[#This Row],[字段01]:[字段10]])</f>
        <v>江苏-常州市-1000001133-厚弘优商贸公司-茶饮-10000061-冰绿茶18---</v>
      </c>
      <c r="E5803" t="s">
        <v>20</v>
      </c>
      <c r="F5803" t="s">
        <v>44</v>
      </c>
      <c r="G5803">
        <v>1000001133</v>
      </c>
      <c r="H5803" t="s">
        <v>43</v>
      </c>
      <c r="I5803" s="2" t="s">
        <v>8</v>
      </c>
      <c r="J5803">
        <v>10000061</v>
      </c>
      <c r="K5803" t="s">
        <v>26</v>
      </c>
      <c r="M5803" s="3"/>
    </row>
    <row r="5804" spans="2:13" x14ac:dyDescent="0.2">
      <c r="B5804" s="1">
        <v>43073</v>
      </c>
      <c r="C5804">
        <v>21.8</v>
      </c>
      <c r="D5804" t="str">
        <f>_xlfn.TEXTJOIN($F$4,FALSE,源数据[[#This Row],[字段01]:[字段10]])</f>
        <v>湖南-益阳市-1000000064-发安裕商贸公司-茶饮-10000131-柠檬茶3---</v>
      </c>
      <c r="E5804" t="s">
        <v>3</v>
      </c>
      <c r="F5804" t="s">
        <v>70</v>
      </c>
      <c r="G5804">
        <v>1000000064</v>
      </c>
      <c r="H5804" t="s">
        <v>74</v>
      </c>
      <c r="I5804" s="2" t="s">
        <v>8</v>
      </c>
      <c r="J5804">
        <v>10000131</v>
      </c>
      <c r="K5804" t="s">
        <v>36</v>
      </c>
      <c r="M5804" s="3"/>
    </row>
    <row r="5805" spans="2:13" x14ac:dyDescent="0.2">
      <c r="B5805" s="1">
        <v>43073</v>
      </c>
      <c r="C5805">
        <v>7.1</v>
      </c>
      <c r="D5805" t="str">
        <f>_xlfn.TEXTJOIN($F$4,FALSE,源数据[[#This Row],[字段01]:[字段10]])</f>
        <v>湖南-益阳市-1000000064-发安裕商贸公司-茶饮-20000099-拿铁奶茶2---</v>
      </c>
      <c r="E5805" t="s">
        <v>3</v>
      </c>
      <c r="F5805" t="s">
        <v>70</v>
      </c>
      <c r="G5805">
        <v>1000000064</v>
      </c>
      <c r="H5805" t="s">
        <v>74</v>
      </c>
      <c r="I5805" s="2" t="s">
        <v>8</v>
      </c>
      <c r="J5805">
        <v>20000099</v>
      </c>
      <c r="K5805" t="s">
        <v>18</v>
      </c>
      <c r="M5805" s="3"/>
    </row>
    <row r="5806" spans="2:13" x14ac:dyDescent="0.2">
      <c r="B5806" s="1">
        <v>43073</v>
      </c>
      <c r="C5806">
        <v>5.4</v>
      </c>
      <c r="D5806" t="str">
        <f>_xlfn.TEXTJOIN($F$4,FALSE,源数据[[#This Row],[字段01]:[字段10]])</f>
        <v>湖南-益阳市-1000000064-发安裕商贸公司-汽水-50000113-百香果味汽水18---</v>
      </c>
      <c r="E5806" t="s">
        <v>3</v>
      </c>
      <c r="F5806" t="s">
        <v>70</v>
      </c>
      <c r="G5806">
        <v>1000000064</v>
      </c>
      <c r="H5806" t="s">
        <v>74</v>
      </c>
      <c r="I5806" s="2" t="s">
        <v>80</v>
      </c>
      <c r="J5806">
        <v>50000113</v>
      </c>
      <c r="K5806" t="s">
        <v>79</v>
      </c>
      <c r="M5806" s="3"/>
    </row>
    <row r="5807" spans="2:13" x14ac:dyDescent="0.2">
      <c r="B5807" s="1">
        <v>43073</v>
      </c>
      <c r="C5807">
        <v>39.4</v>
      </c>
      <c r="D5807" t="str">
        <f>_xlfn.TEXTJOIN($F$4,FALSE,源数据[[#This Row],[字段01]:[字段10]])</f>
        <v>湖南-张家界市-1000000192-正贵荣商贸公司-茶饮-10000131-柠檬茶3---</v>
      </c>
      <c r="E5807" t="s">
        <v>3</v>
      </c>
      <c r="F5807" t="s">
        <v>57</v>
      </c>
      <c r="G5807">
        <v>1000000192</v>
      </c>
      <c r="H5807" t="s">
        <v>56</v>
      </c>
      <c r="I5807" s="2" t="s">
        <v>8</v>
      </c>
      <c r="J5807">
        <v>10000131</v>
      </c>
      <c r="K5807" t="s">
        <v>36</v>
      </c>
      <c r="M5807" s="3"/>
    </row>
    <row r="5808" spans="2:13" x14ac:dyDescent="0.2">
      <c r="B5808" s="1">
        <v>43073</v>
      </c>
      <c r="C5808">
        <v>12</v>
      </c>
      <c r="D5808" t="str">
        <f>_xlfn.TEXTJOIN($F$4,FALSE,源数据[[#This Row],[字段01]:[字段10]])</f>
        <v>湖南-株洲市-1000000072-正吉复商贸公司-茶饮-20000099-拿铁奶茶2---</v>
      </c>
      <c r="E5808" t="s">
        <v>3</v>
      </c>
      <c r="F5808" t="s">
        <v>7</v>
      </c>
      <c r="G5808">
        <v>1000000072</v>
      </c>
      <c r="H5808" t="s">
        <v>5</v>
      </c>
      <c r="I5808" s="2" t="s">
        <v>8</v>
      </c>
      <c r="J5808">
        <v>20000099</v>
      </c>
      <c r="K5808" t="s">
        <v>18</v>
      </c>
      <c r="M5808" s="3"/>
    </row>
    <row r="5809" spans="2:13" x14ac:dyDescent="0.2">
      <c r="B5809" s="1">
        <v>43073</v>
      </c>
      <c r="C5809">
        <v>10.6</v>
      </c>
      <c r="D5809" t="str">
        <f>_xlfn.TEXTJOIN($F$4,FALSE,源数据[[#This Row],[字段01]:[字段10]])</f>
        <v>湖南-株洲市-1000000072-正吉复商贸公司-汽水-50000113-百香果味汽水18---</v>
      </c>
      <c r="E5809" t="s">
        <v>3</v>
      </c>
      <c r="F5809" t="s">
        <v>7</v>
      </c>
      <c r="G5809">
        <v>1000000072</v>
      </c>
      <c r="H5809" t="s">
        <v>5</v>
      </c>
      <c r="I5809" s="2" t="s">
        <v>80</v>
      </c>
      <c r="J5809">
        <v>50000113</v>
      </c>
      <c r="K5809" t="s">
        <v>79</v>
      </c>
      <c r="M5809" s="3"/>
    </row>
    <row r="5810" spans="2:13" x14ac:dyDescent="0.2">
      <c r="B5810" s="1">
        <v>43073</v>
      </c>
      <c r="C5810">
        <v>9</v>
      </c>
      <c r="D5810" t="str">
        <f>_xlfn.TEXTJOIN($F$4,FALSE,源数据[[#This Row],[字段01]:[字段10]])</f>
        <v>江苏-南通市-1000000129-盛昌全商贸公司-茶饮-10000078-铁观音茶15---</v>
      </c>
      <c r="E5810" t="s">
        <v>20</v>
      </c>
      <c r="F5810" t="s">
        <v>67</v>
      </c>
      <c r="G5810">
        <v>1000000129</v>
      </c>
      <c r="H5810" t="s">
        <v>68</v>
      </c>
      <c r="I5810" s="2" t="s">
        <v>8</v>
      </c>
      <c r="J5810">
        <v>10000078</v>
      </c>
      <c r="K5810" t="s">
        <v>28</v>
      </c>
      <c r="M5810" s="3"/>
    </row>
    <row r="5811" spans="2:13" x14ac:dyDescent="0.2">
      <c r="B5811" s="1">
        <v>43073</v>
      </c>
      <c r="C5811">
        <v>11.3</v>
      </c>
      <c r="D5811" t="str">
        <f>_xlfn.TEXTJOIN($F$4,FALSE,源数据[[#This Row],[字段01]:[字段10]])</f>
        <v>江苏-南通市-1000000129-盛昌全商贸公司-汽水-50000113-百香果味汽水18---</v>
      </c>
      <c r="E5811" t="s">
        <v>20</v>
      </c>
      <c r="F5811" t="s">
        <v>67</v>
      </c>
      <c r="G5811">
        <v>1000000129</v>
      </c>
      <c r="H5811" t="s">
        <v>68</v>
      </c>
      <c r="I5811" s="2" t="s">
        <v>80</v>
      </c>
      <c r="J5811">
        <v>50000113</v>
      </c>
      <c r="K5811" t="s">
        <v>79</v>
      </c>
      <c r="M5811" s="3"/>
    </row>
    <row r="5812" spans="2:13" x14ac:dyDescent="0.2">
      <c r="B5812" s="1">
        <v>43073</v>
      </c>
      <c r="C5812">
        <v>1.7</v>
      </c>
      <c r="D5812" t="str">
        <f>_xlfn.TEXTJOIN($F$4,FALSE,源数据[[#This Row],[字段01]:[字段10]])</f>
        <v>江苏-无锡市-1000000046-多福复商贸公司-茶饮-20000099-拿铁奶茶2---</v>
      </c>
      <c r="E5812" t="s">
        <v>20</v>
      </c>
      <c r="F5812" t="s">
        <v>52</v>
      </c>
      <c r="G5812">
        <v>1000000046</v>
      </c>
      <c r="H5812" t="s">
        <v>50</v>
      </c>
      <c r="I5812" s="2" t="s">
        <v>8</v>
      </c>
      <c r="J5812">
        <v>20000099</v>
      </c>
      <c r="K5812" t="s">
        <v>18</v>
      </c>
      <c r="M5812" s="3"/>
    </row>
    <row r="5813" spans="2:13" x14ac:dyDescent="0.2">
      <c r="B5813" s="1">
        <v>43074</v>
      </c>
      <c r="C5813">
        <v>1.8</v>
      </c>
      <c r="D5813" t="str">
        <f>_xlfn.TEXTJOIN($F$4,FALSE,源数据[[#This Row],[字段01]:[字段10]])</f>
        <v>安徽-芜湖市-1000003187-如中寿商贸公司-茶饮-10000064-铁观音茶1---</v>
      </c>
      <c r="E5813" t="s">
        <v>41</v>
      </c>
      <c r="F5813" t="s">
        <v>76</v>
      </c>
      <c r="G5813">
        <v>1000003187</v>
      </c>
      <c r="H5813" t="s">
        <v>75</v>
      </c>
      <c r="I5813" s="2" t="s">
        <v>8</v>
      </c>
      <c r="J5813">
        <v>10000064</v>
      </c>
      <c r="K5813" t="s">
        <v>51</v>
      </c>
      <c r="M5813" s="3"/>
    </row>
    <row r="5814" spans="2:13" x14ac:dyDescent="0.2">
      <c r="B5814" s="1">
        <v>43074</v>
      </c>
      <c r="C5814">
        <v>11.4</v>
      </c>
      <c r="D5814" t="str">
        <f>_xlfn.TEXTJOIN($F$4,FALSE,源数据[[#This Row],[字段01]:[字段10]])</f>
        <v>安徽-芜湖市-1000003187-如中寿商贸公司-茶饮-10000211-茉莉绿茶11---</v>
      </c>
      <c r="E5814" t="s">
        <v>41</v>
      </c>
      <c r="F5814" t="s">
        <v>76</v>
      </c>
      <c r="G5814">
        <v>1000003187</v>
      </c>
      <c r="H5814" t="s">
        <v>75</v>
      </c>
      <c r="I5814" s="2" t="s">
        <v>8</v>
      </c>
      <c r="J5814">
        <v>10000211</v>
      </c>
      <c r="K5814" t="s">
        <v>6</v>
      </c>
      <c r="M5814" s="3"/>
    </row>
    <row r="5815" spans="2:13" x14ac:dyDescent="0.2">
      <c r="B5815" s="1">
        <v>43074</v>
      </c>
      <c r="C5815">
        <v>36.1</v>
      </c>
      <c r="D5815" t="str">
        <f>_xlfn.TEXTJOIN($F$4,FALSE,源数据[[#This Row],[字段01]:[字段10]])</f>
        <v>湖南-长沙市-1000001649-圣大广商贸公司-汽水-50000113-百香果味汽水18---</v>
      </c>
      <c r="E5815" t="s">
        <v>3</v>
      </c>
      <c r="F5815" t="s">
        <v>12</v>
      </c>
      <c r="G5815">
        <v>1000001649</v>
      </c>
      <c r="H5815" t="s">
        <v>11</v>
      </c>
      <c r="I5815" s="2" t="s">
        <v>80</v>
      </c>
      <c r="J5815">
        <v>50000113</v>
      </c>
      <c r="K5815" t="s">
        <v>79</v>
      </c>
      <c r="M5815" s="3"/>
    </row>
    <row r="5816" spans="2:13" x14ac:dyDescent="0.2">
      <c r="B5816" s="1">
        <v>43074</v>
      </c>
      <c r="C5816">
        <v>34.700000000000003</v>
      </c>
      <c r="D5816" t="str">
        <f>_xlfn.TEXTJOIN($F$4,FALSE,源数据[[#This Row],[字段01]:[字段10]])</f>
        <v>湖南-长沙市-1000001649-圣大广商贸公司-汽水-50000113-百香果味汽水18---</v>
      </c>
      <c r="E5816" t="s">
        <v>3</v>
      </c>
      <c r="F5816" t="s">
        <v>12</v>
      </c>
      <c r="G5816">
        <v>1000001649</v>
      </c>
      <c r="H5816" t="s">
        <v>11</v>
      </c>
      <c r="I5816" s="2" t="s">
        <v>80</v>
      </c>
      <c r="J5816">
        <v>50000113</v>
      </c>
      <c r="K5816" t="s">
        <v>79</v>
      </c>
      <c r="M5816" s="3"/>
    </row>
    <row r="5817" spans="2:13" x14ac:dyDescent="0.2">
      <c r="B5817" s="1">
        <v>43074</v>
      </c>
      <c r="C5817">
        <v>24.8</v>
      </c>
      <c r="D5817" t="str">
        <f>_xlfn.TEXTJOIN($F$4,FALSE,源数据[[#This Row],[字段01]:[字段10]])</f>
        <v>江苏-常州市-1000001133-厚弘优商贸公司-茶饮-10000078-铁观音茶15---</v>
      </c>
      <c r="E5817" t="s">
        <v>20</v>
      </c>
      <c r="F5817" t="s">
        <v>44</v>
      </c>
      <c r="G5817">
        <v>1000001133</v>
      </c>
      <c r="H5817" t="s">
        <v>43</v>
      </c>
      <c r="I5817" s="2" t="s">
        <v>8</v>
      </c>
      <c r="J5817">
        <v>10000078</v>
      </c>
      <c r="K5817" t="s">
        <v>28</v>
      </c>
      <c r="M5817" s="3"/>
    </row>
    <row r="5818" spans="2:13" x14ac:dyDescent="0.2">
      <c r="B5818" s="1">
        <v>43074</v>
      </c>
      <c r="C5818">
        <v>7.9</v>
      </c>
      <c r="D5818" t="str">
        <f>_xlfn.TEXTJOIN($F$4,FALSE,源数据[[#This Row],[字段01]:[字段10]])</f>
        <v>江苏-常州市-1000001133-厚弘优商贸公司-汽水-50000113-百香果味汽水18---</v>
      </c>
      <c r="E5818" t="s">
        <v>20</v>
      </c>
      <c r="F5818" t="s">
        <v>44</v>
      </c>
      <c r="G5818">
        <v>1000001133</v>
      </c>
      <c r="H5818" t="s">
        <v>43</v>
      </c>
      <c r="I5818" s="2" t="s">
        <v>80</v>
      </c>
      <c r="J5818">
        <v>50000113</v>
      </c>
      <c r="K5818" t="s">
        <v>79</v>
      </c>
      <c r="M5818" s="3"/>
    </row>
    <row r="5819" spans="2:13" x14ac:dyDescent="0.2">
      <c r="B5819" s="1">
        <v>43074</v>
      </c>
      <c r="C5819">
        <v>4.3</v>
      </c>
      <c r="D5819" t="str">
        <f>_xlfn.TEXTJOIN($F$4,FALSE,源数据[[#This Row],[字段01]:[字段10]])</f>
        <v>江苏-南京市区-1000000018-久多厚商贸公司-茶饮-10000078-铁观音茶15---</v>
      </c>
      <c r="E5819" t="s">
        <v>20</v>
      </c>
      <c r="F5819" t="s">
        <v>47</v>
      </c>
      <c r="G5819">
        <v>1000000018</v>
      </c>
      <c r="H5819" t="s">
        <v>46</v>
      </c>
      <c r="I5819" s="2" t="s">
        <v>8</v>
      </c>
      <c r="J5819">
        <v>10000078</v>
      </c>
      <c r="K5819" t="s">
        <v>28</v>
      </c>
      <c r="M5819" s="3"/>
    </row>
    <row r="5820" spans="2:13" x14ac:dyDescent="0.2">
      <c r="B5820" s="1">
        <v>43074</v>
      </c>
      <c r="C5820">
        <v>1.1000000000000001</v>
      </c>
      <c r="D5820" t="str">
        <f>_xlfn.TEXTJOIN($F$4,FALSE,源数据[[#This Row],[字段01]:[字段10]])</f>
        <v>江苏-南京市区-1000000018-久多厚商贸公司-茶饮-20000018-炭烧奶茶7---</v>
      </c>
      <c r="E5820" t="s">
        <v>20</v>
      </c>
      <c r="F5820" t="s">
        <v>47</v>
      </c>
      <c r="G5820">
        <v>1000000018</v>
      </c>
      <c r="H5820" t="s">
        <v>46</v>
      </c>
      <c r="I5820" s="2" t="s">
        <v>8</v>
      </c>
      <c r="J5820">
        <v>20000018</v>
      </c>
      <c r="K5820" t="s">
        <v>81</v>
      </c>
      <c r="M5820" s="3"/>
    </row>
    <row r="5821" spans="2:13" x14ac:dyDescent="0.2">
      <c r="B5821" s="1">
        <v>43074</v>
      </c>
      <c r="C5821">
        <v>25.3</v>
      </c>
      <c r="D5821" t="str">
        <f>_xlfn.TEXTJOIN($F$4,FALSE,源数据[[#This Row],[字段01]:[字段10]])</f>
        <v>江苏-南通市-1000000129-盛昌全商贸公司-茶饮-10000078-铁观音茶15---</v>
      </c>
      <c r="E5821" t="s">
        <v>20</v>
      </c>
      <c r="F5821" t="s">
        <v>67</v>
      </c>
      <c r="G5821">
        <v>1000000129</v>
      </c>
      <c r="H5821" t="s">
        <v>68</v>
      </c>
      <c r="I5821" s="2" t="s">
        <v>8</v>
      </c>
      <c r="J5821">
        <v>10000078</v>
      </c>
      <c r="K5821" t="s">
        <v>28</v>
      </c>
      <c r="M5821" s="3"/>
    </row>
    <row r="5822" spans="2:13" x14ac:dyDescent="0.2">
      <c r="B5822" s="1">
        <v>43074</v>
      </c>
      <c r="C5822">
        <v>13.6</v>
      </c>
      <c r="D5822" t="str">
        <f>_xlfn.TEXTJOIN($F$4,FALSE,源数据[[#This Row],[字段01]:[字段10]])</f>
        <v>江苏-苏州市-1000000054-荣聚本商贸公司-果汁-40000085-红石榴汁1---</v>
      </c>
      <c r="E5822" t="s">
        <v>20</v>
      </c>
      <c r="F5822" t="s">
        <v>27</v>
      </c>
      <c r="G5822">
        <v>1000000054</v>
      </c>
      <c r="H5822" t="s">
        <v>34</v>
      </c>
      <c r="I5822" s="2" t="s">
        <v>24</v>
      </c>
      <c r="J5822">
        <v>40000085</v>
      </c>
      <c r="K5822" t="s">
        <v>22</v>
      </c>
      <c r="M5822" s="3"/>
    </row>
    <row r="5823" spans="2:13" x14ac:dyDescent="0.2">
      <c r="B5823" s="1">
        <v>43074</v>
      </c>
      <c r="C5823">
        <v>7.5</v>
      </c>
      <c r="D5823" t="str">
        <f>_xlfn.TEXTJOIN($F$4,FALSE,源数据[[#This Row],[字段01]:[字段10]])</f>
        <v>江苏-苏州市-1000000054-荣聚本商贸公司-果汁-40000085-红石榴汁1---</v>
      </c>
      <c r="E5823" t="s">
        <v>20</v>
      </c>
      <c r="F5823" t="s">
        <v>27</v>
      </c>
      <c r="G5823">
        <v>1000000054</v>
      </c>
      <c r="H5823" t="s">
        <v>34</v>
      </c>
      <c r="I5823" s="2" t="s">
        <v>24</v>
      </c>
      <c r="J5823">
        <v>40000085</v>
      </c>
      <c r="K5823" t="s">
        <v>22</v>
      </c>
      <c r="M5823" s="3"/>
    </row>
    <row r="5824" spans="2:13" x14ac:dyDescent="0.2">
      <c r="B5824" s="1">
        <v>43074</v>
      </c>
      <c r="C5824">
        <v>14.4</v>
      </c>
      <c r="D5824" t="str">
        <f>_xlfn.TEXTJOIN($F$4,FALSE,源数据[[#This Row],[字段01]:[字段10]])</f>
        <v>江苏-苏州市-1000000054-荣聚本商贸公司-果汁-40000085-红石榴汁1---</v>
      </c>
      <c r="E5824" t="s">
        <v>20</v>
      </c>
      <c r="F5824" t="s">
        <v>27</v>
      </c>
      <c r="G5824">
        <v>1000000054</v>
      </c>
      <c r="H5824" t="s">
        <v>34</v>
      </c>
      <c r="I5824" s="2" t="s">
        <v>24</v>
      </c>
      <c r="J5824">
        <v>40000085</v>
      </c>
      <c r="K5824" t="s">
        <v>22</v>
      </c>
      <c r="M5824" s="3"/>
    </row>
    <row r="5825" spans="2:13" x14ac:dyDescent="0.2">
      <c r="B5825" s="1">
        <v>43074</v>
      </c>
      <c r="C5825">
        <v>7.5</v>
      </c>
      <c r="D5825" t="str">
        <f>_xlfn.TEXTJOIN($F$4,FALSE,源数据[[#This Row],[字段01]:[字段10]])</f>
        <v>江苏-苏州市-1000000054-荣聚本商贸公司-果汁-40000085-红石榴汁1---</v>
      </c>
      <c r="E5825" t="s">
        <v>20</v>
      </c>
      <c r="F5825" t="s">
        <v>27</v>
      </c>
      <c r="G5825">
        <v>1000000054</v>
      </c>
      <c r="H5825" t="s">
        <v>34</v>
      </c>
      <c r="I5825" s="2" t="s">
        <v>24</v>
      </c>
      <c r="J5825">
        <v>40000085</v>
      </c>
      <c r="K5825" t="s">
        <v>22</v>
      </c>
      <c r="M5825" s="3"/>
    </row>
    <row r="5826" spans="2:13" x14ac:dyDescent="0.2">
      <c r="B5826" s="1">
        <v>43074</v>
      </c>
      <c r="C5826">
        <v>23.3</v>
      </c>
      <c r="D5826" t="str">
        <f>_xlfn.TEXTJOIN($F$4,FALSE,源数据[[#This Row],[字段01]:[字段10]])</f>
        <v>江苏-苏州市-1000000101-美协旺商贸公司-茶饮-10000111-茉莉花茶3---</v>
      </c>
      <c r="E5826" t="s">
        <v>20</v>
      </c>
      <c r="F5826" t="s">
        <v>27</v>
      </c>
      <c r="G5826">
        <v>1000000101</v>
      </c>
      <c r="H5826" t="s">
        <v>37</v>
      </c>
      <c r="I5826" s="2" t="s">
        <v>8</v>
      </c>
      <c r="J5826">
        <v>10000111</v>
      </c>
      <c r="K5826" t="s">
        <v>35</v>
      </c>
      <c r="M5826" s="3"/>
    </row>
    <row r="5827" spans="2:13" x14ac:dyDescent="0.2">
      <c r="B5827" s="1">
        <v>43074</v>
      </c>
      <c r="C5827">
        <v>35.9</v>
      </c>
      <c r="D5827" t="str">
        <f>_xlfn.TEXTJOIN($F$4,FALSE,源数据[[#This Row],[字段01]:[字段10]])</f>
        <v>江苏-苏州市-1000000101-美协旺商贸公司-茶饮-10000111-茉莉花茶3---</v>
      </c>
      <c r="E5827" t="s">
        <v>20</v>
      </c>
      <c r="F5827" t="s">
        <v>27</v>
      </c>
      <c r="G5827">
        <v>1000000101</v>
      </c>
      <c r="H5827" t="s">
        <v>37</v>
      </c>
      <c r="I5827" s="2" t="s">
        <v>8</v>
      </c>
      <c r="J5827">
        <v>10000111</v>
      </c>
      <c r="K5827" t="s">
        <v>35</v>
      </c>
      <c r="M5827" s="3"/>
    </row>
    <row r="5828" spans="2:13" x14ac:dyDescent="0.2">
      <c r="B5828" s="1">
        <v>43074</v>
      </c>
      <c r="C5828">
        <v>34.4</v>
      </c>
      <c r="D5828" t="str">
        <f>_xlfn.TEXTJOIN($F$4,FALSE,源数据[[#This Row],[字段01]:[字段10]])</f>
        <v>江苏-徐州市-1000000031-顺满进商贸公司-茶饮-10000182-麦茶3---</v>
      </c>
      <c r="E5828" t="s">
        <v>20</v>
      </c>
      <c r="F5828" t="s">
        <v>31</v>
      </c>
      <c r="G5828">
        <v>1000000031</v>
      </c>
      <c r="H5828" t="s">
        <v>30</v>
      </c>
      <c r="I5828" s="2" t="s">
        <v>8</v>
      </c>
      <c r="J5828">
        <v>10000182</v>
      </c>
      <c r="K5828" t="s">
        <v>29</v>
      </c>
      <c r="M5828" s="3"/>
    </row>
    <row r="5829" spans="2:13" x14ac:dyDescent="0.2">
      <c r="B5829" s="1">
        <v>43075</v>
      </c>
      <c r="C5829">
        <v>34.299999999999997</v>
      </c>
      <c r="D5829" t="str">
        <f>_xlfn.TEXTJOIN($F$4,FALSE,源数据[[#This Row],[字段01]:[字段10]])</f>
        <v>湖南-长沙市-1000000059-厚飞康商贸公司-汽水-50000113-百香果味汽水18---</v>
      </c>
      <c r="E5829" t="s">
        <v>3</v>
      </c>
      <c r="F5829" t="s">
        <v>12</v>
      </c>
      <c r="G5829">
        <v>1000000059</v>
      </c>
      <c r="H5829" t="s">
        <v>53</v>
      </c>
      <c r="I5829" s="2" t="s">
        <v>80</v>
      </c>
      <c r="J5829">
        <v>50000113</v>
      </c>
      <c r="K5829" t="s">
        <v>79</v>
      </c>
      <c r="M5829" s="3"/>
    </row>
    <row r="5830" spans="2:13" x14ac:dyDescent="0.2">
      <c r="B5830" s="1">
        <v>43075</v>
      </c>
      <c r="C5830">
        <v>34.700000000000003</v>
      </c>
      <c r="D5830" t="str">
        <f>_xlfn.TEXTJOIN($F$4,FALSE,源数据[[#This Row],[字段01]:[字段10]])</f>
        <v>湖南-长沙市-1000000059-厚飞康商贸公司-汽水-50000113-百香果味汽水18---</v>
      </c>
      <c r="E5830" t="s">
        <v>3</v>
      </c>
      <c r="F5830" t="s">
        <v>12</v>
      </c>
      <c r="G5830">
        <v>1000000059</v>
      </c>
      <c r="H5830" t="s">
        <v>53</v>
      </c>
      <c r="I5830" s="2" t="s">
        <v>80</v>
      </c>
      <c r="J5830">
        <v>50000113</v>
      </c>
      <c r="K5830" t="s">
        <v>79</v>
      </c>
      <c r="M5830" s="3"/>
    </row>
    <row r="5831" spans="2:13" x14ac:dyDescent="0.2">
      <c r="B5831" s="1">
        <v>43075</v>
      </c>
      <c r="C5831">
        <v>37.200000000000003</v>
      </c>
      <c r="D5831" t="str">
        <f>_xlfn.TEXTJOIN($F$4,FALSE,源数据[[#This Row],[字段01]:[字段10]])</f>
        <v>湖南-长沙市-1000000059-厚飞康商贸公司-汽水-50000113-百香果味汽水18---</v>
      </c>
      <c r="E5831" t="s">
        <v>3</v>
      </c>
      <c r="F5831" t="s">
        <v>12</v>
      </c>
      <c r="G5831">
        <v>1000000059</v>
      </c>
      <c r="H5831" t="s">
        <v>53</v>
      </c>
      <c r="I5831" s="2" t="s">
        <v>80</v>
      </c>
      <c r="J5831">
        <v>50000113</v>
      </c>
      <c r="K5831" t="s">
        <v>79</v>
      </c>
      <c r="M5831" s="3"/>
    </row>
    <row r="5832" spans="2:13" x14ac:dyDescent="0.2">
      <c r="B5832" s="1">
        <v>43075</v>
      </c>
      <c r="C5832">
        <v>25.3</v>
      </c>
      <c r="D5832" t="str">
        <f>_xlfn.TEXTJOIN($F$4,FALSE,源数据[[#This Row],[字段01]:[字段10]])</f>
        <v>江苏-南通市-1000000129-盛昌全商贸公司-茶饮-10000131-柠檬茶3---</v>
      </c>
      <c r="E5832" t="s">
        <v>20</v>
      </c>
      <c r="F5832" t="s">
        <v>67</v>
      </c>
      <c r="G5832">
        <v>1000000129</v>
      </c>
      <c r="H5832" t="s">
        <v>68</v>
      </c>
      <c r="I5832" s="2" t="s">
        <v>8</v>
      </c>
      <c r="J5832">
        <v>10000131</v>
      </c>
      <c r="K5832" t="s">
        <v>36</v>
      </c>
      <c r="M5832" s="3"/>
    </row>
    <row r="5833" spans="2:13" x14ac:dyDescent="0.2">
      <c r="B5833" s="1">
        <v>43075</v>
      </c>
      <c r="C5833">
        <v>29.8</v>
      </c>
      <c r="D5833" t="str">
        <f>_xlfn.TEXTJOIN($F$4,FALSE,源数据[[#This Row],[字段01]:[字段10]])</f>
        <v>江苏-苏州市-1000000054-荣聚本商贸公司-果汁-40000085-红石榴汁1---</v>
      </c>
      <c r="E5833" t="s">
        <v>20</v>
      </c>
      <c r="F5833" t="s">
        <v>27</v>
      </c>
      <c r="G5833">
        <v>1000000054</v>
      </c>
      <c r="H5833" t="s">
        <v>34</v>
      </c>
      <c r="I5833" s="2" t="s">
        <v>24</v>
      </c>
      <c r="J5833">
        <v>40000085</v>
      </c>
      <c r="K5833" t="s">
        <v>22</v>
      </c>
      <c r="M5833" s="3"/>
    </row>
    <row r="5834" spans="2:13" x14ac:dyDescent="0.2">
      <c r="B5834" s="1">
        <v>43075</v>
      </c>
      <c r="C5834">
        <v>17.3</v>
      </c>
      <c r="D5834" t="str">
        <f>_xlfn.TEXTJOIN($F$4,FALSE,源数据[[#This Row],[字段01]:[字段10]])</f>
        <v>江苏-苏州市-1000000054-荣聚本商贸公司-果汁-40000085-红石榴汁1---</v>
      </c>
      <c r="E5834" t="s">
        <v>20</v>
      </c>
      <c r="F5834" t="s">
        <v>27</v>
      </c>
      <c r="G5834">
        <v>1000000054</v>
      </c>
      <c r="H5834" t="s">
        <v>34</v>
      </c>
      <c r="I5834" s="2" t="s">
        <v>24</v>
      </c>
      <c r="J5834">
        <v>40000085</v>
      </c>
      <c r="K5834" t="s">
        <v>22</v>
      </c>
      <c r="M5834" s="3"/>
    </row>
    <row r="5835" spans="2:13" x14ac:dyDescent="0.2">
      <c r="B5835" s="1">
        <v>43075</v>
      </c>
      <c r="C5835">
        <v>13.9</v>
      </c>
      <c r="D5835" t="str">
        <f>_xlfn.TEXTJOIN($F$4,FALSE,源数据[[#This Row],[字段01]:[字段10]])</f>
        <v>江苏-苏州市-1000000101-美协旺商贸公司-果汁-40000085-红石榴汁1---</v>
      </c>
      <c r="E5835" t="s">
        <v>20</v>
      </c>
      <c r="F5835" t="s">
        <v>27</v>
      </c>
      <c r="G5835">
        <v>1000000101</v>
      </c>
      <c r="H5835" t="s">
        <v>37</v>
      </c>
      <c r="I5835" s="2" t="s">
        <v>24</v>
      </c>
      <c r="J5835">
        <v>40000085</v>
      </c>
      <c r="K5835" t="s">
        <v>22</v>
      </c>
      <c r="M5835" s="3"/>
    </row>
    <row r="5836" spans="2:13" x14ac:dyDescent="0.2">
      <c r="B5836" s="1">
        <v>43075</v>
      </c>
      <c r="C5836">
        <v>7.4</v>
      </c>
      <c r="D5836" t="str">
        <f>_xlfn.TEXTJOIN($F$4,FALSE,源数据[[#This Row],[字段01]:[字段10]])</f>
        <v>江苏-苏州市-1000000101-美协旺商贸公司-果汁-40000085-红石榴汁1---</v>
      </c>
      <c r="E5836" t="s">
        <v>20</v>
      </c>
      <c r="F5836" t="s">
        <v>27</v>
      </c>
      <c r="G5836">
        <v>1000000101</v>
      </c>
      <c r="H5836" t="s">
        <v>37</v>
      </c>
      <c r="I5836" s="2" t="s">
        <v>24</v>
      </c>
      <c r="J5836">
        <v>40000085</v>
      </c>
      <c r="K5836" t="s">
        <v>22</v>
      </c>
      <c r="M5836" s="3"/>
    </row>
    <row r="5837" spans="2:13" x14ac:dyDescent="0.2">
      <c r="B5837" s="1">
        <v>43075</v>
      </c>
      <c r="C5837">
        <v>9.3000000000000007</v>
      </c>
      <c r="D5837" t="str">
        <f>_xlfn.TEXTJOIN($F$4,FALSE,源数据[[#This Row],[字段01]:[字段10]])</f>
        <v>江苏-无锡市-1000000046-多福复商贸公司-茶饮-10000111-茉莉花茶3---</v>
      </c>
      <c r="E5837" t="s">
        <v>20</v>
      </c>
      <c r="F5837" t="s">
        <v>52</v>
      </c>
      <c r="G5837">
        <v>1000000046</v>
      </c>
      <c r="H5837" t="s">
        <v>50</v>
      </c>
      <c r="I5837" s="2" t="s">
        <v>8</v>
      </c>
      <c r="J5837">
        <v>10000111</v>
      </c>
      <c r="K5837" t="s">
        <v>35</v>
      </c>
      <c r="M5837" s="3"/>
    </row>
    <row r="5838" spans="2:13" x14ac:dyDescent="0.2">
      <c r="B5838" s="1">
        <v>43075</v>
      </c>
      <c r="C5838">
        <v>3.4</v>
      </c>
      <c r="D5838" t="str">
        <f>_xlfn.TEXTJOIN($F$4,FALSE,源数据[[#This Row],[字段01]:[字段10]])</f>
        <v>江苏-盐城市-1000002872-亚成美商贸公司-茶饮-20000099-拿铁奶茶2---</v>
      </c>
      <c r="E5838" t="s">
        <v>20</v>
      </c>
      <c r="F5838" t="s">
        <v>19</v>
      </c>
      <c r="G5838">
        <v>1000002872</v>
      </c>
      <c r="H5838" t="s">
        <v>17</v>
      </c>
      <c r="I5838" s="2" t="s">
        <v>8</v>
      </c>
      <c r="J5838">
        <v>20000099</v>
      </c>
      <c r="K5838" t="s">
        <v>18</v>
      </c>
      <c r="M5838" s="3"/>
    </row>
    <row r="5839" spans="2:13" x14ac:dyDescent="0.2">
      <c r="B5839" s="1">
        <v>43076</v>
      </c>
      <c r="C5839">
        <v>28.8</v>
      </c>
      <c r="D5839" t="str">
        <f>_xlfn.TEXTJOIN($F$4,FALSE,源数据[[#This Row],[字段01]:[字段10]])</f>
        <v>安徽-合肥市-1000000931-百安欣商贸公司-果汁-40000085-红石榴汁1---</v>
      </c>
      <c r="E5839" t="s">
        <v>41</v>
      </c>
      <c r="F5839" t="s">
        <v>40</v>
      </c>
      <c r="G5839">
        <v>1000000931</v>
      </c>
      <c r="H5839" t="s">
        <v>39</v>
      </c>
      <c r="I5839" s="2" t="s">
        <v>24</v>
      </c>
      <c r="J5839">
        <v>40000085</v>
      </c>
      <c r="K5839" t="s">
        <v>22</v>
      </c>
      <c r="M5839" s="3"/>
    </row>
    <row r="5840" spans="2:13" x14ac:dyDescent="0.2">
      <c r="B5840" s="1">
        <v>43076</v>
      </c>
      <c r="C5840">
        <v>22.3</v>
      </c>
      <c r="D5840" t="str">
        <f>_xlfn.TEXTJOIN($F$4,FALSE,源数据[[#This Row],[字段01]:[字段10]])</f>
        <v>安徽-合肥市-1000000931-百安欣商贸公司-汽水-50000113-百香果味汽水18---</v>
      </c>
      <c r="E5840" t="s">
        <v>41</v>
      </c>
      <c r="F5840" t="s">
        <v>40</v>
      </c>
      <c r="G5840">
        <v>1000000931</v>
      </c>
      <c r="H5840" t="s">
        <v>39</v>
      </c>
      <c r="I5840" s="2" t="s">
        <v>80</v>
      </c>
      <c r="J5840">
        <v>50000113</v>
      </c>
      <c r="K5840" t="s">
        <v>79</v>
      </c>
      <c r="M5840" s="3"/>
    </row>
    <row r="5841" spans="2:13" x14ac:dyDescent="0.2">
      <c r="B5841" s="1">
        <v>43076</v>
      </c>
      <c r="C5841">
        <v>3.6</v>
      </c>
      <c r="D5841" t="str">
        <f>_xlfn.TEXTJOIN($F$4,FALSE,源数据[[#This Row],[字段01]:[字段10]])</f>
        <v>安徽-芜湖市-1000003187-如中寿商贸公司-茶饮-20000099-拿铁奶茶2---</v>
      </c>
      <c r="E5841" t="s">
        <v>41</v>
      </c>
      <c r="F5841" t="s">
        <v>76</v>
      </c>
      <c r="G5841">
        <v>1000003187</v>
      </c>
      <c r="H5841" t="s">
        <v>75</v>
      </c>
      <c r="I5841" s="2" t="s">
        <v>8</v>
      </c>
      <c r="J5841">
        <v>20000099</v>
      </c>
      <c r="K5841" t="s">
        <v>18</v>
      </c>
      <c r="M5841" s="3"/>
    </row>
    <row r="5842" spans="2:13" x14ac:dyDescent="0.2">
      <c r="B5842" s="1">
        <v>43076</v>
      </c>
      <c r="C5842">
        <v>43.4</v>
      </c>
      <c r="D5842" t="str">
        <f>_xlfn.TEXTJOIN($F$4,FALSE,源数据[[#This Row],[字段01]:[字段10]])</f>
        <v>湖南-长沙市-1000000059-厚飞康商贸公司-茶饮-10000064-铁观音茶1---</v>
      </c>
      <c r="E5842" t="s">
        <v>3</v>
      </c>
      <c r="F5842" t="s">
        <v>12</v>
      </c>
      <c r="G5842">
        <v>1000000059</v>
      </c>
      <c r="H5842" t="s">
        <v>53</v>
      </c>
      <c r="I5842" s="2" t="s">
        <v>8</v>
      </c>
      <c r="J5842">
        <v>10000064</v>
      </c>
      <c r="K5842" t="s">
        <v>51</v>
      </c>
      <c r="M5842" s="3"/>
    </row>
    <row r="5843" spans="2:13" x14ac:dyDescent="0.2">
      <c r="B5843" s="1">
        <v>43076</v>
      </c>
      <c r="C5843">
        <v>35.700000000000003</v>
      </c>
      <c r="D5843" t="str">
        <f>_xlfn.TEXTJOIN($F$4,FALSE,源数据[[#This Row],[字段01]:[字段10]])</f>
        <v>湖南-长沙市-1000000059-厚飞康商贸公司-汽水-50000113-百香果味汽水18---</v>
      </c>
      <c r="E5843" t="s">
        <v>3</v>
      </c>
      <c r="F5843" t="s">
        <v>12</v>
      </c>
      <c r="G5843">
        <v>1000000059</v>
      </c>
      <c r="H5843" t="s">
        <v>53</v>
      </c>
      <c r="I5843" s="2" t="s">
        <v>80</v>
      </c>
      <c r="J5843">
        <v>50000113</v>
      </c>
      <c r="K5843" t="s">
        <v>79</v>
      </c>
      <c r="M5843" s="3"/>
    </row>
    <row r="5844" spans="2:13" x14ac:dyDescent="0.2">
      <c r="B5844" s="1">
        <v>43076</v>
      </c>
      <c r="C5844">
        <v>35.200000000000003</v>
      </c>
      <c r="D5844" t="str">
        <f>_xlfn.TEXTJOIN($F$4,FALSE,源数据[[#This Row],[字段01]:[字段10]])</f>
        <v>湖南-长沙市-1000000059-厚飞康商贸公司-汽水-50000113-百香果味汽水18---</v>
      </c>
      <c r="E5844" t="s">
        <v>3</v>
      </c>
      <c r="F5844" t="s">
        <v>12</v>
      </c>
      <c r="G5844">
        <v>1000000059</v>
      </c>
      <c r="H5844" t="s">
        <v>53</v>
      </c>
      <c r="I5844" s="2" t="s">
        <v>80</v>
      </c>
      <c r="J5844">
        <v>50000113</v>
      </c>
      <c r="K5844" t="s">
        <v>79</v>
      </c>
      <c r="M5844" s="3"/>
    </row>
    <row r="5845" spans="2:13" x14ac:dyDescent="0.2">
      <c r="B5845" s="1">
        <v>43076</v>
      </c>
      <c r="C5845">
        <v>10.5</v>
      </c>
      <c r="D5845" t="str">
        <f>_xlfn.TEXTJOIN($F$4,FALSE,源数据[[#This Row],[字段01]:[字段10]])</f>
        <v>江苏-常州市-1000001133-厚弘优商贸公司-茶饮-10000061-冰绿茶18---</v>
      </c>
      <c r="E5845" t="s">
        <v>20</v>
      </c>
      <c r="F5845" t="s">
        <v>44</v>
      </c>
      <c r="G5845">
        <v>1000001133</v>
      </c>
      <c r="H5845" t="s">
        <v>43</v>
      </c>
      <c r="I5845" s="2" t="s">
        <v>8</v>
      </c>
      <c r="J5845">
        <v>10000061</v>
      </c>
      <c r="K5845" t="s">
        <v>26</v>
      </c>
      <c r="M5845" s="3"/>
    </row>
    <row r="5846" spans="2:13" x14ac:dyDescent="0.2">
      <c r="B5846" s="1">
        <v>43076</v>
      </c>
      <c r="C5846">
        <v>9</v>
      </c>
      <c r="D5846" t="str">
        <f>_xlfn.TEXTJOIN($F$4,FALSE,源数据[[#This Row],[字段01]:[字段10]])</f>
        <v>江苏-常州市-1000001133-厚弘优商贸公司-茶饮-10000111-茉莉花茶3---</v>
      </c>
      <c r="E5846" t="s">
        <v>20</v>
      </c>
      <c r="F5846" t="s">
        <v>44</v>
      </c>
      <c r="G5846">
        <v>1000001133</v>
      </c>
      <c r="H5846" t="s">
        <v>43</v>
      </c>
      <c r="I5846" s="2" t="s">
        <v>8</v>
      </c>
      <c r="J5846">
        <v>10000111</v>
      </c>
      <c r="K5846" t="s">
        <v>35</v>
      </c>
      <c r="M5846" s="3"/>
    </row>
    <row r="5847" spans="2:13" x14ac:dyDescent="0.2">
      <c r="B5847" s="1">
        <v>43076</v>
      </c>
      <c r="C5847">
        <v>8.3000000000000007</v>
      </c>
      <c r="D5847" t="str">
        <f>_xlfn.TEXTJOIN($F$4,FALSE,源数据[[#This Row],[字段01]:[字段10]])</f>
        <v>江苏-常州市-1000001133-厚弘优商贸公司-茶饮-10000131-柠檬茶3---</v>
      </c>
      <c r="E5847" t="s">
        <v>20</v>
      </c>
      <c r="F5847" t="s">
        <v>44</v>
      </c>
      <c r="G5847">
        <v>1000001133</v>
      </c>
      <c r="H5847" t="s">
        <v>43</v>
      </c>
      <c r="I5847" s="2" t="s">
        <v>8</v>
      </c>
      <c r="J5847">
        <v>10000131</v>
      </c>
      <c r="K5847" t="s">
        <v>36</v>
      </c>
      <c r="M5847" s="3"/>
    </row>
    <row r="5848" spans="2:13" x14ac:dyDescent="0.2">
      <c r="B5848" s="1">
        <v>43076</v>
      </c>
      <c r="C5848">
        <v>19.600000000000001</v>
      </c>
      <c r="D5848" t="str">
        <f>_xlfn.TEXTJOIN($F$4,FALSE,源数据[[#This Row],[字段01]:[字段10]])</f>
        <v>江苏-常州市-1000001133-厚弘优商贸公司-茶饮-10000131-柠檬茶3---</v>
      </c>
      <c r="E5848" t="s">
        <v>20</v>
      </c>
      <c r="F5848" t="s">
        <v>44</v>
      </c>
      <c r="G5848">
        <v>1000001133</v>
      </c>
      <c r="H5848" t="s">
        <v>43</v>
      </c>
      <c r="I5848" s="2" t="s">
        <v>8</v>
      </c>
      <c r="J5848">
        <v>10000131</v>
      </c>
      <c r="K5848" t="s">
        <v>36</v>
      </c>
      <c r="M5848" s="3"/>
    </row>
    <row r="5849" spans="2:13" x14ac:dyDescent="0.2">
      <c r="B5849" s="1">
        <v>43076</v>
      </c>
      <c r="C5849">
        <v>10.5</v>
      </c>
      <c r="D5849" t="str">
        <f>_xlfn.TEXTJOIN($F$4,FALSE,源数据[[#This Row],[字段01]:[字段10]])</f>
        <v>江苏-常州市-1000001133-厚弘优商贸公司-茶饮-10000182-麦茶3---</v>
      </c>
      <c r="E5849" t="s">
        <v>20</v>
      </c>
      <c r="F5849" t="s">
        <v>44</v>
      </c>
      <c r="G5849">
        <v>1000001133</v>
      </c>
      <c r="H5849" t="s">
        <v>43</v>
      </c>
      <c r="I5849" s="2" t="s">
        <v>8</v>
      </c>
      <c r="J5849">
        <v>10000182</v>
      </c>
      <c r="K5849" t="s">
        <v>29</v>
      </c>
      <c r="M5849" s="3"/>
    </row>
    <row r="5850" spans="2:13" x14ac:dyDescent="0.2">
      <c r="B5850" s="1">
        <v>43076</v>
      </c>
      <c r="C5850">
        <v>9</v>
      </c>
      <c r="D5850" t="str">
        <f>_xlfn.TEXTJOIN($F$4,FALSE,源数据[[#This Row],[字段01]:[字段10]])</f>
        <v>江苏-常州市-1000001133-厚弘优商贸公司-茶饮-20000018-炭烧奶茶7---</v>
      </c>
      <c r="E5850" t="s">
        <v>20</v>
      </c>
      <c r="F5850" t="s">
        <v>44</v>
      </c>
      <c r="G5850">
        <v>1000001133</v>
      </c>
      <c r="H5850" t="s">
        <v>43</v>
      </c>
      <c r="I5850" s="2" t="s">
        <v>8</v>
      </c>
      <c r="J5850">
        <v>20000018</v>
      </c>
      <c r="K5850" t="s">
        <v>81</v>
      </c>
      <c r="M5850" s="3"/>
    </row>
    <row r="5851" spans="2:13" x14ac:dyDescent="0.2">
      <c r="B5851" s="1">
        <v>43076</v>
      </c>
      <c r="C5851">
        <v>13.7</v>
      </c>
      <c r="D5851" t="str">
        <f>_xlfn.TEXTJOIN($F$4,FALSE,源数据[[#This Row],[字段01]:[字段10]])</f>
        <v>江苏-常州市-1000001133-厚弘优商贸公司-茶饮-20000018-炭烧奶茶7---</v>
      </c>
      <c r="E5851" t="s">
        <v>20</v>
      </c>
      <c r="F5851" t="s">
        <v>44</v>
      </c>
      <c r="G5851">
        <v>1000001133</v>
      </c>
      <c r="H5851" t="s">
        <v>43</v>
      </c>
      <c r="I5851" s="2" t="s">
        <v>8</v>
      </c>
      <c r="J5851">
        <v>20000018</v>
      </c>
      <c r="K5851" t="s">
        <v>81</v>
      </c>
      <c r="M5851" s="3"/>
    </row>
    <row r="5852" spans="2:13" x14ac:dyDescent="0.2">
      <c r="B5852" s="1">
        <v>43076</v>
      </c>
      <c r="C5852">
        <v>24.5</v>
      </c>
      <c r="D5852" t="str">
        <f>_xlfn.TEXTJOIN($F$4,FALSE,源数据[[#This Row],[字段01]:[字段10]])</f>
        <v>江苏-南京市区-1000000018-久多厚商贸公司-茶饮-10000078-铁观音茶15---</v>
      </c>
      <c r="E5852" t="s">
        <v>20</v>
      </c>
      <c r="F5852" t="s">
        <v>47</v>
      </c>
      <c r="G5852">
        <v>1000000018</v>
      </c>
      <c r="H5852" t="s">
        <v>46</v>
      </c>
      <c r="I5852" s="2" t="s">
        <v>8</v>
      </c>
      <c r="J5852">
        <v>10000078</v>
      </c>
      <c r="K5852" t="s">
        <v>28</v>
      </c>
      <c r="M5852" s="3"/>
    </row>
    <row r="5853" spans="2:13" x14ac:dyDescent="0.2">
      <c r="B5853" s="1">
        <v>43076</v>
      </c>
      <c r="C5853">
        <v>46.8</v>
      </c>
      <c r="D5853" t="str">
        <f>_xlfn.TEXTJOIN($F$4,FALSE,源数据[[#This Row],[字段01]:[字段10]])</f>
        <v>江苏-南京市区-1000000020-吉兴进商贸公司-果汁-40000085-红石榴汁1---</v>
      </c>
      <c r="E5853" t="s">
        <v>20</v>
      </c>
      <c r="F5853" t="s">
        <v>47</v>
      </c>
      <c r="G5853">
        <v>1000000020</v>
      </c>
      <c r="H5853" t="s">
        <v>71</v>
      </c>
      <c r="I5853" s="2" t="s">
        <v>24</v>
      </c>
      <c r="J5853">
        <v>40000085</v>
      </c>
      <c r="K5853" t="s">
        <v>22</v>
      </c>
      <c r="M5853" s="3"/>
    </row>
    <row r="5854" spans="2:13" x14ac:dyDescent="0.2">
      <c r="B5854" s="1">
        <v>43076</v>
      </c>
      <c r="C5854">
        <v>45.2</v>
      </c>
      <c r="D5854" t="str">
        <f>_xlfn.TEXTJOIN($F$4,FALSE,源数据[[#This Row],[字段01]:[字段10]])</f>
        <v>江苏-南京市区-1000000020-吉兴进商贸公司-果汁-40000085-红石榴汁1---</v>
      </c>
      <c r="E5854" t="s">
        <v>20</v>
      </c>
      <c r="F5854" t="s">
        <v>47</v>
      </c>
      <c r="G5854">
        <v>1000000020</v>
      </c>
      <c r="H5854" t="s">
        <v>71</v>
      </c>
      <c r="I5854" s="2" t="s">
        <v>24</v>
      </c>
      <c r="J5854">
        <v>40000085</v>
      </c>
      <c r="K5854" t="s">
        <v>22</v>
      </c>
      <c r="M5854" s="3"/>
    </row>
    <row r="5855" spans="2:13" x14ac:dyDescent="0.2">
      <c r="B5855" s="1">
        <v>43076</v>
      </c>
      <c r="C5855">
        <v>21</v>
      </c>
      <c r="D5855" t="str">
        <f>_xlfn.TEXTJOIN($F$4,FALSE,源数据[[#This Row],[字段01]:[字段10]])</f>
        <v>江苏-苏州市-1000000028-东大祥商贸公司-茶饮-10000061-冰绿茶18---</v>
      </c>
      <c r="E5855" t="s">
        <v>20</v>
      </c>
      <c r="F5855" t="s">
        <v>27</v>
      </c>
      <c r="G5855">
        <v>1000000028</v>
      </c>
      <c r="H5855" t="s">
        <v>25</v>
      </c>
      <c r="I5855" s="2" t="s">
        <v>8</v>
      </c>
      <c r="J5855">
        <v>10000061</v>
      </c>
      <c r="K5855" t="s">
        <v>26</v>
      </c>
      <c r="M5855" s="3"/>
    </row>
    <row r="5856" spans="2:13" x14ac:dyDescent="0.2">
      <c r="B5856" s="1">
        <v>43076</v>
      </c>
      <c r="C5856">
        <v>8.6999999999999993</v>
      </c>
      <c r="D5856" t="str">
        <f>_xlfn.TEXTJOIN($F$4,FALSE,源数据[[#This Row],[字段01]:[字段10]])</f>
        <v>江苏-苏州市-1000000028-东大祥商贸公司-茶饮-10000061-冰绿茶18---</v>
      </c>
      <c r="E5856" t="s">
        <v>20</v>
      </c>
      <c r="F5856" t="s">
        <v>27</v>
      </c>
      <c r="G5856">
        <v>1000000028</v>
      </c>
      <c r="H5856" t="s">
        <v>25</v>
      </c>
      <c r="I5856" s="2" t="s">
        <v>8</v>
      </c>
      <c r="J5856">
        <v>10000061</v>
      </c>
      <c r="K5856" t="s">
        <v>26</v>
      </c>
      <c r="M5856" s="3"/>
    </row>
    <row r="5857" spans="2:13" x14ac:dyDescent="0.2">
      <c r="B5857" s="1">
        <v>43076</v>
      </c>
      <c r="C5857">
        <v>12.4</v>
      </c>
      <c r="D5857" t="str">
        <f>_xlfn.TEXTJOIN($F$4,FALSE,源数据[[#This Row],[字段01]:[字段10]])</f>
        <v>江苏-苏州市-1000000028-东大祥商贸公司-茶饮-10000182-麦茶3---</v>
      </c>
      <c r="E5857" t="s">
        <v>20</v>
      </c>
      <c r="F5857" t="s">
        <v>27</v>
      </c>
      <c r="G5857">
        <v>1000000028</v>
      </c>
      <c r="H5857" t="s">
        <v>25</v>
      </c>
      <c r="I5857" s="2" t="s">
        <v>8</v>
      </c>
      <c r="J5857">
        <v>10000182</v>
      </c>
      <c r="K5857" t="s">
        <v>29</v>
      </c>
      <c r="M5857" s="3"/>
    </row>
    <row r="5858" spans="2:13" x14ac:dyDescent="0.2">
      <c r="B5858" s="1">
        <v>43076</v>
      </c>
      <c r="C5858">
        <v>6.3</v>
      </c>
      <c r="D5858" t="str">
        <f>_xlfn.TEXTJOIN($F$4,FALSE,源数据[[#This Row],[字段01]:[字段10]])</f>
        <v>江苏-苏州市-1000000054-荣聚本商贸公司-茶饮-10000131-柠檬茶3---</v>
      </c>
      <c r="E5858" t="s">
        <v>20</v>
      </c>
      <c r="F5858" t="s">
        <v>27</v>
      </c>
      <c r="G5858">
        <v>1000000054</v>
      </c>
      <c r="H5858" t="s">
        <v>34</v>
      </c>
      <c r="I5858" s="2" t="s">
        <v>8</v>
      </c>
      <c r="J5858">
        <v>10000131</v>
      </c>
      <c r="K5858" t="s">
        <v>36</v>
      </c>
      <c r="M5858" s="3"/>
    </row>
    <row r="5859" spans="2:13" x14ac:dyDescent="0.2">
      <c r="B5859" s="1">
        <v>43076</v>
      </c>
      <c r="C5859">
        <v>6.5</v>
      </c>
      <c r="D5859" t="str">
        <f>_xlfn.TEXTJOIN($F$4,FALSE,源数据[[#This Row],[字段01]:[字段10]])</f>
        <v>江苏-苏州市-1000000054-荣聚本商贸公司-汽水-50000113-百香果味汽水18---</v>
      </c>
      <c r="E5859" t="s">
        <v>20</v>
      </c>
      <c r="F5859" t="s">
        <v>27</v>
      </c>
      <c r="G5859">
        <v>1000000054</v>
      </c>
      <c r="H5859" t="s">
        <v>34</v>
      </c>
      <c r="I5859" s="2" t="s">
        <v>80</v>
      </c>
      <c r="J5859">
        <v>50000113</v>
      </c>
      <c r="K5859" t="s">
        <v>79</v>
      </c>
      <c r="M5859" s="3"/>
    </row>
    <row r="5860" spans="2:13" x14ac:dyDescent="0.2">
      <c r="B5860" s="1">
        <v>43076</v>
      </c>
      <c r="C5860">
        <v>15.3</v>
      </c>
      <c r="D5860" t="str">
        <f>_xlfn.TEXTJOIN($F$4,FALSE,源数据[[#This Row],[字段01]:[字段10]])</f>
        <v>江苏-苏州市-1000000101-美协旺商贸公司-茶饮-10000061-冰绿茶18---</v>
      </c>
      <c r="E5860" t="s">
        <v>20</v>
      </c>
      <c r="F5860" t="s">
        <v>27</v>
      </c>
      <c r="G5860">
        <v>1000000101</v>
      </c>
      <c r="H5860" t="s">
        <v>37</v>
      </c>
      <c r="I5860" s="2" t="s">
        <v>8</v>
      </c>
      <c r="J5860">
        <v>10000061</v>
      </c>
      <c r="K5860" t="s">
        <v>26</v>
      </c>
      <c r="M5860" s="3"/>
    </row>
    <row r="5861" spans="2:13" x14ac:dyDescent="0.2">
      <c r="B5861" s="1">
        <v>43076</v>
      </c>
      <c r="C5861">
        <v>6.4</v>
      </c>
      <c r="D5861" t="str">
        <f>_xlfn.TEXTJOIN($F$4,FALSE,源数据[[#This Row],[字段01]:[字段10]])</f>
        <v>江苏-苏州市-1000000101-美协旺商贸公司-茶饮-10000182-麦茶3---</v>
      </c>
      <c r="E5861" t="s">
        <v>20</v>
      </c>
      <c r="F5861" t="s">
        <v>27</v>
      </c>
      <c r="G5861">
        <v>1000000101</v>
      </c>
      <c r="H5861" t="s">
        <v>37</v>
      </c>
      <c r="I5861" s="2" t="s">
        <v>8</v>
      </c>
      <c r="J5861">
        <v>10000182</v>
      </c>
      <c r="K5861" t="s">
        <v>29</v>
      </c>
      <c r="M5861" s="3"/>
    </row>
    <row r="5862" spans="2:13" x14ac:dyDescent="0.2">
      <c r="B5862" s="1">
        <v>43076</v>
      </c>
      <c r="C5862">
        <v>2.1</v>
      </c>
      <c r="D5862" t="str">
        <f>_xlfn.TEXTJOIN($F$4,FALSE,源数据[[#This Row],[字段01]:[字段10]])</f>
        <v>江苏-泰州市-1000003183-安成茂商贸公司-茶饮-10000061-冰绿茶18---</v>
      </c>
      <c r="E5862" t="s">
        <v>20</v>
      </c>
      <c r="F5862" t="s">
        <v>23</v>
      </c>
      <c r="G5862">
        <v>1000003183</v>
      </c>
      <c r="H5862" t="s">
        <v>21</v>
      </c>
      <c r="I5862" s="2" t="s">
        <v>8</v>
      </c>
      <c r="J5862">
        <v>10000061</v>
      </c>
      <c r="K5862" t="s">
        <v>26</v>
      </c>
      <c r="M5862" s="3"/>
    </row>
    <row r="5863" spans="2:13" x14ac:dyDescent="0.2">
      <c r="B5863" s="1">
        <v>43076</v>
      </c>
      <c r="C5863">
        <v>0.8</v>
      </c>
      <c r="D5863" t="str">
        <f>_xlfn.TEXTJOIN($F$4,FALSE,源数据[[#This Row],[字段01]:[字段10]])</f>
        <v>江苏-泰州市-1000003183-安成茂商贸公司-茶饮-10000136-柠檬茶8---</v>
      </c>
      <c r="E5863" t="s">
        <v>20</v>
      </c>
      <c r="F5863" t="s">
        <v>23</v>
      </c>
      <c r="G5863">
        <v>1000003183</v>
      </c>
      <c r="H5863" t="s">
        <v>21</v>
      </c>
      <c r="I5863" s="2" t="s">
        <v>8</v>
      </c>
      <c r="J5863">
        <v>10000136</v>
      </c>
      <c r="K5863" t="s">
        <v>38</v>
      </c>
      <c r="M5863" s="3"/>
    </row>
    <row r="5864" spans="2:13" x14ac:dyDescent="0.2">
      <c r="B5864" s="1">
        <v>43076</v>
      </c>
      <c r="C5864">
        <v>0.9</v>
      </c>
      <c r="D5864" t="str">
        <f>_xlfn.TEXTJOIN($F$4,FALSE,源数据[[#This Row],[字段01]:[字段10]])</f>
        <v>江苏-泰州市-1000003183-安成茂商贸公司-茶饮-20000099-拿铁奶茶2---</v>
      </c>
      <c r="E5864" t="s">
        <v>20</v>
      </c>
      <c r="F5864" t="s">
        <v>23</v>
      </c>
      <c r="G5864">
        <v>1000003183</v>
      </c>
      <c r="H5864" t="s">
        <v>21</v>
      </c>
      <c r="I5864" s="2" t="s">
        <v>8</v>
      </c>
      <c r="J5864">
        <v>20000099</v>
      </c>
      <c r="K5864" t="s">
        <v>18</v>
      </c>
      <c r="M5864" s="3"/>
    </row>
    <row r="5865" spans="2:13" x14ac:dyDescent="0.2">
      <c r="B5865" s="1">
        <v>43076</v>
      </c>
      <c r="C5865">
        <v>20.5</v>
      </c>
      <c r="D5865" t="str">
        <f>_xlfn.TEXTJOIN($F$4,FALSE,源数据[[#This Row],[字段01]:[字段10]])</f>
        <v>江苏-徐州市-1000000031-顺满进商贸公司-茶饮-10000061-冰绿茶18---</v>
      </c>
      <c r="E5865" t="s">
        <v>20</v>
      </c>
      <c r="F5865" t="s">
        <v>31</v>
      </c>
      <c r="G5865">
        <v>1000000031</v>
      </c>
      <c r="H5865" t="s">
        <v>30</v>
      </c>
      <c r="I5865" s="2" t="s">
        <v>8</v>
      </c>
      <c r="J5865">
        <v>10000061</v>
      </c>
      <c r="K5865" t="s">
        <v>26</v>
      </c>
      <c r="M5865" s="3"/>
    </row>
    <row r="5866" spans="2:13" x14ac:dyDescent="0.2">
      <c r="B5866" s="1">
        <v>43076</v>
      </c>
      <c r="C5866">
        <v>21.3</v>
      </c>
      <c r="D5866" t="str">
        <f>_xlfn.TEXTJOIN($F$4,FALSE,源数据[[#This Row],[字段01]:[字段10]])</f>
        <v>江苏-扬州市-1000000579-润谦高商贸公司-茶饮-10000061-冰绿茶18---</v>
      </c>
      <c r="E5866" t="s">
        <v>20</v>
      </c>
      <c r="F5866" t="s">
        <v>59</v>
      </c>
      <c r="G5866">
        <v>1000000579</v>
      </c>
      <c r="H5866" t="s">
        <v>58</v>
      </c>
      <c r="I5866" s="2" t="s">
        <v>8</v>
      </c>
      <c r="J5866">
        <v>10000061</v>
      </c>
      <c r="K5866" t="s">
        <v>26</v>
      </c>
      <c r="M5866" s="3"/>
    </row>
    <row r="5867" spans="2:13" x14ac:dyDescent="0.2">
      <c r="B5867" s="1">
        <v>43076</v>
      </c>
      <c r="C5867">
        <v>4.3</v>
      </c>
      <c r="D5867" t="str">
        <f>_xlfn.TEXTJOIN($F$4,FALSE,源数据[[#This Row],[字段01]:[字段10]])</f>
        <v>江苏-扬州市-1000000579-润谦高商贸公司-茶饮-10000131-柠檬茶3---</v>
      </c>
      <c r="E5867" t="s">
        <v>20</v>
      </c>
      <c r="F5867" t="s">
        <v>59</v>
      </c>
      <c r="G5867">
        <v>1000000579</v>
      </c>
      <c r="H5867" t="s">
        <v>58</v>
      </c>
      <c r="I5867" s="2" t="s">
        <v>8</v>
      </c>
      <c r="J5867">
        <v>10000131</v>
      </c>
      <c r="K5867" t="s">
        <v>36</v>
      </c>
      <c r="M5867" s="3"/>
    </row>
    <row r="5868" spans="2:13" x14ac:dyDescent="0.2">
      <c r="B5868" s="1">
        <v>43076</v>
      </c>
      <c r="C5868">
        <v>10.9</v>
      </c>
      <c r="D5868" t="str">
        <f>_xlfn.TEXTJOIN($F$4,FALSE,源数据[[#This Row],[字段01]:[字段10]])</f>
        <v>江苏-扬州市-1000000579-润谦高商贸公司-茶饮-10000182-麦茶3---</v>
      </c>
      <c r="E5868" t="s">
        <v>20</v>
      </c>
      <c r="F5868" t="s">
        <v>59</v>
      </c>
      <c r="G5868">
        <v>1000000579</v>
      </c>
      <c r="H5868" t="s">
        <v>58</v>
      </c>
      <c r="I5868" s="2" t="s">
        <v>8</v>
      </c>
      <c r="J5868">
        <v>10000182</v>
      </c>
      <c r="K5868" t="s">
        <v>29</v>
      </c>
      <c r="M5868" s="3"/>
    </row>
    <row r="5869" spans="2:13" x14ac:dyDescent="0.2">
      <c r="B5869" s="1">
        <v>43077</v>
      </c>
      <c r="C5869">
        <v>36.200000000000003</v>
      </c>
      <c r="D5869" t="str">
        <f>_xlfn.TEXTJOIN($F$4,FALSE,源数据[[#This Row],[字段01]:[字段10]])</f>
        <v>湖南-郴州市-1000002981-祥顺源商贸公司-茶饮-20000099-拿铁奶茶2---</v>
      </c>
      <c r="E5869" t="s">
        <v>3</v>
      </c>
      <c r="F5869" t="s">
        <v>10</v>
      </c>
      <c r="G5869">
        <v>1000002981</v>
      </c>
      <c r="H5869" t="s">
        <v>60</v>
      </c>
      <c r="I5869" s="2" t="s">
        <v>8</v>
      </c>
      <c r="J5869">
        <v>20000099</v>
      </c>
      <c r="K5869" t="s">
        <v>18</v>
      </c>
      <c r="M5869" s="3"/>
    </row>
    <row r="5870" spans="2:13" x14ac:dyDescent="0.2">
      <c r="B5870" s="1">
        <v>43077</v>
      </c>
      <c r="C5870">
        <v>8.5</v>
      </c>
      <c r="D5870" t="str">
        <f>_xlfn.TEXTJOIN($F$4,FALSE,源数据[[#This Row],[字段01]:[字段10]])</f>
        <v>湖南-郴州市-1000002981-祥顺源商贸公司-汽水-50000113-百香果味汽水18---</v>
      </c>
      <c r="E5870" t="s">
        <v>3</v>
      </c>
      <c r="F5870" t="s">
        <v>10</v>
      </c>
      <c r="G5870">
        <v>1000002981</v>
      </c>
      <c r="H5870" t="s">
        <v>60</v>
      </c>
      <c r="I5870" s="2" t="s">
        <v>80</v>
      </c>
      <c r="J5870">
        <v>50000113</v>
      </c>
      <c r="K5870" t="s">
        <v>79</v>
      </c>
      <c r="M5870" s="3"/>
    </row>
    <row r="5871" spans="2:13" x14ac:dyDescent="0.2">
      <c r="B5871" s="1">
        <v>43077</v>
      </c>
      <c r="C5871">
        <v>17.8</v>
      </c>
      <c r="D5871" t="str">
        <f>_xlfn.TEXTJOIN($F$4,FALSE,源数据[[#This Row],[字段01]:[字段10]])</f>
        <v>江苏-常州市-1000001133-厚弘优商贸公司-茶饮-10000078-铁观音茶15---</v>
      </c>
      <c r="E5871" t="s">
        <v>20</v>
      </c>
      <c r="F5871" t="s">
        <v>44</v>
      </c>
      <c r="G5871">
        <v>1000001133</v>
      </c>
      <c r="H5871" t="s">
        <v>43</v>
      </c>
      <c r="I5871" s="2" t="s">
        <v>8</v>
      </c>
      <c r="J5871">
        <v>10000078</v>
      </c>
      <c r="K5871" t="s">
        <v>28</v>
      </c>
      <c r="M5871" s="3"/>
    </row>
    <row r="5872" spans="2:13" x14ac:dyDescent="0.2">
      <c r="B5872" s="1">
        <v>43077</v>
      </c>
      <c r="C5872">
        <v>33.1</v>
      </c>
      <c r="D5872" t="str">
        <f>_xlfn.TEXTJOIN($F$4,FALSE,源数据[[#This Row],[字段01]:[字段10]])</f>
        <v>江苏-连云港市-1000002973-皇飞进商贸公司-果汁-40000085-红石榴汁1---</v>
      </c>
      <c r="E5872" t="s">
        <v>20</v>
      </c>
      <c r="F5872" t="s">
        <v>62</v>
      </c>
      <c r="G5872">
        <v>1000002973</v>
      </c>
      <c r="H5872" t="s">
        <v>61</v>
      </c>
      <c r="I5872" s="2" t="s">
        <v>24</v>
      </c>
      <c r="J5872">
        <v>40000085</v>
      </c>
      <c r="K5872" t="s">
        <v>22</v>
      </c>
      <c r="M5872" s="3"/>
    </row>
    <row r="5873" spans="2:13" x14ac:dyDescent="0.2">
      <c r="B5873" s="1">
        <v>43077</v>
      </c>
      <c r="C5873">
        <v>8.3000000000000007</v>
      </c>
      <c r="D5873" t="str">
        <f>_xlfn.TEXTJOIN($F$4,FALSE,源数据[[#This Row],[字段01]:[字段10]])</f>
        <v>江苏-苏州市-1000000054-荣聚本商贸公司-茶饮-10000078-铁观音茶15---</v>
      </c>
      <c r="E5873" t="s">
        <v>20</v>
      </c>
      <c r="F5873" t="s">
        <v>27</v>
      </c>
      <c r="G5873">
        <v>1000000054</v>
      </c>
      <c r="H5873" t="s">
        <v>34</v>
      </c>
      <c r="I5873" s="2" t="s">
        <v>8</v>
      </c>
      <c r="J5873">
        <v>10000078</v>
      </c>
      <c r="K5873" t="s">
        <v>28</v>
      </c>
      <c r="M5873" s="3"/>
    </row>
    <row r="5874" spans="2:13" x14ac:dyDescent="0.2">
      <c r="B5874" s="1">
        <v>43077</v>
      </c>
      <c r="C5874">
        <v>4</v>
      </c>
      <c r="D5874" t="str">
        <f>_xlfn.TEXTJOIN($F$4,FALSE,源数据[[#This Row],[字段01]:[字段10]])</f>
        <v>江苏-苏州市-1000000054-荣聚本商贸公司-茶饮-10000136-柠檬茶8---</v>
      </c>
      <c r="E5874" t="s">
        <v>20</v>
      </c>
      <c r="F5874" t="s">
        <v>27</v>
      </c>
      <c r="G5874">
        <v>1000000054</v>
      </c>
      <c r="H5874" t="s">
        <v>34</v>
      </c>
      <c r="I5874" s="2" t="s">
        <v>8</v>
      </c>
      <c r="J5874">
        <v>10000136</v>
      </c>
      <c r="K5874" t="s">
        <v>38</v>
      </c>
      <c r="M5874" s="3"/>
    </row>
    <row r="5875" spans="2:13" x14ac:dyDescent="0.2">
      <c r="B5875" s="1">
        <v>43077</v>
      </c>
      <c r="C5875">
        <v>2.4</v>
      </c>
      <c r="D5875" t="str">
        <f>_xlfn.TEXTJOIN($F$4,FALSE,源数据[[#This Row],[字段01]:[字段10]])</f>
        <v>江苏-苏州市-1000000054-荣聚本商贸公司-茶饮-20000018-炭烧奶茶7---</v>
      </c>
      <c r="E5875" t="s">
        <v>20</v>
      </c>
      <c r="F5875" t="s">
        <v>27</v>
      </c>
      <c r="G5875">
        <v>1000000054</v>
      </c>
      <c r="H5875" t="s">
        <v>34</v>
      </c>
      <c r="I5875" s="2" t="s">
        <v>8</v>
      </c>
      <c r="J5875">
        <v>20000018</v>
      </c>
      <c r="K5875" t="s">
        <v>81</v>
      </c>
      <c r="M5875" s="3"/>
    </row>
    <row r="5876" spans="2:13" x14ac:dyDescent="0.2">
      <c r="B5876" s="1">
        <v>43078</v>
      </c>
      <c r="C5876">
        <v>10.9</v>
      </c>
      <c r="D5876" t="str">
        <f>_xlfn.TEXTJOIN($F$4,FALSE,源数据[[#This Row],[字段01]:[字段10]])</f>
        <v>安徽-合肥市-1000000931-百安欣商贸公司-茶饮-10000078-铁观音茶15---</v>
      </c>
      <c r="E5876" t="s">
        <v>41</v>
      </c>
      <c r="F5876" t="s">
        <v>40</v>
      </c>
      <c r="G5876">
        <v>1000000931</v>
      </c>
      <c r="H5876" t="s">
        <v>39</v>
      </c>
      <c r="I5876" s="2" t="s">
        <v>8</v>
      </c>
      <c r="J5876">
        <v>10000078</v>
      </c>
      <c r="K5876" t="s">
        <v>28</v>
      </c>
      <c r="M5876" s="3"/>
    </row>
    <row r="5877" spans="2:13" x14ac:dyDescent="0.2">
      <c r="B5877" s="1">
        <v>43078</v>
      </c>
      <c r="C5877">
        <v>29.8</v>
      </c>
      <c r="D5877" t="str">
        <f>_xlfn.TEXTJOIN($F$4,FALSE,源数据[[#This Row],[字段01]:[字段10]])</f>
        <v>安徽-合肥市-1000000931-百安欣商贸公司-果汁-40000085-红石榴汁1---</v>
      </c>
      <c r="E5877" t="s">
        <v>41</v>
      </c>
      <c r="F5877" t="s">
        <v>40</v>
      </c>
      <c r="G5877">
        <v>1000000931</v>
      </c>
      <c r="H5877" t="s">
        <v>39</v>
      </c>
      <c r="I5877" s="2" t="s">
        <v>24</v>
      </c>
      <c r="J5877">
        <v>40000085</v>
      </c>
      <c r="K5877" t="s">
        <v>22</v>
      </c>
      <c r="M5877" s="3"/>
    </row>
    <row r="5878" spans="2:13" x14ac:dyDescent="0.2">
      <c r="B5878" s="1">
        <v>43078</v>
      </c>
      <c r="C5878">
        <v>28.9</v>
      </c>
      <c r="D5878" t="str">
        <f>_xlfn.TEXTJOIN($F$4,FALSE,源数据[[#This Row],[字段01]:[字段10]])</f>
        <v>安徽-合肥市-1000000931-百安欣商贸公司-果汁-40000085-红石榴汁1---</v>
      </c>
      <c r="E5878" t="s">
        <v>41</v>
      </c>
      <c r="F5878" t="s">
        <v>40</v>
      </c>
      <c r="G5878">
        <v>1000000931</v>
      </c>
      <c r="H5878" t="s">
        <v>39</v>
      </c>
      <c r="I5878" s="2" t="s">
        <v>24</v>
      </c>
      <c r="J5878">
        <v>40000085</v>
      </c>
      <c r="K5878" t="s">
        <v>22</v>
      </c>
      <c r="M5878" s="3"/>
    </row>
    <row r="5879" spans="2:13" x14ac:dyDescent="0.2">
      <c r="B5879" s="1">
        <v>43078</v>
      </c>
      <c r="C5879">
        <v>15.1</v>
      </c>
      <c r="D5879" t="str">
        <f>_xlfn.TEXTJOIN($F$4,FALSE,源数据[[#This Row],[字段01]:[字段10]])</f>
        <v>安徽-合肥市-1000000931-百安欣商贸公司-汽水-50000113-百香果味汽水18---</v>
      </c>
      <c r="E5879" t="s">
        <v>41</v>
      </c>
      <c r="F5879" t="s">
        <v>40</v>
      </c>
      <c r="G5879">
        <v>1000000931</v>
      </c>
      <c r="H5879" t="s">
        <v>39</v>
      </c>
      <c r="I5879" s="2" t="s">
        <v>80</v>
      </c>
      <c r="J5879">
        <v>50000113</v>
      </c>
      <c r="K5879" t="s">
        <v>79</v>
      </c>
      <c r="M5879" s="3"/>
    </row>
    <row r="5880" spans="2:13" x14ac:dyDescent="0.2">
      <c r="B5880" s="1">
        <v>43078</v>
      </c>
      <c r="C5880">
        <v>12.8</v>
      </c>
      <c r="D5880" t="str">
        <f>_xlfn.TEXTJOIN($F$4,FALSE,源数据[[#This Row],[字段01]:[字段10]])</f>
        <v>安徽-合肥市-1000001014-义浩安商贸公司-茶饮-10000182-麦茶3---</v>
      </c>
      <c r="E5880" t="s">
        <v>41</v>
      </c>
      <c r="F5880" t="s">
        <v>40</v>
      </c>
      <c r="G5880">
        <v>1000001014</v>
      </c>
      <c r="H5880" t="s">
        <v>42</v>
      </c>
      <c r="I5880" s="2" t="s">
        <v>8</v>
      </c>
      <c r="J5880">
        <v>10000182</v>
      </c>
      <c r="K5880" t="s">
        <v>29</v>
      </c>
      <c r="M5880" s="3"/>
    </row>
    <row r="5881" spans="2:13" x14ac:dyDescent="0.2">
      <c r="B5881" s="1">
        <v>43078</v>
      </c>
      <c r="C5881">
        <v>13.5</v>
      </c>
      <c r="D5881" t="str">
        <f>_xlfn.TEXTJOIN($F$4,FALSE,源数据[[#This Row],[字段01]:[字段10]])</f>
        <v>安徽-合肥市-1000001014-义浩安商贸公司-汽水-50000113-百香果味汽水18---</v>
      </c>
      <c r="E5881" t="s">
        <v>41</v>
      </c>
      <c r="F5881" t="s">
        <v>40</v>
      </c>
      <c r="G5881">
        <v>1000001014</v>
      </c>
      <c r="H5881" t="s">
        <v>42</v>
      </c>
      <c r="I5881" s="2" t="s">
        <v>80</v>
      </c>
      <c r="J5881">
        <v>50000113</v>
      </c>
      <c r="K5881" t="s">
        <v>79</v>
      </c>
      <c r="M5881" s="3"/>
    </row>
    <row r="5882" spans="2:13" x14ac:dyDescent="0.2">
      <c r="B5882" s="1">
        <v>43078</v>
      </c>
      <c r="C5882">
        <v>30.7</v>
      </c>
      <c r="D5882" t="str">
        <f>_xlfn.TEXTJOIN($F$4,FALSE,源数据[[#This Row],[字段01]:[字段10]])</f>
        <v>安徽-黄山市-1000001135-信满捷商贸公司-果汁-40000085-红石榴汁1---</v>
      </c>
      <c r="E5882" t="s">
        <v>41</v>
      </c>
      <c r="F5882" t="s">
        <v>64</v>
      </c>
      <c r="G5882">
        <v>1000001135</v>
      </c>
      <c r="H5882" t="s">
        <v>63</v>
      </c>
      <c r="I5882" s="2" t="s">
        <v>24</v>
      </c>
      <c r="J5882">
        <v>40000085</v>
      </c>
      <c r="K5882" t="s">
        <v>22</v>
      </c>
      <c r="M5882" s="3"/>
    </row>
    <row r="5883" spans="2:13" x14ac:dyDescent="0.2">
      <c r="B5883" s="1">
        <v>43078</v>
      </c>
      <c r="C5883">
        <v>43.2</v>
      </c>
      <c r="D5883" t="str">
        <f>_xlfn.TEXTJOIN($F$4,FALSE,源数据[[#This Row],[字段01]:[字段10]])</f>
        <v>湖南-张家界市-1000000192-正贵荣商贸公司-果汁-40000085-红石榴汁1---</v>
      </c>
      <c r="E5883" t="s">
        <v>3</v>
      </c>
      <c r="F5883" t="s">
        <v>57</v>
      </c>
      <c r="G5883">
        <v>1000000192</v>
      </c>
      <c r="H5883" t="s">
        <v>56</v>
      </c>
      <c r="I5883" s="2" t="s">
        <v>24</v>
      </c>
      <c r="J5883">
        <v>40000085</v>
      </c>
      <c r="K5883" t="s">
        <v>22</v>
      </c>
      <c r="M5883" s="3"/>
    </row>
    <row r="5884" spans="2:13" x14ac:dyDescent="0.2">
      <c r="B5884" s="1">
        <v>43078</v>
      </c>
      <c r="C5884">
        <v>22.2</v>
      </c>
      <c r="D5884" t="str">
        <f>_xlfn.TEXTJOIN($F$4,FALSE,源数据[[#This Row],[字段01]:[字段10]])</f>
        <v>江苏-常州市-1000001133-厚弘优商贸公司-茶饮-10000182-麦茶3---</v>
      </c>
      <c r="E5884" t="s">
        <v>20</v>
      </c>
      <c r="F5884" t="s">
        <v>44</v>
      </c>
      <c r="G5884">
        <v>1000001133</v>
      </c>
      <c r="H5884" t="s">
        <v>43</v>
      </c>
      <c r="I5884" s="2" t="s">
        <v>8</v>
      </c>
      <c r="J5884">
        <v>10000182</v>
      </c>
      <c r="K5884" t="s">
        <v>29</v>
      </c>
      <c r="M5884" s="3"/>
    </row>
    <row r="5885" spans="2:13" x14ac:dyDescent="0.2">
      <c r="B5885" s="1">
        <v>43078</v>
      </c>
      <c r="C5885">
        <v>31.5</v>
      </c>
      <c r="D5885" t="str">
        <f>_xlfn.TEXTJOIN($F$4,FALSE,源数据[[#This Row],[字段01]:[字段10]])</f>
        <v>江苏-苏州市-1000000054-荣聚本商贸公司-果汁-40000085-红石榴汁1---</v>
      </c>
      <c r="E5885" t="s">
        <v>20</v>
      </c>
      <c r="F5885" t="s">
        <v>27</v>
      </c>
      <c r="G5885">
        <v>1000000054</v>
      </c>
      <c r="H5885" t="s">
        <v>34</v>
      </c>
      <c r="I5885" s="2" t="s">
        <v>24</v>
      </c>
      <c r="J5885">
        <v>40000085</v>
      </c>
      <c r="K5885" t="s">
        <v>22</v>
      </c>
      <c r="M5885" s="3"/>
    </row>
    <row r="5886" spans="2:13" x14ac:dyDescent="0.2">
      <c r="B5886" s="1">
        <v>43078</v>
      </c>
      <c r="C5886">
        <v>17.100000000000001</v>
      </c>
      <c r="D5886" t="str">
        <f>_xlfn.TEXTJOIN($F$4,FALSE,源数据[[#This Row],[字段01]:[字段10]])</f>
        <v>江苏-苏州市-1000000054-荣聚本商贸公司-果汁-40000085-红石榴汁1---</v>
      </c>
      <c r="E5886" t="s">
        <v>20</v>
      </c>
      <c r="F5886" t="s">
        <v>27</v>
      </c>
      <c r="G5886">
        <v>1000000054</v>
      </c>
      <c r="H5886" t="s">
        <v>34</v>
      </c>
      <c r="I5886" s="2" t="s">
        <v>24</v>
      </c>
      <c r="J5886">
        <v>40000085</v>
      </c>
      <c r="K5886" t="s">
        <v>22</v>
      </c>
      <c r="M5886" s="3"/>
    </row>
    <row r="5887" spans="2:13" x14ac:dyDescent="0.2">
      <c r="B5887" s="1">
        <v>43078</v>
      </c>
      <c r="C5887">
        <v>5.5</v>
      </c>
      <c r="D5887" t="str">
        <f>_xlfn.TEXTJOIN($F$4,FALSE,源数据[[#This Row],[字段01]:[字段10]])</f>
        <v>江苏-苏州市-1000000054-荣聚本商贸公司-果汁-40000085-红石榴汁1---</v>
      </c>
      <c r="E5887" t="s">
        <v>20</v>
      </c>
      <c r="F5887" t="s">
        <v>27</v>
      </c>
      <c r="G5887">
        <v>1000000054</v>
      </c>
      <c r="H5887" t="s">
        <v>34</v>
      </c>
      <c r="I5887" s="2" t="s">
        <v>24</v>
      </c>
      <c r="J5887">
        <v>40000085</v>
      </c>
      <c r="K5887" t="s">
        <v>22</v>
      </c>
      <c r="M5887" s="3"/>
    </row>
    <row r="5888" spans="2:13" x14ac:dyDescent="0.2">
      <c r="B5888" s="1">
        <v>43078</v>
      </c>
      <c r="C5888">
        <v>2.8</v>
      </c>
      <c r="D5888" t="str">
        <f>_xlfn.TEXTJOIN($F$4,FALSE,源数据[[#This Row],[字段01]:[字段10]])</f>
        <v>江苏-苏州市-1000000054-荣聚本商贸公司-果汁-40000085-红石榴汁1---</v>
      </c>
      <c r="E5888" t="s">
        <v>20</v>
      </c>
      <c r="F5888" t="s">
        <v>27</v>
      </c>
      <c r="G5888">
        <v>1000000054</v>
      </c>
      <c r="H5888" t="s">
        <v>34</v>
      </c>
      <c r="I5888" s="2" t="s">
        <v>24</v>
      </c>
      <c r="J5888">
        <v>40000085</v>
      </c>
      <c r="K5888" t="s">
        <v>22</v>
      </c>
      <c r="M5888" s="3"/>
    </row>
    <row r="5889" spans="2:13" x14ac:dyDescent="0.2">
      <c r="B5889" s="1">
        <v>43078</v>
      </c>
      <c r="C5889">
        <v>8.9</v>
      </c>
      <c r="D5889" t="str">
        <f>_xlfn.TEXTJOIN($F$4,FALSE,源数据[[#This Row],[字段01]:[字段10]])</f>
        <v>江苏-徐州市-1000000031-顺满进商贸公司-茶饮-10000078-铁观音茶15---</v>
      </c>
      <c r="E5889" t="s">
        <v>20</v>
      </c>
      <c r="F5889" t="s">
        <v>31</v>
      </c>
      <c r="G5889">
        <v>1000000031</v>
      </c>
      <c r="H5889" t="s">
        <v>30</v>
      </c>
      <c r="I5889" s="2" t="s">
        <v>8</v>
      </c>
      <c r="J5889">
        <v>10000078</v>
      </c>
      <c r="K5889" t="s">
        <v>28</v>
      </c>
      <c r="M5889" s="3"/>
    </row>
    <row r="5890" spans="2:13" x14ac:dyDescent="0.2">
      <c r="B5890" s="1">
        <v>43078</v>
      </c>
      <c r="C5890">
        <v>5.2</v>
      </c>
      <c r="D5890" t="str">
        <f>_xlfn.TEXTJOIN($F$4,FALSE,源数据[[#This Row],[字段01]:[字段10]])</f>
        <v>江苏-徐州市-1000000031-顺满进商贸公司-汽水-50000113-百香果味汽水18---</v>
      </c>
      <c r="E5890" t="s">
        <v>20</v>
      </c>
      <c r="F5890" t="s">
        <v>31</v>
      </c>
      <c r="G5890">
        <v>1000000031</v>
      </c>
      <c r="H5890" t="s">
        <v>30</v>
      </c>
      <c r="I5890" s="2" t="s">
        <v>80</v>
      </c>
      <c r="J5890">
        <v>50000113</v>
      </c>
      <c r="K5890" t="s">
        <v>79</v>
      </c>
      <c r="M5890" s="3"/>
    </row>
    <row r="5891" spans="2:13" x14ac:dyDescent="0.2">
      <c r="B5891" s="1">
        <v>43078</v>
      </c>
      <c r="C5891">
        <v>47.5</v>
      </c>
      <c r="D5891" t="str">
        <f>_xlfn.TEXTJOIN($F$4,FALSE,源数据[[#This Row],[字段01]:[字段10]])</f>
        <v>江苏-扬州市-1000000579-润谦高商贸公司-果汁-40000085-红石榴汁1---</v>
      </c>
      <c r="E5891" t="s">
        <v>20</v>
      </c>
      <c r="F5891" t="s">
        <v>59</v>
      </c>
      <c r="G5891">
        <v>1000000579</v>
      </c>
      <c r="H5891" t="s">
        <v>58</v>
      </c>
      <c r="I5891" s="2" t="s">
        <v>24</v>
      </c>
      <c r="J5891">
        <v>40000085</v>
      </c>
      <c r="K5891" t="s">
        <v>22</v>
      </c>
      <c r="M5891" s="3"/>
    </row>
    <row r="5892" spans="2:13" x14ac:dyDescent="0.2">
      <c r="B5892" s="1">
        <v>43078</v>
      </c>
      <c r="C5892">
        <v>47.9</v>
      </c>
      <c r="D5892" t="str">
        <f>_xlfn.TEXTJOIN($F$4,FALSE,源数据[[#This Row],[字段01]:[字段10]])</f>
        <v>江苏-扬州市-1000000579-润谦高商贸公司-果汁-40000085-红石榴汁1---</v>
      </c>
      <c r="E5892" t="s">
        <v>20</v>
      </c>
      <c r="F5892" t="s">
        <v>59</v>
      </c>
      <c r="G5892">
        <v>1000000579</v>
      </c>
      <c r="H5892" t="s">
        <v>58</v>
      </c>
      <c r="I5892" s="2" t="s">
        <v>24</v>
      </c>
      <c r="J5892">
        <v>40000085</v>
      </c>
      <c r="K5892" t="s">
        <v>22</v>
      </c>
      <c r="M5892" s="3"/>
    </row>
    <row r="5893" spans="2:13" x14ac:dyDescent="0.2">
      <c r="B5893" s="1">
        <v>43079</v>
      </c>
      <c r="C5893">
        <v>45.9</v>
      </c>
      <c r="D5893" t="str">
        <f>_xlfn.TEXTJOIN($F$4,FALSE,源数据[[#This Row],[字段01]:[字段10]])</f>
        <v>湖南-常德市-1000000281-宝飞圣商贸公司-茶饮-20000099-拿铁奶茶2---</v>
      </c>
      <c r="E5893" t="s">
        <v>3</v>
      </c>
      <c r="F5893" t="s">
        <v>73</v>
      </c>
      <c r="G5893">
        <v>1000000281</v>
      </c>
      <c r="H5893" t="s">
        <v>72</v>
      </c>
      <c r="I5893" s="2" t="s">
        <v>8</v>
      </c>
      <c r="J5893">
        <v>20000099</v>
      </c>
      <c r="K5893" t="s">
        <v>18</v>
      </c>
      <c r="M5893" s="3"/>
    </row>
    <row r="5894" spans="2:13" x14ac:dyDescent="0.2">
      <c r="B5894" s="1">
        <v>43079</v>
      </c>
      <c r="C5894">
        <v>43.7</v>
      </c>
      <c r="D5894" t="str">
        <f>_xlfn.TEXTJOIN($F$4,FALSE,源数据[[#This Row],[字段01]:[字段10]])</f>
        <v>湖南-常德市-1000000281-宝飞圣商贸公司-茶饮-20000099-拿铁奶茶2---</v>
      </c>
      <c r="E5894" t="s">
        <v>3</v>
      </c>
      <c r="F5894" t="s">
        <v>73</v>
      </c>
      <c r="G5894">
        <v>1000000281</v>
      </c>
      <c r="H5894" t="s">
        <v>72</v>
      </c>
      <c r="I5894" s="2" t="s">
        <v>8</v>
      </c>
      <c r="J5894">
        <v>20000099</v>
      </c>
      <c r="K5894" t="s">
        <v>18</v>
      </c>
      <c r="M5894" s="3"/>
    </row>
    <row r="5895" spans="2:13" x14ac:dyDescent="0.2">
      <c r="B5895" s="1">
        <v>43079</v>
      </c>
      <c r="C5895">
        <v>44.9</v>
      </c>
      <c r="D5895" t="str">
        <f>_xlfn.TEXTJOIN($F$4,FALSE,源数据[[#This Row],[字段01]:[字段10]])</f>
        <v>湖南-常德市-1000000281-宝飞圣商贸公司-茶饮-20000099-拿铁奶茶2---</v>
      </c>
      <c r="E5895" t="s">
        <v>3</v>
      </c>
      <c r="F5895" t="s">
        <v>73</v>
      </c>
      <c r="G5895">
        <v>1000000281</v>
      </c>
      <c r="H5895" t="s">
        <v>72</v>
      </c>
      <c r="I5895" s="2" t="s">
        <v>8</v>
      </c>
      <c r="J5895">
        <v>20000099</v>
      </c>
      <c r="K5895" t="s">
        <v>18</v>
      </c>
      <c r="M5895" s="3"/>
    </row>
    <row r="5896" spans="2:13" x14ac:dyDescent="0.2">
      <c r="B5896" s="1">
        <v>43079</v>
      </c>
      <c r="C5896">
        <v>46.3</v>
      </c>
      <c r="D5896" t="str">
        <f>_xlfn.TEXTJOIN($F$4,FALSE,源数据[[#This Row],[字段01]:[字段10]])</f>
        <v>湖南-常德市-1000000281-宝飞圣商贸公司-茶饮-20000099-拿铁奶茶2---</v>
      </c>
      <c r="E5896" t="s">
        <v>3</v>
      </c>
      <c r="F5896" t="s">
        <v>73</v>
      </c>
      <c r="G5896">
        <v>1000000281</v>
      </c>
      <c r="H5896" t="s">
        <v>72</v>
      </c>
      <c r="I5896" s="2" t="s">
        <v>8</v>
      </c>
      <c r="J5896">
        <v>20000099</v>
      </c>
      <c r="K5896" t="s">
        <v>18</v>
      </c>
      <c r="M5896" s="3"/>
    </row>
    <row r="5897" spans="2:13" x14ac:dyDescent="0.2">
      <c r="B5897" s="1">
        <v>43079</v>
      </c>
      <c r="C5897">
        <v>3</v>
      </c>
      <c r="D5897" t="str">
        <f>_xlfn.TEXTJOIN($F$4,FALSE,源数据[[#This Row],[字段01]:[字段10]])</f>
        <v>湖南-长沙市-1000000059-厚飞康商贸公司-茶饮-10000172-红茶16---</v>
      </c>
      <c r="E5897" t="s">
        <v>3</v>
      </c>
      <c r="F5897" t="s">
        <v>12</v>
      </c>
      <c r="G5897">
        <v>1000000059</v>
      </c>
      <c r="H5897" t="s">
        <v>53</v>
      </c>
      <c r="I5897" s="2" t="s">
        <v>8</v>
      </c>
      <c r="J5897">
        <v>10000172</v>
      </c>
      <c r="K5897" t="s">
        <v>14</v>
      </c>
      <c r="M5897" s="3"/>
    </row>
    <row r="5898" spans="2:13" x14ac:dyDescent="0.2">
      <c r="B5898" s="1">
        <v>43079</v>
      </c>
      <c r="C5898">
        <v>13.2</v>
      </c>
      <c r="D5898" t="str">
        <f>_xlfn.TEXTJOIN($F$4,FALSE,源数据[[#This Row],[字段01]:[字段10]])</f>
        <v>湖南-长沙市-1000000059-厚飞康商贸公司-汽水-50000113-百香果味汽水18---</v>
      </c>
      <c r="E5898" t="s">
        <v>3</v>
      </c>
      <c r="F5898" t="s">
        <v>12</v>
      </c>
      <c r="G5898">
        <v>1000000059</v>
      </c>
      <c r="H5898" t="s">
        <v>53</v>
      </c>
      <c r="I5898" s="2" t="s">
        <v>80</v>
      </c>
      <c r="J5898">
        <v>50000113</v>
      </c>
      <c r="K5898" t="s">
        <v>79</v>
      </c>
      <c r="M5898" s="3"/>
    </row>
    <row r="5899" spans="2:13" x14ac:dyDescent="0.2">
      <c r="B5899" s="1">
        <v>43079</v>
      </c>
      <c r="C5899">
        <v>46.9</v>
      </c>
      <c r="D5899" t="str">
        <f>_xlfn.TEXTJOIN($F$4,FALSE,源数据[[#This Row],[字段01]:[字段10]])</f>
        <v>湖南-长沙市-1000001649-圣大广商贸公司-果汁-40000085-红石榴汁1---</v>
      </c>
      <c r="E5899" t="s">
        <v>3</v>
      </c>
      <c r="F5899" t="s">
        <v>12</v>
      </c>
      <c r="G5899">
        <v>1000001649</v>
      </c>
      <c r="H5899" t="s">
        <v>11</v>
      </c>
      <c r="I5899" s="2" t="s">
        <v>24</v>
      </c>
      <c r="J5899">
        <v>40000085</v>
      </c>
      <c r="K5899" t="s">
        <v>22</v>
      </c>
      <c r="M5899" s="3"/>
    </row>
    <row r="5900" spans="2:13" x14ac:dyDescent="0.2">
      <c r="B5900" s="1">
        <v>43079</v>
      </c>
      <c r="C5900">
        <v>27.5</v>
      </c>
      <c r="D5900" t="str">
        <f>_xlfn.TEXTJOIN($F$4,FALSE,源数据[[#This Row],[字段01]:[字段10]])</f>
        <v>湖南-株洲市-1000000072-正吉复商贸公司-茶饮-10000131-柠檬茶3---</v>
      </c>
      <c r="E5900" t="s">
        <v>3</v>
      </c>
      <c r="F5900" t="s">
        <v>7</v>
      </c>
      <c r="G5900">
        <v>1000000072</v>
      </c>
      <c r="H5900" t="s">
        <v>5</v>
      </c>
      <c r="I5900" s="2" t="s">
        <v>8</v>
      </c>
      <c r="J5900">
        <v>10000131</v>
      </c>
      <c r="K5900" t="s">
        <v>36</v>
      </c>
      <c r="M5900" s="3"/>
    </row>
    <row r="5901" spans="2:13" x14ac:dyDescent="0.2">
      <c r="B5901" s="1">
        <v>43080</v>
      </c>
      <c r="C5901">
        <v>31.3</v>
      </c>
      <c r="D5901" t="str">
        <f>_xlfn.TEXTJOIN($F$4,FALSE,源数据[[#This Row],[字段01]:[字段10]])</f>
        <v>安徽-合肥市-1000001014-义浩安商贸公司-果汁-40000085-红石榴汁1---</v>
      </c>
      <c r="E5901" t="s">
        <v>41</v>
      </c>
      <c r="F5901" t="s">
        <v>40</v>
      </c>
      <c r="G5901">
        <v>1000001014</v>
      </c>
      <c r="H5901" t="s">
        <v>42</v>
      </c>
      <c r="I5901" s="2" t="s">
        <v>24</v>
      </c>
      <c r="J5901">
        <v>40000085</v>
      </c>
      <c r="K5901" t="s">
        <v>22</v>
      </c>
      <c r="M5901" s="3"/>
    </row>
    <row r="5902" spans="2:13" x14ac:dyDescent="0.2">
      <c r="B5902" s="1">
        <v>43080</v>
      </c>
      <c r="C5902">
        <v>42.7</v>
      </c>
      <c r="D5902" t="str">
        <f>_xlfn.TEXTJOIN($F$4,FALSE,源数据[[#This Row],[字段01]:[字段10]])</f>
        <v>湖南-常德市-1000000281-宝飞圣商贸公司-茶饮-20000099-拿铁奶茶2---</v>
      </c>
      <c r="E5902" t="s">
        <v>3</v>
      </c>
      <c r="F5902" t="s">
        <v>73</v>
      </c>
      <c r="G5902">
        <v>1000000281</v>
      </c>
      <c r="H5902" t="s">
        <v>72</v>
      </c>
      <c r="I5902" s="2" t="s">
        <v>8</v>
      </c>
      <c r="J5902">
        <v>20000099</v>
      </c>
      <c r="K5902" t="s">
        <v>18</v>
      </c>
      <c r="M5902" s="3"/>
    </row>
    <row r="5903" spans="2:13" x14ac:dyDescent="0.2">
      <c r="B5903" s="1">
        <v>43080</v>
      </c>
      <c r="C5903">
        <v>34.4</v>
      </c>
      <c r="D5903" t="str">
        <f>_xlfn.TEXTJOIN($F$4,FALSE,源数据[[#This Row],[字段01]:[字段10]])</f>
        <v>湖南-郴州市-1000002981-祥顺源商贸公司-汽水-50000113-百香果味汽水18---</v>
      </c>
      <c r="E5903" t="s">
        <v>3</v>
      </c>
      <c r="F5903" t="s">
        <v>10</v>
      </c>
      <c r="G5903">
        <v>1000002981</v>
      </c>
      <c r="H5903" t="s">
        <v>60</v>
      </c>
      <c r="I5903" s="2" t="s">
        <v>80</v>
      </c>
      <c r="J5903">
        <v>50000113</v>
      </c>
      <c r="K5903" t="s">
        <v>79</v>
      </c>
      <c r="M5903" s="3"/>
    </row>
    <row r="5904" spans="2:13" x14ac:dyDescent="0.2">
      <c r="B5904" s="1">
        <v>43080</v>
      </c>
      <c r="C5904">
        <v>25.7</v>
      </c>
      <c r="D5904" t="str">
        <f>_xlfn.TEXTJOIN($F$4,FALSE,源数据[[#This Row],[字段01]:[字段10]])</f>
        <v>湖南-株洲市-1000000072-正吉复商贸公司-汽水-50000113-百香果味汽水18---</v>
      </c>
      <c r="E5904" t="s">
        <v>3</v>
      </c>
      <c r="F5904" t="s">
        <v>7</v>
      </c>
      <c r="G5904">
        <v>1000000072</v>
      </c>
      <c r="H5904" t="s">
        <v>5</v>
      </c>
      <c r="I5904" s="2" t="s">
        <v>80</v>
      </c>
      <c r="J5904">
        <v>50000113</v>
      </c>
      <c r="K5904" t="s">
        <v>79</v>
      </c>
      <c r="M5904" s="3"/>
    </row>
    <row r="5905" spans="2:13" x14ac:dyDescent="0.2">
      <c r="B5905" s="1">
        <v>43080</v>
      </c>
      <c r="C5905">
        <v>12.5</v>
      </c>
      <c r="D5905" t="str">
        <f>_xlfn.TEXTJOIN($F$4,FALSE,源数据[[#This Row],[字段01]:[字段10]])</f>
        <v>江苏-南京市区-1000000018-久多厚商贸公司-茶饮-10000078-铁观音茶15---</v>
      </c>
      <c r="E5905" t="s">
        <v>20</v>
      </c>
      <c r="F5905" t="s">
        <v>47</v>
      </c>
      <c r="G5905">
        <v>1000000018</v>
      </c>
      <c r="H5905" t="s">
        <v>46</v>
      </c>
      <c r="I5905" s="2" t="s">
        <v>8</v>
      </c>
      <c r="J5905">
        <v>10000078</v>
      </c>
      <c r="K5905" t="s">
        <v>28</v>
      </c>
      <c r="M5905" s="3"/>
    </row>
    <row r="5906" spans="2:13" x14ac:dyDescent="0.2">
      <c r="B5906" s="1">
        <v>43080</v>
      </c>
      <c r="C5906">
        <v>10.9</v>
      </c>
      <c r="D5906" t="str">
        <f>_xlfn.TEXTJOIN($F$4,FALSE,源数据[[#This Row],[字段01]:[字段10]])</f>
        <v>江苏-南京市区-1000000018-久多厚商贸公司-茶饮-10000131-柠檬茶3---</v>
      </c>
      <c r="E5906" t="s">
        <v>20</v>
      </c>
      <c r="F5906" t="s">
        <v>47</v>
      </c>
      <c r="G5906">
        <v>1000000018</v>
      </c>
      <c r="H5906" t="s">
        <v>46</v>
      </c>
      <c r="I5906" s="2" t="s">
        <v>8</v>
      </c>
      <c r="J5906">
        <v>10000131</v>
      </c>
      <c r="K5906" t="s">
        <v>36</v>
      </c>
      <c r="M5906" s="3"/>
    </row>
    <row r="5907" spans="2:13" x14ac:dyDescent="0.2">
      <c r="B5907" s="1">
        <v>43080</v>
      </c>
      <c r="C5907">
        <v>1.9</v>
      </c>
      <c r="D5907" t="str">
        <f>_xlfn.TEXTJOIN($F$4,FALSE,源数据[[#This Row],[字段01]:[字段10]])</f>
        <v>江苏-南京市区-1000000018-久多厚商贸公司-茶饮-10000136-柠檬茶8---</v>
      </c>
      <c r="E5907" t="s">
        <v>20</v>
      </c>
      <c r="F5907" t="s">
        <v>47</v>
      </c>
      <c r="G5907">
        <v>1000000018</v>
      </c>
      <c r="H5907" t="s">
        <v>46</v>
      </c>
      <c r="I5907" s="2" t="s">
        <v>8</v>
      </c>
      <c r="J5907">
        <v>10000136</v>
      </c>
      <c r="K5907" t="s">
        <v>38</v>
      </c>
      <c r="M5907" s="3"/>
    </row>
    <row r="5908" spans="2:13" x14ac:dyDescent="0.2">
      <c r="B5908" s="1">
        <v>43080</v>
      </c>
      <c r="C5908">
        <v>18.600000000000001</v>
      </c>
      <c r="D5908" t="str">
        <f>_xlfn.TEXTJOIN($F$4,FALSE,源数据[[#This Row],[字段01]:[字段10]])</f>
        <v>江苏-南京市区-1000000018-久多厚商贸公司-茶饮-20000099-拿铁奶茶2---</v>
      </c>
      <c r="E5908" t="s">
        <v>20</v>
      </c>
      <c r="F5908" t="s">
        <v>47</v>
      </c>
      <c r="G5908">
        <v>1000000018</v>
      </c>
      <c r="H5908" t="s">
        <v>46</v>
      </c>
      <c r="I5908" s="2" t="s">
        <v>8</v>
      </c>
      <c r="J5908">
        <v>20000099</v>
      </c>
      <c r="K5908" t="s">
        <v>18</v>
      </c>
      <c r="M5908" s="3"/>
    </row>
    <row r="5909" spans="2:13" x14ac:dyDescent="0.2">
      <c r="B5909" s="1">
        <v>43080</v>
      </c>
      <c r="C5909">
        <v>29.4</v>
      </c>
      <c r="D5909" t="str">
        <f>_xlfn.TEXTJOIN($F$4,FALSE,源数据[[#This Row],[字段01]:[字段10]])</f>
        <v>江苏-南京市区-1000000020-吉兴进商贸公司-茶饮-20000099-拿铁奶茶2---</v>
      </c>
      <c r="E5909" t="s">
        <v>20</v>
      </c>
      <c r="F5909" t="s">
        <v>47</v>
      </c>
      <c r="G5909">
        <v>1000000020</v>
      </c>
      <c r="H5909" t="s">
        <v>71</v>
      </c>
      <c r="I5909" s="2" t="s">
        <v>8</v>
      </c>
      <c r="J5909">
        <v>20000099</v>
      </c>
      <c r="K5909" t="s">
        <v>18</v>
      </c>
      <c r="M5909" s="3"/>
    </row>
    <row r="5910" spans="2:13" x14ac:dyDescent="0.2">
      <c r="B5910" s="1">
        <v>43080</v>
      </c>
      <c r="C5910">
        <v>31.2</v>
      </c>
      <c r="D5910" t="str">
        <f>_xlfn.TEXTJOIN($F$4,FALSE,源数据[[#This Row],[字段01]:[字段10]])</f>
        <v>江苏-南京市区-1000000020-吉兴进商贸公司-汽水-50000113-百香果味汽水18---</v>
      </c>
      <c r="E5910" t="s">
        <v>20</v>
      </c>
      <c r="F5910" t="s">
        <v>47</v>
      </c>
      <c r="G5910">
        <v>1000000020</v>
      </c>
      <c r="H5910" t="s">
        <v>71</v>
      </c>
      <c r="I5910" s="2" t="s">
        <v>80</v>
      </c>
      <c r="J5910">
        <v>50000113</v>
      </c>
      <c r="K5910" t="s">
        <v>79</v>
      </c>
      <c r="M5910" s="3"/>
    </row>
    <row r="5911" spans="2:13" x14ac:dyDescent="0.2">
      <c r="B5911" s="1">
        <v>43080</v>
      </c>
      <c r="C5911">
        <v>6.5</v>
      </c>
      <c r="D5911" t="str">
        <f>_xlfn.TEXTJOIN($F$4,FALSE,源数据[[#This Row],[字段01]:[字段10]])</f>
        <v>江苏-南京市区-1000000020-吉兴进商贸公司-汽水-50000113-百香果味汽水18---</v>
      </c>
      <c r="E5911" t="s">
        <v>20</v>
      </c>
      <c r="F5911" t="s">
        <v>47</v>
      </c>
      <c r="G5911">
        <v>1000000020</v>
      </c>
      <c r="H5911" t="s">
        <v>71</v>
      </c>
      <c r="I5911" s="2" t="s">
        <v>80</v>
      </c>
      <c r="J5911">
        <v>50000113</v>
      </c>
      <c r="K5911" t="s">
        <v>79</v>
      </c>
      <c r="M5911" s="3"/>
    </row>
    <row r="5912" spans="2:13" x14ac:dyDescent="0.2">
      <c r="B5912" s="1">
        <v>43080</v>
      </c>
      <c r="C5912">
        <v>13.7</v>
      </c>
      <c r="D5912" t="str">
        <f>_xlfn.TEXTJOIN($F$4,FALSE,源数据[[#This Row],[字段01]:[字段10]])</f>
        <v>江苏-苏州市-1000000054-荣聚本商贸公司-果汁-40000085-红石榴汁1---</v>
      </c>
      <c r="E5912" t="s">
        <v>20</v>
      </c>
      <c r="F5912" t="s">
        <v>27</v>
      </c>
      <c r="G5912">
        <v>1000000054</v>
      </c>
      <c r="H5912" t="s">
        <v>34</v>
      </c>
      <c r="I5912" s="2" t="s">
        <v>24</v>
      </c>
      <c r="J5912">
        <v>40000085</v>
      </c>
      <c r="K5912" t="s">
        <v>22</v>
      </c>
      <c r="M5912" s="3"/>
    </row>
    <row r="5913" spans="2:13" x14ac:dyDescent="0.2">
      <c r="B5913" s="1">
        <v>43080</v>
      </c>
      <c r="C5913">
        <v>7.2</v>
      </c>
      <c r="D5913" t="str">
        <f>_xlfn.TEXTJOIN($F$4,FALSE,源数据[[#This Row],[字段01]:[字段10]])</f>
        <v>江苏-苏州市-1000000054-荣聚本商贸公司-果汁-40000085-红石榴汁1---</v>
      </c>
      <c r="E5913" t="s">
        <v>20</v>
      </c>
      <c r="F5913" t="s">
        <v>27</v>
      </c>
      <c r="G5913">
        <v>1000000054</v>
      </c>
      <c r="H5913" t="s">
        <v>34</v>
      </c>
      <c r="I5913" s="2" t="s">
        <v>24</v>
      </c>
      <c r="J5913">
        <v>40000085</v>
      </c>
      <c r="K5913" t="s">
        <v>22</v>
      </c>
      <c r="M5913" s="3"/>
    </row>
    <row r="5914" spans="2:13" x14ac:dyDescent="0.2">
      <c r="B5914" s="1">
        <v>43080</v>
      </c>
      <c r="C5914">
        <v>10.5</v>
      </c>
      <c r="D5914" t="str">
        <f>_xlfn.TEXTJOIN($F$4,FALSE,源数据[[#This Row],[字段01]:[字段10]])</f>
        <v>江苏-徐州市-1000000031-顺满进商贸公司-茶饮-20000099-拿铁奶茶2---</v>
      </c>
      <c r="E5914" t="s">
        <v>20</v>
      </c>
      <c r="F5914" t="s">
        <v>31</v>
      </c>
      <c r="G5914">
        <v>1000000031</v>
      </c>
      <c r="H5914" t="s">
        <v>30</v>
      </c>
      <c r="I5914" s="2" t="s">
        <v>8</v>
      </c>
      <c r="J5914">
        <v>20000099</v>
      </c>
      <c r="K5914" t="s">
        <v>18</v>
      </c>
      <c r="M5914" s="3"/>
    </row>
    <row r="5915" spans="2:13" x14ac:dyDescent="0.2">
      <c r="B5915" s="1">
        <v>43080</v>
      </c>
      <c r="C5915">
        <v>8.4</v>
      </c>
      <c r="D5915" t="str">
        <f>_xlfn.TEXTJOIN($F$4,FALSE,源数据[[#This Row],[字段01]:[字段10]])</f>
        <v>江苏-徐州市-1000000031-顺满进商贸公司-汽水-50000113-百香果味汽水18---</v>
      </c>
      <c r="E5915" t="s">
        <v>20</v>
      </c>
      <c r="F5915" t="s">
        <v>31</v>
      </c>
      <c r="G5915">
        <v>1000000031</v>
      </c>
      <c r="H5915" t="s">
        <v>30</v>
      </c>
      <c r="I5915" s="2" t="s">
        <v>80</v>
      </c>
      <c r="J5915">
        <v>50000113</v>
      </c>
      <c r="K5915" t="s">
        <v>79</v>
      </c>
      <c r="M5915" s="3"/>
    </row>
    <row r="5916" spans="2:13" x14ac:dyDescent="0.2">
      <c r="B5916" s="1">
        <v>43081</v>
      </c>
      <c r="C5916">
        <v>46.3</v>
      </c>
      <c r="D5916" t="str">
        <f>_xlfn.TEXTJOIN($F$4,FALSE,源数据[[#This Row],[字段01]:[字段10]])</f>
        <v>湖南-邵阳市-1000001502-裕协康商贸公司-茶饮-20000099-拿铁奶茶2---</v>
      </c>
      <c r="E5916" t="s">
        <v>3</v>
      </c>
      <c r="F5916" t="s">
        <v>55</v>
      </c>
      <c r="G5916">
        <v>1000001502</v>
      </c>
      <c r="H5916" t="s">
        <v>54</v>
      </c>
      <c r="I5916" s="2" t="s">
        <v>8</v>
      </c>
      <c r="J5916">
        <v>20000099</v>
      </c>
      <c r="K5916" t="s">
        <v>18</v>
      </c>
      <c r="M5916" s="3"/>
    </row>
    <row r="5917" spans="2:13" x14ac:dyDescent="0.2">
      <c r="B5917" s="1">
        <v>43081</v>
      </c>
      <c r="C5917">
        <v>27.4</v>
      </c>
      <c r="D5917" t="str">
        <f>_xlfn.TEXTJOIN($F$4,FALSE,源数据[[#This Row],[字段01]:[字段10]])</f>
        <v>湖南-长沙市-1000000059-厚飞康商贸公司-茶饮-10000064-铁观音茶1---</v>
      </c>
      <c r="E5917" t="s">
        <v>3</v>
      </c>
      <c r="F5917" t="s">
        <v>12</v>
      </c>
      <c r="G5917">
        <v>1000000059</v>
      </c>
      <c r="H5917" t="s">
        <v>53</v>
      </c>
      <c r="I5917" s="2" t="s">
        <v>8</v>
      </c>
      <c r="J5917">
        <v>10000064</v>
      </c>
      <c r="K5917" t="s">
        <v>51</v>
      </c>
      <c r="M5917" s="3"/>
    </row>
    <row r="5918" spans="2:13" x14ac:dyDescent="0.2">
      <c r="B5918" s="1">
        <v>43081</v>
      </c>
      <c r="C5918">
        <v>15.7</v>
      </c>
      <c r="D5918" t="str">
        <f>_xlfn.TEXTJOIN($F$4,FALSE,源数据[[#This Row],[字段01]:[字段10]])</f>
        <v>湖南-长沙市-1000000059-厚飞康商贸公司-茶饮-10000111-茉莉花茶3---</v>
      </c>
      <c r="E5918" t="s">
        <v>3</v>
      </c>
      <c r="F5918" t="s">
        <v>12</v>
      </c>
      <c r="G5918">
        <v>1000000059</v>
      </c>
      <c r="H5918" t="s">
        <v>53</v>
      </c>
      <c r="I5918" s="2" t="s">
        <v>8</v>
      </c>
      <c r="J5918">
        <v>10000111</v>
      </c>
      <c r="K5918" t="s">
        <v>35</v>
      </c>
      <c r="M5918" s="3"/>
    </row>
    <row r="5919" spans="2:13" x14ac:dyDescent="0.2">
      <c r="B5919" s="1">
        <v>43081</v>
      </c>
      <c r="C5919">
        <v>6.5</v>
      </c>
      <c r="D5919" t="str">
        <f>_xlfn.TEXTJOIN($F$4,FALSE,源数据[[#This Row],[字段01]:[字段10]])</f>
        <v>湖南-长沙市-1000000059-厚飞康商贸公司-汽水-50000113-百香果味汽水18---</v>
      </c>
      <c r="E5919" t="s">
        <v>3</v>
      </c>
      <c r="F5919" t="s">
        <v>12</v>
      </c>
      <c r="G5919">
        <v>1000000059</v>
      </c>
      <c r="H5919" t="s">
        <v>53</v>
      </c>
      <c r="I5919" s="2" t="s">
        <v>80</v>
      </c>
      <c r="J5919">
        <v>50000113</v>
      </c>
      <c r="K5919" t="s">
        <v>79</v>
      </c>
      <c r="M5919" s="3"/>
    </row>
    <row r="5920" spans="2:13" x14ac:dyDescent="0.2">
      <c r="B5920" s="1">
        <v>43081</v>
      </c>
      <c r="C5920">
        <v>13.7</v>
      </c>
      <c r="D5920" t="str">
        <f>_xlfn.TEXTJOIN($F$4,FALSE,源数据[[#This Row],[字段01]:[字段10]])</f>
        <v>江苏-常州市-1000001133-厚弘优商贸公司-茶饮-10000136-柠檬茶8---</v>
      </c>
      <c r="E5920" t="s">
        <v>20</v>
      </c>
      <c r="F5920" t="s">
        <v>44</v>
      </c>
      <c r="G5920">
        <v>1000001133</v>
      </c>
      <c r="H5920" t="s">
        <v>43</v>
      </c>
      <c r="I5920" s="2" t="s">
        <v>8</v>
      </c>
      <c r="J5920">
        <v>10000136</v>
      </c>
      <c r="K5920" t="s">
        <v>38</v>
      </c>
      <c r="M5920" s="3"/>
    </row>
    <row r="5921" spans="2:13" x14ac:dyDescent="0.2">
      <c r="B5921" s="1">
        <v>43081</v>
      </c>
      <c r="C5921">
        <v>4.2</v>
      </c>
      <c r="D5921" t="str">
        <f>_xlfn.TEXTJOIN($F$4,FALSE,源数据[[#This Row],[字段01]:[字段10]])</f>
        <v>江苏-无锡市-1000000046-多福复商贸公司-茶饮-10000078-铁观音茶15---</v>
      </c>
      <c r="E5921" t="s">
        <v>20</v>
      </c>
      <c r="F5921" t="s">
        <v>52</v>
      </c>
      <c r="G5921">
        <v>1000000046</v>
      </c>
      <c r="H5921" t="s">
        <v>50</v>
      </c>
      <c r="I5921" s="2" t="s">
        <v>8</v>
      </c>
      <c r="J5921">
        <v>10000078</v>
      </c>
      <c r="K5921" t="s">
        <v>28</v>
      </c>
      <c r="M5921" s="3"/>
    </row>
    <row r="5922" spans="2:13" x14ac:dyDescent="0.2">
      <c r="B5922" s="1">
        <v>43081</v>
      </c>
      <c r="C5922">
        <v>5.9</v>
      </c>
      <c r="D5922" t="str">
        <f>_xlfn.TEXTJOIN($F$4,FALSE,源数据[[#This Row],[字段01]:[字段10]])</f>
        <v>江苏-无锡市-1000000046-多福复商贸公司-茶饮-10000111-茉莉花茶3---</v>
      </c>
      <c r="E5922" t="s">
        <v>20</v>
      </c>
      <c r="F5922" t="s">
        <v>52</v>
      </c>
      <c r="G5922">
        <v>1000000046</v>
      </c>
      <c r="H5922" t="s">
        <v>50</v>
      </c>
      <c r="I5922" s="2" t="s">
        <v>8</v>
      </c>
      <c r="J5922">
        <v>10000111</v>
      </c>
      <c r="K5922" t="s">
        <v>35</v>
      </c>
      <c r="M5922" s="3"/>
    </row>
    <row r="5923" spans="2:13" x14ac:dyDescent="0.2">
      <c r="B5923" s="1">
        <v>43081</v>
      </c>
      <c r="C5923">
        <v>34.200000000000003</v>
      </c>
      <c r="D5923" t="str">
        <f>_xlfn.TEXTJOIN($F$4,FALSE,源数据[[#This Row],[字段01]:[字段10]])</f>
        <v>江苏-徐州市-1000000031-顺满进商贸公司-果汁-40000085-红石榴汁1---</v>
      </c>
      <c r="E5923" t="s">
        <v>20</v>
      </c>
      <c r="F5923" t="s">
        <v>31</v>
      </c>
      <c r="G5923">
        <v>1000000031</v>
      </c>
      <c r="H5923" t="s">
        <v>30</v>
      </c>
      <c r="I5923" s="2" t="s">
        <v>24</v>
      </c>
      <c r="J5923">
        <v>40000085</v>
      </c>
      <c r="K5923" t="s">
        <v>22</v>
      </c>
      <c r="M5923" s="3"/>
    </row>
    <row r="5924" spans="2:13" x14ac:dyDescent="0.2">
      <c r="B5924" s="1">
        <v>43082</v>
      </c>
      <c r="C5924">
        <v>34.299999999999997</v>
      </c>
      <c r="D5924" t="str">
        <f>_xlfn.TEXTJOIN($F$4,FALSE,源数据[[#This Row],[字段01]:[字段10]])</f>
        <v>安徽-合肥市-1000000931-百安欣商贸公司-茶饮-10000131-柠檬茶3---</v>
      </c>
      <c r="E5924" t="s">
        <v>41</v>
      </c>
      <c r="F5924" t="s">
        <v>40</v>
      </c>
      <c r="G5924">
        <v>1000000931</v>
      </c>
      <c r="H5924" t="s">
        <v>39</v>
      </c>
      <c r="I5924" s="2" t="s">
        <v>8</v>
      </c>
      <c r="J5924">
        <v>10000131</v>
      </c>
      <c r="K5924" t="s">
        <v>36</v>
      </c>
      <c r="M5924" s="3"/>
    </row>
    <row r="5925" spans="2:13" x14ac:dyDescent="0.2">
      <c r="B5925" s="1">
        <v>43082</v>
      </c>
      <c r="C5925">
        <v>9.6</v>
      </c>
      <c r="D5925" t="str">
        <f>_xlfn.TEXTJOIN($F$4,FALSE,源数据[[#This Row],[字段01]:[字段10]])</f>
        <v>湖南-长沙市-1000000059-厚飞康商贸公司-茶饮-10000078-铁观音茶15---</v>
      </c>
      <c r="E5925" t="s">
        <v>3</v>
      </c>
      <c r="F5925" t="s">
        <v>12</v>
      </c>
      <c r="G5925">
        <v>1000000059</v>
      </c>
      <c r="H5925" t="s">
        <v>53</v>
      </c>
      <c r="I5925" s="2" t="s">
        <v>8</v>
      </c>
      <c r="J5925">
        <v>10000078</v>
      </c>
      <c r="K5925" t="s">
        <v>28</v>
      </c>
      <c r="M5925" s="3"/>
    </row>
    <row r="5926" spans="2:13" x14ac:dyDescent="0.2">
      <c r="B5926" s="1">
        <v>43082</v>
      </c>
      <c r="C5926">
        <v>1.9</v>
      </c>
      <c r="D5926" t="str">
        <f>_xlfn.TEXTJOIN($F$4,FALSE,源数据[[#This Row],[字段01]:[字段10]])</f>
        <v>湖南-长沙市-1000000059-厚飞康商贸公司-茶饮-10000211-茉莉绿茶11---</v>
      </c>
      <c r="E5926" t="s">
        <v>3</v>
      </c>
      <c r="F5926" t="s">
        <v>12</v>
      </c>
      <c r="G5926">
        <v>1000000059</v>
      </c>
      <c r="H5926" t="s">
        <v>53</v>
      </c>
      <c r="I5926" s="2" t="s">
        <v>8</v>
      </c>
      <c r="J5926">
        <v>10000211</v>
      </c>
      <c r="K5926" t="s">
        <v>6</v>
      </c>
      <c r="M5926" s="3"/>
    </row>
    <row r="5927" spans="2:13" x14ac:dyDescent="0.2">
      <c r="B5927" s="1">
        <v>43082</v>
      </c>
      <c r="C5927">
        <v>2.7</v>
      </c>
      <c r="D5927" t="str">
        <f>_xlfn.TEXTJOIN($F$4,FALSE,源数据[[#This Row],[字段01]:[字段10]])</f>
        <v>湖南-长沙市-1000000059-厚飞康商贸公司-汽水-50000113-百香果味汽水18---</v>
      </c>
      <c r="E5927" t="s">
        <v>3</v>
      </c>
      <c r="F5927" t="s">
        <v>12</v>
      </c>
      <c r="G5927">
        <v>1000000059</v>
      </c>
      <c r="H5927" t="s">
        <v>53</v>
      </c>
      <c r="I5927" s="2" t="s">
        <v>80</v>
      </c>
      <c r="J5927">
        <v>50000113</v>
      </c>
      <c r="K5927" t="s">
        <v>79</v>
      </c>
      <c r="M5927" s="3"/>
    </row>
    <row r="5928" spans="2:13" x14ac:dyDescent="0.2">
      <c r="B5928" s="1">
        <v>43082</v>
      </c>
      <c r="C5928">
        <v>17.5</v>
      </c>
      <c r="D5928" t="str">
        <f>_xlfn.TEXTJOIN($F$4,FALSE,源数据[[#This Row],[字段01]:[字段10]])</f>
        <v>江苏-常州市-1000001133-厚弘优商贸公司-茶饮-10000078-铁观音茶15---</v>
      </c>
      <c r="E5928" t="s">
        <v>20</v>
      </c>
      <c r="F5928" t="s">
        <v>44</v>
      </c>
      <c r="G5928">
        <v>1000001133</v>
      </c>
      <c r="H5928" t="s">
        <v>43</v>
      </c>
      <c r="I5928" s="2" t="s">
        <v>8</v>
      </c>
      <c r="J5928">
        <v>10000078</v>
      </c>
      <c r="K5928" t="s">
        <v>28</v>
      </c>
      <c r="M5928" s="3"/>
    </row>
    <row r="5929" spans="2:13" x14ac:dyDescent="0.2">
      <c r="B5929" s="1">
        <v>43082</v>
      </c>
      <c r="C5929">
        <v>11.8</v>
      </c>
      <c r="D5929" t="str">
        <f>_xlfn.TEXTJOIN($F$4,FALSE,源数据[[#This Row],[字段01]:[字段10]])</f>
        <v>江苏-常州市-1000001133-厚弘优商贸公司-茶饮-10000111-茉莉花茶3---</v>
      </c>
      <c r="E5929" t="s">
        <v>20</v>
      </c>
      <c r="F5929" t="s">
        <v>44</v>
      </c>
      <c r="G5929">
        <v>1000001133</v>
      </c>
      <c r="H5929" t="s">
        <v>43</v>
      </c>
      <c r="I5929" s="2" t="s">
        <v>8</v>
      </c>
      <c r="J5929">
        <v>10000111</v>
      </c>
      <c r="K5929" t="s">
        <v>35</v>
      </c>
      <c r="M5929" s="3"/>
    </row>
    <row r="5930" spans="2:13" x14ac:dyDescent="0.2">
      <c r="B5930" s="1">
        <v>43082</v>
      </c>
      <c r="C5930">
        <v>10.4</v>
      </c>
      <c r="D5930" t="str">
        <f>_xlfn.TEXTJOIN($F$4,FALSE,源数据[[#This Row],[字段01]:[字段10]])</f>
        <v>江苏-南京市区-1000000018-久多厚商贸公司-茶饮-10000078-铁观音茶15---</v>
      </c>
      <c r="E5930" t="s">
        <v>20</v>
      </c>
      <c r="F5930" t="s">
        <v>47</v>
      </c>
      <c r="G5930">
        <v>1000000018</v>
      </c>
      <c r="H5930" t="s">
        <v>46</v>
      </c>
      <c r="I5930" s="2" t="s">
        <v>8</v>
      </c>
      <c r="J5930">
        <v>10000078</v>
      </c>
      <c r="K5930" t="s">
        <v>28</v>
      </c>
      <c r="M5930" s="3"/>
    </row>
    <row r="5931" spans="2:13" x14ac:dyDescent="0.2">
      <c r="B5931" s="1">
        <v>43082</v>
      </c>
      <c r="C5931">
        <v>22.6</v>
      </c>
      <c r="D5931" t="str">
        <f>_xlfn.TEXTJOIN($F$4,FALSE,源数据[[#This Row],[字段01]:[字段10]])</f>
        <v>江苏-南京市区-1000000018-久多厚商贸公司-茶饮-10000078-铁观音茶15---</v>
      </c>
      <c r="E5931" t="s">
        <v>20</v>
      </c>
      <c r="F5931" t="s">
        <v>47</v>
      </c>
      <c r="G5931">
        <v>1000000018</v>
      </c>
      <c r="H5931" t="s">
        <v>46</v>
      </c>
      <c r="I5931" s="2" t="s">
        <v>8</v>
      </c>
      <c r="J5931">
        <v>10000078</v>
      </c>
      <c r="K5931" t="s">
        <v>28</v>
      </c>
      <c r="M5931" s="3"/>
    </row>
    <row r="5932" spans="2:13" x14ac:dyDescent="0.2">
      <c r="B5932" s="1">
        <v>43082</v>
      </c>
      <c r="C5932">
        <v>46.3</v>
      </c>
      <c r="D5932" t="str">
        <f>_xlfn.TEXTJOIN($F$4,FALSE,源数据[[#This Row],[字段01]:[字段10]])</f>
        <v>江苏-南京市区-1000000018-久多厚商贸公司-茶饮-10000131-柠檬茶3---</v>
      </c>
      <c r="E5932" t="s">
        <v>20</v>
      </c>
      <c r="F5932" t="s">
        <v>47</v>
      </c>
      <c r="G5932">
        <v>1000000018</v>
      </c>
      <c r="H5932" t="s">
        <v>46</v>
      </c>
      <c r="I5932" s="2" t="s">
        <v>8</v>
      </c>
      <c r="J5932">
        <v>10000131</v>
      </c>
      <c r="K5932" t="s">
        <v>36</v>
      </c>
      <c r="M5932" s="3"/>
    </row>
    <row r="5933" spans="2:13" x14ac:dyDescent="0.2">
      <c r="B5933" s="1">
        <v>43082</v>
      </c>
      <c r="C5933">
        <v>22.3</v>
      </c>
      <c r="D5933" t="str">
        <f>_xlfn.TEXTJOIN($F$4,FALSE,源数据[[#This Row],[字段01]:[字段10]])</f>
        <v>江苏-南京市区-1000000018-久多厚商贸公司-茶饮-10000131-柠檬茶3---</v>
      </c>
      <c r="E5933" t="s">
        <v>20</v>
      </c>
      <c r="F5933" t="s">
        <v>47</v>
      </c>
      <c r="G5933">
        <v>1000000018</v>
      </c>
      <c r="H5933" t="s">
        <v>46</v>
      </c>
      <c r="I5933" s="2" t="s">
        <v>8</v>
      </c>
      <c r="J5933">
        <v>10000131</v>
      </c>
      <c r="K5933" t="s">
        <v>36</v>
      </c>
      <c r="M5933" s="3"/>
    </row>
    <row r="5934" spans="2:13" x14ac:dyDescent="0.2">
      <c r="B5934" s="1">
        <v>43082</v>
      </c>
      <c r="C5934">
        <v>8.6</v>
      </c>
      <c r="D5934" t="str">
        <f>_xlfn.TEXTJOIN($F$4,FALSE,源数据[[#This Row],[字段01]:[字段10]])</f>
        <v>江苏-南京市区-1000000018-久多厚商贸公司-茶饮-10000131-柠檬茶3---</v>
      </c>
      <c r="E5934" t="s">
        <v>20</v>
      </c>
      <c r="F5934" t="s">
        <v>47</v>
      </c>
      <c r="G5934">
        <v>1000000018</v>
      </c>
      <c r="H5934" t="s">
        <v>46</v>
      </c>
      <c r="I5934" s="2" t="s">
        <v>8</v>
      </c>
      <c r="J5934">
        <v>10000131</v>
      </c>
      <c r="K5934" t="s">
        <v>36</v>
      </c>
      <c r="M5934" s="3"/>
    </row>
    <row r="5935" spans="2:13" x14ac:dyDescent="0.2">
      <c r="B5935" s="1">
        <v>43082</v>
      </c>
      <c r="C5935">
        <v>3.9</v>
      </c>
      <c r="D5935" t="str">
        <f>_xlfn.TEXTJOIN($F$4,FALSE,源数据[[#This Row],[字段01]:[字段10]])</f>
        <v>江苏-南京市区-1000000018-久多厚商贸公司-茶饮-10000136-柠檬茶8---</v>
      </c>
      <c r="E5935" t="s">
        <v>20</v>
      </c>
      <c r="F5935" t="s">
        <v>47</v>
      </c>
      <c r="G5935">
        <v>1000000018</v>
      </c>
      <c r="H5935" t="s">
        <v>46</v>
      </c>
      <c r="I5935" s="2" t="s">
        <v>8</v>
      </c>
      <c r="J5935">
        <v>10000136</v>
      </c>
      <c r="K5935" t="s">
        <v>38</v>
      </c>
      <c r="M5935" s="3"/>
    </row>
    <row r="5936" spans="2:13" x14ac:dyDescent="0.2">
      <c r="B5936" s="1">
        <v>43082</v>
      </c>
      <c r="C5936">
        <v>1.9</v>
      </c>
      <c r="D5936" t="str">
        <f>_xlfn.TEXTJOIN($F$4,FALSE,源数据[[#This Row],[字段01]:[字段10]])</f>
        <v>江苏-南京市区-1000000018-久多厚商贸公司-茶饮-10000211-茉莉绿茶11---</v>
      </c>
      <c r="E5936" t="s">
        <v>20</v>
      </c>
      <c r="F5936" t="s">
        <v>47</v>
      </c>
      <c r="G5936">
        <v>1000000018</v>
      </c>
      <c r="H5936" t="s">
        <v>46</v>
      </c>
      <c r="I5936" s="2" t="s">
        <v>8</v>
      </c>
      <c r="J5936">
        <v>10000211</v>
      </c>
      <c r="K5936" t="s">
        <v>6</v>
      </c>
      <c r="M5936" s="3"/>
    </row>
    <row r="5937" spans="2:13" x14ac:dyDescent="0.2">
      <c r="B5937" s="1">
        <v>43082</v>
      </c>
      <c r="C5937">
        <v>30.4</v>
      </c>
      <c r="D5937" t="str">
        <f>_xlfn.TEXTJOIN($F$4,FALSE,源数据[[#This Row],[字段01]:[字段10]])</f>
        <v>江苏-苏州市-1000000054-荣聚本商贸公司-果汁-40000085-红石榴汁1---</v>
      </c>
      <c r="E5937" t="s">
        <v>20</v>
      </c>
      <c r="F5937" t="s">
        <v>27</v>
      </c>
      <c r="G5937">
        <v>1000000054</v>
      </c>
      <c r="H5937" t="s">
        <v>34</v>
      </c>
      <c r="I5937" s="2" t="s">
        <v>24</v>
      </c>
      <c r="J5937">
        <v>40000085</v>
      </c>
      <c r="K5937" t="s">
        <v>22</v>
      </c>
      <c r="M5937" s="3"/>
    </row>
    <row r="5938" spans="2:13" x14ac:dyDescent="0.2">
      <c r="B5938" s="1">
        <v>43082</v>
      </c>
      <c r="C5938">
        <v>16.8</v>
      </c>
      <c r="D5938" t="str">
        <f>_xlfn.TEXTJOIN($F$4,FALSE,源数据[[#This Row],[字段01]:[字段10]])</f>
        <v>江苏-苏州市-1000000054-荣聚本商贸公司-果汁-40000085-红石榴汁1---</v>
      </c>
      <c r="E5938" t="s">
        <v>20</v>
      </c>
      <c r="F5938" t="s">
        <v>27</v>
      </c>
      <c r="G5938">
        <v>1000000054</v>
      </c>
      <c r="H5938" t="s">
        <v>34</v>
      </c>
      <c r="I5938" s="2" t="s">
        <v>24</v>
      </c>
      <c r="J5938">
        <v>40000085</v>
      </c>
      <c r="K5938" t="s">
        <v>22</v>
      </c>
      <c r="M5938" s="3"/>
    </row>
    <row r="5939" spans="2:13" x14ac:dyDescent="0.2">
      <c r="B5939" s="1">
        <v>43082</v>
      </c>
      <c r="C5939">
        <v>14.2</v>
      </c>
      <c r="D5939" t="str">
        <f>_xlfn.TEXTJOIN($F$4,FALSE,源数据[[#This Row],[字段01]:[字段10]])</f>
        <v>江苏-苏州市-1000000054-荣聚本商贸公司-果汁-40000085-红石榴汁1---</v>
      </c>
      <c r="E5939" t="s">
        <v>20</v>
      </c>
      <c r="F5939" t="s">
        <v>27</v>
      </c>
      <c r="G5939">
        <v>1000000054</v>
      </c>
      <c r="H5939" t="s">
        <v>34</v>
      </c>
      <c r="I5939" s="2" t="s">
        <v>24</v>
      </c>
      <c r="J5939">
        <v>40000085</v>
      </c>
      <c r="K5939" t="s">
        <v>22</v>
      </c>
      <c r="M5939" s="3"/>
    </row>
    <row r="5940" spans="2:13" x14ac:dyDescent="0.2">
      <c r="B5940" s="1">
        <v>43082</v>
      </c>
      <c r="C5940">
        <v>7.3</v>
      </c>
      <c r="D5940" t="str">
        <f>_xlfn.TEXTJOIN($F$4,FALSE,源数据[[#This Row],[字段01]:[字段10]])</f>
        <v>江苏-苏州市-1000000054-荣聚本商贸公司-果汁-40000085-红石榴汁1---</v>
      </c>
      <c r="E5940" t="s">
        <v>20</v>
      </c>
      <c r="F5940" t="s">
        <v>27</v>
      </c>
      <c r="G5940">
        <v>1000000054</v>
      </c>
      <c r="H5940" t="s">
        <v>34</v>
      </c>
      <c r="I5940" s="2" t="s">
        <v>24</v>
      </c>
      <c r="J5940">
        <v>40000085</v>
      </c>
      <c r="K5940" t="s">
        <v>22</v>
      </c>
      <c r="M5940" s="3"/>
    </row>
    <row r="5941" spans="2:13" x14ac:dyDescent="0.2">
      <c r="B5941" s="1">
        <v>43082</v>
      </c>
      <c r="C5941">
        <v>2.1</v>
      </c>
      <c r="D5941" t="str">
        <f>_xlfn.TEXTJOIN($F$4,FALSE,源数据[[#This Row],[字段01]:[字段10]])</f>
        <v>江苏-无锡市-1000000046-多福复商贸公司-茶饮-10000078-铁观音茶15---</v>
      </c>
      <c r="E5941" t="s">
        <v>20</v>
      </c>
      <c r="F5941" t="s">
        <v>52</v>
      </c>
      <c r="G5941">
        <v>1000000046</v>
      </c>
      <c r="H5941" t="s">
        <v>50</v>
      </c>
      <c r="I5941" s="2" t="s">
        <v>8</v>
      </c>
      <c r="J5941">
        <v>10000078</v>
      </c>
      <c r="K5941" t="s">
        <v>28</v>
      </c>
      <c r="M5941" s="3"/>
    </row>
    <row r="5942" spans="2:13" x14ac:dyDescent="0.2">
      <c r="B5942" s="1">
        <v>43082</v>
      </c>
      <c r="C5942">
        <v>4</v>
      </c>
      <c r="D5942" t="str">
        <f>_xlfn.TEXTJOIN($F$4,FALSE,源数据[[#This Row],[字段01]:[字段10]])</f>
        <v>江苏-无锡市-1000000046-多福复商贸公司-茶饮-10000078-铁观音茶15---</v>
      </c>
      <c r="E5942" t="s">
        <v>20</v>
      </c>
      <c r="F5942" t="s">
        <v>52</v>
      </c>
      <c r="G5942">
        <v>1000000046</v>
      </c>
      <c r="H5942" t="s">
        <v>50</v>
      </c>
      <c r="I5942" s="2" t="s">
        <v>8</v>
      </c>
      <c r="J5942">
        <v>10000078</v>
      </c>
      <c r="K5942" t="s">
        <v>28</v>
      </c>
      <c r="M5942" s="3"/>
    </row>
    <row r="5943" spans="2:13" x14ac:dyDescent="0.2">
      <c r="B5943" s="1">
        <v>43082</v>
      </c>
      <c r="C5943">
        <v>17.8</v>
      </c>
      <c r="D5943" t="str">
        <f>_xlfn.TEXTJOIN($F$4,FALSE,源数据[[#This Row],[字段01]:[字段10]])</f>
        <v>江苏-无锡市-1000000046-多福复商贸公司-茶饮-10000111-茉莉花茶3---</v>
      </c>
      <c r="E5943" t="s">
        <v>20</v>
      </c>
      <c r="F5943" t="s">
        <v>52</v>
      </c>
      <c r="G5943">
        <v>1000000046</v>
      </c>
      <c r="H5943" t="s">
        <v>50</v>
      </c>
      <c r="I5943" s="2" t="s">
        <v>8</v>
      </c>
      <c r="J5943">
        <v>10000111</v>
      </c>
      <c r="K5943" t="s">
        <v>35</v>
      </c>
      <c r="M5943" s="3"/>
    </row>
    <row r="5944" spans="2:13" x14ac:dyDescent="0.2">
      <c r="B5944" s="1">
        <v>43082</v>
      </c>
      <c r="C5944">
        <v>11.1</v>
      </c>
      <c r="D5944" t="str">
        <f>_xlfn.TEXTJOIN($F$4,FALSE,源数据[[#This Row],[字段01]:[字段10]])</f>
        <v>江苏-徐州市-1000000031-顺满进商贸公司-茶饮-20000099-拿铁奶茶2---</v>
      </c>
      <c r="E5944" t="s">
        <v>20</v>
      </c>
      <c r="F5944" t="s">
        <v>31</v>
      </c>
      <c r="G5944">
        <v>1000000031</v>
      </c>
      <c r="H5944" t="s">
        <v>30</v>
      </c>
      <c r="I5944" s="2" t="s">
        <v>8</v>
      </c>
      <c r="J5944">
        <v>20000099</v>
      </c>
      <c r="K5944" t="s">
        <v>18</v>
      </c>
      <c r="M5944" s="3"/>
    </row>
    <row r="5945" spans="2:13" x14ac:dyDescent="0.2">
      <c r="B5945" s="1">
        <v>43082</v>
      </c>
      <c r="C5945">
        <v>8.5</v>
      </c>
      <c r="D5945" t="str">
        <f>_xlfn.TEXTJOIN($F$4,FALSE,源数据[[#This Row],[字段01]:[字段10]])</f>
        <v>江苏-徐州市-1000000031-顺满进商贸公司-汽水-50000113-百香果味汽水18---</v>
      </c>
      <c r="E5945" t="s">
        <v>20</v>
      </c>
      <c r="F5945" t="s">
        <v>31</v>
      </c>
      <c r="G5945">
        <v>1000000031</v>
      </c>
      <c r="H5945" t="s">
        <v>30</v>
      </c>
      <c r="I5945" s="2" t="s">
        <v>80</v>
      </c>
      <c r="J5945">
        <v>50000113</v>
      </c>
      <c r="K5945" t="s">
        <v>79</v>
      </c>
      <c r="M5945" s="3"/>
    </row>
    <row r="5946" spans="2:13" x14ac:dyDescent="0.2">
      <c r="B5946" s="1">
        <v>43083</v>
      </c>
      <c r="C5946">
        <v>29</v>
      </c>
      <c r="D5946" t="str">
        <f>_xlfn.TEXTJOIN($F$4,FALSE,源数据[[#This Row],[字段01]:[字段10]])</f>
        <v>安徽-合肥市-1000000931-百安欣商贸公司-果汁-40000085-红石榴汁1---</v>
      </c>
      <c r="E5946" t="s">
        <v>41</v>
      </c>
      <c r="F5946" t="s">
        <v>40</v>
      </c>
      <c r="G5946">
        <v>1000000931</v>
      </c>
      <c r="H5946" t="s">
        <v>39</v>
      </c>
      <c r="I5946" s="2" t="s">
        <v>24</v>
      </c>
      <c r="J5946">
        <v>40000085</v>
      </c>
      <c r="K5946" t="s">
        <v>22</v>
      </c>
      <c r="M5946" s="3"/>
    </row>
    <row r="5947" spans="2:13" x14ac:dyDescent="0.2">
      <c r="B5947" s="1">
        <v>43083</v>
      </c>
      <c r="C5947">
        <v>30.3</v>
      </c>
      <c r="D5947" t="str">
        <f>_xlfn.TEXTJOIN($F$4,FALSE,源数据[[#This Row],[字段01]:[字段10]])</f>
        <v>安徽-合肥市-1000000931-百安欣商贸公司-果汁-40000085-红石榴汁1---</v>
      </c>
      <c r="E5947" t="s">
        <v>41</v>
      </c>
      <c r="F5947" t="s">
        <v>40</v>
      </c>
      <c r="G5947">
        <v>1000000931</v>
      </c>
      <c r="H5947" t="s">
        <v>39</v>
      </c>
      <c r="I5947" s="2" t="s">
        <v>24</v>
      </c>
      <c r="J5947">
        <v>40000085</v>
      </c>
      <c r="K5947" t="s">
        <v>22</v>
      </c>
      <c r="M5947" s="3"/>
    </row>
    <row r="5948" spans="2:13" x14ac:dyDescent="0.2">
      <c r="B5948" s="1">
        <v>43083</v>
      </c>
      <c r="C5948">
        <v>29.6</v>
      </c>
      <c r="D5948" t="str">
        <f>_xlfn.TEXTJOIN($F$4,FALSE,源数据[[#This Row],[字段01]:[字段10]])</f>
        <v>安徽-黄山市-1000001135-信满捷商贸公司-果汁-40000085-红石榴汁1---</v>
      </c>
      <c r="E5948" t="s">
        <v>41</v>
      </c>
      <c r="F5948" t="s">
        <v>64</v>
      </c>
      <c r="G5948">
        <v>1000001135</v>
      </c>
      <c r="H5948" t="s">
        <v>63</v>
      </c>
      <c r="I5948" s="2" t="s">
        <v>24</v>
      </c>
      <c r="J5948">
        <v>40000085</v>
      </c>
      <c r="K5948" t="s">
        <v>22</v>
      </c>
      <c r="M5948" s="3"/>
    </row>
    <row r="5949" spans="2:13" x14ac:dyDescent="0.2">
      <c r="B5949" s="1">
        <v>43083</v>
      </c>
      <c r="C5949">
        <v>29.9</v>
      </c>
      <c r="D5949" t="str">
        <f>_xlfn.TEXTJOIN($F$4,FALSE,源数据[[#This Row],[字段01]:[字段10]])</f>
        <v>安徽-芜湖市-1000003187-如中寿商贸公司-果汁-40000085-红石榴汁1---</v>
      </c>
      <c r="E5949" t="s">
        <v>41</v>
      </c>
      <c r="F5949" t="s">
        <v>76</v>
      </c>
      <c r="G5949">
        <v>1000003187</v>
      </c>
      <c r="H5949" t="s">
        <v>75</v>
      </c>
      <c r="I5949" s="2" t="s">
        <v>24</v>
      </c>
      <c r="J5949">
        <v>40000085</v>
      </c>
      <c r="K5949" t="s">
        <v>22</v>
      </c>
      <c r="M5949" s="3"/>
    </row>
    <row r="5950" spans="2:13" x14ac:dyDescent="0.2">
      <c r="B5950" s="1">
        <v>43083</v>
      </c>
      <c r="C5950">
        <v>21.8</v>
      </c>
      <c r="D5950" t="str">
        <f>_xlfn.TEXTJOIN($F$4,FALSE,源数据[[#This Row],[字段01]:[字段10]])</f>
        <v>湖南-益阳市-1000000064-发安裕商贸公司-汽水-50000113-百香果味汽水18---</v>
      </c>
      <c r="E5950" t="s">
        <v>3</v>
      </c>
      <c r="F5950" t="s">
        <v>70</v>
      </c>
      <c r="G5950">
        <v>1000000064</v>
      </c>
      <c r="H5950" t="s">
        <v>74</v>
      </c>
      <c r="I5950" s="2" t="s">
        <v>80</v>
      </c>
      <c r="J5950">
        <v>50000113</v>
      </c>
      <c r="K5950" t="s">
        <v>79</v>
      </c>
      <c r="M5950" s="3"/>
    </row>
    <row r="5951" spans="2:13" x14ac:dyDescent="0.2">
      <c r="B5951" s="1">
        <v>43083</v>
      </c>
      <c r="C5951">
        <v>5.8</v>
      </c>
      <c r="D5951" t="str">
        <f>_xlfn.TEXTJOIN($F$4,FALSE,源数据[[#This Row],[字段01]:[字段10]])</f>
        <v>湖南-长沙市-1000000059-厚飞康商贸公司-茶饮-10000211-茉莉绿茶11---</v>
      </c>
      <c r="E5951" t="s">
        <v>3</v>
      </c>
      <c r="F5951" t="s">
        <v>12</v>
      </c>
      <c r="G5951">
        <v>1000000059</v>
      </c>
      <c r="H5951" t="s">
        <v>53</v>
      </c>
      <c r="I5951" s="2" t="s">
        <v>8</v>
      </c>
      <c r="J5951">
        <v>10000211</v>
      </c>
      <c r="K5951" t="s">
        <v>6</v>
      </c>
      <c r="M5951" s="3"/>
    </row>
    <row r="5952" spans="2:13" x14ac:dyDescent="0.2">
      <c r="B5952" s="1">
        <v>43083</v>
      </c>
      <c r="C5952">
        <v>27.4</v>
      </c>
      <c r="D5952" t="str">
        <f>_xlfn.TEXTJOIN($F$4,FALSE,源数据[[#This Row],[字段01]:[字段10]])</f>
        <v>湖南-株洲市-1000000072-正吉复商贸公司-汽水-50000113-百香果味汽水18---</v>
      </c>
      <c r="E5952" t="s">
        <v>3</v>
      </c>
      <c r="F5952" t="s">
        <v>7</v>
      </c>
      <c r="G5952">
        <v>1000000072</v>
      </c>
      <c r="H5952" t="s">
        <v>5</v>
      </c>
      <c r="I5952" s="2" t="s">
        <v>80</v>
      </c>
      <c r="J5952">
        <v>50000113</v>
      </c>
      <c r="K5952" t="s">
        <v>79</v>
      </c>
      <c r="M5952" s="3"/>
    </row>
    <row r="5953" spans="2:13" x14ac:dyDescent="0.2">
      <c r="B5953" s="1">
        <v>43083</v>
      </c>
      <c r="C5953">
        <v>4.4000000000000004</v>
      </c>
      <c r="D5953" t="str">
        <f>_xlfn.TEXTJOIN($F$4,FALSE,源数据[[#This Row],[字段01]:[字段10]])</f>
        <v>江苏-常州市-1000001133-厚弘优商贸公司-茶饮-10000061-冰绿茶18---</v>
      </c>
      <c r="E5953" t="s">
        <v>20</v>
      </c>
      <c r="F5953" t="s">
        <v>44</v>
      </c>
      <c r="G5953">
        <v>1000001133</v>
      </c>
      <c r="H5953" t="s">
        <v>43</v>
      </c>
      <c r="I5953" s="2" t="s">
        <v>8</v>
      </c>
      <c r="J5953">
        <v>10000061</v>
      </c>
      <c r="K5953" t="s">
        <v>26</v>
      </c>
      <c r="M5953" s="3"/>
    </row>
    <row r="5954" spans="2:13" x14ac:dyDescent="0.2">
      <c r="B5954" s="1">
        <v>43083</v>
      </c>
      <c r="C5954">
        <v>21.5</v>
      </c>
      <c r="D5954" t="str">
        <f>_xlfn.TEXTJOIN($F$4,FALSE,源数据[[#This Row],[字段01]:[字段10]])</f>
        <v>江苏-常州市-1000001133-厚弘优商贸公司-茶饮-10000182-麦茶3---</v>
      </c>
      <c r="E5954" t="s">
        <v>20</v>
      </c>
      <c r="F5954" t="s">
        <v>44</v>
      </c>
      <c r="G5954">
        <v>1000001133</v>
      </c>
      <c r="H5954" t="s">
        <v>43</v>
      </c>
      <c r="I5954" s="2" t="s">
        <v>8</v>
      </c>
      <c r="J5954">
        <v>10000182</v>
      </c>
      <c r="K5954" t="s">
        <v>29</v>
      </c>
      <c r="M5954" s="3"/>
    </row>
    <row r="5955" spans="2:13" x14ac:dyDescent="0.2">
      <c r="B5955" s="1">
        <v>43083</v>
      </c>
      <c r="C5955">
        <v>17.5</v>
      </c>
      <c r="D5955" t="str">
        <f>_xlfn.TEXTJOIN($F$4,FALSE,源数据[[#This Row],[字段01]:[字段10]])</f>
        <v>江苏-常州市-1000001133-厚弘优商贸公司-茶饮-10000182-麦茶3---</v>
      </c>
      <c r="E5955" t="s">
        <v>20</v>
      </c>
      <c r="F5955" t="s">
        <v>44</v>
      </c>
      <c r="G5955">
        <v>1000001133</v>
      </c>
      <c r="H5955" t="s">
        <v>43</v>
      </c>
      <c r="I5955" s="2" t="s">
        <v>8</v>
      </c>
      <c r="J5955">
        <v>10000182</v>
      </c>
      <c r="K5955" t="s">
        <v>29</v>
      </c>
      <c r="M5955" s="3"/>
    </row>
    <row r="5956" spans="2:13" x14ac:dyDescent="0.2">
      <c r="B5956" s="1">
        <v>43083</v>
      </c>
      <c r="C5956">
        <v>7.3</v>
      </c>
      <c r="D5956" t="str">
        <f>_xlfn.TEXTJOIN($F$4,FALSE,源数据[[#This Row],[字段01]:[字段10]])</f>
        <v>江苏-苏州市-1000000028-东大祥商贸公司-茶饮-20000099-拿铁奶茶2---</v>
      </c>
      <c r="E5956" t="s">
        <v>20</v>
      </c>
      <c r="F5956" t="s">
        <v>27</v>
      </c>
      <c r="G5956">
        <v>1000000028</v>
      </c>
      <c r="H5956" t="s">
        <v>25</v>
      </c>
      <c r="I5956" s="2" t="s">
        <v>8</v>
      </c>
      <c r="J5956">
        <v>20000099</v>
      </c>
      <c r="K5956" t="s">
        <v>18</v>
      </c>
      <c r="M5956" s="3"/>
    </row>
    <row r="5957" spans="2:13" x14ac:dyDescent="0.2">
      <c r="B5957" s="1">
        <v>43083</v>
      </c>
      <c r="C5957">
        <v>2.2000000000000002</v>
      </c>
      <c r="D5957" t="str">
        <f>_xlfn.TEXTJOIN($F$4,FALSE,源数据[[#This Row],[字段01]:[字段10]])</f>
        <v>江苏-苏州市-1000000101-美协旺商贸公司-茶饮-10000061-冰绿茶18---</v>
      </c>
      <c r="E5957" t="s">
        <v>20</v>
      </c>
      <c r="F5957" t="s">
        <v>27</v>
      </c>
      <c r="G5957">
        <v>1000000101</v>
      </c>
      <c r="H5957" t="s">
        <v>37</v>
      </c>
      <c r="I5957" s="2" t="s">
        <v>8</v>
      </c>
      <c r="J5957">
        <v>10000061</v>
      </c>
      <c r="K5957" t="s">
        <v>26</v>
      </c>
      <c r="M5957" s="3"/>
    </row>
    <row r="5958" spans="2:13" x14ac:dyDescent="0.2">
      <c r="B5958" s="1">
        <v>43083</v>
      </c>
      <c r="C5958">
        <v>18.399999999999999</v>
      </c>
      <c r="D5958" t="str">
        <f>_xlfn.TEXTJOIN($F$4,FALSE,源数据[[#This Row],[字段01]:[字段10]])</f>
        <v>江苏-苏州市-1000000101-美协旺商贸公司-茶饮-10000182-麦茶3---</v>
      </c>
      <c r="E5958" t="s">
        <v>20</v>
      </c>
      <c r="F5958" t="s">
        <v>27</v>
      </c>
      <c r="G5958">
        <v>1000000101</v>
      </c>
      <c r="H5958" t="s">
        <v>37</v>
      </c>
      <c r="I5958" s="2" t="s">
        <v>8</v>
      </c>
      <c r="J5958">
        <v>10000182</v>
      </c>
      <c r="K5958" t="s">
        <v>29</v>
      </c>
      <c r="M5958" s="3"/>
    </row>
    <row r="5959" spans="2:13" x14ac:dyDescent="0.2">
      <c r="B5959" s="1">
        <v>43083</v>
      </c>
      <c r="C5959">
        <v>20.399999999999999</v>
      </c>
      <c r="D5959" t="str">
        <f>_xlfn.TEXTJOIN($F$4,FALSE,源数据[[#This Row],[字段01]:[字段10]])</f>
        <v>江苏-徐州市-1000000031-顺满进商贸公司-茶饮-10000061-冰绿茶18---</v>
      </c>
      <c r="E5959" t="s">
        <v>20</v>
      </c>
      <c r="F5959" t="s">
        <v>31</v>
      </c>
      <c r="G5959">
        <v>1000000031</v>
      </c>
      <c r="H5959" t="s">
        <v>30</v>
      </c>
      <c r="I5959" s="2" t="s">
        <v>8</v>
      </c>
      <c r="J5959">
        <v>10000061</v>
      </c>
      <c r="K5959" t="s">
        <v>26</v>
      </c>
      <c r="M5959" s="3"/>
    </row>
    <row r="5960" spans="2:13" x14ac:dyDescent="0.2">
      <c r="B5960" s="1">
        <v>43083</v>
      </c>
      <c r="C5960">
        <v>33</v>
      </c>
      <c r="D5960" t="str">
        <f>_xlfn.TEXTJOIN($F$4,FALSE,源数据[[#This Row],[字段01]:[字段10]])</f>
        <v>江苏-徐州市-1000000031-顺满进商贸公司-果汁-40000085-红石榴汁1---</v>
      </c>
      <c r="E5960" t="s">
        <v>20</v>
      </c>
      <c r="F5960" t="s">
        <v>31</v>
      </c>
      <c r="G5960">
        <v>1000000031</v>
      </c>
      <c r="H5960" t="s">
        <v>30</v>
      </c>
      <c r="I5960" s="2" t="s">
        <v>24</v>
      </c>
      <c r="J5960">
        <v>40000085</v>
      </c>
      <c r="K5960" t="s">
        <v>22</v>
      </c>
      <c r="M5960" s="3"/>
    </row>
    <row r="5961" spans="2:13" x14ac:dyDescent="0.2">
      <c r="B5961" s="1">
        <v>43084</v>
      </c>
      <c r="C5961">
        <v>28.8</v>
      </c>
      <c r="D5961" t="str">
        <f>_xlfn.TEXTJOIN($F$4,FALSE,源数据[[#This Row],[字段01]:[字段10]])</f>
        <v>安徽-合肥市-1000000931-百安欣商贸公司-果汁-40000085-红石榴汁1---</v>
      </c>
      <c r="E5961" t="s">
        <v>41</v>
      </c>
      <c r="F5961" t="s">
        <v>40</v>
      </c>
      <c r="G5961">
        <v>1000000931</v>
      </c>
      <c r="H5961" t="s">
        <v>39</v>
      </c>
      <c r="I5961" s="2" t="s">
        <v>24</v>
      </c>
      <c r="J5961">
        <v>40000085</v>
      </c>
      <c r="K5961" t="s">
        <v>22</v>
      </c>
      <c r="M5961" s="3"/>
    </row>
    <row r="5962" spans="2:13" x14ac:dyDescent="0.2">
      <c r="B5962" s="1">
        <v>43084</v>
      </c>
      <c r="C5962">
        <v>13.2</v>
      </c>
      <c r="D5962" t="str">
        <f>_xlfn.TEXTJOIN($F$4,FALSE,源数据[[#This Row],[字段01]:[字段10]])</f>
        <v>安徽-合肥市-1000001014-义浩安商贸公司-茶饮-10000078-铁观音茶15---</v>
      </c>
      <c r="E5962" t="s">
        <v>41</v>
      </c>
      <c r="F5962" t="s">
        <v>40</v>
      </c>
      <c r="G5962">
        <v>1000001014</v>
      </c>
      <c r="H5962" t="s">
        <v>42</v>
      </c>
      <c r="I5962" s="2" t="s">
        <v>8</v>
      </c>
      <c r="J5962">
        <v>10000078</v>
      </c>
      <c r="K5962" t="s">
        <v>28</v>
      </c>
      <c r="M5962" s="3"/>
    </row>
    <row r="5963" spans="2:13" x14ac:dyDescent="0.2">
      <c r="B5963" s="1">
        <v>43084</v>
      </c>
      <c r="C5963">
        <v>17.5</v>
      </c>
      <c r="D5963" t="str">
        <f>_xlfn.TEXTJOIN($F$4,FALSE,源数据[[#This Row],[字段01]:[字段10]])</f>
        <v>安徽-合肥市-1000001014-义浩安商贸公司-茶饮-20000099-拿铁奶茶2---</v>
      </c>
      <c r="E5963" t="s">
        <v>41</v>
      </c>
      <c r="F5963" t="s">
        <v>40</v>
      </c>
      <c r="G5963">
        <v>1000001014</v>
      </c>
      <c r="H5963" t="s">
        <v>42</v>
      </c>
      <c r="I5963" s="2" t="s">
        <v>8</v>
      </c>
      <c r="J5963">
        <v>20000099</v>
      </c>
      <c r="K5963" t="s">
        <v>18</v>
      </c>
      <c r="M5963" s="3"/>
    </row>
    <row r="5964" spans="2:13" x14ac:dyDescent="0.2">
      <c r="B5964" s="1">
        <v>43084</v>
      </c>
      <c r="C5964">
        <v>1.8</v>
      </c>
      <c r="D5964" t="str">
        <f>_xlfn.TEXTJOIN($F$4,FALSE,源数据[[#This Row],[字段01]:[字段10]])</f>
        <v>安徽-芜湖市-1000003187-如中寿商贸公司-茶饮-10000064-铁观音茶1---</v>
      </c>
      <c r="E5964" t="s">
        <v>41</v>
      </c>
      <c r="F5964" t="s">
        <v>76</v>
      </c>
      <c r="G5964">
        <v>1000003187</v>
      </c>
      <c r="H5964" t="s">
        <v>75</v>
      </c>
      <c r="I5964" s="2" t="s">
        <v>8</v>
      </c>
      <c r="J5964">
        <v>10000064</v>
      </c>
      <c r="K5964" t="s">
        <v>51</v>
      </c>
      <c r="M5964" s="3"/>
    </row>
    <row r="5965" spans="2:13" x14ac:dyDescent="0.2">
      <c r="B5965" s="1">
        <v>43084</v>
      </c>
      <c r="C5965">
        <v>36.700000000000003</v>
      </c>
      <c r="D5965" t="str">
        <f>_xlfn.TEXTJOIN($F$4,FALSE,源数据[[#This Row],[字段01]:[字段10]])</f>
        <v>湖南-郴州市-1000002981-祥顺源商贸公司-汽水-50000113-百香果味汽水18---</v>
      </c>
      <c r="E5965" t="s">
        <v>3</v>
      </c>
      <c r="F5965" t="s">
        <v>10</v>
      </c>
      <c r="G5965">
        <v>1000002981</v>
      </c>
      <c r="H5965" t="s">
        <v>60</v>
      </c>
      <c r="I5965" s="2" t="s">
        <v>80</v>
      </c>
      <c r="J5965">
        <v>50000113</v>
      </c>
      <c r="K5965" t="s">
        <v>79</v>
      </c>
      <c r="M5965" s="3"/>
    </row>
    <row r="5966" spans="2:13" x14ac:dyDescent="0.2">
      <c r="B5966" s="1">
        <v>43084</v>
      </c>
      <c r="C5966">
        <v>1.7</v>
      </c>
      <c r="D5966" t="str">
        <f>_xlfn.TEXTJOIN($F$4,FALSE,源数据[[#This Row],[字段01]:[字段10]])</f>
        <v>湖南-娄底市-1000000070-盈升仁商贸公司-茶饮-20000099-拿铁奶茶2---</v>
      </c>
      <c r="E5966" t="s">
        <v>3</v>
      </c>
      <c r="F5966" t="s">
        <v>2</v>
      </c>
      <c r="G5966">
        <v>1000000070</v>
      </c>
      <c r="H5966" t="s">
        <v>0</v>
      </c>
      <c r="I5966" s="2" t="s">
        <v>8</v>
      </c>
      <c r="J5966">
        <v>20000099</v>
      </c>
      <c r="K5966" t="s">
        <v>18</v>
      </c>
      <c r="M5966" s="3"/>
    </row>
    <row r="5967" spans="2:13" x14ac:dyDescent="0.2">
      <c r="B5967" s="1">
        <v>43084</v>
      </c>
      <c r="C5967">
        <v>49.3</v>
      </c>
      <c r="D5967" t="str">
        <f>_xlfn.TEXTJOIN($F$4,FALSE,源数据[[#This Row],[字段01]:[字段10]])</f>
        <v>湖南-长沙市-1000000059-厚飞康商贸公司-茶饮-10000211-茉莉绿茶11---</v>
      </c>
      <c r="E5967" t="s">
        <v>3</v>
      </c>
      <c r="F5967" t="s">
        <v>12</v>
      </c>
      <c r="G5967">
        <v>1000000059</v>
      </c>
      <c r="H5967" t="s">
        <v>53</v>
      </c>
      <c r="I5967" s="2" t="s">
        <v>8</v>
      </c>
      <c r="J5967">
        <v>10000211</v>
      </c>
      <c r="K5967" t="s">
        <v>6</v>
      </c>
      <c r="M5967" s="3"/>
    </row>
    <row r="5968" spans="2:13" x14ac:dyDescent="0.2">
      <c r="B5968" s="1">
        <v>43084</v>
      </c>
      <c r="C5968">
        <v>48.5</v>
      </c>
      <c r="D5968" t="str">
        <f>_xlfn.TEXTJOIN($F$4,FALSE,源数据[[#This Row],[字段01]:[字段10]])</f>
        <v>湖南-长沙市-1000000059-厚飞康商贸公司-茶饮-10000211-茉莉绿茶11---</v>
      </c>
      <c r="E5968" t="s">
        <v>3</v>
      </c>
      <c r="F5968" t="s">
        <v>12</v>
      </c>
      <c r="G5968">
        <v>1000000059</v>
      </c>
      <c r="H5968" t="s">
        <v>53</v>
      </c>
      <c r="I5968" s="2" t="s">
        <v>8</v>
      </c>
      <c r="J5968">
        <v>10000211</v>
      </c>
      <c r="K5968" t="s">
        <v>6</v>
      </c>
      <c r="M5968" s="3"/>
    </row>
    <row r="5969" spans="2:13" x14ac:dyDescent="0.2">
      <c r="B5969" s="1">
        <v>43084</v>
      </c>
      <c r="C5969">
        <v>12.8</v>
      </c>
      <c r="D5969" t="str">
        <f>_xlfn.TEXTJOIN($F$4,FALSE,源数据[[#This Row],[字段01]:[字段10]])</f>
        <v>江苏-常州市-1000001133-厚弘优商贸公司-茶饮-10000111-茉莉花茶3---</v>
      </c>
      <c r="E5969" t="s">
        <v>20</v>
      </c>
      <c r="F5969" t="s">
        <v>44</v>
      </c>
      <c r="G5969">
        <v>1000001133</v>
      </c>
      <c r="H5969" t="s">
        <v>43</v>
      </c>
      <c r="I5969" s="2" t="s">
        <v>8</v>
      </c>
      <c r="J5969">
        <v>10000111</v>
      </c>
      <c r="K5969" t="s">
        <v>35</v>
      </c>
      <c r="M5969" s="3"/>
    </row>
    <row r="5970" spans="2:13" x14ac:dyDescent="0.2">
      <c r="B5970" s="1">
        <v>43084</v>
      </c>
      <c r="C5970">
        <v>7.1</v>
      </c>
      <c r="D5970" t="str">
        <f>_xlfn.TEXTJOIN($F$4,FALSE,源数据[[#This Row],[字段01]:[字段10]])</f>
        <v>江苏-常州市-1000001133-厚弘优商贸公司-茶饮-20000099-拿铁奶茶2---</v>
      </c>
      <c r="E5970" t="s">
        <v>20</v>
      </c>
      <c r="F5970" t="s">
        <v>44</v>
      </c>
      <c r="G5970">
        <v>1000001133</v>
      </c>
      <c r="H5970" t="s">
        <v>43</v>
      </c>
      <c r="I5970" s="2" t="s">
        <v>8</v>
      </c>
      <c r="J5970">
        <v>20000099</v>
      </c>
      <c r="K5970" t="s">
        <v>18</v>
      </c>
      <c r="M5970" s="3"/>
    </row>
    <row r="5971" spans="2:13" x14ac:dyDescent="0.2">
      <c r="B5971" s="1">
        <v>43084</v>
      </c>
      <c r="C5971">
        <v>2</v>
      </c>
      <c r="D5971" t="str">
        <f>_xlfn.TEXTJOIN($F$4,FALSE,源数据[[#This Row],[字段01]:[字段10]])</f>
        <v>江苏-南通市-1000000129-盛昌全商贸公司-茶饮-10000136-柠檬茶8---</v>
      </c>
      <c r="E5971" t="s">
        <v>20</v>
      </c>
      <c r="F5971" t="s">
        <v>67</v>
      </c>
      <c r="G5971">
        <v>1000000129</v>
      </c>
      <c r="H5971" t="s">
        <v>68</v>
      </c>
      <c r="I5971" s="2" t="s">
        <v>8</v>
      </c>
      <c r="J5971">
        <v>10000136</v>
      </c>
      <c r="K5971" t="s">
        <v>38</v>
      </c>
      <c r="M5971" s="3"/>
    </row>
    <row r="5972" spans="2:13" x14ac:dyDescent="0.2">
      <c r="B5972" s="1">
        <v>43084</v>
      </c>
      <c r="C5972">
        <v>1.7</v>
      </c>
      <c r="D5972" t="str">
        <f>_xlfn.TEXTJOIN($F$4,FALSE,源数据[[#This Row],[字段01]:[字段10]])</f>
        <v>江苏-南通市-1000000129-盛昌全商贸公司-茶饮-20000099-拿铁奶茶2---</v>
      </c>
      <c r="E5972" t="s">
        <v>20</v>
      </c>
      <c r="F5972" t="s">
        <v>67</v>
      </c>
      <c r="G5972">
        <v>1000000129</v>
      </c>
      <c r="H5972" t="s">
        <v>68</v>
      </c>
      <c r="I5972" s="2" t="s">
        <v>8</v>
      </c>
      <c r="J5972">
        <v>20000099</v>
      </c>
      <c r="K5972" t="s">
        <v>18</v>
      </c>
      <c r="M5972" s="3"/>
    </row>
    <row r="5973" spans="2:13" x14ac:dyDescent="0.2">
      <c r="B5973" s="1">
        <v>43084</v>
      </c>
      <c r="C5973">
        <v>8.4</v>
      </c>
      <c r="D5973" t="str">
        <f>_xlfn.TEXTJOIN($F$4,FALSE,源数据[[#This Row],[字段01]:[字段10]])</f>
        <v>江苏-南通市-1000000129-盛昌全商贸公司-汽水-50000113-百香果味汽水18---</v>
      </c>
      <c r="E5973" t="s">
        <v>20</v>
      </c>
      <c r="F5973" t="s">
        <v>67</v>
      </c>
      <c r="G5973">
        <v>1000000129</v>
      </c>
      <c r="H5973" t="s">
        <v>68</v>
      </c>
      <c r="I5973" s="2" t="s">
        <v>80</v>
      </c>
      <c r="J5973">
        <v>50000113</v>
      </c>
      <c r="K5973" t="s">
        <v>79</v>
      </c>
      <c r="M5973" s="3"/>
    </row>
    <row r="5974" spans="2:13" x14ac:dyDescent="0.2">
      <c r="B5974" s="1">
        <v>43084</v>
      </c>
      <c r="C5974">
        <v>10.4</v>
      </c>
      <c r="D5974" t="str">
        <f>_xlfn.TEXTJOIN($F$4,FALSE,源数据[[#This Row],[字段01]:[字段10]])</f>
        <v>江苏-苏州市-1000000028-东大祥商贸公司-茶饮-10000061-冰绿茶18---</v>
      </c>
      <c r="E5974" t="s">
        <v>20</v>
      </c>
      <c r="F5974" t="s">
        <v>27</v>
      </c>
      <c r="G5974">
        <v>1000000028</v>
      </c>
      <c r="H5974" t="s">
        <v>25</v>
      </c>
      <c r="I5974" s="2" t="s">
        <v>8</v>
      </c>
      <c r="J5974">
        <v>10000061</v>
      </c>
      <c r="K5974" t="s">
        <v>26</v>
      </c>
      <c r="M5974" s="3"/>
    </row>
    <row r="5975" spans="2:13" x14ac:dyDescent="0.2">
      <c r="B5975" s="1">
        <v>43084</v>
      </c>
      <c r="C5975">
        <v>6.6</v>
      </c>
      <c r="D5975" t="str">
        <f>_xlfn.TEXTJOIN($F$4,FALSE,源数据[[#This Row],[字段01]:[字段10]])</f>
        <v>江苏-苏州市-1000000028-东大祥商贸公司-茶饮-10000078-铁观音茶15---</v>
      </c>
      <c r="E5975" t="s">
        <v>20</v>
      </c>
      <c r="F5975" t="s">
        <v>27</v>
      </c>
      <c r="G5975">
        <v>1000000028</v>
      </c>
      <c r="H5975" t="s">
        <v>25</v>
      </c>
      <c r="I5975" s="2" t="s">
        <v>8</v>
      </c>
      <c r="J5975">
        <v>10000078</v>
      </c>
      <c r="K5975" t="s">
        <v>28</v>
      </c>
      <c r="M5975" s="3"/>
    </row>
    <row r="5976" spans="2:13" x14ac:dyDescent="0.2">
      <c r="B5976" s="1">
        <v>43084</v>
      </c>
      <c r="C5976">
        <v>6.2</v>
      </c>
      <c r="D5976" t="str">
        <f>_xlfn.TEXTJOIN($F$4,FALSE,源数据[[#This Row],[字段01]:[字段10]])</f>
        <v>江苏-苏州市-1000000028-东大祥商贸公司-茶饮-10000111-茉莉花茶3---</v>
      </c>
      <c r="E5976" t="s">
        <v>20</v>
      </c>
      <c r="F5976" t="s">
        <v>27</v>
      </c>
      <c r="G5976">
        <v>1000000028</v>
      </c>
      <c r="H5976" t="s">
        <v>25</v>
      </c>
      <c r="I5976" s="2" t="s">
        <v>8</v>
      </c>
      <c r="J5976">
        <v>10000111</v>
      </c>
      <c r="K5976" t="s">
        <v>35</v>
      </c>
      <c r="M5976" s="3"/>
    </row>
    <row r="5977" spans="2:13" x14ac:dyDescent="0.2">
      <c r="B5977" s="1">
        <v>43084</v>
      </c>
      <c r="C5977">
        <v>4.0999999999999996</v>
      </c>
      <c r="D5977" t="str">
        <f>_xlfn.TEXTJOIN($F$4,FALSE,源数据[[#This Row],[字段01]:[字段10]])</f>
        <v>江苏-苏州市-1000000028-东大祥商贸公司-茶饮-10000131-柠檬茶3---</v>
      </c>
      <c r="E5977" t="s">
        <v>20</v>
      </c>
      <c r="F5977" t="s">
        <v>27</v>
      </c>
      <c r="G5977">
        <v>1000000028</v>
      </c>
      <c r="H5977" t="s">
        <v>25</v>
      </c>
      <c r="I5977" s="2" t="s">
        <v>8</v>
      </c>
      <c r="J5977">
        <v>10000131</v>
      </c>
      <c r="K5977" t="s">
        <v>36</v>
      </c>
      <c r="M5977" s="3"/>
    </row>
    <row r="5978" spans="2:13" x14ac:dyDescent="0.2">
      <c r="B5978" s="1">
        <v>43084</v>
      </c>
      <c r="C5978">
        <v>3.8</v>
      </c>
      <c r="D5978" t="str">
        <f>_xlfn.TEXTJOIN($F$4,FALSE,源数据[[#This Row],[字段01]:[字段10]])</f>
        <v>江苏-苏州市-1000000028-东大祥商贸公司-茶饮-10000136-柠檬茶8---</v>
      </c>
      <c r="E5978" t="s">
        <v>20</v>
      </c>
      <c r="F5978" t="s">
        <v>27</v>
      </c>
      <c r="G5978">
        <v>1000000028</v>
      </c>
      <c r="H5978" t="s">
        <v>25</v>
      </c>
      <c r="I5978" s="2" t="s">
        <v>8</v>
      </c>
      <c r="J5978">
        <v>10000136</v>
      </c>
      <c r="K5978" t="s">
        <v>38</v>
      </c>
      <c r="M5978" s="3"/>
    </row>
    <row r="5979" spans="2:13" x14ac:dyDescent="0.2">
      <c r="B5979" s="1">
        <v>43084</v>
      </c>
      <c r="C5979">
        <v>10.199999999999999</v>
      </c>
      <c r="D5979" t="str">
        <f>_xlfn.TEXTJOIN($F$4,FALSE,源数据[[#This Row],[字段01]:[字段10]])</f>
        <v>江苏-苏州市-1000000028-东大祥商贸公司-茶饮-10000182-麦茶3---</v>
      </c>
      <c r="E5979" t="s">
        <v>20</v>
      </c>
      <c r="F5979" t="s">
        <v>27</v>
      </c>
      <c r="G5979">
        <v>1000000028</v>
      </c>
      <c r="H5979" t="s">
        <v>25</v>
      </c>
      <c r="I5979" s="2" t="s">
        <v>8</v>
      </c>
      <c r="J5979">
        <v>10000182</v>
      </c>
      <c r="K5979" t="s">
        <v>29</v>
      </c>
      <c r="M5979" s="3"/>
    </row>
    <row r="5980" spans="2:13" x14ac:dyDescent="0.2">
      <c r="B5980" s="1">
        <v>43084</v>
      </c>
      <c r="C5980">
        <v>2.8</v>
      </c>
      <c r="D5980" t="str">
        <f>_xlfn.TEXTJOIN($F$4,FALSE,源数据[[#This Row],[字段01]:[字段10]])</f>
        <v>江苏-苏州市-1000000028-东大祥商贸公司-汽水-50000113-百香果味汽水18---</v>
      </c>
      <c r="E5980" t="s">
        <v>20</v>
      </c>
      <c r="F5980" t="s">
        <v>27</v>
      </c>
      <c r="G5980">
        <v>1000000028</v>
      </c>
      <c r="H5980" t="s">
        <v>25</v>
      </c>
      <c r="I5980" s="2" t="s">
        <v>80</v>
      </c>
      <c r="J5980">
        <v>50000113</v>
      </c>
      <c r="K5980" t="s">
        <v>79</v>
      </c>
      <c r="M5980" s="3"/>
    </row>
    <row r="5981" spans="2:13" x14ac:dyDescent="0.2">
      <c r="B5981" s="1">
        <v>43084</v>
      </c>
      <c r="C5981">
        <v>37.4</v>
      </c>
      <c r="D5981" t="str">
        <f>_xlfn.TEXTJOIN($F$4,FALSE,源数据[[#This Row],[字段01]:[字段10]])</f>
        <v>江苏-苏州市-1000000054-荣聚本商贸公司-茶饮-10000111-茉莉花茶3---</v>
      </c>
      <c r="E5981" t="s">
        <v>20</v>
      </c>
      <c r="F5981" t="s">
        <v>27</v>
      </c>
      <c r="G5981">
        <v>1000000054</v>
      </c>
      <c r="H5981" t="s">
        <v>34</v>
      </c>
      <c r="I5981" s="2" t="s">
        <v>8</v>
      </c>
      <c r="J5981">
        <v>10000111</v>
      </c>
      <c r="K5981" t="s">
        <v>35</v>
      </c>
      <c r="M5981" s="3"/>
    </row>
    <row r="5982" spans="2:13" x14ac:dyDescent="0.2">
      <c r="B5982" s="1">
        <v>43084</v>
      </c>
      <c r="C5982">
        <v>25.4</v>
      </c>
      <c r="D5982" t="str">
        <f>_xlfn.TEXTJOIN($F$4,FALSE,源数据[[#This Row],[字段01]:[字段10]])</f>
        <v>江苏-苏州市-1000000054-荣聚本商贸公司-茶饮-10000111-茉莉花茶3---</v>
      </c>
      <c r="E5982" t="s">
        <v>20</v>
      </c>
      <c r="F5982" t="s">
        <v>27</v>
      </c>
      <c r="G5982">
        <v>1000000054</v>
      </c>
      <c r="H5982" t="s">
        <v>34</v>
      </c>
      <c r="I5982" s="2" t="s">
        <v>8</v>
      </c>
      <c r="J5982">
        <v>10000111</v>
      </c>
      <c r="K5982" t="s">
        <v>35</v>
      </c>
      <c r="M5982" s="3"/>
    </row>
    <row r="5983" spans="2:13" x14ac:dyDescent="0.2">
      <c r="B5983" s="1">
        <v>43084</v>
      </c>
      <c r="C5983">
        <v>25</v>
      </c>
      <c r="D5983" t="str">
        <f>_xlfn.TEXTJOIN($F$4,FALSE,源数据[[#This Row],[字段01]:[字段10]])</f>
        <v>江苏-苏州市-1000000054-荣聚本商贸公司-茶饮-10000111-茉莉花茶3---</v>
      </c>
      <c r="E5983" t="s">
        <v>20</v>
      </c>
      <c r="F5983" t="s">
        <v>27</v>
      </c>
      <c r="G5983">
        <v>1000000054</v>
      </c>
      <c r="H5983" t="s">
        <v>34</v>
      </c>
      <c r="I5983" s="2" t="s">
        <v>8</v>
      </c>
      <c r="J5983">
        <v>10000111</v>
      </c>
      <c r="K5983" t="s">
        <v>35</v>
      </c>
      <c r="M5983" s="3"/>
    </row>
    <row r="5984" spans="2:13" x14ac:dyDescent="0.2">
      <c r="B5984" s="1">
        <v>43084</v>
      </c>
      <c r="C5984">
        <v>13.3</v>
      </c>
      <c r="D5984" t="str">
        <f>_xlfn.TEXTJOIN($F$4,FALSE,源数据[[#This Row],[字段01]:[字段10]])</f>
        <v>江苏-苏州市-1000000054-荣聚本商贸公司-果汁-40000085-红石榴汁1---</v>
      </c>
      <c r="E5984" t="s">
        <v>20</v>
      </c>
      <c r="F5984" t="s">
        <v>27</v>
      </c>
      <c r="G5984">
        <v>1000000054</v>
      </c>
      <c r="H5984" t="s">
        <v>34</v>
      </c>
      <c r="I5984" s="2" t="s">
        <v>24</v>
      </c>
      <c r="J5984">
        <v>40000085</v>
      </c>
      <c r="K5984" t="s">
        <v>22</v>
      </c>
      <c r="M5984" s="3"/>
    </row>
    <row r="5985" spans="2:13" x14ac:dyDescent="0.2">
      <c r="B5985" s="1">
        <v>43084</v>
      </c>
      <c r="C5985">
        <v>7.7</v>
      </c>
      <c r="D5985" t="str">
        <f>_xlfn.TEXTJOIN($F$4,FALSE,源数据[[#This Row],[字段01]:[字段10]])</f>
        <v>江苏-苏州市-1000000054-荣聚本商贸公司-果汁-40000085-红石榴汁1---</v>
      </c>
      <c r="E5985" t="s">
        <v>20</v>
      </c>
      <c r="F5985" t="s">
        <v>27</v>
      </c>
      <c r="G5985">
        <v>1000000054</v>
      </c>
      <c r="H5985" t="s">
        <v>34</v>
      </c>
      <c r="I5985" s="2" t="s">
        <v>24</v>
      </c>
      <c r="J5985">
        <v>40000085</v>
      </c>
      <c r="K5985" t="s">
        <v>22</v>
      </c>
      <c r="M5985" s="3"/>
    </row>
    <row r="5986" spans="2:13" x14ac:dyDescent="0.2">
      <c r="B5986" s="1">
        <v>43084</v>
      </c>
      <c r="C5986">
        <v>16.7</v>
      </c>
      <c r="D5986" t="str">
        <f>_xlfn.TEXTJOIN($F$4,FALSE,源数据[[#This Row],[字段01]:[字段10]])</f>
        <v>江苏-苏州市-1000000101-美协旺商贸公司-茶饮-10000061-冰绿茶18---</v>
      </c>
      <c r="E5986" t="s">
        <v>20</v>
      </c>
      <c r="F5986" t="s">
        <v>27</v>
      </c>
      <c r="G5986">
        <v>1000000101</v>
      </c>
      <c r="H5986" t="s">
        <v>37</v>
      </c>
      <c r="I5986" s="2" t="s">
        <v>8</v>
      </c>
      <c r="J5986">
        <v>10000061</v>
      </c>
      <c r="K5986" t="s">
        <v>26</v>
      </c>
      <c r="M5986" s="3"/>
    </row>
    <row r="5987" spans="2:13" x14ac:dyDescent="0.2">
      <c r="B5987" s="1">
        <v>43084</v>
      </c>
      <c r="C5987">
        <v>4.0999999999999996</v>
      </c>
      <c r="D5987" t="str">
        <f>_xlfn.TEXTJOIN($F$4,FALSE,源数据[[#This Row],[字段01]:[字段10]])</f>
        <v>江苏-苏州市-1000000101-美协旺商贸公司-茶饮-10000182-麦茶3---</v>
      </c>
      <c r="E5987" t="s">
        <v>20</v>
      </c>
      <c r="F5987" t="s">
        <v>27</v>
      </c>
      <c r="G5987">
        <v>1000000101</v>
      </c>
      <c r="H5987" t="s">
        <v>37</v>
      </c>
      <c r="I5987" s="2" t="s">
        <v>8</v>
      </c>
      <c r="J5987">
        <v>10000182</v>
      </c>
      <c r="K5987" t="s">
        <v>29</v>
      </c>
      <c r="M5987" s="3"/>
    </row>
    <row r="5988" spans="2:13" x14ac:dyDescent="0.2">
      <c r="B5988" s="1">
        <v>43084</v>
      </c>
      <c r="C5988">
        <v>14.8</v>
      </c>
      <c r="D5988" t="str">
        <f>_xlfn.TEXTJOIN($F$4,FALSE,源数据[[#This Row],[字段01]:[字段10]])</f>
        <v>江苏-镇江市-1000000047-寿鼎益商贸公司-茶饮-20000018-炭烧奶茶7---</v>
      </c>
      <c r="E5988" t="s">
        <v>20</v>
      </c>
      <c r="F5988" t="s">
        <v>33</v>
      </c>
      <c r="G5988">
        <v>1000000047</v>
      </c>
      <c r="H5988" t="s">
        <v>32</v>
      </c>
      <c r="I5988" s="2" t="s">
        <v>8</v>
      </c>
      <c r="J5988">
        <v>20000018</v>
      </c>
      <c r="K5988" t="s">
        <v>81</v>
      </c>
      <c r="M5988" s="3"/>
    </row>
    <row r="5989" spans="2:13" x14ac:dyDescent="0.2">
      <c r="B5989" s="1">
        <v>43084</v>
      </c>
      <c r="C5989">
        <v>2.7</v>
      </c>
      <c r="D5989" t="str">
        <f>_xlfn.TEXTJOIN($F$4,FALSE,源数据[[#This Row],[字段01]:[字段10]])</f>
        <v>江苏-镇江市-1000000047-寿鼎益商贸公司-汽水-50000113-百香果味汽水18---</v>
      </c>
      <c r="E5989" t="s">
        <v>20</v>
      </c>
      <c r="F5989" t="s">
        <v>33</v>
      </c>
      <c r="G5989">
        <v>1000000047</v>
      </c>
      <c r="H5989" t="s">
        <v>32</v>
      </c>
      <c r="I5989" s="2" t="s">
        <v>80</v>
      </c>
      <c r="J5989">
        <v>50000113</v>
      </c>
      <c r="K5989" t="s">
        <v>79</v>
      </c>
      <c r="M5989" s="3"/>
    </row>
    <row r="5990" spans="2:13" x14ac:dyDescent="0.2">
      <c r="B5990" s="1">
        <v>43085</v>
      </c>
      <c r="C5990">
        <v>8.9</v>
      </c>
      <c r="D5990" t="str">
        <f>_xlfn.TEXTJOIN($F$4,FALSE,源数据[[#This Row],[字段01]:[字段10]])</f>
        <v>河南-洛阳市区-1000001915-华宏仁商贸公司-茶饮-10000131-柠檬茶3---</v>
      </c>
      <c r="E5990" t="s">
        <v>16</v>
      </c>
      <c r="F5990" t="s">
        <v>15</v>
      </c>
      <c r="G5990">
        <v>1000001915</v>
      </c>
      <c r="H5990" t="s">
        <v>13</v>
      </c>
      <c r="I5990" s="2" t="s">
        <v>8</v>
      </c>
      <c r="J5990">
        <v>10000131</v>
      </c>
      <c r="K5990" t="s">
        <v>36</v>
      </c>
      <c r="M5990" s="3"/>
    </row>
    <row r="5991" spans="2:13" x14ac:dyDescent="0.2">
      <c r="B5991" s="1">
        <v>43085</v>
      </c>
      <c r="C5991">
        <v>3.6</v>
      </c>
      <c r="D5991" t="str">
        <f>_xlfn.TEXTJOIN($F$4,FALSE,源数据[[#This Row],[字段01]:[字段10]])</f>
        <v>河南-洛阳市区-1000001915-华宏仁商贸公司-茶饮-20000099-拿铁奶茶2---</v>
      </c>
      <c r="E5991" t="s">
        <v>16</v>
      </c>
      <c r="F5991" t="s">
        <v>15</v>
      </c>
      <c r="G5991">
        <v>1000001915</v>
      </c>
      <c r="H5991" t="s">
        <v>13</v>
      </c>
      <c r="I5991" s="2" t="s">
        <v>8</v>
      </c>
      <c r="J5991">
        <v>20000099</v>
      </c>
      <c r="K5991" t="s">
        <v>18</v>
      </c>
      <c r="M5991" s="3"/>
    </row>
    <row r="5992" spans="2:13" x14ac:dyDescent="0.2">
      <c r="B5992" s="1">
        <v>43085</v>
      </c>
      <c r="C5992">
        <v>47.6</v>
      </c>
      <c r="D5992" t="str">
        <f>_xlfn.TEXTJOIN($F$4,FALSE,源数据[[#This Row],[字段01]:[字段10]])</f>
        <v>湖南-长沙市-1000000059-厚飞康商贸公司-茶饮-10000131-柠檬茶3---</v>
      </c>
      <c r="E5992" t="s">
        <v>3</v>
      </c>
      <c r="F5992" t="s">
        <v>12</v>
      </c>
      <c r="G5992">
        <v>1000000059</v>
      </c>
      <c r="H5992" t="s">
        <v>53</v>
      </c>
      <c r="I5992" s="2" t="s">
        <v>8</v>
      </c>
      <c r="J5992">
        <v>10000131</v>
      </c>
      <c r="K5992" t="s">
        <v>36</v>
      </c>
      <c r="M5992" s="3"/>
    </row>
    <row r="5993" spans="2:13" x14ac:dyDescent="0.2">
      <c r="B5993" s="1">
        <v>43085</v>
      </c>
      <c r="C5993">
        <v>14.1</v>
      </c>
      <c r="D5993" t="str">
        <f>_xlfn.TEXTJOIN($F$4,FALSE,源数据[[#This Row],[字段01]:[字段10]])</f>
        <v>江苏-苏州市-1000000054-荣聚本商贸公司-果汁-40000085-红石榴汁1---</v>
      </c>
      <c r="E5993" t="s">
        <v>20</v>
      </c>
      <c r="F5993" t="s">
        <v>27</v>
      </c>
      <c r="G5993">
        <v>1000000054</v>
      </c>
      <c r="H5993" t="s">
        <v>34</v>
      </c>
      <c r="I5993" s="2" t="s">
        <v>24</v>
      </c>
      <c r="J5993">
        <v>40000085</v>
      </c>
      <c r="K5993" t="s">
        <v>22</v>
      </c>
      <c r="M5993" s="3"/>
    </row>
    <row r="5994" spans="2:13" x14ac:dyDescent="0.2">
      <c r="B5994" s="1">
        <v>43085</v>
      </c>
      <c r="C5994">
        <v>7.7</v>
      </c>
      <c r="D5994" t="str">
        <f>_xlfn.TEXTJOIN($F$4,FALSE,源数据[[#This Row],[字段01]:[字段10]])</f>
        <v>江苏-苏州市-1000000054-荣聚本商贸公司-果汁-40000085-红石榴汁1---</v>
      </c>
      <c r="E5994" t="s">
        <v>20</v>
      </c>
      <c r="F5994" t="s">
        <v>27</v>
      </c>
      <c r="G5994">
        <v>1000000054</v>
      </c>
      <c r="H5994" t="s">
        <v>34</v>
      </c>
      <c r="I5994" s="2" t="s">
        <v>24</v>
      </c>
      <c r="J5994">
        <v>40000085</v>
      </c>
      <c r="K5994" t="s">
        <v>22</v>
      </c>
      <c r="M5994" s="3"/>
    </row>
    <row r="5995" spans="2:13" x14ac:dyDescent="0.2">
      <c r="B5995" s="1">
        <v>43086</v>
      </c>
      <c r="C5995">
        <v>4.3</v>
      </c>
      <c r="D5995" t="str">
        <f>_xlfn.TEXTJOIN($F$4,FALSE,源数据[[#This Row],[字段01]:[字段10]])</f>
        <v>安徽-蚌埠市-1000000460-昌华聚商贸公司-茶饮-10000182-麦茶3---</v>
      </c>
      <c r="E5995" t="s">
        <v>41</v>
      </c>
      <c r="F5995" t="s">
        <v>49</v>
      </c>
      <c r="G5995">
        <v>1000000460</v>
      </c>
      <c r="H5995" t="s">
        <v>48</v>
      </c>
      <c r="I5995" s="2" t="s">
        <v>8</v>
      </c>
      <c r="J5995">
        <v>10000182</v>
      </c>
      <c r="K5995" t="s">
        <v>29</v>
      </c>
      <c r="M5995" s="3"/>
    </row>
    <row r="5996" spans="2:13" x14ac:dyDescent="0.2">
      <c r="B5996" s="1">
        <v>43086</v>
      </c>
      <c r="C5996">
        <v>13.9</v>
      </c>
      <c r="D5996" t="str">
        <f>_xlfn.TEXTJOIN($F$4,FALSE,源数据[[#This Row],[字段01]:[字段10]])</f>
        <v>安徽-蚌埠市-1000000460-昌华聚商贸公司-汽水-50000113-百香果味汽水18---</v>
      </c>
      <c r="E5996" t="s">
        <v>41</v>
      </c>
      <c r="F5996" t="s">
        <v>49</v>
      </c>
      <c r="G5996">
        <v>1000000460</v>
      </c>
      <c r="H5996" t="s">
        <v>48</v>
      </c>
      <c r="I5996" s="2" t="s">
        <v>80</v>
      </c>
      <c r="J5996">
        <v>50000113</v>
      </c>
      <c r="K5996" t="s">
        <v>79</v>
      </c>
      <c r="M5996" s="3"/>
    </row>
    <row r="5997" spans="2:13" x14ac:dyDescent="0.2">
      <c r="B5997" s="1">
        <v>43086</v>
      </c>
      <c r="C5997">
        <v>33.799999999999997</v>
      </c>
      <c r="D5997" t="str">
        <f>_xlfn.TEXTJOIN($F$4,FALSE,源数据[[#This Row],[字段01]:[字段10]])</f>
        <v>安徽-合肥市-1000000931-百安欣商贸公司-茶饮-10000182-麦茶3---</v>
      </c>
      <c r="E5997" t="s">
        <v>41</v>
      </c>
      <c r="F5997" t="s">
        <v>40</v>
      </c>
      <c r="G5997">
        <v>1000000931</v>
      </c>
      <c r="H5997" t="s">
        <v>39</v>
      </c>
      <c r="I5997" s="2" t="s">
        <v>8</v>
      </c>
      <c r="J5997">
        <v>10000182</v>
      </c>
      <c r="K5997" t="s">
        <v>29</v>
      </c>
      <c r="M5997" s="3"/>
    </row>
    <row r="5998" spans="2:13" x14ac:dyDescent="0.2">
      <c r="B5998" s="1">
        <v>43086</v>
      </c>
      <c r="C5998">
        <v>10.6</v>
      </c>
      <c r="D5998" t="str">
        <f>_xlfn.TEXTJOIN($F$4,FALSE,源数据[[#This Row],[字段01]:[字段10]])</f>
        <v>安徽-芜湖市-1000003187-如中寿商贸公司-茶饮-20000018-炭烧奶茶7---</v>
      </c>
      <c r="E5998" t="s">
        <v>41</v>
      </c>
      <c r="F5998" t="s">
        <v>76</v>
      </c>
      <c r="G5998">
        <v>1000003187</v>
      </c>
      <c r="H5998" t="s">
        <v>75</v>
      </c>
      <c r="I5998" s="2" t="s">
        <v>8</v>
      </c>
      <c r="J5998">
        <v>20000018</v>
      </c>
      <c r="K5998" t="s">
        <v>81</v>
      </c>
      <c r="M5998" s="3"/>
    </row>
    <row r="5999" spans="2:13" x14ac:dyDescent="0.2">
      <c r="B5999" s="1">
        <v>43086</v>
      </c>
      <c r="C5999">
        <v>2.1</v>
      </c>
      <c r="D5999" t="str">
        <f>_xlfn.TEXTJOIN($F$4,FALSE,源数据[[#This Row],[字段01]:[字段10]])</f>
        <v>安徽-芜湖市-1000003187-如中寿商贸公司-汽水-50000105-百香果味汽水10---</v>
      </c>
      <c r="E5999" t="s">
        <v>41</v>
      </c>
      <c r="F5999" t="s">
        <v>76</v>
      </c>
      <c r="G5999">
        <v>1000003187</v>
      </c>
      <c r="H5999" t="s">
        <v>75</v>
      </c>
      <c r="I5999" s="2" t="s">
        <v>80</v>
      </c>
      <c r="J5999">
        <v>50000105</v>
      </c>
      <c r="K5999" t="s">
        <v>82</v>
      </c>
      <c r="M5999" s="3"/>
    </row>
    <row r="6000" spans="2:13" x14ac:dyDescent="0.2">
      <c r="B6000" s="1">
        <v>43086</v>
      </c>
      <c r="C6000">
        <v>3.4</v>
      </c>
      <c r="D6000" t="str">
        <f>_xlfn.TEXTJOIN($F$4,FALSE,源数据[[#This Row],[字段01]:[字段10]])</f>
        <v>湖南-郴州市-1000002981-祥顺源商贸公司-茶饮-10000064-铁观音茶1---</v>
      </c>
      <c r="E6000" t="s">
        <v>3</v>
      </c>
      <c r="F6000" t="s">
        <v>10</v>
      </c>
      <c r="G6000">
        <v>1000002981</v>
      </c>
      <c r="H6000" t="s">
        <v>60</v>
      </c>
      <c r="I6000" s="2" t="s">
        <v>8</v>
      </c>
      <c r="J6000">
        <v>10000064</v>
      </c>
      <c r="K6000" t="s">
        <v>51</v>
      </c>
      <c r="M6000" s="3"/>
    </row>
    <row r="6001" spans="2:13" x14ac:dyDescent="0.2">
      <c r="B6001" s="1">
        <v>43086</v>
      </c>
      <c r="C6001">
        <v>15.7</v>
      </c>
      <c r="D6001" t="str">
        <f>_xlfn.TEXTJOIN($F$4,FALSE,源数据[[#This Row],[字段01]:[字段10]])</f>
        <v>湖南-郴州市-1000002981-祥顺源商贸公司-汽水-50000113-百香果味汽水18---</v>
      </c>
      <c r="E6001" t="s">
        <v>3</v>
      </c>
      <c r="F6001" t="s">
        <v>10</v>
      </c>
      <c r="G6001">
        <v>1000002981</v>
      </c>
      <c r="H6001" t="s">
        <v>60</v>
      </c>
      <c r="I6001" s="2" t="s">
        <v>80</v>
      </c>
      <c r="J6001">
        <v>50000113</v>
      </c>
      <c r="K6001" t="s">
        <v>79</v>
      </c>
      <c r="M6001" s="3"/>
    </row>
    <row r="6002" spans="2:13" x14ac:dyDescent="0.2">
      <c r="B6002" s="1">
        <v>43086</v>
      </c>
      <c r="C6002">
        <v>35.299999999999997</v>
      </c>
      <c r="D6002" t="str">
        <f>_xlfn.TEXTJOIN($F$4,FALSE,源数据[[#This Row],[字段01]:[字段10]])</f>
        <v>江苏-徐州市-1000000031-顺满进商贸公司-果汁-40000085-红石榴汁1---</v>
      </c>
      <c r="E6002" t="s">
        <v>20</v>
      </c>
      <c r="F6002" t="s">
        <v>31</v>
      </c>
      <c r="G6002">
        <v>1000000031</v>
      </c>
      <c r="H6002" t="s">
        <v>30</v>
      </c>
      <c r="I6002" s="2" t="s">
        <v>24</v>
      </c>
      <c r="J6002">
        <v>40000085</v>
      </c>
      <c r="K6002" t="s">
        <v>22</v>
      </c>
      <c r="M6002" s="3"/>
    </row>
    <row r="6003" spans="2:13" x14ac:dyDescent="0.2">
      <c r="B6003" s="1">
        <v>43086</v>
      </c>
      <c r="C6003">
        <v>8.8000000000000007</v>
      </c>
      <c r="D6003" t="str">
        <f>_xlfn.TEXTJOIN($F$4,FALSE,源数据[[#This Row],[字段01]:[字段10]])</f>
        <v>江苏-镇江市-1000000047-寿鼎益商贸公司-茶饮-10000061-冰绿茶18---</v>
      </c>
      <c r="E6003" t="s">
        <v>20</v>
      </c>
      <c r="F6003" t="s">
        <v>33</v>
      </c>
      <c r="G6003">
        <v>1000000047</v>
      </c>
      <c r="H6003" t="s">
        <v>32</v>
      </c>
      <c r="I6003" s="2" t="s">
        <v>8</v>
      </c>
      <c r="J6003">
        <v>10000061</v>
      </c>
      <c r="K6003" t="s">
        <v>26</v>
      </c>
      <c r="M6003" s="3"/>
    </row>
    <row r="6004" spans="2:13" x14ac:dyDescent="0.2">
      <c r="B6004" s="1">
        <v>43086</v>
      </c>
      <c r="C6004">
        <v>24.8</v>
      </c>
      <c r="D6004" t="str">
        <f>_xlfn.TEXTJOIN($F$4,FALSE,源数据[[#This Row],[字段01]:[字段10]])</f>
        <v>江苏-镇江市-1000000047-寿鼎益商贸公司-茶饮-10000182-麦茶3---</v>
      </c>
      <c r="E6004" t="s">
        <v>20</v>
      </c>
      <c r="F6004" t="s">
        <v>33</v>
      </c>
      <c r="G6004">
        <v>1000000047</v>
      </c>
      <c r="H6004" t="s">
        <v>32</v>
      </c>
      <c r="I6004" s="2" t="s">
        <v>8</v>
      </c>
      <c r="J6004">
        <v>10000182</v>
      </c>
      <c r="K6004" t="s">
        <v>29</v>
      </c>
      <c r="M6004" s="3"/>
    </row>
    <row r="6005" spans="2:13" x14ac:dyDescent="0.2">
      <c r="B6005" s="1">
        <v>43087</v>
      </c>
      <c r="C6005">
        <v>43.8</v>
      </c>
      <c r="D6005" t="str">
        <f>_xlfn.TEXTJOIN($F$4,FALSE,源数据[[#This Row],[字段01]:[字段10]])</f>
        <v>湖南-郴州市-1000002986-仁进裕商贸公司-茶饮-10000211-茉莉绿茶11---</v>
      </c>
      <c r="E6005" t="s">
        <v>3</v>
      </c>
      <c r="F6005" t="s">
        <v>10</v>
      </c>
      <c r="G6005">
        <v>1000002986</v>
      </c>
      <c r="H6005" t="s">
        <v>9</v>
      </c>
      <c r="I6005" s="2" t="s">
        <v>8</v>
      </c>
      <c r="J6005">
        <v>10000211</v>
      </c>
      <c r="K6005" t="s">
        <v>6</v>
      </c>
      <c r="M6005" s="3"/>
    </row>
    <row r="6006" spans="2:13" x14ac:dyDescent="0.2">
      <c r="B6006" s="1">
        <v>43087</v>
      </c>
      <c r="C6006">
        <v>17.600000000000001</v>
      </c>
      <c r="D6006" t="str">
        <f>_xlfn.TEXTJOIN($F$4,FALSE,源数据[[#This Row],[字段01]:[字段10]])</f>
        <v>湖南-邵阳市-1000001502-裕协康商贸公司-茶饮-10000064-铁观音茶1---</v>
      </c>
      <c r="E6006" t="s">
        <v>3</v>
      </c>
      <c r="F6006" t="s">
        <v>55</v>
      </c>
      <c r="G6006">
        <v>1000001502</v>
      </c>
      <c r="H6006" t="s">
        <v>54</v>
      </c>
      <c r="I6006" s="2" t="s">
        <v>8</v>
      </c>
      <c r="J6006">
        <v>10000064</v>
      </c>
      <c r="K6006" t="s">
        <v>51</v>
      </c>
      <c r="M6006" s="3"/>
    </row>
    <row r="6007" spans="2:13" x14ac:dyDescent="0.2">
      <c r="B6007" s="1">
        <v>43087</v>
      </c>
      <c r="C6007">
        <v>47</v>
      </c>
      <c r="D6007" t="str">
        <f>_xlfn.TEXTJOIN($F$4,FALSE,源数据[[#This Row],[字段01]:[字段10]])</f>
        <v>湖南-邵阳市-1000001502-裕协康商贸公司-茶饮-10000211-茉莉绿茶11---</v>
      </c>
      <c r="E6007" t="s">
        <v>3</v>
      </c>
      <c r="F6007" t="s">
        <v>55</v>
      </c>
      <c r="G6007">
        <v>1000001502</v>
      </c>
      <c r="H6007" t="s">
        <v>54</v>
      </c>
      <c r="I6007" s="2" t="s">
        <v>8</v>
      </c>
      <c r="J6007">
        <v>10000211</v>
      </c>
      <c r="K6007" t="s">
        <v>6</v>
      </c>
      <c r="M6007" s="3"/>
    </row>
    <row r="6008" spans="2:13" x14ac:dyDescent="0.2">
      <c r="B6008" s="1">
        <v>43087</v>
      </c>
      <c r="C6008">
        <v>45.8</v>
      </c>
      <c r="D6008" t="str">
        <f>_xlfn.TEXTJOIN($F$4,FALSE,源数据[[#This Row],[字段01]:[字段10]])</f>
        <v>湖南-长沙市-1000000059-厚飞康商贸公司-茶饮-10000131-柠檬茶3---</v>
      </c>
      <c r="E6008" t="s">
        <v>3</v>
      </c>
      <c r="F6008" t="s">
        <v>12</v>
      </c>
      <c r="G6008">
        <v>1000000059</v>
      </c>
      <c r="H6008" t="s">
        <v>53</v>
      </c>
      <c r="I6008" s="2" t="s">
        <v>8</v>
      </c>
      <c r="J6008">
        <v>10000131</v>
      </c>
      <c r="K6008" t="s">
        <v>36</v>
      </c>
      <c r="M6008" s="3"/>
    </row>
    <row r="6009" spans="2:13" x14ac:dyDescent="0.2">
      <c r="B6009" s="1">
        <v>43087</v>
      </c>
      <c r="C6009">
        <v>49.8</v>
      </c>
      <c r="D6009" t="str">
        <f>_xlfn.TEXTJOIN($F$4,FALSE,源数据[[#This Row],[字段01]:[字段10]])</f>
        <v>湖南-长沙市-1000000059-厚飞康商贸公司-茶饮-10000131-柠檬茶3---</v>
      </c>
      <c r="E6009" t="s">
        <v>3</v>
      </c>
      <c r="F6009" t="s">
        <v>12</v>
      </c>
      <c r="G6009">
        <v>1000000059</v>
      </c>
      <c r="H6009" t="s">
        <v>53</v>
      </c>
      <c r="I6009" s="2" t="s">
        <v>8</v>
      </c>
      <c r="J6009">
        <v>10000131</v>
      </c>
      <c r="K6009" t="s">
        <v>36</v>
      </c>
      <c r="M6009" s="3"/>
    </row>
    <row r="6010" spans="2:13" x14ac:dyDescent="0.2">
      <c r="B6010" s="1">
        <v>43087</v>
      </c>
      <c r="C6010">
        <v>24.5</v>
      </c>
      <c r="D6010" t="str">
        <f>_xlfn.TEXTJOIN($F$4,FALSE,源数据[[#This Row],[字段01]:[字段10]])</f>
        <v>江苏-常州市-1000001133-厚弘优商贸公司-茶饮-10000078-铁观音茶15---</v>
      </c>
      <c r="E6010" t="s">
        <v>20</v>
      </c>
      <c r="F6010" t="s">
        <v>44</v>
      </c>
      <c r="G6010">
        <v>1000001133</v>
      </c>
      <c r="H6010" t="s">
        <v>43</v>
      </c>
      <c r="I6010" s="2" t="s">
        <v>8</v>
      </c>
      <c r="J6010">
        <v>10000078</v>
      </c>
      <c r="K6010" t="s">
        <v>28</v>
      </c>
      <c r="M6010" s="3"/>
    </row>
    <row r="6011" spans="2:13" x14ac:dyDescent="0.2">
      <c r="B6011" s="1">
        <v>43087</v>
      </c>
      <c r="C6011">
        <v>8.9</v>
      </c>
      <c r="D6011" t="str">
        <f>_xlfn.TEXTJOIN($F$4,FALSE,源数据[[#This Row],[字段01]:[字段10]])</f>
        <v>江苏-常州市-1000001133-厚弘优商贸公司-茶饮-10000111-茉莉花茶3---</v>
      </c>
      <c r="E6011" t="s">
        <v>20</v>
      </c>
      <c r="F6011" t="s">
        <v>44</v>
      </c>
      <c r="G6011">
        <v>1000001133</v>
      </c>
      <c r="H6011" t="s">
        <v>43</v>
      </c>
      <c r="I6011" s="2" t="s">
        <v>8</v>
      </c>
      <c r="J6011">
        <v>10000111</v>
      </c>
      <c r="K6011" t="s">
        <v>35</v>
      </c>
      <c r="M6011" s="3"/>
    </row>
    <row r="6012" spans="2:13" x14ac:dyDescent="0.2">
      <c r="B6012" s="1">
        <v>43087</v>
      </c>
      <c r="C6012">
        <v>1.8</v>
      </c>
      <c r="D6012" t="str">
        <f>_xlfn.TEXTJOIN($F$4,FALSE,源数据[[#This Row],[字段01]:[字段10]])</f>
        <v>江苏-常州市-1000001133-厚弘优商贸公司-茶饮-20000099-拿铁奶茶2---</v>
      </c>
      <c r="E6012" t="s">
        <v>20</v>
      </c>
      <c r="F6012" t="s">
        <v>44</v>
      </c>
      <c r="G6012">
        <v>1000001133</v>
      </c>
      <c r="H6012" t="s">
        <v>43</v>
      </c>
      <c r="I6012" s="2" t="s">
        <v>8</v>
      </c>
      <c r="J6012">
        <v>20000099</v>
      </c>
      <c r="K6012" t="s">
        <v>18</v>
      </c>
      <c r="M6012" s="3"/>
    </row>
    <row r="6013" spans="2:13" x14ac:dyDescent="0.2">
      <c r="B6013" s="1">
        <v>43087</v>
      </c>
      <c r="C6013">
        <v>5.6</v>
      </c>
      <c r="D6013" t="str">
        <f>_xlfn.TEXTJOIN($F$4,FALSE,源数据[[#This Row],[字段01]:[字段10]])</f>
        <v>江苏-常州市-1000001133-厚弘优商贸公司-汽水-50000113-百香果味汽水18---</v>
      </c>
      <c r="E6013" t="s">
        <v>20</v>
      </c>
      <c r="F6013" t="s">
        <v>44</v>
      </c>
      <c r="G6013">
        <v>1000001133</v>
      </c>
      <c r="H6013" t="s">
        <v>43</v>
      </c>
      <c r="I6013" s="2" t="s">
        <v>80</v>
      </c>
      <c r="J6013">
        <v>50000113</v>
      </c>
      <c r="K6013" t="s">
        <v>79</v>
      </c>
      <c r="M6013" s="3"/>
    </row>
    <row r="6014" spans="2:13" x14ac:dyDescent="0.2">
      <c r="B6014" s="1">
        <v>43087</v>
      </c>
      <c r="C6014">
        <v>8.8000000000000007</v>
      </c>
      <c r="D6014" t="str">
        <f>_xlfn.TEXTJOIN($F$4,FALSE,源数据[[#This Row],[字段01]:[字段10]])</f>
        <v>江苏-苏州市-1000000054-荣聚本商贸公司-茶饮-10000131-柠檬茶3---</v>
      </c>
      <c r="E6014" t="s">
        <v>20</v>
      </c>
      <c r="F6014" t="s">
        <v>27</v>
      </c>
      <c r="G6014">
        <v>1000000054</v>
      </c>
      <c r="H6014" t="s">
        <v>34</v>
      </c>
      <c r="I6014" s="2" t="s">
        <v>8</v>
      </c>
      <c r="J6014">
        <v>10000131</v>
      </c>
      <c r="K6014" t="s">
        <v>36</v>
      </c>
      <c r="M6014" s="3"/>
    </row>
    <row r="6015" spans="2:13" x14ac:dyDescent="0.2">
      <c r="B6015" s="1">
        <v>43087</v>
      </c>
      <c r="C6015">
        <v>11.3</v>
      </c>
      <c r="D6015" t="str">
        <f>_xlfn.TEXTJOIN($F$4,FALSE,源数据[[#This Row],[字段01]:[字段10]])</f>
        <v>江苏-苏州市-1000000054-荣聚本商贸公司-汽水-50000113-百香果味汽水18---</v>
      </c>
      <c r="E6015" t="s">
        <v>20</v>
      </c>
      <c r="F6015" t="s">
        <v>27</v>
      </c>
      <c r="G6015">
        <v>1000000054</v>
      </c>
      <c r="H6015" t="s">
        <v>34</v>
      </c>
      <c r="I6015" s="2" t="s">
        <v>80</v>
      </c>
      <c r="J6015">
        <v>50000113</v>
      </c>
      <c r="K6015" t="s">
        <v>79</v>
      </c>
      <c r="M6015" s="3"/>
    </row>
    <row r="6016" spans="2:13" x14ac:dyDescent="0.2">
      <c r="B6016" s="1">
        <v>43087</v>
      </c>
      <c r="C6016">
        <v>7.6</v>
      </c>
      <c r="D6016" t="str">
        <f>_xlfn.TEXTJOIN($F$4,FALSE,源数据[[#This Row],[字段01]:[字段10]])</f>
        <v>江苏-无锡市-1000000046-多福复商贸公司-茶饮-10000211-茉莉绿茶11---</v>
      </c>
      <c r="E6016" t="s">
        <v>20</v>
      </c>
      <c r="F6016" t="s">
        <v>52</v>
      </c>
      <c r="G6016">
        <v>1000000046</v>
      </c>
      <c r="H6016" t="s">
        <v>50</v>
      </c>
      <c r="I6016" s="2" t="s">
        <v>8</v>
      </c>
      <c r="J6016">
        <v>10000211</v>
      </c>
      <c r="K6016" t="s">
        <v>6</v>
      </c>
      <c r="M6016" s="3"/>
    </row>
    <row r="6017" spans="2:13" x14ac:dyDescent="0.2">
      <c r="B6017" s="1">
        <v>43088</v>
      </c>
      <c r="C6017">
        <v>49.2</v>
      </c>
      <c r="D6017" t="str">
        <f>_xlfn.TEXTJOIN($F$4,FALSE,源数据[[#This Row],[字段01]:[字段10]])</f>
        <v>安徽-蚌埠市-1000000460-昌华聚商贸公司-果汁-40000085-红石榴汁1---</v>
      </c>
      <c r="E6017" t="s">
        <v>41</v>
      </c>
      <c r="F6017" t="s">
        <v>49</v>
      </c>
      <c r="G6017">
        <v>1000000460</v>
      </c>
      <c r="H6017" t="s">
        <v>48</v>
      </c>
      <c r="I6017" s="2" t="s">
        <v>24</v>
      </c>
      <c r="J6017">
        <v>40000085</v>
      </c>
      <c r="K6017" t="s">
        <v>22</v>
      </c>
      <c r="M6017" s="3"/>
    </row>
    <row r="6018" spans="2:13" x14ac:dyDescent="0.2">
      <c r="B6018" s="1">
        <v>43088</v>
      </c>
      <c r="C6018">
        <v>1.9</v>
      </c>
      <c r="D6018" t="str">
        <f>_xlfn.TEXTJOIN($F$4,FALSE,源数据[[#This Row],[字段01]:[字段10]])</f>
        <v>安徽-合肥市-1000000931-百安欣商贸公司-茶饮-10000136-柠檬茶8---</v>
      </c>
      <c r="E6018" t="s">
        <v>41</v>
      </c>
      <c r="F6018" t="s">
        <v>40</v>
      </c>
      <c r="G6018">
        <v>1000000931</v>
      </c>
      <c r="H6018" t="s">
        <v>39</v>
      </c>
      <c r="I6018" s="2" t="s">
        <v>8</v>
      </c>
      <c r="J6018">
        <v>10000136</v>
      </c>
      <c r="K6018" t="s">
        <v>38</v>
      </c>
      <c r="M6018" s="3"/>
    </row>
    <row r="6019" spans="2:13" x14ac:dyDescent="0.2">
      <c r="B6019" s="1">
        <v>43088</v>
      </c>
      <c r="C6019">
        <v>8.5</v>
      </c>
      <c r="D6019" t="str">
        <f>_xlfn.TEXTJOIN($F$4,FALSE,源数据[[#This Row],[字段01]:[字段10]])</f>
        <v>安徽-合肥市-1000000931-百安欣商贸公司-茶饮-20000099-拿铁奶茶2---</v>
      </c>
      <c r="E6019" t="s">
        <v>41</v>
      </c>
      <c r="F6019" t="s">
        <v>40</v>
      </c>
      <c r="G6019">
        <v>1000000931</v>
      </c>
      <c r="H6019" t="s">
        <v>39</v>
      </c>
      <c r="I6019" s="2" t="s">
        <v>8</v>
      </c>
      <c r="J6019">
        <v>20000099</v>
      </c>
      <c r="K6019" t="s">
        <v>18</v>
      </c>
      <c r="M6019" s="3"/>
    </row>
    <row r="6020" spans="2:13" x14ac:dyDescent="0.2">
      <c r="B6020" s="1">
        <v>43088</v>
      </c>
      <c r="C6020">
        <v>14.1</v>
      </c>
      <c r="D6020" t="str">
        <f>_xlfn.TEXTJOIN($F$4,FALSE,源数据[[#This Row],[字段01]:[字段10]])</f>
        <v>安徽-合肥市-1000000931-百安欣商贸公司-汽水-50000113-百香果味汽水18---</v>
      </c>
      <c r="E6020" t="s">
        <v>41</v>
      </c>
      <c r="F6020" t="s">
        <v>40</v>
      </c>
      <c r="G6020">
        <v>1000000931</v>
      </c>
      <c r="H6020" t="s">
        <v>39</v>
      </c>
      <c r="I6020" s="2" t="s">
        <v>80</v>
      </c>
      <c r="J6020">
        <v>50000113</v>
      </c>
      <c r="K6020" t="s">
        <v>79</v>
      </c>
      <c r="M6020" s="3"/>
    </row>
    <row r="6021" spans="2:13" x14ac:dyDescent="0.2">
      <c r="B6021" s="1">
        <v>43088</v>
      </c>
      <c r="C6021">
        <v>9.9</v>
      </c>
      <c r="D6021" t="str">
        <f>_xlfn.TEXTJOIN($F$4,FALSE,源数据[[#This Row],[字段01]:[字段10]])</f>
        <v>湖南-邵阳市-1000001502-裕协康商贸公司-茶饮-10000211-茉莉绿茶11---</v>
      </c>
      <c r="E6021" t="s">
        <v>3</v>
      </c>
      <c r="F6021" t="s">
        <v>55</v>
      </c>
      <c r="G6021">
        <v>1000001502</v>
      </c>
      <c r="H6021" t="s">
        <v>54</v>
      </c>
      <c r="I6021" s="2" t="s">
        <v>8</v>
      </c>
      <c r="J6021">
        <v>10000211</v>
      </c>
      <c r="K6021" t="s">
        <v>6</v>
      </c>
      <c r="M6021" s="3"/>
    </row>
    <row r="6022" spans="2:13" x14ac:dyDescent="0.2">
      <c r="B6022" s="1">
        <v>43088</v>
      </c>
      <c r="C6022">
        <v>8.9</v>
      </c>
      <c r="D6022" t="str">
        <f>_xlfn.TEXTJOIN($F$4,FALSE,源数据[[#This Row],[字段01]:[字段10]])</f>
        <v>江苏-常州市-1000001133-厚弘优商贸公司-茶饮-10000061-冰绿茶18---</v>
      </c>
      <c r="E6022" t="s">
        <v>20</v>
      </c>
      <c r="F6022" t="s">
        <v>44</v>
      </c>
      <c r="G6022">
        <v>1000001133</v>
      </c>
      <c r="H6022" t="s">
        <v>43</v>
      </c>
      <c r="I6022" s="2" t="s">
        <v>8</v>
      </c>
      <c r="J6022">
        <v>10000061</v>
      </c>
      <c r="K6022" t="s">
        <v>26</v>
      </c>
      <c r="M6022" s="3"/>
    </row>
    <row r="6023" spans="2:13" x14ac:dyDescent="0.2">
      <c r="B6023" s="1">
        <v>43088</v>
      </c>
      <c r="C6023">
        <v>13.4</v>
      </c>
      <c r="D6023" t="str">
        <f>_xlfn.TEXTJOIN($F$4,FALSE,源数据[[#This Row],[字段01]:[字段10]])</f>
        <v>江苏-常州市-1000001133-厚弘优商贸公司-茶饮-10000182-麦茶3---</v>
      </c>
      <c r="E6023" t="s">
        <v>20</v>
      </c>
      <c r="F6023" t="s">
        <v>44</v>
      </c>
      <c r="G6023">
        <v>1000001133</v>
      </c>
      <c r="H6023" t="s">
        <v>43</v>
      </c>
      <c r="I6023" s="2" t="s">
        <v>8</v>
      </c>
      <c r="J6023">
        <v>10000182</v>
      </c>
      <c r="K6023" t="s">
        <v>29</v>
      </c>
      <c r="M6023" s="3"/>
    </row>
    <row r="6024" spans="2:13" x14ac:dyDescent="0.2">
      <c r="B6024" s="1">
        <v>43088</v>
      </c>
      <c r="C6024">
        <v>24.2</v>
      </c>
      <c r="D6024" t="str">
        <f>_xlfn.TEXTJOIN($F$4,FALSE,源数据[[#This Row],[字段01]:[字段10]])</f>
        <v>江苏-南京市区-1000000018-久多厚商贸公司-茶饮-10000078-铁观音茶15---</v>
      </c>
      <c r="E6024" t="s">
        <v>20</v>
      </c>
      <c r="F6024" t="s">
        <v>47</v>
      </c>
      <c r="G6024">
        <v>1000000018</v>
      </c>
      <c r="H6024" t="s">
        <v>46</v>
      </c>
      <c r="I6024" s="2" t="s">
        <v>8</v>
      </c>
      <c r="J6024">
        <v>10000078</v>
      </c>
      <c r="K6024" t="s">
        <v>28</v>
      </c>
      <c r="M6024" s="3"/>
    </row>
    <row r="6025" spans="2:13" x14ac:dyDescent="0.2">
      <c r="B6025" s="1">
        <v>43088</v>
      </c>
      <c r="C6025">
        <v>13.2</v>
      </c>
      <c r="D6025" t="str">
        <f>_xlfn.TEXTJOIN($F$4,FALSE,源数据[[#This Row],[字段01]:[字段10]])</f>
        <v>江苏-南京市区-1000000018-久多厚商贸公司-茶饮-10000131-柠檬茶3---</v>
      </c>
      <c r="E6025" t="s">
        <v>20</v>
      </c>
      <c r="F6025" t="s">
        <v>47</v>
      </c>
      <c r="G6025">
        <v>1000000018</v>
      </c>
      <c r="H6025" t="s">
        <v>46</v>
      </c>
      <c r="I6025" s="2" t="s">
        <v>8</v>
      </c>
      <c r="J6025">
        <v>10000131</v>
      </c>
      <c r="K6025" t="s">
        <v>36</v>
      </c>
      <c r="M6025" s="3"/>
    </row>
    <row r="6026" spans="2:13" x14ac:dyDescent="0.2">
      <c r="B6026" s="1">
        <v>43088</v>
      </c>
      <c r="C6026">
        <v>24.3</v>
      </c>
      <c r="D6026" t="str">
        <f>_xlfn.TEXTJOIN($F$4,FALSE,源数据[[#This Row],[字段01]:[字段10]])</f>
        <v>江苏-苏州市-1000000054-荣聚本商贸公司-茶饮-10000111-茉莉花茶3---</v>
      </c>
      <c r="E6026" t="s">
        <v>20</v>
      </c>
      <c r="F6026" t="s">
        <v>27</v>
      </c>
      <c r="G6026">
        <v>1000000054</v>
      </c>
      <c r="H6026" t="s">
        <v>34</v>
      </c>
      <c r="I6026" s="2" t="s">
        <v>8</v>
      </c>
      <c r="J6026">
        <v>10000111</v>
      </c>
      <c r="K6026" t="s">
        <v>35</v>
      </c>
      <c r="M6026" s="3"/>
    </row>
    <row r="6027" spans="2:13" x14ac:dyDescent="0.2">
      <c r="B6027" s="1">
        <v>43088</v>
      </c>
      <c r="C6027">
        <v>24</v>
      </c>
      <c r="D6027" t="str">
        <f>_xlfn.TEXTJOIN($F$4,FALSE,源数据[[#This Row],[字段01]:[字段10]])</f>
        <v>江苏-苏州市-1000000054-荣聚本商贸公司-茶饮-10000111-茉莉花茶3---</v>
      </c>
      <c r="E6027" t="s">
        <v>20</v>
      </c>
      <c r="F6027" t="s">
        <v>27</v>
      </c>
      <c r="G6027">
        <v>1000000054</v>
      </c>
      <c r="H6027" t="s">
        <v>34</v>
      </c>
      <c r="I6027" s="2" t="s">
        <v>8</v>
      </c>
      <c r="J6027">
        <v>10000111</v>
      </c>
      <c r="K6027" t="s">
        <v>35</v>
      </c>
      <c r="M6027" s="3"/>
    </row>
    <row r="6028" spans="2:13" x14ac:dyDescent="0.2">
      <c r="B6028" s="1">
        <v>43088</v>
      </c>
      <c r="C6028">
        <v>12.5</v>
      </c>
      <c r="D6028" t="str">
        <f>_xlfn.TEXTJOIN($F$4,FALSE,源数据[[#This Row],[字段01]:[字段10]])</f>
        <v>江苏-徐州市-1000000031-顺满进商贸公司-茶饮-10000078-铁观音茶15---</v>
      </c>
      <c r="E6028" t="s">
        <v>20</v>
      </c>
      <c r="F6028" t="s">
        <v>31</v>
      </c>
      <c r="G6028">
        <v>1000000031</v>
      </c>
      <c r="H6028" t="s">
        <v>30</v>
      </c>
      <c r="I6028" s="2" t="s">
        <v>8</v>
      </c>
      <c r="J6028">
        <v>10000078</v>
      </c>
      <c r="K6028" t="s">
        <v>28</v>
      </c>
      <c r="M6028" s="3"/>
    </row>
    <row r="6029" spans="2:13" x14ac:dyDescent="0.2">
      <c r="B6029" s="1">
        <v>43088</v>
      </c>
      <c r="C6029">
        <v>8.4</v>
      </c>
      <c r="D6029" t="str">
        <f>_xlfn.TEXTJOIN($F$4,FALSE,源数据[[#This Row],[字段01]:[字段10]])</f>
        <v>江苏-徐州市-1000000031-顺满进商贸公司-汽水-50000113-百香果味汽水18---</v>
      </c>
      <c r="E6029" t="s">
        <v>20</v>
      </c>
      <c r="F6029" t="s">
        <v>31</v>
      </c>
      <c r="G6029">
        <v>1000000031</v>
      </c>
      <c r="H6029" t="s">
        <v>30</v>
      </c>
      <c r="I6029" s="2" t="s">
        <v>80</v>
      </c>
      <c r="J6029">
        <v>50000113</v>
      </c>
      <c r="K6029" t="s">
        <v>79</v>
      </c>
      <c r="M6029" s="3"/>
    </row>
    <row r="6030" spans="2:13" x14ac:dyDescent="0.2">
      <c r="B6030" s="1">
        <v>43089</v>
      </c>
      <c r="C6030">
        <v>6.6</v>
      </c>
      <c r="D6030" t="str">
        <f>_xlfn.TEXTJOIN($F$4,FALSE,源数据[[#This Row],[字段01]:[字段10]])</f>
        <v>安徽-芜湖市-1000003187-如中寿商贸公司-茶饮-10000078-铁观音茶15---</v>
      </c>
      <c r="E6030" t="s">
        <v>41</v>
      </c>
      <c r="F6030" t="s">
        <v>76</v>
      </c>
      <c r="G6030">
        <v>1000003187</v>
      </c>
      <c r="H6030" t="s">
        <v>75</v>
      </c>
      <c r="I6030" s="2" t="s">
        <v>8</v>
      </c>
      <c r="J6030">
        <v>10000078</v>
      </c>
      <c r="K6030" t="s">
        <v>28</v>
      </c>
      <c r="M6030" s="3"/>
    </row>
    <row r="6031" spans="2:13" x14ac:dyDescent="0.2">
      <c r="B6031" s="1">
        <v>43089</v>
      </c>
      <c r="C6031">
        <v>3.3</v>
      </c>
      <c r="D6031" t="str">
        <f>_xlfn.TEXTJOIN($F$4,FALSE,源数据[[#This Row],[字段01]:[字段10]])</f>
        <v>安徽-芜湖市-1000003187-如中寿商贸公司-茶饮-20000099-拿铁奶茶2---</v>
      </c>
      <c r="E6031" t="s">
        <v>41</v>
      </c>
      <c r="F6031" t="s">
        <v>76</v>
      </c>
      <c r="G6031">
        <v>1000003187</v>
      </c>
      <c r="H6031" t="s">
        <v>75</v>
      </c>
      <c r="I6031" s="2" t="s">
        <v>8</v>
      </c>
      <c r="J6031">
        <v>20000099</v>
      </c>
      <c r="K6031" t="s">
        <v>18</v>
      </c>
      <c r="M6031" s="3"/>
    </row>
    <row r="6032" spans="2:13" x14ac:dyDescent="0.2">
      <c r="B6032" s="1">
        <v>43089</v>
      </c>
      <c r="C6032">
        <v>20.399999999999999</v>
      </c>
      <c r="D6032" t="str">
        <f>_xlfn.TEXTJOIN($F$4,FALSE,源数据[[#This Row],[字段01]:[字段10]])</f>
        <v>湖南-邵阳市-1000001502-裕协康商贸公司-茶饮-10000211-茉莉绿茶11---</v>
      </c>
      <c r="E6032" t="s">
        <v>3</v>
      </c>
      <c r="F6032" t="s">
        <v>55</v>
      </c>
      <c r="G6032">
        <v>1000001502</v>
      </c>
      <c r="H6032" t="s">
        <v>54</v>
      </c>
      <c r="I6032" s="2" t="s">
        <v>8</v>
      </c>
      <c r="J6032">
        <v>10000211</v>
      </c>
      <c r="K6032" t="s">
        <v>6</v>
      </c>
      <c r="M6032" s="3"/>
    </row>
    <row r="6033" spans="2:13" x14ac:dyDescent="0.2">
      <c r="B6033" s="1">
        <v>43089</v>
      </c>
      <c r="C6033">
        <v>46.9</v>
      </c>
      <c r="D6033" t="str">
        <f>_xlfn.TEXTJOIN($F$4,FALSE,源数据[[#This Row],[字段01]:[字段10]])</f>
        <v>湖南-长沙市-1000000059-厚飞康商贸公司-茶饮-10000131-柠檬茶3---</v>
      </c>
      <c r="E6033" t="s">
        <v>3</v>
      </c>
      <c r="F6033" t="s">
        <v>12</v>
      </c>
      <c r="G6033">
        <v>1000000059</v>
      </c>
      <c r="H6033" t="s">
        <v>53</v>
      </c>
      <c r="I6033" s="2" t="s">
        <v>8</v>
      </c>
      <c r="J6033">
        <v>10000131</v>
      </c>
      <c r="K6033" t="s">
        <v>36</v>
      </c>
      <c r="M6033" s="3"/>
    </row>
    <row r="6034" spans="2:13" x14ac:dyDescent="0.2">
      <c r="B6034" s="1">
        <v>43089</v>
      </c>
      <c r="C6034">
        <v>16.8</v>
      </c>
      <c r="D6034" t="str">
        <f>_xlfn.TEXTJOIN($F$4,FALSE,源数据[[#This Row],[字段01]:[字段10]])</f>
        <v>江苏-常州市-1000001133-厚弘优商贸公司-茶饮-10000078-铁观音茶15---</v>
      </c>
      <c r="E6034" t="s">
        <v>20</v>
      </c>
      <c r="F6034" t="s">
        <v>44</v>
      </c>
      <c r="G6034">
        <v>1000001133</v>
      </c>
      <c r="H6034" t="s">
        <v>43</v>
      </c>
      <c r="I6034" s="2" t="s">
        <v>8</v>
      </c>
      <c r="J6034">
        <v>10000078</v>
      </c>
      <c r="K6034" t="s">
        <v>28</v>
      </c>
      <c r="M6034" s="3"/>
    </row>
    <row r="6035" spans="2:13" x14ac:dyDescent="0.2">
      <c r="B6035" s="1">
        <v>43089</v>
      </c>
      <c r="C6035">
        <v>16.399999999999999</v>
      </c>
      <c r="D6035" t="str">
        <f>_xlfn.TEXTJOIN($F$4,FALSE,源数据[[#This Row],[字段01]:[字段10]])</f>
        <v>江苏-常州市-1000001133-厚弘优商贸公司-茶饮-10000078-铁观音茶15---</v>
      </c>
      <c r="E6035" t="s">
        <v>20</v>
      </c>
      <c r="F6035" t="s">
        <v>44</v>
      </c>
      <c r="G6035">
        <v>1000001133</v>
      </c>
      <c r="H6035" t="s">
        <v>43</v>
      </c>
      <c r="I6035" s="2" t="s">
        <v>8</v>
      </c>
      <c r="J6035">
        <v>10000078</v>
      </c>
      <c r="K6035" t="s">
        <v>28</v>
      </c>
      <c r="M6035" s="3"/>
    </row>
    <row r="6036" spans="2:13" x14ac:dyDescent="0.2">
      <c r="B6036" s="1">
        <v>43089</v>
      </c>
      <c r="C6036">
        <v>5.4</v>
      </c>
      <c r="D6036" t="str">
        <f>_xlfn.TEXTJOIN($F$4,FALSE,源数据[[#This Row],[字段01]:[字段10]])</f>
        <v>江苏-常州市-1000001133-厚弘优商贸公司-汽水-50000113-百香果味汽水18---</v>
      </c>
      <c r="E6036" t="s">
        <v>20</v>
      </c>
      <c r="F6036" t="s">
        <v>44</v>
      </c>
      <c r="G6036">
        <v>1000001133</v>
      </c>
      <c r="H6036" t="s">
        <v>43</v>
      </c>
      <c r="I6036" s="2" t="s">
        <v>80</v>
      </c>
      <c r="J6036">
        <v>50000113</v>
      </c>
      <c r="K6036" t="s">
        <v>79</v>
      </c>
      <c r="M6036" s="3"/>
    </row>
    <row r="6037" spans="2:13" x14ac:dyDescent="0.2">
      <c r="B6037" s="1">
        <v>43089</v>
      </c>
      <c r="C6037">
        <v>14.8</v>
      </c>
      <c r="D6037" t="str">
        <f>_xlfn.TEXTJOIN($F$4,FALSE,源数据[[#This Row],[字段01]:[字段10]])</f>
        <v>江苏-南通市-1000000129-盛昌全商贸公司-汽水-50000105-百香果味汽水10---</v>
      </c>
      <c r="E6037" t="s">
        <v>20</v>
      </c>
      <c r="F6037" t="s">
        <v>67</v>
      </c>
      <c r="G6037">
        <v>1000000129</v>
      </c>
      <c r="H6037" t="s">
        <v>68</v>
      </c>
      <c r="I6037" s="2" t="s">
        <v>80</v>
      </c>
      <c r="J6037">
        <v>50000105</v>
      </c>
      <c r="K6037" t="s">
        <v>82</v>
      </c>
      <c r="M6037" s="3"/>
    </row>
    <row r="6038" spans="2:13" x14ac:dyDescent="0.2">
      <c r="B6038" s="1">
        <v>43089</v>
      </c>
      <c r="C6038">
        <v>1.4</v>
      </c>
      <c r="D6038" t="str">
        <f>_xlfn.TEXTJOIN($F$4,FALSE,源数据[[#This Row],[字段01]:[字段10]])</f>
        <v>江苏-南通市-1000000129-盛昌全商贸公司-汽水-50000113-百香果味汽水18---</v>
      </c>
      <c r="E6038" t="s">
        <v>20</v>
      </c>
      <c r="F6038" t="s">
        <v>67</v>
      </c>
      <c r="G6038">
        <v>1000000129</v>
      </c>
      <c r="H6038" t="s">
        <v>68</v>
      </c>
      <c r="I6038" s="2" t="s">
        <v>80</v>
      </c>
      <c r="J6038">
        <v>50000113</v>
      </c>
      <c r="K6038" t="s">
        <v>79</v>
      </c>
      <c r="M6038" s="3"/>
    </row>
    <row r="6039" spans="2:13" x14ac:dyDescent="0.2">
      <c r="B6039" s="1">
        <v>43089</v>
      </c>
      <c r="C6039">
        <v>6.5</v>
      </c>
      <c r="D6039" t="str">
        <f>_xlfn.TEXTJOIN($F$4,FALSE,源数据[[#This Row],[字段01]:[字段10]])</f>
        <v>江苏-苏州市-1000000028-东大祥商贸公司-茶饮-10000078-铁观音茶15---</v>
      </c>
      <c r="E6039" t="s">
        <v>20</v>
      </c>
      <c r="F6039" t="s">
        <v>27</v>
      </c>
      <c r="G6039">
        <v>1000000028</v>
      </c>
      <c r="H6039" t="s">
        <v>25</v>
      </c>
      <c r="I6039" s="2" t="s">
        <v>8</v>
      </c>
      <c r="J6039">
        <v>10000078</v>
      </c>
      <c r="K6039" t="s">
        <v>28</v>
      </c>
      <c r="M6039" s="3"/>
    </row>
    <row r="6040" spans="2:13" x14ac:dyDescent="0.2">
      <c r="B6040" s="1">
        <v>43089</v>
      </c>
      <c r="C6040">
        <v>4</v>
      </c>
      <c r="D6040" t="str">
        <f>_xlfn.TEXTJOIN($F$4,FALSE,源数据[[#This Row],[字段01]:[字段10]])</f>
        <v>江苏-苏州市-1000000028-东大祥商贸公司-茶饮-10000136-柠檬茶8---</v>
      </c>
      <c r="E6040" t="s">
        <v>20</v>
      </c>
      <c r="F6040" t="s">
        <v>27</v>
      </c>
      <c r="G6040">
        <v>1000000028</v>
      </c>
      <c r="H6040" t="s">
        <v>25</v>
      </c>
      <c r="I6040" s="2" t="s">
        <v>8</v>
      </c>
      <c r="J6040">
        <v>10000136</v>
      </c>
      <c r="K6040" t="s">
        <v>38</v>
      </c>
      <c r="M6040" s="3"/>
    </row>
    <row r="6041" spans="2:13" x14ac:dyDescent="0.2">
      <c r="B6041" s="1">
        <v>43089</v>
      </c>
      <c r="C6041">
        <v>4.2</v>
      </c>
      <c r="D6041" t="str">
        <f>_xlfn.TEXTJOIN($F$4,FALSE,源数据[[#This Row],[字段01]:[字段10]])</f>
        <v>江苏-苏州市-1000000028-东大祥商贸公司-汽水-50000113-百香果味汽水18---</v>
      </c>
      <c r="E6041" t="s">
        <v>20</v>
      </c>
      <c r="F6041" t="s">
        <v>27</v>
      </c>
      <c r="G6041">
        <v>1000000028</v>
      </c>
      <c r="H6041" t="s">
        <v>25</v>
      </c>
      <c r="I6041" s="2" t="s">
        <v>80</v>
      </c>
      <c r="J6041">
        <v>50000113</v>
      </c>
      <c r="K6041" t="s">
        <v>79</v>
      </c>
      <c r="M6041" s="3"/>
    </row>
    <row r="6042" spans="2:13" x14ac:dyDescent="0.2">
      <c r="B6042" s="1">
        <v>43089</v>
      </c>
      <c r="C6042">
        <v>13.2</v>
      </c>
      <c r="D6042" t="str">
        <f>_xlfn.TEXTJOIN($F$4,FALSE,源数据[[#This Row],[字段01]:[字段10]])</f>
        <v>江苏-泰州市-1000003183-安成茂商贸公司-茶饮-10000061-冰绿茶18---</v>
      </c>
      <c r="E6042" t="s">
        <v>20</v>
      </c>
      <c r="F6042" t="s">
        <v>23</v>
      </c>
      <c r="G6042">
        <v>1000003183</v>
      </c>
      <c r="H6042" t="s">
        <v>21</v>
      </c>
      <c r="I6042" s="2" t="s">
        <v>8</v>
      </c>
      <c r="J6042">
        <v>10000061</v>
      </c>
      <c r="K6042" t="s">
        <v>26</v>
      </c>
      <c r="M6042" s="3"/>
    </row>
    <row r="6043" spans="2:13" x14ac:dyDescent="0.2">
      <c r="B6043" s="1">
        <v>43089</v>
      </c>
      <c r="C6043">
        <v>3.4</v>
      </c>
      <c r="D6043" t="str">
        <f>_xlfn.TEXTJOIN($F$4,FALSE,源数据[[#This Row],[字段01]:[字段10]])</f>
        <v>江苏-泰州市-1000003183-安成茂商贸公司-茶饮-10000136-柠檬茶8---</v>
      </c>
      <c r="E6043" t="s">
        <v>20</v>
      </c>
      <c r="F6043" t="s">
        <v>23</v>
      </c>
      <c r="G6043">
        <v>1000003183</v>
      </c>
      <c r="H6043" t="s">
        <v>21</v>
      </c>
      <c r="I6043" s="2" t="s">
        <v>8</v>
      </c>
      <c r="J6043">
        <v>10000136</v>
      </c>
      <c r="K6043" t="s">
        <v>38</v>
      </c>
      <c r="M6043" s="3"/>
    </row>
    <row r="6044" spans="2:13" x14ac:dyDescent="0.2">
      <c r="B6044" s="1">
        <v>43089</v>
      </c>
      <c r="C6044">
        <v>0.7</v>
      </c>
      <c r="D6044" t="str">
        <f>_xlfn.TEXTJOIN($F$4,FALSE,源数据[[#This Row],[字段01]:[字段10]])</f>
        <v>江苏-泰州市-1000003183-安成茂商贸公司-茶饮-20000099-拿铁奶茶2---</v>
      </c>
      <c r="E6044" t="s">
        <v>20</v>
      </c>
      <c r="F6044" t="s">
        <v>23</v>
      </c>
      <c r="G6044">
        <v>1000003183</v>
      </c>
      <c r="H6044" t="s">
        <v>21</v>
      </c>
      <c r="I6044" s="2" t="s">
        <v>8</v>
      </c>
      <c r="J6044">
        <v>20000099</v>
      </c>
      <c r="K6044" t="s">
        <v>18</v>
      </c>
      <c r="M6044" s="3"/>
    </row>
    <row r="6045" spans="2:13" x14ac:dyDescent="0.2">
      <c r="B6045" s="1">
        <v>43090</v>
      </c>
      <c r="C6045">
        <v>20.9</v>
      </c>
      <c r="D6045" t="str">
        <f>_xlfn.TEXTJOIN($F$4,FALSE,源数据[[#This Row],[字段01]:[字段10]])</f>
        <v>安徽-合肥市-1000000931-百安欣商贸公司-汽水-50000113-百香果味汽水18---</v>
      </c>
      <c r="E6045" t="s">
        <v>41</v>
      </c>
      <c r="F6045" t="s">
        <v>40</v>
      </c>
      <c r="G6045">
        <v>1000000931</v>
      </c>
      <c r="H6045" t="s">
        <v>39</v>
      </c>
      <c r="I6045" s="2" t="s">
        <v>80</v>
      </c>
      <c r="J6045">
        <v>50000113</v>
      </c>
      <c r="K6045" t="s">
        <v>79</v>
      </c>
      <c r="M6045" s="3"/>
    </row>
    <row r="6046" spans="2:13" x14ac:dyDescent="0.2">
      <c r="B6046" s="1">
        <v>43090</v>
      </c>
      <c r="C6046">
        <v>4.8</v>
      </c>
      <c r="D6046" t="str">
        <f>_xlfn.TEXTJOIN($F$4,FALSE,源数据[[#This Row],[字段01]:[字段10]])</f>
        <v>河南-洛阳市区-1000001915-华宏仁商贸公司-茶饮-10000078-铁观音茶15---</v>
      </c>
      <c r="E6046" t="s">
        <v>16</v>
      </c>
      <c r="F6046" t="s">
        <v>15</v>
      </c>
      <c r="G6046">
        <v>1000001915</v>
      </c>
      <c r="H6046" t="s">
        <v>13</v>
      </c>
      <c r="I6046" s="2" t="s">
        <v>8</v>
      </c>
      <c r="J6046">
        <v>10000078</v>
      </c>
      <c r="K6046" t="s">
        <v>28</v>
      </c>
      <c r="M6046" s="3"/>
    </row>
    <row r="6047" spans="2:13" x14ac:dyDescent="0.2">
      <c r="B6047" s="1">
        <v>43090</v>
      </c>
      <c r="C6047">
        <v>26.2</v>
      </c>
      <c r="D6047" t="str">
        <f>_xlfn.TEXTJOIN($F$4,FALSE,源数据[[#This Row],[字段01]:[字段10]])</f>
        <v>河南-洛阳市区-1000001915-华宏仁商贸公司-茶饮-10000111-茉莉花茶3---</v>
      </c>
      <c r="E6047" t="s">
        <v>16</v>
      </c>
      <c r="F6047" t="s">
        <v>15</v>
      </c>
      <c r="G6047">
        <v>1000001915</v>
      </c>
      <c r="H6047" t="s">
        <v>13</v>
      </c>
      <c r="I6047" s="2" t="s">
        <v>8</v>
      </c>
      <c r="J6047">
        <v>10000111</v>
      </c>
      <c r="K6047" t="s">
        <v>35</v>
      </c>
      <c r="M6047" s="3"/>
    </row>
    <row r="6048" spans="2:13" x14ac:dyDescent="0.2">
      <c r="B6048" s="1">
        <v>43090</v>
      </c>
      <c r="C6048">
        <v>8.6999999999999993</v>
      </c>
      <c r="D6048" t="str">
        <f>_xlfn.TEXTJOIN($F$4,FALSE,源数据[[#This Row],[字段01]:[字段10]])</f>
        <v>河南-洛阳市区-1000001915-华宏仁商贸公司-茶饮-10000131-柠檬茶3---</v>
      </c>
      <c r="E6048" t="s">
        <v>16</v>
      </c>
      <c r="F6048" t="s">
        <v>15</v>
      </c>
      <c r="G6048">
        <v>1000001915</v>
      </c>
      <c r="H6048" t="s">
        <v>13</v>
      </c>
      <c r="I6048" s="2" t="s">
        <v>8</v>
      </c>
      <c r="J6048">
        <v>10000131</v>
      </c>
      <c r="K6048" t="s">
        <v>36</v>
      </c>
      <c r="M6048" s="3"/>
    </row>
    <row r="6049" spans="2:13" x14ac:dyDescent="0.2">
      <c r="B6049" s="1">
        <v>43090</v>
      </c>
      <c r="C6049">
        <v>43.4</v>
      </c>
      <c r="D6049" t="str">
        <f>_xlfn.TEXTJOIN($F$4,FALSE,源数据[[#This Row],[字段01]:[字段10]])</f>
        <v>湖南-常德市-1000000281-宝飞圣商贸公司-茶饮-10000131-柠檬茶3---</v>
      </c>
      <c r="E6049" t="s">
        <v>3</v>
      </c>
      <c r="F6049" t="s">
        <v>73</v>
      </c>
      <c r="G6049">
        <v>1000000281</v>
      </c>
      <c r="H6049" t="s">
        <v>72</v>
      </c>
      <c r="I6049" s="2" t="s">
        <v>8</v>
      </c>
      <c r="J6049">
        <v>10000131</v>
      </c>
      <c r="K6049" t="s">
        <v>36</v>
      </c>
      <c r="M6049" s="3"/>
    </row>
    <row r="6050" spans="2:13" x14ac:dyDescent="0.2">
      <c r="B6050" s="1">
        <v>43090</v>
      </c>
      <c r="C6050">
        <v>27.6</v>
      </c>
      <c r="D6050" t="str">
        <f>_xlfn.TEXTJOIN($F$4,FALSE,源数据[[#This Row],[字段01]:[字段10]])</f>
        <v>湖南-常德市-1000000281-宝飞圣商贸公司-汽水-50000113-百香果味汽水18---</v>
      </c>
      <c r="E6050" t="s">
        <v>3</v>
      </c>
      <c r="F6050" t="s">
        <v>73</v>
      </c>
      <c r="G6050">
        <v>1000000281</v>
      </c>
      <c r="H6050" t="s">
        <v>72</v>
      </c>
      <c r="I6050" s="2" t="s">
        <v>80</v>
      </c>
      <c r="J6050">
        <v>50000113</v>
      </c>
      <c r="K6050" t="s">
        <v>79</v>
      </c>
      <c r="M6050" s="3"/>
    </row>
    <row r="6051" spans="2:13" x14ac:dyDescent="0.2">
      <c r="B6051" s="1">
        <v>43090</v>
      </c>
      <c r="C6051">
        <v>4.4000000000000004</v>
      </c>
      <c r="D6051" t="str">
        <f>_xlfn.TEXTJOIN($F$4,FALSE,源数据[[#This Row],[字段01]:[字段10]])</f>
        <v>江苏-常州市-1000001133-厚弘优商贸公司-茶饮-10000061-冰绿茶18---</v>
      </c>
      <c r="E6051" t="s">
        <v>20</v>
      </c>
      <c r="F6051" t="s">
        <v>44</v>
      </c>
      <c r="G6051">
        <v>1000001133</v>
      </c>
      <c r="H6051" t="s">
        <v>43</v>
      </c>
      <c r="I6051" s="2" t="s">
        <v>8</v>
      </c>
      <c r="J6051">
        <v>10000061</v>
      </c>
      <c r="K6051" t="s">
        <v>26</v>
      </c>
      <c r="M6051" s="3"/>
    </row>
    <row r="6052" spans="2:13" x14ac:dyDescent="0.2">
      <c r="B6052" s="1">
        <v>43090</v>
      </c>
      <c r="C6052">
        <v>22.2</v>
      </c>
      <c r="D6052" t="str">
        <f>_xlfn.TEXTJOIN($F$4,FALSE,源数据[[#This Row],[字段01]:[字段10]])</f>
        <v>江苏-常州市-1000001133-厚弘优商贸公司-茶饮-10000182-麦茶3---</v>
      </c>
      <c r="E6052" t="s">
        <v>20</v>
      </c>
      <c r="F6052" t="s">
        <v>44</v>
      </c>
      <c r="G6052">
        <v>1000001133</v>
      </c>
      <c r="H6052" t="s">
        <v>43</v>
      </c>
      <c r="I6052" s="2" t="s">
        <v>8</v>
      </c>
      <c r="J6052">
        <v>10000182</v>
      </c>
      <c r="K6052" t="s">
        <v>29</v>
      </c>
      <c r="M6052" s="3"/>
    </row>
    <row r="6053" spans="2:13" x14ac:dyDescent="0.2">
      <c r="B6053" s="1">
        <v>43090</v>
      </c>
      <c r="C6053">
        <v>17.399999999999999</v>
      </c>
      <c r="D6053" t="str">
        <f>_xlfn.TEXTJOIN($F$4,FALSE,源数据[[#This Row],[字段01]:[字段10]])</f>
        <v>江苏-常州市-1000001133-厚弘优商贸公司-茶饮-10000182-麦茶3---</v>
      </c>
      <c r="E6053" t="s">
        <v>20</v>
      </c>
      <c r="F6053" t="s">
        <v>44</v>
      </c>
      <c r="G6053">
        <v>1000001133</v>
      </c>
      <c r="H6053" t="s">
        <v>43</v>
      </c>
      <c r="I6053" s="2" t="s">
        <v>8</v>
      </c>
      <c r="J6053">
        <v>10000182</v>
      </c>
      <c r="K6053" t="s">
        <v>29</v>
      </c>
      <c r="M6053" s="3"/>
    </row>
    <row r="6054" spans="2:13" x14ac:dyDescent="0.2">
      <c r="B6054" s="1">
        <v>43090</v>
      </c>
      <c r="C6054">
        <v>17.3</v>
      </c>
      <c r="D6054" t="str">
        <f>_xlfn.TEXTJOIN($F$4,FALSE,源数据[[#This Row],[字段01]:[字段10]])</f>
        <v>江苏-南京市区-1000000018-久多厚商贸公司-茶饮-10000078-铁观音茶15---</v>
      </c>
      <c r="E6054" t="s">
        <v>20</v>
      </c>
      <c r="F6054" t="s">
        <v>47</v>
      </c>
      <c r="G6054">
        <v>1000000018</v>
      </c>
      <c r="H6054" t="s">
        <v>46</v>
      </c>
      <c r="I6054" s="2" t="s">
        <v>8</v>
      </c>
      <c r="J6054">
        <v>10000078</v>
      </c>
      <c r="K6054" t="s">
        <v>28</v>
      </c>
      <c r="M6054" s="3"/>
    </row>
    <row r="6055" spans="2:13" x14ac:dyDescent="0.2">
      <c r="B6055" s="1">
        <v>43090</v>
      </c>
      <c r="C6055">
        <v>9.1</v>
      </c>
      <c r="D6055" t="str">
        <f>_xlfn.TEXTJOIN($F$4,FALSE,源数据[[#This Row],[字段01]:[字段10]])</f>
        <v>江苏-南京市区-1000000018-久多厚商贸公司-茶饮-10000131-柠檬茶3---</v>
      </c>
      <c r="E6055" t="s">
        <v>20</v>
      </c>
      <c r="F6055" t="s">
        <v>47</v>
      </c>
      <c r="G6055">
        <v>1000000018</v>
      </c>
      <c r="H6055" t="s">
        <v>46</v>
      </c>
      <c r="I6055" s="2" t="s">
        <v>8</v>
      </c>
      <c r="J6055">
        <v>10000131</v>
      </c>
      <c r="K6055" t="s">
        <v>36</v>
      </c>
      <c r="M6055" s="3"/>
    </row>
    <row r="6056" spans="2:13" x14ac:dyDescent="0.2">
      <c r="B6056" s="1">
        <v>43090</v>
      </c>
      <c r="C6056">
        <v>3.9</v>
      </c>
      <c r="D6056" t="str">
        <f>_xlfn.TEXTJOIN($F$4,FALSE,源数据[[#This Row],[字段01]:[字段10]])</f>
        <v>江苏-南京市区-1000000018-久多厚商贸公司-茶饮-10000136-柠檬茶8---</v>
      </c>
      <c r="E6056" t="s">
        <v>20</v>
      </c>
      <c r="F6056" t="s">
        <v>47</v>
      </c>
      <c r="G6056">
        <v>1000000018</v>
      </c>
      <c r="H6056" t="s">
        <v>46</v>
      </c>
      <c r="I6056" s="2" t="s">
        <v>8</v>
      </c>
      <c r="J6056">
        <v>10000136</v>
      </c>
      <c r="K6056" t="s">
        <v>38</v>
      </c>
      <c r="M6056" s="3"/>
    </row>
    <row r="6057" spans="2:13" x14ac:dyDescent="0.2">
      <c r="B6057" s="1">
        <v>43090</v>
      </c>
      <c r="C6057">
        <v>2.9</v>
      </c>
      <c r="D6057" t="str">
        <f>_xlfn.TEXTJOIN($F$4,FALSE,源数据[[#This Row],[字段01]:[字段10]])</f>
        <v>江苏-南京市区-1000000018-久多厚商贸公司-茶饮-10000172-红茶16---</v>
      </c>
      <c r="E6057" t="s">
        <v>20</v>
      </c>
      <c r="F6057" t="s">
        <v>47</v>
      </c>
      <c r="G6057">
        <v>1000000018</v>
      </c>
      <c r="H6057" t="s">
        <v>46</v>
      </c>
      <c r="I6057" s="2" t="s">
        <v>8</v>
      </c>
      <c r="J6057">
        <v>10000172</v>
      </c>
      <c r="K6057" t="s">
        <v>14</v>
      </c>
      <c r="M6057" s="3"/>
    </row>
    <row r="6058" spans="2:13" x14ac:dyDescent="0.2">
      <c r="B6058" s="1">
        <v>43090</v>
      </c>
      <c r="C6058">
        <v>45.4</v>
      </c>
      <c r="D6058" t="str">
        <f>_xlfn.TEXTJOIN($F$4,FALSE,源数据[[#This Row],[字段01]:[字段10]])</f>
        <v>江苏-南京市区-1000000020-吉兴进商贸公司-茶饮-10000136-柠檬茶8---</v>
      </c>
      <c r="E6058" t="s">
        <v>20</v>
      </c>
      <c r="F6058" t="s">
        <v>47</v>
      </c>
      <c r="G6058">
        <v>1000000020</v>
      </c>
      <c r="H6058" t="s">
        <v>71</v>
      </c>
      <c r="I6058" s="2" t="s">
        <v>8</v>
      </c>
      <c r="J6058">
        <v>10000136</v>
      </c>
      <c r="K6058" t="s">
        <v>38</v>
      </c>
      <c r="M6058" s="3"/>
    </row>
    <row r="6059" spans="2:13" x14ac:dyDescent="0.2">
      <c r="B6059" s="1">
        <v>43090</v>
      </c>
      <c r="C6059">
        <v>2.1</v>
      </c>
      <c r="D6059" t="str">
        <f>_xlfn.TEXTJOIN($F$4,FALSE,源数据[[#This Row],[字段01]:[字段10]])</f>
        <v>江苏-苏州市-1000000054-荣聚本商贸公司-茶饮-10000078-铁观音茶15---</v>
      </c>
      <c r="E6059" t="s">
        <v>20</v>
      </c>
      <c r="F6059" t="s">
        <v>27</v>
      </c>
      <c r="G6059">
        <v>1000000054</v>
      </c>
      <c r="H6059" t="s">
        <v>34</v>
      </c>
      <c r="I6059" s="2" t="s">
        <v>8</v>
      </c>
      <c r="J6059">
        <v>10000078</v>
      </c>
      <c r="K6059" t="s">
        <v>28</v>
      </c>
      <c r="M6059" s="3"/>
    </row>
    <row r="6060" spans="2:13" x14ac:dyDescent="0.2">
      <c r="B6060" s="1">
        <v>43090</v>
      </c>
      <c r="C6060">
        <v>6.3</v>
      </c>
      <c r="D6060" t="str">
        <f>_xlfn.TEXTJOIN($F$4,FALSE,源数据[[#This Row],[字段01]:[字段10]])</f>
        <v>江苏-苏州市-1000000054-荣聚本商贸公司-茶饮-10000131-柠檬茶3---</v>
      </c>
      <c r="E6060" t="s">
        <v>20</v>
      </c>
      <c r="F6060" t="s">
        <v>27</v>
      </c>
      <c r="G6060">
        <v>1000000054</v>
      </c>
      <c r="H6060" t="s">
        <v>34</v>
      </c>
      <c r="I6060" s="2" t="s">
        <v>8</v>
      </c>
      <c r="J6060">
        <v>10000131</v>
      </c>
      <c r="K6060" t="s">
        <v>36</v>
      </c>
      <c r="M6060" s="3"/>
    </row>
    <row r="6061" spans="2:13" x14ac:dyDescent="0.2">
      <c r="B6061" s="1">
        <v>43090</v>
      </c>
      <c r="C6061">
        <v>13.4</v>
      </c>
      <c r="D6061" t="str">
        <f>_xlfn.TEXTJOIN($F$4,FALSE,源数据[[#This Row],[字段01]:[字段10]])</f>
        <v>江苏-苏州市-1000000054-荣聚本商贸公司-果汁-40000085-红石榴汁1---</v>
      </c>
      <c r="E6061" t="s">
        <v>20</v>
      </c>
      <c r="F6061" t="s">
        <v>27</v>
      </c>
      <c r="G6061">
        <v>1000000054</v>
      </c>
      <c r="H6061" t="s">
        <v>34</v>
      </c>
      <c r="I6061" s="2" t="s">
        <v>24</v>
      </c>
      <c r="J6061">
        <v>40000085</v>
      </c>
      <c r="K6061" t="s">
        <v>22</v>
      </c>
      <c r="M6061" s="3"/>
    </row>
    <row r="6062" spans="2:13" x14ac:dyDescent="0.2">
      <c r="B6062" s="1">
        <v>43090</v>
      </c>
      <c r="C6062">
        <v>7.6</v>
      </c>
      <c r="D6062" t="str">
        <f>_xlfn.TEXTJOIN($F$4,FALSE,源数据[[#This Row],[字段01]:[字段10]])</f>
        <v>江苏-苏州市-1000000054-荣聚本商贸公司-果汁-40000085-红石榴汁1---</v>
      </c>
      <c r="E6062" t="s">
        <v>20</v>
      </c>
      <c r="F6062" t="s">
        <v>27</v>
      </c>
      <c r="G6062">
        <v>1000000054</v>
      </c>
      <c r="H6062" t="s">
        <v>34</v>
      </c>
      <c r="I6062" s="2" t="s">
        <v>24</v>
      </c>
      <c r="J6062">
        <v>40000085</v>
      </c>
      <c r="K6062" t="s">
        <v>22</v>
      </c>
      <c r="M6062" s="3"/>
    </row>
    <row r="6063" spans="2:13" x14ac:dyDescent="0.2">
      <c r="B6063" s="1">
        <v>43090</v>
      </c>
      <c r="C6063">
        <v>5.6</v>
      </c>
      <c r="D6063" t="str">
        <f>_xlfn.TEXTJOIN($F$4,FALSE,源数据[[#This Row],[字段01]:[字段10]])</f>
        <v>江苏-苏州市-1000000054-荣聚本商贸公司-果汁-40000085-红石榴汁1---</v>
      </c>
      <c r="E6063" t="s">
        <v>20</v>
      </c>
      <c r="F6063" t="s">
        <v>27</v>
      </c>
      <c r="G6063">
        <v>1000000054</v>
      </c>
      <c r="H6063" t="s">
        <v>34</v>
      </c>
      <c r="I6063" s="2" t="s">
        <v>24</v>
      </c>
      <c r="J6063">
        <v>40000085</v>
      </c>
      <c r="K6063" t="s">
        <v>22</v>
      </c>
      <c r="M6063" s="3"/>
    </row>
    <row r="6064" spans="2:13" x14ac:dyDescent="0.2">
      <c r="B6064" s="1">
        <v>43090</v>
      </c>
      <c r="C6064">
        <v>2.9</v>
      </c>
      <c r="D6064" t="str">
        <f>_xlfn.TEXTJOIN($F$4,FALSE,源数据[[#This Row],[字段01]:[字段10]])</f>
        <v>江苏-苏州市-1000000054-荣聚本商贸公司-果汁-40000085-红石榴汁1---</v>
      </c>
      <c r="E6064" t="s">
        <v>20</v>
      </c>
      <c r="F6064" t="s">
        <v>27</v>
      </c>
      <c r="G6064">
        <v>1000000054</v>
      </c>
      <c r="H6064" t="s">
        <v>34</v>
      </c>
      <c r="I6064" s="2" t="s">
        <v>24</v>
      </c>
      <c r="J6064">
        <v>40000085</v>
      </c>
      <c r="K6064" t="s">
        <v>22</v>
      </c>
      <c r="M6064" s="3"/>
    </row>
    <row r="6065" spans="2:13" x14ac:dyDescent="0.2">
      <c r="B6065" s="1">
        <v>43090</v>
      </c>
      <c r="C6065">
        <v>10.9</v>
      </c>
      <c r="D6065" t="str">
        <f>_xlfn.TEXTJOIN($F$4,FALSE,源数据[[#This Row],[字段01]:[字段10]])</f>
        <v>江苏-苏州市-1000000054-荣聚本商贸公司-汽水-50000113-百香果味汽水18---</v>
      </c>
      <c r="E6065" t="s">
        <v>20</v>
      </c>
      <c r="F6065" t="s">
        <v>27</v>
      </c>
      <c r="G6065">
        <v>1000000054</v>
      </c>
      <c r="H6065" t="s">
        <v>34</v>
      </c>
      <c r="I6065" s="2" t="s">
        <v>80</v>
      </c>
      <c r="J6065">
        <v>50000113</v>
      </c>
      <c r="K6065" t="s">
        <v>79</v>
      </c>
      <c r="M6065" s="3"/>
    </row>
    <row r="6066" spans="2:13" x14ac:dyDescent="0.2">
      <c r="B6066" s="1">
        <v>43090</v>
      </c>
      <c r="C6066">
        <v>5.5</v>
      </c>
      <c r="D6066" t="str">
        <f>_xlfn.TEXTJOIN($F$4,FALSE,源数据[[#This Row],[字段01]:[字段10]])</f>
        <v>江苏-苏州市-1000000054-荣聚本商贸公司-汽水-50000113-百香果味汽水18---</v>
      </c>
      <c r="E6066" t="s">
        <v>20</v>
      </c>
      <c r="F6066" t="s">
        <v>27</v>
      </c>
      <c r="G6066">
        <v>1000000054</v>
      </c>
      <c r="H6066" t="s">
        <v>34</v>
      </c>
      <c r="I6066" s="2" t="s">
        <v>80</v>
      </c>
      <c r="J6066">
        <v>50000113</v>
      </c>
      <c r="K6066" t="s">
        <v>79</v>
      </c>
      <c r="M6066" s="3"/>
    </row>
    <row r="6067" spans="2:13" x14ac:dyDescent="0.2">
      <c r="B6067" s="1">
        <v>43090</v>
      </c>
      <c r="C6067">
        <v>0.2</v>
      </c>
      <c r="D6067" t="str">
        <f>_xlfn.TEXTJOIN($F$4,FALSE,源数据[[#This Row],[字段01]:[字段10]])</f>
        <v>江苏-泰州市-1000003183-安成茂商贸公司-茶饮-10000136-柠檬茶8---</v>
      </c>
      <c r="E6067" t="s">
        <v>20</v>
      </c>
      <c r="F6067" t="s">
        <v>23</v>
      </c>
      <c r="G6067">
        <v>1000003183</v>
      </c>
      <c r="H6067" t="s">
        <v>21</v>
      </c>
      <c r="I6067" s="2" t="s">
        <v>8</v>
      </c>
      <c r="J6067">
        <v>10000136</v>
      </c>
      <c r="K6067" t="s">
        <v>38</v>
      </c>
      <c r="M6067" s="3"/>
    </row>
    <row r="6068" spans="2:13" x14ac:dyDescent="0.2">
      <c r="B6068" s="1">
        <v>43090</v>
      </c>
      <c r="C6068">
        <v>17.600000000000001</v>
      </c>
      <c r="D6068" t="str">
        <f>_xlfn.TEXTJOIN($F$4,FALSE,源数据[[#This Row],[字段01]:[字段10]])</f>
        <v>江苏-盐城市-1000002872-亚成美商贸公司-茶饮-20000099-拿铁奶茶2---</v>
      </c>
      <c r="E6068" t="s">
        <v>20</v>
      </c>
      <c r="F6068" t="s">
        <v>19</v>
      </c>
      <c r="G6068">
        <v>1000002872</v>
      </c>
      <c r="H6068" t="s">
        <v>17</v>
      </c>
      <c r="I6068" s="2" t="s">
        <v>8</v>
      </c>
      <c r="J6068">
        <v>20000099</v>
      </c>
      <c r="K6068" t="s">
        <v>18</v>
      </c>
      <c r="M6068" s="3"/>
    </row>
    <row r="6069" spans="2:13" x14ac:dyDescent="0.2">
      <c r="B6069" s="1">
        <v>43090</v>
      </c>
      <c r="C6069">
        <v>1.9</v>
      </c>
      <c r="D6069" t="str">
        <f>_xlfn.TEXTJOIN($F$4,FALSE,源数据[[#This Row],[字段01]:[字段10]])</f>
        <v>江苏-镇江市-1000000047-寿鼎益商贸公司-茶饮-10000136-柠檬茶8---</v>
      </c>
      <c r="E6069" t="s">
        <v>20</v>
      </c>
      <c r="F6069" t="s">
        <v>33</v>
      </c>
      <c r="G6069">
        <v>1000000047</v>
      </c>
      <c r="H6069" t="s">
        <v>32</v>
      </c>
      <c r="I6069" s="2" t="s">
        <v>8</v>
      </c>
      <c r="J6069">
        <v>10000136</v>
      </c>
      <c r="K6069" t="s">
        <v>38</v>
      </c>
      <c r="M6069" s="3"/>
    </row>
    <row r="6070" spans="2:13" x14ac:dyDescent="0.2">
      <c r="B6070" s="1">
        <v>43090</v>
      </c>
      <c r="C6070">
        <v>16.7</v>
      </c>
      <c r="D6070" t="str">
        <f>_xlfn.TEXTJOIN($F$4,FALSE,源数据[[#This Row],[字段01]:[字段10]])</f>
        <v>江苏-镇江市-1000000047-寿鼎益商贸公司-茶饮-20000018-炭烧奶茶7---</v>
      </c>
      <c r="E6070" t="s">
        <v>20</v>
      </c>
      <c r="F6070" t="s">
        <v>33</v>
      </c>
      <c r="G6070">
        <v>1000000047</v>
      </c>
      <c r="H6070" t="s">
        <v>32</v>
      </c>
      <c r="I6070" s="2" t="s">
        <v>8</v>
      </c>
      <c r="J6070">
        <v>20000018</v>
      </c>
      <c r="K6070" t="s">
        <v>81</v>
      </c>
      <c r="M6070" s="3"/>
    </row>
    <row r="6071" spans="2:13" x14ac:dyDescent="0.2">
      <c r="B6071" s="1">
        <v>43090</v>
      </c>
      <c r="C6071">
        <v>22.3</v>
      </c>
      <c r="D6071" t="str">
        <f>_xlfn.TEXTJOIN($F$4,FALSE,源数据[[#This Row],[字段01]:[字段10]])</f>
        <v>江苏-镇江市-1000000047-寿鼎益商贸公司-汽水-50000113-百香果味汽水18---</v>
      </c>
      <c r="E6071" t="s">
        <v>20</v>
      </c>
      <c r="F6071" t="s">
        <v>33</v>
      </c>
      <c r="G6071">
        <v>1000000047</v>
      </c>
      <c r="H6071" t="s">
        <v>32</v>
      </c>
      <c r="I6071" s="2" t="s">
        <v>80</v>
      </c>
      <c r="J6071">
        <v>50000113</v>
      </c>
      <c r="K6071" t="s">
        <v>79</v>
      </c>
      <c r="M6071" s="3"/>
    </row>
    <row r="6072" spans="2:13" x14ac:dyDescent="0.2">
      <c r="B6072" s="1">
        <v>43091</v>
      </c>
      <c r="C6072">
        <v>31.2</v>
      </c>
      <c r="D6072" t="str">
        <f>_xlfn.TEXTJOIN($F$4,FALSE,源数据[[#This Row],[字段01]:[字段10]])</f>
        <v>安徽-合肥市-1000000931-百安欣商贸公司-果汁-40000085-红石榴汁1---</v>
      </c>
      <c r="E6072" t="s">
        <v>41</v>
      </c>
      <c r="F6072" t="s">
        <v>40</v>
      </c>
      <c r="G6072">
        <v>1000000931</v>
      </c>
      <c r="H6072" t="s">
        <v>39</v>
      </c>
      <c r="I6072" s="2" t="s">
        <v>24</v>
      </c>
      <c r="J6072">
        <v>40000085</v>
      </c>
      <c r="K6072" t="s">
        <v>22</v>
      </c>
      <c r="M6072" s="3"/>
    </row>
    <row r="6073" spans="2:13" x14ac:dyDescent="0.2">
      <c r="B6073" s="1">
        <v>43091</v>
      </c>
      <c r="C6073">
        <v>28.1</v>
      </c>
      <c r="D6073" t="str">
        <f>_xlfn.TEXTJOIN($F$4,FALSE,源数据[[#This Row],[字段01]:[字段10]])</f>
        <v>安徽-芜湖市-1000003187-如中寿商贸公司-果汁-40000085-红石榴汁1---</v>
      </c>
      <c r="E6073" t="s">
        <v>41</v>
      </c>
      <c r="F6073" t="s">
        <v>76</v>
      </c>
      <c r="G6073">
        <v>1000003187</v>
      </c>
      <c r="H6073" t="s">
        <v>75</v>
      </c>
      <c r="I6073" s="2" t="s">
        <v>24</v>
      </c>
      <c r="J6073">
        <v>40000085</v>
      </c>
      <c r="K6073" t="s">
        <v>22</v>
      </c>
      <c r="M6073" s="3"/>
    </row>
    <row r="6074" spans="2:13" x14ac:dyDescent="0.2">
      <c r="B6074" s="1">
        <v>43091</v>
      </c>
      <c r="C6074">
        <v>35</v>
      </c>
      <c r="D6074" t="str">
        <f>_xlfn.TEXTJOIN($F$4,FALSE,源数据[[#This Row],[字段01]:[字段10]])</f>
        <v>江苏-连云港市-1000002973-皇飞进商贸公司-果汁-40000085-红石榴汁1---</v>
      </c>
      <c r="E6074" t="s">
        <v>20</v>
      </c>
      <c r="F6074" t="s">
        <v>62</v>
      </c>
      <c r="G6074">
        <v>1000002973</v>
      </c>
      <c r="H6074" t="s">
        <v>61</v>
      </c>
      <c r="I6074" s="2" t="s">
        <v>24</v>
      </c>
      <c r="J6074">
        <v>40000085</v>
      </c>
      <c r="K6074" t="s">
        <v>22</v>
      </c>
      <c r="M6074" s="3"/>
    </row>
    <row r="6075" spans="2:13" x14ac:dyDescent="0.2">
      <c r="B6075" s="1">
        <v>43091</v>
      </c>
      <c r="C6075">
        <v>21</v>
      </c>
      <c r="D6075" t="str">
        <f>_xlfn.TEXTJOIN($F$4,FALSE,源数据[[#This Row],[字段01]:[字段10]])</f>
        <v>江苏-徐州市-1000000031-顺满进商贸公司-茶饮-10000061-冰绿茶18---</v>
      </c>
      <c r="E6075" t="s">
        <v>20</v>
      </c>
      <c r="F6075" t="s">
        <v>31</v>
      </c>
      <c r="G6075">
        <v>1000000031</v>
      </c>
      <c r="H6075" t="s">
        <v>30</v>
      </c>
      <c r="I6075" s="2" t="s">
        <v>8</v>
      </c>
      <c r="J6075">
        <v>10000061</v>
      </c>
      <c r="K6075" t="s">
        <v>26</v>
      </c>
      <c r="M6075" s="3"/>
    </row>
    <row r="6076" spans="2:13" x14ac:dyDescent="0.2">
      <c r="B6076" s="1">
        <v>43092</v>
      </c>
      <c r="C6076">
        <v>6.6</v>
      </c>
      <c r="D6076" t="str">
        <f>_xlfn.TEXTJOIN($F$4,FALSE,源数据[[#This Row],[字段01]:[字段10]])</f>
        <v>安徽-合肥市-1000000931-百安欣商贸公司-茶饮-10000078-铁观音茶15---</v>
      </c>
      <c r="E6076" t="s">
        <v>41</v>
      </c>
      <c r="F6076" t="s">
        <v>40</v>
      </c>
      <c r="G6076">
        <v>1000000931</v>
      </c>
      <c r="H6076" t="s">
        <v>39</v>
      </c>
      <c r="I6076" s="2" t="s">
        <v>8</v>
      </c>
      <c r="J6076">
        <v>10000078</v>
      </c>
      <c r="K6076" t="s">
        <v>28</v>
      </c>
      <c r="M6076" s="3"/>
    </row>
    <row r="6077" spans="2:13" x14ac:dyDescent="0.2">
      <c r="B6077" s="1">
        <v>43092</v>
      </c>
      <c r="C6077">
        <v>10.6</v>
      </c>
      <c r="D6077" t="str">
        <f>_xlfn.TEXTJOIN($F$4,FALSE,源数据[[#This Row],[字段01]:[字段10]])</f>
        <v>安徽-合肥市-1000000931-百安欣商贸公司-茶饮-10000131-柠檬茶3---</v>
      </c>
      <c r="E6077" t="s">
        <v>41</v>
      </c>
      <c r="F6077" t="s">
        <v>40</v>
      </c>
      <c r="G6077">
        <v>1000000931</v>
      </c>
      <c r="H6077" t="s">
        <v>39</v>
      </c>
      <c r="I6077" s="2" t="s">
        <v>8</v>
      </c>
      <c r="J6077">
        <v>10000131</v>
      </c>
      <c r="K6077" t="s">
        <v>36</v>
      </c>
      <c r="M6077" s="3"/>
    </row>
    <row r="6078" spans="2:13" x14ac:dyDescent="0.2">
      <c r="B6078" s="1">
        <v>43092</v>
      </c>
      <c r="C6078">
        <v>10.9</v>
      </c>
      <c r="D6078" t="str">
        <f>_xlfn.TEXTJOIN($F$4,FALSE,源数据[[#This Row],[字段01]:[字段10]])</f>
        <v>安徽-合肥市-1000000931-百安欣商贸公司-茶饮-20000099-拿铁奶茶2---</v>
      </c>
      <c r="E6078" t="s">
        <v>41</v>
      </c>
      <c r="F6078" t="s">
        <v>40</v>
      </c>
      <c r="G6078">
        <v>1000000931</v>
      </c>
      <c r="H6078" t="s">
        <v>39</v>
      </c>
      <c r="I6078" s="2" t="s">
        <v>8</v>
      </c>
      <c r="J6078">
        <v>20000099</v>
      </c>
      <c r="K6078" t="s">
        <v>18</v>
      </c>
      <c r="M6078" s="3"/>
    </row>
    <row r="6079" spans="2:13" x14ac:dyDescent="0.2">
      <c r="B6079" s="1">
        <v>43092</v>
      </c>
      <c r="C6079">
        <v>30.1</v>
      </c>
      <c r="D6079" t="str">
        <f>_xlfn.TEXTJOIN($F$4,FALSE,源数据[[#This Row],[字段01]:[字段10]])</f>
        <v>安徽-合肥市-1000000931-百安欣商贸公司-果汁-40000085-红石榴汁1---</v>
      </c>
      <c r="E6079" t="s">
        <v>41</v>
      </c>
      <c r="F6079" t="s">
        <v>40</v>
      </c>
      <c r="G6079">
        <v>1000000931</v>
      </c>
      <c r="H6079" t="s">
        <v>39</v>
      </c>
      <c r="I6079" s="2" t="s">
        <v>24</v>
      </c>
      <c r="J6079">
        <v>40000085</v>
      </c>
      <c r="K6079" t="s">
        <v>22</v>
      </c>
      <c r="M6079" s="3"/>
    </row>
    <row r="6080" spans="2:13" x14ac:dyDescent="0.2">
      <c r="B6080" s="1">
        <v>43092</v>
      </c>
      <c r="C6080">
        <v>3.4</v>
      </c>
      <c r="D6080" t="str">
        <f>_xlfn.TEXTJOIN($F$4,FALSE,源数据[[#This Row],[字段01]:[字段10]])</f>
        <v>安徽-黄山市-1000001135-信满捷商贸公司-茶饮-20000099-拿铁奶茶2---</v>
      </c>
      <c r="E6080" t="s">
        <v>41</v>
      </c>
      <c r="F6080" t="s">
        <v>64</v>
      </c>
      <c r="G6080">
        <v>1000001135</v>
      </c>
      <c r="H6080" t="s">
        <v>63</v>
      </c>
      <c r="I6080" s="2" t="s">
        <v>8</v>
      </c>
      <c r="J6080">
        <v>20000099</v>
      </c>
      <c r="K6080" t="s">
        <v>18</v>
      </c>
      <c r="M6080" s="3"/>
    </row>
    <row r="6081" spans="2:13" x14ac:dyDescent="0.2">
      <c r="B6081" s="1">
        <v>43092</v>
      </c>
      <c r="C6081">
        <v>8.3000000000000007</v>
      </c>
      <c r="D6081" t="str">
        <f>_xlfn.TEXTJOIN($F$4,FALSE,源数据[[#This Row],[字段01]:[字段10]])</f>
        <v>安徽-黄山市-1000001135-信满捷商贸公司-汽水-50000105-百香果味汽水10---</v>
      </c>
      <c r="E6081" t="s">
        <v>41</v>
      </c>
      <c r="F6081" t="s">
        <v>64</v>
      </c>
      <c r="G6081">
        <v>1000001135</v>
      </c>
      <c r="H6081" t="s">
        <v>63</v>
      </c>
      <c r="I6081" s="2" t="s">
        <v>80</v>
      </c>
      <c r="J6081">
        <v>50000105</v>
      </c>
      <c r="K6081" t="s">
        <v>82</v>
      </c>
      <c r="M6081" s="3"/>
    </row>
    <row r="6082" spans="2:13" x14ac:dyDescent="0.2">
      <c r="B6082" s="1">
        <v>43092</v>
      </c>
      <c r="C6082">
        <v>3.9</v>
      </c>
      <c r="D6082" t="str">
        <f>_xlfn.TEXTJOIN($F$4,FALSE,源数据[[#This Row],[字段01]:[字段10]])</f>
        <v>安徽-黄山市-1000001135-信满捷商贸公司-汽水-50000113-百香果味汽水18---</v>
      </c>
      <c r="E6082" t="s">
        <v>41</v>
      </c>
      <c r="F6082" t="s">
        <v>64</v>
      </c>
      <c r="G6082">
        <v>1000001135</v>
      </c>
      <c r="H6082" t="s">
        <v>63</v>
      </c>
      <c r="I6082" s="2" t="s">
        <v>80</v>
      </c>
      <c r="J6082">
        <v>50000113</v>
      </c>
      <c r="K6082" t="s">
        <v>79</v>
      </c>
      <c r="M6082" s="3"/>
    </row>
    <row r="6083" spans="2:13" x14ac:dyDescent="0.2">
      <c r="B6083" s="1">
        <v>43092</v>
      </c>
      <c r="C6083">
        <v>5.5</v>
      </c>
      <c r="D6083" t="str">
        <f>_xlfn.TEXTJOIN($F$4,FALSE,源数据[[#This Row],[字段01]:[字段10]])</f>
        <v>安徽-芜湖市-1000003187-如中寿商贸公司-茶饮-10000064-铁观音茶1---</v>
      </c>
      <c r="E6083" t="s">
        <v>41</v>
      </c>
      <c r="F6083" t="s">
        <v>76</v>
      </c>
      <c r="G6083">
        <v>1000003187</v>
      </c>
      <c r="H6083" t="s">
        <v>75</v>
      </c>
      <c r="I6083" s="2" t="s">
        <v>8</v>
      </c>
      <c r="J6083">
        <v>10000064</v>
      </c>
      <c r="K6083" t="s">
        <v>51</v>
      </c>
      <c r="M6083" s="3"/>
    </row>
    <row r="6084" spans="2:13" x14ac:dyDescent="0.2">
      <c r="B6084" s="1">
        <v>43092</v>
      </c>
      <c r="C6084">
        <v>10.5</v>
      </c>
      <c r="D6084" t="str">
        <f>_xlfn.TEXTJOIN($F$4,FALSE,源数据[[#This Row],[字段01]:[字段10]])</f>
        <v>安徽-芜湖市-1000003187-如中寿商贸公司-茶饮-10000078-铁观音茶15---</v>
      </c>
      <c r="E6084" t="s">
        <v>41</v>
      </c>
      <c r="F6084" t="s">
        <v>76</v>
      </c>
      <c r="G6084">
        <v>1000003187</v>
      </c>
      <c r="H6084" t="s">
        <v>75</v>
      </c>
      <c r="I6084" s="2" t="s">
        <v>8</v>
      </c>
      <c r="J6084">
        <v>10000078</v>
      </c>
      <c r="K6084" t="s">
        <v>28</v>
      </c>
      <c r="M6084" s="3"/>
    </row>
    <row r="6085" spans="2:13" x14ac:dyDescent="0.2">
      <c r="B6085" s="1">
        <v>43092</v>
      </c>
      <c r="C6085">
        <v>4.2</v>
      </c>
      <c r="D6085" t="str">
        <f>_xlfn.TEXTJOIN($F$4,FALSE,源数据[[#This Row],[字段01]:[字段10]])</f>
        <v>安徽-芜湖市-1000003187-如中寿商贸公司-茶饮-10000078-铁观音茶15---</v>
      </c>
      <c r="E6085" t="s">
        <v>41</v>
      </c>
      <c r="F6085" t="s">
        <v>76</v>
      </c>
      <c r="G6085">
        <v>1000003187</v>
      </c>
      <c r="H6085" t="s">
        <v>75</v>
      </c>
      <c r="I6085" s="2" t="s">
        <v>8</v>
      </c>
      <c r="J6085">
        <v>10000078</v>
      </c>
      <c r="K6085" t="s">
        <v>28</v>
      </c>
      <c r="M6085" s="3"/>
    </row>
    <row r="6086" spans="2:13" x14ac:dyDescent="0.2">
      <c r="B6086" s="1">
        <v>43092</v>
      </c>
      <c r="C6086">
        <v>15.6</v>
      </c>
      <c r="D6086" t="str">
        <f>_xlfn.TEXTJOIN($F$4,FALSE,源数据[[#This Row],[字段01]:[字段10]])</f>
        <v>安徽-芜湖市-1000003187-如中寿商贸公司-茶饮-10000211-茉莉绿茶11---</v>
      </c>
      <c r="E6086" t="s">
        <v>41</v>
      </c>
      <c r="F6086" t="s">
        <v>76</v>
      </c>
      <c r="G6086">
        <v>1000003187</v>
      </c>
      <c r="H6086" t="s">
        <v>75</v>
      </c>
      <c r="I6086" s="2" t="s">
        <v>8</v>
      </c>
      <c r="J6086">
        <v>10000211</v>
      </c>
      <c r="K6086" t="s">
        <v>6</v>
      </c>
      <c r="M6086" s="3"/>
    </row>
    <row r="6087" spans="2:13" x14ac:dyDescent="0.2">
      <c r="B6087" s="1">
        <v>43092</v>
      </c>
      <c r="C6087">
        <v>9</v>
      </c>
      <c r="D6087" t="str">
        <f>_xlfn.TEXTJOIN($F$4,FALSE,源数据[[#This Row],[字段01]:[字段10]])</f>
        <v>安徽-芜湖市-1000003187-如中寿商贸公司-茶饮-20000018-炭烧奶茶7---</v>
      </c>
      <c r="E6087" t="s">
        <v>41</v>
      </c>
      <c r="F6087" t="s">
        <v>76</v>
      </c>
      <c r="G6087">
        <v>1000003187</v>
      </c>
      <c r="H6087" t="s">
        <v>75</v>
      </c>
      <c r="I6087" s="2" t="s">
        <v>8</v>
      </c>
      <c r="J6087">
        <v>20000018</v>
      </c>
      <c r="K6087" t="s">
        <v>81</v>
      </c>
      <c r="M6087" s="3"/>
    </row>
    <row r="6088" spans="2:13" x14ac:dyDescent="0.2">
      <c r="B6088" s="1">
        <v>43092</v>
      </c>
      <c r="C6088">
        <v>7.1</v>
      </c>
      <c r="D6088" t="str">
        <f>_xlfn.TEXTJOIN($F$4,FALSE,源数据[[#This Row],[字段01]:[字段10]])</f>
        <v>安徽-芜湖市-1000003187-如中寿商贸公司-茶饮-20000018-炭烧奶茶7---</v>
      </c>
      <c r="E6088" t="s">
        <v>41</v>
      </c>
      <c r="F6088" t="s">
        <v>76</v>
      </c>
      <c r="G6088">
        <v>1000003187</v>
      </c>
      <c r="H6088" t="s">
        <v>75</v>
      </c>
      <c r="I6088" s="2" t="s">
        <v>8</v>
      </c>
      <c r="J6088">
        <v>20000018</v>
      </c>
      <c r="K6088" t="s">
        <v>81</v>
      </c>
      <c r="M6088" s="3"/>
    </row>
    <row r="6089" spans="2:13" x14ac:dyDescent="0.2">
      <c r="B6089" s="1">
        <v>43092</v>
      </c>
      <c r="C6089">
        <v>42.1</v>
      </c>
      <c r="D6089" t="str">
        <f>_xlfn.TEXTJOIN($F$4,FALSE,源数据[[#This Row],[字段01]:[字段10]])</f>
        <v>湖南-邵阳市-1000001502-裕协康商贸公司-茶饮-10000211-茉莉绿茶11---</v>
      </c>
      <c r="E6089" t="s">
        <v>3</v>
      </c>
      <c r="F6089" t="s">
        <v>55</v>
      </c>
      <c r="G6089">
        <v>1000001502</v>
      </c>
      <c r="H6089" t="s">
        <v>54</v>
      </c>
      <c r="I6089" s="2" t="s">
        <v>8</v>
      </c>
      <c r="J6089">
        <v>10000211</v>
      </c>
      <c r="K6089" t="s">
        <v>6</v>
      </c>
      <c r="M6089" s="3"/>
    </row>
    <row r="6090" spans="2:13" x14ac:dyDescent="0.2">
      <c r="B6090" s="1">
        <v>43092</v>
      </c>
      <c r="C6090">
        <v>44.9</v>
      </c>
      <c r="D6090" t="str">
        <f>_xlfn.TEXTJOIN($F$4,FALSE,源数据[[#This Row],[字段01]:[字段10]])</f>
        <v>湖南-邵阳市-1000001502-裕协康商贸公司-茶饮-10000211-茉莉绿茶11---</v>
      </c>
      <c r="E6090" t="s">
        <v>3</v>
      </c>
      <c r="F6090" t="s">
        <v>55</v>
      </c>
      <c r="G6090">
        <v>1000001502</v>
      </c>
      <c r="H6090" t="s">
        <v>54</v>
      </c>
      <c r="I6090" s="2" t="s">
        <v>8</v>
      </c>
      <c r="J6090">
        <v>10000211</v>
      </c>
      <c r="K6090" t="s">
        <v>6</v>
      </c>
      <c r="M6090" s="3"/>
    </row>
    <row r="6091" spans="2:13" x14ac:dyDescent="0.2">
      <c r="B6091" s="1">
        <v>43092</v>
      </c>
      <c r="C6091">
        <v>40.4</v>
      </c>
      <c r="D6091" t="str">
        <f>_xlfn.TEXTJOIN($F$4,FALSE,源数据[[#This Row],[字段01]:[字段10]])</f>
        <v>湖南-邵阳市-1000001502-裕协康商贸公司-茶饮-10000211-茉莉绿茶11---</v>
      </c>
      <c r="E6091" t="s">
        <v>3</v>
      </c>
      <c r="F6091" t="s">
        <v>55</v>
      </c>
      <c r="G6091">
        <v>1000001502</v>
      </c>
      <c r="H6091" t="s">
        <v>54</v>
      </c>
      <c r="I6091" s="2" t="s">
        <v>8</v>
      </c>
      <c r="J6091">
        <v>10000211</v>
      </c>
      <c r="K6091" t="s">
        <v>6</v>
      </c>
      <c r="M6091" s="3"/>
    </row>
    <row r="6092" spans="2:13" x14ac:dyDescent="0.2">
      <c r="B6092" s="1">
        <v>43092</v>
      </c>
      <c r="C6092">
        <v>11.1</v>
      </c>
      <c r="D6092" t="str">
        <f>_xlfn.TEXTJOIN($F$4,FALSE,源数据[[#This Row],[字段01]:[字段10]])</f>
        <v>湖南-邵阳市-1000001502-裕协康商贸公司-茶饮-10000211-茉莉绿茶11---</v>
      </c>
      <c r="E6092" t="s">
        <v>3</v>
      </c>
      <c r="F6092" t="s">
        <v>55</v>
      </c>
      <c r="G6092">
        <v>1000001502</v>
      </c>
      <c r="H6092" t="s">
        <v>54</v>
      </c>
      <c r="I6092" s="2" t="s">
        <v>8</v>
      </c>
      <c r="J6092">
        <v>10000211</v>
      </c>
      <c r="K6092" t="s">
        <v>6</v>
      </c>
      <c r="M6092" s="3"/>
    </row>
    <row r="6093" spans="2:13" x14ac:dyDescent="0.2">
      <c r="B6093" s="1">
        <v>43092</v>
      </c>
      <c r="C6093">
        <v>7.5</v>
      </c>
      <c r="D6093" t="str">
        <f>_xlfn.TEXTJOIN($F$4,FALSE,源数据[[#This Row],[字段01]:[字段10]])</f>
        <v>湖南-益阳市-1000000064-发安裕商贸公司-茶饮-10000131-柠檬茶3---</v>
      </c>
      <c r="E6093" t="s">
        <v>3</v>
      </c>
      <c r="F6093" t="s">
        <v>70</v>
      </c>
      <c r="G6093">
        <v>1000000064</v>
      </c>
      <c r="H6093" t="s">
        <v>74</v>
      </c>
      <c r="I6093" s="2" t="s">
        <v>8</v>
      </c>
      <c r="J6093">
        <v>10000131</v>
      </c>
      <c r="K6093" t="s">
        <v>36</v>
      </c>
      <c r="M6093" s="3"/>
    </row>
    <row r="6094" spans="2:13" x14ac:dyDescent="0.2">
      <c r="B6094" s="1">
        <v>43092</v>
      </c>
      <c r="C6094">
        <v>7.1</v>
      </c>
      <c r="D6094" t="str">
        <f>_xlfn.TEXTJOIN($F$4,FALSE,源数据[[#This Row],[字段01]:[字段10]])</f>
        <v>湖南-益阳市-1000000064-发安裕商贸公司-茶饮-20000099-拿铁奶茶2---</v>
      </c>
      <c r="E6094" t="s">
        <v>3</v>
      </c>
      <c r="F6094" t="s">
        <v>70</v>
      </c>
      <c r="G6094">
        <v>1000000064</v>
      </c>
      <c r="H6094" t="s">
        <v>74</v>
      </c>
      <c r="I6094" s="2" t="s">
        <v>8</v>
      </c>
      <c r="J6094">
        <v>20000099</v>
      </c>
      <c r="K6094" t="s">
        <v>18</v>
      </c>
      <c r="M6094" s="3"/>
    </row>
    <row r="6095" spans="2:13" x14ac:dyDescent="0.2">
      <c r="B6095" s="1">
        <v>43092</v>
      </c>
      <c r="C6095">
        <v>11.3</v>
      </c>
      <c r="D6095" t="str">
        <f>_xlfn.TEXTJOIN($F$4,FALSE,源数据[[#This Row],[字段01]:[字段10]])</f>
        <v>湖南-益阳市-1000000064-发安裕商贸公司-汽水-50000113-百香果味汽水18---</v>
      </c>
      <c r="E6095" t="s">
        <v>3</v>
      </c>
      <c r="F6095" t="s">
        <v>70</v>
      </c>
      <c r="G6095">
        <v>1000000064</v>
      </c>
      <c r="H6095" t="s">
        <v>74</v>
      </c>
      <c r="I6095" s="2" t="s">
        <v>80</v>
      </c>
      <c r="J6095">
        <v>50000113</v>
      </c>
      <c r="K6095" t="s">
        <v>79</v>
      </c>
      <c r="M6095" s="3"/>
    </row>
    <row r="6096" spans="2:13" x14ac:dyDescent="0.2">
      <c r="B6096" s="1">
        <v>43092</v>
      </c>
      <c r="C6096">
        <v>41</v>
      </c>
      <c r="D6096" t="str">
        <f>_xlfn.TEXTJOIN($F$4,FALSE,源数据[[#This Row],[字段01]:[字段10]])</f>
        <v>湖南-长沙市-1000000059-厚飞康商贸公司-茶饮-10000078-铁观音茶15---</v>
      </c>
      <c r="E6096" t="s">
        <v>3</v>
      </c>
      <c r="F6096" t="s">
        <v>12</v>
      </c>
      <c r="G6096">
        <v>1000000059</v>
      </c>
      <c r="H6096" t="s">
        <v>53</v>
      </c>
      <c r="I6096" s="2" t="s">
        <v>8</v>
      </c>
      <c r="J6096">
        <v>10000078</v>
      </c>
      <c r="K6096" t="s">
        <v>28</v>
      </c>
      <c r="M6096" s="3"/>
    </row>
    <row r="6097" spans="2:13" x14ac:dyDescent="0.2">
      <c r="B6097" s="1">
        <v>43092</v>
      </c>
      <c r="C6097">
        <v>44.2</v>
      </c>
      <c r="D6097" t="str">
        <f>_xlfn.TEXTJOIN($F$4,FALSE,源数据[[#This Row],[字段01]:[字段10]])</f>
        <v>湖南-长沙市-1000000059-厚飞康商贸公司-茶饮-10000078-铁观音茶15---</v>
      </c>
      <c r="E6097" t="s">
        <v>3</v>
      </c>
      <c r="F6097" t="s">
        <v>12</v>
      </c>
      <c r="G6097">
        <v>1000000059</v>
      </c>
      <c r="H6097" t="s">
        <v>53</v>
      </c>
      <c r="I6097" s="2" t="s">
        <v>8</v>
      </c>
      <c r="J6097">
        <v>10000078</v>
      </c>
      <c r="K6097" t="s">
        <v>28</v>
      </c>
      <c r="M6097" s="3"/>
    </row>
    <row r="6098" spans="2:13" x14ac:dyDescent="0.2">
      <c r="B6098" s="1">
        <v>43092</v>
      </c>
      <c r="C6098">
        <v>49.5</v>
      </c>
      <c r="D6098" t="str">
        <f>_xlfn.TEXTJOIN($F$4,FALSE,源数据[[#This Row],[字段01]:[字段10]])</f>
        <v>湖南-长沙市-1000000059-厚飞康商贸公司-茶饮-10000131-柠檬茶3---</v>
      </c>
      <c r="E6098" t="s">
        <v>3</v>
      </c>
      <c r="F6098" t="s">
        <v>12</v>
      </c>
      <c r="G6098">
        <v>1000000059</v>
      </c>
      <c r="H6098" t="s">
        <v>53</v>
      </c>
      <c r="I6098" s="2" t="s">
        <v>8</v>
      </c>
      <c r="J6098">
        <v>10000131</v>
      </c>
      <c r="K6098" t="s">
        <v>36</v>
      </c>
      <c r="M6098" s="3"/>
    </row>
    <row r="6099" spans="2:13" x14ac:dyDescent="0.2">
      <c r="B6099" s="1">
        <v>43092</v>
      </c>
      <c r="C6099">
        <v>4</v>
      </c>
      <c r="D6099" t="str">
        <f>_xlfn.TEXTJOIN($F$4,FALSE,源数据[[#This Row],[字段01]:[字段10]])</f>
        <v>江苏-连云港市-1000002973-皇飞进商贸公司-茶饮-10000136-柠檬茶8---</v>
      </c>
      <c r="E6099" t="s">
        <v>20</v>
      </c>
      <c r="F6099" t="s">
        <v>62</v>
      </c>
      <c r="G6099">
        <v>1000002973</v>
      </c>
      <c r="H6099" t="s">
        <v>61</v>
      </c>
      <c r="I6099" s="2" t="s">
        <v>8</v>
      </c>
      <c r="J6099">
        <v>10000136</v>
      </c>
      <c r="K6099" t="s">
        <v>38</v>
      </c>
      <c r="M6099" s="3"/>
    </row>
    <row r="6100" spans="2:13" x14ac:dyDescent="0.2">
      <c r="B6100" s="1">
        <v>43092</v>
      </c>
      <c r="C6100">
        <v>19.8</v>
      </c>
      <c r="D6100" t="str">
        <f>_xlfn.TEXTJOIN($F$4,FALSE,源数据[[#This Row],[字段01]:[字段10]])</f>
        <v>江苏-连云港市-1000002973-皇飞进商贸公司-汽水-50000113-百香果味汽水18---</v>
      </c>
      <c r="E6100" t="s">
        <v>20</v>
      </c>
      <c r="F6100" t="s">
        <v>62</v>
      </c>
      <c r="G6100">
        <v>1000002973</v>
      </c>
      <c r="H6100" t="s">
        <v>61</v>
      </c>
      <c r="I6100" s="2" t="s">
        <v>80</v>
      </c>
      <c r="J6100">
        <v>50000113</v>
      </c>
      <c r="K6100" t="s">
        <v>79</v>
      </c>
      <c r="M6100" s="3"/>
    </row>
    <row r="6101" spans="2:13" x14ac:dyDescent="0.2">
      <c r="B6101" s="1">
        <v>43092</v>
      </c>
      <c r="C6101">
        <v>10.7</v>
      </c>
      <c r="D6101" t="str">
        <f>_xlfn.TEXTJOIN($F$4,FALSE,源数据[[#This Row],[字段01]:[字段10]])</f>
        <v>江苏-南京市区-1000000018-久多厚商贸公司-茶饮-10000078-铁观音茶15---</v>
      </c>
      <c r="E6101" t="s">
        <v>20</v>
      </c>
      <c r="F6101" t="s">
        <v>47</v>
      </c>
      <c r="G6101">
        <v>1000000018</v>
      </c>
      <c r="H6101" t="s">
        <v>46</v>
      </c>
      <c r="I6101" s="2" t="s">
        <v>8</v>
      </c>
      <c r="J6101">
        <v>10000078</v>
      </c>
      <c r="K6101" t="s">
        <v>28</v>
      </c>
      <c r="M6101" s="3"/>
    </row>
    <row r="6102" spans="2:13" x14ac:dyDescent="0.2">
      <c r="B6102" s="1">
        <v>43092</v>
      </c>
      <c r="C6102">
        <v>44.1</v>
      </c>
      <c r="D6102" t="str">
        <f>_xlfn.TEXTJOIN($F$4,FALSE,源数据[[#This Row],[字段01]:[字段10]])</f>
        <v>江苏-南京市区-1000000020-吉兴进商贸公司-茶饮-10000136-柠檬茶8---</v>
      </c>
      <c r="E6102" t="s">
        <v>20</v>
      </c>
      <c r="F6102" t="s">
        <v>47</v>
      </c>
      <c r="G6102">
        <v>1000000020</v>
      </c>
      <c r="H6102" t="s">
        <v>71</v>
      </c>
      <c r="I6102" s="2" t="s">
        <v>8</v>
      </c>
      <c r="J6102">
        <v>10000136</v>
      </c>
      <c r="K6102" t="s">
        <v>38</v>
      </c>
      <c r="M6102" s="3"/>
    </row>
    <row r="6103" spans="2:13" x14ac:dyDescent="0.2">
      <c r="B6103" s="1">
        <v>43092</v>
      </c>
      <c r="C6103">
        <v>22.1</v>
      </c>
      <c r="D6103" t="str">
        <f>_xlfn.TEXTJOIN($F$4,FALSE,源数据[[#This Row],[字段01]:[字段10]])</f>
        <v>江苏-苏州市-1000000028-东大祥商贸公司-茶饮-10000061-冰绿茶18---</v>
      </c>
      <c r="E6103" t="s">
        <v>20</v>
      </c>
      <c r="F6103" t="s">
        <v>27</v>
      </c>
      <c r="G6103">
        <v>1000000028</v>
      </c>
      <c r="H6103" t="s">
        <v>25</v>
      </c>
      <c r="I6103" s="2" t="s">
        <v>8</v>
      </c>
      <c r="J6103">
        <v>10000061</v>
      </c>
      <c r="K6103" t="s">
        <v>26</v>
      </c>
      <c r="M6103" s="3"/>
    </row>
    <row r="6104" spans="2:13" x14ac:dyDescent="0.2">
      <c r="B6104" s="1">
        <v>43092</v>
      </c>
      <c r="C6104">
        <v>48.8</v>
      </c>
      <c r="D6104" t="str">
        <f>_xlfn.TEXTJOIN($F$4,FALSE,源数据[[#This Row],[字段01]:[字段10]])</f>
        <v>江苏-扬州市-1000000579-润谦高商贸公司-果汁-40000085-红石榴汁1---</v>
      </c>
      <c r="E6104" t="s">
        <v>20</v>
      </c>
      <c r="F6104" t="s">
        <v>59</v>
      </c>
      <c r="G6104">
        <v>1000000579</v>
      </c>
      <c r="H6104" t="s">
        <v>58</v>
      </c>
      <c r="I6104" s="2" t="s">
        <v>24</v>
      </c>
      <c r="J6104">
        <v>40000085</v>
      </c>
      <c r="K6104" t="s">
        <v>22</v>
      </c>
      <c r="M6104" s="3"/>
    </row>
    <row r="6105" spans="2:13" x14ac:dyDescent="0.2">
      <c r="B6105" s="1">
        <v>43092</v>
      </c>
      <c r="C6105">
        <v>46.3</v>
      </c>
      <c r="D6105" t="str">
        <f>_xlfn.TEXTJOIN($F$4,FALSE,源数据[[#This Row],[字段01]:[字段10]])</f>
        <v>江苏-扬州市-1000000579-润谦高商贸公司-果汁-40000085-红石榴汁1---</v>
      </c>
      <c r="E6105" t="s">
        <v>20</v>
      </c>
      <c r="F6105" t="s">
        <v>59</v>
      </c>
      <c r="G6105">
        <v>1000000579</v>
      </c>
      <c r="H6105" t="s">
        <v>58</v>
      </c>
      <c r="I6105" s="2" t="s">
        <v>24</v>
      </c>
      <c r="J6105">
        <v>40000085</v>
      </c>
      <c r="K6105" t="s">
        <v>22</v>
      </c>
      <c r="M6105" s="3"/>
    </row>
    <row r="6106" spans="2:13" x14ac:dyDescent="0.2">
      <c r="B6106" s="1">
        <v>43092</v>
      </c>
      <c r="C6106">
        <v>46.6</v>
      </c>
      <c r="D6106" t="str">
        <f>_xlfn.TEXTJOIN($F$4,FALSE,源数据[[#This Row],[字段01]:[字段10]])</f>
        <v>江苏-扬州市-1000000579-润谦高商贸公司-果汁-40000085-红石榴汁1---</v>
      </c>
      <c r="E6106" t="s">
        <v>20</v>
      </c>
      <c r="F6106" t="s">
        <v>59</v>
      </c>
      <c r="G6106">
        <v>1000000579</v>
      </c>
      <c r="H6106" t="s">
        <v>58</v>
      </c>
      <c r="I6106" s="2" t="s">
        <v>24</v>
      </c>
      <c r="J6106">
        <v>40000085</v>
      </c>
      <c r="K6106" t="s">
        <v>22</v>
      </c>
      <c r="M6106" s="3"/>
    </row>
    <row r="6107" spans="2:13" x14ac:dyDescent="0.2">
      <c r="B6107" s="1">
        <v>43093</v>
      </c>
      <c r="C6107">
        <v>11.1</v>
      </c>
      <c r="D6107" t="str">
        <f>_xlfn.TEXTJOIN($F$4,FALSE,源数据[[#This Row],[字段01]:[字段10]])</f>
        <v>湖南-邵阳市-1000001502-裕协康商贸公司-茶饮-10000131-柠檬茶3---</v>
      </c>
      <c r="E6107" t="s">
        <v>3</v>
      </c>
      <c r="F6107" t="s">
        <v>55</v>
      </c>
      <c r="G6107">
        <v>1000001502</v>
      </c>
      <c r="H6107" t="s">
        <v>54</v>
      </c>
      <c r="I6107" s="2" t="s">
        <v>8</v>
      </c>
      <c r="J6107">
        <v>10000131</v>
      </c>
      <c r="K6107" t="s">
        <v>36</v>
      </c>
      <c r="M6107" s="3"/>
    </row>
    <row r="6108" spans="2:13" x14ac:dyDescent="0.2">
      <c r="B6108" s="1">
        <v>43093</v>
      </c>
      <c r="C6108">
        <v>3.5</v>
      </c>
      <c r="D6108" t="str">
        <f>_xlfn.TEXTJOIN($F$4,FALSE,源数据[[#This Row],[字段01]:[字段10]])</f>
        <v>湖南-张家界市-1000000192-正贵荣商贸公司-茶饮-10000064-铁观音茶1---</v>
      </c>
      <c r="E6108" t="s">
        <v>3</v>
      </c>
      <c r="F6108" t="s">
        <v>57</v>
      </c>
      <c r="G6108">
        <v>1000000192</v>
      </c>
      <c r="H6108" t="s">
        <v>56</v>
      </c>
      <c r="I6108" s="2" t="s">
        <v>8</v>
      </c>
      <c r="J6108">
        <v>10000064</v>
      </c>
      <c r="K6108" t="s">
        <v>51</v>
      </c>
      <c r="M6108" s="3"/>
    </row>
    <row r="6109" spans="2:13" x14ac:dyDescent="0.2">
      <c r="B6109" s="1">
        <v>43093</v>
      </c>
      <c r="C6109">
        <v>3.1</v>
      </c>
      <c r="D6109" t="str">
        <f>_xlfn.TEXTJOIN($F$4,FALSE,源数据[[#This Row],[字段01]:[字段10]])</f>
        <v>湖南-张家界市-1000000192-正贵荣商贸公司-茶饮-10000111-茉莉花茶3---</v>
      </c>
      <c r="E6109" t="s">
        <v>3</v>
      </c>
      <c r="F6109" t="s">
        <v>57</v>
      </c>
      <c r="G6109">
        <v>1000000192</v>
      </c>
      <c r="H6109" t="s">
        <v>56</v>
      </c>
      <c r="I6109" s="2" t="s">
        <v>8</v>
      </c>
      <c r="J6109">
        <v>10000111</v>
      </c>
      <c r="K6109" t="s">
        <v>35</v>
      </c>
      <c r="M6109" s="3"/>
    </row>
    <row r="6110" spans="2:13" x14ac:dyDescent="0.2">
      <c r="B6110" s="1">
        <v>43093</v>
      </c>
      <c r="C6110">
        <v>9.3000000000000007</v>
      </c>
      <c r="D6110" t="str">
        <f>_xlfn.TEXTJOIN($F$4,FALSE,源数据[[#This Row],[字段01]:[字段10]])</f>
        <v>湖南-张家界市-1000000192-正贵荣商贸公司-茶饮-10000172-红茶16---</v>
      </c>
      <c r="E6110" t="s">
        <v>3</v>
      </c>
      <c r="F6110" t="s">
        <v>57</v>
      </c>
      <c r="G6110">
        <v>1000000192</v>
      </c>
      <c r="H6110" t="s">
        <v>56</v>
      </c>
      <c r="I6110" s="2" t="s">
        <v>8</v>
      </c>
      <c r="J6110">
        <v>10000172</v>
      </c>
      <c r="K6110" t="s">
        <v>14</v>
      </c>
      <c r="M6110" s="3"/>
    </row>
    <row r="6111" spans="2:13" x14ac:dyDescent="0.2">
      <c r="B6111" s="1">
        <v>43094</v>
      </c>
      <c r="C6111">
        <v>30.9</v>
      </c>
      <c r="D6111" t="str">
        <f>_xlfn.TEXTJOIN($F$4,FALSE,源数据[[#This Row],[字段01]:[字段10]])</f>
        <v>安徽-合肥市-1000000931-百安欣商贸公司-果汁-40000085-红石榴汁1---</v>
      </c>
      <c r="E6111" t="s">
        <v>41</v>
      </c>
      <c r="F6111" t="s">
        <v>40</v>
      </c>
      <c r="G6111">
        <v>1000000931</v>
      </c>
      <c r="H6111" t="s">
        <v>39</v>
      </c>
      <c r="I6111" s="2" t="s">
        <v>24</v>
      </c>
      <c r="J6111">
        <v>40000085</v>
      </c>
      <c r="K6111" t="s">
        <v>22</v>
      </c>
      <c r="M6111" s="3"/>
    </row>
    <row r="6112" spans="2:13" x14ac:dyDescent="0.2">
      <c r="B6112" s="1">
        <v>43094</v>
      </c>
      <c r="C6112">
        <v>29.3</v>
      </c>
      <c r="D6112" t="str">
        <f>_xlfn.TEXTJOIN($F$4,FALSE,源数据[[#This Row],[字段01]:[字段10]])</f>
        <v>安徽-合肥市-1000000931-百安欣商贸公司-果汁-40000085-红石榴汁1---</v>
      </c>
      <c r="E6112" t="s">
        <v>41</v>
      </c>
      <c r="F6112" t="s">
        <v>40</v>
      </c>
      <c r="G6112">
        <v>1000000931</v>
      </c>
      <c r="H6112" t="s">
        <v>39</v>
      </c>
      <c r="I6112" s="2" t="s">
        <v>24</v>
      </c>
      <c r="J6112">
        <v>40000085</v>
      </c>
      <c r="K6112" t="s">
        <v>22</v>
      </c>
      <c r="M6112" s="3"/>
    </row>
    <row r="6113" spans="2:13" x14ac:dyDescent="0.2">
      <c r="B6113" s="1">
        <v>43094</v>
      </c>
      <c r="C6113">
        <v>45.7</v>
      </c>
      <c r="D6113" t="str">
        <f>_xlfn.TEXTJOIN($F$4,FALSE,源数据[[#This Row],[字段01]:[字段10]])</f>
        <v>江苏-南京市区-1000000020-吉兴进商贸公司-茶饮-10000136-柠檬茶8---</v>
      </c>
      <c r="E6113" t="s">
        <v>20</v>
      </c>
      <c r="F6113" t="s">
        <v>47</v>
      </c>
      <c r="G6113">
        <v>1000000020</v>
      </c>
      <c r="H6113" t="s">
        <v>71</v>
      </c>
      <c r="I6113" s="2" t="s">
        <v>8</v>
      </c>
      <c r="J6113">
        <v>10000136</v>
      </c>
      <c r="K6113" t="s">
        <v>38</v>
      </c>
      <c r="M6113" s="3"/>
    </row>
    <row r="6114" spans="2:13" x14ac:dyDescent="0.2">
      <c r="B6114" s="1">
        <v>43094</v>
      </c>
      <c r="C6114">
        <v>46.1</v>
      </c>
      <c r="D6114" t="str">
        <f>_xlfn.TEXTJOIN($F$4,FALSE,源数据[[#This Row],[字段01]:[字段10]])</f>
        <v>江苏-南京市区-1000000020-吉兴进商贸公司-果汁-40000085-红石榴汁1---</v>
      </c>
      <c r="E6114" t="s">
        <v>20</v>
      </c>
      <c r="F6114" t="s">
        <v>47</v>
      </c>
      <c r="G6114">
        <v>1000000020</v>
      </c>
      <c r="H6114" t="s">
        <v>71</v>
      </c>
      <c r="I6114" s="2" t="s">
        <v>24</v>
      </c>
      <c r="J6114">
        <v>40000085</v>
      </c>
      <c r="K6114" t="s">
        <v>22</v>
      </c>
      <c r="M6114" s="3"/>
    </row>
    <row r="6115" spans="2:13" x14ac:dyDescent="0.2">
      <c r="B6115" s="1">
        <v>43094</v>
      </c>
      <c r="C6115">
        <v>8.8000000000000007</v>
      </c>
      <c r="D6115" t="str">
        <f>_xlfn.TEXTJOIN($F$4,FALSE,源数据[[#This Row],[字段01]:[字段10]])</f>
        <v>江苏-苏州市-1000000028-东大祥商贸公司-茶饮-10000061-冰绿茶18---</v>
      </c>
      <c r="E6115" t="s">
        <v>20</v>
      </c>
      <c r="F6115" t="s">
        <v>27</v>
      </c>
      <c r="G6115">
        <v>1000000028</v>
      </c>
      <c r="H6115" t="s">
        <v>25</v>
      </c>
      <c r="I6115" s="2" t="s">
        <v>8</v>
      </c>
      <c r="J6115">
        <v>10000061</v>
      </c>
      <c r="K6115" t="s">
        <v>26</v>
      </c>
      <c r="M6115" s="3"/>
    </row>
    <row r="6116" spans="2:13" x14ac:dyDescent="0.2">
      <c r="B6116" s="1">
        <v>43094</v>
      </c>
      <c r="C6116">
        <v>12.8</v>
      </c>
      <c r="D6116" t="str">
        <f>_xlfn.TEXTJOIN($F$4,FALSE,源数据[[#This Row],[字段01]:[字段10]])</f>
        <v>江苏-苏州市-1000000028-东大祥商贸公司-茶饮-10000182-麦茶3---</v>
      </c>
      <c r="E6116" t="s">
        <v>20</v>
      </c>
      <c r="F6116" t="s">
        <v>27</v>
      </c>
      <c r="G6116">
        <v>1000000028</v>
      </c>
      <c r="H6116" t="s">
        <v>25</v>
      </c>
      <c r="I6116" s="2" t="s">
        <v>8</v>
      </c>
      <c r="J6116">
        <v>10000182</v>
      </c>
      <c r="K6116" t="s">
        <v>29</v>
      </c>
      <c r="M6116" s="3"/>
    </row>
    <row r="6117" spans="2:13" x14ac:dyDescent="0.2">
      <c r="B6117" s="1">
        <v>43094</v>
      </c>
      <c r="C6117">
        <v>6.2</v>
      </c>
      <c r="D6117" t="str">
        <f>_xlfn.TEXTJOIN($F$4,FALSE,源数据[[#This Row],[字段01]:[字段10]])</f>
        <v>江苏-无锡市-1000000046-多福复商贸公司-茶饮-10000111-茉莉花茶3---</v>
      </c>
      <c r="E6117" t="s">
        <v>20</v>
      </c>
      <c r="F6117" t="s">
        <v>52</v>
      </c>
      <c r="G6117">
        <v>1000000046</v>
      </c>
      <c r="H6117" t="s">
        <v>50</v>
      </c>
      <c r="I6117" s="2" t="s">
        <v>8</v>
      </c>
      <c r="J6117">
        <v>10000111</v>
      </c>
      <c r="K6117" t="s">
        <v>35</v>
      </c>
      <c r="M6117" s="3"/>
    </row>
    <row r="6118" spans="2:13" x14ac:dyDescent="0.2">
      <c r="B6118" s="1">
        <v>43094</v>
      </c>
      <c r="C6118">
        <v>3</v>
      </c>
      <c r="D6118" t="str">
        <f>_xlfn.TEXTJOIN($F$4,FALSE,源数据[[#This Row],[字段01]:[字段10]])</f>
        <v>江苏-无锡市-1000000046-多福复商贸公司-茶饮-10000172-红茶16---</v>
      </c>
      <c r="E6118" t="s">
        <v>20</v>
      </c>
      <c r="F6118" t="s">
        <v>52</v>
      </c>
      <c r="G6118">
        <v>1000000046</v>
      </c>
      <c r="H6118" t="s">
        <v>50</v>
      </c>
      <c r="I6118" s="2" t="s">
        <v>8</v>
      </c>
      <c r="J6118">
        <v>10000172</v>
      </c>
      <c r="K6118" t="s">
        <v>14</v>
      </c>
      <c r="M6118" s="3"/>
    </row>
    <row r="6119" spans="2:13" x14ac:dyDescent="0.2">
      <c r="B6119" s="1">
        <v>43094</v>
      </c>
      <c r="C6119">
        <v>6.3</v>
      </c>
      <c r="D6119" t="str">
        <f>_xlfn.TEXTJOIN($F$4,FALSE,源数据[[#This Row],[字段01]:[字段10]])</f>
        <v>江苏-扬州市-1000000579-润谦高商贸公司-茶饮-10000061-冰绿茶18---</v>
      </c>
      <c r="E6119" t="s">
        <v>20</v>
      </c>
      <c r="F6119" t="s">
        <v>59</v>
      </c>
      <c r="G6119">
        <v>1000000579</v>
      </c>
      <c r="H6119" t="s">
        <v>58</v>
      </c>
      <c r="I6119" s="2" t="s">
        <v>8</v>
      </c>
      <c r="J6119">
        <v>10000061</v>
      </c>
      <c r="K6119" t="s">
        <v>26</v>
      </c>
      <c r="M6119" s="3"/>
    </row>
    <row r="6120" spans="2:13" x14ac:dyDescent="0.2">
      <c r="B6120" s="1">
        <v>43094</v>
      </c>
      <c r="C6120">
        <v>6.6</v>
      </c>
      <c r="D6120" t="str">
        <f>_xlfn.TEXTJOIN($F$4,FALSE,源数据[[#This Row],[字段01]:[字段10]])</f>
        <v>江苏-扬州市-1000000579-润谦高商贸公司-茶饮-10000078-铁观音茶15---</v>
      </c>
      <c r="E6120" t="s">
        <v>20</v>
      </c>
      <c r="F6120" t="s">
        <v>59</v>
      </c>
      <c r="G6120">
        <v>1000000579</v>
      </c>
      <c r="H6120" t="s">
        <v>58</v>
      </c>
      <c r="I6120" s="2" t="s">
        <v>8</v>
      </c>
      <c r="J6120">
        <v>10000078</v>
      </c>
      <c r="K6120" t="s">
        <v>28</v>
      </c>
      <c r="M6120" s="3"/>
    </row>
    <row r="6121" spans="2:13" x14ac:dyDescent="0.2">
      <c r="B6121" s="1">
        <v>43094</v>
      </c>
      <c r="C6121">
        <v>21.9</v>
      </c>
      <c r="D6121" t="str">
        <f>_xlfn.TEXTJOIN($F$4,FALSE,源数据[[#This Row],[字段01]:[字段10]])</f>
        <v>江苏-扬州市-1000000579-润谦高商贸公司-茶饮-10000182-麦茶3---</v>
      </c>
      <c r="E6121" t="s">
        <v>20</v>
      </c>
      <c r="F6121" t="s">
        <v>59</v>
      </c>
      <c r="G6121">
        <v>1000000579</v>
      </c>
      <c r="H6121" t="s">
        <v>58</v>
      </c>
      <c r="I6121" s="2" t="s">
        <v>8</v>
      </c>
      <c r="J6121">
        <v>10000182</v>
      </c>
      <c r="K6121" t="s">
        <v>29</v>
      </c>
      <c r="M6121" s="3"/>
    </row>
    <row r="6122" spans="2:13" x14ac:dyDescent="0.2">
      <c r="B6122" s="1">
        <v>43094</v>
      </c>
      <c r="C6122">
        <v>2.2999999999999998</v>
      </c>
      <c r="D6122" t="str">
        <f>_xlfn.TEXTJOIN($F$4,FALSE,源数据[[#This Row],[字段01]:[字段10]])</f>
        <v>江苏-扬州市-1000000579-润谦高商贸公司-茶饮-20000018-炭烧奶茶7---</v>
      </c>
      <c r="E6122" t="s">
        <v>20</v>
      </c>
      <c r="F6122" t="s">
        <v>59</v>
      </c>
      <c r="G6122">
        <v>1000000579</v>
      </c>
      <c r="H6122" t="s">
        <v>58</v>
      </c>
      <c r="I6122" s="2" t="s">
        <v>8</v>
      </c>
      <c r="J6122">
        <v>20000018</v>
      </c>
      <c r="K6122" t="s">
        <v>81</v>
      </c>
      <c r="M6122" s="3"/>
    </row>
    <row r="6123" spans="2:13" x14ac:dyDescent="0.2">
      <c r="B6123" s="1">
        <v>43094</v>
      </c>
      <c r="C6123">
        <v>3.4</v>
      </c>
      <c r="D6123" t="str">
        <f>_xlfn.TEXTJOIN($F$4,FALSE,源数据[[#This Row],[字段01]:[字段10]])</f>
        <v>江苏-扬州市-1000000579-润谦高商贸公司-茶饮-20000099-拿铁奶茶2---</v>
      </c>
      <c r="E6123" t="s">
        <v>20</v>
      </c>
      <c r="F6123" t="s">
        <v>59</v>
      </c>
      <c r="G6123">
        <v>1000000579</v>
      </c>
      <c r="H6123" t="s">
        <v>58</v>
      </c>
      <c r="I6123" s="2" t="s">
        <v>8</v>
      </c>
      <c r="J6123">
        <v>20000099</v>
      </c>
      <c r="K6123" t="s">
        <v>18</v>
      </c>
      <c r="M6123" s="3"/>
    </row>
    <row r="6124" spans="2:13" x14ac:dyDescent="0.2">
      <c r="B6124" s="1">
        <v>43095</v>
      </c>
      <c r="C6124">
        <v>29.6</v>
      </c>
      <c r="D6124" t="str">
        <f>_xlfn.TEXTJOIN($F$4,FALSE,源数据[[#This Row],[字段01]:[字段10]])</f>
        <v>安徽-合肥市-1000001014-义浩安商贸公司-果汁-40000085-红石榴汁1---</v>
      </c>
      <c r="E6124" t="s">
        <v>41</v>
      </c>
      <c r="F6124" t="s">
        <v>40</v>
      </c>
      <c r="G6124">
        <v>1000001014</v>
      </c>
      <c r="H6124" t="s">
        <v>42</v>
      </c>
      <c r="I6124" s="2" t="s">
        <v>24</v>
      </c>
      <c r="J6124">
        <v>40000085</v>
      </c>
      <c r="K6124" t="s">
        <v>22</v>
      </c>
      <c r="M6124" s="3"/>
    </row>
    <row r="6125" spans="2:13" x14ac:dyDescent="0.2">
      <c r="B6125" s="1">
        <v>43095</v>
      </c>
      <c r="C6125">
        <v>31.4</v>
      </c>
      <c r="D6125" t="str">
        <f>_xlfn.TEXTJOIN($F$4,FALSE,源数据[[#This Row],[字段01]:[字段10]])</f>
        <v>安徽-芜湖市-1000003187-如中寿商贸公司-果汁-40000085-红石榴汁1---</v>
      </c>
      <c r="E6125" t="s">
        <v>41</v>
      </c>
      <c r="F6125" t="s">
        <v>76</v>
      </c>
      <c r="G6125">
        <v>1000003187</v>
      </c>
      <c r="H6125" t="s">
        <v>75</v>
      </c>
      <c r="I6125" s="2" t="s">
        <v>24</v>
      </c>
      <c r="J6125">
        <v>40000085</v>
      </c>
      <c r="K6125" t="s">
        <v>22</v>
      </c>
      <c r="M6125" s="3"/>
    </row>
    <row r="6126" spans="2:13" x14ac:dyDescent="0.2">
      <c r="B6126" s="1">
        <v>43095</v>
      </c>
      <c r="C6126">
        <v>16.100000000000001</v>
      </c>
      <c r="D6126" t="str">
        <f>_xlfn.TEXTJOIN($F$4,FALSE,源数据[[#This Row],[字段01]:[字段10]])</f>
        <v>河南-洛阳市区-1000001915-华宏仁商贸公司-茶饮-10000136-柠檬茶8---</v>
      </c>
      <c r="E6126" t="s">
        <v>16</v>
      </c>
      <c r="F6126" t="s">
        <v>15</v>
      </c>
      <c r="G6126">
        <v>1000001915</v>
      </c>
      <c r="H6126" t="s">
        <v>13</v>
      </c>
      <c r="I6126" s="2" t="s">
        <v>8</v>
      </c>
      <c r="J6126">
        <v>10000136</v>
      </c>
      <c r="K6126" t="s">
        <v>38</v>
      </c>
      <c r="M6126" s="3"/>
    </row>
    <row r="6127" spans="2:13" x14ac:dyDescent="0.2">
      <c r="B6127" s="1">
        <v>43095</v>
      </c>
      <c r="C6127">
        <v>44.9</v>
      </c>
      <c r="D6127" t="str">
        <f>_xlfn.TEXTJOIN($F$4,FALSE,源数据[[#This Row],[字段01]:[字段10]])</f>
        <v>湖南-郴州市-1000002981-祥顺源商贸公司-茶饮-20000099-拿铁奶茶2---</v>
      </c>
      <c r="E6127" t="s">
        <v>3</v>
      </c>
      <c r="F6127" t="s">
        <v>10</v>
      </c>
      <c r="G6127">
        <v>1000002981</v>
      </c>
      <c r="H6127" t="s">
        <v>60</v>
      </c>
      <c r="I6127" s="2" t="s">
        <v>8</v>
      </c>
      <c r="J6127">
        <v>20000099</v>
      </c>
      <c r="K6127" t="s">
        <v>18</v>
      </c>
      <c r="M6127" s="3"/>
    </row>
    <row r="6128" spans="2:13" x14ac:dyDescent="0.2">
      <c r="B6128" s="1">
        <v>43095</v>
      </c>
      <c r="C6128">
        <v>3.3</v>
      </c>
      <c r="D6128" t="str">
        <f>_xlfn.TEXTJOIN($F$4,FALSE,源数据[[#This Row],[字段01]:[字段10]])</f>
        <v>湖南-娄底市-1000000070-盈升仁商贸公司-茶饮-20000099-拿铁奶茶2---</v>
      </c>
      <c r="E6128" t="s">
        <v>3</v>
      </c>
      <c r="F6128" t="s">
        <v>2</v>
      </c>
      <c r="G6128">
        <v>1000000070</v>
      </c>
      <c r="H6128" t="s">
        <v>0</v>
      </c>
      <c r="I6128" s="2" t="s">
        <v>8</v>
      </c>
      <c r="J6128">
        <v>20000099</v>
      </c>
      <c r="K6128" t="s">
        <v>18</v>
      </c>
      <c r="M6128" s="3"/>
    </row>
    <row r="6129" spans="2:13" x14ac:dyDescent="0.2">
      <c r="B6129" s="1">
        <v>43095</v>
      </c>
      <c r="C6129">
        <v>15.9</v>
      </c>
      <c r="D6129" t="str">
        <f>_xlfn.TEXTJOIN($F$4,FALSE,源数据[[#This Row],[字段01]:[字段10]])</f>
        <v>湖南-娄底市-1000000070-盈升仁商贸公司-汽水-50000113-百香果味汽水18---</v>
      </c>
      <c r="E6129" t="s">
        <v>3</v>
      </c>
      <c r="F6129" t="s">
        <v>2</v>
      </c>
      <c r="G6129">
        <v>1000000070</v>
      </c>
      <c r="H6129" t="s">
        <v>0</v>
      </c>
      <c r="I6129" s="2" t="s">
        <v>80</v>
      </c>
      <c r="J6129">
        <v>50000113</v>
      </c>
      <c r="K6129" t="s">
        <v>79</v>
      </c>
      <c r="M6129" s="3"/>
    </row>
    <row r="6130" spans="2:13" x14ac:dyDescent="0.2">
      <c r="B6130" s="1">
        <v>43095</v>
      </c>
      <c r="C6130">
        <v>35</v>
      </c>
      <c r="D6130" t="str">
        <f>_xlfn.TEXTJOIN($F$4,FALSE,源数据[[#This Row],[字段01]:[字段10]])</f>
        <v>湖南-长沙市-1000000059-厚飞康商贸公司-汽水-50000113-百香果味汽水18---</v>
      </c>
      <c r="E6130" t="s">
        <v>3</v>
      </c>
      <c r="F6130" t="s">
        <v>12</v>
      </c>
      <c r="G6130">
        <v>1000000059</v>
      </c>
      <c r="H6130" t="s">
        <v>53</v>
      </c>
      <c r="I6130" s="2" t="s">
        <v>80</v>
      </c>
      <c r="J6130">
        <v>50000113</v>
      </c>
      <c r="K6130" t="s">
        <v>79</v>
      </c>
      <c r="M6130" s="3"/>
    </row>
    <row r="6131" spans="2:13" x14ac:dyDescent="0.2">
      <c r="B6131" s="1">
        <v>43095</v>
      </c>
      <c r="C6131">
        <v>36</v>
      </c>
      <c r="D6131" t="str">
        <f>_xlfn.TEXTJOIN($F$4,FALSE,源数据[[#This Row],[字段01]:[字段10]])</f>
        <v>湖南-长沙市-1000000059-厚飞康商贸公司-汽水-50000113-百香果味汽水18---</v>
      </c>
      <c r="E6131" t="s">
        <v>3</v>
      </c>
      <c r="F6131" t="s">
        <v>12</v>
      </c>
      <c r="G6131">
        <v>1000000059</v>
      </c>
      <c r="H6131" t="s">
        <v>53</v>
      </c>
      <c r="I6131" s="2" t="s">
        <v>80</v>
      </c>
      <c r="J6131">
        <v>50000113</v>
      </c>
      <c r="K6131" t="s">
        <v>79</v>
      </c>
      <c r="M6131" s="3"/>
    </row>
    <row r="6132" spans="2:13" x14ac:dyDescent="0.2">
      <c r="B6132" s="1">
        <v>43095</v>
      </c>
      <c r="C6132">
        <v>36.9</v>
      </c>
      <c r="D6132" t="str">
        <f>_xlfn.TEXTJOIN($F$4,FALSE,源数据[[#This Row],[字段01]:[字段10]])</f>
        <v>湖南-长沙市-1000000059-厚飞康商贸公司-汽水-50000113-百香果味汽水18---</v>
      </c>
      <c r="E6132" t="s">
        <v>3</v>
      </c>
      <c r="F6132" t="s">
        <v>12</v>
      </c>
      <c r="G6132">
        <v>1000000059</v>
      </c>
      <c r="H6132" t="s">
        <v>53</v>
      </c>
      <c r="I6132" s="2" t="s">
        <v>80</v>
      </c>
      <c r="J6132">
        <v>50000113</v>
      </c>
      <c r="K6132" t="s">
        <v>79</v>
      </c>
      <c r="M6132" s="3"/>
    </row>
    <row r="6133" spans="2:13" x14ac:dyDescent="0.2">
      <c r="B6133" s="1">
        <v>43095</v>
      </c>
      <c r="C6133">
        <v>48.6</v>
      </c>
      <c r="D6133" t="str">
        <f>_xlfn.TEXTJOIN($F$4,FALSE,源数据[[#This Row],[字段01]:[字段10]])</f>
        <v>湖南-长沙市-1000001649-圣大广商贸公司-果汁-40000085-红石榴汁1---</v>
      </c>
      <c r="E6133" t="s">
        <v>3</v>
      </c>
      <c r="F6133" t="s">
        <v>12</v>
      </c>
      <c r="G6133">
        <v>1000001649</v>
      </c>
      <c r="H6133" t="s">
        <v>11</v>
      </c>
      <c r="I6133" s="2" t="s">
        <v>24</v>
      </c>
      <c r="J6133">
        <v>40000085</v>
      </c>
      <c r="K6133" t="s">
        <v>22</v>
      </c>
      <c r="M6133" s="3"/>
    </row>
    <row r="6134" spans="2:13" x14ac:dyDescent="0.2">
      <c r="B6134" s="1">
        <v>43095</v>
      </c>
      <c r="C6134">
        <v>22.4</v>
      </c>
      <c r="D6134" t="str">
        <f>_xlfn.TEXTJOIN($F$4,FALSE,源数据[[#This Row],[字段01]:[字段10]])</f>
        <v>江苏-常州市-1000001133-厚弘优商贸公司-茶饮-10000182-麦茶3---</v>
      </c>
      <c r="E6134" t="s">
        <v>20</v>
      </c>
      <c r="F6134" t="s">
        <v>44</v>
      </c>
      <c r="G6134">
        <v>1000001133</v>
      </c>
      <c r="H6134" t="s">
        <v>43</v>
      </c>
      <c r="I6134" s="2" t="s">
        <v>8</v>
      </c>
      <c r="J6134">
        <v>10000182</v>
      </c>
      <c r="K6134" t="s">
        <v>29</v>
      </c>
      <c r="M6134" s="3"/>
    </row>
    <row r="6135" spans="2:13" x14ac:dyDescent="0.2">
      <c r="B6135" s="1">
        <v>43095</v>
      </c>
      <c r="C6135">
        <v>42.5</v>
      </c>
      <c r="D6135" t="str">
        <f>_xlfn.TEXTJOIN($F$4,FALSE,源数据[[#This Row],[字段01]:[字段10]])</f>
        <v>江苏-南京市区-1000000020-吉兴进商贸公司-茶饮-10000136-柠檬茶8---</v>
      </c>
      <c r="E6135" t="s">
        <v>20</v>
      </c>
      <c r="F6135" t="s">
        <v>47</v>
      </c>
      <c r="G6135">
        <v>1000000020</v>
      </c>
      <c r="H6135" t="s">
        <v>71</v>
      </c>
      <c r="I6135" s="2" t="s">
        <v>8</v>
      </c>
      <c r="J6135">
        <v>10000136</v>
      </c>
      <c r="K6135" t="s">
        <v>38</v>
      </c>
      <c r="M6135" s="3"/>
    </row>
    <row r="6136" spans="2:13" x14ac:dyDescent="0.2">
      <c r="B6136" s="1">
        <v>43095</v>
      </c>
      <c r="C6136">
        <v>39.6</v>
      </c>
      <c r="D6136" t="str">
        <f>_xlfn.TEXTJOIN($F$4,FALSE,源数据[[#This Row],[字段01]:[字段10]])</f>
        <v>江苏-南京市区-1000000020-吉兴进商贸公司-茶饮-20000099-拿铁奶茶2---</v>
      </c>
      <c r="E6136" t="s">
        <v>20</v>
      </c>
      <c r="F6136" t="s">
        <v>47</v>
      </c>
      <c r="G6136">
        <v>1000000020</v>
      </c>
      <c r="H6136" t="s">
        <v>71</v>
      </c>
      <c r="I6136" s="2" t="s">
        <v>8</v>
      </c>
      <c r="J6136">
        <v>20000099</v>
      </c>
      <c r="K6136" t="s">
        <v>18</v>
      </c>
      <c r="M6136" s="3"/>
    </row>
    <row r="6137" spans="2:13" x14ac:dyDescent="0.2">
      <c r="B6137" s="1">
        <v>43095</v>
      </c>
      <c r="C6137">
        <v>15.4</v>
      </c>
      <c r="D6137" t="str">
        <f>_xlfn.TEXTJOIN($F$4,FALSE,源数据[[#This Row],[字段01]:[字段10]])</f>
        <v>江苏-南通市-1000000129-盛昌全商贸公司-茶饮-10000136-柠檬茶8---</v>
      </c>
      <c r="E6137" t="s">
        <v>20</v>
      </c>
      <c r="F6137" t="s">
        <v>67</v>
      </c>
      <c r="G6137">
        <v>1000000129</v>
      </c>
      <c r="H6137" t="s">
        <v>68</v>
      </c>
      <c r="I6137" s="2" t="s">
        <v>8</v>
      </c>
      <c r="J6137">
        <v>10000136</v>
      </c>
      <c r="K6137" t="s">
        <v>38</v>
      </c>
      <c r="M6137" s="3"/>
    </row>
    <row r="6138" spans="2:13" x14ac:dyDescent="0.2">
      <c r="B6138" s="1">
        <v>43095</v>
      </c>
      <c r="C6138">
        <v>14.4</v>
      </c>
      <c r="D6138" t="str">
        <f>_xlfn.TEXTJOIN($F$4,FALSE,源数据[[#This Row],[字段01]:[字段10]])</f>
        <v>江苏-苏州市-1000000054-荣聚本商贸公司-果汁-40000085-红石榴汁1---</v>
      </c>
      <c r="E6138" t="s">
        <v>20</v>
      </c>
      <c r="F6138" t="s">
        <v>27</v>
      </c>
      <c r="G6138">
        <v>1000000054</v>
      </c>
      <c r="H6138" t="s">
        <v>34</v>
      </c>
      <c r="I6138" s="2" t="s">
        <v>24</v>
      </c>
      <c r="J6138">
        <v>40000085</v>
      </c>
      <c r="K6138" t="s">
        <v>22</v>
      </c>
      <c r="M6138" s="3"/>
    </row>
    <row r="6139" spans="2:13" x14ac:dyDescent="0.2">
      <c r="B6139" s="1">
        <v>43095</v>
      </c>
      <c r="C6139">
        <v>7.5</v>
      </c>
      <c r="D6139" t="str">
        <f>_xlfn.TEXTJOIN($F$4,FALSE,源数据[[#This Row],[字段01]:[字段10]])</f>
        <v>江苏-苏州市-1000000054-荣聚本商贸公司-果汁-40000085-红石榴汁1---</v>
      </c>
      <c r="E6139" t="s">
        <v>20</v>
      </c>
      <c r="F6139" t="s">
        <v>27</v>
      </c>
      <c r="G6139">
        <v>1000000054</v>
      </c>
      <c r="H6139" t="s">
        <v>34</v>
      </c>
      <c r="I6139" s="2" t="s">
        <v>24</v>
      </c>
      <c r="J6139">
        <v>40000085</v>
      </c>
      <c r="K6139" t="s">
        <v>22</v>
      </c>
      <c r="M6139" s="3"/>
    </row>
    <row r="6140" spans="2:13" x14ac:dyDescent="0.2">
      <c r="B6140" s="1">
        <v>43095</v>
      </c>
      <c r="C6140">
        <v>8.5</v>
      </c>
      <c r="D6140" t="str">
        <f>_xlfn.TEXTJOIN($F$4,FALSE,源数据[[#This Row],[字段01]:[字段10]])</f>
        <v>江苏-徐州市-1000000031-顺满进商贸公司-茶饮-20000099-拿铁奶茶2---</v>
      </c>
      <c r="E6140" t="s">
        <v>20</v>
      </c>
      <c r="F6140" t="s">
        <v>31</v>
      </c>
      <c r="G6140">
        <v>1000000031</v>
      </c>
      <c r="H6140" t="s">
        <v>30</v>
      </c>
      <c r="I6140" s="2" t="s">
        <v>8</v>
      </c>
      <c r="J6140">
        <v>20000099</v>
      </c>
      <c r="K6140" t="s">
        <v>18</v>
      </c>
      <c r="M6140" s="3"/>
    </row>
    <row r="6141" spans="2:13" x14ac:dyDescent="0.2">
      <c r="B6141" s="1">
        <v>43095</v>
      </c>
      <c r="C6141">
        <v>35.799999999999997</v>
      </c>
      <c r="D6141" t="str">
        <f>_xlfn.TEXTJOIN($F$4,FALSE,源数据[[#This Row],[字段01]:[字段10]])</f>
        <v>江苏-徐州市-1000000031-顺满进商贸公司-果汁-40000085-红石榴汁1---</v>
      </c>
      <c r="E6141" t="s">
        <v>20</v>
      </c>
      <c r="F6141" t="s">
        <v>31</v>
      </c>
      <c r="G6141">
        <v>1000000031</v>
      </c>
      <c r="H6141" t="s">
        <v>30</v>
      </c>
      <c r="I6141" s="2" t="s">
        <v>24</v>
      </c>
      <c r="J6141">
        <v>40000085</v>
      </c>
      <c r="K6141" t="s">
        <v>22</v>
      </c>
      <c r="M6141" s="3"/>
    </row>
    <row r="6142" spans="2:13" x14ac:dyDescent="0.2">
      <c r="B6142" s="1">
        <v>43095</v>
      </c>
      <c r="C6142">
        <v>34.9</v>
      </c>
      <c r="D6142" t="str">
        <f>_xlfn.TEXTJOIN($F$4,FALSE,源数据[[#This Row],[字段01]:[字段10]])</f>
        <v>江苏-徐州市-1000000031-顺满进商贸公司-果汁-40000085-红石榴汁1---</v>
      </c>
      <c r="E6142" t="s">
        <v>20</v>
      </c>
      <c r="F6142" t="s">
        <v>31</v>
      </c>
      <c r="G6142">
        <v>1000000031</v>
      </c>
      <c r="H6142" t="s">
        <v>30</v>
      </c>
      <c r="I6142" s="2" t="s">
        <v>24</v>
      </c>
      <c r="J6142">
        <v>40000085</v>
      </c>
      <c r="K6142" t="s">
        <v>22</v>
      </c>
      <c r="M6142" s="3"/>
    </row>
    <row r="6143" spans="2:13" x14ac:dyDescent="0.2">
      <c r="B6143" s="1">
        <v>43095</v>
      </c>
      <c r="C6143">
        <v>32.799999999999997</v>
      </c>
      <c r="D6143" t="str">
        <f>_xlfn.TEXTJOIN($F$4,FALSE,源数据[[#This Row],[字段01]:[字段10]])</f>
        <v>江苏-徐州市-1000000031-顺满进商贸公司-果汁-40000085-红石榴汁1---</v>
      </c>
      <c r="E6143" t="s">
        <v>20</v>
      </c>
      <c r="F6143" t="s">
        <v>31</v>
      </c>
      <c r="G6143">
        <v>1000000031</v>
      </c>
      <c r="H6143" t="s">
        <v>30</v>
      </c>
      <c r="I6143" s="2" t="s">
        <v>24</v>
      </c>
      <c r="J6143">
        <v>40000085</v>
      </c>
      <c r="K6143" t="s">
        <v>22</v>
      </c>
      <c r="M6143" s="3"/>
    </row>
    <row r="6144" spans="2:13" x14ac:dyDescent="0.2">
      <c r="B6144" s="1">
        <v>43095</v>
      </c>
      <c r="C6144">
        <v>35.799999999999997</v>
      </c>
      <c r="D6144" t="str">
        <f>_xlfn.TEXTJOIN($F$4,FALSE,源数据[[#This Row],[字段01]:[字段10]])</f>
        <v>江苏-徐州市-1000000031-顺满进商贸公司-果汁-40000085-红石榴汁1---</v>
      </c>
      <c r="E6144" t="s">
        <v>20</v>
      </c>
      <c r="F6144" t="s">
        <v>31</v>
      </c>
      <c r="G6144">
        <v>1000000031</v>
      </c>
      <c r="H6144" t="s">
        <v>30</v>
      </c>
      <c r="I6144" s="2" t="s">
        <v>24</v>
      </c>
      <c r="J6144">
        <v>40000085</v>
      </c>
      <c r="K6144" t="s">
        <v>22</v>
      </c>
      <c r="M6144" s="3"/>
    </row>
    <row r="6145" spans="2:13" x14ac:dyDescent="0.2">
      <c r="B6145" s="1">
        <v>43095</v>
      </c>
      <c r="C6145">
        <v>29.6</v>
      </c>
      <c r="D6145" t="str">
        <f>_xlfn.TEXTJOIN($F$4,FALSE,源数据[[#This Row],[字段01]:[字段10]])</f>
        <v>江苏-镇江市-1000000047-寿鼎益商贸公司-茶饮-10000078-铁观音茶15---</v>
      </c>
      <c r="E6145" t="s">
        <v>20</v>
      </c>
      <c r="F6145" t="s">
        <v>33</v>
      </c>
      <c r="G6145">
        <v>1000000047</v>
      </c>
      <c r="H6145" t="s">
        <v>32</v>
      </c>
      <c r="I6145" s="2" t="s">
        <v>8</v>
      </c>
      <c r="J6145">
        <v>10000078</v>
      </c>
      <c r="K6145" t="s">
        <v>28</v>
      </c>
      <c r="M6145" s="3"/>
    </row>
    <row r="6146" spans="2:13" x14ac:dyDescent="0.2">
      <c r="B6146" s="1">
        <v>43095</v>
      </c>
      <c r="C6146">
        <v>4.0999999999999996</v>
      </c>
      <c r="D6146" t="str">
        <f>_xlfn.TEXTJOIN($F$4,FALSE,源数据[[#This Row],[字段01]:[字段10]])</f>
        <v>江苏-镇江市-1000000047-寿鼎益商贸公司-茶饮-10000136-柠檬茶8---</v>
      </c>
      <c r="E6146" t="s">
        <v>20</v>
      </c>
      <c r="F6146" t="s">
        <v>33</v>
      </c>
      <c r="G6146">
        <v>1000000047</v>
      </c>
      <c r="H6146" t="s">
        <v>32</v>
      </c>
      <c r="I6146" s="2" t="s">
        <v>8</v>
      </c>
      <c r="J6146">
        <v>10000136</v>
      </c>
      <c r="K6146" t="s">
        <v>38</v>
      </c>
      <c r="M6146" s="3"/>
    </row>
    <row r="6147" spans="2:13" x14ac:dyDescent="0.2">
      <c r="B6147" s="1">
        <v>43096</v>
      </c>
      <c r="C6147">
        <v>49.4</v>
      </c>
      <c r="D6147" t="str">
        <f>_xlfn.TEXTJOIN($F$4,FALSE,源数据[[#This Row],[字段01]:[字段10]])</f>
        <v>安徽-蚌埠市-1000000460-昌华聚商贸公司-果汁-40000085-红石榴汁1---</v>
      </c>
      <c r="E6147" t="s">
        <v>41</v>
      </c>
      <c r="F6147" t="s">
        <v>49</v>
      </c>
      <c r="G6147">
        <v>1000000460</v>
      </c>
      <c r="H6147" t="s">
        <v>48</v>
      </c>
      <c r="I6147" s="2" t="s">
        <v>24</v>
      </c>
      <c r="J6147">
        <v>40000085</v>
      </c>
      <c r="K6147" t="s">
        <v>22</v>
      </c>
      <c r="M6147" s="3"/>
    </row>
    <row r="6148" spans="2:13" x14ac:dyDescent="0.2">
      <c r="B6148" s="1">
        <v>43096</v>
      </c>
      <c r="C6148">
        <v>31.4</v>
      </c>
      <c r="D6148" t="str">
        <f>_xlfn.TEXTJOIN($F$4,FALSE,源数据[[#This Row],[字段01]:[字段10]])</f>
        <v>安徽-合肥市-1000000931-百安欣商贸公司-果汁-40000085-红石榴汁1---</v>
      </c>
      <c r="E6148" t="s">
        <v>41</v>
      </c>
      <c r="F6148" t="s">
        <v>40</v>
      </c>
      <c r="G6148">
        <v>1000000931</v>
      </c>
      <c r="H6148" t="s">
        <v>39</v>
      </c>
      <c r="I6148" s="2" t="s">
        <v>24</v>
      </c>
      <c r="J6148">
        <v>40000085</v>
      </c>
      <c r="K6148" t="s">
        <v>22</v>
      </c>
      <c r="M6148" s="3"/>
    </row>
    <row r="6149" spans="2:13" x14ac:dyDescent="0.2">
      <c r="B6149" s="1">
        <v>43096</v>
      </c>
      <c r="C6149">
        <v>17.5</v>
      </c>
      <c r="D6149" t="str">
        <f>_xlfn.TEXTJOIN($F$4,FALSE,源数据[[#This Row],[字段01]:[字段10]])</f>
        <v>安徽-芜湖市-1000003187-如中寿商贸公司-茶饮-10000131-柠檬茶3---</v>
      </c>
      <c r="E6149" t="s">
        <v>41</v>
      </c>
      <c r="F6149" t="s">
        <v>76</v>
      </c>
      <c r="G6149">
        <v>1000003187</v>
      </c>
      <c r="H6149" t="s">
        <v>75</v>
      </c>
      <c r="I6149" s="2" t="s">
        <v>8</v>
      </c>
      <c r="J6149">
        <v>10000131</v>
      </c>
      <c r="K6149" t="s">
        <v>36</v>
      </c>
      <c r="M6149" s="3"/>
    </row>
    <row r="6150" spans="2:13" x14ac:dyDescent="0.2">
      <c r="B6150" s="1">
        <v>43096</v>
      </c>
      <c r="C6150">
        <v>6.8</v>
      </c>
      <c r="D6150" t="str">
        <f>_xlfn.TEXTJOIN($F$4,FALSE,源数据[[#This Row],[字段01]:[字段10]])</f>
        <v>安徽-芜湖市-1000003187-如中寿商贸公司-茶饮-20000099-拿铁奶茶2---</v>
      </c>
      <c r="E6150" t="s">
        <v>41</v>
      </c>
      <c r="F6150" t="s">
        <v>76</v>
      </c>
      <c r="G6150">
        <v>1000003187</v>
      </c>
      <c r="H6150" t="s">
        <v>75</v>
      </c>
      <c r="I6150" s="2" t="s">
        <v>8</v>
      </c>
      <c r="J6150">
        <v>20000099</v>
      </c>
      <c r="K6150" t="s">
        <v>18</v>
      </c>
      <c r="M6150" s="3"/>
    </row>
    <row r="6151" spans="2:13" x14ac:dyDescent="0.2">
      <c r="B6151" s="1">
        <v>43096</v>
      </c>
      <c r="C6151">
        <v>28.9</v>
      </c>
      <c r="D6151" t="str">
        <f>_xlfn.TEXTJOIN($F$4,FALSE,源数据[[#This Row],[字段01]:[字段10]])</f>
        <v>安徽-芜湖市-1000003187-如中寿商贸公司-果汁-40000085-红石榴汁1---</v>
      </c>
      <c r="E6151" t="s">
        <v>41</v>
      </c>
      <c r="F6151" t="s">
        <v>76</v>
      </c>
      <c r="G6151">
        <v>1000003187</v>
      </c>
      <c r="H6151" t="s">
        <v>75</v>
      </c>
      <c r="I6151" s="2" t="s">
        <v>24</v>
      </c>
      <c r="J6151">
        <v>40000085</v>
      </c>
      <c r="K6151" t="s">
        <v>22</v>
      </c>
      <c r="M6151" s="3"/>
    </row>
    <row r="6152" spans="2:13" x14ac:dyDescent="0.2">
      <c r="B6152" s="1">
        <v>43096</v>
      </c>
      <c r="C6152">
        <v>47.7</v>
      </c>
      <c r="D6152" t="str">
        <f>_xlfn.TEXTJOIN($F$4,FALSE,源数据[[#This Row],[字段01]:[字段10]])</f>
        <v>河南-洛阳市区-1000001915-华宏仁商贸公司-茶饮-10000172-红茶16---</v>
      </c>
      <c r="E6152" t="s">
        <v>16</v>
      </c>
      <c r="F6152" t="s">
        <v>15</v>
      </c>
      <c r="G6152">
        <v>1000001915</v>
      </c>
      <c r="H6152" t="s">
        <v>13</v>
      </c>
      <c r="I6152" s="2" t="s">
        <v>8</v>
      </c>
      <c r="J6152">
        <v>10000172</v>
      </c>
      <c r="K6152" t="s">
        <v>14</v>
      </c>
      <c r="M6152" s="3"/>
    </row>
    <row r="6153" spans="2:13" x14ac:dyDescent="0.2">
      <c r="B6153" s="1">
        <v>43096</v>
      </c>
      <c r="C6153">
        <v>6.3</v>
      </c>
      <c r="D6153" t="str">
        <f>_xlfn.TEXTJOIN($F$4,FALSE,源数据[[#This Row],[字段01]:[字段10]])</f>
        <v>河南-洛阳市区-1000001915-华宏仁商贸公司-茶饮-10000172-红茶16---</v>
      </c>
      <c r="E6153" t="s">
        <v>16</v>
      </c>
      <c r="F6153" t="s">
        <v>15</v>
      </c>
      <c r="G6153">
        <v>1000001915</v>
      </c>
      <c r="H6153" t="s">
        <v>13</v>
      </c>
      <c r="I6153" s="2" t="s">
        <v>8</v>
      </c>
      <c r="J6153">
        <v>10000172</v>
      </c>
      <c r="K6153" t="s">
        <v>14</v>
      </c>
      <c r="M6153" s="3"/>
    </row>
    <row r="6154" spans="2:13" x14ac:dyDescent="0.2">
      <c r="B6154" s="1">
        <v>43096</v>
      </c>
      <c r="C6154">
        <v>5.2</v>
      </c>
      <c r="D6154" t="str">
        <f>_xlfn.TEXTJOIN($F$4,FALSE,源数据[[#This Row],[字段01]:[字段10]])</f>
        <v>河南-洛阳市区-1000001915-华宏仁商贸公司-茶饮-20000099-拿铁奶茶2---</v>
      </c>
      <c r="E6154" t="s">
        <v>16</v>
      </c>
      <c r="F6154" t="s">
        <v>15</v>
      </c>
      <c r="G6154">
        <v>1000001915</v>
      </c>
      <c r="H6154" t="s">
        <v>13</v>
      </c>
      <c r="I6154" s="2" t="s">
        <v>8</v>
      </c>
      <c r="J6154">
        <v>20000099</v>
      </c>
      <c r="K6154" t="s">
        <v>18</v>
      </c>
      <c r="M6154" s="3"/>
    </row>
    <row r="6155" spans="2:13" x14ac:dyDescent="0.2">
      <c r="B6155" s="1">
        <v>43096</v>
      </c>
      <c r="C6155">
        <v>28</v>
      </c>
      <c r="D6155" t="str">
        <f>_xlfn.TEXTJOIN($F$4,FALSE,源数据[[#This Row],[字段01]:[字段10]])</f>
        <v>湖南-益阳市-1000001699-巨生如商贸公司-茶饮-10000211-茉莉绿茶11---</v>
      </c>
      <c r="E6155" t="s">
        <v>3</v>
      </c>
      <c r="F6155" t="s">
        <v>70</v>
      </c>
      <c r="G6155">
        <v>1000001699</v>
      </c>
      <c r="H6155" t="s">
        <v>69</v>
      </c>
      <c r="I6155" s="2" t="s">
        <v>8</v>
      </c>
      <c r="J6155">
        <v>10000211</v>
      </c>
      <c r="K6155" t="s">
        <v>6</v>
      </c>
      <c r="M6155" s="3"/>
    </row>
    <row r="6156" spans="2:13" x14ac:dyDescent="0.2">
      <c r="B6156" s="1">
        <v>43096</v>
      </c>
      <c r="C6156">
        <v>46.6</v>
      </c>
      <c r="D6156" t="str">
        <f>_xlfn.TEXTJOIN($F$4,FALSE,源数据[[#This Row],[字段01]:[字段10]])</f>
        <v>湖南-株洲市-1000000072-正吉复商贸公司-果汁-40000085-红石榴汁1---</v>
      </c>
      <c r="E6156" t="s">
        <v>3</v>
      </c>
      <c r="F6156" t="s">
        <v>7</v>
      </c>
      <c r="G6156">
        <v>1000000072</v>
      </c>
      <c r="H6156" t="s">
        <v>5</v>
      </c>
      <c r="I6156" s="2" t="s">
        <v>24</v>
      </c>
      <c r="J6156">
        <v>40000085</v>
      </c>
      <c r="K6156" t="s">
        <v>22</v>
      </c>
      <c r="M6156" s="3"/>
    </row>
    <row r="6157" spans="2:13" x14ac:dyDescent="0.2">
      <c r="B6157" s="1">
        <v>43096</v>
      </c>
      <c r="C6157">
        <v>20.8</v>
      </c>
      <c r="D6157" t="str">
        <f>_xlfn.TEXTJOIN($F$4,FALSE,源数据[[#This Row],[字段01]:[字段10]])</f>
        <v>江苏-常州市-1000001133-厚弘优商贸公司-茶饮-10000182-麦茶3---</v>
      </c>
      <c r="E6157" t="s">
        <v>20</v>
      </c>
      <c r="F6157" t="s">
        <v>44</v>
      </c>
      <c r="G6157">
        <v>1000001133</v>
      </c>
      <c r="H6157" t="s">
        <v>43</v>
      </c>
      <c r="I6157" s="2" t="s">
        <v>8</v>
      </c>
      <c r="J6157">
        <v>10000182</v>
      </c>
      <c r="K6157" t="s">
        <v>29</v>
      </c>
      <c r="M6157" s="3"/>
    </row>
    <row r="6158" spans="2:13" x14ac:dyDescent="0.2">
      <c r="B6158" s="1">
        <v>43096</v>
      </c>
      <c r="C6158">
        <v>10.7</v>
      </c>
      <c r="D6158" t="str">
        <f>_xlfn.TEXTJOIN($F$4,FALSE,源数据[[#This Row],[字段01]:[字段10]])</f>
        <v>江苏-南京市区-1000000018-久多厚商贸公司-茶饮-10000078-铁观音茶15---</v>
      </c>
      <c r="E6158" t="s">
        <v>20</v>
      </c>
      <c r="F6158" t="s">
        <v>47</v>
      </c>
      <c r="G6158">
        <v>1000000018</v>
      </c>
      <c r="H6158" t="s">
        <v>46</v>
      </c>
      <c r="I6158" s="2" t="s">
        <v>8</v>
      </c>
      <c r="J6158">
        <v>10000078</v>
      </c>
      <c r="K6158" t="s">
        <v>28</v>
      </c>
      <c r="M6158" s="3"/>
    </row>
    <row r="6159" spans="2:13" x14ac:dyDescent="0.2">
      <c r="B6159" s="1">
        <v>43096</v>
      </c>
      <c r="C6159">
        <v>13</v>
      </c>
      <c r="D6159" t="str">
        <f>_xlfn.TEXTJOIN($F$4,FALSE,源数据[[#This Row],[字段01]:[字段10]])</f>
        <v>江苏-南京市区-1000000018-久多厚商贸公司-茶饮-10000131-柠檬茶3---</v>
      </c>
      <c r="E6159" t="s">
        <v>20</v>
      </c>
      <c r="F6159" t="s">
        <v>47</v>
      </c>
      <c r="G6159">
        <v>1000000018</v>
      </c>
      <c r="H6159" t="s">
        <v>46</v>
      </c>
      <c r="I6159" s="2" t="s">
        <v>8</v>
      </c>
      <c r="J6159">
        <v>10000131</v>
      </c>
      <c r="K6159" t="s">
        <v>36</v>
      </c>
      <c r="M6159" s="3"/>
    </row>
    <row r="6160" spans="2:13" x14ac:dyDescent="0.2">
      <c r="B6160" s="1">
        <v>43096</v>
      </c>
      <c r="C6160">
        <v>44.7</v>
      </c>
      <c r="D6160" t="str">
        <f>_xlfn.TEXTJOIN($F$4,FALSE,源数据[[#This Row],[字段01]:[字段10]])</f>
        <v>江苏-南京市区-1000000020-吉兴进商贸公司-茶饮-10000136-柠檬茶8---</v>
      </c>
      <c r="E6160" t="s">
        <v>20</v>
      </c>
      <c r="F6160" t="s">
        <v>47</v>
      </c>
      <c r="G6160">
        <v>1000000020</v>
      </c>
      <c r="H6160" t="s">
        <v>71</v>
      </c>
      <c r="I6160" s="2" t="s">
        <v>8</v>
      </c>
      <c r="J6160">
        <v>10000136</v>
      </c>
      <c r="K6160" t="s">
        <v>38</v>
      </c>
      <c r="M6160" s="3"/>
    </row>
    <row r="6161" spans="2:13" x14ac:dyDescent="0.2">
      <c r="B6161" s="1">
        <v>43096</v>
      </c>
      <c r="C6161">
        <v>3.9</v>
      </c>
      <c r="D6161" t="str">
        <f>_xlfn.TEXTJOIN($F$4,FALSE,源数据[[#This Row],[字段01]:[字段10]])</f>
        <v>江苏-南京市区-1000000020-吉兴进商贸公司-茶饮-10000136-柠檬茶8---</v>
      </c>
      <c r="E6161" t="s">
        <v>20</v>
      </c>
      <c r="F6161" t="s">
        <v>47</v>
      </c>
      <c r="G6161">
        <v>1000000020</v>
      </c>
      <c r="H6161" t="s">
        <v>71</v>
      </c>
      <c r="I6161" s="2" t="s">
        <v>8</v>
      </c>
      <c r="J6161">
        <v>10000136</v>
      </c>
      <c r="K6161" t="s">
        <v>38</v>
      </c>
      <c r="M6161" s="3"/>
    </row>
    <row r="6162" spans="2:13" x14ac:dyDescent="0.2">
      <c r="B6162" s="1">
        <v>43096</v>
      </c>
      <c r="C6162">
        <v>43.2</v>
      </c>
      <c r="D6162" t="str">
        <f>_xlfn.TEXTJOIN($F$4,FALSE,源数据[[#This Row],[字段01]:[字段10]])</f>
        <v>江苏-南京市区-1000000020-吉兴进商贸公司-茶饮-10000136-柠檬茶8---</v>
      </c>
      <c r="E6162" t="s">
        <v>20</v>
      </c>
      <c r="F6162" t="s">
        <v>47</v>
      </c>
      <c r="G6162">
        <v>1000000020</v>
      </c>
      <c r="H6162" t="s">
        <v>71</v>
      </c>
      <c r="I6162" s="2" t="s">
        <v>8</v>
      </c>
      <c r="J6162">
        <v>10000136</v>
      </c>
      <c r="K6162" t="s">
        <v>38</v>
      </c>
      <c r="M6162" s="3"/>
    </row>
    <row r="6163" spans="2:13" x14ac:dyDescent="0.2">
      <c r="B6163" s="1">
        <v>43096</v>
      </c>
      <c r="C6163">
        <v>43</v>
      </c>
      <c r="D6163" t="str">
        <f>_xlfn.TEXTJOIN($F$4,FALSE,源数据[[#This Row],[字段01]:[字段10]])</f>
        <v>江苏-南京市区-1000000020-吉兴进商贸公司-茶饮-10000136-柠檬茶8---</v>
      </c>
      <c r="E6163" t="s">
        <v>20</v>
      </c>
      <c r="F6163" t="s">
        <v>47</v>
      </c>
      <c r="G6163">
        <v>1000000020</v>
      </c>
      <c r="H6163" t="s">
        <v>71</v>
      </c>
      <c r="I6163" s="2" t="s">
        <v>8</v>
      </c>
      <c r="J6163">
        <v>10000136</v>
      </c>
      <c r="K6163" t="s">
        <v>38</v>
      </c>
      <c r="M6163" s="3"/>
    </row>
    <row r="6164" spans="2:13" x14ac:dyDescent="0.2">
      <c r="B6164" s="1">
        <v>43096</v>
      </c>
      <c r="C6164">
        <v>14.1</v>
      </c>
      <c r="D6164" t="str">
        <f>_xlfn.TEXTJOIN($F$4,FALSE,源数据[[#This Row],[字段01]:[字段10]])</f>
        <v>江苏-苏州市-1000000054-荣聚本商贸公司-果汁-40000085-红石榴汁1---</v>
      </c>
      <c r="E6164" t="s">
        <v>20</v>
      </c>
      <c r="F6164" t="s">
        <v>27</v>
      </c>
      <c r="G6164">
        <v>1000000054</v>
      </c>
      <c r="H6164" t="s">
        <v>34</v>
      </c>
      <c r="I6164" s="2" t="s">
        <v>24</v>
      </c>
      <c r="J6164">
        <v>40000085</v>
      </c>
      <c r="K6164" t="s">
        <v>22</v>
      </c>
      <c r="M6164" s="3"/>
    </row>
    <row r="6165" spans="2:13" x14ac:dyDescent="0.2">
      <c r="B6165" s="1">
        <v>43096</v>
      </c>
      <c r="C6165">
        <v>7.3</v>
      </c>
      <c r="D6165" t="str">
        <f>_xlfn.TEXTJOIN($F$4,FALSE,源数据[[#This Row],[字段01]:[字段10]])</f>
        <v>江苏-苏州市-1000000054-荣聚本商贸公司-果汁-40000085-红石榴汁1---</v>
      </c>
      <c r="E6165" t="s">
        <v>20</v>
      </c>
      <c r="F6165" t="s">
        <v>27</v>
      </c>
      <c r="G6165">
        <v>1000000054</v>
      </c>
      <c r="H6165" t="s">
        <v>34</v>
      </c>
      <c r="I6165" s="2" t="s">
        <v>24</v>
      </c>
      <c r="J6165">
        <v>40000085</v>
      </c>
      <c r="K6165" t="s">
        <v>22</v>
      </c>
      <c r="M6165" s="3"/>
    </row>
    <row r="6166" spans="2:13" x14ac:dyDescent="0.2">
      <c r="B6166" s="1">
        <v>43096</v>
      </c>
      <c r="C6166">
        <v>13.6</v>
      </c>
      <c r="D6166" t="str">
        <f>_xlfn.TEXTJOIN($F$4,FALSE,源数据[[#This Row],[字段01]:[字段10]])</f>
        <v>江苏-苏州市-1000000054-荣聚本商贸公司-果汁-40000085-红石榴汁1---</v>
      </c>
      <c r="E6166" t="s">
        <v>20</v>
      </c>
      <c r="F6166" t="s">
        <v>27</v>
      </c>
      <c r="G6166">
        <v>1000000054</v>
      </c>
      <c r="H6166" t="s">
        <v>34</v>
      </c>
      <c r="I6166" s="2" t="s">
        <v>24</v>
      </c>
      <c r="J6166">
        <v>40000085</v>
      </c>
      <c r="K6166" t="s">
        <v>22</v>
      </c>
      <c r="M6166" s="3"/>
    </row>
    <row r="6167" spans="2:13" x14ac:dyDescent="0.2">
      <c r="B6167" s="1">
        <v>43096</v>
      </c>
      <c r="C6167">
        <v>7.7</v>
      </c>
      <c r="D6167" t="str">
        <f>_xlfn.TEXTJOIN($F$4,FALSE,源数据[[#This Row],[字段01]:[字段10]])</f>
        <v>江苏-苏州市-1000000054-荣聚本商贸公司-果汁-40000085-红石榴汁1---</v>
      </c>
      <c r="E6167" t="s">
        <v>20</v>
      </c>
      <c r="F6167" t="s">
        <v>27</v>
      </c>
      <c r="G6167">
        <v>1000000054</v>
      </c>
      <c r="H6167" t="s">
        <v>34</v>
      </c>
      <c r="I6167" s="2" t="s">
        <v>24</v>
      </c>
      <c r="J6167">
        <v>40000085</v>
      </c>
      <c r="K6167" t="s">
        <v>22</v>
      </c>
      <c r="M6167" s="3"/>
    </row>
    <row r="6168" spans="2:13" x14ac:dyDescent="0.2">
      <c r="B6168" s="1">
        <v>43096</v>
      </c>
      <c r="C6168">
        <v>33.299999999999997</v>
      </c>
      <c r="D6168" t="str">
        <f>_xlfn.TEXTJOIN($F$4,FALSE,源数据[[#This Row],[字段01]:[字段10]])</f>
        <v>江苏-徐州市-1000000031-顺满进商贸公司-果汁-40000085-红石榴汁1---</v>
      </c>
      <c r="E6168" t="s">
        <v>20</v>
      </c>
      <c r="F6168" t="s">
        <v>31</v>
      </c>
      <c r="G6168">
        <v>1000000031</v>
      </c>
      <c r="H6168" t="s">
        <v>30</v>
      </c>
      <c r="I6168" s="2" t="s">
        <v>24</v>
      </c>
      <c r="J6168">
        <v>40000085</v>
      </c>
      <c r="K6168" t="s">
        <v>22</v>
      </c>
      <c r="M6168" s="3"/>
    </row>
    <row r="6169" spans="2:13" x14ac:dyDescent="0.2">
      <c r="B6169" s="1">
        <v>43096</v>
      </c>
      <c r="C6169">
        <v>34.700000000000003</v>
      </c>
      <c r="D6169" t="str">
        <f>_xlfn.TEXTJOIN($F$4,FALSE,源数据[[#This Row],[字段01]:[字段10]])</f>
        <v>江苏-徐州市-1000000031-顺满进商贸公司-果汁-40000085-红石榴汁1---</v>
      </c>
      <c r="E6169" t="s">
        <v>20</v>
      </c>
      <c r="F6169" t="s">
        <v>31</v>
      </c>
      <c r="G6169">
        <v>1000000031</v>
      </c>
      <c r="H6169" t="s">
        <v>30</v>
      </c>
      <c r="I6169" s="2" t="s">
        <v>24</v>
      </c>
      <c r="J6169">
        <v>40000085</v>
      </c>
      <c r="K6169" t="s">
        <v>22</v>
      </c>
      <c r="M6169" s="3"/>
    </row>
    <row r="6170" spans="2:13" x14ac:dyDescent="0.2">
      <c r="B6170" s="1">
        <v>43096</v>
      </c>
      <c r="C6170">
        <v>35.9</v>
      </c>
      <c r="D6170" t="str">
        <f>_xlfn.TEXTJOIN($F$4,FALSE,源数据[[#This Row],[字段01]:[字段10]])</f>
        <v>江苏-徐州市-1000000031-顺满进商贸公司-果汁-40000085-红石榴汁1---</v>
      </c>
      <c r="E6170" t="s">
        <v>20</v>
      </c>
      <c r="F6170" t="s">
        <v>31</v>
      </c>
      <c r="G6170">
        <v>1000000031</v>
      </c>
      <c r="H6170" t="s">
        <v>30</v>
      </c>
      <c r="I6170" s="2" t="s">
        <v>24</v>
      </c>
      <c r="J6170">
        <v>40000085</v>
      </c>
      <c r="K6170" t="s">
        <v>22</v>
      </c>
      <c r="M6170" s="3"/>
    </row>
    <row r="6171" spans="2:13" x14ac:dyDescent="0.2">
      <c r="B6171" s="1">
        <v>43097</v>
      </c>
      <c r="C6171">
        <v>49</v>
      </c>
      <c r="D6171" t="str">
        <f>_xlfn.TEXTJOIN($F$4,FALSE,源数据[[#This Row],[字段01]:[字段10]])</f>
        <v>安徽-蚌埠市-1000000460-昌华聚商贸公司-果汁-40000085-红石榴汁1---</v>
      </c>
      <c r="E6171" t="s">
        <v>41</v>
      </c>
      <c r="F6171" t="s">
        <v>49</v>
      </c>
      <c r="G6171">
        <v>1000000460</v>
      </c>
      <c r="H6171" t="s">
        <v>48</v>
      </c>
      <c r="I6171" s="2" t="s">
        <v>24</v>
      </c>
      <c r="J6171">
        <v>40000085</v>
      </c>
      <c r="K6171" t="s">
        <v>22</v>
      </c>
      <c r="M6171" s="3"/>
    </row>
    <row r="6172" spans="2:13" x14ac:dyDescent="0.2">
      <c r="B6172" s="1">
        <v>43097</v>
      </c>
      <c r="C6172">
        <v>32.9</v>
      </c>
      <c r="D6172" t="str">
        <f>_xlfn.TEXTJOIN($F$4,FALSE,源数据[[#This Row],[字段01]:[字段10]])</f>
        <v>安徽-合肥市-1000000931-百安欣商贸公司-茶饮-10000182-麦茶3---</v>
      </c>
      <c r="E6172" t="s">
        <v>41</v>
      </c>
      <c r="F6172" t="s">
        <v>40</v>
      </c>
      <c r="G6172">
        <v>1000000931</v>
      </c>
      <c r="H6172" t="s">
        <v>39</v>
      </c>
      <c r="I6172" s="2" t="s">
        <v>8</v>
      </c>
      <c r="J6172">
        <v>10000182</v>
      </c>
      <c r="K6172" t="s">
        <v>29</v>
      </c>
      <c r="M6172" s="3"/>
    </row>
    <row r="6173" spans="2:13" x14ac:dyDescent="0.2">
      <c r="B6173" s="1">
        <v>43097</v>
      </c>
      <c r="C6173">
        <v>12.2</v>
      </c>
      <c r="D6173" t="str">
        <f>_xlfn.TEXTJOIN($F$4,FALSE,源数据[[#This Row],[字段01]:[字段10]])</f>
        <v>安徽-马鞍山市-1000003498-奔奔食品销售有限公司-茶饮-10000131-柠檬茶3---</v>
      </c>
      <c r="E6173" t="s">
        <v>41</v>
      </c>
      <c r="F6173" t="s">
        <v>78</v>
      </c>
      <c r="G6173">
        <v>1000003498</v>
      </c>
      <c r="H6173" t="s">
        <v>77</v>
      </c>
      <c r="I6173" s="2" t="s">
        <v>8</v>
      </c>
      <c r="J6173">
        <v>10000131</v>
      </c>
      <c r="K6173" t="s">
        <v>36</v>
      </c>
      <c r="M6173" s="3"/>
    </row>
    <row r="6174" spans="2:13" x14ac:dyDescent="0.2">
      <c r="B6174" s="1">
        <v>43097</v>
      </c>
      <c r="C6174">
        <v>11.7</v>
      </c>
      <c r="D6174" t="str">
        <f>_xlfn.TEXTJOIN($F$4,FALSE,源数据[[#This Row],[字段01]:[字段10]])</f>
        <v>安徽-马鞍山市-1000003498-奔奔食品销售有限公司-茶饮-10000211-茉莉绿茶11---</v>
      </c>
      <c r="E6174" t="s">
        <v>41</v>
      </c>
      <c r="F6174" t="s">
        <v>78</v>
      </c>
      <c r="G6174">
        <v>1000003498</v>
      </c>
      <c r="H6174" t="s">
        <v>77</v>
      </c>
      <c r="I6174" s="2" t="s">
        <v>8</v>
      </c>
      <c r="J6174">
        <v>10000211</v>
      </c>
      <c r="K6174" t="s">
        <v>6</v>
      </c>
      <c r="M6174" s="3"/>
    </row>
    <row r="6175" spans="2:13" x14ac:dyDescent="0.2">
      <c r="B6175" s="1">
        <v>43097</v>
      </c>
      <c r="C6175">
        <v>40.5</v>
      </c>
      <c r="D6175" t="str">
        <f>_xlfn.TEXTJOIN($F$4,FALSE,源数据[[#This Row],[字段01]:[字段10]])</f>
        <v>湖南-郴州市-1000002986-仁进裕商贸公司-茶饮-10000211-茉莉绿茶11---</v>
      </c>
      <c r="E6175" t="s">
        <v>3</v>
      </c>
      <c r="F6175" t="s">
        <v>10</v>
      </c>
      <c r="G6175">
        <v>1000002986</v>
      </c>
      <c r="H6175" t="s">
        <v>9</v>
      </c>
      <c r="I6175" s="2" t="s">
        <v>8</v>
      </c>
      <c r="J6175">
        <v>10000211</v>
      </c>
      <c r="K6175" t="s">
        <v>6</v>
      </c>
      <c r="M6175" s="3"/>
    </row>
    <row r="6176" spans="2:13" x14ac:dyDescent="0.2">
      <c r="B6176" s="1">
        <v>43097</v>
      </c>
      <c r="C6176">
        <v>11.1</v>
      </c>
      <c r="D6176" t="str">
        <f>_xlfn.TEXTJOIN($F$4,FALSE,源数据[[#This Row],[字段01]:[字段10]])</f>
        <v>湖南-益阳市-1000000064-发安裕商贸公司-茶饮-10000131-柠檬茶3---</v>
      </c>
      <c r="E6176" t="s">
        <v>3</v>
      </c>
      <c r="F6176" t="s">
        <v>70</v>
      </c>
      <c r="G6176">
        <v>1000000064</v>
      </c>
      <c r="H6176" t="s">
        <v>74</v>
      </c>
      <c r="I6176" s="2" t="s">
        <v>8</v>
      </c>
      <c r="J6176">
        <v>10000131</v>
      </c>
      <c r="K6176" t="s">
        <v>36</v>
      </c>
      <c r="M6176" s="3"/>
    </row>
    <row r="6177" spans="2:13" x14ac:dyDescent="0.2">
      <c r="B6177" s="1">
        <v>43097</v>
      </c>
      <c r="C6177">
        <v>6</v>
      </c>
      <c r="D6177" t="str">
        <f>_xlfn.TEXTJOIN($F$4,FALSE,源数据[[#This Row],[字段01]:[字段10]])</f>
        <v>湖南-益阳市-1000001699-巨生如商贸公司-茶饮-10000211-茉莉绿茶11---</v>
      </c>
      <c r="E6177" t="s">
        <v>3</v>
      </c>
      <c r="F6177" t="s">
        <v>70</v>
      </c>
      <c r="G6177">
        <v>1000001699</v>
      </c>
      <c r="H6177" t="s">
        <v>69</v>
      </c>
      <c r="I6177" s="2" t="s">
        <v>8</v>
      </c>
      <c r="J6177">
        <v>10000211</v>
      </c>
      <c r="K6177" t="s">
        <v>6</v>
      </c>
      <c r="M6177" s="3"/>
    </row>
    <row r="6178" spans="2:13" x14ac:dyDescent="0.2">
      <c r="B6178" s="1">
        <v>43097</v>
      </c>
      <c r="C6178">
        <v>32.1</v>
      </c>
      <c r="D6178" t="str">
        <f>_xlfn.TEXTJOIN($F$4,FALSE,源数据[[#This Row],[字段01]:[字段10]])</f>
        <v>湖南-长沙市-1000000059-厚飞康商贸公司-茶饮-10000136-柠檬茶8---</v>
      </c>
      <c r="E6178" t="s">
        <v>3</v>
      </c>
      <c r="F6178" t="s">
        <v>12</v>
      </c>
      <c r="G6178">
        <v>1000000059</v>
      </c>
      <c r="H6178" t="s">
        <v>53</v>
      </c>
      <c r="I6178" s="2" t="s">
        <v>8</v>
      </c>
      <c r="J6178">
        <v>10000136</v>
      </c>
      <c r="K6178" t="s">
        <v>38</v>
      </c>
      <c r="M6178" s="3"/>
    </row>
    <row r="6179" spans="2:13" x14ac:dyDescent="0.2">
      <c r="B6179" s="1">
        <v>43097</v>
      </c>
      <c r="C6179">
        <v>14.7</v>
      </c>
      <c r="D6179" t="str">
        <f>_xlfn.TEXTJOIN($F$4,FALSE,源数据[[#This Row],[字段01]:[字段10]])</f>
        <v>江苏-常州市-1000001133-厚弘优商贸公司-茶饮-10000078-铁观音茶15---</v>
      </c>
      <c r="E6179" t="s">
        <v>20</v>
      </c>
      <c r="F6179" t="s">
        <v>44</v>
      </c>
      <c r="G6179">
        <v>1000001133</v>
      </c>
      <c r="H6179" t="s">
        <v>43</v>
      </c>
      <c r="I6179" s="2" t="s">
        <v>8</v>
      </c>
      <c r="J6179">
        <v>10000078</v>
      </c>
      <c r="K6179" t="s">
        <v>28</v>
      </c>
      <c r="M6179" s="3"/>
    </row>
    <row r="6180" spans="2:13" x14ac:dyDescent="0.2">
      <c r="B6180" s="1">
        <v>43097</v>
      </c>
      <c r="C6180">
        <v>2.1</v>
      </c>
      <c r="D6180" t="str">
        <f>_xlfn.TEXTJOIN($F$4,FALSE,源数据[[#This Row],[字段01]:[字段10]])</f>
        <v>江苏-南京市区-1000000018-久多厚商贸公司-茶饮-10000078-铁观音茶15---</v>
      </c>
      <c r="E6180" t="s">
        <v>20</v>
      </c>
      <c r="F6180" t="s">
        <v>47</v>
      </c>
      <c r="G6180">
        <v>1000000018</v>
      </c>
      <c r="H6180" t="s">
        <v>46</v>
      </c>
      <c r="I6180" s="2" t="s">
        <v>8</v>
      </c>
      <c r="J6180">
        <v>10000078</v>
      </c>
      <c r="K6180" t="s">
        <v>28</v>
      </c>
      <c r="M6180" s="3"/>
    </row>
    <row r="6181" spans="2:13" x14ac:dyDescent="0.2">
      <c r="B6181" s="1">
        <v>43097</v>
      </c>
      <c r="C6181">
        <v>4.2</v>
      </c>
      <c r="D6181" t="str">
        <f>_xlfn.TEXTJOIN($F$4,FALSE,源数据[[#This Row],[字段01]:[字段10]])</f>
        <v>江苏-南京市区-1000000018-久多厚商贸公司-茶饮-10000131-柠檬茶3---</v>
      </c>
      <c r="E6181" t="s">
        <v>20</v>
      </c>
      <c r="F6181" t="s">
        <v>47</v>
      </c>
      <c r="G6181">
        <v>1000000018</v>
      </c>
      <c r="H6181" t="s">
        <v>46</v>
      </c>
      <c r="I6181" s="2" t="s">
        <v>8</v>
      </c>
      <c r="J6181">
        <v>10000131</v>
      </c>
      <c r="K6181" t="s">
        <v>36</v>
      </c>
      <c r="M6181" s="3"/>
    </row>
    <row r="6182" spans="2:13" x14ac:dyDescent="0.2">
      <c r="B6182" s="1">
        <v>43097</v>
      </c>
      <c r="C6182">
        <v>8.1999999999999993</v>
      </c>
      <c r="D6182" t="str">
        <f>_xlfn.TEXTJOIN($F$4,FALSE,源数据[[#This Row],[字段01]:[字段10]])</f>
        <v>江苏-南京市区-1000000018-久多厚商贸公司-茶饮-10000136-柠檬茶8---</v>
      </c>
      <c r="E6182" t="s">
        <v>20</v>
      </c>
      <c r="F6182" t="s">
        <v>47</v>
      </c>
      <c r="G6182">
        <v>1000000018</v>
      </c>
      <c r="H6182" t="s">
        <v>46</v>
      </c>
      <c r="I6182" s="2" t="s">
        <v>8</v>
      </c>
      <c r="J6182">
        <v>10000136</v>
      </c>
      <c r="K6182" t="s">
        <v>38</v>
      </c>
      <c r="M6182" s="3"/>
    </row>
    <row r="6183" spans="2:13" x14ac:dyDescent="0.2">
      <c r="B6183" s="1">
        <v>43097</v>
      </c>
      <c r="C6183">
        <v>41.8</v>
      </c>
      <c r="D6183" t="str">
        <f>_xlfn.TEXTJOIN($F$4,FALSE,源数据[[#This Row],[字段01]:[字段10]])</f>
        <v>江苏-南京市区-1000000020-吉兴进商贸公司-茶饮-10000136-柠檬茶8---</v>
      </c>
      <c r="E6183" t="s">
        <v>20</v>
      </c>
      <c r="F6183" t="s">
        <v>47</v>
      </c>
      <c r="G6183">
        <v>1000000020</v>
      </c>
      <c r="H6183" t="s">
        <v>71</v>
      </c>
      <c r="I6183" s="2" t="s">
        <v>8</v>
      </c>
      <c r="J6183">
        <v>10000136</v>
      </c>
      <c r="K6183" t="s">
        <v>38</v>
      </c>
      <c r="M6183" s="3"/>
    </row>
    <row r="6184" spans="2:13" x14ac:dyDescent="0.2">
      <c r="B6184" s="1">
        <v>43097</v>
      </c>
      <c r="C6184">
        <v>42.1</v>
      </c>
      <c r="D6184" t="str">
        <f>_xlfn.TEXTJOIN($F$4,FALSE,源数据[[#This Row],[字段01]:[字段10]])</f>
        <v>江苏-南京市区-1000000020-吉兴进商贸公司-茶饮-10000136-柠檬茶8---</v>
      </c>
      <c r="E6184" t="s">
        <v>20</v>
      </c>
      <c r="F6184" t="s">
        <v>47</v>
      </c>
      <c r="G6184">
        <v>1000000020</v>
      </c>
      <c r="H6184" t="s">
        <v>71</v>
      </c>
      <c r="I6184" s="2" t="s">
        <v>8</v>
      </c>
      <c r="J6184">
        <v>10000136</v>
      </c>
      <c r="K6184" t="s">
        <v>38</v>
      </c>
      <c r="M6184" s="3"/>
    </row>
    <row r="6185" spans="2:13" x14ac:dyDescent="0.2">
      <c r="B6185" s="1">
        <v>43097</v>
      </c>
      <c r="C6185">
        <v>45.6</v>
      </c>
      <c r="D6185" t="str">
        <f>_xlfn.TEXTJOIN($F$4,FALSE,源数据[[#This Row],[字段01]:[字段10]])</f>
        <v>江苏-南京市区-1000000020-吉兴进商贸公司-茶饮-10000136-柠檬茶8---</v>
      </c>
      <c r="E6185" t="s">
        <v>20</v>
      </c>
      <c r="F6185" t="s">
        <v>47</v>
      </c>
      <c r="G6185">
        <v>1000000020</v>
      </c>
      <c r="H6185" t="s">
        <v>71</v>
      </c>
      <c r="I6185" s="2" t="s">
        <v>8</v>
      </c>
      <c r="J6185">
        <v>10000136</v>
      </c>
      <c r="K6185" t="s">
        <v>38</v>
      </c>
      <c r="M6185" s="3"/>
    </row>
    <row r="6186" spans="2:13" x14ac:dyDescent="0.2">
      <c r="B6186" s="1">
        <v>43097</v>
      </c>
      <c r="C6186">
        <v>45.6</v>
      </c>
      <c r="D6186" t="str">
        <f>_xlfn.TEXTJOIN($F$4,FALSE,源数据[[#This Row],[字段01]:[字段10]])</f>
        <v>江苏-南京市区-1000000020-吉兴进商贸公司-茶饮-10000136-柠檬茶8---</v>
      </c>
      <c r="E6186" t="s">
        <v>20</v>
      </c>
      <c r="F6186" t="s">
        <v>47</v>
      </c>
      <c r="G6186">
        <v>1000000020</v>
      </c>
      <c r="H6186" t="s">
        <v>71</v>
      </c>
      <c r="I6186" s="2" t="s">
        <v>8</v>
      </c>
      <c r="J6186">
        <v>10000136</v>
      </c>
      <c r="K6186" t="s">
        <v>38</v>
      </c>
      <c r="M6186" s="3"/>
    </row>
    <row r="6187" spans="2:13" x14ac:dyDescent="0.2">
      <c r="B6187" s="1">
        <v>43097</v>
      </c>
      <c r="C6187">
        <v>44.6</v>
      </c>
      <c r="D6187" t="str">
        <f>_xlfn.TEXTJOIN($F$4,FALSE,源数据[[#This Row],[字段01]:[字段10]])</f>
        <v>江苏-南京市区-1000000020-吉兴进商贸公司-茶饮-10000136-柠檬茶8---</v>
      </c>
      <c r="E6187" t="s">
        <v>20</v>
      </c>
      <c r="F6187" t="s">
        <v>47</v>
      </c>
      <c r="G6187">
        <v>1000000020</v>
      </c>
      <c r="H6187" t="s">
        <v>71</v>
      </c>
      <c r="I6187" s="2" t="s">
        <v>8</v>
      </c>
      <c r="J6187">
        <v>10000136</v>
      </c>
      <c r="K6187" t="s">
        <v>38</v>
      </c>
      <c r="M6187" s="3"/>
    </row>
    <row r="6188" spans="2:13" x14ac:dyDescent="0.2">
      <c r="B6188" s="1">
        <v>43097</v>
      </c>
      <c r="C6188">
        <v>25.2</v>
      </c>
      <c r="D6188" t="str">
        <f>_xlfn.TEXTJOIN($F$4,FALSE,源数据[[#This Row],[字段01]:[字段10]])</f>
        <v>江苏-无锡市-1000000046-多福复商贸公司-茶饮-10000111-茉莉花茶3---</v>
      </c>
      <c r="E6188" t="s">
        <v>20</v>
      </c>
      <c r="F6188" t="s">
        <v>52</v>
      </c>
      <c r="G6188">
        <v>1000000046</v>
      </c>
      <c r="H6188" t="s">
        <v>50</v>
      </c>
      <c r="I6188" s="2" t="s">
        <v>8</v>
      </c>
      <c r="J6188">
        <v>10000111</v>
      </c>
      <c r="K6188" t="s">
        <v>35</v>
      </c>
      <c r="M6188" s="3"/>
    </row>
    <row r="6189" spans="2:13" x14ac:dyDescent="0.2">
      <c r="B6189" s="1">
        <v>43097</v>
      </c>
      <c r="C6189">
        <v>3.6</v>
      </c>
      <c r="D6189" t="str">
        <f>_xlfn.TEXTJOIN($F$4,FALSE,源数据[[#This Row],[字段01]:[字段10]])</f>
        <v>江苏-无锡市-1000000046-多福复商贸公司-茶饮-20000099-拿铁奶茶2---</v>
      </c>
      <c r="E6189" t="s">
        <v>20</v>
      </c>
      <c r="F6189" t="s">
        <v>52</v>
      </c>
      <c r="G6189">
        <v>1000000046</v>
      </c>
      <c r="H6189" t="s">
        <v>50</v>
      </c>
      <c r="I6189" s="2" t="s">
        <v>8</v>
      </c>
      <c r="J6189">
        <v>20000099</v>
      </c>
      <c r="K6189" t="s">
        <v>18</v>
      </c>
      <c r="M6189" s="3"/>
    </row>
    <row r="6190" spans="2:13" x14ac:dyDescent="0.2">
      <c r="B6190" s="1">
        <v>43097</v>
      </c>
      <c r="C6190">
        <v>20.6</v>
      </c>
      <c r="D6190" t="str">
        <f>_xlfn.TEXTJOIN($F$4,FALSE,源数据[[#This Row],[字段01]:[字段10]])</f>
        <v>江苏-徐州市-1000000031-顺满进商贸公司-茶饮-10000061-冰绿茶18---</v>
      </c>
      <c r="E6190" t="s">
        <v>20</v>
      </c>
      <c r="F6190" t="s">
        <v>31</v>
      </c>
      <c r="G6190">
        <v>1000000031</v>
      </c>
      <c r="H6190" t="s">
        <v>30</v>
      </c>
      <c r="I6190" s="2" t="s">
        <v>8</v>
      </c>
      <c r="J6190">
        <v>10000061</v>
      </c>
      <c r="K6190" t="s">
        <v>26</v>
      </c>
      <c r="M6190" s="3"/>
    </row>
    <row r="6191" spans="2:13" x14ac:dyDescent="0.2">
      <c r="B6191" s="1">
        <v>43097</v>
      </c>
      <c r="C6191">
        <v>35.700000000000003</v>
      </c>
      <c r="D6191" t="str">
        <f>_xlfn.TEXTJOIN($F$4,FALSE,源数据[[#This Row],[字段01]:[字段10]])</f>
        <v>江苏-徐州市-1000000031-顺满进商贸公司-茶饮-10000182-麦茶3---</v>
      </c>
      <c r="E6191" t="s">
        <v>20</v>
      </c>
      <c r="F6191" t="s">
        <v>31</v>
      </c>
      <c r="G6191">
        <v>1000000031</v>
      </c>
      <c r="H6191" t="s">
        <v>30</v>
      </c>
      <c r="I6191" s="2" t="s">
        <v>8</v>
      </c>
      <c r="J6191">
        <v>10000182</v>
      </c>
      <c r="K6191" t="s">
        <v>29</v>
      </c>
      <c r="M6191" s="3"/>
    </row>
    <row r="6192" spans="2:13" x14ac:dyDescent="0.2">
      <c r="B6192" s="1">
        <v>43097</v>
      </c>
      <c r="C6192">
        <v>35.700000000000003</v>
      </c>
      <c r="D6192" t="str">
        <f>_xlfn.TEXTJOIN($F$4,FALSE,源数据[[#This Row],[字段01]:[字段10]])</f>
        <v>江苏-徐州市-1000000031-顺满进商贸公司-果汁-40000085-红石榴汁1---</v>
      </c>
      <c r="E6192" t="s">
        <v>20</v>
      </c>
      <c r="F6192" t="s">
        <v>31</v>
      </c>
      <c r="G6192">
        <v>1000000031</v>
      </c>
      <c r="H6192" t="s">
        <v>30</v>
      </c>
      <c r="I6192" s="2" t="s">
        <v>24</v>
      </c>
      <c r="J6192">
        <v>40000085</v>
      </c>
      <c r="K6192" t="s">
        <v>22</v>
      </c>
      <c r="M6192" s="3"/>
    </row>
    <row r="6193" spans="2:13" x14ac:dyDescent="0.2">
      <c r="B6193" s="1">
        <v>43097</v>
      </c>
      <c r="C6193">
        <v>48</v>
      </c>
      <c r="D6193" t="str">
        <f>_xlfn.TEXTJOIN($F$4,FALSE,源数据[[#This Row],[字段01]:[字段10]])</f>
        <v>江苏-扬州市-1000000579-润谦高商贸公司-果汁-40000085-红石榴汁1---</v>
      </c>
      <c r="E6193" t="s">
        <v>20</v>
      </c>
      <c r="F6193" t="s">
        <v>59</v>
      </c>
      <c r="G6193">
        <v>1000000579</v>
      </c>
      <c r="H6193" t="s">
        <v>58</v>
      </c>
      <c r="I6193" s="2" t="s">
        <v>24</v>
      </c>
      <c r="J6193">
        <v>40000085</v>
      </c>
      <c r="K6193" t="s">
        <v>22</v>
      </c>
      <c r="M6193" s="3"/>
    </row>
    <row r="6194" spans="2:13" x14ac:dyDescent="0.2">
      <c r="B6194" s="1">
        <v>43098</v>
      </c>
      <c r="C6194">
        <v>8.3000000000000007</v>
      </c>
      <c r="D6194" t="str">
        <f>_xlfn.TEXTJOIN($F$4,FALSE,源数据[[#This Row],[字段01]:[字段10]])</f>
        <v>安徽-合肥市-1000001014-义浩安商贸公司-茶饮-10000078-铁观音茶15---</v>
      </c>
      <c r="E6194" t="s">
        <v>41</v>
      </c>
      <c r="F6194" t="s">
        <v>40</v>
      </c>
      <c r="G6194">
        <v>1000001014</v>
      </c>
      <c r="H6194" t="s">
        <v>42</v>
      </c>
      <c r="I6194" s="2" t="s">
        <v>8</v>
      </c>
      <c r="J6194">
        <v>10000078</v>
      </c>
      <c r="K6194" t="s">
        <v>28</v>
      </c>
      <c r="M6194" s="3"/>
    </row>
    <row r="6195" spans="2:13" x14ac:dyDescent="0.2">
      <c r="B6195" s="1">
        <v>43098</v>
      </c>
      <c r="C6195">
        <v>3.8</v>
      </c>
      <c r="D6195" t="str">
        <f>_xlfn.TEXTJOIN($F$4,FALSE,源数据[[#This Row],[字段01]:[字段10]])</f>
        <v>安徽-合肥市-1000001014-义浩安商贸公司-茶饮-10000136-柠檬茶8---</v>
      </c>
      <c r="E6195" t="s">
        <v>41</v>
      </c>
      <c r="F6195" t="s">
        <v>40</v>
      </c>
      <c r="G6195">
        <v>1000001014</v>
      </c>
      <c r="H6195" t="s">
        <v>42</v>
      </c>
      <c r="I6195" s="2" t="s">
        <v>8</v>
      </c>
      <c r="J6195">
        <v>10000136</v>
      </c>
      <c r="K6195" t="s">
        <v>38</v>
      </c>
      <c r="M6195" s="3"/>
    </row>
    <row r="6196" spans="2:13" x14ac:dyDescent="0.2">
      <c r="B6196" s="1">
        <v>43098</v>
      </c>
      <c r="C6196">
        <v>43.4</v>
      </c>
      <c r="D6196" t="str">
        <f>_xlfn.TEXTJOIN($F$4,FALSE,源数据[[#This Row],[字段01]:[字段10]])</f>
        <v>湖南-常德市-1000000281-宝飞圣商贸公司-茶饮-10000131-柠檬茶3---</v>
      </c>
      <c r="E6196" t="s">
        <v>3</v>
      </c>
      <c r="F6196" t="s">
        <v>73</v>
      </c>
      <c r="G6196">
        <v>1000000281</v>
      </c>
      <c r="H6196" t="s">
        <v>72</v>
      </c>
      <c r="I6196" s="2" t="s">
        <v>8</v>
      </c>
      <c r="J6196">
        <v>10000131</v>
      </c>
      <c r="K6196" t="s">
        <v>36</v>
      </c>
      <c r="M6196" s="3"/>
    </row>
    <row r="6197" spans="2:13" x14ac:dyDescent="0.2">
      <c r="B6197" s="1">
        <v>43098</v>
      </c>
      <c r="C6197">
        <v>22.2</v>
      </c>
      <c r="D6197" t="str">
        <f>_xlfn.TEXTJOIN($F$4,FALSE,源数据[[#This Row],[字段01]:[字段10]])</f>
        <v>湖南-常德市-1000000281-宝飞圣商贸公司-茶饮-10000211-茉莉绿茶11---</v>
      </c>
      <c r="E6197" t="s">
        <v>3</v>
      </c>
      <c r="F6197" t="s">
        <v>73</v>
      </c>
      <c r="G6197">
        <v>1000000281</v>
      </c>
      <c r="H6197" t="s">
        <v>72</v>
      </c>
      <c r="I6197" s="2" t="s">
        <v>8</v>
      </c>
      <c r="J6197">
        <v>10000211</v>
      </c>
      <c r="K6197" t="s">
        <v>6</v>
      </c>
      <c r="M6197" s="3"/>
    </row>
    <row r="6198" spans="2:13" x14ac:dyDescent="0.2">
      <c r="B6198" s="1">
        <v>43098</v>
      </c>
      <c r="C6198">
        <v>47.1</v>
      </c>
      <c r="D6198" t="str">
        <f>_xlfn.TEXTJOIN($F$4,FALSE,源数据[[#This Row],[字段01]:[字段10]])</f>
        <v>湖南-常德市-1000000281-宝飞圣商贸公司-果汁-40000085-红石榴汁1---</v>
      </c>
      <c r="E6198" t="s">
        <v>3</v>
      </c>
      <c r="F6198" t="s">
        <v>73</v>
      </c>
      <c r="G6198">
        <v>1000000281</v>
      </c>
      <c r="H6198" t="s">
        <v>72</v>
      </c>
      <c r="I6198" s="2" t="s">
        <v>24</v>
      </c>
      <c r="J6198">
        <v>40000085</v>
      </c>
      <c r="K6198" t="s">
        <v>22</v>
      </c>
      <c r="M6198" s="3"/>
    </row>
    <row r="6199" spans="2:13" x14ac:dyDescent="0.2">
      <c r="B6199" s="1">
        <v>43098</v>
      </c>
      <c r="C6199">
        <v>47.9</v>
      </c>
      <c r="D6199" t="str">
        <f>_xlfn.TEXTJOIN($F$4,FALSE,源数据[[#This Row],[字段01]:[字段10]])</f>
        <v>湖南-常德市-1000000281-宝飞圣商贸公司-果汁-40000085-红石榴汁1---</v>
      </c>
      <c r="E6199" t="s">
        <v>3</v>
      </c>
      <c r="F6199" t="s">
        <v>73</v>
      </c>
      <c r="G6199">
        <v>1000000281</v>
      </c>
      <c r="H6199" t="s">
        <v>72</v>
      </c>
      <c r="I6199" s="2" t="s">
        <v>24</v>
      </c>
      <c r="J6199">
        <v>40000085</v>
      </c>
      <c r="K6199" t="s">
        <v>22</v>
      </c>
      <c r="M6199" s="3"/>
    </row>
    <row r="6200" spans="2:13" x14ac:dyDescent="0.2">
      <c r="B6200" s="1">
        <v>43098</v>
      </c>
      <c r="C6200">
        <v>26.4</v>
      </c>
      <c r="D6200" t="str">
        <f>_xlfn.TEXTJOIN($F$4,FALSE,源数据[[#This Row],[字段01]:[字段10]])</f>
        <v>江苏-南京市区-1000000018-久多厚商贸公司-茶饮-10000078-铁观音茶15---</v>
      </c>
      <c r="E6200" t="s">
        <v>20</v>
      </c>
      <c r="F6200" t="s">
        <v>47</v>
      </c>
      <c r="G6200">
        <v>1000000018</v>
      </c>
      <c r="H6200" t="s">
        <v>46</v>
      </c>
      <c r="I6200" s="2" t="s">
        <v>8</v>
      </c>
      <c r="J6200">
        <v>10000078</v>
      </c>
      <c r="K6200" t="s">
        <v>28</v>
      </c>
      <c r="M6200" s="3"/>
    </row>
    <row r="6201" spans="2:13" x14ac:dyDescent="0.2">
      <c r="B6201" s="1">
        <v>43098</v>
      </c>
      <c r="C6201">
        <v>15.1</v>
      </c>
      <c r="D6201" t="str">
        <f>_xlfn.TEXTJOIN($F$4,FALSE,源数据[[#This Row],[字段01]:[字段10]])</f>
        <v>江苏-南京市区-1000000018-久多厚商贸公司-茶饮-10000131-柠檬茶3---</v>
      </c>
      <c r="E6201" t="s">
        <v>20</v>
      </c>
      <c r="F6201" t="s">
        <v>47</v>
      </c>
      <c r="G6201">
        <v>1000000018</v>
      </c>
      <c r="H6201" t="s">
        <v>46</v>
      </c>
      <c r="I6201" s="2" t="s">
        <v>8</v>
      </c>
      <c r="J6201">
        <v>10000131</v>
      </c>
      <c r="K6201" t="s">
        <v>36</v>
      </c>
      <c r="M6201" s="3"/>
    </row>
    <row r="6202" spans="2:13" x14ac:dyDescent="0.2">
      <c r="B6202" s="1">
        <v>43098</v>
      </c>
      <c r="C6202">
        <v>7.9</v>
      </c>
      <c r="D6202" t="str">
        <f>_xlfn.TEXTJOIN($F$4,FALSE,源数据[[#This Row],[字段01]:[字段10]])</f>
        <v>江苏-南京市区-1000000020-吉兴进商贸公司-茶饮-10000136-柠檬茶8---</v>
      </c>
      <c r="E6202" t="s">
        <v>20</v>
      </c>
      <c r="F6202" t="s">
        <v>47</v>
      </c>
      <c r="G6202">
        <v>1000000020</v>
      </c>
      <c r="H6202" t="s">
        <v>71</v>
      </c>
      <c r="I6202" s="2" t="s">
        <v>8</v>
      </c>
      <c r="J6202">
        <v>10000136</v>
      </c>
      <c r="K6202" t="s">
        <v>38</v>
      </c>
      <c r="M6202" s="3"/>
    </row>
    <row r="6203" spans="2:13" x14ac:dyDescent="0.2">
      <c r="B6203" s="1">
        <v>43098</v>
      </c>
      <c r="C6203">
        <v>30.2</v>
      </c>
      <c r="D6203" t="str">
        <f>_xlfn.TEXTJOIN($F$4,FALSE,源数据[[#This Row],[字段01]:[字段10]])</f>
        <v>江苏-南京市区-1000000020-吉兴进商贸公司-茶饮-10000136-柠檬茶8---</v>
      </c>
      <c r="E6203" t="s">
        <v>20</v>
      </c>
      <c r="F6203" t="s">
        <v>47</v>
      </c>
      <c r="G6203">
        <v>1000000020</v>
      </c>
      <c r="H6203" t="s">
        <v>71</v>
      </c>
      <c r="I6203" s="2" t="s">
        <v>8</v>
      </c>
      <c r="J6203">
        <v>10000136</v>
      </c>
      <c r="K6203" t="s">
        <v>38</v>
      </c>
      <c r="M6203" s="3"/>
    </row>
    <row r="6204" spans="2:13" x14ac:dyDescent="0.2">
      <c r="B6204" s="1">
        <v>43098</v>
      </c>
      <c r="C6204">
        <v>39.6</v>
      </c>
      <c r="D6204" t="str">
        <f>_xlfn.TEXTJOIN($F$4,FALSE,源数据[[#This Row],[字段01]:[字段10]])</f>
        <v>江苏-南京市区-1000000020-吉兴进商贸公司-果汁-40000085-红石榴汁1---</v>
      </c>
      <c r="E6204" t="s">
        <v>20</v>
      </c>
      <c r="F6204" t="s">
        <v>47</v>
      </c>
      <c r="G6204">
        <v>1000000020</v>
      </c>
      <c r="H6204" t="s">
        <v>71</v>
      </c>
      <c r="I6204" s="2" t="s">
        <v>24</v>
      </c>
      <c r="J6204">
        <v>40000085</v>
      </c>
      <c r="K6204" t="s">
        <v>22</v>
      </c>
      <c r="M6204" s="3"/>
    </row>
    <row r="6205" spans="2:13" x14ac:dyDescent="0.2">
      <c r="B6205" s="1">
        <v>43098</v>
      </c>
      <c r="C6205">
        <v>29.1</v>
      </c>
      <c r="D6205" t="str">
        <f>_xlfn.TEXTJOIN($F$4,FALSE,源数据[[#This Row],[字段01]:[字段10]])</f>
        <v>江苏-南京市区-1000000020-吉兴进商贸公司-汽水-50000113-百香果味汽水18---</v>
      </c>
      <c r="E6205" t="s">
        <v>20</v>
      </c>
      <c r="F6205" t="s">
        <v>47</v>
      </c>
      <c r="G6205">
        <v>1000000020</v>
      </c>
      <c r="H6205" t="s">
        <v>71</v>
      </c>
      <c r="I6205" s="2" t="s">
        <v>80</v>
      </c>
      <c r="J6205">
        <v>50000113</v>
      </c>
      <c r="K6205" t="s">
        <v>79</v>
      </c>
      <c r="M6205" s="3"/>
    </row>
    <row r="6206" spans="2:13" x14ac:dyDescent="0.2">
      <c r="B6206" s="1">
        <v>43098</v>
      </c>
      <c r="C6206">
        <v>13.2</v>
      </c>
      <c r="D6206" t="str">
        <f>_xlfn.TEXTJOIN($F$4,FALSE,源数据[[#This Row],[字段01]:[字段10]])</f>
        <v>江苏-苏州市-1000000054-荣聚本商贸公司-果汁-40000085-红石榴汁1---</v>
      </c>
      <c r="E6206" t="s">
        <v>20</v>
      </c>
      <c r="F6206" t="s">
        <v>27</v>
      </c>
      <c r="G6206">
        <v>1000000054</v>
      </c>
      <c r="H6206" t="s">
        <v>34</v>
      </c>
      <c r="I6206" s="2" t="s">
        <v>24</v>
      </c>
      <c r="J6206">
        <v>40000085</v>
      </c>
      <c r="K6206" t="s">
        <v>22</v>
      </c>
      <c r="M6206" s="3"/>
    </row>
    <row r="6207" spans="2:13" x14ac:dyDescent="0.2">
      <c r="B6207" s="1">
        <v>43098</v>
      </c>
      <c r="C6207">
        <v>7.5</v>
      </c>
      <c r="D6207" t="str">
        <f>_xlfn.TEXTJOIN($F$4,FALSE,源数据[[#This Row],[字段01]:[字段10]])</f>
        <v>江苏-苏州市-1000000054-荣聚本商贸公司-果汁-40000085-红石榴汁1---</v>
      </c>
      <c r="E6207" t="s">
        <v>20</v>
      </c>
      <c r="F6207" t="s">
        <v>27</v>
      </c>
      <c r="G6207">
        <v>1000000054</v>
      </c>
      <c r="H6207" t="s">
        <v>34</v>
      </c>
      <c r="I6207" s="2" t="s">
        <v>24</v>
      </c>
      <c r="J6207">
        <v>40000085</v>
      </c>
      <c r="K6207" t="s">
        <v>22</v>
      </c>
      <c r="M6207" s="3"/>
    </row>
    <row r="6208" spans="2:13" x14ac:dyDescent="0.2">
      <c r="B6208" s="1">
        <v>43098</v>
      </c>
      <c r="C6208">
        <v>1.1000000000000001</v>
      </c>
      <c r="D6208" t="str">
        <f>_xlfn.TEXTJOIN($F$4,FALSE,源数据[[#This Row],[字段01]:[字段10]])</f>
        <v>江苏-盐城市-1000002872-亚成美商贸公司-汽水-50000105-百香果味汽水10---</v>
      </c>
      <c r="E6208" t="s">
        <v>20</v>
      </c>
      <c r="F6208" t="s">
        <v>19</v>
      </c>
      <c r="G6208">
        <v>1000002872</v>
      </c>
      <c r="H6208" t="s">
        <v>17</v>
      </c>
      <c r="I6208" s="2" t="s">
        <v>80</v>
      </c>
      <c r="J6208">
        <v>50000105</v>
      </c>
      <c r="K6208" t="s">
        <v>82</v>
      </c>
      <c r="M6208" s="3"/>
    </row>
    <row r="6209" spans="2:13" x14ac:dyDescent="0.2">
      <c r="B6209" s="1">
        <v>43098</v>
      </c>
      <c r="C6209">
        <v>12.8</v>
      </c>
      <c r="D6209" t="str">
        <f>_xlfn.TEXTJOIN($F$4,FALSE,源数据[[#This Row],[字段01]:[字段10]])</f>
        <v>江苏-镇江市-1000000047-寿鼎益商贸公司-茶饮-10000061-冰绿茶18---</v>
      </c>
      <c r="E6209" t="s">
        <v>20</v>
      </c>
      <c r="F6209" t="s">
        <v>33</v>
      </c>
      <c r="G6209">
        <v>1000000047</v>
      </c>
      <c r="H6209" t="s">
        <v>32</v>
      </c>
      <c r="I6209" s="2" t="s">
        <v>8</v>
      </c>
      <c r="J6209">
        <v>10000061</v>
      </c>
      <c r="K6209" t="s">
        <v>26</v>
      </c>
      <c r="M6209" s="3"/>
    </row>
    <row r="6210" spans="2:13" x14ac:dyDescent="0.2">
      <c r="B6210" s="1">
        <v>43098</v>
      </c>
      <c r="C6210">
        <v>8.4</v>
      </c>
      <c r="D6210" t="str">
        <f>_xlfn.TEXTJOIN($F$4,FALSE,源数据[[#This Row],[字段01]:[字段10]])</f>
        <v>江苏-镇江市-1000000047-寿鼎益商贸公司-茶饮-10000182-麦茶3---</v>
      </c>
      <c r="E6210" t="s">
        <v>20</v>
      </c>
      <c r="F6210" t="s">
        <v>33</v>
      </c>
      <c r="G6210">
        <v>1000000047</v>
      </c>
      <c r="H6210" t="s">
        <v>32</v>
      </c>
      <c r="I6210" s="2" t="s">
        <v>8</v>
      </c>
      <c r="J6210">
        <v>10000182</v>
      </c>
      <c r="K6210" t="s">
        <v>29</v>
      </c>
      <c r="M6210" s="3"/>
    </row>
    <row r="6211" spans="2:13" x14ac:dyDescent="0.2">
      <c r="B6211" s="1">
        <v>43098</v>
      </c>
      <c r="C6211">
        <v>4.0999999999999996</v>
      </c>
      <c r="D6211" t="str">
        <f>_xlfn.TEXTJOIN($F$4,FALSE,源数据[[#This Row],[字段01]:[字段10]])</f>
        <v>江苏-镇江市-1000000047-寿鼎益商贸公司-茶饮-10000182-麦茶3---</v>
      </c>
      <c r="E6211" t="s">
        <v>20</v>
      </c>
      <c r="F6211" t="s">
        <v>33</v>
      </c>
      <c r="G6211">
        <v>1000000047</v>
      </c>
      <c r="H6211" t="s">
        <v>32</v>
      </c>
      <c r="I6211" s="2" t="s">
        <v>8</v>
      </c>
      <c r="J6211">
        <v>10000182</v>
      </c>
      <c r="K6211" t="s">
        <v>29</v>
      </c>
      <c r="M6211" s="3"/>
    </row>
    <row r="6212" spans="2:13" x14ac:dyDescent="0.2">
      <c r="B6212" s="1">
        <v>43099</v>
      </c>
      <c r="C6212">
        <v>46.1</v>
      </c>
      <c r="D6212" t="str">
        <f>_xlfn.TEXTJOIN($F$4,FALSE,源数据[[#This Row],[字段01]:[字段10]])</f>
        <v>安徽-蚌埠市-1000000460-昌华聚商贸公司-果汁-40000085-红石榴汁1---</v>
      </c>
      <c r="E6212" t="s">
        <v>41</v>
      </c>
      <c r="F6212" t="s">
        <v>49</v>
      </c>
      <c r="G6212">
        <v>1000000460</v>
      </c>
      <c r="H6212" t="s">
        <v>48</v>
      </c>
      <c r="I6212" s="2" t="s">
        <v>24</v>
      </c>
      <c r="J6212">
        <v>40000085</v>
      </c>
      <c r="K6212" t="s">
        <v>22</v>
      </c>
      <c r="M6212" s="3"/>
    </row>
    <row r="6213" spans="2:13" x14ac:dyDescent="0.2">
      <c r="B6213" s="1">
        <v>43099</v>
      </c>
      <c r="C6213">
        <v>13.9</v>
      </c>
      <c r="D6213" t="str">
        <f>_xlfn.TEXTJOIN($F$4,FALSE,源数据[[#This Row],[字段01]:[字段10]])</f>
        <v>湖南-郴州市-1000002981-祥顺源商贸公司-汽水-50000113-百香果味汽水18---</v>
      </c>
      <c r="E6213" t="s">
        <v>3</v>
      </c>
      <c r="F6213" t="s">
        <v>10</v>
      </c>
      <c r="G6213">
        <v>1000002981</v>
      </c>
      <c r="H6213" t="s">
        <v>60</v>
      </c>
      <c r="I6213" s="2" t="s">
        <v>80</v>
      </c>
      <c r="J6213">
        <v>50000113</v>
      </c>
      <c r="K6213" t="s">
        <v>79</v>
      </c>
      <c r="M6213" s="3"/>
    </row>
    <row r="6214" spans="2:13" x14ac:dyDescent="0.2">
      <c r="B6214" s="1">
        <v>43099</v>
      </c>
      <c r="C6214">
        <v>35.6</v>
      </c>
      <c r="D6214" t="str">
        <f>_xlfn.TEXTJOIN($F$4,FALSE,源数据[[#This Row],[字段01]:[字段10]])</f>
        <v>湖南-郴州市-1000002981-祥顺源商贸公司-汽水-50000113-百香果味汽水18---</v>
      </c>
      <c r="E6214" t="s">
        <v>3</v>
      </c>
      <c r="F6214" t="s">
        <v>10</v>
      </c>
      <c r="G6214">
        <v>1000002981</v>
      </c>
      <c r="H6214" t="s">
        <v>60</v>
      </c>
      <c r="I6214" s="2" t="s">
        <v>80</v>
      </c>
      <c r="J6214">
        <v>50000113</v>
      </c>
      <c r="K6214" t="s">
        <v>79</v>
      </c>
      <c r="M6214" s="3"/>
    </row>
    <row r="6215" spans="2:13" x14ac:dyDescent="0.2">
      <c r="B6215" s="1">
        <v>43099</v>
      </c>
      <c r="C6215">
        <v>35.200000000000003</v>
      </c>
      <c r="D6215" t="str">
        <f>_xlfn.TEXTJOIN($F$4,FALSE,源数据[[#This Row],[字段01]:[字段10]])</f>
        <v>湖南-郴州市-1000002981-祥顺源商贸公司-汽水-50000113-百香果味汽水18---</v>
      </c>
      <c r="E6215" t="s">
        <v>3</v>
      </c>
      <c r="F6215" t="s">
        <v>10</v>
      </c>
      <c r="G6215">
        <v>1000002981</v>
      </c>
      <c r="H6215" t="s">
        <v>60</v>
      </c>
      <c r="I6215" s="2" t="s">
        <v>80</v>
      </c>
      <c r="J6215">
        <v>50000113</v>
      </c>
      <c r="K6215" t="s">
        <v>79</v>
      </c>
      <c r="M6215" s="3"/>
    </row>
    <row r="6216" spans="2:13" x14ac:dyDescent="0.2">
      <c r="B6216" s="1">
        <v>43099</v>
      </c>
      <c r="C6216">
        <v>12.4</v>
      </c>
      <c r="D6216" t="str">
        <f>_xlfn.TEXTJOIN($F$4,FALSE,源数据[[#This Row],[字段01]:[字段10]])</f>
        <v>湖南-郴州市-1000002986-仁进裕商贸公司-茶饮-10000131-柠檬茶3---</v>
      </c>
      <c r="E6216" t="s">
        <v>3</v>
      </c>
      <c r="F6216" t="s">
        <v>10</v>
      </c>
      <c r="G6216">
        <v>1000002986</v>
      </c>
      <c r="H6216" t="s">
        <v>9</v>
      </c>
      <c r="I6216" s="2" t="s">
        <v>8</v>
      </c>
      <c r="J6216">
        <v>10000131</v>
      </c>
      <c r="K6216" t="s">
        <v>36</v>
      </c>
      <c r="M6216" s="3"/>
    </row>
    <row r="6217" spans="2:13" x14ac:dyDescent="0.2">
      <c r="B6217" s="1">
        <v>43099</v>
      </c>
      <c r="C6217">
        <v>26.7</v>
      </c>
      <c r="D6217" t="str">
        <f>_xlfn.TEXTJOIN($F$4,FALSE,源数据[[#This Row],[字段01]:[字段10]])</f>
        <v>湖南-郴州市-1000002986-仁进裕商贸公司-茶饮-10000211-茉莉绿茶11---</v>
      </c>
      <c r="E6217" t="s">
        <v>3</v>
      </c>
      <c r="F6217" t="s">
        <v>10</v>
      </c>
      <c r="G6217">
        <v>1000002986</v>
      </c>
      <c r="H6217" t="s">
        <v>9</v>
      </c>
      <c r="I6217" s="2" t="s">
        <v>8</v>
      </c>
      <c r="J6217">
        <v>10000211</v>
      </c>
      <c r="K6217" t="s">
        <v>6</v>
      </c>
      <c r="M6217" s="3"/>
    </row>
    <row r="6218" spans="2:13" x14ac:dyDescent="0.2">
      <c r="B6218" s="1">
        <v>43099</v>
      </c>
      <c r="C6218">
        <v>36.799999999999997</v>
      </c>
      <c r="D6218" t="str">
        <f>_xlfn.TEXTJOIN($F$4,FALSE,源数据[[#This Row],[字段01]:[字段10]])</f>
        <v>湖南-长沙市-1000000059-厚飞康商贸公司-汽水-50000113-百香果味汽水18---</v>
      </c>
      <c r="E6218" t="s">
        <v>3</v>
      </c>
      <c r="F6218" t="s">
        <v>12</v>
      </c>
      <c r="G6218">
        <v>1000000059</v>
      </c>
      <c r="H6218" t="s">
        <v>53</v>
      </c>
      <c r="I6218" s="2" t="s">
        <v>80</v>
      </c>
      <c r="J6218">
        <v>50000113</v>
      </c>
      <c r="K6218" t="s">
        <v>79</v>
      </c>
      <c r="M6218" s="3"/>
    </row>
    <row r="6219" spans="2:13" x14ac:dyDescent="0.2">
      <c r="B6219" s="1">
        <v>43099</v>
      </c>
      <c r="C6219">
        <v>34.4</v>
      </c>
      <c r="D6219" t="str">
        <f>_xlfn.TEXTJOIN($F$4,FALSE,源数据[[#This Row],[字段01]:[字段10]])</f>
        <v>湖南-长沙市-1000000059-厚飞康商贸公司-汽水-50000113-百香果味汽水18---</v>
      </c>
      <c r="E6219" t="s">
        <v>3</v>
      </c>
      <c r="F6219" t="s">
        <v>12</v>
      </c>
      <c r="G6219">
        <v>1000000059</v>
      </c>
      <c r="H6219" t="s">
        <v>53</v>
      </c>
      <c r="I6219" s="2" t="s">
        <v>80</v>
      </c>
      <c r="J6219">
        <v>50000113</v>
      </c>
      <c r="K6219" t="s">
        <v>79</v>
      </c>
      <c r="M6219" s="3"/>
    </row>
    <row r="6220" spans="2:13" x14ac:dyDescent="0.2">
      <c r="B6220" s="1">
        <v>43099</v>
      </c>
      <c r="C6220">
        <v>34.299999999999997</v>
      </c>
      <c r="D6220" t="str">
        <f>_xlfn.TEXTJOIN($F$4,FALSE,源数据[[#This Row],[字段01]:[字段10]])</f>
        <v>湖南-长沙市-1000000059-厚飞康商贸公司-汽水-50000113-百香果味汽水18---</v>
      </c>
      <c r="E6220" t="s">
        <v>3</v>
      </c>
      <c r="F6220" t="s">
        <v>12</v>
      </c>
      <c r="G6220">
        <v>1000000059</v>
      </c>
      <c r="H6220" t="s">
        <v>53</v>
      </c>
      <c r="I6220" s="2" t="s">
        <v>80</v>
      </c>
      <c r="J6220">
        <v>50000113</v>
      </c>
      <c r="K6220" t="s">
        <v>79</v>
      </c>
      <c r="M6220" s="3"/>
    </row>
    <row r="6221" spans="2:13" x14ac:dyDescent="0.2">
      <c r="B6221" s="1">
        <v>43099</v>
      </c>
      <c r="C6221">
        <v>34.700000000000003</v>
      </c>
      <c r="D6221" t="str">
        <f>_xlfn.TEXTJOIN($F$4,FALSE,源数据[[#This Row],[字段01]:[字段10]])</f>
        <v>湖南-长沙市-1000000059-厚飞康商贸公司-汽水-50000113-百香果味汽水18---</v>
      </c>
      <c r="E6221" t="s">
        <v>3</v>
      </c>
      <c r="F6221" t="s">
        <v>12</v>
      </c>
      <c r="G6221">
        <v>1000000059</v>
      </c>
      <c r="H6221" t="s">
        <v>53</v>
      </c>
      <c r="I6221" s="2" t="s">
        <v>80</v>
      </c>
      <c r="J6221">
        <v>50000113</v>
      </c>
      <c r="K6221" t="s">
        <v>79</v>
      </c>
      <c r="M6221" s="3"/>
    </row>
    <row r="6222" spans="2:13" x14ac:dyDescent="0.2">
      <c r="B6222" s="1">
        <v>43099</v>
      </c>
      <c r="C6222">
        <v>1.1000000000000001</v>
      </c>
      <c r="D6222" t="str">
        <f>_xlfn.TEXTJOIN($F$4,FALSE,源数据[[#This Row],[字段01]:[字段10]])</f>
        <v>江苏-徐州市-1000000031-顺满进商贸公司-茶饮-10000136-柠檬茶8---</v>
      </c>
      <c r="E6222" t="s">
        <v>20</v>
      </c>
      <c r="F6222" t="s">
        <v>31</v>
      </c>
      <c r="G6222">
        <v>1000000031</v>
      </c>
      <c r="H6222" t="s">
        <v>30</v>
      </c>
      <c r="I6222" s="2" t="s">
        <v>8</v>
      </c>
      <c r="J6222">
        <v>10000136</v>
      </c>
      <c r="K6222" t="s">
        <v>38</v>
      </c>
      <c r="M6222" s="3"/>
    </row>
    <row r="6223" spans="2:13" x14ac:dyDescent="0.2">
      <c r="B6223" s="1">
        <v>43100</v>
      </c>
      <c r="C6223">
        <v>7.7</v>
      </c>
      <c r="D6223" t="str">
        <f>_xlfn.TEXTJOIN($F$4,FALSE,源数据[[#This Row],[字段01]:[字段10]])</f>
        <v>湖南-邵阳市-1000001502-裕协康商贸公司-茶饮-10000211-茉莉绿茶11---</v>
      </c>
      <c r="E6223" t="s">
        <v>3</v>
      </c>
      <c r="F6223" t="s">
        <v>55</v>
      </c>
      <c r="G6223">
        <v>1000001502</v>
      </c>
      <c r="H6223" t="s">
        <v>54</v>
      </c>
      <c r="I6223" s="2" t="s">
        <v>8</v>
      </c>
      <c r="J6223">
        <v>10000211</v>
      </c>
      <c r="K6223" t="s">
        <v>6</v>
      </c>
      <c r="M6223" s="3"/>
    </row>
    <row r="6224" spans="2:13" x14ac:dyDescent="0.2">
      <c r="B6224" s="1">
        <v>43100</v>
      </c>
      <c r="C6224">
        <v>34.9</v>
      </c>
      <c r="D6224" t="str">
        <f>_xlfn.TEXTJOIN($F$4,FALSE,源数据[[#This Row],[字段01]:[字段10]])</f>
        <v>湖南-长沙市-1000000059-厚飞康商贸公司-汽水-50000113-百香果味汽水18---</v>
      </c>
      <c r="E6224" t="s">
        <v>3</v>
      </c>
      <c r="F6224" t="s">
        <v>12</v>
      </c>
      <c r="G6224">
        <v>1000000059</v>
      </c>
      <c r="H6224" t="s">
        <v>53</v>
      </c>
      <c r="I6224" s="2" t="s">
        <v>80</v>
      </c>
      <c r="J6224">
        <v>50000113</v>
      </c>
      <c r="K6224" t="s">
        <v>79</v>
      </c>
      <c r="M6224" s="3"/>
    </row>
    <row r="6225" spans="2:13" x14ac:dyDescent="0.2">
      <c r="B6225" s="1">
        <v>43100</v>
      </c>
      <c r="C6225">
        <v>36.5</v>
      </c>
      <c r="D6225" t="str">
        <f>_xlfn.TEXTJOIN($F$4,FALSE,源数据[[#This Row],[字段01]:[字段10]])</f>
        <v>湖南-长沙市-1000000059-厚飞康商贸公司-汽水-50000113-百香果味汽水18---</v>
      </c>
      <c r="E6225" t="s">
        <v>3</v>
      </c>
      <c r="F6225" t="s">
        <v>12</v>
      </c>
      <c r="G6225">
        <v>1000000059</v>
      </c>
      <c r="H6225" t="s">
        <v>53</v>
      </c>
      <c r="I6225" s="2" t="s">
        <v>80</v>
      </c>
      <c r="J6225">
        <v>50000113</v>
      </c>
      <c r="K6225" t="s">
        <v>79</v>
      </c>
      <c r="M6225" s="3"/>
    </row>
    <row r="6226" spans="2:13" x14ac:dyDescent="0.2">
      <c r="B6226" s="1">
        <v>43100</v>
      </c>
      <c r="C6226">
        <v>36</v>
      </c>
      <c r="D6226" t="str">
        <f>_xlfn.TEXTJOIN($F$4,FALSE,源数据[[#This Row],[字段01]:[字段10]])</f>
        <v>湖南-长沙市-1000000059-厚飞康商贸公司-汽水-50000113-百香果味汽水18---</v>
      </c>
      <c r="E6226" t="s">
        <v>3</v>
      </c>
      <c r="F6226" t="s">
        <v>12</v>
      </c>
      <c r="G6226">
        <v>1000000059</v>
      </c>
      <c r="H6226" t="s">
        <v>53</v>
      </c>
      <c r="I6226" s="2" t="s">
        <v>80</v>
      </c>
      <c r="J6226">
        <v>50000113</v>
      </c>
      <c r="K6226" t="s">
        <v>79</v>
      </c>
      <c r="M6226" s="3"/>
    </row>
    <row r="6227" spans="2:13" x14ac:dyDescent="0.2">
      <c r="B6227" s="1">
        <v>43100</v>
      </c>
      <c r="C6227">
        <v>15.4</v>
      </c>
      <c r="D6227" t="str">
        <f>_xlfn.TEXTJOIN($F$4,FALSE,源数据[[#This Row],[字段01]:[字段10]])</f>
        <v>湖南-长沙市-1000001649-圣大广商贸公司-茶饮-10000131-柠檬茶3---</v>
      </c>
      <c r="E6227" t="s">
        <v>3</v>
      </c>
      <c r="F6227" t="s">
        <v>12</v>
      </c>
      <c r="G6227">
        <v>1000001649</v>
      </c>
      <c r="H6227" t="s">
        <v>11</v>
      </c>
      <c r="I6227" s="2" t="s">
        <v>8</v>
      </c>
      <c r="J6227">
        <v>10000131</v>
      </c>
      <c r="K6227" t="s">
        <v>36</v>
      </c>
      <c r="M6227" s="3"/>
    </row>
    <row r="6228" spans="2:13" x14ac:dyDescent="0.2">
      <c r="B6228" s="1">
        <v>43100</v>
      </c>
      <c r="C6228">
        <v>13.4</v>
      </c>
      <c r="D6228" t="str">
        <f>_xlfn.TEXTJOIN($F$4,FALSE,源数据[[#This Row],[字段01]:[字段10]])</f>
        <v>江苏-苏州市-1000000054-荣聚本商贸公司-果汁-40000085-红石榴汁1---</v>
      </c>
      <c r="E6228" t="s">
        <v>20</v>
      </c>
      <c r="F6228" t="s">
        <v>27</v>
      </c>
      <c r="G6228">
        <v>1000000054</v>
      </c>
      <c r="H6228" t="s">
        <v>34</v>
      </c>
      <c r="I6228" s="2" t="s">
        <v>24</v>
      </c>
      <c r="J6228">
        <v>40000085</v>
      </c>
      <c r="K6228" t="s">
        <v>22</v>
      </c>
      <c r="M6228" s="3"/>
    </row>
    <row r="6229" spans="2:13" x14ac:dyDescent="0.2">
      <c r="B6229" s="1">
        <v>43100</v>
      </c>
      <c r="C6229">
        <v>7.2</v>
      </c>
      <c r="D6229" t="str">
        <f>_xlfn.TEXTJOIN($F$4,FALSE,源数据[[#This Row],[字段01]:[字段10]])</f>
        <v>江苏-苏州市-1000000054-荣聚本商贸公司-果汁-40000085-红石榴汁1---</v>
      </c>
      <c r="E6229" t="s">
        <v>20</v>
      </c>
      <c r="F6229" t="s">
        <v>27</v>
      </c>
      <c r="G6229">
        <v>1000000054</v>
      </c>
      <c r="H6229" t="s">
        <v>34</v>
      </c>
      <c r="I6229" s="2" t="s">
        <v>24</v>
      </c>
      <c r="J6229">
        <v>40000085</v>
      </c>
      <c r="K6229" t="s">
        <v>22</v>
      </c>
      <c r="M6229" s="3"/>
    </row>
    <row r="6230" spans="2:13" x14ac:dyDescent="0.2">
      <c r="B6230" s="1">
        <v>43102</v>
      </c>
      <c r="C6230">
        <v>13</v>
      </c>
      <c r="D6230" t="str">
        <f>_xlfn.TEXTJOIN($F$4,FALSE,源数据[[#This Row],[字段01]:[字段10]])</f>
        <v>江苏-常州市-1000001133-厚弘优商贸公司-茶饮-10000078-铁观音茶15---</v>
      </c>
      <c r="E6230" t="s">
        <v>20</v>
      </c>
      <c r="F6230" t="s">
        <v>44</v>
      </c>
      <c r="G6230">
        <v>1000001133</v>
      </c>
      <c r="H6230" t="s">
        <v>43</v>
      </c>
      <c r="I6230" s="2" t="s">
        <v>8</v>
      </c>
      <c r="J6230">
        <v>10000078</v>
      </c>
      <c r="K6230" t="s">
        <v>28</v>
      </c>
      <c r="M6230" s="3"/>
    </row>
    <row r="6231" spans="2:13" x14ac:dyDescent="0.2">
      <c r="B6231" s="1">
        <v>43102</v>
      </c>
      <c r="C6231">
        <v>13.7</v>
      </c>
      <c r="D6231" t="str">
        <f>_xlfn.TEXTJOIN($F$4,FALSE,源数据[[#This Row],[字段01]:[字段10]])</f>
        <v>江苏-常州市-1000001133-厚弘优商贸公司-茶饮-10000111-茉莉花茶3---</v>
      </c>
      <c r="E6231" t="s">
        <v>20</v>
      </c>
      <c r="F6231" t="s">
        <v>44</v>
      </c>
      <c r="G6231">
        <v>1000001133</v>
      </c>
      <c r="H6231" t="s">
        <v>43</v>
      </c>
      <c r="I6231" s="2" t="s">
        <v>8</v>
      </c>
      <c r="J6231">
        <v>10000111</v>
      </c>
      <c r="K6231" t="s">
        <v>35</v>
      </c>
      <c r="M6231" s="3"/>
    </row>
    <row r="6232" spans="2:13" x14ac:dyDescent="0.2">
      <c r="B6232" s="1">
        <v>43102</v>
      </c>
      <c r="C6232">
        <v>7.4</v>
      </c>
      <c r="D6232" t="str">
        <f>_xlfn.TEXTJOIN($F$4,FALSE,源数据[[#This Row],[字段01]:[字段10]])</f>
        <v>江苏-常州市-1000001133-厚弘优商贸公司-茶饮-10000131-柠檬茶3---</v>
      </c>
      <c r="E6232" t="s">
        <v>20</v>
      </c>
      <c r="F6232" t="s">
        <v>44</v>
      </c>
      <c r="G6232">
        <v>1000001133</v>
      </c>
      <c r="H6232" t="s">
        <v>43</v>
      </c>
      <c r="I6232" s="2" t="s">
        <v>8</v>
      </c>
      <c r="J6232">
        <v>10000131</v>
      </c>
      <c r="K6232" t="s">
        <v>36</v>
      </c>
      <c r="M6232" s="3"/>
    </row>
    <row r="6233" spans="2:13" x14ac:dyDescent="0.2">
      <c r="B6233" s="1">
        <v>43102</v>
      </c>
      <c r="C6233">
        <v>11.9</v>
      </c>
      <c r="D6233" t="str">
        <f>_xlfn.TEXTJOIN($F$4,FALSE,源数据[[#This Row],[字段01]:[字段10]])</f>
        <v>江苏-常州市-1000001133-厚弘优商贸公司-茶饮-20000099-拿铁奶茶2---</v>
      </c>
      <c r="E6233" t="s">
        <v>20</v>
      </c>
      <c r="F6233" t="s">
        <v>44</v>
      </c>
      <c r="G6233">
        <v>1000001133</v>
      </c>
      <c r="H6233" t="s">
        <v>43</v>
      </c>
      <c r="I6233" s="2" t="s">
        <v>8</v>
      </c>
      <c r="J6233">
        <v>20000099</v>
      </c>
      <c r="K6233" t="s">
        <v>18</v>
      </c>
      <c r="M6233" s="3"/>
    </row>
    <row r="6234" spans="2:13" x14ac:dyDescent="0.2">
      <c r="B6234" s="1">
        <v>43102</v>
      </c>
      <c r="C6234">
        <v>19.600000000000001</v>
      </c>
      <c r="D6234" t="str">
        <f>_xlfn.TEXTJOIN($F$4,FALSE,源数据[[#This Row],[字段01]:[字段10]])</f>
        <v>江苏-常州市-1000001133-厚弘优商贸公司-果汁-40000085-红石榴汁1---</v>
      </c>
      <c r="E6234" t="s">
        <v>20</v>
      </c>
      <c r="F6234" t="s">
        <v>44</v>
      </c>
      <c r="G6234">
        <v>1000001133</v>
      </c>
      <c r="H6234" t="s">
        <v>43</v>
      </c>
      <c r="I6234" s="2" t="s">
        <v>24</v>
      </c>
      <c r="J6234">
        <v>40000085</v>
      </c>
      <c r="K6234" t="s">
        <v>22</v>
      </c>
      <c r="M6234" s="3"/>
    </row>
    <row r="6235" spans="2:13" x14ac:dyDescent="0.2">
      <c r="B6235" s="1">
        <v>43102</v>
      </c>
      <c r="C6235">
        <v>10.3</v>
      </c>
      <c r="D6235" t="str">
        <f>_xlfn.TEXTJOIN($F$4,FALSE,源数据[[#This Row],[字段01]:[字段10]])</f>
        <v>江苏-常州市-1000001133-厚弘优商贸公司-果汁-40000085-红石榴汁1---</v>
      </c>
      <c r="E6235" t="s">
        <v>20</v>
      </c>
      <c r="F6235" t="s">
        <v>44</v>
      </c>
      <c r="G6235">
        <v>1000001133</v>
      </c>
      <c r="H6235" t="s">
        <v>43</v>
      </c>
      <c r="I6235" s="2" t="s">
        <v>24</v>
      </c>
      <c r="J6235">
        <v>40000085</v>
      </c>
      <c r="K6235" t="s">
        <v>22</v>
      </c>
      <c r="M6235" s="3"/>
    </row>
    <row r="6236" spans="2:13" x14ac:dyDescent="0.2">
      <c r="B6236" s="1">
        <v>43102</v>
      </c>
      <c r="C6236">
        <v>12.3</v>
      </c>
      <c r="D6236" t="str">
        <f>_xlfn.TEXTJOIN($F$4,FALSE,源数据[[#This Row],[字段01]:[字段10]])</f>
        <v>江苏-苏州市-1000000028-东大祥商贸公司-茶饮-10000078-铁观音茶15---</v>
      </c>
      <c r="E6236" t="s">
        <v>20</v>
      </c>
      <c r="F6236" t="s">
        <v>27</v>
      </c>
      <c r="G6236">
        <v>1000000028</v>
      </c>
      <c r="H6236" t="s">
        <v>25</v>
      </c>
      <c r="I6236" s="2" t="s">
        <v>8</v>
      </c>
      <c r="J6236">
        <v>10000078</v>
      </c>
      <c r="K6236" t="s">
        <v>28</v>
      </c>
      <c r="M6236" s="3"/>
    </row>
    <row r="6237" spans="2:13" x14ac:dyDescent="0.2">
      <c r="B6237" s="1">
        <v>43102</v>
      </c>
      <c r="C6237">
        <v>7.4</v>
      </c>
      <c r="D6237" t="str">
        <f>_xlfn.TEXTJOIN($F$4,FALSE,源数据[[#This Row],[字段01]:[字段10]])</f>
        <v>江苏-苏州市-1000000028-东大祥商贸公司-茶饮-10000111-茉莉花茶3---</v>
      </c>
      <c r="E6237" t="s">
        <v>20</v>
      </c>
      <c r="F6237" t="s">
        <v>27</v>
      </c>
      <c r="G6237">
        <v>1000000028</v>
      </c>
      <c r="H6237" t="s">
        <v>25</v>
      </c>
      <c r="I6237" s="2" t="s">
        <v>8</v>
      </c>
      <c r="J6237">
        <v>10000111</v>
      </c>
      <c r="K6237" t="s">
        <v>35</v>
      </c>
      <c r="M6237" s="3"/>
    </row>
    <row r="6238" spans="2:13" x14ac:dyDescent="0.2">
      <c r="B6238" s="1">
        <v>43102</v>
      </c>
      <c r="C6238">
        <v>2.2999999999999998</v>
      </c>
      <c r="D6238" t="str">
        <f>_xlfn.TEXTJOIN($F$4,FALSE,源数据[[#This Row],[字段01]:[字段10]])</f>
        <v>江苏-苏州市-1000000028-东大祥商贸公司-茶饮-10000131-柠檬茶3---</v>
      </c>
      <c r="E6238" t="s">
        <v>20</v>
      </c>
      <c r="F6238" t="s">
        <v>27</v>
      </c>
      <c r="G6238">
        <v>1000000028</v>
      </c>
      <c r="H6238" t="s">
        <v>25</v>
      </c>
      <c r="I6238" s="2" t="s">
        <v>8</v>
      </c>
      <c r="J6238">
        <v>10000131</v>
      </c>
      <c r="K6238" t="s">
        <v>36</v>
      </c>
      <c r="M6238" s="3"/>
    </row>
    <row r="6239" spans="2:13" x14ac:dyDescent="0.2">
      <c r="B6239" s="1">
        <v>43102</v>
      </c>
      <c r="C6239">
        <v>2.2999999999999998</v>
      </c>
      <c r="D6239" t="str">
        <f>_xlfn.TEXTJOIN($F$4,FALSE,源数据[[#This Row],[字段01]:[字段10]])</f>
        <v>江苏-苏州市-1000000028-东大祥商贸公司-茶饮-10000136-柠檬茶8---</v>
      </c>
      <c r="E6239" t="s">
        <v>20</v>
      </c>
      <c r="F6239" t="s">
        <v>27</v>
      </c>
      <c r="G6239">
        <v>1000000028</v>
      </c>
      <c r="H6239" t="s">
        <v>25</v>
      </c>
      <c r="I6239" s="2" t="s">
        <v>8</v>
      </c>
      <c r="J6239">
        <v>10000136</v>
      </c>
      <c r="K6239" t="s">
        <v>38</v>
      </c>
      <c r="M6239" s="3"/>
    </row>
    <row r="6240" spans="2:13" x14ac:dyDescent="0.2">
      <c r="B6240" s="1">
        <v>43102</v>
      </c>
      <c r="C6240">
        <v>6.1</v>
      </c>
      <c r="D6240" t="str">
        <f>_xlfn.TEXTJOIN($F$4,FALSE,源数据[[#This Row],[字段01]:[字段10]])</f>
        <v>江苏-苏州市-1000000028-东大祥商贸公司-茶饮-20000099-拿铁奶茶2---</v>
      </c>
      <c r="E6240" t="s">
        <v>20</v>
      </c>
      <c r="F6240" t="s">
        <v>27</v>
      </c>
      <c r="G6240">
        <v>1000000028</v>
      </c>
      <c r="H6240" t="s">
        <v>25</v>
      </c>
      <c r="I6240" s="2" t="s">
        <v>8</v>
      </c>
      <c r="J6240">
        <v>20000099</v>
      </c>
      <c r="K6240" t="s">
        <v>18</v>
      </c>
      <c r="M6240" s="3"/>
    </row>
    <row r="6241" spans="2:13" x14ac:dyDescent="0.2">
      <c r="B6241" s="1">
        <v>43102</v>
      </c>
      <c r="C6241">
        <v>4.9000000000000004</v>
      </c>
      <c r="D6241" t="str">
        <f>_xlfn.TEXTJOIN($F$4,FALSE,源数据[[#This Row],[字段01]:[字段10]])</f>
        <v>江苏-苏州市-1000000054-荣聚本商贸公司-茶饮-10000078-铁观音茶15---</v>
      </c>
      <c r="E6241" t="s">
        <v>20</v>
      </c>
      <c r="F6241" t="s">
        <v>27</v>
      </c>
      <c r="G6241">
        <v>1000000054</v>
      </c>
      <c r="H6241" t="s">
        <v>34</v>
      </c>
      <c r="I6241" s="2" t="s">
        <v>8</v>
      </c>
      <c r="J6241">
        <v>10000078</v>
      </c>
      <c r="K6241" t="s">
        <v>28</v>
      </c>
      <c r="M6241" s="3"/>
    </row>
    <row r="6242" spans="2:13" x14ac:dyDescent="0.2">
      <c r="B6242" s="1">
        <v>43102</v>
      </c>
      <c r="C6242">
        <v>41.4</v>
      </c>
      <c r="D6242" t="str">
        <f>_xlfn.TEXTJOIN($F$4,FALSE,源数据[[#This Row],[字段01]:[字段10]])</f>
        <v>江苏-苏州市-1000000054-荣聚本商贸公司-茶饮-10000111-茉莉花茶3---</v>
      </c>
      <c r="E6242" t="s">
        <v>20</v>
      </c>
      <c r="F6242" t="s">
        <v>27</v>
      </c>
      <c r="G6242">
        <v>1000000054</v>
      </c>
      <c r="H6242" t="s">
        <v>34</v>
      </c>
      <c r="I6242" s="2" t="s">
        <v>8</v>
      </c>
      <c r="J6242">
        <v>10000111</v>
      </c>
      <c r="K6242" t="s">
        <v>35</v>
      </c>
      <c r="M6242" s="3"/>
    </row>
    <row r="6243" spans="2:13" x14ac:dyDescent="0.2">
      <c r="B6243" s="1">
        <v>43102</v>
      </c>
      <c r="C6243">
        <v>42</v>
      </c>
      <c r="D6243" t="str">
        <f>_xlfn.TEXTJOIN($F$4,FALSE,源数据[[#This Row],[字段01]:[字段10]])</f>
        <v>江苏-苏州市-1000000054-荣聚本商贸公司-茶饮-10000111-茉莉花茶3---</v>
      </c>
      <c r="E6243" t="s">
        <v>20</v>
      </c>
      <c r="F6243" t="s">
        <v>27</v>
      </c>
      <c r="G6243">
        <v>1000000054</v>
      </c>
      <c r="H6243" t="s">
        <v>34</v>
      </c>
      <c r="I6243" s="2" t="s">
        <v>8</v>
      </c>
      <c r="J6243">
        <v>10000111</v>
      </c>
      <c r="K6243" t="s">
        <v>35</v>
      </c>
      <c r="M6243" s="3"/>
    </row>
    <row r="6244" spans="2:13" x14ac:dyDescent="0.2">
      <c r="B6244" s="1">
        <v>43102</v>
      </c>
      <c r="C6244">
        <v>4.8</v>
      </c>
      <c r="D6244" t="str">
        <f>_xlfn.TEXTJOIN($F$4,FALSE,源数据[[#This Row],[字段01]:[字段10]])</f>
        <v>江苏-苏州市-1000000054-荣聚本商贸公司-茶饮-10000131-柠檬茶3---</v>
      </c>
      <c r="E6244" t="s">
        <v>20</v>
      </c>
      <c r="F6244" t="s">
        <v>27</v>
      </c>
      <c r="G6244">
        <v>1000000054</v>
      </c>
      <c r="H6244" t="s">
        <v>34</v>
      </c>
      <c r="I6244" s="2" t="s">
        <v>8</v>
      </c>
      <c r="J6244">
        <v>10000131</v>
      </c>
      <c r="K6244" t="s">
        <v>36</v>
      </c>
      <c r="M6244" s="3"/>
    </row>
    <row r="6245" spans="2:13" x14ac:dyDescent="0.2">
      <c r="B6245" s="1">
        <v>43102</v>
      </c>
      <c r="C6245">
        <v>4.4000000000000004</v>
      </c>
      <c r="D6245" t="str">
        <f>_xlfn.TEXTJOIN($F$4,FALSE,源数据[[#This Row],[字段01]:[字段10]])</f>
        <v>江苏-苏州市-1000000054-荣聚本商贸公司-茶饮-10000136-柠檬茶8---</v>
      </c>
      <c r="E6245" t="s">
        <v>20</v>
      </c>
      <c r="F6245" t="s">
        <v>27</v>
      </c>
      <c r="G6245">
        <v>1000000054</v>
      </c>
      <c r="H6245" t="s">
        <v>34</v>
      </c>
      <c r="I6245" s="2" t="s">
        <v>8</v>
      </c>
      <c r="J6245">
        <v>10000136</v>
      </c>
      <c r="K6245" t="s">
        <v>38</v>
      </c>
      <c r="M6245" s="3"/>
    </row>
    <row r="6246" spans="2:13" x14ac:dyDescent="0.2">
      <c r="B6246" s="1">
        <v>43102</v>
      </c>
      <c r="C6246">
        <v>2.7</v>
      </c>
      <c r="D6246" t="str">
        <f>_xlfn.TEXTJOIN($F$4,FALSE,源数据[[#This Row],[字段01]:[字段10]])</f>
        <v>江苏-苏州市-1000000054-荣聚本商贸公司-茶饮-20000018-炭烧奶茶7---</v>
      </c>
      <c r="E6246" t="s">
        <v>20</v>
      </c>
      <c r="F6246" t="s">
        <v>27</v>
      </c>
      <c r="G6246">
        <v>1000000054</v>
      </c>
      <c r="H6246" t="s">
        <v>34</v>
      </c>
      <c r="I6246" s="2" t="s">
        <v>8</v>
      </c>
      <c r="J6246">
        <v>20000018</v>
      </c>
      <c r="K6246" t="s">
        <v>81</v>
      </c>
      <c r="M6246" s="3"/>
    </row>
    <row r="6247" spans="2:13" x14ac:dyDescent="0.2">
      <c r="B6247" s="1">
        <v>43102</v>
      </c>
      <c r="C6247">
        <v>8.1999999999999993</v>
      </c>
      <c r="D6247" t="str">
        <f>_xlfn.TEXTJOIN($F$4,FALSE,源数据[[#This Row],[字段01]:[字段10]])</f>
        <v>江苏-苏州市-1000000054-荣聚本商贸公司-果汁-40000085-红石榴汁1---</v>
      </c>
      <c r="E6247" t="s">
        <v>20</v>
      </c>
      <c r="F6247" t="s">
        <v>27</v>
      </c>
      <c r="G6247">
        <v>1000000054</v>
      </c>
      <c r="H6247" t="s">
        <v>34</v>
      </c>
      <c r="I6247" s="2" t="s">
        <v>24</v>
      </c>
      <c r="J6247">
        <v>40000085</v>
      </c>
      <c r="K6247" t="s">
        <v>22</v>
      </c>
      <c r="M6247" s="3"/>
    </row>
    <row r="6248" spans="2:13" x14ac:dyDescent="0.2">
      <c r="B6248" s="1">
        <v>43102</v>
      </c>
      <c r="C6248">
        <v>4.5</v>
      </c>
      <c r="D6248" t="str">
        <f>_xlfn.TEXTJOIN($F$4,FALSE,源数据[[#This Row],[字段01]:[字段10]])</f>
        <v>江苏-苏州市-1000000054-荣聚本商贸公司-果汁-40000085-红石榴汁1---</v>
      </c>
      <c r="E6248" t="s">
        <v>20</v>
      </c>
      <c r="F6248" t="s">
        <v>27</v>
      </c>
      <c r="G6248">
        <v>1000000054</v>
      </c>
      <c r="H6248" t="s">
        <v>34</v>
      </c>
      <c r="I6248" s="2" t="s">
        <v>24</v>
      </c>
      <c r="J6248">
        <v>40000085</v>
      </c>
      <c r="K6248" t="s">
        <v>22</v>
      </c>
      <c r="M6248" s="3"/>
    </row>
    <row r="6249" spans="2:13" x14ac:dyDescent="0.2">
      <c r="B6249" s="1">
        <v>43102</v>
      </c>
      <c r="C6249">
        <v>12.7</v>
      </c>
      <c r="D6249" t="str">
        <f>_xlfn.TEXTJOIN($F$4,FALSE,源数据[[#This Row],[字段01]:[字段10]])</f>
        <v>江苏-苏州市-1000000054-荣聚本商贸公司-果汁-40000085-红石榴汁1---</v>
      </c>
      <c r="E6249" t="s">
        <v>20</v>
      </c>
      <c r="F6249" t="s">
        <v>27</v>
      </c>
      <c r="G6249">
        <v>1000000054</v>
      </c>
      <c r="H6249" t="s">
        <v>34</v>
      </c>
      <c r="I6249" s="2" t="s">
        <v>24</v>
      </c>
      <c r="J6249">
        <v>40000085</v>
      </c>
      <c r="K6249" t="s">
        <v>22</v>
      </c>
      <c r="M6249" s="3"/>
    </row>
    <row r="6250" spans="2:13" x14ac:dyDescent="0.2">
      <c r="B6250" s="1">
        <v>43102</v>
      </c>
      <c r="C6250">
        <v>7.2</v>
      </c>
      <c r="D6250" t="str">
        <f>_xlfn.TEXTJOIN($F$4,FALSE,源数据[[#This Row],[字段01]:[字段10]])</f>
        <v>江苏-苏州市-1000000054-荣聚本商贸公司-果汁-40000085-红石榴汁1---</v>
      </c>
      <c r="E6250" t="s">
        <v>20</v>
      </c>
      <c r="F6250" t="s">
        <v>27</v>
      </c>
      <c r="G6250">
        <v>1000000054</v>
      </c>
      <c r="H6250" t="s">
        <v>34</v>
      </c>
      <c r="I6250" s="2" t="s">
        <v>24</v>
      </c>
      <c r="J6250">
        <v>40000085</v>
      </c>
      <c r="K6250" t="s">
        <v>22</v>
      </c>
      <c r="M6250" s="3"/>
    </row>
    <row r="6251" spans="2:13" x14ac:dyDescent="0.2">
      <c r="B6251" s="1">
        <v>43102</v>
      </c>
      <c r="C6251">
        <v>34.200000000000003</v>
      </c>
      <c r="D6251" t="str">
        <f>_xlfn.TEXTJOIN($F$4,FALSE,源数据[[#This Row],[字段01]:[字段10]])</f>
        <v>江苏-苏州市-1000000054-荣聚本商贸公司-果汁-40000085-红石榴汁1---</v>
      </c>
      <c r="E6251" t="s">
        <v>20</v>
      </c>
      <c r="F6251" t="s">
        <v>27</v>
      </c>
      <c r="G6251">
        <v>1000000054</v>
      </c>
      <c r="H6251" t="s">
        <v>34</v>
      </c>
      <c r="I6251" s="2" t="s">
        <v>24</v>
      </c>
      <c r="J6251">
        <v>40000085</v>
      </c>
      <c r="K6251" t="s">
        <v>22</v>
      </c>
      <c r="M6251" s="3"/>
    </row>
    <row r="6252" spans="2:13" x14ac:dyDescent="0.2">
      <c r="B6252" s="1">
        <v>43102</v>
      </c>
      <c r="C6252">
        <v>19.100000000000001</v>
      </c>
      <c r="D6252" t="str">
        <f>_xlfn.TEXTJOIN($F$4,FALSE,源数据[[#This Row],[字段01]:[字段10]])</f>
        <v>江苏-苏州市-1000000054-荣聚本商贸公司-果汁-40000085-红石榴汁1---</v>
      </c>
      <c r="E6252" t="s">
        <v>20</v>
      </c>
      <c r="F6252" t="s">
        <v>27</v>
      </c>
      <c r="G6252">
        <v>1000000054</v>
      </c>
      <c r="H6252" t="s">
        <v>34</v>
      </c>
      <c r="I6252" s="2" t="s">
        <v>24</v>
      </c>
      <c r="J6252">
        <v>40000085</v>
      </c>
      <c r="K6252" t="s">
        <v>22</v>
      </c>
      <c r="M6252" s="3"/>
    </row>
    <row r="6253" spans="2:13" x14ac:dyDescent="0.2">
      <c r="B6253" s="1">
        <v>43102</v>
      </c>
      <c r="C6253">
        <v>4.9000000000000004</v>
      </c>
      <c r="D6253" t="str">
        <f>_xlfn.TEXTJOIN($F$4,FALSE,源数据[[#This Row],[字段01]:[字段10]])</f>
        <v>江苏-无锡市-1000000046-多福复商贸公司-茶饮-10000078-铁观音茶15---</v>
      </c>
      <c r="E6253" t="s">
        <v>20</v>
      </c>
      <c r="F6253" t="s">
        <v>52</v>
      </c>
      <c r="G6253">
        <v>1000000046</v>
      </c>
      <c r="H6253" t="s">
        <v>50</v>
      </c>
      <c r="I6253" s="2" t="s">
        <v>8</v>
      </c>
      <c r="J6253">
        <v>10000078</v>
      </c>
      <c r="K6253" t="s">
        <v>28</v>
      </c>
      <c r="M6253" s="3"/>
    </row>
    <row r="6254" spans="2:13" x14ac:dyDescent="0.2">
      <c r="B6254" s="1">
        <v>43102</v>
      </c>
      <c r="C6254">
        <v>2.5</v>
      </c>
      <c r="D6254" t="str">
        <f>_xlfn.TEXTJOIN($F$4,FALSE,源数据[[#This Row],[字段01]:[字段10]])</f>
        <v>江苏-无锡市-1000000046-多福复商贸公司-茶饮-10000078-铁观音茶15---</v>
      </c>
      <c r="E6254" t="s">
        <v>20</v>
      </c>
      <c r="F6254" t="s">
        <v>52</v>
      </c>
      <c r="G6254">
        <v>1000000046</v>
      </c>
      <c r="H6254" t="s">
        <v>50</v>
      </c>
      <c r="I6254" s="2" t="s">
        <v>8</v>
      </c>
      <c r="J6254">
        <v>10000078</v>
      </c>
      <c r="K6254" t="s">
        <v>28</v>
      </c>
      <c r="M6254" s="3"/>
    </row>
    <row r="6255" spans="2:13" x14ac:dyDescent="0.2">
      <c r="B6255" s="1">
        <v>43102</v>
      </c>
      <c r="C6255">
        <v>20.9</v>
      </c>
      <c r="D6255" t="str">
        <f>_xlfn.TEXTJOIN($F$4,FALSE,源数据[[#This Row],[字段01]:[字段10]])</f>
        <v>江苏-无锡市-1000000046-多福复商贸公司-茶饮-10000111-茉莉花茶3---</v>
      </c>
      <c r="E6255" t="s">
        <v>20</v>
      </c>
      <c r="F6255" t="s">
        <v>52</v>
      </c>
      <c r="G6255">
        <v>1000000046</v>
      </c>
      <c r="H6255" t="s">
        <v>50</v>
      </c>
      <c r="I6255" s="2" t="s">
        <v>8</v>
      </c>
      <c r="J6255">
        <v>10000111</v>
      </c>
      <c r="K6255" t="s">
        <v>35</v>
      </c>
      <c r="M6255" s="3"/>
    </row>
    <row r="6256" spans="2:13" x14ac:dyDescent="0.2">
      <c r="B6256" s="1">
        <v>43102</v>
      </c>
      <c r="C6256">
        <v>3.7</v>
      </c>
      <c r="D6256" t="str">
        <f>_xlfn.TEXTJOIN($F$4,FALSE,源数据[[#This Row],[字段01]:[字段10]])</f>
        <v>江苏-无锡市-1000000046-多福复商贸公司-茶饮-10000111-茉莉花茶3---</v>
      </c>
      <c r="E6256" t="s">
        <v>20</v>
      </c>
      <c r="F6256" t="s">
        <v>52</v>
      </c>
      <c r="G6256">
        <v>1000000046</v>
      </c>
      <c r="H6256" t="s">
        <v>50</v>
      </c>
      <c r="I6256" s="2" t="s">
        <v>8</v>
      </c>
      <c r="J6256">
        <v>10000111</v>
      </c>
      <c r="K6256" t="s">
        <v>35</v>
      </c>
      <c r="M6256" s="3"/>
    </row>
    <row r="6257" spans="2:13" x14ac:dyDescent="0.2">
      <c r="B6257" s="1">
        <v>43102</v>
      </c>
      <c r="C6257">
        <v>16.5</v>
      </c>
      <c r="D6257" t="str">
        <f>_xlfn.TEXTJOIN($F$4,FALSE,源数据[[#This Row],[字段01]:[字段10]])</f>
        <v>江苏-镇江市-1000000047-寿鼎益商贸公司-果汁-40000085-红石榴汁1---</v>
      </c>
      <c r="E6257" t="s">
        <v>20</v>
      </c>
      <c r="F6257" t="s">
        <v>33</v>
      </c>
      <c r="G6257">
        <v>1000000047</v>
      </c>
      <c r="H6257" t="s">
        <v>32</v>
      </c>
      <c r="I6257" s="2" t="s">
        <v>24</v>
      </c>
      <c r="J6257">
        <v>40000085</v>
      </c>
      <c r="K6257" t="s">
        <v>22</v>
      </c>
      <c r="M6257" s="3"/>
    </row>
    <row r="6258" spans="2:13" x14ac:dyDescent="0.2">
      <c r="B6258" s="1">
        <v>43102</v>
      </c>
      <c r="C6258">
        <v>8.8000000000000007</v>
      </c>
      <c r="D6258" t="str">
        <f>_xlfn.TEXTJOIN($F$4,FALSE,源数据[[#This Row],[字段01]:[字段10]])</f>
        <v>江苏-镇江市-1000000047-寿鼎益商贸公司-果汁-40000085-红石榴汁1---</v>
      </c>
      <c r="E6258" t="s">
        <v>20</v>
      </c>
      <c r="F6258" t="s">
        <v>33</v>
      </c>
      <c r="G6258">
        <v>1000000047</v>
      </c>
      <c r="H6258" t="s">
        <v>32</v>
      </c>
      <c r="I6258" s="2" t="s">
        <v>24</v>
      </c>
      <c r="J6258">
        <v>40000085</v>
      </c>
      <c r="K6258" t="s">
        <v>22</v>
      </c>
      <c r="M6258" s="3"/>
    </row>
    <row r="6259" spans="2:13" x14ac:dyDescent="0.2">
      <c r="B6259" s="1">
        <v>43103</v>
      </c>
      <c r="C6259">
        <v>18.100000000000001</v>
      </c>
      <c r="D6259" t="str">
        <f>_xlfn.TEXTJOIN($F$4,FALSE,源数据[[#This Row],[字段01]:[字段10]])</f>
        <v>安徽-合肥市-1000000931-百安欣商贸公司-茶饮-10000078-铁观音茶15---</v>
      </c>
      <c r="E6259" t="s">
        <v>41</v>
      </c>
      <c r="F6259" t="s">
        <v>40</v>
      </c>
      <c r="G6259">
        <v>1000000931</v>
      </c>
      <c r="H6259" t="s">
        <v>39</v>
      </c>
      <c r="I6259" s="2" t="s">
        <v>8</v>
      </c>
      <c r="J6259">
        <v>10000078</v>
      </c>
      <c r="K6259" t="s">
        <v>28</v>
      </c>
      <c r="M6259" s="3"/>
    </row>
    <row r="6260" spans="2:13" x14ac:dyDescent="0.2">
      <c r="B6260" s="1">
        <v>43103</v>
      </c>
      <c r="C6260">
        <v>16.3</v>
      </c>
      <c r="D6260" t="str">
        <f>_xlfn.TEXTJOIN($F$4,FALSE,源数据[[#This Row],[字段01]:[字段10]])</f>
        <v>安徽-合肥市-1000000931-百安欣商贸公司-茶饮-20000099-拿铁奶茶2---</v>
      </c>
      <c r="E6260" t="s">
        <v>41</v>
      </c>
      <c r="F6260" t="s">
        <v>40</v>
      </c>
      <c r="G6260">
        <v>1000000931</v>
      </c>
      <c r="H6260" t="s">
        <v>39</v>
      </c>
      <c r="I6260" s="2" t="s">
        <v>8</v>
      </c>
      <c r="J6260">
        <v>20000099</v>
      </c>
      <c r="K6260" t="s">
        <v>18</v>
      </c>
      <c r="M6260" s="3"/>
    </row>
    <row r="6261" spans="2:13" x14ac:dyDescent="0.2">
      <c r="B6261" s="1">
        <v>43103</v>
      </c>
      <c r="C6261">
        <v>25.5</v>
      </c>
      <c r="D6261" t="str">
        <f>_xlfn.TEXTJOIN($F$4,FALSE,源数据[[#This Row],[字段01]:[字段10]])</f>
        <v>安徽-合肥市-1000000931-百安欣商贸公司-汽水-50000113-百香果味汽水18---</v>
      </c>
      <c r="E6261" t="s">
        <v>41</v>
      </c>
      <c r="F6261" t="s">
        <v>40</v>
      </c>
      <c r="G6261">
        <v>1000000931</v>
      </c>
      <c r="H6261" t="s">
        <v>39</v>
      </c>
      <c r="I6261" s="2" t="s">
        <v>80</v>
      </c>
      <c r="J6261">
        <v>50000113</v>
      </c>
      <c r="K6261" t="s">
        <v>79</v>
      </c>
      <c r="M6261" s="3"/>
    </row>
    <row r="6262" spans="2:13" x14ac:dyDescent="0.2">
      <c r="B6262" s="1">
        <v>43103</v>
      </c>
      <c r="C6262">
        <v>9.8000000000000007</v>
      </c>
      <c r="D6262" t="str">
        <f>_xlfn.TEXTJOIN($F$4,FALSE,源数据[[#This Row],[字段01]:[字段10]])</f>
        <v>安徽-合肥市-1000001014-义浩安商贸公司-茶饮-10000078-铁观音茶15---</v>
      </c>
      <c r="E6262" t="s">
        <v>41</v>
      </c>
      <c r="F6262" t="s">
        <v>40</v>
      </c>
      <c r="G6262">
        <v>1000001014</v>
      </c>
      <c r="H6262" t="s">
        <v>42</v>
      </c>
      <c r="I6262" s="2" t="s">
        <v>8</v>
      </c>
      <c r="J6262">
        <v>10000078</v>
      </c>
      <c r="K6262" t="s">
        <v>28</v>
      </c>
      <c r="M6262" s="3"/>
    </row>
    <row r="6263" spans="2:13" x14ac:dyDescent="0.2">
      <c r="B6263" s="1">
        <v>43103</v>
      </c>
      <c r="C6263">
        <v>14.9</v>
      </c>
      <c r="D6263" t="str">
        <f>_xlfn.TEXTJOIN($F$4,FALSE,源数据[[#This Row],[字段01]:[字段10]])</f>
        <v>安徽-合肥市-1000001014-义浩安商贸公司-茶饮-10000131-柠檬茶3---</v>
      </c>
      <c r="E6263" t="s">
        <v>41</v>
      </c>
      <c r="F6263" t="s">
        <v>40</v>
      </c>
      <c r="G6263">
        <v>1000001014</v>
      </c>
      <c r="H6263" t="s">
        <v>42</v>
      </c>
      <c r="I6263" s="2" t="s">
        <v>8</v>
      </c>
      <c r="J6263">
        <v>10000131</v>
      </c>
      <c r="K6263" t="s">
        <v>36</v>
      </c>
      <c r="M6263" s="3"/>
    </row>
    <row r="6264" spans="2:13" x14ac:dyDescent="0.2">
      <c r="B6264" s="1">
        <v>43103</v>
      </c>
      <c r="C6264">
        <v>12.9</v>
      </c>
      <c r="D6264" t="str">
        <f>_xlfn.TEXTJOIN($F$4,FALSE,源数据[[#This Row],[字段01]:[字段10]])</f>
        <v>安徽-合肥市-1000001014-义浩安商贸公司-茶饮-20000099-拿铁奶茶2---</v>
      </c>
      <c r="E6264" t="s">
        <v>41</v>
      </c>
      <c r="F6264" t="s">
        <v>40</v>
      </c>
      <c r="G6264">
        <v>1000001014</v>
      </c>
      <c r="H6264" t="s">
        <v>42</v>
      </c>
      <c r="I6264" s="2" t="s">
        <v>8</v>
      </c>
      <c r="J6264">
        <v>20000099</v>
      </c>
      <c r="K6264" t="s">
        <v>18</v>
      </c>
      <c r="M6264" s="3"/>
    </row>
    <row r="6265" spans="2:13" x14ac:dyDescent="0.2">
      <c r="B6265" s="1">
        <v>43103</v>
      </c>
      <c r="C6265">
        <v>25.5</v>
      </c>
      <c r="D6265" t="str">
        <f>_xlfn.TEXTJOIN($F$4,FALSE,源数据[[#This Row],[字段01]:[字段10]])</f>
        <v>安徽-合肥市-1000001014-义浩安商贸公司-汽水-50000113-百香果味汽水18---</v>
      </c>
      <c r="E6265" t="s">
        <v>41</v>
      </c>
      <c r="F6265" t="s">
        <v>40</v>
      </c>
      <c r="G6265">
        <v>1000001014</v>
      </c>
      <c r="H6265" t="s">
        <v>42</v>
      </c>
      <c r="I6265" s="2" t="s">
        <v>80</v>
      </c>
      <c r="J6265">
        <v>50000113</v>
      </c>
      <c r="K6265" t="s">
        <v>79</v>
      </c>
      <c r="M6265" s="3"/>
    </row>
    <row r="6266" spans="2:13" x14ac:dyDescent="0.2">
      <c r="B6266" s="1">
        <v>43103</v>
      </c>
      <c r="C6266">
        <v>20.100000000000001</v>
      </c>
      <c r="D6266" t="str">
        <f>_xlfn.TEXTJOIN($F$4,FALSE,源数据[[#This Row],[字段01]:[字段10]])</f>
        <v>安徽-黄山市-1000001135-信满捷商贸公司-汽水-50000105-百香果味汽水10---</v>
      </c>
      <c r="E6266" t="s">
        <v>41</v>
      </c>
      <c r="F6266" t="s">
        <v>64</v>
      </c>
      <c r="G6266">
        <v>1000001135</v>
      </c>
      <c r="H6266" t="s">
        <v>63</v>
      </c>
      <c r="I6266" s="2" t="s">
        <v>80</v>
      </c>
      <c r="J6266">
        <v>50000105</v>
      </c>
      <c r="K6266" t="s">
        <v>82</v>
      </c>
      <c r="M6266" s="3"/>
    </row>
    <row r="6267" spans="2:13" x14ac:dyDescent="0.2">
      <c r="B6267" s="1">
        <v>43103</v>
      </c>
      <c r="C6267">
        <v>13.5</v>
      </c>
      <c r="D6267" t="str">
        <f>_xlfn.TEXTJOIN($F$4,FALSE,源数据[[#This Row],[字段01]:[字段10]])</f>
        <v>安徽-黄山市-1000001135-信满捷商贸公司-汽水-50000113-百香果味汽水18---</v>
      </c>
      <c r="E6267" t="s">
        <v>41</v>
      </c>
      <c r="F6267" t="s">
        <v>64</v>
      </c>
      <c r="G6267">
        <v>1000001135</v>
      </c>
      <c r="H6267" t="s">
        <v>63</v>
      </c>
      <c r="I6267" s="2" t="s">
        <v>80</v>
      </c>
      <c r="J6267">
        <v>50000113</v>
      </c>
      <c r="K6267" t="s">
        <v>79</v>
      </c>
      <c r="M6267" s="3"/>
    </row>
    <row r="6268" spans="2:13" x14ac:dyDescent="0.2">
      <c r="B6268" s="1">
        <v>43103</v>
      </c>
      <c r="C6268">
        <v>41.4</v>
      </c>
      <c r="D6268" t="str">
        <f>_xlfn.TEXTJOIN($F$4,FALSE,源数据[[#This Row],[字段01]:[字段10]])</f>
        <v>湖南-长沙市-1000001649-圣大广商贸公司-汽水-50000113-百香果味汽水18---</v>
      </c>
      <c r="E6268" t="s">
        <v>3</v>
      </c>
      <c r="F6268" t="s">
        <v>12</v>
      </c>
      <c r="G6268">
        <v>1000001649</v>
      </c>
      <c r="H6268" t="s">
        <v>11</v>
      </c>
      <c r="I6268" s="2" t="s">
        <v>80</v>
      </c>
      <c r="J6268">
        <v>50000113</v>
      </c>
      <c r="K6268" t="s">
        <v>79</v>
      </c>
      <c r="M6268" s="3"/>
    </row>
    <row r="6269" spans="2:13" x14ac:dyDescent="0.2">
      <c r="B6269" s="1">
        <v>43103</v>
      </c>
      <c r="C6269">
        <v>30</v>
      </c>
      <c r="D6269" t="str">
        <f>_xlfn.TEXTJOIN($F$4,FALSE,源数据[[#This Row],[字段01]:[字段10]])</f>
        <v>江苏-南京市区-1000000018-久多厚商贸公司-茶饮-10000078-铁观音茶15---</v>
      </c>
      <c r="E6269" t="s">
        <v>20</v>
      </c>
      <c r="F6269" t="s">
        <v>47</v>
      </c>
      <c r="G6269">
        <v>1000000018</v>
      </c>
      <c r="H6269" t="s">
        <v>46</v>
      </c>
      <c r="I6269" s="2" t="s">
        <v>8</v>
      </c>
      <c r="J6269">
        <v>10000078</v>
      </c>
      <c r="K6269" t="s">
        <v>28</v>
      </c>
      <c r="M6269" s="3"/>
    </row>
    <row r="6270" spans="2:13" x14ac:dyDescent="0.2">
      <c r="B6270" s="1">
        <v>43103</v>
      </c>
      <c r="C6270">
        <v>10.4</v>
      </c>
      <c r="D6270" t="str">
        <f>_xlfn.TEXTJOIN($F$4,FALSE,源数据[[#This Row],[字段01]:[字段10]])</f>
        <v>江苏-南京市区-1000000018-久多厚商贸公司-茶饮-10000131-柠檬茶3---</v>
      </c>
      <c r="E6270" t="s">
        <v>20</v>
      </c>
      <c r="F6270" t="s">
        <v>47</v>
      </c>
      <c r="G6270">
        <v>1000000018</v>
      </c>
      <c r="H6270" t="s">
        <v>46</v>
      </c>
      <c r="I6270" s="2" t="s">
        <v>8</v>
      </c>
      <c r="J6270">
        <v>10000131</v>
      </c>
      <c r="K6270" t="s">
        <v>36</v>
      </c>
      <c r="M6270" s="3"/>
    </row>
    <row r="6271" spans="2:13" x14ac:dyDescent="0.2">
      <c r="B6271" s="1">
        <v>43103</v>
      </c>
      <c r="C6271">
        <v>3.3</v>
      </c>
      <c r="D6271" t="str">
        <f>_xlfn.TEXTJOIN($F$4,FALSE,源数据[[#This Row],[字段01]:[字段10]])</f>
        <v>江苏-南京市区-1000000018-久多厚商贸公司-茶饮-10000172-红茶16---</v>
      </c>
      <c r="E6271" t="s">
        <v>20</v>
      </c>
      <c r="F6271" t="s">
        <v>47</v>
      </c>
      <c r="G6271">
        <v>1000000018</v>
      </c>
      <c r="H6271" t="s">
        <v>46</v>
      </c>
      <c r="I6271" s="2" t="s">
        <v>8</v>
      </c>
      <c r="J6271">
        <v>10000172</v>
      </c>
      <c r="K6271" t="s">
        <v>14</v>
      </c>
      <c r="M6271" s="3"/>
    </row>
    <row r="6272" spans="2:13" x14ac:dyDescent="0.2">
      <c r="B6272" s="1">
        <v>43103</v>
      </c>
      <c r="C6272">
        <v>31.9</v>
      </c>
      <c r="D6272" t="str">
        <f>_xlfn.TEXTJOIN($F$4,FALSE,源数据[[#This Row],[字段01]:[字段10]])</f>
        <v>江苏-苏州市-1000000054-荣聚本商贸公司-茶饮-10000111-茉莉花茶3---</v>
      </c>
      <c r="E6272" t="s">
        <v>20</v>
      </c>
      <c r="F6272" t="s">
        <v>27</v>
      </c>
      <c r="G6272">
        <v>1000000054</v>
      </c>
      <c r="H6272" t="s">
        <v>34</v>
      </c>
      <c r="I6272" s="2" t="s">
        <v>8</v>
      </c>
      <c r="J6272">
        <v>10000111</v>
      </c>
      <c r="K6272" t="s">
        <v>35</v>
      </c>
      <c r="M6272" s="3"/>
    </row>
    <row r="6273" spans="2:13" x14ac:dyDescent="0.2">
      <c r="B6273" s="1">
        <v>43103</v>
      </c>
      <c r="C6273">
        <v>7.1</v>
      </c>
      <c r="D6273" t="str">
        <f>_xlfn.TEXTJOIN($F$4,FALSE,源数据[[#This Row],[字段01]:[字段10]])</f>
        <v>江苏-苏州市-1000000054-荣聚本商贸公司-茶饮-10000131-柠檬茶3---</v>
      </c>
      <c r="E6273" t="s">
        <v>20</v>
      </c>
      <c r="F6273" t="s">
        <v>27</v>
      </c>
      <c r="G6273">
        <v>1000000054</v>
      </c>
      <c r="H6273" t="s">
        <v>34</v>
      </c>
      <c r="I6273" s="2" t="s">
        <v>8</v>
      </c>
      <c r="J6273">
        <v>10000131</v>
      </c>
      <c r="K6273" t="s">
        <v>36</v>
      </c>
      <c r="M6273" s="3"/>
    </row>
    <row r="6274" spans="2:13" x14ac:dyDescent="0.2">
      <c r="B6274" s="1">
        <v>43103</v>
      </c>
      <c r="C6274">
        <v>34.700000000000003</v>
      </c>
      <c r="D6274" t="str">
        <f>_xlfn.TEXTJOIN($F$4,FALSE,源数据[[#This Row],[字段01]:[字段10]])</f>
        <v>江苏-苏州市-1000000054-荣聚本商贸公司-果汁-40000085-红石榴汁1---</v>
      </c>
      <c r="E6274" t="s">
        <v>20</v>
      </c>
      <c r="F6274" t="s">
        <v>27</v>
      </c>
      <c r="G6274">
        <v>1000000054</v>
      </c>
      <c r="H6274" t="s">
        <v>34</v>
      </c>
      <c r="I6274" s="2" t="s">
        <v>24</v>
      </c>
      <c r="J6274">
        <v>40000085</v>
      </c>
      <c r="K6274" t="s">
        <v>22</v>
      </c>
      <c r="M6274" s="3"/>
    </row>
    <row r="6275" spans="2:13" x14ac:dyDescent="0.2">
      <c r="B6275" s="1">
        <v>43103</v>
      </c>
      <c r="C6275">
        <v>19.7</v>
      </c>
      <c r="D6275" t="str">
        <f>_xlfn.TEXTJOIN($F$4,FALSE,源数据[[#This Row],[字段01]:[字段10]])</f>
        <v>江苏-苏州市-1000000054-荣聚本商贸公司-果汁-40000085-红石榴汁1---</v>
      </c>
      <c r="E6275" t="s">
        <v>20</v>
      </c>
      <c r="F6275" t="s">
        <v>27</v>
      </c>
      <c r="G6275">
        <v>1000000054</v>
      </c>
      <c r="H6275" t="s">
        <v>34</v>
      </c>
      <c r="I6275" s="2" t="s">
        <v>24</v>
      </c>
      <c r="J6275">
        <v>40000085</v>
      </c>
      <c r="K6275" t="s">
        <v>22</v>
      </c>
      <c r="M6275" s="3"/>
    </row>
    <row r="6276" spans="2:13" x14ac:dyDescent="0.2">
      <c r="B6276" s="1">
        <v>43103</v>
      </c>
      <c r="C6276">
        <v>16</v>
      </c>
      <c r="D6276" t="str">
        <f>_xlfn.TEXTJOIN($F$4,FALSE,源数据[[#This Row],[字段01]:[字段10]])</f>
        <v>江苏-苏州市-1000000054-荣聚本商贸公司-果汁-40000085-红石榴汁1---</v>
      </c>
      <c r="E6276" t="s">
        <v>20</v>
      </c>
      <c r="F6276" t="s">
        <v>27</v>
      </c>
      <c r="G6276">
        <v>1000000054</v>
      </c>
      <c r="H6276" t="s">
        <v>34</v>
      </c>
      <c r="I6276" s="2" t="s">
        <v>24</v>
      </c>
      <c r="J6276">
        <v>40000085</v>
      </c>
      <c r="K6276" t="s">
        <v>22</v>
      </c>
      <c r="M6276" s="3"/>
    </row>
    <row r="6277" spans="2:13" x14ac:dyDescent="0.2">
      <c r="B6277" s="1">
        <v>43103</v>
      </c>
      <c r="C6277">
        <v>8.9</v>
      </c>
      <c r="D6277" t="str">
        <f>_xlfn.TEXTJOIN($F$4,FALSE,源数据[[#This Row],[字段01]:[字段10]])</f>
        <v>江苏-苏州市-1000000054-荣聚本商贸公司-果汁-40000085-红石榴汁1---</v>
      </c>
      <c r="E6277" t="s">
        <v>20</v>
      </c>
      <c r="F6277" t="s">
        <v>27</v>
      </c>
      <c r="G6277">
        <v>1000000054</v>
      </c>
      <c r="H6277" t="s">
        <v>34</v>
      </c>
      <c r="I6277" s="2" t="s">
        <v>24</v>
      </c>
      <c r="J6277">
        <v>40000085</v>
      </c>
      <c r="K6277" t="s">
        <v>22</v>
      </c>
      <c r="M6277" s="3"/>
    </row>
    <row r="6278" spans="2:13" x14ac:dyDescent="0.2">
      <c r="B6278" s="1">
        <v>43103</v>
      </c>
      <c r="C6278">
        <v>2.5</v>
      </c>
      <c r="D6278" t="str">
        <f>_xlfn.TEXTJOIN($F$4,FALSE,源数据[[#This Row],[字段01]:[字段10]])</f>
        <v>江苏-苏州市-1000000101-美协旺商贸公司-茶饮-10000131-柠檬茶3---</v>
      </c>
      <c r="E6278" t="s">
        <v>20</v>
      </c>
      <c r="F6278" t="s">
        <v>27</v>
      </c>
      <c r="G6278">
        <v>1000000101</v>
      </c>
      <c r="H6278" t="s">
        <v>37</v>
      </c>
      <c r="I6278" s="2" t="s">
        <v>8</v>
      </c>
      <c r="J6278">
        <v>10000131</v>
      </c>
      <c r="K6278" t="s">
        <v>36</v>
      </c>
      <c r="M6278" s="3"/>
    </row>
    <row r="6279" spans="2:13" x14ac:dyDescent="0.2">
      <c r="B6279" s="1">
        <v>43103</v>
      </c>
      <c r="C6279">
        <v>4.7</v>
      </c>
      <c r="D6279" t="str">
        <f>_xlfn.TEXTJOIN($F$4,FALSE,源数据[[#This Row],[字段01]:[字段10]])</f>
        <v>江苏-苏州市-1000000101-美协旺商贸公司-茶饮-10000136-柠檬茶8---</v>
      </c>
      <c r="E6279" t="s">
        <v>20</v>
      </c>
      <c r="F6279" t="s">
        <v>27</v>
      </c>
      <c r="G6279">
        <v>1000000101</v>
      </c>
      <c r="H6279" t="s">
        <v>37</v>
      </c>
      <c r="I6279" s="2" t="s">
        <v>8</v>
      </c>
      <c r="J6279">
        <v>10000136</v>
      </c>
      <c r="K6279" t="s">
        <v>38</v>
      </c>
      <c r="M6279" s="3"/>
    </row>
    <row r="6280" spans="2:13" x14ac:dyDescent="0.2">
      <c r="B6280" s="1">
        <v>43103</v>
      </c>
      <c r="C6280">
        <v>2.6</v>
      </c>
      <c r="D6280" t="str">
        <f>_xlfn.TEXTJOIN($F$4,FALSE,源数据[[#This Row],[字段01]:[字段10]])</f>
        <v>江苏-苏州市-1000000101-美协旺商贸公司-茶饮-20000018-炭烧奶茶7---</v>
      </c>
      <c r="E6280" t="s">
        <v>20</v>
      </c>
      <c r="F6280" t="s">
        <v>27</v>
      </c>
      <c r="G6280">
        <v>1000000101</v>
      </c>
      <c r="H6280" t="s">
        <v>37</v>
      </c>
      <c r="I6280" s="2" t="s">
        <v>8</v>
      </c>
      <c r="J6280">
        <v>20000018</v>
      </c>
      <c r="K6280" t="s">
        <v>81</v>
      </c>
      <c r="M6280" s="3"/>
    </row>
    <row r="6281" spans="2:13" x14ac:dyDescent="0.2">
      <c r="B6281" s="1">
        <v>43103</v>
      </c>
      <c r="C6281">
        <v>6</v>
      </c>
      <c r="D6281" t="str">
        <f>_xlfn.TEXTJOIN($F$4,FALSE,源数据[[#This Row],[字段01]:[字段10]])</f>
        <v>江苏-苏州市-1000000101-美协旺商贸公司-茶饮-20000099-拿铁奶茶2---</v>
      </c>
      <c r="E6281" t="s">
        <v>20</v>
      </c>
      <c r="F6281" t="s">
        <v>27</v>
      </c>
      <c r="G6281">
        <v>1000000101</v>
      </c>
      <c r="H6281" t="s">
        <v>37</v>
      </c>
      <c r="I6281" s="2" t="s">
        <v>8</v>
      </c>
      <c r="J6281">
        <v>20000099</v>
      </c>
      <c r="K6281" t="s">
        <v>18</v>
      </c>
      <c r="M6281" s="3"/>
    </row>
    <row r="6282" spans="2:13" x14ac:dyDescent="0.2">
      <c r="B6282" s="1">
        <v>43103</v>
      </c>
      <c r="C6282">
        <v>31.4</v>
      </c>
      <c r="D6282" t="str">
        <f>_xlfn.TEXTJOIN($F$4,FALSE,源数据[[#This Row],[字段01]:[字段10]])</f>
        <v>江苏-无锡市-1000000046-多福复商贸公司-果汁-40000085-红石榴汁1---</v>
      </c>
      <c r="E6282" t="s">
        <v>20</v>
      </c>
      <c r="F6282" t="s">
        <v>52</v>
      </c>
      <c r="G6282">
        <v>1000000046</v>
      </c>
      <c r="H6282" t="s">
        <v>50</v>
      </c>
      <c r="I6282" s="2" t="s">
        <v>24</v>
      </c>
      <c r="J6282">
        <v>40000085</v>
      </c>
      <c r="K6282" t="s">
        <v>22</v>
      </c>
      <c r="M6282" s="3"/>
    </row>
    <row r="6283" spans="2:13" x14ac:dyDescent="0.2">
      <c r="B6283" s="1">
        <v>43103</v>
      </c>
      <c r="C6283">
        <v>19.600000000000001</v>
      </c>
      <c r="D6283" t="str">
        <f>_xlfn.TEXTJOIN($F$4,FALSE,源数据[[#This Row],[字段01]:[字段10]])</f>
        <v>江苏-镇江市-1000000047-寿鼎益商贸公司-茶饮-10000078-铁观音茶15---</v>
      </c>
      <c r="E6283" t="s">
        <v>20</v>
      </c>
      <c r="F6283" t="s">
        <v>33</v>
      </c>
      <c r="G6283">
        <v>1000000047</v>
      </c>
      <c r="H6283" t="s">
        <v>32</v>
      </c>
      <c r="I6283" s="2" t="s">
        <v>8</v>
      </c>
      <c r="J6283">
        <v>10000078</v>
      </c>
      <c r="K6283" t="s">
        <v>28</v>
      </c>
      <c r="M6283" s="3"/>
    </row>
    <row r="6284" spans="2:13" x14ac:dyDescent="0.2">
      <c r="B6284" s="1">
        <v>43103</v>
      </c>
      <c r="C6284">
        <v>9.1</v>
      </c>
      <c r="D6284" t="str">
        <f>_xlfn.TEXTJOIN($F$4,FALSE,源数据[[#This Row],[字段01]:[字段10]])</f>
        <v>江苏-镇江市-1000000047-寿鼎益商贸公司-茶饮-10000211-茉莉绿茶11---</v>
      </c>
      <c r="E6284" t="s">
        <v>20</v>
      </c>
      <c r="F6284" t="s">
        <v>33</v>
      </c>
      <c r="G6284">
        <v>1000000047</v>
      </c>
      <c r="H6284" t="s">
        <v>32</v>
      </c>
      <c r="I6284" s="2" t="s">
        <v>8</v>
      </c>
      <c r="J6284">
        <v>10000211</v>
      </c>
      <c r="K6284" t="s">
        <v>6</v>
      </c>
      <c r="M6284" s="3"/>
    </row>
    <row r="6285" spans="2:13" x14ac:dyDescent="0.2">
      <c r="B6285" s="1">
        <v>43103</v>
      </c>
      <c r="C6285">
        <v>3.3</v>
      </c>
      <c r="D6285" t="str">
        <f>_xlfn.TEXTJOIN($F$4,FALSE,源数据[[#This Row],[字段01]:[字段10]])</f>
        <v>江苏-镇江市-1000000047-寿鼎益商贸公司-汽水-50000105-百香果味汽水10---</v>
      </c>
      <c r="E6285" t="s">
        <v>20</v>
      </c>
      <c r="F6285" t="s">
        <v>33</v>
      </c>
      <c r="G6285">
        <v>1000000047</v>
      </c>
      <c r="H6285" t="s">
        <v>32</v>
      </c>
      <c r="I6285" s="2" t="s">
        <v>80</v>
      </c>
      <c r="J6285">
        <v>50000105</v>
      </c>
      <c r="K6285" t="s">
        <v>82</v>
      </c>
      <c r="M6285" s="3"/>
    </row>
    <row r="6286" spans="2:13" x14ac:dyDescent="0.2">
      <c r="B6286" s="1">
        <v>43104</v>
      </c>
      <c r="C6286">
        <v>6.7</v>
      </c>
      <c r="D6286" t="str">
        <f>_xlfn.TEXTJOIN($F$4,FALSE,源数据[[#This Row],[字段01]:[字段10]])</f>
        <v>湖南-常德市-1000000281-宝飞圣商贸公司-茶饮-10000136-柠檬茶8---</v>
      </c>
      <c r="E6286" t="s">
        <v>3</v>
      </c>
      <c r="F6286" t="s">
        <v>73</v>
      </c>
      <c r="G6286">
        <v>1000000281</v>
      </c>
      <c r="H6286" t="s">
        <v>72</v>
      </c>
      <c r="I6286" s="2" t="s">
        <v>8</v>
      </c>
      <c r="J6286">
        <v>10000136</v>
      </c>
      <c r="K6286" t="s">
        <v>38</v>
      </c>
      <c r="M6286" s="3"/>
    </row>
    <row r="6287" spans="2:13" x14ac:dyDescent="0.2">
      <c r="B6287" s="1">
        <v>43104</v>
      </c>
      <c r="C6287">
        <v>32.299999999999997</v>
      </c>
      <c r="D6287" t="str">
        <f>_xlfn.TEXTJOIN($F$4,FALSE,源数据[[#This Row],[字段01]:[字段10]])</f>
        <v>湖南-常德市-1000000281-宝飞圣商贸公司-汽水-50000113-百香果味汽水18---</v>
      </c>
      <c r="E6287" t="s">
        <v>3</v>
      </c>
      <c r="F6287" t="s">
        <v>73</v>
      </c>
      <c r="G6287">
        <v>1000000281</v>
      </c>
      <c r="H6287" t="s">
        <v>72</v>
      </c>
      <c r="I6287" s="2" t="s">
        <v>80</v>
      </c>
      <c r="J6287">
        <v>50000113</v>
      </c>
      <c r="K6287" t="s">
        <v>79</v>
      </c>
      <c r="M6287" s="3"/>
    </row>
    <row r="6288" spans="2:13" x14ac:dyDescent="0.2">
      <c r="B6288" s="1">
        <v>43104</v>
      </c>
      <c r="C6288">
        <v>42.4</v>
      </c>
      <c r="D6288" t="str">
        <f>_xlfn.TEXTJOIN($F$4,FALSE,源数据[[#This Row],[字段01]:[字段10]])</f>
        <v>湖南-郴州市-1000002981-祥顺源商贸公司-汽水-50000113-百香果味汽水18---</v>
      </c>
      <c r="E6288" t="s">
        <v>3</v>
      </c>
      <c r="F6288" t="s">
        <v>10</v>
      </c>
      <c r="G6288">
        <v>1000002981</v>
      </c>
      <c r="H6288" t="s">
        <v>60</v>
      </c>
      <c r="I6288" s="2" t="s">
        <v>80</v>
      </c>
      <c r="J6288">
        <v>50000113</v>
      </c>
      <c r="K6288" t="s">
        <v>79</v>
      </c>
      <c r="M6288" s="3"/>
    </row>
    <row r="6289" spans="2:13" x14ac:dyDescent="0.2">
      <c r="B6289" s="1">
        <v>43104</v>
      </c>
      <c r="C6289">
        <v>40.9</v>
      </c>
      <c r="D6289" t="str">
        <f>_xlfn.TEXTJOIN($F$4,FALSE,源数据[[#This Row],[字段01]:[字段10]])</f>
        <v>湖南-郴州市-1000002981-祥顺源商贸公司-汽水-50000113-百香果味汽水18---</v>
      </c>
      <c r="E6289" t="s">
        <v>3</v>
      </c>
      <c r="F6289" t="s">
        <v>10</v>
      </c>
      <c r="G6289">
        <v>1000002981</v>
      </c>
      <c r="H6289" t="s">
        <v>60</v>
      </c>
      <c r="I6289" s="2" t="s">
        <v>80</v>
      </c>
      <c r="J6289">
        <v>50000113</v>
      </c>
      <c r="K6289" t="s">
        <v>79</v>
      </c>
      <c r="M6289" s="3"/>
    </row>
    <row r="6290" spans="2:13" x14ac:dyDescent="0.2">
      <c r="B6290" s="1">
        <v>43104</v>
      </c>
      <c r="C6290">
        <v>2.1</v>
      </c>
      <c r="D6290" t="str">
        <f>_xlfn.TEXTJOIN($F$4,FALSE,源数据[[#This Row],[字段01]:[字段10]])</f>
        <v>湖南-娄底市-1000000070-盈升仁商贸公司-茶饮-20000099-拿铁奶茶2---</v>
      </c>
      <c r="E6290" t="s">
        <v>3</v>
      </c>
      <c r="F6290" t="s">
        <v>2</v>
      </c>
      <c r="G6290">
        <v>1000000070</v>
      </c>
      <c r="H6290" t="s">
        <v>0</v>
      </c>
      <c r="I6290" s="2" t="s">
        <v>8</v>
      </c>
      <c r="J6290">
        <v>20000099</v>
      </c>
      <c r="K6290" t="s">
        <v>18</v>
      </c>
      <c r="M6290" s="3"/>
    </row>
    <row r="6291" spans="2:13" x14ac:dyDescent="0.2">
      <c r="B6291" s="1">
        <v>43104</v>
      </c>
      <c r="C6291">
        <v>3.3</v>
      </c>
      <c r="D6291" t="str">
        <f>_xlfn.TEXTJOIN($F$4,FALSE,源数据[[#This Row],[字段01]:[字段10]])</f>
        <v>湖南-娄底市-1000000070-盈升仁商贸公司-汽水-50000113-百香果味汽水18---</v>
      </c>
      <c r="E6291" t="s">
        <v>3</v>
      </c>
      <c r="F6291" t="s">
        <v>2</v>
      </c>
      <c r="G6291">
        <v>1000000070</v>
      </c>
      <c r="H6291" t="s">
        <v>0</v>
      </c>
      <c r="I6291" s="2" t="s">
        <v>80</v>
      </c>
      <c r="J6291">
        <v>50000113</v>
      </c>
      <c r="K6291" t="s">
        <v>79</v>
      </c>
      <c r="M6291" s="3"/>
    </row>
    <row r="6292" spans="2:13" x14ac:dyDescent="0.2">
      <c r="B6292" s="1">
        <v>43104</v>
      </c>
      <c r="C6292">
        <v>7.5</v>
      </c>
      <c r="D6292" t="str">
        <f>_xlfn.TEXTJOIN($F$4,FALSE,源数据[[#This Row],[字段01]:[字段10]])</f>
        <v>江苏-常州市-1000001133-厚弘优商贸公司-茶饮-10000131-柠檬茶3---</v>
      </c>
      <c r="E6292" t="s">
        <v>20</v>
      </c>
      <c r="F6292" t="s">
        <v>44</v>
      </c>
      <c r="G6292">
        <v>1000001133</v>
      </c>
      <c r="H6292" t="s">
        <v>43</v>
      </c>
      <c r="I6292" s="2" t="s">
        <v>8</v>
      </c>
      <c r="J6292">
        <v>10000131</v>
      </c>
      <c r="K6292" t="s">
        <v>36</v>
      </c>
      <c r="M6292" s="3"/>
    </row>
    <row r="6293" spans="2:13" x14ac:dyDescent="0.2">
      <c r="B6293" s="1">
        <v>43104</v>
      </c>
      <c r="C6293">
        <v>25.4</v>
      </c>
      <c r="D6293" t="str">
        <f>_xlfn.TEXTJOIN($F$4,FALSE,源数据[[#This Row],[字段01]:[字段10]])</f>
        <v>江苏-苏州市-1000000028-东大祥商贸公司-茶饮-10000061-冰绿茶18---</v>
      </c>
      <c r="E6293" t="s">
        <v>20</v>
      </c>
      <c r="F6293" t="s">
        <v>27</v>
      </c>
      <c r="G6293">
        <v>1000000028</v>
      </c>
      <c r="H6293" t="s">
        <v>25</v>
      </c>
      <c r="I6293" s="2" t="s">
        <v>8</v>
      </c>
      <c r="J6293">
        <v>10000061</v>
      </c>
      <c r="K6293" t="s">
        <v>26</v>
      </c>
      <c r="M6293" s="3"/>
    </row>
    <row r="6294" spans="2:13" x14ac:dyDescent="0.2">
      <c r="B6294" s="1">
        <v>43104</v>
      </c>
      <c r="C6294">
        <v>15.4</v>
      </c>
      <c r="D6294" t="str">
        <f>_xlfn.TEXTJOIN($F$4,FALSE,源数据[[#This Row],[字段01]:[字段10]])</f>
        <v>江苏-苏州市-1000000028-东大祥商贸公司-茶饮-10000061-冰绿茶18---</v>
      </c>
      <c r="E6294" t="s">
        <v>20</v>
      </c>
      <c r="F6294" t="s">
        <v>27</v>
      </c>
      <c r="G6294">
        <v>1000000028</v>
      </c>
      <c r="H6294" t="s">
        <v>25</v>
      </c>
      <c r="I6294" s="2" t="s">
        <v>8</v>
      </c>
      <c r="J6294">
        <v>10000061</v>
      </c>
      <c r="K6294" t="s">
        <v>26</v>
      </c>
      <c r="M6294" s="3"/>
    </row>
    <row r="6295" spans="2:13" x14ac:dyDescent="0.2">
      <c r="B6295" s="1">
        <v>43104</v>
      </c>
      <c r="C6295">
        <v>9.9</v>
      </c>
      <c r="D6295" t="str">
        <f>_xlfn.TEXTJOIN($F$4,FALSE,源数据[[#This Row],[字段01]:[字段10]])</f>
        <v>江苏-苏州市-1000000028-东大祥商贸公司-茶饮-10000182-麦茶3---</v>
      </c>
      <c r="E6295" t="s">
        <v>20</v>
      </c>
      <c r="F6295" t="s">
        <v>27</v>
      </c>
      <c r="G6295">
        <v>1000000028</v>
      </c>
      <c r="H6295" t="s">
        <v>25</v>
      </c>
      <c r="I6295" s="2" t="s">
        <v>8</v>
      </c>
      <c r="J6295">
        <v>10000182</v>
      </c>
      <c r="K6295" t="s">
        <v>29</v>
      </c>
      <c r="M6295" s="3"/>
    </row>
    <row r="6296" spans="2:13" x14ac:dyDescent="0.2">
      <c r="B6296" s="1">
        <v>43104</v>
      </c>
      <c r="C6296">
        <v>35.799999999999997</v>
      </c>
      <c r="D6296" t="str">
        <f>_xlfn.TEXTJOIN($F$4,FALSE,源数据[[#This Row],[字段01]:[字段10]])</f>
        <v>江苏-苏州市-1000000054-荣聚本商贸公司-果汁-40000085-红石榴汁1---</v>
      </c>
      <c r="E6296" t="s">
        <v>20</v>
      </c>
      <c r="F6296" t="s">
        <v>27</v>
      </c>
      <c r="G6296">
        <v>1000000054</v>
      </c>
      <c r="H6296" t="s">
        <v>34</v>
      </c>
      <c r="I6296" s="2" t="s">
        <v>24</v>
      </c>
      <c r="J6296">
        <v>40000085</v>
      </c>
      <c r="K6296" t="s">
        <v>22</v>
      </c>
      <c r="M6296" s="3"/>
    </row>
    <row r="6297" spans="2:13" x14ac:dyDescent="0.2">
      <c r="B6297" s="1">
        <v>43104</v>
      </c>
      <c r="C6297">
        <v>19.600000000000001</v>
      </c>
      <c r="D6297" t="str">
        <f>_xlfn.TEXTJOIN($F$4,FALSE,源数据[[#This Row],[字段01]:[字段10]])</f>
        <v>江苏-苏州市-1000000054-荣聚本商贸公司-果汁-40000085-红石榴汁1---</v>
      </c>
      <c r="E6297" t="s">
        <v>20</v>
      </c>
      <c r="F6297" t="s">
        <v>27</v>
      </c>
      <c r="G6297">
        <v>1000000054</v>
      </c>
      <c r="H6297" t="s">
        <v>34</v>
      </c>
      <c r="I6297" s="2" t="s">
        <v>24</v>
      </c>
      <c r="J6297">
        <v>40000085</v>
      </c>
      <c r="K6297" t="s">
        <v>22</v>
      </c>
      <c r="M6297" s="3"/>
    </row>
    <row r="6298" spans="2:13" x14ac:dyDescent="0.2">
      <c r="B6298" s="1">
        <v>43104</v>
      </c>
      <c r="C6298">
        <v>25.6</v>
      </c>
      <c r="D6298" t="str">
        <f>_xlfn.TEXTJOIN($F$4,FALSE,源数据[[#This Row],[字段01]:[字段10]])</f>
        <v>江苏-徐州市-1000000031-顺满进商贸公司-茶饮-10000061-冰绿茶18---</v>
      </c>
      <c r="E6298" t="s">
        <v>20</v>
      </c>
      <c r="F6298" t="s">
        <v>31</v>
      </c>
      <c r="G6298">
        <v>1000000031</v>
      </c>
      <c r="H6298" t="s">
        <v>30</v>
      </c>
      <c r="I6298" s="2" t="s">
        <v>8</v>
      </c>
      <c r="J6298">
        <v>10000061</v>
      </c>
      <c r="K6298" t="s">
        <v>26</v>
      </c>
      <c r="M6298" s="3"/>
    </row>
    <row r="6299" spans="2:13" x14ac:dyDescent="0.2">
      <c r="B6299" s="1">
        <v>43105</v>
      </c>
      <c r="C6299">
        <v>58.4</v>
      </c>
      <c r="D6299" t="str">
        <f>_xlfn.TEXTJOIN($F$4,FALSE,源数据[[#This Row],[字段01]:[字段10]])</f>
        <v>湖南-长沙市-1000000059-厚飞康商贸公司-茶饮-10000131-柠檬茶3---</v>
      </c>
      <c r="E6299" t="s">
        <v>3</v>
      </c>
      <c r="F6299" t="s">
        <v>12</v>
      </c>
      <c r="G6299">
        <v>1000000059</v>
      </c>
      <c r="H6299" t="s">
        <v>53</v>
      </c>
      <c r="I6299" s="2" t="s">
        <v>8</v>
      </c>
      <c r="J6299">
        <v>10000131</v>
      </c>
      <c r="K6299" t="s">
        <v>36</v>
      </c>
      <c r="M6299" s="3"/>
    </row>
    <row r="6300" spans="2:13" x14ac:dyDescent="0.2">
      <c r="B6300" s="1">
        <v>43105</v>
      </c>
      <c r="C6300">
        <v>57.2</v>
      </c>
      <c r="D6300" t="str">
        <f>_xlfn.TEXTJOIN($F$4,FALSE,源数据[[#This Row],[字段01]:[字段10]])</f>
        <v>湖南-长沙市-1000000059-厚飞康商贸公司-茶饮-10000131-柠檬茶3---</v>
      </c>
      <c r="E6300" t="s">
        <v>3</v>
      </c>
      <c r="F6300" t="s">
        <v>12</v>
      </c>
      <c r="G6300">
        <v>1000000059</v>
      </c>
      <c r="H6300" t="s">
        <v>53</v>
      </c>
      <c r="I6300" s="2" t="s">
        <v>8</v>
      </c>
      <c r="J6300">
        <v>10000131</v>
      </c>
      <c r="K6300" t="s">
        <v>36</v>
      </c>
      <c r="M6300" s="3"/>
    </row>
    <row r="6301" spans="2:13" x14ac:dyDescent="0.2">
      <c r="B6301" s="1">
        <v>43105</v>
      </c>
      <c r="C6301">
        <v>50</v>
      </c>
      <c r="D6301" t="str">
        <f>_xlfn.TEXTJOIN($F$4,FALSE,源数据[[#This Row],[字段01]:[字段10]])</f>
        <v>湖南-长沙市-1000000059-厚飞康商贸公司-茶饮-10000131-柠檬茶3---</v>
      </c>
      <c r="E6301" t="s">
        <v>3</v>
      </c>
      <c r="F6301" t="s">
        <v>12</v>
      </c>
      <c r="G6301">
        <v>1000000059</v>
      </c>
      <c r="H6301" t="s">
        <v>53</v>
      </c>
      <c r="I6301" s="2" t="s">
        <v>8</v>
      </c>
      <c r="J6301">
        <v>10000131</v>
      </c>
      <c r="K6301" t="s">
        <v>36</v>
      </c>
      <c r="M6301" s="3"/>
    </row>
    <row r="6302" spans="2:13" x14ac:dyDescent="0.2">
      <c r="B6302" s="1">
        <v>43105</v>
      </c>
      <c r="C6302">
        <v>26.8</v>
      </c>
      <c r="D6302" t="str">
        <f>_xlfn.TEXTJOIN($F$4,FALSE,源数据[[#This Row],[字段01]:[字段10]])</f>
        <v>江苏-常州市-1000001133-厚弘优商贸公司-茶饮-10000078-铁观音茶15---</v>
      </c>
      <c r="E6302" t="s">
        <v>20</v>
      </c>
      <c r="F6302" t="s">
        <v>44</v>
      </c>
      <c r="G6302">
        <v>1000001133</v>
      </c>
      <c r="H6302" t="s">
        <v>43</v>
      </c>
      <c r="I6302" s="2" t="s">
        <v>8</v>
      </c>
      <c r="J6302">
        <v>10000078</v>
      </c>
      <c r="K6302" t="s">
        <v>28</v>
      </c>
      <c r="M6302" s="3"/>
    </row>
    <row r="6303" spans="2:13" x14ac:dyDescent="0.2">
      <c r="B6303" s="1">
        <v>43105</v>
      </c>
      <c r="C6303">
        <v>19.7</v>
      </c>
      <c r="D6303" t="str">
        <f>_xlfn.TEXTJOIN($F$4,FALSE,源数据[[#This Row],[字段01]:[字段10]])</f>
        <v>江苏-南通市-1000000129-盛昌全商贸公司-茶饮-10000131-柠檬茶3---</v>
      </c>
      <c r="E6303" t="s">
        <v>20</v>
      </c>
      <c r="F6303" t="s">
        <v>67</v>
      </c>
      <c r="G6303">
        <v>1000000129</v>
      </c>
      <c r="H6303" t="s">
        <v>68</v>
      </c>
      <c r="I6303" s="2" t="s">
        <v>8</v>
      </c>
      <c r="J6303">
        <v>10000131</v>
      </c>
      <c r="K6303" t="s">
        <v>36</v>
      </c>
      <c r="M6303" s="3"/>
    </row>
    <row r="6304" spans="2:13" x14ac:dyDescent="0.2">
      <c r="B6304" s="1">
        <v>43105</v>
      </c>
      <c r="C6304">
        <v>12.7</v>
      </c>
      <c r="D6304" t="str">
        <f>_xlfn.TEXTJOIN($F$4,FALSE,源数据[[#This Row],[字段01]:[字段10]])</f>
        <v>江苏-南通市-1000000129-盛昌全商贸公司-汽水-50000113-百香果味汽水18---</v>
      </c>
      <c r="E6304" t="s">
        <v>20</v>
      </c>
      <c r="F6304" t="s">
        <v>67</v>
      </c>
      <c r="G6304">
        <v>1000000129</v>
      </c>
      <c r="H6304" t="s">
        <v>68</v>
      </c>
      <c r="I6304" s="2" t="s">
        <v>80</v>
      </c>
      <c r="J6304">
        <v>50000113</v>
      </c>
      <c r="K6304" t="s">
        <v>79</v>
      </c>
      <c r="M6304" s="3"/>
    </row>
    <row r="6305" spans="2:13" x14ac:dyDescent="0.2">
      <c r="B6305" s="1">
        <v>43105</v>
      </c>
      <c r="C6305">
        <v>44.1</v>
      </c>
      <c r="D6305" t="str">
        <f>_xlfn.TEXTJOIN($F$4,FALSE,源数据[[#This Row],[字段01]:[字段10]])</f>
        <v>江苏-苏州市-1000000054-荣聚本商贸公司-茶饮-10000111-茉莉花茶3---</v>
      </c>
      <c r="E6305" t="s">
        <v>20</v>
      </c>
      <c r="F6305" t="s">
        <v>27</v>
      </c>
      <c r="G6305">
        <v>1000000054</v>
      </c>
      <c r="H6305" t="s">
        <v>34</v>
      </c>
      <c r="I6305" s="2" t="s">
        <v>8</v>
      </c>
      <c r="J6305">
        <v>10000111</v>
      </c>
      <c r="K6305" t="s">
        <v>35</v>
      </c>
      <c r="M6305" s="3"/>
    </row>
    <row r="6306" spans="2:13" x14ac:dyDescent="0.2">
      <c r="B6306" s="1">
        <v>43105</v>
      </c>
      <c r="C6306">
        <v>20.5</v>
      </c>
      <c r="D6306" t="str">
        <f>_xlfn.TEXTJOIN($F$4,FALSE,源数据[[#This Row],[字段01]:[字段10]])</f>
        <v>江苏-苏州市-1000000054-荣聚本商贸公司-茶饮-10000111-茉莉花茶3---</v>
      </c>
      <c r="E6306" t="s">
        <v>20</v>
      </c>
      <c r="F6306" t="s">
        <v>27</v>
      </c>
      <c r="G6306">
        <v>1000000054</v>
      </c>
      <c r="H6306" t="s">
        <v>34</v>
      </c>
      <c r="I6306" s="2" t="s">
        <v>8</v>
      </c>
      <c r="J6306">
        <v>10000111</v>
      </c>
      <c r="K6306" t="s">
        <v>35</v>
      </c>
      <c r="M6306" s="3"/>
    </row>
    <row r="6307" spans="2:13" x14ac:dyDescent="0.2">
      <c r="B6307" s="1">
        <v>43105</v>
      </c>
      <c r="C6307">
        <v>14.7</v>
      </c>
      <c r="D6307" t="str">
        <f>_xlfn.TEXTJOIN($F$4,FALSE,源数据[[#This Row],[字段01]:[字段10]])</f>
        <v>江苏-苏州市-1000000054-荣聚本商贸公司-茶饮-10000131-柠檬茶3---</v>
      </c>
      <c r="E6307" t="s">
        <v>20</v>
      </c>
      <c r="F6307" t="s">
        <v>27</v>
      </c>
      <c r="G6307">
        <v>1000000054</v>
      </c>
      <c r="H6307" t="s">
        <v>34</v>
      </c>
      <c r="I6307" s="2" t="s">
        <v>8</v>
      </c>
      <c r="J6307">
        <v>10000131</v>
      </c>
      <c r="K6307" t="s">
        <v>36</v>
      </c>
      <c r="M6307" s="3"/>
    </row>
    <row r="6308" spans="2:13" x14ac:dyDescent="0.2">
      <c r="B6308" s="1">
        <v>43105</v>
      </c>
      <c r="C6308">
        <v>16.399999999999999</v>
      </c>
      <c r="D6308" t="str">
        <f>_xlfn.TEXTJOIN($F$4,FALSE,源数据[[#This Row],[字段01]:[字段10]])</f>
        <v>江苏-苏州市-1000000054-荣聚本商贸公司-果汁-40000085-红石榴汁1---</v>
      </c>
      <c r="E6308" t="s">
        <v>20</v>
      </c>
      <c r="F6308" t="s">
        <v>27</v>
      </c>
      <c r="G6308">
        <v>1000000054</v>
      </c>
      <c r="H6308" t="s">
        <v>34</v>
      </c>
      <c r="I6308" s="2" t="s">
        <v>24</v>
      </c>
      <c r="J6308">
        <v>40000085</v>
      </c>
      <c r="K6308" t="s">
        <v>22</v>
      </c>
      <c r="M6308" s="3"/>
    </row>
    <row r="6309" spans="2:13" x14ac:dyDescent="0.2">
      <c r="B6309" s="1">
        <v>43105</v>
      </c>
      <c r="C6309">
        <v>8.3000000000000007</v>
      </c>
      <c r="D6309" t="str">
        <f>_xlfn.TEXTJOIN($F$4,FALSE,源数据[[#This Row],[字段01]:[字段10]])</f>
        <v>江苏-苏州市-1000000054-荣聚本商贸公司-果汁-40000085-红石榴汁1---</v>
      </c>
      <c r="E6309" t="s">
        <v>20</v>
      </c>
      <c r="F6309" t="s">
        <v>27</v>
      </c>
      <c r="G6309">
        <v>1000000054</v>
      </c>
      <c r="H6309" t="s">
        <v>34</v>
      </c>
      <c r="I6309" s="2" t="s">
        <v>24</v>
      </c>
      <c r="J6309">
        <v>40000085</v>
      </c>
      <c r="K6309" t="s">
        <v>22</v>
      </c>
      <c r="M6309" s="3"/>
    </row>
    <row r="6310" spans="2:13" x14ac:dyDescent="0.2">
      <c r="B6310" s="1">
        <v>43105</v>
      </c>
      <c r="C6310">
        <v>33.9</v>
      </c>
      <c r="D6310" t="str">
        <f>_xlfn.TEXTJOIN($F$4,FALSE,源数据[[#This Row],[字段01]:[字段10]])</f>
        <v>江苏-苏州市-1000000054-荣聚本商贸公司-果汁-40000085-红石榴汁1---</v>
      </c>
      <c r="E6310" t="s">
        <v>20</v>
      </c>
      <c r="F6310" t="s">
        <v>27</v>
      </c>
      <c r="G6310">
        <v>1000000054</v>
      </c>
      <c r="H6310" t="s">
        <v>34</v>
      </c>
      <c r="I6310" s="2" t="s">
        <v>24</v>
      </c>
      <c r="J6310">
        <v>40000085</v>
      </c>
      <c r="K6310" t="s">
        <v>22</v>
      </c>
      <c r="M6310" s="3"/>
    </row>
    <row r="6311" spans="2:13" x14ac:dyDescent="0.2">
      <c r="B6311" s="1">
        <v>43105</v>
      </c>
      <c r="C6311">
        <v>19.600000000000001</v>
      </c>
      <c r="D6311" t="str">
        <f>_xlfn.TEXTJOIN($F$4,FALSE,源数据[[#This Row],[字段01]:[字段10]])</f>
        <v>江苏-苏州市-1000000054-荣聚本商贸公司-果汁-40000085-红石榴汁1---</v>
      </c>
      <c r="E6311" t="s">
        <v>20</v>
      </c>
      <c r="F6311" t="s">
        <v>27</v>
      </c>
      <c r="G6311">
        <v>1000000054</v>
      </c>
      <c r="H6311" t="s">
        <v>34</v>
      </c>
      <c r="I6311" s="2" t="s">
        <v>24</v>
      </c>
      <c r="J6311">
        <v>40000085</v>
      </c>
      <c r="K6311" t="s">
        <v>22</v>
      </c>
      <c r="M6311" s="3"/>
    </row>
    <row r="6312" spans="2:13" x14ac:dyDescent="0.2">
      <c r="B6312" s="1">
        <v>43105</v>
      </c>
      <c r="C6312">
        <v>18.5</v>
      </c>
      <c r="D6312" t="str">
        <f>_xlfn.TEXTJOIN($F$4,FALSE,源数据[[#This Row],[字段01]:[字段10]])</f>
        <v>江苏-苏州市-1000000054-荣聚本商贸公司-汽水-50000113-百香果味汽水18---</v>
      </c>
      <c r="E6312" t="s">
        <v>20</v>
      </c>
      <c r="F6312" t="s">
        <v>27</v>
      </c>
      <c r="G6312">
        <v>1000000054</v>
      </c>
      <c r="H6312" t="s">
        <v>34</v>
      </c>
      <c r="I6312" s="2" t="s">
        <v>80</v>
      </c>
      <c r="J6312">
        <v>50000113</v>
      </c>
      <c r="K6312" t="s">
        <v>79</v>
      </c>
      <c r="M6312" s="3"/>
    </row>
    <row r="6313" spans="2:13" x14ac:dyDescent="0.2">
      <c r="B6313" s="1">
        <v>43105</v>
      </c>
      <c r="C6313">
        <v>5</v>
      </c>
      <c r="D6313" t="str">
        <f>_xlfn.TEXTJOIN($F$4,FALSE,源数据[[#This Row],[字段01]:[字段10]])</f>
        <v>江苏-泰州市-1000003183-安成茂商贸公司-茶饮-10000061-冰绿茶18---</v>
      </c>
      <c r="E6313" t="s">
        <v>20</v>
      </c>
      <c r="F6313" t="s">
        <v>23</v>
      </c>
      <c r="G6313">
        <v>1000003183</v>
      </c>
      <c r="H6313" t="s">
        <v>21</v>
      </c>
      <c r="I6313" s="2" t="s">
        <v>8</v>
      </c>
      <c r="J6313">
        <v>10000061</v>
      </c>
      <c r="K6313" t="s">
        <v>26</v>
      </c>
      <c r="M6313" s="3"/>
    </row>
    <row r="6314" spans="2:13" x14ac:dyDescent="0.2">
      <c r="B6314" s="1">
        <v>43105</v>
      </c>
      <c r="C6314">
        <v>0.9</v>
      </c>
      <c r="D6314" t="str">
        <f>_xlfn.TEXTJOIN($F$4,FALSE,源数据[[#This Row],[字段01]:[字段10]])</f>
        <v>江苏-泰州市-1000003183-安成茂商贸公司-茶饮-10000136-柠檬茶8---</v>
      </c>
      <c r="E6314" t="s">
        <v>20</v>
      </c>
      <c r="F6314" t="s">
        <v>23</v>
      </c>
      <c r="G6314">
        <v>1000003183</v>
      </c>
      <c r="H6314" t="s">
        <v>21</v>
      </c>
      <c r="I6314" s="2" t="s">
        <v>8</v>
      </c>
      <c r="J6314">
        <v>10000136</v>
      </c>
      <c r="K6314" t="s">
        <v>38</v>
      </c>
      <c r="M6314" s="3"/>
    </row>
    <row r="6315" spans="2:13" x14ac:dyDescent="0.2">
      <c r="B6315" s="1">
        <v>43105</v>
      </c>
      <c r="C6315">
        <v>7.1</v>
      </c>
      <c r="D6315" t="str">
        <f>_xlfn.TEXTJOIN($F$4,FALSE,源数据[[#This Row],[字段01]:[字段10]])</f>
        <v>江苏-泰州市-1000003183-安成茂商贸公司-茶饮-10000182-麦茶3---</v>
      </c>
      <c r="E6315" t="s">
        <v>20</v>
      </c>
      <c r="F6315" t="s">
        <v>23</v>
      </c>
      <c r="G6315">
        <v>1000003183</v>
      </c>
      <c r="H6315" t="s">
        <v>21</v>
      </c>
      <c r="I6315" s="2" t="s">
        <v>8</v>
      </c>
      <c r="J6315">
        <v>10000182</v>
      </c>
      <c r="K6315" t="s">
        <v>29</v>
      </c>
      <c r="M6315" s="3"/>
    </row>
    <row r="6316" spans="2:13" x14ac:dyDescent="0.2">
      <c r="B6316" s="1">
        <v>43105</v>
      </c>
      <c r="C6316">
        <v>2.1</v>
      </c>
      <c r="D6316" t="str">
        <f>_xlfn.TEXTJOIN($F$4,FALSE,源数据[[#This Row],[字段01]:[字段10]])</f>
        <v>江苏-泰州市-1000003183-安成茂商贸公司-茶饮-20000099-拿铁奶茶2---</v>
      </c>
      <c r="E6316" t="s">
        <v>20</v>
      </c>
      <c r="F6316" t="s">
        <v>23</v>
      </c>
      <c r="G6316">
        <v>1000003183</v>
      </c>
      <c r="H6316" t="s">
        <v>21</v>
      </c>
      <c r="I6316" s="2" t="s">
        <v>8</v>
      </c>
      <c r="J6316">
        <v>20000099</v>
      </c>
      <c r="K6316" t="s">
        <v>18</v>
      </c>
      <c r="M6316" s="3"/>
    </row>
    <row r="6317" spans="2:13" x14ac:dyDescent="0.2">
      <c r="B6317" s="1">
        <v>43105</v>
      </c>
      <c r="C6317">
        <v>0.9</v>
      </c>
      <c r="D6317" t="str">
        <f>_xlfn.TEXTJOIN($F$4,FALSE,源数据[[#This Row],[字段01]:[字段10]])</f>
        <v>江苏-泰州市-1000003183-安成茂商贸公司-茶饮-20000099-拿铁奶茶2---</v>
      </c>
      <c r="E6317" t="s">
        <v>20</v>
      </c>
      <c r="F6317" t="s">
        <v>23</v>
      </c>
      <c r="G6317">
        <v>1000003183</v>
      </c>
      <c r="H6317" t="s">
        <v>21</v>
      </c>
      <c r="I6317" s="2" t="s">
        <v>8</v>
      </c>
      <c r="J6317">
        <v>20000099</v>
      </c>
      <c r="K6317" t="s">
        <v>18</v>
      </c>
      <c r="M6317" s="3"/>
    </row>
    <row r="6318" spans="2:13" x14ac:dyDescent="0.2">
      <c r="B6318" s="1">
        <v>43106</v>
      </c>
      <c r="C6318">
        <v>56.8</v>
      </c>
      <c r="D6318" t="str">
        <f>_xlfn.TEXTJOIN($F$4,FALSE,源数据[[#This Row],[字段01]:[字段10]])</f>
        <v>湖南-邵阳市-1000001502-裕协康商贸公司-果汁-40000085-红石榴汁1---</v>
      </c>
      <c r="E6318" t="s">
        <v>3</v>
      </c>
      <c r="F6318" t="s">
        <v>55</v>
      </c>
      <c r="G6318">
        <v>1000001502</v>
      </c>
      <c r="H6318" t="s">
        <v>54</v>
      </c>
      <c r="I6318" s="2" t="s">
        <v>24</v>
      </c>
      <c r="J6318">
        <v>40000085</v>
      </c>
      <c r="K6318" t="s">
        <v>22</v>
      </c>
      <c r="M6318" s="3"/>
    </row>
    <row r="6319" spans="2:13" x14ac:dyDescent="0.2">
      <c r="B6319" s="1">
        <v>43106</v>
      </c>
      <c r="C6319">
        <v>26.7</v>
      </c>
      <c r="D6319" t="str">
        <f>_xlfn.TEXTJOIN($F$4,FALSE,源数据[[#This Row],[字段01]:[字段10]])</f>
        <v>湖南-张家界市-1000000192-正贵荣商贸公司-茶饮-10000211-茉莉绿茶11---</v>
      </c>
      <c r="E6319" t="s">
        <v>3</v>
      </c>
      <c r="F6319" t="s">
        <v>57</v>
      </c>
      <c r="G6319">
        <v>1000000192</v>
      </c>
      <c r="H6319" t="s">
        <v>56</v>
      </c>
      <c r="I6319" s="2" t="s">
        <v>8</v>
      </c>
      <c r="J6319">
        <v>10000211</v>
      </c>
      <c r="K6319" t="s">
        <v>6</v>
      </c>
      <c r="M6319" s="3"/>
    </row>
    <row r="6320" spans="2:13" x14ac:dyDescent="0.2">
      <c r="B6320" s="1">
        <v>43106</v>
      </c>
      <c r="C6320">
        <v>13.2</v>
      </c>
      <c r="D6320" t="str">
        <f>_xlfn.TEXTJOIN($F$4,FALSE,源数据[[#This Row],[字段01]:[字段10]])</f>
        <v>江苏-常州市-1000001133-厚弘优商贸公司-汽水-50000113-百香果味汽水18---</v>
      </c>
      <c r="E6320" t="s">
        <v>20</v>
      </c>
      <c r="F6320" t="s">
        <v>44</v>
      </c>
      <c r="G6320">
        <v>1000001133</v>
      </c>
      <c r="H6320" t="s">
        <v>43</v>
      </c>
      <c r="I6320" s="2" t="s">
        <v>80</v>
      </c>
      <c r="J6320">
        <v>50000113</v>
      </c>
      <c r="K6320" t="s">
        <v>79</v>
      </c>
      <c r="M6320" s="3"/>
    </row>
    <row r="6321" spans="2:13" x14ac:dyDescent="0.2">
      <c r="B6321" s="1">
        <v>43106</v>
      </c>
      <c r="C6321">
        <v>28.3</v>
      </c>
      <c r="D6321" t="str">
        <f>_xlfn.TEXTJOIN($F$4,FALSE,源数据[[#This Row],[字段01]:[字段10]])</f>
        <v>江苏-苏州市-1000000054-荣聚本商贸公司-茶饮-10000111-茉莉花茶3---</v>
      </c>
      <c r="E6321" t="s">
        <v>20</v>
      </c>
      <c r="F6321" t="s">
        <v>27</v>
      </c>
      <c r="G6321">
        <v>1000000054</v>
      </c>
      <c r="H6321" t="s">
        <v>34</v>
      </c>
      <c r="I6321" s="2" t="s">
        <v>8</v>
      </c>
      <c r="J6321">
        <v>10000111</v>
      </c>
      <c r="K6321" t="s">
        <v>35</v>
      </c>
      <c r="M6321" s="3"/>
    </row>
    <row r="6322" spans="2:13" x14ac:dyDescent="0.2">
      <c r="B6322" s="1">
        <v>43106</v>
      </c>
      <c r="C6322">
        <v>20.2</v>
      </c>
      <c r="D6322" t="str">
        <f>_xlfn.TEXTJOIN($F$4,FALSE,源数据[[#This Row],[字段01]:[字段10]])</f>
        <v>江苏-盐城市-1000002872-亚成美商贸公司-茶饮-10000131-柠檬茶3---</v>
      </c>
      <c r="E6322" t="s">
        <v>20</v>
      </c>
      <c r="F6322" t="s">
        <v>19</v>
      </c>
      <c r="G6322">
        <v>1000002872</v>
      </c>
      <c r="H6322" t="s">
        <v>17</v>
      </c>
      <c r="I6322" s="2" t="s">
        <v>8</v>
      </c>
      <c r="J6322">
        <v>10000131</v>
      </c>
      <c r="K6322" t="s">
        <v>36</v>
      </c>
      <c r="M6322" s="3"/>
    </row>
    <row r="6323" spans="2:13" x14ac:dyDescent="0.2">
      <c r="B6323" s="1">
        <v>43106</v>
      </c>
      <c r="C6323">
        <v>16.5</v>
      </c>
      <c r="D6323" t="str">
        <f>_xlfn.TEXTJOIN($F$4,FALSE,源数据[[#This Row],[字段01]:[字段10]])</f>
        <v>江苏-镇江市-1000000047-寿鼎益商贸公司-果汁-40000085-红石榴汁1---</v>
      </c>
      <c r="E6323" t="s">
        <v>20</v>
      </c>
      <c r="F6323" t="s">
        <v>33</v>
      </c>
      <c r="G6323">
        <v>1000000047</v>
      </c>
      <c r="H6323" t="s">
        <v>32</v>
      </c>
      <c r="I6323" s="2" t="s">
        <v>24</v>
      </c>
      <c r="J6323">
        <v>40000085</v>
      </c>
      <c r="K6323" t="s">
        <v>22</v>
      </c>
      <c r="M6323" s="3"/>
    </row>
    <row r="6324" spans="2:13" x14ac:dyDescent="0.2">
      <c r="B6324" s="1">
        <v>43106</v>
      </c>
      <c r="C6324">
        <v>8.3000000000000007</v>
      </c>
      <c r="D6324" t="str">
        <f>_xlfn.TEXTJOIN($F$4,FALSE,源数据[[#This Row],[字段01]:[字段10]])</f>
        <v>江苏-镇江市-1000000047-寿鼎益商贸公司-果汁-40000085-红石榴汁1---</v>
      </c>
      <c r="E6324" t="s">
        <v>20</v>
      </c>
      <c r="F6324" t="s">
        <v>33</v>
      </c>
      <c r="G6324">
        <v>1000000047</v>
      </c>
      <c r="H6324" t="s">
        <v>32</v>
      </c>
      <c r="I6324" s="2" t="s">
        <v>24</v>
      </c>
      <c r="J6324">
        <v>40000085</v>
      </c>
      <c r="K6324" t="s">
        <v>22</v>
      </c>
      <c r="M6324" s="3"/>
    </row>
    <row r="6325" spans="2:13" x14ac:dyDescent="0.2">
      <c r="B6325" s="1">
        <v>43107</v>
      </c>
      <c r="C6325">
        <v>38.1</v>
      </c>
      <c r="D6325" t="str">
        <f>_xlfn.TEXTJOIN($F$4,FALSE,源数据[[#This Row],[字段01]:[字段10]])</f>
        <v>安徽-合肥市-1000001014-义浩安商贸公司-茶饮-10000131-柠檬茶3---</v>
      </c>
      <c r="E6325" t="s">
        <v>41</v>
      </c>
      <c r="F6325" t="s">
        <v>40</v>
      </c>
      <c r="G6325">
        <v>1000001014</v>
      </c>
      <c r="H6325" t="s">
        <v>42</v>
      </c>
      <c r="I6325" s="2" t="s">
        <v>8</v>
      </c>
      <c r="J6325">
        <v>10000131</v>
      </c>
      <c r="K6325" t="s">
        <v>36</v>
      </c>
      <c r="M6325" s="3"/>
    </row>
    <row r="6326" spans="2:13" x14ac:dyDescent="0.2">
      <c r="B6326" s="1">
        <v>43107</v>
      </c>
      <c r="C6326">
        <v>12</v>
      </c>
      <c r="D6326" t="str">
        <f>_xlfn.TEXTJOIN($F$4,FALSE,源数据[[#This Row],[字段01]:[字段10]])</f>
        <v>安徽-芜湖市-1000003187-如中寿商贸公司-茶饮-10000131-柠檬茶3---</v>
      </c>
      <c r="E6326" t="s">
        <v>41</v>
      </c>
      <c r="F6326" t="s">
        <v>76</v>
      </c>
      <c r="G6326">
        <v>1000003187</v>
      </c>
      <c r="H6326" t="s">
        <v>75</v>
      </c>
      <c r="I6326" s="2" t="s">
        <v>8</v>
      </c>
      <c r="J6326">
        <v>10000131</v>
      </c>
      <c r="K6326" t="s">
        <v>36</v>
      </c>
      <c r="M6326" s="3"/>
    </row>
    <row r="6327" spans="2:13" x14ac:dyDescent="0.2">
      <c r="B6327" s="1">
        <v>43107</v>
      </c>
      <c r="C6327">
        <v>24.9</v>
      </c>
      <c r="D6327" t="str">
        <f>_xlfn.TEXTJOIN($F$4,FALSE,源数据[[#This Row],[字段01]:[字段10]])</f>
        <v>江苏-常州市-1000001133-厚弘优商贸公司-茶饮-10000061-冰绿茶18---</v>
      </c>
      <c r="E6327" t="s">
        <v>20</v>
      </c>
      <c r="F6327" t="s">
        <v>44</v>
      </c>
      <c r="G6327">
        <v>1000001133</v>
      </c>
      <c r="H6327" t="s">
        <v>43</v>
      </c>
      <c r="I6327" s="2" t="s">
        <v>8</v>
      </c>
      <c r="J6327">
        <v>10000061</v>
      </c>
      <c r="K6327" t="s">
        <v>26</v>
      </c>
      <c r="M6327" s="3"/>
    </row>
    <row r="6328" spans="2:13" x14ac:dyDescent="0.2">
      <c r="B6328" s="1">
        <v>43107</v>
      </c>
      <c r="C6328">
        <v>25.1</v>
      </c>
      <c r="D6328" t="str">
        <f>_xlfn.TEXTJOIN($F$4,FALSE,源数据[[#This Row],[字段01]:[字段10]])</f>
        <v>江苏-南京市区-1000000018-久多厚商贸公司-茶饮-10000078-铁观音茶15---</v>
      </c>
      <c r="E6328" t="s">
        <v>20</v>
      </c>
      <c r="F6328" t="s">
        <v>47</v>
      </c>
      <c r="G6328">
        <v>1000000018</v>
      </c>
      <c r="H6328" t="s">
        <v>46</v>
      </c>
      <c r="I6328" s="2" t="s">
        <v>8</v>
      </c>
      <c r="J6328">
        <v>10000078</v>
      </c>
      <c r="K6328" t="s">
        <v>28</v>
      </c>
      <c r="M6328" s="3"/>
    </row>
    <row r="6329" spans="2:13" x14ac:dyDescent="0.2">
      <c r="B6329" s="1">
        <v>43107</v>
      </c>
      <c r="C6329">
        <v>12.3</v>
      </c>
      <c r="D6329" t="str">
        <f>_xlfn.TEXTJOIN($F$4,FALSE,源数据[[#This Row],[字段01]:[字段10]])</f>
        <v>江苏-南京市区-1000000018-久多厚商贸公司-茶饮-10000078-铁观音茶15---</v>
      </c>
      <c r="E6329" t="s">
        <v>20</v>
      </c>
      <c r="F6329" t="s">
        <v>47</v>
      </c>
      <c r="G6329">
        <v>1000000018</v>
      </c>
      <c r="H6329" t="s">
        <v>46</v>
      </c>
      <c r="I6329" s="2" t="s">
        <v>8</v>
      </c>
      <c r="J6329">
        <v>10000078</v>
      </c>
      <c r="K6329" t="s">
        <v>28</v>
      </c>
      <c r="M6329" s="3"/>
    </row>
    <row r="6330" spans="2:13" x14ac:dyDescent="0.2">
      <c r="B6330" s="1">
        <v>43107</v>
      </c>
      <c r="C6330">
        <v>7.5</v>
      </c>
      <c r="D6330" t="str">
        <f>_xlfn.TEXTJOIN($F$4,FALSE,源数据[[#This Row],[字段01]:[字段10]])</f>
        <v>江苏-南京市区-1000000018-久多厚商贸公司-茶饮-10000131-柠檬茶3---</v>
      </c>
      <c r="E6330" t="s">
        <v>20</v>
      </c>
      <c r="F6330" t="s">
        <v>47</v>
      </c>
      <c r="G6330">
        <v>1000000018</v>
      </c>
      <c r="H6330" t="s">
        <v>46</v>
      </c>
      <c r="I6330" s="2" t="s">
        <v>8</v>
      </c>
      <c r="J6330">
        <v>10000131</v>
      </c>
      <c r="K6330" t="s">
        <v>36</v>
      </c>
      <c r="M6330" s="3"/>
    </row>
    <row r="6331" spans="2:13" x14ac:dyDescent="0.2">
      <c r="B6331" s="1">
        <v>43107</v>
      </c>
      <c r="C6331">
        <v>2.2000000000000002</v>
      </c>
      <c r="D6331" t="str">
        <f>_xlfn.TEXTJOIN($F$4,FALSE,源数据[[#This Row],[字段01]:[字段10]])</f>
        <v>江苏-南京市区-1000000018-久多厚商贸公司-茶饮-10000211-茉莉绿茶11---</v>
      </c>
      <c r="E6331" t="s">
        <v>20</v>
      </c>
      <c r="F6331" t="s">
        <v>47</v>
      </c>
      <c r="G6331">
        <v>1000000018</v>
      </c>
      <c r="H6331" t="s">
        <v>46</v>
      </c>
      <c r="I6331" s="2" t="s">
        <v>8</v>
      </c>
      <c r="J6331">
        <v>10000211</v>
      </c>
      <c r="K6331" t="s">
        <v>6</v>
      </c>
      <c r="M6331" s="3"/>
    </row>
    <row r="6332" spans="2:13" x14ac:dyDescent="0.2">
      <c r="B6332" s="1">
        <v>43107</v>
      </c>
      <c r="C6332">
        <v>56.4</v>
      </c>
      <c r="D6332" t="str">
        <f>_xlfn.TEXTJOIN($F$4,FALSE,源数据[[#This Row],[字段01]:[字段10]])</f>
        <v>江苏-南京市区-1000000020-吉兴进商贸公司-茶饮-10000078-铁观音茶15---</v>
      </c>
      <c r="E6332" t="s">
        <v>20</v>
      </c>
      <c r="F6332" t="s">
        <v>47</v>
      </c>
      <c r="G6332">
        <v>1000000020</v>
      </c>
      <c r="H6332" t="s">
        <v>71</v>
      </c>
      <c r="I6332" s="2" t="s">
        <v>8</v>
      </c>
      <c r="J6332">
        <v>10000078</v>
      </c>
      <c r="K6332" t="s">
        <v>28</v>
      </c>
      <c r="M6332" s="3"/>
    </row>
    <row r="6333" spans="2:13" x14ac:dyDescent="0.2">
      <c r="B6333" s="1">
        <v>43108</v>
      </c>
      <c r="C6333">
        <v>34.4</v>
      </c>
      <c r="D6333" t="str">
        <f>_xlfn.TEXTJOIN($F$4,FALSE,源数据[[#This Row],[字段01]:[字段10]])</f>
        <v>安徽-合肥市-1000001014-义浩安商贸公司-果汁-40000085-红石榴汁1---</v>
      </c>
      <c r="E6333" t="s">
        <v>41</v>
      </c>
      <c r="F6333" t="s">
        <v>40</v>
      </c>
      <c r="G6333">
        <v>1000001014</v>
      </c>
      <c r="H6333" t="s">
        <v>42</v>
      </c>
      <c r="I6333" s="2" t="s">
        <v>24</v>
      </c>
      <c r="J6333">
        <v>40000085</v>
      </c>
      <c r="K6333" t="s">
        <v>22</v>
      </c>
      <c r="M6333" s="3"/>
    </row>
    <row r="6334" spans="2:13" x14ac:dyDescent="0.2">
      <c r="B6334" s="1">
        <v>43108</v>
      </c>
      <c r="C6334">
        <v>36</v>
      </c>
      <c r="D6334" t="str">
        <f>_xlfn.TEXTJOIN($F$4,FALSE,源数据[[#This Row],[字段01]:[字段10]])</f>
        <v>安徽-合肥市-1000001014-义浩安商贸公司-果汁-40000085-红石榴汁1---</v>
      </c>
      <c r="E6334" t="s">
        <v>41</v>
      </c>
      <c r="F6334" t="s">
        <v>40</v>
      </c>
      <c r="G6334">
        <v>1000001014</v>
      </c>
      <c r="H6334" t="s">
        <v>42</v>
      </c>
      <c r="I6334" s="2" t="s">
        <v>24</v>
      </c>
      <c r="J6334">
        <v>40000085</v>
      </c>
      <c r="K6334" t="s">
        <v>22</v>
      </c>
      <c r="M6334" s="3"/>
    </row>
    <row r="6335" spans="2:13" x14ac:dyDescent="0.2">
      <c r="B6335" s="1">
        <v>43108</v>
      </c>
      <c r="C6335">
        <v>35.6</v>
      </c>
      <c r="D6335" t="str">
        <f>_xlfn.TEXTJOIN($F$4,FALSE,源数据[[#This Row],[字段01]:[字段10]])</f>
        <v>安徽-合肥市-1000001014-义浩安商贸公司-果汁-40000085-红石榴汁1---</v>
      </c>
      <c r="E6335" t="s">
        <v>41</v>
      </c>
      <c r="F6335" t="s">
        <v>40</v>
      </c>
      <c r="G6335">
        <v>1000001014</v>
      </c>
      <c r="H6335" t="s">
        <v>42</v>
      </c>
      <c r="I6335" s="2" t="s">
        <v>24</v>
      </c>
      <c r="J6335">
        <v>40000085</v>
      </c>
      <c r="K6335" t="s">
        <v>22</v>
      </c>
      <c r="M6335" s="3"/>
    </row>
    <row r="6336" spans="2:13" x14ac:dyDescent="0.2">
      <c r="B6336" s="1">
        <v>43108</v>
      </c>
      <c r="C6336">
        <v>35.6</v>
      </c>
      <c r="D6336" t="str">
        <f>_xlfn.TEXTJOIN($F$4,FALSE,源数据[[#This Row],[字段01]:[字段10]])</f>
        <v>安徽-合肥市-1000001014-义浩安商贸公司-果汁-40000085-红石榴汁1---</v>
      </c>
      <c r="E6336" t="s">
        <v>41</v>
      </c>
      <c r="F6336" t="s">
        <v>40</v>
      </c>
      <c r="G6336">
        <v>1000001014</v>
      </c>
      <c r="H6336" t="s">
        <v>42</v>
      </c>
      <c r="I6336" s="2" t="s">
        <v>24</v>
      </c>
      <c r="J6336">
        <v>40000085</v>
      </c>
      <c r="K6336" t="s">
        <v>22</v>
      </c>
      <c r="M6336" s="3"/>
    </row>
    <row r="6337" spans="2:13" x14ac:dyDescent="0.2">
      <c r="B6337" s="1">
        <v>43108</v>
      </c>
      <c r="C6337">
        <v>2.5</v>
      </c>
      <c r="D6337" t="str">
        <f>_xlfn.TEXTJOIN($F$4,FALSE,源数据[[#This Row],[字段01]:[字段10]])</f>
        <v>江苏-常州市-1000001133-厚弘优商贸公司-茶饮-10000061-冰绿茶18---</v>
      </c>
      <c r="E6337" t="s">
        <v>20</v>
      </c>
      <c r="F6337" t="s">
        <v>44</v>
      </c>
      <c r="G6337">
        <v>1000001133</v>
      </c>
      <c r="H6337" t="s">
        <v>43</v>
      </c>
      <c r="I6337" s="2" t="s">
        <v>8</v>
      </c>
      <c r="J6337">
        <v>10000061</v>
      </c>
      <c r="K6337" t="s">
        <v>26</v>
      </c>
      <c r="M6337" s="3"/>
    </row>
    <row r="6338" spans="2:13" x14ac:dyDescent="0.2">
      <c r="B6338" s="1">
        <v>43108</v>
      </c>
      <c r="C6338">
        <v>24.1</v>
      </c>
      <c r="D6338" t="str">
        <f>_xlfn.TEXTJOIN($F$4,FALSE,源数据[[#This Row],[字段01]:[字段10]])</f>
        <v>江苏-常州市-1000001133-厚弘优商贸公司-茶饮-10000182-麦茶3---</v>
      </c>
      <c r="E6338" t="s">
        <v>20</v>
      </c>
      <c r="F6338" t="s">
        <v>44</v>
      </c>
      <c r="G6338">
        <v>1000001133</v>
      </c>
      <c r="H6338" t="s">
        <v>43</v>
      </c>
      <c r="I6338" s="2" t="s">
        <v>8</v>
      </c>
      <c r="J6338">
        <v>10000182</v>
      </c>
      <c r="K6338" t="s">
        <v>29</v>
      </c>
      <c r="M6338" s="3"/>
    </row>
    <row r="6339" spans="2:13" x14ac:dyDescent="0.2">
      <c r="B6339" s="1">
        <v>43108</v>
      </c>
      <c r="C6339">
        <v>21.6</v>
      </c>
      <c r="D6339" t="str">
        <f>_xlfn.TEXTJOIN($F$4,FALSE,源数据[[#This Row],[字段01]:[字段10]])</f>
        <v>江苏-常州市-1000001133-厚弘优商贸公司-茶饮-10000182-麦茶3---</v>
      </c>
      <c r="E6339" t="s">
        <v>20</v>
      </c>
      <c r="F6339" t="s">
        <v>44</v>
      </c>
      <c r="G6339">
        <v>1000001133</v>
      </c>
      <c r="H6339" t="s">
        <v>43</v>
      </c>
      <c r="I6339" s="2" t="s">
        <v>8</v>
      </c>
      <c r="J6339">
        <v>10000182</v>
      </c>
      <c r="K6339" t="s">
        <v>29</v>
      </c>
      <c r="M6339" s="3"/>
    </row>
    <row r="6340" spans="2:13" x14ac:dyDescent="0.2">
      <c r="B6340" s="1">
        <v>43108</v>
      </c>
      <c r="C6340">
        <v>52.6</v>
      </c>
      <c r="D6340" t="str">
        <f>_xlfn.TEXTJOIN($F$4,FALSE,源数据[[#This Row],[字段01]:[字段10]])</f>
        <v>江苏-南京市区-1000000020-吉兴进商贸公司-果汁-40000085-红石榴汁1---</v>
      </c>
      <c r="E6340" t="s">
        <v>20</v>
      </c>
      <c r="F6340" t="s">
        <v>47</v>
      </c>
      <c r="G6340">
        <v>1000000020</v>
      </c>
      <c r="H6340" t="s">
        <v>71</v>
      </c>
      <c r="I6340" s="2" t="s">
        <v>24</v>
      </c>
      <c r="J6340">
        <v>40000085</v>
      </c>
      <c r="K6340" t="s">
        <v>22</v>
      </c>
      <c r="M6340" s="3"/>
    </row>
    <row r="6341" spans="2:13" x14ac:dyDescent="0.2">
      <c r="B6341" s="1">
        <v>43108</v>
      </c>
      <c r="C6341">
        <v>16.5</v>
      </c>
      <c r="D6341" t="str">
        <f>_xlfn.TEXTJOIN($F$4,FALSE,源数据[[#This Row],[字段01]:[字段10]])</f>
        <v>江苏-苏州市-1000000054-荣聚本商贸公司-果汁-40000085-红石榴汁1---</v>
      </c>
      <c r="E6341" t="s">
        <v>20</v>
      </c>
      <c r="F6341" t="s">
        <v>27</v>
      </c>
      <c r="G6341">
        <v>1000000054</v>
      </c>
      <c r="H6341" t="s">
        <v>34</v>
      </c>
      <c r="I6341" s="2" t="s">
        <v>24</v>
      </c>
      <c r="J6341">
        <v>40000085</v>
      </c>
      <c r="K6341" t="s">
        <v>22</v>
      </c>
      <c r="M6341" s="3"/>
    </row>
    <row r="6342" spans="2:13" x14ac:dyDescent="0.2">
      <c r="B6342" s="1">
        <v>43108</v>
      </c>
      <c r="C6342">
        <v>9.1</v>
      </c>
      <c r="D6342" t="str">
        <f>_xlfn.TEXTJOIN($F$4,FALSE,源数据[[#This Row],[字段01]:[字段10]])</f>
        <v>江苏-苏州市-1000000054-荣聚本商贸公司-果汁-40000085-红石榴汁1---</v>
      </c>
      <c r="E6342" t="s">
        <v>20</v>
      </c>
      <c r="F6342" t="s">
        <v>27</v>
      </c>
      <c r="G6342">
        <v>1000000054</v>
      </c>
      <c r="H6342" t="s">
        <v>34</v>
      </c>
      <c r="I6342" s="2" t="s">
        <v>24</v>
      </c>
      <c r="J6342">
        <v>40000085</v>
      </c>
      <c r="K6342" t="s">
        <v>22</v>
      </c>
      <c r="M6342" s="3"/>
    </row>
    <row r="6343" spans="2:13" x14ac:dyDescent="0.2">
      <c r="B6343" s="1">
        <v>43108</v>
      </c>
      <c r="C6343">
        <v>20.100000000000001</v>
      </c>
      <c r="D6343" t="str">
        <f>_xlfn.TEXTJOIN($F$4,FALSE,源数据[[#This Row],[字段01]:[字段10]])</f>
        <v>江苏-苏州市-1000000101-美协旺商贸公司-茶饮-10000061-冰绿茶18---</v>
      </c>
      <c r="E6343" t="s">
        <v>20</v>
      </c>
      <c r="F6343" t="s">
        <v>27</v>
      </c>
      <c r="G6343">
        <v>1000000101</v>
      </c>
      <c r="H6343" t="s">
        <v>37</v>
      </c>
      <c r="I6343" s="2" t="s">
        <v>8</v>
      </c>
      <c r="J6343">
        <v>10000061</v>
      </c>
      <c r="K6343" t="s">
        <v>26</v>
      </c>
      <c r="M6343" s="3"/>
    </row>
    <row r="6344" spans="2:13" x14ac:dyDescent="0.2">
      <c r="B6344" s="1">
        <v>43108</v>
      </c>
      <c r="C6344">
        <v>5.0999999999999996</v>
      </c>
      <c r="D6344" t="str">
        <f>_xlfn.TEXTJOIN($F$4,FALSE,源数据[[#This Row],[字段01]:[字段10]])</f>
        <v>江苏-苏州市-1000000101-美协旺商贸公司-茶饮-10000182-麦茶3---</v>
      </c>
      <c r="E6344" t="s">
        <v>20</v>
      </c>
      <c r="F6344" t="s">
        <v>27</v>
      </c>
      <c r="G6344">
        <v>1000000101</v>
      </c>
      <c r="H6344" t="s">
        <v>37</v>
      </c>
      <c r="I6344" s="2" t="s">
        <v>8</v>
      </c>
      <c r="J6344">
        <v>10000182</v>
      </c>
      <c r="K6344" t="s">
        <v>29</v>
      </c>
      <c r="M6344" s="3"/>
    </row>
    <row r="6345" spans="2:13" x14ac:dyDescent="0.2">
      <c r="B6345" s="1">
        <v>43108</v>
      </c>
      <c r="C6345">
        <v>25.5</v>
      </c>
      <c r="D6345" t="str">
        <f>_xlfn.TEXTJOIN($F$4,FALSE,源数据[[#This Row],[字段01]:[字段10]])</f>
        <v>江苏-苏州市-1000000101-美协旺商贸公司-茶饮-10000182-麦茶3---</v>
      </c>
      <c r="E6345" t="s">
        <v>20</v>
      </c>
      <c r="F6345" t="s">
        <v>27</v>
      </c>
      <c r="G6345">
        <v>1000000101</v>
      </c>
      <c r="H6345" t="s">
        <v>37</v>
      </c>
      <c r="I6345" s="2" t="s">
        <v>8</v>
      </c>
      <c r="J6345">
        <v>10000182</v>
      </c>
      <c r="K6345" t="s">
        <v>29</v>
      </c>
      <c r="M6345" s="3"/>
    </row>
    <row r="6346" spans="2:13" x14ac:dyDescent="0.2">
      <c r="B6346" s="1">
        <v>43108</v>
      </c>
      <c r="C6346">
        <v>16.7</v>
      </c>
      <c r="D6346" t="str">
        <f>_xlfn.TEXTJOIN($F$4,FALSE,源数据[[#This Row],[字段01]:[字段10]])</f>
        <v>江苏-苏州市-1000000101-美协旺商贸公司-果汁-40000085-红石榴汁1---</v>
      </c>
      <c r="E6346" t="s">
        <v>20</v>
      </c>
      <c r="F6346" t="s">
        <v>27</v>
      </c>
      <c r="G6346">
        <v>1000000101</v>
      </c>
      <c r="H6346" t="s">
        <v>37</v>
      </c>
      <c r="I6346" s="2" t="s">
        <v>24</v>
      </c>
      <c r="J6346">
        <v>40000085</v>
      </c>
      <c r="K6346" t="s">
        <v>22</v>
      </c>
      <c r="M6346" s="3"/>
    </row>
    <row r="6347" spans="2:13" x14ac:dyDescent="0.2">
      <c r="B6347" s="1">
        <v>43108</v>
      </c>
      <c r="C6347">
        <v>8.3000000000000007</v>
      </c>
      <c r="D6347" t="str">
        <f>_xlfn.TEXTJOIN($F$4,FALSE,源数据[[#This Row],[字段01]:[字段10]])</f>
        <v>江苏-苏州市-1000000101-美协旺商贸公司-果汁-40000085-红石榴汁1---</v>
      </c>
      <c r="E6347" t="s">
        <v>20</v>
      </c>
      <c r="F6347" t="s">
        <v>27</v>
      </c>
      <c r="G6347">
        <v>1000000101</v>
      </c>
      <c r="H6347" t="s">
        <v>37</v>
      </c>
      <c r="I6347" s="2" t="s">
        <v>24</v>
      </c>
      <c r="J6347">
        <v>40000085</v>
      </c>
      <c r="K6347" t="s">
        <v>22</v>
      </c>
      <c r="M6347" s="3"/>
    </row>
    <row r="6348" spans="2:13" x14ac:dyDescent="0.2">
      <c r="B6348" s="1">
        <v>43108</v>
      </c>
      <c r="C6348">
        <v>16.3</v>
      </c>
      <c r="D6348" t="str">
        <f>_xlfn.TEXTJOIN($F$4,FALSE,源数据[[#This Row],[字段01]:[字段10]])</f>
        <v>江苏-镇江市-1000000047-寿鼎益商贸公司-果汁-40000085-红石榴汁1---</v>
      </c>
      <c r="E6348" t="s">
        <v>20</v>
      </c>
      <c r="F6348" t="s">
        <v>33</v>
      </c>
      <c r="G6348">
        <v>1000000047</v>
      </c>
      <c r="H6348" t="s">
        <v>32</v>
      </c>
      <c r="I6348" s="2" t="s">
        <v>24</v>
      </c>
      <c r="J6348">
        <v>40000085</v>
      </c>
      <c r="K6348" t="s">
        <v>22</v>
      </c>
      <c r="M6348" s="3"/>
    </row>
    <row r="6349" spans="2:13" x14ac:dyDescent="0.2">
      <c r="B6349" s="1">
        <v>43108</v>
      </c>
      <c r="C6349">
        <v>9.1</v>
      </c>
      <c r="D6349" t="str">
        <f>_xlfn.TEXTJOIN($F$4,FALSE,源数据[[#This Row],[字段01]:[字段10]])</f>
        <v>江苏-镇江市-1000000047-寿鼎益商贸公司-果汁-40000085-红石榴汁1---</v>
      </c>
      <c r="E6349" t="s">
        <v>20</v>
      </c>
      <c r="F6349" t="s">
        <v>33</v>
      </c>
      <c r="G6349">
        <v>1000000047</v>
      </c>
      <c r="H6349" t="s">
        <v>32</v>
      </c>
      <c r="I6349" s="2" t="s">
        <v>24</v>
      </c>
      <c r="J6349">
        <v>40000085</v>
      </c>
      <c r="K6349" t="s">
        <v>22</v>
      </c>
      <c r="M6349" s="3"/>
    </row>
    <row r="6350" spans="2:13" x14ac:dyDescent="0.2">
      <c r="B6350" s="1">
        <v>43109</v>
      </c>
      <c r="C6350">
        <v>10.4</v>
      </c>
      <c r="D6350" t="str">
        <f>_xlfn.TEXTJOIN($F$4,FALSE,源数据[[#This Row],[字段01]:[字段10]])</f>
        <v>安徽-芜湖市-1000003187-如中寿商贸公司-茶饮-10000078-铁观音茶15---</v>
      </c>
      <c r="E6350" t="s">
        <v>41</v>
      </c>
      <c r="F6350" t="s">
        <v>76</v>
      </c>
      <c r="G6350">
        <v>1000003187</v>
      </c>
      <c r="H6350" t="s">
        <v>75</v>
      </c>
      <c r="I6350" s="2" t="s">
        <v>8</v>
      </c>
      <c r="J6350">
        <v>10000078</v>
      </c>
      <c r="K6350" t="s">
        <v>28</v>
      </c>
      <c r="M6350" s="3"/>
    </row>
    <row r="6351" spans="2:13" x14ac:dyDescent="0.2">
      <c r="B6351" s="1">
        <v>43109</v>
      </c>
      <c r="C6351">
        <v>24.5</v>
      </c>
      <c r="D6351" t="str">
        <f>_xlfn.TEXTJOIN($F$4,FALSE,源数据[[#This Row],[字段01]:[字段10]])</f>
        <v>安徽-芜湖市-1000003187-如中寿商贸公司-茶饮-10000131-柠檬茶3---</v>
      </c>
      <c r="E6351" t="s">
        <v>41</v>
      </c>
      <c r="F6351" t="s">
        <v>76</v>
      </c>
      <c r="G6351">
        <v>1000003187</v>
      </c>
      <c r="H6351" t="s">
        <v>75</v>
      </c>
      <c r="I6351" s="2" t="s">
        <v>8</v>
      </c>
      <c r="J6351">
        <v>10000131</v>
      </c>
      <c r="K6351" t="s">
        <v>36</v>
      </c>
      <c r="M6351" s="3"/>
    </row>
    <row r="6352" spans="2:13" x14ac:dyDescent="0.2">
      <c r="B6352" s="1">
        <v>43109</v>
      </c>
      <c r="C6352">
        <v>4.2</v>
      </c>
      <c r="D6352" t="str">
        <f>_xlfn.TEXTJOIN($F$4,FALSE,源数据[[#This Row],[字段01]:[字段10]])</f>
        <v>安徽-芜湖市-1000003187-如中寿商贸公司-茶饮-20000099-拿铁奶茶2---</v>
      </c>
      <c r="E6352" t="s">
        <v>41</v>
      </c>
      <c r="F6352" t="s">
        <v>76</v>
      </c>
      <c r="G6352">
        <v>1000003187</v>
      </c>
      <c r="H6352" t="s">
        <v>75</v>
      </c>
      <c r="I6352" s="2" t="s">
        <v>8</v>
      </c>
      <c r="J6352">
        <v>20000099</v>
      </c>
      <c r="K6352" t="s">
        <v>18</v>
      </c>
      <c r="M6352" s="3"/>
    </row>
    <row r="6353" spans="2:13" x14ac:dyDescent="0.2">
      <c r="B6353" s="1">
        <v>43109</v>
      </c>
      <c r="C6353">
        <v>17.2</v>
      </c>
      <c r="D6353" t="str">
        <f>_xlfn.TEXTJOIN($F$4,FALSE,源数据[[#This Row],[字段01]:[字段10]])</f>
        <v>湖南-长沙市-1000000059-厚飞康商贸公司-茶饮-10000131-柠檬茶3---</v>
      </c>
      <c r="E6353" t="s">
        <v>3</v>
      </c>
      <c r="F6353" t="s">
        <v>12</v>
      </c>
      <c r="G6353">
        <v>1000000059</v>
      </c>
      <c r="H6353" t="s">
        <v>53</v>
      </c>
      <c r="I6353" s="2" t="s">
        <v>8</v>
      </c>
      <c r="J6353">
        <v>10000131</v>
      </c>
      <c r="K6353" t="s">
        <v>36</v>
      </c>
      <c r="M6353" s="3"/>
    </row>
    <row r="6354" spans="2:13" x14ac:dyDescent="0.2">
      <c r="B6354" s="1">
        <v>43109</v>
      </c>
      <c r="C6354">
        <v>40.4</v>
      </c>
      <c r="D6354" t="str">
        <f>_xlfn.TEXTJOIN($F$4,FALSE,源数据[[#This Row],[字段01]:[字段10]])</f>
        <v>湖南-长沙市-1000000059-厚飞康商贸公司-茶饮-10000131-柠檬茶3---</v>
      </c>
      <c r="E6354" t="s">
        <v>3</v>
      </c>
      <c r="F6354" t="s">
        <v>12</v>
      </c>
      <c r="G6354">
        <v>1000000059</v>
      </c>
      <c r="H6354" t="s">
        <v>53</v>
      </c>
      <c r="I6354" s="2" t="s">
        <v>8</v>
      </c>
      <c r="J6354">
        <v>10000131</v>
      </c>
      <c r="K6354" t="s">
        <v>36</v>
      </c>
      <c r="M6354" s="3"/>
    </row>
    <row r="6355" spans="2:13" x14ac:dyDescent="0.2">
      <c r="B6355" s="1">
        <v>43109</v>
      </c>
      <c r="C6355">
        <v>31</v>
      </c>
      <c r="D6355" t="str">
        <f>_xlfn.TEXTJOIN($F$4,FALSE,源数据[[#This Row],[字段01]:[字段10]])</f>
        <v>湖南-株洲市-1000000072-正吉复商贸公司-茶饮-10000211-茉莉绿茶11---</v>
      </c>
      <c r="E6355" t="s">
        <v>3</v>
      </c>
      <c r="F6355" t="s">
        <v>7</v>
      </c>
      <c r="G6355">
        <v>1000000072</v>
      </c>
      <c r="H6355" t="s">
        <v>5</v>
      </c>
      <c r="I6355" s="2" t="s">
        <v>8</v>
      </c>
      <c r="J6355">
        <v>10000211</v>
      </c>
      <c r="K6355" t="s">
        <v>6</v>
      </c>
      <c r="M6355" s="3"/>
    </row>
    <row r="6356" spans="2:13" x14ac:dyDescent="0.2">
      <c r="B6356" s="1">
        <v>43109</v>
      </c>
      <c r="C6356">
        <v>24.6</v>
      </c>
      <c r="D6356" t="str">
        <f>_xlfn.TEXTJOIN($F$4,FALSE,源数据[[#This Row],[字段01]:[字段10]])</f>
        <v>江苏-常州市-1000001133-厚弘优商贸公司-茶饮-10000182-麦茶3---</v>
      </c>
      <c r="E6356" t="s">
        <v>20</v>
      </c>
      <c r="F6356" t="s">
        <v>44</v>
      </c>
      <c r="G6356">
        <v>1000001133</v>
      </c>
      <c r="H6356" t="s">
        <v>43</v>
      </c>
      <c r="I6356" s="2" t="s">
        <v>8</v>
      </c>
      <c r="J6356">
        <v>10000182</v>
      </c>
      <c r="K6356" t="s">
        <v>29</v>
      </c>
      <c r="M6356" s="3"/>
    </row>
    <row r="6357" spans="2:13" x14ac:dyDescent="0.2">
      <c r="B6357" s="1">
        <v>43109</v>
      </c>
      <c r="C6357">
        <v>0.1</v>
      </c>
      <c r="D6357" t="str">
        <f>_xlfn.TEXTJOIN($F$4,FALSE,源数据[[#This Row],[字段01]:[字段10]])</f>
        <v>江苏-南通市-1000003349-晨乐商贸有限公司-茶饮-20000099-拿铁奶茶2---</v>
      </c>
      <c r="E6357" t="s">
        <v>20</v>
      </c>
      <c r="F6357" t="s">
        <v>67</v>
      </c>
      <c r="G6357">
        <v>1000003349</v>
      </c>
      <c r="H6357" t="s">
        <v>66</v>
      </c>
      <c r="I6357" s="2" t="s">
        <v>8</v>
      </c>
      <c r="J6357">
        <v>20000099</v>
      </c>
      <c r="K6357" t="s">
        <v>18</v>
      </c>
      <c r="M6357" s="3"/>
    </row>
    <row r="6358" spans="2:13" x14ac:dyDescent="0.2">
      <c r="B6358" s="1">
        <v>43109</v>
      </c>
      <c r="C6358">
        <v>41.7</v>
      </c>
      <c r="D6358" t="str">
        <f>_xlfn.TEXTJOIN($F$4,FALSE,源数据[[#This Row],[字段01]:[字段10]])</f>
        <v>江苏-苏州市-1000000028-东大祥商贸公司-茶饮-10000111-茉莉花茶3---</v>
      </c>
      <c r="E6358" t="s">
        <v>20</v>
      </c>
      <c r="F6358" t="s">
        <v>27</v>
      </c>
      <c r="G6358">
        <v>1000000028</v>
      </c>
      <c r="H6358" t="s">
        <v>25</v>
      </c>
      <c r="I6358" s="2" t="s">
        <v>8</v>
      </c>
      <c r="J6358">
        <v>10000111</v>
      </c>
      <c r="K6358" t="s">
        <v>35</v>
      </c>
      <c r="M6358" s="3"/>
    </row>
    <row r="6359" spans="2:13" x14ac:dyDescent="0.2">
      <c r="B6359" s="1">
        <v>43109</v>
      </c>
      <c r="C6359">
        <v>29.2</v>
      </c>
      <c r="D6359" t="str">
        <f>_xlfn.TEXTJOIN($F$4,FALSE,源数据[[#This Row],[字段01]:[字段10]])</f>
        <v>江苏-苏州市-1000000054-荣聚本商贸公司-茶饮-10000111-茉莉花茶3---</v>
      </c>
      <c r="E6359" t="s">
        <v>20</v>
      </c>
      <c r="F6359" t="s">
        <v>27</v>
      </c>
      <c r="G6359">
        <v>1000000054</v>
      </c>
      <c r="H6359" t="s">
        <v>34</v>
      </c>
      <c r="I6359" s="2" t="s">
        <v>8</v>
      </c>
      <c r="J6359">
        <v>10000111</v>
      </c>
      <c r="K6359" t="s">
        <v>35</v>
      </c>
      <c r="M6359" s="3"/>
    </row>
    <row r="6360" spans="2:13" x14ac:dyDescent="0.2">
      <c r="B6360" s="1">
        <v>43109</v>
      </c>
      <c r="C6360">
        <v>41.5</v>
      </c>
      <c r="D6360" t="str">
        <f>_xlfn.TEXTJOIN($F$4,FALSE,源数据[[#This Row],[字段01]:[字段10]])</f>
        <v>江苏-苏州市-1000000054-荣聚本商贸公司-茶饮-10000111-茉莉花茶3---</v>
      </c>
      <c r="E6360" t="s">
        <v>20</v>
      </c>
      <c r="F6360" t="s">
        <v>27</v>
      </c>
      <c r="G6360">
        <v>1000000054</v>
      </c>
      <c r="H6360" t="s">
        <v>34</v>
      </c>
      <c r="I6360" s="2" t="s">
        <v>8</v>
      </c>
      <c r="J6360">
        <v>10000111</v>
      </c>
      <c r="K6360" t="s">
        <v>35</v>
      </c>
      <c r="M6360" s="3"/>
    </row>
    <row r="6361" spans="2:13" x14ac:dyDescent="0.2">
      <c r="B6361" s="1">
        <v>43109</v>
      </c>
      <c r="C6361">
        <v>43.5</v>
      </c>
      <c r="D6361" t="str">
        <f>_xlfn.TEXTJOIN($F$4,FALSE,源数据[[#This Row],[字段01]:[字段10]])</f>
        <v>江苏-苏州市-1000000054-荣聚本商贸公司-茶饮-10000111-茉莉花茶3---</v>
      </c>
      <c r="E6361" t="s">
        <v>20</v>
      </c>
      <c r="F6361" t="s">
        <v>27</v>
      </c>
      <c r="G6361">
        <v>1000000054</v>
      </c>
      <c r="H6361" t="s">
        <v>34</v>
      </c>
      <c r="I6361" s="2" t="s">
        <v>8</v>
      </c>
      <c r="J6361">
        <v>10000111</v>
      </c>
      <c r="K6361" t="s">
        <v>35</v>
      </c>
      <c r="M6361" s="3"/>
    </row>
    <row r="6362" spans="2:13" x14ac:dyDescent="0.2">
      <c r="B6362" s="1">
        <v>43109</v>
      </c>
      <c r="C6362">
        <v>16.8</v>
      </c>
      <c r="D6362" t="str">
        <f>_xlfn.TEXTJOIN($F$4,FALSE,源数据[[#This Row],[字段01]:[字段10]])</f>
        <v>江苏-苏州市-1000000101-美协旺商贸公司-果汁-40000085-红石榴汁1---</v>
      </c>
      <c r="E6362" t="s">
        <v>20</v>
      </c>
      <c r="F6362" t="s">
        <v>27</v>
      </c>
      <c r="G6362">
        <v>1000000101</v>
      </c>
      <c r="H6362" t="s">
        <v>37</v>
      </c>
      <c r="I6362" s="2" t="s">
        <v>24</v>
      </c>
      <c r="J6362">
        <v>40000085</v>
      </c>
      <c r="K6362" t="s">
        <v>22</v>
      </c>
      <c r="M6362" s="3"/>
    </row>
    <row r="6363" spans="2:13" x14ac:dyDescent="0.2">
      <c r="B6363" s="1">
        <v>43109</v>
      </c>
      <c r="C6363">
        <v>8.9</v>
      </c>
      <c r="D6363" t="str">
        <f>_xlfn.TEXTJOIN($F$4,FALSE,源数据[[#This Row],[字段01]:[字段10]])</f>
        <v>江苏-苏州市-1000000101-美协旺商贸公司-果汁-40000085-红石榴汁1---</v>
      </c>
      <c r="E6363" t="s">
        <v>20</v>
      </c>
      <c r="F6363" t="s">
        <v>27</v>
      </c>
      <c r="G6363">
        <v>1000000101</v>
      </c>
      <c r="H6363" t="s">
        <v>37</v>
      </c>
      <c r="I6363" s="2" t="s">
        <v>24</v>
      </c>
      <c r="J6363">
        <v>40000085</v>
      </c>
      <c r="K6363" t="s">
        <v>22</v>
      </c>
      <c r="M6363" s="3"/>
    </row>
    <row r="6364" spans="2:13" x14ac:dyDescent="0.2">
      <c r="B6364" s="1">
        <v>43109</v>
      </c>
      <c r="C6364">
        <v>14.5</v>
      </c>
      <c r="D6364" t="str">
        <f>_xlfn.TEXTJOIN($F$4,FALSE,源数据[[#This Row],[字段01]:[字段10]])</f>
        <v>江苏-泰州市-1000003183-安成茂商贸公司-茶饮-10000061-冰绿茶18---</v>
      </c>
      <c r="E6364" t="s">
        <v>20</v>
      </c>
      <c r="F6364" t="s">
        <v>23</v>
      </c>
      <c r="G6364">
        <v>1000003183</v>
      </c>
      <c r="H6364" t="s">
        <v>21</v>
      </c>
      <c r="I6364" s="2" t="s">
        <v>8</v>
      </c>
      <c r="J6364">
        <v>10000061</v>
      </c>
      <c r="K6364" t="s">
        <v>26</v>
      </c>
      <c r="M6364" s="3"/>
    </row>
    <row r="6365" spans="2:13" x14ac:dyDescent="0.2">
      <c r="B6365" s="1">
        <v>43109</v>
      </c>
      <c r="C6365">
        <v>11.9</v>
      </c>
      <c r="D6365" t="str">
        <f>_xlfn.TEXTJOIN($F$4,FALSE,源数据[[#This Row],[字段01]:[字段10]])</f>
        <v>江苏-扬州市-1000000579-润谦高商贸公司-茶饮-10000061-冰绿茶18---</v>
      </c>
      <c r="E6365" t="s">
        <v>20</v>
      </c>
      <c r="F6365" t="s">
        <v>59</v>
      </c>
      <c r="G6365">
        <v>1000000579</v>
      </c>
      <c r="H6365" t="s">
        <v>58</v>
      </c>
      <c r="I6365" s="2" t="s">
        <v>8</v>
      </c>
      <c r="J6365">
        <v>10000061</v>
      </c>
      <c r="K6365" t="s">
        <v>26</v>
      </c>
      <c r="M6365" s="3"/>
    </row>
    <row r="6366" spans="2:13" x14ac:dyDescent="0.2">
      <c r="B6366" s="1">
        <v>43109</v>
      </c>
      <c r="C6366">
        <v>5</v>
      </c>
      <c r="D6366" t="str">
        <f>_xlfn.TEXTJOIN($F$4,FALSE,源数据[[#This Row],[字段01]:[字段10]])</f>
        <v>江苏-扬州市-1000000579-润谦高商贸公司-茶饮-10000078-铁观音茶15---</v>
      </c>
      <c r="E6366" t="s">
        <v>20</v>
      </c>
      <c r="F6366" t="s">
        <v>59</v>
      </c>
      <c r="G6366">
        <v>1000000579</v>
      </c>
      <c r="H6366" t="s">
        <v>58</v>
      </c>
      <c r="I6366" s="2" t="s">
        <v>8</v>
      </c>
      <c r="J6366">
        <v>10000078</v>
      </c>
      <c r="K6366" t="s">
        <v>28</v>
      </c>
      <c r="M6366" s="3"/>
    </row>
    <row r="6367" spans="2:13" x14ac:dyDescent="0.2">
      <c r="B6367" s="1">
        <v>43109</v>
      </c>
      <c r="C6367">
        <v>2.5</v>
      </c>
      <c r="D6367" t="str">
        <f>_xlfn.TEXTJOIN($F$4,FALSE,源数据[[#This Row],[字段01]:[字段10]])</f>
        <v>江苏-扬州市-1000000579-润谦高商贸公司-茶饮-10000131-柠檬茶3---</v>
      </c>
      <c r="E6367" t="s">
        <v>20</v>
      </c>
      <c r="F6367" t="s">
        <v>59</v>
      </c>
      <c r="G6367">
        <v>1000000579</v>
      </c>
      <c r="H6367" t="s">
        <v>58</v>
      </c>
      <c r="I6367" s="2" t="s">
        <v>8</v>
      </c>
      <c r="J6367">
        <v>10000131</v>
      </c>
      <c r="K6367" t="s">
        <v>36</v>
      </c>
      <c r="M6367" s="3"/>
    </row>
    <row r="6368" spans="2:13" x14ac:dyDescent="0.2">
      <c r="B6368" s="1">
        <v>43109</v>
      </c>
      <c r="C6368">
        <v>12.6</v>
      </c>
      <c r="D6368" t="str">
        <f>_xlfn.TEXTJOIN($F$4,FALSE,源数据[[#This Row],[字段01]:[字段10]])</f>
        <v>江苏-扬州市-1000000579-润谦高商贸公司-茶饮-10000182-麦茶3---</v>
      </c>
      <c r="E6368" t="s">
        <v>20</v>
      </c>
      <c r="F6368" t="s">
        <v>59</v>
      </c>
      <c r="G6368">
        <v>1000000579</v>
      </c>
      <c r="H6368" t="s">
        <v>58</v>
      </c>
      <c r="I6368" s="2" t="s">
        <v>8</v>
      </c>
      <c r="J6368">
        <v>10000182</v>
      </c>
      <c r="K6368" t="s">
        <v>29</v>
      </c>
      <c r="M6368" s="3"/>
    </row>
    <row r="6369" spans="2:13" x14ac:dyDescent="0.2">
      <c r="B6369" s="1">
        <v>43109</v>
      </c>
      <c r="C6369">
        <v>4</v>
      </c>
      <c r="D6369" t="str">
        <f>_xlfn.TEXTJOIN($F$4,FALSE,源数据[[#This Row],[字段01]:[字段10]])</f>
        <v>江苏-扬州市-1000000579-润谦高商贸公司-茶饮-20000018-炭烧奶茶7---</v>
      </c>
      <c r="E6369" t="s">
        <v>20</v>
      </c>
      <c r="F6369" t="s">
        <v>59</v>
      </c>
      <c r="G6369">
        <v>1000000579</v>
      </c>
      <c r="H6369" t="s">
        <v>58</v>
      </c>
      <c r="I6369" s="2" t="s">
        <v>8</v>
      </c>
      <c r="J6369">
        <v>20000018</v>
      </c>
      <c r="K6369" t="s">
        <v>81</v>
      </c>
      <c r="M6369" s="3"/>
    </row>
    <row r="6370" spans="2:13" x14ac:dyDescent="0.2">
      <c r="B6370" s="1">
        <v>43110</v>
      </c>
      <c r="C6370">
        <v>12.1</v>
      </c>
      <c r="D6370" t="str">
        <f>_xlfn.TEXTJOIN($F$4,FALSE,源数据[[#This Row],[字段01]:[字段10]])</f>
        <v>安徽-合肥市-1000000931-百安欣商贸公司-茶饮-10000131-柠檬茶3---</v>
      </c>
      <c r="E6370" t="s">
        <v>41</v>
      </c>
      <c r="F6370" t="s">
        <v>40</v>
      </c>
      <c r="G6370">
        <v>1000000931</v>
      </c>
      <c r="H6370" t="s">
        <v>39</v>
      </c>
      <c r="I6370" s="2" t="s">
        <v>8</v>
      </c>
      <c r="J6370">
        <v>10000131</v>
      </c>
      <c r="K6370" t="s">
        <v>36</v>
      </c>
      <c r="M6370" s="3"/>
    </row>
    <row r="6371" spans="2:13" x14ac:dyDescent="0.2">
      <c r="B6371" s="1">
        <v>43110</v>
      </c>
      <c r="C6371">
        <v>33.4</v>
      </c>
      <c r="D6371" t="str">
        <f>_xlfn.TEXTJOIN($F$4,FALSE,源数据[[#This Row],[字段01]:[字段10]])</f>
        <v>安徽-合肥市-1000000931-百安欣商贸公司-茶饮-10000131-柠檬茶3---</v>
      </c>
      <c r="E6371" t="s">
        <v>41</v>
      </c>
      <c r="F6371" t="s">
        <v>40</v>
      </c>
      <c r="G6371">
        <v>1000000931</v>
      </c>
      <c r="H6371" t="s">
        <v>39</v>
      </c>
      <c r="I6371" s="2" t="s">
        <v>8</v>
      </c>
      <c r="J6371">
        <v>10000131</v>
      </c>
      <c r="K6371" t="s">
        <v>36</v>
      </c>
      <c r="M6371" s="3"/>
    </row>
    <row r="6372" spans="2:13" x14ac:dyDescent="0.2">
      <c r="B6372" s="1">
        <v>43110</v>
      </c>
      <c r="C6372">
        <v>36</v>
      </c>
      <c r="D6372" t="str">
        <f>_xlfn.TEXTJOIN($F$4,FALSE,源数据[[#This Row],[字段01]:[字段10]])</f>
        <v>安徽-合肥市-1000000931-百安欣商贸公司-果汁-40000085-红石榴汁1---</v>
      </c>
      <c r="E6372" t="s">
        <v>41</v>
      </c>
      <c r="F6372" t="s">
        <v>40</v>
      </c>
      <c r="G6372">
        <v>1000000931</v>
      </c>
      <c r="H6372" t="s">
        <v>39</v>
      </c>
      <c r="I6372" s="2" t="s">
        <v>24</v>
      </c>
      <c r="J6372">
        <v>40000085</v>
      </c>
      <c r="K6372" t="s">
        <v>22</v>
      </c>
      <c r="M6372" s="3"/>
    </row>
    <row r="6373" spans="2:13" x14ac:dyDescent="0.2">
      <c r="B6373" s="1">
        <v>43110</v>
      </c>
      <c r="C6373">
        <v>10</v>
      </c>
      <c r="D6373" t="str">
        <f>_xlfn.TEXTJOIN($F$4,FALSE,源数据[[#This Row],[字段01]:[字段10]])</f>
        <v>安徽-合肥市-1000001014-义浩安商贸公司-茶饮-10000078-铁观音茶15---</v>
      </c>
      <c r="E6373" t="s">
        <v>41</v>
      </c>
      <c r="F6373" t="s">
        <v>40</v>
      </c>
      <c r="G6373">
        <v>1000001014</v>
      </c>
      <c r="H6373" t="s">
        <v>42</v>
      </c>
      <c r="I6373" s="2" t="s">
        <v>8</v>
      </c>
      <c r="J6373">
        <v>10000078</v>
      </c>
      <c r="K6373" t="s">
        <v>28</v>
      </c>
      <c r="M6373" s="3"/>
    </row>
    <row r="6374" spans="2:13" x14ac:dyDescent="0.2">
      <c r="B6374" s="1">
        <v>43110</v>
      </c>
      <c r="C6374">
        <v>23.5</v>
      </c>
      <c r="D6374" t="str">
        <f>_xlfn.TEXTJOIN($F$4,FALSE,源数据[[#This Row],[字段01]:[字段10]])</f>
        <v>安徽-合肥市-1000001014-义浩安商贸公司-茶饮-10000131-柠檬茶3---</v>
      </c>
      <c r="E6374" t="s">
        <v>41</v>
      </c>
      <c r="F6374" t="s">
        <v>40</v>
      </c>
      <c r="G6374">
        <v>1000001014</v>
      </c>
      <c r="H6374" t="s">
        <v>42</v>
      </c>
      <c r="I6374" s="2" t="s">
        <v>8</v>
      </c>
      <c r="J6374">
        <v>10000131</v>
      </c>
      <c r="K6374" t="s">
        <v>36</v>
      </c>
      <c r="M6374" s="3"/>
    </row>
    <row r="6375" spans="2:13" x14ac:dyDescent="0.2">
      <c r="B6375" s="1">
        <v>43110</v>
      </c>
      <c r="C6375">
        <v>4.5</v>
      </c>
      <c r="D6375" t="str">
        <f>_xlfn.TEXTJOIN($F$4,FALSE,源数据[[#This Row],[字段01]:[字段10]])</f>
        <v>安徽-合肥市-1000001014-义浩安商贸公司-茶饮-10000136-柠檬茶8---</v>
      </c>
      <c r="E6375" t="s">
        <v>41</v>
      </c>
      <c r="F6375" t="s">
        <v>40</v>
      </c>
      <c r="G6375">
        <v>1000001014</v>
      </c>
      <c r="H6375" t="s">
        <v>42</v>
      </c>
      <c r="I6375" s="2" t="s">
        <v>8</v>
      </c>
      <c r="J6375">
        <v>10000136</v>
      </c>
      <c r="K6375" t="s">
        <v>38</v>
      </c>
      <c r="M6375" s="3"/>
    </row>
    <row r="6376" spans="2:13" x14ac:dyDescent="0.2">
      <c r="B6376" s="1">
        <v>43110</v>
      </c>
      <c r="C6376">
        <v>8.3000000000000007</v>
      </c>
      <c r="D6376" t="str">
        <f>_xlfn.TEXTJOIN($F$4,FALSE,源数据[[#This Row],[字段01]:[字段10]])</f>
        <v>安徽-合肥市-1000001014-义浩安商贸公司-汽水-50000113-百香果味汽水18---</v>
      </c>
      <c r="E6376" t="s">
        <v>41</v>
      </c>
      <c r="F6376" t="s">
        <v>40</v>
      </c>
      <c r="G6376">
        <v>1000001014</v>
      </c>
      <c r="H6376" t="s">
        <v>42</v>
      </c>
      <c r="I6376" s="2" t="s">
        <v>80</v>
      </c>
      <c r="J6376">
        <v>50000113</v>
      </c>
      <c r="K6376" t="s">
        <v>79</v>
      </c>
      <c r="M6376" s="3"/>
    </row>
    <row r="6377" spans="2:13" x14ac:dyDescent="0.2">
      <c r="B6377" s="1">
        <v>43110</v>
      </c>
      <c r="C6377">
        <v>35.5</v>
      </c>
      <c r="D6377" t="str">
        <f>_xlfn.TEXTJOIN($F$4,FALSE,源数据[[#This Row],[字段01]:[字段10]])</f>
        <v>安徽-芜湖市-1000003187-如中寿商贸公司-果汁-40000085-红石榴汁1---</v>
      </c>
      <c r="E6377" t="s">
        <v>41</v>
      </c>
      <c r="F6377" t="s">
        <v>76</v>
      </c>
      <c r="G6377">
        <v>1000003187</v>
      </c>
      <c r="H6377" t="s">
        <v>75</v>
      </c>
      <c r="I6377" s="2" t="s">
        <v>24</v>
      </c>
      <c r="J6377">
        <v>40000085</v>
      </c>
      <c r="K6377" t="s">
        <v>22</v>
      </c>
      <c r="M6377" s="3"/>
    </row>
    <row r="6378" spans="2:13" x14ac:dyDescent="0.2">
      <c r="B6378" s="1">
        <v>43110</v>
      </c>
      <c r="C6378">
        <v>35.9</v>
      </c>
      <c r="D6378" t="str">
        <f>_xlfn.TEXTJOIN($F$4,FALSE,源数据[[#This Row],[字段01]:[字段10]])</f>
        <v>安徽-芜湖市-1000003187-如中寿商贸公司-果汁-40000085-红石榴汁1---</v>
      </c>
      <c r="E6378" t="s">
        <v>41</v>
      </c>
      <c r="F6378" t="s">
        <v>76</v>
      </c>
      <c r="G6378">
        <v>1000003187</v>
      </c>
      <c r="H6378" t="s">
        <v>75</v>
      </c>
      <c r="I6378" s="2" t="s">
        <v>24</v>
      </c>
      <c r="J6378">
        <v>40000085</v>
      </c>
      <c r="K6378" t="s">
        <v>22</v>
      </c>
      <c r="M6378" s="3"/>
    </row>
    <row r="6379" spans="2:13" x14ac:dyDescent="0.2">
      <c r="B6379" s="1">
        <v>43110</v>
      </c>
      <c r="C6379">
        <v>36.299999999999997</v>
      </c>
      <c r="D6379" t="str">
        <f>_xlfn.TEXTJOIN($F$4,FALSE,源数据[[#This Row],[字段01]:[字段10]])</f>
        <v>河南-洛阳市区-1000001915-华宏仁商贸公司-茶饮-10000172-红茶16---</v>
      </c>
      <c r="E6379" t="s">
        <v>16</v>
      </c>
      <c r="F6379" t="s">
        <v>15</v>
      </c>
      <c r="G6379">
        <v>1000001915</v>
      </c>
      <c r="H6379" t="s">
        <v>13</v>
      </c>
      <c r="I6379" s="2" t="s">
        <v>8</v>
      </c>
      <c r="J6379">
        <v>10000172</v>
      </c>
      <c r="K6379" t="s">
        <v>14</v>
      </c>
      <c r="M6379" s="3"/>
    </row>
    <row r="6380" spans="2:13" x14ac:dyDescent="0.2">
      <c r="B6380" s="1">
        <v>43110</v>
      </c>
      <c r="C6380">
        <v>31.6</v>
      </c>
      <c r="D6380" t="str">
        <f>_xlfn.TEXTJOIN($F$4,FALSE,源数据[[#This Row],[字段01]:[字段10]])</f>
        <v>湖南-常德市-1000000281-宝飞圣商贸公司-茶饮-20000099-拿铁奶茶2---</v>
      </c>
      <c r="E6380" t="s">
        <v>3</v>
      </c>
      <c r="F6380" t="s">
        <v>73</v>
      </c>
      <c r="G6380">
        <v>1000000281</v>
      </c>
      <c r="H6380" t="s">
        <v>72</v>
      </c>
      <c r="I6380" s="2" t="s">
        <v>8</v>
      </c>
      <c r="J6380">
        <v>20000099</v>
      </c>
      <c r="K6380" t="s">
        <v>18</v>
      </c>
      <c r="M6380" s="3"/>
    </row>
    <row r="6381" spans="2:13" x14ac:dyDescent="0.2">
      <c r="B6381" s="1">
        <v>43110</v>
      </c>
      <c r="C6381">
        <v>32.200000000000003</v>
      </c>
      <c r="D6381" t="str">
        <f>_xlfn.TEXTJOIN($F$4,FALSE,源数据[[#This Row],[字段01]:[字段10]])</f>
        <v>湖南-常德市-1000000281-宝飞圣商贸公司-茶饮-20000099-拿铁奶茶2---</v>
      </c>
      <c r="E6381" t="s">
        <v>3</v>
      </c>
      <c r="F6381" t="s">
        <v>73</v>
      </c>
      <c r="G6381">
        <v>1000000281</v>
      </c>
      <c r="H6381" t="s">
        <v>72</v>
      </c>
      <c r="I6381" s="2" t="s">
        <v>8</v>
      </c>
      <c r="J6381">
        <v>20000099</v>
      </c>
      <c r="K6381" t="s">
        <v>18</v>
      </c>
      <c r="M6381" s="3"/>
    </row>
    <row r="6382" spans="2:13" x14ac:dyDescent="0.2">
      <c r="B6382" s="1">
        <v>43110</v>
      </c>
      <c r="C6382">
        <v>31.7</v>
      </c>
      <c r="D6382" t="str">
        <f>_xlfn.TEXTJOIN($F$4,FALSE,源数据[[#This Row],[字段01]:[字段10]])</f>
        <v>湖南-株洲市-1000000072-正吉复商贸公司-茶饮-10000211-茉莉绿茶11---</v>
      </c>
      <c r="E6382" t="s">
        <v>3</v>
      </c>
      <c r="F6382" t="s">
        <v>7</v>
      </c>
      <c r="G6382">
        <v>1000000072</v>
      </c>
      <c r="H6382" t="s">
        <v>5</v>
      </c>
      <c r="I6382" s="2" t="s">
        <v>8</v>
      </c>
      <c r="J6382">
        <v>10000211</v>
      </c>
      <c r="K6382" t="s">
        <v>6</v>
      </c>
      <c r="M6382" s="3"/>
    </row>
    <row r="6383" spans="2:13" x14ac:dyDescent="0.2">
      <c r="B6383" s="1">
        <v>43110</v>
      </c>
      <c r="C6383">
        <v>11.3</v>
      </c>
      <c r="D6383" t="str">
        <f>_xlfn.TEXTJOIN($F$4,FALSE,源数据[[#This Row],[字段01]:[字段10]])</f>
        <v>江苏-常州市-1000001133-厚弘优商贸公司-茶饮-20000018-炭烧奶茶7---</v>
      </c>
      <c r="E6383" t="s">
        <v>20</v>
      </c>
      <c r="F6383" t="s">
        <v>44</v>
      </c>
      <c r="G6383">
        <v>1000001133</v>
      </c>
      <c r="H6383" t="s">
        <v>43</v>
      </c>
      <c r="I6383" s="2" t="s">
        <v>8</v>
      </c>
      <c r="J6383">
        <v>20000018</v>
      </c>
      <c r="K6383" t="s">
        <v>81</v>
      </c>
      <c r="M6383" s="3"/>
    </row>
    <row r="6384" spans="2:13" x14ac:dyDescent="0.2">
      <c r="B6384" s="1">
        <v>43110</v>
      </c>
      <c r="C6384">
        <v>17</v>
      </c>
      <c r="D6384" t="str">
        <f>_xlfn.TEXTJOIN($F$4,FALSE,源数据[[#This Row],[字段01]:[字段10]])</f>
        <v>江苏-常州市-1000001133-厚弘优商贸公司-茶饮-20000018-炭烧奶茶7---</v>
      </c>
      <c r="E6384" t="s">
        <v>20</v>
      </c>
      <c r="F6384" t="s">
        <v>44</v>
      </c>
      <c r="G6384">
        <v>1000001133</v>
      </c>
      <c r="H6384" t="s">
        <v>43</v>
      </c>
      <c r="I6384" s="2" t="s">
        <v>8</v>
      </c>
      <c r="J6384">
        <v>20000018</v>
      </c>
      <c r="K6384" t="s">
        <v>81</v>
      </c>
      <c r="M6384" s="3"/>
    </row>
    <row r="6385" spans="2:13" x14ac:dyDescent="0.2">
      <c r="B6385" s="1">
        <v>43110</v>
      </c>
      <c r="C6385">
        <v>47.5</v>
      </c>
      <c r="D6385" t="str">
        <f>_xlfn.TEXTJOIN($F$4,FALSE,源数据[[#This Row],[字段01]:[字段10]])</f>
        <v>江苏-南京市区-1000000020-吉兴进商贸公司-茶饮-10000078-铁观音茶15---</v>
      </c>
      <c r="E6385" t="s">
        <v>20</v>
      </c>
      <c r="F6385" t="s">
        <v>47</v>
      </c>
      <c r="G6385">
        <v>1000000020</v>
      </c>
      <c r="H6385" t="s">
        <v>71</v>
      </c>
      <c r="I6385" s="2" t="s">
        <v>8</v>
      </c>
      <c r="J6385">
        <v>10000078</v>
      </c>
      <c r="K6385" t="s">
        <v>28</v>
      </c>
      <c r="M6385" s="3"/>
    </row>
    <row r="6386" spans="2:13" x14ac:dyDescent="0.2">
      <c r="B6386" s="1">
        <v>43110</v>
      </c>
      <c r="C6386">
        <v>9.6999999999999993</v>
      </c>
      <c r="D6386" t="str">
        <f>_xlfn.TEXTJOIN($F$4,FALSE,源数据[[#This Row],[字段01]:[字段10]])</f>
        <v>江苏-苏州市-1000000028-东大祥商贸公司-茶饮-10000078-铁观音茶15---</v>
      </c>
      <c r="E6386" t="s">
        <v>20</v>
      </c>
      <c r="F6386" t="s">
        <v>27</v>
      </c>
      <c r="G6386">
        <v>1000000028</v>
      </c>
      <c r="H6386" t="s">
        <v>25</v>
      </c>
      <c r="I6386" s="2" t="s">
        <v>8</v>
      </c>
      <c r="J6386">
        <v>10000078</v>
      </c>
      <c r="K6386" t="s">
        <v>28</v>
      </c>
      <c r="M6386" s="3"/>
    </row>
    <row r="6387" spans="2:13" x14ac:dyDescent="0.2">
      <c r="B6387" s="1">
        <v>43110</v>
      </c>
      <c r="C6387">
        <v>18.399999999999999</v>
      </c>
      <c r="D6387" t="str">
        <f>_xlfn.TEXTJOIN($F$4,FALSE,源数据[[#This Row],[字段01]:[字段10]])</f>
        <v>江苏-苏州市-1000000028-东大祥商贸公司-茶饮-10000111-茉莉花茶3---</v>
      </c>
      <c r="E6387" t="s">
        <v>20</v>
      </c>
      <c r="F6387" t="s">
        <v>27</v>
      </c>
      <c r="G6387">
        <v>1000000028</v>
      </c>
      <c r="H6387" t="s">
        <v>25</v>
      </c>
      <c r="I6387" s="2" t="s">
        <v>8</v>
      </c>
      <c r="J6387">
        <v>10000111</v>
      </c>
      <c r="K6387" t="s">
        <v>35</v>
      </c>
      <c r="M6387" s="3"/>
    </row>
    <row r="6388" spans="2:13" x14ac:dyDescent="0.2">
      <c r="B6388" s="1">
        <v>43110</v>
      </c>
      <c r="C6388">
        <v>3.7</v>
      </c>
      <c r="D6388" t="str">
        <f>_xlfn.TEXTJOIN($F$4,FALSE,源数据[[#This Row],[字段01]:[字段10]])</f>
        <v>江苏-苏州市-1000000028-东大祥商贸公司-茶饮-10000111-茉莉花茶3---</v>
      </c>
      <c r="E6388" t="s">
        <v>20</v>
      </c>
      <c r="F6388" t="s">
        <v>27</v>
      </c>
      <c r="G6388">
        <v>1000000028</v>
      </c>
      <c r="H6388" t="s">
        <v>25</v>
      </c>
      <c r="I6388" s="2" t="s">
        <v>8</v>
      </c>
      <c r="J6388">
        <v>10000111</v>
      </c>
      <c r="K6388" t="s">
        <v>35</v>
      </c>
      <c r="M6388" s="3"/>
    </row>
    <row r="6389" spans="2:13" x14ac:dyDescent="0.2">
      <c r="B6389" s="1">
        <v>43110</v>
      </c>
      <c r="C6389">
        <v>4.9000000000000004</v>
      </c>
      <c r="D6389" t="str">
        <f>_xlfn.TEXTJOIN($F$4,FALSE,源数据[[#This Row],[字段01]:[字段10]])</f>
        <v>江苏-苏州市-1000000028-东大祥商贸公司-茶饮-10000131-柠檬茶3---</v>
      </c>
      <c r="E6389" t="s">
        <v>20</v>
      </c>
      <c r="F6389" t="s">
        <v>27</v>
      </c>
      <c r="G6389">
        <v>1000000028</v>
      </c>
      <c r="H6389" t="s">
        <v>25</v>
      </c>
      <c r="I6389" s="2" t="s">
        <v>8</v>
      </c>
      <c r="J6389">
        <v>10000131</v>
      </c>
      <c r="K6389" t="s">
        <v>36</v>
      </c>
      <c r="M6389" s="3"/>
    </row>
    <row r="6390" spans="2:13" x14ac:dyDescent="0.2">
      <c r="B6390" s="1">
        <v>43110</v>
      </c>
      <c r="C6390">
        <v>9.1999999999999993</v>
      </c>
      <c r="D6390" t="str">
        <f>_xlfn.TEXTJOIN($F$4,FALSE,源数据[[#This Row],[字段01]:[字段10]])</f>
        <v>江苏-苏州市-1000000028-东大祥商贸公司-茶饮-10000136-柠檬茶8---</v>
      </c>
      <c r="E6390" t="s">
        <v>20</v>
      </c>
      <c r="F6390" t="s">
        <v>27</v>
      </c>
      <c r="G6390">
        <v>1000000028</v>
      </c>
      <c r="H6390" t="s">
        <v>25</v>
      </c>
      <c r="I6390" s="2" t="s">
        <v>8</v>
      </c>
      <c r="J6390">
        <v>10000136</v>
      </c>
      <c r="K6390" t="s">
        <v>38</v>
      </c>
      <c r="M6390" s="3"/>
    </row>
    <row r="6391" spans="2:13" x14ac:dyDescent="0.2">
      <c r="B6391" s="1">
        <v>43110</v>
      </c>
      <c r="C6391">
        <v>4.8</v>
      </c>
      <c r="D6391" t="str">
        <f>_xlfn.TEXTJOIN($F$4,FALSE,源数据[[#This Row],[字段01]:[字段10]])</f>
        <v>江苏-苏州市-1000000028-东大祥商贸公司-汽水-50000113-百香果味汽水18---</v>
      </c>
      <c r="E6391" t="s">
        <v>20</v>
      </c>
      <c r="F6391" t="s">
        <v>27</v>
      </c>
      <c r="G6391">
        <v>1000000028</v>
      </c>
      <c r="H6391" t="s">
        <v>25</v>
      </c>
      <c r="I6391" s="2" t="s">
        <v>80</v>
      </c>
      <c r="J6391">
        <v>50000113</v>
      </c>
      <c r="K6391" t="s">
        <v>79</v>
      </c>
      <c r="M6391" s="3"/>
    </row>
    <row r="6392" spans="2:13" x14ac:dyDescent="0.2">
      <c r="B6392" s="1">
        <v>43110</v>
      </c>
      <c r="C6392">
        <v>14</v>
      </c>
      <c r="D6392" t="str">
        <f>_xlfn.TEXTJOIN($F$4,FALSE,源数据[[#This Row],[字段01]:[字段10]])</f>
        <v>江苏-泰州市-1000003183-安成茂商贸公司-茶饮-10000111-茉莉花茶3---</v>
      </c>
      <c r="E6392" t="s">
        <v>20</v>
      </c>
      <c r="F6392" t="s">
        <v>23</v>
      </c>
      <c r="G6392">
        <v>1000003183</v>
      </c>
      <c r="H6392" t="s">
        <v>21</v>
      </c>
      <c r="I6392" s="2" t="s">
        <v>8</v>
      </c>
      <c r="J6392">
        <v>10000111</v>
      </c>
      <c r="K6392" t="s">
        <v>35</v>
      </c>
      <c r="M6392" s="3"/>
    </row>
    <row r="6393" spans="2:13" x14ac:dyDescent="0.2">
      <c r="B6393" s="1">
        <v>43110</v>
      </c>
      <c r="C6393">
        <v>7.8</v>
      </c>
      <c r="D6393" t="str">
        <f>_xlfn.TEXTJOIN($F$4,FALSE,源数据[[#This Row],[字段01]:[字段10]])</f>
        <v>江苏-徐州市-1000000031-顺满进商贸公司-茶饮-10000061-冰绿茶18---</v>
      </c>
      <c r="E6393" t="s">
        <v>20</v>
      </c>
      <c r="F6393" t="s">
        <v>31</v>
      </c>
      <c r="G6393">
        <v>1000000031</v>
      </c>
      <c r="H6393" t="s">
        <v>30</v>
      </c>
      <c r="I6393" s="2" t="s">
        <v>8</v>
      </c>
      <c r="J6393">
        <v>10000061</v>
      </c>
      <c r="K6393" t="s">
        <v>26</v>
      </c>
      <c r="M6393" s="3"/>
    </row>
    <row r="6394" spans="2:13" x14ac:dyDescent="0.2">
      <c r="B6394" s="1">
        <v>43110</v>
      </c>
      <c r="C6394">
        <v>14.6</v>
      </c>
      <c r="D6394" t="str">
        <f>_xlfn.TEXTJOIN($F$4,FALSE,源数据[[#This Row],[字段01]:[字段10]])</f>
        <v>江苏-镇江市-1000000047-寿鼎益商贸公司-茶饮-10000061-冰绿茶18---</v>
      </c>
      <c r="E6394" t="s">
        <v>20</v>
      </c>
      <c r="F6394" t="s">
        <v>33</v>
      </c>
      <c r="G6394">
        <v>1000000047</v>
      </c>
      <c r="H6394" t="s">
        <v>32</v>
      </c>
      <c r="I6394" s="2" t="s">
        <v>8</v>
      </c>
      <c r="J6394">
        <v>10000061</v>
      </c>
      <c r="K6394" t="s">
        <v>26</v>
      </c>
      <c r="M6394" s="3"/>
    </row>
    <row r="6395" spans="2:13" x14ac:dyDescent="0.2">
      <c r="B6395" s="1">
        <v>43110</v>
      </c>
      <c r="C6395">
        <v>15.1</v>
      </c>
      <c r="D6395" t="str">
        <f>_xlfn.TEXTJOIN($F$4,FALSE,源数据[[#This Row],[字段01]:[字段10]])</f>
        <v>江苏-镇江市-1000000047-寿鼎益商贸公司-茶饮-10000182-麦茶3---</v>
      </c>
      <c r="E6395" t="s">
        <v>20</v>
      </c>
      <c r="F6395" t="s">
        <v>33</v>
      </c>
      <c r="G6395">
        <v>1000000047</v>
      </c>
      <c r="H6395" t="s">
        <v>32</v>
      </c>
      <c r="I6395" s="2" t="s">
        <v>8</v>
      </c>
      <c r="J6395">
        <v>10000182</v>
      </c>
      <c r="K6395" t="s">
        <v>29</v>
      </c>
      <c r="M6395" s="3"/>
    </row>
    <row r="6396" spans="2:13" x14ac:dyDescent="0.2">
      <c r="B6396" s="1">
        <v>43110</v>
      </c>
      <c r="C6396">
        <v>22.7</v>
      </c>
      <c r="D6396" t="str">
        <f>_xlfn.TEXTJOIN($F$4,FALSE,源数据[[#This Row],[字段01]:[字段10]])</f>
        <v>江苏-镇江市-1000000047-寿鼎益商贸公司-茶饮-20000018-炭烧奶茶7---</v>
      </c>
      <c r="E6396" t="s">
        <v>20</v>
      </c>
      <c r="F6396" t="s">
        <v>33</v>
      </c>
      <c r="G6396">
        <v>1000000047</v>
      </c>
      <c r="H6396" t="s">
        <v>32</v>
      </c>
      <c r="I6396" s="2" t="s">
        <v>8</v>
      </c>
      <c r="J6396">
        <v>20000018</v>
      </c>
      <c r="K6396" t="s">
        <v>81</v>
      </c>
      <c r="M6396" s="3"/>
    </row>
    <row r="6397" spans="2:13" x14ac:dyDescent="0.2">
      <c r="B6397" s="1">
        <v>43110</v>
      </c>
      <c r="C6397">
        <v>19.399999999999999</v>
      </c>
      <c r="D6397" t="str">
        <f>_xlfn.TEXTJOIN($F$4,FALSE,源数据[[#This Row],[字段01]:[字段10]])</f>
        <v>江苏-镇江市-1000000047-寿鼎益商贸公司-果汁-40000085-红石榴汁1---</v>
      </c>
      <c r="E6397" t="s">
        <v>20</v>
      </c>
      <c r="F6397" t="s">
        <v>33</v>
      </c>
      <c r="G6397">
        <v>1000000047</v>
      </c>
      <c r="H6397" t="s">
        <v>32</v>
      </c>
      <c r="I6397" s="2" t="s">
        <v>24</v>
      </c>
      <c r="J6397">
        <v>40000085</v>
      </c>
      <c r="K6397" t="s">
        <v>22</v>
      </c>
      <c r="M6397" s="3"/>
    </row>
    <row r="6398" spans="2:13" x14ac:dyDescent="0.2">
      <c r="B6398" s="1">
        <v>43110</v>
      </c>
      <c r="C6398">
        <v>10.3</v>
      </c>
      <c r="D6398" t="str">
        <f>_xlfn.TEXTJOIN($F$4,FALSE,源数据[[#This Row],[字段01]:[字段10]])</f>
        <v>江苏-镇江市-1000000047-寿鼎益商贸公司-果汁-40000085-红石榴汁1---</v>
      </c>
      <c r="E6398" t="s">
        <v>20</v>
      </c>
      <c r="F6398" t="s">
        <v>33</v>
      </c>
      <c r="G6398">
        <v>1000000047</v>
      </c>
      <c r="H6398" t="s">
        <v>32</v>
      </c>
      <c r="I6398" s="2" t="s">
        <v>24</v>
      </c>
      <c r="J6398">
        <v>40000085</v>
      </c>
      <c r="K6398" t="s">
        <v>22</v>
      </c>
      <c r="M6398" s="3"/>
    </row>
    <row r="6399" spans="2:13" x14ac:dyDescent="0.2">
      <c r="B6399" s="1">
        <v>43111</v>
      </c>
      <c r="C6399">
        <v>33.6</v>
      </c>
      <c r="D6399" t="str">
        <f>_xlfn.TEXTJOIN($F$4,FALSE,源数据[[#This Row],[字段01]:[字段10]])</f>
        <v>安徽-合肥市-1000001014-义浩安商贸公司-果汁-40000085-红石榴汁1---</v>
      </c>
      <c r="E6399" t="s">
        <v>41</v>
      </c>
      <c r="F6399" t="s">
        <v>40</v>
      </c>
      <c r="G6399">
        <v>1000001014</v>
      </c>
      <c r="H6399" t="s">
        <v>42</v>
      </c>
      <c r="I6399" s="2" t="s">
        <v>24</v>
      </c>
      <c r="J6399">
        <v>40000085</v>
      </c>
      <c r="K6399" t="s">
        <v>22</v>
      </c>
      <c r="M6399" s="3"/>
    </row>
    <row r="6400" spans="2:13" x14ac:dyDescent="0.2">
      <c r="B6400" s="1">
        <v>43111</v>
      </c>
      <c r="C6400">
        <v>2.5</v>
      </c>
      <c r="D6400" t="str">
        <f>_xlfn.TEXTJOIN($F$4,FALSE,源数据[[#This Row],[字段01]:[字段10]])</f>
        <v>安徽-芜湖市-1000003187-如中寿商贸公司-茶饮-10000131-柠檬茶3---</v>
      </c>
      <c r="E6400" t="s">
        <v>41</v>
      </c>
      <c r="F6400" t="s">
        <v>76</v>
      </c>
      <c r="G6400">
        <v>1000003187</v>
      </c>
      <c r="H6400" t="s">
        <v>75</v>
      </c>
      <c r="I6400" s="2" t="s">
        <v>8</v>
      </c>
      <c r="J6400">
        <v>10000131</v>
      </c>
      <c r="K6400" t="s">
        <v>36</v>
      </c>
      <c r="M6400" s="3"/>
    </row>
    <row r="6401" spans="2:13" x14ac:dyDescent="0.2">
      <c r="B6401" s="1">
        <v>43111</v>
      </c>
      <c r="C6401">
        <v>21.2</v>
      </c>
      <c r="D6401" t="str">
        <f>_xlfn.TEXTJOIN($F$4,FALSE,源数据[[#This Row],[字段01]:[字段10]])</f>
        <v>安徽-芜湖市-1000003187-如中寿商贸公司-茶饮-20000018-炭烧奶茶7---</v>
      </c>
      <c r="E6401" t="s">
        <v>41</v>
      </c>
      <c r="F6401" t="s">
        <v>76</v>
      </c>
      <c r="G6401">
        <v>1000003187</v>
      </c>
      <c r="H6401" t="s">
        <v>75</v>
      </c>
      <c r="I6401" s="2" t="s">
        <v>8</v>
      </c>
      <c r="J6401">
        <v>20000018</v>
      </c>
      <c r="K6401" t="s">
        <v>81</v>
      </c>
      <c r="M6401" s="3"/>
    </row>
    <row r="6402" spans="2:13" x14ac:dyDescent="0.2">
      <c r="B6402" s="1">
        <v>43111</v>
      </c>
      <c r="C6402">
        <v>33.6</v>
      </c>
      <c r="D6402" t="str">
        <f>_xlfn.TEXTJOIN($F$4,FALSE,源数据[[#This Row],[字段01]:[字段10]])</f>
        <v>安徽-芜湖市-1000003187-如中寿商贸公司-果汁-40000085-红石榴汁1---</v>
      </c>
      <c r="E6402" t="s">
        <v>41</v>
      </c>
      <c r="F6402" t="s">
        <v>76</v>
      </c>
      <c r="G6402">
        <v>1000003187</v>
      </c>
      <c r="H6402" t="s">
        <v>75</v>
      </c>
      <c r="I6402" s="2" t="s">
        <v>24</v>
      </c>
      <c r="J6402">
        <v>40000085</v>
      </c>
      <c r="K6402" t="s">
        <v>22</v>
      </c>
      <c r="M6402" s="3"/>
    </row>
    <row r="6403" spans="2:13" x14ac:dyDescent="0.2">
      <c r="B6403" s="1">
        <v>43111</v>
      </c>
      <c r="C6403">
        <v>21.2</v>
      </c>
      <c r="D6403" t="str">
        <f>_xlfn.TEXTJOIN($F$4,FALSE,源数据[[#This Row],[字段01]:[字段10]])</f>
        <v>湖南-郴州市-1000002986-仁进裕商贸公司-茶饮-10000111-茉莉花茶3---</v>
      </c>
      <c r="E6403" t="s">
        <v>3</v>
      </c>
      <c r="F6403" t="s">
        <v>10</v>
      </c>
      <c r="G6403">
        <v>1000002986</v>
      </c>
      <c r="H6403" t="s">
        <v>9</v>
      </c>
      <c r="I6403" s="2" t="s">
        <v>8</v>
      </c>
      <c r="J6403">
        <v>10000111</v>
      </c>
      <c r="K6403" t="s">
        <v>35</v>
      </c>
      <c r="M6403" s="3"/>
    </row>
    <row r="6404" spans="2:13" x14ac:dyDescent="0.2">
      <c r="B6404" s="1">
        <v>43111</v>
      </c>
      <c r="C6404">
        <v>43.1</v>
      </c>
      <c r="D6404" t="str">
        <f>_xlfn.TEXTJOIN($F$4,FALSE,源数据[[#This Row],[字段01]:[字段10]])</f>
        <v>湖南-长沙市-1000000059-厚飞康商贸公司-茶饮-10000172-红茶16---</v>
      </c>
      <c r="E6404" t="s">
        <v>3</v>
      </c>
      <c r="F6404" t="s">
        <v>12</v>
      </c>
      <c r="G6404">
        <v>1000000059</v>
      </c>
      <c r="H6404" t="s">
        <v>53</v>
      </c>
      <c r="I6404" s="2" t="s">
        <v>8</v>
      </c>
      <c r="J6404">
        <v>10000172</v>
      </c>
      <c r="K6404" t="s">
        <v>14</v>
      </c>
      <c r="M6404" s="3"/>
    </row>
    <row r="6405" spans="2:13" x14ac:dyDescent="0.2">
      <c r="B6405" s="1">
        <v>43111</v>
      </c>
      <c r="C6405">
        <v>15.6</v>
      </c>
      <c r="D6405" t="str">
        <f>_xlfn.TEXTJOIN($F$4,FALSE,源数据[[#This Row],[字段01]:[字段10]])</f>
        <v>江苏-常州市-1000001133-厚弘优商贸公司-茶饮-10000078-铁观音茶15---</v>
      </c>
      <c r="E6405" t="s">
        <v>20</v>
      </c>
      <c r="F6405" t="s">
        <v>44</v>
      </c>
      <c r="G6405">
        <v>1000001133</v>
      </c>
      <c r="H6405" t="s">
        <v>43</v>
      </c>
      <c r="I6405" s="2" t="s">
        <v>8</v>
      </c>
      <c r="J6405">
        <v>10000078</v>
      </c>
      <c r="K6405" t="s">
        <v>28</v>
      </c>
      <c r="M6405" s="3"/>
    </row>
    <row r="6406" spans="2:13" x14ac:dyDescent="0.2">
      <c r="B6406" s="1">
        <v>43111</v>
      </c>
      <c r="C6406">
        <v>21.7</v>
      </c>
      <c r="D6406" t="str">
        <f>_xlfn.TEXTJOIN($F$4,FALSE,源数据[[#This Row],[字段01]:[字段10]])</f>
        <v>江苏-常州市-1000001133-厚弘优商贸公司-茶饮-10000078-铁观音茶15---</v>
      </c>
      <c r="E6406" t="s">
        <v>20</v>
      </c>
      <c r="F6406" t="s">
        <v>44</v>
      </c>
      <c r="G6406">
        <v>1000001133</v>
      </c>
      <c r="H6406" t="s">
        <v>43</v>
      </c>
      <c r="I6406" s="2" t="s">
        <v>8</v>
      </c>
      <c r="J6406">
        <v>10000078</v>
      </c>
      <c r="K6406" t="s">
        <v>28</v>
      </c>
      <c r="M6406" s="3"/>
    </row>
    <row r="6407" spans="2:13" x14ac:dyDescent="0.2">
      <c r="B6407" s="1">
        <v>43111</v>
      </c>
      <c r="C6407">
        <v>15.3</v>
      </c>
      <c r="D6407" t="str">
        <f>_xlfn.TEXTJOIN($F$4,FALSE,源数据[[#This Row],[字段01]:[字段10]])</f>
        <v>江苏-常州市-1000001133-厚弘优商贸公司-茶饮-10000131-柠檬茶3---</v>
      </c>
      <c r="E6407" t="s">
        <v>20</v>
      </c>
      <c r="F6407" t="s">
        <v>44</v>
      </c>
      <c r="G6407">
        <v>1000001133</v>
      </c>
      <c r="H6407" t="s">
        <v>43</v>
      </c>
      <c r="I6407" s="2" t="s">
        <v>8</v>
      </c>
      <c r="J6407">
        <v>10000131</v>
      </c>
      <c r="K6407" t="s">
        <v>36</v>
      </c>
      <c r="M6407" s="3"/>
    </row>
    <row r="6408" spans="2:13" x14ac:dyDescent="0.2">
      <c r="B6408" s="1">
        <v>43111</v>
      </c>
      <c r="C6408">
        <v>7.2</v>
      </c>
      <c r="D6408" t="str">
        <f>_xlfn.TEXTJOIN($F$4,FALSE,源数据[[#This Row],[字段01]:[字段10]])</f>
        <v>江苏-常州市-1000001133-厚弘优商贸公司-茶饮-10000131-柠檬茶3---</v>
      </c>
      <c r="E6408" t="s">
        <v>20</v>
      </c>
      <c r="F6408" t="s">
        <v>44</v>
      </c>
      <c r="G6408">
        <v>1000001133</v>
      </c>
      <c r="H6408" t="s">
        <v>43</v>
      </c>
      <c r="I6408" s="2" t="s">
        <v>8</v>
      </c>
      <c r="J6408">
        <v>10000131</v>
      </c>
      <c r="K6408" t="s">
        <v>36</v>
      </c>
      <c r="M6408" s="3"/>
    </row>
    <row r="6409" spans="2:13" x14ac:dyDescent="0.2">
      <c r="B6409" s="1">
        <v>43111</v>
      </c>
      <c r="C6409">
        <v>8.6</v>
      </c>
      <c r="D6409" t="str">
        <f>_xlfn.TEXTJOIN($F$4,FALSE,源数据[[#This Row],[字段01]:[字段10]])</f>
        <v>江苏-常州市-1000001133-厚弘优商贸公司-茶饮-20000018-炭烧奶茶7---</v>
      </c>
      <c r="E6409" t="s">
        <v>20</v>
      </c>
      <c r="F6409" t="s">
        <v>44</v>
      </c>
      <c r="G6409">
        <v>1000001133</v>
      </c>
      <c r="H6409" t="s">
        <v>43</v>
      </c>
      <c r="I6409" s="2" t="s">
        <v>8</v>
      </c>
      <c r="J6409">
        <v>20000018</v>
      </c>
      <c r="K6409" t="s">
        <v>81</v>
      </c>
      <c r="M6409" s="3"/>
    </row>
    <row r="6410" spans="2:13" x14ac:dyDescent="0.2">
      <c r="B6410" s="1">
        <v>43111</v>
      </c>
      <c r="C6410">
        <v>25.1</v>
      </c>
      <c r="D6410" t="str">
        <f>_xlfn.TEXTJOIN($F$4,FALSE,源数据[[#This Row],[字段01]:[字段10]])</f>
        <v>江苏-南京市区-1000000018-久多厚商贸公司-茶饮-10000078-铁观音茶15---</v>
      </c>
      <c r="E6410" t="s">
        <v>20</v>
      </c>
      <c r="F6410" t="s">
        <v>47</v>
      </c>
      <c r="G6410">
        <v>1000000018</v>
      </c>
      <c r="H6410" t="s">
        <v>46</v>
      </c>
      <c r="I6410" s="2" t="s">
        <v>8</v>
      </c>
      <c r="J6410">
        <v>10000078</v>
      </c>
      <c r="K6410" t="s">
        <v>28</v>
      </c>
      <c r="M6410" s="3"/>
    </row>
    <row r="6411" spans="2:13" x14ac:dyDescent="0.2">
      <c r="B6411" s="1">
        <v>43111</v>
      </c>
      <c r="C6411">
        <v>56.6</v>
      </c>
      <c r="D6411" t="str">
        <f>_xlfn.TEXTJOIN($F$4,FALSE,源数据[[#This Row],[字段01]:[字段10]])</f>
        <v>江苏-南京市区-1000000018-久多厚商贸公司-茶饮-10000131-柠檬茶3---</v>
      </c>
      <c r="E6411" t="s">
        <v>20</v>
      </c>
      <c r="F6411" t="s">
        <v>47</v>
      </c>
      <c r="G6411">
        <v>1000000018</v>
      </c>
      <c r="H6411" t="s">
        <v>46</v>
      </c>
      <c r="I6411" s="2" t="s">
        <v>8</v>
      </c>
      <c r="J6411">
        <v>10000131</v>
      </c>
      <c r="K6411" t="s">
        <v>36</v>
      </c>
      <c r="M6411" s="3"/>
    </row>
    <row r="6412" spans="2:13" x14ac:dyDescent="0.2">
      <c r="B6412" s="1">
        <v>43111</v>
      </c>
      <c r="C6412">
        <v>55.4</v>
      </c>
      <c r="D6412" t="str">
        <f>_xlfn.TEXTJOIN($F$4,FALSE,源数据[[#This Row],[字段01]:[字段10]])</f>
        <v>江苏-南京市区-1000000020-吉兴进商贸公司-茶饮-10000078-铁观音茶15---</v>
      </c>
      <c r="E6412" t="s">
        <v>20</v>
      </c>
      <c r="F6412" t="s">
        <v>47</v>
      </c>
      <c r="G6412">
        <v>1000000020</v>
      </c>
      <c r="H6412" t="s">
        <v>71</v>
      </c>
      <c r="I6412" s="2" t="s">
        <v>8</v>
      </c>
      <c r="J6412">
        <v>10000078</v>
      </c>
      <c r="K6412" t="s">
        <v>28</v>
      </c>
      <c r="M6412" s="3"/>
    </row>
    <row r="6413" spans="2:13" x14ac:dyDescent="0.2">
      <c r="B6413" s="1">
        <v>43111</v>
      </c>
      <c r="C6413">
        <v>7.1</v>
      </c>
      <c r="D6413" t="str">
        <f>_xlfn.TEXTJOIN($F$4,FALSE,源数据[[#This Row],[字段01]:[字段10]])</f>
        <v>江苏-南通市-1000000129-盛昌全商贸公司-茶饮-10000136-柠檬茶8---</v>
      </c>
      <c r="E6413" t="s">
        <v>20</v>
      </c>
      <c r="F6413" t="s">
        <v>67</v>
      </c>
      <c r="G6413">
        <v>1000000129</v>
      </c>
      <c r="H6413" t="s">
        <v>68</v>
      </c>
      <c r="I6413" s="2" t="s">
        <v>8</v>
      </c>
      <c r="J6413">
        <v>10000136</v>
      </c>
      <c r="K6413" t="s">
        <v>38</v>
      </c>
      <c r="M6413" s="3"/>
    </row>
    <row r="6414" spans="2:13" x14ac:dyDescent="0.2">
      <c r="B6414" s="1">
        <v>43111</v>
      </c>
      <c r="C6414">
        <v>8.1999999999999993</v>
      </c>
      <c r="D6414" t="str">
        <f>_xlfn.TEXTJOIN($F$4,FALSE,源数据[[#This Row],[字段01]:[字段10]])</f>
        <v>江苏-南通市-1000000129-盛昌全商贸公司-汽水-50000113-百香果味汽水18---</v>
      </c>
      <c r="E6414" t="s">
        <v>20</v>
      </c>
      <c r="F6414" t="s">
        <v>67</v>
      </c>
      <c r="G6414">
        <v>1000000129</v>
      </c>
      <c r="H6414" t="s">
        <v>68</v>
      </c>
      <c r="I6414" s="2" t="s">
        <v>80</v>
      </c>
      <c r="J6414">
        <v>50000113</v>
      </c>
      <c r="K6414" t="s">
        <v>79</v>
      </c>
      <c r="M6414" s="3"/>
    </row>
    <row r="6415" spans="2:13" x14ac:dyDescent="0.2">
      <c r="B6415" s="1">
        <v>43111</v>
      </c>
      <c r="C6415">
        <v>7.6</v>
      </c>
      <c r="D6415" t="str">
        <f>_xlfn.TEXTJOIN($F$4,FALSE,源数据[[#This Row],[字段01]:[字段10]])</f>
        <v>江苏-苏州市-1000000028-东大祥商贸公司-茶饮-10000078-铁观音茶15---</v>
      </c>
      <c r="E6415" t="s">
        <v>20</v>
      </c>
      <c r="F6415" t="s">
        <v>27</v>
      </c>
      <c r="G6415">
        <v>1000000028</v>
      </c>
      <c r="H6415" t="s">
        <v>25</v>
      </c>
      <c r="I6415" s="2" t="s">
        <v>8</v>
      </c>
      <c r="J6415">
        <v>10000078</v>
      </c>
      <c r="K6415" t="s">
        <v>28</v>
      </c>
      <c r="M6415" s="3"/>
    </row>
    <row r="6416" spans="2:13" x14ac:dyDescent="0.2">
      <c r="B6416" s="1">
        <v>43111</v>
      </c>
      <c r="C6416">
        <v>3.6</v>
      </c>
      <c r="D6416" t="str">
        <f>_xlfn.TEXTJOIN($F$4,FALSE,源数据[[#This Row],[字段01]:[字段10]])</f>
        <v>江苏-苏州市-1000000028-东大祥商贸公司-茶饮-10000111-茉莉花茶3---</v>
      </c>
      <c r="E6416" t="s">
        <v>20</v>
      </c>
      <c r="F6416" t="s">
        <v>27</v>
      </c>
      <c r="G6416">
        <v>1000000028</v>
      </c>
      <c r="H6416" t="s">
        <v>25</v>
      </c>
      <c r="I6416" s="2" t="s">
        <v>8</v>
      </c>
      <c r="J6416">
        <v>10000111</v>
      </c>
      <c r="K6416" t="s">
        <v>35</v>
      </c>
      <c r="M6416" s="3"/>
    </row>
    <row r="6417" spans="2:13" x14ac:dyDescent="0.2">
      <c r="B6417" s="1">
        <v>43111</v>
      </c>
      <c r="C6417">
        <v>2.2999999999999998</v>
      </c>
      <c r="D6417" t="str">
        <f>_xlfn.TEXTJOIN($F$4,FALSE,源数据[[#This Row],[字段01]:[字段10]])</f>
        <v>江苏-苏州市-1000000028-东大祥商贸公司-茶饮-10000131-柠檬茶3---</v>
      </c>
      <c r="E6417" t="s">
        <v>20</v>
      </c>
      <c r="F6417" t="s">
        <v>27</v>
      </c>
      <c r="G6417">
        <v>1000000028</v>
      </c>
      <c r="H6417" t="s">
        <v>25</v>
      </c>
      <c r="I6417" s="2" t="s">
        <v>8</v>
      </c>
      <c r="J6417">
        <v>10000131</v>
      </c>
      <c r="K6417" t="s">
        <v>36</v>
      </c>
      <c r="M6417" s="3"/>
    </row>
    <row r="6418" spans="2:13" x14ac:dyDescent="0.2">
      <c r="B6418" s="1">
        <v>43111</v>
      </c>
      <c r="C6418">
        <v>4.8</v>
      </c>
      <c r="D6418" t="str">
        <f>_xlfn.TEXTJOIN($F$4,FALSE,源数据[[#This Row],[字段01]:[字段10]])</f>
        <v>江苏-苏州市-1000000028-东大祥商贸公司-茶饮-10000136-柠檬茶8---</v>
      </c>
      <c r="E6418" t="s">
        <v>20</v>
      </c>
      <c r="F6418" t="s">
        <v>27</v>
      </c>
      <c r="G6418">
        <v>1000000028</v>
      </c>
      <c r="H6418" t="s">
        <v>25</v>
      </c>
      <c r="I6418" s="2" t="s">
        <v>8</v>
      </c>
      <c r="J6418">
        <v>10000136</v>
      </c>
      <c r="K6418" t="s">
        <v>38</v>
      </c>
      <c r="M6418" s="3"/>
    </row>
    <row r="6419" spans="2:13" x14ac:dyDescent="0.2">
      <c r="B6419" s="1">
        <v>43111</v>
      </c>
      <c r="C6419">
        <v>7.6</v>
      </c>
      <c r="D6419" t="str">
        <f>_xlfn.TEXTJOIN($F$4,FALSE,源数据[[#This Row],[字段01]:[字段10]])</f>
        <v>江苏-苏州市-1000000054-荣聚本商贸公司-茶饮-10000131-柠檬茶3---</v>
      </c>
      <c r="E6419" t="s">
        <v>20</v>
      </c>
      <c r="F6419" t="s">
        <v>27</v>
      </c>
      <c r="G6419">
        <v>1000000054</v>
      </c>
      <c r="H6419" t="s">
        <v>34</v>
      </c>
      <c r="I6419" s="2" t="s">
        <v>8</v>
      </c>
      <c r="J6419">
        <v>10000131</v>
      </c>
      <c r="K6419" t="s">
        <v>36</v>
      </c>
      <c r="M6419" s="3"/>
    </row>
    <row r="6420" spans="2:13" x14ac:dyDescent="0.2">
      <c r="B6420" s="1">
        <v>43111</v>
      </c>
      <c r="C6420">
        <v>4.9000000000000004</v>
      </c>
      <c r="D6420" t="str">
        <f>_xlfn.TEXTJOIN($F$4,FALSE,源数据[[#This Row],[字段01]:[字段10]])</f>
        <v>江苏-苏州市-1000000054-荣聚本商贸公司-茶饮-10000131-柠檬茶3---</v>
      </c>
      <c r="E6420" t="s">
        <v>20</v>
      </c>
      <c r="F6420" t="s">
        <v>27</v>
      </c>
      <c r="G6420">
        <v>1000000054</v>
      </c>
      <c r="H6420" t="s">
        <v>34</v>
      </c>
      <c r="I6420" s="2" t="s">
        <v>8</v>
      </c>
      <c r="J6420">
        <v>10000131</v>
      </c>
      <c r="K6420" t="s">
        <v>36</v>
      </c>
      <c r="M6420" s="3"/>
    </row>
    <row r="6421" spans="2:13" x14ac:dyDescent="0.2">
      <c r="B6421" s="1">
        <v>43111</v>
      </c>
      <c r="C6421">
        <v>2.7</v>
      </c>
      <c r="D6421" t="str">
        <f>_xlfn.TEXTJOIN($F$4,FALSE,源数据[[#This Row],[字段01]:[字段10]])</f>
        <v>江苏-苏州市-1000000054-荣聚本商贸公司-茶饮-20000018-炭烧奶茶7---</v>
      </c>
      <c r="E6421" t="s">
        <v>20</v>
      </c>
      <c r="F6421" t="s">
        <v>27</v>
      </c>
      <c r="G6421">
        <v>1000000054</v>
      </c>
      <c r="H6421" t="s">
        <v>34</v>
      </c>
      <c r="I6421" s="2" t="s">
        <v>8</v>
      </c>
      <c r="J6421">
        <v>20000018</v>
      </c>
      <c r="K6421" t="s">
        <v>81</v>
      </c>
      <c r="M6421" s="3"/>
    </row>
    <row r="6422" spans="2:13" x14ac:dyDescent="0.2">
      <c r="B6422" s="1">
        <v>43111</v>
      </c>
      <c r="C6422">
        <v>16.5</v>
      </c>
      <c r="D6422" t="str">
        <f>_xlfn.TEXTJOIN($F$4,FALSE,源数据[[#This Row],[字段01]:[字段10]])</f>
        <v>江苏-苏州市-1000000054-荣聚本商贸公司-果汁-40000085-红石榴汁1---</v>
      </c>
      <c r="E6422" t="s">
        <v>20</v>
      </c>
      <c r="F6422" t="s">
        <v>27</v>
      </c>
      <c r="G6422">
        <v>1000000054</v>
      </c>
      <c r="H6422" t="s">
        <v>34</v>
      </c>
      <c r="I6422" s="2" t="s">
        <v>24</v>
      </c>
      <c r="J6422">
        <v>40000085</v>
      </c>
      <c r="K6422" t="s">
        <v>22</v>
      </c>
      <c r="M6422" s="3"/>
    </row>
    <row r="6423" spans="2:13" x14ac:dyDescent="0.2">
      <c r="B6423" s="1">
        <v>43111</v>
      </c>
      <c r="C6423">
        <v>8.3000000000000007</v>
      </c>
      <c r="D6423" t="str">
        <f>_xlfn.TEXTJOIN($F$4,FALSE,源数据[[#This Row],[字段01]:[字段10]])</f>
        <v>江苏-苏州市-1000000054-荣聚本商贸公司-果汁-40000085-红石榴汁1---</v>
      </c>
      <c r="E6423" t="s">
        <v>20</v>
      </c>
      <c r="F6423" t="s">
        <v>27</v>
      </c>
      <c r="G6423">
        <v>1000000054</v>
      </c>
      <c r="H6423" t="s">
        <v>34</v>
      </c>
      <c r="I6423" s="2" t="s">
        <v>24</v>
      </c>
      <c r="J6423">
        <v>40000085</v>
      </c>
      <c r="K6423" t="s">
        <v>22</v>
      </c>
      <c r="M6423" s="3"/>
    </row>
    <row r="6424" spans="2:13" x14ac:dyDescent="0.2">
      <c r="B6424" s="1">
        <v>43111</v>
      </c>
      <c r="C6424">
        <v>35.6</v>
      </c>
      <c r="D6424" t="str">
        <f>_xlfn.TEXTJOIN($F$4,FALSE,源数据[[#This Row],[字段01]:[字段10]])</f>
        <v>江苏-苏州市-1000000054-荣聚本商贸公司-果汁-40000085-红石榴汁1---</v>
      </c>
      <c r="E6424" t="s">
        <v>20</v>
      </c>
      <c r="F6424" t="s">
        <v>27</v>
      </c>
      <c r="G6424">
        <v>1000000054</v>
      </c>
      <c r="H6424" t="s">
        <v>34</v>
      </c>
      <c r="I6424" s="2" t="s">
        <v>24</v>
      </c>
      <c r="J6424">
        <v>40000085</v>
      </c>
      <c r="K6424" t="s">
        <v>22</v>
      </c>
      <c r="M6424" s="3"/>
    </row>
    <row r="6425" spans="2:13" x14ac:dyDescent="0.2">
      <c r="B6425" s="1">
        <v>43111</v>
      </c>
      <c r="C6425">
        <v>18.7</v>
      </c>
      <c r="D6425" t="str">
        <f>_xlfn.TEXTJOIN($F$4,FALSE,源数据[[#This Row],[字段01]:[字段10]])</f>
        <v>江苏-苏州市-1000000054-荣聚本商贸公司-果汁-40000085-红石榴汁1---</v>
      </c>
      <c r="E6425" t="s">
        <v>20</v>
      </c>
      <c r="F6425" t="s">
        <v>27</v>
      </c>
      <c r="G6425">
        <v>1000000054</v>
      </c>
      <c r="H6425" t="s">
        <v>34</v>
      </c>
      <c r="I6425" s="2" t="s">
        <v>24</v>
      </c>
      <c r="J6425">
        <v>40000085</v>
      </c>
      <c r="K6425" t="s">
        <v>22</v>
      </c>
      <c r="M6425" s="3"/>
    </row>
    <row r="6426" spans="2:13" x14ac:dyDescent="0.2">
      <c r="B6426" s="1">
        <v>43111</v>
      </c>
      <c r="C6426">
        <v>4.8</v>
      </c>
      <c r="D6426" t="str">
        <f>_xlfn.TEXTJOIN($F$4,FALSE,源数据[[#This Row],[字段01]:[字段10]])</f>
        <v>江苏-苏州市-1000000054-荣聚本商贸公司-汽水-50000113-百香果味汽水18---</v>
      </c>
      <c r="E6426" t="s">
        <v>20</v>
      </c>
      <c r="F6426" t="s">
        <v>27</v>
      </c>
      <c r="G6426">
        <v>1000000054</v>
      </c>
      <c r="H6426" t="s">
        <v>34</v>
      </c>
      <c r="I6426" s="2" t="s">
        <v>80</v>
      </c>
      <c r="J6426">
        <v>50000113</v>
      </c>
      <c r="K6426" t="s">
        <v>79</v>
      </c>
      <c r="M6426" s="3"/>
    </row>
    <row r="6427" spans="2:13" x14ac:dyDescent="0.2">
      <c r="B6427" s="1">
        <v>43111</v>
      </c>
      <c r="C6427">
        <v>9.9</v>
      </c>
      <c r="D6427" t="str">
        <f>_xlfn.TEXTJOIN($F$4,FALSE,源数据[[#This Row],[字段01]:[字段10]])</f>
        <v>江苏-苏州市-1000000054-荣聚本商贸公司-汽水-50000113-百香果味汽水18---</v>
      </c>
      <c r="E6427" t="s">
        <v>20</v>
      </c>
      <c r="F6427" t="s">
        <v>27</v>
      </c>
      <c r="G6427">
        <v>1000000054</v>
      </c>
      <c r="H6427" t="s">
        <v>34</v>
      </c>
      <c r="I6427" s="2" t="s">
        <v>80</v>
      </c>
      <c r="J6427">
        <v>50000113</v>
      </c>
      <c r="K6427" t="s">
        <v>79</v>
      </c>
      <c r="M6427" s="3"/>
    </row>
    <row r="6428" spans="2:13" x14ac:dyDescent="0.2">
      <c r="B6428" s="1">
        <v>43111</v>
      </c>
      <c r="C6428">
        <v>19.399999999999999</v>
      </c>
      <c r="D6428" t="str">
        <f>_xlfn.TEXTJOIN($F$4,FALSE,源数据[[#This Row],[字段01]:[字段10]])</f>
        <v>江苏-泰州市-1000003183-安成茂商贸公司-果汁-40000085-红石榴汁1---</v>
      </c>
      <c r="E6428" t="s">
        <v>20</v>
      </c>
      <c r="F6428" t="s">
        <v>23</v>
      </c>
      <c r="G6428">
        <v>1000003183</v>
      </c>
      <c r="H6428" t="s">
        <v>21</v>
      </c>
      <c r="I6428" s="2" t="s">
        <v>24</v>
      </c>
      <c r="J6428">
        <v>40000085</v>
      </c>
      <c r="K6428" t="s">
        <v>22</v>
      </c>
      <c r="M6428" s="3"/>
    </row>
    <row r="6429" spans="2:13" x14ac:dyDescent="0.2">
      <c r="B6429" s="1">
        <v>43111</v>
      </c>
      <c r="C6429">
        <v>40.1</v>
      </c>
      <c r="D6429" t="str">
        <f>_xlfn.TEXTJOIN($F$4,FALSE,源数据[[#This Row],[字段01]:[字段10]])</f>
        <v>江苏-徐州市-1000000031-顺满进商贸公司-茶饮-10000182-麦茶3---</v>
      </c>
      <c r="E6429" t="s">
        <v>20</v>
      </c>
      <c r="F6429" t="s">
        <v>31</v>
      </c>
      <c r="G6429">
        <v>1000000031</v>
      </c>
      <c r="H6429" t="s">
        <v>30</v>
      </c>
      <c r="I6429" s="2" t="s">
        <v>8</v>
      </c>
      <c r="J6429">
        <v>10000182</v>
      </c>
      <c r="K6429" t="s">
        <v>29</v>
      </c>
      <c r="M6429" s="3"/>
    </row>
    <row r="6430" spans="2:13" x14ac:dyDescent="0.2">
      <c r="B6430" s="1">
        <v>43112</v>
      </c>
      <c r="C6430">
        <v>57.3</v>
      </c>
      <c r="D6430" t="str">
        <f>_xlfn.TEXTJOIN($F$4,FALSE,源数据[[#This Row],[字段01]:[字段10]])</f>
        <v>安徽-蚌埠市-1000000460-昌华聚商贸公司-果汁-40000085-红石榴汁1---</v>
      </c>
      <c r="E6430" t="s">
        <v>41</v>
      </c>
      <c r="F6430" t="s">
        <v>49</v>
      </c>
      <c r="G6430">
        <v>1000000460</v>
      </c>
      <c r="H6430" t="s">
        <v>48</v>
      </c>
      <c r="I6430" s="2" t="s">
        <v>24</v>
      </c>
      <c r="J6430">
        <v>40000085</v>
      </c>
      <c r="K6430" t="s">
        <v>22</v>
      </c>
      <c r="M6430" s="3"/>
    </row>
    <row r="6431" spans="2:13" x14ac:dyDescent="0.2">
      <c r="B6431" s="1">
        <v>43112</v>
      </c>
      <c r="C6431">
        <v>35.4</v>
      </c>
      <c r="D6431" t="str">
        <f>_xlfn.TEXTJOIN($F$4,FALSE,源数据[[#This Row],[字段01]:[字段10]])</f>
        <v>安徽-合肥市-1000000931-百安欣商贸公司-果汁-40000085-红石榴汁1---</v>
      </c>
      <c r="E6431" t="s">
        <v>41</v>
      </c>
      <c r="F6431" t="s">
        <v>40</v>
      </c>
      <c r="G6431">
        <v>1000000931</v>
      </c>
      <c r="H6431" t="s">
        <v>39</v>
      </c>
      <c r="I6431" s="2" t="s">
        <v>24</v>
      </c>
      <c r="J6431">
        <v>40000085</v>
      </c>
      <c r="K6431" t="s">
        <v>22</v>
      </c>
      <c r="M6431" s="3"/>
    </row>
    <row r="6432" spans="2:13" x14ac:dyDescent="0.2">
      <c r="B6432" s="1">
        <v>43112</v>
      </c>
      <c r="C6432">
        <v>34.700000000000003</v>
      </c>
      <c r="D6432" t="str">
        <f>_xlfn.TEXTJOIN($F$4,FALSE,源数据[[#This Row],[字段01]:[字段10]])</f>
        <v>安徽-芜湖市-1000003187-如中寿商贸公司-茶饮-10000211-茉莉绿茶11---</v>
      </c>
      <c r="E6432" t="s">
        <v>41</v>
      </c>
      <c r="F6432" t="s">
        <v>76</v>
      </c>
      <c r="G6432">
        <v>1000003187</v>
      </c>
      <c r="H6432" t="s">
        <v>75</v>
      </c>
      <c r="I6432" s="2" t="s">
        <v>8</v>
      </c>
      <c r="J6432">
        <v>10000211</v>
      </c>
      <c r="K6432" t="s">
        <v>6</v>
      </c>
      <c r="M6432" s="3"/>
    </row>
    <row r="6433" spans="2:13" x14ac:dyDescent="0.2">
      <c r="B6433" s="1">
        <v>43112</v>
      </c>
      <c r="C6433">
        <v>9.9</v>
      </c>
      <c r="D6433" t="str">
        <f>_xlfn.TEXTJOIN($F$4,FALSE,源数据[[#This Row],[字段01]:[字段10]])</f>
        <v>江苏-常州市-1000001133-厚弘优商贸公司-茶饮-10000061-冰绿茶18---</v>
      </c>
      <c r="E6433" t="s">
        <v>20</v>
      </c>
      <c r="F6433" t="s">
        <v>44</v>
      </c>
      <c r="G6433">
        <v>1000001133</v>
      </c>
      <c r="H6433" t="s">
        <v>43</v>
      </c>
      <c r="I6433" s="2" t="s">
        <v>8</v>
      </c>
      <c r="J6433">
        <v>10000061</v>
      </c>
      <c r="K6433" t="s">
        <v>26</v>
      </c>
      <c r="M6433" s="3"/>
    </row>
    <row r="6434" spans="2:13" x14ac:dyDescent="0.2">
      <c r="B6434" s="1">
        <v>43112</v>
      </c>
      <c r="C6434">
        <v>13.8</v>
      </c>
      <c r="D6434" t="str">
        <f>_xlfn.TEXTJOIN($F$4,FALSE,源数据[[#This Row],[字段01]:[字段10]])</f>
        <v>江苏-常州市-1000001133-厚弘优商贸公司-茶饮-10000111-茉莉花茶3---</v>
      </c>
      <c r="E6434" t="s">
        <v>20</v>
      </c>
      <c r="F6434" t="s">
        <v>44</v>
      </c>
      <c r="G6434">
        <v>1000001133</v>
      </c>
      <c r="H6434" t="s">
        <v>43</v>
      </c>
      <c r="I6434" s="2" t="s">
        <v>8</v>
      </c>
      <c r="J6434">
        <v>10000111</v>
      </c>
      <c r="K6434" t="s">
        <v>35</v>
      </c>
      <c r="M6434" s="3"/>
    </row>
    <row r="6435" spans="2:13" x14ac:dyDescent="0.2">
      <c r="B6435" s="1">
        <v>43112</v>
      </c>
      <c r="C6435">
        <v>7.5</v>
      </c>
      <c r="D6435" t="str">
        <f>_xlfn.TEXTJOIN($F$4,FALSE,源数据[[#This Row],[字段01]:[字段10]])</f>
        <v>江苏-常州市-1000001133-厚弘优商贸公司-茶饮-10000131-柠檬茶3---</v>
      </c>
      <c r="E6435" t="s">
        <v>20</v>
      </c>
      <c r="F6435" t="s">
        <v>44</v>
      </c>
      <c r="G6435">
        <v>1000001133</v>
      </c>
      <c r="H6435" t="s">
        <v>43</v>
      </c>
      <c r="I6435" s="2" t="s">
        <v>8</v>
      </c>
      <c r="J6435">
        <v>10000131</v>
      </c>
      <c r="K6435" t="s">
        <v>36</v>
      </c>
      <c r="M6435" s="3"/>
    </row>
    <row r="6436" spans="2:13" x14ac:dyDescent="0.2">
      <c r="B6436" s="1">
        <v>43112</v>
      </c>
      <c r="C6436">
        <v>15.3</v>
      </c>
      <c r="D6436" t="str">
        <f>_xlfn.TEXTJOIN($F$4,FALSE,源数据[[#This Row],[字段01]:[字段10]])</f>
        <v>江苏-常州市-1000001133-厚弘优商贸公司-茶饮-10000182-麦茶3---</v>
      </c>
      <c r="E6436" t="s">
        <v>20</v>
      </c>
      <c r="F6436" t="s">
        <v>44</v>
      </c>
      <c r="G6436">
        <v>1000001133</v>
      </c>
      <c r="H6436" t="s">
        <v>43</v>
      </c>
      <c r="I6436" s="2" t="s">
        <v>8</v>
      </c>
      <c r="J6436">
        <v>10000182</v>
      </c>
      <c r="K6436" t="s">
        <v>29</v>
      </c>
      <c r="M6436" s="3"/>
    </row>
    <row r="6437" spans="2:13" x14ac:dyDescent="0.2">
      <c r="B6437" s="1">
        <v>43112</v>
      </c>
      <c r="C6437">
        <v>14.2</v>
      </c>
      <c r="D6437" t="str">
        <f>_xlfn.TEXTJOIN($F$4,FALSE,源数据[[#This Row],[字段01]:[字段10]])</f>
        <v>江苏-苏州市-1000000028-东大祥商贸公司-茶饮-10000111-茉莉花茶3---</v>
      </c>
      <c r="E6437" t="s">
        <v>20</v>
      </c>
      <c r="F6437" t="s">
        <v>27</v>
      </c>
      <c r="G6437">
        <v>1000000028</v>
      </c>
      <c r="H6437" t="s">
        <v>25</v>
      </c>
      <c r="I6437" s="2" t="s">
        <v>8</v>
      </c>
      <c r="J6437">
        <v>10000111</v>
      </c>
      <c r="K6437" t="s">
        <v>35</v>
      </c>
      <c r="M6437" s="3"/>
    </row>
    <row r="6438" spans="2:13" x14ac:dyDescent="0.2">
      <c r="B6438" s="1">
        <v>43112</v>
      </c>
      <c r="C6438">
        <v>14.9</v>
      </c>
      <c r="D6438" t="str">
        <f>_xlfn.TEXTJOIN($F$4,FALSE,源数据[[#This Row],[字段01]:[字段10]])</f>
        <v>江苏-苏州市-1000000054-荣聚本商贸公司-茶饮-10000131-柠檬茶3---</v>
      </c>
      <c r="E6438" t="s">
        <v>20</v>
      </c>
      <c r="F6438" t="s">
        <v>27</v>
      </c>
      <c r="G6438">
        <v>1000000054</v>
      </c>
      <c r="H6438" t="s">
        <v>34</v>
      </c>
      <c r="I6438" s="2" t="s">
        <v>8</v>
      </c>
      <c r="J6438">
        <v>10000131</v>
      </c>
      <c r="K6438" t="s">
        <v>36</v>
      </c>
      <c r="M6438" s="3"/>
    </row>
    <row r="6439" spans="2:13" x14ac:dyDescent="0.2">
      <c r="B6439" s="1">
        <v>43112</v>
      </c>
      <c r="C6439">
        <v>8.1</v>
      </c>
      <c r="D6439" t="str">
        <f>_xlfn.TEXTJOIN($F$4,FALSE,源数据[[#This Row],[字段01]:[字段10]])</f>
        <v>江苏-苏州市-1000000054-荣聚本商贸公司-茶饮-20000018-炭烧奶茶7---</v>
      </c>
      <c r="E6439" t="s">
        <v>20</v>
      </c>
      <c r="F6439" t="s">
        <v>27</v>
      </c>
      <c r="G6439">
        <v>1000000054</v>
      </c>
      <c r="H6439" t="s">
        <v>34</v>
      </c>
      <c r="I6439" s="2" t="s">
        <v>8</v>
      </c>
      <c r="J6439">
        <v>20000018</v>
      </c>
      <c r="K6439" t="s">
        <v>81</v>
      </c>
      <c r="M6439" s="3"/>
    </row>
    <row r="6440" spans="2:13" x14ac:dyDescent="0.2">
      <c r="B6440" s="1">
        <v>43113</v>
      </c>
      <c r="C6440">
        <v>14.3</v>
      </c>
      <c r="D6440" t="str">
        <f>_xlfn.TEXTJOIN($F$4,FALSE,源数据[[#This Row],[字段01]:[字段10]])</f>
        <v>湖南-娄底市-1000000070-盈升仁商贸公司-汽水-50000113-百香果味汽水18---</v>
      </c>
      <c r="E6440" t="s">
        <v>3</v>
      </c>
      <c r="F6440" t="s">
        <v>2</v>
      </c>
      <c r="G6440">
        <v>1000000070</v>
      </c>
      <c r="H6440" t="s">
        <v>0</v>
      </c>
      <c r="I6440" s="2" t="s">
        <v>80</v>
      </c>
      <c r="J6440">
        <v>50000113</v>
      </c>
      <c r="K6440" t="s">
        <v>79</v>
      </c>
      <c r="M6440" s="3"/>
    </row>
    <row r="6441" spans="2:13" x14ac:dyDescent="0.2">
      <c r="B6441" s="1">
        <v>43114</v>
      </c>
      <c r="C6441">
        <v>34.799999999999997</v>
      </c>
      <c r="D6441" t="str">
        <f>_xlfn.TEXTJOIN($F$4,FALSE,源数据[[#This Row],[字段01]:[字段10]])</f>
        <v>安徽-马鞍山市-1000003498-奔奔食品销售有限公司-果汁-40000085-红石榴汁1---</v>
      </c>
      <c r="E6441" t="s">
        <v>41</v>
      </c>
      <c r="F6441" t="s">
        <v>78</v>
      </c>
      <c r="G6441">
        <v>1000003498</v>
      </c>
      <c r="H6441" t="s">
        <v>77</v>
      </c>
      <c r="I6441" s="2" t="s">
        <v>24</v>
      </c>
      <c r="J6441">
        <v>40000085</v>
      </c>
      <c r="K6441" t="s">
        <v>22</v>
      </c>
      <c r="M6441" s="3"/>
    </row>
    <row r="6442" spans="2:13" x14ac:dyDescent="0.2">
      <c r="B6442" s="1">
        <v>43114</v>
      </c>
      <c r="C6442">
        <v>24.9</v>
      </c>
      <c r="D6442" t="str">
        <f>_xlfn.TEXTJOIN($F$4,FALSE,源数据[[#This Row],[字段01]:[字段10]])</f>
        <v>江苏-常州市-1000001133-厚弘优商贸公司-茶饮-10000182-麦茶3---</v>
      </c>
      <c r="E6442" t="s">
        <v>20</v>
      </c>
      <c r="F6442" t="s">
        <v>44</v>
      </c>
      <c r="G6442">
        <v>1000001133</v>
      </c>
      <c r="H6442" t="s">
        <v>43</v>
      </c>
      <c r="I6442" s="2" t="s">
        <v>8</v>
      </c>
      <c r="J6442">
        <v>10000182</v>
      </c>
      <c r="K6442" t="s">
        <v>29</v>
      </c>
      <c r="M6442" s="3"/>
    </row>
    <row r="6443" spans="2:13" x14ac:dyDescent="0.2">
      <c r="B6443" s="1">
        <v>43115</v>
      </c>
      <c r="C6443">
        <v>36.6</v>
      </c>
      <c r="D6443" t="str">
        <f>_xlfn.TEXTJOIN($F$4,FALSE,源数据[[#This Row],[字段01]:[字段10]])</f>
        <v>安徽-合肥市-1000000931-百安欣商贸公司-果汁-40000085-红石榴汁1---</v>
      </c>
      <c r="E6443" t="s">
        <v>41</v>
      </c>
      <c r="F6443" t="s">
        <v>40</v>
      </c>
      <c r="G6443">
        <v>1000000931</v>
      </c>
      <c r="H6443" t="s">
        <v>39</v>
      </c>
      <c r="I6443" s="2" t="s">
        <v>24</v>
      </c>
      <c r="J6443">
        <v>40000085</v>
      </c>
      <c r="K6443" t="s">
        <v>22</v>
      </c>
      <c r="M6443" s="3"/>
    </row>
    <row r="6444" spans="2:13" x14ac:dyDescent="0.2">
      <c r="B6444" s="1">
        <v>43115</v>
      </c>
      <c r="C6444">
        <v>34.4</v>
      </c>
      <c r="D6444" t="str">
        <f>_xlfn.TEXTJOIN($F$4,FALSE,源数据[[#This Row],[字段01]:[字段10]])</f>
        <v>湖南-常德市-1000000281-宝飞圣商贸公司-茶饮-20000099-拿铁奶茶2---</v>
      </c>
      <c r="E6444" t="s">
        <v>3</v>
      </c>
      <c r="F6444" t="s">
        <v>73</v>
      </c>
      <c r="G6444">
        <v>1000000281</v>
      </c>
      <c r="H6444" t="s">
        <v>72</v>
      </c>
      <c r="I6444" s="2" t="s">
        <v>8</v>
      </c>
      <c r="J6444">
        <v>20000099</v>
      </c>
      <c r="K6444" t="s">
        <v>18</v>
      </c>
      <c r="M6444" s="3"/>
    </row>
    <row r="6445" spans="2:13" x14ac:dyDescent="0.2">
      <c r="B6445" s="1">
        <v>43115</v>
      </c>
      <c r="C6445">
        <v>20.7</v>
      </c>
      <c r="D6445" t="str">
        <f>_xlfn.TEXTJOIN($F$4,FALSE,源数据[[#This Row],[字段01]:[字段10]])</f>
        <v>湖南-长沙市-1000001649-圣大广商贸公司-茶饮-10000131-柠檬茶3---</v>
      </c>
      <c r="E6445" t="s">
        <v>3</v>
      </c>
      <c r="F6445" t="s">
        <v>12</v>
      </c>
      <c r="G6445">
        <v>1000001649</v>
      </c>
      <c r="H6445" t="s">
        <v>11</v>
      </c>
      <c r="I6445" s="2" t="s">
        <v>8</v>
      </c>
      <c r="J6445">
        <v>10000131</v>
      </c>
      <c r="K6445" t="s">
        <v>36</v>
      </c>
      <c r="M6445" s="3"/>
    </row>
    <row r="6446" spans="2:13" x14ac:dyDescent="0.2">
      <c r="B6446" s="1">
        <v>43115</v>
      </c>
      <c r="C6446">
        <v>8.1999999999999993</v>
      </c>
      <c r="D6446" t="str">
        <f>_xlfn.TEXTJOIN($F$4,FALSE,源数据[[#This Row],[字段01]:[字段10]])</f>
        <v>湖南-长沙市-1000001649-圣大广商贸公司-茶饮-10000131-柠檬茶3---</v>
      </c>
      <c r="E6446" t="s">
        <v>3</v>
      </c>
      <c r="F6446" t="s">
        <v>12</v>
      </c>
      <c r="G6446">
        <v>1000001649</v>
      </c>
      <c r="H6446" t="s">
        <v>11</v>
      </c>
      <c r="I6446" s="2" t="s">
        <v>8</v>
      </c>
      <c r="J6446">
        <v>10000131</v>
      </c>
      <c r="K6446" t="s">
        <v>36</v>
      </c>
      <c r="M6446" s="3"/>
    </row>
    <row r="6447" spans="2:13" x14ac:dyDescent="0.2">
      <c r="B6447" s="1">
        <v>43115</v>
      </c>
      <c r="C6447">
        <v>1.3</v>
      </c>
      <c r="D6447" t="str">
        <f>_xlfn.TEXTJOIN($F$4,FALSE,源数据[[#This Row],[字段01]:[字段10]])</f>
        <v>湖南-长沙市-1000001649-圣大广商贸公司-茶饮-20000018-炭烧奶茶7---</v>
      </c>
      <c r="E6447" t="s">
        <v>3</v>
      </c>
      <c r="F6447" t="s">
        <v>12</v>
      </c>
      <c r="G6447">
        <v>1000001649</v>
      </c>
      <c r="H6447" t="s">
        <v>11</v>
      </c>
      <c r="I6447" s="2" t="s">
        <v>8</v>
      </c>
      <c r="J6447">
        <v>20000018</v>
      </c>
      <c r="K6447" t="s">
        <v>81</v>
      </c>
      <c r="M6447" s="3"/>
    </row>
    <row r="6448" spans="2:13" x14ac:dyDescent="0.2">
      <c r="B6448" s="1">
        <v>43115</v>
      </c>
      <c r="C6448">
        <v>4.3</v>
      </c>
      <c r="D6448" t="str">
        <f>_xlfn.TEXTJOIN($F$4,FALSE,源数据[[#This Row],[字段01]:[字段10]])</f>
        <v>湖南-长沙市-1000001649-圣大广商贸公司-茶饮-20000099-拿铁奶茶2---</v>
      </c>
      <c r="E6448" t="s">
        <v>3</v>
      </c>
      <c r="F6448" t="s">
        <v>12</v>
      </c>
      <c r="G6448">
        <v>1000001649</v>
      </c>
      <c r="H6448" t="s">
        <v>11</v>
      </c>
      <c r="I6448" s="2" t="s">
        <v>8</v>
      </c>
      <c r="J6448">
        <v>20000099</v>
      </c>
      <c r="K6448" t="s">
        <v>18</v>
      </c>
      <c r="M6448" s="3"/>
    </row>
    <row r="6449" spans="2:13" x14ac:dyDescent="0.2">
      <c r="B6449" s="1">
        <v>43115</v>
      </c>
      <c r="C6449">
        <v>8.1999999999999993</v>
      </c>
      <c r="D6449" t="str">
        <f>_xlfn.TEXTJOIN($F$4,FALSE,源数据[[#This Row],[字段01]:[字段10]])</f>
        <v>湖南-株洲市-1000000072-正吉复商贸公司-茶饮-10000064-铁观音茶1---</v>
      </c>
      <c r="E6449" t="s">
        <v>3</v>
      </c>
      <c r="F6449" t="s">
        <v>7</v>
      </c>
      <c r="G6449">
        <v>1000000072</v>
      </c>
      <c r="H6449" t="s">
        <v>5</v>
      </c>
      <c r="I6449" s="2" t="s">
        <v>8</v>
      </c>
      <c r="J6449">
        <v>10000064</v>
      </c>
      <c r="K6449" t="s">
        <v>51</v>
      </c>
      <c r="M6449" s="3"/>
    </row>
    <row r="6450" spans="2:13" x14ac:dyDescent="0.2">
      <c r="B6450" s="1">
        <v>43115</v>
      </c>
      <c r="C6450">
        <v>24.5</v>
      </c>
      <c r="D6450" t="str">
        <f>_xlfn.TEXTJOIN($F$4,FALSE,源数据[[#This Row],[字段01]:[字段10]])</f>
        <v>湖南-株洲市-1000000072-正吉复商贸公司-汽水-50000113-百香果味汽水18---</v>
      </c>
      <c r="E6450" t="s">
        <v>3</v>
      </c>
      <c r="F6450" t="s">
        <v>7</v>
      </c>
      <c r="G6450">
        <v>1000000072</v>
      </c>
      <c r="H6450" t="s">
        <v>5</v>
      </c>
      <c r="I6450" s="2" t="s">
        <v>80</v>
      </c>
      <c r="J6450">
        <v>50000113</v>
      </c>
      <c r="K6450" t="s">
        <v>79</v>
      </c>
      <c r="M6450" s="3"/>
    </row>
    <row r="6451" spans="2:13" x14ac:dyDescent="0.2">
      <c r="B6451" s="1">
        <v>43115</v>
      </c>
      <c r="C6451">
        <v>29.2</v>
      </c>
      <c r="D6451" t="str">
        <f>_xlfn.TEXTJOIN($F$4,FALSE,源数据[[#This Row],[字段01]:[字段10]])</f>
        <v>江苏-常州市-1000001133-厚弘优商贸公司-茶饮-10000078-铁观音茶15---</v>
      </c>
      <c r="E6451" t="s">
        <v>20</v>
      </c>
      <c r="F6451" t="s">
        <v>44</v>
      </c>
      <c r="G6451">
        <v>1000001133</v>
      </c>
      <c r="H6451" t="s">
        <v>43</v>
      </c>
      <c r="I6451" s="2" t="s">
        <v>8</v>
      </c>
      <c r="J6451">
        <v>10000078</v>
      </c>
      <c r="K6451" t="s">
        <v>28</v>
      </c>
      <c r="M6451" s="3"/>
    </row>
    <row r="6452" spans="2:13" x14ac:dyDescent="0.2">
      <c r="B6452" s="1">
        <v>43115</v>
      </c>
      <c r="C6452">
        <v>43.1</v>
      </c>
      <c r="D6452" t="str">
        <f>_xlfn.TEXTJOIN($F$4,FALSE,源数据[[#This Row],[字段01]:[字段10]])</f>
        <v>江苏-苏州市-1000000054-荣聚本商贸公司-茶饮-10000111-茉莉花茶3---</v>
      </c>
      <c r="E6452" t="s">
        <v>20</v>
      </c>
      <c r="F6452" t="s">
        <v>27</v>
      </c>
      <c r="G6452">
        <v>1000000054</v>
      </c>
      <c r="H6452" t="s">
        <v>34</v>
      </c>
      <c r="I6452" s="2" t="s">
        <v>8</v>
      </c>
      <c r="J6452">
        <v>10000111</v>
      </c>
      <c r="K6452" t="s">
        <v>35</v>
      </c>
      <c r="M6452" s="3"/>
    </row>
    <row r="6453" spans="2:13" x14ac:dyDescent="0.2">
      <c r="B6453" s="1">
        <v>43116</v>
      </c>
      <c r="C6453">
        <v>36.5</v>
      </c>
      <c r="D6453" t="str">
        <f>_xlfn.TEXTJOIN($F$4,FALSE,源数据[[#This Row],[字段01]:[字段10]])</f>
        <v>安徽-合肥市-1000000931-百安欣商贸公司-果汁-40000085-红石榴汁1---</v>
      </c>
      <c r="E6453" t="s">
        <v>41</v>
      </c>
      <c r="F6453" t="s">
        <v>40</v>
      </c>
      <c r="G6453">
        <v>1000000931</v>
      </c>
      <c r="H6453" t="s">
        <v>39</v>
      </c>
      <c r="I6453" s="2" t="s">
        <v>24</v>
      </c>
      <c r="J6453">
        <v>40000085</v>
      </c>
      <c r="K6453" t="s">
        <v>22</v>
      </c>
      <c r="M6453" s="3"/>
    </row>
    <row r="6454" spans="2:13" x14ac:dyDescent="0.2">
      <c r="B6454" s="1">
        <v>43116</v>
      </c>
      <c r="C6454">
        <v>4.9000000000000004</v>
      </c>
      <c r="D6454" t="str">
        <f>_xlfn.TEXTJOIN($F$4,FALSE,源数据[[#This Row],[字段01]:[字段10]])</f>
        <v>安徽-合肥市-1000001014-义浩安商贸公司-茶饮-10000078-铁观音茶15---</v>
      </c>
      <c r="E6454" t="s">
        <v>41</v>
      </c>
      <c r="F6454" t="s">
        <v>40</v>
      </c>
      <c r="G6454">
        <v>1000001014</v>
      </c>
      <c r="H6454" t="s">
        <v>42</v>
      </c>
      <c r="I6454" s="2" t="s">
        <v>8</v>
      </c>
      <c r="J6454">
        <v>10000078</v>
      </c>
      <c r="K6454" t="s">
        <v>28</v>
      </c>
      <c r="M6454" s="3"/>
    </row>
    <row r="6455" spans="2:13" x14ac:dyDescent="0.2">
      <c r="B6455" s="1">
        <v>43116</v>
      </c>
      <c r="C6455">
        <v>41.3</v>
      </c>
      <c r="D6455" t="str">
        <f>_xlfn.TEXTJOIN($F$4,FALSE,源数据[[#This Row],[字段01]:[字段10]])</f>
        <v>安徽-合肥市-1000001014-义浩安商贸公司-茶饮-10000131-柠檬茶3---</v>
      </c>
      <c r="E6455" t="s">
        <v>41</v>
      </c>
      <c r="F6455" t="s">
        <v>40</v>
      </c>
      <c r="G6455">
        <v>1000001014</v>
      </c>
      <c r="H6455" t="s">
        <v>42</v>
      </c>
      <c r="I6455" s="2" t="s">
        <v>8</v>
      </c>
      <c r="J6455">
        <v>10000131</v>
      </c>
      <c r="K6455" t="s">
        <v>36</v>
      </c>
      <c r="M6455" s="3"/>
    </row>
    <row r="6456" spans="2:13" x14ac:dyDescent="0.2">
      <c r="B6456" s="1">
        <v>43116</v>
      </c>
      <c r="C6456">
        <v>23.8</v>
      </c>
      <c r="D6456" t="str">
        <f>_xlfn.TEXTJOIN($F$4,FALSE,源数据[[#This Row],[字段01]:[字段10]])</f>
        <v>安徽-合肥市-1000001014-义浩安商贸公司-茶饮-10000131-柠檬茶3---</v>
      </c>
      <c r="E6456" t="s">
        <v>41</v>
      </c>
      <c r="F6456" t="s">
        <v>40</v>
      </c>
      <c r="G6456">
        <v>1000001014</v>
      </c>
      <c r="H6456" t="s">
        <v>42</v>
      </c>
      <c r="I6456" s="2" t="s">
        <v>8</v>
      </c>
      <c r="J6456">
        <v>10000131</v>
      </c>
      <c r="K6456" t="s">
        <v>36</v>
      </c>
      <c r="M6456" s="3"/>
    </row>
    <row r="6457" spans="2:13" x14ac:dyDescent="0.2">
      <c r="B6457" s="1">
        <v>43116</v>
      </c>
      <c r="C6457">
        <v>7.5</v>
      </c>
      <c r="D6457" t="str">
        <f>_xlfn.TEXTJOIN($F$4,FALSE,源数据[[#This Row],[字段01]:[字段10]])</f>
        <v>安徽-合肥市-1000001014-义浩安商贸公司-茶饮-10000182-麦茶3---</v>
      </c>
      <c r="E6457" t="s">
        <v>41</v>
      </c>
      <c r="F6457" t="s">
        <v>40</v>
      </c>
      <c r="G6457">
        <v>1000001014</v>
      </c>
      <c r="H6457" t="s">
        <v>42</v>
      </c>
      <c r="I6457" s="2" t="s">
        <v>8</v>
      </c>
      <c r="J6457">
        <v>10000182</v>
      </c>
      <c r="K6457" t="s">
        <v>29</v>
      </c>
      <c r="M6457" s="3"/>
    </row>
    <row r="6458" spans="2:13" x14ac:dyDescent="0.2">
      <c r="B6458" s="1">
        <v>43116</v>
      </c>
      <c r="C6458">
        <v>6</v>
      </c>
      <c r="D6458" t="str">
        <f>_xlfn.TEXTJOIN($F$4,FALSE,源数据[[#This Row],[字段01]:[字段10]])</f>
        <v>湖南-长沙市-1000000059-厚飞康商贸公司-茶饮-10000078-铁观音茶15---</v>
      </c>
      <c r="E6458" t="s">
        <v>3</v>
      </c>
      <c r="F6458" t="s">
        <v>12</v>
      </c>
      <c r="G6458">
        <v>1000000059</v>
      </c>
      <c r="H6458" t="s">
        <v>53</v>
      </c>
      <c r="I6458" s="2" t="s">
        <v>8</v>
      </c>
      <c r="J6458">
        <v>10000078</v>
      </c>
      <c r="K6458" t="s">
        <v>28</v>
      </c>
      <c r="M6458" s="3"/>
    </row>
    <row r="6459" spans="2:13" x14ac:dyDescent="0.2">
      <c r="B6459" s="1">
        <v>43116</v>
      </c>
      <c r="C6459">
        <v>62.4</v>
      </c>
      <c r="D6459" t="str">
        <f>_xlfn.TEXTJOIN($F$4,FALSE,源数据[[#This Row],[字段01]:[字段10]])</f>
        <v>湖南-长沙市-1000000059-厚飞康商贸公司-茶饮-10000136-柠檬茶8---</v>
      </c>
      <c r="E6459" t="s">
        <v>3</v>
      </c>
      <c r="F6459" t="s">
        <v>12</v>
      </c>
      <c r="G6459">
        <v>1000000059</v>
      </c>
      <c r="H6459" t="s">
        <v>53</v>
      </c>
      <c r="I6459" s="2" t="s">
        <v>8</v>
      </c>
      <c r="J6459">
        <v>10000136</v>
      </c>
      <c r="K6459" t="s">
        <v>38</v>
      </c>
      <c r="M6459" s="3"/>
    </row>
    <row r="6460" spans="2:13" x14ac:dyDescent="0.2">
      <c r="B6460" s="1">
        <v>43116</v>
      </c>
      <c r="C6460">
        <v>38.700000000000003</v>
      </c>
      <c r="D6460" t="str">
        <f>_xlfn.TEXTJOIN($F$4,FALSE,源数据[[#This Row],[字段01]:[字段10]])</f>
        <v>江苏-连云港市-1000002973-皇飞进商贸公司-果汁-40000085-红石榴汁1---</v>
      </c>
      <c r="E6460" t="s">
        <v>20</v>
      </c>
      <c r="F6460" t="s">
        <v>62</v>
      </c>
      <c r="G6460">
        <v>1000002973</v>
      </c>
      <c r="H6460" t="s">
        <v>61</v>
      </c>
      <c r="I6460" s="2" t="s">
        <v>24</v>
      </c>
      <c r="J6460">
        <v>40000085</v>
      </c>
      <c r="K6460" t="s">
        <v>22</v>
      </c>
      <c r="M6460" s="3"/>
    </row>
    <row r="6461" spans="2:13" x14ac:dyDescent="0.2">
      <c r="B6461" s="1">
        <v>43116</v>
      </c>
      <c r="C6461">
        <v>20</v>
      </c>
      <c r="D6461" t="str">
        <f>_xlfn.TEXTJOIN($F$4,FALSE,源数据[[#This Row],[字段01]:[字段10]])</f>
        <v>江苏-苏州市-1000000028-东大祥商贸公司-茶饮-10000078-铁观音茶15---</v>
      </c>
      <c r="E6461" t="s">
        <v>20</v>
      </c>
      <c r="F6461" t="s">
        <v>27</v>
      </c>
      <c r="G6461">
        <v>1000000028</v>
      </c>
      <c r="H6461" t="s">
        <v>25</v>
      </c>
      <c r="I6461" s="2" t="s">
        <v>8</v>
      </c>
      <c r="J6461">
        <v>10000078</v>
      </c>
      <c r="K6461" t="s">
        <v>28</v>
      </c>
      <c r="M6461" s="3"/>
    </row>
    <row r="6462" spans="2:13" x14ac:dyDescent="0.2">
      <c r="B6462" s="1">
        <v>43116</v>
      </c>
      <c r="C6462">
        <v>4.8</v>
      </c>
      <c r="D6462" t="str">
        <f>_xlfn.TEXTJOIN($F$4,FALSE,源数据[[#This Row],[字段01]:[字段10]])</f>
        <v>江苏-无锡市-1000000046-多福复商贸公司-茶饮-10000078-铁观音茶15---</v>
      </c>
      <c r="E6462" t="s">
        <v>20</v>
      </c>
      <c r="F6462" t="s">
        <v>52</v>
      </c>
      <c r="G6462">
        <v>1000000046</v>
      </c>
      <c r="H6462" t="s">
        <v>50</v>
      </c>
      <c r="I6462" s="2" t="s">
        <v>8</v>
      </c>
      <c r="J6462">
        <v>10000078</v>
      </c>
      <c r="K6462" t="s">
        <v>28</v>
      </c>
      <c r="M6462" s="3"/>
    </row>
    <row r="6463" spans="2:13" x14ac:dyDescent="0.2">
      <c r="B6463" s="1">
        <v>43117</v>
      </c>
      <c r="C6463">
        <v>40.4</v>
      </c>
      <c r="D6463" t="str">
        <f>_xlfn.TEXTJOIN($F$4,FALSE,源数据[[#This Row],[字段01]:[字段10]])</f>
        <v>安徽-合肥市-1000000931-百安欣商贸公司-茶饮-10000131-柠檬茶3---</v>
      </c>
      <c r="E6463" t="s">
        <v>41</v>
      </c>
      <c r="F6463" t="s">
        <v>40</v>
      </c>
      <c r="G6463">
        <v>1000000931</v>
      </c>
      <c r="H6463" t="s">
        <v>39</v>
      </c>
      <c r="I6463" s="2" t="s">
        <v>8</v>
      </c>
      <c r="J6463">
        <v>10000131</v>
      </c>
      <c r="K6463" t="s">
        <v>36</v>
      </c>
      <c r="M6463" s="3"/>
    </row>
    <row r="6464" spans="2:13" x14ac:dyDescent="0.2">
      <c r="B6464" s="1">
        <v>43117</v>
      </c>
      <c r="C6464">
        <v>31.5</v>
      </c>
      <c r="D6464" t="str">
        <f>_xlfn.TEXTJOIN($F$4,FALSE,源数据[[#This Row],[字段01]:[字段10]])</f>
        <v>湖南-益阳市-1000001699-巨生如商贸公司-茶饮-10000211-茉莉绿茶11---</v>
      </c>
      <c r="E6464" t="s">
        <v>3</v>
      </c>
      <c r="F6464" t="s">
        <v>70</v>
      </c>
      <c r="G6464">
        <v>1000001699</v>
      </c>
      <c r="H6464" t="s">
        <v>69</v>
      </c>
      <c r="I6464" s="2" t="s">
        <v>8</v>
      </c>
      <c r="J6464">
        <v>10000211</v>
      </c>
      <c r="K6464" t="s">
        <v>6</v>
      </c>
      <c r="M6464" s="3"/>
    </row>
    <row r="6465" spans="2:13" x14ac:dyDescent="0.2">
      <c r="B6465" s="1">
        <v>43117</v>
      </c>
      <c r="C6465">
        <v>24.3</v>
      </c>
      <c r="D6465" t="str">
        <f>_xlfn.TEXTJOIN($F$4,FALSE,源数据[[#This Row],[字段01]:[字段10]])</f>
        <v>湖南-长沙市-1000000059-厚飞康商贸公司-茶饮-10000078-铁观音茶15---</v>
      </c>
      <c r="E6465" t="s">
        <v>3</v>
      </c>
      <c r="F6465" t="s">
        <v>12</v>
      </c>
      <c r="G6465">
        <v>1000000059</v>
      </c>
      <c r="H6465" t="s">
        <v>53</v>
      </c>
      <c r="I6465" s="2" t="s">
        <v>8</v>
      </c>
      <c r="J6465">
        <v>10000078</v>
      </c>
      <c r="K6465" t="s">
        <v>28</v>
      </c>
      <c r="M6465" s="3"/>
    </row>
    <row r="6466" spans="2:13" x14ac:dyDescent="0.2">
      <c r="B6466" s="1">
        <v>43117</v>
      </c>
      <c r="C6466">
        <v>13.6</v>
      </c>
      <c r="D6466" t="str">
        <f>_xlfn.TEXTJOIN($F$4,FALSE,源数据[[#This Row],[字段01]:[字段10]])</f>
        <v>湖南-长沙市-1000000059-厚飞康商贸公司-茶饮-10000078-铁观音茶15---</v>
      </c>
      <c r="E6466" t="s">
        <v>3</v>
      </c>
      <c r="F6466" t="s">
        <v>12</v>
      </c>
      <c r="G6466">
        <v>1000000059</v>
      </c>
      <c r="H6466" t="s">
        <v>53</v>
      </c>
      <c r="I6466" s="2" t="s">
        <v>8</v>
      </c>
      <c r="J6466">
        <v>10000078</v>
      </c>
      <c r="K6466" t="s">
        <v>28</v>
      </c>
      <c r="M6466" s="3"/>
    </row>
    <row r="6467" spans="2:13" x14ac:dyDescent="0.2">
      <c r="B6467" s="1">
        <v>43117</v>
      </c>
      <c r="C6467">
        <v>13.6</v>
      </c>
      <c r="D6467" t="str">
        <f>_xlfn.TEXTJOIN($F$4,FALSE,源数据[[#This Row],[字段01]:[字段10]])</f>
        <v>湖南-长沙市-1000000059-厚飞康商贸公司-茶饮-10000111-茉莉花茶3---</v>
      </c>
      <c r="E6467" t="s">
        <v>3</v>
      </c>
      <c r="F6467" t="s">
        <v>12</v>
      </c>
      <c r="G6467">
        <v>1000000059</v>
      </c>
      <c r="H6467" t="s">
        <v>53</v>
      </c>
      <c r="I6467" s="2" t="s">
        <v>8</v>
      </c>
      <c r="J6467">
        <v>10000111</v>
      </c>
      <c r="K6467" t="s">
        <v>35</v>
      </c>
      <c r="M6467" s="3"/>
    </row>
    <row r="6468" spans="2:13" x14ac:dyDescent="0.2">
      <c r="B6468" s="1">
        <v>43117</v>
      </c>
      <c r="C6468">
        <v>25.5</v>
      </c>
      <c r="D6468" t="str">
        <f>_xlfn.TEXTJOIN($F$4,FALSE,源数据[[#This Row],[字段01]:[字段10]])</f>
        <v>江苏-常州市-1000001133-厚弘优商贸公司-茶饮-10000182-麦茶3---</v>
      </c>
      <c r="E6468" t="s">
        <v>20</v>
      </c>
      <c r="F6468" t="s">
        <v>44</v>
      </c>
      <c r="G6468">
        <v>1000001133</v>
      </c>
      <c r="H6468" t="s">
        <v>43</v>
      </c>
      <c r="I6468" s="2" t="s">
        <v>8</v>
      </c>
      <c r="J6468">
        <v>10000182</v>
      </c>
      <c r="K6468" t="s">
        <v>29</v>
      </c>
      <c r="M6468" s="3"/>
    </row>
    <row r="6469" spans="2:13" x14ac:dyDescent="0.2">
      <c r="B6469" s="1">
        <v>43117</v>
      </c>
      <c r="C6469">
        <v>19.2</v>
      </c>
      <c r="D6469" t="str">
        <f>_xlfn.TEXTJOIN($F$4,FALSE,源数据[[#This Row],[字段01]:[字段10]])</f>
        <v>江苏-常州市-1000001133-厚弘优商贸公司-果汁-40000085-红石榴汁1---</v>
      </c>
      <c r="E6469" t="s">
        <v>20</v>
      </c>
      <c r="F6469" t="s">
        <v>44</v>
      </c>
      <c r="G6469">
        <v>1000001133</v>
      </c>
      <c r="H6469" t="s">
        <v>43</v>
      </c>
      <c r="I6469" s="2" t="s">
        <v>24</v>
      </c>
      <c r="J6469">
        <v>40000085</v>
      </c>
      <c r="K6469" t="s">
        <v>22</v>
      </c>
      <c r="M6469" s="3"/>
    </row>
    <row r="6470" spans="2:13" x14ac:dyDescent="0.2">
      <c r="B6470" s="1">
        <v>43117</v>
      </c>
      <c r="C6470">
        <v>10.199999999999999</v>
      </c>
      <c r="D6470" t="str">
        <f>_xlfn.TEXTJOIN($F$4,FALSE,源数据[[#This Row],[字段01]:[字段10]])</f>
        <v>江苏-常州市-1000001133-厚弘优商贸公司-果汁-40000085-红石榴汁1---</v>
      </c>
      <c r="E6470" t="s">
        <v>20</v>
      </c>
      <c r="F6470" t="s">
        <v>44</v>
      </c>
      <c r="G6470">
        <v>1000001133</v>
      </c>
      <c r="H6470" t="s">
        <v>43</v>
      </c>
      <c r="I6470" s="2" t="s">
        <v>24</v>
      </c>
      <c r="J6470">
        <v>40000085</v>
      </c>
      <c r="K6470" t="s">
        <v>22</v>
      </c>
      <c r="M6470" s="3"/>
    </row>
    <row r="6471" spans="2:13" x14ac:dyDescent="0.2">
      <c r="B6471" s="1">
        <v>43117</v>
      </c>
      <c r="C6471">
        <v>9.4</v>
      </c>
      <c r="D6471" t="str">
        <f>_xlfn.TEXTJOIN($F$4,FALSE,源数据[[#This Row],[字段01]:[字段10]])</f>
        <v>江苏-南京市区-1000000018-久多厚商贸公司-茶饮-10000078-铁观音茶15---</v>
      </c>
      <c r="E6471" t="s">
        <v>20</v>
      </c>
      <c r="F6471" t="s">
        <v>47</v>
      </c>
      <c r="G6471">
        <v>1000000018</v>
      </c>
      <c r="H6471" t="s">
        <v>46</v>
      </c>
      <c r="I6471" s="2" t="s">
        <v>8</v>
      </c>
      <c r="J6471">
        <v>10000078</v>
      </c>
      <c r="K6471" t="s">
        <v>28</v>
      </c>
      <c r="M6471" s="3"/>
    </row>
    <row r="6472" spans="2:13" x14ac:dyDescent="0.2">
      <c r="B6472" s="1">
        <v>43117</v>
      </c>
      <c r="C6472">
        <v>52.7</v>
      </c>
      <c r="D6472" t="str">
        <f>_xlfn.TEXTJOIN($F$4,FALSE,源数据[[#This Row],[字段01]:[字段10]])</f>
        <v>江苏-南京市区-1000000018-久多厚商贸公司-茶饮-10000131-柠檬茶3---</v>
      </c>
      <c r="E6472" t="s">
        <v>20</v>
      </c>
      <c r="F6472" t="s">
        <v>47</v>
      </c>
      <c r="G6472">
        <v>1000000018</v>
      </c>
      <c r="H6472" t="s">
        <v>46</v>
      </c>
      <c r="I6472" s="2" t="s">
        <v>8</v>
      </c>
      <c r="J6472">
        <v>10000131</v>
      </c>
      <c r="K6472" t="s">
        <v>36</v>
      </c>
      <c r="M6472" s="3"/>
    </row>
    <row r="6473" spans="2:13" x14ac:dyDescent="0.2">
      <c r="B6473" s="1">
        <v>43117</v>
      </c>
      <c r="C6473">
        <v>17</v>
      </c>
      <c r="D6473" t="str">
        <f>_xlfn.TEXTJOIN($F$4,FALSE,源数据[[#This Row],[字段01]:[字段10]])</f>
        <v>江苏-南京市区-1000000018-久多厚商贸公司-茶饮-10000131-柠檬茶3---</v>
      </c>
      <c r="E6473" t="s">
        <v>20</v>
      </c>
      <c r="F6473" t="s">
        <v>47</v>
      </c>
      <c r="G6473">
        <v>1000000018</v>
      </c>
      <c r="H6473" t="s">
        <v>46</v>
      </c>
      <c r="I6473" s="2" t="s">
        <v>8</v>
      </c>
      <c r="J6473">
        <v>10000131</v>
      </c>
      <c r="K6473" t="s">
        <v>36</v>
      </c>
      <c r="M6473" s="3"/>
    </row>
    <row r="6474" spans="2:13" x14ac:dyDescent="0.2">
      <c r="B6474" s="1">
        <v>43117</v>
      </c>
      <c r="C6474">
        <v>4.8</v>
      </c>
      <c r="D6474" t="str">
        <f>_xlfn.TEXTJOIN($F$4,FALSE,源数据[[#This Row],[字段01]:[字段10]])</f>
        <v>江苏-南京市区-1000000018-久多厚商贸公司-茶饮-10000136-柠檬茶8---</v>
      </c>
      <c r="E6474" t="s">
        <v>20</v>
      </c>
      <c r="F6474" t="s">
        <v>47</v>
      </c>
      <c r="G6474">
        <v>1000000018</v>
      </c>
      <c r="H6474" t="s">
        <v>46</v>
      </c>
      <c r="I6474" s="2" t="s">
        <v>8</v>
      </c>
      <c r="J6474">
        <v>10000136</v>
      </c>
      <c r="K6474" t="s">
        <v>38</v>
      </c>
      <c r="M6474" s="3"/>
    </row>
    <row r="6475" spans="2:13" x14ac:dyDescent="0.2">
      <c r="B6475" s="1">
        <v>43117</v>
      </c>
      <c r="C6475">
        <v>2.7</v>
      </c>
      <c r="D6475" t="str">
        <f>_xlfn.TEXTJOIN($F$4,FALSE,源数据[[#This Row],[字段01]:[字段10]])</f>
        <v>江苏-南京市区-1000000018-久多厚商贸公司-茶饮-10000172-红茶16---</v>
      </c>
      <c r="E6475" t="s">
        <v>20</v>
      </c>
      <c r="F6475" t="s">
        <v>47</v>
      </c>
      <c r="G6475">
        <v>1000000018</v>
      </c>
      <c r="H6475" t="s">
        <v>46</v>
      </c>
      <c r="I6475" s="2" t="s">
        <v>8</v>
      </c>
      <c r="J6475">
        <v>10000172</v>
      </c>
      <c r="K6475" t="s">
        <v>14</v>
      </c>
      <c r="M6475" s="3"/>
    </row>
    <row r="6476" spans="2:13" x14ac:dyDescent="0.2">
      <c r="B6476" s="1">
        <v>43117</v>
      </c>
      <c r="C6476">
        <v>11.1</v>
      </c>
      <c r="D6476" t="str">
        <f>_xlfn.TEXTJOIN($F$4,FALSE,源数据[[#This Row],[字段01]:[字段10]])</f>
        <v>江苏-苏州市-1000000028-东大祥商贸公司-茶饮-10000111-茉莉花茶3---</v>
      </c>
      <c r="E6476" t="s">
        <v>20</v>
      </c>
      <c r="F6476" t="s">
        <v>27</v>
      </c>
      <c r="G6476">
        <v>1000000028</v>
      </c>
      <c r="H6476" t="s">
        <v>25</v>
      </c>
      <c r="I6476" s="2" t="s">
        <v>8</v>
      </c>
      <c r="J6476">
        <v>10000111</v>
      </c>
      <c r="K6476" t="s">
        <v>35</v>
      </c>
      <c r="M6476" s="3"/>
    </row>
    <row r="6477" spans="2:13" x14ac:dyDescent="0.2">
      <c r="B6477" s="1">
        <v>43117</v>
      </c>
      <c r="C6477">
        <v>10.7</v>
      </c>
      <c r="D6477" t="str">
        <f>_xlfn.TEXTJOIN($F$4,FALSE,源数据[[#This Row],[字段01]:[字段10]])</f>
        <v>江苏-苏州市-1000000028-东大祥商贸公司-茶饮-20000099-拿铁奶茶2---</v>
      </c>
      <c r="E6477" t="s">
        <v>20</v>
      </c>
      <c r="F6477" t="s">
        <v>27</v>
      </c>
      <c r="G6477">
        <v>1000000028</v>
      </c>
      <c r="H6477" t="s">
        <v>25</v>
      </c>
      <c r="I6477" s="2" t="s">
        <v>8</v>
      </c>
      <c r="J6477">
        <v>20000099</v>
      </c>
      <c r="K6477" t="s">
        <v>18</v>
      </c>
      <c r="M6477" s="3"/>
    </row>
    <row r="6478" spans="2:13" x14ac:dyDescent="0.2">
      <c r="B6478" s="1">
        <v>43117</v>
      </c>
      <c r="C6478">
        <v>45</v>
      </c>
      <c r="D6478" t="str">
        <f>_xlfn.TEXTJOIN($F$4,FALSE,源数据[[#This Row],[字段01]:[字段10]])</f>
        <v>江苏-苏州市-1000000054-荣聚本商贸公司-茶饮-10000111-茉莉花茶3---</v>
      </c>
      <c r="E6478" t="s">
        <v>20</v>
      </c>
      <c r="F6478" t="s">
        <v>27</v>
      </c>
      <c r="G6478">
        <v>1000000054</v>
      </c>
      <c r="H6478" t="s">
        <v>34</v>
      </c>
      <c r="I6478" s="2" t="s">
        <v>8</v>
      </c>
      <c r="J6478">
        <v>10000111</v>
      </c>
      <c r="K6478" t="s">
        <v>35</v>
      </c>
      <c r="M6478" s="3"/>
    </row>
    <row r="6479" spans="2:13" x14ac:dyDescent="0.2">
      <c r="B6479" s="1">
        <v>43117</v>
      </c>
      <c r="C6479">
        <v>2.2999999999999998</v>
      </c>
      <c r="D6479" t="str">
        <f>_xlfn.TEXTJOIN($F$4,FALSE,源数据[[#This Row],[字段01]:[字段10]])</f>
        <v>江苏-苏州市-1000000101-美协旺商贸公司-茶饮-10000136-柠檬茶8---</v>
      </c>
      <c r="E6479" t="s">
        <v>20</v>
      </c>
      <c r="F6479" t="s">
        <v>27</v>
      </c>
      <c r="G6479">
        <v>1000000101</v>
      </c>
      <c r="H6479" t="s">
        <v>37</v>
      </c>
      <c r="I6479" s="2" t="s">
        <v>8</v>
      </c>
      <c r="J6479">
        <v>10000136</v>
      </c>
      <c r="K6479" t="s">
        <v>38</v>
      </c>
      <c r="M6479" s="3"/>
    </row>
    <row r="6480" spans="2:13" x14ac:dyDescent="0.2">
      <c r="B6480" s="1">
        <v>43117</v>
      </c>
      <c r="C6480">
        <v>2.7</v>
      </c>
      <c r="D6480" t="str">
        <f>_xlfn.TEXTJOIN($F$4,FALSE,源数据[[#This Row],[字段01]:[字段10]])</f>
        <v>江苏-苏州市-1000000101-美协旺商贸公司-茶饮-20000018-炭烧奶茶7---</v>
      </c>
      <c r="E6480" t="s">
        <v>20</v>
      </c>
      <c r="F6480" t="s">
        <v>27</v>
      </c>
      <c r="G6480">
        <v>1000000101</v>
      </c>
      <c r="H6480" t="s">
        <v>37</v>
      </c>
      <c r="I6480" s="2" t="s">
        <v>8</v>
      </c>
      <c r="J6480">
        <v>20000018</v>
      </c>
      <c r="K6480" t="s">
        <v>81</v>
      </c>
      <c r="M6480" s="3"/>
    </row>
    <row r="6481" spans="2:13" x14ac:dyDescent="0.2">
      <c r="B6481" s="1">
        <v>43117</v>
      </c>
      <c r="C6481">
        <v>4.2</v>
      </c>
      <c r="D6481" t="str">
        <f>_xlfn.TEXTJOIN($F$4,FALSE,源数据[[#This Row],[字段01]:[字段10]])</f>
        <v>江苏-苏州市-1000000101-美协旺商贸公司-茶饮-20000099-拿铁奶茶2---</v>
      </c>
      <c r="E6481" t="s">
        <v>20</v>
      </c>
      <c r="F6481" t="s">
        <v>27</v>
      </c>
      <c r="G6481">
        <v>1000000101</v>
      </c>
      <c r="H6481" t="s">
        <v>37</v>
      </c>
      <c r="I6481" s="2" t="s">
        <v>8</v>
      </c>
      <c r="J6481">
        <v>20000099</v>
      </c>
      <c r="K6481" t="s">
        <v>18</v>
      </c>
      <c r="M6481" s="3"/>
    </row>
    <row r="6482" spans="2:13" x14ac:dyDescent="0.2">
      <c r="B6482" s="1">
        <v>43117</v>
      </c>
      <c r="C6482">
        <v>20.2</v>
      </c>
      <c r="D6482" t="str">
        <f>_xlfn.TEXTJOIN($F$4,FALSE,源数据[[#This Row],[字段01]:[字段10]])</f>
        <v>江苏-徐州市-1000000031-顺满进商贸公司-茶饮-10000078-铁观音茶15---</v>
      </c>
      <c r="E6482" t="s">
        <v>20</v>
      </c>
      <c r="F6482" t="s">
        <v>31</v>
      </c>
      <c r="G6482">
        <v>1000000031</v>
      </c>
      <c r="H6482" t="s">
        <v>30</v>
      </c>
      <c r="I6482" s="2" t="s">
        <v>8</v>
      </c>
      <c r="J6482">
        <v>10000078</v>
      </c>
      <c r="K6482" t="s">
        <v>28</v>
      </c>
      <c r="M6482" s="3"/>
    </row>
    <row r="6483" spans="2:13" x14ac:dyDescent="0.2">
      <c r="B6483" s="1">
        <v>43117</v>
      </c>
      <c r="C6483">
        <v>3.2</v>
      </c>
      <c r="D6483" t="str">
        <f>_xlfn.TEXTJOIN($F$4,FALSE,源数据[[#This Row],[字段01]:[字段10]])</f>
        <v>江苏-盐城市-1000002872-亚成美商贸公司-汽水-50000105-百香果味汽水10---</v>
      </c>
      <c r="E6483" t="s">
        <v>20</v>
      </c>
      <c r="F6483" t="s">
        <v>19</v>
      </c>
      <c r="G6483">
        <v>1000002872</v>
      </c>
      <c r="H6483" t="s">
        <v>17</v>
      </c>
      <c r="I6483" s="2" t="s">
        <v>80</v>
      </c>
      <c r="J6483">
        <v>50000105</v>
      </c>
      <c r="K6483" t="s">
        <v>82</v>
      </c>
      <c r="M6483" s="3"/>
    </row>
    <row r="6484" spans="2:13" x14ac:dyDescent="0.2">
      <c r="B6484" s="1">
        <v>43117</v>
      </c>
      <c r="C6484">
        <v>19.8</v>
      </c>
      <c r="D6484" t="str">
        <f>_xlfn.TEXTJOIN($F$4,FALSE,源数据[[#This Row],[字段01]:[字段10]])</f>
        <v>江苏-镇江市-1000000047-寿鼎益商贸公司-果汁-40000085-红石榴汁1---</v>
      </c>
      <c r="E6484" t="s">
        <v>20</v>
      </c>
      <c r="F6484" t="s">
        <v>33</v>
      </c>
      <c r="G6484">
        <v>1000000047</v>
      </c>
      <c r="H6484" t="s">
        <v>32</v>
      </c>
      <c r="I6484" s="2" t="s">
        <v>24</v>
      </c>
      <c r="J6484">
        <v>40000085</v>
      </c>
      <c r="K6484" t="s">
        <v>22</v>
      </c>
      <c r="M6484" s="3"/>
    </row>
    <row r="6485" spans="2:13" x14ac:dyDescent="0.2">
      <c r="B6485" s="1">
        <v>43117</v>
      </c>
      <c r="C6485">
        <v>10.5</v>
      </c>
      <c r="D6485" t="str">
        <f>_xlfn.TEXTJOIN($F$4,FALSE,源数据[[#This Row],[字段01]:[字段10]])</f>
        <v>江苏-镇江市-1000000047-寿鼎益商贸公司-果汁-40000085-红石榴汁1---</v>
      </c>
      <c r="E6485" t="s">
        <v>20</v>
      </c>
      <c r="F6485" t="s">
        <v>33</v>
      </c>
      <c r="G6485">
        <v>1000000047</v>
      </c>
      <c r="H6485" t="s">
        <v>32</v>
      </c>
      <c r="I6485" s="2" t="s">
        <v>24</v>
      </c>
      <c r="J6485">
        <v>40000085</v>
      </c>
      <c r="K6485" t="s">
        <v>22</v>
      </c>
      <c r="M6485" s="3"/>
    </row>
    <row r="6486" spans="2:13" x14ac:dyDescent="0.2">
      <c r="B6486" s="1">
        <v>43118</v>
      </c>
      <c r="C6486">
        <v>33.799999999999997</v>
      </c>
      <c r="D6486" t="str">
        <f>_xlfn.TEXTJOIN($F$4,FALSE,源数据[[#This Row],[字段01]:[字段10]])</f>
        <v>安徽-合肥市-1000000931-百安欣商贸公司-果汁-40000085-红石榴汁1---</v>
      </c>
      <c r="E6486" t="s">
        <v>41</v>
      </c>
      <c r="F6486" t="s">
        <v>40</v>
      </c>
      <c r="G6486">
        <v>1000000931</v>
      </c>
      <c r="H6486" t="s">
        <v>39</v>
      </c>
      <c r="I6486" s="2" t="s">
        <v>24</v>
      </c>
      <c r="J6486">
        <v>40000085</v>
      </c>
      <c r="K6486" t="s">
        <v>22</v>
      </c>
      <c r="M6486" s="3"/>
    </row>
    <row r="6487" spans="2:13" x14ac:dyDescent="0.2">
      <c r="B6487" s="1">
        <v>43118</v>
      </c>
      <c r="C6487">
        <v>58.4</v>
      </c>
      <c r="D6487" t="str">
        <f>_xlfn.TEXTJOIN($F$4,FALSE,源数据[[#This Row],[字段01]:[字段10]])</f>
        <v>河南-洛阳市区-1000001915-华宏仁商贸公司-茶饮-10000172-红茶16---</v>
      </c>
      <c r="E6487" t="s">
        <v>16</v>
      </c>
      <c r="F6487" t="s">
        <v>15</v>
      </c>
      <c r="G6487">
        <v>1000001915</v>
      </c>
      <c r="H6487" t="s">
        <v>13</v>
      </c>
      <c r="I6487" s="2" t="s">
        <v>8</v>
      </c>
      <c r="J6487">
        <v>10000172</v>
      </c>
      <c r="K6487" t="s">
        <v>14</v>
      </c>
      <c r="M6487" s="3"/>
    </row>
    <row r="6488" spans="2:13" x14ac:dyDescent="0.2">
      <c r="B6488" s="1">
        <v>43118</v>
      </c>
      <c r="C6488">
        <v>53.4</v>
      </c>
      <c r="D6488" t="str">
        <f>_xlfn.TEXTJOIN($F$4,FALSE,源数据[[#This Row],[字段01]:[字段10]])</f>
        <v>湖南-邵阳市-1000001502-裕协康商贸公司-茶饮-10000211-茉莉绿茶11---</v>
      </c>
      <c r="E6488" t="s">
        <v>3</v>
      </c>
      <c r="F6488" t="s">
        <v>55</v>
      </c>
      <c r="G6488">
        <v>1000001502</v>
      </c>
      <c r="H6488" t="s">
        <v>54</v>
      </c>
      <c r="I6488" s="2" t="s">
        <v>8</v>
      </c>
      <c r="J6488">
        <v>10000211</v>
      </c>
      <c r="K6488" t="s">
        <v>6</v>
      </c>
      <c r="M6488" s="3"/>
    </row>
    <row r="6489" spans="2:13" x14ac:dyDescent="0.2">
      <c r="B6489" s="1">
        <v>43118</v>
      </c>
      <c r="C6489">
        <v>11.8</v>
      </c>
      <c r="D6489" t="str">
        <f>_xlfn.TEXTJOIN($F$4,FALSE,源数据[[#This Row],[字段01]:[字段10]])</f>
        <v>湖南-长沙市-1000000059-厚飞康商贸公司-茶饮-10000078-铁观音茶15---</v>
      </c>
      <c r="E6489" t="s">
        <v>3</v>
      </c>
      <c r="F6489" t="s">
        <v>12</v>
      </c>
      <c r="G6489">
        <v>1000000059</v>
      </c>
      <c r="H6489" t="s">
        <v>53</v>
      </c>
      <c r="I6489" s="2" t="s">
        <v>8</v>
      </c>
      <c r="J6489">
        <v>10000078</v>
      </c>
      <c r="K6489" t="s">
        <v>28</v>
      </c>
      <c r="M6489" s="3"/>
    </row>
    <row r="6490" spans="2:13" x14ac:dyDescent="0.2">
      <c r="B6490" s="1">
        <v>43118</v>
      </c>
      <c r="C6490">
        <v>25.1</v>
      </c>
      <c r="D6490" t="str">
        <f>_xlfn.TEXTJOIN($F$4,FALSE,源数据[[#This Row],[字段01]:[字段10]])</f>
        <v>江苏-常州市-1000001133-厚弘优商贸公司-茶饮-10000182-麦茶3---</v>
      </c>
      <c r="E6490" t="s">
        <v>20</v>
      </c>
      <c r="F6490" t="s">
        <v>44</v>
      </c>
      <c r="G6490">
        <v>1000001133</v>
      </c>
      <c r="H6490" t="s">
        <v>43</v>
      </c>
      <c r="I6490" s="2" t="s">
        <v>8</v>
      </c>
      <c r="J6490">
        <v>10000182</v>
      </c>
      <c r="K6490" t="s">
        <v>29</v>
      </c>
      <c r="M6490" s="3"/>
    </row>
    <row r="6491" spans="2:13" x14ac:dyDescent="0.2">
      <c r="B6491" s="1">
        <v>43118</v>
      </c>
      <c r="C6491">
        <v>8.1999999999999993</v>
      </c>
      <c r="D6491" t="str">
        <f>_xlfn.TEXTJOIN($F$4,FALSE,源数据[[#This Row],[字段01]:[字段10]])</f>
        <v>江苏-常州市-1000001133-厚弘优商贸公司-茶饮-20000099-拿铁奶茶2---</v>
      </c>
      <c r="E6491" t="s">
        <v>20</v>
      </c>
      <c r="F6491" t="s">
        <v>44</v>
      </c>
      <c r="G6491">
        <v>1000001133</v>
      </c>
      <c r="H6491" t="s">
        <v>43</v>
      </c>
      <c r="I6491" s="2" t="s">
        <v>8</v>
      </c>
      <c r="J6491">
        <v>20000099</v>
      </c>
      <c r="K6491" t="s">
        <v>18</v>
      </c>
      <c r="M6491" s="3"/>
    </row>
    <row r="6492" spans="2:13" x14ac:dyDescent="0.2">
      <c r="B6492" s="1">
        <v>43118</v>
      </c>
      <c r="C6492">
        <v>26.1</v>
      </c>
      <c r="D6492" t="str">
        <f>_xlfn.TEXTJOIN($F$4,FALSE,源数据[[#This Row],[字段01]:[字段10]])</f>
        <v>江苏-南京市区-1000000018-久多厚商贸公司-茶饮-10000078-铁观音茶15---</v>
      </c>
      <c r="E6492" t="s">
        <v>20</v>
      </c>
      <c r="F6492" t="s">
        <v>47</v>
      </c>
      <c r="G6492">
        <v>1000000018</v>
      </c>
      <c r="H6492" t="s">
        <v>46</v>
      </c>
      <c r="I6492" s="2" t="s">
        <v>8</v>
      </c>
      <c r="J6492">
        <v>10000078</v>
      </c>
      <c r="K6492" t="s">
        <v>28</v>
      </c>
      <c r="M6492" s="3"/>
    </row>
    <row r="6493" spans="2:13" x14ac:dyDescent="0.2">
      <c r="B6493" s="1">
        <v>43118</v>
      </c>
      <c r="C6493">
        <v>24.6</v>
      </c>
      <c r="D6493" t="str">
        <f>_xlfn.TEXTJOIN($F$4,FALSE,源数据[[#This Row],[字段01]:[字段10]])</f>
        <v>江苏-南京市区-1000000018-久多厚商贸公司-茶饮-10000131-柠檬茶3---</v>
      </c>
      <c r="E6493" t="s">
        <v>20</v>
      </c>
      <c r="F6493" t="s">
        <v>47</v>
      </c>
      <c r="G6493">
        <v>1000000018</v>
      </c>
      <c r="H6493" t="s">
        <v>46</v>
      </c>
      <c r="I6493" s="2" t="s">
        <v>8</v>
      </c>
      <c r="J6493">
        <v>10000131</v>
      </c>
      <c r="K6493" t="s">
        <v>36</v>
      </c>
      <c r="M6493" s="3"/>
    </row>
    <row r="6494" spans="2:13" x14ac:dyDescent="0.2">
      <c r="B6494" s="1">
        <v>43118</v>
      </c>
      <c r="C6494">
        <v>2.2999999999999998</v>
      </c>
      <c r="D6494" t="str">
        <f>_xlfn.TEXTJOIN($F$4,FALSE,源数据[[#This Row],[字段01]:[字段10]])</f>
        <v>江苏-南京市区-1000000018-久多厚商贸公司-茶饮-10000136-柠檬茶8---</v>
      </c>
      <c r="E6494" t="s">
        <v>20</v>
      </c>
      <c r="F6494" t="s">
        <v>47</v>
      </c>
      <c r="G6494">
        <v>1000000018</v>
      </c>
      <c r="H6494" t="s">
        <v>46</v>
      </c>
      <c r="I6494" s="2" t="s">
        <v>8</v>
      </c>
      <c r="J6494">
        <v>10000136</v>
      </c>
      <c r="K6494" t="s">
        <v>38</v>
      </c>
      <c r="M6494" s="3"/>
    </row>
    <row r="6495" spans="2:13" x14ac:dyDescent="0.2">
      <c r="B6495" s="1">
        <v>43118</v>
      </c>
      <c r="C6495">
        <v>55.7</v>
      </c>
      <c r="D6495" t="str">
        <f>_xlfn.TEXTJOIN($F$4,FALSE,源数据[[#This Row],[字段01]:[字段10]])</f>
        <v>江苏-南京市区-1000000020-吉兴进商贸公司-茶饮-10000078-铁观音茶15---</v>
      </c>
      <c r="E6495" t="s">
        <v>20</v>
      </c>
      <c r="F6495" t="s">
        <v>47</v>
      </c>
      <c r="G6495">
        <v>1000000020</v>
      </c>
      <c r="H6495" t="s">
        <v>71</v>
      </c>
      <c r="I6495" s="2" t="s">
        <v>8</v>
      </c>
      <c r="J6495">
        <v>10000078</v>
      </c>
      <c r="K6495" t="s">
        <v>28</v>
      </c>
      <c r="M6495" s="3"/>
    </row>
    <row r="6496" spans="2:13" x14ac:dyDescent="0.2">
      <c r="B6496" s="1">
        <v>43118</v>
      </c>
      <c r="C6496">
        <v>56</v>
      </c>
      <c r="D6496" t="str">
        <f>_xlfn.TEXTJOIN($F$4,FALSE,源数据[[#This Row],[字段01]:[字段10]])</f>
        <v>江苏-南京市区-1000000020-吉兴进商贸公司-果汁-40000085-红石榴汁1---</v>
      </c>
      <c r="E6496" t="s">
        <v>20</v>
      </c>
      <c r="F6496" t="s">
        <v>47</v>
      </c>
      <c r="G6496">
        <v>1000000020</v>
      </c>
      <c r="H6496" t="s">
        <v>71</v>
      </c>
      <c r="I6496" s="2" t="s">
        <v>24</v>
      </c>
      <c r="J6496">
        <v>40000085</v>
      </c>
      <c r="K6496" t="s">
        <v>22</v>
      </c>
      <c r="M6496" s="3"/>
    </row>
    <row r="6497" spans="2:13" x14ac:dyDescent="0.2">
      <c r="B6497" s="1">
        <v>43118</v>
      </c>
      <c r="C6497">
        <v>9.1</v>
      </c>
      <c r="D6497" t="str">
        <f>_xlfn.TEXTJOIN($F$4,FALSE,源数据[[#This Row],[字段01]:[字段10]])</f>
        <v>江苏-南通市-1000000129-盛昌全商贸公司-茶饮-10000136-柠檬茶8---</v>
      </c>
      <c r="E6497" t="s">
        <v>20</v>
      </c>
      <c r="F6497" t="s">
        <v>67</v>
      </c>
      <c r="G6497">
        <v>1000000129</v>
      </c>
      <c r="H6497" t="s">
        <v>68</v>
      </c>
      <c r="I6497" s="2" t="s">
        <v>8</v>
      </c>
      <c r="J6497">
        <v>10000136</v>
      </c>
      <c r="K6497" t="s">
        <v>38</v>
      </c>
      <c r="M6497" s="3"/>
    </row>
    <row r="6498" spans="2:13" x14ac:dyDescent="0.2">
      <c r="B6498" s="1">
        <v>43118</v>
      </c>
      <c r="C6498">
        <v>25.7</v>
      </c>
      <c r="D6498" t="str">
        <f>_xlfn.TEXTJOIN($F$4,FALSE,源数据[[#This Row],[字段01]:[字段10]])</f>
        <v>江苏-南通市-1000000129-盛昌全商贸公司-汽水-50000105-百香果味汽水10---</v>
      </c>
      <c r="E6498" t="s">
        <v>20</v>
      </c>
      <c r="F6498" t="s">
        <v>67</v>
      </c>
      <c r="G6498">
        <v>1000000129</v>
      </c>
      <c r="H6498" t="s">
        <v>68</v>
      </c>
      <c r="I6498" s="2" t="s">
        <v>80</v>
      </c>
      <c r="J6498">
        <v>50000105</v>
      </c>
      <c r="K6498" t="s">
        <v>82</v>
      </c>
      <c r="M6498" s="3"/>
    </row>
    <row r="6499" spans="2:13" x14ac:dyDescent="0.2">
      <c r="B6499" s="1">
        <v>43118</v>
      </c>
      <c r="C6499">
        <v>9.8000000000000007</v>
      </c>
      <c r="D6499" t="str">
        <f>_xlfn.TEXTJOIN($F$4,FALSE,源数据[[#This Row],[字段01]:[字段10]])</f>
        <v>江苏-苏州市-1000000054-荣聚本商贸公司-茶饮-10000078-铁观音茶15---</v>
      </c>
      <c r="E6499" t="s">
        <v>20</v>
      </c>
      <c r="F6499" t="s">
        <v>27</v>
      </c>
      <c r="G6499">
        <v>1000000054</v>
      </c>
      <c r="H6499" t="s">
        <v>34</v>
      </c>
      <c r="I6499" s="2" t="s">
        <v>8</v>
      </c>
      <c r="J6499">
        <v>10000078</v>
      </c>
      <c r="K6499" t="s">
        <v>28</v>
      </c>
      <c r="M6499" s="3"/>
    </row>
    <row r="6500" spans="2:13" x14ac:dyDescent="0.2">
      <c r="B6500" s="1">
        <v>43118</v>
      </c>
      <c r="C6500">
        <v>28.4</v>
      </c>
      <c r="D6500" t="str">
        <f>_xlfn.TEXTJOIN($F$4,FALSE,源数据[[#This Row],[字段01]:[字段10]])</f>
        <v>江苏-苏州市-1000000054-荣聚本商贸公司-茶饮-10000111-茉莉花茶3---</v>
      </c>
      <c r="E6500" t="s">
        <v>20</v>
      </c>
      <c r="F6500" t="s">
        <v>27</v>
      </c>
      <c r="G6500">
        <v>1000000054</v>
      </c>
      <c r="H6500" t="s">
        <v>34</v>
      </c>
      <c r="I6500" s="2" t="s">
        <v>8</v>
      </c>
      <c r="J6500">
        <v>10000111</v>
      </c>
      <c r="K6500" t="s">
        <v>35</v>
      </c>
      <c r="M6500" s="3"/>
    </row>
    <row r="6501" spans="2:13" x14ac:dyDescent="0.2">
      <c r="B6501" s="1">
        <v>43118</v>
      </c>
      <c r="C6501">
        <v>44.5</v>
      </c>
      <c r="D6501" t="str">
        <f>_xlfn.TEXTJOIN($F$4,FALSE,源数据[[#This Row],[字段01]:[字段10]])</f>
        <v>江苏-苏州市-1000000054-荣聚本商贸公司-茶饮-10000111-茉莉花茶3---</v>
      </c>
      <c r="E6501" t="s">
        <v>20</v>
      </c>
      <c r="F6501" t="s">
        <v>27</v>
      </c>
      <c r="G6501">
        <v>1000000054</v>
      </c>
      <c r="H6501" t="s">
        <v>34</v>
      </c>
      <c r="I6501" s="2" t="s">
        <v>8</v>
      </c>
      <c r="J6501">
        <v>10000111</v>
      </c>
      <c r="K6501" t="s">
        <v>35</v>
      </c>
      <c r="M6501" s="3"/>
    </row>
    <row r="6502" spans="2:13" x14ac:dyDescent="0.2">
      <c r="B6502" s="1">
        <v>43118</v>
      </c>
      <c r="C6502">
        <v>34.9</v>
      </c>
      <c r="D6502" t="str">
        <f>_xlfn.TEXTJOIN($F$4,FALSE,源数据[[#This Row],[字段01]:[字段10]])</f>
        <v>江苏-苏州市-1000000054-荣聚本商贸公司-果汁-40000085-红石榴汁1---</v>
      </c>
      <c r="E6502" t="s">
        <v>20</v>
      </c>
      <c r="F6502" t="s">
        <v>27</v>
      </c>
      <c r="G6502">
        <v>1000000054</v>
      </c>
      <c r="H6502" t="s">
        <v>34</v>
      </c>
      <c r="I6502" s="2" t="s">
        <v>24</v>
      </c>
      <c r="J6502">
        <v>40000085</v>
      </c>
      <c r="K6502" t="s">
        <v>22</v>
      </c>
      <c r="M6502" s="3"/>
    </row>
    <row r="6503" spans="2:13" x14ac:dyDescent="0.2">
      <c r="B6503" s="1">
        <v>43118</v>
      </c>
      <c r="C6503">
        <v>19.5</v>
      </c>
      <c r="D6503" t="str">
        <f>_xlfn.TEXTJOIN($F$4,FALSE,源数据[[#This Row],[字段01]:[字段10]])</f>
        <v>江苏-苏州市-1000000054-荣聚本商贸公司-果汁-40000085-红石榴汁1---</v>
      </c>
      <c r="E6503" t="s">
        <v>20</v>
      </c>
      <c r="F6503" t="s">
        <v>27</v>
      </c>
      <c r="G6503">
        <v>1000000054</v>
      </c>
      <c r="H6503" t="s">
        <v>34</v>
      </c>
      <c r="I6503" s="2" t="s">
        <v>24</v>
      </c>
      <c r="J6503">
        <v>40000085</v>
      </c>
      <c r="K6503" t="s">
        <v>22</v>
      </c>
      <c r="M6503" s="3"/>
    </row>
    <row r="6504" spans="2:13" x14ac:dyDescent="0.2">
      <c r="B6504" s="1">
        <v>43118</v>
      </c>
      <c r="C6504">
        <v>15.6</v>
      </c>
      <c r="D6504" t="str">
        <f>_xlfn.TEXTJOIN($F$4,FALSE,源数据[[#This Row],[字段01]:[字段10]])</f>
        <v>江苏-苏州市-1000000054-荣聚本商贸公司-果汁-40000085-红石榴汁1---</v>
      </c>
      <c r="E6504" t="s">
        <v>20</v>
      </c>
      <c r="F6504" t="s">
        <v>27</v>
      </c>
      <c r="G6504">
        <v>1000000054</v>
      </c>
      <c r="H6504" t="s">
        <v>34</v>
      </c>
      <c r="I6504" s="2" t="s">
        <v>24</v>
      </c>
      <c r="J6504">
        <v>40000085</v>
      </c>
      <c r="K6504" t="s">
        <v>22</v>
      </c>
      <c r="M6504" s="3"/>
    </row>
    <row r="6505" spans="2:13" x14ac:dyDescent="0.2">
      <c r="B6505" s="1">
        <v>43118</v>
      </c>
      <c r="C6505">
        <v>9.1</v>
      </c>
      <c r="D6505" t="str">
        <f>_xlfn.TEXTJOIN($F$4,FALSE,源数据[[#This Row],[字段01]:[字段10]])</f>
        <v>江苏-苏州市-1000000054-荣聚本商贸公司-果汁-40000085-红石榴汁1---</v>
      </c>
      <c r="E6505" t="s">
        <v>20</v>
      </c>
      <c r="F6505" t="s">
        <v>27</v>
      </c>
      <c r="G6505">
        <v>1000000054</v>
      </c>
      <c r="H6505" t="s">
        <v>34</v>
      </c>
      <c r="I6505" s="2" t="s">
        <v>24</v>
      </c>
      <c r="J6505">
        <v>40000085</v>
      </c>
      <c r="K6505" t="s">
        <v>22</v>
      </c>
      <c r="M6505" s="3"/>
    </row>
    <row r="6506" spans="2:13" x14ac:dyDescent="0.2">
      <c r="B6506" s="1">
        <v>43118</v>
      </c>
      <c r="C6506">
        <v>2.2000000000000002</v>
      </c>
      <c r="D6506" t="str">
        <f>_xlfn.TEXTJOIN($F$4,FALSE,源数据[[#This Row],[字段01]:[字段10]])</f>
        <v>江苏-无锡市-1000000046-多福复商贸公司-茶饮-10000211-茉莉绿茶11---</v>
      </c>
      <c r="E6506" t="s">
        <v>20</v>
      </c>
      <c r="F6506" t="s">
        <v>52</v>
      </c>
      <c r="G6506">
        <v>1000000046</v>
      </c>
      <c r="H6506" t="s">
        <v>50</v>
      </c>
      <c r="I6506" s="2" t="s">
        <v>8</v>
      </c>
      <c r="J6506">
        <v>10000211</v>
      </c>
      <c r="K6506" t="s">
        <v>6</v>
      </c>
      <c r="M6506" s="3"/>
    </row>
    <row r="6507" spans="2:13" x14ac:dyDescent="0.2">
      <c r="B6507" s="1">
        <v>43118</v>
      </c>
      <c r="C6507">
        <v>2</v>
      </c>
      <c r="D6507" t="str">
        <f>_xlfn.TEXTJOIN($F$4,FALSE,源数据[[#This Row],[字段01]:[字段10]])</f>
        <v>江苏-无锡市-1000000046-多福复商贸公司-茶饮-20000099-拿铁奶茶2---</v>
      </c>
      <c r="E6507" t="s">
        <v>20</v>
      </c>
      <c r="F6507" t="s">
        <v>52</v>
      </c>
      <c r="G6507">
        <v>1000000046</v>
      </c>
      <c r="H6507" t="s">
        <v>50</v>
      </c>
      <c r="I6507" s="2" t="s">
        <v>8</v>
      </c>
      <c r="J6507">
        <v>20000099</v>
      </c>
      <c r="K6507" t="s">
        <v>18</v>
      </c>
      <c r="M6507" s="3"/>
    </row>
    <row r="6508" spans="2:13" x14ac:dyDescent="0.2">
      <c r="B6508" s="1">
        <v>43118</v>
      </c>
      <c r="C6508">
        <v>28.7</v>
      </c>
      <c r="D6508" t="str">
        <f>_xlfn.TEXTJOIN($F$4,FALSE,源数据[[#This Row],[字段01]:[字段10]])</f>
        <v>江苏-无锡市-1000000046-多福复商贸公司-果汁-40000085-红石榴汁1---</v>
      </c>
      <c r="E6508" t="s">
        <v>20</v>
      </c>
      <c r="F6508" t="s">
        <v>52</v>
      </c>
      <c r="G6508">
        <v>1000000046</v>
      </c>
      <c r="H6508" t="s">
        <v>50</v>
      </c>
      <c r="I6508" s="2" t="s">
        <v>24</v>
      </c>
      <c r="J6508">
        <v>40000085</v>
      </c>
      <c r="K6508" t="s">
        <v>22</v>
      </c>
      <c r="M6508" s="3"/>
    </row>
    <row r="6509" spans="2:13" x14ac:dyDescent="0.2">
      <c r="B6509" s="1">
        <v>43118</v>
      </c>
      <c r="C6509">
        <v>31.9</v>
      </c>
      <c r="D6509" t="str">
        <f>_xlfn.TEXTJOIN($F$4,FALSE,源数据[[#This Row],[字段01]:[字段10]])</f>
        <v>江苏-镇江市-1000000047-寿鼎益商贸公司-茶饮-10000211-茉莉绿茶11---</v>
      </c>
      <c r="E6509" t="s">
        <v>20</v>
      </c>
      <c r="F6509" t="s">
        <v>33</v>
      </c>
      <c r="G6509">
        <v>1000000047</v>
      </c>
      <c r="H6509" t="s">
        <v>32</v>
      </c>
      <c r="I6509" s="2" t="s">
        <v>8</v>
      </c>
      <c r="J6509">
        <v>10000211</v>
      </c>
      <c r="K6509" t="s">
        <v>6</v>
      </c>
      <c r="M6509" s="3"/>
    </row>
    <row r="6510" spans="2:13" x14ac:dyDescent="0.2">
      <c r="B6510" s="1">
        <v>43119</v>
      </c>
      <c r="C6510">
        <v>12.3</v>
      </c>
      <c r="D6510" t="str">
        <f>_xlfn.TEXTJOIN($F$4,FALSE,源数据[[#This Row],[字段01]:[字段10]])</f>
        <v>安徽-蚌埠市-1000000460-昌华聚商贸公司-茶饮-10000182-麦茶3---</v>
      </c>
      <c r="E6510" t="s">
        <v>41</v>
      </c>
      <c r="F6510" t="s">
        <v>49</v>
      </c>
      <c r="G6510">
        <v>1000000460</v>
      </c>
      <c r="H6510" t="s">
        <v>48</v>
      </c>
      <c r="I6510" s="2" t="s">
        <v>8</v>
      </c>
      <c r="J6510">
        <v>10000182</v>
      </c>
      <c r="K6510" t="s">
        <v>29</v>
      </c>
      <c r="M6510" s="3"/>
    </row>
    <row r="6511" spans="2:13" x14ac:dyDescent="0.2">
      <c r="B6511" s="1">
        <v>43119</v>
      </c>
      <c r="C6511">
        <v>8.1999999999999993</v>
      </c>
      <c r="D6511" t="str">
        <f>_xlfn.TEXTJOIN($F$4,FALSE,源数据[[#This Row],[字段01]:[字段10]])</f>
        <v>安徽-蚌埠市-1000000460-昌华聚商贸公司-汽水-50000113-百香果味汽水18---</v>
      </c>
      <c r="E6511" t="s">
        <v>41</v>
      </c>
      <c r="F6511" t="s">
        <v>49</v>
      </c>
      <c r="G6511">
        <v>1000000460</v>
      </c>
      <c r="H6511" t="s">
        <v>48</v>
      </c>
      <c r="I6511" s="2" t="s">
        <v>80</v>
      </c>
      <c r="J6511">
        <v>50000113</v>
      </c>
      <c r="K6511" t="s">
        <v>79</v>
      </c>
      <c r="M6511" s="3"/>
    </row>
    <row r="6512" spans="2:13" x14ac:dyDescent="0.2">
      <c r="B6512" s="1">
        <v>43119</v>
      </c>
      <c r="C6512">
        <v>34.1</v>
      </c>
      <c r="D6512" t="str">
        <f>_xlfn.TEXTJOIN($F$4,FALSE,源数据[[#This Row],[字段01]:[字段10]])</f>
        <v>安徽-合肥市-1000000931-百安欣商贸公司-茶饮-10000131-柠檬茶3---</v>
      </c>
      <c r="E6512" t="s">
        <v>41</v>
      </c>
      <c r="F6512" t="s">
        <v>40</v>
      </c>
      <c r="G6512">
        <v>1000000931</v>
      </c>
      <c r="H6512" t="s">
        <v>39</v>
      </c>
      <c r="I6512" s="2" t="s">
        <v>8</v>
      </c>
      <c r="J6512">
        <v>10000131</v>
      </c>
      <c r="K6512" t="s">
        <v>36</v>
      </c>
      <c r="M6512" s="3"/>
    </row>
    <row r="6513" spans="2:13" x14ac:dyDescent="0.2">
      <c r="B6513" s="1">
        <v>43119</v>
      </c>
      <c r="C6513">
        <v>3.2</v>
      </c>
      <c r="D6513" t="str">
        <f>_xlfn.TEXTJOIN($F$4,FALSE,源数据[[#This Row],[字段01]:[字段10]])</f>
        <v>安徽-黄山市-1000001135-信满捷商贸公司-汽水-50000105-百香果味汽水10---</v>
      </c>
      <c r="E6513" t="s">
        <v>41</v>
      </c>
      <c r="F6513" t="s">
        <v>64</v>
      </c>
      <c r="G6513">
        <v>1000001135</v>
      </c>
      <c r="H6513" t="s">
        <v>63</v>
      </c>
      <c r="I6513" s="2" t="s">
        <v>80</v>
      </c>
      <c r="J6513">
        <v>50000105</v>
      </c>
      <c r="K6513" t="s">
        <v>82</v>
      </c>
      <c r="M6513" s="3"/>
    </row>
    <row r="6514" spans="2:13" x14ac:dyDescent="0.2">
      <c r="B6514" s="1">
        <v>43119</v>
      </c>
      <c r="C6514">
        <v>3.3</v>
      </c>
      <c r="D6514" t="str">
        <f>_xlfn.TEXTJOIN($F$4,FALSE,源数据[[#This Row],[字段01]:[字段10]])</f>
        <v>安徽-黄山市-1000001135-信满捷商贸公司-汽水-50000113-百香果味汽水18---</v>
      </c>
      <c r="E6514" t="s">
        <v>41</v>
      </c>
      <c r="F6514" t="s">
        <v>64</v>
      </c>
      <c r="G6514">
        <v>1000001135</v>
      </c>
      <c r="H6514" t="s">
        <v>63</v>
      </c>
      <c r="I6514" s="2" t="s">
        <v>80</v>
      </c>
      <c r="J6514">
        <v>50000113</v>
      </c>
      <c r="K6514" t="s">
        <v>79</v>
      </c>
      <c r="M6514" s="3"/>
    </row>
    <row r="6515" spans="2:13" x14ac:dyDescent="0.2">
      <c r="B6515" s="1">
        <v>43119</v>
      </c>
      <c r="C6515">
        <v>25.2</v>
      </c>
      <c r="D6515" t="str">
        <f>_xlfn.TEXTJOIN($F$4,FALSE,源数据[[#This Row],[字段01]:[字段10]])</f>
        <v>江苏-常州市-1000001133-厚弘优商贸公司-茶饮-10000182-麦茶3---</v>
      </c>
      <c r="E6515" t="s">
        <v>20</v>
      </c>
      <c r="F6515" t="s">
        <v>44</v>
      </c>
      <c r="G6515">
        <v>1000001133</v>
      </c>
      <c r="H6515" t="s">
        <v>43</v>
      </c>
      <c r="I6515" s="2" t="s">
        <v>8</v>
      </c>
      <c r="J6515">
        <v>10000182</v>
      </c>
      <c r="K6515" t="s">
        <v>29</v>
      </c>
      <c r="M6515" s="3"/>
    </row>
    <row r="6516" spans="2:13" x14ac:dyDescent="0.2">
      <c r="B6516" s="1">
        <v>43119</v>
      </c>
      <c r="C6516">
        <v>29.3</v>
      </c>
      <c r="D6516" t="str">
        <f>_xlfn.TEXTJOIN($F$4,FALSE,源数据[[#This Row],[字段01]:[字段10]])</f>
        <v>江苏-连云港市-1000002973-皇飞进商贸公司-茶饮-10000078-铁观音茶15---</v>
      </c>
      <c r="E6516" t="s">
        <v>20</v>
      </c>
      <c r="F6516" t="s">
        <v>62</v>
      </c>
      <c r="G6516">
        <v>1000002973</v>
      </c>
      <c r="H6516" t="s">
        <v>61</v>
      </c>
      <c r="I6516" s="2" t="s">
        <v>8</v>
      </c>
      <c r="J6516">
        <v>10000078</v>
      </c>
      <c r="K6516" t="s">
        <v>28</v>
      </c>
      <c r="M6516" s="3"/>
    </row>
    <row r="6517" spans="2:13" x14ac:dyDescent="0.2">
      <c r="B6517" s="1">
        <v>43119</v>
      </c>
      <c r="C6517">
        <v>7.1</v>
      </c>
      <c r="D6517" t="str">
        <f>_xlfn.TEXTJOIN($F$4,FALSE,源数据[[#This Row],[字段01]:[字段10]])</f>
        <v>江苏-连云港市-1000002973-皇飞进商贸公司-茶饮-10000136-柠檬茶8---</v>
      </c>
      <c r="E6517" t="s">
        <v>20</v>
      </c>
      <c r="F6517" t="s">
        <v>62</v>
      </c>
      <c r="G6517">
        <v>1000002973</v>
      </c>
      <c r="H6517" t="s">
        <v>61</v>
      </c>
      <c r="I6517" s="2" t="s">
        <v>8</v>
      </c>
      <c r="J6517">
        <v>10000136</v>
      </c>
      <c r="K6517" t="s">
        <v>38</v>
      </c>
      <c r="M6517" s="3"/>
    </row>
    <row r="6518" spans="2:13" x14ac:dyDescent="0.2">
      <c r="B6518" s="1">
        <v>43119</v>
      </c>
      <c r="C6518">
        <v>7.4</v>
      </c>
      <c r="D6518" t="str">
        <f>_xlfn.TEXTJOIN($F$4,FALSE,源数据[[#This Row],[字段01]:[字段10]])</f>
        <v>江苏-南京市区-1000000020-吉兴进商贸公司-茶饮-10000078-铁观音茶15---</v>
      </c>
      <c r="E6518" t="s">
        <v>20</v>
      </c>
      <c r="F6518" t="s">
        <v>47</v>
      </c>
      <c r="G6518">
        <v>1000000020</v>
      </c>
      <c r="H6518" t="s">
        <v>71</v>
      </c>
      <c r="I6518" s="2" t="s">
        <v>8</v>
      </c>
      <c r="J6518">
        <v>10000078</v>
      </c>
      <c r="K6518" t="s">
        <v>28</v>
      </c>
      <c r="M6518" s="3"/>
    </row>
    <row r="6519" spans="2:13" x14ac:dyDescent="0.2">
      <c r="B6519" s="1">
        <v>43119</v>
      </c>
      <c r="C6519">
        <v>31.1</v>
      </c>
      <c r="D6519" t="str">
        <f>_xlfn.TEXTJOIN($F$4,FALSE,源数据[[#This Row],[字段01]:[字段10]])</f>
        <v>江苏-南京市区-1000000020-吉兴进商贸公司-汽水-50000113-百香果味汽水18---</v>
      </c>
      <c r="E6519" t="s">
        <v>20</v>
      </c>
      <c r="F6519" t="s">
        <v>47</v>
      </c>
      <c r="G6519">
        <v>1000000020</v>
      </c>
      <c r="H6519" t="s">
        <v>71</v>
      </c>
      <c r="I6519" s="2" t="s">
        <v>80</v>
      </c>
      <c r="J6519">
        <v>50000113</v>
      </c>
      <c r="K6519" t="s">
        <v>79</v>
      </c>
      <c r="M6519" s="3"/>
    </row>
    <row r="6520" spans="2:13" x14ac:dyDescent="0.2">
      <c r="B6520" s="1">
        <v>43119</v>
      </c>
      <c r="C6520">
        <v>7.1</v>
      </c>
      <c r="D6520" t="str">
        <f>_xlfn.TEXTJOIN($F$4,FALSE,源数据[[#This Row],[字段01]:[字段10]])</f>
        <v>江苏-盐城市-1000002872-亚成美商贸公司-茶饮-10000136-柠檬茶8---</v>
      </c>
      <c r="E6520" t="s">
        <v>20</v>
      </c>
      <c r="F6520" t="s">
        <v>19</v>
      </c>
      <c r="G6520">
        <v>1000002872</v>
      </c>
      <c r="H6520" t="s">
        <v>17</v>
      </c>
      <c r="I6520" s="2" t="s">
        <v>8</v>
      </c>
      <c r="J6520">
        <v>10000136</v>
      </c>
      <c r="K6520" t="s">
        <v>38</v>
      </c>
      <c r="M6520" s="3"/>
    </row>
    <row r="6521" spans="2:13" x14ac:dyDescent="0.2">
      <c r="B6521" s="1">
        <v>43119</v>
      </c>
      <c r="C6521">
        <v>1.3</v>
      </c>
      <c r="D6521" t="str">
        <f>_xlfn.TEXTJOIN($F$4,FALSE,源数据[[#This Row],[字段01]:[字段10]])</f>
        <v>江苏-盐城市-1000002872-亚成美商贸公司-茶饮-10000136-柠檬茶8---</v>
      </c>
      <c r="E6521" t="s">
        <v>20</v>
      </c>
      <c r="F6521" t="s">
        <v>19</v>
      </c>
      <c r="G6521">
        <v>1000002872</v>
      </c>
      <c r="H6521" t="s">
        <v>17</v>
      </c>
      <c r="I6521" s="2" t="s">
        <v>8</v>
      </c>
      <c r="J6521">
        <v>10000136</v>
      </c>
      <c r="K6521" t="s">
        <v>38</v>
      </c>
      <c r="M6521" s="3"/>
    </row>
    <row r="6522" spans="2:13" x14ac:dyDescent="0.2">
      <c r="B6522" s="1">
        <v>43119</v>
      </c>
      <c r="C6522">
        <v>37.9</v>
      </c>
      <c r="D6522" t="str">
        <f>_xlfn.TEXTJOIN($F$4,FALSE,源数据[[#This Row],[字段01]:[字段10]])</f>
        <v>江苏-盐城市-1000002872-亚成美商贸公司-果汁-40000085-红石榴汁1---</v>
      </c>
      <c r="E6522" t="s">
        <v>20</v>
      </c>
      <c r="F6522" t="s">
        <v>19</v>
      </c>
      <c r="G6522">
        <v>1000002872</v>
      </c>
      <c r="H6522" t="s">
        <v>17</v>
      </c>
      <c r="I6522" s="2" t="s">
        <v>24</v>
      </c>
      <c r="J6522">
        <v>40000085</v>
      </c>
      <c r="K6522" t="s">
        <v>22</v>
      </c>
      <c r="M6522" s="3"/>
    </row>
    <row r="6523" spans="2:13" x14ac:dyDescent="0.2">
      <c r="B6523" s="1">
        <v>43119</v>
      </c>
      <c r="C6523">
        <v>2.5</v>
      </c>
      <c r="D6523" t="str">
        <f>_xlfn.TEXTJOIN($F$4,FALSE,源数据[[#This Row],[字段01]:[字段10]])</f>
        <v>江苏-盐城市-1000002872-亚成美商贸公司-果汁-40000085-红石榴汁1---</v>
      </c>
      <c r="E6523" t="s">
        <v>20</v>
      </c>
      <c r="F6523" t="s">
        <v>19</v>
      </c>
      <c r="G6523">
        <v>1000002872</v>
      </c>
      <c r="H6523" t="s">
        <v>17</v>
      </c>
      <c r="I6523" s="2" t="s">
        <v>24</v>
      </c>
      <c r="J6523">
        <v>40000085</v>
      </c>
      <c r="K6523" t="s">
        <v>22</v>
      </c>
      <c r="M6523" s="3"/>
    </row>
    <row r="6524" spans="2:13" x14ac:dyDescent="0.2">
      <c r="B6524" s="1">
        <v>43119</v>
      </c>
      <c r="C6524">
        <v>9.6999999999999993</v>
      </c>
      <c r="D6524" t="str">
        <f>_xlfn.TEXTJOIN($F$4,FALSE,源数据[[#This Row],[字段01]:[字段10]])</f>
        <v>江苏-镇江市-1000000047-寿鼎益商贸公司-茶饮-10000078-铁观音茶15---</v>
      </c>
      <c r="E6524" t="s">
        <v>20</v>
      </c>
      <c r="F6524" t="s">
        <v>33</v>
      </c>
      <c r="G6524">
        <v>1000000047</v>
      </c>
      <c r="H6524" t="s">
        <v>32</v>
      </c>
      <c r="I6524" s="2" t="s">
        <v>8</v>
      </c>
      <c r="J6524">
        <v>10000078</v>
      </c>
      <c r="K6524" t="s">
        <v>28</v>
      </c>
      <c r="M6524" s="3"/>
    </row>
    <row r="6525" spans="2:13" x14ac:dyDescent="0.2">
      <c r="B6525" s="1">
        <v>43119</v>
      </c>
      <c r="C6525">
        <v>16.2</v>
      </c>
      <c r="D6525" t="str">
        <f>_xlfn.TEXTJOIN($F$4,FALSE,源数据[[#This Row],[字段01]:[字段10]])</f>
        <v>江苏-镇江市-1000000047-寿鼎益商贸公司-茶饮-20000018-炭烧奶茶7---</v>
      </c>
      <c r="E6525" t="s">
        <v>20</v>
      </c>
      <c r="F6525" t="s">
        <v>33</v>
      </c>
      <c r="G6525">
        <v>1000000047</v>
      </c>
      <c r="H6525" t="s">
        <v>32</v>
      </c>
      <c r="I6525" s="2" t="s">
        <v>8</v>
      </c>
      <c r="J6525">
        <v>20000018</v>
      </c>
      <c r="K6525" t="s">
        <v>81</v>
      </c>
      <c r="M6525" s="3"/>
    </row>
    <row r="6526" spans="2:13" x14ac:dyDescent="0.2">
      <c r="B6526" s="1">
        <v>43120</v>
      </c>
      <c r="C6526">
        <v>20.7</v>
      </c>
      <c r="D6526" t="str">
        <f>_xlfn.TEXTJOIN($F$4,FALSE,源数据[[#This Row],[字段01]:[字段10]])</f>
        <v>安徽-合肥市-1000000931-百安欣商贸公司-茶饮-10000078-铁观音茶15---</v>
      </c>
      <c r="E6526" t="s">
        <v>41</v>
      </c>
      <c r="F6526" t="s">
        <v>40</v>
      </c>
      <c r="G6526">
        <v>1000000931</v>
      </c>
      <c r="H6526" t="s">
        <v>39</v>
      </c>
      <c r="I6526" s="2" t="s">
        <v>8</v>
      </c>
      <c r="J6526">
        <v>10000078</v>
      </c>
      <c r="K6526" t="s">
        <v>28</v>
      </c>
      <c r="M6526" s="3"/>
    </row>
    <row r="6527" spans="2:13" x14ac:dyDescent="0.2">
      <c r="B6527" s="1">
        <v>43120</v>
      </c>
      <c r="C6527">
        <v>19.7</v>
      </c>
      <c r="D6527" t="str">
        <f>_xlfn.TEXTJOIN($F$4,FALSE,源数据[[#This Row],[字段01]:[字段10]])</f>
        <v>安徽-合肥市-1000000931-百安欣商贸公司-茶饮-10000182-麦茶3---</v>
      </c>
      <c r="E6527" t="s">
        <v>41</v>
      </c>
      <c r="F6527" t="s">
        <v>40</v>
      </c>
      <c r="G6527">
        <v>1000000931</v>
      </c>
      <c r="H6527" t="s">
        <v>39</v>
      </c>
      <c r="I6527" s="2" t="s">
        <v>8</v>
      </c>
      <c r="J6527">
        <v>10000182</v>
      </c>
      <c r="K6527" t="s">
        <v>29</v>
      </c>
      <c r="M6527" s="3"/>
    </row>
    <row r="6528" spans="2:13" x14ac:dyDescent="0.2">
      <c r="B6528" s="1">
        <v>43120</v>
      </c>
      <c r="C6528">
        <v>41.4</v>
      </c>
      <c r="D6528" t="str">
        <f>_xlfn.TEXTJOIN($F$4,FALSE,源数据[[#This Row],[字段01]:[字段10]])</f>
        <v>安徽-合肥市-1000000931-百安欣商贸公司-茶饮-10000182-麦茶3---</v>
      </c>
      <c r="E6528" t="s">
        <v>41</v>
      </c>
      <c r="F6528" t="s">
        <v>40</v>
      </c>
      <c r="G6528">
        <v>1000000931</v>
      </c>
      <c r="H6528" t="s">
        <v>39</v>
      </c>
      <c r="I6528" s="2" t="s">
        <v>8</v>
      </c>
      <c r="J6528">
        <v>10000182</v>
      </c>
      <c r="K6528" t="s">
        <v>29</v>
      </c>
      <c r="M6528" s="3"/>
    </row>
    <row r="6529" spans="2:13" x14ac:dyDescent="0.2">
      <c r="B6529" s="1">
        <v>43120</v>
      </c>
      <c r="C6529">
        <v>4.5</v>
      </c>
      <c r="D6529" t="str">
        <f>_xlfn.TEXTJOIN($F$4,FALSE,源数据[[#This Row],[字段01]:[字段10]])</f>
        <v>安徽-芜湖市-1000003187-如中寿商贸公司-茶饮-10000064-铁观音茶1---</v>
      </c>
      <c r="E6529" t="s">
        <v>41</v>
      </c>
      <c r="F6529" t="s">
        <v>76</v>
      </c>
      <c r="G6529">
        <v>1000003187</v>
      </c>
      <c r="H6529" t="s">
        <v>75</v>
      </c>
      <c r="I6529" s="2" t="s">
        <v>8</v>
      </c>
      <c r="J6529">
        <v>10000064</v>
      </c>
      <c r="K6529" t="s">
        <v>51</v>
      </c>
      <c r="M6529" s="3"/>
    </row>
    <row r="6530" spans="2:13" x14ac:dyDescent="0.2">
      <c r="B6530" s="1">
        <v>43120</v>
      </c>
      <c r="C6530">
        <v>3.3</v>
      </c>
      <c r="D6530" t="str">
        <f>_xlfn.TEXTJOIN($F$4,FALSE,源数据[[#This Row],[字段01]:[字段10]])</f>
        <v>安徽-芜湖市-1000003187-如中寿商贸公司-汽水-50000105-百香果味汽水10---</v>
      </c>
      <c r="E6530" t="s">
        <v>41</v>
      </c>
      <c r="F6530" t="s">
        <v>76</v>
      </c>
      <c r="G6530">
        <v>1000003187</v>
      </c>
      <c r="H6530" t="s">
        <v>75</v>
      </c>
      <c r="I6530" s="2" t="s">
        <v>80</v>
      </c>
      <c r="J6530">
        <v>50000105</v>
      </c>
      <c r="K6530" t="s">
        <v>82</v>
      </c>
      <c r="M6530" s="3"/>
    </row>
    <row r="6531" spans="2:13" x14ac:dyDescent="0.2">
      <c r="B6531" s="1">
        <v>43120</v>
      </c>
      <c r="C6531">
        <v>42.5</v>
      </c>
      <c r="D6531" t="str">
        <f>_xlfn.TEXTJOIN($F$4,FALSE,源数据[[#This Row],[字段01]:[字段10]])</f>
        <v>湖南-长沙市-1000001649-圣大广商贸公司-汽水-50000113-百香果味汽水18---</v>
      </c>
      <c r="E6531" t="s">
        <v>3</v>
      </c>
      <c r="F6531" t="s">
        <v>12</v>
      </c>
      <c r="G6531">
        <v>1000001649</v>
      </c>
      <c r="H6531" t="s">
        <v>11</v>
      </c>
      <c r="I6531" s="2" t="s">
        <v>80</v>
      </c>
      <c r="J6531">
        <v>50000113</v>
      </c>
      <c r="K6531" t="s">
        <v>79</v>
      </c>
      <c r="M6531" s="3"/>
    </row>
    <row r="6532" spans="2:13" x14ac:dyDescent="0.2">
      <c r="B6532" s="1">
        <v>43120</v>
      </c>
      <c r="C6532">
        <v>24.3</v>
      </c>
      <c r="D6532" t="str">
        <f>_xlfn.TEXTJOIN($F$4,FALSE,源数据[[#This Row],[字段01]:[字段10]])</f>
        <v>江苏-徐州市-1000000031-顺满进商贸公司-茶饮-10000061-冰绿茶18---</v>
      </c>
      <c r="E6532" t="s">
        <v>20</v>
      </c>
      <c r="F6532" t="s">
        <v>31</v>
      </c>
      <c r="G6532">
        <v>1000000031</v>
      </c>
      <c r="H6532" t="s">
        <v>30</v>
      </c>
      <c r="I6532" s="2" t="s">
        <v>8</v>
      </c>
      <c r="J6532">
        <v>10000061</v>
      </c>
      <c r="K6532" t="s">
        <v>26</v>
      </c>
      <c r="M6532" s="3"/>
    </row>
    <row r="6533" spans="2:13" x14ac:dyDescent="0.2">
      <c r="B6533" s="1">
        <v>43120</v>
      </c>
      <c r="C6533">
        <v>29.9</v>
      </c>
      <c r="D6533" t="str">
        <f>_xlfn.TEXTJOIN($F$4,FALSE,源数据[[#This Row],[字段01]:[字段10]])</f>
        <v>江苏-镇江市-1000000047-寿鼎益商贸公司-茶饮-10000078-铁观音茶15---</v>
      </c>
      <c r="E6533" t="s">
        <v>20</v>
      </c>
      <c r="F6533" t="s">
        <v>33</v>
      </c>
      <c r="G6533">
        <v>1000000047</v>
      </c>
      <c r="H6533" t="s">
        <v>32</v>
      </c>
      <c r="I6533" s="2" t="s">
        <v>8</v>
      </c>
      <c r="J6533">
        <v>10000078</v>
      </c>
      <c r="K6533" t="s">
        <v>28</v>
      </c>
      <c r="M6533" s="3"/>
    </row>
    <row r="6534" spans="2:13" x14ac:dyDescent="0.2">
      <c r="B6534" s="1">
        <v>43120</v>
      </c>
      <c r="C6534">
        <v>8.8000000000000007</v>
      </c>
      <c r="D6534" t="str">
        <f>_xlfn.TEXTJOIN($F$4,FALSE,源数据[[#This Row],[字段01]:[字段10]])</f>
        <v>江苏-镇江市-1000000047-寿鼎益商贸公司-茶饮-10000136-柠檬茶8---</v>
      </c>
      <c r="E6534" t="s">
        <v>20</v>
      </c>
      <c r="F6534" t="s">
        <v>33</v>
      </c>
      <c r="G6534">
        <v>1000000047</v>
      </c>
      <c r="H6534" t="s">
        <v>32</v>
      </c>
      <c r="I6534" s="2" t="s">
        <v>8</v>
      </c>
      <c r="J6534">
        <v>10000136</v>
      </c>
      <c r="K6534" t="s">
        <v>38</v>
      </c>
      <c r="M6534" s="3"/>
    </row>
    <row r="6535" spans="2:13" x14ac:dyDescent="0.2">
      <c r="B6535" s="1">
        <v>43121</v>
      </c>
      <c r="C6535">
        <v>15.3</v>
      </c>
      <c r="D6535" t="str">
        <f>_xlfn.TEXTJOIN($F$4,FALSE,源数据[[#This Row],[字段01]:[字段10]])</f>
        <v>安徽-芜湖市-1000003187-如中寿商贸公司-茶饮-10000131-柠檬茶3---</v>
      </c>
      <c r="E6535" t="s">
        <v>41</v>
      </c>
      <c r="F6535" t="s">
        <v>76</v>
      </c>
      <c r="G6535">
        <v>1000003187</v>
      </c>
      <c r="H6535" t="s">
        <v>75</v>
      </c>
      <c r="I6535" s="2" t="s">
        <v>8</v>
      </c>
      <c r="J6535">
        <v>10000131</v>
      </c>
      <c r="K6535" t="s">
        <v>36</v>
      </c>
      <c r="M6535" s="3"/>
    </row>
    <row r="6536" spans="2:13" x14ac:dyDescent="0.2">
      <c r="B6536" s="1">
        <v>43121</v>
      </c>
      <c r="C6536">
        <v>51.7</v>
      </c>
      <c r="D6536" t="str">
        <f>_xlfn.TEXTJOIN($F$4,FALSE,源数据[[#This Row],[字段01]:[字段10]])</f>
        <v>湖南-郴州市-1000002986-仁进裕商贸公司-茶饮-10000211-茉莉绿茶11---</v>
      </c>
      <c r="E6536" t="s">
        <v>3</v>
      </c>
      <c r="F6536" t="s">
        <v>10</v>
      </c>
      <c r="G6536">
        <v>1000002986</v>
      </c>
      <c r="H6536" t="s">
        <v>9</v>
      </c>
      <c r="I6536" s="2" t="s">
        <v>8</v>
      </c>
      <c r="J6536">
        <v>10000211</v>
      </c>
      <c r="K6536" t="s">
        <v>6</v>
      </c>
      <c r="M6536" s="3"/>
    </row>
    <row r="6537" spans="2:13" x14ac:dyDescent="0.2">
      <c r="B6537" s="1">
        <v>43121</v>
      </c>
      <c r="C6537">
        <v>45.8</v>
      </c>
      <c r="D6537" t="str">
        <f>_xlfn.TEXTJOIN($F$4,FALSE,源数据[[#This Row],[字段01]:[字段10]])</f>
        <v>湖南-邵阳市-1000001502-裕协康商贸公司-茶饮-10000131-柠檬茶3---</v>
      </c>
      <c r="E6537" t="s">
        <v>3</v>
      </c>
      <c r="F6537" t="s">
        <v>55</v>
      </c>
      <c r="G6537">
        <v>1000001502</v>
      </c>
      <c r="H6537" t="s">
        <v>54</v>
      </c>
      <c r="I6537" s="2" t="s">
        <v>8</v>
      </c>
      <c r="J6537">
        <v>10000131</v>
      </c>
      <c r="K6537" t="s">
        <v>36</v>
      </c>
      <c r="M6537" s="3"/>
    </row>
    <row r="6538" spans="2:13" x14ac:dyDescent="0.2">
      <c r="B6538" s="1">
        <v>43121</v>
      </c>
      <c r="C6538">
        <v>20.8</v>
      </c>
      <c r="D6538" t="str">
        <f>_xlfn.TEXTJOIN($F$4,FALSE,源数据[[#This Row],[字段01]:[字段10]])</f>
        <v>湖南-益阳市-1000000064-发安裕商贸公司-茶饮-10000131-柠檬茶3---</v>
      </c>
      <c r="E6538" t="s">
        <v>3</v>
      </c>
      <c r="F6538" t="s">
        <v>70</v>
      </c>
      <c r="G6538">
        <v>1000000064</v>
      </c>
      <c r="H6538" t="s">
        <v>74</v>
      </c>
      <c r="I6538" s="2" t="s">
        <v>8</v>
      </c>
      <c r="J6538">
        <v>10000131</v>
      </c>
      <c r="K6538" t="s">
        <v>36</v>
      </c>
      <c r="M6538" s="3"/>
    </row>
    <row r="6539" spans="2:13" x14ac:dyDescent="0.2">
      <c r="B6539" s="1">
        <v>43121</v>
      </c>
      <c r="C6539">
        <v>6.4</v>
      </c>
      <c r="D6539" t="str">
        <f>_xlfn.TEXTJOIN($F$4,FALSE,源数据[[#This Row],[字段01]:[字段10]])</f>
        <v>湖南-益阳市-1000000064-发安裕商贸公司-汽水-50000113-百香果味汽水18---</v>
      </c>
      <c r="E6539" t="s">
        <v>3</v>
      </c>
      <c r="F6539" t="s">
        <v>70</v>
      </c>
      <c r="G6539">
        <v>1000000064</v>
      </c>
      <c r="H6539" t="s">
        <v>74</v>
      </c>
      <c r="I6539" s="2" t="s">
        <v>80</v>
      </c>
      <c r="J6539">
        <v>50000113</v>
      </c>
      <c r="K6539" t="s">
        <v>79</v>
      </c>
      <c r="M6539" s="3"/>
    </row>
    <row r="6540" spans="2:13" x14ac:dyDescent="0.2">
      <c r="B6540" s="1">
        <v>43121</v>
      </c>
      <c r="C6540">
        <v>57.7</v>
      </c>
      <c r="D6540" t="str">
        <f>_xlfn.TEXTJOIN($F$4,FALSE,源数据[[#This Row],[字段01]:[字段10]])</f>
        <v>湖南-长沙市-1000000059-厚飞康商贸公司-茶饮-10000211-茉莉绿茶11---</v>
      </c>
      <c r="E6540" t="s">
        <v>3</v>
      </c>
      <c r="F6540" t="s">
        <v>12</v>
      </c>
      <c r="G6540">
        <v>1000000059</v>
      </c>
      <c r="H6540" t="s">
        <v>53</v>
      </c>
      <c r="I6540" s="2" t="s">
        <v>8</v>
      </c>
      <c r="J6540">
        <v>10000211</v>
      </c>
      <c r="K6540" t="s">
        <v>6</v>
      </c>
      <c r="M6540" s="3"/>
    </row>
    <row r="6541" spans="2:13" x14ac:dyDescent="0.2">
      <c r="B6541" s="1">
        <v>43121</v>
      </c>
      <c r="C6541">
        <v>40.4</v>
      </c>
      <c r="D6541" t="str">
        <f>_xlfn.TEXTJOIN($F$4,FALSE,源数据[[#This Row],[字段01]:[字段10]])</f>
        <v>湖南-长沙市-1000000059-厚飞康商贸公司-汽水-50000113-百香果味汽水18---</v>
      </c>
      <c r="E6541" t="s">
        <v>3</v>
      </c>
      <c r="F6541" t="s">
        <v>12</v>
      </c>
      <c r="G6541">
        <v>1000000059</v>
      </c>
      <c r="H6541" t="s">
        <v>53</v>
      </c>
      <c r="I6541" s="2" t="s">
        <v>80</v>
      </c>
      <c r="J6541">
        <v>50000113</v>
      </c>
      <c r="K6541" t="s">
        <v>79</v>
      </c>
      <c r="M6541" s="3"/>
    </row>
    <row r="6542" spans="2:13" x14ac:dyDescent="0.2">
      <c r="B6542" s="1">
        <v>43121</v>
      </c>
      <c r="C6542">
        <v>24.5</v>
      </c>
      <c r="D6542" t="str">
        <f>_xlfn.TEXTJOIN($F$4,FALSE,源数据[[#This Row],[字段01]:[字段10]])</f>
        <v>湖南-株洲市-1000000072-正吉复商贸公司-汽水-50000113-百香果味汽水18---</v>
      </c>
      <c r="E6542" t="s">
        <v>3</v>
      </c>
      <c r="F6542" t="s">
        <v>7</v>
      </c>
      <c r="G6542">
        <v>1000000072</v>
      </c>
      <c r="H6542" t="s">
        <v>5</v>
      </c>
      <c r="I6542" s="2" t="s">
        <v>80</v>
      </c>
      <c r="J6542">
        <v>50000113</v>
      </c>
      <c r="K6542" t="s">
        <v>79</v>
      </c>
      <c r="M6542" s="3"/>
    </row>
    <row r="6543" spans="2:13" x14ac:dyDescent="0.2">
      <c r="B6543" s="1">
        <v>43121</v>
      </c>
      <c r="C6543">
        <v>25.2</v>
      </c>
      <c r="D6543" t="str">
        <f>_xlfn.TEXTJOIN($F$4,FALSE,源数据[[#This Row],[字段01]:[字段10]])</f>
        <v>江苏-苏州市-1000000028-东大祥商贸公司-茶饮-10000061-冰绿茶18---</v>
      </c>
      <c r="E6543" t="s">
        <v>20</v>
      </c>
      <c r="F6543" t="s">
        <v>27</v>
      </c>
      <c r="G6543">
        <v>1000000028</v>
      </c>
      <c r="H6543" t="s">
        <v>25</v>
      </c>
      <c r="I6543" s="2" t="s">
        <v>8</v>
      </c>
      <c r="J6543">
        <v>10000061</v>
      </c>
      <c r="K6543" t="s">
        <v>26</v>
      </c>
      <c r="M6543" s="3"/>
    </row>
    <row r="6544" spans="2:13" x14ac:dyDescent="0.2">
      <c r="B6544" s="1">
        <v>43121</v>
      </c>
      <c r="C6544">
        <v>12.4</v>
      </c>
      <c r="D6544" t="str">
        <f>_xlfn.TEXTJOIN($F$4,FALSE,源数据[[#This Row],[字段01]:[字段10]])</f>
        <v>江苏-苏州市-1000000101-美协旺商贸公司-茶饮-10000061-冰绿茶18---</v>
      </c>
      <c r="E6544" t="s">
        <v>20</v>
      </c>
      <c r="F6544" t="s">
        <v>27</v>
      </c>
      <c r="G6544">
        <v>1000000101</v>
      </c>
      <c r="H6544" t="s">
        <v>37</v>
      </c>
      <c r="I6544" s="2" t="s">
        <v>8</v>
      </c>
      <c r="J6544">
        <v>10000061</v>
      </c>
      <c r="K6544" t="s">
        <v>26</v>
      </c>
      <c r="M6544" s="3"/>
    </row>
    <row r="6545" spans="2:13" x14ac:dyDescent="0.2">
      <c r="B6545" s="1">
        <v>43121</v>
      </c>
      <c r="C6545">
        <v>12.5</v>
      </c>
      <c r="D6545" t="str">
        <f>_xlfn.TEXTJOIN($F$4,FALSE,源数据[[#This Row],[字段01]:[字段10]])</f>
        <v>江苏-苏州市-1000000101-美协旺商贸公司-茶饮-10000182-麦茶3---</v>
      </c>
      <c r="E6545" t="s">
        <v>20</v>
      </c>
      <c r="F6545" t="s">
        <v>27</v>
      </c>
      <c r="G6545">
        <v>1000000101</v>
      </c>
      <c r="H6545" t="s">
        <v>37</v>
      </c>
      <c r="I6545" s="2" t="s">
        <v>8</v>
      </c>
      <c r="J6545">
        <v>10000182</v>
      </c>
      <c r="K6545" t="s">
        <v>29</v>
      </c>
      <c r="M6545" s="3"/>
    </row>
    <row r="6546" spans="2:13" x14ac:dyDescent="0.2">
      <c r="B6546" s="1">
        <v>43121</v>
      </c>
      <c r="C6546">
        <v>3.7</v>
      </c>
      <c r="D6546" t="str">
        <f>_xlfn.TEXTJOIN($F$4,FALSE,源数据[[#This Row],[字段01]:[字段10]])</f>
        <v>江苏-泰州市-1000003183-安成茂商贸公司-茶饮-10000111-茉莉花茶3---</v>
      </c>
      <c r="E6546" t="s">
        <v>20</v>
      </c>
      <c r="F6546" t="s">
        <v>23</v>
      </c>
      <c r="G6546">
        <v>1000003183</v>
      </c>
      <c r="H6546" t="s">
        <v>21</v>
      </c>
      <c r="I6546" s="2" t="s">
        <v>8</v>
      </c>
      <c r="J6546">
        <v>10000111</v>
      </c>
      <c r="K6546" t="s">
        <v>35</v>
      </c>
      <c r="M6546" s="3"/>
    </row>
    <row r="6547" spans="2:13" x14ac:dyDescent="0.2">
      <c r="B6547" s="1">
        <v>43122</v>
      </c>
      <c r="C6547">
        <v>2.6</v>
      </c>
      <c r="D6547" t="str">
        <f>_xlfn.TEXTJOIN($F$4,FALSE,源数据[[#This Row],[字段01]:[字段10]])</f>
        <v>安徽-马鞍山市-1000003498-奔奔食品销售有限公司-茶饮-10000061-冰绿茶18---</v>
      </c>
      <c r="E6547" t="s">
        <v>41</v>
      </c>
      <c r="F6547" t="s">
        <v>78</v>
      </c>
      <c r="G6547">
        <v>1000003498</v>
      </c>
      <c r="H6547" t="s">
        <v>77</v>
      </c>
      <c r="I6547" s="2" t="s">
        <v>8</v>
      </c>
      <c r="J6547">
        <v>10000061</v>
      </c>
      <c r="K6547" t="s">
        <v>26</v>
      </c>
      <c r="M6547" s="3"/>
    </row>
    <row r="6548" spans="2:13" x14ac:dyDescent="0.2">
      <c r="B6548" s="1">
        <v>43122</v>
      </c>
      <c r="C6548">
        <v>2.2000000000000002</v>
      </c>
      <c r="D6548" t="str">
        <f>_xlfn.TEXTJOIN($F$4,FALSE,源数据[[#This Row],[字段01]:[字段10]])</f>
        <v>安徽-马鞍山市-1000003498-奔奔食品销售有限公司-茶饮-10000064-铁观音茶1---</v>
      </c>
      <c r="E6548" t="s">
        <v>41</v>
      </c>
      <c r="F6548" t="s">
        <v>78</v>
      </c>
      <c r="G6548">
        <v>1000003498</v>
      </c>
      <c r="H6548" t="s">
        <v>77</v>
      </c>
      <c r="I6548" s="2" t="s">
        <v>8</v>
      </c>
      <c r="J6548">
        <v>10000064</v>
      </c>
      <c r="K6548" t="s">
        <v>51</v>
      </c>
      <c r="M6548" s="3"/>
    </row>
    <row r="6549" spans="2:13" x14ac:dyDescent="0.2">
      <c r="B6549" s="1">
        <v>43122</v>
      </c>
      <c r="C6549">
        <v>2.5</v>
      </c>
      <c r="D6549" t="str">
        <f>_xlfn.TEXTJOIN($F$4,FALSE,源数据[[#This Row],[字段01]:[字段10]])</f>
        <v>安徽-马鞍山市-1000003498-奔奔食品销售有限公司-茶饮-10000078-铁观音茶15---</v>
      </c>
      <c r="E6549" t="s">
        <v>41</v>
      </c>
      <c r="F6549" t="s">
        <v>78</v>
      </c>
      <c r="G6549">
        <v>1000003498</v>
      </c>
      <c r="H6549" t="s">
        <v>77</v>
      </c>
      <c r="I6549" s="2" t="s">
        <v>8</v>
      </c>
      <c r="J6549">
        <v>10000078</v>
      </c>
      <c r="K6549" t="s">
        <v>28</v>
      </c>
      <c r="M6549" s="3"/>
    </row>
    <row r="6550" spans="2:13" x14ac:dyDescent="0.2">
      <c r="B6550" s="1">
        <v>43122</v>
      </c>
      <c r="C6550">
        <v>4.8</v>
      </c>
      <c r="D6550" t="str">
        <f>_xlfn.TEXTJOIN($F$4,FALSE,源数据[[#This Row],[字段01]:[字段10]])</f>
        <v>安徽-马鞍山市-1000003498-奔奔食品销售有限公司-茶饮-10000131-柠檬茶3---</v>
      </c>
      <c r="E6550" t="s">
        <v>41</v>
      </c>
      <c r="F6550" t="s">
        <v>78</v>
      </c>
      <c r="G6550">
        <v>1000003498</v>
      </c>
      <c r="H6550" t="s">
        <v>77</v>
      </c>
      <c r="I6550" s="2" t="s">
        <v>8</v>
      </c>
      <c r="J6550">
        <v>10000131</v>
      </c>
      <c r="K6550" t="s">
        <v>36</v>
      </c>
      <c r="M6550" s="3"/>
    </row>
    <row r="6551" spans="2:13" x14ac:dyDescent="0.2">
      <c r="B6551" s="1">
        <v>43122</v>
      </c>
      <c r="C6551">
        <v>3.1</v>
      </c>
      <c r="D6551" t="str">
        <f>_xlfn.TEXTJOIN($F$4,FALSE,源数据[[#This Row],[字段01]:[字段10]])</f>
        <v>安徽-马鞍山市-1000003498-奔奔食品销售有限公司-汽水-50000113-百香果味汽水18---</v>
      </c>
      <c r="E6551" t="s">
        <v>41</v>
      </c>
      <c r="F6551" t="s">
        <v>78</v>
      </c>
      <c r="G6551">
        <v>1000003498</v>
      </c>
      <c r="H6551" t="s">
        <v>77</v>
      </c>
      <c r="I6551" s="2" t="s">
        <v>80</v>
      </c>
      <c r="J6551">
        <v>50000113</v>
      </c>
      <c r="K6551" t="s">
        <v>79</v>
      </c>
      <c r="M6551" s="3"/>
    </row>
    <row r="6552" spans="2:13" x14ac:dyDescent="0.2">
      <c r="B6552" s="1">
        <v>43122</v>
      </c>
      <c r="C6552">
        <v>50.2</v>
      </c>
      <c r="D6552" t="str">
        <f>_xlfn.TEXTJOIN($F$4,FALSE,源数据[[#This Row],[字段01]:[字段10]])</f>
        <v>湖南-邵阳市-1000001502-裕协康商贸公司-茶饮-10000211-茉莉绿茶11---</v>
      </c>
      <c r="E6552" t="s">
        <v>3</v>
      </c>
      <c r="F6552" t="s">
        <v>55</v>
      </c>
      <c r="G6552">
        <v>1000001502</v>
      </c>
      <c r="H6552" t="s">
        <v>54</v>
      </c>
      <c r="I6552" s="2" t="s">
        <v>8</v>
      </c>
      <c r="J6552">
        <v>10000211</v>
      </c>
      <c r="K6552" t="s">
        <v>6</v>
      </c>
      <c r="M6552" s="3"/>
    </row>
    <row r="6553" spans="2:13" x14ac:dyDescent="0.2">
      <c r="B6553" s="1">
        <v>43122</v>
      </c>
      <c r="C6553">
        <v>39.9</v>
      </c>
      <c r="D6553" t="str">
        <f>_xlfn.TEXTJOIN($F$4,FALSE,源数据[[#This Row],[字段01]:[字段10]])</f>
        <v>江苏-南京市区-1000000018-久多厚商贸公司-茶饮-10000131-柠檬茶3---</v>
      </c>
      <c r="E6553" t="s">
        <v>20</v>
      </c>
      <c r="F6553" t="s">
        <v>47</v>
      </c>
      <c r="G6553">
        <v>1000000018</v>
      </c>
      <c r="H6553" t="s">
        <v>46</v>
      </c>
      <c r="I6553" s="2" t="s">
        <v>8</v>
      </c>
      <c r="J6553">
        <v>10000131</v>
      </c>
      <c r="K6553" t="s">
        <v>36</v>
      </c>
      <c r="M6553" s="3"/>
    </row>
    <row r="6554" spans="2:13" x14ac:dyDescent="0.2">
      <c r="B6554" s="1">
        <v>43122</v>
      </c>
      <c r="C6554">
        <v>12.6</v>
      </c>
      <c r="D6554" t="str">
        <f>_xlfn.TEXTJOIN($F$4,FALSE,源数据[[#This Row],[字段01]:[字段10]])</f>
        <v>江苏-南通市-1000000129-盛昌全商贸公司-汽水-50000113-百香果味汽水18---</v>
      </c>
      <c r="E6554" t="s">
        <v>20</v>
      </c>
      <c r="F6554" t="s">
        <v>67</v>
      </c>
      <c r="G6554">
        <v>1000000129</v>
      </c>
      <c r="H6554" t="s">
        <v>68</v>
      </c>
      <c r="I6554" s="2" t="s">
        <v>80</v>
      </c>
      <c r="J6554">
        <v>50000113</v>
      </c>
      <c r="K6554" t="s">
        <v>79</v>
      </c>
      <c r="M6554" s="3"/>
    </row>
    <row r="6555" spans="2:13" x14ac:dyDescent="0.2">
      <c r="B6555" s="1">
        <v>43122</v>
      </c>
      <c r="C6555">
        <v>11</v>
      </c>
      <c r="D6555" t="str">
        <f>_xlfn.TEXTJOIN($F$4,FALSE,源数据[[#This Row],[字段01]:[字段10]])</f>
        <v>江苏-苏州市-1000000028-东大祥商贸公司-茶饮-10000111-茉莉花茶3---</v>
      </c>
      <c r="E6555" t="s">
        <v>20</v>
      </c>
      <c r="F6555" t="s">
        <v>27</v>
      </c>
      <c r="G6555">
        <v>1000000028</v>
      </c>
      <c r="H6555" t="s">
        <v>25</v>
      </c>
      <c r="I6555" s="2" t="s">
        <v>8</v>
      </c>
      <c r="J6555">
        <v>10000111</v>
      </c>
      <c r="K6555" t="s">
        <v>35</v>
      </c>
      <c r="M6555" s="3"/>
    </row>
    <row r="6556" spans="2:13" x14ac:dyDescent="0.2">
      <c r="B6556" s="1">
        <v>43122</v>
      </c>
      <c r="C6556">
        <v>5.0999999999999996</v>
      </c>
      <c r="D6556" t="str">
        <f>_xlfn.TEXTJOIN($F$4,FALSE,源数据[[#This Row],[字段01]:[字段10]])</f>
        <v>江苏-苏州市-1000000028-东大祥商贸公司-茶饮-10000131-柠檬茶3---</v>
      </c>
      <c r="E6556" t="s">
        <v>20</v>
      </c>
      <c r="F6556" t="s">
        <v>27</v>
      </c>
      <c r="G6556">
        <v>1000000028</v>
      </c>
      <c r="H6556" t="s">
        <v>25</v>
      </c>
      <c r="I6556" s="2" t="s">
        <v>8</v>
      </c>
      <c r="J6556">
        <v>10000131</v>
      </c>
      <c r="K6556" t="s">
        <v>36</v>
      </c>
      <c r="M6556" s="3"/>
    </row>
    <row r="6557" spans="2:13" x14ac:dyDescent="0.2">
      <c r="B6557" s="1">
        <v>43122</v>
      </c>
      <c r="C6557">
        <v>7.1</v>
      </c>
      <c r="D6557" t="str">
        <f>_xlfn.TEXTJOIN($F$4,FALSE,源数据[[#This Row],[字段01]:[字段10]])</f>
        <v>江苏-苏州市-1000000028-东大祥商贸公司-茶饮-10000136-柠檬茶8---</v>
      </c>
      <c r="E6557" t="s">
        <v>20</v>
      </c>
      <c r="F6557" t="s">
        <v>27</v>
      </c>
      <c r="G6557">
        <v>1000000028</v>
      </c>
      <c r="H6557" t="s">
        <v>25</v>
      </c>
      <c r="I6557" s="2" t="s">
        <v>8</v>
      </c>
      <c r="J6557">
        <v>10000136</v>
      </c>
      <c r="K6557" t="s">
        <v>38</v>
      </c>
      <c r="M6557" s="3"/>
    </row>
    <row r="6558" spans="2:13" x14ac:dyDescent="0.2">
      <c r="B6558" s="1">
        <v>43122</v>
      </c>
      <c r="C6558">
        <v>12.1</v>
      </c>
      <c r="D6558" t="str">
        <f>_xlfn.TEXTJOIN($F$4,FALSE,源数据[[#This Row],[字段01]:[字段10]])</f>
        <v>江苏-苏州市-1000000028-东大祥商贸公司-汽水-50000113-百香果味汽水18---</v>
      </c>
      <c r="E6558" t="s">
        <v>20</v>
      </c>
      <c r="F6558" t="s">
        <v>27</v>
      </c>
      <c r="G6558">
        <v>1000000028</v>
      </c>
      <c r="H6558" t="s">
        <v>25</v>
      </c>
      <c r="I6558" s="2" t="s">
        <v>80</v>
      </c>
      <c r="J6558">
        <v>50000113</v>
      </c>
      <c r="K6558" t="s">
        <v>79</v>
      </c>
      <c r="M6558" s="3"/>
    </row>
    <row r="6559" spans="2:13" x14ac:dyDescent="0.2">
      <c r="B6559" s="1">
        <v>43122</v>
      </c>
      <c r="C6559">
        <v>7.2</v>
      </c>
      <c r="D6559" t="str">
        <f>_xlfn.TEXTJOIN($F$4,FALSE,源数据[[#This Row],[字段01]:[字段10]])</f>
        <v>江苏-苏州市-1000000054-荣聚本商贸公司-茶饮-10000078-铁观音茶15---</v>
      </c>
      <c r="E6559" t="s">
        <v>20</v>
      </c>
      <c r="F6559" t="s">
        <v>27</v>
      </c>
      <c r="G6559">
        <v>1000000054</v>
      </c>
      <c r="H6559" t="s">
        <v>34</v>
      </c>
      <c r="I6559" s="2" t="s">
        <v>8</v>
      </c>
      <c r="J6559">
        <v>10000078</v>
      </c>
      <c r="K6559" t="s">
        <v>28</v>
      </c>
      <c r="M6559" s="3"/>
    </row>
    <row r="6560" spans="2:13" x14ac:dyDescent="0.2">
      <c r="B6560" s="1">
        <v>43122</v>
      </c>
      <c r="C6560">
        <v>21.9</v>
      </c>
      <c r="D6560" t="str">
        <f>_xlfn.TEXTJOIN($F$4,FALSE,源数据[[#This Row],[字段01]:[字段10]])</f>
        <v>江苏-苏州市-1000000054-荣聚本商贸公司-茶饮-10000111-茉莉花茶3---</v>
      </c>
      <c r="E6560" t="s">
        <v>20</v>
      </c>
      <c r="F6560" t="s">
        <v>27</v>
      </c>
      <c r="G6560">
        <v>1000000054</v>
      </c>
      <c r="H6560" t="s">
        <v>34</v>
      </c>
      <c r="I6560" s="2" t="s">
        <v>8</v>
      </c>
      <c r="J6560">
        <v>10000111</v>
      </c>
      <c r="K6560" t="s">
        <v>35</v>
      </c>
      <c r="M6560" s="3"/>
    </row>
    <row r="6561" spans="2:13" x14ac:dyDescent="0.2">
      <c r="B6561" s="1">
        <v>43122</v>
      </c>
      <c r="C6561">
        <v>7.6</v>
      </c>
      <c r="D6561" t="str">
        <f>_xlfn.TEXTJOIN($F$4,FALSE,源数据[[#This Row],[字段01]:[字段10]])</f>
        <v>江苏-苏州市-1000000054-荣聚本商贸公司-茶饮-10000131-柠檬茶3---</v>
      </c>
      <c r="E6561" t="s">
        <v>20</v>
      </c>
      <c r="F6561" t="s">
        <v>27</v>
      </c>
      <c r="G6561">
        <v>1000000054</v>
      </c>
      <c r="H6561" t="s">
        <v>34</v>
      </c>
      <c r="I6561" s="2" t="s">
        <v>8</v>
      </c>
      <c r="J6561">
        <v>10000131</v>
      </c>
      <c r="K6561" t="s">
        <v>36</v>
      </c>
      <c r="M6561" s="3"/>
    </row>
    <row r="6562" spans="2:13" x14ac:dyDescent="0.2">
      <c r="B6562" s="1">
        <v>43122</v>
      </c>
      <c r="C6562">
        <v>16.8</v>
      </c>
      <c r="D6562" t="str">
        <f>_xlfn.TEXTJOIN($F$4,FALSE,源数据[[#This Row],[字段01]:[字段10]])</f>
        <v>江苏-苏州市-1000000054-荣聚本商贸公司-果汁-40000085-红石榴汁1---</v>
      </c>
      <c r="E6562" t="s">
        <v>20</v>
      </c>
      <c r="F6562" t="s">
        <v>27</v>
      </c>
      <c r="G6562">
        <v>1000000054</v>
      </c>
      <c r="H6562" t="s">
        <v>34</v>
      </c>
      <c r="I6562" s="2" t="s">
        <v>24</v>
      </c>
      <c r="J6562">
        <v>40000085</v>
      </c>
      <c r="K6562" t="s">
        <v>22</v>
      </c>
      <c r="M6562" s="3"/>
    </row>
    <row r="6563" spans="2:13" x14ac:dyDescent="0.2">
      <c r="B6563" s="1">
        <v>43122</v>
      </c>
      <c r="C6563">
        <v>8.6</v>
      </c>
      <c r="D6563" t="str">
        <f>_xlfn.TEXTJOIN($F$4,FALSE,源数据[[#This Row],[字段01]:[字段10]])</f>
        <v>江苏-苏州市-1000000054-荣聚本商贸公司-果汁-40000085-红石榴汁1---</v>
      </c>
      <c r="E6563" t="s">
        <v>20</v>
      </c>
      <c r="F6563" t="s">
        <v>27</v>
      </c>
      <c r="G6563">
        <v>1000000054</v>
      </c>
      <c r="H6563" t="s">
        <v>34</v>
      </c>
      <c r="I6563" s="2" t="s">
        <v>24</v>
      </c>
      <c r="J6563">
        <v>40000085</v>
      </c>
      <c r="K6563" t="s">
        <v>22</v>
      </c>
      <c r="M6563" s="3"/>
    </row>
    <row r="6564" spans="2:13" x14ac:dyDescent="0.2">
      <c r="B6564" s="1">
        <v>43122</v>
      </c>
      <c r="C6564">
        <v>36.1</v>
      </c>
      <c r="D6564" t="str">
        <f>_xlfn.TEXTJOIN($F$4,FALSE,源数据[[#This Row],[字段01]:[字段10]])</f>
        <v>江苏-苏州市-1000000054-荣聚本商贸公司-果汁-40000085-红石榴汁1---</v>
      </c>
      <c r="E6564" t="s">
        <v>20</v>
      </c>
      <c r="F6564" t="s">
        <v>27</v>
      </c>
      <c r="G6564">
        <v>1000000054</v>
      </c>
      <c r="H6564" t="s">
        <v>34</v>
      </c>
      <c r="I6564" s="2" t="s">
        <v>24</v>
      </c>
      <c r="J6564">
        <v>40000085</v>
      </c>
      <c r="K6564" t="s">
        <v>22</v>
      </c>
      <c r="M6564" s="3"/>
    </row>
    <row r="6565" spans="2:13" x14ac:dyDescent="0.2">
      <c r="B6565" s="1">
        <v>43122</v>
      </c>
      <c r="C6565">
        <v>19.8</v>
      </c>
      <c r="D6565" t="str">
        <f>_xlfn.TEXTJOIN($F$4,FALSE,源数据[[#This Row],[字段01]:[字段10]])</f>
        <v>江苏-苏州市-1000000054-荣聚本商贸公司-果汁-40000085-红石榴汁1---</v>
      </c>
      <c r="E6565" t="s">
        <v>20</v>
      </c>
      <c r="F6565" t="s">
        <v>27</v>
      </c>
      <c r="G6565">
        <v>1000000054</v>
      </c>
      <c r="H6565" t="s">
        <v>34</v>
      </c>
      <c r="I6565" s="2" t="s">
        <v>24</v>
      </c>
      <c r="J6565">
        <v>40000085</v>
      </c>
      <c r="K6565" t="s">
        <v>22</v>
      </c>
      <c r="M6565" s="3"/>
    </row>
    <row r="6566" spans="2:13" x14ac:dyDescent="0.2">
      <c r="B6566" s="1">
        <v>43122</v>
      </c>
      <c r="C6566">
        <v>18.899999999999999</v>
      </c>
      <c r="D6566" t="str">
        <f>_xlfn.TEXTJOIN($F$4,FALSE,源数据[[#This Row],[字段01]:[字段10]])</f>
        <v>江苏-苏州市-1000000054-荣聚本商贸公司-汽水-50000113-百香果味汽水18---</v>
      </c>
      <c r="E6566" t="s">
        <v>20</v>
      </c>
      <c r="F6566" t="s">
        <v>27</v>
      </c>
      <c r="G6566">
        <v>1000000054</v>
      </c>
      <c r="H6566" t="s">
        <v>34</v>
      </c>
      <c r="I6566" s="2" t="s">
        <v>80</v>
      </c>
      <c r="J6566">
        <v>50000113</v>
      </c>
      <c r="K6566" t="s">
        <v>79</v>
      </c>
      <c r="M6566" s="3"/>
    </row>
    <row r="6567" spans="2:13" x14ac:dyDescent="0.2">
      <c r="B6567" s="1">
        <v>43122</v>
      </c>
      <c r="C6567">
        <v>14.7</v>
      </c>
      <c r="D6567" t="str">
        <f>_xlfn.TEXTJOIN($F$4,FALSE,源数据[[#This Row],[字段01]:[字段10]])</f>
        <v>江苏-扬州市-1000000579-润谦高商贸公司-茶饮-10000078-铁观音茶15---</v>
      </c>
      <c r="E6567" t="s">
        <v>20</v>
      </c>
      <c r="F6567" t="s">
        <v>59</v>
      </c>
      <c r="G6567">
        <v>1000000579</v>
      </c>
      <c r="H6567" t="s">
        <v>58</v>
      </c>
      <c r="I6567" s="2" t="s">
        <v>8</v>
      </c>
      <c r="J6567">
        <v>10000078</v>
      </c>
      <c r="K6567" t="s">
        <v>28</v>
      </c>
      <c r="M6567" s="3"/>
    </row>
    <row r="6568" spans="2:13" x14ac:dyDescent="0.2">
      <c r="B6568" s="1">
        <v>43122</v>
      </c>
      <c r="C6568">
        <v>2.5</v>
      </c>
      <c r="D6568" t="str">
        <f>_xlfn.TEXTJOIN($F$4,FALSE,源数据[[#This Row],[字段01]:[字段10]])</f>
        <v>江苏-扬州市-1000000579-润谦高商贸公司-茶饮-10000131-柠檬茶3---</v>
      </c>
      <c r="E6568" t="s">
        <v>20</v>
      </c>
      <c r="F6568" t="s">
        <v>59</v>
      </c>
      <c r="G6568">
        <v>1000000579</v>
      </c>
      <c r="H6568" t="s">
        <v>58</v>
      </c>
      <c r="I6568" s="2" t="s">
        <v>8</v>
      </c>
      <c r="J6568">
        <v>10000131</v>
      </c>
      <c r="K6568" t="s">
        <v>36</v>
      </c>
      <c r="M6568" s="3"/>
    </row>
    <row r="6569" spans="2:13" x14ac:dyDescent="0.2">
      <c r="B6569" s="1">
        <v>43122</v>
      </c>
      <c r="C6569">
        <v>21.7</v>
      </c>
      <c r="D6569" t="str">
        <f>_xlfn.TEXTJOIN($F$4,FALSE,源数据[[#This Row],[字段01]:[字段10]])</f>
        <v>江苏-扬州市-1000000579-润谦高商贸公司-茶饮-10000182-麦茶3---</v>
      </c>
      <c r="E6569" t="s">
        <v>20</v>
      </c>
      <c r="F6569" t="s">
        <v>59</v>
      </c>
      <c r="G6569">
        <v>1000000579</v>
      </c>
      <c r="H6569" t="s">
        <v>58</v>
      </c>
      <c r="I6569" s="2" t="s">
        <v>8</v>
      </c>
      <c r="J6569">
        <v>10000182</v>
      </c>
      <c r="K6569" t="s">
        <v>29</v>
      </c>
      <c r="M6569" s="3"/>
    </row>
    <row r="6570" spans="2:13" x14ac:dyDescent="0.2">
      <c r="B6570" s="1">
        <v>43122</v>
      </c>
      <c r="C6570">
        <v>2.2000000000000002</v>
      </c>
      <c r="D6570" t="str">
        <f>_xlfn.TEXTJOIN($F$4,FALSE,源数据[[#This Row],[字段01]:[字段10]])</f>
        <v>江苏-扬州市-1000000579-润谦高商贸公司-茶饮-10000211-茉莉绿茶11---</v>
      </c>
      <c r="E6570" t="s">
        <v>20</v>
      </c>
      <c r="F6570" t="s">
        <v>59</v>
      </c>
      <c r="G6570">
        <v>1000000579</v>
      </c>
      <c r="H6570" t="s">
        <v>58</v>
      </c>
      <c r="I6570" s="2" t="s">
        <v>8</v>
      </c>
      <c r="J6570">
        <v>10000211</v>
      </c>
      <c r="K6570" t="s">
        <v>6</v>
      </c>
      <c r="M6570" s="3"/>
    </row>
    <row r="6571" spans="2:13" x14ac:dyDescent="0.2">
      <c r="B6571" s="1">
        <v>43122</v>
      </c>
      <c r="C6571">
        <v>4.2</v>
      </c>
      <c r="D6571" t="str">
        <f>_xlfn.TEXTJOIN($F$4,FALSE,源数据[[#This Row],[字段01]:[字段10]])</f>
        <v>江苏-扬州市-1000000579-润谦高商贸公司-茶饮-20000018-炭烧奶茶7---</v>
      </c>
      <c r="E6571" t="s">
        <v>20</v>
      </c>
      <c r="F6571" t="s">
        <v>59</v>
      </c>
      <c r="G6571">
        <v>1000000579</v>
      </c>
      <c r="H6571" t="s">
        <v>58</v>
      </c>
      <c r="I6571" s="2" t="s">
        <v>8</v>
      </c>
      <c r="J6571">
        <v>20000018</v>
      </c>
      <c r="K6571" t="s">
        <v>81</v>
      </c>
      <c r="M6571" s="3"/>
    </row>
    <row r="6572" spans="2:13" x14ac:dyDescent="0.2">
      <c r="B6572" s="1">
        <v>43123</v>
      </c>
      <c r="C6572">
        <v>41.3</v>
      </c>
      <c r="D6572" t="str">
        <f>_xlfn.TEXTJOIN($F$4,FALSE,源数据[[#This Row],[字段01]:[字段10]])</f>
        <v>安徽-合肥市-1000000931-百安欣商贸公司-茶饮-10000131-柠檬茶3---</v>
      </c>
      <c r="E6572" t="s">
        <v>41</v>
      </c>
      <c r="F6572" t="s">
        <v>40</v>
      </c>
      <c r="G6572">
        <v>1000000931</v>
      </c>
      <c r="H6572" t="s">
        <v>39</v>
      </c>
      <c r="I6572" s="2" t="s">
        <v>8</v>
      </c>
      <c r="J6572">
        <v>10000131</v>
      </c>
      <c r="K6572" t="s">
        <v>36</v>
      </c>
      <c r="M6572" s="3"/>
    </row>
    <row r="6573" spans="2:13" x14ac:dyDescent="0.2">
      <c r="B6573" s="1">
        <v>43123</v>
      </c>
      <c r="C6573">
        <v>30.5</v>
      </c>
      <c r="D6573" t="str">
        <f>_xlfn.TEXTJOIN($F$4,FALSE,源数据[[#This Row],[字段01]:[字段10]])</f>
        <v>安徽-合肥市-1000001014-义浩安商贸公司-茶饮-10000131-柠檬茶3---</v>
      </c>
      <c r="E6573" t="s">
        <v>41</v>
      </c>
      <c r="F6573" t="s">
        <v>40</v>
      </c>
      <c r="G6573">
        <v>1000001014</v>
      </c>
      <c r="H6573" t="s">
        <v>42</v>
      </c>
      <c r="I6573" s="2" t="s">
        <v>8</v>
      </c>
      <c r="J6573">
        <v>10000131</v>
      </c>
      <c r="K6573" t="s">
        <v>36</v>
      </c>
      <c r="M6573" s="3"/>
    </row>
    <row r="6574" spans="2:13" x14ac:dyDescent="0.2">
      <c r="B6574" s="1">
        <v>43123</v>
      </c>
      <c r="C6574">
        <v>7.2</v>
      </c>
      <c r="D6574" t="str">
        <f>_xlfn.TEXTJOIN($F$4,FALSE,源数据[[#This Row],[字段01]:[字段10]])</f>
        <v>安徽-合肥市-1000001014-义浩安商贸公司-茶饮-10000136-柠檬茶8---</v>
      </c>
      <c r="E6574" t="s">
        <v>41</v>
      </c>
      <c r="F6574" t="s">
        <v>40</v>
      </c>
      <c r="G6574">
        <v>1000001014</v>
      </c>
      <c r="H6574" t="s">
        <v>42</v>
      </c>
      <c r="I6574" s="2" t="s">
        <v>8</v>
      </c>
      <c r="J6574">
        <v>10000136</v>
      </c>
      <c r="K6574" t="s">
        <v>38</v>
      </c>
      <c r="M6574" s="3"/>
    </row>
    <row r="6575" spans="2:13" x14ac:dyDescent="0.2">
      <c r="B6575" s="1">
        <v>43123</v>
      </c>
      <c r="C6575">
        <v>14.7</v>
      </c>
      <c r="D6575" t="str">
        <f>_xlfn.TEXTJOIN($F$4,FALSE,源数据[[#This Row],[字段01]:[字段10]])</f>
        <v>安徽-马鞍山市-1000003498-奔奔食品销售有限公司-茶饮-10000131-柠檬茶3---</v>
      </c>
      <c r="E6575" t="s">
        <v>41</v>
      </c>
      <c r="F6575" t="s">
        <v>78</v>
      </c>
      <c r="G6575">
        <v>1000003498</v>
      </c>
      <c r="H6575" t="s">
        <v>77</v>
      </c>
      <c r="I6575" s="2" t="s">
        <v>8</v>
      </c>
      <c r="J6575">
        <v>10000131</v>
      </c>
      <c r="K6575" t="s">
        <v>36</v>
      </c>
      <c r="M6575" s="3"/>
    </row>
    <row r="6576" spans="2:13" x14ac:dyDescent="0.2">
      <c r="B6576" s="1">
        <v>43123</v>
      </c>
      <c r="C6576">
        <v>4.3</v>
      </c>
      <c r="D6576" t="str">
        <f>_xlfn.TEXTJOIN($F$4,FALSE,源数据[[#This Row],[字段01]:[字段10]])</f>
        <v>安徽-马鞍山市-1000003498-奔奔食品销售有限公司-茶饮-10000211-茉莉绿茶11---</v>
      </c>
      <c r="E6576" t="s">
        <v>41</v>
      </c>
      <c r="F6576" t="s">
        <v>78</v>
      </c>
      <c r="G6576">
        <v>1000003498</v>
      </c>
      <c r="H6576" t="s">
        <v>77</v>
      </c>
      <c r="I6576" s="2" t="s">
        <v>8</v>
      </c>
      <c r="J6576">
        <v>10000211</v>
      </c>
      <c r="K6576" t="s">
        <v>6</v>
      </c>
      <c r="M6576" s="3"/>
    </row>
    <row r="6577" spans="2:13" x14ac:dyDescent="0.2">
      <c r="B6577" s="1">
        <v>43123</v>
      </c>
      <c r="C6577">
        <v>10.5</v>
      </c>
      <c r="D6577" t="str">
        <f>_xlfn.TEXTJOIN($F$4,FALSE,源数据[[#This Row],[字段01]:[字段10]])</f>
        <v>安徽-芜湖市-1000003187-如中寿商贸公司-茶饮-10000111-茉莉花茶3---</v>
      </c>
      <c r="E6577" t="s">
        <v>41</v>
      </c>
      <c r="F6577" t="s">
        <v>76</v>
      </c>
      <c r="G6577">
        <v>1000003187</v>
      </c>
      <c r="H6577" t="s">
        <v>75</v>
      </c>
      <c r="I6577" s="2" t="s">
        <v>8</v>
      </c>
      <c r="J6577">
        <v>10000111</v>
      </c>
      <c r="K6577" t="s">
        <v>35</v>
      </c>
      <c r="M6577" s="3"/>
    </row>
    <row r="6578" spans="2:13" x14ac:dyDescent="0.2">
      <c r="B6578" s="1">
        <v>43123</v>
      </c>
      <c r="C6578">
        <v>31</v>
      </c>
      <c r="D6578" t="str">
        <f>_xlfn.TEXTJOIN($F$4,FALSE,源数据[[#This Row],[字段01]:[字段10]])</f>
        <v>安徽-芜湖市-1000003187-如中寿商贸公司-茶饮-10000131-柠檬茶3---</v>
      </c>
      <c r="E6578" t="s">
        <v>41</v>
      </c>
      <c r="F6578" t="s">
        <v>76</v>
      </c>
      <c r="G6578">
        <v>1000003187</v>
      </c>
      <c r="H6578" t="s">
        <v>75</v>
      </c>
      <c r="I6578" s="2" t="s">
        <v>8</v>
      </c>
      <c r="J6578">
        <v>10000131</v>
      </c>
      <c r="K6578" t="s">
        <v>36</v>
      </c>
      <c r="M6578" s="3"/>
    </row>
    <row r="6579" spans="2:13" x14ac:dyDescent="0.2">
      <c r="B6579" s="1">
        <v>43123</v>
      </c>
      <c r="C6579">
        <v>3.4</v>
      </c>
      <c r="D6579" t="str">
        <f>_xlfn.TEXTJOIN($F$4,FALSE,源数据[[#This Row],[字段01]:[字段10]])</f>
        <v>湖南-娄底市-1000000070-盈升仁商贸公司-汽水-50000105-百香果味汽水10---</v>
      </c>
      <c r="E6579" t="s">
        <v>3</v>
      </c>
      <c r="F6579" t="s">
        <v>2</v>
      </c>
      <c r="G6579">
        <v>1000000070</v>
      </c>
      <c r="H6579" t="s">
        <v>0</v>
      </c>
      <c r="I6579" s="2" t="s">
        <v>80</v>
      </c>
      <c r="J6579">
        <v>50000105</v>
      </c>
      <c r="K6579" t="s">
        <v>82</v>
      </c>
      <c r="M6579" s="3"/>
    </row>
    <row r="6580" spans="2:13" x14ac:dyDescent="0.2">
      <c r="B6580" s="1">
        <v>43123</v>
      </c>
      <c r="C6580">
        <v>18.600000000000001</v>
      </c>
      <c r="D6580" t="str">
        <f>_xlfn.TEXTJOIN($F$4,FALSE,源数据[[#This Row],[字段01]:[字段10]])</f>
        <v>江苏-常州市-1000001133-厚弘优商贸公司-汽水-50000113-百香果味汽水18---</v>
      </c>
      <c r="E6580" t="s">
        <v>20</v>
      </c>
      <c r="F6580" t="s">
        <v>44</v>
      </c>
      <c r="G6580">
        <v>1000001133</v>
      </c>
      <c r="H6580" t="s">
        <v>43</v>
      </c>
      <c r="I6580" s="2" t="s">
        <v>80</v>
      </c>
      <c r="J6580">
        <v>50000113</v>
      </c>
      <c r="K6580" t="s">
        <v>79</v>
      </c>
      <c r="M6580" s="3"/>
    </row>
    <row r="6581" spans="2:13" x14ac:dyDescent="0.2">
      <c r="B6581" s="1">
        <v>43123</v>
      </c>
      <c r="C6581">
        <v>55.2</v>
      </c>
      <c r="D6581" t="str">
        <f>_xlfn.TEXTJOIN($F$4,FALSE,源数据[[#This Row],[字段01]:[字段10]])</f>
        <v>江苏-南京市区-1000000020-吉兴进商贸公司-茶饮-10000078-铁观音茶15---</v>
      </c>
      <c r="E6581" t="s">
        <v>20</v>
      </c>
      <c r="F6581" t="s">
        <v>47</v>
      </c>
      <c r="G6581">
        <v>1000000020</v>
      </c>
      <c r="H6581" t="s">
        <v>71</v>
      </c>
      <c r="I6581" s="2" t="s">
        <v>8</v>
      </c>
      <c r="J6581">
        <v>10000078</v>
      </c>
      <c r="K6581" t="s">
        <v>28</v>
      </c>
      <c r="M6581" s="3"/>
    </row>
    <row r="6582" spans="2:13" x14ac:dyDescent="0.2">
      <c r="B6582" s="1">
        <v>43123</v>
      </c>
      <c r="C6582">
        <v>4.5</v>
      </c>
      <c r="D6582" t="str">
        <f>_xlfn.TEXTJOIN($F$4,FALSE,源数据[[#This Row],[字段01]:[字段10]])</f>
        <v>江苏-苏州市-1000000054-荣聚本商贸公司-茶饮-10000136-柠檬茶8---</v>
      </c>
      <c r="E6582" t="s">
        <v>20</v>
      </c>
      <c r="F6582" t="s">
        <v>27</v>
      </c>
      <c r="G6582">
        <v>1000000054</v>
      </c>
      <c r="H6582" t="s">
        <v>34</v>
      </c>
      <c r="I6582" s="2" t="s">
        <v>8</v>
      </c>
      <c r="J6582">
        <v>10000136</v>
      </c>
      <c r="K6582" t="s">
        <v>38</v>
      </c>
      <c r="M6582" s="3"/>
    </row>
    <row r="6583" spans="2:13" x14ac:dyDescent="0.2">
      <c r="B6583" s="1">
        <v>43123</v>
      </c>
      <c r="C6583">
        <v>15.6</v>
      </c>
      <c r="D6583" t="str">
        <f>_xlfn.TEXTJOIN($F$4,FALSE,源数据[[#This Row],[字段01]:[字段10]])</f>
        <v>江苏-苏州市-1000000054-荣聚本商贸公司-汽水-50000113-百香果味汽水18---</v>
      </c>
      <c r="E6583" t="s">
        <v>20</v>
      </c>
      <c r="F6583" t="s">
        <v>27</v>
      </c>
      <c r="G6583">
        <v>1000000054</v>
      </c>
      <c r="H6583" t="s">
        <v>34</v>
      </c>
      <c r="I6583" s="2" t="s">
        <v>80</v>
      </c>
      <c r="J6583">
        <v>50000113</v>
      </c>
      <c r="K6583" t="s">
        <v>79</v>
      </c>
      <c r="M6583" s="3"/>
    </row>
    <row r="6584" spans="2:13" x14ac:dyDescent="0.2">
      <c r="B6584" s="1">
        <v>43123</v>
      </c>
      <c r="C6584">
        <v>29.2</v>
      </c>
      <c r="D6584" t="str">
        <f>_xlfn.TEXTJOIN($F$4,FALSE,源数据[[#This Row],[字段01]:[字段10]])</f>
        <v>江苏-无锡市-1000000046-多福复商贸公司-茶饮-10000111-茉莉花茶3---</v>
      </c>
      <c r="E6584" t="s">
        <v>20</v>
      </c>
      <c r="F6584" t="s">
        <v>52</v>
      </c>
      <c r="G6584">
        <v>1000000046</v>
      </c>
      <c r="H6584" t="s">
        <v>50</v>
      </c>
      <c r="I6584" s="2" t="s">
        <v>8</v>
      </c>
      <c r="J6584">
        <v>10000111</v>
      </c>
      <c r="K6584" t="s">
        <v>35</v>
      </c>
      <c r="M6584" s="3"/>
    </row>
    <row r="6585" spans="2:13" x14ac:dyDescent="0.2">
      <c r="B6585" s="1">
        <v>43123</v>
      </c>
      <c r="C6585">
        <v>6.6</v>
      </c>
      <c r="D6585" t="str">
        <f>_xlfn.TEXTJOIN($F$4,FALSE,源数据[[#This Row],[字段01]:[字段10]])</f>
        <v>江苏-无锡市-1000000046-多福复商贸公司-茶饮-10000211-茉莉绿茶11---</v>
      </c>
      <c r="E6585" t="s">
        <v>20</v>
      </c>
      <c r="F6585" t="s">
        <v>52</v>
      </c>
      <c r="G6585">
        <v>1000000046</v>
      </c>
      <c r="H6585" t="s">
        <v>50</v>
      </c>
      <c r="I6585" s="2" t="s">
        <v>8</v>
      </c>
      <c r="J6585">
        <v>10000211</v>
      </c>
      <c r="K6585" t="s">
        <v>6</v>
      </c>
      <c r="M6585" s="3"/>
    </row>
    <row r="6586" spans="2:13" x14ac:dyDescent="0.2">
      <c r="B6586" s="1">
        <v>43123</v>
      </c>
      <c r="C6586">
        <v>22.5</v>
      </c>
      <c r="D6586" t="str">
        <f>_xlfn.TEXTJOIN($F$4,FALSE,源数据[[#This Row],[字段01]:[字段10]])</f>
        <v>江苏-镇江市-1000000047-寿鼎益商贸公司-果汁-40000085-红石榴汁1---</v>
      </c>
      <c r="E6586" t="s">
        <v>20</v>
      </c>
      <c r="F6586" t="s">
        <v>33</v>
      </c>
      <c r="G6586">
        <v>1000000047</v>
      </c>
      <c r="H6586" t="s">
        <v>32</v>
      </c>
      <c r="I6586" s="2" t="s">
        <v>24</v>
      </c>
      <c r="J6586">
        <v>40000085</v>
      </c>
      <c r="K6586" t="s">
        <v>22</v>
      </c>
      <c r="M6586" s="3"/>
    </row>
    <row r="6587" spans="2:13" x14ac:dyDescent="0.2">
      <c r="B6587" s="1">
        <v>43123</v>
      </c>
      <c r="C6587">
        <v>12.9</v>
      </c>
      <c r="D6587" t="str">
        <f>_xlfn.TEXTJOIN($F$4,FALSE,源数据[[#This Row],[字段01]:[字段10]])</f>
        <v>江苏-镇江市-1000000047-寿鼎益商贸公司-果汁-40000085-红石榴汁1---</v>
      </c>
      <c r="E6587" t="s">
        <v>20</v>
      </c>
      <c r="F6587" t="s">
        <v>33</v>
      </c>
      <c r="G6587">
        <v>1000000047</v>
      </c>
      <c r="H6587" t="s">
        <v>32</v>
      </c>
      <c r="I6587" s="2" t="s">
        <v>24</v>
      </c>
      <c r="J6587">
        <v>40000085</v>
      </c>
      <c r="K6587" t="s">
        <v>22</v>
      </c>
      <c r="M6587" s="3"/>
    </row>
    <row r="6588" spans="2:13" x14ac:dyDescent="0.2">
      <c r="B6588" s="1">
        <v>43124</v>
      </c>
      <c r="C6588">
        <v>52.9</v>
      </c>
      <c r="D6588" t="str">
        <f>_xlfn.TEXTJOIN($F$4,FALSE,源数据[[#This Row],[字段01]:[字段10]])</f>
        <v>安徽-蚌埠市-1000000460-昌华聚商贸公司-果汁-40000085-红石榴汁1---</v>
      </c>
      <c r="E6588" t="s">
        <v>41</v>
      </c>
      <c r="F6588" t="s">
        <v>49</v>
      </c>
      <c r="G6588">
        <v>1000000460</v>
      </c>
      <c r="H6588" t="s">
        <v>48</v>
      </c>
      <c r="I6588" s="2" t="s">
        <v>24</v>
      </c>
      <c r="J6588">
        <v>40000085</v>
      </c>
      <c r="K6588" t="s">
        <v>22</v>
      </c>
      <c r="M6588" s="3"/>
    </row>
    <row r="6589" spans="2:13" x14ac:dyDescent="0.2">
      <c r="B6589" s="1">
        <v>43124</v>
      </c>
      <c r="C6589">
        <v>56.1</v>
      </c>
      <c r="D6589" t="str">
        <f>_xlfn.TEXTJOIN($F$4,FALSE,源数据[[#This Row],[字段01]:[字段10]])</f>
        <v>安徽-蚌埠市-1000000460-昌华聚商贸公司-果汁-40000085-红石榴汁1---</v>
      </c>
      <c r="E6589" t="s">
        <v>41</v>
      </c>
      <c r="F6589" t="s">
        <v>49</v>
      </c>
      <c r="G6589">
        <v>1000000460</v>
      </c>
      <c r="H6589" t="s">
        <v>48</v>
      </c>
      <c r="I6589" s="2" t="s">
        <v>24</v>
      </c>
      <c r="J6589">
        <v>40000085</v>
      </c>
      <c r="K6589" t="s">
        <v>22</v>
      </c>
      <c r="M6589" s="3"/>
    </row>
    <row r="6590" spans="2:13" x14ac:dyDescent="0.2">
      <c r="B6590" s="1">
        <v>43124</v>
      </c>
      <c r="C6590">
        <v>38.6</v>
      </c>
      <c r="D6590" t="str">
        <f>_xlfn.TEXTJOIN($F$4,FALSE,源数据[[#This Row],[字段01]:[字段10]])</f>
        <v>安徽-合肥市-1000000931-百安欣商贸公司-茶饮-10000131-柠檬茶3---</v>
      </c>
      <c r="E6590" t="s">
        <v>41</v>
      </c>
      <c r="F6590" t="s">
        <v>40</v>
      </c>
      <c r="G6590">
        <v>1000000931</v>
      </c>
      <c r="H6590" t="s">
        <v>39</v>
      </c>
      <c r="I6590" s="2" t="s">
        <v>8</v>
      </c>
      <c r="J6590">
        <v>10000131</v>
      </c>
      <c r="K6590" t="s">
        <v>36</v>
      </c>
      <c r="M6590" s="3"/>
    </row>
    <row r="6591" spans="2:13" x14ac:dyDescent="0.2">
      <c r="B6591" s="1">
        <v>43124</v>
      </c>
      <c r="C6591">
        <v>33.799999999999997</v>
      </c>
      <c r="D6591" t="str">
        <f>_xlfn.TEXTJOIN($F$4,FALSE,源数据[[#This Row],[字段01]:[字段10]])</f>
        <v>安徽-合肥市-1000000931-百安欣商贸公司-果汁-40000085-红石榴汁1---</v>
      </c>
      <c r="E6591" t="s">
        <v>41</v>
      </c>
      <c r="F6591" t="s">
        <v>40</v>
      </c>
      <c r="G6591">
        <v>1000000931</v>
      </c>
      <c r="H6591" t="s">
        <v>39</v>
      </c>
      <c r="I6591" s="2" t="s">
        <v>24</v>
      </c>
      <c r="J6591">
        <v>40000085</v>
      </c>
      <c r="K6591" t="s">
        <v>22</v>
      </c>
      <c r="M6591" s="3"/>
    </row>
    <row r="6592" spans="2:13" x14ac:dyDescent="0.2">
      <c r="B6592" s="1">
        <v>43124</v>
      </c>
      <c r="C6592">
        <v>10.3</v>
      </c>
      <c r="D6592" t="str">
        <f>_xlfn.TEXTJOIN($F$4,FALSE,源数据[[#This Row],[字段01]:[字段10]])</f>
        <v>安徽-合肥市-1000001014-义浩安商贸公司-茶饮-10000078-铁观音茶15---</v>
      </c>
      <c r="E6592" t="s">
        <v>41</v>
      </c>
      <c r="F6592" t="s">
        <v>40</v>
      </c>
      <c r="G6592">
        <v>1000001014</v>
      </c>
      <c r="H6592" t="s">
        <v>42</v>
      </c>
      <c r="I6592" s="2" t="s">
        <v>8</v>
      </c>
      <c r="J6592">
        <v>10000078</v>
      </c>
      <c r="K6592" t="s">
        <v>28</v>
      </c>
      <c r="M6592" s="3"/>
    </row>
    <row r="6593" spans="2:13" x14ac:dyDescent="0.2">
      <c r="B6593" s="1">
        <v>43124</v>
      </c>
      <c r="C6593">
        <v>40.700000000000003</v>
      </c>
      <c r="D6593" t="str">
        <f>_xlfn.TEXTJOIN($F$4,FALSE,源数据[[#This Row],[字段01]:[字段10]])</f>
        <v>安徽-合肥市-1000001014-义浩安商贸公司-茶饮-10000131-柠檬茶3---</v>
      </c>
      <c r="E6593" t="s">
        <v>41</v>
      </c>
      <c r="F6593" t="s">
        <v>40</v>
      </c>
      <c r="G6593">
        <v>1000001014</v>
      </c>
      <c r="H6593" t="s">
        <v>42</v>
      </c>
      <c r="I6593" s="2" t="s">
        <v>8</v>
      </c>
      <c r="J6593">
        <v>10000131</v>
      </c>
      <c r="K6593" t="s">
        <v>36</v>
      </c>
      <c r="M6593" s="3"/>
    </row>
    <row r="6594" spans="2:13" x14ac:dyDescent="0.2">
      <c r="B6594" s="1">
        <v>43124</v>
      </c>
      <c r="C6594">
        <v>9.6</v>
      </c>
      <c r="D6594" t="str">
        <f>_xlfn.TEXTJOIN($F$4,FALSE,源数据[[#This Row],[字段01]:[字段10]])</f>
        <v>安徽-合肥市-1000001014-义浩安商贸公司-茶饮-10000131-柠檬茶3---</v>
      </c>
      <c r="E6594" t="s">
        <v>41</v>
      </c>
      <c r="F6594" t="s">
        <v>40</v>
      </c>
      <c r="G6594">
        <v>1000001014</v>
      </c>
      <c r="H6594" t="s">
        <v>42</v>
      </c>
      <c r="I6594" s="2" t="s">
        <v>8</v>
      </c>
      <c r="J6594">
        <v>10000131</v>
      </c>
      <c r="K6594" t="s">
        <v>36</v>
      </c>
      <c r="M6594" s="3"/>
    </row>
    <row r="6595" spans="2:13" x14ac:dyDescent="0.2">
      <c r="B6595" s="1">
        <v>43124</v>
      </c>
      <c r="C6595">
        <v>2.2999999999999998</v>
      </c>
      <c r="D6595" t="str">
        <f>_xlfn.TEXTJOIN($F$4,FALSE,源数据[[#This Row],[字段01]:[字段10]])</f>
        <v>安徽-合肥市-1000001014-义浩安商贸公司-茶饮-10000136-柠檬茶8---</v>
      </c>
      <c r="E6595" t="s">
        <v>41</v>
      </c>
      <c r="F6595" t="s">
        <v>40</v>
      </c>
      <c r="G6595">
        <v>1000001014</v>
      </c>
      <c r="H6595" t="s">
        <v>42</v>
      </c>
      <c r="I6595" s="2" t="s">
        <v>8</v>
      </c>
      <c r="J6595">
        <v>10000136</v>
      </c>
      <c r="K6595" t="s">
        <v>38</v>
      </c>
      <c r="M6595" s="3"/>
    </row>
    <row r="6596" spans="2:13" x14ac:dyDescent="0.2">
      <c r="B6596" s="1">
        <v>43124</v>
      </c>
      <c r="C6596">
        <v>9.6</v>
      </c>
      <c r="D6596" t="str">
        <f>_xlfn.TEXTJOIN($F$4,FALSE,源数据[[#This Row],[字段01]:[字段10]])</f>
        <v>安徽-合肥市-1000001014-义浩安商贸公司-茶饮-10000182-麦茶3---</v>
      </c>
      <c r="E6596" t="s">
        <v>41</v>
      </c>
      <c r="F6596" t="s">
        <v>40</v>
      </c>
      <c r="G6596">
        <v>1000001014</v>
      </c>
      <c r="H6596" t="s">
        <v>42</v>
      </c>
      <c r="I6596" s="2" t="s">
        <v>8</v>
      </c>
      <c r="J6596">
        <v>10000182</v>
      </c>
      <c r="K6596" t="s">
        <v>29</v>
      </c>
      <c r="M6596" s="3"/>
    </row>
    <row r="6597" spans="2:13" x14ac:dyDescent="0.2">
      <c r="B6597" s="1">
        <v>43124</v>
      </c>
      <c r="C6597">
        <v>3.2</v>
      </c>
      <c r="D6597" t="str">
        <f>_xlfn.TEXTJOIN($F$4,FALSE,源数据[[#This Row],[字段01]:[字段10]])</f>
        <v>安徽-合肥市-1000001014-义浩安商贸公司-汽水-50000105-百香果味汽水10---</v>
      </c>
      <c r="E6597" t="s">
        <v>41</v>
      </c>
      <c r="F6597" t="s">
        <v>40</v>
      </c>
      <c r="G6597">
        <v>1000001014</v>
      </c>
      <c r="H6597" t="s">
        <v>42</v>
      </c>
      <c r="I6597" s="2" t="s">
        <v>80</v>
      </c>
      <c r="J6597">
        <v>50000105</v>
      </c>
      <c r="K6597" t="s">
        <v>82</v>
      </c>
      <c r="M6597" s="3"/>
    </row>
    <row r="6598" spans="2:13" x14ac:dyDescent="0.2">
      <c r="B6598" s="1">
        <v>43124</v>
      </c>
      <c r="C6598">
        <v>4.4000000000000004</v>
      </c>
      <c r="D6598" t="str">
        <f>_xlfn.TEXTJOIN($F$4,FALSE,源数据[[#This Row],[字段01]:[字段10]])</f>
        <v>安徽-芜湖市-1000003187-如中寿商贸公司-茶饮-10000064-铁观音茶1---</v>
      </c>
      <c r="E6598" t="s">
        <v>41</v>
      </c>
      <c r="F6598" t="s">
        <v>76</v>
      </c>
      <c r="G6598">
        <v>1000003187</v>
      </c>
      <c r="H6598" t="s">
        <v>75</v>
      </c>
      <c r="I6598" s="2" t="s">
        <v>8</v>
      </c>
      <c r="J6598">
        <v>10000064</v>
      </c>
      <c r="K6598" t="s">
        <v>51</v>
      </c>
      <c r="M6598" s="3"/>
    </row>
    <row r="6599" spans="2:13" x14ac:dyDescent="0.2">
      <c r="B6599" s="1">
        <v>43124</v>
      </c>
      <c r="C6599">
        <v>5</v>
      </c>
      <c r="D6599" t="str">
        <f>_xlfn.TEXTJOIN($F$4,FALSE,源数据[[#This Row],[字段01]:[字段10]])</f>
        <v>安徽-芜湖市-1000003187-如中寿商贸公司-茶饮-10000078-铁观音茶15---</v>
      </c>
      <c r="E6599" t="s">
        <v>41</v>
      </c>
      <c r="F6599" t="s">
        <v>76</v>
      </c>
      <c r="G6599">
        <v>1000003187</v>
      </c>
      <c r="H6599" t="s">
        <v>75</v>
      </c>
      <c r="I6599" s="2" t="s">
        <v>8</v>
      </c>
      <c r="J6599">
        <v>10000078</v>
      </c>
      <c r="K6599" t="s">
        <v>28</v>
      </c>
      <c r="M6599" s="3"/>
    </row>
    <row r="6600" spans="2:13" x14ac:dyDescent="0.2">
      <c r="B6600" s="1">
        <v>43124</v>
      </c>
      <c r="C6600">
        <v>20.9</v>
      </c>
      <c r="D6600" t="str">
        <f>_xlfn.TEXTJOIN($F$4,FALSE,源数据[[#This Row],[字段01]:[字段10]])</f>
        <v>江苏-常州市-1000001133-厚弘优商贸公司-茶饮-10000078-铁观音茶15---</v>
      </c>
      <c r="E6600" t="s">
        <v>20</v>
      </c>
      <c r="F6600" t="s">
        <v>44</v>
      </c>
      <c r="G6600">
        <v>1000001133</v>
      </c>
      <c r="H6600" t="s">
        <v>43</v>
      </c>
      <c r="I6600" s="2" t="s">
        <v>8</v>
      </c>
      <c r="J6600">
        <v>10000078</v>
      </c>
      <c r="K6600" t="s">
        <v>28</v>
      </c>
      <c r="M6600" s="3"/>
    </row>
    <row r="6601" spans="2:13" x14ac:dyDescent="0.2">
      <c r="B6601" s="1">
        <v>43124</v>
      </c>
      <c r="C6601">
        <v>14.8</v>
      </c>
      <c r="D6601" t="str">
        <f>_xlfn.TEXTJOIN($F$4,FALSE,源数据[[#This Row],[字段01]:[字段10]])</f>
        <v>江苏-常州市-1000001133-厚弘优商贸公司-茶饮-10000111-茉莉花茶3---</v>
      </c>
      <c r="E6601" t="s">
        <v>20</v>
      </c>
      <c r="F6601" t="s">
        <v>44</v>
      </c>
      <c r="G6601">
        <v>1000001133</v>
      </c>
      <c r="H6601" t="s">
        <v>43</v>
      </c>
      <c r="I6601" s="2" t="s">
        <v>8</v>
      </c>
      <c r="J6601">
        <v>10000111</v>
      </c>
      <c r="K6601" t="s">
        <v>35</v>
      </c>
      <c r="M6601" s="3"/>
    </row>
    <row r="6602" spans="2:13" x14ac:dyDescent="0.2">
      <c r="B6602" s="1">
        <v>43124</v>
      </c>
      <c r="C6602">
        <v>23.9</v>
      </c>
      <c r="D6602" t="str">
        <f>_xlfn.TEXTJOIN($F$4,FALSE,源数据[[#This Row],[字段01]:[字段10]])</f>
        <v>江苏-常州市-1000001133-厚弘优商贸公司-茶饮-10000182-麦茶3---</v>
      </c>
      <c r="E6602" t="s">
        <v>20</v>
      </c>
      <c r="F6602" t="s">
        <v>44</v>
      </c>
      <c r="G6602">
        <v>1000001133</v>
      </c>
      <c r="H6602" t="s">
        <v>43</v>
      </c>
      <c r="I6602" s="2" t="s">
        <v>8</v>
      </c>
      <c r="J6602">
        <v>10000182</v>
      </c>
      <c r="K6602" t="s">
        <v>29</v>
      </c>
      <c r="M6602" s="3"/>
    </row>
    <row r="6603" spans="2:13" x14ac:dyDescent="0.2">
      <c r="B6603" s="1">
        <v>43124</v>
      </c>
      <c r="C6603">
        <v>7.6</v>
      </c>
      <c r="D6603" t="str">
        <f>_xlfn.TEXTJOIN($F$4,FALSE,源数据[[#This Row],[字段01]:[字段10]])</f>
        <v>江苏-南通市-1000000129-盛昌全商贸公司-茶饮-10000078-铁观音茶15---</v>
      </c>
      <c r="E6603" t="s">
        <v>20</v>
      </c>
      <c r="F6603" t="s">
        <v>67</v>
      </c>
      <c r="G6603">
        <v>1000000129</v>
      </c>
      <c r="H6603" t="s">
        <v>68</v>
      </c>
      <c r="I6603" s="2" t="s">
        <v>8</v>
      </c>
      <c r="J6603">
        <v>10000078</v>
      </c>
      <c r="K6603" t="s">
        <v>28</v>
      </c>
      <c r="M6603" s="3"/>
    </row>
    <row r="6604" spans="2:13" x14ac:dyDescent="0.2">
      <c r="B6604" s="1">
        <v>43124</v>
      </c>
      <c r="C6604">
        <v>7.6</v>
      </c>
      <c r="D6604" t="str">
        <f>_xlfn.TEXTJOIN($F$4,FALSE,源数据[[#This Row],[字段01]:[字段10]])</f>
        <v>江苏-南通市-1000000129-盛昌全商贸公司-茶饮-10000131-柠檬茶3---</v>
      </c>
      <c r="E6604" t="s">
        <v>20</v>
      </c>
      <c r="F6604" t="s">
        <v>67</v>
      </c>
      <c r="G6604">
        <v>1000000129</v>
      </c>
      <c r="H6604" t="s">
        <v>68</v>
      </c>
      <c r="I6604" s="2" t="s">
        <v>8</v>
      </c>
      <c r="J6604">
        <v>10000131</v>
      </c>
      <c r="K6604" t="s">
        <v>36</v>
      </c>
      <c r="M6604" s="3"/>
    </row>
    <row r="6605" spans="2:13" x14ac:dyDescent="0.2">
      <c r="B6605" s="1">
        <v>43124</v>
      </c>
      <c r="C6605">
        <v>42</v>
      </c>
      <c r="D6605" t="str">
        <f>_xlfn.TEXTJOIN($F$4,FALSE,源数据[[#This Row],[字段01]:[字段10]])</f>
        <v>江苏-苏州市-1000000054-荣聚本商贸公司-茶饮-10000111-茉莉花茶3---</v>
      </c>
      <c r="E6605" t="s">
        <v>20</v>
      </c>
      <c r="F6605" t="s">
        <v>27</v>
      </c>
      <c r="G6605">
        <v>1000000054</v>
      </c>
      <c r="H6605" t="s">
        <v>34</v>
      </c>
      <c r="I6605" s="2" t="s">
        <v>8</v>
      </c>
      <c r="J6605">
        <v>10000111</v>
      </c>
      <c r="K6605" t="s">
        <v>35</v>
      </c>
      <c r="M6605" s="3"/>
    </row>
    <row r="6606" spans="2:13" x14ac:dyDescent="0.2">
      <c r="B6606" s="1">
        <v>43124</v>
      </c>
      <c r="C6606">
        <v>42.3</v>
      </c>
      <c r="D6606" t="str">
        <f>_xlfn.TEXTJOIN($F$4,FALSE,源数据[[#This Row],[字段01]:[字段10]])</f>
        <v>江苏-苏州市-1000000054-荣聚本商贸公司-茶饮-10000111-茉莉花茶3---</v>
      </c>
      <c r="E6606" t="s">
        <v>20</v>
      </c>
      <c r="F6606" t="s">
        <v>27</v>
      </c>
      <c r="G6606">
        <v>1000000054</v>
      </c>
      <c r="H6606" t="s">
        <v>34</v>
      </c>
      <c r="I6606" s="2" t="s">
        <v>8</v>
      </c>
      <c r="J6606">
        <v>10000111</v>
      </c>
      <c r="K6606" t="s">
        <v>35</v>
      </c>
      <c r="M6606" s="3"/>
    </row>
    <row r="6607" spans="2:13" x14ac:dyDescent="0.2">
      <c r="B6607" s="1">
        <v>43124</v>
      </c>
      <c r="C6607">
        <v>14.8</v>
      </c>
      <c r="D6607" t="str">
        <f>_xlfn.TEXTJOIN($F$4,FALSE,源数据[[#This Row],[字段01]:[字段10]])</f>
        <v>江苏-苏州市-1000000054-荣聚本商贸公司-茶饮-10000111-茉莉花茶3---</v>
      </c>
      <c r="E6607" t="s">
        <v>20</v>
      </c>
      <c r="F6607" t="s">
        <v>27</v>
      </c>
      <c r="G6607">
        <v>1000000054</v>
      </c>
      <c r="H6607" t="s">
        <v>34</v>
      </c>
      <c r="I6607" s="2" t="s">
        <v>8</v>
      </c>
      <c r="J6607">
        <v>10000111</v>
      </c>
      <c r="K6607" t="s">
        <v>35</v>
      </c>
      <c r="M6607" s="3"/>
    </row>
    <row r="6608" spans="2:13" x14ac:dyDescent="0.2">
      <c r="B6608" s="1">
        <v>43124</v>
      </c>
      <c r="C6608">
        <v>28.1</v>
      </c>
      <c r="D6608" t="str">
        <f>_xlfn.TEXTJOIN($F$4,FALSE,源数据[[#This Row],[字段01]:[字段10]])</f>
        <v>江苏-苏州市-1000000054-荣聚本商贸公司-茶饮-10000111-茉莉花茶3---</v>
      </c>
      <c r="E6608" t="s">
        <v>20</v>
      </c>
      <c r="F6608" t="s">
        <v>27</v>
      </c>
      <c r="G6608">
        <v>1000000054</v>
      </c>
      <c r="H6608" t="s">
        <v>34</v>
      </c>
      <c r="I6608" s="2" t="s">
        <v>8</v>
      </c>
      <c r="J6608">
        <v>10000111</v>
      </c>
      <c r="K6608" t="s">
        <v>35</v>
      </c>
      <c r="M6608" s="3"/>
    </row>
    <row r="6609" spans="2:13" x14ac:dyDescent="0.2">
      <c r="B6609" s="1">
        <v>43124</v>
      </c>
      <c r="C6609">
        <v>10.4</v>
      </c>
      <c r="D6609" t="str">
        <f>_xlfn.TEXTJOIN($F$4,FALSE,源数据[[#This Row],[字段01]:[字段10]])</f>
        <v>江苏-苏州市-1000000054-荣聚本商贸公司-茶饮-10000131-柠檬茶3---</v>
      </c>
      <c r="E6609" t="s">
        <v>20</v>
      </c>
      <c r="F6609" t="s">
        <v>27</v>
      </c>
      <c r="G6609">
        <v>1000000054</v>
      </c>
      <c r="H6609" t="s">
        <v>34</v>
      </c>
      <c r="I6609" s="2" t="s">
        <v>8</v>
      </c>
      <c r="J6609">
        <v>10000131</v>
      </c>
      <c r="K6609" t="s">
        <v>36</v>
      </c>
      <c r="M6609" s="3"/>
    </row>
    <row r="6610" spans="2:13" x14ac:dyDescent="0.2">
      <c r="B6610" s="1">
        <v>43124</v>
      </c>
      <c r="C6610">
        <v>15.8</v>
      </c>
      <c r="D6610" t="str">
        <f>_xlfn.TEXTJOIN($F$4,FALSE,源数据[[#This Row],[字段01]:[字段10]])</f>
        <v>江苏-苏州市-1000000054-荣聚本商贸公司-果汁-40000085-红石榴汁1---</v>
      </c>
      <c r="E6610" t="s">
        <v>20</v>
      </c>
      <c r="F6610" t="s">
        <v>27</v>
      </c>
      <c r="G6610">
        <v>1000000054</v>
      </c>
      <c r="H6610" t="s">
        <v>34</v>
      </c>
      <c r="I6610" s="2" t="s">
        <v>24</v>
      </c>
      <c r="J6610">
        <v>40000085</v>
      </c>
      <c r="K6610" t="s">
        <v>22</v>
      </c>
      <c r="M6610" s="3"/>
    </row>
    <row r="6611" spans="2:13" x14ac:dyDescent="0.2">
      <c r="B6611" s="1">
        <v>43124</v>
      </c>
      <c r="C6611">
        <v>8.6999999999999993</v>
      </c>
      <c r="D6611" t="str">
        <f>_xlfn.TEXTJOIN($F$4,FALSE,源数据[[#This Row],[字段01]:[字段10]])</f>
        <v>江苏-苏州市-1000000054-荣聚本商贸公司-果汁-40000085-红石榴汁1---</v>
      </c>
      <c r="E6611" t="s">
        <v>20</v>
      </c>
      <c r="F6611" t="s">
        <v>27</v>
      </c>
      <c r="G6611">
        <v>1000000054</v>
      </c>
      <c r="H6611" t="s">
        <v>34</v>
      </c>
      <c r="I6611" s="2" t="s">
        <v>24</v>
      </c>
      <c r="J6611">
        <v>40000085</v>
      </c>
      <c r="K6611" t="s">
        <v>22</v>
      </c>
      <c r="M6611" s="3"/>
    </row>
    <row r="6612" spans="2:13" x14ac:dyDescent="0.2">
      <c r="B6612" s="1">
        <v>43125</v>
      </c>
      <c r="C6612">
        <v>10.3</v>
      </c>
      <c r="D6612" t="str">
        <f>_xlfn.TEXTJOIN($F$4,FALSE,源数据[[#This Row],[字段01]:[字段10]])</f>
        <v>湖南-郴州市-1000002981-祥顺源商贸公司-茶饮-10000064-铁观音茶1---</v>
      </c>
      <c r="E6612" t="s">
        <v>3</v>
      </c>
      <c r="F6612" t="s">
        <v>10</v>
      </c>
      <c r="G6612">
        <v>1000002981</v>
      </c>
      <c r="H6612" t="s">
        <v>60</v>
      </c>
      <c r="I6612" s="2" t="s">
        <v>8</v>
      </c>
      <c r="J6612">
        <v>10000064</v>
      </c>
      <c r="K6612" t="s">
        <v>51</v>
      </c>
      <c r="M6612" s="3"/>
    </row>
    <row r="6613" spans="2:13" x14ac:dyDescent="0.2">
      <c r="B6613" s="1">
        <v>43125</v>
      </c>
      <c r="C6613">
        <v>20.2</v>
      </c>
      <c r="D6613" t="str">
        <f>_xlfn.TEXTJOIN($F$4,FALSE,源数据[[#This Row],[字段01]:[字段10]])</f>
        <v>江苏-常州市-1000001133-厚弘优商贸公司-茶饮-10000078-铁观音茶15---</v>
      </c>
      <c r="E6613" t="s">
        <v>20</v>
      </c>
      <c r="F6613" t="s">
        <v>44</v>
      </c>
      <c r="G6613">
        <v>1000001133</v>
      </c>
      <c r="H6613" t="s">
        <v>43</v>
      </c>
      <c r="I6613" s="2" t="s">
        <v>8</v>
      </c>
      <c r="J6613">
        <v>10000078</v>
      </c>
      <c r="K6613" t="s">
        <v>28</v>
      </c>
      <c r="M6613" s="3"/>
    </row>
    <row r="6614" spans="2:13" x14ac:dyDescent="0.2">
      <c r="B6614" s="1">
        <v>43125</v>
      </c>
      <c r="C6614">
        <v>13.7</v>
      </c>
      <c r="D6614" t="str">
        <f>_xlfn.TEXTJOIN($F$4,FALSE,源数据[[#This Row],[字段01]:[字段10]])</f>
        <v>江苏-常州市-1000001133-厚弘优商贸公司-茶饮-10000111-茉莉花茶3---</v>
      </c>
      <c r="E6614" t="s">
        <v>20</v>
      </c>
      <c r="F6614" t="s">
        <v>44</v>
      </c>
      <c r="G6614">
        <v>1000001133</v>
      </c>
      <c r="H6614" t="s">
        <v>43</v>
      </c>
      <c r="I6614" s="2" t="s">
        <v>8</v>
      </c>
      <c r="J6614">
        <v>10000111</v>
      </c>
      <c r="K6614" t="s">
        <v>35</v>
      </c>
      <c r="M6614" s="3"/>
    </row>
    <row r="6615" spans="2:13" x14ac:dyDescent="0.2">
      <c r="B6615" s="1">
        <v>43125</v>
      </c>
      <c r="C6615">
        <v>17.5</v>
      </c>
      <c r="D6615" t="str">
        <f>_xlfn.TEXTJOIN($F$4,FALSE,源数据[[#This Row],[字段01]:[字段10]])</f>
        <v>江苏-苏州市-1000000101-美协旺商贸公司-茶饮-10000078-铁观音茶15---</v>
      </c>
      <c r="E6615" t="s">
        <v>20</v>
      </c>
      <c r="F6615" t="s">
        <v>27</v>
      </c>
      <c r="G6615">
        <v>1000000101</v>
      </c>
      <c r="H6615" t="s">
        <v>37</v>
      </c>
      <c r="I6615" s="2" t="s">
        <v>8</v>
      </c>
      <c r="J6615">
        <v>10000078</v>
      </c>
      <c r="K6615" t="s">
        <v>28</v>
      </c>
      <c r="M6615" s="3"/>
    </row>
    <row r="6616" spans="2:13" x14ac:dyDescent="0.2">
      <c r="B6616" s="1">
        <v>43125</v>
      </c>
      <c r="C6616">
        <v>24.5</v>
      </c>
      <c r="D6616" t="str">
        <f>_xlfn.TEXTJOIN($F$4,FALSE,源数据[[#This Row],[字段01]:[字段10]])</f>
        <v>江苏-徐州市-1000000031-顺满进商贸公司-茶饮-10000078-铁观音茶15---</v>
      </c>
      <c r="E6616" t="s">
        <v>20</v>
      </c>
      <c r="F6616" t="s">
        <v>31</v>
      </c>
      <c r="G6616">
        <v>1000000031</v>
      </c>
      <c r="H6616" t="s">
        <v>30</v>
      </c>
      <c r="I6616" s="2" t="s">
        <v>8</v>
      </c>
      <c r="J6616">
        <v>10000078</v>
      </c>
      <c r="K6616" t="s">
        <v>28</v>
      </c>
      <c r="M6616" s="3"/>
    </row>
    <row r="6617" spans="2:13" x14ac:dyDescent="0.2">
      <c r="B6617" s="1">
        <v>43125</v>
      </c>
      <c r="C6617">
        <v>23.6</v>
      </c>
      <c r="D6617" t="str">
        <f>_xlfn.TEXTJOIN($F$4,FALSE,源数据[[#This Row],[字段01]:[字段10]])</f>
        <v>江苏-徐州市-1000000031-顺满进商贸公司-茶饮-20000099-拿铁奶茶2---</v>
      </c>
      <c r="E6617" t="s">
        <v>20</v>
      </c>
      <c r="F6617" t="s">
        <v>31</v>
      </c>
      <c r="G6617">
        <v>1000000031</v>
      </c>
      <c r="H6617" t="s">
        <v>30</v>
      </c>
      <c r="I6617" s="2" t="s">
        <v>8</v>
      </c>
      <c r="J6617">
        <v>20000099</v>
      </c>
      <c r="K6617" t="s">
        <v>18</v>
      </c>
      <c r="M6617" s="3"/>
    </row>
    <row r="6618" spans="2:13" x14ac:dyDescent="0.2">
      <c r="B6618" s="1">
        <v>43125</v>
      </c>
      <c r="C6618">
        <v>11.9</v>
      </c>
      <c r="D6618" t="str">
        <f>_xlfn.TEXTJOIN($F$4,FALSE,源数据[[#This Row],[字段01]:[字段10]])</f>
        <v>江苏-镇江市-1000000047-寿鼎益商贸公司-茶饮-10000078-铁观音茶15---</v>
      </c>
      <c r="E6618" t="s">
        <v>20</v>
      </c>
      <c r="F6618" t="s">
        <v>33</v>
      </c>
      <c r="G6618">
        <v>1000000047</v>
      </c>
      <c r="H6618" t="s">
        <v>32</v>
      </c>
      <c r="I6618" s="2" t="s">
        <v>8</v>
      </c>
      <c r="J6618">
        <v>10000078</v>
      </c>
      <c r="K6618" t="s">
        <v>28</v>
      </c>
      <c r="M6618" s="3"/>
    </row>
    <row r="6619" spans="2:13" x14ac:dyDescent="0.2">
      <c r="B6619" s="1">
        <v>43125</v>
      </c>
      <c r="C6619">
        <v>40.200000000000003</v>
      </c>
      <c r="D6619" t="str">
        <f>_xlfn.TEXTJOIN($F$4,FALSE,源数据[[#This Row],[字段01]:[字段10]])</f>
        <v>江苏-镇江市-1000000047-寿鼎益商贸公司-茶饮-10000182-麦茶3---</v>
      </c>
      <c r="E6619" t="s">
        <v>20</v>
      </c>
      <c r="F6619" t="s">
        <v>33</v>
      </c>
      <c r="G6619">
        <v>1000000047</v>
      </c>
      <c r="H6619" t="s">
        <v>32</v>
      </c>
      <c r="I6619" s="2" t="s">
        <v>8</v>
      </c>
      <c r="J6619">
        <v>10000182</v>
      </c>
      <c r="K6619" t="s">
        <v>29</v>
      </c>
      <c r="M6619" s="3"/>
    </row>
    <row r="6620" spans="2:13" x14ac:dyDescent="0.2">
      <c r="B6620" s="1">
        <v>43125</v>
      </c>
      <c r="C6620">
        <v>6.4</v>
      </c>
      <c r="D6620" t="str">
        <f>_xlfn.TEXTJOIN($F$4,FALSE,源数据[[#This Row],[字段01]:[字段10]])</f>
        <v>江苏-镇江市-1000000047-寿鼎益商贸公司-茶饮-10000211-茉莉绿茶11---</v>
      </c>
      <c r="E6620" t="s">
        <v>20</v>
      </c>
      <c r="F6620" t="s">
        <v>33</v>
      </c>
      <c r="G6620">
        <v>1000000047</v>
      </c>
      <c r="H6620" t="s">
        <v>32</v>
      </c>
      <c r="I6620" s="2" t="s">
        <v>8</v>
      </c>
      <c r="J6620">
        <v>10000211</v>
      </c>
      <c r="K6620" t="s">
        <v>6</v>
      </c>
      <c r="M6620" s="3"/>
    </row>
    <row r="6621" spans="2:13" x14ac:dyDescent="0.2">
      <c r="B6621" s="1">
        <v>43126</v>
      </c>
      <c r="C6621">
        <v>38.1</v>
      </c>
      <c r="D6621" t="str">
        <f>_xlfn.TEXTJOIN($F$4,FALSE,源数据[[#This Row],[字段01]:[字段10]])</f>
        <v>安徽-合肥市-1000001014-义浩安商贸公司-茶饮-10000131-柠檬茶3---</v>
      </c>
      <c r="E6621" t="s">
        <v>41</v>
      </c>
      <c r="F6621" t="s">
        <v>40</v>
      </c>
      <c r="G6621">
        <v>1000001014</v>
      </c>
      <c r="H6621" t="s">
        <v>42</v>
      </c>
      <c r="I6621" s="2" t="s">
        <v>8</v>
      </c>
      <c r="J6621">
        <v>10000131</v>
      </c>
      <c r="K6621" t="s">
        <v>36</v>
      </c>
      <c r="M6621" s="3"/>
    </row>
    <row r="6622" spans="2:13" x14ac:dyDescent="0.2">
      <c r="B6622" s="1">
        <v>43126</v>
      </c>
      <c r="C6622">
        <v>49.4</v>
      </c>
      <c r="D6622" t="str">
        <f>_xlfn.TEXTJOIN($F$4,FALSE,源数据[[#This Row],[字段01]:[字段10]])</f>
        <v>湖南-郴州市-1000002986-仁进裕商贸公司-茶饮-10000211-茉莉绿茶11---</v>
      </c>
      <c r="E6622" t="s">
        <v>3</v>
      </c>
      <c r="F6622" t="s">
        <v>10</v>
      </c>
      <c r="G6622">
        <v>1000002986</v>
      </c>
      <c r="H6622" t="s">
        <v>9</v>
      </c>
      <c r="I6622" s="2" t="s">
        <v>8</v>
      </c>
      <c r="J6622">
        <v>10000211</v>
      </c>
      <c r="K6622" t="s">
        <v>6</v>
      </c>
      <c r="M6622" s="3"/>
    </row>
    <row r="6623" spans="2:13" x14ac:dyDescent="0.2">
      <c r="B6623" s="1">
        <v>43126</v>
      </c>
      <c r="C6623">
        <v>51.6</v>
      </c>
      <c r="D6623" t="str">
        <f>_xlfn.TEXTJOIN($F$4,FALSE,源数据[[#This Row],[字段01]:[字段10]])</f>
        <v>湖南-郴州市-1000002986-仁进裕商贸公司-茶饮-10000211-茉莉绿茶11---</v>
      </c>
      <c r="E6623" t="s">
        <v>3</v>
      </c>
      <c r="F6623" t="s">
        <v>10</v>
      </c>
      <c r="G6623">
        <v>1000002986</v>
      </c>
      <c r="H6623" t="s">
        <v>9</v>
      </c>
      <c r="I6623" s="2" t="s">
        <v>8</v>
      </c>
      <c r="J6623">
        <v>10000211</v>
      </c>
      <c r="K6623" t="s">
        <v>6</v>
      </c>
      <c r="M6623" s="3"/>
    </row>
    <row r="6624" spans="2:13" x14ac:dyDescent="0.2">
      <c r="B6624" s="1">
        <v>43126</v>
      </c>
      <c r="C6624">
        <v>20.8</v>
      </c>
      <c r="D6624" t="str">
        <f>_xlfn.TEXTJOIN($F$4,FALSE,源数据[[#This Row],[字段01]:[字段10]])</f>
        <v>湖南-郴州市-1000002986-仁进裕商贸公司-汽水-50000105-百香果味汽水10---</v>
      </c>
      <c r="E6624" t="s">
        <v>3</v>
      </c>
      <c r="F6624" t="s">
        <v>10</v>
      </c>
      <c r="G6624">
        <v>1000002986</v>
      </c>
      <c r="H6624" t="s">
        <v>9</v>
      </c>
      <c r="I6624" s="2" t="s">
        <v>80</v>
      </c>
      <c r="J6624">
        <v>50000105</v>
      </c>
      <c r="K6624" t="s">
        <v>82</v>
      </c>
      <c r="M6624" s="3"/>
    </row>
    <row r="6625" spans="2:13" x14ac:dyDescent="0.2">
      <c r="B6625" s="1">
        <v>43126</v>
      </c>
      <c r="C6625">
        <v>12.7</v>
      </c>
      <c r="D6625" t="str">
        <f>_xlfn.TEXTJOIN($F$4,FALSE,源数据[[#This Row],[字段01]:[字段10]])</f>
        <v>湖南-益阳市-1000000064-发安裕商贸公司-汽水-50000105-百香果味汽水10---</v>
      </c>
      <c r="E6625" t="s">
        <v>3</v>
      </c>
      <c r="F6625" t="s">
        <v>70</v>
      </c>
      <c r="G6625">
        <v>1000000064</v>
      </c>
      <c r="H6625" t="s">
        <v>74</v>
      </c>
      <c r="I6625" s="2" t="s">
        <v>80</v>
      </c>
      <c r="J6625">
        <v>50000105</v>
      </c>
      <c r="K6625" t="s">
        <v>82</v>
      </c>
      <c r="M6625" s="3"/>
    </row>
    <row r="6626" spans="2:13" x14ac:dyDescent="0.2">
      <c r="B6626" s="1">
        <v>43126</v>
      </c>
      <c r="C6626">
        <v>11</v>
      </c>
      <c r="D6626" t="str">
        <f>_xlfn.TEXTJOIN($F$4,FALSE,源数据[[#This Row],[字段01]:[字段10]])</f>
        <v>江苏-南京市区-1000000018-久多厚商贸公司-茶饮-10000172-红茶16---</v>
      </c>
      <c r="E6626" t="s">
        <v>20</v>
      </c>
      <c r="F6626" t="s">
        <v>47</v>
      </c>
      <c r="G6626">
        <v>1000000018</v>
      </c>
      <c r="H6626" t="s">
        <v>46</v>
      </c>
      <c r="I6626" s="2" t="s">
        <v>8</v>
      </c>
      <c r="J6626">
        <v>10000172</v>
      </c>
      <c r="K6626" t="s">
        <v>14</v>
      </c>
      <c r="M6626" s="3"/>
    </row>
    <row r="6627" spans="2:13" x14ac:dyDescent="0.2">
      <c r="B6627" s="1">
        <v>43126</v>
      </c>
      <c r="C6627">
        <v>1.3</v>
      </c>
      <c r="D6627" t="str">
        <f>_xlfn.TEXTJOIN($F$4,FALSE,源数据[[#This Row],[字段01]:[字段10]])</f>
        <v>江苏-南京市区-1000000018-久多厚商贸公司-茶饮-20000018-炭烧奶茶7---</v>
      </c>
      <c r="E6627" t="s">
        <v>20</v>
      </c>
      <c r="F6627" t="s">
        <v>47</v>
      </c>
      <c r="G6627">
        <v>1000000018</v>
      </c>
      <c r="H6627" t="s">
        <v>46</v>
      </c>
      <c r="I6627" s="2" t="s">
        <v>8</v>
      </c>
      <c r="J6627">
        <v>20000018</v>
      </c>
      <c r="K6627" t="s">
        <v>81</v>
      </c>
      <c r="M6627" s="3"/>
    </row>
    <row r="6628" spans="2:13" x14ac:dyDescent="0.2">
      <c r="B6628" s="1">
        <v>43126</v>
      </c>
      <c r="C6628">
        <v>54</v>
      </c>
      <c r="D6628" t="str">
        <f>_xlfn.TEXTJOIN($F$4,FALSE,源数据[[#This Row],[字段01]:[字段10]])</f>
        <v>江苏-南京市区-1000000020-吉兴进商贸公司-茶饮-10000078-铁观音茶15---</v>
      </c>
      <c r="E6628" t="s">
        <v>20</v>
      </c>
      <c r="F6628" t="s">
        <v>47</v>
      </c>
      <c r="G6628">
        <v>1000000020</v>
      </c>
      <c r="H6628" t="s">
        <v>71</v>
      </c>
      <c r="I6628" s="2" t="s">
        <v>8</v>
      </c>
      <c r="J6628">
        <v>10000078</v>
      </c>
      <c r="K6628" t="s">
        <v>28</v>
      </c>
      <c r="M6628" s="3"/>
    </row>
    <row r="6629" spans="2:13" x14ac:dyDescent="0.2">
      <c r="B6629" s="1">
        <v>43126</v>
      </c>
      <c r="C6629">
        <v>13.1</v>
      </c>
      <c r="D6629" t="str">
        <f>_xlfn.TEXTJOIN($F$4,FALSE,源数据[[#This Row],[字段01]:[字段10]])</f>
        <v>江苏-南通市-1000000129-盛昌全商贸公司-汽水-50000113-百香果味汽水18---</v>
      </c>
      <c r="E6629" t="s">
        <v>20</v>
      </c>
      <c r="F6629" t="s">
        <v>67</v>
      </c>
      <c r="G6629">
        <v>1000000129</v>
      </c>
      <c r="H6629" t="s">
        <v>68</v>
      </c>
      <c r="I6629" s="2" t="s">
        <v>80</v>
      </c>
      <c r="J6629">
        <v>50000113</v>
      </c>
      <c r="K6629" t="s">
        <v>79</v>
      </c>
      <c r="M6629" s="3"/>
    </row>
    <row r="6630" spans="2:13" x14ac:dyDescent="0.2">
      <c r="B6630" s="1">
        <v>43127</v>
      </c>
      <c r="C6630">
        <v>35.6</v>
      </c>
      <c r="D6630" t="str">
        <f>_xlfn.TEXTJOIN($F$4,FALSE,源数据[[#This Row],[字段01]:[字段10]])</f>
        <v>湖南-株洲市-1000000072-正吉复商贸公司-茶饮-10000131-柠檬茶3---</v>
      </c>
      <c r="E6630" t="s">
        <v>3</v>
      </c>
      <c r="F6630" t="s">
        <v>7</v>
      </c>
      <c r="G6630">
        <v>1000000072</v>
      </c>
      <c r="H6630" t="s">
        <v>5</v>
      </c>
      <c r="I6630" s="2" t="s">
        <v>8</v>
      </c>
      <c r="J6630">
        <v>10000131</v>
      </c>
      <c r="K6630" t="s">
        <v>36</v>
      </c>
      <c r="M6630" s="3"/>
    </row>
    <row r="6631" spans="2:13" x14ac:dyDescent="0.2">
      <c r="B6631" s="1">
        <v>43128</v>
      </c>
      <c r="C6631">
        <v>55.5</v>
      </c>
      <c r="D6631" t="str">
        <f>_xlfn.TEXTJOIN($F$4,FALSE,源数据[[#This Row],[字段01]:[字段10]])</f>
        <v>湖南-常德市-1000000281-宝飞圣商贸公司-果汁-40000085-红石榴汁1---</v>
      </c>
      <c r="E6631" t="s">
        <v>3</v>
      </c>
      <c r="F6631" t="s">
        <v>73</v>
      </c>
      <c r="G6631">
        <v>1000000281</v>
      </c>
      <c r="H6631" t="s">
        <v>72</v>
      </c>
      <c r="I6631" s="2" t="s">
        <v>24</v>
      </c>
      <c r="J6631">
        <v>40000085</v>
      </c>
      <c r="K6631" t="s">
        <v>22</v>
      </c>
      <c r="M6631" s="3"/>
    </row>
    <row r="6632" spans="2:13" x14ac:dyDescent="0.2">
      <c r="B6632" s="1">
        <v>43128</v>
      </c>
      <c r="C6632">
        <v>54</v>
      </c>
      <c r="D6632" t="str">
        <f>_xlfn.TEXTJOIN($F$4,FALSE,源数据[[#This Row],[字段01]:[字段10]])</f>
        <v>江苏-南京市区-1000000020-吉兴进商贸公司-果汁-40000085-红石榴汁1---</v>
      </c>
      <c r="E6632" t="s">
        <v>20</v>
      </c>
      <c r="F6632" t="s">
        <v>47</v>
      </c>
      <c r="G6632">
        <v>1000000020</v>
      </c>
      <c r="H6632" t="s">
        <v>71</v>
      </c>
      <c r="I6632" s="2" t="s">
        <v>24</v>
      </c>
      <c r="J6632">
        <v>40000085</v>
      </c>
      <c r="K6632" t="s">
        <v>22</v>
      </c>
      <c r="M6632" s="3"/>
    </row>
    <row r="6633" spans="2:13" x14ac:dyDescent="0.2">
      <c r="B6633" s="1">
        <v>43129</v>
      </c>
      <c r="C6633">
        <v>36.6</v>
      </c>
      <c r="D6633" t="str">
        <f>_xlfn.TEXTJOIN($F$4,FALSE,源数据[[#This Row],[字段01]:[字段10]])</f>
        <v>安徽-蚌埠市-1000000460-昌华聚商贸公司-茶饮-10000131-柠檬茶3---</v>
      </c>
      <c r="E6633" t="s">
        <v>41</v>
      </c>
      <c r="F6633" t="s">
        <v>49</v>
      </c>
      <c r="G6633">
        <v>1000000460</v>
      </c>
      <c r="H6633" t="s">
        <v>48</v>
      </c>
      <c r="I6633" s="2" t="s">
        <v>8</v>
      </c>
      <c r="J6633">
        <v>10000131</v>
      </c>
      <c r="K6633" t="s">
        <v>36</v>
      </c>
      <c r="M6633" s="3"/>
    </row>
    <row r="6634" spans="2:13" x14ac:dyDescent="0.2">
      <c r="B6634" s="1">
        <v>43129</v>
      </c>
      <c r="C6634">
        <v>36</v>
      </c>
      <c r="D6634" t="str">
        <f>_xlfn.TEXTJOIN($F$4,FALSE,源数据[[#This Row],[字段01]:[字段10]])</f>
        <v>安徽-合肥市-1000000931-百安欣商贸公司-果汁-40000085-红石榴汁1---</v>
      </c>
      <c r="E6634" t="s">
        <v>41</v>
      </c>
      <c r="F6634" t="s">
        <v>40</v>
      </c>
      <c r="G6634">
        <v>1000000931</v>
      </c>
      <c r="H6634" t="s">
        <v>39</v>
      </c>
      <c r="I6634" s="2" t="s">
        <v>24</v>
      </c>
      <c r="J6634">
        <v>40000085</v>
      </c>
      <c r="K6634" t="s">
        <v>22</v>
      </c>
      <c r="M6634" s="3"/>
    </row>
    <row r="6635" spans="2:13" x14ac:dyDescent="0.2">
      <c r="B6635" s="1">
        <v>43129</v>
      </c>
      <c r="C6635">
        <v>19.2</v>
      </c>
      <c r="D6635" t="str">
        <f>_xlfn.TEXTJOIN($F$4,FALSE,源数据[[#This Row],[字段01]:[字段10]])</f>
        <v>湖南-常德市-1000000281-宝飞圣商贸公司-茶饮-10000136-柠檬茶8---</v>
      </c>
      <c r="E6635" t="s">
        <v>3</v>
      </c>
      <c r="F6635" t="s">
        <v>73</v>
      </c>
      <c r="G6635">
        <v>1000000281</v>
      </c>
      <c r="H6635" t="s">
        <v>72</v>
      </c>
      <c r="I6635" s="2" t="s">
        <v>8</v>
      </c>
      <c r="J6635">
        <v>10000136</v>
      </c>
      <c r="K6635" t="s">
        <v>38</v>
      </c>
      <c r="M6635" s="3"/>
    </row>
    <row r="6636" spans="2:13" x14ac:dyDescent="0.2">
      <c r="B6636" s="1">
        <v>43129</v>
      </c>
      <c r="C6636">
        <v>51.2</v>
      </c>
      <c r="D6636" t="str">
        <f>_xlfn.TEXTJOIN($F$4,FALSE,源数据[[#This Row],[字段01]:[字段10]])</f>
        <v>湖南-常德市-1000000281-宝飞圣商贸公司-茶饮-20000099-拿铁奶茶2---</v>
      </c>
      <c r="E6636" t="s">
        <v>3</v>
      </c>
      <c r="F6636" t="s">
        <v>73</v>
      </c>
      <c r="G6636">
        <v>1000000281</v>
      </c>
      <c r="H6636" t="s">
        <v>72</v>
      </c>
      <c r="I6636" s="2" t="s">
        <v>8</v>
      </c>
      <c r="J6636">
        <v>20000099</v>
      </c>
      <c r="K6636" t="s">
        <v>18</v>
      </c>
      <c r="M6636" s="3"/>
    </row>
    <row r="6637" spans="2:13" x14ac:dyDescent="0.2">
      <c r="B6637" s="1">
        <v>43129</v>
      </c>
      <c r="C6637">
        <v>25.7</v>
      </c>
      <c r="D6637" t="str">
        <f>_xlfn.TEXTJOIN($F$4,FALSE,源数据[[#This Row],[字段01]:[字段10]])</f>
        <v>湖南-常德市-1000000281-宝飞圣商贸公司-茶饮-20000099-拿铁奶茶2---</v>
      </c>
      <c r="E6637" t="s">
        <v>3</v>
      </c>
      <c r="F6637" t="s">
        <v>73</v>
      </c>
      <c r="G6637">
        <v>1000000281</v>
      </c>
      <c r="H6637" t="s">
        <v>72</v>
      </c>
      <c r="I6637" s="2" t="s">
        <v>8</v>
      </c>
      <c r="J6637">
        <v>20000099</v>
      </c>
      <c r="K6637" t="s">
        <v>18</v>
      </c>
      <c r="M6637" s="3"/>
    </row>
    <row r="6638" spans="2:13" x14ac:dyDescent="0.2">
      <c r="B6638" s="1">
        <v>43129</v>
      </c>
      <c r="C6638">
        <v>16.7</v>
      </c>
      <c r="D6638" t="str">
        <f>_xlfn.TEXTJOIN($F$4,FALSE,源数据[[#This Row],[字段01]:[字段10]])</f>
        <v>湖南-益阳市-1000000064-发安裕商贸公司-茶饮-10000131-柠檬茶3---</v>
      </c>
      <c r="E6638" t="s">
        <v>3</v>
      </c>
      <c r="F6638" t="s">
        <v>70</v>
      </c>
      <c r="G6638">
        <v>1000000064</v>
      </c>
      <c r="H6638" t="s">
        <v>74</v>
      </c>
      <c r="I6638" s="2" t="s">
        <v>8</v>
      </c>
      <c r="J6638">
        <v>10000131</v>
      </c>
      <c r="K6638" t="s">
        <v>36</v>
      </c>
      <c r="M6638" s="3"/>
    </row>
    <row r="6639" spans="2:13" x14ac:dyDescent="0.2">
      <c r="B6639" s="1">
        <v>43129</v>
      </c>
      <c r="C6639">
        <v>33</v>
      </c>
      <c r="D6639" t="str">
        <f>_xlfn.TEXTJOIN($F$4,FALSE,源数据[[#This Row],[字段01]:[字段10]])</f>
        <v>湖南-益阳市-1000000064-发安裕商贸公司-汽水-50000113-百香果味汽水18---</v>
      </c>
      <c r="E6639" t="s">
        <v>3</v>
      </c>
      <c r="F6639" t="s">
        <v>70</v>
      </c>
      <c r="G6639">
        <v>1000000064</v>
      </c>
      <c r="H6639" t="s">
        <v>74</v>
      </c>
      <c r="I6639" s="2" t="s">
        <v>80</v>
      </c>
      <c r="J6639">
        <v>50000113</v>
      </c>
      <c r="K6639" t="s">
        <v>79</v>
      </c>
      <c r="M6639" s="3"/>
    </row>
    <row r="6640" spans="2:13" x14ac:dyDescent="0.2">
      <c r="B6640" s="1">
        <v>43129</v>
      </c>
      <c r="C6640">
        <v>6.9</v>
      </c>
      <c r="D6640" t="str">
        <f>_xlfn.TEXTJOIN($F$4,FALSE,源数据[[#This Row],[字段01]:[字段10]])</f>
        <v>湖南-益阳市-1000001699-巨生如商贸公司-茶饮-10000211-茉莉绿茶11---</v>
      </c>
      <c r="E6640" t="s">
        <v>3</v>
      </c>
      <c r="F6640" t="s">
        <v>70</v>
      </c>
      <c r="G6640">
        <v>1000001699</v>
      </c>
      <c r="H6640" t="s">
        <v>69</v>
      </c>
      <c r="I6640" s="2" t="s">
        <v>8</v>
      </c>
      <c r="J6640">
        <v>10000211</v>
      </c>
      <c r="K6640" t="s">
        <v>6</v>
      </c>
      <c r="M6640" s="3"/>
    </row>
    <row r="6641" spans="2:13" x14ac:dyDescent="0.2">
      <c r="B6641" s="1">
        <v>43129</v>
      </c>
      <c r="C6641">
        <v>57</v>
      </c>
      <c r="D6641" t="str">
        <f>_xlfn.TEXTJOIN($F$4,FALSE,源数据[[#This Row],[字段01]:[字段10]])</f>
        <v>湖南-长沙市-1000001649-圣大广商贸公司-果汁-40000085-红石榴汁1---</v>
      </c>
      <c r="E6641" t="s">
        <v>3</v>
      </c>
      <c r="F6641" t="s">
        <v>12</v>
      </c>
      <c r="G6641">
        <v>1000001649</v>
      </c>
      <c r="H6641" t="s">
        <v>11</v>
      </c>
      <c r="I6641" s="2" t="s">
        <v>24</v>
      </c>
      <c r="J6641">
        <v>40000085</v>
      </c>
      <c r="K6641" t="s">
        <v>22</v>
      </c>
      <c r="M6641" s="3"/>
    </row>
    <row r="6642" spans="2:13" x14ac:dyDescent="0.2">
      <c r="B6642" s="1">
        <v>43129</v>
      </c>
      <c r="C6642">
        <v>40.700000000000003</v>
      </c>
      <c r="D6642" t="str">
        <f>_xlfn.TEXTJOIN($F$4,FALSE,源数据[[#This Row],[字段01]:[字段10]])</f>
        <v>湖南-长沙市-1000001649-圣大广商贸公司-汽水-50000113-百香果味汽水18---</v>
      </c>
      <c r="E6642" t="s">
        <v>3</v>
      </c>
      <c r="F6642" t="s">
        <v>12</v>
      </c>
      <c r="G6642">
        <v>1000001649</v>
      </c>
      <c r="H6642" t="s">
        <v>11</v>
      </c>
      <c r="I6642" s="2" t="s">
        <v>80</v>
      </c>
      <c r="J6642">
        <v>50000113</v>
      </c>
      <c r="K6642" t="s">
        <v>79</v>
      </c>
      <c r="M6642" s="3"/>
    </row>
    <row r="6643" spans="2:13" x14ac:dyDescent="0.2">
      <c r="B6643" s="1">
        <v>43129</v>
      </c>
      <c r="C6643">
        <v>13</v>
      </c>
      <c r="D6643" t="str">
        <f>_xlfn.TEXTJOIN($F$4,FALSE,源数据[[#This Row],[字段01]:[字段10]])</f>
        <v>江苏-南京市区-1000000018-久多厚商贸公司-茶饮-10000078-铁观音茶15---</v>
      </c>
      <c r="E6643" t="s">
        <v>20</v>
      </c>
      <c r="F6643" t="s">
        <v>47</v>
      </c>
      <c r="G6643">
        <v>1000000018</v>
      </c>
      <c r="H6643" t="s">
        <v>46</v>
      </c>
      <c r="I6643" s="2" t="s">
        <v>8</v>
      </c>
      <c r="J6643">
        <v>10000078</v>
      </c>
      <c r="K6643" t="s">
        <v>28</v>
      </c>
      <c r="M6643" s="3"/>
    </row>
    <row r="6644" spans="2:13" x14ac:dyDescent="0.2">
      <c r="B6644" s="1">
        <v>43129</v>
      </c>
      <c r="C6644">
        <v>2.2999999999999998</v>
      </c>
      <c r="D6644" t="str">
        <f>_xlfn.TEXTJOIN($F$4,FALSE,源数据[[#This Row],[字段01]:[字段10]])</f>
        <v>江苏-南京市区-1000000018-久多厚商贸公司-茶饮-10000136-柠檬茶8---</v>
      </c>
      <c r="E6644" t="s">
        <v>20</v>
      </c>
      <c r="F6644" t="s">
        <v>47</v>
      </c>
      <c r="G6644">
        <v>1000000018</v>
      </c>
      <c r="H6644" t="s">
        <v>46</v>
      </c>
      <c r="I6644" s="2" t="s">
        <v>8</v>
      </c>
      <c r="J6644">
        <v>10000136</v>
      </c>
      <c r="K6644" t="s">
        <v>38</v>
      </c>
      <c r="M6644" s="3"/>
    </row>
    <row r="6645" spans="2:13" x14ac:dyDescent="0.2">
      <c r="B6645" s="1">
        <v>43129</v>
      </c>
      <c r="C6645">
        <v>46.9</v>
      </c>
      <c r="D6645" t="str">
        <f>_xlfn.TEXTJOIN($F$4,FALSE,源数据[[#This Row],[字段01]:[字段10]])</f>
        <v>江苏-南京市区-1000000020-吉兴进商贸公司-茶饮-20000099-拿铁奶茶2---</v>
      </c>
      <c r="E6645" t="s">
        <v>20</v>
      </c>
      <c r="F6645" t="s">
        <v>47</v>
      </c>
      <c r="G6645">
        <v>1000000020</v>
      </c>
      <c r="H6645" t="s">
        <v>71</v>
      </c>
      <c r="I6645" s="2" t="s">
        <v>8</v>
      </c>
      <c r="J6645">
        <v>20000099</v>
      </c>
      <c r="K6645" t="s">
        <v>18</v>
      </c>
      <c r="M6645" s="3"/>
    </row>
    <row r="6646" spans="2:13" x14ac:dyDescent="0.2">
      <c r="B6646" s="1">
        <v>43129</v>
      </c>
      <c r="C6646">
        <v>24.5</v>
      </c>
      <c r="D6646" t="str">
        <f>_xlfn.TEXTJOIN($F$4,FALSE,源数据[[#This Row],[字段01]:[字段10]])</f>
        <v>江苏-苏州市-1000000028-东大祥商贸公司-茶饮-10000061-冰绿茶18---</v>
      </c>
      <c r="E6646" t="s">
        <v>20</v>
      </c>
      <c r="F6646" t="s">
        <v>27</v>
      </c>
      <c r="G6646">
        <v>1000000028</v>
      </c>
      <c r="H6646" t="s">
        <v>25</v>
      </c>
      <c r="I6646" s="2" t="s">
        <v>8</v>
      </c>
      <c r="J6646">
        <v>10000061</v>
      </c>
      <c r="K6646" t="s">
        <v>26</v>
      </c>
      <c r="M6646" s="3"/>
    </row>
    <row r="6647" spans="2:13" x14ac:dyDescent="0.2">
      <c r="B6647" s="1">
        <v>43129</v>
      </c>
      <c r="C6647">
        <v>16.899999999999999</v>
      </c>
      <c r="D6647" t="str">
        <f>_xlfn.TEXTJOIN($F$4,FALSE,源数据[[#This Row],[字段01]:[字段10]])</f>
        <v>江苏-苏州市-1000000054-荣聚本商贸公司-果汁-40000085-红石榴汁1---</v>
      </c>
      <c r="E6647" t="s">
        <v>20</v>
      </c>
      <c r="F6647" t="s">
        <v>27</v>
      </c>
      <c r="G6647">
        <v>1000000054</v>
      </c>
      <c r="H6647" t="s">
        <v>34</v>
      </c>
      <c r="I6647" s="2" t="s">
        <v>24</v>
      </c>
      <c r="J6647">
        <v>40000085</v>
      </c>
      <c r="K6647" t="s">
        <v>22</v>
      </c>
      <c r="M6647" s="3"/>
    </row>
    <row r="6648" spans="2:13" x14ac:dyDescent="0.2">
      <c r="B6648" s="1">
        <v>43129</v>
      </c>
      <c r="C6648">
        <v>8.5</v>
      </c>
      <c r="D6648" t="str">
        <f>_xlfn.TEXTJOIN($F$4,FALSE,源数据[[#This Row],[字段01]:[字段10]])</f>
        <v>江苏-苏州市-1000000054-荣聚本商贸公司-果汁-40000085-红石榴汁1---</v>
      </c>
      <c r="E6648" t="s">
        <v>20</v>
      </c>
      <c r="F6648" t="s">
        <v>27</v>
      </c>
      <c r="G6648">
        <v>1000000054</v>
      </c>
      <c r="H6648" t="s">
        <v>34</v>
      </c>
      <c r="I6648" s="2" t="s">
        <v>24</v>
      </c>
      <c r="J6648">
        <v>40000085</v>
      </c>
      <c r="K6648" t="s">
        <v>22</v>
      </c>
      <c r="M6648" s="3"/>
    </row>
    <row r="6649" spans="2:13" x14ac:dyDescent="0.2">
      <c r="B6649" s="1">
        <v>43129</v>
      </c>
      <c r="C6649">
        <v>25.1</v>
      </c>
      <c r="D6649" t="str">
        <f>_xlfn.TEXTJOIN($F$4,FALSE,源数据[[#This Row],[字段01]:[字段10]])</f>
        <v>江苏-徐州市-1000000031-顺满进商贸公司-茶饮-10000061-冰绿茶18---</v>
      </c>
      <c r="E6649" t="s">
        <v>20</v>
      </c>
      <c r="F6649" t="s">
        <v>31</v>
      </c>
      <c r="G6649">
        <v>1000000031</v>
      </c>
      <c r="H6649" t="s">
        <v>30</v>
      </c>
      <c r="I6649" s="2" t="s">
        <v>8</v>
      </c>
      <c r="J6649">
        <v>10000061</v>
      </c>
      <c r="K6649" t="s">
        <v>26</v>
      </c>
      <c r="M6649" s="3"/>
    </row>
    <row r="6650" spans="2:13" x14ac:dyDescent="0.2">
      <c r="B6650" s="1">
        <v>43129</v>
      </c>
      <c r="C6650">
        <v>39.6</v>
      </c>
      <c r="D6650" t="str">
        <f>_xlfn.TEXTJOIN($F$4,FALSE,源数据[[#This Row],[字段01]:[字段10]])</f>
        <v>江苏-镇江市-1000000047-寿鼎益商贸公司-茶饮-10000061-冰绿茶18---</v>
      </c>
      <c r="E6650" t="s">
        <v>20</v>
      </c>
      <c r="F6650" t="s">
        <v>33</v>
      </c>
      <c r="G6650">
        <v>1000000047</v>
      </c>
      <c r="H6650" t="s">
        <v>32</v>
      </c>
      <c r="I6650" s="2" t="s">
        <v>8</v>
      </c>
      <c r="J6650">
        <v>10000061</v>
      </c>
      <c r="K6650" t="s">
        <v>26</v>
      </c>
      <c r="M6650" s="3"/>
    </row>
    <row r="6651" spans="2:13" x14ac:dyDescent="0.2">
      <c r="B6651" s="1">
        <v>43129</v>
      </c>
      <c r="C6651">
        <v>41.7</v>
      </c>
      <c r="D6651" t="str">
        <f>_xlfn.TEXTJOIN($F$4,FALSE,源数据[[#This Row],[字段01]:[字段10]])</f>
        <v>江苏-镇江市-1000000047-寿鼎益商贸公司-茶饮-10000078-铁观音茶15---</v>
      </c>
      <c r="E6651" t="s">
        <v>20</v>
      </c>
      <c r="F6651" t="s">
        <v>33</v>
      </c>
      <c r="G6651">
        <v>1000000047</v>
      </c>
      <c r="H6651" t="s">
        <v>32</v>
      </c>
      <c r="I6651" s="2" t="s">
        <v>8</v>
      </c>
      <c r="J6651">
        <v>10000078</v>
      </c>
      <c r="K6651" t="s">
        <v>28</v>
      </c>
      <c r="M6651" s="3"/>
    </row>
    <row r="6652" spans="2:13" x14ac:dyDescent="0.2">
      <c r="B6652" s="1">
        <v>43130</v>
      </c>
      <c r="C6652">
        <v>38.299999999999997</v>
      </c>
      <c r="D6652" t="str">
        <f>_xlfn.TEXTJOIN($F$4,FALSE,源数据[[#This Row],[字段01]:[字段10]])</f>
        <v>安徽-芜湖市-1000003187-如中寿商贸公司-茶饮-10000131-柠檬茶3---</v>
      </c>
      <c r="E6652" t="s">
        <v>41</v>
      </c>
      <c r="F6652" t="s">
        <v>76</v>
      </c>
      <c r="G6652">
        <v>1000003187</v>
      </c>
      <c r="H6652" t="s">
        <v>75</v>
      </c>
      <c r="I6652" s="2" t="s">
        <v>8</v>
      </c>
      <c r="J6652">
        <v>10000131</v>
      </c>
      <c r="K6652" t="s">
        <v>36</v>
      </c>
      <c r="M6652" s="3"/>
    </row>
    <row r="6653" spans="2:13" x14ac:dyDescent="0.2">
      <c r="B6653" s="1">
        <v>43130</v>
      </c>
      <c r="C6653">
        <v>6.2</v>
      </c>
      <c r="D6653" t="str">
        <f>_xlfn.TEXTJOIN($F$4,FALSE,源数据[[#This Row],[字段01]:[字段10]])</f>
        <v>湖南-娄底市-1000000070-盈升仁商贸公司-茶饮-20000099-拿铁奶茶2---</v>
      </c>
      <c r="E6653" t="s">
        <v>3</v>
      </c>
      <c r="F6653" t="s">
        <v>2</v>
      </c>
      <c r="G6653">
        <v>1000000070</v>
      </c>
      <c r="H6653" t="s">
        <v>0</v>
      </c>
      <c r="I6653" s="2" t="s">
        <v>8</v>
      </c>
      <c r="J6653">
        <v>20000099</v>
      </c>
      <c r="K6653" t="s">
        <v>18</v>
      </c>
      <c r="M6653" s="3"/>
    </row>
    <row r="6654" spans="2:13" x14ac:dyDescent="0.2">
      <c r="B6654" s="1">
        <v>43130</v>
      </c>
      <c r="C6654">
        <v>4.2</v>
      </c>
      <c r="D6654" t="str">
        <f>_xlfn.TEXTJOIN($F$4,FALSE,源数据[[#This Row],[字段01]:[字段10]])</f>
        <v>湖南-娄底市-1000000070-盈升仁商贸公司-茶饮-20000099-拿铁奶茶2---</v>
      </c>
      <c r="E6654" t="s">
        <v>3</v>
      </c>
      <c r="F6654" t="s">
        <v>2</v>
      </c>
      <c r="G6654">
        <v>1000000070</v>
      </c>
      <c r="H6654" t="s">
        <v>0</v>
      </c>
      <c r="I6654" s="2" t="s">
        <v>8</v>
      </c>
      <c r="J6654">
        <v>20000099</v>
      </c>
      <c r="K6654" t="s">
        <v>18</v>
      </c>
      <c r="M6654" s="3"/>
    </row>
    <row r="6655" spans="2:13" x14ac:dyDescent="0.2">
      <c r="B6655" s="1">
        <v>43130</v>
      </c>
      <c r="C6655">
        <v>3.2</v>
      </c>
      <c r="D6655" t="str">
        <f>_xlfn.TEXTJOIN($F$4,FALSE,源数据[[#This Row],[字段01]:[字段10]])</f>
        <v>湖南-娄底市-1000000070-盈升仁商贸公司-汽水-50000105-百香果味汽水10---</v>
      </c>
      <c r="E6655" t="s">
        <v>3</v>
      </c>
      <c r="F6655" t="s">
        <v>2</v>
      </c>
      <c r="G6655">
        <v>1000000070</v>
      </c>
      <c r="H6655" t="s">
        <v>0</v>
      </c>
      <c r="I6655" s="2" t="s">
        <v>80</v>
      </c>
      <c r="J6655">
        <v>50000105</v>
      </c>
      <c r="K6655" t="s">
        <v>82</v>
      </c>
      <c r="M6655" s="3"/>
    </row>
    <row r="6656" spans="2:13" x14ac:dyDescent="0.2">
      <c r="B6656" s="1">
        <v>43130</v>
      </c>
      <c r="C6656">
        <v>9.4</v>
      </c>
      <c r="D6656" t="str">
        <f>_xlfn.TEXTJOIN($F$4,FALSE,源数据[[#This Row],[字段01]:[字段10]])</f>
        <v>湖南-娄底市-1000000070-盈升仁商贸公司-汽水-50000113-百香果味汽水18---</v>
      </c>
      <c r="E6656" t="s">
        <v>3</v>
      </c>
      <c r="F6656" t="s">
        <v>2</v>
      </c>
      <c r="G6656">
        <v>1000000070</v>
      </c>
      <c r="H6656" t="s">
        <v>0</v>
      </c>
      <c r="I6656" s="2" t="s">
        <v>80</v>
      </c>
      <c r="J6656">
        <v>50000113</v>
      </c>
      <c r="K6656" t="s">
        <v>79</v>
      </c>
      <c r="M6656" s="3"/>
    </row>
    <row r="6657" spans="2:13" x14ac:dyDescent="0.2">
      <c r="B6657" s="1">
        <v>43130</v>
      </c>
      <c r="C6657">
        <v>16</v>
      </c>
      <c r="D6657" t="str">
        <f>_xlfn.TEXTJOIN($F$4,FALSE,源数据[[#This Row],[字段01]:[字段10]])</f>
        <v>湖南-娄底市-1000000070-盈升仁商贸公司-汽水-50000113-百香果味汽水18---</v>
      </c>
      <c r="E6657" t="s">
        <v>3</v>
      </c>
      <c r="F6657" t="s">
        <v>2</v>
      </c>
      <c r="G6657">
        <v>1000000070</v>
      </c>
      <c r="H6657" t="s">
        <v>0</v>
      </c>
      <c r="I6657" s="2" t="s">
        <v>80</v>
      </c>
      <c r="J6657">
        <v>50000113</v>
      </c>
      <c r="K6657" t="s">
        <v>79</v>
      </c>
      <c r="M6657" s="3"/>
    </row>
    <row r="6658" spans="2:13" x14ac:dyDescent="0.2">
      <c r="B6658" s="1">
        <v>43130</v>
      </c>
      <c r="C6658">
        <v>53</v>
      </c>
      <c r="D6658" t="str">
        <f>_xlfn.TEXTJOIN($F$4,FALSE,源数据[[#This Row],[字段01]:[字段10]])</f>
        <v>湖南-邵阳市-1000001502-裕协康商贸公司-茶饮-10000211-茉莉绿茶11---</v>
      </c>
      <c r="E6658" t="s">
        <v>3</v>
      </c>
      <c r="F6658" t="s">
        <v>55</v>
      </c>
      <c r="G6658">
        <v>1000001502</v>
      </c>
      <c r="H6658" t="s">
        <v>54</v>
      </c>
      <c r="I6658" s="2" t="s">
        <v>8</v>
      </c>
      <c r="J6658">
        <v>10000211</v>
      </c>
      <c r="K6658" t="s">
        <v>6</v>
      </c>
      <c r="M6658" s="3"/>
    </row>
    <row r="6659" spans="2:13" x14ac:dyDescent="0.2">
      <c r="B6659" s="1">
        <v>43130</v>
      </c>
      <c r="C6659">
        <v>7</v>
      </c>
      <c r="D6659" t="str">
        <f>_xlfn.TEXTJOIN($F$4,FALSE,源数据[[#This Row],[字段01]:[字段10]])</f>
        <v>湖南-益阳市-1000001699-巨生如商贸公司-茶饮-10000136-柠檬茶8---</v>
      </c>
      <c r="E6659" t="s">
        <v>3</v>
      </c>
      <c r="F6659" t="s">
        <v>70</v>
      </c>
      <c r="G6659">
        <v>1000001699</v>
      </c>
      <c r="H6659" t="s">
        <v>69</v>
      </c>
      <c r="I6659" s="2" t="s">
        <v>8</v>
      </c>
      <c r="J6659">
        <v>10000136</v>
      </c>
      <c r="K6659" t="s">
        <v>38</v>
      </c>
      <c r="M6659" s="3"/>
    </row>
    <row r="6660" spans="2:13" x14ac:dyDescent="0.2">
      <c r="B6660" s="1">
        <v>43130</v>
      </c>
      <c r="C6660">
        <v>8</v>
      </c>
      <c r="D6660" t="str">
        <f>_xlfn.TEXTJOIN($F$4,FALSE,源数据[[#This Row],[字段01]:[字段10]])</f>
        <v>湖南-长沙市-1000000059-厚飞康商贸公司-茶饮-20000099-拿铁奶茶2---</v>
      </c>
      <c r="E6660" t="s">
        <v>3</v>
      </c>
      <c r="F6660" t="s">
        <v>12</v>
      </c>
      <c r="G6660">
        <v>1000000059</v>
      </c>
      <c r="H6660" t="s">
        <v>53</v>
      </c>
      <c r="I6660" s="2" t="s">
        <v>8</v>
      </c>
      <c r="J6660">
        <v>20000099</v>
      </c>
      <c r="K6660" t="s">
        <v>18</v>
      </c>
      <c r="M6660" s="3"/>
    </row>
    <row r="6661" spans="2:13" x14ac:dyDescent="0.2">
      <c r="B6661" s="1">
        <v>43130</v>
      </c>
      <c r="C6661">
        <v>21.7</v>
      </c>
      <c r="D6661" t="str">
        <f>_xlfn.TEXTJOIN($F$4,FALSE,源数据[[#This Row],[字段01]:[字段10]])</f>
        <v>湖南-长沙市-1000000059-厚飞康商贸公司-汽水-50000113-百香果味汽水18---</v>
      </c>
      <c r="E6661" t="s">
        <v>3</v>
      </c>
      <c r="F6661" t="s">
        <v>12</v>
      </c>
      <c r="G6661">
        <v>1000000059</v>
      </c>
      <c r="H6661" t="s">
        <v>53</v>
      </c>
      <c r="I6661" s="2" t="s">
        <v>80</v>
      </c>
      <c r="J6661">
        <v>50000113</v>
      </c>
      <c r="K6661" t="s">
        <v>79</v>
      </c>
      <c r="M6661" s="3"/>
    </row>
    <row r="6662" spans="2:13" x14ac:dyDescent="0.2">
      <c r="B6662" s="1">
        <v>43130</v>
      </c>
      <c r="C6662">
        <v>57.2</v>
      </c>
      <c r="D6662" t="str">
        <f>_xlfn.TEXTJOIN($F$4,FALSE,源数据[[#This Row],[字段01]:[字段10]])</f>
        <v>湖南-长沙市-1000001649-圣大广商贸公司-果汁-40000085-红石榴汁1---</v>
      </c>
      <c r="E6662" t="s">
        <v>3</v>
      </c>
      <c r="F6662" t="s">
        <v>12</v>
      </c>
      <c r="G6662">
        <v>1000001649</v>
      </c>
      <c r="H6662" t="s">
        <v>11</v>
      </c>
      <c r="I6662" s="2" t="s">
        <v>24</v>
      </c>
      <c r="J6662">
        <v>40000085</v>
      </c>
      <c r="K6662" t="s">
        <v>22</v>
      </c>
      <c r="M6662" s="3"/>
    </row>
    <row r="6663" spans="2:13" x14ac:dyDescent="0.2">
      <c r="B6663" s="1">
        <v>43130</v>
      </c>
      <c r="C6663">
        <v>18.100000000000001</v>
      </c>
      <c r="D6663" t="str">
        <f>_xlfn.TEXTJOIN($F$4,FALSE,源数据[[#This Row],[字段01]:[字段10]])</f>
        <v>江苏-常州市-1000001133-厚弘优商贸公司-茶饮-10000061-冰绿茶18---</v>
      </c>
      <c r="E6663" t="s">
        <v>20</v>
      </c>
      <c r="F6663" t="s">
        <v>44</v>
      </c>
      <c r="G6663">
        <v>1000001133</v>
      </c>
      <c r="H6663" t="s">
        <v>43</v>
      </c>
      <c r="I6663" s="2" t="s">
        <v>8</v>
      </c>
      <c r="J6663">
        <v>10000061</v>
      </c>
      <c r="K6663" t="s">
        <v>26</v>
      </c>
      <c r="M6663" s="3"/>
    </row>
    <row r="6664" spans="2:13" x14ac:dyDescent="0.2">
      <c r="B6664" s="1">
        <v>43130</v>
      </c>
      <c r="C6664">
        <v>10.3</v>
      </c>
      <c r="D6664" t="str">
        <f>_xlfn.TEXTJOIN($F$4,FALSE,源数据[[#This Row],[字段01]:[字段10]])</f>
        <v>江苏-常州市-1000001133-厚弘优商贸公司-茶饮-10000061-冰绿茶18---</v>
      </c>
      <c r="E6664" t="s">
        <v>20</v>
      </c>
      <c r="F6664" t="s">
        <v>44</v>
      </c>
      <c r="G6664">
        <v>1000001133</v>
      </c>
      <c r="H6664" t="s">
        <v>43</v>
      </c>
      <c r="I6664" s="2" t="s">
        <v>8</v>
      </c>
      <c r="J6664">
        <v>10000061</v>
      </c>
      <c r="K6664" t="s">
        <v>26</v>
      </c>
      <c r="M6664" s="3"/>
    </row>
    <row r="6665" spans="2:13" x14ac:dyDescent="0.2">
      <c r="B6665" s="1">
        <v>43130</v>
      </c>
      <c r="C6665">
        <v>30.7</v>
      </c>
      <c r="D6665" t="str">
        <f>_xlfn.TEXTJOIN($F$4,FALSE,源数据[[#This Row],[字段01]:[字段10]])</f>
        <v>江苏-常州市-1000001133-厚弘优商贸公司-茶饮-10000078-铁观音茶15---</v>
      </c>
      <c r="E6665" t="s">
        <v>20</v>
      </c>
      <c r="F6665" t="s">
        <v>44</v>
      </c>
      <c r="G6665">
        <v>1000001133</v>
      </c>
      <c r="H6665" t="s">
        <v>43</v>
      </c>
      <c r="I6665" s="2" t="s">
        <v>8</v>
      </c>
      <c r="J6665">
        <v>10000078</v>
      </c>
      <c r="K6665" t="s">
        <v>28</v>
      </c>
      <c r="M6665" s="3"/>
    </row>
    <row r="6666" spans="2:13" x14ac:dyDescent="0.2">
      <c r="B6666" s="1">
        <v>43130</v>
      </c>
      <c r="C6666">
        <v>7.6</v>
      </c>
      <c r="D6666" t="str">
        <f>_xlfn.TEXTJOIN($F$4,FALSE,源数据[[#This Row],[字段01]:[字段10]])</f>
        <v>江苏-常州市-1000001133-厚弘优商贸公司-茶饮-10000182-麦茶3---</v>
      </c>
      <c r="E6666" t="s">
        <v>20</v>
      </c>
      <c r="F6666" t="s">
        <v>44</v>
      </c>
      <c r="G6666">
        <v>1000001133</v>
      </c>
      <c r="H6666" t="s">
        <v>43</v>
      </c>
      <c r="I6666" s="2" t="s">
        <v>8</v>
      </c>
      <c r="J6666">
        <v>10000182</v>
      </c>
      <c r="K6666" t="s">
        <v>29</v>
      </c>
      <c r="M6666" s="3"/>
    </row>
    <row r="6667" spans="2:13" x14ac:dyDescent="0.2">
      <c r="B6667" s="1">
        <v>43130</v>
      </c>
      <c r="C6667">
        <v>15.2</v>
      </c>
      <c r="D6667" t="str">
        <f>_xlfn.TEXTJOIN($F$4,FALSE,源数据[[#This Row],[字段01]:[字段10]])</f>
        <v>江苏-常州市-1000001133-厚弘优商贸公司-茶饮-10000182-麦茶3---</v>
      </c>
      <c r="E6667" t="s">
        <v>20</v>
      </c>
      <c r="F6667" t="s">
        <v>44</v>
      </c>
      <c r="G6667">
        <v>1000001133</v>
      </c>
      <c r="H6667" t="s">
        <v>43</v>
      </c>
      <c r="I6667" s="2" t="s">
        <v>8</v>
      </c>
      <c r="J6667">
        <v>10000182</v>
      </c>
      <c r="K6667" t="s">
        <v>29</v>
      </c>
      <c r="M6667" s="3"/>
    </row>
    <row r="6668" spans="2:13" x14ac:dyDescent="0.2">
      <c r="B6668" s="1">
        <v>43130</v>
      </c>
      <c r="C6668">
        <v>41.3</v>
      </c>
      <c r="D6668" t="str">
        <f>_xlfn.TEXTJOIN($F$4,FALSE,源数据[[#This Row],[字段01]:[字段10]])</f>
        <v>江苏-连云港市-1000002973-皇飞进商贸公司-茶饮-10000078-铁观音茶15---</v>
      </c>
      <c r="E6668" t="s">
        <v>20</v>
      </c>
      <c r="F6668" t="s">
        <v>62</v>
      </c>
      <c r="G6668">
        <v>1000002973</v>
      </c>
      <c r="H6668" t="s">
        <v>61</v>
      </c>
      <c r="I6668" s="2" t="s">
        <v>8</v>
      </c>
      <c r="J6668">
        <v>10000078</v>
      </c>
      <c r="K6668" t="s">
        <v>28</v>
      </c>
      <c r="M6668" s="3"/>
    </row>
    <row r="6669" spans="2:13" x14ac:dyDescent="0.2">
      <c r="B6669" s="1">
        <v>43130</v>
      </c>
      <c r="C6669">
        <v>54.1</v>
      </c>
      <c r="D6669" t="str">
        <f>_xlfn.TEXTJOIN($F$4,FALSE,源数据[[#This Row],[字段01]:[字段10]])</f>
        <v>江苏-泰州市-1000003183-安成茂商贸公司-茶饮-10000111-茉莉花茶3---</v>
      </c>
      <c r="E6669" t="s">
        <v>20</v>
      </c>
      <c r="F6669" t="s">
        <v>23</v>
      </c>
      <c r="G6669">
        <v>1000003183</v>
      </c>
      <c r="H6669" t="s">
        <v>21</v>
      </c>
      <c r="I6669" s="2" t="s">
        <v>8</v>
      </c>
      <c r="J6669">
        <v>10000111</v>
      </c>
      <c r="K6669" t="s">
        <v>35</v>
      </c>
      <c r="M6669" s="3"/>
    </row>
    <row r="6670" spans="2:13" x14ac:dyDescent="0.2">
      <c r="B6670" s="1">
        <v>43130</v>
      </c>
      <c r="C6670">
        <v>24.6</v>
      </c>
      <c r="D6670" t="str">
        <f>_xlfn.TEXTJOIN($F$4,FALSE,源数据[[#This Row],[字段01]:[字段10]])</f>
        <v>江苏-徐州市-1000000031-顺满进商贸公司-茶饮-10000061-冰绿茶18---</v>
      </c>
      <c r="E6670" t="s">
        <v>20</v>
      </c>
      <c r="F6670" t="s">
        <v>31</v>
      </c>
      <c r="G6670">
        <v>1000000031</v>
      </c>
      <c r="H6670" t="s">
        <v>30</v>
      </c>
      <c r="I6670" s="2" t="s">
        <v>8</v>
      </c>
      <c r="J6670">
        <v>10000061</v>
      </c>
      <c r="K6670" t="s">
        <v>26</v>
      </c>
      <c r="M6670" s="3"/>
    </row>
    <row r="6671" spans="2:13" x14ac:dyDescent="0.2">
      <c r="B6671" s="1">
        <v>43130</v>
      </c>
      <c r="C6671">
        <v>24.6</v>
      </c>
      <c r="D6671" t="str">
        <f>_xlfn.TEXTJOIN($F$4,FALSE,源数据[[#This Row],[字段01]:[字段10]])</f>
        <v>江苏-镇江市-1000000047-寿鼎益商贸公司-茶饮-10000078-铁观音茶15---</v>
      </c>
      <c r="E6671" t="s">
        <v>20</v>
      </c>
      <c r="F6671" t="s">
        <v>33</v>
      </c>
      <c r="G6671">
        <v>1000000047</v>
      </c>
      <c r="H6671" t="s">
        <v>32</v>
      </c>
      <c r="I6671" s="2" t="s">
        <v>8</v>
      </c>
      <c r="J6671">
        <v>10000078</v>
      </c>
      <c r="K6671" t="s">
        <v>28</v>
      </c>
      <c r="M6671" s="3"/>
    </row>
    <row r="6672" spans="2:13" x14ac:dyDescent="0.2">
      <c r="B6672" s="1">
        <v>43130</v>
      </c>
      <c r="C6672">
        <v>14.3</v>
      </c>
      <c r="D6672" t="str">
        <f>_xlfn.TEXTJOIN($F$4,FALSE,源数据[[#This Row],[字段01]:[字段10]])</f>
        <v>江苏-镇江市-1000000047-寿鼎益商贸公司-茶饮-10000131-柠檬茶3---</v>
      </c>
      <c r="E6672" t="s">
        <v>20</v>
      </c>
      <c r="F6672" t="s">
        <v>33</v>
      </c>
      <c r="G6672">
        <v>1000000047</v>
      </c>
      <c r="H6672" t="s">
        <v>32</v>
      </c>
      <c r="I6672" s="2" t="s">
        <v>8</v>
      </c>
      <c r="J6672">
        <v>10000131</v>
      </c>
      <c r="K6672" t="s">
        <v>36</v>
      </c>
      <c r="M6672" s="3"/>
    </row>
    <row r="6673" spans="2:13" x14ac:dyDescent="0.2">
      <c r="B6673" s="1">
        <v>43131</v>
      </c>
      <c r="C6673">
        <v>53.5</v>
      </c>
      <c r="D6673" t="str">
        <f>_xlfn.TEXTJOIN($F$4,FALSE,源数据[[#This Row],[字段01]:[字段10]])</f>
        <v>安徽-蚌埠市-1000000460-昌华聚商贸公司-果汁-40000085-红石榴汁1---</v>
      </c>
      <c r="E6673" t="s">
        <v>41</v>
      </c>
      <c r="F6673" t="s">
        <v>49</v>
      </c>
      <c r="G6673">
        <v>1000000460</v>
      </c>
      <c r="H6673" t="s">
        <v>48</v>
      </c>
      <c r="I6673" s="2" t="s">
        <v>24</v>
      </c>
      <c r="J6673">
        <v>40000085</v>
      </c>
      <c r="K6673" t="s">
        <v>22</v>
      </c>
      <c r="M6673" s="3"/>
    </row>
    <row r="6674" spans="2:13" x14ac:dyDescent="0.2">
      <c r="B6674" s="1">
        <v>43131</v>
      </c>
      <c r="C6674">
        <v>36.1</v>
      </c>
      <c r="D6674" t="str">
        <f>_xlfn.TEXTJOIN($F$4,FALSE,源数据[[#This Row],[字段01]:[字段10]])</f>
        <v>安徽-合肥市-1000000931-百安欣商贸公司-果汁-40000085-红石榴汁1---</v>
      </c>
      <c r="E6674" t="s">
        <v>41</v>
      </c>
      <c r="F6674" t="s">
        <v>40</v>
      </c>
      <c r="G6674">
        <v>1000000931</v>
      </c>
      <c r="H6674" t="s">
        <v>39</v>
      </c>
      <c r="I6674" s="2" t="s">
        <v>24</v>
      </c>
      <c r="J6674">
        <v>40000085</v>
      </c>
      <c r="K6674" t="s">
        <v>22</v>
      </c>
      <c r="M6674" s="3"/>
    </row>
    <row r="6675" spans="2:13" x14ac:dyDescent="0.2">
      <c r="B6675" s="1">
        <v>43131</v>
      </c>
      <c r="C6675">
        <v>41.5</v>
      </c>
      <c r="D6675" t="str">
        <f>_xlfn.TEXTJOIN($F$4,FALSE,源数据[[#This Row],[字段01]:[字段10]])</f>
        <v>安徽-合肥市-1000001014-义浩安商贸公司-茶饮-10000131-柠檬茶3---</v>
      </c>
      <c r="E6675" t="s">
        <v>41</v>
      </c>
      <c r="F6675" t="s">
        <v>40</v>
      </c>
      <c r="G6675">
        <v>1000001014</v>
      </c>
      <c r="H6675" t="s">
        <v>42</v>
      </c>
      <c r="I6675" s="2" t="s">
        <v>8</v>
      </c>
      <c r="J6675">
        <v>10000131</v>
      </c>
      <c r="K6675" t="s">
        <v>36</v>
      </c>
      <c r="M6675" s="3"/>
    </row>
    <row r="6676" spans="2:13" x14ac:dyDescent="0.2">
      <c r="B6676" s="1">
        <v>43131</v>
      </c>
      <c r="C6676">
        <v>6.9</v>
      </c>
      <c r="D6676" t="str">
        <f>_xlfn.TEXTJOIN($F$4,FALSE,源数据[[#This Row],[字段01]:[字段10]])</f>
        <v>安徽-芜湖市-1000003187-如中寿商贸公司-茶饮-10000111-茉莉花茶3---</v>
      </c>
      <c r="E6676" t="s">
        <v>41</v>
      </c>
      <c r="F6676" t="s">
        <v>76</v>
      </c>
      <c r="G6676">
        <v>1000003187</v>
      </c>
      <c r="H6676" t="s">
        <v>75</v>
      </c>
      <c r="I6676" s="2" t="s">
        <v>8</v>
      </c>
      <c r="J6676">
        <v>10000111</v>
      </c>
      <c r="K6676" t="s">
        <v>35</v>
      </c>
      <c r="M6676" s="3"/>
    </row>
    <row r="6677" spans="2:13" x14ac:dyDescent="0.2">
      <c r="B6677" s="1">
        <v>43131</v>
      </c>
      <c r="C6677">
        <v>19.2</v>
      </c>
      <c r="D6677" t="str">
        <f>_xlfn.TEXTJOIN($F$4,FALSE,源数据[[#This Row],[字段01]:[字段10]])</f>
        <v>安徽-芜湖市-1000003187-如中寿商贸公司-茶饮-10000131-柠檬茶3---</v>
      </c>
      <c r="E6677" t="s">
        <v>41</v>
      </c>
      <c r="F6677" t="s">
        <v>76</v>
      </c>
      <c r="G6677">
        <v>1000003187</v>
      </c>
      <c r="H6677" t="s">
        <v>75</v>
      </c>
      <c r="I6677" s="2" t="s">
        <v>8</v>
      </c>
      <c r="J6677">
        <v>10000131</v>
      </c>
      <c r="K6677" t="s">
        <v>36</v>
      </c>
      <c r="M6677" s="3"/>
    </row>
    <row r="6678" spans="2:13" x14ac:dyDescent="0.2">
      <c r="B6678" s="1">
        <v>43131</v>
      </c>
      <c r="C6678">
        <v>8</v>
      </c>
      <c r="D6678" t="str">
        <f>_xlfn.TEXTJOIN($F$4,FALSE,源数据[[#This Row],[字段01]:[字段10]])</f>
        <v>安徽-芜湖市-1000003187-如中寿商贸公司-茶饮-20000018-炭烧奶茶7---</v>
      </c>
      <c r="E6678" t="s">
        <v>41</v>
      </c>
      <c r="F6678" t="s">
        <v>76</v>
      </c>
      <c r="G6678">
        <v>1000003187</v>
      </c>
      <c r="H6678" t="s">
        <v>75</v>
      </c>
      <c r="I6678" s="2" t="s">
        <v>8</v>
      </c>
      <c r="J6678">
        <v>20000018</v>
      </c>
      <c r="K6678" t="s">
        <v>81</v>
      </c>
      <c r="M6678" s="3"/>
    </row>
    <row r="6679" spans="2:13" x14ac:dyDescent="0.2">
      <c r="B6679" s="1">
        <v>43131</v>
      </c>
      <c r="C6679">
        <v>37.5</v>
      </c>
      <c r="D6679" t="str">
        <f>_xlfn.TEXTJOIN($F$4,FALSE,源数据[[#This Row],[字段01]:[字段10]])</f>
        <v>河南-洛阳市区-1000001915-华宏仁商贸公司-茶饮-10000172-红茶16---</v>
      </c>
      <c r="E6679" t="s">
        <v>16</v>
      </c>
      <c r="F6679" t="s">
        <v>15</v>
      </c>
      <c r="G6679">
        <v>1000001915</v>
      </c>
      <c r="H6679" t="s">
        <v>13</v>
      </c>
      <c r="I6679" s="2" t="s">
        <v>8</v>
      </c>
      <c r="J6679">
        <v>10000172</v>
      </c>
      <c r="K6679" t="s">
        <v>14</v>
      </c>
      <c r="M6679" s="3"/>
    </row>
    <row r="6680" spans="2:13" x14ac:dyDescent="0.2">
      <c r="B6680" s="1">
        <v>43131</v>
      </c>
      <c r="C6680">
        <v>58.7</v>
      </c>
      <c r="D6680" t="str">
        <f>_xlfn.TEXTJOIN($F$4,FALSE,源数据[[#This Row],[字段01]:[字段10]])</f>
        <v>河南-洛阳市区-1000001915-华宏仁商贸公司-茶饮-10000172-红茶16---</v>
      </c>
      <c r="E6680" t="s">
        <v>16</v>
      </c>
      <c r="F6680" t="s">
        <v>15</v>
      </c>
      <c r="G6680">
        <v>1000001915</v>
      </c>
      <c r="H6680" t="s">
        <v>13</v>
      </c>
      <c r="I6680" s="2" t="s">
        <v>8</v>
      </c>
      <c r="J6680">
        <v>10000172</v>
      </c>
      <c r="K6680" t="s">
        <v>14</v>
      </c>
      <c r="M6680" s="3"/>
    </row>
    <row r="6681" spans="2:13" x14ac:dyDescent="0.2">
      <c r="B6681" s="1">
        <v>43131</v>
      </c>
      <c r="C6681">
        <v>55</v>
      </c>
      <c r="D6681" t="str">
        <f>_xlfn.TEXTJOIN($F$4,FALSE,源数据[[#This Row],[字段01]:[字段10]])</f>
        <v>湖南-邵阳市-1000001502-裕协康商贸公司-茶饮-10000211-茉莉绿茶11---</v>
      </c>
      <c r="E6681" t="s">
        <v>3</v>
      </c>
      <c r="F6681" t="s">
        <v>55</v>
      </c>
      <c r="G6681">
        <v>1000001502</v>
      </c>
      <c r="H6681" t="s">
        <v>54</v>
      </c>
      <c r="I6681" s="2" t="s">
        <v>8</v>
      </c>
      <c r="J6681">
        <v>10000211</v>
      </c>
      <c r="K6681" t="s">
        <v>6</v>
      </c>
      <c r="M6681" s="3"/>
    </row>
    <row r="6682" spans="2:13" x14ac:dyDescent="0.2">
      <c r="B6682" s="1">
        <v>43131</v>
      </c>
      <c r="C6682">
        <v>55</v>
      </c>
      <c r="D6682" t="str">
        <f>_xlfn.TEXTJOIN($F$4,FALSE,源数据[[#This Row],[字段01]:[字段10]])</f>
        <v>湖南-邵阳市-1000001502-裕协康商贸公司-茶饮-10000211-茉莉绿茶11---</v>
      </c>
      <c r="E6682" t="s">
        <v>3</v>
      </c>
      <c r="F6682" t="s">
        <v>55</v>
      </c>
      <c r="G6682">
        <v>1000001502</v>
      </c>
      <c r="H6682" t="s">
        <v>54</v>
      </c>
      <c r="I6682" s="2" t="s">
        <v>8</v>
      </c>
      <c r="J6682">
        <v>10000211</v>
      </c>
      <c r="K6682" t="s">
        <v>6</v>
      </c>
      <c r="M6682" s="3"/>
    </row>
    <row r="6683" spans="2:13" x14ac:dyDescent="0.2">
      <c r="B6683" s="1">
        <v>43131</v>
      </c>
      <c r="C6683">
        <v>55.4</v>
      </c>
      <c r="D6683" t="str">
        <f>_xlfn.TEXTJOIN($F$4,FALSE,源数据[[#This Row],[字段01]:[字段10]])</f>
        <v>湖南-邵阳市-1000001502-裕协康商贸公司-茶饮-10000211-茉莉绿茶11---</v>
      </c>
      <c r="E6683" t="s">
        <v>3</v>
      </c>
      <c r="F6683" t="s">
        <v>55</v>
      </c>
      <c r="G6683">
        <v>1000001502</v>
      </c>
      <c r="H6683" t="s">
        <v>54</v>
      </c>
      <c r="I6683" s="2" t="s">
        <v>8</v>
      </c>
      <c r="J6683">
        <v>10000211</v>
      </c>
      <c r="K6683" t="s">
        <v>6</v>
      </c>
      <c r="M6683" s="3"/>
    </row>
    <row r="6684" spans="2:13" x14ac:dyDescent="0.2">
      <c r="B6684" s="1">
        <v>43131</v>
      </c>
      <c r="C6684">
        <v>31.9</v>
      </c>
      <c r="D6684" t="str">
        <f>_xlfn.TEXTJOIN($F$4,FALSE,源数据[[#This Row],[字段01]:[字段10]])</f>
        <v>湖南-益阳市-1000001699-巨生如商贸公司-茶饮-10000211-茉莉绿茶11---</v>
      </c>
      <c r="E6684" t="s">
        <v>3</v>
      </c>
      <c r="F6684" t="s">
        <v>70</v>
      </c>
      <c r="G6684">
        <v>1000001699</v>
      </c>
      <c r="H6684" t="s">
        <v>69</v>
      </c>
      <c r="I6684" s="2" t="s">
        <v>8</v>
      </c>
      <c r="J6684">
        <v>10000211</v>
      </c>
      <c r="K6684" t="s">
        <v>6</v>
      </c>
      <c r="M6684" s="3"/>
    </row>
    <row r="6685" spans="2:13" x14ac:dyDescent="0.2">
      <c r="B6685" s="1">
        <v>43131</v>
      </c>
      <c r="C6685">
        <v>4.2</v>
      </c>
      <c r="D6685" t="str">
        <f>_xlfn.TEXTJOIN($F$4,FALSE,源数据[[#This Row],[字段01]:[字段10]])</f>
        <v>湖南-张家界市-1000000192-正贵荣商贸公司-茶饮-10000064-铁观音茶1---</v>
      </c>
      <c r="E6685" t="s">
        <v>3</v>
      </c>
      <c r="F6685" t="s">
        <v>57</v>
      </c>
      <c r="G6685">
        <v>1000000192</v>
      </c>
      <c r="H6685" t="s">
        <v>56</v>
      </c>
      <c r="I6685" s="2" t="s">
        <v>8</v>
      </c>
      <c r="J6685">
        <v>10000064</v>
      </c>
      <c r="K6685" t="s">
        <v>51</v>
      </c>
      <c r="M6685" s="3"/>
    </row>
    <row r="6686" spans="2:13" x14ac:dyDescent="0.2">
      <c r="B6686" s="1">
        <v>43131</v>
      </c>
      <c r="C6686">
        <v>3.4</v>
      </c>
      <c r="D6686" t="str">
        <f>_xlfn.TEXTJOIN($F$4,FALSE,源数据[[#This Row],[字段01]:[字段10]])</f>
        <v>湖南-张家界市-1000000192-正贵荣商贸公司-茶饮-10000111-茉莉花茶3---</v>
      </c>
      <c r="E6686" t="s">
        <v>3</v>
      </c>
      <c r="F6686" t="s">
        <v>57</v>
      </c>
      <c r="G6686">
        <v>1000000192</v>
      </c>
      <c r="H6686" t="s">
        <v>56</v>
      </c>
      <c r="I6686" s="2" t="s">
        <v>8</v>
      </c>
      <c r="J6686">
        <v>10000111</v>
      </c>
      <c r="K6686" t="s">
        <v>35</v>
      </c>
      <c r="M6686" s="3"/>
    </row>
    <row r="6687" spans="2:13" x14ac:dyDescent="0.2">
      <c r="B6687" s="1">
        <v>43131</v>
      </c>
      <c r="C6687">
        <v>14</v>
      </c>
      <c r="D6687" t="str">
        <f>_xlfn.TEXTJOIN($F$4,FALSE,源数据[[#This Row],[字段01]:[字段10]])</f>
        <v>湖南-长沙市-1000000059-厚飞康商贸公司-茶饮-10000078-铁观音茶15---</v>
      </c>
      <c r="E6687" t="s">
        <v>3</v>
      </c>
      <c r="F6687" t="s">
        <v>12</v>
      </c>
      <c r="G6687">
        <v>1000000059</v>
      </c>
      <c r="H6687" t="s">
        <v>53</v>
      </c>
      <c r="I6687" s="2" t="s">
        <v>8</v>
      </c>
      <c r="J6687">
        <v>10000078</v>
      </c>
      <c r="K6687" t="s">
        <v>28</v>
      </c>
      <c r="M6687" s="3"/>
    </row>
    <row r="6688" spans="2:13" x14ac:dyDescent="0.2">
      <c r="B6688" s="1">
        <v>43131</v>
      </c>
      <c r="C6688">
        <v>2.2000000000000002</v>
      </c>
      <c r="D6688" t="str">
        <f>_xlfn.TEXTJOIN($F$4,FALSE,源数据[[#This Row],[字段01]:[字段10]])</f>
        <v>湖南-长沙市-1000000059-厚飞康商贸公司-茶饮-10000211-茉莉绿茶11---</v>
      </c>
      <c r="E6688" t="s">
        <v>3</v>
      </c>
      <c r="F6688" t="s">
        <v>12</v>
      </c>
      <c r="G6688">
        <v>1000000059</v>
      </c>
      <c r="H6688" t="s">
        <v>53</v>
      </c>
      <c r="I6688" s="2" t="s">
        <v>8</v>
      </c>
      <c r="J6688">
        <v>10000211</v>
      </c>
      <c r="K6688" t="s">
        <v>6</v>
      </c>
      <c r="M6688" s="3"/>
    </row>
    <row r="6689" spans="2:13" x14ac:dyDescent="0.2">
      <c r="B6689" s="1">
        <v>43131</v>
      </c>
      <c r="C6689">
        <v>31</v>
      </c>
      <c r="D6689" t="str">
        <f>_xlfn.TEXTJOIN($F$4,FALSE,源数据[[#This Row],[字段01]:[字段10]])</f>
        <v>湖南-长沙市-1000000059-厚飞康商贸公司-茶饮-10000211-茉莉绿茶11---</v>
      </c>
      <c r="E6689" t="s">
        <v>3</v>
      </c>
      <c r="F6689" t="s">
        <v>12</v>
      </c>
      <c r="G6689">
        <v>1000000059</v>
      </c>
      <c r="H6689" t="s">
        <v>53</v>
      </c>
      <c r="I6689" s="2" t="s">
        <v>8</v>
      </c>
      <c r="J6689">
        <v>10000211</v>
      </c>
      <c r="K6689" t="s">
        <v>6</v>
      </c>
      <c r="M6689" s="3"/>
    </row>
    <row r="6690" spans="2:13" x14ac:dyDescent="0.2">
      <c r="B6690" s="1">
        <v>43131</v>
      </c>
      <c r="C6690">
        <v>30.4</v>
      </c>
      <c r="D6690" t="str">
        <f>_xlfn.TEXTJOIN($F$4,FALSE,源数据[[#This Row],[字段01]:[字段10]])</f>
        <v>湖南-长沙市-1000000059-厚飞康商贸公司-汽水-50000113-百香果味汽水18---</v>
      </c>
      <c r="E6690" t="s">
        <v>3</v>
      </c>
      <c r="F6690" t="s">
        <v>12</v>
      </c>
      <c r="G6690">
        <v>1000000059</v>
      </c>
      <c r="H6690" t="s">
        <v>53</v>
      </c>
      <c r="I6690" s="2" t="s">
        <v>80</v>
      </c>
      <c r="J6690">
        <v>50000113</v>
      </c>
      <c r="K6690" t="s">
        <v>79</v>
      </c>
      <c r="M6690" s="3"/>
    </row>
    <row r="6691" spans="2:13" x14ac:dyDescent="0.2">
      <c r="B6691" s="1">
        <v>43131</v>
      </c>
      <c r="C6691">
        <v>52.2</v>
      </c>
      <c r="D6691" t="str">
        <f>_xlfn.TEXTJOIN($F$4,FALSE,源数据[[#This Row],[字段01]:[字段10]])</f>
        <v>湖南-长沙市-1000001649-圣大广商贸公司-茶饮-10000211-茉莉绿茶11---</v>
      </c>
      <c r="E6691" t="s">
        <v>3</v>
      </c>
      <c r="F6691" t="s">
        <v>12</v>
      </c>
      <c r="G6691">
        <v>1000001649</v>
      </c>
      <c r="H6691" t="s">
        <v>11</v>
      </c>
      <c r="I6691" s="2" t="s">
        <v>8</v>
      </c>
      <c r="J6691">
        <v>10000211</v>
      </c>
      <c r="K6691" t="s">
        <v>6</v>
      </c>
      <c r="M6691" s="3"/>
    </row>
    <row r="6692" spans="2:13" x14ac:dyDescent="0.2">
      <c r="B6692" s="1">
        <v>43131</v>
      </c>
      <c r="C6692">
        <v>53.3</v>
      </c>
      <c r="D6692" t="str">
        <f>_xlfn.TEXTJOIN($F$4,FALSE,源数据[[#This Row],[字段01]:[字段10]])</f>
        <v>湖南-长沙市-1000001649-圣大广商贸公司-茶饮-10000211-茉莉绿茶11---</v>
      </c>
      <c r="E6692" t="s">
        <v>3</v>
      </c>
      <c r="F6692" t="s">
        <v>12</v>
      </c>
      <c r="G6692">
        <v>1000001649</v>
      </c>
      <c r="H6692" t="s">
        <v>11</v>
      </c>
      <c r="I6692" s="2" t="s">
        <v>8</v>
      </c>
      <c r="J6692">
        <v>10000211</v>
      </c>
      <c r="K6692" t="s">
        <v>6</v>
      </c>
      <c r="M6692" s="3"/>
    </row>
    <row r="6693" spans="2:13" x14ac:dyDescent="0.2">
      <c r="B6693" s="1">
        <v>43131</v>
      </c>
      <c r="C6693">
        <v>33.1</v>
      </c>
      <c r="D6693" t="str">
        <f>_xlfn.TEXTJOIN($F$4,FALSE,源数据[[#This Row],[字段01]:[字段10]])</f>
        <v>湖南-株洲市-1000000072-正吉复商贸公司-茶饮-10000211-茉莉绿茶11---</v>
      </c>
      <c r="E6693" t="s">
        <v>3</v>
      </c>
      <c r="F6693" t="s">
        <v>7</v>
      </c>
      <c r="G6693">
        <v>1000000072</v>
      </c>
      <c r="H6693" t="s">
        <v>5</v>
      </c>
      <c r="I6693" s="2" t="s">
        <v>8</v>
      </c>
      <c r="J6693">
        <v>10000211</v>
      </c>
      <c r="K6693" t="s">
        <v>6</v>
      </c>
      <c r="M6693" s="3"/>
    </row>
    <row r="6694" spans="2:13" x14ac:dyDescent="0.2">
      <c r="B6694" s="1">
        <v>43131</v>
      </c>
      <c r="C6694">
        <v>31.2</v>
      </c>
      <c r="D6694" t="str">
        <f>_xlfn.TEXTJOIN($F$4,FALSE,源数据[[#This Row],[字段01]:[字段10]])</f>
        <v>湖南-株洲市-1000000072-正吉复商贸公司-茶饮-10000211-茉莉绿茶11---</v>
      </c>
      <c r="E6694" t="s">
        <v>3</v>
      </c>
      <c r="F6694" t="s">
        <v>7</v>
      </c>
      <c r="G6694">
        <v>1000000072</v>
      </c>
      <c r="H6694" t="s">
        <v>5</v>
      </c>
      <c r="I6694" s="2" t="s">
        <v>8</v>
      </c>
      <c r="J6694">
        <v>10000211</v>
      </c>
      <c r="K6694" t="s">
        <v>6</v>
      </c>
      <c r="M6694" s="3"/>
    </row>
    <row r="6695" spans="2:13" x14ac:dyDescent="0.2">
      <c r="B6695" s="1">
        <v>43131</v>
      </c>
      <c r="C6695">
        <v>33</v>
      </c>
      <c r="D6695" t="str">
        <f>_xlfn.TEXTJOIN($F$4,FALSE,源数据[[#This Row],[字段01]:[字段10]])</f>
        <v>湖南-株洲市-1000000072-正吉复商贸公司-茶饮-10000211-茉莉绿茶11---</v>
      </c>
      <c r="E6695" t="s">
        <v>3</v>
      </c>
      <c r="F6695" t="s">
        <v>7</v>
      </c>
      <c r="G6695">
        <v>1000000072</v>
      </c>
      <c r="H6695" t="s">
        <v>5</v>
      </c>
      <c r="I6695" s="2" t="s">
        <v>8</v>
      </c>
      <c r="J6695">
        <v>10000211</v>
      </c>
      <c r="K6695" t="s">
        <v>6</v>
      </c>
      <c r="M6695" s="3"/>
    </row>
    <row r="6696" spans="2:13" x14ac:dyDescent="0.2">
      <c r="B6696" s="1">
        <v>43131</v>
      </c>
      <c r="C6696">
        <v>7.2</v>
      </c>
      <c r="D6696" t="str">
        <f>_xlfn.TEXTJOIN($F$4,FALSE,源数据[[#This Row],[字段01]:[字段10]])</f>
        <v>江苏-常州市-1000001133-厚弘优商贸公司-茶饮-10000131-柠檬茶3---</v>
      </c>
      <c r="E6696" t="s">
        <v>20</v>
      </c>
      <c r="F6696" t="s">
        <v>44</v>
      </c>
      <c r="G6696">
        <v>1000001133</v>
      </c>
      <c r="H6696" t="s">
        <v>43</v>
      </c>
      <c r="I6696" s="2" t="s">
        <v>8</v>
      </c>
      <c r="J6696">
        <v>10000131</v>
      </c>
      <c r="K6696" t="s">
        <v>36</v>
      </c>
      <c r="M6696" s="3"/>
    </row>
    <row r="6697" spans="2:13" x14ac:dyDescent="0.2">
      <c r="B6697" s="1">
        <v>43131</v>
      </c>
      <c r="C6697">
        <v>24</v>
      </c>
      <c r="D6697" t="str">
        <f>_xlfn.TEXTJOIN($F$4,FALSE,源数据[[#This Row],[字段01]:[字段10]])</f>
        <v>江苏-常州市-1000001133-厚弘优商贸公司-茶饮-10000182-麦茶3---</v>
      </c>
      <c r="E6697" t="s">
        <v>20</v>
      </c>
      <c r="F6697" t="s">
        <v>44</v>
      </c>
      <c r="G6697">
        <v>1000001133</v>
      </c>
      <c r="H6697" t="s">
        <v>43</v>
      </c>
      <c r="I6697" s="2" t="s">
        <v>8</v>
      </c>
      <c r="J6697">
        <v>10000182</v>
      </c>
      <c r="K6697" t="s">
        <v>29</v>
      </c>
      <c r="M6697" s="3"/>
    </row>
    <row r="6698" spans="2:13" x14ac:dyDescent="0.2">
      <c r="B6698" s="1">
        <v>43131</v>
      </c>
      <c r="C6698">
        <v>6.2</v>
      </c>
      <c r="D6698" t="str">
        <f>_xlfn.TEXTJOIN($F$4,FALSE,源数据[[#This Row],[字段01]:[字段10]])</f>
        <v>江苏-常州市-1000001133-厚弘优商贸公司-茶饮-20000099-拿铁奶茶2---</v>
      </c>
      <c r="E6698" t="s">
        <v>20</v>
      </c>
      <c r="F6698" t="s">
        <v>44</v>
      </c>
      <c r="G6698">
        <v>1000001133</v>
      </c>
      <c r="H6698" t="s">
        <v>43</v>
      </c>
      <c r="I6698" s="2" t="s">
        <v>8</v>
      </c>
      <c r="J6698">
        <v>20000099</v>
      </c>
      <c r="K6698" t="s">
        <v>18</v>
      </c>
      <c r="M6698" s="3"/>
    </row>
    <row r="6699" spans="2:13" x14ac:dyDescent="0.2">
      <c r="B6699" s="1">
        <v>43131</v>
      </c>
      <c r="C6699">
        <v>34.700000000000003</v>
      </c>
      <c r="D6699" t="str">
        <f>_xlfn.TEXTJOIN($F$4,FALSE,源数据[[#This Row],[字段01]:[字段10]])</f>
        <v>江苏-连云港市-1000002973-皇飞进商贸公司-茶饮-10000078-铁观音茶15---</v>
      </c>
      <c r="E6699" t="s">
        <v>20</v>
      </c>
      <c r="F6699" t="s">
        <v>62</v>
      </c>
      <c r="G6699">
        <v>1000002973</v>
      </c>
      <c r="H6699" t="s">
        <v>61</v>
      </c>
      <c r="I6699" s="2" t="s">
        <v>8</v>
      </c>
      <c r="J6699">
        <v>10000078</v>
      </c>
      <c r="K6699" t="s">
        <v>28</v>
      </c>
      <c r="M6699" s="3"/>
    </row>
    <row r="6700" spans="2:13" x14ac:dyDescent="0.2">
      <c r="B6700" s="1">
        <v>43131</v>
      </c>
      <c r="C6700">
        <v>56.1</v>
      </c>
      <c r="D6700" t="str">
        <f>_xlfn.TEXTJOIN($F$4,FALSE,源数据[[#This Row],[字段01]:[字段10]])</f>
        <v>江苏-南京市区-1000000020-吉兴进商贸公司-茶饮-10000078-铁观音茶15---</v>
      </c>
      <c r="E6700" t="s">
        <v>20</v>
      </c>
      <c r="F6700" t="s">
        <v>47</v>
      </c>
      <c r="G6700">
        <v>1000000020</v>
      </c>
      <c r="H6700" t="s">
        <v>71</v>
      </c>
      <c r="I6700" s="2" t="s">
        <v>8</v>
      </c>
      <c r="J6700">
        <v>10000078</v>
      </c>
      <c r="K6700" t="s">
        <v>28</v>
      </c>
      <c r="M6700" s="3"/>
    </row>
    <row r="6701" spans="2:13" x14ac:dyDescent="0.2">
      <c r="B6701" s="1">
        <v>43131</v>
      </c>
      <c r="C6701">
        <v>57.6</v>
      </c>
      <c r="D6701" t="str">
        <f>_xlfn.TEXTJOIN($F$4,FALSE,源数据[[#This Row],[字段01]:[字段10]])</f>
        <v>江苏-南京市区-1000000020-吉兴进商贸公司-茶饮-10000078-铁观音茶15---</v>
      </c>
      <c r="E6701" t="s">
        <v>20</v>
      </c>
      <c r="F6701" t="s">
        <v>47</v>
      </c>
      <c r="G6701">
        <v>1000000020</v>
      </c>
      <c r="H6701" t="s">
        <v>71</v>
      </c>
      <c r="I6701" s="2" t="s">
        <v>8</v>
      </c>
      <c r="J6701">
        <v>10000078</v>
      </c>
      <c r="K6701" t="s">
        <v>28</v>
      </c>
      <c r="M6701" s="3"/>
    </row>
    <row r="6702" spans="2:13" x14ac:dyDescent="0.2">
      <c r="B6702" s="1">
        <v>43131</v>
      </c>
      <c r="C6702">
        <v>57.7</v>
      </c>
      <c r="D6702" t="str">
        <f>_xlfn.TEXTJOIN($F$4,FALSE,源数据[[#This Row],[字段01]:[字段10]])</f>
        <v>江苏-南京市区-1000000020-吉兴进商贸公司-茶饮-10000078-铁观音茶15---</v>
      </c>
      <c r="E6702" t="s">
        <v>20</v>
      </c>
      <c r="F6702" t="s">
        <v>47</v>
      </c>
      <c r="G6702">
        <v>1000000020</v>
      </c>
      <c r="H6702" t="s">
        <v>71</v>
      </c>
      <c r="I6702" s="2" t="s">
        <v>8</v>
      </c>
      <c r="J6702">
        <v>10000078</v>
      </c>
      <c r="K6702" t="s">
        <v>28</v>
      </c>
      <c r="M6702" s="3"/>
    </row>
    <row r="6703" spans="2:13" x14ac:dyDescent="0.2">
      <c r="B6703" s="1">
        <v>43131</v>
      </c>
      <c r="C6703">
        <v>56.2</v>
      </c>
      <c r="D6703" t="str">
        <f>_xlfn.TEXTJOIN($F$4,FALSE,源数据[[#This Row],[字段01]:[字段10]])</f>
        <v>江苏-南京市区-1000000020-吉兴进商贸公司-茶饮-10000078-铁观音茶15---</v>
      </c>
      <c r="E6703" t="s">
        <v>20</v>
      </c>
      <c r="F6703" t="s">
        <v>47</v>
      </c>
      <c r="G6703">
        <v>1000000020</v>
      </c>
      <c r="H6703" t="s">
        <v>71</v>
      </c>
      <c r="I6703" s="2" t="s">
        <v>8</v>
      </c>
      <c r="J6703">
        <v>10000078</v>
      </c>
      <c r="K6703" t="s">
        <v>28</v>
      </c>
      <c r="M6703" s="3"/>
    </row>
    <row r="6704" spans="2:13" x14ac:dyDescent="0.2">
      <c r="B6704" s="1">
        <v>43131</v>
      </c>
      <c r="C6704">
        <v>57.7</v>
      </c>
      <c r="D6704" t="str">
        <f>_xlfn.TEXTJOIN($F$4,FALSE,源数据[[#This Row],[字段01]:[字段10]])</f>
        <v>江苏-南京市区-1000000020-吉兴进商贸公司-茶饮-10000078-铁观音茶15---</v>
      </c>
      <c r="E6704" t="s">
        <v>20</v>
      </c>
      <c r="F6704" t="s">
        <v>47</v>
      </c>
      <c r="G6704">
        <v>1000000020</v>
      </c>
      <c r="H6704" t="s">
        <v>71</v>
      </c>
      <c r="I6704" s="2" t="s">
        <v>8</v>
      </c>
      <c r="J6704">
        <v>10000078</v>
      </c>
      <c r="K6704" t="s">
        <v>28</v>
      </c>
      <c r="M6704" s="3"/>
    </row>
    <row r="6705" spans="2:13" x14ac:dyDescent="0.2">
      <c r="B6705" s="1">
        <v>43131</v>
      </c>
      <c r="C6705">
        <v>9.6999999999999993</v>
      </c>
      <c r="D6705" t="str">
        <f>_xlfn.TEXTJOIN($F$4,FALSE,源数据[[#This Row],[字段01]:[字段10]])</f>
        <v>江苏-苏州市-1000000028-东大祥商贸公司-茶饮-10000078-铁观音茶15---</v>
      </c>
      <c r="E6705" t="s">
        <v>20</v>
      </c>
      <c r="F6705" t="s">
        <v>27</v>
      </c>
      <c r="G6705">
        <v>1000000028</v>
      </c>
      <c r="H6705" t="s">
        <v>25</v>
      </c>
      <c r="I6705" s="2" t="s">
        <v>8</v>
      </c>
      <c r="J6705">
        <v>10000078</v>
      </c>
      <c r="K6705" t="s">
        <v>28</v>
      </c>
      <c r="M6705" s="3"/>
    </row>
    <row r="6706" spans="2:13" x14ac:dyDescent="0.2">
      <c r="B6706" s="1">
        <v>43131</v>
      </c>
      <c r="C6706">
        <v>3.6</v>
      </c>
      <c r="D6706" t="str">
        <f>_xlfn.TEXTJOIN($F$4,FALSE,源数据[[#This Row],[字段01]:[字段10]])</f>
        <v>江苏-苏州市-1000000028-东大祥商贸公司-茶饮-10000111-茉莉花茶3---</v>
      </c>
      <c r="E6706" t="s">
        <v>20</v>
      </c>
      <c r="F6706" t="s">
        <v>27</v>
      </c>
      <c r="G6706">
        <v>1000000028</v>
      </c>
      <c r="H6706" t="s">
        <v>25</v>
      </c>
      <c r="I6706" s="2" t="s">
        <v>8</v>
      </c>
      <c r="J6706">
        <v>10000111</v>
      </c>
      <c r="K6706" t="s">
        <v>35</v>
      </c>
      <c r="M6706" s="3"/>
    </row>
    <row r="6707" spans="2:13" x14ac:dyDescent="0.2">
      <c r="B6707" s="1">
        <v>43131</v>
      </c>
      <c r="C6707">
        <v>2.1</v>
      </c>
      <c r="D6707" t="str">
        <f>_xlfn.TEXTJOIN($F$4,FALSE,源数据[[#This Row],[字段01]:[字段10]])</f>
        <v>江苏-苏州市-1000000028-东大祥商贸公司-茶饮-20000099-拿铁奶茶2---</v>
      </c>
      <c r="E6707" t="s">
        <v>20</v>
      </c>
      <c r="F6707" t="s">
        <v>27</v>
      </c>
      <c r="G6707">
        <v>1000000028</v>
      </c>
      <c r="H6707" t="s">
        <v>25</v>
      </c>
      <c r="I6707" s="2" t="s">
        <v>8</v>
      </c>
      <c r="J6707">
        <v>20000099</v>
      </c>
      <c r="K6707" t="s">
        <v>18</v>
      </c>
      <c r="M6707" s="3"/>
    </row>
    <row r="6708" spans="2:13" x14ac:dyDescent="0.2">
      <c r="B6708" s="1">
        <v>43131</v>
      </c>
      <c r="C6708">
        <v>7.4</v>
      </c>
      <c r="D6708" t="str">
        <f>_xlfn.TEXTJOIN($F$4,FALSE,源数据[[#This Row],[字段01]:[字段10]])</f>
        <v>江苏-无锡市-1000000046-多福复商贸公司-茶饮-10000078-铁观音茶15---</v>
      </c>
      <c r="E6708" t="s">
        <v>20</v>
      </c>
      <c r="F6708" t="s">
        <v>52</v>
      </c>
      <c r="G6708">
        <v>1000000046</v>
      </c>
      <c r="H6708" t="s">
        <v>50</v>
      </c>
      <c r="I6708" s="2" t="s">
        <v>8</v>
      </c>
      <c r="J6708">
        <v>10000078</v>
      </c>
      <c r="K6708" t="s">
        <v>28</v>
      </c>
      <c r="M6708" s="3"/>
    </row>
    <row r="6709" spans="2:13" x14ac:dyDescent="0.2">
      <c r="B6709" s="1">
        <v>43131</v>
      </c>
      <c r="C6709">
        <v>2.5</v>
      </c>
      <c r="D6709" t="str">
        <f>_xlfn.TEXTJOIN($F$4,FALSE,源数据[[#This Row],[字段01]:[字段10]])</f>
        <v>江苏-盐城市-1000002872-亚成美商贸公司-茶饮-10000131-柠檬茶3---</v>
      </c>
      <c r="E6709" t="s">
        <v>20</v>
      </c>
      <c r="F6709" t="s">
        <v>19</v>
      </c>
      <c r="G6709">
        <v>1000002872</v>
      </c>
      <c r="H6709" t="s">
        <v>17</v>
      </c>
      <c r="I6709" s="2" t="s">
        <v>8</v>
      </c>
      <c r="J6709">
        <v>10000131</v>
      </c>
      <c r="K6709" t="s">
        <v>36</v>
      </c>
      <c r="M6709" s="3"/>
    </row>
    <row r="6710" spans="2:13" x14ac:dyDescent="0.2">
      <c r="B6710" s="1">
        <v>43131</v>
      </c>
      <c r="C6710">
        <v>14.7</v>
      </c>
      <c r="D6710" t="str">
        <f>_xlfn.TEXTJOIN($F$4,FALSE,源数据[[#This Row],[字段01]:[字段10]])</f>
        <v>江苏-镇江市-1000000047-寿鼎益商贸公司-茶饮-10000182-麦茶3---</v>
      </c>
      <c r="E6710" t="s">
        <v>20</v>
      </c>
      <c r="F6710" t="s">
        <v>33</v>
      </c>
      <c r="G6710">
        <v>1000000047</v>
      </c>
      <c r="H6710" t="s">
        <v>32</v>
      </c>
      <c r="I6710" s="2" t="s">
        <v>8</v>
      </c>
      <c r="J6710">
        <v>10000182</v>
      </c>
      <c r="K6710" t="s">
        <v>29</v>
      </c>
      <c r="M6710" s="3"/>
    </row>
    <row r="6711" spans="2:13" x14ac:dyDescent="0.2">
      <c r="B6711" s="1">
        <v>43131</v>
      </c>
      <c r="C6711">
        <v>39.6</v>
      </c>
      <c r="D6711" t="str">
        <f>_xlfn.TEXTJOIN($F$4,FALSE,源数据[[#This Row],[字段01]:[字段10]])</f>
        <v>江苏-镇江市-1000000047-寿鼎益商贸公司-茶饮-10000182-麦茶3---</v>
      </c>
      <c r="E6711" t="s">
        <v>20</v>
      </c>
      <c r="F6711" t="s">
        <v>33</v>
      </c>
      <c r="G6711">
        <v>1000000047</v>
      </c>
      <c r="H6711" t="s">
        <v>32</v>
      </c>
      <c r="I6711" s="2" t="s">
        <v>8</v>
      </c>
      <c r="J6711">
        <v>10000182</v>
      </c>
      <c r="K6711" t="s">
        <v>29</v>
      </c>
      <c r="M6711" s="3"/>
    </row>
    <row r="6712" spans="2:13" x14ac:dyDescent="0.2">
      <c r="B6712" s="1">
        <v>43132</v>
      </c>
      <c r="C6712">
        <v>60</v>
      </c>
      <c r="D6712" t="str">
        <f>_xlfn.TEXTJOIN($F$4,FALSE,源数据[[#This Row],[字段01]:[字段10]])</f>
        <v>安徽-蚌埠市-1000000460-昌华聚商贸公司-果汁-40000085-红石榴汁1---</v>
      </c>
      <c r="E6712" t="s">
        <v>41</v>
      </c>
      <c r="F6712" t="s">
        <v>49</v>
      </c>
      <c r="G6712">
        <v>1000000460</v>
      </c>
      <c r="H6712" t="s">
        <v>48</v>
      </c>
      <c r="I6712" s="2" t="s">
        <v>24</v>
      </c>
      <c r="J6712">
        <v>40000085</v>
      </c>
      <c r="K6712" t="s">
        <v>22</v>
      </c>
      <c r="M6712" s="3"/>
    </row>
    <row r="6713" spans="2:13" x14ac:dyDescent="0.2">
      <c r="B6713" s="1">
        <v>43132</v>
      </c>
      <c r="C6713">
        <v>62.3</v>
      </c>
      <c r="D6713" t="str">
        <f>_xlfn.TEXTJOIN($F$4,FALSE,源数据[[#This Row],[字段01]:[字段10]])</f>
        <v>安徽-蚌埠市-1000000460-昌华聚商贸公司-果汁-40000085-红石榴汁1---</v>
      </c>
      <c r="E6713" t="s">
        <v>41</v>
      </c>
      <c r="F6713" t="s">
        <v>49</v>
      </c>
      <c r="G6713">
        <v>1000000460</v>
      </c>
      <c r="H6713" t="s">
        <v>48</v>
      </c>
      <c r="I6713" s="2" t="s">
        <v>24</v>
      </c>
      <c r="J6713">
        <v>40000085</v>
      </c>
      <c r="K6713" t="s">
        <v>22</v>
      </c>
      <c r="M6713" s="3"/>
    </row>
    <row r="6714" spans="2:13" x14ac:dyDescent="0.2">
      <c r="B6714" s="1">
        <v>43132</v>
      </c>
      <c r="C6714">
        <v>37.299999999999997</v>
      </c>
      <c r="D6714" t="str">
        <f>_xlfn.TEXTJOIN($F$4,FALSE,源数据[[#This Row],[字段01]:[字段10]])</f>
        <v>安徽-合肥市-1000000931-百安欣商贸公司-果汁-40000085-红石榴汁1---</v>
      </c>
      <c r="E6714" t="s">
        <v>41</v>
      </c>
      <c r="F6714" t="s">
        <v>40</v>
      </c>
      <c r="G6714">
        <v>1000000931</v>
      </c>
      <c r="H6714" t="s">
        <v>39</v>
      </c>
      <c r="I6714" s="2" t="s">
        <v>24</v>
      </c>
      <c r="J6714">
        <v>40000085</v>
      </c>
      <c r="K6714" t="s">
        <v>22</v>
      </c>
      <c r="M6714" s="3"/>
    </row>
    <row r="6715" spans="2:13" x14ac:dyDescent="0.2">
      <c r="B6715" s="1">
        <v>43132</v>
      </c>
      <c r="C6715">
        <v>37.700000000000003</v>
      </c>
      <c r="D6715" t="str">
        <f>_xlfn.TEXTJOIN($F$4,FALSE,源数据[[#This Row],[字段01]:[字段10]])</f>
        <v>安徽-合肥市-1000001014-义浩安商贸公司-茶饮-20000099-拿铁奶茶2---</v>
      </c>
      <c r="E6715" t="s">
        <v>41</v>
      </c>
      <c r="F6715" t="s">
        <v>40</v>
      </c>
      <c r="G6715">
        <v>1000001014</v>
      </c>
      <c r="H6715" t="s">
        <v>42</v>
      </c>
      <c r="I6715" s="2" t="s">
        <v>8</v>
      </c>
      <c r="J6715">
        <v>20000099</v>
      </c>
      <c r="K6715" t="s">
        <v>18</v>
      </c>
      <c r="M6715" s="3"/>
    </row>
    <row r="6716" spans="2:13" x14ac:dyDescent="0.2">
      <c r="B6716" s="1">
        <v>43132</v>
      </c>
      <c r="C6716">
        <v>6.4</v>
      </c>
      <c r="D6716" t="str">
        <f>_xlfn.TEXTJOIN($F$4,FALSE,源数据[[#This Row],[字段01]:[字段10]])</f>
        <v>湖南-益阳市-1000000064-发安裕商贸公司-茶饮-20000099-拿铁奶茶2---</v>
      </c>
      <c r="E6716" t="s">
        <v>3</v>
      </c>
      <c r="F6716" t="s">
        <v>70</v>
      </c>
      <c r="G6716">
        <v>1000000064</v>
      </c>
      <c r="H6716" t="s">
        <v>74</v>
      </c>
      <c r="I6716" s="2" t="s">
        <v>8</v>
      </c>
      <c r="J6716">
        <v>20000099</v>
      </c>
      <c r="K6716" t="s">
        <v>18</v>
      </c>
      <c r="M6716" s="3"/>
    </row>
    <row r="6717" spans="2:13" x14ac:dyDescent="0.2">
      <c r="B6717" s="1">
        <v>43132</v>
      </c>
      <c r="C6717">
        <v>6.7</v>
      </c>
      <c r="D6717" t="str">
        <f>_xlfn.TEXTJOIN($F$4,FALSE,源数据[[#This Row],[字段01]:[字段10]])</f>
        <v>湖南-益阳市-1000000064-发安裕商贸公司-汽水-50000113-百香果味汽水18---</v>
      </c>
      <c r="E6717" t="s">
        <v>3</v>
      </c>
      <c r="F6717" t="s">
        <v>70</v>
      </c>
      <c r="G6717">
        <v>1000000064</v>
      </c>
      <c r="H6717" t="s">
        <v>74</v>
      </c>
      <c r="I6717" s="2" t="s">
        <v>80</v>
      </c>
      <c r="J6717">
        <v>50000113</v>
      </c>
      <c r="K6717" t="s">
        <v>79</v>
      </c>
      <c r="M6717" s="3"/>
    </row>
    <row r="6718" spans="2:13" x14ac:dyDescent="0.2">
      <c r="B6718" s="1">
        <v>43132</v>
      </c>
      <c r="C6718">
        <v>34</v>
      </c>
      <c r="D6718" t="str">
        <f>_xlfn.TEXTJOIN($F$4,FALSE,源数据[[#This Row],[字段01]:[字段10]])</f>
        <v>湖南-益阳市-1000001699-巨生如商贸公司-茶饮-10000211-茉莉绿茶11---</v>
      </c>
      <c r="E6718" t="s">
        <v>3</v>
      </c>
      <c r="F6718" t="s">
        <v>70</v>
      </c>
      <c r="G6718">
        <v>1000001699</v>
      </c>
      <c r="H6718" t="s">
        <v>69</v>
      </c>
      <c r="I6718" s="2" t="s">
        <v>8</v>
      </c>
      <c r="J6718">
        <v>10000211</v>
      </c>
      <c r="K6718" t="s">
        <v>6</v>
      </c>
      <c r="M6718" s="3"/>
    </row>
    <row r="6719" spans="2:13" x14ac:dyDescent="0.2">
      <c r="B6719" s="1">
        <v>43132</v>
      </c>
      <c r="C6719">
        <v>22.5</v>
      </c>
      <c r="D6719" t="str">
        <f>_xlfn.TEXTJOIN($F$4,FALSE,源数据[[#This Row],[字段01]:[字段10]])</f>
        <v>湖南-张家界市-1000000192-正贵荣商贸公司-茶饮-10000172-红茶16---</v>
      </c>
      <c r="E6719" t="s">
        <v>3</v>
      </c>
      <c r="F6719" t="s">
        <v>57</v>
      </c>
      <c r="G6719">
        <v>1000000192</v>
      </c>
      <c r="H6719" t="s">
        <v>56</v>
      </c>
      <c r="I6719" s="2" t="s">
        <v>8</v>
      </c>
      <c r="J6719">
        <v>10000172</v>
      </c>
      <c r="K6719" t="s">
        <v>14</v>
      </c>
      <c r="M6719" s="3"/>
    </row>
    <row r="6720" spans="2:13" x14ac:dyDescent="0.2">
      <c r="B6720" s="1">
        <v>43132</v>
      </c>
      <c r="C6720">
        <v>23.4</v>
      </c>
      <c r="D6720" t="str">
        <f>_xlfn.TEXTJOIN($F$4,FALSE,源数据[[#This Row],[字段01]:[字段10]])</f>
        <v>湖南-张家界市-1000000192-正贵荣商贸公司-茶饮-10000211-茉莉绿茶11---</v>
      </c>
      <c r="E6720" t="s">
        <v>3</v>
      </c>
      <c r="F6720" t="s">
        <v>57</v>
      </c>
      <c r="G6720">
        <v>1000000192</v>
      </c>
      <c r="H6720" t="s">
        <v>56</v>
      </c>
      <c r="I6720" s="2" t="s">
        <v>8</v>
      </c>
      <c r="J6720">
        <v>10000211</v>
      </c>
      <c r="K6720" t="s">
        <v>6</v>
      </c>
      <c r="M6720" s="3"/>
    </row>
    <row r="6721" spans="2:13" x14ac:dyDescent="0.2">
      <c r="B6721" s="1">
        <v>43132</v>
      </c>
      <c r="C6721">
        <v>27.4</v>
      </c>
      <c r="D6721" t="str">
        <f>_xlfn.TEXTJOIN($F$4,FALSE,源数据[[#This Row],[字段01]:[字段10]])</f>
        <v>江苏-常州市-1000001133-厚弘优商贸公司-茶饮-10000182-麦茶3---</v>
      </c>
      <c r="E6721" t="s">
        <v>20</v>
      </c>
      <c r="F6721" t="s">
        <v>44</v>
      </c>
      <c r="G6721">
        <v>1000001133</v>
      </c>
      <c r="H6721" t="s">
        <v>43</v>
      </c>
      <c r="I6721" s="2" t="s">
        <v>8</v>
      </c>
      <c r="J6721">
        <v>10000182</v>
      </c>
      <c r="K6721" t="s">
        <v>29</v>
      </c>
      <c r="M6721" s="3"/>
    </row>
    <row r="6722" spans="2:13" x14ac:dyDescent="0.2">
      <c r="B6722" s="1">
        <v>43132</v>
      </c>
      <c r="C6722">
        <v>26.9</v>
      </c>
      <c r="D6722" t="str">
        <f>_xlfn.TEXTJOIN($F$4,FALSE,源数据[[#This Row],[字段01]:[字段10]])</f>
        <v>江苏-常州市-1000001133-厚弘优商贸公司-茶饮-10000182-麦茶3---</v>
      </c>
      <c r="E6722" t="s">
        <v>20</v>
      </c>
      <c r="F6722" t="s">
        <v>44</v>
      </c>
      <c r="G6722">
        <v>1000001133</v>
      </c>
      <c r="H6722" t="s">
        <v>43</v>
      </c>
      <c r="I6722" s="2" t="s">
        <v>8</v>
      </c>
      <c r="J6722">
        <v>10000182</v>
      </c>
      <c r="K6722" t="s">
        <v>29</v>
      </c>
      <c r="M6722" s="3"/>
    </row>
    <row r="6723" spans="2:13" x14ac:dyDescent="0.2">
      <c r="B6723" s="1">
        <v>43132</v>
      </c>
      <c r="C6723">
        <v>51</v>
      </c>
      <c r="D6723" t="str">
        <f>_xlfn.TEXTJOIN($F$4,FALSE,源数据[[#This Row],[字段01]:[字段10]])</f>
        <v>江苏-南京市区-1000000020-吉兴进商贸公司-茶饮-10000078-铁观音茶15---</v>
      </c>
      <c r="E6723" t="s">
        <v>20</v>
      </c>
      <c r="F6723" t="s">
        <v>47</v>
      </c>
      <c r="G6723">
        <v>1000000020</v>
      </c>
      <c r="H6723" t="s">
        <v>71</v>
      </c>
      <c r="I6723" s="2" t="s">
        <v>8</v>
      </c>
      <c r="J6723">
        <v>10000078</v>
      </c>
      <c r="K6723" t="s">
        <v>28</v>
      </c>
      <c r="M6723" s="3"/>
    </row>
    <row r="6724" spans="2:13" x14ac:dyDescent="0.2">
      <c r="B6724" s="1">
        <v>43132</v>
      </c>
      <c r="C6724">
        <v>27.5</v>
      </c>
      <c r="D6724" t="str">
        <f>_xlfn.TEXTJOIN($F$4,FALSE,源数据[[#This Row],[字段01]:[字段10]])</f>
        <v>江苏-苏州市-1000000028-东大祥商贸公司-茶饮-10000182-麦茶3---</v>
      </c>
      <c r="E6724" t="s">
        <v>20</v>
      </c>
      <c r="F6724" t="s">
        <v>27</v>
      </c>
      <c r="G6724">
        <v>1000000028</v>
      </c>
      <c r="H6724" t="s">
        <v>25</v>
      </c>
      <c r="I6724" s="2" t="s">
        <v>8</v>
      </c>
      <c r="J6724">
        <v>10000182</v>
      </c>
      <c r="K6724" t="s">
        <v>29</v>
      </c>
      <c r="M6724" s="3"/>
    </row>
    <row r="6725" spans="2:13" x14ac:dyDescent="0.2">
      <c r="B6725" s="1">
        <v>43132</v>
      </c>
      <c r="C6725">
        <v>37.299999999999997</v>
      </c>
      <c r="D6725" t="str">
        <f>_xlfn.TEXTJOIN($F$4,FALSE,源数据[[#This Row],[字段01]:[字段10]])</f>
        <v>江苏-苏州市-1000000054-荣聚本商贸公司-果汁-40000085-红石榴汁1---</v>
      </c>
      <c r="E6725" t="s">
        <v>20</v>
      </c>
      <c r="F6725" t="s">
        <v>27</v>
      </c>
      <c r="G6725">
        <v>1000000054</v>
      </c>
      <c r="H6725" t="s">
        <v>34</v>
      </c>
      <c r="I6725" s="2" t="s">
        <v>24</v>
      </c>
      <c r="J6725">
        <v>40000085</v>
      </c>
      <c r="K6725" t="s">
        <v>22</v>
      </c>
      <c r="M6725" s="3"/>
    </row>
    <row r="6726" spans="2:13" x14ac:dyDescent="0.2">
      <c r="B6726" s="1">
        <v>43132</v>
      </c>
      <c r="C6726">
        <v>20.9</v>
      </c>
      <c r="D6726" t="str">
        <f>_xlfn.TEXTJOIN($F$4,FALSE,源数据[[#This Row],[字段01]:[字段10]])</f>
        <v>江苏-苏州市-1000000054-荣聚本商贸公司-果汁-40000085-红石榴汁1---</v>
      </c>
      <c r="E6726" t="s">
        <v>20</v>
      </c>
      <c r="F6726" t="s">
        <v>27</v>
      </c>
      <c r="G6726">
        <v>1000000054</v>
      </c>
      <c r="H6726" t="s">
        <v>34</v>
      </c>
      <c r="I6726" s="2" t="s">
        <v>24</v>
      </c>
      <c r="J6726">
        <v>40000085</v>
      </c>
      <c r="K6726" t="s">
        <v>22</v>
      </c>
      <c r="M6726" s="3"/>
    </row>
    <row r="6727" spans="2:13" x14ac:dyDescent="0.2">
      <c r="B6727" s="1">
        <v>43132</v>
      </c>
      <c r="C6727">
        <v>17.399999999999999</v>
      </c>
      <c r="D6727" t="str">
        <f>_xlfn.TEXTJOIN($F$4,FALSE,源数据[[#This Row],[字段01]:[字段10]])</f>
        <v>江苏-苏州市-1000000054-荣聚本商贸公司-果汁-40000085-红石榴汁1---</v>
      </c>
      <c r="E6727" t="s">
        <v>20</v>
      </c>
      <c r="F6727" t="s">
        <v>27</v>
      </c>
      <c r="G6727">
        <v>1000000054</v>
      </c>
      <c r="H6727" t="s">
        <v>34</v>
      </c>
      <c r="I6727" s="2" t="s">
        <v>24</v>
      </c>
      <c r="J6727">
        <v>40000085</v>
      </c>
      <c r="K6727" t="s">
        <v>22</v>
      </c>
      <c r="M6727" s="3"/>
    </row>
    <row r="6728" spans="2:13" x14ac:dyDescent="0.2">
      <c r="B6728" s="1">
        <v>43132</v>
      </c>
      <c r="C6728">
        <v>9.1</v>
      </c>
      <c r="D6728" t="str">
        <f>_xlfn.TEXTJOIN($F$4,FALSE,源数据[[#This Row],[字段01]:[字段10]])</f>
        <v>江苏-苏州市-1000000054-荣聚本商贸公司-果汁-40000085-红石榴汁1---</v>
      </c>
      <c r="E6728" t="s">
        <v>20</v>
      </c>
      <c r="F6728" t="s">
        <v>27</v>
      </c>
      <c r="G6728">
        <v>1000000054</v>
      </c>
      <c r="H6728" t="s">
        <v>34</v>
      </c>
      <c r="I6728" s="2" t="s">
        <v>24</v>
      </c>
      <c r="J6728">
        <v>40000085</v>
      </c>
      <c r="K6728" t="s">
        <v>22</v>
      </c>
      <c r="M6728" s="3"/>
    </row>
    <row r="6729" spans="2:13" x14ac:dyDescent="0.2">
      <c r="B6729" s="1">
        <v>43132</v>
      </c>
      <c r="C6729">
        <v>28.5</v>
      </c>
      <c r="D6729" t="str">
        <f>_xlfn.TEXTJOIN($F$4,FALSE,源数据[[#This Row],[字段01]:[字段10]])</f>
        <v>江苏-苏州市-1000000101-美协旺商贸公司-茶饮-10000182-麦茶3---</v>
      </c>
      <c r="E6729" t="s">
        <v>20</v>
      </c>
      <c r="F6729" t="s">
        <v>27</v>
      </c>
      <c r="G6729">
        <v>1000000101</v>
      </c>
      <c r="H6729" t="s">
        <v>37</v>
      </c>
      <c r="I6729" s="2" t="s">
        <v>8</v>
      </c>
      <c r="J6729">
        <v>10000182</v>
      </c>
      <c r="K6729" t="s">
        <v>29</v>
      </c>
      <c r="M6729" s="3"/>
    </row>
    <row r="6730" spans="2:13" x14ac:dyDescent="0.2">
      <c r="B6730" s="1">
        <v>43133</v>
      </c>
      <c r="C6730">
        <v>41.8</v>
      </c>
      <c r="D6730" t="str">
        <f>_xlfn.TEXTJOIN($F$4,FALSE,源数据[[#This Row],[字段01]:[字段10]])</f>
        <v>安徽-合肥市-1000000931-百安欣商贸公司-茶饮-10000131-柠檬茶3---</v>
      </c>
      <c r="E6730" t="s">
        <v>41</v>
      </c>
      <c r="F6730" t="s">
        <v>40</v>
      </c>
      <c r="G6730">
        <v>1000000931</v>
      </c>
      <c r="H6730" t="s">
        <v>39</v>
      </c>
      <c r="I6730" s="2" t="s">
        <v>8</v>
      </c>
      <c r="J6730">
        <v>10000131</v>
      </c>
      <c r="K6730" t="s">
        <v>36</v>
      </c>
      <c r="M6730" s="3"/>
    </row>
    <row r="6731" spans="2:13" x14ac:dyDescent="0.2">
      <c r="B6731" s="1">
        <v>43133</v>
      </c>
      <c r="C6731">
        <v>2.6</v>
      </c>
      <c r="D6731" t="str">
        <f>_xlfn.TEXTJOIN($F$4,FALSE,源数据[[#This Row],[字段01]:[字段10]])</f>
        <v>安徽-合肥市-1000000931-百安欣商贸公司-茶饮-10000136-柠檬茶8---</v>
      </c>
      <c r="E6731" t="s">
        <v>41</v>
      </c>
      <c r="F6731" t="s">
        <v>40</v>
      </c>
      <c r="G6731">
        <v>1000000931</v>
      </c>
      <c r="H6731" t="s">
        <v>39</v>
      </c>
      <c r="I6731" s="2" t="s">
        <v>8</v>
      </c>
      <c r="J6731">
        <v>10000136</v>
      </c>
      <c r="K6731" t="s">
        <v>38</v>
      </c>
      <c r="M6731" s="3"/>
    </row>
    <row r="6732" spans="2:13" x14ac:dyDescent="0.2">
      <c r="B6732" s="1">
        <v>43133</v>
      </c>
      <c r="C6732">
        <v>8.5</v>
      </c>
      <c r="D6732" t="str">
        <f>_xlfn.TEXTJOIN($F$4,FALSE,源数据[[#This Row],[字段01]:[字段10]])</f>
        <v>安徽-芜湖市-1000003187-如中寿商贸公司-茶饮-10000078-铁观音茶15---</v>
      </c>
      <c r="E6732" t="s">
        <v>41</v>
      </c>
      <c r="F6732" t="s">
        <v>76</v>
      </c>
      <c r="G6732">
        <v>1000003187</v>
      </c>
      <c r="H6732" t="s">
        <v>75</v>
      </c>
      <c r="I6732" s="2" t="s">
        <v>8</v>
      </c>
      <c r="J6732">
        <v>10000078</v>
      </c>
      <c r="K6732" t="s">
        <v>28</v>
      </c>
      <c r="M6732" s="3"/>
    </row>
    <row r="6733" spans="2:13" x14ac:dyDescent="0.2">
      <c r="B6733" s="1">
        <v>43133</v>
      </c>
      <c r="C6733">
        <v>35.299999999999997</v>
      </c>
      <c r="D6733" t="str">
        <f>_xlfn.TEXTJOIN($F$4,FALSE,源数据[[#This Row],[字段01]:[字段10]])</f>
        <v>安徽-芜湖市-1000003187-如中寿商贸公司-茶饮-10000131-柠檬茶3---</v>
      </c>
      <c r="E6733" t="s">
        <v>41</v>
      </c>
      <c r="F6733" t="s">
        <v>76</v>
      </c>
      <c r="G6733">
        <v>1000003187</v>
      </c>
      <c r="H6733" t="s">
        <v>75</v>
      </c>
      <c r="I6733" s="2" t="s">
        <v>8</v>
      </c>
      <c r="J6733">
        <v>10000131</v>
      </c>
      <c r="K6733" t="s">
        <v>36</v>
      </c>
      <c r="M6733" s="3"/>
    </row>
    <row r="6734" spans="2:13" x14ac:dyDescent="0.2">
      <c r="B6734" s="1">
        <v>43133</v>
      </c>
      <c r="C6734">
        <v>4.3</v>
      </c>
      <c r="D6734" t="str">
        <f>_xlfn.TEXTJOIN($F$4,FALSE,源数据[[#This Row],[字段01]:[字段10]])</f>
        <v>湖南-郴州市-1000002986-仁进裕商贸公司-果汁-40000080-芒果汁6---</v>
      </c>
      <c r="E6734" t="s">
        <v>3</v>
      </c>
      <c r="F6734" t="s">
        <v>10</v>
      </c>
      <c r="G6734">
        <v>1000002986</v>
      </c>
      <c r="H6734" t="s">
        <v>9</v>
      </c>
      <c r="I6734" s="2" t="s">
        <v>24</v>
      </c>
      <c r="J6734">
        <v>40000080</v>
      </c>
      <c r="K6734" t="s">
        <v>65</v>
      </c>
      <c r="M6734" s="3"/>
    </row>
    <row r="6735" spans="2:13" x14ac:dyDescent="0.2">
      <c r="B6735" s="1">
        <v>43133</v>
      </c>
      <c r="C6735">
        <v>16.600000000000001</v>
      </c>
      <c r="D6735" t="str">
        <f>_xlfn.TEXTJOIN($F$4,FALSE,源数据[[#This Row],[字段01]:[字段10]])</f>
        <v>江苏-常州市-1000001133-厚弘优商贸公司-茶饮-10000078-铁观音茶15---</v>
      </c>
      <c r="E6735" t="s">
        <v>20</v>
      </c>
      <c r="F6735" t="s">
        <v>44</v>
      </c>
      <c r="G6735">
        <v>1000001133</v>
      </c>
      <c r="H6735" t="s">
        <v>43</v>
      </c>
      <c r="I6735" s="2" t="s">
        <v>8</v>
      </c>
      <c r="J6735">
        <v>10000078</v>
      </c>
      <c r="K6735" t="s">
        <v>28</v>
      </c>
      <c r="M6735" s="3"/>
    </row>
    <row r="6736" spans="2:13" x14ac:dyDescent="0.2">
      <c r="B6736" s="1">
        <v>43133</v>
      </c>
      <c r="C6736">
        <v>23.1</v>
      </c>
      <c r="D6736" t="str">
        <f>_xlfn.TEXTJOIN($F$4,FALSE,源数据[[#This Row],[字段01]:[字段10]])</f>
        <v>江苏-常州市-1000001133-厚弘优商贸公司-茶饮-10000111-茉莉花茶3---</v>
      </c>
      <c r="E6736" t="s">
        <v>20</v>
      </c>
      <c r="F6736" t="s">
        <v>44</v>
      </c>
      <c r="G6736">
        <v>1000001133</v>
      </c>
      <c r="H6736" t="s">
        <v>43</v>
      </c>
      <c r="I6736" s="2" t="s">
        <v>8</v>
      </c>
      <c r="J6736">
        <v>10000111</v>
      </c>
      <c r="K6736" t="s">
        <v>35</v>
      </c>
      <c r="M6736" s="3"/>
    </row>
    <row r="6737" spans="2:13" x14ac:dyDescent="0.2">
      <c r="B6737" s="1">
        <v>43133</v>
      </c>
      <c r="C6737">
        <v>5.5</v>
      </c>
      <c r="D6737" t="str">
        <f>_xlfn.TEXTJOIN($F$4,FALSE,源数据[[#This Row],[字段01]:[字段10]])</f>
        <v>江苏-连云港市-1000002973-皇飞进商贸公司-茶饮-10000078-铁观音茶15---</v>
      </c>
      <c r="E6737" t="s">
        <v>20</v>
      </c>
      <c r="F6737" t="s">
        <v>62</v>
      </c>
      <c r="G6737">
        <v>1000002973</v>
      </c>
      <c r="H6737" t="s">
        <v>61</v>
      </c>
      <c r="I6737" s="2" t="s">
        <v>8</v>
      </c>
      <c r="J6737">
        <v>10000078</v>
      </c>
      <c r="K6737" t="s">
        <v>28</v>
      </c>
      <c r="M6737" s="3"/>
    </row>
    <row r="6738" spans="2:13" x14ac:dyDescent="0.2">
      <c r="B6738" s="1">
        <v>43133</v>
      </c>
      <c r="C6738">
        <v>2.5</v>
      </c>
      <c r="D6738" t="str">
        <f>_xlfn.TEXTJOIN($F$4,FALSE,源数据[[#This Row],[字段01]:[字段10]])</f>
        <v>江苏-连云港市-1000002973-皇飞进商贸公司-茶饮-10000136-柠檬茶8---</v>
      </c>
      <c r="E6738" t="s">
        <v>20</v>
      </c>
      <c r="F6738" t="s">
        <v>62</v>
      </c>
      <c r="G6738">
        <v>1000002973</v>
      </c>
      <c r="H6738" t="s">
        <v>61</v>
      </c>
      <c r="I6738" s="2" t="s">
        <v>8</v>
      </c>
      <c r="J6738">
        <v>10000136</v>
      </c>
      <c r="K6738" t="s">
        <v>38</v>
      </c>
      <c r="M6738" s="3"/>
    </row>
    <row r="6739" spans="2:13" x14ac:dyDescent="0.2">
      <c r="B6739" s="1">
        <v>43133</v>
      </c>
      <c r="C6739">
        <v>6.9</v>
      </c>
      <c r="D6739" t="str">
        <f>_xlfn.TEXTJOIN($F$4,FALSE,源数据[[#This Row],[字段01]:[字段10]])</f>
        <v>江苏-连云港市-1000002973-皇飞进商贸公司-茶饮-20000099-拿铁奶茶2---</v>
      </c>
      <c r="E6739" t="s">
        <v>20</v>
      </c>
      <c r="F6739" t="s">
        <v>62</v>
      </c>
      <c r="G6739">
        <v>1000002973</v>
      </c>
      <c r="H6739" t="s">
        <v>61</v>
      </c>
      <c r="I6739" s="2" t="s">
        <v>8</v>
      </c>
      <c r="J6739">
        <v>20000099</v>
      </c>
      <c r="K6739" t="s">
        <v>18</v>
      </c>
      <c r="M6739" s="3"/>
    </row>
    <row r="6740" spans="2:13" x14ac:dyDescent="0.2">
      <c r="B6740" s="1">
        <v>43133</v>
      </c>
      <c r="C6740">
        <v>17.399999999999999</v>
      </c>
      <c r="D6740" t="str">
        <f>_xlfn.TEXTJOIN($F$4,FALSE,源数据[[#This Row],[字段01]:[字段10]])</f>
        <v>江苏-连云港市-1000002973-皇飞进商贸公司-汽水-50000113-百香果味汽水18---</v>
      </c>
      <c r="E6740" t="s">
        <v>20</v>
      </c>
      <c r="F6740" t="s">
        <v>62</v>
      </c>
      <c r="G6740">
        <v>1000002973</v>
      </c>
      <c r="H6740" t="s">
        <v>61</v>
      </c>
      <c r="I6740" s="2" t="s">
        <v>80</v>
      </c>
      <c r="J6740">
        <v>50000113</v>
      </c>
      <c r="K6740" t="s">
        <v>79</v>
      </c>
      <c r="M6740" s="3"/>
    </row>
    <row r="6741" spans="2:13" x14ac:dyDescent="0.2">
      <c r="B6741" s="1">
        <v>43133</v>
      </c>
      <c r="C6741">
        <v>16.399999999999999</v>
      </c>
      <c r="D6741" t="str">
        <f>_xlfn.TEXTJOIN($F$4,FALSE,源数据[[#This Row],[字段01]:[字段10]])</f>
        <v>江苏-南京市区-1000000018-久多厚商贸公司-茶饮-10000078-铁观音茶15---</v>
      </c>
      <c r="E6741" t="s">
        <v>20</v>
      </c>
      <c r="F6741" t="s">
        <v>47</v>
      </c>
      <c r="G6741">
        <v>1000000018</v>
      </c>
      <c r="H6741" t="s">
        <v>46</v>
      </c>
      <c r="I6741" s="2" t="s">
        <v>8</v>
      </c>
      <c r="J6741">
        <v>10000078</v>
      </c>
      <c r="K6741" t="s">
        <v>28</v>
      </c>
      <c r="M6741" s="3"/>
    </row>
    <row r="6742" spans="2:13" x14ac:dyDescent="0.2">
      <c r="B6742" s="1">
        <v>43133</v>
      </c>
      <c r="C6742">
        <v>57</v>
      </c>
      <c r="D6742" t="str">
        <f>_xlfn.TEXTJOIN($F$4,FALSE,源数据[[#This Row],[字段01]:[字段10]])</f>
        <v>江苏-南京市区-1000000018-久多厚商贸公司-茶饮-10000131-柠檬茶3---</v>
      </c>
      <c r="E6742" t="s">
        <v>20</v>
      </c>
      <c r="F6742" t="s">
        <v>47</v>
      </c>
      <c r="G6742">
        <v>1000000018</v>
      </c>
      <c r="H6742" t="s">
        <v>46</v>
      </c>
      <c r="I6742" s="2" t="s">
        <v>8</v>
      </c>
      <c r="J6742">
        <v>10000131</v>
      </c>
      <c r="K6742" t="s">
        <v>36</v>
      </c>
      <c r="M6742" s="3"/>
    </row>
    <row r="6743" spans="2:13" x14ac:dyDescent="0.2">
      <c r="B6743" s="1">
        <v>43133</v>
      </c>
      <c r="C6743">
        <v>9.8000000000000007</v>
      </c>
      <c r="D6743" t="str">
        <f>_xlfn.TEXTJOIN($F$4,FALSE,源数据[[#This Row],[字段01]:[字段10]])</f>
        <v>江苏-南京市区-1000000018-久多厚商贸公司-茶饮-10000136-柠檬茶8---</v>
      </c>
      <c r="E6743" t="s">
        <v>20</v>
      </c>
      <c r="F6743" t="s">
        <v>47</v>
      </c>
      <c r="G6743">
        <v>1000000018</v>
      </c>
      <c r="H6743" t="s">
        <v>46</v>
      </c>
      <c r="I6743" s="2" t="s">
        <v>8</v>
      </c>
      <c r="J6743">
        <v>10000136</v>
      </c>
      <c r="K6743" t="s">
        <v>38</v>
      </c>
      <c r="M6743" s="3"/>
    </row>
    <row r="6744" spans="2:13" x14ac:dyDescent="0.2">
      <c r="B6744" s="1">
        <v>43133</v>
      </c>
      <c r="C6744">
        <v>28.1</v>
      </c>
      <c r="D6744" t="str">
        <f>_xlfn.TEXTJOIN($F$4,FALSE,源数据[[#This Row],[字段01]:[字段10]])</f>
        <v>江苏-南京市区-1000000020-吉兴进商贸公司-茶饮-10000078-铁观音茶15---</v>
      </c>
      <c r="E6744" t="s">
        <v>20</v>
      </c>
      <c r="F6744" t="s">
        <v>47</v>
      </c>
      <c r="G6744">
        <v>1000000020</v>
      </c>
      <c r="H6744" t="s">
        <v>71</v>
      </c>
      <c r="I6744" s="2" t="s">
        <v>8</v>
      </c>
      <c r="J6744">
        <v>10000078</v>
      </c>
      <c r="K6744" t="s">
        <v>28</v>
      </c>
      <c r="M6744" s="3"/>
    </row>
    <row r="6745" spans="2:13" x14ac:dyDescent="0.2">
      <c r="B6745" s="1">
        <v>43133</v>
      </c>
      <c r="C6745">
        <v>1.6</v>
      </c>
      <c r="D6745" t="str">
        <f>_xlfn.TEXTJOIN($F$4,FALSE,源数据[[#This Row],[字段01]:[字段10]])</f>
        <v>江苏-南京市区-1000000020-吉兴进商贸公司-茶饮-10000078-铁观音茶15---</v>
      </c>
      <c r="E6745" t="s">
        <v>20</v>
      </c>
      <c r="F6745" t="s">
        <v>47</v>
      </c>
      <c r="G6745">
        <v>1000000020</v>
      </c>
      <c r="H6745" t="s">
        <v>71</v>
      </c>
      <c r="I6745" s="2" t="s">
        <v>8</v>
      </c>
      <c r="J6745">
        <v>10000078</v>
      </c>
      <c r="K6745" t="s">
        <v>28</v>
      </c>
      <c r="M6745" s="3"/>
    </row>
    <row r="6746" spans="2:13" x14ac:dyDescent="0.2">
      <c r="B6746" s="1">
        <v>43133</v>
      </c>
      <c r="C6746">
        <v>26.4</v>
      </c>
      <c r="D6746" t="str">
        <f>_xlfn.TEXTJOIN($F$4,FALSE,源数据[[#This Row],[字段01]:[字段10]])</f>
        <v>江苏-南京市区-1000000020-吉兴进商贸公司-茶饮-20000099-拿铁奶茶2---</v>
      </c>
      <c r="E6746" t="s">
        <v>20</v>
      </c>
      <c r="F6746" t="s">
        <v>47</v>
      </c>
      <c r="G6746">
        <v>1000000020</v>
      </c>
      <c r="H6746" t="s">
        <v>71</v>
      </c>
      <c r="I6746" s="2" t="s">
        <v>8</v>
      </c>
      <c r="J6746">
        <v>20000099</v>
      </c>
      <c r="K6746" t="s">
        <v>18</v>
      </c>
      <c r="M6746" s="3"/>
    </row>
    <row r="6747" spans="2:13" x14ac:dyDescent="0.2">
      <c r="B6747" s="1">
        <v>43133</v>
      </c>
      <c r="C6747">
        <v>37.6</v>
      </c>
      <c r="D6747" t="str">
        <f>_xlfn.TEXTJOIN($F$4,FALSE,源数据[[#This Row],[字段01]:[字段10]])</f>
        <v>江苏-南京市区-1000000020-吉兴进商贸公司-汽水-50000113-百香果味汽水18---</v>
      </c>
      <c r="E6747" t="s">
        <v>20</v>
      </c>
      <c r="F6747" t="s">
        <v>47</v>
      </c>
      <c r="G6747">
        <v>1000000020</v>
      </c>
      <c r="H6747" t="s">
        <v>71</v>
      </c>
      <c r="I6747" s="2" t="s">
        <v>80</v>
      </c>
      <c r="J6747">
        <v>50000113</v>
      </c>
      <c r="K6747" t="s">
        <v>79</v>
      </c>
      <c r="M6747" s="3"/>
    </row>
    <row r="6748" spans="2:13" x14ac:dyDescent="0.2">
      <c r="B6748" s="1">
        <v>43133</v>
      </c>
      <c r="C6748">
        <v>8.1999999999999993</v>
      </c>
      <c r="D6748" t="str">
        <f>_xlfn.TEXTJOIN($F$4,FALSE,源数据[[#This Row],[字段01]:[字段10]])</f>
        <v>江苏-苏州市-1000000054-荣聚本商贸公司-茶饮-10000078-铁观音茶15---</v>
      </c>
      <c r="E6748" t="s">
        <v>20</v>
      </c>
      <c r="F6748" t="s">
        <v>27</v>
      </c>
      <c r="G6748">
        <v>1000000054</v>
      </c>
      <c r="H6748" t="s">
        <v>34</v>
      </c>
      <c r="I6748" s="2" t="s">
        <v>8</v>
      </c>
      <c r="J6748">
        <v>10000078</v>
      </c>
      <c r="K6748" t="s">
        <v>28</v>
      </c>
      <c r="M6748" s="3"/>
    </row>
    <row r="6749" spans="2:13" x14ac:dyDescent="0.2">
      <c r="B6749" s="1">
        <v>43133</v>
      </c>
      <c r="C6749">
        <v>22.8</v>
      </c>
      <c r="D6749" t="str">
        <f>_xlfn.TEXTJOIN($F$4,FALSE,源数据[[#This Row],[字段01]:[字段10]])</f>
        <v>江苏-苏州市-1000000054-荣聚本商贸公司-茶饮-10000111-茉莉花茶3---</v>
      </c>
      <c r="E6749" t="s">
        <v>20</v>
      </c>
      <c r="F6749" t="s">
        <v>27</v>
      </c>
      <c r="G6749">
        <v>1000000054</v>
      </c>
      <c r="H6749" t="s">
        <v>34</v>
      </c>
      <c r="I6749" s="2" t="s">
        <v>8</v>
      </c>
      <c r="J6749">
        <v>10000111</v>
      </c>
      <c r="K6749" t="s">
        <v>35</v>
      </c>
      <c r="M6749" s="3"/>
    </row>
    <row r="6750" spans="2:13" x14ac:dyDescent="0.2">
      <c r="B6750" s="1">
        <v>43133</v>
      </c>
      <c r="C6750">
        <v>44.8</v>
      </c>
      <c r="D6750" t="str">
        <f>_xlfn.TEXTJOIN($F$4,FALSE,源数据[[#This Row],[字段01]:[字段10]])</f>
        <v>江苏-苏州市-1000000054-荣聚本商贸公司-茶饮-10000111-茉莉花茶3---</v>
      </c>
      <c r="E6750" t="s">
        <v>20</v>
      </c>
      <c r="F6750" t="s">
        <v>27</v>
      </c>
      <c r="G6750">
        <v>1000000054</v>
      </c>
      <c r="H6750" t="s">
        <v>34</v>
      </c>
      <c r="I6750" s="2" t="s">
        <v>8</v>
      </c>
      <c r="J6750">
        <v>10000111</v>
      </c>
      <c r="K6750" t="s">
        <v>35</v>
      </c>
      <c r="M6750" s="3"/>
    </row>
    <row r="6751" spans="2:13" x14ac:dyDescent="0.2">
      <c r="B6751" s="1">
        <v>43133</v>
      </c>
      <c r="C6751">
        <v>15.5</v>
      </c>
      <c r="D6751" t="str">
        <f>_xlfn.TEXTJOIN($F$4,FALSE,源数据[[#This Row],[字段01]:[字段10]])</f>
        <v>江苏-苏州市-1000000054-荣聚本商贸公司-茶饮-10000131-柠檬茶3---</v>
      </c>
      <c r="E6751" t="s">
        <v>20</v>
      </c>
      <c r="F6751" t="s">
        <v>27</v>
      </c>
      <c r="G6751">
        <v>1000000054</v>
      </c>
      <c r="H6751" t="s">
        <v>34</v>
      </c>
      <c r="I6751" s="2" t="s">
        <v>8</v>
      </c>
      <c r="J6751">
        <v>10000131</v>
      </c>
      <c r="K6751" t="s">
        <v>36</v>
      </c>
      <c r="M6751" s="3"/>
    </row>
    <row r="6752" spans="2:13" x14ac:dyDescent="0.2">
      <c r="B6752" s="1">
        <v>43133</v>
      </c>
      <c r="C6752">
        <v>13.3</v>
      </c>
      <c r="D6752" t="str">
        <f>_xlfn.TEXTJOIN($F$4,FALSE,源数据[[#This Row],[字段01]:[字段10]])</f>
        <v>江苏-苏州市-1000000054-荣聚本商贸公司-茶饮-10000131-柠檬茶3---</v>
      </c>
      <c r="E6752" t="s">
        <v>20</v>
      </c>
      <c r="F6752" t="s">
        <v>27</v>
      </c>
      <c r="G6752">
        <v>1000000054</v>
      </c>
      <c r="H6752" t="s">
        <v>34</v>
      </c>
      <c r="I6752" s="2" t="s">
        <v>8</v>
      </c>
      <c r="J6752">
        <v>10000131</v>
      </c>
      <c r="K6752" t="s">
        <v>36</v>
      </c>
      <c r="M6752" s="3"/>
    </row>
    <row r="6753" spans="2:13" x14ac:dyDescent="0.2">
      <c r="B6753" s="1">
        <v>43133</v>
      </c>
      <c r="C6753">
        <v>7.3</v>
      </c>
      <c r="D6753" t="str">
        <f>_xlfn.TEXTJOIN($F$4,FALSE,源数据[[#This Row],[字段01]:[字段10]])</f>
        <v>江苏-苏州市-1000000054-荣聚本商贸公司-茶饮-10000136-柠檬茶8---</v>
      </c>
      <c r="E6753" t="s">
        <v>20</v>
      </c>
      <c r="F6753" t="s">
        <v>27</v>
      </c>
      <c r="G6753">
        <v>1000000054</v>
      </c>
      <c r="H6753" t="s">
        <v>34</v>
      </c>
      <c r="I6753" s="2" t="s">
        <v>8</v>
      </c>
      <c r="J6753">
        <v>10000136</v>
      </c>
      <c r="K6753" t="s">
        <v>38</v>
      </c>
      <c r="M6753" s="3"/>
    </row>
    <row r="6754" spans="2:13" x14ac:dyDescent="0.2">
      <c r="B6754" s="1">
        <v>43133</v>
      </c>
      <c r="C6754">
        <v>1.5</v>
      </c>
      <c r="D6754" t="str">
        <f>_xlfn.TEXTJOIN($F$4,FALSE,源数据[[#This Row],[字段01]:[字段10]])</f>
        <v>江苏-苏州市-1000000054-荣聚本商贸公司-茶饮-20000018-炭烧奶茶7---</v>
      </c>
      <c r="E6754" t="s">
        <v>20</v>
      </c>
      <c r="F6754" t="s">
        <v>27</v>
      </c>
      <c r="G6754">
        <v>1000000054</v>
      </c>
      <c r="H6754" t="s">
        <v>34</v>
      </c>
      <c r="I6754" s="2" t="s">
        <v>8</v>
      </c>
      <c r="J6754">
        <v>20000018</v>
      </c>
      <c r="K6754" t="s">
        <v>81</v>
      </c>
      <c r="M6754" s="3"/>
    </row>
    <row r="6755" spans="2:13" x14ac:dyDescent="0.2">
      <c r="B6755" s="1">
        <v>43133</v>
      </c>
      <c r="C6755">
        <v>6.7</v>
      </c>
      <c r="D6755" t="str">
        <f>_xlfn.TEXTJOIN($F$4,FALSE,源数据[[#This Row],[字段01]:[字段10]])</f>
        <v>江苏-苏州市-1000000054-荣聚本商贸公司-果汁-40000085-红石榴汁1---</v>
      </c>
      <c r="E6755" t="s">
        <v>20</v>
      </c>
      <c r="F6755" t="s">
        <v>27</v>
      </c>
      <c r="G6755">
        <v>1000000054</v>
      </c>
      <c r="H6755" t="s">
        <v>34</v>
      </c>
      <c r="I6755" s="2" t="s">
        <v>24</v>
      </c>
      <c r="J6755">
        <v>40000085</v>
      </c>
      <c r="K6755" t="s">
        <v>22</v>
      </c>
      <c r="M6755" s="3"/>
    </row>
    <row r="6756" spans="2:13" x14ac:dyDescent="0.2">
      <c r="B6756" s="1">
        <v>43133</v>
      </c>
      <c r="C6756">
        <v>3.6</v>
      </c>
      <c r="D6756" t="str">
        <f>_xlfn.TEXTJOIN($F$4,FALSE,源数据[[#This Row],[字段01]:[字段10]])</f>
        <v>江苏-苏州市-1000000054-荣聚本商贸公司-果汁-40000085-红石榴汁1---</v>
      </c>
      <c r="E6756" t="s">
        <v>20</v>
      </c>
      <c r="F6756" t="s">
        <v>27</v>
      </c>
      <c r="G6756">
        <v>1000000054</v>
      </c>
      <c r="H6756" t="s">
        <v>34</v>
      </c>
      <c r="I6756" s="2" t="s">
        <v>24</v>
      </c>
      <c r="J6756">
        <v>40000085</v>
      </c>
      <c r="K6756" t="s">
        <v>22</v>
      </c>
      <c r="M6756" s="3"/>
    </row>
    <row r="6757" spans="2:13" x14ac:dyDescent="0.2">
      <c r="B6757" s="1">
        <v>43133</v>
      </c>
      <c r="C6757">
        <v>20.2</v>
      </c>
      <c r="D6757" t="str">
        <f>_xlfn.TEXTJOIN($F$4,FALSE,源数据[[#This Row],[字段01]:[字段10]])</f>
        <v>江苏-苏州市-1000000054-荣聚本商贸公司-汽水-50000113-百香果味汽水18---</v>
      </c>
      <c r="E6757" t="s">
        <v>20</v>
      </c>
      <c r="F6757" t="s">
        <v>27</v>
      </c>
      <c r="G6757">
        <v>1000000054</v>
      </c>
      <c r="H6757" t="s">
        <v>34</v>
      </c>
      <c r="I6757" s="2" t="s">
        <v>80</v>
      </c>
      <c r="J6757">
        <v>50000113</v>
      </c>
      <c r="K6757" t="s">
        <v>79</v>
      </c>
      <c r="M6757" s="3"/>
    </row>
    <row r="6758" spans="2:13" x14ac:dyDescent="0.2">
      <c r="B6758" s="1">
        <v>43133</v>
      </c>
      <c r="C6758">
        <v>24.2</v>
      </c>
      <c r="D6758" t="str">
        <f>_xlfn.TEXTJOIN($F$4,FALSE,源数据[[#This Row],[字段01]:[字段10]])</f>
        <v>江苏-苏州市-1000000101-美协旺商贸公司-茶饮-10000078-铁观音茶15---</v>
      </c>
      <c r="E6758" t="s">
        <v>20</v>
      </c>
      <c r="F6758" t="s">
        <v>27</v>
      </c>
      <c r="G6758">
        <v>1000000101</v>
      </c>
      <c r="H6758" t="s">
        <v>37</v>
      </c>
      <c r="I6758" s="2" t="s">
        <v>8</v>
      </c>
      <c r="J6758">
        <v>10000078</v>
      </c>
      <c r="K6758" t="s">
        <v>28</v>
      </c>
      <c r="M6758" s="3"/>
    </row>
    <row r="6759" spans="2:13" x14ac:dyDescent="0.2">
      <c r="B6759" s="1">
        <v>43133</v>
      </c>
      <c r="C6759">
        <v>8.3000000000000007</v>
      </c>
      <c r="D6759" t="str">
        <f>_xlfn.TEXTJOIN($F$4,FALSE,源数据[[#This Row],[字段01]:[字段10]])</f>
        <v>江苏-苏州市-1000000101-美协旺商贸公司-茶饮-10000131-柠檬茶3---</v>
      </c>
      <c r="E6759" t="s">
        <v>20</v>
      </c>
      <c r="F6759" t="s">
        <v>27</v>
      </c>
      <c r="G6759">
        <v>1000000101</v>
      </c>
      <c r="H6759" t="s">
        <v>37</v>
      </c>
      <c r="I6759" s="2" t="s">
        <v>8</v>
      </c>
      <c r="J6759">
        <v>10000131</v>
      </c>
      <c r="K6759" t="s">
        <v>36</v>
      </c>
      <c r="M6759" s="3"/>
    </row>
    <row r="6760" spans="2:13" x14ac:dyDescent="0.2">
      <c r="B6760" s="1">
        <v>43133</v>
      </c>
      <c r="C6760">
        <v>2.7</v>
      </c>
      <c r="D6760" t="str">
        <f>_xlfn.TEXTJOIN($F$4,FALSE,源数据[[#This Row],[字段01]:[字段10]])</f>
        <v>江苏-苏州市-1000000101-美协旺商贸公司-茶饮-10000131-柠檬茶3---</v>
      </c>
      <c r="E6760" t="s">
        <v>20</v>
      </c>
      <c r="F6760" t="s">
        <v>27</v>
      </c>
      <c r="G6760">
        <v>1000000101</v>
      </c>
      <c r="H6760" t="s">
        <v>37</v>
      </c>
      <c r="I6760" s="2" t="s">
        <v>8</v>
      </c>
      <c r="J6760">
        <v>10000131</v>
      </c>
      <c r="K6760" t="s">
        <v>36</v>
      </c>
      <c r="M6760" s="3"/>
    </row>
    <row r="6761" spans="2:13" x14ac:dyDescent="0.2">
      <c r="B6761" s="1">
        <v>43133</v>
      </c>
      <c r="C6761">
        <v>4.8</v>
      </c>
      <c r="D6761" t="str">
        <f>_xlfn.TEXTJOIN($F$4,FALSE,源数据[[#This Row],[字段01]:[字段10]])</f>
        <v>江苏-苏州市-1000000101-美协旺商贸公司-茶饮-10000136-柠檬茶8---</v>
      </c>
      <c r="E6761" t="s">
        <v>20</v>
      </c>
      <c r="F6761" t="s">
        <v>27</v>
      </c>
      <c r="G6761">
        <v>1000000101</v>
      </c>
      <c r="H6761" t="s">
        <v>37</v>
      </c>
      <c r="I6761" s="2" t="s">
        <v>8</v>
      </c>
      <c r="J6761">
        <v>10000136</v>
      </c>
      <c r="K6761" t="s">
        <v>38</v>
      </c>
      <c r="M6761" s="3"/>
    </row>
    <row r="6762" spans="2:13" x14ac:dyDescent="0.2">
      <c r="B6762" s="1">
        <v>43133</v>
      </c>
      <c r="C6762">
        <v>4.5</v>
      </c>
      <c r="D6762" t="str">
        <f>_xlfn.TEXTJOIN($F$4,FALSE,源数据[[#This Row],[字段01]:[字段10]])</f>
        <v>江苏-苏州市-1000000101-美协旺商贸公司-茶饮-20000018-炭烧奶茶7---</v>
      </c>
      <c r="E6762" t="s">
        <v>20</v>
      </c>
      <c r="F6762" t="s">
        <v>27</v>
      </c>
      <c r="G6762">
        <v>1000000101</v>
      </c>
      <c r="H6762" t="s">
        <v>37</v>
      </c>
      <c r="I6762" s="2" t="s">
        <v>8</v>
      </c>
      <c r="J6762">
        <v>20000018</v>
      </c>
      <c r="K6762" t="s">
        <v>81</v>
      </c>
      <c r="M6762" s="3"/>
    </row>
    <row r="6763" spans="2:13" x14ac:dyDescent="0.2">
      <c r="B6763" s="1">
        <v>43133</v>
      </c>
      <c r="C6763">
        <v>36.1</v>
      </c>
      <c r="D6763" t="str">
        <f>_xlfn.TEXTJOIN($F$4,FALSE,源数据[[#This Row],[字段01]:[字段10]])</f>
        <v>江苏-泰州市-1000003183-安成茂商贸公司-茶饮-10000061-冰绿茶18---</v>
      </c>
      <c r="E6763" t="s">
        <v>20</v>
      </c>
      <c r="F6763" t="s">
        <v>23</v>
      </c>
      <c r="G6763">
        <v>1000003183</v>
      </c>
      <c r="H6763" t="s">
        <v>21</v>
      </c>
      <c r="I6763" s="2" t="s">
        <v>8</v>
      </c>
      <c r="J6763">
        <v>10000061</v>
      </c>
      <c r="K6763" t="s">
        <v>26</v>
      </c>
      <c r="M6763" s="3"/>
    </row>
    <row r="6764" spans="2:13" x14ac:dyDescent="0.2">
      <c r="B6764" s="1">
        <v>43133</v>
      </c>
      <c r="C6764">
        <v>8</v>
      </c>
      <c r="D6764" t="str">
        <f>_xlfn.TEXTJOIN($F$4,FALSE,源数据[[#This Row],[字段01]:[字段10]])</f>
        <v>江苏-泰州市-1000003183-安成茂商贸公司-茶饮-10000111-茉莉花茶3---</v>
      </c>
      <c r="E6764" t="s">
        <v>20</v>
      </c>
      <c r="F6764" t="s">
        <v>23</v>
      </c>
      <c r="G6764">
        <v>1000003183</v>
      </c>
      <c r="H6764" t="s">
        <v>21</v>
      </c>
      <c r="I6764" s="2" t="s">
        <v>8</v>
      </c>
      <c r="J6764">
        <v>10000111</v>
      </c>
      <c r="K6764" t="s">
        <v>35</v>
      </c>
      <c r="M6764" s="3"/>
    </row>
    <row r="6765" spans="2:13" x14ac:dyDescent="0.2">
      <c r="B6765" s="1">
        <v>43133</v>
      </c>
      <c r="C6765">
        <v>0.4</v>
      </c>
      <c r="D6765" t="str">
        <f>_xlfn.TEXTJOIN($F$4,FALSE,源数据[[#This Row],[字段01]:[字段10]])</f>
        <v>江苏-泰州市-1000003183-安成茂商贸公司-茶饮-10000136-柠檬茶8---</v>
      </c>
      <c r="E6765" t="s">
        <v>20</v>
      </c>
      <c r="F6765" t="s">
        <v>23</v>
      </c>
      <c r="G6765">
        <v>1000003183</v>
      </c>
      <c r="H6765" t="s">
        <v>21</v>
      </c>
      <c r="I6765" s="2" t="s">
        <v>8</v>
      </c>
      <c r="J6765">
        <v>10000136</v>
      </c>
      <c r="K6765" t="s">
        <v>38</v>
      </c>
      <c r="M6765" s="3"/>
    </row>
    <row r="6766" spans="2:13" x14ac:dyDescent="0.2">
      <c r="B6766" s="1">
        <v>43133</v>
      </c>
      <c r="C6766">
        <v>19.899999999999999</v>
      </c>
      <c r="D6766" t="str">
        <f>_xlfn.TEXTJOIN($F$4,FALSE,源数据[[#This Row],[字段01]:[字段10]])</f>
        <v>江苏-徐州市-1000000031-顺满进商贸公司-茶饮-20000099-拿铁奶茶2---</v>
      </c>
      <c r="E6766" t="s">
        <v>20</v>
      </c>
      <c r="F6766" t="s">
        <v>31</v>
      </c>
      <c r="G6766">
        <v>1000000031</v>
      </c>
      <c r="H6766" t="s">
        <v>30</v>
      </c>
      <c r="I6766" s="2" t="s">
        <v>8</v>
      </c>
      <c r="J6766">
        <v>20000099</v>
      </c>
      <c r="K6766" t="s">
        <v>18</v>
      </c>
      <c r="M6766" s="3"/>
    </row>
    <row r="6767" spans="2:13" x14ac:dyDescent="0.2">
      <c r="B6767" s="1">
        <v>43133</v>
      </c>
      <c r="C6767">
        <v>17.899999999999999</v>
      </c>
      <c r="D6767" t="str">
        <f>_xlfn.TEXTJOIN($F$4,FALSE,源数据[[#This Row],[字段01]:[字段10]])</f>
        <v>江苏-镇江市-1000000047-寿鼎益商贸公司-果汁-40000085-红石榴汁1---</v>
      </c>
      <c r="E6767" t="s">
        <v>20</v>
      </c>
      <c r="F6767" t="s">
        <v>33</v>
      </c>
      <c r="G6767">
        <v>1000000047</v>
      </c>
      <c r="H6767" t="s">
        <v>32</v>
      </c>
      <c r="I6767" s="2" t="s">
        <v>24</v>
      </c>
      <c r="J6767">
        <v>40000085</v>
      </c>
      <c r="K6767" t="s">
        <v>22</v>
      </c>
      <c r="M6767" s="3"/>
    </row>
    <row r="6768" spans="2:13" x14ac:dyDescent="0.2">
      <c r="B6768" s="1">
        <v>43133</v>
      </c>
      <c r="C6768">
        <v>9.1999999999999993</v>
      </c>
      <c r="D6768" t="str">
        <f>_xlfn.TEXTJOIN($F$4,FALSE,源数据[[#This Row],[字段01]:[字段10]])</f>
        <v>江苏-镇江市-1000000047-寿鼎益商贸公司-果汁-40000085-红石榴汁1---</v>
      </c>
      <c r="E6768" t="s">
        <v>20</v>
      </c>
      <c r="F6768" t="s">
        <v>33</v>
      </c>
      <c r="G6768">
        <v>1000000047</v>
      </c>
      <c r="H6768" t="s">
        <v>32</v>
      </c>
      <c r="I6768" s="2" t="s">
        <v>24</v>
      </c>
      <c r="J6768">
        <v>40000085</v>
      </c>
      <c r="K6768" t="s">
        <v>22</v>
      </c>
      <c r="M6768" s="3"/>
    </row>
    <row r="6769" spans="2:13" x14ac:dyDescent="0.2">
      <c r="B6769" s="1">
        <v>43134</v>
      </c>
      <c r="C6769">
        <v>59.4</v>
      </c>
      <c r="D6769" t="str">
        <f>_xlfn.TEXTJOIN($F$4,FALSE,源数据[[#This Row],[字段01]:[字段10]])</f>
        <v>安徽-蚌埠市-1000000460-昌华聚商贸公司-果汁-40000085-红石榴汁1---</v>
      </c>
      <c r="E6769" t="s">
        <v>41</v>
      </c>
      <c r="F6769" t="s">
        <v>49</v>
      </c>
      <c r="G6769">
        <v>1000000460</v>
      </c>
      <c r="H6769" t="s">
        <v>48</v>
      </c>
      <c r="I6769" s="2" t="s">
        <v>24</v>
      </c>
      <c r="J6769">
        <v>40000085</v>
      </c>
      <c r="K6769" t="s">
        <v>22</v>
      </c>
      <c r="M6769" s="3"/>
    </row>
    <row r="6770" spans="2:13" x14ac:dyDescent="0.2">
      <c r="B6770" s="1">
        <v>43134</v>
      </c>
      <c r="C6770">
        <v>25.8</v>
      </c>
      <c r="D6770" t="str">
        <f>_xlfn.TEXTJOIN($F$4,FALSE,源数据[[#This Row],[字段01]:[字段10]])</f>
        <v>安徽-合肥市-1000000931-百安欣商贸公司-茶饮-10000078-铁观音茶15---</v>
      </c>
      <c r="E6770" t="s">
        <v>41</v>
      </c>
      <c r="F6770" t="s">
        <v>40</v>
      </c>
      <c r="G6770">
        <v>1000000931</v>
      </c>
      <c r="H6770" t="s">
        <v>39</v>
      </c>
      <c r="I6770" s="2" t="s">
        <v>8</v>
      </c>
      <c r="J6770">
        <v>10000078</v>
      </c>
      <c r="K6770" t="s">
        <v>28</v>
      </c>
      <c r="M6770" s="3"/>
    </row>
    <row r="6771" spans="2:13" x14ac:dyDescent="0.2">
      <c r="B6771" s="1">
        <v>43134</v>
      </c>
      <c r="C6771">
        <v>13.6</v>
      </c>
      <c r="D6771" t="str">
        <f>_xlfn.TEXTJOIN($F$4,FALSE,源数据[[#This Row],[字段01]:[字段10]])</f>
        <v>安徽-合肥市-1000000931-百安欣商贸公司-茶饮-20000099-拿铁奶茶2---</v>
      </c>
      <c r="E6771" t="s">
        <v>41</v>
      </c>
      <c r="F6771" t="s">
        <v>40</v>
      </c>
      <c r="G6771">
        <v>1000000931</v>
      </c>
      <c r="H6771" t="s">
        <v>39</v>
      </c>
      <c r="I6771" s="2" t="s">
        <v>8</v>
      </c>
      <c r="J6771">
        <v>20000099</v>
      </c>
      <c r="K6771" t="s">
        <v>18</v>
      </c>
      <c r="M6771" s="3"/>
    </row>
    <row r="6772" spans="2:13" x14ac:dyDescent="0.2">
      <c r="B6772" s="1">
        <v>43134</v>
      </c>
      <c r="C6772">
        <v>54.5</v>
      </c>
      <c r="D6772" t="str">
        <f>_xlfn.TEXTJOIN($F$4,FALSE,源数据[[#This Row],[字段01]:[字段10]])</f>
        <v>湖南-郴州市-1000002986-仁进裕商贸公司-茶饮-10000211-茉莉绿茶11---</v>
      </c>
      <c r="E6772" t="s">
        <v>3</v>
      </c>
      <c r="F6772" t="s">
        <v>10</v>
      </c>
      <c r="G6772">
        <v>1000002986</v>
      </c>
      <c r="H6772" t="s">
        <v>9</v>
      </c>
      <c r="I6772" s="2" t="s">
        <v>8</v>
      </c>
      <c r="J6772">
        <v>10000211</v>
      </c>
      <c r="K6772" t="s">
        <v>6</v>
      </c>
      <c r="M6772" s="3"/>
    </row>
    <row r="6773" spans="2:13" x14ac:dyDescent="0.2">
      <c r="B6773" s="1">
        <v>43134</v>
      </c>
      <c r="C6773">
        <v>56.3</v>
      </c>
      <c r="D6773" t="str">
        <f>_xlfn.TEXTJOIN($F$4,FALSE,源数据[[#This Row],[字段01]:[字段10]])</f>
        <v>湖南-郴州市-1000002986-仁进裕商贸公司-茶饮-10000211-茉莉绿茶11---</v>
      </c>
      <c r="E6773" t="s">
        <v>3</v>
      </c>
      <c r="F6773" t="s">
        <v>10</v>
      </c>
      <c r="G6773">
        <v>1000002986</v>
      </c>
      <c r="H6773" t="s">
        <v>9</v>
      </c>
      <c r="I6773" s="2" t="s">
        <v>8</v>
      </c>
      <c r="J6773">
        <v>10000211</v>
      </c>
      <c r="K6773" t="s">
        <v>6</v>
      </c>
      <c r="M6773" s="3"/>
    </row>
    <row r="6774" spans="2:13" x14ac:dyDescent="0.2">
      <c r="B6774" s="1">
        <v>43134</v>
      </c>
      <c r="C6774">
        <v>54</v>
      </c>
      <c r="D6774" t="str">
        <f>_xlfn.TEXTJOIN($F$4,FALSE,源数据[[#This Row],[字段01]:[字段10]])</f>
        <v>湖南-郴州市-1000002986-仁进裕商贸公司-茶饮-10000211-茉莉绿茶11---</v>
      </c>
      <c r="E6774" t="s">
        <v>3</v>
      </c>
      <c r="F6774" t="s">
        <v>10</v>
      </c>
      <c r="G6774">
        <v>1000002986</v>
      </c>
      <c r="H6774" t="s">
        <v>9</v>
      </c>
      <c r="I6774" s="2" t="s">
        <v>8</v>
      </c>
      <c r="J6774">
        <v>10000211</v>
      </c>
      <c r="K6774" t="s">
        <v>6</v>
      </c>
      <c r="M6774" s="3"/>
    </row>
    <row r="6775" spans="2:13" x14ac:dyDescent="0.2">
      <c r="B6775" s="1">
        <v>43134</v>
      </c>
      <c r="C6775">
        <v>54</v>
      </c>
      <c r="D6775" t="str">
        <f>_xlfn.TEXTJOIN($F$4,FALSE,源数据[[#This Row],[字段01]:[字段10]])</f>
        <v>湖南-郴州市-1000002986-仁进裕商贸公司-茶饮-10000211-茉莉绿茶11---</v>
      </c>
      <c r="E6775" t="s">
        <v>3</v>
      </c>
      <c r="F6775" t="s">
        <v>10</v>
      </c>
      <c r="G6775">
        <v>1000002986</v>
      </c>
      <c r="H6775" t="s">
        <v>9</v>
      </c>
      <c r="I6775" s="2" t="s">
        <v>8</v>
      </c>
      <c r="J6775">
        <v>10000211</v>
      </c>
      <c r="K6775" t="s">
        <v>6</v>
      </c>
      <c r="M6775" s="3"/>
    </row>
    <row r="6776" spans="2:13" x14ac:dyDescent="0.2">
      <c r="B6776" s="1">
        <v>43134</v>
      </c>
      <c r="C6776">
        <v>56.9</v>
      </c>
      <c r="D6776" t="str">
        <f>_xlfn.TEXTJOIN($F$4,FALSE,源数据[[#This Row],[字段01]:[字段10]])</f>
        <v>湖南-张家界市-1000000192-正贵荣商贸公司-果汁-40000085-红石榴汁1---</v>
      </c>
      <c r="E6776" t="s">
        <v>3</v>
      </c>
      <c r="F6776" t="s">
        <v>57</v>
      </c>
      <c r="G6776">
        <v>1000000192</v>
      </c>
      <c r="H6776" t="s">
        <v>56</v>
      </c>
      <c r="I6776" s="2" t="s">
        <v>24</v>
      </c>
      <c r="J6776">
        <v>40000085</v>
      </c>
      <c r="K6776" t="s">
        <v>22</v>
      </c>
      <c r="M6776" s="3"/>
    </row>
    <row r="6777" spans="2:13" x14ac:dyDescent="0.2">
      <c r="B6777" s="1">
        <v>43134</v>
      </c>
      <c r="C6777">
        <v>46.8</v>
      </c>
      <c r="D6777" t="str">
        <f>_xlfn.TEXTJOIN($F$4,FALSE,源数据[[#This Row],[字段01]:[字段10]])</f>
        <v>湖南-长沙市-1000000059-厚飞康商贸公司-汽水-50000113-百香果味汽水18---</v>
      </c>
      <c r="E6777" t="s">
        <v>3</v>
      </c>
      <c r="F6777" t="s">
        <v>12</v>
      </c>
      <c r="G6777">
        <v>1000000059</v>
      </c>
      <c r="H6777" t="s">
        <v>53</v>
      </c>
      <c r="I6777" s="2" t="s">
        <v>80</v>
      </c>
      <c r="J6777">
        <v>50000113</v>
      </c>
      <c r="K6777" t="s">
        <v>79</v>
      </c>
      <c r="M6777" s="3"/>
    </row>
    <row r="6778" spans="2:13" x14ac:dyDescent="0.2">
      <c r="B6778" s="1">
        <v>43134</v>
      </c>
      <c r="C6778">
        <v>46.1</v>
      </c>
      <c r="D6778" t="str">
        <f>_xlfn.TEXTJOIN($F$4,FALSE,源数据[[#This Row],[字段01]:[字段10]])</f>
        <v>湖南-长沙市-1000000059-厚飞康商贸公司-汽水-50000113-百香果味汽水18---</v>
      </c>
      <c r="E6778" t="s">
        <v>3</v>
      </c>
      <c r="F6778" t="s">
        <v>12</v>
      </c>
      <c r="G6778">
        <v>1000000059</v>
      </c>
      <c r="H6778" t="s">
        <v>53</v>
      </c>
      <c r="I6778" s="2" t="s">
        <v>80</v>
      </c>
      <c r="J6778">
        <v>50000113</v>
      </c>
      <c r="K6778" t="s">
        <v>79</v>
      </c>
      <c r="M6778" s="3"/>
    </row>
    <row r="6779" spans="2:13" x14ac:dyDescent="0.2">
      <c r="B6779" s="1">
        <v>43134</v>
      </c>
      <c r="C6779">
        <v>39.4</v>
      </c>
      <c r="D6779" t="str">
        <f>_xlfn.TEXTJOIN($F$4,FALSE,源数据[[#This Row],[字段01]:[字段10]])</f>
        <v>江苏-南京市区-1000000018-久多厚商贸公司-茶饮-10000078-铁观音茶15---</v>
      </c>
      <c r="E6779" t="s">
        <v>20</v>
      </c>
      <c r="F6779" t="s">
        <v>47</v>
      </c>
      <c r="G6779">
        <v>1000000018</v>
      </c>
      <c r="H6779" t="s">
        <v>46</v>
      </c>
      <c r="I6779" s="2" t="s">
        <v>8</v>
      </c>
      <c r="J6779">
        <v>10000078</v>
      </c>
      <c r="K6779" t="s">
        <v>28</v>
      </c>
      <c r="M6779" s="3"/>
    </row>
    <row r="6780" spans="2:13" x14ac:dyDescent="0.2">
      <c r="B6780" s="1">
        <v>43134</v>
      </c>
      <c r="C6780">
        <v>57.3</v>
      </c>
      <c r="D6780" t="str">
        <f>_xlfn.TEXTJOIN($F$4,FALSE,源数据[[#This Row],[字段01]:[字段10]])</f>
        <v>江苏-南京市区-1000000020-吉兴进商贸公司-果汁-40000085-红石榴汁1---</v>
      </c>
      <c r="E6780" t="s">
        <v>20</v>
      </c>
      <c r="F6780" t="s">
        <v>47</v>
      </c>
      <c r="G6780">
        <v>1000000020</v>
      </c>
      <c r="H6780" t="s">
        <v>71</v>
      </c>
      <c r="I6780" s="2" t="s">
        <v>24</v>
      </c>
      <c r="J6780">
        <v>40000085</v>
      </c>
      <c r="K6780" t="s">
        <v>22</v>
      </c>
      <c r="M6780" s="3"/>
    </row>
    <row r="6781" spans="2:13" x14ac:dyDescent="0.2">
      <c r="B6781" s="1">
        <v>43134</v>
      </c>
      <c r="C6781">
        <v>5</v>
      </c>
      <c r="D6781" t="str">
        <f>_xlfn.TEXTJOIN($F$4,FALSE,源数据[[#This Row],[字段01]:[字段10]])</f>
        <v>江苏-盐城市-1000002872-亚成美商贸公司-茶饮-10000136-柠檬茶8---</v>
      </c>
      <c r="E6781" t="s">
        <v>20</v>
      </c>
      <c r="F6781" t="s">
        <v>19</v>
      </c>
      <c r="G6781">
        <v>1000002872</v>
      </c>
      <c r="H6781" t="s">
        <v>17</v>
      </c>
      <c r="I6781" s="2" t="s">
        <v>8</v>
      </c>
      <c r="J6781">
        <v>10000136</v>
      </c>
      <c r="K6781" t="s">
        <v>38</v>
      </c>
      <c r="M6781" s="3"/>
    </row>
    <row r="6782" spans="2:13" x14ac:dyDescent="0.2">
      <c r="B6782" s="1">
        <v>43134</v>
      </c>
      <c r="C6782">
        <v>15.9</v>
      </c>
      <c r="D6782" t="str">
        <f>_xlfn.TEXTJOIN($F$4,FALSE,源数据[[#This Row],[字段01]:[字段10]])</f>
        <v>江苏-镇江市-1000000047-寿鼎益商贸公司-茶饮-10000078-铁观音茶15---</v>
      </c>
      <c r="E6782" t="s">
        <v>20</v>
      </c>
      <c r="F6782" t="s">
        <v>33</v>
      </c>
      <c r="G6782">
        <v>1000000047</v>
      </c>
      <c r="H6782" t="s">
        <v>32</v>
      </c>
      <c r="I6782" s="2" t="s">
        <v>8</v>
      </c>
      <c r="J6782">
        <v>10000078</v>
      </c>
      <c r="K6782" t="s">
        <v>28</v>
      </c>
      <c r="M6782" s="3"/>
    </row>
    <row r="6783" spans="2:13" x14ac:dyDescent="0.2">
      <c r="B6783" s="1">
        <v>43134</v>
      </c>
      <c r="C6783">
        <v>4.8</v>
      </c>
      <c r="D6783" t="str">
        <f>_xlfn.TEXTJOIN($F$4,FALSE,源数据[[#This Row],[字段01]:[字段10]])</f>
        <v>江苏-镇江市-1000000047-寿鼎益商贸公司-茶饮-10000211-茉莉绿茶11---</v>
      </c>
      <c r="E6783" t="s">
        <v>20</v>
      </c>
      <c r="F6783" t="s">
        <v>33</v>
      </c>
      <c r="G6783">
        <v>1000000047</v>
      </c>
      <c r="H6783" t="s">
        <v>32</v>
      </c>
      <c r="I6783" s="2" t="s">
        <v>8</v>
      </c>
      <c r="J6783">
        <v>10000211</v>
      </c>
      <c r="K6783" t="s">
        <v>6</v>
      </c>
      <c r="M6783" s="3"/>
    </row>
    <row r="6784" spans="2:13" x14ac:dyDescent="0.2">
      <c r="B6784" s="1">
        <v>43135</v>
      </c>
      <c r="C6784">
        <v>29.8</v>
      </c>
      <c r="D6784" t="str">
        <f>_xlfn.TEXTJOIN($F$4,FALSE,源数据[[#This Row],[字段01]:[字段10]])</f>
        <v>安徽-合肥市-1000001014-义浩安商贸公司-茶饮-10000078-铁观音茶15---</v>
      </c>
      <c r="E6784" t="s">
        <v>41</v>
      </c>
      <c r="F6784" t="s">
        <v>40</v>
      </c>
      <c r="G6784">
        <v>1000001014</v>
      </c>
      <c r="H6784" t="s">
        <v>42</v>
      </c>
      <c r="I6784" s="2" t="s">
        <v>8</v>
      </c>
      <c r="J6784">
        <v>10000078</v>
      </c>
      <c r="K6784" t="s">
        <v>28</v>
      </c>
      <c r="M6784" s="3"/>
    </row>
    <row r="6785" spans="2:13" x14ac:dyDescent="0.2">
      <c r="B6785" s="1">
        <v>43135</v>
      </c>
      <c r="C6785">
        <v>21</v>
      </c>
      <c r="D6785" t="str">
        <f>_xlfn.TEXTJOIN($F$4,FALSE,源数据[[#This Row],[字段01]:[字段10]])</f>
        <v>安徽-合肥市-1000001014-义浩安商贸公司-茶饮-10000078-铁观音茶15---</v>
      </c>
      <c r="E6785" t="s">
        <v>41</v>
      </c>
      <c r="F6785" t="s">
        <v>40</v>
      </c>
      <c r="G6785">
        <v>1000001014</v>
      </c>
      <c r="H6785" t="s">
        <v>42</v>
      </c>
      <c r="I6785" s="2" t="s">
        <v>8</v>
      </c>
      <c r="J6785">
        <v>10000078</v>
      </c>
      <c r="K6785" t="s">
        <v>28</v>
      </c>
      <c r="M6785" s="3"/>
    </row>
    <row r="6786" spans="2:13" x14ac:dyDescent="0.2">
      <c r="B6786" s="1">
        <v>43135</v>
      </c>
      <c r="C6786">
        <v>7.8</v>
      </c>
      <c r="D6786" t="str">
        <f>_xlfn.TEXTJOIN($F$4,FALSE,源数据[[#This Row],[字段01]:[字段10]])</f>
        <v>安徽-合肥市-1000001014-义浩安商贸公司-茶饮-10000136-柠檬茶8---</v>
      </c>
      <c r="E6786" t="s">
        <v>41</v>
      </c>
      <c r="F6786" t="s">
        <v>40</v>
      </c>
      <c r="G6786">
        <v>1000001014</v>
      </c>
      <c r="H6786" t="s">
        <v>42</v>
      </c>
      <c r="I6786" s="2" t="s">
        <v>8</v>
      </c>
      <c r="J6786">
        <v>10000136</v>
      </c>
      <c r="K6786" t="s">
        <v>38</v>
      </c>
      <c r="M6786" s="3"/>
    </row>
    <row r="6787" spans="2:13" x14ac:dyDescent="0.2">
      <c r="B6787" s="1">
        <v>43135</v>
      </c>
      <c r="C6787">
        <v>21</v>
      </c>
      <c r="D6787" t="str">
        <f>_xlfn.TEXTJOIN($F$4,FALSE,源数据[[#This Row],[字段01]:[字段10]])</f>
        <v>安徽-合肥市-1000001014-义浩安商贸公司-茶饮-10000182-麦茶3---</v>
      </c>
      <c r="E6787" t="s">
        <v>41</v>
      </c>
      <c r="F6787" t="s">
        <v>40</v>
      </c>
      <c r="G6787">
        <v>1000001014</v>
      </c>
      <c r="H6787" t="s">
        <v>42</v>
      </c>
      <c r="I6787" s="2" t="s">
        <v>8</v>
      </c>
      <c r="J6787">
        <v>10000182</v>
      </c>
      <c r="K6787" t="s">
        <v>29</v>
      </c>
      <c r="M6787" s="3"/>
    </row>
    <row r="6788" spans="2:13" x14ac:dyDescent="0.2">
      <c r="B6788" s="1">
        <v>43135</v>
      </c>
      <c r="C6788">
        <v>34.4</v>
      </c>
      <c r="D6788" t="str">
        <f>_xlfn.TEXTJOIN($F$4,FALSE,源数据[[#This Row],[字段01]:[字段10]])</f>
        <v>湖南-益阳市-1000001699-巨生如商贸公司-茶饮-10000211-茉莉绿茶11---</v>
      </c>
      <c r="E6788" t="s">
        <v>3</v>
      </c>
      <c r="F6788" t="s">
        <v>70</v>
      </c>
      <c r="G6788">
        <v>1000001699</v>
      </c>
      <c r="H6788" t="s">
        <v>69</v>
      </c>
      <c r="I6788" s="2" t="s">
        <v>8</v>
      </c>
      <c r="J6788">
        <v>10000211</v>
      </c>
      <c r="K6788" t="s">
        <v>6</v>
      </c>
      <c r="M6788" s="3"/>
    </row>
    <row r="6789" spans="2:13" x14ac:dyDescent="0.2">
      <c r="B6789" s="1">
        <v>43135</v>
      </c>
      <c r="C6789">
        <v>27.2</v>
      </c>
      <c r="D6789" t="str">
        <f>_xlfn.TEXTJOIN($F$4,FALSE,源数据[[#This Row],[字段01]:[字段10]])</f>
        <v>江苏-常州市-1000001133-厚弘优商贸公司-茶饮-10000182-麦茶3---</v>
      </c>
      <c r="E6789" t="s">
        <v>20</v>
      </c>
      <c r="F6789" t="s">
        <v>44</v>
      </c>
      <c r="G6789">
        <v>1000001133</v>
      </c>
      <c r="H6789" t="s">
        <v>43</v>
      </c>
      <c r="I6789" s="2" t="s">
        <v>8</v>
      </c>
      <c r="J6789">
        <v>10000182</v>
      </c>
      <c r="K6789" t="s">
        <v>29</v>
      </c>
      <c r="M6789" s="3"/>
    </row>
    <row r="6790" spans="2:13" x14ac:dyDescent="0.2">
      <c r="B6790" s="1">
        <v>43135</v>
      </c>
      <c r="C6790">
        <v>20.6</v>
      </c>
      <c r="D6790" t="str">
        <f>_xlfn.TEXTJOIN($F$4,FALSE,源数据[[#This Row],[字段01]:[字段10]])</f>
        <v>江苏-常州市-1000001133-厚弘优商贸公司-果汁-40000085-红石榴汁1---</v>
      </c>
      <c r="E6790" t="s">
        <v>20</v>
      </c>
      <c r="F6790" t="s">
        <v>44</v>
      </c>
      <c r="G6790">
        <v>1000001133</v>
      </c>
      <c r="H6790" t="s">
        <v>43</v>
      </c>
      <c r="I6790" s="2" t="s">
        <v>24</v>
      </c>
      <c r="J6790">
        <v>40000085</v>
      </c>
      <c r="K6790" t="s">
        <v>22</v>
      </c>
      <c r="M6790" s="3"/>
    </row>
    <row r="6791" spans="2:13" x14ac:dyDescent="0.2">
      <c r="B6791" s="1">
        <v>43135</v>
      </c>
      <c r="C6791">
        <v>11.7</v>
      </c>
      <c r="D6791" t="str">
        <f>_xlfn.TEXTJOIN($F$4,FALSE,源数据[[#This Row],[字段01]:[字段10]])</f>
        <v>江苏-常州市-1000001133-厚弘优商贸公司-果汁-40000085-红石榴汁1---</v>
      </c>
      <c r="E6791" t="s">
        <v>20</v>
      </c>
      <c r="F6791" t="s">
        <v>44</v>
      </c>
      <c r="G6791">
        <v>1000001133</v>
      </c>
      <c r="H6791" t="s">
        <v>43</v>
      </c>
      <c r="I6791" s="2" t="s">
        <v>24</v>
      </c>
      <c r="J6791">
        <v>40000085</v>
      </c>
      <c r="K6791" t="s">
        <v>22</v>
      </c>
      <c r="M6791" s="3"/>
    </row>
    <row r="6792" spans="2:13" x14ac:dyDescent="0.2">
      <c r="B6792" s="1">
        <v>43135</v>
      </c>
      <c r="C6792">
        <v>17.399999999999999</v>
      </c>
      <c r="D6792" t="str">
        <f>_xlfn.TEXTJOIN($F$4,FALSE,源数据[[#This Row],[字段01]:[字段10]])</f>
        <v>江苏-苏州市-1000000054-荣聚本商贸公司-果汁-40000085-红石榴汁1---</v>
      </c>
      <c r="E6792" t="s">
        <v>20</v>
      </c>
      <c r="F6792" t="s">
        <v>27</v>
      </c>
      <c r="G6792">
        <v>1000000054</v>
      </c>
      <c r="H6792" t="s">
        <v>34</v>
      </c>
      <c r="I6792" s="2" t="s">
        <v>24</v>
      </c>
      <c r="J6792">
        <v>40000085</v>
      </c>
      <c r="K6792" t="s">
        <v>22</v>
      </c>
      <c r="M6792" s="3"/>
    </row>
    <row r="6793" spans="2:13" x14ac:dyDescent="0.2">
      <c r="B6793" s="1">
        <v>43135</v>
      </c>
      <c r="C6793">
        <v>9.4</v>
      </c>
      <c r="D6793" t="str">
        <f>_xlfn.TEXTJOIN($F$4,FALSE,源数据[[#This Row],[字段01]:[字段10]])</f>
        <v>江苏-苏州市-1000000054-荣聚本商贸公司-果汁-40000085-红石榴汁1---</v>
      </c>
      <c r="E6793" t="s">
        <v>20</v>
      </c>
      <c r="F6793" t="s">
        <v>27</v>
      </c>
      <c r="G6793">
        <v>1000000054</v>
      </c>
      <c r="H6793" t="s">
        <v>34</v>
      </c>
      <c r="I6793" s="2" t="s">
        <v>24</v>
      </c>
      <c r="J6793">
        <v>40000085</v>
      </c>
      <c r="K6793" t="s">
        <v>22</v>
      </c>
      <c r="M6793" s="3"/>
    </row>
    <row r="6794" spans="2:13" x14ac:dyDescent="0.2">
      <c r="B6794" s="1">
        <v>43135</v>
      </c>
      <c r="C6794">
        <v>0.4</v>
      </c>
      <c r="D6794" t="str">
        <f>_xlfn.TEXTJOIN($F$4,FALSE,源数据[[#This Row],[字段01]:[字段10]])</f>
        <v>江苏-泰州市-1000003183-安成茂商贸公司-茶饮-10000136-柠檬茶8---</v>
      </c>
      <c r="E6794" t="s">
        <v>20</v>
      </c>
      <c r="F6794" t="s">
        <v>23</v>
      </c>
      <c r="G6794">
        <v>1000003183</v>
      </c>
      <c r="H6794" t="s">
        <v>21</v>
      </c>
      <c r="I6794" s="2" t="s">
        <v>8</v>
      </c>
      <c r="J6794">
        <v>10000136</v>
      </c>
      <c r="K6794" t="s">
        <v>38</v>
      </c>
      <c r="M6794" s="3"/>
    </row>
    <row r="6795" spans="2:13" x14ac:dyDescent="0.2">
      <c r="B6795" s="1">
        <v>43135</v>
      </c>
      <c r="C6795">
        <v>8</v>
      </c>
      <c r="D6795" t="str">
        <f>_xlfn.TEXTJOIN($F$4,FALSE,源数据[[#This Row],[字段01]:[字段10]])</f>
        <v>江苏-盐城市-1000002872-亚成美商贸公司-茶饮-10000078-铁观音茶15---</v>
      </c>
      <c r="E6795" t="s">
        <v>20</v>
      </c>
      <c r="F6795" t="s">
        <v>19</v>
      </c>
      <c r="G6795">
        <v>1000002872</v>
      </c>
      <c r="H6795" t="s">
        <v>17</v>
      </c>
      <c r="I6795" s="2" t="s">
        <v>8</v>
      </c>
      <c r="J6795">
        <v>10000078</v>
      </c>
      <c r="K6795" t="s">
        <v>28</v>
      </c>
      <c r="M6795" s="3"/>
    </row>
    <row r="6796" spans="2:13" x14ac:dyDescent="0.2">
      <c r="B6796" s="1">
        <v>43135</v>
      </c>
      <c r="C6796">
        <v>34.9</v>
      </c>
      <c r="D6796" t="str">
        <f>_xlfn.TEXTJOIN($F$4,FALSE,源数据[[#This Row],[字段01]:[字段10]])</f>
        <v>江苏-盐城市-1000002872-亚成美商贸公司-茶饮-10000131-柠檬茶3---</v>
      </c>
      <c r="E6796" t="s">
        <v>20</v>
      </c>
      <c r="F6796" t="s">
        <v>19</v>
      </c>
      <c r="G6796">
        <v>1000002872</v>
      </c>
      <c r="H6796" t="s">
        <v>17</v>
      </c>
      <c r="I6796" s="2" t="s">
        <v>8</v>
      </c>
      <c r="J6796">
        <v>10000131</v>
      </c>
      <c r="K6796" t="s">
        <v>36</v>
      </c>
      <c r="M6796" s="3"/>
    </row>
    <row r="6797" spans="2:13" x14ac:dyDescent="0.2">
      <c r="B6797" s="1">
        <v>43136</v>
      </c>
      <c r="C6797">
        <v>28.6</v>
      </c>
      <c r="D6797" t="str">
        <f>_xlfn.TEXTJOIN($F$4,FALSE,源数据[[#This Row],[字段01]:[字段10]])</f>
        <v>安徽-蚌埠市-1000000460-昌华聚商贸公司-汽水-50000113-百香果味汽水18---</v>
      </c>
      <c r="E6797" t="s">
        <v>41</v>
      </c>
      <c r="F6797" t="s">
        <v>49</v>
      </c>
      <c r="G6797">
        <v>1000000460</v>
      </c>
      <c r="H6797" t="s">
        <v>48</v>
      </c>
      <c r="I6797" s="2" t="s">
        <v>80</v>
      </c>
      <c r="J6797">
        <v>50000113</v>
      </c>
      <c r="K6797" t="s">
        <v>79</v>
      </c>
      <c r="M6797" s="3"/>
    </row>
    <row r="6798" spans="2:13" x14ac:dyDescent="0.2">
      <c r="B6798" s="1">
        <v>43136</v>
      </c>
      <c r="C6798">
        <v>7.7</v>
      </c>
      <c r="D6798" t="str">
        <f>_xlfn.TEXTJOIN($F$4,FALSE,源数据[[#This Row],[字段01]:[字段10]])</f>
        <v>安徽-黄山市-1000001135-信满捷商贸公司-茶饮-10000111-茉莉花茶3---</v>
      </c>
      <c r="E6798" t="s">
        <v>41</v>
      </c>
      <c r="F6798" t="s">
        <v>64</v>
      </c>
      <c r="G6798">
        <v>1000001135</v>
      </c>
      <c r="H6798" t="s">
        <v>63</v>
      </c>
      <c r="I6798" s="2" t="s">
        <v>8</v>
      </c>
      <c r="J6798">
        <v>10000111</v>
      </c>
      <c r="K6798" t="s">
        <v>35</v>
      </c>
      <c r="M6798" s="3"/>
    </row>
    <row r="6799" spans="2:13" x14ac:dyDescent="0.2">
      <c r="B6799" s="1">
        <v>43136</v>
      </c>
      <c r="C6799">
        <v>8.8000000000000007</v>
      </c>
      <c r="D6799" t="str">
        <f>_xlfn.TEXTJOIN($F$4,FALSE,源数据[[#This Row],[字段01]:[字段10]])</f>
        <v>安徽-黄山市-1000001135-信满捷商贸公司-茶饮-20000018-炭烧奶茶7---</v>
      </c>
      <c r="E6799" t="s">
        <v>41</v>
      </c>
      <c r="F6799" t="s">
        <v>64</v>
      </c>
      <c r="G6799">
        <v>1000001135</v>
      </c>
      <c r="H6799" t="s">
        <v>63</v>
      </c>
      <c r="I6799" s="2" t="s">
        <v>8</v>
      </c>
      <c r="J6799">
        <v>20000018</v>
      </c>
      <c r="K6799" t="s">
        <v>81</v>
      </c>
      <c r="M6799" s="3"/>
    </row>
    <row r="6800" spans="2:13" x14ac:dyDescent="0.2">
      <c r="B6800" s="1">
        <v>43136</v>
      </c>
      <c r="C6800">
        <v>37.1</v>
      </c>
      <c r="D6800" t="str">
        <f>_xlfn.TEXTJOIN($F$4,FALSE,源数据[[#This Row],[字段01]:[字段10]])</f>
        <v>安徽-黄山市-1000001135-信满捷商贸公司-果汁-40000085-红石榴汁1---</v>
      </c>
      <c r="E6800" t="s">
        <v>41</v>
      </c>
      <c r="F6800" t="s">
        <v>64</v>
      </c>
      <c r="G6800">
        <v>1000001135</v>
      </c>
      <c r="H6800" t="s">
        <v>63</v>
      </c>
      <c r="I6800" s="2" t="s">
        <v>24</v>
      </c>
      <c r="J6800">
        <v>40000085</v>
      </c>
      <c r="K6800" t="s">
        <v>22</v>
      </c>
      <c r="M6800" s="3"/>
    </row>
    <row r="6801" spans="2:13" x14ac:dyDescent="0.2">
      <c r="B6801" s="1">
        <v>43136</v>
      </c>
      <c r="C6801">
        <v>7.3</v>
      </c>
      <c r="D6801" t="str">
        <f>_xlfn.TEXTJOIN($F$4,FALSE,源数据[[#This Row],[字段01]:[字段10]])</f>
        <v>安徽-黄山市-1000001135-信满捷商贸公司-汽水-50000105-百香果味汽水10---</v>
      </c>
      <c r="E6801" t="s">
        <v>41</v>
      </c>
      <c r="F6801" t="s">
        <v>64</v>
      </c>
      <c r="G6801">
        <v>1000001135</v>
      </c>
      <c r="H6801" t="s">
        <v>63</v>
      </c>
      <c r="I6801" s="2" t="s">
        <v>80</v>
      </c>
      <c r="J6801">
        <v>50000105</v>
      </c>
      <c r="K6801" t="s">
        <v>82</v>
      </c>
      <c r="M6801" s="3"/>
    </row>
    <row r="6802" spans="2:13" x14ac:dyDescent="0.2">
      <c r="B6802" s="1">
        <v>43136</v>
      </c>
      <c r="C6802">
        <v>11.4</v>
      </c>
      <c r="D6802" t="str">
        <f>_xlfn.TEXTJOIN($F$4,FALSE,源数据[[#This Row],[字段01]:[字段10]])</f>
        <v>湖南-常德市-1000000281-宝飞圣商贸公司-茶饮-10000131-柠檬茶3---</v>
      </c>
      <c r="E6802" t="s">
        <v>3</v>
      </c>
      <c r="F6802" t="s">
        <v>73</v>
      </c>
      <c r="G6802">
        <v>1000000281</v>
      </c>
      <c r="H6802" t="s">
        <v>72</v>
      </c>
      <c r="I6802" s="2" t="s">
        <v>8</v>
      </c>
      <c r="J6802">
        <v>10000131</v>
      </c>
      <c r="K6802" t="s">
        <v>36</v>
      </c>
      <c r="M6802" s="3"/>
    </row>
    <row r="6803" spans="2:13" x14ac:dyDescent="0.2">
      <c r="B6803" s="1">
        <v>43136</v>
      </c>
      <c r="C6803">
        <v>62.9</v>
      </c>
      <c r="D6803" t="str">
        <f>_xlfn.TEXTJOIN($F$4,FALSE,源数据[[#This Row],[字段01]:[字段10]])</f>
        <v>湖南-郴州市-1000002981-祥顺源商贸公司-茶饮-10000131-柠檬茶3---</v>
      </c>
      <c r="E6803" t="s">
        <v>3</v>
      </c>
      <c r="F6803" t="s">
        <v>10</v>
      </c>
      <c r="G6803">
        <v>1000002981</v>
      </c>
      <c r="H6803" t="s">
        <v>60</v>
      </c>
      <c r="I6803" s="2" t="s">
        <v>8</v>
      </c>
      <c r="J6803">
        <v>10000131</v>
      </c>
      <c r="K6803" t="s">
        <v>36</v>
      </c>
      <c r="M6803" s="3"/>
    </row>
    <row r="6804" spans="2:13" x14ac:dyDescent="0.2">
      <c r="B6804" s="1">
        <v>43136</v>
      </c>
      <c r="C6804">
        <v>52.5</v>
      </c>
      <c r="D6804" t="str">
        <f>_xlfn.TEXTJOIN($F$4,FALSE,源数据[[#This Row],[字段01]:[字段10]])</f>
        <v>湖南-郴州市-1000002981-祥顺源商贸公司-茶饮-10000131-柠檬茶3---</v>
      </c>
      <c r="E6804" t="s">
        <v>3</v>
      </c>
      <c r="F6804" t="s">
        <v>10</v>
      </c>
      <c r="G6804">
        <v>1000002981</v>
      </c>
      <c r="H6804" t="s">
        <v>60</v>
      </c>
      <c r="I6804" s="2" t="s">
        <v>8</v>
      </c>
      <c r="J6804">
        <v>10000131</v>
      </c>
      <c r="K6804" t="s">
        <v>36</v>
      </c>
      <c r="M6804" s="3"/>
    </row>
    <row r="6805" spans="2:13" x14ac:dyDescent="0.2">
      <c r="B6805" s="1">
        <v>43136</v>
      </c>
      <c r="C6805">
        <v>2.2999999999999998</v>
      </c>
      <c r="D6805" t="str">
        <f>_xlfn.TEXTJOIN($F$4,FALSE,源数据[[#This Row],[字段01]:[字段10]])</f>
        <v>湖南-郴州市-1000002985-寿贵盛商贸公司-茶饮-10000136-柠檬茶8---</v>
      </c>
      <c r="E6805" t="s">
        <v>3</v>
      </c>
      <c r="F6805" t="s">
        <v>10</v>
      </c>
      <c r="G6805">
        <v>1000002985</v>
      </c>
      <c r="H6805" t="s">
        <v>45</v>
      </c>
      <c r="I6805" s="2" t="s">
        <v>8</v>
      </c>
      <c r="J6805">
        <v>10000136</v>
      </c>
      <c r="K6805" t="s">
        <v>38</v>
      </c>
      <c r="M6805" s="3"/>
    </row>
    <row r="6806" spans="2:13" x14ac:dyDescent="0.2">
      <c r="B6806" s="1">
        <v>43136</v>
      </c>
      <c r="C6806">
        <v>2.1</v>
      </c>
      <c r="D6806" t="str">
        <f>_xlfn.TEXTJOIN($F$4,FALSE,源数据[[#This Row],[字段01]:[字段10]])</f>
        <v>湖南-娄底市-1000000070-盈升仁商贸公司-茶饮-10000064-铁观音茶1---</v>
      </c>
      <c r="E6806" t="s">
        <v>3</v>
      </c>
      <c r="F6806" t="s">
        <v>2</v>
      </c>
      <c r="G6806">
        <v>1000000070</v>
      </c>
      <c r="H6806" t="s">
        <v>0</v>
      </c>
      <c r="I6806" s="2" t="s">
        <v>8</v>
      </c>
      <c r="J6806">
        <v>10000064</v>
      </c>
      <c r="K6806" t="s">
        <v>51</v>
      </c>
      <c r="M6806" s="3"/>
    </row>
    <row r="6807" spans="2:13" x14ac:dyDescent="0.2">
      <c r="B6807" s="1">
        <v>43136</v>
      </c>
      <c r="C6807">
        <v>41.2</v>
      </c>
      <c r="D6807" t="str">
        <f>_xlfn.TEXTJOIN($F$4,FALSE,源数据[[#This Row],[字段01]:[字段10]])</f>
        <v>湖南-邵阳市-1000001502-裕协康商贸公司-茶饮-10000131-柠檬茶3---</v>
      </c>
      <c r="E6807" t="s">
        <v>3</v>
      </c>
      <c r="F6807" t="s">
        <v>55</v>
      </c>
      <c r="G6807">
        <v>1000001502</v>
      </c>
      <c r="H6807" t="s">
        <v>54</v>
      </c>
      <c r="I6807" s="2" t="s">
        <v>8</v>
      </c>
      <c r="J6807">
        <v>10000131</v>
      </c>
      <c r="K6807" t="s">
        <v>36</v>
      </c>
      <c r="M6807" s="3"/>
    </row>
    <row r="6808" spans="2:13" x14ac:dyDescent="0.2">
      <c r="B6808" s="1">
        <v>43136</v>
      </c>
      <c r="C6808">
        <v>13.9</v>
      </c>
      <c r="D6808" t="str">
        <f>_xlfn.TEXTJOIN($F$4,FALSE,源数据[[#This Row],[字段01]:[字段10]])</f>
        <v>湖南-邵阳市-1000001502-裕协康商贸公司-茶饮-10000131-柠檬茶3---</v>
      </c>
      <c r="E6808" t="s">
        <v>3</v>
      </c>
      <c r="F6808" t="s">
        <v>55</v>
      </c>
      <c r="G6808">
        <v>1000001502</v>
      </c>
      <c r="H6808" t="s">
        <v>54</v>
      </c>
      <c r="I6808" s="2" t="s">
        <v>8</v>
      </c>
      <c r="J6808">
        <v>10000131</v>
      </c>
      <c r="K6808" t="s">
        <v>36</v>
      </c>
      <c r="M6808" s="3"/>
    </row>
    <row r="6809" spans="2:13" x14ac:dyDescent="0.2">
      <c r="B6809" s="1">
        <v>43136</v>
      </c>
      <c r="C6809">
        <v>11.3</v>
      </c>
      <c r="D6809" t="str">
        <f>_xlfn.TEXTJOIN($F$4,FALSE,源数据[[#This Row],[字段01]:[字段10]])</f>
        <v>湖南-益阳市-1000001699-巨生如商贸公司-茶饮-10000131-柠檬茶3---</v>
      </c>
      <c r="E6809" t="s">
        <v>3</v>
      </c>
      <c r="F6809" t="s">
        <v>70</v>
      </c>
      <c r="G6809">
        <v>1000001699</v>
      </c>
      <c r="H6809" t="s">
        <v>69</v>
      </c>
      <c r="I6809" s="2" t="s">
        <v>8</v>
      </c>
      <c r="J6809">
        <v>10000131</v>
      </c>
      <c r="K6809" t="s">
        <v>36</v>
      </c>
      <c r="M6809" s="3"/>
    </row>
    <row r="6810" spans="2:13" x14ac:dyDescent="0.2">
      <c r="B6810" s="1">
        <v>43136</v>
      </c>
      <c r="C6810">
        <v>2.1</v>
      </c>
      <c r="D6810" t="str">
        <f>_xlfn.TEXTJOIN($F$4,FALSE,源数据[[#This Row],[字段01]:[字段10]])</f>
        <v>湖南-长沙市-1000000059-厚飞康商贸公司-茶饮-10000078-铁观音茶15---</v>
      </c>
      <c r="E6810" t="s">
        <v>3</v>
      </c>
      <c r="F6810" t="s">
        <v>12</v>
      </c>
      <c r="G6810">
        <v>1000000059</v>
      </c>
      <c r="H6810" t="s">
        <v>53</v>
      </c>
      <c r="I6810" s="2" t="s">
        <v>8</v>
      </c>
      <c r="J6810">
        <v>10000078</v>
      </c>
      <c r="K6810" t="s">
        <v>28</v>
      </c>
      <c r="M6810" s="3"/>
    </row>
    <row r="6811" spans="2:13" x14ac:dyDescent="0.2">
      <c r="B6811" s="1">
        <v>43136</v>
      </c>
      <c r="C6811">
        <v>27.9</v>
      </c>
      <c r="D6811" t="str">
        <f>_xlfn.TEXTJOIN($F$4,FALSE,源数据[[#This Row],[字段01]:[字段10]])</f>
        <v>湖南-长沙市-1000000059-厚飞康商贸公司-茶饮-10000078-铁观音茶15---</v>
      </c>
      <c r="E6811" t="s">
        <v>3</v>
      </c>
      <c r="F6811" t="s">
        <v>12</v>
      </c>
      <c r="G6811">
        <v>1000000059</v>
      </c>
      <c r="H6811" t="s">
        <v>53</v>
      </c>
      <c r="I6811" s="2" t="s">
        <v>8</v>
      </c>
      <c r="J6811">
        <v>10000078</v>
      </c>
      <c r="K6811" t="s">
        <v>28</v>
      </c>
      <c r="M6811" s="3"/>
    </row>
    <row r="6812" spans="2:13" x14ac:dyDescent="0.2">
      <c r="B6812" s="1">
        <v>43136</v>
      </c>
      <c r="C6812">
        <v>8</v>
      </c>
      <c r="D6812" t="str">
        <f>_xlfn.TEXTJOIN($F$4,FALSE,源数据[[#This Row],[字段01]:[字段10]])</f>
        <v>湖南-长沙市-1000000059-厚飞康商贸公司-茶饮-10000078-铁观音茶15---</v>
      </c>
      <c r="E6812" t="s">
        <v>3</v>
      </c>
      <c r="F6812" t="s">
        <v>12</v>
      </c>
      <c r="G6812">
        <v>1000000059</v>
      </c>
      <c r="H6812" t="s">
        <v>53</v>
      </c>
      <c r="I6812" s="2" t="s">
        <v>8</v>
      </c>
      <c r="J6812">
        <v>10000078</v>
      </c>
      <c r="K6812" t="s">
        <v>28</v>
      </c>
      <c r="M6812" s="3"/>
    </row>
    <row r="6813" spans="2:13" x14ac:dyDescent="0.2">
      <c r="B6813" s="1">
        <v>43136</v>
      </c>
      <c r="C6813">
        <v>56.1</v>
      </c>
      <c r="D6813" t="str">
        <f>_xlfn.TEXTJOIN($F$4,FALSE,源数据[[#This Row],[字段01]:[字段10]])</f>
        <v>湖南-长沙市-1000000059-厚飞康商贸公司-茶饮-10000078-铁观音茶15---</v>
      </c>
      <c r="E6813" t="s">
        <v>3</v>
      </c>
      <c r="F6813" t="s">
        <v>12</v>
      </c>
      <c r="G6813">
        <v>1000000059</v>
      </c>
      <c r="H6813" t="s">
        <v>53</v>
      </c>
      <c r="I6813" s="2" t="s">
        <v>8</v>
      </c>
      <c r="J6813">
        <v>10000078</v>
      </c>
      <c r="K6813" t="s">
        <v>28</v>
      </c>
      <c r="M6813" s="3"/>
    </row>
    <row r="6814" spans="2:13" x14ac:dyDescent="0.2">
      <c r="B6814" s="1">
        <v>43136</v>
      </c>
      <c r="C6814">
        <v>15.3</v>
      </c>
      <c r="D6814" t="str">
        <f>_xlfn.TEXTJOIN($F$4,FALSE,源数据[[#This Row],[字段01]:[字段10]])</f>
        <v>湖南-长沙市-1000001649-圣大广商贸公司-茶饮-10000111-茉莉花茶3---</v>
      </c>
      <c r="E6814" t="s">
        <v>3</v>
      </c>
      <c r="F6814" t="s">
        <v>12</v>
      </c>
      <c r="G6814">
        <v>1000001649</v>
      </c>
      <c r="H6814" t="s">
        <v>11</v>
      </c>
      <c r="I6814" s="2" t="s">
        <v>8</v>
      </c>
      <c r="J6814">
        <v>10000111</v>
      </c>
      <c r="K6814" t="s">
        <v>35</v>
      </c>
      <c r="M6814" s="3"/>
    </row>
    <row r="6815" spans="2:13" x14ac:dyDescent="0.2">
      <c r="B6815" s="1">
        <v>43136</v>
      </c>
      <c r="C6815">
        <v>23.4</v>
      </c>
      <c r="D6815" t="str">
        <f>_xlfn.TEXTJOIN($F$4,FALSE,源数据[[#This Row],[字段01]:[字段10]])</f>
        <v>湖南-长沙市-1000001649-圣大广商贸公司-茶饮-10000131-柠檬茶3---</v>
      </c>
      <c r="E6815" t="s">
        <v>3</v>
      </c>
      <c r="F6815" t="s">
        <v>12</v>
      </c>
      <c r="G6815">
        <v>1000001649</v>
      </c>
      <c r="H6815" t="s">
        <v>11</v>
      </c>
      <c r="I6815" s="2" t="s">
        <v>8</v>
      </c>
      <c r="J6815">
        <v>10000131</v>
      </c>
      <c r="K6815" t="s">
        <v>36</v>
      </c>
      <c r="M6815" s="3"/>
    </row>
    <row r="6816" spans="2:13" x14ac:dyDescent="0.2">
      <c r="B6816" s="1">
        <v>43136</v>
      </c>
      <c r="C6816">
        <v>28.4</v>
      </c>
      <c r="D6816" t="str">
        <f>_xlfn.TEXTJOIN($F$4,FALSE,源数据[[#This Row],[字段01]:[字段10]])</f>
        <v>湖南-株洲市-1000000072-正吉复商贸公司-汽水-50000113-百香果味汽水18---</v>
      </c>
      <c r="E6816" t="s">
        <v>3</v>
      </c>
      <c r="F6816" t="s">
        <v>7</v>
      </c>
      <c r="G6816">
        <v>1000000072</v>
      </c>
      <c r="H6816" t="s">
        <v>5</v>
      </c>
      <c r="I6816" s="2" t="s">
        <v>80</v>
      </c>
      <c r="J6816">
        <v>50000113</v>
      </c>
      <c r="K6816" t="s">
        <v>79</v>
      </c>
      <c r="M6816" s="3"/>
    </row>
    <row r="6817" spans="2:13" x14ac:dyDescent="0.2">
      <c r="B6817" s="1">
        <v>43136</v>
      </c>
      <c r="C6817">
        <v>21.1</v>
      </c>
      <c r="D6817" t="str">
        <f>_xlfn.TEXTJOIN($F$4,FALSE,源数据[[#This Row],[字段01]:[字段10]])</f>
        <v>江苏-南通市-1000000129-盛昌全商贸公司-茶饮-10000131-柠檬茶3---</v>
      </c>
      <c r="E6817" t="s">
        <v>20</v>
      </c>
      <c r="F6817" t="s">
        <v>67</v>
      </c>
      <c r="G6817">
        <v>1000000129</v>
      </c>
      <c r="H6817" t="s">
        <v>68</v>
      </c>
      <c r="I6817" s="2" t="s">
        <v>8</v>
      </c>
      <c r="J6817">
        <v>10000131</v>
      </c>
      <c r="K6817" t="s">
        <v>36</v>
      </c>
      <c r="M6817" s="3"/>
    </row>
    <row r="6818" spans="2:13" x14ac:dyDescent="0.2">
      <c r="B6818" s="1">
        <v>43136</v>
      </c>
      <c r="C6818">
        <v>43.3</v>
      </c>
      <c r="D6818" t="str">
        <f>_xlfn.TEXTJOIN($F$4,FALSE,源数据[[#This Row],[字段01]:[字段10]])</f>
        <v>江苏-苏州市-1000000028-东大祥商贸公司-茶饮-10000111-茉莉花茶3---</v>
      </c>
      <c r="E6818" t="s">
        <v>20</v>
      </c>
      <c r="F6818" t="s">
        <v>27</v>
      </c>
      <c r="G6818">
        <v>1000000028</v>
      </c>
      <c r="H6818" t="s">
        <v>25</v>
      </c>
      <c r="I6818" s="2" t="s">
        <v>8</v>
      </c>
      <c r="J6818">
        <v>10000111</v>
      </c>
      <c r="K6818" t="s">
        <v>35</v>
      </c>
      <c r="M6818" s="3"/>
    </row>
    <row r="6819" spans="2:13" x14ac:dyDescent="0.2">
      <c r="B6819" s="1">
        <v>43136</v>
      </c>
      <c r="C6819">
        <v>2.2000000000000002</v>
      </c>
      <c r="D6819" t="str">
        <f>_xlfn.TEXTJOIN($F$4,FALSE,源数据[[#This Row],[字段01]:[字段10]])</f>
        <v>江苏-苏州市-1000000028-东大祥商贸公司-茶饮-20000099-拿铁奶茶2---</v>
      </c>
      <c r="E6819" t="s">
        <v>20</v>
      </c>
      <c r="F6819" t="s">
        <v>27</v>
      </c>
      <c r="G6819">
        <v>1000000028</v>
      </c>
      <c r="H6819" t="s">
        <v>25</v>
      </c>
      <c r="I6819" s="2" t="s">
        <v>8</v>
      </c>
      <c r="J6819">
        <v>20000099</v>
      </c>
      <c r="K6819" t="s">
        <v>18</v>
      </c>
      <c r="M6819" s="3"/>
    </row>
    <row r="6820" spans="2:13" x14ac:dyDescent="0.2">
      <c r="B6820" s="1">
        <v>43136</v>
      </c>
      <c r="C6820">
        <v>5.4</v>
      </c>
      <c r="D6820" t="str">
        <f>_xlfn.TEXTJOIN($F$4,FALSE,源数据[[#This Row],[字段01]:[字段10]])</f>
        <v>江苏-无锡市-1000000046-多福复商贸公司-茶饮-10000078-铁观音茶15---</v>
      </c>
      <c r="E6820" t="s">
        <v>20</v>
      </c>
      <c r="F6820" t="s">
        <v>52</v>
      </c>
      <c r="G6820">
        <v>1000000046</v>
      </c>
      <c r="H6820" t="s">
        <v>50</v>
      </c>
      <c r="I6820" s="2" t="s">
        <v>8</v>
      </c>
      <c r="J6820">
        <v>10000078</v>
      </c>
      <c r="K6820" t="s">
        <v>28</v>
      </c>
      <c r="M6820" s="3"/>
    </row>
    <row r="6821" spans="2:13" x14ac:dyDescent="0.2">
      <c r="B6821" s="1">
        <v>43136</v>
      </c>
      <c r="C6821">
        <v>16.100000000000001</v>
      </c>
      <c r="D6821" t="str">
        <f>_xlfn.TEXTJOIN($F$4,FALSE,源数据[[#This Row],[字段01]:[字段10]])</f>
        <v>江苏-无锡市-1000000046-多福复商贸公司-茶饮-10000111-茉莉花茶3---</v>
      </c>
      <c r="E6821" t="s">
        <v>20</v>
      </c>
      <c r="F6821" t="s">
        <v>52</v>
      </c>
      <c r="G6821">
        <v>1000000046</v>
      </c>
      <c r="H6821" t="s">
        <v>50</v>
      </c>
      <c r="I6821" s="2" t="s">
        <v>8</v>
      </c>
      <c r="J6821">
        <v>10000111</v>
      </c>
      <c r="K6821" t="s">
        <v>35</v>
      </c>
      <c r="M6821" s="3"/>
    </row>
    <row r="6822" spans="2:13" x14ac:dyDescent="0.2">
      <c r="B6822" s="1">
        <v>43137</v>
      </c>
      <c r="C6822">
        <v>33.200000000000003</v>
      </c>
      <c r="D6822" t="str">
        <f>_xlfn.TEXTJOIN($F$4,FALSE,源数据[[#This Row],[字段01]:[字段10]])</f>
        <v>安徽-合肥市-1000000931-百安欣商贸公司-茶饮-10000131-柠檬茶3---</v>
      </c>
      <c r="E6822" t="s">
        <v>41</v>
      </c>
      <c r="F6822" t="s">
        <v>40</v>
      </c>
      <c r="G6822">
        <v>1000000931</v>
      </c>
      <c r="H6822" t="s">
        <v>39</v>
      </c>
      <c r="I6822" s="2" t="s">
        <v>8</v>
      </c>
      <c r="J6822">
        <v>10000131</v>
      </c>
      <c r="K6822" t="s">
        <v>36</v>
      </c>
      <c r="M6822" s="3"/>
    </row>
    <row r="6823" spans="2:13" x14ac:dyDescent="0.2">
      <c r="B6823" s="1">
        <v>43137</v>
      </c>
      <c r="C6823">
        <v>38.9</v>
      </c>
      <c r="D6823" t="str">
        <f>_xlfn.TEXTJOIN($F$4,FALSE,源数据[[#This Row],[字段01]:[字段10]])</f>
        <v>安徽-合肥市-1000000931-百安欣商贸公司-果汁-40000085-红石榴汁1---</v>
      </c>
      <c r="E6823" t="s">
        <v>41</v>
      </c>
      <c r="F6823" t="s">
        <v>40</v>
      </c>
      <c r="G6823">
        <v>1000000931</v>
      </c>
      <c r="H6823" t="s">
        <v>39</v>
      </c>
      <c r="I6823" s="2" t="s">
        <v>24</v>
      </c>
      <c r="J6823">
        <v>40000085</v>
      </c>
      <c r="K6823" t="s">
        <v>22</v>
      </c>
      <c r="M6823" s="3"/>
    </row>
    <row r="6824" spans="2:13" x14ac:dyDescent="0.2">
      <c r="B6824" s="1">
        <v>43137</v>
      </c>
      <c r="C6824">
        <v>4.7</v>
      </c>
      <c r="D6824" t="str">
        <f>_xlfn.TEXTJOIN($F$4,FALSE,源数据[[#This Row],[字段01]:[字段10]])</f>
        <v>安徽-芜湖市-1000003187-如中寿商贸公司-茶饮-10000064-铁观音茶1---</v>
      </c>
      <c r="E6824" t="s">
        <v>41</v>
      </c>
      <c r="F6824" t="s">
        <v>76</v>
      </c>
      <c r="G6824">
        <v>1000003187</v>
      </c>
      <c r="H6824" t="s">
        <v>75</v>
      </c>
      <c r="I6824" s="2" t="s">
        <v>8</v>
      </c>
      <c r="J6824">
        <v>10000064</v>
      </c>
      <c r="K6824" t="s">
        <v>51</v>
      </c>
      <c r="M6824" s="3"/>
    </row>
    <row r="6825" spans="2:13" x14ac:dyDescent="0.2">
      <c r="B6825" s="1">
        <v>43137</v>
      </c>
      <c r="C6825">
        <v>42.3</v>
      </c>
      <c r="D6825" t="str">
        <f>_xlfn.TEXTJOIN($F$4,FALSE,源数据[[#This Row],[字段01]:[字段10]])</f>
        <v>安徽-芜湖市-1000003187-如中寿商贸公司-茶饮-10000131-柠檬茶3---</v>
      </c>
      <c r="E6825" t="s">
        <v>41</v>
      </c>
      <c r="F6825" t="s">
        <v>76</v>
      </c>
      <c r="G6825">
        <v>1000003187</v>
      </c>
      <c r="H6825" t="s">
        <v>75</v>
      </c>
      <c r="I6825" s="2" t="s">
        <v>8</v>
      </c>
      <c r="J6825">
        <v>10000131</v>
      </c>
      <c r="K6825" t="s">
        <v>36</v>
      </c>
      <c r="M6825" s="3"/>
    </row>
    <row r="6826" spans="2:13" x14ac:dyDescent="0.2">
      <c r="B6826" s="1">
        <v>43137</v>
      </c>
      <c r="C6826">
        <v>86.3</v>
      </c>
      <c r="D6826" t="str">
        <f>_xlfn.TEXTJOIN($F$4,FALSE,源数据[[#This Row],[字段01]:[字段10]])</f>
        <v>河南-洛阳市区-1000001915-华宏仁商贸公司-茶饮-10000172-红茶16---</v>
      </c>
      <c r="E6826" t="s">
        <v>16</v>
      </c>
      <c r="F6826" t="s">
        <v>15</v>
      </c>
      <c r="G6826">
        <v>1000001915</v>
      </c>
      <c r="H6826" t="s">
        <v>13</v>
      </c>
      <c r="I6826" s="2" t="s">
        <v>8</v>
      </c>
      <c r="J6826">
        <v>10000172</v>
      </c>
      <c r="K6826" t="s">
        <v>14</v>
      </c>
      <c r="M6826" s="3"/>
    </row>
    <row r="6827" spans="2:13" x14ac:dyDescent="0.2">
      <c r="B6827" s="1">
        <v>43137</v>
      </c>
      <c r="C6827">
        <v>44.6</v>
      </c>
      <c r="D6827" t="str">
        <f>_xlfn.TEXTJOIN($F$4,FALSE,源数据[[#This Row],[字段01]:[字段10]])</f>
        <v>河南-洛阳市区-1000001915-华宏仁商贸公司-茶饮-10000172-红茶16---</v>
      </c>
      <c r="E6827" t="s">
        <v>16</v>
      </c>
      <c r="F6827" t="s">
        <v>15</v>
      </c>
      <c r="G6827">
        <v>1000001915</v>
      </c>
      <c r="H6827" t="s">
        <v>13</v>
      </c>
      <c r="I6827" s="2" t="s">
        <v>8</v>
      </c>
      <c r="J6827">
        <v>10000172</v>
      </c>
      <c r="K6827" t="s">
        <v>14</v>
      </c>
      <c r="M6827" s="3"/>
    </row>
    <row r="6828" spans="2:13" x14ac:dyDescent="0.2">
      <c r="B6828" s="1">
        <v>43137</v>
      </c>
      <c r="C6828">
        <v>26.9</v>
      </c>
      <c r="D6828" t="str">
        <f>_xlfn.TEXTJOIN($F$4,FALSE,源数据[[#This Row],[字段01]:[字段10]])</f>
        <v>湖南-常德市-1000000281-宝飞圣商贸公司-茶饮-10000131-柠檬茶3---</v>
      </c>
      <c r="E6828" t="s">
        <v>3</v>
      </c>
      <c r="F6828" t="s">
        <v>73</v>
      </c>
      <c r="G6828">
        <v>1000000281</v>
      </c>
      <c r="H6828" t="s">
        <v>72</v>
      </c>
      <c r="I6828" s="2" t="s">
        <v>8</v>
      </c>
      <c r="J6828">
        <v>10000131</v>
      </c>
      <c r="K6828" t="s">
        <v>36</v>
      </c>
      <c r="M6828" s="3"/>
    </row>
    <row r="6829" spans="2:13" x14ac:dyDescent="0.2">
      <c r="B6829" s="1">
        <v>43137</v>
      </c>
      <c r="C6829">
        <v>4.0999999999999996</v>
      </c>
      <c r="D6829" t="str">
        <f>_xlfn.TEXTJOIN($F$4,FALSE,源数据[[#This Row],[字段01]:[字段10]])</f>
        <v>湖南-郴州市-1000002985-寿贵盛商贸公司-茶饮-10000064-铁观音茶1---</v>
      </c>
      <c r="E6829" t="s">
        <v>3</v>
      </c>
      <c r="F6829" t="s">
        <v>10</v>
      </c>
      <c r="G6829">
        <v>1000002985</v>
      </c>
      <c r="H6829" t="s">
        <v>45</v>
      </c>
      <c r="I6829" s="2" t="s">
        <v>8</v>
      </c>
      <c r="J6829">
        <v>10000064</v>
      </c>
      <c r="K6829" t="s">
        <v>51</v>
      </c>
      <c r="M6829" s="3"/>
    </row>
    <row r="6830" spans="2:13" x14ac:dyDescent="0.2">
      <c r="B6830" s="1">
        <v>43137</v>
      </c>
      <c r="C6830">
        <v>11.9</v>
      </c>
      <c r="D6830" t="str">
        <f>_xlfn.TEXTJOIN($F$4,FALSE,源数据[[#This Row],[字段01]:[字段10]])</f>
        <v>湖南-郴州市-1000002985-寿贵盛商贸公司-茶饮-10000111-茉莉花茶3---</v>
      </c>
      <c r="E6830" t="s">
        <v>3</v>
      </c>
      <c r="F6830" t="s">
        <v>10</v>
      </c>
      <c r="G6830">
        <v>1000002985</v>
      </c>
      <c r="H6830" t="s">
        <v>45</v>
      </c>
      <c r="I6830" s="2" t="s">
        <v>8</v>
      </c>
      <c r="J6830">
        <v>10000111</v>
      </c>
      <c r="K6830" t="s">
        <v>35</v>
      </c>
      <c r="M6830" s="3"/>
    </row>
    <row r="6831" spans="2:13" x14ac:dyDescent="0.2">
      <c r="B6831" s="1">
        <v>43137</v>
      </c>
      <c r="C6831">
        <v>14.3</v>
      </c>
      <c r="D6831" t="str">
        <f>_xlfn.TEXTJOIN($F$4,FALSE,源数据[[#This Row],[字段01]:[字段10]])</f>
        <v>湖南-郴州市-1000002985-寿贵盛商贸公司-茶饮-10000131-柠檬茶3---</v>
      </c>
      <c r="E6831" t="s">
        <v>3</v>
      </c>
      <c r="F6831" t="s">
        <v>10</v>
      </c>
      <c r="G6831">
        <v>1000002985</v>
      </c>
      <c r="H6831" t="s">
        <v>45</v>
      </c>
      <c r="I6831" s="2" t="s">
        <v>8</v>
      </c>
      <c r="J6831">
        <v>10000131</v>
      </c>
      <c r="K6831" t="s">
        <v>36</v>
      </c>
      <c r="M6831" s="3"/>
    </row>
    <row r="6832" spans="2:13" x14ac:dyDescent="0.2">
      <c r="B6832" s="1">
        <v>43137</v>
      </c>
      <c r="C6832">
        <v>2.2999999999999998</v>
      </c>
      <c r="D6832" t="str">
        <f>_xlfn.TEXTJOIN($F$4,FALSE,源数据[[#This Row],[字段01]:[字段10]])</f>
        <v>湖南-郴州市-1000002985-寿贵盛商贸公司-茶饮-10000131-柠檬茶3---</v>
      </c>
      <c r="E6832" t="s">
        <v>3</v>
      </c>
      <c r="F6832" t="s">
        <v>10</v>
      </c>
      <c r="G6832">
        <v>1000002985</v>
      </c>
      <c r="H6832" t="s">
        <v>45</v>
      </c>
      <c r="I6832" s="2" t="s">
        <v>8</v>
      </c>
      <c r="J6832">
        <v>10000131</v>
      </c>
      <c r="K6832" t="s">
        <v>36</v>
      </c>
      <c r="M6832" s="3"/>
    </row>
    <row r="6833" spans="2:13" x14ac:dyDescent="0.2">
      <c r="B6833" s="1">
        <v>43137</v>
      </c>
      <c r="C6833">
        <v>18.600000000000001</v>
      </c>
      <c r="D6833" t="str">
        <f>_xlfn.TEXTJOIN($F$4,FALSE,源数据[[#This Row],[字段01]:[字段10]])</f>
        <v>湖南-郴州市-1000002985-寿贵盛商贸公司-茶饮-10000211-茉莉绿茶11---</v>
      </c>
      <c r="E6833" t="s">
        <v>3</v>
      </c>
      <c r="F6833" t="s">
        <v>10</v>
      </c>
      <c r="G6833">
        <v>1000002985</v>
      </c>
      <c r="H6833" t="s">
        <v>45</v>
      </c>
      <c r="I6833" s="2" t="s">
        <v>8</v>
      </c>
      <c r="J6833">
        <v>10000211</v>
      </c>
      <c r="K6833" t="s">
        <v>6</v>
      </c>
      <c r="M6833" s="3"/>
    </row>
    <row r="6834" spans="2:13" x14ac:dyDescent="0.2">
      <c r="B6834" s="1">
        <v>43137</v>
      </c>
      <c r="C6834">
        <v>11.3</v>
      </c>
      <c r="D6834" t="str">
        <f>_xlfn.TEXTJOIN($F$4,FALSE,源数据[[#This Row],[字段01]:[字段10]])</f>
        <v>湖南-益阳市-1000001699-巨生如商贸公司-茶饮-10000064-铁观音茶1---</v>
      </c>
      <c r="E6834" t="s">
        <v>3</v>
      </c>
      <c r="F6834" t="s">
        <v>70</v>
      </c>
      <c r="G6834">
        <v>1000001699</v>
      </c>
      <c r="H6834" t="s">
        <v>69</v>
      </c>
      <c r="I6834" s="2" t="s">
        <v>8</v>
      </c>
      <c r="J6834">
        <v>10000064</v>
      </c>
      <c r="K6834" t="s">
        <v>51</v>
      </c>
      <c r="M6834" s="3"/>
    </row>
    <row r="6835" spans="2:13" x14ac:dyDescent="0.2">
      <c r="B6835" s="1">
        <v>43137</v>
      </c>
      <c r="C6835">
        <v>2</v>
      </c>
      <c r="D6835" t="str">
        <f>_xlfn.TEXTJOIN($F$4,FALSE,源数据[[#This Row],[字段01]:[字段10]])</f>
        <v>湖南-长沙市-1000000059-厚飞康商贸公司-茶饮-10000078-铁观音茶15---</v>
      </c>
      <c r="E6835" t="s">
        <v>3</v>
      </c>
      <c r="F6835" t="s">
        <v>12</v>
      </c>
      <c r="G6835">
        <v>1000000059</v>
      </c>
      <c r="H6835" t="s">
        <v>53</v>
      </c>
      <c r="I6835" s="2" t="s">
        <v>8</v>
      </c>
      <c r="J6835">
        <v>10000078</v>
      </c>
      <c r="K6835" t="s">
        <v>28</v>
      </c>
      <c r="M6835" s="3"/>
    </row>
    <row r="6836" spans="2:13" x14ac:dyDescent="0.2">
      <c r="B6836" s="1">
        <v>43137</v>
      </c>
      <c r="C6836">
        <v>61.5</v>
      </c>
      <c r="D6836" t="str">
        <f>_xlfn.TEXTJOIN($F$4,FALSE,源数据[[#This Row],[字段01]:[字段10]])</f>
        <v>湖南-长沙市-1000000059-厚飞康商贸公司-茶饮-10000131-柠檬茶3---</v>
      </c>
      <c r="E6836" t="s">
        <v>3</v>
      </c>
      <c r="F6836" t="s">
        <v>12</v>
      </c>
      <c r="G6836">
        <v>1000000059</v>
      </c>
      <c r="H6836" t="s">
        <v>53</v>
      </c>
      <c r="I6836" s="2" t="s">
        <v>8</v>
      </c>
      <c r="J6836">
        <v>10000131</v>
      </c>
      <c r="K6836" t="s">
        <v>36</v>
      </c>
      <c r="M6836" s="3"/>
    </row>
    <row r="6837" spans="2:13" x14ac:dyDescent="0.2">
      <c r="B6837" s="1">
        <v>43137</v>
      </c>
      <c r="C6837">
        <v>26</v>
      </c>
      <c r="D6837" t="str">
        <f>_xlfn.TEXTJOIN($F$4,FALSE,源数据[[#This Row],[字段01]:[字段10]])</f>
        <v>湖南-长沙市-1000000059-厚飞康商贸公司-茶饮-10000131-柠檬茶3---</v>
      </c>
      <c r="E6837" t="s">
        <v>3</v>
      </c>
      <c r="F6837" t="s">
        <v>12</v>
      </c>
      <c r="G6837">
        <v>1000000059</v>
      </c>
      <c r="H6837" t="s">
        <v>53</v>
      </c>
      <c r="I6837" s="2" t="s">
        <v>8</v>
      </c>
      <c r="J6837">
        <v>10000131</v>
      </c>
      <c r="K6837" t="s">
        <v>36</v>
      </c>
      <c r="M6837" s="3"/>
    </row>
    <row r="6838" spans="2:13" x14ac:dyDescent="0.2">
      <c r="B6838" s="1">
        <v>43137</v>
      </c>
      <c r="C6838">
        <v>2.2999999999999998</v>
      </c>
      <c r="D6838" t="str">
        <f>_xlfn.TEXTJOIN($F$4,FALSE,源数据[[#This Row],[字段01]:[字段10]])</f>
        <v>湖南-长沙市-1000001649-圣大广商贸公司-茶饮-10000131-柠檬茶3---</v>
      </c>
      <c r="E6838" t="s">
        <v>3</v>
      </c>
      <c r="F6838" t="s">
        <v>12</v>
      </c>
      <c r="G6838">
        <v>1000001649</v>
      </c>
      <c r="H6838" t="s">
        <v>11</v>
      </c>
      <c r="I6838" s="2" t="s">
        <v>8</v>
      </c>
      <c r="J6838">
        <v>10000131</v>
      </c>
      <c r="K6838" t="s">
        <v>36</v>
      </c>
      <c r="M6838" s="3"/>
    </row>
    <row r="6839" spans="2:13" x14ac:dyDescent="0.2">
      <c r="B6839" s="1">
        <v>43137</v>
      </c>
      <c r="C6839">
        <v>6.7</v>
      </c>
      <c r="D6839" t="str">
        <f>_xlfn.TEXTJOIN($F$4,FALSE,源数据[[#This Row],[字段01]:[字段10]])</f>
        <v>湖南-长沙市-1000001649-圣大广商贸公司-茶饮-10000131-柠檬茶3---</v>
      </c>
      <c r="E6839" t="s">
        <v>3</v>
      </c>
      <c r="F6839" t="s">
        <v>12</v>
      </c>
      <c r="G6839">
        <v>1000001649</v>
      </c>
      <c r="H6839" t="s">
        <v>11</v>
      </c>
      <c r="I6839" s="2" t="s">
        <v>8</v>
      </c>
      <c r="J6839">
        <v>10000131</v>
      </c>
      <c r="K6839" t="s">
        <v>36</v>
      </c>
      <c r="M6839" s="3"/>
    </row>
    <row r="6840" spans="2:13" x14ac:dyDescent="0.2">
      <c r="B6840" s="1">
        <v>43137</v>
      </c>
      <c r="C6840">
        <v>8.1</v>
      </c>
      <c r="D6840" t="str">
        <f>_xlfn.TEXTJOIN($F$4,FALSE,源数据[[#This Row],[字段01]:[字段10]])</f>
        <v>江苏-常州市-1000001133-厚弘优商贸公司-茶饮-10000061-冰绿茶18---</v>
      </c>
      <c r="E6840" t="s">
        <v>20</v>
      </c>
      <c r="F6840" t="s">
        <v>44</v>
      </c>
      <c r="G6840">
        <v>1000001133</v>
      </c>
      <c r="H6840" t="s">
        <v>43</v>
      </c>
      <c r="I6840" s="2" t="s">
        <v>8</v>
      </c>
      <c r="J6840">
        <v>10000061</v>
      </c>
      <c r="K6840" t="s">
        <v>26</v>
      </c>
      <c r="M6840" s="3"/>
    </row>
    <row r="6841" spans="2:13" x14ac:dyDescent="0.2">
      <c r="B6841" s="1">
        <v>43137</v>
      </c>
      <c r="C6841">
        <v>25.2</v>
      </c>
      <c r="D6841" t="str">
        <f>_xlfn.TEXTJOIN($F$4,FALSE,源数据[[#This Row],[字段01]:[字段10]])</f>
        <v>江苏-常州市-1000001133-厚弘优商贸公司-茶饮-10000078-铁观音茶15---</v>
      </c>
      <c r="E6841" t="s">
        <v>20</v>
      </c>
      <c r="F6841" t="s">
        <v>44</v>
      </c>
      <c r="G6841">
        <v>1000001133</v>
      </c>
      <c r="H6841" t="s">
        <v>43</v>
      </c>
      <c r="I6841" s="2" t="s">
        <v>8</v>
      </c>
      <c r="J6841">
        <v>10000078</v>
      </c>
      <c r="K6841" t="s">
        <v>28</v>
      </c>
      <c r="M6841" s="3"/>
    </row>
    <row r="6842" spans="2:13" x14ac:dyDescent="0.2">
      <c r="B6842" s="1">
        <v>43137</v>
      </c>
      <c r="C6842">
        <v>8.4</v>
      </c>
      <c r="D6842" t="str">
        <f>_xlfn.TEXTJOIN($F$4,FALSE,源数据[[#This Row],[字段01]:[字段10]])</f>
        <v>江苏-常州市-1000001133-厚弘优商贸公司-茶饮-10000131-柠檬茶3---</v>
      </c>
      <c r="E6842" t="s">
        <v>20</v>
      </c>
      <c r="F6842" t="s">
        <v>44</v>
      </c>
      <c r="G6842">
        <v>1000001133</v>
      </c>
      <c r="H6842" t="s">
        <v>43</v>
      </c>
      <c r="I6842" s="2" t="s">
        <v>8</v>
      </c>
      <c r="J6842">
        <v>10000131</v>
      </c>
      <c r="K6842" t="s">
        <v>36</v>
      </c>
      <c r="M6842" s="3"/>
    </row>
    <row r="6843" spans="2:13" x14ac:dyDescent="0.2">
      <c r="B6843" s="1">
        <v>43137</v>
      </c>
      <c r="C6843">
        <v>19.7</v>
      </c>
      <c r="D6843" t="str">
        <f>_xlfn.TEXTJOIN($F$4,FALSE,源数据[[#This Row],[字段01]:[字段10]])</f>
        <v>江苏-常州市-1000001133-厚弘优商贸公司-茶饮-10000182-麦茶3---</v>
      </c>
      <c r="E6843" t="s">
        <v>20</v>
      </c>
      <c r="F6843" t="s">
        <v>44</v>
      </c>
      <c r="G6843">
        <v>1000001133</v>
      </c>
      <c r="H6843" t="s">
        <v>43</v>
      </c>
      <c r="I6843" s="2" t="s">
        <v>8</v>
      </c>
      <c r="J6843">
        <v>10000182</v>
      </c>
      <c r="K6843" t="s">
        <v>29</v>
      </c>
      <c r="M6843" s="3"/>
    </row>
    <row r="6844" spans="2:13" x14ac:dyDescent="0.2">
      <c r="B6844" s="1">
        <v>43137</v>
      </c>
      <c r="C6844">
        <v>58.9</v>
      </c>
      <c r="D6844" t="str">
        <f>_xlfn.TEXTJOIN($F$4,FALSE,源数据[[#This Row],[字段01]:[字段10]])</f>
        <v>江苏-南京市区-1000000020-吉兴进商贸公司-果汁-40000085-红石榴汁1---</v>
      </c>
      <c r="E6844" t="s">
        <v>20</v>
      </c>
      <c r="F6844" t="s">
        <v>47</v>
      </c>
      <c r="G6844">
        <v>1000000020</v>
      </c>
      <c r="H6844" t="s">
        <v>71</v>
      </c>
      <c r="I6844" s="2" t="s">
        <v>24</v>
      </c>
      <c r="J6844">
        <v>40000085</v>
      </c>
      <c r="K6844" t="s">
        <v>22</v>
      </c>
      <c r="M6844" s="3"/>
    </row>
    <row r="6845" spans="2:13" x14ac:dyDescent="0.2">
      <c r="B6845" s="1">
        <v>43137</v>
      </c>
      <c r="C6845">
        <v>26.1</v>
      </c>
      <c r="D6845" t="str">
        <f>_xlfn.TEXTJOIN($F$4,FALSE,源数据[[#This Row],[字段01]:[字段10]])</f>
        <v>江苏-苏州市-1000000028-东大祥商贸公司-茶饮-10000061-冰绿茶18---</v>
      </c>
      <c r="E6845" t="s">
        <v>20</v>
      </c>
      <c r="F6845" t="s">
        <v>27</v>
      </c>
      <c r="G6845">
        <v>1000000028</v>
      </c>
      <c r="H6845" t="s">
        <v>25</v>
      </c>
      <c r="I6845" s="2" t="s">
        <v>8</v>
      </c>
      <c r="J6845">
        <v>10000061</v>
      </c>
      <c r="K6845" t="s">
        <v>26</v>
      </c>
      <c r="M6845" s="3"/>
    </row>
    <row r="6846" spans="2:13" x14ac:dyDescent="0.2">
      <c r="B6846" s="1">
        <v>43137</v>
      </c>
      <c r="C6846">
        <v>8</v>
      </c>
      <c r="D6846" t="str">
        <f>_xlfn.TEXTJOIN($F$4,FALSE,源数据[[#This Row],[字段01]:[字段10]])</f>
        <v>江苏-苏州市-1000000028-东大祥商贸公司-茶饮-10000078-铁观音茶15---</v>
      </c>
      <c r="E6846" t="s">
        <v>20</v>
      </c>
      <c r="F6846" t="s">
        <v>27</v>
      </c>
      <c r="G6846">
        <v>1000000028</v>
      </c>
      <c r="H6846" t="s">
        <v>25</v>
      </c>
      <c r="I6846" s="2" t="s">
        <v>8</v>
      </c>
      <c r="J6846">
        <v>10000078</v>
      </c>
      <c r="K6846" t="s">
        <v>28</v>
      </c>
      <c r="M6846" s="3"/>
    </row>
    <row r="6847" spans="2:13" x14ac:dyDescent="0.2">
      <c r="B6847" s="1">
        <v>43137</v>
      </c>
      <c r="C6847">
        <v>5.2</v>
      </c>
      <c r="D6847" t="str">
        <f>_xlfn.TEXTJOIN($F$4,FALSE,源数据[[#This Row],[字段01]:[字段10]])</f>
        <v>江苏-苏州市-1000000028-东大祥商贸公司-茶饮-10000131-柠檬茶3---</v>
      </c>
      <c r="E6847" t="s">
        <v>20</v>
      </c>
      <c r="F6847" t="s">
        <v>27</v>
      </c>
      <c r="G6847">
        <v>1000000028</v>
      </c>
      <c r="H6847" t="s">
        <v>25</v>
      </c>
      <c r="I6847" s="2" t="s">
        <v>8</v>
      </c>
      <c r="J6847">
        <v>10000131</v>
      </c>
      <c r="K6847" t="s">
        <v>36</v>
      </c>
      <c r="M6847" s="3"/>
    </row>
    <row r="6848" spans="2:13" x14ac:dyDescent="0.2">
      <c r="B6848" s="1">
        <v>43137</v>
      </c>
      <c r="C6848">
        <v>7.5</v>
      </c>
      <c r="D6848" t="str">
        <f>_xlfn.TEXTJOIN($F$4,FALSE,源数据[[#This Row],[字段01]:[字段10]])</f>
        <v>江苏-苏州市-1000000028-东大祥商贸公司-茶饮-10000136-柠檬茶8---</v>
      </c>
      <c r="E6848" t="s">
        <v>20</v>
      </c>
      <c r="F6848" t="s">
        <v>27</v>
      </c>
      <c r="G6848">
        <v>1000000028</v>
      </c>
      <c r="H6848" t="s">
        <v>25</v>
      </c>
      <c r="I6848" s="2" t="s">
        <v>8</v>
      </c>
      <c r="J6848">
        <v>10000136</v>
      </c>
      <c r="K6848" t="s">
        <v>38</v>
      </c>
      <c r="M6848" s="3"/>
    </row>
    <row r="6849" spans="2:13" x14ac:dyDescent="0.2">
      <c r="B6849" s="1">
        <v>43137</v>
      </c>
      <c r="C6849">
        <v>12.9</v>
      </c>
      <c r="D6849" t="str">
        <f>_xlfn.TEXTJOIN($F$4,FALSE,源数据[[#This Row],[字段01]:[字段10]])</f>
        <v>江苏-苏州市-1000000101-美协旺商贸公司-茶饮-10000061-冰绿茶18---</v>
      </c>
      <c r="E6849" t="s">
        <v>20</v>
      </c>
      <c r="F6849" t="s">
        <v>27</v>
      </c>
      <c r="G6849">
        <v>1000000101</v>
      </c>
      <c r="H6849" t="s">
        <v>37</v>
      </c>
      <c r="I6849" s="2" t="s">
        <v>8</v>
      </c>
      <c r="J6849">
        <v>10000061</v>
      </c>
      <c r="K6849" t="s">
        <v>26</v>
      </c>
      <c r="M6849" s="3"/>
    </row>
    <row r="6850" spans="2:13" x14ac:dyDescent="0.2">
      <c r="B6850" s="1">
        <v>43137</v>
      </c>
      <c r="C6850">
        <v>13.4</v>
      </c>
      <c r="D6850" t="str">
        <f>_xlfn.TEXTJOIN($F$4,FALSE,源数据[[#This Row],[字段01]:[字段10]])</f>
        <v>江苏-苏州市-1000000101-美协旺商贸公司-茶饮-10000182-麦茶3---</v>
      </c>
      <c r="E6850" t="s">
        <v>20</v>
      </c>
      <c r="F6850" t="s">
        <v>27</v>
      </c>
      <c r="G6850">
        <v>1000000101</v>
      </c>
      <c r="H6850" t="s">
        <v>37</v>
      </c>
      <c r="I6850" s="2" t="s">
        <v>8</v>
      </c>
      <c r="J6850">
        <v>10000182</v>
      </c>
      <c r="K6850" t="s">
        <v>29</v>
      </c>
      <c r="M6850" s="3"/>
    </row>
    <row r="6851" spans="2:13" x14ac:dyDescent="0.2">
      <c r="B6851" s="1">
        <v>43137</v>
      </c>
      <c r="C6851">
        <v>21.6</v>
      </c>
      <c r="D6851" t="str">
        <f>_xlfn.TEXTJOIN($F$4,FALSE,源数据[[#This Row],[字段01]:[字段10]])</f>
        <v>江苏-徐州市-1000000031-顺满进商贸公司-汽水-50000113-百香果味汽水18---</v>
      </c>
      <c r="E6851" t="s">
        <v>20</v>
      </c>
      <c r="F6851" t="s">
        <v>31</v>
      </c>
      <c r="G6851">
        <v>1000000031</v>
      </c>
      <c r="H6851" t="s">
        <v>30</v>
      </c>
      <c r="I6851" s="2" t="s">
        <v>80</v>
      </c>
      <c r="J6851">
        <v>50000113</v>
      </c>
      <c r="K6851" t="s">
        <v>79</v>
      </c>
      <c r="M6851" s="3"/>
    </row>
    <row r="6852" spans="2:13" x14ac:dyDescent="0.2">
      <c r="B6852" s="1">
        <v>43138</v>
      </c>
      <c r="C6852">
        <v>33.799999999999997</v>
      </c>
      <c r="D6852" t="str">
        <f>_xlfn.TEXTJOIN($F$4,FALSE,源数据[[#This Row],[字段01]:[字段10]])</f>
        <v>安徽-蚌埠市-1000000460-昌华聚商贸公司-茶饮-10000131-柠檬茶3---</v>
      </c>
      <c r="E6852" t="s">
        <v>41</v>
      </c>
      <c r="F6852" t="s">
        <v>49</v>
      </c>
      <c r="G6852">
        <v>1000000460</v>
      </c>
      <c r="H6852" t="s">
        <v>48</v>
      </c>
      <c r="I6852" s="2" t="s">
        <v>8</v>
      </c>
      <c r="J6852">
        <v>10000131</v>
      </c>
      <c r="K6852" t="s">
        <v>36</v>
      </c>
      <c r="M6852" s="3"/>
    </row>
    <row r="6853" spans="2:13" x14ac:dyDescent="0.2">
      <c r="B6853" s="1">
        <v>43138</v>
      </c>
      <c r="C6853">
        <v>34.1</v>
      </c>
      <c r="D6853" t="str">
        <f>_xlfn.TEXTJOIN($F$4,FALSE,源数据[[#This Row],[字段01]:[字段10]])</f>
        <v>安徽-合肥市-1000001014-义浩安商贸公司-茶饮-10000131-柠檬茶3---</v>
      </c>
      <c r="E6853" t="s">
        <v>41</v>
      </c>
      <c r="F6853" t="s">
        <v>40</v>
      </c>
      <c r="G6853">
        <v>1000001014</v>
      </c>
      <c r="H6853" t="s">
        <v>42</v>
      </c>
      <c r="I6853" s="2" t="s">
        <v>8</v>
      </c>
      <c r="J6853">
        <v>10000131</v>
      </c>
      <c r="K6853" t="s">
        <v>36</v>
      </c>
      <c r="M6853" s="3"/>
    </row>
    <row r="6854" spans="2:13" x14ac:dyDescent="0.2">
      <c r="B6854" s="1">
        <v>43138</v>
      </c>
      <c r="C6854">
        <v>44.9</v>
      </c>
      <c r="D6854" t="str">
        <f>_xlfn.TEXTJOIN($F$4,FALSE,源数据[[#This Row],[字段01]:[字段10]])</f>
        <v>安徽-合肥市-1000001014-义浩安商贸公司-茶饮-10000131-柠檬茶3---</v>
      </c>
      <c r="E6854" t="s">
        <v>41</v>
      </c>
      <c r="F6854" t="s">
        <v>40</v>
      </c>
      <c r="G6854">
        <v>1000001014</v>
      </c>
      <c r="H6854" t="s">
        <v>42</v>
      </c>
      <c r="I6854" s="2" t="s">
        <v>8</v>
      </c>
      <c r="J6854">
        <v>10000131</v>
      </c>
      <c r="K6854" t="s">
        <v>36</v>
      </c>
      <c r="M6854" s="3"/>
    </row>
    <row r="6855" spans="2:13" x14ac:dyDescent="0.2">
      <c r="B6855" s="1">
        <v>43138</v>
      </c>
      <c r="C6855">
        <v>5.0999999999999996</v>
      </c>
      <c r="D6855" t="str">
        <f>_xlfn.TEXTJOIN($F$4,FALSE,源数据[[#This Row],[字段01]:[字段10]])</f>
        <v>安徽-合肥市-1000001014-义浩安商贸公司-茶饮-10000136-柠檬茶8---</v>
      </c>
      <c r="E6855" t="s">
        <v>41</v>
      </c>
      <c r="F6855" t="s">
        <v>40</v>
      </c>
      <c r="G6855">
        <v>1000001014</v>
      </c>
      <c r="H6855" t="s">
        <v>42</v>
      </c>
      <c r="I6855" s="2" t="s">
        <v>8</v>
      </c>
      <c r="J6855">
        <v>10000136</v>
      </c>
      <c r="K6855" t="s">
        <v>38</v>
      </c>
      <c r="M6855" s="3"/>
    </row>
    <row r="6856" spans="2:13" x14ac:dyDescent="0.2">
      <c r="B6856" s="1">
        <v>43138</v>
      </c>
      <c r="C6856">
        <v>11.2</v>
      </c>
      <c r="D6856" t="str">
        <f>_xlfn.TEXTJOIN($F$4,FALSE,源数据[[#This Row],[字段01]:[字段10]])</f>
        <v>江苏-常州市-1000001133-厚弘优商贸公司-茶饮-10000061-冰绿茶18---</v>
      </c>
      <c r="E6856" t="s">
        <v>20</v>
      </c>
      <c r="F6856" t="s">
        <v>44</v>
      </c>
      <c r="G6856">
        <v>1000001133</v>
      </c>
      <c r="H6856" t="s">
        <v>43</v>
      </c>
      <c r="I6856" s="2" t="s">
        <v>8</v>
      </c>
      <c r="J6856">
        <v>10000061</v>
      </c>
      <c r="K6856" t="s">
        <v>26</v>
      </c>
      <c r="M6856" s="3"/>
    </row>
    <row r="6857" spans="2:13" x14ac:dyDescent="0.2">
      <c r="B6857" s="1">
        <v>43138</v>
      </c>
      <c r="C6857">
        <v>16.899999999999999</v>
      </c>
      <c r="D6857" t="str">
        <f>_xlfn.TEXTJOIN($F$4,FALSE,源数据[[#This Row],[字段01]:[字段10]])</f>
        <v>江苏-常州市-1000001133-厚弘优商贸公司-茶饮-10000182-麦茶3---</v>
      </c>
      <c r="E6857" t="s">
        <v>20</v>
      </c>
      <c r="F6857" t="s">
        <v>44</v>
      </c>
      <c r="G6857">
        <v>1000001133</v>
      </c>
      <c r="H6857" t="s">
        <v>43</v>
      </c>
      <c r="I6857" s="2" t="s">
        <v>8</v>
      </c>
      <c r="J6857">
        <v>10000182</v>
      </c>
      <c r="K6857" t="s">
        <v>29</v>
      </c>
      <c r="M6857" s="3"/>
    </row>
    <row r="6858" spans="2:13" x14ac:dyDescent="0.2">
      <c r="B6858" s="1">
        <v>43138</v>
      </c>
      <c r="C6858">
        <v>14.2</v>
      </c>
      <c r="D6858" t="str">
        <f>_xlfn.TEXTJOIN($F$4,FALSE,源数据[[#This Row],[字段01]:[字段10]])</f>
        <v>江苏-常州市-1000001133-厚弘优商贸公司-汽水-50000113-百香果味汽水18---</v>
      </c>
      <c r="E6858" t="s">
        <v>20</v>
      </c>
      <c r="F6858" t="s">
        <v>44</v>
      </c>
      <c r="G6858">
        <v>1000001133</v>
      </c>
      <c r="H6858" t="s">
        <v>43</v>
      </c>
      <c r="I6858" s="2" t="s">
        <v>80</v>
      </c>
      <c r="J6858">
        <v>50000113</v>
      </c>
      <c r="K6858" t="s">
        <v>79</v>
      </c>
      <c r="M6858" s="3"/>
    </row>
    <row r="6859" spans="2:13" x14ac:dyDescent="0.2">
      <c r="B6859" s="1">
        <v>43138</v>
      </c>
      <c r="C6859">
        <v>25.3</v>
      </c>
      <c r="D6859" t="str">
        <f>_xlfn.TEXTJOIN($F$4,FALSE,源数据[[#This Row],[字段01]:[字段10]])</f>
        <v>江苏-南京市区-1000000018-久多厚商贸公司-茶饮-10000131-柠檬茶3---</v>
      </c>
      <c r="E6859" t="s">
        <v>20</v>
      </c>
      <c r="F6859" t="s">
        <v>47</v>
      </c>
      <c r="G6859">
        <v>1000000018</v>
      </c>
      <c r="H6859" t="s">
        <v>46</v>
      </c>
      <c r="I6859" s="2" t="s">
        <v>8</v>
      </c>
      <c r="J6859">
        <v>10000131</v>
      </c>
      <c r="K6859" t="s">
        <v>36</v>
      </c>
      <c r="M6859" s="3"/>
    </row>
    <row r="6860" spans="2:13" x14ac:dyDescent="0.2">
      <c r="B6860" s="1">
        <v>43138</v>
      </c>
      <c r="C6860">
        <v>4.8</v>
      </c>
      <c r="D6860" t="str">
        <f>_xlfn.TEXTJOIN($F$4,FALSE,源数据[[#This Row],[字段01]:[字段10]])</f>
        <v>江苏-南京市区-1000000018-久多厚商贸公司-茶饮-10000136-柠檬茶8---</v>
      </c>
      <c r="E6860" t="s">
        <v>20</v>
      </c>
      <c r="F6860" t="s">
        <v>47</v>
      </c>
      <c r="G6860">
        <v>1000000018</v>
      </c>
      <c r="H6860" t="s">
        <v>46</v>
      </c>
      <c r="I6860" s="2" t="s">
        <v>8</v>
      </c>
      <c r="J6860">
        <v>10000136</v>
      </c>
      <c r="K6860" t="s">
        <v>38</v>
      </c>
      <c r="M6860" s="3"/>
    </row>
    <row r="6861" spans="2:13" x14ac:dyDescent="0.2">
      <c r="B6861" s="1">
        <v>43138</v>
      </c>
      <c r="C6861">
        <v>42.9</v>
      </c>
      <c r="D6861" t="str">
        <f>_xlfn.TEXTJOIN($F$4,FALSE,源数据[[#This Row],[字段01]:[字段10]])</f>
        <v>江苏-南京市区-1000000020-吉兴进商贸公司-茶饮-10000078-铁观音茶15---</v>
      </c>
      <c r="E6861" t="s">
        <v>20</v>
      </c>
      <c r="F6861" t="s">
        <v>47</v>
      </c>
      <c r="G6861">
        <v>1000000020</v>
      </c>
      <c r="H6861" t="s">
        <v>71</v>
      </c>
      <c r="I6861" s="2" t="s">
        <v>8</v>
      </c>
      <c r="J6861">
        <v>10000078</v>
      </c>
      <c r="K6861" t="s">
        <v>28</v>
      </c>
      <c r="M6861" s="3"/>
    </row>
    <row r="6862" spans="2:13" x14ac:dyDescent="0.2">
      <c r="B6862" s="1">
        <v>43138</v>
      </c>
      <c r="C6862">
        <v>16.7</v>
      </c>
      <c r="D6862" t="str">
        <f>_xlfn.TEXTJOIN($F$4,FALSE,源数据[[#This Row],[字段01]:[字段10]])</f>
        <v>江苏-南京市区-1000000020-吉兴进商贸公司-茶饮-10000131-柠檬茶3---</v>
      </c>
      <c r="E6862" t="s">
        <v>20</v>
      </c>
      <c r="F6862" t="s">
        <v>47</v>
      </c>
      <c r="G6862">
        <v>1000000020</v>
      </c>
      <c r="H6862" t="s">
        <v>71</v>
      </c>
      <c r="I6862" s="2" t="s">
        <v>8</v>
      </c>
      <c r="J6862">
        <v>10000131</v>
      </c>
      <c r="K6862" t="s">
        <v>36</v>
      </c>
      <c r="M6862" s="3"/>
    </row>
    <row r="6863" spans="2:13" x14ac:dyDescent="0.2">
      <c r="B6863" s="1">
        <v>43138</v>
      </c>
      <c r="C6863">
        <v>26.6</v>
      </c>
      <c r="D6863" t="str">
        <f>_xlfn.TEXTJOIN($F$4,FALSE,源数据[[#This Row],[字段01]:[字段10]])</f>
        <v>江苏-苏州市-1000000028-东大祥商贸公司-茶饮-10000061-冰绿茶18---</v>
      </c>
      <c r="E6863" t="s">
        <v>20</v>
      </c>
      <c r="F6863" t="s">
        <v>27</v>
      </c>
      <c r="G6863">
        <v>1000000028</v>
      </c>
      <c r="H6863" t="s">
        <v>25</v>
      </c>
      <c r="I6863" s="2" t="s">
        <v>8</v>
      </c>
      <c r="J6863">
        <v>10000061</v>
      </c>
      <c r="K6863" t="s">
        <v>26</v>
      </c>
      <c r="M6863" s="3"/>
    </row>
    <row r="6864" spans="2:13" x14ac:dyDescent="0.2">
      <c r="B6864" s="1">
        <v>43138</v>
      </c>
      <c r="C6864">
        <v>5.3</v>
      </c>
      <c r="D6864" t="str">
        <f>_xlfn.TEXTJOIN($F$4,FALSE,源数据[[#This Row],[字段01]:[字段10]])</f>
        <v>江苏-苏州市-1000000101-美协旺商贸公司-茶饮-10000061-冰绿茶18---</v>
      </c>
      <c r="E6864" t="s">
        <v>20</v>
      </c>
      <c r="F6864" t="s">
        <v>27</v>
      </c>
      <c r="G6864">
        <v>1000000101</v>
      </c>
      <c r="H6864" t="s">
        <v>37</v>
      </c>
      <c r="I6864" s="2" t="s">
        <v>8</v>
      </c>
      <c r="J6864">
        <v>10000061</v>
      </c>
      <c r="K6864" t="s">
        <v>26</v>
      </c>
      <c r="M6864" s="3"/>
    </row>
    <row r="6865" spans="2:13" x14ac:dyDescent="0.2">
      <c r="B6865" s="1">
        <v>43138</v>
      </c>
      <c r="C6865">
        <v>22.2</v>
      </c>
      <c r="D6865" t="str">
        <f>_xlfn.TEXTJOIN($F$4,FALSE,源数据[[#This Row],[字段01]:[字段10]])</f>
        <v>江苏-苏州市-1000000101-美协旺商贸公司-茶饮-10000182-麦茶3---</v>
      </c>
      <c r="E6865" t="s">
        <v>20</v>
      </c>
      <c r="F6865" t="s">
        <v>27</v>
      </c>
      <c r="G6865">
        <v>1000000101</v>
      </c>
      <c r="H6865" t="s">
        <v>37</v>
      </c>
      <c r="I6865" s="2" t="s">
        <v>8</v>
      </c>
      <c r="J6865">
        <v>10000182</v>
      </c>
      <c r="K6865" t="s">
        <v>29</v>
      </c>
      <c r="M6865" s="3"/>
    </row>
    <row r="6866" spans="2:13" x14ac:dyDescent="0.2">
      <c r="B6866" s="1">
        <v>43138</v>
      </c>
      <c r="C6866">
        <v>7.6</v>
      </c>
      <c r="D6866" t="str">
        <f>_xlfn.TEXTJOIN($F$4,FALSE,源数据[[#This Row],[字段01]:[字段10]])</f>
        <v>江苏-无锡市-1000000046-多福复商贸公司-茶饮-10000211-茉莉绿茶11---</v>
      </c>
      <c r="E6866" t="s">
        <v>20</v>
      </c>
      <c r="F6866" t="s">
        <v>52</v>
      </c>
      <c r="G6866">
        <v>1000000046</v>
      </c>
      <c r="H6866" t="s">
        <v>50</v>
      </c>
      <c r="I6866" s="2" t="s">
        <v>8</v>
      </c>
      <c r="J6866">
        <v>10000211</v>
      </c>
      <c r="K6866" t="s">
        <v>6</v>
      </c>
      <c r="M6866" s="3"/>
    </row>
    <row r="6867" spans="2:13" x14ac:dyDescent="0.2">
      <c r="B6867" s="1">
        <v>43138</v>
      </c>
      <c r="C6867">
        <v>11.4</v>
      </c>
      <c r="D6867" t="str">
        <f>_xlfn.TEXTJOIN($F$4,FALSE,源数据[[#This Row],[字段01]:[字段10]])</f>
        <v>江苏-扬州市-1000000579-润谦高商贸公司-茶饮-10000078-铁观音茶15---</v>
      </c>
      <c r="E6867" t="s">
        <v>20</v>
      </c>
      <c r="F6867" t="s">
        <v>59</v>
      </c>
      <c r="G6867">
        <v>1000000579</v>
      </c>
      <c r="H6867" t="s">
        <v>58</v>
      </c>
      <c r="I6867" s="2" t="s">
        <v>8</v>
      </c>
      <c r="J6867">
        <v>10000078</v>
      </c>
      <c r="K6867" t="s">
        <v>28</v>
      </c>
      <c r="M6867" s="3"/>
    </row>
    <row r="6868" spans="2:13" x14ac:dyDescent="0.2">
      <c r="B6868" s="1">
        <v>43138</v>
      </c>
      <c r="C6868">
        <v>24.2</v>
      </c>
      <c r="D6868" t="str">
        <f>_xlfn.TEXTJOIN($F$4,FALSE,源数据[[#This Row],[字段01]:[字段10]])</f>
        <v>江苏-扬州市-1000000579-润谦高商贸公司-茶饮-10000182-麦茶3---</v>
      </c>
      <c r="E6868" t="s">
        <v>20</v>
      </c>
      <c r="F6868" t="s">
        <v>59</v>
      </c>
      <c r="G6868">
        <v>1000000579</v>
      </c>
      <c r="H6868" t="s">
        <v>58</v>
      </c>
      <c r="I6868" s="2" t="s">
        <v>8</v>
      </c>
      <c r="J6868">
        <v>10000182</v>
      </c>
      <c r="K6868" t="s">
        <v>29</v>
      </c>
      <c r="M6868" s="3"/>
    </row>
    <row r="6869" spans="2:13" x14ac:dyDescent="0.2">
      <c r="B6869" s="1">
        <v>43138</v>
      </c>
      <c r="C6869">
        <v>4.5999999999999996</v>
      </c>
      <c r="D6869" t="str">
        <f>_xlfn.TEXTJOIN($F$4,FALSE,源数据[[#This Row],[字段01]:[字段10]])</f>
        <v>江苏-扬州市-1000000579-润谦高商贸公司-茶饮-10000211-茉莉绿茶11---</v>
      </c>
      <c r="E6869" t="s">
        <v>20</v>
      </c>
      <c r="F6869" t="s">
        <v>59</v>
      </c>
      <c r="G6869">
        <v>1000000579</v>
      </c>
      <c r="H6869" t="s">
        <v>58</v>
      </c>
      <c r="I6869" s="2" t="s">
        <v>8</v>
      </c>
      <c r="J6869">
        <v>10000211</v>
      </c>
      <c r="K6869" t="s">
        <v>6</v>
      </c>
      <c r="M6869" s="3"/>
    </row>
    <row r="6870" spans="2:13" x14ac:dyDescent="0.2">
      <c r="B6870" s="1">
        <v>43138</v>
      </c>
      <c r="C6870">
        <v>7.7</v>
      </c>
      <c r="D6870" t="str">
        <f>_xlfn.TEXTJOIN($F$4,FALSE,源数据[[#This Row],[字段01]:[字段10]])</f>
        <v>江苏-扬州市-1000000579-润谦高商贸公司-茶饮-20000018-炭烧奶茶7---</v>
      </c>
      <c r="E6870" t="s">
        <v>20</v>
      </c>
      <c r="F6870" t="s">
        <v>59</v>
      </c>
      <c r="G6870">
        <v>1000000579</v>
      </c>
      <c r="H6870" t="s">
        <v>58</v>
      </c>
      <c r="I6870" s="2" t="s">
        <v>8</v>
      </c>
      <c r="J6870">
        <v>20000018</v>
      </c>
      <c r="K6870" t="s">
        <v>81</v>
      </c>
      <c r="M6870" s="3"/>
    </row>
    <row r="6871" spans="2:13" x14ac:dyDescent="0.2">
      <c r="B6871" s="1">
        <v>43139</v>
      </c>
      <c r="C6871">
        <v>2.7</v>
      </c>
      <c r="D6871" t="str">
        <f>_xlfn.TEXTJOIN($F$4,FALSE,源数据[[#This Row],[字段01]:[字段10]])</f>
        <v>安徽-黄山市-1000001135-信满捷商贸公司-茶饮-10000131-柠檬茶3---</v>
      </c>
      <c r="E6871" t="s">
        <v>41</v>
      </c>
      <c r="F6871" t="s">
        <v>64</v>
      </c>
      <c r="G6871">
        <v>1000001135</v>
      </c>
      <c r="H6871" t="s">
        <v>63</v>
      </c>
      <c r="I6871" s="2" t="s">
        <v>8</v>
      </c>
      <c r="J6871">
        <v>10000131</v>
      </c>
      <c r="K6871" t="s">
        <v>36</v>
      </c>
      <c r="M6871" s="3"/>
    </row>
    <row r="6872" spans="2:13" x14ac:dyDescent="0.2">
      <c r="B6872" s="1">
        <v>43139</v>
      </c>
      <c r="C6872">
        <v>18</v>
      </c>
      <c r="D6872" t="str">
        <f>_xlfn.TEXTJOIN($F$4,FALSE,源数据[[#This Row],[字段01]:[字段10]])</f>
        <v>安徽-黄山市-1000001135-信满捷商贸公司-汽水-50000105-百香果味汽水10---</v>
      </c>
      <c r="E6872" t="s">
        <v>41</v>
      </c>
      <c r="F6872" t="s">
        <v>64</v>
      </c>
      <c r="G6872">
        <v>1000001135</v>
      </c>
      <c r="H6872" t="s">
        <v>63</v>
      </c>
      <c r="I6872" s="2" t="s">
        <v>80</v>
      </c>
      <c r="J6872">
        <v>50000105</v>
      </c>
      <c r="K6872" t="s">
        <v>82</v>
      </c>
      <c r="M6872" s="3"/>
    </row>
    <row r="6873" spans="2:13" x14ac:dyDescent="0.2">
      <c r="B6873" s="1">
        <v>43139</v>
      </c>
      <c r="C6873">
        <v>4.3</v>
      </c>
      <c r="D6873" t="str">
        <f>_xlfn.TEXTJOIN($F$4,FALSE,源数据[[#This Row],[字段01]:[字段10]])</f>
        <v>安徽-黄山市-1000001135-信满捷商贸公司-汽水-50000113-百香果味汽水18---</v>
      </c>
      <c r="E6873" t="s">
        <v>41</v>
      </c>
      <c r="F6873" t="s">
        <v>64</v>
      </c>
      <c r="G6873">
        <v>1000001135</v>
      </c>
      <c r="H6873" t="s">
        <v>63</v>
      </c>
      <c r="I6873" s="2" t="s">
        <v>80</v>
      </c>
      <c r="J6873">
        <v>50000113</v>
      </c>
      <c r="K6873" t="s">
        <v>79</v>
      </c>
      <c r="M6873" s="3"/>
    </row>
    <row r="6874" spans="2:13" x14ac:dyDescent="0.2">
      <c r="B6874" s="1">
        <v>43139</v>
      </c>
      <c r="C6874">
        <v>6.2</v>
      </c>
      <c r="D6874" t="str">
        <f>_xlfn.TEXTJOIN($F$4,FALSE,源数据[[#This Row],[字段01]:[字段10]])</f>
        <v>河南-洛阳市区-1000001915-华宏仁商贸公司-茶饮-10000078-铁观音茶15---</v>
      </c>
      <c r="E6874" t="s">
        <v>16</v>
      </c>
      <c r="F6874" t="s">
        <v>15</v>
      </c>
      <c r="G6874">
        <v>1000001915</v>
      </c>
      <c r="H6874" t="s">
        <v>13</v>
      </c>
      <c r="I6874" s="2" t="s">
        <v>8</v>
      </c>
      <c r="J6874">
        <v>10000078</v>
      </c>
      <c r="K6874" t="s">
        <v>28</v>
      </c>
      <c r="M6874" s="3"/>
    </row>
    <row r="6875" spans="2:13" x14ac:dyDescent="0.2">
      <c r="B6875" s="1">
        <v>43139</v>
      </c>
      <c r="C6875">
        <v>55.1</v>
      </c>
      <c r="D6875" t="str">
        <f>_xlfn.TEXTJOIN($F$4,FALSE,源数据[[#This Row],[字段01]:[字段10]])</f>
        <v>湖南-郴州市-1000002986-仁进裕商贸公司-茶饮-10000211-茉莉绿茶11---</v>
      </c>
      <c r="E6875" t="s">
        <v>3</v>
      </c>
      <c r="F6875" t="s">
        <v>10</v>
      </c>
      <c r="G6875">
        <v>1000002986</v>
      </c>
      <c r="H6875" t="s">
        <v>9</v>
      </c>
      <c r="I6875" s="2" t="s">
        <v>8</v>
      </c>
      <c r="J6875">
        <v>10000211</v>
      </c>
      <c r="K6875" t="s">
        <v>6</v>
      </c>
      <c r="M6875" s="3"/>
    </row>
    <row r="6876" spans="2:13" x14ac:dyDescent="0.2">
      <c r="B6876" s="1">
        <v>43139</v>
      </c>
      <c r="C6876">
        <v>54.1</v>
      </c>
      <c r="D6876" t="str">
        <f>_xlfn.TEXTJOIN($F$4,FALSE,源数据[[#This Row],[字段01]:[字段10]])</f>
        <v>湖南-郴州市-1000002986-仁进裕商贸公司-茶饮-10000211-茉莉绿茶11---</v>
      </c>
      <c r="E6876" t="s">
        <v>3</v>
      </c>
      <c r="F6876" t="s">
        <v>10</v>
      </c>
      <c r="G6876">
        <v>1000002986</v>
      </c>
      <c r="H6876" t="s">
        <v>9</v>
      </c>
      <c r="I6876" s="2" t="s">
        <v>8</v>
      </c>
      <c r="J6876">
        <v>10000211</v>
      </c>
      <c r="K6876" t="s">
        <v>6</v>
      </c>
      <c r="M6876" s="3"/>
    </row>
    <row r="6877" spans="2:13" x14ac:dyDescent="0.2">
      <c r="B6877" s="1">
        <v>43139</v>
      </c>
      <c r="C6877">
        <v>16.7</v>
      </c>
      <c r="D6877" t="str">
        <f>_xlfn.TEXTJOIN($F$4,FALSE,源数据[[#This Row],[字段01]:[字段10]])</f>
        <v>湖南-张家界市-1000000192-正贵荣商贸公司-汽水-50000113-百香果味汽水18---</v>
      </c>
      <c r="E6877" t="s">
        <v>3</v>
      </c>
      <c r="F6877" t="s">
        <v>57</v>
      </c>
      <c r="G6877">
        <v>1000000192</v>
      </c>
      <c r="H6877" t="s">
        <v>56</v>
      </c>
      <c r="I6877" s="2" t="s">
        <v>80</v>
      </c>
      <c r="J6877">
        <v>50000113</v>
      </c>
      <c r="K6877" t="s">
        <v>79</v>
      </c>
      <c r="M6877" s="3"/>
    </row>
    <row r="6878" spans="2:13" x14ac:dyDescent="0.2">
      <c r="B6878" s="1">
        <v>43139</v>
      </c>
      <c r="C6878">
        <v>56.4</v>
      </c>
      <c r="D6878" t="str">
        <f>_xlfn.TEXTJOIN($F$4,FALSE,源数据[[#This Row],[字段01]:[字段10]])</f>
        <v>湖南-长沙市-1000000059-厚飞康商贸公司-茶饮-10000078-铁观音茶15---</v>
      </c>
      <c r="E6878" t="s">
        <v>3</v>
      </c>
      <c r="F6878" t="s">
        <v>12</v>
      </c>
      <c r="G6878">
        <v>1000000059</v>
      </c>
      <c r="H6878" t="s">
        <v>53</v>
      </c>
      <c r="I6878" s="2" t="s">
        <v>8</v>
      </c>
      <c r="J6878">
        <v>10000078</v>
      </c>
      <c r="K6878" t="s">
        <v>28</v>
      </c>
      <c r="M6878" s="3"/>
    </row>
    <row r="6879" spans="2:13" x14ac:dyDescent="0.2">
      <c r="B6879" s="1">
        <v>43139</v>
      </c>
      <c r="C6879">
        <v>56.5</v>
      </c>
      <c r="D6879" t="str">
        <f>_xlfn.TEXTJOIN($F$4,FALSE,源数据[[#This Row],[字段01]:[字段10]])</f>
        <v>湖南-长沙市-1000000059-厚飞康商贸公司-果汁-40000080-芒果汁6---</v>
      </c>
      <c r="E6879" t="s">
        <v>3</v>
      </c>
      <c r="F6879" t="s">
        <v>12</v>
      </c>
      <c r="G6879">
        <v>1000000059</v>
      </c>
      <c r="H6879" t="s">
        <v>53</v>
      </c>
      <c r="I6879" s="2" t="s">
        <v>24</v>
      </c>
      <c r="J6879">
        <v>40000080</v>
      </c>
      <c r="K6879" t="s">
        <v>65</v>
      </c>
      <c r="M6879" s="3"/>
    </row>
    <row r="6880" spans="2:13" x14ac:dyDescent="0.2">
      <c r="B6880" s="1">
        <v>43139</v>
      </c>
      <c r="C6880">
        <v>44.5</v>
      </c>
      <c r="D6880" t="str">
        <f>_xlfn.TEXTJOIN($F$4,FALSE,源数据[[#This Row],[字段01]:[字段10]])</f>
        <v>湖南-长沙市-1000000059-厚飞康商贸公司-汽水-50000113-百香果味汽水18---</v>
      </c>
      <c r="E6880" t="s">
        <v>3</v>
      </c>
      <c r="F6880" t="s">
        <v>12</v>
      </c>
      <c r="G6880">
        <v>1000000059</v>
      </c>
      <c r="H6880" t="s">
        <v>53</v>
      </c>
      <c r="I6880" s="2" t="s">
        <v>80</v>
      </c>
      <c r="J6880">
        <v>50000113</v>
      </c>
      <c r="K6880" t="s">
        <v>79</v>
      </c>
      <c r="M6880" s="3"/>
    </row>
    <row r="6881" spans="2:13" x14ac:dyDescent="0.2">
      <c r="B6881" s="1">
        <v>43139</v>
      </c>
      <c r="C6881">
        <v>15.8</v>
      </c>
      <c r="D6881" t="str">
        <f>_xlfn.TEXTJOIN($F$4,FALSE,源数据[[#This Row],[字段01]:[字段10]])</f>
        <v>江苏-常州市-1000001133-厚弘优商贸公司-茶饮-10000078-铁观音茶15---</v>
      </c>
      <c r="E6881" t="s">
        <v>20</v>
      </c>
      <c r="F6881" t="s">
        <v>44</v>
      </c>
      <c r="G6881">
        <v>1000001133</v>
      </c>
      <c r="H6881" t="s">
        <v>43</v>
      </c>
      <c r="I6881" s="2" t="s">
        <v>8</v>
      </c>
      <c r="J6881">
        <v>10000078</v>
      </c>
      <c r="K6881" t="s">
        <v>28</v>
      </c>
      <c r="M6881" s="3"/>
    </row>
    <row r="6882" spans="2:13" x14ac:dyDescent="0.2">
      <c r="B6882" s="1">
        <v>43139</v>
      </c>
      <c r="C6882">
        <v>11.2</v>
      </c>
      <c r="D6882" t="str">
        <f>_xlfn.TEXTJOIN($F$4,FALSE,源数据[[#This Row],[字段01]:[字段10]])</f>
        <v>江苏-常州市-1000001133-厚弘优商贸公司-茶饮-10000078-铁观音茶15---</v>
      </c>
      <c r="E6882" t="s">
        <v>20</v>
      </c>
      <c r="F6882" t="s">
        <v>44</v>
      </c>
      <c r="G6882">
        <v>1000001133</v>
      </c>
      <c r="H6882" t="s">
        <v>43</v>
      </c>
      <c r="I6882" s="2" t="s">
        <v>8</v>
      </c>
      <c r="J6882">
        <v>10000078</v>
      </c>
      <c r="K6882" t="s">
        <v>28</v>
      </c>
      <c r="M6882" s="3"/>
    </row>
    <row r="6883" spans="2:13" x14ac:dyDescent="0.2">
      <c r="B6883" s="1">
        <v>43139</v>
      </c>
      <c r="C6883">
        <v>16.5</v>
      </c>
      <c r="D6883" t="str">
        <f>_xlfn.TEXTJOIN($F$4,FALSE,源数据[[#This Row],[字段01]:[字段10]])</f>
        <v>江苏-常州市-1000001133-厚弘优商贸公司-茶饮-10000131-柠檬茶3---</v>
      </c>
      <c r="E6883" t="s">
        <v>20</v>
      </c>
      <c r="F6883" t="s">
        <v>44</v>
      </c>
      <c r="G6883">
        <v>1000001133</v>
      </c>
      <c r="H6883" t="s">
        <v>43</v>
      </c>
      <c r="I6883" s="2" t="s">
        <v>8</v>
      </c>
      <c r="J6883">
        <v>10000131</v>
      </c>
      <c r="K6883" t="s">
        <v>36</v>
      </c>
      <c r="M6883" s="3"/>
    </row>
    <row r="6884" spans="2:13" x14ac:dyDescent="0.2">
      <c r="B6884" s="1">
        <v>43139</v>
      </c>
      <c r="C6884">
        <v>22.6</v>
      </c>
      <c r="D6884" t="str">
        <f>_xlfn.TEXTJOIN($F$4,FALSE,源数据[[#This Row],[字段01]:[字段10]])</f>
        <v>江苏-常州市-1000001133-厚弘优商贸公司-茶饮-10000131-柠檬茶3---</v>
      </c>
      <c r="E6884" t="s">
        <v>20</v>
      </c>
      <c r="F6884" t="s">
        <v>44</v>
      </c>
      <c r="G6884">
        <v>1000001133</v>
      </c>
      <c r="H6884" t="s">
        <v>43</v>
      </c>
      <c r="I6884" s="2" t="s">
        <v>8</v>
      </c>
      <c r="J6884">
        <v>10000131</v>
      </c>
      <c r="K6884" t="s">
        <v>36</v>
      </c>
      <c r="M6884" s="3"/>
    </row>
    <row r="6885" spans="2:13" x14ac:dyDescent="0.2">
      <c r="B6885" s="1">
        <v>43139</v>
      </c>
      <c r="C6885">
        <v>12</v>
      </c>
      <c r="D6885" t="str">
        <f>_xlfn.TEXTJOIN($F$4,FALSE,源数据[[#This Row],[字段01]:[字段10]])</f>
        <v>江苏-常州市-1000001133-厚弘优商贸公司-茶饮-20000099-拿铁奶茶2---</v>
      </c>
      <c r="E6885" t="s">
        <v>20</v>
      </c>
      <c r="F6885" t="s">
        <v>44</v>
      </c>
      <c r="G6885">
        <v>1000001133</v>
      </c>
      <c r="H6885" t="s">
        <v>43</v>
      </c>
      <c r="I6885" s="2" t="s">
        <v>8</v>
      </c>
      <c r="J6885">
        <v>20000099</v>
      </c>
      <c r="K6885" t="s">
        <v>18</v>
      </c>
      <c r="M6885" s="3"/>
    </row>
    <row r="6886" spans="2:13" x14ac:dyDescent="0.2">
      <c r="B6886" s="1">
        <v>43139</v>
      </c>
      <c r="C6886">
        <v>45</v>
      </c>
      <c r="D6886" t="str">
        <f>_xlfn.TEXTJOIN($F$4,FALSE,源数据[[#This Row],[字段01]:[字段10]])</f>
        <v>江苏-南京市区-1000000018-久多厚商贸公司-茶饮-10000078-铁观音茶15---</v>
      </c>
      <c r="E6886" t="s">
        <v>20</v>
      </c>
      <c r="F6886" t="s">
        <v>47</v>
      </c>
      <c r="G6886">
        <v>1000000018</v>
      </c>
      <c r="H6886" t="s">
        <v>46</v>
      </c>
      <c r="I6886" s="2" t="s">
        <v>8</v>
      </c>
      <c r="J6886">
        <v>10000078</v>
      </c>
      <c r="K6886" t="s">
        <v>28</v>
      </c>
      <c r="M6886" s="3"/>
    </row>
    <row r="6887" spans="2:13" x14ac:dyDescent="0.2">
      <c r="B6887" s="1">
        <v>43139</v>
      </c>
      <c r="C6887">
        <v>28.1</v>
      </c>
      <c r="D6887" t="str">
        <f>_xlfn.TEXTJOIN($F$4,FALSE,源数据[[#This Row],[字段01]:[字段10]])</f>
        <v>江苏-苏州市-1000000028-东大祥商贸公司-茶饮-10000061-冰绿茶18---</v>
      </c>
      <c r="E6887" t="s">
        <v>20</v>
      </c>
      <c r="F6887" t="s">
        <v>27</v>
      </c>
      <c r="G6887">
        <v>1000000028</v>
      </c>
      <c r="H6887" t="s">
        <v>25</v>
      </c>
      <c r="I6887" s="2" t="s">
        <v>8</v>
      </c>
      <c r="J6887">
        <v>10000061</v>
      </c>
      <c r="K6887" t="s">
        <v>26</v>
      </c>
      <c r="M6887" s="3"/>
    </row>
    <row r="6888" spans="2:13" x14ac:dyDescent="0.2">
      <c r="B6888" s="1">
        <v>43139</v>
      </c>
      <c r="C6888">
        <v>17.8</v>
      </c>
      <c r="D6888" t="str">
        <f>_xlfn.TEXTJOIN($F$4,FALSE,源数据[[#This Row],[字段01]:[字段10]])</f>
        <v>江苏-苏州市-1000000054-荣聚本商贸公司-果汁-40000085-红石榴汁1---</v>
      </c>
      <c r="E6888" t="s">
        <v>20</v>
      </c>
      <c r="F6888" t="s">
        <v>27</v>
      </c>
      <c r="G6888">
        <v>1000000054</v>
      </c>
      <c r="H6888" t="s">
        <v>34</v>
      </c>
      <c r="I6888" s="2" t="s">
        <v>24</v>
      </c>
      <c r="J6888">
        <v>40000085</v>
      </c>
      <c r="K6888" t="s">
        <v>22</v>
      </c>
      <c r="M6888" s="3"/>
    </row>
    <row r="6889" spans="2:13" x14ac:dyDescent="0.2">
      <c r="B6889" s="1">
        <v>43139</v>
      </c>
      <c r="C6889">
        <v>9.4</v>
      </c>
      <c r="D6889" t="str">
        <f>_xlfn.TEXTJOIN($F$4,FALSE,源数据[[#This Row],[字段01]:[字段10]])</f>
        <v>江苏-苏州市-1000000054-荣聚本商贸公司-果汁-40000085-红石榴汁1---</v>
      </c>
      <c r="E6889" t="s">
        <v>20</v>
      </c>
      <c r="F6889" t="s">
        <v>27</v>
      </c>
      <c r="G6889">
        <v>1000000054</v>
      </c>
      <c r="H6889" t="s">
        <v>34</v>
      </c>
      <c r="I6889" s="2" t="s">
        <v>24</v>
      </c>
      <c r="J6889">
        <v>40000085</v>
      </c>
      <c r="K6889" t="s">
        <v>22</v>
      </c>
      <c r="M6889" s="3"/>
    </row>
    <row r="6890" spans="2:13" x14ac:dyDescent="0.2">
      <c r="B6890" s="1">
        <v>43139</v>
      </c>
      <c r="C6890">
        <v>37.799999999999997</v>
      </c>
      <c r="D6890" t="str">
        <f>_xlfn.TEXTJOIN($F$4,FALSE,源数据[[#This Row],[字段01]:[字段10]])</f>
        <v>江苏-苏州市-1000000054-荣聚本商贸公司-果汁-40000085-红石榴汁1---</v>
      </c>
      <c r="E6890" t="s">
        <v>20</v>
      </c>
      <c r="F6890" t="s">
        <v>27</v>
      </c>
      <c r="G6890">
        <v>1000000054</v>
      </c>
      <c r="H6890" t="s">
        <v>34</v>
      </c>
      <c r="I6890" s="2" t="s">
        <v>24</v>
      </c>
      <c r="J6890">
        <v>40000085</v>
      </c>
      <c r="K6890" t="s">
        <v>22</v>
      </c>
      <c r="M6890" s="3"/>
    </row>
    <row r="6891" spans="2:13" x14ac:dyDescent="0.2">
      <c r="B6891" s="1">
        <v>43139</v>
      </c>
      <c r="C6891">
        <v>20.3</v>
      </c>
      <c r="D6891" t="str">
        <f>_xlfn.TEXTJOIN($F$4,FALSE,源数据[[#This Row],[字段01]:[字段10]])</f>
        <v>江苏-苏州市-1000000054-荣聚本商贸公司-果汁-40000085-红石榴汁1---</v>
      </c>
      <c r="E6891" t="s">
        <v>20</v>
      </c>
      <c r="F6891" t="s">
        <v>27</v>
      </c>
      <c r="G6891">
        <v>1000000054</v>
      </c>
      <c r="H6891" t="s">
        <v>34</v>
      </c>
      <c r="I6891" s="2" t="s">
        <v>24</v>
      </c>
      <c r="J6891">
        <v>40000085</v>
      </c>
      <c r="K6891" t="s">
        <v>22</v>
      </c>
      <c r="M6891" s="3"/>
    </row>
    <row r="6892" spans="2:13" x14ac:dyDescent="0.2">
      <c r="B6892" s="1">
        <v>43139</v>
      </c>
      <c r="C6892">
        <v>40.1</v>
      </c>
      <c r="D6892" t="str">
        <f>_xlfn.TEXTJOIN($F$4,FALSE,源数据[[#This Row],[字段01]:[字段10]])</f>
        <v>江苏-苏州市-1000000054-荣聚本商贸公司-果汁-40000085-红石榴汁1---</v>
      </c>
      <c r="E6892" t="s">
        <v>20</v>
      </c>
      <c r="F6892" t="s">
        <v>27</v>
      </c>
      <c r="G6892">
        <v>1000000054</v>
      </c>
      <c r="H6892" t="s">
        <v>34</v>
      </c>
      <c r="I6892" s="2" t="s">
        <v>24</v>
      </c>
      <c r="J6892">
        <v>40000085</v>
      </c>
      <c r="K6892" t="s">
        <v>22</v>
      </c>
      <c r="M6892" s="3"/>
    </row>
    <row r="6893" spans="2:13" x14ac:dyDescent="0.2">
      <c r="B6893" s="1">
        <v>43139</v>
      </c>
      <c r="C6893">
        <v>21.7</v>
      </c>
      <c r="D6893" t="str">
        <f>_xlfn.TEXTJOIN($F$4,FALSE,源数据[[#This Row],[字段01]:[字段10]])</f>
        <v>江苏-苏州市-1000000054-荣聚本商贸公司-果汁-40000085-红石榴汁1---</v>
      </c>
      <c r="E6893" t="s">
        <v>20</v>
      </c>
      <c r="F6893" t="s">
        <v>27</v>
      </c>
      <c r="G6893">
        <v>1000000054</v>
      </c>
      <c r="H6893" t="s">
        <v>34</v>
      </c>
      <c r="I6893" s="2" t="s">
        <v>24</v>
      </c>
      <c r="J6893">
        <v>40000085</v>
      </c>
      <c r="K6893" t="s">
        <v>22</v>
      </c>
      <c r="M6893" s="3"/>
    </row>
    <row r="6894" spans="2:13" x14ac:dyDescent="0.2">
      <c r="B6894" s="1">
        <v>43139</v>
      </c>
      <c r="C6894">
        <v>27.5</v>
      </c>
      <c r="D6894" t="str">
        <f>_xlfn.TEXTJOIN($F$4,FALSE,源数据[[#This Row],[字段01]:[字段10]])</f>
        <v>江苏-徐州市-1000000031-顺满进商贸公司-茶饮-10000061-冰绿茶18---</v>
      </c>
      <c r="E6894" t="s">
        <v>20</v>
      </c>
      <c r="F6894" t="s">
        <v>31</v>
      </c>
      <c r="G6894">
        <v>1000000031</v>
      </c>
      <c r="H6894" t="s">
        <v>30</v>
      </c>
      <c r="I6894" s="2" t="s">
        <v>8</v>
      </c>
      <c r="J6894">
        <v>10000061</v>
      </c>
      <c r="K6894" t="s">
        <v>26</v>
      </c>
      <c r="M6894" s="3"/>
    </row>
    <row r="6895" spans="2:13" x14ac:dyDescent="0.2">
      <c r="B6895" s="1">
        <v>43139</v>
      </c>
      <c r="C6895">
        <v>26.8</v>
      </c>
      <c r="D6895" t="str">
        <f>_xlfn.TEXTJOIN($F$4,FALSE,源数据[[#This Row],[字段01]:[字段10]])</f>
        <v>江苏-徐州市-1000000031-顺满进商贸公司-茶饮-10000078-铁观音茶15---</v>
      </c>
      <c r="E6895" t="s">
        <v>20</v>
      </c>
      <c r="F6895" t="s">
        <v>31</v>
      </c>
      <c r="G6895">
        <v>1000000031</v>
      </c>
      <c r="H6895" t="s">
        <v>30</v>
      </c>
      <c r="I6895" s="2" t="s">
        <v>8</v>
      </c>
      <c r="J6895">
        <v>10000078</v>
      </c>
      <c r="K6895" t="s">
        <v>28</v>
      </c>
      <c r="M6895" s="3"/>
    </row>
    <row r="6896" spans="2:13" x14ac:dyDescent="0.2">
      <c r="B6896" s="1">
        <v>43140</v>
      </c>
      <c r="C6896">
        <v>59.8</v>
      </c>
      <c r="D6896" t="str">
        <f>_xlfn.TEXTJOIN($F$4,FALSE,源数据[[#This Row],[字段01]:[字段10]])</f>
        <v>安徽-蚌埠市-1000000460-昌华聚商贸公司-果汁-40000085-红石榴汁1---</v>
      </c>
      <c r="E6896" t="s">
        <v>41</v>
      </c>
      <c r="F6896" t="s">
        <v>49</v>
      </c>
      <c r="G6896">
        <v>1000000460</v>
      </c>
      <c r="H6896" t="s">
        <v>48</v>
      </c>
      <c r="I6896" s="2" t="s">
        <v>24</v>
      </c>
      <c r="J6896">
        <v>40000085</v>
      </c>
      <c r="K6896" t="s">
        <v>22</v>
      </c>
      <c r="M6896" s="3"/>
    </row>
    <row r="6897" spans="2:13" x14ac:dyDescent="0.2">
      <c r="B6897" s="1">
        <v>43140</v>
      </c>
      <c r="C6897">
        <v>26.9</v>
      </c>
      <c r="D6897" t="str">
        <f>_xlfn.TEXTJOIN($F$4,FALSE,源数据[[#This Row],[字段01]:[字段10]])</f>
        <v>安徽-合肥市-1000000931-百安欣商贸公司-汽水-50000113-百香果味汽水18---</v>
      </c>
      <c r="E6897" t="s">
        <v>41</v>
      </c>
      <c r="F6897" t="s">
        <v>40</v>
      </c>
      <c r="G6897">
        <v>1000000931</v>
      </c>
      <c r="H6897" t="s">
        <v>39</v>
      </c>
      <c r="I6897" s="2" t="s">
        <v>80</v>
      </c>
      <c r="J6897">
        <v>50000113</v>
      </c>
      <c r="K6897" t="s">
        <v>79</v>
      </c>
      <c r="M6897" s="3"/>
    </row>
    <row r="6898" spans="2:13" x14ac:dyDescent="0.2">
      <c r="B6898" s="1">
        <v>43140</v>
      </c>
      <c r="C6898">
        <v>27.9</v>
      </c>
      <c r="D6898" t="str">
        <f>_xlfn.TEXTJOIN($F$4,FALSE,源数据[[#This Row],[字段01]:[字段10]])</f>
        <v>安徽-合肥市-1000000931-百安欣商贸公司-汽水-50000113-百香果味汽水18---</v>
      </c>
      <c r="E6898" t="s">
        <v>41</v>
      </c>
      <c r="F6898" t="s">
        <v>40</v>
      </c>
      <c r="G6898">
        <v>1000000931</v>
      </c>
      <c r="H6898" t="s">
        <v>39</v>
      </c>
      <c r="I6898" s="2" t="s">
        <v>80</v>
      </c>
      <c r="J6898">
        <v>50000113</v>
      </c>
      <c r="K6898" t="s">
        <v>79</v>
      </c>
      <c r="M6898" s="3"/>
    </row>
    <row r="6899" spans="2:13" x14ac:dyDescent="0.2">
      <c r="B6899" s="1">
        <v>43140</v>
      </c>
      <c r="C6899">
        <v>44.8</v>
      </c>
      <c r="D6899" t="str">
        <f>_xlfn.TEXTJOIN($F$4,FALSE,源数据[[#This Row],[字段01]:[字段10]])</f>
        <v>安徽-合肥市-1000001014-义浩安商贸公司-茶饮-10000131-柠檬茶3---</v>
      </c>
      <c r="E6899" t="s">
        <v>41</v>
      </c>
      <c r="F6899" t="s">
        <v>40</v>
      </c>
      <c r="G6899">
        <v>1000001014</v>
      </c>
      <c r="H6899" t="s">
        <v>42</v>
      </c>
      <c r="I6899" s="2" t="s">
        <v>8</v>
      </c>
      <c r="J6899">
        <v>10000131</v>
      </c>
      <c r="K6899" t="s">
        <v>36</v>
      </c>
      <c r="M6899" s="3"/>
    </row>
    <row r="6900" spans="2:13" x14ac:dyDescent="0.2">
      <c r="B6900" s="1">
        <v>43140</v>
      </c>
      <c r="C6900">
        <v>27.4</v>
      </c>
      <c r="D6900" t="str">
        <f>_xlfn.TEXTJOIN($F$4,FALSE,源数据[[#This Row],[字段01]:[字段10]])</f>
        <v>安徽-合肥市-1000001014-义浩安商贸公司-汽水-50000113-百香果味汽水18---</v>
      </c>
      <c r="E6900" t="s">
        <v>41</v>
      </c>
      <c r="F6900" t="s">
        <v>40</v>
      </c>
      <c r="G6900">
        <v>1000001014</v>
      </c>
      <c r="H6900" t="s">
        <v>42</v>
      </c>
      <c r="I6900" s="2" t="s">
        <v>80</v>
      </c>
      <c r="J6900">
        <v>50000113</v>
      </c>
      <c r="K6900" t="s">
        <v>79</v>
      </c>
      <c r="M6900" s="3"/>
    </row>
    <row r="6901" spans="2:13" x14ac:dyDescent="0.2">
      <c r="B6901" s="1">
        <v>43140</v>
      </c>
      <c r="C6901">
        <v>47.5</v>
      </c>
      <c r="D6901" t="str">
        <f>_xlfn.TEXTJOIN($F$4,FALSE,源数据[[#This Row],[字段01]:[字段10]])</f>
        <v>湖南-郴州市-1000002981-祥顺源商贸公司-汽水-50000113-百香果味汽水18---</v>
      </c>
      <c r="E6901" t="s">
        <v>3</v>
      </c>
      <c r="F6901" t="s">
        <v>10</v>
      </c>
      <c r="G6901">
        <v>1000002981</v>
      </c>
      <c r="H6901" t="s">
        <v>60</v>
      </c>
      <c r="I6901" s="2" t="s">
        <v>80</v>
      </c>
      <c r="J6901">
        <v>50000113</v>
      </c>
      <c r="K6901" t="s">
        <v>79</v>
      </c>
      <c r="M6901" s="3"/>
    </row>
    <row r="6902" spans="2:13" x14ac:dyDescent="0.2">
      <c r="B6902" s="1">
        <v>43140</v>
      </c>
      <c r="C6902">
        <v>43.2</v>
      </c>
      <c r="D6902" t="str">
        <f>_xlfn.TEXTJOIN($F$4,FALSE,源数据[[#This Row],[字段01]:[字段10]])</f>
        <v>湖南-娄底市-1000000070-盈升仁商贸公司-汽水-50000113-百香果味汽水18---</v>
      </c>
      <c r="E6902" t="s">
        <v>3</v>
      </c>
      <c r="F6902" t="s">
        <v>2</v>
      </c>
      <c r="G6902">
        <v>1000000070</v>
      </c>
      <c r="H6902" t="s">
        <v>0</v>
      </c>
      <c r="I6902" s="2" t="s">
        <v>80</v>
      </c>
      <c r="J6902">
        <v>50000113</v>
      </c>
      <c r="K6902" t="s">
        <v>79</v>
      </c>
      <c r="M6902" s="3"/>
    </row>
    <row r="6903" spans="2:13" x14ac:dyDescent="0.2">
      <c r="B6903" s="1">
        <v>43140</v>
      </c>
      <c r="C6903">
        <v>45.6</v>
      </c>
      <c r="D6903" t="str">
        <f>_xlfn.TEXTJOIN($F$4,FALSE,源数据[[#This Row],[字段01]:[字段10]])</f>
        <v>湖南-长沙市-1000000059-厚飞康商贸公司-汽水-50000113-百香果味汽水18---</v>
      </c>
      <c r="E6903" t="s">
        <v>3</v>
      </c>
      <c r="F6903" t="s">
        <v>12</v>
      </c>
      <c r="G6903">
        <v>1000000059</v>
      </c>
      <c r="H6903" t="s">
        <v>53</v>
      </c>
      <c r="I6903" s="2" t="s">
        <v>80</v>
      </c>
      <c r="J6903">
        <v>50000113</v>
      </c>
      <c r="K6903" t="s">
        <v>79</v>
      </c>
      <c r="M6903" s="3"/>
    </row>
    <row r="6904" spans="2:13" x14ac:dyDescent="0.2">
      <c r="B6904" s="1">
        <v>43140</v>
      </c>
      <c r="C6904">
        <v>47.2</v>
      </c>
      <c r="D6904" t="str">
        <f>_xlfn.TEXTJOIN($F$4,FALSE,源数据[[#This Row],[字段01]:[字段10]])</f>
        <v>湖南-长沙市-1000000059-厚飞康商贸公司-汽水-50000113-百香果味汽水18---</v>
      </c>
      <c r="E6904" t="s">
        <v>3</v>
      </c>
      <c r="F6904" t="s">
        <v>12</v>
      </c>
      <c r="G6904">
        <v>1000000059</v>
      </c>
      <c r="H6904" t="s">
        <v>53</v>
      </c>
      <c r="I6904" s="2" t="s">
        <v>80</v>
      </c>
      <c r="J6904">
        <v>50000113</v>
      </c>
      <c r="K6904" t="s">
        <v>79</v>
      </c>
      <c r="M6904" s="3"/>
    </row>
    <row r="6905" spans="2:13" x14ac:dyDescent="0.2">
      <c r="B6905" s="1">
        <v>43140</v>
      </c>
      <c r="C6905">
        <v>34.200000000000003</v>
      </c>
      <c r="D6905" t="str">
        <f>_xlfn.TEXTJOIN($F$4,FALSE,源数据[[#This Row],[字段01]:[字段10]])</f>
        <v>湖南-株洲市-1000000072-正吉复商贸公司-茶饮-10000211-茉莉绿茶11---</v>
      </c>
      <c r="E6905" t="s">
        <v>3</v>
      </c>
      <c r="F6905" t="s">
        <v>7</v>
      </c>
      <c r="G6905">
        <v>1000000072</v>
      </c>
      <c r="H6905" t="s">
        <v>5</v>
      </c>
      <c r="I6905" s="2" t="s">
        <v>8</v>
      </c>
      <c r="J6905">
        <v>10000211</v>
      </c>
      <c r="K6905" t="s">
        <v>6</v>
      </c>
      <c r="M6905" s="3"/>
    </row>
    <row r="6906" spans="2:13" x14ac:dyDescent="0.2">
      <c r="B6906" s="1">
        <v>43140</v>
      </c>
      <c r="C6906">
        <v>27.5</v>
      </c>
      <c r="D6906" t="str">
        <f>_xlfn.TEXTJOIN($F$4,FALSE,源数据[[#This Row],[字段01]:[字段10]])</f>
        <v>江苏-常州市-1000001133-厚弘优商贸公司-茶饮-10000078-铁观音茶15---</v>
      </c>
      <c r="E6906" t="s">
        <v>20</v>
      </c>
      <c r="F6906" t="s">
        <v>44</v>
      </c>
      <c r="G6906">
        <v>1000001133</v>
      </c>
      <c r="H6906" t="s">
        <v>43</v>
      </c>
      <c r="I6906" s="2" t="s">
        <v>8</v>
      </c>
      <c r="J6906">
        <v>10000078</v>
      </c>
      <c r="K6906" t="s">
        <v>28</v>
      </c>
      <c r="M6906" s="3"/>
    </row>
    <row r="6907" spans="2:13" x14ac:dyDescent="0.2">
      <c r="B6907" s="1">
        <v>43140</v>
      </c>
      <c r="C6907">
        <v>29.4</v>
      </c>
      <c r="D6907" t="str">
        <f>_xlfn.TEXTJOIN($F$4,FALSE,源数据[[#This Row],[字段01]:[字段10]])</f>
        <v>江苏-连云港市-1000002973-皇飞进商贸公司-茶饮-10000078-铁观音茶15---</v>
      </c>
      <c r="E6907" t="s">
        <v>20</v>
      </c>
      <c r="F6907" t="s">
        <v>62</v>
      </c>
      <c r="G6907">
        <v>1000002973</v>
      </c>
      <c r="H6907" t="s">
        <v>61</v>
      </c>
      <c r="I6907" s="2" t="s">
        <v>8</v>
      </c>
      <c r="J6907">
        <v>10000078</v>
      </c>
      <c r="K6907" t="s">
        <v>28</v>
      </c>
      <c r="M6907" s="3"/>
    </row>
    <row r="6908" spans="2:13" x14ac:dyDescent="0.2">
      <c r="B6908" s="1">
        <v>43140</v>
      </c>
      <c r="C6908">
        <v>2.5</v>
      </c>
      <c r="D6908" t="str">
        <f>_xlfn.TEXTJOIN($F$4,FALSE,源数据[[#This Row],[字段01]:[字段10]])</f>
        <v>江苏-连云港市-1000002973-皇飞进商贸公司-茶饮-10000136-柠檬茶8---</v>
      </c>
      <c r="E6908" t="s">
        <v>20</v>
      </c>
      <c r="F6908" t="s">
        <v>62</v>
      </c>
      <c r="G6908">
        <v>1000002973</v>
      </c>
      <c r="H6908" t="s">
        <v>61</v>
      </c>
      <c r="I6908" s="2" t="s">
        <v>8</v>
      </c>
      <c r="J6908">
        <v>10000136</v>
      </c>
      <c r="K6908" t="s">
        <v>38</v>
      </c>
      <c r="M6908" s="3"/>
    </row>
    <row r="6909" spans="2:13" x14ac:dyDescent="0.2">
      <c r="B6909" s="1">
        <v>43140</v>
      </c>
      <c r="C6909">
        <v>5.7</v>
      </c>
      <c r="D6909" t="str">
        <f>_xlfn.TEXTJOIN($F$4,FALSE,源数据[[#This Row],[字段01]:[字段10]])</f>
        <v>江苏-连云港市-1000002973-皇飞进商贸公司-茶饮-20000018-炭烧奶茶7---</v>
      </c>
      <c r="E6909" t="s">
        <v>20</v>
      </c>
      <c r="F6909" t="s">
        <v>62</v>
      </c>
      <c r="G6909">
        <v>1000002973</v>
      </c>
      <c r="H6909" t="s">
        <v>61</v>
      </c>
      <c r="I6909" s="2" t="s">
        <v>8</v>
      </c>
      <c r="J6909">
        <v>20000018</v>
      </c>
      <c r="K6909" t="s">
        <v>81</v>
      </c>
      <c r="M6909" s="3"/>
    </row>
    <row r="6910" spans="2:13" x14ac:dyDescent="0.2">
      <c r="B6910" s="1">
        <v>43140</v>
      </c>
      <c r="C6910">
        <v>5.5</v>
      </c>
      <c r="D6910" t="str">
        <f>_xlfn.TEXTJOIN($F$4,FALSE,源数据[[#This Row],[字段01]:[字段10]])</f>
        <v>江苏-南京市区-1000000018-久多厚商贸公司-茶饮-10000078-铁观音茶15---</v>
      </c>
      <c r="E6910" t="s">
        <v>20</v>
      </c>
      <c r="F6910" t="s">
        <v>47</v>
      </c>
      <c r="G6910">
        <v>1000000018</v>
      </c>
      <c r="H6910" t="s">
        <v>46</v>
      </c>
      <c r="I6910" s="2" t="s">
        <v>8</v>
      </c>
      <c r="J6910">
        <v>10000078</v>
      </c>
      <c r="K6910" t="s">
        <v>28</v>
      </c>
      <c r="M6910" s="3"/>
    </row>
    <row r="6911" spans="2:13" x14ac:dyDescent="0.2">
      <c r="B6911" s="1">
        <v>43140</v>
      </c>
      <c r="C6911">
        <v>4.9000000000000004</v>
      </c>
      <c r="D6911" t="str">
        <f>_xlfn.TEXTJOIN($F$4,FALSE,源数据[[#This Row],[字段01]:[字段10]])</f>
        <v>江苏-南京市区-1000000018-久多厚商贸公司-茶饮-10000136-柠檬茶8---</v>
      </c>
      <c r="E6911" t="s">
        <v>20</v>
      </c>
      <c r="F6911" t="s">
        <v>47</v>
      </c>
      <c r="G6911">
        <v>1000000018</v>
      </c>
      <c r="H6911" t="s">
        <v>46</v>
      </c>
      <c r="I6911" s="2" t="s">
        <v>8</v>
      </c>
      <c r="J6911">
        <v>10000136</v>
      </c>
      <c r="K6911" t="s">
        <v>38</v>
      </c>
      <c r="M6911" s="3"/>
    </row>
    <row r="6912" spans="2:13" x14ac:dyDescent="0.2">
      <c r="B6912" s="1">
        <v>43140</v>
      </c>
      <c r="C6912">
        <v>10.3</v>
      </c>
      <c r="D6912" t="str">
        <f>_xlfn.TEXTJOIN($F$4,FALSE,源数据[[#This Row],[字段01]:[字段10]])</f>
        <v>江苏-南京市区-1000000018-久多厚商贸公司-茶饮-10000136-柠檬茶8---</v>
      </c>
      <c r="E6912" t="s">
        <v>20</v>
      </c>
      <c r="F6912" t="s">
        <v>47</v>
      </c>
      <c r="G6912">
        <v>1000000018</v>
      </c>
      <c r="H6912" t="s">
        <v>46</v>
      </c>
      <c r="I6912" s="2" t="s">
        <v>8</v>
      </c>
      <c r="J6912">
        <v>10000136</v>
      </c>
      <c r="K6912" t="s">
        <v>38</v>
      </c>
      <c r="M6912" s="3"/>
    </row>
    <row r="6913" spans="2:13" x14ac:dyDescent="0.2">
      <c r="B6913" s="1">
        <v>43140</v>
      </c>
      <c r="C6913">
        <v>40.9</v>
      </c>
      <c r="D6913" t="str">
        <f>_xlfn.TEXTJOIN($F$4,FALSE,源数据[[#This Row],[字段01]:[字段10]])</f>
        <v>江苏-南京市区-1000000020-吉兴进商贸公司-果汁-40000085-红石榴汁1---</v>
      </c>
      <c r="E6913" t="s">
        <v>20</v>
      </c>
      <c r="F6913" t="s">
        <v>47</v>
      </c>
      <c r="G6913">
        <v>1000000020</v>
      </c>
      <c r="H6913" t="s">
        <v>71</v>
      </c>
      <c r="I6913" s="2" t="s">
        <v>24</v>
      </c>
      <c r="J6913">
        <v>40000085</v>
      </c>
      <c r="K6913" t="s">
        <v>22</v>
      </c>
      <c r="M6913" s="3"/>
    </row>
    <row r="6914" spans="2:13" x14ac:dyDescent="0.2">
      <c r="B6914" s="1">
        <v>43140</v>
      </c>
      <c r="C6914">
        <v>37.700000000000003</v>
      </c>
      <c r="D6914" t="str">
        <f>_xlfn.TEXTJOIN($F$4,FALSE,源数据[[#This Row],[字段01]:[字段10]])</f>
        <v>江苏-南京市区-1000000020-吉兴进商贸公司-汽水-50000113-百香果味汽水18---</v>
      </c>
      <c r="E6914" t="s">
        <v>20</v>
      </c>
      <c r="F6914" t="s">
        <v>47</v>
      </c>
      <c r="G6914">
        <v>1000000020</v>
      </c>
      <c r="H6914" t="s">
        <v>71</v>
      </c>
      <c r="I6914" s="2" t="s">
        <v>80</v>
      </c>
      <c r="J6914">
        <v>50000113</v>
      </c>
      <c r="K6914" t="s">
        <v>79</v>
      </c>
      <c r="M6914" s="3"/>
    </row>
    <row r="6915" spans="2:13" x14ac:dyDescent="0.2">
      <c r="B6915" s="1">
        <v>43140</v>
      </c>
      <c r="C6915">
        <v>11.8</v>
      </c>
      <c r="D6915" t="str">
        <f>_xlfn.TEXTJOIN($F$4,FALSE,源数据[[#This Row],[字段01]:[字段10]])</f>
        <v>江苏-南京市区-1000000020-吉兴进商贸公司-汽水-50000113-百香果味汽水18---</v>
      </c>
      <c r="E6915" t="s">
        <v>20</v>
      </c>
      <c r="F6915" t="s">
        <v>47</v>
      </c>
      <c r="G6915">
        <v>1000000020</v>
      </c>
      <c r="H6915" t="s">
        <v>71</v>
      </c>
      <c r="I6915" s="2" t="s">
        <v>80</v>
      </c>
      <c r="J6915">
        <v>50000113</v>
      </c>
      <c r="K6915" t="s">
        <v>79</v>
      </c>
      <c r="M6915" s="3"/>
    </row>
    <row r="6916" spans="2:13" x14ac:dyDescent="0.2">
      <c r="B6916" s="1">
        <v>43140</v>
      </c>
      <c r="C6916">
        <v>19.3</v>
      </c>
      <c r="D6916" t="str">
        <f>_xlfn.TEXTJOIN($F$4,FALSE,源数据[[#This Row],[字段01]:[字段10]])</f>
        <v>江苏-南通市-1000000129-盛昌全商贸公司-茶饮-10000078-铁观音茶15---</v>
      </c>
      <c r="E6916" t="s">
        <v>20</v>
      </c>
      <c r="F6916" t="s">
        <v>67</v>
      </c>
      <c r="G6916">
        <v>1000000129</v>
      </c>
      <c r="H6916" t="s">
        <v>68</v>
      </c>
      <c r="I6916" s="2" t="s">
        <v>8</v>
      </c>
      <c r="J6916">
        <v>10000078</v>
      </c>
      <c r="K6916" t="s">
        <v>28</v>
      </c>
      <c r="M6916" s="3"/>
    </row>
    <row r="6917" spans="2:13" x14ac:dyDescent="0.2">
      <c r="B6917" s="1">
        <v>43140</v>
      </c>
      <c r="C6917">
        <v>14.6</v>
      </c>
      <c r="D6917" t="str">
        <f>_xlfn.TEXTJOIN($F$4,FALSE,源数据[[#This Row],[字段01]:[字段10]])</f>
        <v>江苏-南通市-1000000129-盛昌全商贸公司-汽水-50000113-百香果味汽水18---</v>
      </c>
      <c r="E6917" t="s">
        <v>20</v>
      </c>
      <c r="F6917" t="s">
        <v>67</v>
      </c>
      <c r="G6917">
        <v>1000000129</v>
      </c>
      <c r="H6917" t="s">
        <v>68</v>
      </c>
      <c r="I6917" s="2" t="s">
        <v>80</v>
      </c>
      <c r="J6917">
        <v>50000113</v>
      </c>
      <c r="K6917" t="s">
        <v>79</v>
      </c>
      <c r="M6917" s="3"/>
    </row>
    <row r="6918" spans="2:13" x14ac:dyDescent="0.2">
      <c r="B6918" s="1">
        <v>43140</v>
      </c>
      <c r="C6918">
        <v>0.1</v>
      </c>
      <c r="D6918" t="str">
        <f>_xlfn.TEXTJOIN($F$4,FALSE,源数据[[#This Row],[字段01]:[字段10]])</f>
        <v>江苏-南通市-1000003349-晨乐商贸有限公司-茶饮-10000136-柠檬茶8---</v>
      </c>
      <c r="E6918" t="s">
        <v>20</v>
      </c>
      <c r="F6918" t="s">
        <v>67</v>
      </c>
      <c r="G6918">
        <v>1000003349</v>
      </c>
      <c r="H6918" t="s">
        <v>66</v>
      </c>
      <c r="I6918" s="2" t="s">
        <v>8</v>
      </c>
      <c r="J6918">
        <v>10000136</v>
      </c>
      <c r="K6918" t="s">
        <v>38</v>
      </c>
      <c r="M6918" s="3"/>
    </row>
    <row r="6919" spans="2:13" x14ac:dyDescent="0.2">
      <c r="B6919" s="1">
        <v>43140</v>
      </c>
      <c r="C6919">
        <v>8</v>
      </c>
      <c r="D6919" t="str">
        <f>_xlfn.TEXTJOIN($F$4,FALSE,源数据[[#This Row],[字段01]:[字段10]])</f>
        <v>江苏-苏州市-1000000028-东大祥商贸公司-茶饮-10000078-铁观音茶15---</v>
      </c>
      <c r="E6919" t="s">
        <v>20</v>
      </c>
      <c r="F6919" t="s">
        <v>27</v>
      </c>
      <c r="G6919">
        <v>1000000028</v>
      </c>
      <c r="H6919" t="s">
        <v>25</v>
      </c>
      <c r="I6919" s="2" t="s">
        <v>8</v>
      </c>
      <c r="J6919">
        <v>10000078</v>
      </c>
      <c r="K6919" t="s">
        <v>28</v>
      </c>
      <c r="M6919" s="3"/>
    </row>
    <row r="6920" spans="2:13" x14ac:dyDescent="0.2">
      <c r="B6920" s="1">
        <v>43140</v>
      </c>
      <c r="C6920">
        <v>5.3</v>
      </c>
      <c r="D6920" t="str">
        <f>_xlfn.TEXTJOIN($F$4,FALSE,源数据[[#This Row],[字段01]:[字段10]])</f>
        <v>江苏-苏州市-1000000028-东大祥商贸公司-茶饮-10000131-柠檬茶3---</v>
      </c>
      <c r="E6920" t="s">
        <v>20</v>
      </c>
      <c r="F6920" t="s">
        <v>27</v>
      </c>
      <c r="G6920">
        <v>1000000028</v>
      </c>
      <c r="H6920" t="s">
        <v>25</v>
      </c>
      <c r="I6920" s="2" t="s">
        <v>8</v>
      </c>
      <c r="J6920">
        <v>10000131</v>
      </c>
      <c r="K6920" t="s">
        <v>36</v>
      </c>
      <c r="M6920" s="3"/>
    </row>
    <row r="6921" spans="2:13" x14ac:dyDescent="0.2">
      <c r="B6921" s="1">
        <v>43140</v>
      </c>
      <c r="C6921">
        <v>5</v>
      </c>
      <c r="D6921" t="str">
        <f>_xlfn.TEXTJOIN($F$4,FALSE,源数据[[#This Row],[字段01]:[字段10]])</f>
        <v>江苏-苏州市-1000000028-东大祥商贸公司-汽水-50000113-百香果味汽水18---</v>
      </c>
      <c r="E6921" t="s">
        <v>20</v>
      </c>
      <c r="F6921" t="s">
        <v>27</v>
      </c>
      <c r="G6921">
        <v>1000000028</v>
      </c>
      <c r="H6921" t="s">
        <v>25</v>
      </c>
      <c r="I6921" s="2" t="s">
        <v>80</v>
      </c>
      <c r="J6921">
        <v>50000113</v>
      </c>
      <c r="K6921" t="s">
        <v>79</v>
      </c>
      <c r="M6921" s="3"/>
    </row>
    <row r="6922" spans="2:13" x14ac:dyDescent="0.2">
      <c r="B6922" s="1">
        <v>43140</v>
      </c>
      <c r="C6922">
        <v>44.5</v>
      </c>
      <c r="D6922" t="str">
        <f>_xlfn.TEXTJOIN($F$4,FALSE,源数据[[#This Row],[字段01]:[字段10]])</f>
        <v>江苏-苏州市-1000000054-荣聚本商贸公司-茶饮-10000111-茉莉花茶3---</v>
      </c>
      <c r="E6922" t="s">
        <v>20</v>
      </c>
      <c r="F6922" t="s">
        <v>27</v>
      </c>
      <c r="G6922">
        <v>1000000054</v>
      </c>
      <c r="H6922" t="s">
        <v>34</v>
      </c>
      <c r="I6922" s="2" t="s">
        <v>8</v>
      </c>
      <c r="J6922">
        <v>10000111</v>
      </c>
      <c r="K6922" t="s">
        <v>35</v>
      </c>
      <c r="M6922" s="3"/>
    </row>
    <row r="6923" spans="2:13" x14ac:dyDescent="0.2">
      <c r="B6923" s="1">
        <v>43140</v>
      </c>
      <c r="C6923">
        <v>47.3</v>
      </c>
      <c r="D6923" t="str">
        <f>_xlfn.TEXTJOIN($F$4,FALSE,源数据[[#This Row],[字段01]:[字段10]])</f>
        <v>江苏-苏州市-1000000054-荣聚本商贸公司-茶饮-10000111-茉莉花茶3---</v>
      </c>
      <c r="E6923" t="s">
        <v>20</v>
      </c>
      <c r="F6923" t="s">
        <v>27</v>
      </c>
      <c r="G6923">
        <v>1000000054</v>
      </c>
      <c r="H6923" t="s">
        <v>34</v>
      </c>
      <c r="I6923" s="2" t="s">
        <v>8</v>
      </c>
      <c r="J6923">
        <v>10000111</v>
      </c>
      <c r="K6923" t="s">
        <v>35</v>
      </c>
      <c r="M6923" s="3"/>
    </row>
    <row r="6924" spans="2:13" x14ac:dyDescent="0.2">
      <c r="B6924" s="1">
        <v>43140</v>
      </c>
      <c r="C6924">
        <v>2.6</v>
      </c>
      <c r="D6924" t="str">
        <f>_xlfn.TEXTJOIN($F$4,FALSE,源数据[[#This Row],[字段01]:[字段10]])</f>
        <v>江苏-苏州市-1000000054-荣聚本商贸公司-茶饮-10000131-柠檬茶3---</v>
      </c>
      <c r="E6924" t="s">
        <v>20</v>
      </c>
      <c r="F6924" t="s">
        <v>27</v>
      </c>
      <c r="G6924">
        <v>1000000054</v>
      </c>
      <c r="H6924" t="s">
        <v>34</v>
      </c>
      <c r="I6924" s="2" t="s">
        <v>8</v>
      </c>
      <c r="J6924">
        <v>10000131</v>
      </c>
      <c r="K6924" t="s">
        <v>36</v>
      </c>
      <c r="M6924" s="3"/>
    </row>
    <row r="6925" spans="2:13" x14ac:dyDescent="0.2">
      <c r="B6925" s="1">
        <v>43140</v>
      </c>
      <c r="C6925">
        <v>38.700000000000003</v>
      </c>
      <c r="D6925" t="str">
        <f>_xlfn.TEXTJOIN($F$4,FALSE,源数据[[#This Row],[字段01]:[字段10]])</f>
        <v>江苏-苏州市-1000000054-荣聚本商贸公司-果汁-40000085-红石榴汁1---</v>
      </c>
      <c r="E6925" t="s">
        <v>20</v>
      </c>
      <c r="F6925" t="s">
        <v>27</v>
      </c>
      <c r="G6925">
        <v>1000000054</v>
      </c>
      <c r="H6925" t="s">
        <v>34</v>
      </c>
      <c r="I6925" s="2" t="s">
        <v>24</v>
      </c>
      <c r="J6925">
        <v>40000085</v>
      </c>
      <c r="K6925" t="s">
        <v>22</v>
      </c>
      <c r="M6925" s="3"/>
    </row>
    <row r="6926" spans="2:13" x14ac:dyDescent="0.2">
      <c r="B6926" s="1">
        <v>43140</v>
      </c>
      <c r="C6926">
        <v>20.399999999999999</v>
      </c>
      <c r="D6926" t="str">
        <f>_xlfn.TEXTJOIN($F$4,FALSE,源数据[[#This Row],[字段01]:[字段10]])</f>
        <v>江苏-苏州市-1000000054-荣聚本商贸公司-果汁-40000085-红石榴汁1---</v>
      </c>
      <c r="E6926" t="s">
        <v>20</v>
      </c>
      <c r="F6926" t="s">
        <v>27</v>
      </c>
      <c r="G6926">
        <v>1000000054</v>
      </c>
      <c r="H6926" t="s">
        <v>34</v>
      </c>
      <c r="I6926" s="2" t="s">
        <v>24</v>
      </c>
      <c r="J6926">
        <v>40000085</v>
      </c>
      <c r="K6926" t="s">
        <v>22</v>
      </c>
      <c r="M6926" s="3"/>
    </row>
    <row r="6927" spans="2:13" x14ac:dyDescent="0.2">
      <c r="B6927" s="1">
        <v>43140</v>
      </c>
      <c r="C6927">
        <v>16.8</v>
      </c>
      <c r="D6927" t="str">
        <f>_xlfn.TEXTJOIN($F$4,FALSE,源数据[[#This Row],[字段01]:[字段10]])</f>
        <v>江苏-苏州市-1000000054-荣聚本商贸公司-果汁-40000085-红石榴汁1---</v>
      </c>
      <c r="E6927" t="s">
        <v>20</v>
      </c>
      <c r="F6927" t="s">
        <v>27</v>
      </c>
      <c r="G6927">
        <v>1000000054</v>
      </c>
      <c r="H6927" t="s">
        <v>34</v>
      </c>
      <c r="I6927" s="2" t="s">
        <v>24</v>
      </c>
      <c r="J6927">
        <v>40000085</v>
      </c>
      <c r="K6927" t="s">
        <v>22</v>
      </c>
      <c r="M6927" s="3"/>
    </row>
    <row r="6928" spans="2:13" x14ac:dyDescent="0.2">
      <c r="B6928" s="1">
        <v>43140</v>
      </c>
      <c r="C6928">
        <v>9.6</v>
      </c>
      <c r="D6928" t="str">
        <f>_xlfn.TEXTJOIN($F$4,FALSE,源数据[[#This Row],[字段01]:[字段10]])</f>
        <v>江苏-苏州市-1000000054-荣聚本商贸公司-果汁-40000085-红石榴汁1---</v>
      </c>
      <c r="E6928" t="s">
        <v>20</v>
      </c>
      <c r="F6928" t="s">
        <v>27</v>
      </c>
      <c r="G6928">
        <v>1000000054</v>
      </c>
      <c r="H6928" t="s">
        <v>34</v>
      </c>
      <c r="I6928" s="2" t="s">
        <v>24</v>
      </c>
      <c r="J6928">
        <v>40000085</v>
      </c>
      <c r="K6928" t="s">
        <v>22</v>
      </c>
      <c r="M6928" s="3"/>
    </row>
    <row r="6929" spans="2:13" x14ac:dyDescent="0.2">
      <c r="B6929" s="1">
        <v>43140</v>
      </c>
      <c r="C6929">
        <v>5.0999999999999996</v>
      </c>
      <c r="D6929" t="str">
        <f>_xlfn.TEXTJOIN($F$4,FALSE,源数据[[#This Row],[字段01]:[字段10]])</f>
        <v>江苏-无锡市-1000000046-多福复商贸公司-果汁-40000085-红石榴汁1---</v>
      </c>
      <c r="E6929" t="s">
        <v>20</v>
      </c>
      <c r="F6929" t="s">
        <v>52</v>
      </c>
      <c r="G6929">
        <v>1000000046</v>
      </c>
      <c r="H6929" t="s">
        <v>50</v>
      </c>
      <c r="I6929" s="2" t="s">
        <v>24</v>
      </c>
      <c r="J6929">
        <v>40000085</v>
      </c>
      <c r="K6929" t="s">
        <v>22</v>
      </c>
      <c r="M6929" s="3"/>
    </row>
    <row r="6930" spans="2:13" x14ac:dyDescent="0.2">
      <c r="B6930" s="1">
        <v>43140</v>
      </c>
      <c r="C6930">
        <v>2.7</v>
      </c>
      <c r="D6930" t="str">
        <f>_xlfn.TEXTJOIN($F$4,FALSE,源数据[[#This Row],[字段01]:[字段10]])</f>
        <v>江苏-无锡市-1000000046-多福复商贸公司-果汁-40000085-红石榴汁1---</v>
      </c>
      <c r="E6930" t="s">
        <v>20</v>
      </c>
      <c r="F6930" t="s">
        <v>52</v>
      </c>
      <c r="G6930">
        <v>1000000046</v>
      </c>
      <c r="H6930" t="s">
        <v>50</v>
      </c>
      <c r="I6930" s="2" t="s">
        <v>24</v>
      </c>
      <c r="J6930">
        <v>40000085</v>
      </c>
      <c r="K6930" t="s">
        <v>22</v>
      </c>
      <c r="M6930" s="3"/>
    </row>
    <row r="6931" spans="2:13" x14ac:dyDescent="0.2">
      <c r="B6931" s="1">
        <v>43140</v>
      </c>
      <c r="C6931">
        <v>14.9</v>
      </c>
      <c r="D6931" t="str">
        <f>_xlfn.TEXTJOIN($F$4,FALSE,源数据[[#This Row],[字段01]:[字段10]])</f>
        <v>江苏-徐州市-1000000031-顺满进商贸公司-茶饮-10000136-柠檬茶8---</v>
      </c>
      <c r="E6931" t="s">
        <v>20</v>
      </c>
      <c r="F6931" t="s">
        <v>31</v>
      </c>
      <c r="G6931">
        <v>1000000031</v>
      </c>
      <c r="H6931" t="s">
        <v>30</v>
      </c>
      <c r="I6931" s="2" t="s">
        <v>8</v>
      </c>
      <c r="J6931">
        <v>10000136</v>
      </c>
      <c r="K6931" t="s">
        <v>38</v>
      </c>
      <c r="M6931" s="3"/>
    </row>
    <row r="6932" spans="2:13" x14ac:dyDescent="0.2">
      <c r="B6932" s="1">
        <v>43140</v>
      </c>
      <c r="C6932">
        <v>25.2</v>
      </c>
      <c r="D6932" t="str">
        <f>_xlfn.TEXTJOIN($F$4,FALSE,源数据[[#This Row],[字段01]:[字段10]])</f>
        <v>江苏-镇江市-1000000047-寿鼎益商贸公司-果汁-40000085-红石榴汁1---</v>
      </c>
      <c r="E6932" t="s">
        <v>20</v>
      </c>
      <c r="F6932" t="s">
        <v>33</v>
      </c>
      <c r="G6932">
        <v>1000000047</v>
      </c>
      <c r="H6932" t="s">
        <v>32</v>
      </c>
      <c r="I6932" s="2" t="s">
        <v>24</v>
      </c>
      <c r="J6932">
        <v>40000085</v>
      </c>
      <c r="K6932" t="s">
        <v>22</v>
      </c>
      <c r="M6932" s="3"/>
    </row>
    <row r="6933" spans="2:13" x14ac:dyDescent="0.2">
      <c r="B6933" s="1">
        <v>43140</v>
      </c>
      <c r="C6933">
        <v>12.8</v>
      </c>
      <c r="D6933" t="str">
        <f>_xlfn.TEXTJOIN($F$4,FALSE,源数据[[#This Row],[字段01]:[字段10]])</f>
        <v>江苏-镇江市-1000000047-寿鼎益商贸公司-果汁-40000085-红石榴汁1---</v>
      </c>
      <c r="E6933" t="s">
        <v>20</v>
      </c>
      <c r="F6933" t="s">
        <v>33</v>
      </c>
      <c r="G6933">
        <v>1000000047</v>
      </c>
      <c r="H6933" t="s">
        <v>32</v>
      </c>
      <c r="I6933" s="2" t="s">
        <v>24</v>
      </c>
      <c r="J6933">
        <v>40000085</v>
      </c>
      <c r="K6933" t="s">
        <v>22</v>
      </c>
      <c r="M6933" s="3"/>
    </row>
    <row r="6934" spans="2:13" x14ac:dyDescent="0.2">
      <c r="B6934" s="1">
        <v>43141</v>
      </c>
      <c r="C6934">
        <v>60.9</v>
      </c>
      <c r="D6934" t="str">
        <f>_xlfn.TEXTJOIN($F$4,FALSE,源数据[[#This Row],[字段01]:[字段10]])</f>
        <v>安徽-蚌埠市-1000000460-昌华聚商贸公司-果汁-40000085-红石榴汁1---</v>
      </c>
      <c r="E6934" t="s">
        <v>41</v>
      </c>
      <c r="F6934" t="s">
        <v>49</v>
      </c>
      <c r="G6934">
        <v>1000000460</v>
      </c>
      <c r="H6934" t="s">
        <v>48</v>
      </c>
      <c r="I6934" s="2" t="s">
        <v>24</v>
      </c>
      <c r="J6934">
        <v>40000085</v>
      </c>
      <c r="K6934" t="s">
        <v>22</v>
      </c>
      <c r="M6934" s="3"/>
    </row>
    <row r="6935" spans="2:13" x14ac:dyDescent="0.2">
      <c r="B6935" s="1">
        <v>43141</v>
      </c>
      <c r="C6935">
        <v>59.6</v>
      </c>
      <c r="D6935" t="str">
        <f>_xlfn.TEXTJOIN($F$4,FALSE,源数据[[#This Row],[字段01]:[字段10]])</f>
        <v>安徽-蚌埠市-1000000460-昌华聚商贸公司-果汁-40000085-红石榴汁1---</v>
      </c>
      <c r="E6935" t="s">
        <v>41</v>
      </c>
      <c r="F6935" t="s">
        <v>49</v>
      </c>
      <c r="G6935">
        <v>1000000460</v>
      </c>
      <c r="H6935" t="s">
        <v>48</v>
      </c>
      <c r="I6935" s="2" t="s">
        <v>24</v>
      </c>
      <c r="J6935">
        <v>40000085</v>
      </c>
      <c r="K6935" t="s">
        <v>22</v>
      </c>
      <c r="M6935" s="3"/>
    </row>
    <row r="6936" spans="2:13" x14ac:dyDescent="0.2">
      <c r="B6936" s="1">
        <v>43141</v>
      </c>
      <c r="C6936">
        <v>38.200000000000003</v>
      </c>
      <c r="D6936" t="str">
        <f>_xlfn.TEXTJOIN($F$4,FALSE,源数据[[#This Row],[字段01]:[字段10]])</f>
        <v>安徽-芜湖市-1000003187-如中寿商贸公司-果汁-40000085-红石榴汁1---</v>
      </c>
      <c r="E6936" t="s">
        <v>41</v>
      </c>
      <c r="F6936" t="s">
        <v>76</v>
      </c>
      <c r="G6936">
        <v>1000003187</v>
      </c>
      <c r="H6936" t="s">
        <v>75</v>
      </c>
      <c r="I6936" s="2" t="s">
        <v>24</v>
      </c>
      <c r="J6936">
        <v>40000085</v>
      </c>
      <c r="K6936" t="s">
        <v>22</v>
      </c>
      <c r="M6936" s="3"/>
    </row>
    <row r="6937" spans="2:13" x14ac:dyDescent="0.2">
      <c r="B6937" s="1">
        <v>43141</v>
      </c>
      <c r="C6937">
        <v>14.9</v>
      </c>
      <c r="D6937" t="str">
        <f>_xlfn.TEXTJOIN($F$4,FALSE,源数据[[#This Row],[字段01]:[字段10]])</f>
        <v>湖南-长沙市-1000000059-厚飞康商贸公司-茶饮-10000078-铁观音茶15---</v>
      </c>
      <c r="E6937" t="s">
        <v>3</v>
      </c>
      <c r="F6937" t="s">
        <v>12</v>
      </c>
      <c r="G6937">
        <v>1000000059</v>
      </c>
      <c r="H6937" t="s">
        <v>53</v>
      </c>
      <c r="I6937" s="2" t="s">
        <v>8</v>
      </c>
      <c r="J6937">
        <v>10000078</v>
      </c>
      <c r="K6937" t="s">
        <v>28</v>
      </c>
      <c r="M6937" s="3"/>
    </row>
    <row r="6938" spans="2:13" x14ac:dyDescent="0.2">
      <c r="B6938" s="1">
        <v>43141</v>
      </c>
      <c r="C6938">
        <v>14.4</v>
      </c>
      <c r="D6938" t="str">
        <f>_xlfn.TEXTJOIN($F$4,FALSE,源数据[[#This Row],[字段01]:[字段10]])</f>
        <v>湖南-长沙市-1000000059-厚飞康商贸公司-茶饮-10000078-铁观音茶15---</v>
      </c>
      <c r="E6938" t="s">
        <v>3</v>
      </c>
      <c r="F6938" t="s">
        <v>12</v>
      </c>
      <c r="G6938">
        <v>1000000059</v>
      </c>
      <c r="H6938" t="s">
        <v>53</v>
      </c>
      <c r="I6938" s="2" t="s">
        <v>8</v>
      </c>
      <c r="J6938">
        <v>10000078</v>
      </c>
      <c r="K6938" t="s">
        <v>28</v>
      </c>
      <c r="M6938" s="3"/>
    </row>
    <row r="6939" spans="2:13" x14ac:dyDescent="0.2">
      <c r="B6939" s="1">
        <v>43141</v>
      </c>
      <c r="C6939">
        <v>58.9</v>
      </c>
      <c r="D6939" t="str">
        <f>_xlfn.TEXTJOIN($F$4,FALSE,源数据[[#This Row],[字段01]:[字段10]])</f>
        <v>湖南-长沙市-1000000059-厚飞康商贸公司-茶饮-10000131-柠檬茶3---</v>
      </c>
      <c r="E6939" t="s">
        <v>3</v>
      </c>
      <c r="F6939" t="s">
        <v>12</v>
      </c>
      <c r="G6939">
        <v>1000000059</v>
      </c>
      <c r="H6939" t="s">
        <v>53</v>
      </c>
      <c r="I6939" s="2" t="s">
        <v>8</v>
      </c>
      <c r="J6939">
        <v>10000131</v>
      </c>
      <c r="K6939" t="s">
        <v>36</v>
      </c>
      <c r="M6939" s="3"/>
    </row>
    <row r="6940" spans="2:13" x14ac:dyDescent="0.2">
      <c r="B6940" s="1">
        <v>43141</v>
      </c>
      <c r="C6940">
        <v>36.9</v>
      </c>
      <c r="D6940" t="str">
        <f>_xlfn.TEXTJOIN($F$4,FALSE,源数据[[#This Row],[字段01]:[字段10]])</f>
        <v>湖南-株洲市-1000000072-正吉复商贸公司-茶饮-10000131-柠檬茶3---</v>
      </c>
      <c r="E6940" t="s">
        <v>3</v>
      </c>
      <c r="F6940" t="s">
        <v>7</v>
      </c>
      <c r="G6940">
        <v>1000000072</v>
      </c>
      <c r="H6940" t="s">
        <v>5</v>
      </c>
      <c r="I6940" s="2" t="s">
        <v>8</v>
      </c>
      <c r="J6940">
        <v>10000131</v>
      </c>
      <c r="K6940" t="s">
        <v>36</v>
      </c>
      <c r="M6940" s="3"/>
    </row>
    <row r="6941" spans="2:13" x14ac:dyDescent="0.2">
      <c r="B6941" s="1">
        <v>43141</v>
      </c>
      <c r="C6941">
        <v>22.1</v>
      </c>
      <c r="D6941" t="str">
        <f>_xlfn.TEXTJOIN($F$4,FALSE,源数据[[#This Row],[字段01]:[字段10]])</f>
        <v>江苏-常州市-1000001133-厚弘优商贸公司-茶饮-10000078-铁观音茶15---</v>
      </c>
      <c r="E6941" t="s">
        <v>20</v>
      </c>
      <c r="F6941" t="s">
        <v>44</v>
      </c>
      <c r="G6941">
        <v>1000001133</v>
      </c>
      <c r="H6941" t="s">
        <v>43</v>
      </c>
      <c r="I6941" s="2" t="s">
        <v>8</v>
      </c>
      <c r="J6941">
        <v>10000078</v>
      </c>
      <c r="K6941" t="s">
        <v>28</v>
      </c>
      <c r="M6941" s="3"/>
    </row>
    <row r="6942" spans="2:13" x14ac:dyDescent="0.2">
      <c r="B6942" s="1">
        <v>43141</v>
      </c>
      <c r="C6942">
        <v>10.7</v>
      </c>
      <c r="D6942" t="str">
        <f>_xlfn.TEXTJOIN($F$4,FALSE,源数据[[#This Row],[字段01]:[字段10]])</f>
        <v>江苏-常州市-1000001133-厚弘优商贸公司-茶饮-10000078-铁观音茶15---</v>
      </c>
      <c r="E6942" t="s">
        <v>20</v>
      </c>
      <c r="F6942" t="s">
        <v>44</v>
      </c>
      <c r="G6942">
        <v>1000001133</v>
      </c>
      <c r="H6942" t="s">
        <v>43</v>
      </c>
      <c r="I6942" s="2" t="s">
        <v>8</v>
      </c>
      <c r="J6942">
        <v>10000078</v>
      </c>
      <c r="K6942" t="s">
        <v>28</v>
      </c>
      <c r="M6942" s="3"/>
    </row>
    <row r="6943" spans="2:13" x14ac:dyDescent="0.2">
      <c r="B6943" s="1">
        <v>43141</v>
      </c>
      <c r="C6943">
        <v>7.6</v>
      </c>
      <c r="D6943" t="str">
        <f>_xlfn.TEXTJOIN($F$4,FALSE,源数据[[#This Row],[字段01]:[字段10]])</f>
        <v>江苏-常州市-1000001133-厚弘优商贸公司-茶饮-10000111-茉莉花茶3---</v>
      </c>
      <c r="E6943" t="s">
        <v>20</v>
      </c>
      <c r="F6943" t="s">
        <v>44</v>
      </c>
      <c r="G6943">
        <v>1000001133</v>
      </c>
      <c r="H6943" t="s">
        <v>43</v>
      </c>
      <c r="I6943" s="2" t="s">
        <v>8</v>
      </c>
      <c r="J6943">
        <v>10000111</v>
      </c>
      <c r="K6943" t="s">
        <v>35</v>
      </c>
      <c r="M6943" s="3"/>
    </row>
    <row r="6944" spans="2:13" x14ac:dyDescent="0.2">
      <c r="B6944" s="1">
        <v>43141</v>
      </c>
      <c r="C6944">
        <v>30.3</v>
      </c>
      <c r="D6944" t="str">
        <f>_xlfn.TEXTJOIN($F$4,FALSE,源数据[[#This Row],[字段01]:[字段10]])</f>
        <v>江苏-常州市-1000001133-厚弘优商贸公司-茶饮-10000111-茉莉花茶3---</v>
      </c>
      <c r="E6944" t="s">
        <v>20</v>
      </c>
      <c r="F6944" t="s">
        <v>44</v>
      </c>
      <c r="G6944">
        <v>1000001133</v>
      </c>
      <c r="H6944" t="s">
        <v>43</v>
      </c>
      <c r="I6944" s="2" t="s">
        <v>8</v>
      </c>
      <c r="J6944">
        <v>10000111</v>
      </c>
      <c r="K6944" t="s">
        <v>35</v>
      </c>
      <c r="M6944" s="3"/>
    </row>
    <row r="6945" spans="2:13" x14ac:dyDescent="0.2">
      <c r="B6945" s="1">
        <v>43141</v>
      </c>
      <c r="C6945">
        <v>14.6</v>
      </c>
      <c r="D6945" t="str">
        <f>_xlfn.TEXTJOIN($F$4,FALSE,源数据[[#This Row],[字段01]:[字段10]])</f>
        <v>江苏-常州市-1000001133-厚弘优商贸公司-汽水-50000113-百香果味汽水18---</v>
      </c>
      <c r="E6945" t="s">
        <v>20</v>
      </c>
      <c r="F6945" t="s">
        <v>44</v>
      </c>
      <c r="G6945">
        <v>1000001133</v>
      </c>
      <c r="H6945" t="s">
        <v>43</v>
      </c>
      <c r="I6945" s="2" t="s">
        <v>80</v>
      </c>
      <c r="J6945">
        <v>50000113</v>
      </c>
      <c r="K6945" t="s">
        <v>79</v>
      </c>
      <c r="M6945" s="3"/>
    </row>
    <row r="6946" spans="2:13" x14ac:dyDescent="0.2">
      <c r="B6946" s="1">
        <v>43141</v>
      </c>
      <c r="C6946">
        <v>18.3</v>
      </c>
      <c r="D6946" t="str">
        <f>_xlfn.TEXTJOIN($F$4,FALSE,源数据[[#This Row],[字段01]:[字段10]])</f>
        <v>江苏-苏州市-1000000054-荣聚本商贸公司-果汁-40000085-红石榴汁1---</v>
      </c>
      <c r="E6946" t="s">
        <v>20</v>
      </c>
      <c r="F6946" t="s">
        <v>27</v>
      </c>
      <c r="G6946">
        <v>1000000054</v>
      </c>
      <c r="H6946" t="s">
        <v>34</v>
      </c>
      <c r="I6946" s="2" t="s">
        <v>24</v>
      </c>
      <c r="J6946">
        <v>40000085</v>
      </c>
      <c r="K6946" t="s">
        <v>22</v>
      </c>
      <c r="M6946" s="3"/>
    </row>
    <row r="6947" spans="2:13" x14ac:dyDescent="0.2">
      <c r="B6947" s="1">
        <v>43141</v>
      </c>
      <c r="C6947">
        <v>9.9</v>
      </c>
      <c r="D6947" t="str">
        <f>_xlfn.TEXTJOIN($F$4,FALSE,源数据[[#This Row],[字段01]:[字段10]])</f>
        <v>江苏-苏州市-1000000054-荣聚本商贸公司-果汁-40000085-红石榴汁1---</v>
      </c>
      <c r="E6947" t="s">
        <v>20</v>
      </c>
      <c r="F6947" t="s">
        <v>27</v>
      </c>
      <c r="G6947">
        <v>1000000054</v>
      </c>
      <c r="H6947" t="s">
        <v>34</v>
      </c>
      <c r="I6947" s="2" t="s">
        <v>24</v>
      </c>
      <c r="J6947">
        <v>40000085</v>
      </c>
      <c r="K6947" t="s">
        <v>22</v>
      </c>
      <c r="M6947" s="3"/>
    </row>
    <row r="6948" spans="2:13" x14ac:dyDescent="0.2">
      <c r="B6948" s="1">
        <v>43141</v>
      </c>
      <c r="C6948">
        <v>5.3</v>
      </c>
      <c r="D6948" t="str">
        <f>_xlfn.TEXTJOIN($F$4,FALSE,源数据[[#This Row],[字段01]:[字段10]])</f>
        <v>江苏-无锡市-1000000046-多福复商贸公司-茶饮-10000078-铁观音茶15---</v>
      </c>
      <c r="E6948" t="s">
        <v>20</v>
      </c>
      <c r="F6948" t="s">
        <v>52</v>
      </c>
      <c r="G6948">
        <v>1000000046</v>
      </c>
      <c r="H6948" t="s">
        <v>50</v>
      </c>
      <c r="I6948" s="2" t="s">
        <v>8</v>
      </c>
      <c r="J6948">
        <v>10000078</v>
      </c>
      <c r="K6948" t="s">
        <v>28</v>
      </c>
      <c r="M6948" s="3"/>
    </row>
    <row r="6949" spans="2:13" x14ac:dyDescent="0.2">
      <c r="B6949" s="1">
        <v>43141</v>
      </c>
      <c r="C6949">
        <v>26.3</v>
      </c>
      <c r="D6949" t="str">
        <f>_xlfn.TEXTJOIN($F$4,FALSE,源数据[[#This Row],[字段01]:[字段10]])</f>
        <v>江苏-无锡市-1000000046-多福复商贸公司-茶饮-10000111-茉莉花茶3---</v>
      </c>
      <c r="E6949" t="s">
        <v>20</v>
      </c>
      <c r="F6949" t="s">
        <v>52</v>
      </c>
      <c r="G6949">
        <v>1000000046</v>
      </c>
      <c r="H6949" t="s">
        <v>50</v>
      </c>
      <c r="I6949" s="2" t="s">
        <v>8</v>
      </c>
      <c r="J6949">
        <v>10000111</v>
      </c>
      <c r="K6949" t="s">
        <v>35</v>
      </c>
      <c r="M6949" s="3"/>
    </row>
    <row r="6950" spans="2:13" x14ac:dyDescent="0.2">
      <c r="B6950" s="1">
        <v>43141</v>
      </c>
      <c r="C6950">
        <v>4.4000000000000004</v>
      </c>
      <c r="D6950" t="str">
        <f>_xlfn.TEXTJOIN($F$4,FALSE,源数据[[#This Row],[字段01]:[字段10]])</f>
        <v>江苏-无锡市-1000000046-多福复商贸公司-果汁-40000080-芒果汁6---</v>
      </c>
      <c r="E6950" t="s">
        <v>20</v>
      </c>
      <c r="F6950" t="s">
        <v>52</v>
      </c>
      <c r="G6950">
        <v>1000000046</v>
      </c>
      <c r="H6950" t="s">
        <v>50</v>
      </c>
      <c r="I6950" s="2" t="s">
        <v>24</v>
      </c>
      <c r="J6950">
        <v>40000080</v>
      </c>
      <c r="K6950" t="s">
        <v>65</v>
      </c>
      <c r="M6950" s="3"/>
    </row>
    <row r="6951" spans="2:13" x14ac:dyDescent="0.2">
      <c r="B6951" s="1">
        <v>43141</v>
      </c>
      <c r="C6951">
        <v>28.9</v>
      </c>
      <c r="D6951" t="str">
        <f>_xlfn.TEXTJOIN($F$4,FALSE,源数据[[#This Row],[字段01]:[字段10]])</f>
        <v>江苏-镇江市-1000000047-寿鼎益商贸公司-汽水-50000113-百香果味汽水18---</v>
      </c>
      <c r="E6951" t="s">
        <v>20</v>
      </c>
      <c r="F6951" t="s">
        <v>33</v>
      </c>
      <c r="G6951">
        <v>1000000047</v>
      </c>
      <c r="H6951" t="s">
        <v>32</v>
      </c>
      <c r="I6951" s="2" t="s">
        <v>80</v>
      </c>
      <c r="J6951">
        <v>50000113</v>
      </c>
      <c r="K6951" t="s">
        <v>79</v>
      </c>
      <c r="M6951" s="3"/>
    </row>
    <row r="6952" spans="2:13" x14ac:dyDescent="0.2">
      <c r="B6952" s="1">
        <v>43142</v>
      </c>
      <c r="C6952">
        <v>18</v>
      </c>
      <c r="D6952" t="str">
        <f>_xlfn.TEXTJOIN($F$4,FALSE,源数据[[#This Row],[字段01]:[字段10]])</f>
        <v>湖南-娄底市-1000000070-盈升仁商贸公司-汽水-50000105-百香果味汽水10---</v>
      </c>
      <c r="E6952" t="s">
        <v>3</v>
      </c>
      <c r="F6952" t="s">
        <v>2</v>
      </c>
      <c r="G6952">
        <v>1000000070</v>
      </c>
      <c r="H6952" t="s">
        <v>0</v>
      </c>
      <c r="I6952" s="2" t="s">
        <v>80</v>
      </c>
      <c r="J6952">
        <v>50000105</v>
      </c>
      <c r="K6952" t="s">
        <v>82</v>
      </c>
      <c r="M6952" s="3"/>
    </row>
    <row r="6953" spans="2:13" x14ac:dyDescent="0.2">
      <c r="B6953" s="1">
        <v>43142</v>
      </c>
      <c r="C6953">
        <v>15.8</v>
      </c>
      <c r="D6953" t="str">
        <f>_xlfn.TEXTJOIN($F$4,FALSE,源数据[[#This Row],[字段01]:[字段10]])</f>
        <v>湖南-张家界市-1000000192-正贵荣商贸公司-茶饮-10000172-红茶16---</v>
      </c>
      <c r="E6953" t="s">
        <v>3</v>
      </c>
      <c r="F6953" t="s">
        <v>57</v>
      </c>
      <c r="G6953">
        <v>1000000192</v>
      </c>
      <c r="H6953" t="s">
        <v>56</v>
      </c>
      <c r="I6953" s="2" t="s">
        <v>8</v>
      </c>
      <c r="J6953">
        <v>10000172</v>
      </c>
      <c r="K6953" t="s">
        <v>14</v>
      </c>
      <c r="M6953" s="3"/>
    </row>
    <row r="6954" spans="2:13" x14ac:dyDescent="0.2">
      <c r="B6954" s="1">
        <v>43142</v>
      </c>
      <c r="C6954">
        <v>15.3</v>
      </c>
      <c r="D6954" t="str">
        <f>_xlfn.TEXTJOIN($F$4,FALSE,源数据[[#This Row],[字段01]:[字段10]])</f>
        <v>湖南-长沙市-1000000059-厚飞康商贸公司-茶饮-10000111-茉莉花茶3---</v>
      </c>
      <c r="E6954" t="s">
        <v>3</v>
      </c>
      <c r="F6954" t="s">
        <v>12</v>
      </c>
      <c r="G6954">
        <v>1000000059</v>
      </c>
      <c r="H6954" t="s">
        <v>53</v>
      </c>
      <c r="I6954" s="2" t="s">
        <v>8</v>
      </c>
      <c r="J6954">
        <v>10000111</v>
      </c>
      <c r="K6954" t="s">
        <v>35</v>
      </c>
      <c r="M6954" s="3"/>
    </row>
    <row r="6955" spans="2:13" x14ac:dyDescent="0.2">
      <c r="B6955" s="1">
        <v>43142</v>
      </c>
      <c r="C6955">
        <v>11.4</v>
      </c>
      <c r="D6955" t="str">
        <f>_xlfn.TEXTJOIN($F$4,FALSE,源数据[[#This Row],[字段01]:[字段10]])</f>
        <v>湖南-长沙市-1000000059-厚飞康商贸公司-茶饮-10000111-茉莉花茶3---</v>
      </c>
      <c r="E6955" t="s">
        <v>3</v>
      </c>
      <c r="F6955" t="s">
        <v>12</v>
      </c>
      <c r="G6955">
        <v>1000000059</v>
      </c>
      <c r="H6955" t="s">
        <v>53</v>
      </c>
      <c r="I6955" s="2" t="s">
        <v>8</v>
      </c>
      <c r="J6955">
        <v>10000111</v>
      </c>
      <c r="K6955" t="s">
        <v>35</v>
      </c>
      <c r="M6955" s="3"/>
    </row>
    <row r="6956" spans="2:13" x14ac:dyDescent="0.2">
      <c r="B6956" s="1">
        <v>43142</v>
      </c>
      <c r="C6956">
        <v>9.3000000000000007</v>
      </c>
      <c r="D6956" t="str">
        <f>_xlfn.TEXTJOIN($F$4,FALSE,源数据[[#This Row],[字段01]:[字段10]])</f>
        <v>湖南-长沙市-1000000059-厚飞康商贸公司-茶饮-10000131-柠檬茶3---</v>
      </c>
      <c r="E6956" t="s">
        <v>3</v>
      </c>
      <c r="F6956" t="s">
        <v>12</v>
      </c>
      <c r="G6956">
        <v>1000000059</v>
      </c>
      <c r="H6956" t="s">
        <v>53</v>
      </c>
      <c r="I6956" s="2" t="s">
        <v>8</v>
      </c>
      <c r="J6956">
        <v>10000131</v>
      </c>
      <c r="K6956" t="s">
        <v>36</v>
      </c>
      <c r="M6956" s="3"/>
    </row>
    <row r="6957" spans="2:13" x14ac:dyDescent="0.2">
      <c r="B6957" s="1">
        <v>43142</v>
      </c>
      <c r="C6957">
        <v>61.2</v>
      </c>
      <c r="D6957" t="str">
        <f>_xlfn.TEXTJOIN($F$4,FALSE,源数据[[#This Row],[字段01]:[字段10]])</f>
        <v>湖南-长沙市-1000000059-厚飞康商贸公司-茶饮-10000131-柠檬茶3---</v>
      </c>
      <c r="E6957" t="s">
        <v>3</v>
      </c>
      <c r="F6957" t="s">
        <v>12</v>
      </c>
      <c r="G6957">
        <v>1000000059</v>
      </c>
      <c r="H6957" t="s">
        <v>53</v>
      </c>
      <c r="I6957" s="2" t="s">
        <v>8</v>
      </c>
      <c r="J6957">
        <v>10000131</v>
      </c>
      <c r="K6957" t="s">
        <v>36</v>
      </c>
      <c r="M6957" s="3"/>
    </row>
    <row r="6958" spans="2:13" x14ac:dyDescent="0.2">
      <c r="B6958" s="1">
        <v>43142</v>
      </c>
      <c r="C6958">
        <v>47.8</v>
      </c>
      <c r="D6958" t="str">
        <f>_xlfn.TEXTJOIN($F$4,FALSE,源数据[[#This Row],[字段01]:[字段10]])</f>
        <v>湖南-长沙市-1000000059-厚飞康商贸公司-茶饮-10000131-柠檬茶3---</v>
      </c>
      <c r="E6958" t="s">
        <v>3</v>
      </c>
      <c r="F6958" t="s">
        <v>12</v>
      </c>
      <c r="G6958">
        <v>1000000059</v>
      </c>
      <c r="H6958" t="s">
        <v>53</v>
      </c>
      <c r="I6958" s="2" t="s">
        <v>8</v>
      </c>
      <c r="J6958">
        <v>10000131</v>
      </c>
      <c r="K6958" t="s">
        <v>36</v>
      </c>
      <c r="M6958" s="3"/>
    </row>
    <row r="6959" spans="2:13" x14ac:dyDescent="0.2">
      <c r="B6959" s="1">
        <v>43142</v>
      </c>
      <c r="C6959">
        <v>59.2</v>
      </c>
      <c r="D6959" t="str">
        <f>_xlfn.TEXTJOIN($F$4,FALSE,源数据[[#This Row],[字段01]:[字段10]])</f>
        <v>湖南-长沙市-1000000059-厚飞康商贸公司-茶饮-10000131-柠檬茶3---</v>
      </c>
      <c r="E6959" t="s">
        <v>3</v>
      </c>
      <c r="F6959" t="s">
        <v>12</v>
      </c>
      <c r="G6959">
        <v>1000000059</v>
      </c>
      <c r="H6959" t="s">
        <v>53</v>
      </c>
      <c r="I6959" s="2" t="s">
        <v>8</v>
      </c>
      <c r="J6959">
        <v>10000131</v>
      </c>
      <c r="K6959" t="s">
        <v>36</v>
      </c>
      <c r="M6959" s="3"/>
    </row>
    <row r="6960" spans="2:13" x14ac:dyDescent="0.2">
      <c r="B6960" s="1">
        <v>43142</v>
      </c>
      <c r="C6960">
        <v>60.5</v>
      </c>
      <c r="D6960" t="str">
        <f>_xlfn.TEXTJOIN($F$4,FALSE,源数据[[#This Row],[字段01]:[字段10]])</f>
        <v>湖南-长沙市-1000000059-厚飞康商贸公司-茶饮-10000131-柠檬茶3---</v>
      </c>
      <c r="E6960" t="s">
        <v>3</v>
      </c>
      <c r="F6960" t="s">
        <v>12</v>
      </c>
      <c r="G6960">
        <v>1000000059</v>
      </c>
      <c r="H6960" t="s">
        <v>53</v>
      </c>
      <c r="I6960" s="2" t="s">
        <v>8</v>
      </c>
      <c r="J6960">
        <v>10000131</v>
      </c>
      <c r="K6960" t="s">
        <v>36</v>
      </c>
      <c r="M6960" s="3"/>
    </row>
    <row r="6961" spans="2:13" x14ac:dyDescent="0.2">
      <c r="B6961" s="1">
        <v>43142</v>
      </c>
      <c r="C6961">
        <v>65.400000000000006</v>
      </c>
      <c r="D6961" t="str">
        <f>_xlfn.TEXTJOIN($F$4,FALSE,源数据[[#This Row],[字段01]:[字段10]])</f>
        <v>湖南-长沙市-1000000059-厚飞康商贸公司-茶饮-10000136-柠檬茶8---</v>
      </c>
      <c r="E6961" t="s">
        <v>3</v>
      </c>
      <c r="F6961" t="s">
        <v>12</v>
      </c>
      <c r="G6961">
        <v>1000000059</v>
      </c>
      <c r="H6961" t="s">
        <v>53</v>
      </c>
      <c r="I6961" s="2" t="s">
        <v>8</v>
      </c>
      <c r="J6961">
        <v>10000136</v>
      </c>
      <c r="K6961" t="s">
        <v>38</v>
      </c>
      <c r="M6961" s="3"/>
    </row>
    <row r="6962" spans="2:13" x14ac:dyDescent="0.2">
      <c r="B6962" s="1">
        <v>43142</v>
      </c>
      <c r="C6962">
        <v>11.3</v>
      </c>
      <c r="D6962" t="str">
        <f>_xlfn.TEXTJOIN($F$4,FALSE,源数据[[#This Row],[字段01]:[字段10]])</f>
        <v>湖南-长沙市-1000000059-厚飞康商贸公司-茶饮-20000099-拿铁奶茶2---</v>
      </c>
      <c r="E6962" t="s">
        <v>3</v>
      </c>
      <c r="F6962" t="s">
        <v>12</v>
      </c>
      <c r="G6962">
        <v>1000000059</v>
      </c>
      <c r="H6962" t="s">
        <v>53</v>
      </c>
      <c r="I6962" s="2" t="s">
        <v>8</v>
      </c>
      <c r="J6962">
        <v>20000099</v>
      </c>
      <c r="K6962" t="s">
        <v>18</v>
      </c>
      <c r="M6962" s="3"/>
    </row>
    <row r="6963" spans="2:13" x14ac:dyDescent="0.2">
      <c r="B6963" s="1">
        <v>43142</v>
      </c>
      <c r="C6963">
        <v>1.5</v>
      </c>
      <c r="D6963" t="str">
        <f>_xlfn.TEXTJOIN($F$4,FALSE,源数据[[#This Row],[字段01]:[字段10]])</f>
        <v>江苏-常州市-1000001133-厚弘优商贸公司-茶饮-20000018-炭烧奶茶7---</v>
      </c>
      <c r="E6963" t="s">
        <v>20</v>
      </c>
      <c r="F6963" t="s">
        <v>44</v>
      </c>
      <c r="G6963">
        <v>1000001133</v>
      </c>
      <c r="H6963" t="s">
        <v>43</v>
      </c>
      <c r="I6963" s="2" t="s">
        <v>8</v>
      </c>
      <c r="J6963">
        <v>20000018</v>
      </c>
      <c r="K6963" t="s">
        <v>81</v>
      </c>
      <c r="M6963" s="3"/>
    </row>
    <row r="6964" spans="2:13" x14ac:dyDescent="0.2">
      <c r="B6964" s="1">
        <v>43142</v>
      </c>
      <c r="C6964">
        <v>11.5</v>
      </c>
      <c r="D6964" t="str">
        <f>_xlfn.TEXTJOIN($F$4,FALSE,源数据[[#This Row],[字段01]:[字段10]])</f>
        <v>江苏-常州市-1000001133-厚弘优商贸公司-茶饮-20000099-拿铁奶茶2---</v>
      </c>
      <c r="E6964" t="s">
        <v>20</v>
      </c>
      <c r="F6964" t="s">
        <v>44</v>
      </c>
      <c r="G6964">
        <v>1000001133</v>
      </c>
      <c r="H6964" t="s">
        <v>43</v>
      </c>
      <c r="I6964" s="2" t="s">
        <v>8</v>
      </c>
      <c r="J6964">
        <v>20000099</v>
      </c>
      <c r="K6964" t="s">
        <v>18</v>
      </c>
      <c r="M6964" s="3"/>
    </row>
    <row r="6965" spans="2:13" x14ac:dyDescent="0.2">
      <c r="B6965" s="1">
        <v>43142</v>
      </c>
      <c r="C6965">
        <v>13.8</v>
      </c>
      <c r="D6965" t="str">
        <f>_xlfn.TEXTJOIN($F$4,FALSE,源数据[[#This Row],[字段01]:[字段10]])</f>
        <v>江苏-南京市区-1000000018-久多厚商贸公司-茶饮-10000078-铁观音茶15---</v>
      </c>
      <c r="E6965" t="s">
        <v>20</v>
      </c>
      <c r="F6965" t="s">
        <v>47</v>
      </c>
      <c r="G6965">
        <v>1000000018</v>
      </c>
      <c r="H6965" t="s">
        <v>46</v>
      </c>
      <c r="I6965" s="2" t="s">
        <v>8</v>
      </c>
      <c r="J6965">
        <v>10000078</v>
      </c>
      <c r="K6965" t="s">
        <v>28</v>
      </c>
      <c r="M6965" s="3"/>
    </row>
    <row r="6966" spans="2:13" x14ac:dyDescent="0.2">
      <c r="B6966" s="1">
        <v>43142</v>
      </c>
      <c r="C6966">
        <v>7.8</v>
      </c>
      <c r="D6966" t="str">
        <f>_xlfn.TEXTJOIN($F$4,FALSE,源数据[[#This Row],[字段01]:[字段10]])</f>
        <v>江苏-南京市区-1000000018-久多厚商贸公司-茶饮-10000131-柠檬茶3---</v>
      </c>
      <c r="E6966" t="s">
        <v>20</v>
      </c>
      <c r="F6966" t="s">
        <v>47</v>
      </c>
      <c r="G6966">
        <v>1000000018</v>
      </c>
      <c r="H6966" t="s">
        <v>46</v>
      </c>
      <c r="I6966" s="2" t="s">
        <v>8</v>
      </c>
      <c r="J6966">
        <v>10000131</v>
      </c>
      <c r="K6966" t="s">
        <v>36</v>
      </c>
      <c r="M6966" s="3"/>
    </row>
    <row r="6967" spans="2:13" x14ac:dyDescent="0.2">
      <c r="B6967" s="1">
        <v>43142</v>
      </c>
      <c r="C6967">
        <v>2.2999999999999998</v>
      </c>
      <c r="D6967" t="str">
        <f>_xlfn.TEXTJOIN($F$4,FALSE,源数据[[#This Row],[字段01]:[字段10]])</f>
        <v>江苏-南京市区-1000000018-久多厚商贸公司-茶饮-10000136-柠檬茶8---</v>
      </c>
      <c r="E6967" t="s">
        <v>20</v>
      </c>
      <c r="F6967" t="s">
        <v>47</v>
      </c>
      <c r="G6967">
        <v>1000000018</v>
      </c>
      <c r="H6967" t="s">
        <v>46</v>
      </c>
      <c r="I6967" s="2" t="s">
        <v>8</v>
      </c>
      <c r="J6967">
        <v>10000136</v>
      </c>
      <c r="K6967" t="s">
        <v>38</v>
      </c>
      <c r="M6967" s="3"/>
    </row>
    <row r="6968" spans="2:13" x14ac:dyDescent="0.2">
      <c r="B6968" s="1">
        <v>43142</v>
      </c>
      <c r="C6968">
        <v>2.2999999999999998</v>
      </c>
      <c r="D6968" t="str">
        <f>_xlfn.TEXTJOIN($F$4,FALSE,源数据[[#This Row],[字段01]:[字段10]])</f>
        <v>江苏-南京市区-1000000018-久多厚商贸公司-茶饮-10000211-茉莉绿茶11---</v>
      </c>
      <c r="E6968" t="s">
        <v>20</v>
      </c>
      <c r="F6968" t="s">
        <v>47</v>
      </c>
      <c r="G6968">
        <v>1000000018</v>
      </c>
      <c r="H6968" t="s">
        <v>46</v>
      </c>
      <c r="I6968" s="2" t="s">
        <v>8</v>
      </c>
      <c r="J6968">
        <v>10000211</v>
      </c>
      <c r="K6968" t="s">
        <v>6</v>
      </c>
      <c r="M6968" s="3"/>
    </row>
    <row r="6969" spans="2:13" x14ac:dyDescent="0.2">
      <c r="B6969" s="1">
        <v>43142</v>
      </c>
      <c r="C6969">
        <v>8.1</v>
      </c>
      <c r="D6969" t="str">
        <f>_xlfn.TEXTJOIN($F$4,FALSE,源数据[[#This Row],[字段01]:[字段10]])</f>
        <v>江苏-苏州市-1000000028-东大祥商贸公司-茶饮-10000078-铁观音茶15---</v>
      </c>
      <c r="E6969" t="s">
        <v>20</v>
      </c>
      <c r="F6969" t="s">
        <v>27</v>
      </c>
      <c r="G6969">
        <v>1000000028</v>
      </c>
      <c r="H6969" t="s">
        <v>25</v>
      </c>
      <c r="I6969" s="2" t="s">
        <v>8</v>
      </c>
      <c r="J6969">
        <v>10000078</v>
      </c>
      <c r="K6969" t="s">
        <v>28</v>
      </c>
      <c r="M6969" s="3"/>
    </row>
    <row r="6970" spans="2:13" x14ac:dyDescent="0.2">
      <c r="B6970" s="1">
        <v>43142</v>
      </c>
      <c r="C6970">
        <v>9.6999999999999993</v>
      </c>
      <c r="D6970" t="str">
        <f>_xlfn.TEXTJOIN($F$4,FALSE,源数据[[#This Row],[字段01]:[字段10]])</f>
        <v>江苏-苏州市-1000000028-东大祥商贸公司-茶饮-10000136-柠檬茶8---</v>
      </c>
      <c r="E6970" t="s">
        <v>20</v>
      </c>
      <c r="F6970" t="s">
        <v>27</v>
      </c>
      <c r="G6970">
        <v>1000000028</v>
      </c>
      <c r="H6970" t="s">
        <v>25</v>
      </c>
      <c r="I6970" s="2" t="s">
        <v>8</v>
      </c>
      <c r="J6970">
        <v>10000136</v>
      </c>
      <c r="K6970" t="s">
        <v>38</v>
      </c>
      <c r="M6970" s="3"/>
    </row>
    <row r="6971" spans="2:13" x14ac:dyDescent="0.2">
      <c r="B6971" s="1">
        <v>43142</v>
      </c>
      <c r="C6971">
        <v>10.7</v>
      </c>
      <c r="D6971" t="str">
        <f>_xlfn.TEXTJOIN($F$4,FALSE,源数据[[#This Row],[字段01]:[字段10]])</f>
        <v>江苏-苏州市-1000000028-东大祥商贸公司-茶饮-20000099-拿铁奶茶2---</v>
      </c>
      <c r="E6971" t="s">
        <v>20</v>
      </c>
      <c r="F6971" t="s">
        <v>27</v>
      </c>
      <c r="G6971">
        <v>1000000028</v>
      </c>
      <c r="H6971" t="s">
        <v>25</v>
      </c>
      <c r="I6971" s="2" t="s">
        <v>8</v>
      </c>
      <c r="J6971">
        <v>20000099</v>
      </c>
      <c r="K6971" t="s">
        <v>18</v>
      </c>
      <c r="M6971" s="3"/>
    </row>
    <row r="6972" spans="2:13" x14ac:dyDescent="0.2">
      <c r="B6972" s="1">
        <v>43142</v>
      </c>
      <c r="C6972">
        <v>5.3</v>
      </c>
      <c r="D6972" t="str">
        <f>_xlfn.TEXTJOIN($F$4,FALSE,源数据[[#This Row],[字段01]:[字段10]])</f>
        <v>江苏-苏州市-1000000054-荣聚本商贸公司-茶饮-10000078-铁观音茶15---</v>
      </c>
      <c r="E6972" t="s">
        <v>20</v>
      </c>
      <c r="F6972" t="s">
        <v>27</v>
      </c>
      <c r="G6972">
        <v>1000000054</v>
      </c>
      <c r="H6972" t="s">
        <v>34</v>
      </c>
      <c r="I6972" s="2" t="s">
        <v>8</v>
      </c>
      <c r="J6972">
        <v>10000078</v>
      </c>
      <c r="K6972" t="s">
        <v>28</v>
      </c>
      <c r="M6972" s="3"/>
    </row>
    <row r="6973" spans="2:13" x14ac:dyDescent="0.2">
      <c r="B6973" s="1">
        <v>43142</v>
      </c>
      <c r="C6973">
        <v>44.4</v>
      </c>
      <c r="D6973" t="str">
        <f>_xlfn.TEXTJOIN($F$4,FALSE,源数据[[#This Row],[字段01]:[字段10]])</f>
        <v>江苏-苏州市-1000000054-荣聚本商贸公司-茶饮-10000111-茉莉花茶3---</v>
      </c>
      <c r="E6973" t="s">
        <v>20</v>
      </c>
      <c r="F6973" t="s">
        <v>27</v>
      </c>
      <c r="G6973">
        <v>1000000054</v>
      </c>
      <c r="H6973" t="s">
        <v>34</v>
      </c>
      <c r="I6973" s="2" t="s">
        <v>8</v>
      </c>
      <c r="J6973">
        <v>10000111</v>
      </c>
      <c r="K6973" t="s">
        <v>35</v>
      </c>
      <c r="M6973" s="3"/>
    </row>
    <row r="6974" spans="2:13" x14ac:dyDescent="0.2">
      <c r="B6974" s="1">
        <v>43142</v>
      </c>
      <c r="C6974">
        <v>31</v>
      </c>
      <c r="D6974" t="str">
        <f>_xlfn.TEXTJOIN($F$4,FALSE,源数据[[#This Row],[字段01]:[字段10]])</f>
        <v>江苏-苏州市-1000000054-荣聚本商贸公司-茶饮-10000111-茉莉花茶3---</v>
      </c>
      <c r="E6974" t="s">
        <v>20</v>
      </c>
      <c r="F6974" t="s">
        <v>27</v>
      </c>
      <c r="G6974">
        <v>1000000054</v>
      </c>
      <c r="H6974" t="s">
        <v>34</v>
      </c>
      <c r="I6974" s="2" t="s">
        <v>8</v>
      </c>
      <c r="J6974">
        <v>10000111</v>
      </c>
      <c r="K6974" t="s">
        <v>35</v>
      </c>
      <c r="M6974" s="3"/>
    </row>
    <row r="6975" spans="2:13" x14ac:dyDescent="0.2">
      <c r="B6975" s="1">
        <v>43142</v>
      </c>
      <c r="C6975">
        <v>5.2</v>
      </c>
      <c r="D6975" t="str">
        <f>_xlfn.TEXTJOIN($F$4,FALSE,源数据[[#This Row],[字段01]:[字段10]])</f>
        <v>江苏-苏州市-1000000054-荣聚本商贸公司-茶饮-10000131-柠檬茶3---</v>
      </c>
      <c r="E6975" t="s">
        <v>20</v>
      </c>
      <c r="F6975" t="s">
        <v>27</v>
      </c>
      <c r="G6975">
        <v>1000000054</v>
      </c>
      <c r="H6975" t="s">
        <v>34</v>
      </c>
      <c r="I6975" s="2" t="s">
        <v>8</v>
      </c>
      <c r="J6975">
        <v>10000131</v>
      </c>
      <c r="K6975" t="s">
        <v>36</v>
      </c>
      <c r="M6975" s="3"/>
    </row>
    <row r="6976" spans="2:13" x14ac:dyDescent="0.2">
      <c r="B6976" s="1">
        <v>43142</v>
      </c>
      <c r="C6976">
        <v>10.199999999999999</v>
      </c>
      <c r="D6976" t="str">
        <f>_xlfn.TEXTJOIN($F$4,FALSE,源数据[[#This Row],[字段01]:[字段10]])</f>
        <v>江苏-无锡市-1000000046-多福复商贸公司-茶饮-10000211-茉莉绿茶11---</v>
      </c>
      <c r="E6976" t="s">
        <v>20</v>
      </c>
      <c r="F6976" t="s">
        <v>52</v>
      </c>
      <c r="G6976">
        <v>1000000046</v>
      </c>
      <c r="H6976" t="s">
        <v>50</v>
      </c>
      <c r="I6976" s="2" t="s">
        <v>8</v>
      </c>
      <c r="J6976">
        <v>10000211</v>
      </c>
      <c r="K6976" t="s">
        <v>6</v>
      </c>
      <c r="M6976" s="3"/>
    </row>
    <row r="6977" spans="2:13" x14ac:dyDescent="0.2">
      <c r="B6977" s="1">
        <v>43143</v>
      </c>
      <c r="C6977">
        <v>45.7</v>
      </c>
      <c r="D6977" t="str">
        <f>_xlfn.TEXTJOIN($F$4,FALSE,源数据[[#This Row],[字段01]:[字段10]])</f>
        <v>安徽-芜湖市-1000003187-如中寿商贸公司-茶饮-10000131-柠檬茶3---</v>
      </c>
      <c r="E6977" t="s">
        <v>41</v>
      </c>
      <c r="F6977" t="s">
        <v>76</v>
      </c>
      <c r="G6977">
        <v>1000003187</v>
      </c>
      <c r="H6977" t="s">
        <v>75</v>
      </c>
      <c r="I6977" s="2" t="s">
        <v>8</v>
      </c>
      <c r="J6977">
        <v>10000131</v>
      </c>
      <c r="K6977" t="s">
        <v>36</v>
      </c>
      <c r="M6977" s="3"/>
    </row>
    <row r="6978" spans="2:13" x14ac:dyDescent="0.2">
      <c r="B6978" s="1">
        <v>43143</v>
      </c>
      <c r="C6978">
        <v>18.600000000000001</v>
      </c>
      <c r="D6978" t="str">
        <f>_xlfn.TEXTJOIN($F$4,FALSE,源数据[[#This Row],[字段01]:[字段10]])</f>
        <v>河南-洛阳市区-1000001915-华宏仁商贸公司-茶饮-10000078-铁观音茶15---</v>
      </c>
      <c r="E6978" t="s">
        <v>16</v>
      </c>
      <c r="F6978" t="s">
        <v>15</v>
      </c>
      <c r="G6978">
        <v>1000001915</v>
      </c>
      <c r="H6978" t="s">
        <v>13</v>
      </c>
      <c r="I6978" s="2" t="s">
        <v>8</v>
      </c>
      <c r="J6978">
        <v>10000078</v>
      </c>
      <c r="K6978" t="s">
        <v>28</v>
      </c>
      <c r="M6978" s="3"/>
    </row>
    <row r="6979" spans="2:13" x14ac:dyDescent="0.2">
      <c r="B6979" s="1">
        <v>43143</v>
      </c>
      <c r="C6979">
        <v>7.9</v>
      </c>
      <c r="D6979" t="str">
        <f>_xlfn.TEXTJOIN($F$4,FALSE,源数据[[#This Row],[字段01]:[字段10]])</f>
        <v>河南-洛阳市区-1000001915-华宏仁商贸公司-茶饮-10000172-红茶16---</v>
      </c>
      <c r="E6979" t="s">
        <v>16</v>
      </c>
      <c r="F6979" t="s">
        <v>15</v>
      </c>
      <c r="G6979">
        <v>1000001915</v>
      </c>
      <c r="H6979" t="s">
        <v>13</v>
      </c>
      <c r="I6979" s="2" t="s">
        <v>8</v>
      </c>
      <c r="J6979">
        <v>10000172</v>
      </c>
      <c r="K6979" t="s">
        <v>14</v>
      </c>
      <c r="M6979" s="3"/>
    </row>
    <row r="6980" spans="2:13" x14ac:dyDescent="0.2">
      <c r="B6980" s="1">
        <v>43143</v>
      </c>
      <c r="C6980">
        <v>6.8</v>
      </c>
      <c r="D6980" t="str">
        <f>_xlfn.TEXTJOIN($F$4,FALSE,源数据[[#This Row],[字段01]:[字段10]])</f>
        <v>河南-洛阳市区-1000001915-华宏仁商贸公司-茶饮-20000099-拿铁奶茶2---</v>
      </c>
      <c r="E6980" t="s">
        <v>16</v>
      </c>
      <c r="F6980" t="s">
        <v>15</v>
      </c>
      <c r="G6980">
        <v>1000001915</v>
      </c>
      <c r="H6980" t="s">
        <v>13</v>
      </c>
      <c r="I6980" s="2" t="s">
        <v>8</v>
      </c>
      <c r="J6980">
        <v>20000099</v>
      </c>
      <c r="K6980" t="s">
        <v>18</v>
      </c>
      <c r="M6980" s="3"/>
    </row>
    <row r="6981" spans="2:13" x14ac:dyDescent="0.2">
      <c r="B6981" s="1">
        <v>43143</v>
      </c>
      <c r="C6981">
        <v>59.7</v>
      </c>
      <c r="D6981" t="str">
        <f>_xlfn.TEXTJOIN($F$4,FALSE,源数据[[#This Row],[字段01]:[字段10]])</f>
        <v>湖南-郴州市-1000002981-祥顺源商贸公司-茶饮-10000131-柠檬茶3---</v>
      </c>
      <c r="E6981" t="s">
        <v>3</v>
      </c>
      <c r="F6981" t="s">
        <v>10</v>
      </c>
      <c r="G6981">
        <v>1000002981</v>
      </c>
      <c r="H6981" t="s">
        <v>60</v>
      </c>
      <c r="I6981" s="2" t="s">
        <v>8</v>
      </c>
      <c r="J6981">
        <v>10000131</v>
      </c>
      <c r="K6981" t="s">
        <v>36</v>
      </c>
      <c r="M6981" s="3"/>
    </row>
    <row r="6982" spans="2:13" x14ac:dyDescent="0.2">
      <c r="B6982" s="1">
        <v>43143</v>
      </c>
      <c r="C6982">
        <v>2.2000000000000002</v>
      </c>
      <c r="D6982" t="str">
        <f>_xlfn.TEXTJOIN($F$4,FALSE,源数据[[#This Row],[字段01]:[字段10]])</f>
        <v>湖南-娄底市-1000000070-盈升仁商贸公司-茶饮-20000099-拿铁奶茶2---</v>
      </c>
      <c r="E6982" t="s">
        <v>3</v>
      </c>
      <c r="F6982" t="s">
        <v>2</v>
      </c>
      <c r="G6982">
        <v>1000000070</v>
      </c>
      <c r="H6982" t="s">
        <v>0</v>
      </c>
      <c r="I6982" s="2" t="s">
        <v>8</v>
      </c>
      <c r="J6982">
        <v>20000099</v>
      </c>
      <c r="K6982" t="s">
        <v>18</v>
      </c>
      <c r="M6982" s="3"/>
    </row>
    <row r="6983" spans="2:13" x14ac:dyDescent="0.2">
      <c r="B6983" s="1">
        <v>43143</v>
      </c>
      <c r="C6983">
        <v>11.5</v>
      </c>
      <c r="D6983" t="str">
        <f>_xlfn.TEXTJOIN($F$4,FALSE,源数据[[#This Row],[字段01]:[字段10]])</f>
        <v>湖南-娄底市-1000000070-盈升仁商贸公司-茶饮-20000099-拿铁奶茶2---</v>
      </c>
      <c r="E6983" t="s">
        <v>3</v>
      </c>
      <c r="F6983" t="s">
        <v>2</v>
      </c>
      <c r="G6983">
        <v>1000000070</v>
      </c>
      <c r="H6983" t="s">
        <v>0</v>
      </c>
      <c r="I6983" s="2" t="s">
        <v>8</v>
      </c>
      <c r="J6983">
        <v>20000099</v>
      </c>
      <c r="K6983" t="s">
        <v>18</v>
      </c>
      <c r="M6983" s="3"/>
    </row>
    <row r="6984" spans="2:13" x14ac:dyDescent="0.2">
      <c r="B6984" s="1">
        <v>43143</v>
      </c>
      <c r="C6984">
        <v>4.5</v>
      </c>
      <c r="D6984" t="str">
        <f>_xlfn.TEXTJOIN($F$4,FALSE,源数据[[#This Row],[字段01]:[字段10]])</f>
        <v>湖南-娄底市-1000000070-盈升仁商贸公司-茶饮-20000099-拿铁奶茶2---</v>
      </c>
      <c r="E6984" t="s">
        <v>3</v>
      </c>
      <c r="F6984" t="s">
        <v>2</v>
      </c>
      <c r="G6984">
        <v>1000000070</v>
      </c>
      <c r="H6984" t="s">
        <v>0</v>
      </c>
      <c r="I6984" s="2" t="s">
        <v>8</v>
      </c>
      <c r="J6984">
        <v>20000099</v>
      </c>
      <c r="K6984" t="s">
        <v>18</v>
      </c>
      <c r="M6984" s="3"/>
    </row>
    <row r="6985" spans="2:13" x14ac:dyDescent="0.2">
      <c r="B6985" s="1">
        <v>43143</v>
      </c>
      <c r="C6985">
        <v>11.8</v>
      </c>
      <c r="D6985" t="str">
        <f>_xlfn.TEXTJOIN($F$4,FALSE,源数据[[#This Row],[字段01]:[字段10]])</f>
        <v>湖南-长沙市-1000000059-厚飞康商贸公司-汽水-50000113-百香果味汽水18---</v>
      </c>
      <c r="E6985" t="s">
        <v>3</v>
      </c>
      <c r="F6985" t="s">
        <v>12</v>
      </c>
      <c r="G6985">
        <v>1000000059</v>
      </c>
      <c r="H6985" t="s">
        <v>53</v>
      </c>
      <c r="I6985" s="2" t="s">
        <v>80</v>
      </c>
      <c r="J6985">
        <v>50000113</v>
      </c>
      <c r="K6985" t="s">
        <v>79</v>
      </c>
      <c r="M6985" s="3"/>
    </row>
    <row r="6986" spans="2:13" x14ac:dyDescent="0.2">
      <c r="B6986" s="1">
        <v>43143</v>
      </c>
      <c r="C6986">
        <v>61.4</v>
      </c>
      <c r="D6986" t="str">
        <f>_xlfn.TEXTJOIN($F$4,FALSE,源数据[[#This Row],[字段01]:[字段10]])</f>
        <v>湖南-长沙市-1000001649-圣大广商贸公司-茶饮-10000131-柠檬茶3---</v>
      </c>
      <c r="E6986" t="s">
        <v>3</v>
      </c>
      <c r="F6986" t="s">
        <v>12</v>
      </c>
      <c r="G6986">
        <v>1000001649</v>
      </c>
      <c r="H6986" t="s">
        <v>11</v>
      </c>
      <c r="I6986" s="2" t="s">
        <v>8</v>
      </c>
      <c r="J6986">
        <v>10000131</v>
      </c>
      <c r="K6986" t="s">
        <v>36</v>
      </c>
      <c r="M6986" s="3"/>
    </row>
    <row r="6987" spans="2:13" x14ac:dyDescent="0.2">
      <c r="B6987" s="1">
        <v>43143</v>
      </c>
      <c r="C6987">
        <v>32.6</v>
      </c>
      <c r="D6987" t="str">
        <f>_xlfn.TEXTJOIN($F$4,FALSE,源数据[[#This Row],[字段01]:[字段10]])</f>
        <v>湖南-株洲市-1000000072-正吉复商贸公司-茶饮-10000211-茉莉绿茶11---</v>
      </c>
      <c r="E6987" t="s">
        <v>3</v>
      </c>
      <c r="F6987" t="s">
        <v>7</v>
      </c>
      <c r="G6987">
        <v>1000000072</v>
      </c>
      <c r="H6987" t="s">
        <v>5</v>
      </c>
      <c r="I6987" s="2" t="s">
        <v>8</v>
      </c>
      <c r="J6987">
        <v>10000211</v>
      </c>
      <c r="K6987" t="s">
        <v>6</v>
      </c>
      <c r="M6987" s="3"/>
    </row>
    <row r="6988" spans="2:13" x14ac:dyDescent="0.2">
      <c r="B6988" s="1">
        <v>43143</v>
      </c>
      <c r="C6988">
        <v>33.5</v>
      </c>
      <c r="D6988" t="str">
        <f>_xlfn.TEXTJOIN($F$4,FALSE,源数据[[#This Row],[字段01]:[字段10]])</f>
        <v>江苏-南京市区-1000000018-久多厚商贸公司-茶饮-10000131-柠檬茶3---</v>
      </c>
      <c r="E6988" t="s">
        <v>20</v>
      </c>
      <c r="F6988" t="s">
        <v>47</v>
      </c>
      <c r="G6988">
        <v>1000000018</v>
      </c>
      <c r="H6988" t="s">
        <v>46</v>
      </c>
      <c r="I6988" s="2" t="s">
        <v>8</v>
      </c>
      <c r="J6988">
        <v>10000131</v>
      </c>
      <c r="K6988" t="s">
        <v>36</v>
      </c>
      <c r="M6988" s="3"/>
    </row>
    <row r="6989" spans="2:13" x14ac:dyDescent="0.2">
      <c r="B6989" s="1">
        <v>43143</v>
      </c>
      <c r="C6989">
        <v>21.7</v>
      </c>
      <c r="D6989" t="str">
        <f>_xlfn.TEXTJOIN($F$4,FALSE,源数据[[#This Row],[字段01]:[字段10]])</f>
        <v>江苏-南京市区-1000000018-久多厚商贸公司-茶饮-20000099-拿铁奶茶2---</v>
      </c>
      <c r="E6989" t="s">
        <v>20</v>
      </c>
      <c r="F6989" t="s">
        <v>47</v>
      </c>
      <c r="G6989">
        <v>1000000018</v>
      </c>
      <c r="H6989" t="s">
        <v>46</v>
      </c>
      <c r="I6989" s="2" t="s">
        <v>8</v>
      </c>
      <c r="J6989">
        <v>20000099</v>
      </c>
      <c r="K6989" t="s">
        <v>18</v>
      </c>
      <c r="M6989" s="3"/>
    </row>
    <row r="6990" spans="2:13" x14ac:dyDescent="0.2">
      <c r="B6990" s="1">
        <v>43143</v>
      </c>
      <c r="C6990">
        <v>12.1</v>
      </c>
      <c r="D6990" t="str">
        <f>_xlfn.TEXTJOIN($F$4,FALSE,源数据[[#This Row],[字段01]:[字段10]])</f>
        <v>江苏-南通市-1000000129-盛昌全商贸公司-茶饮-10000136-柠檬茶8---</v>
      </c>
      <c r="E6990" t="s">
        <v>20</v>
      </c>
      <c r="F6990" t="s">
        <v>67</v>
      </c>
      <c r="G6990">
        <v>1000000129</v>
      </c>
      <c r="H6990" t="s">
        <v>68</v>
      </c>
      <c r="I6990" s="2" t="s">
        <v>8</v>
      </c>
      <c r="J6990">
        <v>10000136</v>
      </c>
      <c r="K6990" t="s">
        <v>38</v>
      </c>
      <c r="M6990" s="3"/>
    </row>
    <row r="6991" spans="2:13" x14ac:dyDescent="0.2">
      <c r="B6991" s="1">
        <v>43143</v>
      </c>
      <c r="C6991">
        <v>14.2</v>
      </c>
      <c r="D6991" t="str">
        <f>_xlfn.TEXTJOIN($F$4,FALSE,源数据[[#This Row],[字段01]:[字段10]])</f>
        <v>江苏-南通市-1000000129-盛昌全商贸公司-汽水-50000113-百香果味汽水18---</v>
      </c>
      <c r="E6991" t="s">
        <v>20</v>
      </c>
      <c r="F6991" t="s">
        <v>67</v>
      </c>
      <c r="G6991">
        <v>1000000129</v>
      </c>
      <c r="H6991" t="s">
        <v>68</v>
      </c>
      <c r="I6991" s="2" t="s">
        <v>80</v>
      </c>
      <c r="J6991">
        <v>50000113</v>
      </c>
      <c r="K6991" t="s">
        <v>79</v>
      </c>
      <c r="M6991" s="3"/>
    </row>
    <row r="6992" spans="2:13" x14ac:dyDescent="0.2">
      <c r="B6992" s="1">
        <v>43143</v>
      </c>
      <c r="C6992">
        <v>5.3</v>
      </c>
      <c r="D6992" t="str">
        <f>_xlfn.TEXTJOIN($F$4,FALSE,源数据[[#This Row],[字段01]:[字段10]])</f>
        <v>江苏-南通市-1000000129-盛昌全商贸公司-汽水-50000113-百香果味汽水18---</v>
      </c>
      <c r="E6992" t="s">
        <v>20</v>
      </c>
      <c r="F6992" t="s">
        <v>67</v>
      </c>
      <c r="G6992">
        <v>1000000129</v>
      </c>
      <c r="H6992" t="s">
        <v>68</v>
      </c>
      <c r="I6992" s="2" t="s">
        <v>80</v>
      </c>
      <c r="J6992">
        <v>50000113</v>
      </c>
      <c r="K6992" t="s">
        <v>79</v>
      </c>
      <c r="M6992" s="3"/>
    </row>
    <row r="6993" spans="2:13" x14ac:dyDescent="0.2">
      <c r="B6993" s="1">
        <v>43143</v>
      </c>
      <c r="C6993">
        <v>15.8</v>
      </c>
      <c r="D6993" t="str">
        <f>_xlfn.TEXTJOIN($F$4,FALSE,源数据[[#This Row],[字段01]:[字段10]])</f>
        <v>江苏-泰州市-1000003183-安成茂商贸公司-茶饮-10000111-茉莉花茶3---</v>
      </c>
      <c r="E6993" t="s">
        <v>20</v>
      </c>
      <c r="F6993" t="s">
        <v>23</v>
      </c>
      <c r="G6993">
        <v>1000003183</v>
      </c>
      <c r="H6993" t="s">
        <v>21</v>
      </c>
      <c r="I6993" s="2" t="s">
        <v>8</v>
      </c>
      <c r="J6993">
        <v>10000111</v>
      </c>
      <c r="K6993" t="s">
        <v>35</v>
      </c>
      <c r="M6993" s="3"/>
    </row>
    <row r="6994" spans="2:13" x14ac:dyDescent="0.2">
      <c r="B6994" s="1">
        <v>43143</v>
      </c>
      <c r="C6994">
        <v>1.4</v>
      </c>
      <c r="D6994" t="str">
        <f>_xlfn.TEXTJOIN($F$4,FALSE,源数据[[#This Row],[字段01]:[字段10]])</f>
        <v>江苏-泰州市-1000003183-安成茂商贸公司-茶饮-10000136-柠檬茶8---</v>
      </c>
      <c r="E6994" t="s">
        <v>20</v>
      </c>
      <c r="F6994" t="s">
        <v>23</v>
      </c>
      <c r="G6994">
        <v>1000003183</v>
      </c>
      <c r="H6994" t="s">
        <v>21</v>
      </c>
      <c r="I6994" s="2" t="s">
        <v>8</v>
      </c>
      <c r="J6994">
        <v>10000136</v>
      </c>
      <c r="K6994" t="s">
        <v>38</v>
      </c>
      <c r="M6994" s="3"/>
    </row>
    <row r="6995" spans="2:13" x14ac:dyDescent="0.2">
      <c r="B6995" s="1">
        <v>43143</v>
      </c>
      <c r="C6995">
        <v>29.1</v>
      </c>
      <c r="D6995" t="str">
        <f>_xlfn.TEXTJOIN($F$4,FALSE,源数据[[#This Row],[字段01]:[字段10]])</f>
        <v>江苏-徐州市-1000000031-顺满进商贸公司-汽水-50000113-百香果味汽水18---</v>
      </c>
      <c r="E6995" t="s">
        <v>20</v>
      </c>
      <c r="F6995" t="s">
        <v>31</v>
      </c>
      <c r="G6995">
        <v>1000000031</v>
      </c>
      <c r="H6995" t="s">
        <v>30</v>
      </c>
      <c r="I6995" s="2" t="s">
        <v>80</v>
      </c>
      <c r="J6995">
        <v>50000113</v>
      </c>
      <c r="K6995" t="s">
        <v>79</v>
      </c>
      <c r="M6995" s="3"/>
    </row>
    <row r="6996" spans="2:13" x14ac:dyDescent="0.2">
      <c r="B6996" s="1">
        <v>43143</v>
      </c>
      <c r="C6996">
        <v>28.2</v>
      </c>
      <c r="D6996" t="str">
        <f>_xlfn.TEXTJOIN($F$4,FALSE,源数据[[#This Row],[字段01]:[字段10]])</f>
        <v>江苏-徐州市-1000000031-顺满进商贸公司-汽水-50000113-百香果味汽水18---</v>
      </c>
      <c r="E6996" t="s">
        <v>20</v>
      </c>
      <c r="F6996" t="s">
        <v>31</v>
      </c>
      <c r="G6996">
        <v>1000000031</v>
      </c>
      <c r="H6996" t="s">
        <v>30</v>
      </c>
      <c r="I6996" s="2" t="s">
        <v>80</v>
      </c>
      <c r="J6996">
        <v>50000113</v>
      </c>
      <c r="K6996" t="s">
        <v>79</v>
      </c>
      <c r="M6996" s="3"/>
    </row>
    <row r="6997" spans="2:13" x14ac:dyDescent="0.2">
      <c r="B6997" s="1">
        <v>43144</v>
      </c>
      <c r="C6997">
        <v>56</v>
      </c>
      <c r="D6997" t="str">
        <f>_xlfn.TEXTJOIN($F$4,FALSE,源数据[[#This Row],[字段01]:[字段10]])</f>
        <v>湖南-常德市-1000000281-宝飞圣商贸公司-茶饮-20000099-拿铁奶茶2---</v>
      </c>
      <c r="E6997" t="s">
        <v>3</v>
      </c>
      <c r="F6997" t="s">
        <v>73</v>
      </c>
      <c r="G6997">
        <v>1000000281</v>
      </c>
      <c r="H6997" t="s">
        <v>72</v>
      </c>
      <c r="I6997" s="2" t="s">
        <v>8</v>
      </c>
      <c r="J6997">
        <v>20000099</v>
      </c>
      <c r="K6997" t="s">
        <v>18</v>
      </c>
      <c r="M6997" s="3"/>
    </row>
    <row r="6998" spans="2:13" x14ac:dyDescent="0.2">
      <c r="B6998" s="1">
        <v>43153</v>
      </c>
      <c r="C6998">
        <v>37</v>
      </c>
      <c r="D6998" t="str">
        <f>_xlfn.TEXTJOIN($F$4,FALSE,源数据[[#This Row],[字段01]:[字段10]])</f>
        <v>安徽-蚌埠市-1000000460-昌华聚商贸公司-茶饮-10000131-柠檬茶3---</v>
      </c>
      <c r="E6998" t="s">
        <v>41</v>
      </c>
      <c r="F6998" t="s">
        <v>49</v>
      </c>
      <c r="G6998">
        <v>1000000460</v>
      </c>
      <c r="H6998" t="s">
        <v>48</v>
      </c>
      <c r="I6998" s="2" t="s">
        <v>8</v>
      </c>
      <c r="J6998">
        <v>10000131</v>
      </c>
      <c r="K6998" t="s">
        <v>36</v>
      </c>
      <c r="M6998" s="3"/>
    </row>
    <row r="6999" spans="2:13" x14ac:dyDescent="0.2">
      <c r="B6999" s="1">
        <v>43153</v>
      </c>
      <c r="C6999">
        <v>25.8</v>
      </c>
      <c r="D6999" t="str">
        <f>_xlfn.TEXTJOIN($F$4,FALSE,源数据[[#This Row],[字段01]:[字段10]])</f>
        <v>安徽-合肥市-1000001014-义浩安商贸公司-茶饮-10000131-柠檬茶3---</v>
      </c>
      <c r="E6999" t="s">
        <v>41</v>
      </c>
      <c r="F6999" t="s">
        <v>40</v>
      </c>
      <c r="G6999">
        <v>1000001014</v>
      </c>
      <c r="H6999" t="s">
        <v>42</v>
      </c>
      <c r="I6999" s="2" t="s">
        <v>8</v>
      </c>
      <c r="J6999">
        <v>10000131</v>
      </c>
      <c r="K6999" t="s">
        <v>36</v>
      </c>
      <c r="M6999" s="3"/>
    </row>
    <row r="7000" spans="2:13" x14ac:dyDescent="0.2">
      <c r="B7000" s="1">
        <v>43153</v>
      </c>
      <c r="C7000">
        <v>10.5</v>
      </c>
      <c r="D7000" t="str">
        <f>_xlfn.TEXTJOIN($F$4,FALSE,源数据[[#This Row],[字段01]:[字段10]])</f>
        <v>安徽-合肥市-1000001014-义浩安商贸公司-茶饮-10000136-柠檬茶8---</v>
      </c>
      <c r="E7000" t="s">
        <v>41</v>
      </c>
      <c r="F7000" t="s">
        <v>40</v>
      </c>
      <c r="G7000">
        <v>1000001014</v>
      </c>
      <c r="H7000" t="s">
        <v>42</v>
      </c>
      <c r="I7000" s="2" t="s">
        <v>8</v>
      </c>
      <c r="J7000">
        <v>10000136</v>
      </c>
      <c r="K7000" t="s">
        <v>38</v>
      </c>
      <c r="M7000" s="3"/>
    </row>
    <row r="7001" spans="2:13" x14ac:dyDescent="0.2">
      <c r="B7001" s="1">
        <v>43153</v>
      </c>
      <c r="C7001">
        <v>27.4</v>
      </c>
      <c r="D7001" t="str">
        <f>_xlfn.TEXTJOIN($F$4,FALSE,源数据[[#This Row],[字段01]:[字段10]])</f>
        <v>安徽-合肥市-1000001014-义浩安商贸公司-汽水-50000113-百香果味汽水18---</v>
      </c>
      <c r="E7001" t="s">
        <v>41</v>
      </c>
      <c r="F7001" t="s">
        <v>40</v>
      </c>
      <c r="G7001">
        <v>1000001014</v>
      </c>
      <c r="H7001" t="s">
        <v>42</v>
      </c>
      <c r="I7001" s="2" t="s">
        <v>80</v>
      </c>
      <c r="J7001">
        <v>50000113</v>
      </c>
      <c r="K7001" t="s">
        <v>79</v>
      </c>
      <c r="M7001" s="3"/>
    </row>
    <row r="7002" spans="2:13" x14ac:dyDescent="0.2">
      <c r="B7002" s="1">
        <v>43153</v>
      </c>
      <c r="C7002">
        <v>2.8</v>
      </c>
      <c r="D7002" t="str">
        <f>_xlfn.TEXTJOIN($F$4,FALSE,源数据[[#This Row],[字段01]:[字段10]])</f>
        <v>安徽-黄山市-1000001135-信满捷商贸公司-茶饮-10000182-麦茶3---</v>
      </c>
      <c r="E7002" t="s">
        <v>41</v>
      </c>
      <c r="F7002" t="s">
        <v>64</v>
      </c>
      <c r="G7002">
        <v>1000001135</v>
      </c>
      <c r="H7002" t="s">
        <v>63</v>
      </c>
      <c r="I7002" s="2" t="s">
        <v>8</v>
      </c>
      <c r="J7002">
        <v>10000182</v>
      </c>
      <c r="K7002" t="s">
        <v>29</v>
      </c>
      <c r="M7002" s="3"/>
    </row>
    <row r="7003" spans="2:13" x14ac:dyDescent="0.2">
      <c r="B7003" s="1">
        <v>43153</v>
      </c>
      <c r="C7003">
        <v>22.1</v>
      </c>
      <c r="D7003" t="str">
        <f>_xlfn.TEXTJOIN($F$4,FALSE,源数据[[#This Row],[字段01]:[字段10]])</f>
        <v>安徽-黄山市-1000001135-信满捷商贸公司-汽水-50000113-百香果味汽水18---</v>
      </c>
      <c r="E7003" t="s">
        <v>41</v>
      </c>
      <c r="F7003" t="s">
        <v>64</v>
      </c>
      <c r="G7003">
        <v>1000001135</v>
      </c>
      <c r="H7003" t="s">
        <v>63</v>
      </c>
      <c r="I7003" s="2" t="s">
        <v>80</v>
      </c>
      <c r="J7003">
        <v>50000113</v>
      </c>
      <c r="K7003" t="s">
        <v>79</v>
      </c>
      <c r="M7003" s="3"/>
    </row>
    <row r="7004" spans="2:13" x14ac:dyDescent="0.2">
      <c r="B7004" s="1">
        <v>43153</v>
      </c>
      <c r="C7004">
        <v>66.599999999999994</v>
      </c>
      <c r="D7004" t="str">
        <f>_xlfn.TEXTJOIN($F$4,FALSE,源数据[[#This Row],[字段01]:[字段10]])</f>
        <v>湖南-长沙市-1000000059-厚飞康商贸公司-茶饮-10000211-茉莉绿茶11---</v>
      </c>
      <c r="E7004" t="s">
        <v>3</v>
      </c>
      <c r="F7004" t="s">
        <v>12</v>
      </c>
      <c r="G7004">
        <v>1000000059</v>
      </c>
      <c r="H7004" t="s">
        <v>53</v>
      </c>
      <c r="I7004" s="2" t="s">
        <v>8</v>
      </c>
      <c r="J7004">
        <v>10000211</v>
      </c>
      <c r="K7004" t="s">
        <v>6</v>
      </c>
      <c r="M7004" s="3"/>
    </row>
    <row r="7005" spans="2:13" x14ac:dyDescent="0.2">
      <c r="B7005" s="1">
        <v>43153</v>
      </c>
      <c r="C7005">
        <v>46.3</v>
      </c>
      <c r="D7005" t="str">
        <f>_xlfn.TEXTJOIN($F$4,FALSE,源数据[[#This Row],[字段01]:[字段10]])</f>
        <v>湖南-长沙市-1000000059-厚飞康商贸公司-汽水-50000113-百香果味汽水18---</v>
      </c>
      <c r="E7005" t="s">
        <v>3</v>
      </c>
      <c r="F7005" t="s">
        <v>12</v>
      </c>
      <c r="G7005">
        <v>1000000059</v>
      </c>
      <c r="H7005" t="s">
        <v>53</v>
      </c>
      <c r="I7005" s="2" t="s">
        <v>80</v>
      </c>
      <c r="J7005">
        <v>50000113</v>
      </c>
      <c r="K7005" t="s">
        <v>79</v>
      </c>
      <c r="M7005" s="3"/>
    </row>
    <row r="7006" spans="2:13" x14ac:dyDescent="0.2">
      <c r="B7006" s="1">
        <v>43153</v>
      </c>
      <c r="C7006">
        <v>43.9</v>
      </c>
      <c r="D7006" t="str">
        <f>_xlfn.TEXTJOIN($F$4,FALSE,源数据[[#This Row],[字段01]:[字段10]])</f>
        <v>湖南-长沙市-1000000059-厚飞康商贸公司-汽水-50000113-百香果味汽水18---</v>
      </c>
      <c r="E7006" t="s">
        <v>3</v>
      </c>
      <c r="F7006" t="s">
        <v>12</v>
      </c>
      <c r="G7006">
        <v>1000000059</v>
      </c>
      <c r="H7006" t="s">
        <v>53</v>
      </c>
      <c r="I7006" s="2" t="s">
        <v>80</v>
      </c>
      <c r="J7006">
        <v>50000113</v>
      </c>
      <c r="K7006" t="s">
        <v>79</v>
      </c>
      <c r="M7006" s="3"/>
    </row>
    <row r="7007" spans="2:13" x14ac:dyDescent="0.2">
      <c r="B7007" s="1">
        <v>43153</v>
      </c>
      <c r="C7007">
        <v>57.8</v>
      </c>
      <c r="D7007" t="str">
        <f>_xlfn.TEXTJOIN($F$4,FALSE,源数据[[#This Row],[字段01]:[字段10]])</f>
        <v>湖南-长沙市-1000001649-圣大广商贸公司-茶饮-10000211-茉莉绿茶11---</v>
      </c>
      <c r="E7007" t="s">
        <v>3</v>
      </c>
      <c r="F7007" t="s">
        <v>12</v>
      </c>
      <c r="G7007">
        <v>1000001649</v>
      </c>
      <c r="H7007" t="s">
        <v>11</v>
      </c>
      <c r="I7007" s="2" t="s">
        <v>8</v>
      </c>
      <c r="J7007">
        <v>10000211</v>
      </c>
      <c r="K7007" t="s">
        <v>6</v>
      </c>
      <c r="M7007" s="3"/>
    </row>
    <row r="7008" spans="2:13" x14ac:dyDescent="0.2">
      <c r="B7008" s="1">
        <v>43153</v>
      </c>
      <c r="C7008">
        <v>45.4</v>
      </c>
      <c r="D7008" t="str">
        <f>_xlfn.TEXTJOIN($F$4,FALSE,源数据[[#This Row],[字段01]:[字段10]])</f>
        <v>湖南-长沙市-1000001649-圣大广商贸公司-汽水-50000113-百香果味汽水18---</v>
      </c>
      <c r="E7008" t="s">
        <v>3</v>
      </c>
      <c r="F7008" t="s">
        <v>12</v>
      </c>
      <c r="G7008">
        <v>1000001649</v>
      </c>
      <c r="H7008" t="s">
        <v>11</v>
      </c>
      <c r="I7008" s="2" t="s">
        <v>80</v>
      </c>
      <c r="J7008">
        <v>50000113</v>
      </c>
      <c r="K7008" t="s">
        <v>79</v>
      </c>
      <c r="M7008" s="3"/>
    </row>
    <row r="7009" spans="2:13" x14ac:dyDescent="0.2">
      <c r="B7009" s="1">
        <v>43153</v>
      </c>
      <c r="C7009">
        <v>37.4</v>
      </c>
      <c r="D7009" t="str">
        <f>_xlfn.TEXTJOIN($F$4,FALSE,源数据[[#This Row],[字段01]:[字段10]])</f>
        <v>湖南-株洲市-1000000072-正吉复商贸公司-茶饮-10000131-柠檬茶3---</v>
      </c>
      <c r="E7009" t="s">
        <v>3</v>
      </c>
      <c r="F7009" t="s">
        <v>7</v>
      </c>
      <c r="G7009">
        <v>1000000072</v>
      </c>
      <c r="H7009" t="s">
        <v>5</v>
      </c>
      <c r="I7009" s="2" t="s">
        <v>8</v>
      </c>
      <c r="J7009">
        <v>10000131</v>
      </c>
      <c r="K7009" t="s">
        <v>36</v>
      </c>
      <c r="M7009" s="3"/>
    </row>
    <row r="7010" spans="2:13" x14ac:dyDescent="0.2">
      <c r="B7010" s="1">
        <v>43154</v>
      </c>
      <c r="C7010">
        <v>44.8</v>
      </c>
      <c r="D7010" t="str">
        <f>_xlfn.TEXTJOIN($F$4,FALSE,源数据[[#This Row],[字段01]:[字段10]])</f>
        <v>安徽-合肥市-1000000931-百安欣商贸公司-茶饮-10000131-柠檬茶3---</v>
      </c>
      <c r="E7010" t="s">
        <v>41</v>
      </c>
      <c r="F7010" t="s">
        <v>40</v>
      </c>
      <c r="G7010">
        <v>1000000931</v>
      </c>
      <c r="H7010" t="s">
        <v>39</v>
      </c>
      <c r="I7010" s="2" t="s">
        <v>8</v>
      </c>
      <c r="J7010">
        <v>10000131</v>
      </c>
      <c r="K7010" t="s">
        <v>36</v>
      </c>
      <c r="M7010" s="3"/>
    </row>
    <row r="7011" spans="2:13" x14ac:dyDescent="0.2">
      <c r="B7011" s="1">
        <v>43154</v>
      </c>
      <c r="C7011">
        <v>2.4</v>
      </c>
      <c r="D7011" t="str">
        <f>_xlfn.TEXTJOIN($F$4,FALSE,源数据[[#This Row],[字段01]:[字段10]])</f>
        <v>安徽-马鞍山市-1000003498-奔奔食品销售有限公司-茶饮-10000064-铁观音茶1---</v>
      </c>
      <c r="E7011" t="s">
        <v>41</v>
      </c>
      <c r="F7011" t="s">
        <v>78</v>
      </c>
      <c r="G7011">
        <v>1000003498</v>
      </c>
      <c r="H7011" t="s">
        <v>77</v>
      </c>
      <c r="I7011" s="2" t="s">
        <v>8</v>
      </c>
      <c r="J7011">
        <v>10000064</v>
      </c>
      <c r="K7011" t="s">
        <v>51</v>
      </c>
      <c r="M7011" s="3"/>
    </row>
    <row r="7012" spans="2:13" x14ac:dyDescent="0.2">
      <c r="B7012" s="1">
        <v>43154</v>
      </c>
      <c r="C7012">
        <v>21.6</v>
      </c>
      <c r="D7012" t="str">
        <f>_xlfn.TEXTJOIN($F$4,FALSE,源数据[[#This Row],[字段01]:[字段10]])</f>
        <v>安徽-马鞍山市-1000003498-奔奔食品销售有限公司-茶饮-10000131-柠檬茶3---</v>
      </c>
      <c r="E7012" t="s">
        <v>41</v>
      </c>
      <c r="F7012" t="s">
        <v>78</v>
      </c>
      <c r="G7012">
        <v>1000003498</v>
      </c>
      <c r="H7012" t="s">
        <v>77</v>
      </c>
      <c r="I7012" s="2" t="s">
        <v>8</v>
      </c>
      <c r="J7012">
        <v>10000131</v>
      </c>
      <c r="K7012" t="s">
        <v>36</v>
      </c>
      <c r="M7012" s="3"/>
    </row>
    <row r="7013" spans="2:13" x14ac:dyDescent="0.2">
      <c r="B7013" s="1">
        <v>43154</v>
      </c>
      <c r="C7013">
        <v>39.6</v>
      </c>
      <c r="D7013" t="str">
        <f>_xlfn.TEXTJOIN($F$4,FALSE,源数据[[#This Row],[字段01]:[字段10]])</f>
        <v>安徽-芜湖市-1000003187-如中寿商贸公司-果汁-40000085-红石榴汁1---</v>
      </c>
      <c r="E7013" t="s">
        <v>41</v>
      </c>
      <c r="F7013" t="s">
        <v>76</v>
      </c>
      <c r="G7013">
        <v>1000003187</v>
      </c>
      <c r="H7013" t="s">
        <v>75</v>
      </c>
      <c r="I7013" s="2" t="s">
        <v>24</v>
      </c>
      <c r="J7013">
        <v>40000085</v>
      </c>
      <c r="K7013" t="s">
        <v>22</v>
      </c>
      <c r="M7013" s="3"/>
    </row>
    <row r="7014" spans="2:13" x14ac:dyDescent="0.2">
      <c r="B7014" s="1">
        <v>43154</v>
      </c>
      <c r="C7014">
        <v>52.8</v>
      </c>
      <c r="D7014" t="str">
        <f>_xlfn.TEXTJOIN($F$4,FALSE,源数据[[#This Row],[字段01]:[字段10]])</f>
        <v>湖南-郴州市-1000002986-仁进裕商贸公司-茶饮-10000211-茉莉绿茶11---</v>
      </c>
      <c r="E7014" t="s">
        <v>3</v>
      </c>
      <c r="F7014" t="s">
        <v>10</v>
      </c>
      <c r="G7014">
        <v>1000002986</v>
      </c>
      <c r="H7014" t="s">
        <v>9</v>
      </c>
      <c r="I7014" s="2" t="s">
        <v>8</v>
      </c>
      <c r="J7014">
        <v>10000211</v>
      </c>
      <c r="K7014" t="s">
        <v>6</v>
      </c>
      <c r="M7014" s="3"/>
    </row>
    <row r="7015" spans="2:13" x14ac:dyDescent="0.2">
      <c r="B7015" s="1">
        <v>43154</v>
      </c>
      <c r="C7015">
        <v>43</v>
      </c>
      <c r="D7015" t="str">
        <f>_xlfn.TEXTJOIN($F$4,FALSE,源数据[[#This Row],[字段01]:[字段10]])</f>
        <v>湖南-益阳市-1000000064-发安裕商贸公司-汽水-50000113-百香果味汽水18---</v>
      </c>
      <c r="E7015" t="s">
        <v>3</v>
      </c>
      <c r="F7015" t="s">
        <v>70</v>
      </c>
      <c r="G7015">
        <v>1000000064</v>
      </c>
      <c r="H7015" t="s">
        <v>74</v>
      </c>
      <c r="I7015" s="2" t="s">
        <v>80</v>
      </c>
      <c r="J7015">
        <v>50000113</v>
      </c>
      <c r="K7015" t="s">
        <v>79</v>
      </c>
      <c r="M7015" s="3"/>
    </row>
    <row r="7016" spans="2:13" x14ac:dyDescent="0.2">
      <c r="B7016" s="1">
        <v>43154</v>
      </c>
      <c r="C7016">
        <v>41.4</v>
      </c>
      <c r="D7016" t="str">
        <f>_xlfn.TEXTJOIN($F$4,FALSE,源数据[[#This Row],[字段01]:[字段10]])</f>
        <v>湖南-益阳市-1000000064-发安裕商贸公司-汽水-50000113-百香果味汽水18---</v>
      </c>
      <c r="E7016" t="s">
        <v>3</v>
      </c>
      <c r="F7016" t="s">
        <v>70</v>
      </c>
      <c r="G7016">
        <v>1000000064</v>
      </c>
      <c r="H7016" t="s">
        <v>74</v>
      </c>
      <c r="I7016" s="2" t="s">
        <v>80</v>
      </c>
      <c r="J7016">
        <v>50000113</v>
      </c>
      <c r="K7016" t="s">
        <v>79</v>
      </c>
      <c r="M7016" s="3"/>
    </row>
    <row r="7017" spans="2:13" x14ac:dyDescent="0.2">
      <c r="B7017" s="1">
        <v>43154</v>
      </c>
      <c r="C7017">
        <v>15.7</v>
      </c>
      <c r="D7017" t="str">
        <f>_xlfn.TEXTJOIN($F$4,FALSE,源数据[[#This Row],[字段01]:[字段10]])</f>
        <v>江苏-南京市区-1000000018-久多厚商贸公司-茶饮-10000078-铁观音茶15---</v>
      </c>
      <c r="E7017" t="s">
        <v>20</v>
      </c>
      <c r="F7017" t="s">
        <v>47</v>
      </c>
      <c r="G7017">
        <v>1000000018</v>
      </c>
      <c r="H7017" t="s">
        <v>46</v>
      </c>
      <c r="I7017" s="2" t="s">
        <v>8</v>
      </c>
      <c r="J7017">
        <v>10000078</v>
      </c>
      <c r="K7017" t="s">
        <v>28</v>
      </c>
      <c r="M7017" s="3"/>
    </row>
    <row r="7018" spans="2:13" x14ac:dyDescent="0.2">
      <c r="B7018" s="1">
        <v>43154</v>
      </c>
      <c r="C7018">
        <v>7.6</v>
      </c>
      <c r="D7018" t="str">
        <f>_xlfn.TEXTJOIN($F$4,FALSE,源数据[[#This Row],[字段01]:[字段10]])</f>
        <v>江苏-南京市区-1000000018-久多厚商贸公司-茶饮-10000172-红茶16---</v>
      </c>
      <c r="E7018" t="s">
        <v>20</v>
      </c>
      <c r="F7018" t="s">
        <v>47</v>
      </c>
      <c r="G7018">
        <v>1000000018</v>
      </c>
      <c r="H7018" t="s">
        <v>46</v>
      </c>
      <c r="I7018" s="2" t="s">
        <v>8</v>
      </c>
      <c r="J7018">
        <v>10000172</v>
      </c>
      <c r="K7018" t="s">
        <v>14</v>
      </c>
      <c r="M7018" s="3"/>
    </row>
    <row r="7019" spans="2:13" x14ac:dyDescent="0.2">
      <c r="B7019" s="1">
        <v>43154</v>
      </c>
      <c r="C7019">
        <v>48.7</v>
      </c>
      <c r="D7019" t="str">
        <f>_xlfn.TEXTJOIN($F$4,FALSE,源数据[[#This Row],[字段01]:[字段10]])</f>
        <v>江苏-南京市区-1000000020-吉兴进商贸公司-茶饮-20000099-拿铁奶茶2---</v>
      </c>
      <c r="E7019" t="s">
        <v>20</v>
      </c>
      <c r="F7019" t="s">
        <v>47</v>
      </c>
      <c r="G7019">
        <v>1000000020</v>
      </c>
      <c r="H7019" t="s">
        <v>71</v>
      </c>
      <c r="I7019" s="2" t="s">
        <v>8</v>
      </c>
      <c r="J7019">
        <v>20000099</v>
      </c>
      <c r="K7019" t="s">
        <v>18</v>
      </c>
      <c r="M7019" s="3"/>
    </row>
    <row r="7020" spans="2:13" x14ac:dyDescent="0.2">
      <c r="B7020" s="1">
        <v>43154</v>
      </c>
      <c r="C7020">
        <v>8</v>
      </c>
      <c r="D7020" t="str">
        <f>_xlfn.TEXTJOIN($F$4,FALSE,源数据[[#This Row],[字段01]:[字段10]])</f>
        <v>江苏-泰州市-1000003183-安成茂商贸公司-茶饮-10000111-茉莉花茶3---</v>
      </c>
      <c r="E7020" t="s">
        <v>20</v>
      </c>
      <c r="F7020" t="s">
        <v>23</v>
      </c>
      <c r="G7020">
        <v>1000003183</v>
      </c>
      <c r="H7020" t="s">
        <v>21</v>
      </c>
      <c r="I7020" s="2" t="s">
        <v>8</v>
      </c>
      <c r="J7020">
        <v>10000111</v>
      </c>
      <c r="K7020" t="s">
        <v>35</v>
      </c>
      <c r="M7020" s="3"/>
    </row>
    <row r="7021" spans="2:13" x14ac:dyDescent="0.2">
      <c r="B7021" s="1">
        <v>43155</v>
      </c>
      <c r="C7021">
        <v>5.4</v>
      </c>
      <c r="D7021" t="str">
        <f>_xlfn.TEXTJOIN($F$4,FALSE,源数据[[#This Row],[字段01]:[字段10]])</f>
        <v>安徽-芜湖市-1000003187-如中寿商贸公司-茶饮-10000078-铁观音茶15---</v>
      </c>
      <c r="E7021" t="s">
        <v>41</v>
      </c>
      <c r="F7021" t="s">
        <v>76</v>
      </c>
      <c r="G7021">
        <v>1000003187</v>
      </c>
      <c r="H7021" t="s">
        <v>75</v>
      </c>
      <c r="I7021" s="2" t="s">
        <v>8</v>
      </c>
      <c r="J7021">
        <v>10000078</v>
      </c>
      <c r="K7021" t="s">
        <v>28</v>
      </c>
      <c r="M7021" s="3"/>
    </row>
    <row r="7022" spans="2:13" x14ac:dyDescent="0.2">
      <c r="B7022" s="1">
        <v>43155</v>
      </c>
      <c r="C7022">
        <v>63.5</v>
      </c>
      <c r="D7022" t="str">
        <f>_xlfn.TEXTJOIN($F$4,FALSE,源数据[[#This Row],[字段01]:[字段10]])</f>
        <v>河南-洛阳市区-1000001915-华宏仁商贸公司-茶饮-10000111-茉莉花茶3---</v>
      </c>
      <c r="E7022" t="s">
        <v>16</v>
      </c>
      <c r="F7022" t="s">
        <v>15</v>
      </c>
      <c r="G7022">
        <v>1000001915</v>
      </c>
      <c r="H7022" t="s">
        <v>13</v>
      </c>
      <c r="I7022" s="2" t="s">
        <v>8</v>
      </c>
      <c r="J7022">
        <v>10000111</v>
      </c>
      <c r="K7022" t="s">
        <v>35</v>
      </c>
      <c r="M7022" s="3"/>
    </row>
    <row r="7023" spans="2:13" x14ac:dyDescent="0.2">
      <c r="B7023" s="1">
        <v>43155</v>
      </c>
      <c r="C7023">
        <v>32.9</v>
      </c>
      <c r="D7023" t="str">
        <f>_xlfn.TEXTJOIN($F$4,FALSE,源数据[[#This Row],[字段01]:[字段10]])</f>
        <v>河南-洛阳市区-1000001915-华宏仁商贸公司-茶饮-10000131-柠檬茶3---</v>
      </c>
      <c r="E7023" t="s">
        <v>16</v>
      </c>
      <c r="F7023" t="s">
        <v>15</v>
      </c>
      <c r="G7023">
        <v>1000001915</v>
      </c>
      <c r="H7023" t="s">
        <v>13</v>
      </c>
      <c r="I7023" s="2" t="s">
        <v>8</v>
      </c>
      <c r="J7023">
        <v>10000131</v>
      </c>
      <c r="K7023" t="s">
        <v>36</v>
      </c>
      <c r="M7023" s="3"/>
    </row>
    <row r="7024" spans="2:13" x14ac:dyDescent="0.2">
      <c r="B7024" s="1">
        <v>43155</v>
      </c>
      <c r="C7024">
        <v>46.8</v>
      </c>
      <c r="D7024" t="str">
        <f>_xlfn.TEXTJOIN($F$4,FALSE,源数据[[#This Row],[字段01]:[字段10]])</f>
        <v>湖南-长沙市-1000000059-厚飞康商贸公司-汽水-50000113-百香果味汽水18---</v>
      </c>
      <c r="E7024" t="s">
        <v>3</v>
      </c>
      <c r="F7024" t="s">
        <v>12</v>
      </c>
      <c r="G7024">
        <v>1000000059</v>
      </c>
      <c r="H7024" t="s">
        <v>53</v>
      </c>
      <c r="I7024" s="2" t="s">
        <v>80</v>
      </c>
      <c r="J7024">
        <v>50000113</v>
      </c>
      <c r="K7024" t="s">
        <v>79</v>
      </c>
      <c r="M7024" s="3"/>
    </row>
    <row r="7025" spans="2:13" x14ac:dyDescent="0.2">
      <c r="B7025" s="1">
        <v>43155</v>
      </c>
      <c r="C7025">
        <v>10.7</v>
      </c>
      <c r="D7025" t="str">
        <f>_xlfn.TEXTJOIN($F$4,FALSE,源数据[[#This Row],[字段01]:[字段10]])</f>
        <v>江苏-常州市-1000001133-厚弘优商贸公司-茶饮-10000131-柠檬茶3---</v>
      </c>
      <c r="E7025" t="s">
        <v>20</v>
      </c>
      <c r="F7025" t="s">
        <v>44</v>
      </c>
      <c r="G7025">
        <v>1000001133</v>
      </c>
      <c r="H7025" t="s">
        <v>43</v>
      </c>
      <c r="I7025" s="2" t="s">
        <v>8</v>
      </c>
      <c r="J7025">
        <v>10000131</v>
      </c>
      <c r="K7025" t="s">
        <v>36</v>
      </c>
      <c r="M7025" s="3"/>
    </row>
    <row r="7026" spans="2:13" x14ac:dyDescent="0.2">
      <c r="B7026" s="1">
        <v>43155</v>
      </c>
      <c r="C7026">
        <v>14</v>
      </c>
      <c r="D7026" t="str">
        <f>_xlfn.TEXTJOIN($F$4,FALSE,源数据[[#This Row],[字段01]:[字段10]])</f>
        <v>江苏-常州市-1000001133-厚弘优商贸公司-汽水-50000113-百香果味汽水18---</v>
      </c>
      <c r="E7026" t="s">
        <v>20</v>
      </c>
      <c r="F7026" t="s">
        <v>44</v>
      </c>
      <c r="G7026">
        <v>1000001133</v>
      </c>
      <c r="H7026" t="s">
        <v>43</v>
      </c>
      <c r="I7026" s="2" t="s">
        <v>80</v>
      </c>
      <c r="J7026">
        <v>50000113</v>
      </c>
      <c r="K7026" t="s">
        <v>79</v>
      </c>
      <c r="M7026" s="3"/>
    </row>
    <row r="7027" spans="2:13" x14ac:dyDescent="0.2">
      <c r="B7027" s="1">
        <v>43155</v>
      </c>
      <c r="C7027">
        <v>38.700000000000003</v>
      </c>
      <c r="D7027" t="str">
        <f>_xlfn.TEXTJOIN($F$4,FALSE,源数据[[#This Row],[字段01]:[字段10]])</f>
        <v>江苏-苏州市-1000000054-荣聚本商贸公司-果汁-40000085-红石榴汁1---</v>
      </c>
      <c r="E7027" t="s">
        <v>20</v>
      </c>
      <c r="F7027" t="s">
        <v>27</v>
      </c>
      <c r="G7027">
        <v>1000000054</v>
      </c>
      <c r="H7027" t="s">
        <v>34</v>
      </c>
      <c r="I7027" s="2" t="s">
        <v>24</v>
      </c>
      <c r="J7027">
        <v>40000085</v>
      </c>
      <c r="K7027" t="s">
        <v>22</v>
      </c>
      <c r="M7027" s="3"/>
    </row>
    <row r="7028" spans="2:13" x14ac:dyDescent="0.2">
      <c r="B7028" s="1">
        <v>43155</v>
      </c>
      <c r="C7028">
        <v>20.100000000000001</v>
      </c>
      <c r="D7028" t="str">
        <f>_xlfn.TEXTJOIN($F$4,FALSE,源数据[[#This Row],[字段01]:[字段10]])</f>
        <v>江苏-苏州市-1000000054-荣聚本商贸公司-果汁-40000085-红石榴汁1---</v>
      </c>
      <c r="E7028" t="s">
        <v>20</v>
      </c>
      <c r="F7028" t="s">
        <v>27</v>
      </c>
      <c r="G7028">
        <v>1000000054</v>
      </c>
      <c r="H7028" t="s">
        <v>34</v>
      </c>
      <c r="I7028" s="2" t="s">
        <v>24</v>
      </c>
      <c r="J7028">
        <v>40000085</v>
      </c>
      <c r="K7028" t="s">
        <v>22</v>
      </c>
      <c r="M7028" s="3"/>
    </row>
    <row r="7029" spans="2:13" x14ac:dyDescent="0.2">
      <c r="B7029" s="1">
        <v>43155</v>
      </c>
      <c r="C7029">
        <v>28.3</v>
      </c>
      <c r="D7029" t="str">
        <f>_xlfn.TEXTJOIN($F$4,FALSE,源数据[[#This Row],[字段01]:[字段10]])</f>
        <v>江苏-苏州市-1000000101-美协旺商贸公司-茶饮-10000182-麦茶3---</v>
      </c>
      <c r="E7029" t="s">
        <v>20</v>
      </c>
      <c r="F7029" t="s">
        <v>27</v>
      </c>
      <c r="G7029">
        <v>1000000101</v>
      </c>
      <c r="H7029" t="s">
        <v>37</v>
      </c>
      <c r="I7029" s="2" t="s">
        <v>8</v>
      </c>
      <c r="J7029">
        <v>10000182</v>
      </c>
      <c r="K7029" t="s">
        <v>29</v>
      </c>
      <c r="M7029" s="3"/>
    </row>
    <row r="7030" spans="2:13" x14ac:dyDescent="0.2">
      <c r="B7030" s="1">
        <v>43155</v>
      </c>
      <c r="C7030">
        <v>17.100000000000001</v>
      </c>
      <c r="D7030" t="str">
        <f>_xlfn.TEXTJOIN($F$4,FALSE,源数据[[#This Row],[字段01]:[字段10]])</f>
        <v>江苏-苏州市-1000000101-美协旺商贸公司-果汁-40000085-红石榴汁1---</v>
      </c>
      <c r="E7030" t="s">
        <v>20</v>
      </c>
      <c r="F7030" t="s">
        <v>27</v>
      </c>
      <c r="G7030">
        <v>1000000101</v>
      </c>
      <c r="H7030" t="s">
        <v>37</v>
      </c>
      <c r="I7030" s="2" t="s">
        <v>24</v>
      </c>
      <c r="J7030">
        <v>40000085</v>
      </c>
      <c r="K7030" t="s">
        <v>22</v>
      </c>
      <c r="M7030" s="3"/>
    </row>
    <row r="7031" spans="2:13" x14ac:dyDescent="0.2">
      <c r="B7031" s="1">
        <v>43155</v>
      </c>
      <c r="C7031">
        <v>9.9</v>
      </c>
      <c r="D7031" t="str">
        <f>_xlfn.TEXTJOIN($F$4,FALSE,源数据[[#This Row],[字段01]:[字段10]])</f>
        <v>江苏-苏州市-1000000101-美协旺商贸公司-果汁-40000085-红石榴汁1---</v>
      </c>
      <c r="E7031" t="s">
        <v>20</v>
      </c>
      <c r="F7031" t="s">
        <v>27</v>
      </c>
      <c r="G7031">
        <v>1000000101</v>
      </c>
      <c r="H7031" t="s">
        <v>37</v>
      </c>
      <c r="I7031" s="2" t="s">
        <v>24</v>
      </c>
      <c r="J7031">
        <v>40000085</v>
      </c>
      <c r="K7031" t="s">
        <v>22</v>
      </c>
      <c r="M7031" s="3"/>
    </row>
    <row r="7032" spans="2:13" x14ac:dyDescent="0.2">
      <c r="B7032" s="1">
        <v>43156</v>
      </c>
      <c r="C7032">
        <v>15.8</v>
      </c>
      <c r="D7032" t="str">
        <f>_xlfn.TEXTJOIN($F$4,FALSE,源数据[[#This Row],[字段01]:[字段10]])</f>
        <v>安徽-合肥市-1000001014-义浩安商贸公司-茶饮-10000131-柠檬茶3---</v>
      </c>
      <c r="E7032" t="s">
        <v>41</v>
      </c>
      <c r="F7032" t="s">
        <v>40</v>
      </c>
      <c r="G7032">
        <v>1000001014</v>
      </c>
      <c r="H7032" t="s">
        <v>42</v>
      </c>
      <c r="I7032" s="2" t="s">
        <v>8</v>
      </c>
      <c r="J7032">
        <v>10000131</v>
      </c>
      <c r="K7032" t="s">
        <v>36</v>
      </c>
      <c r="M7032" s="3"/>
    </row>
    <row r="7033" spans="2:13" x14ac:dyDescent="0.2">
      <c r="B7033" s="1">
        <v>43156</v>
      </c>
      <c r="C7033">
        <v>12.9</v>
      </c>
      <c r="D7033" t="str">
        <f>_xlfn.TEXTJOIN($F$4,FALSE,源数据[[#This Row],[字段01]:[字段10]])</f>
        <v>安徽-合肥市-1000001014-义浩安商贸公司-茶饮-10000136-柠檬茶8---</v>
      </c>
      <c r="E7033" t="s">
        <v>41</v>
      </c>
      <c r="F7033" t="s">
        <v>40</v>
      </c>
      <c r="G7033">
        <v>1000001014</v>
      </c>
      <c r="H7033" t="s">
        <v>42</v>
      </c>
      <c r="I7033" s="2" t="s">
        <v>8</v>
      </c>
      <c r="J7033">
        <v>10000136</v>
      </c>
      <c r="K7033" t="s">
        <v>38</v>
      </c>
      <c r="M7033" s="3"/>
    </row>
    <row r="7034" spans="2:13" x14ac:dyDescent="0.2">
      <c r="B7034" s="1">
        <v>43156</v>
      </c>
      <c r="C7034">
        <v>47</v>
      </c>
      <c r="D7034" t="str">
        <f>_xlfn.TEXTJOIN($F$4,FALSE,源数据[[#This Row],[字段01]:[字段10]])</f>
        <v>湖南-郴州市-1000002981-祥顺源商贸公司-汽水-50000113-百香果味汽水18---</v>
      </c>
      <c r="E7034" t="s">
        <v>3</v>
      </c>
      <c r="F7034" t="s">
        <v>10</v>
      </c>
      <c r="G7034">
        <v>1000002981</v>
      </c>
      <c r="H7034" t="s">
        <v>60</v>
      </c>
      <c r="I7034" s="2" t="s">
        <v>80</v>
      </c>
      <c r="J7034">
        <v>50000113</v>
      </c>
      <c r="K7034" t="s">
        <v>79</v>
      </c>
      <c r="M7034" s="3"/>
    </row>
    <row r="7035" spans="2:13" x14ac:dyDescent="0.2">
      <c r="B7035" s="1">
        <v>43156</v>
      </c>
      <c r="C7035">
        <v>17.899999999999999</v>
      </c>
      <c r="D7035" t="str">
        <f>_xlfn.TEXTJOIN($F$4,FALSE,源数据[[#This Row],[字段01]:[字段10]])</f>
        <v>湖南-郴州市-1000002986-仁进裕商贸公司-茶饮-10000211-茉莉绿茶11---</v>
      </c>
      <c r="E7035" t="s">
        <v>3</v>
      </c>
      <c r="F7035" t="s">
        <v>10</v>
      </c>
      <c r="G7035">
        <v>1000002986</v>
      </c>
      <c r="H7035" t="s">
        <v>9</v>
      </c>
      <c r="I7035" s="2" t="s">
        <v>8</v>
      </c>
      <c r="J7035">
        <v>10000211</v>
      </c>
      <c r="K7035" t="s">
        <v>6</v>
      </c>
      <c r="M7035" s="3"/>
    </row>
    <row r="7036" spans="2:13" x14ac:dyDescent="0.2">
      <c r="B7036" s="1">
        <v>43156</v>
      </c>
      <c r="C7036">
        <v>24.2</v>
      </c>
      <c r="D7036" t="str">
        <f>_xlfn.TEXTJOIN($F$4,FALSE,源数据[[#This Row],[字段01]:[字段10]])</f>
        <v>湖南-长沙市-1000000059-厚飞康商贸公司-茶饮-10000111-茉莉花茶3---</v>
      </c>
      <c r="E7036" t="s">
        <v>3</v>
      </c>
      <c r="F7036" t="s">
        <v>12</v>
      </c>
      <c r="G7036">
        <v>1000000059</v>
      </c>
      <c r="H7036" t="s">
        <v>53</v>
      </c>
      <c r="I7036" s="2" t="s">
        <v>8</v>
      </c>
      <c r="J7036">
        <v>10000111</v>
      </c>
      <c r="K7036" t="s">
        <v>35</v>
      </c>
      <c r="M7036" s="3"/>
    </row>
    <row r="7037" spans="2:13" x14ac:dyDescent="0.2">
      <c r="B7037" s="1">
        <v>43156</v>
      </c>
      <c r="C7037">
        <v>33.4</v>
      </c>
      <c r="D7037" t="str">
        <f>_xlfn.TEXTJOIN($F$4,FALSE,源数据[[#This Row],[字段01]:[字段10]])</f>
        <v>湖南-长沙市-1000000059-厚飞康商贸公司-茶饮-20000099-拿铁奶茶2---</v>
      </c>
      <c r="E7037" t="s">
        <v>3</v>
      </c>
      <c r="F7037" t="s">
        <v>12</v>
      </c>
      <c r="G7037">
        <v>1000000059</v>
      </c>
      <c r="H7037" t="s">
        <v>53</v>
      </c>
      <c r="I7037" s="2" t="s">
        <v>8</v>
      </c>
      <c r="J7037">
        <v>20000099</v>
      </c>
      <c r="K7037" t="s">
        <v>18</v>
      </c>
      <c r="M7037" s="3"/>
    </row>
    <row r="7038" spans="2:13" x14ac:dyDescent="0.2">
      <c r="B7038" s="1">
        <v>43156</v>
      </c>
      <c r="C7038">
        <v>43.1</v>
      </c>
      <c r="D7038" t="str">
        <f>_xlfn.TEXTJOIN($F$4,FALSE,源数据[[#This Row],[字段01]:[字段10]])</f>
        <v>湖南-长沙市-1000000059-厚飞康商贸公司-汽水-50000113-百香果味汽水18---</v>
      </c>
      <c r="E7038" t="s">
        <v>3</v>
      </c>
      <c r="F7038" t="s">
        <v>12</v>
      </c>
      <c r="G7038">
        <v>1000000059</v>
      </c>
      <c r="H7038" t="s">
        <v>53</v>
      </c>
      <c r="I7038" s="2" t="s">
        <v>80</v>
      </c>
      <c r="J7038">
        <v>50000113</v>
      </c>
      <c r="K7038" t="s">
        <v>79</v>
      </c>
      <c r="M7038" s="3"/>
    </row>
    <row r="7039" spans="2:13" x14ac:dyDescent="0.2">
      <c r="B7039" s="1">
        <v>43156</v>
      </c>
      <c r="C7039">
        <v>5.2</v>
      </c>
      <c r="D7039" t="str">
        <f>_xlfn.TEXTJOIN($F$4,FALSE,源数据[[#This Row],[字段01]:[字段10]])</f>
        <v>湖南-长沙市-1000000059-厚飞康商贸公司-汽水-50000113-百香果味汽水18---</v>
      </c>
      <c r="E7039" t="s">
        <v>3</v>
      </c>
      <c r="F7039" t="s">
        <v>12</v>
      </c>
      <c r="G7039">
        <v>1000000059</v>
      </c>
      <c r="H7039" t="s">
        <v>53</v>
      </c>
      <c r="I7039" s="2" t="s">
        <v>80</v>
      </c>
      <c r="J7039">
        <v>50000113</v>
      </c>
      <c r="K7039" t="s">
        <v>79</v>
      </c>
      <c r="M7039" s="3"/>
    </row>
    <row r="7040" spans="2:13" x14ac:dyDescent="0.2">
      <c r="B7040" s="1">
        <v>43156</v>
      </c>
      <c r="C7040">
        <v>28.2</v>
      </c>
      <c r="D7040" t="str">
        <f>_xlfn.TEXTJOIN($F$4,FALSE,源数据[[#This Row],[字段01]:[字段10]])</f>
        <v>湖南-株洲市-1000000072-正吉复商贸公司-汽水-50000113-百香果味汽水18---</v>
      </c>
      <c r="E7040" t="s">
        <v>3</v>
      </c>
      <c r="F7040" t="s">
        <v>7</v>
      </c>
      <c r="G7040">
        <v>1000000072</v>
      </c>
      <c r="H7040" t="s">
        <v>5</v>
      </c>
      <c r="I7040" s="2" t="s">
        <v>80</v>
      </c>
      <c r="J7040">
        <v>50000113</v>
      </c>
      <c r="K7040" t="s">
        <v>79</v>
      </c>
      <c r="M7040" s="3"/>
    </row>
    <row r="7041" spans="2:13" x14ac:dyDescent="0.2">
      <c r="B7041" s="1">
        <v>43156</v>
      </c>
      <c r="C7041">
        <v>21.3</v>
      </c>
      <c r="D7041" t="str">
        <f>_xlfn.TEXTJOIN($F$4,FALSE,源数据[[#This Row],[字段01]:[字段10]])</f>
        <v>江苏-常州市-1000001133-厚弘优商贸公司-茶饮-10000131-柠檬茶3---</v>
      </c>
      <c r="E7041" t="s">
        <v>20</v>
      </c>
      <c r="F7041" t="s">
        <v>44</v>
      </c>
      <c r="G7041">
        <v>1000001133</v>
      </c>
      <c r="H7041" t="s">
        <v>43</v>
      </c>
      <c r="I7041" s="2" t="s">
        <v>8</v>
      </c>
      <c r="J7041">
        <v>10000131</v>
      </c>
      <c r="K7041" t="s">
        <v>36</v>
      </c>
      <c r="M7041" s="3"/>
    </row>
    <row r="7042" spans="2:13" x14ac:dyDescent="0.2">
      <c r="B7042" s="1">
        <v>43156</v>
      </c>
      <c r="C7042">
        <v>9</v>
      </c>
      <c r="D7042" t="str">
        <f>_xlfn.TEXTJOIN($F$4,FALSE,源数据[[#This Row],[字段01]:[字段10]])</f>
        <v>江苏-常州市-1000001133-厚弘优商贸公司-茶饮-20000099-拿铁奶茶2---</v>
      </c>
      <c r="E7042" t="s">
        <v>20</v>
      </c>
      <c r="F7042" t="s">
        <v>44</v>
      </c>
      <c r="G7042">
        <v>1000001133</v>
      </c>
      <c r="H7042" t="s">
        <v>43</v>
      </c>
      <c r="I7042" s="2" t="s">
        <v>8</v>
      </c>
      <c r="J7042">
        <v>20000099</v>
      </c>
      <c r="K7042" t="s">
        <v>18</v>
      </c>
      <c r="M7042" s="3"/>
    </row>
    <row r="7043" spans="2:13" x14ac:dyDescent="0.2">
      <c r="B7043" s="1">
        <v>43156</v>
      </c>
      <c r="C7043">
        <v>20.2</v>
      </c>
      <c r="D7043" t="str">
        <f>_xlfn.TEXTJOIN($F$4,FALSE,源数据[[#This Row],[字段01]:[字段10]])</f>
        <v>江苏-常州市-1000001133-厚弘优商贸公司-果汁-40000085-红石榴汁1---</v>
      </c>
      <c r="E7043" t="s">
        <v>20</v>
      </c>
      <c r="F7043" t="s">
        <v>44</v>
      </c>
      <c r="G7043">
        <v>1000001133</v>
      </c>
      <c r="H7043" t="s">
        <v>43</v>
      </c>
      <c r="I7043" s="2" t="s">
        <v>24</v>
      </c>
      <c r="J7043">
        <v>40000085</v>
      </c>
      <c r="K7043" t="s">
        <v>22</v>
      </c>
      <c r="M7043" s="3"/>
    </row>
    <row r="7044" spans="2:13" x14ac:dyDescent="0.2">
      <c r="B7044" s="1">
        <v>43156</v>
      </c>
      <c r="C7044">
        <v>11.3</v>
      </c>
      <c r="D7044" t="str">
        <f>_xlfn.TEXTJOIN($F$4,FALSE,源数据[[#This Row],[字段01]:[字段10]])</f>
        <v>江苏-常州市-1000001133-厚弘优商贸公司-果汁-40000085-红石榴汁1---</v>
      </c>
      <c r="E7044" t="s">
        <v>20</v>
      </c>
      <c r="F7044" t="s">
        <v>44</v>
      </c>
      <c r="G7044">
        <v>1000001133</v>
      </c>
      <c r="H7044" t="s">
        <v>43</v>
      </c>
      <c r="I7044" s="2" t="s">
        <v>24</v>
      </c>
      <c r="J7044">
        <v>40000085</v>
      </c>
      <c r="K7044" t="s">
        <v>22</v>
      </c>
      <c r="M7044" s="3"/>
    </row>
    <row r="7045" spans="2:13" x14ac:dyDescent="0.2">
      <c r="B7045" s="1">
        <v>43156</v>
      </c>
      <c r="C7045">
        <v>25.8</v>
      </c>
      <c r="D7045" t="str">
        <f>_xlfn.TEXTJOIN($F$4,FALSE,源数据[[#This Row],[字段01]:[字段10]])</f>
        <v>江苏-苏州市-1000000028-东大祥商贸公司-茶饮-10000182-麦茶3---</v>
      </c>
      <c r="E7045" t="s">
        <v>20</v>
      </c>
      <c r="F7045" t="s">
        <v>27</v>
      </c>
      <c r="G7045">
        <v>1000000028</v>
      </c>
      <c r="H7045" t="s">
        <v>25</v>
      </c>
      <c r="I7045" s="2" t="s">
        <v>8</v>
      </c>
      <c r="J7045">
        <v>10000182</v>
      </c>
      <c r="K7045" t="s">
        <v>29</v>
      </c>
      <c r="M7045" s="3"/>
    </row>
    <row r="7046" spans="2:13" x14ac:dyDescent="0.2">
      <c r="B7046" s="1">
        <v>43156</v>
      </c>
      <c r="C7046">
        <v>18</v>
      </c>
      <c r="D7046" t="str">
        <f>_xlfn.TEXTJOIN($F$4,FALSE,源数据[[#This Row],[字段01]:[字段10]])</f>
        <v>江苏-苏州市-1000000054-荣聚本商贸公司-果汁-40000085-红石榴汁1---</v>
      </c>
      <c r="E7046" t="s">
        <v>20</v>
      </c>
      <c r="F7046" t="s">
        <v>27</v>
      </c>
      <c r="G7046">
        <v>1000000054</v>
      </c>
      <c r="H7046" t="s">
        <v>34</v>
      </c>
      <c r="I7046" s="2" t="s">
        <v>24</v>
      </c>
      <c r="J7046">
        <v>40000085</v>
      </c>
      <c r="K7046" t="s">
        <v>22</v>
      </c>
      <c r="M7046" s="3"/>
    </row>
    <row r="7047" spans="2:13" x14ac:dyDescent="0.2">
      <c r="B7047" s="1">
        <v>43156</v>
      </c>
      <c r="C7047">
        <v>9.8000000000000007</v>
      </c>
      <c r="D7047" t="str">
        <f>_xlfn.TEXTJOIN($F$4,FALSE,源数据[[#This Row],[字段01]:[字段10]])</f>
        <v>江苏-苏州市-1000000054-荣聚本商贸公司-果汁-40000085-红石榴汁1---</v>
      </c>
      <c r="E7047" t="s">
        <v>20</v>
      </c>
      <c r="F7047" t="s">
        <v>27</v>
      </c>
      <c r="G7047">
        <v>1000000054</v>
      </c>
      <c r="H7047" t="s">
        <v>34</v>
      </c>
      <c r="I7047" s="2" t="s">
        <v>24</v>
      </c>
      <c r="J7047">
        <v>40000085</v>
      </c>
      <c r="K7047" t="s">
        <v>22</v>
      </c>
      <c r="M7047" s="3"/>
    </row>
    <row r="7048" spans="2:13" x14ac:dyDescent="0.2">
      <c r="B7048" s="1">
        <v>43156</v>
      </c>
      <c r="C7048">
        <v>15.8</v>
      </c>
      <c r="D7048" t="str">
        <f>_xlfn.TEXTJOIN($F$4,FALSE,源数据[[#This Row],[字段01]:[字段10]])</f>
        <v>江苏-苏州市-1000000101-美协旺商贸公司-茶饮-10000061-冰绿茶18---</v>
      </c>
      <c r="E7048" t="s">
        <v>20</v>
      </c>
      <c r="F7048" t="s">
        <v>27</v>
      </c>
      <c r="G7048">
        <v>1000000101</v>
      </c>
      <c r="H7048" t="s">
        <v>37</v>
      </c>
      <c r="I7048" s="2" t="s">
        <v>8</v>
      </c>
      <c r="J7048">
        <v>10000061</v>
      </c>
      <c r="K7048" t="s">
        <v>26</v>
      </c>
      <c r="M7048" s="3"/>
    </row>
    <row r="7049" spans="2:13" x14ac:dyDescent="0.2">
      <c r="B7049" s="1">
        <v>43156</v>
      </c>
      <c r="C7049">
        <v>22.6</v>
      </c>
      <c r="D7049" t="str">
        <f>_xlfn.TEXTJOIN($F$4,FALSE,源数据[[#This Row],[字段01]:[字段10]])</f>
        <v>江苏-苏州市-1000000101-美协旺商贸公司-茶饮-10000111-茉莉花茶3---</v>
      </c>
      <c r="E7049" t="s">
        <v>20</v>
      </c>
      <c r="F7049" t="s">
        <v>27</v>
      </c>
      <c r="G7049">
        <v>1000000101</v>
      </c>
      <c r="H7049" t="s">
        <v>37</v>
      </c>
      <c r="I7049" s="2" t="s">
        <v>8</v>
      </c>
      <c r="J7049">
        <v>10000111</v>
      </c>
      <c r="K7049" t="s">
        <v>35</v>
      </c>
      <c r="M7049" s="3"/>
    </row>
    <row r="7050" spans="2:13" x14ac:dyDescent="0.2">
      <c r="B7050" s="1">
        <v>43156</v>
      </c>
      <c r="C7050">
        <v>2.8</v>
      </c>
      <c r="D7050" t="str">
        <f>_xlfn.TEXTJOIN($F$4,FALSE,源数据[[#This Row],[字段01]:[字段10]])</f>
        <v>江苏-苏州市-1000000101-美协旺商贸公司-茶饮-10000131-柠檬茶3---</v>
      </c>
      <c r="E7050" t="s">
        <v>20</v>
      </c>
      <c r="F7050" t="s">
        <v>27</v>
      </c>
      <c r="G7050">
        <v>1000000101</v>
      </c>
      <c r="H7050" t="s">
        <v>37</v>
      </c>
      <c r="I7050" s="2" t="s">
        <v>8</v>
      </c>
      <c r="J7050">
        <v>10000131</v>
      </c>
      <c r="K7050" t="s">
        <v>36</v>
      </c>
      <c r="M7050" s="3"/>
    </row>
    <row r="7051" spans="2:13" x14ac:dyDescent="0.2">
      <c r="B7051" s="1">
        <v>43156</v>
      </c>
      <c r="C7051">
        <v>11.2</v>
      </c>
      <c r="D7051" t="str">
        <f>_xlfn.TEXTJOIN($F$4,FALSE,源数据[[#This Row],[字段01]:[字段10]])</f>
        <v>江苏-苏州市-1000000101-美协旺商贸公司-茶饮-10000182-麦茶3---</v>
      </c>
      <c r="E7051" t="s">
        <v>20</v>
      </c>
      <c r="F7051" t="s">
        <v>27</v>
      </c>
      <c r="G7051">
        <v>1000000101</v>
      </c>
      <c r="H7051" t="s">
        <v>37</v>
      </c>
      <c r="I7051" s="2" t="s">
        <v>8</v>
      </c>
      <c r="J7051">
        <v>10000182</v>
      </c>
      <c r="K7051" t="s">
        <v>29</v>
      </c>
      <c r="M7051" s="3"/>
    </row>
    <row r="7052" spans="2:13" x14ac:dyDescent="0.2">
      <c r="B7052" s="1">
        <v>43156</v>
      </c>
      <c r="C7052">
        <v>11.3</v>
      </c>
      <c r="D7052" t="str">
        <f>_xlfn.TEXTJOIN($F$4,FALSE,源数据[[#This Row],[字段01]:[字段10]])</f>
        <v>江苏-盐城市-1000002872-亚成美商贸公司-茶饮-10000131-柠檬茶3---</v>
      </c>
      <c r="E7052" t="s">
        <v>20</v>
      </c>
      <c r="F7052" t="s">
        <v>19</v>
      </c>
      <c r="G7052">
        <v>1000002872</v>
      </c>
      <c r="H7052" t="s">
        <v>17</v>
      </c>
      <c r="I7052" s="2" t="s">
        <v>8</v>
      </c>
      <c r="J7052">
        <v>10000131</v>
      </c>
      <c r="K7052" t="s">
        <v>36</v>
      </c>
      <c r="M7052" s="3"/>
    </row>
    <row r="7053" spans="2:13" x14ac:dyDescent="0.2">
      <c r="B7053" s="1">
        <v>43156</v>
      </c>
      <c r="C7053">
        <v>43.8</v>
      </c>
      <c r="D7053" t="str">
        <f>_xlfn.TEXTJOIN($F$4,FALSE,源数据[[#This Row],[字段01]:[字段10]])</f>
        <v>江苏-镇江市-1000000047-寿鼎益商贸公司-茶饮-10000182-麦茶3---</v>
      </c>
      <c r="E7053" t="s">
        <v>20</v>
      </c>
      <c r="F7053" t="s">
        <v>33</v>
      </c>
      <c r="G7053">
        <v>1000000047</v>
      </c>
      <c r="H7053" t="s">
        <v>32</v>
      </c>
      <c r="I7053" s="2" t="s">
        <v>8</v>
      </c>
      <c r="J7053">
        <v>10000182</v>
      </c>
      <c r="K7053" t="s">
        <v>29</v>
      </c>
      <c r="M7053" s="3"/>
    </row>
    <row r="7054" spans="2:13" x14ac:dyDescent="0.2">
      <c r="B7054" s="1">
        <v>43156</v>
      </c>
      <c r="C7054">
        <v>43.5</v>
      </c>
      <c r="D7054" t="str">
        <f>_xlfn.TEXTJOIN($F$4,FALSE,源数据[[#This Row],[字段01]:[字段10]])</f>
        <v>江苏-镇江市-1000000047-寿鼎益商贸公司-茶饮-10000182-麦茶3---</v>
      </c>
      <c r="E7054" t="s">
        <v>20</v>
      </c>
      <c r="F7054" t="s">
        <v>33</v>
      </c>
      <c r="G7054">
        <v>1000000047</v>
      </c>
      <c r="H7054" t="s">
        <v>32</v>
      </c>
      <c r="I7054" s="2" t="s">
        <v>8</v>
      </c>
      <c r="J7054">
        <v>10000182</v>
      </c>
      <c r="K7054" t="s">
        <v>29</v>
      </c>
      <c r="M7054" s="3"/>
    </row>
    <row r="7055" spans="2:13" x14ac:dyDescent="0.2">
      <c r="B7055" s="1">
        <v>43157</v>
      </c>
      <c r="C7055">
        <v>62.8</v>
      </c>
      <c r="D7055" t="str">
        <f>_xlfn.TEXTJOIN($F$4,FALSE,源数据[[#This Row],[字段01]:[字段10]])</f>
        <v>安徽-蚌埠市-1000000460-昌华聚商贸公司-果汁-40000085-红石榴汁1---</v>
      </c>
      <c r="E7055" t="s">
        <v>41</v>
      </c>
      <c r="F7055" t="s">
        <v>49</v>
      </c>
      <c r="G7055">
        <v>1000000460</v>
      </c>
      <c r="H7055" t="s">
        <v>48</v>
      </c>
      <c r="I7055" s="2" t="s">
        <v>24</v>
      </c>
      <c r="J7055">
        <v>40000085</v>
      </c>
      <c r="K7055" t="s">
        <v>22</v>
      </c>
      <c r="M7055" s="3"/>
    </row>
    <row r="7056" spans="2:13" x14ac:dyDescent="0.2">
      <c r="B7056" s="1">
        <v>43157</v>
      </c>
      <c r="C7056">
        <v>39.799999999999997</v>
      </c>
      <c r="D7056" t="str">
        <f>_xlfn.TEXTJOIN($F$4,FALSE,源数据[[#This Row],[字段01]:[字段10]])</f>
        <v>安徽-合肥市-1000001014-义浩安商贸公司-果汁-40000085-红石榴汁1---</v>
      </c>
      <c r="E7056" t="s">
        <v>41</v>
      </c>
      <c r="F7056" t="s">
        <v>40</v>
      </c>
      <c r="G7056">
        <v>1000001014</v>
      </c>
      <c r="H7056" t="s">
        <v>42</v>
      </c>
      <c r="I7056" s="2" t="s">
        <v>24</v>
      </c>
      <c r="J7056">
        <v>40000085</v>
      </c>
      <c r="K7056" t="s">
        <v>22</v>
      </c>
      <c r="M7056" s="3"/>
    </row>
    <row r="7057" spans="2:13" x14ac:dyDescent="0.2">
      <c r="B7057" s="1">
        <v>43157</v>
      </c>
      <c r="C7057">
        <v>59.6</v>
      </c>
      <c r="D7057" t="str">
        <f>_xlfn.TEXTJOIN($F$4,FALSE,源数据[[#This Row],[字段01]:[字段10]])</f>
        <v>湖南-常德市-1000000281-宝飞圣商贸公司-茶饮-20000099-拿铁奶茶2---</v>
      </c>
      <c r="E7057" t="s">
        <v>3</v>
      </c>
      <c r="F7057" t="s">
        <v>73</v>
      </c>
      <c r="G7057">
        <v>1000000281</v>
      </c>
      <c r="H7057" t="s">
        <v>72</v>
      </c>
      <c r="I7057" s="2" t="s">
        <v>8</v>
      </c>
      <c r="J7057">
        <v>20000099</v>
      </c>
      <c r="K7057" t="s">
        <v>18</v>
      </c>
      <c r="M7057" s="3"/>
    </row>
    <row r="7058" spans="2:13" x14ac:dyDescent="0.2">
      <c r="B7058" s="1">
        <v>43157</v>
      </c>
      <c r="C7058">
        <v>30.5</v>
      </c>
      <c r="D7058" t="str">
        <f>_xlfn.TEXTJOIN($F$4,FALSE,源数据[[#This Row],[字段01]:[字段10]])</f>
        <v>湖南-长沙市-1000001649-圣大广商贸公司-茶饮-10000131-柠檬茶3---</v>
      </c>
      <c r="E7058" t="s">
        <v>3</v>
      </c>
      <c r="F7058" t="s">
        <v>12</v>
      </c>
      <c r="G7058">
        <v>1000001649</v>
      </c>
      <c r="H7058" t="s">
        <v>11</v>
      </c>
      <c r="I7058" s="2" t="s">
        <v>8</v>
      </c>
      <c r="J7058">
        <v>10000131</v>
      </c>
      <c r="K7058" t="s">
        <v>36</v>
      </c>
      <c r="M7058" s="3"/>
    </row>
    <row r="7059" spans="2:13" x14ac:dyDescent="0.2">
      <c r="B7059" s="1">
        <v>43157</v>
      </c>
      <c r="C7059">
        <v>21.6</v>
      </c>
      <c r="D7059" t="str">
        <f>_xlfn.TEXTJOIN($F$4,FALSE,源数据[[#This Row],[字段01]:[字段10]])</f>
        <v>湖南-长沙市-1000001649-圣大广商贸公司-茶饮-20000099-拿铁奶茶2---</v>
      </c>
      <c r="E7059" t="s">
        <v>3</v>
      </c>
      <c r="F7059" t="s">
        <v>12</v>
      </c>
      <c r="G7059">
        <v>1000001649</v>
      </c>
      <c r="H7059" t="s">
        <v>11</v>
      </c>
      <c r="I7059" s="2" t="s">
        <v>8</v>
      </c>
      <c r="J7059">
        <v>20000099</v>
      </c>
      <c r="K7059" t="s">
        <v>18</v>
      </c>
      <c r="M7059" s="3"/>
    </row>
    <row r="7060" spans="2:13" x14ac:dyDescent="0.2">
      <c r="B7060" s="1">
        <v>43157</v>
      </c>
      <c r="C7060">
        <v>4.5</v>
      </c>
      <c r="D7060" t="str">
        <f>_xlfn.TEXTJOIN($F$4,FALSE,源数据[[#This Row],[字段01]:[字段10]])</f>
        <v>湖南-株洲市-1000000072-正吉复商贸公司-茶饮-10000131-柠檬茶3---</v>
      </c>
      <c r="E7060" t="s">
        <v>3</v>
      </c>
      <c r="F7060" t="s">
        <v>7</v>
      </c>
      <c r="G7060">
        <v>1000000072</v>
      </c>
      <c r="H7060" t="s">
        <v>5</v>
      </c>
      <c r="I7060" s="2" t="s">
        <v>8</v>
      </c>
      <c r="J7060">
        <v>10000131</v>
      </c>
      <c r="K7060" t="s">
        <v>36</v>
      </c>
      <c r="M7060" s="3"/>
    </row>
    <row r="7061" spans="2:13" x14ac:dyDescent="0.2">
      <c r="B7061" s="1">
        <v>43157</v>
      </c>
      <c r="C7061">
        <v>7.8</v>
      </c>
      <c r="D7061" t="str">
        <f>_xlfn.TEXTJOIN($F$4,FALSE,源数据[[#This Row],[字段01]:[字段10]])</f>
        <v>湖南-株洲市-1000000072-正吉复商贸公司-茶饮-20000018-炭烧奶茶7---</v>
      </c>
      <c r="E7061" t="s">
        <v>3</v>
      </c>
      <c r="F7061" t="s">
        <v>7</v>
      </c>
      <c r="G7061">
        <v>1000000072</v>
      </c>
      <c r="H7061" t="s">
        <v>5</v>
      </c>
      <c r="I7061" s="2" t="s">
        <v>8</v>
      </c>
      <c r="J7061">
        <v>20000018</v>
      </c>
      <c r="K7061" t="s">
        <v>81</v>
      </c>
      <c r="M7061" s="3"/>
    </row>
    <row r="7062" spans="2:13" x14ac:dyDescent="0.2">
      <c r="B7062" s="1">
        <v>43157</v>
      </c>
      <c r="C7062">
        <v>15.8</v>
      </c>
      <c r="D7062" t="str">
        <f>_xlfn.TEXTJOIN($F$4,FALSE,源数据[[#This Row],[字段01]:[字段10]])</f>
        <v>湖南-株洲市-1000000072-正吉复商贸公司-茶饮-20000099-拿铁奶茶2---</v>
      </c>
      <c r="E7062" t="s">
        <v>3</v>
      </c>
      <c r="F7062" t="s">
        <v>7</v>
      </c>
      <c r="G7062">
        <v>1000000072</v>
      </c>
      <c r="H7062" t="s">
        <v>5</v>
      </c>
      <c r="I7062" s="2" t="s">
        <v>8</v>
      </c>
      <c r="J7062">
        <v>20000099</v>
      </c>
      <c r="K7062" t="s">
        <v>18</v>
      </c>
      <c r="M7062" s="3"/>
    </row>
    <row r="7063" spans="2:13" x14ac:dyDescent="0.2">
      <c r="B7063" s="1">
        <v>43157</v>
      </c>
      <c r="C7063">
        <v>61</v>
      </c>
      <c r="D7063" t="str">
        <f>_xlfn.TEXTJOIN($F$4,FALSE,源数据[[#This Row],[字段01]:[字段10]])</f>
        <v>江苏-南京市区-1000000020-吉兴进商贸公司-果汁-40000085-红石榴汁1---</v>
      </c>
      <c r="E7063" t="s">
        <v>20</v>
      </c>
      <c r="F7063" t="s">
        <v>47</v>
      </c>
      <c r="G7063">
        <v>1000000020</v>
      </c>
      <c r="H7063" t="s">
        <v>71</v>
      </c>
      <c r="I7063" s="2" t="s">
        <v>24</v>
      </c>
      <c r="J7063">
        <v>40000085</v>
      </c>
      <c r="K7063" t="s">
        <v>22</v>
      </c>
      <c r="M7063" s="3"/>
    </row>
    <row r="7064" spans="2:13" x14ac:dyDescent="0.2">
      <c r="B7064" s="1">
        <v>43157</v>
      </c>
      <c r="C7064">
        <v>38.9</v>
      </c>
      <c r="D7064" t="str">
        <f>_xlfn.TEXTJOIN($F$4,FALSE,源数据[[#This Row],[字段01]:[字段10]])</f>
        <v>江苏-苏州市-1000000054-荣聚本商贸公司-果汁-40000085-红石榴汁1---</v>
      </c>
      <c r="E7064" t="s">
        <v>20</v>
      </c>
      <c r="F7064" t="s">
        <v>27</v>
      </c>
      <c r="G7064">
        <v>1000000054</v>
      </c>
      <c r="H7064" t="s">
        <v>34</v>
      </c>
      <c r="I7064" s="2" t="s">
        <v>24</v>
      </c>
      <c r="J7064">
        <v>40000085</v>
      </c>
      <c r="K7064" t="s">
        <v>22</v>
      </c>
      <c r="M7064" s="3"/>
    </row>
    <row r="7065" spans="2:13" x14ac:dyDescent="0.2">
      <c r="B7065" s="1">
        <v>43157</v>
      </c>
      <c r="C7065">
        <v>21.8</v>
      </c>
      <c r="D7065" t="str">
        <f>_xlfn.TEXTJOIN($F$4,FALSE,源数据[[#This Row],[字段01]:[字段10]])</f>
        <v>江苏-苏州市-1000000054-荣聚本商贸公司-果汁-40000085-红石榴汁1---</v>
      </c>
      <c r="E7065" t="s">
        <v>20</v>
      </c>
      <c r="F7065" t="s">
        <v>27</v>
      </c>
      <c r="G7065">
        <v>1000000054</v>
      </c>
      <c r="H7065" t="s">
        <v>34</v>
      </c>
      <c r="I7065" s="2" t="s">
        <v>24</v>
      </c>
      <c r="J7065">
        <v>40000085</v>
      </c>
      <c r="K7065" t="s">
        <v>22</v>
      </c>
      <c r="M7065" s="3"/>
    </row>
    <row r="7066" spans="2:13" x14ac:dyDescent="0.2">
      <c r="B7066" s="1">
        <v>43157</v>
      </c>
      <c r="C7066">
        <v>18.3</v>
      </c>
      <c r="D7066" t="str">
        <f>_xlfn.TEXTJOIN($F$4,FALSE,源数据[[#This Row],[字段01]:[字段10]])</f>
        <v>江苏-苏州市-1000000054-荣聚本商贸公司-果汁-40000085-红石榴汁1---</v>
      </c>
      <c r="E7066" t="s">
        <v>20</v>
      </c>
      <c r="F7066" t="s">
        <v>27</v>
      </c>
      <c r="G7066">
        <v>1000000054</v>
      </c>
      <c r="H7066" t="s">
        <v>34</v>
      </c>
      <c r="I7066" s="2" t="s">
        <v>24</v>
      </c>
      <c r="J7066">
        <v>40000085</v>
      </c>
      <c r="K7066" t="s">
        <v>22</v>
      </c>
      <c r="M7066" s="3"/>
    </row>
    <row r="7067" spans="2:13" x14ac:dyDescent="0.2">
      <c r="B7067" s="1">
        <v>43157</v>
      </c>
      <c r="C7067">
        <v>9.6</v>
      </c>
      <c r="D7067" t="str">
        <f>_xlfn.TEXTJOIN($F$4,FALSE,源数据[[#This Row],[字段01]:[字段10]])</f>
        <v>江苏-苏州市-1000000054-荣聚本商贸公司-果汁-40000085-红石榴汁1---</v>
      </c>
      <c r="E7067" t="s">
        <v>20</v>
      </c>
      <c r="F7067" t="s">
        <v>27</v>
      </c>
      <c r="G7067">
        <v>1000000054</v>
      </c>
      <c r="H7067" t="s">
        <v>34</v>
      </c>
      <c r="I7067" s="2" t="s">
        <v>24</v>
      </c>
      <c r="J7067">
        <v>40000085</v>
      </c>
      <c r="K7067" t="s">
        <v>22</v>
      </c>
      <c r="M7067" s="3"/>
    </row>
    <row r="7068" spans="2:13" x14ac:dyDescent="0.2">
      <c r="B7068" s="1">
        <v>43158</v>
      </c>
      <c r="C7068">
        <v>57.6</v>
      </c>
      <c r="D7068" t="str">
        <f>_xlfn.TEXTJOIN($F$4,FALSE,源数据[[#This Row],[字段01]:[字段10]])</f>
        <v>安徽-蚌埠市-1000000460-昌华聚商贸公司-果汁-40000085-红石榴汁1---</v>
      </c>
      <c r="E7068" t="s">
        <v>41</v>
      </c>
      <c r="F7068" t="s">
        <v>49</v>
      </c>
      <c r="G7068">
        <v>1000000460</v>
      </c>
      <c r="H7068" t="s">
        <v>48</v>
      </c>
      <c r="I7068" s="2" t="s">
        <v>24</v>
      </c>
      <c r="J7068">
        <v>40000085</v>
      </c>
      <c r="K7068" t="s">
        <v>22</v>
      </c>
      <c r="M7068" s="3"/>
    </row>
    <row r="7069" spans="2:13" x14ac:dyDescent="0.2">
      <c r="B7069" s="1">
        <v>43158</v>
      </c>
      <c r="C7069">
        <v>60.7</v>
      </c>
      <c r="D7069" t="str">
        <f>_xlfn.TEXTJOIN($F$4,FALSE,源数据[[#This Row],[字段01]:[字段10]])</f>
        <v>安徽-蚌埠市-1000000460-昌华聚商贸公司-果汁-40000085-红石榴汁1---</v>
      </c>
      <c r="E7069" t="s">
        <v>41</v>
      </c>
      <c r="F7069" t="s">
        <v>49</v>
      </c>
      <c r="G7069">
        <v>1000000460</v>
      </c>
      <c r="H7069" t="s">
        <v>48</v>
      </c>
      <c r="I7069" s="2" t="s">
        <v>24</v>
      </c>
      <c r="J7069">
        <v>40000085</v>
      </c>
      <c r="K7069" t="s">
        <v>22</v>
      </c>
      <c r="M7069" s="3"/>
    </row>
    <row r="7070" spans="2:13" x14ac:dyDescent="0.2">
      <c r="B7070" s="1">
        <v>43158</v>
      </c>
      <c r="C7070">
        <v>57.6</v>
      </c>
      <c r="D7070" t="str">
        <f>_xlfn.TEXTJOIN($F$4,FALSE,源数据[[#This Row],[字段01]:[字段10]])</f>
        <v>安徽-蚌埠市-1000000460-昌华聚商贸公司-果汁-40000085-红石榴汁1---</v>
      </c>
      <c r="E7070" t="s">
        <v>41</v>
      </c>
      <c r="F7070" t="s">
        <v>49</v>
      </c>
      <c r="G7070">
        <v>1000000460</v>
      </c>
      <c r="H7070" t="s">
        <v>48</v>
      </c>
      <c r="I7070" s="2" t="s">
        <v>24</v>
      </c>
      <c r="J7070">
        <v>40000085</v>
      </c>
      <c r="K7070" t="s">
        <v>22</v>
      </c>
      <c r="M7070" s="3"/>
    </row>
    <row r="7071" spans="2:13" x14ac:dyDescent="0.2">
      <c r="B7071" s="1">
        <v>43158</v>
      </c>
      <c r="C7071">
        <v>44.6</v>
      </c>
      <c r="D7071" t="str">
        <f>_xlfn.TEXTJOIN($F$4,FALSE,源数据[[#This Row],[字段01]:[字段10]])</f>
        <v>安徽-合肥市-1000000931-百安欣商贸公司-茶饮-10000131-柠檬茶3---</v>
      </c>
      <c r="E7071" t="s">
        <v>41</v>
      </c>
      <c r="F7071" t="s">
        <v>40</v>
      </c>
      <c r="G7071">
        <v>1000000931</v>
      </c>
      <c r="H7071" t="s">
        <v>39</v>
      </c>
      <c r="I7071" s="2" t="s">
        <v>8</v>
      </c>
      <c r="J7071">
        <v>10000131</v>
      </c>
      <c r="K7071" t="s">
        <v>36</v>
      </c>
      <c r="M7071" s="3"/>
    </row>
    <row r="7072" spans="2:13" x14ac:dyDescent="0.2">
      <c r="B7072" s="1">
        <v>43158</v>
      </c>
      <c r="C7072">
        <v>42.9</v>
      </c>
      <c r="D7072" t="str">
        <f>_xlfn.TEXTJOIN($F$4,FALSE,源数据[[#This Row],[字段01]:[字段10]])</f>
        <v>安徽-合肥市-1000000931-百安欣商贸公司-茶饮-10000182-麦茶3---</v>
      </c>
      <c r="E7072" t="s">
        <v>41</v>
      </c>
      <c r="F7072" t="s">
        <v>40</v>
      </c>
      <c r="G7072">
        <v>1000000931</v>
      </c>
      <c r="H7072" t="s">
        <v>39</v>
      </c>
      <c r="I7072" s="2" t="s">
        <v>8</v>
      </c>
      <c r="J7072">
        <v>10000182</v>
      </c>
      <c r="K7072" t="s">
        <v>29</v>
      </c>
      <c r="M7072" s="3"/>
    </row>
    <row r="7073" spans="2:13" x14ac:dyDescent="0.2">
      <c r="B7073" s="1">
        <v>43158</v>
      </c>
      <c r="C7073">
        <v>5</v>
      </c>
      <c r="D7073" t="str">
        <f>_xlfn.TEXTJOIN($F$4,FALSE,源数据[[#This Row],[字段01]:[字段10]])</f>
        <v>安徽-芜湖市-1000003187-如中寿商贸公司-茶饮-10000064-铁观音茶1---</v>
      </c>
      <c r="E7073" t="s">
        <v>41</v>
      </c>
      <c r="F7073" t="s">
        <v>76</v>
      </c>
      <c r="G7073">
        <v>1000003187</v>
      </c>
      <c r="H7073" t="s">
        <v>75</v>
      </c>
      <c r="I7073" s="2" t="s">
        <v>8</v>
      </c>
      <c r="J7073">
        <v>10000064</v>
      </c>
      <c r="K7073" t="s">
        <v>51</v>
      </c>
      <c r="M7073" s="3"/>
    </row>
    <row r="7074" spans="2:13" x14ac:dyDescent="0.2">
      <c r="B7074" s="1">
        <v>43158</v>
      </c>
      <c r="C7074">
        <v>5.2</v>
      </c>
      <c r="D7074" t="str">
        <f>_xlfn.TEXTJOIN($F$4,FALSE,源数据[[#This Row],[字段01]:[字段10]])</f>
        <v>安徽-芜湖市-1000003187-如中寿商贸公司-茶饮-10000078-铁观音茶15---</v>
      </c>
      <c r="E7074" t="s">
        <v>41</v>
      </c>
      <c r="F7074" t="s">
        <v>76</v>
      </c>
      <c r="G7074">
        <v>1000003187</v>
      </c>
      <c r="H7074" t="s">
        <v>75</v>
      </c>
      <c r="I7074" s="2" t="s">
        <v>8</v>
      </c>
      <c r="J7074">
        <v>10000078</v>
      </c>
      <c r="K7074" t="s">
        <v>28</v>
      </c>
      <c r="M7074" s="3"/>
    </row>
    <row r="7075" spans="2:13" x14ac:dyDescent="0.2">
      <c r="B7075" s="1">
        <v>43158</v>
      </c>
      <c r="C7075">
        <v>32.700000000000003</v>
      </c>
      <c r="D7075" t="str">
        <f>_xlfn.TEXTJOIN($F$4,FALSE,源数据[[#This Row],[字段01]:[字段10]])</f>
        <v>安徽-芜湖市-1000003187-如中寿商贸公司-茶饮-10000131-柠檬茶3---</v>
      </c>
      <c r="E7075" t="s">
        <v>41</v>
      </c>
      <c r="F7075" t="s">
        <v>76</v>
      </c>
      <c r="G7075">
        <v>1000003187</v>
      </c>
      <c r="H7075" t="s">
        <v>75</v>
      </c>
      <c r="I7075" s="2" t="s">
        <v>8</v>
      </c>
      <c r="J7075">
        <v>10000131</v>
      </c>
      <c r="K7075" t="s">
        <v>36</v>
      </c>
      <c r="M7075" s="3"/>
    </row>
    <row r="7076" spans="2:13" x14ac:dyDescent="0.2">
      <c r="B7076" s="1">
        <v>43158</v>
      </c>
      <c r="C7076">
        <v>39</v>
      </c>
      <c r="D7076" t="str">
        <f>_xlfn.TEXTJOIN($F$4,FALSE,源数据[[#This Row],[字段01]:[字段10]])</f>
        <v>安徽-芜湖市-1000003187-如中寿商贸公司-茶饮-10000211-茉莉绿茶11---</v>
      </c>
      <c r="E7076" t="s">
        <v>41</v>
      </c>
      <c r="F7076" t="s">
        <v>76</v>
      </c>
      <c r="G7076">
        <v>1000003187</v>
      </c>
      <c r="H7076" t="s">
        <v>75</v>
      </c>
      <c r="I7076" s="2" t="s">
        <v>8</v>
      </c>
      <c r="J7076">
        <v>10000211</v>
      </c>
      <c r="K7076" t="s">
        <v>6</v>
      </c>
      <c r="M7076" s="3"/>
    </row>
    <row r="7077" spans="2:13" x14ac:dyDescent="0.2">
      <c r="B7077" s="1">
        <v>43158</v>
      </c>
      <c r="C7077">
        <v>28.1</v>
      </c>
      <c r="D7077" t="str">
        <f>_xlfn.TEXTJOIN($F$4,FALSE,源数据[[#This Row],[字段01]:[字段10]])</f>
        <v>湖南-郴州市-1000002981-祥顺源商贸公司-茶饮-10000131-柠檬茶3---</v>
      </c>
      <c r="E7077" t="s">
        <v>3</v>
      </c>
      <c r="F7077" t="s">
        <v>10</v>
      </c>
      <c r="G7077">
        <v>1000002981</v>
      </c>
      <c r="H7077" t="s">
        <v>60</v>
      </c>
      <c r="I7077" s="2" t="s">
        <v>8</v>
      </c>
      <c r="J7077">
        <v>10000131</v>
      </c>
      <c r="K7077" t="s">
        <v>36</v>
      </c>
      <c r="M7077" s="3"/>
    </row>
    <row r="7078" spans="2:13" x14ac:dyDescent="0.2">
      <c r="B7078" s="1">
        <v>43158</v>
      </c>
      <c r="C7078">
        <v>59.2</v>
      </c>
      <c r="D7078" t="str">
        <f>_xlfn.TEXTJOIN($F$4,FALSE,源数据[[#This Row],[字段01]:[字段10]])</f>
        <v>湖南-郴州市-1000002981-祥顺源商贸公司-茶饮-10000211-茉莉绿茶11---</v>
      </c>
      <c r="E7078" t="s">
        <v>3</v>
      </c>
      <c r="F7078" t="s">
        <v>10</v>
      </c>
      <c r="G7078">
        <v>1000002981</v>
      </c>
      <c r="H7078" t="s">
        <v>60</v>
      </c>
      <c r="I7078" s="2" t="s">
        <v>8</v>
      </c>
      <c r="J7078">
        <v>10000211</v>
      </c>
      <c r="K7078" t="s">
        <v>6</v>
      </c>
      <c r="M7078" s="3"/>
    </row>
    <row r="7079" spans="2:13" x14ac:dyDescent="0.2">
      <c r="B7079" s="1">
        <v>43158</v>
      </c>
      <c r="C7079">
        <v>58.3</v>
      </c>
      <c r="D7079" t="str">
        <f>_xlfn.TEXTJOIN($F$4,FALSE,源数据[[#This Row],[字段01]:[字段10]])</f>
        <v>湖南-郴州市-1000002981-祥顺源商贸公司-茶饮-10000211-茉莉绿茶11---</v>
      </c>
      <c r="E7079" t="s">
        <v>3</v>
      </c>
      <c r="F7079" t="s">
        <v>10</v>
      </c>
      <c r="G7079">
        <v>1000002981</v>
      </c>
      <c r="H7079" t="s">
        <v>60</v>
      </c>
      <c r="I7079" s="2" t="s">
        <v>8</v>
      </c>
      <c r="J7079">
        <v>10000211</v>
      </c>
      <c r="K7079" t="s">
        <v>6</v>
      </c>
      <c r="M7079" s="3"/>
    </row>
    <row r="7080" spans="2:13" x14ac:dyDescent="0.2">
      <c r="B7080" s="1">
        <v>43158</v>
      </c>
      <c r="C7080">
        <v>14.3</v>
      </c>
      <c r="D7080" t="str">
        <f>_xlfn.TEXTJOIN($F$4,FALSE,源数据[[#This Row],[字段01]:[字段10]])</f>
        <v>湖南-郴州市-1000002986-仁进裕商贸公司-茶饮-10000211-茉莉绿茶11---</v>
      </c>
      <c r="E7080" t="s">
        <v>3</v>
      </c>
      <c r="F7080" t="s">
        <v>10</v>
      </c>
      <c r="G7080">
        <v>1000002986</v>
      </c>
      <c r="H7080" t="s">
        <v>9</v>
      </c>
      <c r="I7080" s="2" t="s">
        <v>8</v>
      </c>
      <c r="J7080">
        <v>10000211</v>
      </c>
      <c r="K7080" t="s">
        <v>6</v>
      </c>
      <c r="M7080" s="3"/>
    </row>
    <row r="7081" spans="2:13" x14ac:dyDescent="0.2">
      <c r="B7081" s="1">
        <v>43158</v>
      </c>
      <c r="C7081">
        <v>8.6999999999999993</v>
      </c>
      <c r="D7081" t="str">
        <f>_xlfn.TEXTJOIN($F$4,FALSE,源数据[[#This Row],[字段01]:[字段10]])</f>
        <v>湖南-张家界市-1000000192-正贵荣商贸公司-茶饮-10000064-铁观音茶1---</v>
      </c>
      <c r="E7081" t="s">
        <v>3</v>
      </c>
      <c r="F7081" t="s">
        <v>57</v>
      </c>
      <c r="G7081">
        <v>1000000192</v>
      </c>
      <c r="H7081" t="s">
        <v>56</v>
      </c>
      <c r="I7081" s="2" t="s">
        <v>8</v>
      </c>
      <c r="J7081">
        <v>10000064</v>
      </c>
      <c r="K7081" t="s">
        <v>51</v>
      </c>
      <c r="M7081" s="3"/>
    </row>
    <row r="7082" spans="2:13" x14ac:dyDescent="0.2">
      <c r="B7082" s="1">
        <v>43158</v>
      </c>
      <c r="C7082">
        <v>11.8</v>
      </c>
      <c r="D7082" t="str">
        <f>_xlfn.TEXTJOIN($F$4,FALSE,源数据[[#This Row],[字段01]:[字段10]])</f>
        <v>湖南-张家界市-1000000192-正贵荣商贸公司-茶饮-10000111-茉莉花茶3---</v>
      </c>
      <c r="E7082" t="s">
        <v>3</v>
      </c>
      <c r="F7082" t="s">
        <v>57</v>
      </c>
      <c r="G7082">
        <v>1000000192</v>
      </c>
      <c r="H7082" t="s">
        <v>56</v>
      </c>
      <c r="I7082" s="2" t="s">
        <v>8</v>
      </c>
      <c r="J7082">
        <v>10000111</v>
      </c>
      <c r="K7082" t="s">
        <v>35</v>
      </c>
      <c r="M7082" s="3"/>
    </row>
    <row r="7083" spans="2:13" x14ac:dyDescent="0.2">
      <c r="B7083" s="1">
        <v>43158</v>
      </c>
      <c r="C7083">
        <v>20.2</v>
      </c>
      <c r="D7083" t="str">
        <f>_xlfn.TEXTJOIN($F$4,FALSE,源数据[[#This Row],[字段01]:[字段10]])</f>
        <v>湖南-张家界市-1000000192-正贵荣商贸公司-茶饮-10000172-红茶16---</v>
      </c>
      <c r="E7083" t="s">
        <v>3</v>
      </c>
      <c r="F7083" t="s">
        <v>57</v>
      </c>
      <c r="G7083">
        <v>1000000192</v>
      </c>
      <c r="H7083" t="s">
        <v>56</v>
      </c>
      <c r="I7083" s="2" t="s">
        <v>8</v>
      </c>
      <c r="J7083">
        <v>10000172</v>
      </c>
      <c r="K7083" t="s">
        <v>14</v>
      </c>
      <c r="M7083" s="3"/>
    </row>
    <row r="7084" spans="2:13" x14ac:dyDescent="0.2">
      <c r="B7084" s="1">
        <v>43158</v>
      </c>
      <c r="C7084">
        <v>54.7</v>
      </c>
      <c r="D7084" t="str">
        <f>_xlfn.TEXTJOIN($F$4,FALSE,源数据[[#This Row],[字段01]:[字段10]])</f>
        <v>湖南-张家界市-1000000192-正贵荣商贸公司-茶饮-10000211-茉莉绿茶11---</v>
      </c>
      <c r="E7084" t="s">
        <v>3</v>
      </c>
      <c r="F7084" t="s">
        <v>57</v>
      </c>
      <c r="G7084">
        <v>1000000192</v>
      </c>
      <c r="H7084" t="s">
        <v>56</v>
      </c>
      <c r="I7084" s="2" t="s">
        <v>8</v>
      </c>
      <c r="J7084">
        <v>10000211</v>
      </c>
      <c r="K7084" t="s">
        <v>6</v>
      </c>
      <c r="M7084" s="3"/>
    </row>
    <row r="7085" spans="2:13" x14ac:dyDescent="0.2">
      <c r="B7085" s="1">
        <v>43158</v>
      </c>
      <c r="C7085">
        <v>46.2</v>
      </c>
      <c r="D7085" t="str">
        <f>_xlfn.TEXTJOIN($F$4,FALSE,源数据[[#This Row],[字段01]:[字段10]])</f>
        <v>湖南-长沙市-1000000059-厚飞康商贸公司-汽水-50000113-百香果味汽水18---</v>
      </c>
      <c r="E7085" t="s">
        <v>3</v>
      </c>
      <c r="F7085" t="s">
        <v>12</v>
      </c>
      <c r="G7085">
        <v>1000000059</v>
      </c>
      <c r="H7085" t="s">
        <v>53</v>
      </c>
      <c r="I7085" s="2" t="s">
        <v>80</v>
      </c>
      <c r="J7085">
        <v>50000113</v>
      </c>
      <c r="K7085" t="s">
        <v>79</v>
      </c>
      <c r="M7085" s="3"/>
    </row>
    <row r="7086" spans="2:13" x14ac:dyDescent="0.2">
      <c r="B7086" s="1">
        <v>43158</v>
      </c>
      <c r="C7086">
        <v>45.3</v>
      </c>
      <c r="D7086" t="str">
        <f>_xlfn.TEXTJOIN($F$4,FALSE,源数据[[#This Row],[字段01]:[字段10]])</f>
        <v>湖南-长沙市-1000000059-厚飞康商贸公司-汽水-50000113-百香果味汽水18---</v>
      </c>
      <c r="E7086" t="s">
        <v>3</v>
      </c>
      <c r="F7086" t="s">
        <v>12</v>
      </c>
      <c r="G7086">
        <v>1000000059</v>
      </c>
      <c r="H7086" t="s">
        <v>53</v>
      </c>
      <c r="I7086" s="2" t="s">
        <v>80</v>
      </c>
      <c r="J7086">
        <v>50000113</v>
      </c>
      <c r="K7086" t="s">
        <v>79</v>
      </c>
      <c r="M7086" s="3"/>
    </row>
    <row r="7087" spans="2:13" x14ac:dyDescent="0.2">
      <c r="B7087" s="1">
        <v>43158</v>
      </c>
      <c r="C7087">
        <v>4.5999999999999996</v>
      </c>
      <c r="D7087" t="str">
        <f>_xlfn.TEXTJOIN($F$4,FALSE,源数据[[#This Row],[字段01]:[字段10]])</f>
        <v>湖南-长沙市-1000001649-圣大广商贸公司-茶饮-10000131-柠檬茶3---</v>
      </c>
      <c r="E7087" t="s">
        <v>3</v>
      </c>
      <c r="F7087" t="s">
        <v>12</v>
      </c>
      <c r="G7087">
        <v>1000001649</v>
      </c>
      <c r="H7087" t="s">
        <v>11</v>
      </c>
      <c r="I7087" s="2" t="s">
        <v>8</v>
      </c>
      <c r="J7087">
        <v>10000131</v>
      </c>
      <c r="K7087" t="s">
        <v>36</v>
      </c>
      <c r="M7087" s="3"/>
    </row>
    <row r="7088" spans="2:13" x14ac:dyDescent="0.2">
      <c r="B7088" s="1">
        <v>43158</v>
      </c>
      <c r="C7088">
        <v>59</v>
      </c>
      <c r="D7088" t="str">
        <f>_xlfn.TEXTJOIN($F$4,FALSE,源数据[[#This Row],[字段01]:[字段10]])</f>
        <v>湖南-长沙市-1000001649-圣大广商贸公司-茶饮-10000211-茉莉绿茶11---</v>
      </c>
      <c r="E7088" t="s">
        <v>3</v>
      </c>
      <c r="F7088" t="s">
        <v>12</v>
      </c>
      <c r="G7088">
        <v>1000001649</v>
      </c>
      <c r="H7088" t="s">
        <v>11</v>
      </c>
      <c r="I7088" s="2" t="s">
        <v>8</v>
      </c>
      <c r="J7088">
        <v>10000211</v>
      </c>
      <c r="K7088" t="s">
        <v>6</v>
      </c>
      <c r="M7088" s="3"/>
    </row>
    <row r="7089" spans="2:13" x14ac:dyDescent="0.2">
      <c r="B7089" s="1">
        <v>43158</v>
      </c>
      <c r="C7089">
        <v>58.7</v>
      </c>
      <c r="D7089" t="str">
        <f>_xlfn.TEXTJOIN($F$4,FALSE,源数据[[#This Row],[字段01]:[字段10]])</f>
        <v>湖南-长沙市-1000001649-圣大广商贸公司-茶饮-10000211-茉莉绿茶11---</v>
      </c>
      <c r="E7089" t="s">
        <v>3</v>
      </c>
      <c r="F7089" t="s">
        <v>12</v>
      </c>
      <c r="G7089">
        <v>1000001649</v>
      </c>
      <c r="H7089" t="s">
        <v>11</v>
      </c>
      <c r="I7089" s="2" t="s">
        <v>8</v>
      </c>
      <c r="J7089">
        <v>10000211</v>
      </c>
      <c r="K7089" t="s">
        <v>6</v>
      </c>
      <c r="M7089" s="3"/>
    </row>
    <row r="7090" spans="2:13" x14ac:dyDescent="0.2">
      <c r="B7090" s="1">
        <v>43158</v>
      </c>
      <c r="C7090">
        <v>11.1</v>
      </c>
      <c r="D7090" t="str">
        <f>_xlfn.TEXTJOIN($F$4,FALSE,源数据[[#This Row],[字段01]:[字段10]])</f>
        <v>湖南-长沙市-1000001649-圣大广商贸公司-果汁-40000080-芒果汁6---</v>
      </c>
      <c r="E7090" t="s">
        <v>3</v>
      </c>
      <c r="F7090" t="s">
        <v>12</v>
      </c>
      <c r="G7090">
        <v>1000001649</v>
      </c>
      <c r="H7090" t="s">
        <v>11</v>
      </c>
      <c r="I7090" s="2" t="s">
        <v>24</v>
      </c>
      <c r="J7090">
        <v>40000080</v>
      </c>
      <c r="K7090" t="s">
        <v>65</v>
      </c>
      <c r="M7090" s="3"/>
    </row>
    <row r="7091" spans="2:13" x14ac:dyDescent="0.2">
      <c r="B7091" s="1">
        <v>43158</v>
      </c>
      <c r="C7091">
        <v>32.799999999999997</v>
      </c>
      <c r="D7091" t="str">
        <f>_xlfn.TEXTJOIN($F$4,FALSE,源数据[[#This Row],[字段01]:[字段10]])</f>
        <v>湖南-株洲市-1000000072-正吉复商贸公司-茶饮-10000211-茉莉绿茶11---</v>
      </c>
      <c r="E7091" t="s">
        <v>3</v>
      </c>
      <c r="F7091" t="s">
        <v>7</v>
      </c>
      <c r="G7091">
        <v>1000000072</v>
      </c>
      <c r="H7091" t="s">
        <v>5</v>
      </c>
      <c r="I7091" s="2" t="s">
        <v>8</v>
      </c>
      <c r="J7091">
        <v>10000211</v>
      </c>
      <c r="K7091" t="s">
        <v>6</v>
      </c>
      <c r="M7091" s="3"/>
    </row>
    <row r="7092" spans="2:13" x14ac:dyDescent="0.2">
      <c r="B7092" s="1">
        <v>43158</v>
      </c>
      <c r="C7092">
        <v>34.4</v>
      </c>
      <c r="D7092" t="str">
        <f>_xlfn.TEXTJOIN($F$4,FALSE,源数据[[#This Row],[字段01]:[字段10]])</f>
        <v>湖南-株洲市-1000000072-正吉复商贸公司-茶饮-10000211-茉莉绿茶11---</v>
      </c>
      <c r="E7092" t="s">
        <v>3</v>
      </c>
      <c r="F7092" t="s">
        <v>7</v>
      </c>
      <c r="G7092">
        <v>1000000072</v>
      </c>
      <c r="H7092" t="s">
        <v>5</v>
      </c>
      <c r="I7092" s="2" t="s">
        <v>8</v>
      </c>
      <c r="J7092">
        <v>10000211</v>
      </c>
      <c r="K7092" t="s">
        <v>6</v>
      </c>
      <c r="M7092" s="3"/>
    </row>
    <row r="7093" spans="2:13" x14ac:dyDescent="0.2">
      <c r="B7093" s="1">
        <v>43158</v>
      </c>
      <c r="C7093">
        <v>28.4</v>
      </c>
      <c r="D7093" t="str">
        <f>_xlfn.TEXTJOIN($F$4,FALSE,源数据[[#This Row],[字段01]:[字段10]])</f>
        <v>江苏-常州市-1000001133-厚弘优商贸公司-茶饮-10000182-麦茶3---</v>
      </c>
      <c r="E7093" t="s">
        <v>20</v>
      </c>
      <c r="F7093" t="s">
        <v>44</v>
      </c>
      <c r="G7093">
        <v>1000001133</v>
      </c>
      <c r="H7093" t="s">
        <v>43</v>
      </c>
      <c r="I7093" s="2" t="s">
        <v>8</v>
      </c>
      <c r="J7093">
        <v>10000182</v>
      </c>
      <c r="K7093" t="s">
        <v>29</v>
      </c>
      <c r="M7093" s="3"/>
    </row>
    <row r="7094" spans="2:13" x14ac:dyDescent="0.2">
      <c r="B7094" s="1">
        <v>43158</v>
      </c>
      <c r="C7094">
        <v>12.1</v>
      </c>
      <c r="D7094" t="str">
        <f>_xlfn.TEXTJOIN($F$4,FALSE,源数据[[#This Row],[字段01]:[字段10]])</f>
        <v>江苏-南京市区-1000000018-久多厚商贸公司-茶饮-10000172-红茶16---</v>
      </c>
      <c r="E7094" t="s">
        <v>20</v>
      </c>
      <c r="F7094" t="s">
        <v>47</v>
      </c>
      <c r="G7094">
        <v>1000000018</v>
      </c>
      <c r="H7094" t="s">
        <v>46</v>
      </c>
      <c r="I7094" s="2" t="s">
        <v>8</v>
      </c>
      <c r="J7094">
        <v>10000172</v>
      </c>
      <c r="K7094" t="s">
        <v>14</v>
      </c>
      <c r="M7094" s="3"/>
    </row>
    <row r="7095" spans="2:13" x14ac:dyDescent="0.2">
      <c r="B7095" s="1">
        <v>43158</v>
      </c>
      <c r="C7095">
        <v>57.1</v>
      </c>
      <c r="D7095" t="str">
        <f>_xlfn.TEXTJOIN($F$4,FALSE,源数据[[#This Row],[字段01]:[字段10]])</f>
        <v>江苏-南京市区-1000000020-吉兴进商贸公司-果汁-40000085-红石榴汁1---</v>
      </c>
      <c r="E7095" t="s">
        <v>20</v>
      </c>
      <c r="F7095" t="s">
        <v>47</v>
      </c>
      <c r="G7095">
        <v>1000000020</v>
      </c>
      <c r="H7095" t="s">
        <v>71</v>
      </c>
      <c r="I7095" s="2" t="s">
        <v>24</v>
      </c>
      <c r="J7095">
        <v>40000085</v>
      </c>
      <c r="K7095" t="s">
        <v>22</v>
      </c>
      <c r="M7095" s="3"/>
    </row>
    <row r="7096" spans="2:13" x14ac:dyDescent="0.2">
      <c r="B7096" s="1">
        <v>43158</v>
      </c>
      <c r="C7096">
        <v>20.5</v>
      </c>
      <c r="D7096" t="str">
        <f>_xlfn.TEXTJOIN($F$4,FALSE,源数据[[#This Row],[字段01]:[字段10]])</f>
        <v>江苏-南通市-1000000129-盛昌全商贸公司-汽水-50000113-百香果味汽水18---</v>
      </c>
      <c r="E7096" t="s">
        <v>20</v>
      </c>
      <c r="F7096" t="s">
        <v>67</v>
      </c>
      <c r="G7096">
        <v>1000000129</v>
      </c>
      <c r="H7096" t="s">
        <v>68</v>
      </c>
      <c r="I7096" s="2" t="s">
        <v>80</v>
      </c>
      <c r="J7096">
        <v>50000113</v>
      </c>
      <c r="K7096" t="s">
        <v>79</v>
      </c>
      <c r="M7096" s="3"/>
    </row>
    <row r="7097" spans="2:13" x14ac:dyDescent="0.2">
      <c r="B7097" s="1">
        <v>43158</v>
      </c>
      <c r="C7097">
        <v>18.3</v>
      </c>
      <c r="D7097" t="str">
        <f>_xlfn.TEXTJOIN($F$4,FALSE,源数据[[#This Row],[字段01]:[字段10]])</f>
        <v>江苏-苏州市-1000000054-荣聚本商贸公司-果汁-40000085-红石榴汁1---</v>
      </c>
      <c r="E7097" t="s">
        <v>20</v>
      </c>
      <c r="F7097" t="s">
        <v>27</v>
      </c>
      <c r="G7097">
        <v>1000000054</v>
      </c>
      <c r="H7097" t="s">
        <v>34</v>
      </c>
      <c r="I7097" s="2" t="s">
        <v>24</v>
      </c>
      <c r="J7097">
        <v>40000085</v>
      </c>
      <c r="K7097" t="s">
        <v>22</v>
      </c>
      <c r="M7097" s="3"/>
    </row>
    <row r="7098" spans="2:13" x14ac:dyDescent="0.2">
      <c r="B7098" s="1">
        <v>43158</v>
      </c>
      <c r="C7098">
        <v>9.5</v>
      </c>
      <c r="D7098" t="str">
        <f>_xlfn.TEXTJOIN($F$4,FALSE,源数据[[#This Row],[字段01]:[字段10]])</f>
        <v>江苏-苏州市-1000000054-荣聚本商贸公司-果汁-40000085-红石榴汁1---</v>
      </c>
      <c r="E7098" t="s">
        <v>20</v>
      </c>
      <c r="F7098" t="s">
        <v>27</v>
      </c>
      <c r="G7098">
        <v>1000000054</v>
      </c>
      <c r="H7098" t="s">
        <v>34</v>
      </c>
      <c r="I7098" s="2" t="s">
        <v>24</v>
      </c>
      <c r="J7098">
        <v>40000085</v>
      </c>
      <c r="K7098" t="s">
        <v>22</v>
      </c>
      <c r="M7098" s="3"/>
    </row>
    <row r="7099" spans="2:13" x14ac:dyDescent="0.2">
      <c r="B7099" s="1">
        <v>43158</v>
      </c>
      <c r="C7099">
        <v>42.8</v>
      </c>
      <c r="D7099" t="str">
        <f>_xlfn.TEXTJOIN($F$4,FALSE,源数据[[#This Row],[字段01]:[字段10]])</f>
        <v>江苏-徐州市-1000000031-顺满进商贸公司-果汁-40000085-红石榴汁1---</v>
      </c>
      <c r="E7099" t="s">
        <v>20</v>
      </c>
      <c r="F7099" t="s">
        <v>31</v>
      </c>
      <c r="G7099">
        <v>1000000031</v>
      </c>
      <c r="H7099" t="s">
        <v>30</v>
      </c>
      <c r="I7099" s="2" t="s">
        <v>24</v>
      </c>
      <c r="J7099">
        <v>40000085</v>
      </c>
      <c r="K7099" t="s">
        <v>22</v>
      </c>
      <c r="M7099" s="3"/>
    </row>
    <row r="7100" spans="2:13" x14ac:dyDescent="0.2">
      <c r="B7100" s="1">
        <v>43159</v>
      </c>
      <c r="C7100">
        <v>14</v>
      </c>
      <c r="D7100" t="str">
        <f>_xlfn.TEXTJOIN($F$4,FALSE,源数据[[#This Row],[字段01]:[字段10]])</f>
        <v>安徽-蚌埠市-1000000460-昌华聚商贸公司-茶饮-10000131-柠檬茶3---</v>
      </c>
      <c r="E7100" t="s">
        <v>41</v>
      </c>
      <c r="F7100" t="s">
        <v>49</v>
      </c>
      <c r="G7100">
        <v>1000000460</v>
      </c>
      <c r="H7100" t="s">
        <v>48</v>
      </c>
      <c r="I7100" s="2" t="s">
        <v>8</v>
      </c>
      <c r="J7100">
        <v>10000131</v>
      </c>
      <c r="K7100" t="s">
        <v>36</v>
      </c>
      <c r="M7100" s="3"/>
    </row>
    <row r="7101" spans="2:13" x14ac:dyDescent="0.2">
      <c r="B7101" s="1">
        <v>43159</v>
      </c>
      <c r="C7101">
        <v>20.9</v>
      </c>
      <c r="D7101" t="str">
        <f>_xlfn.TEXTJOIN($F$4,FALSE,源数据[[#This Row],[字段01]:[字段10]])</f>
        <v>安徽-蚌埠市-1000000460-昌华聚商贸公司-茶饮-20000099-拿铁奶茶2---</v>
      </c>
      <c r="E7101" t="s">
        <v>41</v>
      </c>
      <c r="F7101" t="s">
        <v>49</v>
      </c>
      <c r="G7101">
        <v>1000000460</v>
      </c>
      <c r="H7101" t="s">
        <v>48</v>
      </c>
      <c r="I7101" s="2" t="s">
        <v>8</v>
      </c>
      <c r="J7101">
        <v>20000099</v>
      </c>
      <c r="K7101" t="s">
        <v>18</v>
      </c>
      <c r="M7101" s="3"/>
    </row>
    <row r="7102" spans="2:13" x14ac:dyDescent="0.2">
      <c r="B7102" s="1">
        <v>43159</v>
      </c>
      <c r="C7102">
        <v>59.6</v>
      </c>
      <c r="D7102" t="str">
        <f>_xlfn.TEXTJOIN($F$4,FALSE,源数据[[#This Row],[字段01]:[字段10]])</f>
        <v>安徽-蚌埠市-1000000460-昌华聚商贸公司-果汁-40000085-红石榴汁1---</v>
      </c>
      <c r="E7102" t="s">
        <v>41</v>
      </c>
      <c r="F7102" t="s">
        <v>49</v>
      </c>
      <c r="G7102">
        <v>1000000460</v>
      </c>
      <c r="H7102" t="s">
        <v>48</v>
      </c>
      <c r="I7102" s="2" t="s">
        <v>24</v>
      </c>
      <c r="J7102">
        <v>40000085</v>
      </c>
      <c r="K7102" t="s">
        <v>22</v>
      </c>
      <c r="M7102" s="3"/>
    </row>
    <row r="7103" spans="2:13" x14ac:dyDescent="0.2">
      <c r="B7103" s="1">
        <v>43159</v>
      </c>
      <c r="C7103">
        <v>21.3</v>
      </c>
      <c r="D7103" t="str">
        <f>_xlfn.TEXTJOIN($F$4,FALSE,源数据[[#This Row],[字段01]:[字段10]])</f>
        <v>安徽-合肥市-1000000931-百安欣商贸公司-茶饮-10000131-柠檬茶3---</v>
      </c>
      <c r="E7103" t="s">
        <v>41</v>
      </c>
      <c r="F7103" t="s">
        <v>40</v>
      </c>
      <c r="G7103">
        <v>1000000931</v>
      </c>
      <c r="H7103" t="s">
        <v>39</v>
      </c>
      <c r="I7103" s="2" t="s">
        <v>8</v>
      </c>
      <c r="J7103">
        <v>10000131</v>
      </c>
      <c r="K7103" t="s">
        <v>36</v>
      </c>
      <c r="M7103" s="3"/>
    </row>
    <row r="7104" spans="2:13" x14ac:dyDescent="0.2">
      <c r="B7104" s="1">
        <v>43159</v>
      </c>
      <c r="C7104">
        <v>19.100000000000001</v>
      </c>
      <c r="D7104" t="str">
        <f>_xlfn.TEXTJOIN($F$4,FALSE,源数据[[#This Row],[字段01]:[字段10]])</f>
        <v>安徽-合肥市-1000000931-百安欣商贸公司-茶饮-20000099-拿铁奶茶2---</v>
      </c>
      <c r="E7104" t="s">
        <v>41</v>
      </c>
      <c r="F7104" t="s">
        <v>40</v>
      </c>
      <c r="G7104">
        <v>1000000931</v>
      </c>
      <c r="H7104" t="s">
        <v>39</v>
      </c>
      <c r="I7104" s="2" t="s">
        <v>8</v>
      </c>
      <c r="J7104">
        <v>20000099</v>
      </c>
      <c r="K7104" t="s">
        <v>18</v>
      </c>
      <c r="M7104" s="3"/>
    </row>
    <row r="7105" spans="2:13" x14ac:dyDescent="0.2">
      <c r="B7105" s="1">
        <v>43159</v>
      </c>
      <c r="C7105">
        <v>39.200000000000003</v>
      </c>
      <c r="D7105" t="str">
        <f>_xlfn.TEXTJOIN($F$4,FALSE,源数据[[#This Row],[字段01]:[字段10]])</f>
        <v>安徽-合肥市-1000000931-百安欣商贸公司-果汁-40000085-红石榴汁1---</v>
      </c>
      <c r="E7105" t="s">
        <v>41</v>
      </c>
      <c r="F7105" t="s">
        <v>40</v>
      </c>
      <c r="G7105">
        <v>1000000931</v>
      </c>
      <c r="H7105" t="s">
        <v>39</v>
      </c>
      <c r="I7105" s="2" t="s">
        <v>24</v>
      </c>
      <c r="J7105">
        <v>40000085</v>
      </c>
      <c r="K7105" t="s">
        <v>22</v>
      </c>
      <c r="M7105" s="3"/>
    </row>
    <row r="7106" spans="2:13" x14ac:dyDescent="0.2">
      <c r="B7106" s="1">
        <v>43159</v>
      </c>
      <c r="C7106">
        <v>37</v>
      </c>
      <c r="D7106" t="str">
        <f>_xlfn.TEXTJOIN($F$4,FALSE,源数据[[#This Row],[字段01]:[字段10]])</f>
        <v>安徽-合肥市-1000001014-义浩安商贸公司-茶饮-20000099-拿铁奶茶2---</v>
      </c>
      <c r="E7106" t="s">
        <v>41</v>
      </c>
      <c r="F7106" t="s">
        <v>40</v>
      </c>
      <c r="G7106">
        <v>1000001014</v>
      </c>
      <c r="H7106" t="s">
        <v>42</v>
      </c>
      <c r="I7106" s="2" t="s">
        <v>8</v>
      </c>
      <c r="J7106">
        <v>20000099</v>
      </c>
      <c r="K7106" t="s">
        <v>18</v>
      </c>
      <c r="M7106" s="3"/>
    </row>
    <row r="7107" spans="2:13" x14ac:dyDescent="0.2">
      <c r="B7107" s="1">
        <v>43159</v>
      </c>
      <c r="C7107">
        <v>23.8</v>
      </c>
      <c r="D7107" t="str">
        <f>_xlfn.TEXTJOIN($F$4,FALSE,源数据[[#This Row],[字段01]:[字段10]])</f>
        <v>安徽-芜湖市-1000003187-如中寿商贸公司-茶饮-20000018-炭烧奶茶7---</v>
      </c>
      <c r="E7107" t="s">
        <v>41</v>
      </c>
      <c r="F7107" t="s">
        <v>76</v>
      </c>
      <c r="G7107">
        <v>1000003187</v>
      </c>
      <c r="H7107" t="s">
        <v>75</v>
      </c>
      <c r="I7107" s="2" t="s">
        <v>8</v>
      </c>
      <c r="J7107">
        <v>20000018</v>
      </c>
      <c r="K7107" t="s">
        <v>81</v>
      </c>
      <c r="M7107" s="3"/>
    </row>
    <row r="7108" spans="2:13" x14ac:dyDescent="0.2">
      <c r="B7108" s="1">
        <v>43159</v>
      </c>
      <c r="C7108">
        <v>18.600000000000001</v>
      </c>
      <c r="D7108" t="str">
        <f>_xlfn.TEXTJOIN($F$4,FALSE,源数据[[#This Row],[字段01]:[字段10]])</f>
        <v>湖南-郴州市-1000002981-祥顺源商贸公司-茶饮-10000131-柠檬茶3---</v>
      </c>
      <c r="E7108" t="s">
        <v>3</v>
      </c>
      <c r="F7108" t="s">
        <v>10</v>
      </c>
      <c r="G7108">
        <v>1000002981</v>
      </c>
      <c r="H7108" t="s">
        <v>60</v>
      </c>
      <c r="I7108" s="2" t="s">
        <v>8</v>
      </c>
      <c r="J7108">
        <v>10000131</v>
      </c>
      <c r="K7108" t="s">
        <v>36</v>
      </c>
      <c r="M7108" s="3"/>
    </row>
    <row r="7109" spans="2:13" x14ac:dyDescent="0.2">
      <c r="B7109" s="1">
        <v>43159</v>
      </c>
      <c r="C7109">
        <v>56.6</v>
      </c>
      <c r="D7109" t="str">
        <f>_xlfn.TEXTJOIN($F$4,FALSE,源数据[[#This Row],[字段01]:[字段10]])</f>
        <v>湖南-郴州市-1000002981-祥顺源商贸公司-茶饮-10000211-茉莉绿茶11---</v>
      </c>
      <c r="E7109" t="s">
        <v>3</v>
      </c>
      <c r="F7109" t="s">
        <v>10</v>
      </c>
      <c r="G7109">
        <v>1000002981</v>
      </c>
      <c r="H7109" t="s">
        <v>60</v>
      </c>
      <c r="I7109" s="2" t="s">
        <v>8</v>
      </c>
      <c r="J7109">
        <v>10000211</v>
      </c>
      <c r="K7109" t="s">
        <v>6</v>
      </c>
      <c r="M7109" s="3"/>
    </row>
    <row r="7110" spans="2:13" x14ac:dyDescent="0.2">
      <c r="B7110" s="1">
        <v>43159</v>
      </c>
      <c r="C7110">
        <v>60.3</v>
      </c>
      <c r="D7110" t="str">
        <f>_xlfn.TEXTJOIN($F$4,FALSE,源数据[[#This Row],[字段01]:[字段10]])</f>
        <v>湖南-郴州市-1000002981-祥顺源商贸公司-茶饮-10000211-茉莉绿茶11---</v>
      </c>
      <c r="E7110" t="s">
        <v>3</v>
      </c>
      <c r="F7110" t="s">
        <v>10</v>
      </c>
      <c r="G7110">
        <v>1000002981</v>
      </c>
      <c r="H7110" t="s">
        <v>60</v>
      </c>
      <c r="I7110" s="2" t="s">
        <v>8</v>
      </c>
      <c r="J7110">
        <v>10000211</v>
      </c>
      <c r="K7110" t="s">
        <v>6</v>
      </c>
      <c r="M7110" s="3"/>
    </row>
    <row r="7111" spans="2:13" x14ac:dyDescent="0.2">
      <c r="B7111" s="1">
        <v>43159</v>
      </c>
      <c r="C7111">
        <v>52.1</v>
      </c>
      <c r="D7111" t="str">
        <f>_xlfn.TEXTJOIN($F$4,FALSE,源数据[[#This Row],[字段01]:[字段10]])</f>
        <v>湖南-郴州市-1000002985-寿贵盛商贸公司-茶饮-10000211-茉莉绿茶11---</v>
      </c>
      <c r="E7111" t="s">
        <v>3</v>
      </c>
      <c r="F7111" t="s">
        <v>10</v>
      </c>
      <c r="G7111">
        <v>1000002985</v>
      </c>
      <c r="H7111" t="s">
        <v>45</v>
      </c>
      <c r="I7111" s="2" t="s">
        <v>8</v>
      </c>
      <c r="J7111">
        <v>10000211</v>
      </c>
      <c r="K7111" t="s">
        <v>6</v>
      </c>
      <c r="M7111" s="3"/>
    </row>
    <row r="7112" spans="2:13" x14ac:dyDescent="0.2">
      <c r="B7112" s="1">
        <v>43159</v>
      </c>
      <c r="C7112">
        <v>52.1</v>
      </c>
      <c r="D7112" t="str">
        <f>_xlfn.TEXTJOIN($F$4,FALSE,源数据[[#This Row],[字段01]:[字段10]])</f>
        <v>湖南-郴州市-1000002985-寿贵盛商贸公司-茶饮-10000211-茉莉绿茶11---</v>
      </c>
      <c r="E7112" t="s">
        <v>3</v>
      </c>
      <c r="F7112" t="s">
        <v>10</v>
      </c>
      <c r="G7112">
        <v>1000002985</v>
      </c>
      <c r="H7112" t="s">
        <v>45</v>
      </c>
      <c r="I7112" s="2" t="s">
        <v>8</v>
      </c>
      <c r="J7112">
        <v>10000211</v>
      </c>
      <c r="K7112" t="s">
        <v>6</v>
      </c>
      <c r="M7112" s="3"/>
    </row>
    <row r="7113" spans="2:13" x14ac:dyDescent="0.2">
      <c r="B7113" s="1">
        <v>43159</v>
      </c>
      <c r="C7113">
        <v>51.8</v>
      </c>
      <c r="D7113" t="str">
        <f>_xlfn.TEXTJOIN($F$4,FALSE,源数据[[#This Row],[字段01]:[字段10]])</f>
        <v>湖南-郴州市-1000002985-寿贵盛商贸公司-茶饮-10000211-茉莉绿茶11---</v>
      </c>
      <c r="E7113" t="s">
        <v>3</v>
      </c>
      <c r="F7113" t="s">
        <v>10</v>
      </c>
      <c r="G7113">
        <v>1000002985</v>
      </c>
      <c r="H7113" t="s">
        <v>45</v>
      </c>
      <c r="I7113" s="2" t="s">
        <v>8</v>
      </c>
      <c r="J7113">
        <v>10000211</v>
      </c>
      <c r="K7113" t="s">
        <v>6</v>
      </c>
      <c r="M7113" s="3"/>
    </row>
    <row r="7114" spans="2:13" x14ac:dyDescent="0.2">
      <c r="B7114" s="1">
        <v>43159</v>
      </c>
      <c r="C7114">
        <v>35.9</v>
      </c>
      <c r="D7114" t="str">
        <f>_xlfn.TEXTJOIN($F$4,FALSE,源数据[[#This Row],[字段01]:[字段10]])</f>
        <v>湖南-益阳市-1000001699-巨生如商贸公司-果汁-40000080-芒果汁6---</v>
      </c>
      <c r="E7114" t="s">
        <v>3</v>
      </c>
      <c r="F7114" t="s">
        <v>70</v>
      </c>
      <c r="G7114">
        <v>1000001699</v>
      </c>
      <c r="H7114" t="s">
        <v>69</v>
      </c>
      <c r="I7114" s="2" t="s">
        <v>24</v>
      </c>
      <c r="J7114">
        <v>40000080</v>
      </c>
      <c r="K7114" t="s">
        <v>65</v>
      </c>
      <c r="M7114" s="3"/>
    </row>
    <row r="7115" spans="2:13" x14ac:dyDescent="0.2">
      <c r="B7115" s="1">
        <v>43159</v>
      </c>
      <c r="C7115">
        <v>36.6</v>
      </c>
      <c r="D7115" t="str">
        <f>_xlfn.TEXTJOIN($F$4,FALSE,源数据[[#This Row],[字段01]:[字段10]])</f>
        <v>湖南-株洲市-1000000072-正吉复商贸公司-茶饮-10000131-柠檬茶3---</v>
      </c>
      <c r="E7115" t="s">
        <v>3</v>
      </c>
      <c r="F7115" t="s">
        <v>7</v>
      </c>
      <c r="G7115">
        <v>1000000072</v>
      </c>
      <c r="H7115" t="s">
        <v>5</v>
      </c>
      <c r="I7115" s="2" t="s">
        <v>8</v>
      </c>
      <c r="J7115">
        <v>10000131</v>
      </c>
      <c r="K7115" t="s">
        <v>36</v>
      </c>
      <c r="M7115" s="3"/>
    </row>
    <row r="7116" spans="2:13" x14ac:dyDescent="0.2">
      <c r="B7116" s="1">
        <v>43159</v>
      </c>
      <c r="C7116">
        <v>32.9</v>
      </c>
      <c r="D7116" t="str">
        <f>_xlfn.TEXTJOIN($F$4,FALSE,源数据[[#This Row],[字段01]:[字段10]])</f>
        <v>湖南-株洲市-1000000072-正吉复商贸公司-茶饮-10000211-茉莉绿茶11---</v>
      </c>
      <c r="E7116" t="s">
        <v>3</v>
      </c>
      <c r="F7116" t="s">
        <v>7</v>
      </c>
      <c r="G7116">
        <v>1000000072</v>
      </c>
      <c r="H7116" t="s">
        <v>5</v>
      </c>
      <c r="I7116" s="2" t="s">
        <v>8</v>
      </c>
      <c r="J7116">
        <v>10000211</v>
      </c>
      <c r="K7116" t="s">
        <v>6</v>
      </c>
      <c r="M7116" s="3"/>
    </row>
    <row r="7117" spans="2:13" x14ac:dyDescent="0.2">
      <c r="B7117" s="1">
        <v>43159</v>
      </c>
      <c r="C7117">
        <v>33.5</v>
      </c>
      <c r="D7117" t="str">
        <f>_xlfn.TEXTJOIN($F$4,FALSE,源数据[[#This Row],[字段01]:[字段10]])</f>
        <v>湖南-株洲市-1000000072-正吉复商贸公司-茶饮-10000211-茉莉绿茶11---</v>
      </c>
      <c r="E7117" t="s">
        <v>3</v>
      </c>
      <c r="F7117" t="s">
        <v>7</v>
      </c>
      <c r="G7117">
        <v>1000000072</v>
      </c>
      <c r="H7117" t="s">
        <v>5</v>
      </c>
      <c r="I7117" s="2" t="s">
        <v>8</v>
      </c>
      <c r="J7117">
        <v>10000211</v>
      </c>
      <c r="K7117" t="s">
        <v>6</v>
      </c>
      <c r="M7117" s="3"/>
    </row>
    <row r="7118" spans="2:13" x14ac:dyDescent="0.2">
      <c r="B7118" s="1">
        <v>43159</v>
      </c>
      <c r="C7118">
        <v>34.299999999999997</v>
      </c>
      <c r="D7118" t="str">
        <f>_xlfn.TEXTJOIN($F$4,FALSE,源数据[[#This Row],[字段01]:[字段10]])</f>
        <v>湖南-株洲市-1000000072-正吉复商贸公司-茶饮-10000211-茉莉绿茶11---</v>
      </c>
      <c r="E7118" t="s">
        <v>3</v>
      </c>
      <c r="F7118" t="s">
        <v>7</v>
      </c>
      <c r="G7118">
        <v>1000000072</v>
      </c>
      <c r="H7118" t="s">
        <v>5</v>
      </c>
      <c r="I7118" s="2" t="s">
        <v>8</v>
      </c>
      <c r="J7118">
        <v>10000211</v>
      </c>
      <c r="K7118" t="s">
        <v>6</v>
      </c>
      <c r="M7118" s="3"/>
    </row>
    <row r="7119" spans="2:13" x14ac:dyDescent="0.2">
      <c r="B7119" s="1">
        <v>43159</v>
      </c>
      <c r="C7119">
        <v>29.2</v>
      </c>
      <c r="D7119" t="str">
        <f>_xlfn.TEXTJOIN($F$4,FALSE,源数据[[#This Row],[字段01]:[字段10]])</f>
        <v>湖南-株洲市-1000000072-正吉复商贸公司-汽水-50000113-百香果味汽水18---</v>
      </c>
      <c r="E7119" t="s">
        <v>3</v>
      </c>
      <c r="F7119" t="s">
        <v>7</v>
      </c>
      <c r="G7119">
        <v>1000000072</v>
      </c>
      <c r="H7119" t="s">
        <v>5</v>
      </c>
      <c r="I7119" s="2" t="s">
        <v>80</v>
      </c>
      <c r="J7119">
        <v>50000113</v>
      </c>
      <c r="K7119" t="s">
        <v>79</v>
      </c>
      <c r="M7119" s="3"/>
    </row>
    <row r="7120" spans="2:13" x14ac:dyDescent="0.2">
      <c r="B7120" s="1">
        <v>43159</v>
      </c>
      <c r="C7120">
        <v>28.8</v>
      </c>
      <c r="D7120" t="str">
        <f>_xlfn.TEXTJOIN($F$4,FALSE,源数据[[#This Row],[字段01]:[字段10]])</f>
        <v>湖南-株洲市-1000000072-正吉复商贸公司-汽水-50000113-百香果味汽水18---</v>
      </c>
      <c r="E7120" t="s">
        <v>3</v>
      </c>
      <c r="F7120" t="s">
        <v>7</v>
      </c>
      <c r="G7120">
        <v>1000000072</v>
      </c>
      <c r="H7120" t="s">
        <v>5</v>
      </c>
      <c r="I7120" s="2" t="s">
        <v>80</v>
      </c>
      <c r="J7120">
        <v>50000113</v>
      </c>
      <c r="K7120" t="s">
        <v>79</v>
      </c>
      <c r="M7120" s="3"/>
    </row>
    <row r="7121" spans="2:13" x14ac:dyDescent="0.2">
      <c r="B7121" s="1">
        <v>43159</v>
      </c>
      <c r="C7121">
        <v>43.5</v>
      </c>
      <c r="D7121" t="str">
        <f>_xlfn.TEXTJOIN($F$4,FALSE,源数据[[#This Row],[字段01]:[字段10]])</f>
        <v>江苏-连云港市-1000002973-皇飞进商贸公司-果汁-40000085-红石榴汁1---</v>
      </c>
      <c r="E7121" t="s">
        <v>20</v>
      </c>
      <c r="F7121" t="s">
        <v>62</v>
      </c>
      <c r="G7121">
        <v>1000002973</v>
      </c>
      <c r="H7121" t="s">
        <v>61</v>
      </c>
      <c r="I7121" s="2" t="s">
        <v>24</v>
      </c>
      <c r="J7121">
        <v>40000085</v>
      </c>
      <c r="K7121" t="s">
        <v>22</v>
      </c>
      <c r="M7121" s="3"/>
    </row>
    <row r="7122" spans="2:13" x14ac:dyDescent="0.2">
      <c r="B7122" s="1">
        <v>43159</v>
      </c>
      <c r="C7122">
        <v>42.1</v>
      </c>
      <c r="D7122" t="str">
        <f>_xlfn.TEXTJOIN($F$4,FALSE,源数据[[#This Row],[字段01]:[字段10]])</f>
        <v>江苏-南京市区-1000000020-吉兴进商贸公司-茶饮-10000078-铁观音茶15---</v>
      </c>
      <c r="E7122" t="s">
        <v>20</v>
      </c>
      <c r="F7122" t="s">
        <v>47</v>
      </c>
      <c r="G7122">
        <v>1000000020</v>
      </c>
      <c r="H7122" t="s">
        <v>71</v>
      </c>
      <c r="I7122" s="2" t="s">
        <v>8</v>
      </c>
      <c r="J7122">
        <v>10000078</v>
      </c>
      <c r="K7122" t="s">
        <v>28</v>
      </c>
      <c r="M7122" s="3"/>
    </row>
    <row r="7123" spans="2:13" x14ac:dyDescent="0.2">
      <c r="B7123" s="1">
        <v>43159</v>
      </c>
      <c r="C7123">
        <v>32.4</v>
      </c>
      <c r="D7123" t="str">
        <f>_xlfn.TEXTJOIN($F$4,FALSE,源数据[[#This Row],[字段01]:[字段10]])</f>
        <v>江苏-南京市区-1000000020-吉兴进商贸公司-茶饮-10000078-铁观音茶15---</v>
      </c>
      <c r="E7123" t="s">
        <v>20</v>
      </c>
      <c r="F7123" t="s">
        <v>47</v>
      </c>
      <c r="G7123">
        <v>1000000020</v>
      </c>
      <c r="H7123" t="s">
        <v>71</v>
      </c>
      <c r="I7123" s="2" t="s">
        <v>8</v>
      </c>
      <c r="J7123">
        <v>10000078</v>
      </c>
      <c r="K7123" t="s">
        <v>28</v>
      </c>
      <c r="M7123" s="3"/>
    </row>
    <row r="7124" spans="2:13" x14ac:dyDescent="0.2">
      <c r="B7124" s="1">
        <v>43159</v>
      </c>
      <c r="C7124">
        <v>23.5</v>
      </c>
      <c r="D7124" t="str">
        <f>_xlfn.TEXTJOIN($F$4,FALSE,源数据[[#This Row],[字段01]:[字段10]])</f>
        <v>江苏-南京市区-1000000020-吉兴进商贸公司-茶饮-20000099-拿铁奶茶2---</v>
      </c>
      <c r="E7124" t="s">
        <v>20</v>
      </c>
      <c r="F7124" t="s">
        <v>47</v>
      </c>
      <c r="G7124">
        <v>1000000020</v>
      </c>
      <c r="H7124" t="s">
        <v>71</v>
      </c>
      <c r="I7124" s="2" t="s">
        <v>8</v>
      </c>
      <c r="J7124">
        <v>20000099</v>
      </c>
      <c r="K7124" t="s">
        <v>18</v>
      </c>
      <c r="M7124" s="3"/>
    </row>
    <row r="7125" spans="2:13" x14ac:dyDescent="0.2">
      <c r="B7125" s="1">
        <v>43159</v>
      </c>
      <c r="C7125">
        <v>59.7</v>
      </c>
      <c r="D7125" t="str">
        <f>_xlfn.TEXTJOIN($F$4,FALSE,源数据[[#This Row],[字段01]:[字段10]])</f>
        <v>江苏-南京市区-1000000020-吉兴进商贸公司-果汁-40000085-红石榴汁1---</v>
      </c>
      <c r="E7125" t="s">
        <v>20</v>
      </c>
      <c r="F7125" t="s">
        <v>47</v>
      </c>
      <c r="G7125">
        <v>1000000020</v>
      </c>
      <c r="H7125" t="s">
        <v>71</v>
      </c>
      <c r="I7125" s="2" t="s">
        <v>24</v>
      </c>
      <c r="J7125">
        <v>40000085</v>
      </c>
      <c r="K7125" t="s">
        <v>22</v>
      </c>
      <c r="M7125" s="3"/>
    </row>
    <row r="7126" spans="2:13" x14ac:dyDescent="0.2">
      <c r="B7126" s="1">
        <v>43159</v>
      </c>
      <c r="C7126">
        <v>58.5</v>
      </c>
      <c r="D7126" t="str">
        <f>_xlfn.TEXTJOIN($F$4,FALSE,源数据[[#This Row],[字段01]:[字段10]])</f>
        <v>江苏-南京市区-1000000020-吉兴进商贸公司-果汁-40000085-红石榴汁1---</v>
      </c>
      <c r="E7126" t="s">
        <v>20</v>
      </c>
      <c r="F7126" t="s">
        <v>47</v>
      </c>
      <c r="G7126">
        <v>1000000020</v>
      </c>
      <c r="H7126" t="s">
        <v>71</v>
      </c>
      <c r="I7126" s="2" t="s">
        <v>24</v>
      </c>
      <c r="J7126">
        <v>40000085</v>
      </c>
      <c r="K7126" t="s">
        <v>22</v>
      </c>
      <c r="M7126" s="3"/>
    </row>
    <row r="7127" spans="2:13" x14ac:dyDescent="0.2">
      <c r="B7127" s="1">
        <v>43159</v>
      </c>
      <c r="C7127">
        <v>58.3</v>
      </c>
      <c r="D7127" t="str">
        <f>_xlfn.TEXTJOIN($F$4,FALSE,源数据[[#This Row],[字段01]:[字段10]])</f>
        <v>江苏-南京市区-1000000020-吉兴进商贸公司-果汁-40000085-红石榴汁1---</v>
      </c>
      <c r="E7127" t="s">
        <v>20</v>
      </c>
      <c r="F7127" t="s">
        <v>47</v>
      </c>
      <c r="G7127">
        <v>1000000020</v>
      </c>
      <c r="H7127" t="s">
        <v>71</v>
      </c>
      <c r="I7127" s="2" t="s">
        <v>24</v>
      </c>
      <c r="J7127">
        <v>40000085</v>
      </c>
      <c r="K7127" t="s">
        <v>22</v>
      </c>
      <c r="M7127" s="3"/>
    </row>
    <row r="7128" spans="2:13" x14ac:dyDescent="0.2">
      <c r="B7128" s="1">
        <v>43159</v>
      </c>
      <c r="C7128">
        <v>59.3</v>
      </c>
      <c r="D7128" t="str">
        <f>_xlfn.TEXTJOIN($F$4,FALSE,源数据[[#This Row],[字段01]:[字段10]])</f>
        <v>江苏-南京市区-1000000020-吉兴进商贸公司-果汁-40000085-红石榴汁1---</v>
      </c>
      <c r="E7128" t="s">
        <v>20</v>
      </c>
      <c r="F7128" t="s">
        <v>47</v>
      </c>
      <c r="G7128">
        <v>1000000020</v>
      </c>
      <c r="H7128" t="s">
        <v>71</v>
      </c>
      <c r="I7128" s="2" t="s">
        <v>24</v>
      </c>
      <c r="J7128">
        <v>40000085</v>
      </c>
      <c r="K7128" t="s">
        <v>22</v>
      </c>
      <c r="M7128" s="3"/>
    </row>
    <row r="7129" spans="2:13" x14ac:dyDescent="0.2">
      <c r="B7129" s="1">
        <v>43159</v>
      </c>
      <c r="C7129">
        <v>60.2</v>
      </c>
      <c r="D7129" t="str">
        <f>_xlfn.TEXTJOIN($F$4,FALSE,源数据[[#This Row],[字段01]:[字段10]])</f>
        <v>江苏-南京市区-1000000020-吉兴进商贸公司-果汁-40000085-红石榴汁1---</v>
      </c>
      <c r="E7129" t="s">
        <v>20</v>
      </c>
      <c r="F7129" t="s">
        <v>47</v>
      </c>
      <c r="G7129">
        <v>1000000020</v>
      </c>
      <c r="H7129" t="s">
        <v>71</v>
      </c>
      <c r="I7129" s="2" t="s">
        <v>24</v>
      </c>
      <c r="J7129">
        <v>40000085</v>
      </c>
      <c r="K7129" t="s">
        <v>22</v>
      </c>
      <c r="M7129" s="3"/>
    </row>
    <row r="7130" spans="2:13" x14ac:dyDescent="0.2">
      <c r="B7130" s="1">
        <v>43159</v>
      </c>
      <c r="C7130">
        <v>61.6</v>
      </c>
      <c r="D7130" t="str">
        <f>_xlfn.TEXTJOIN($F$4,FALSE,源数据[[#This Row],[字段01]:[字段10]])</f>
        <v>江苏-南京市区-1000000020-吉兴进商贸公司-果汁-40000085-红石榴汁1---</v>
      </c>
      <c r="E7130" t="s">
        <v>20</v>
      </c>
      <c r="F7130" t="s">
        <v>47</v>
      </c>
      <c r="G7130">
        <v>1000000020</v>
      </c>
      <c r="H7130" t="s">
        <v>71</v>
      </c>
      <c r="I7130" s="2" t="s">
        <v>24</v>
      </c>
      <c r="J7130">
        <v>40000085</v>
      </c>
      <c r="K7130" t="s">
        <v>22</v>
      </c>
      <c r="M7130" s="3"/>
    </row>
    <row r="7131" spans="2:13" x14ac:dyDescent="0.2">
      <c r="B7131" s="1">
        <v>43159</v>
      </c>
      <c r="C7131">
        <v>57.7</v>
      </c>
      <c r="D7131" t="str">
        <f>_xlfn.TEXTJOIN($F$4,FALSE,源数据[[#This Row],[字段01]:[字段10]])</f>
        <v>江苏-南京市区-1000000020-吉兴进商贸公司-果汁-40000085-红石榴汁1---</v>
      </c>
      <c r="E7131" t="s">
        <v>20</v>
      </c>
      <c r="F7131" t="s">
        <v>47</v>
      </c>
      <c r="G7131">
        <v>1000000020</v>
      </c>
      <c r="H7131" t="s">
        <v>71</v>
      </c>
      <c r="I7131" s="2" t="s">
        <v>24</v>
      </c>
      <c r="J7131">
        <v>40000085</v>
      </c>
      <c r="K7131" t="s">
        <v>22</v>
      </c>
      <c r="M7131" s="3"/>
    </row>
    <row r="7132" spans="2:13" x14ac:dyDescent="0.2">
      <c r="B7132" s="1">
        <v>43159</v>
      </c>
      <c r="C7132">
        <v>61.7</v>
      </c>
      <c r="D7132" t="str">
        <f>_xlfn.TEXTJOIN($F$4,FALSE,源数据[[#This Row],[字段01]:[字段10]])</f>
        <v>江苏-南京市区-1000000020-吉兴进商贸公司-果汁-40000085-红石榴汁1---</v>
      </c>
      <c r="E7132" t="s">
        <v>20</v>
      </c>
      <c r="F7132" t="s">
        <v>47</v>
      </c>
      <c r="G7132">
        <v>1000000020</v>
      </c>
      <c r="H7132" t="s">
        <v>71</v>
      </c>
      <c r="I7132" s="2" t="s">
        <v>24</v>
      </c>
      <c r="J7132">
        <v>40000085</v>
      </c>
      <c r="K7132" t="s">
        <v>22</v>
      </c>
      <c r="M7132" s="3"/>
    </row>
    <row r="7133" spans="2:13" x14ac:dyDescent="0.2">
      <c r="B7133" s="1">
        <v>43159</v>
      </c>
      <c r="C7133">
        <v>12.2</v>
      </c>
      <c r="D7133" t="str">
        <f>_xlfn.TEXTJOIN($F$4,FALSE,源数据[[#This Row],[字段01]:[字段10]])</f>
        <v>江苏-南京市区-1000000020-吉兴进商贸公司-汽水-50000113-百香果味汽水18---</v>
      </c>
      <c r="E7133" t="s">
        <v>20</v>
      </c>
      <c r="F7133" t="s">
        <v>47</v>
      </c>
      <c r="G7133">
        <v>1000000020</v>
      </c>
      <c r="H7133" t="s">
        <v>71</v>
      </c>
      <c r="I7133" s="2" t="s">
        <v>80</v>
      </c>
      <c r="J7133">
        <v>50000113</v>
      </c>
      <c r="K7133" t="s">
        <v>79</v>
      </c>
      <c r="M7133" s="3"/>
    </row>
    <row r="7134" spans="2:13" x14ac:dyDescent="0.2">
      <c r="B7134" s="1">
        <v>43159</v>
      </c>
      <c r="C7134">
        <v>36.5</v>
      </c>
      <c r="D7134" t="str">
        <f>_xlfn.TEXTJOIN($F$4,FALSE,源数据[[#This Row],[字段01]:[字段10]])</f>
        <v>江苏-南京市区-1000000020-吉兴进商贸公司-汽水-50000113-百香果味汽水18---</v>
      </c>
      <c r="E7134" t="s">
        <v>20</v>
      </c>
      <c r="F7134" t="s">
        <v>47</v>
      </c>
      <c r="G7134">
        <v>1000000020</v>
      </c>
      <c r="H7134" t="s">
        <v>71</v>
      </c>
      <c r="I7134" s="2" t="s">
        <v>80</v>
      </c>
      <c r="J7134">
        <v>50000113</v>
      </c>
      <c r="K7134" t="s">
        <v>79</v>
      </c>
      <c r="M7134" s="3"/>
    </row>
    <row r="7135" spans="2:13" x14ac:dyDescent="0.2">
      <c r="B7135" s="1">
        <v>43159</v>
      </c>
      <c r="C7135">
        <v>1.4</v>
      </c>
      <c r="D7135" t="str">
        <f>_xlfn.TEXTJOIN($F$4,FALSE,源数据[[#This Row],[字段01]:[字段10]])</f>
        <v>江苏-泰州市-1000003183-安成茂商贸公司-茶饮-10000136-柠檬茶8---</v>
      </c>
      <c r="E7135" t="s">
        <v>20</v>
      </c>
      <c r="F7135" t="s">
        <v>23</v>
      </c>
      <c r="G7135">
        <v>1000003183</v>
      </c>
      <c r="H7135" t="s">
        <v>21</v>
      </c>
      <c r="I7135" s="2" t="s">
        <v>8</v>
      </c>
      <c r="J7135">
        <v>10000136</v>
      </c>
      <c r="K7135" t="s">
        <v>38</v>
      </c>
      <c r="M7135" s="3"/>
    </row>
    <row r="7136" spans="2:13" x14ac:dyDescent="0.2">
      <c r="B7136" s="1">
        <v>43159</v>
      </c>
      <c r="C7136">
        <v>17</v>
      </c>
      <c r="D7136" t="str">
        <f>_xlfn.TEXTJOIN($F$4,FALSE,源数据[[#This Row],[字段01]:[字段10]])</f>
        <v>江苏-泰州市-1000003183-安成茂商贸公司-果汁-40000085-红石榴汁1---</v>
      </c>
      <c r="E7136" t="s">
        <v>20</v>
      </c>
      <c r="F7136" t="s">
        <v>23</v>
      </c>
      <c r="G7136">
        <v>1000003183</v>
      </c>
      <c r="H7136" t="s">
        <v>21</v>
      </c>
      <c r="I7136" s="2" t="s">
        <v>24</v>
      </c>
      <c r="J7136">
        <v>40000085</v>
      </c>
      <c r="K7136" t="s">
        <v>22</v>
      </c>
      <c r="M7136" s="3"/>
    </row>
    <row r="7137" spans="2:13" x14ac:dyDescent="0.2">
      <c r="B7137" s="1">
        <v>43159</v>
      </c>
      <c r="C7137">
        <v>43.3</v>
      </c>
      <c r="D7137" t="str">
        <f>_xlfn.TEXTJOIN($F$4,FALSE,源数据[[#This Row],[字段01]:[字段10]])</f>
        <v>江苏-镇江市-1000000047-寿鼎益商贸公司-茶饮-10000061-冰绿茶18---</v>
      </c>
      <c r="E7137" t="s">
        <v>20</v>
      </c>
      <c r="F7137" t="s">
        <v>33</v>
      </c>
      <c r="G7137">
        <v>1000000047</v>
      </c>
      <c r="H7137" t="s">
        <v>32</v>
      </c>
      <c r="I7137" s="2" t="s">
        <v>8</v>
      </c>
      <c r="J7137">
        <v>10000061</v>
      </c>
      <c r="K7137" t="s">
        <v>26</v>
      </c>
      <c r="M7137" s="3"/>
    </row>
    <row r="7138" spans="2:13" x14ac:dyDescent="0.2">
      <c r="B7138" s="1">
        <v>43159</v>
      </c>
      <c r="C7138">
        <v>23.9</v>
      </c>
      <c r="D7138" t="str">
        <f>_xlfn.TEXTJOIN($F$4,FALSE,源数据[[#This Row],[字段01]:[字段10]])</f>
        <v>江苏-镇江市-1000000047-寿鼎益商贸公司-果汁-40000085-红石榴汁1---</v>
      </c>
      <c r="E7138" t="s">
        <v>20</v>
      </c>
      <c r="F7138" t="s">
        <v>33</v>
      </c>
      <c r="G7138">
        <v>1000000047</v>
      </c>
      <c r="H7138" t="s">
        <v>32</v>
      </c>
      <c r="I7138" s="2" t="s">
        <v>24</v>
      </c>
      <c r="J7138">
        <v>40000085</v>
      </c>
      <c r="K7138" t="s">
        <v>22</v>
      </c>
      <c r="M7138" s="3"/>
    </row>
    <row r="7139" spans="2:13" x14ac:dyDescent="0.2">
      <c r="B7139" s="1">
        <v>43159</v>
      </c>
      <c r="C7139">
        <v>13.8</v>
      </c>
      <c r="D7139" t="str">
        <f>_xlfn.TEXTJOIN($F$4,FALSE,源数据[[#This Row],[字段01]:[字段10]])</f>
        <v>江苏-镇江市-1000000047-寿鼎益商贸公司-果汁-40000085-红石榴汁1---</v>
      </c>
      <c r="E7139" t="s">
        <v>20</v>
      </c>
      <c r="F7139" t="s">
        <v>33</v>
      </c>
      <c r="G7139">
        <v>1000000047</v>
      </c>
      <c r="H7139" t="s">
        <v>32</v>
      </c>
      <c r="I7139" s="2" t="s">
        <v>24</v>
      </c>
      <c r="J7139">
        <v>40000085</v>
      </c>
      <c r="K7139" t="s">
        <v>22</v>
      </c>
      <c r="M7139" s="3"/>
    </row>
    <row r="7140" spans="2:13" x14ac:dyDescent="0.2">
      <c r="B7140" s="1">
        <v>43159</v>
      </c>
      <c r="C7140">
        <v>20.5</v>
      </c>
      <c r="D7140" t="str">
        <f>_xlfn.TEXTJOIN($F$4,FALSE,源数据[[#This Row],[字段01]:[字段10]])</f>
        <v>江苏-镇江市-1000000047-寿鼎益商贸公司-果汁-40000085-红石榴汁1---</v>
      </c>
      <c r="E7140" t="s">
        <v>20</v>
      </c>
      <c r="F7140" t="s">
        <v>33</v>
      </c>
      <c r="G7140">
        <v>1000000047</v>
      </c>
      <c r="H7140" t="s">
        <v>32</v>
      </c>
      <c r="I7140" s="2" t="s">
        <v>24</v>
      </c>
      <c r="J7140">
        <v>40000085</v>
      </c>
      <c r="K7140" t="s">
        <v>22</v>
      </c>
      <c r="M7140" s="3"/>
    </row>
    <row r="7141" spans="2:13" x14ac:dyDescent="0.2">
      <c r="B7141" s="1">
        <v>43159</v>
      </c>
      <c r="C7141">
        <v>11</v>
      </c>
      <c r="D7141" t="str">
        <f>_xlfn.TEXTJOIN($F$4,FALSE,源数据[[#This Row],[字段01]:[字段10]])</f>
        <v>江苏-镇江市-1000000047-寿鼎益商贸公司-果汁-40000085-红石榴汁1---</v>
      </c>
      <c r="E7141" t="s">
        <v>20</v>
      </c>
      <c r="F7141" t="s">
        <v>33</v>
      </c>
      <c r="G7141">
        <v>1000000047</v>
      </c>
      <c r="H7141" t="s">
        <v>32</v>
      </c>
      <c r="I7141" s="2" t="s">
        <v>24</v>
      </c>
      <c r="J7141">
        <v>40000085</v>
      </c>
      <c r="K7141" t="s">
        <v>22</v>
      </c>
      <c r="M7141" s="3"/>
    </row>
    <row r="7142" spans="2:13" x14ac:dyDescent="0.2">
      <c r="B7142" s="1">
        <v>43160</v>
      </c>
      <c r="C7142">
        <v>32.1</v>
      </c>
      <c r="D7142" t="str">
        <f>_xlfn.TEXTJOIN($F$4,FALSE,源数据[[#This Row],[字段01]:[字段10]])</f>
        <v>安徽-合肥市-1000000931-百安欣商贸公司-果汁-40000085-红石榴汁1---</v>
      </c>
      <c r="E7142" t="s">
        <v>41</v>
      </c>
      <c r="F7142" t="s">
        <v>40</v>
      </c>
      <c r="G7142">
        <v>1000000931</v>
      </c>
      <c r="H7142" t="s">
        <v>39</v>
      </c>
      <c r="I7142" s="2" t="s">
        <v>24</v>
      </c>
      <c r="J7142">
        <v>40000085</v>
      </c>
      <c r="K7142" t="s">
        <v>22</v>
      </c>
      <c r="M7142" s="3"/>
    </row>
    <row r="7143" spans="2:13" x14ac:dyDescent="0.2">
      <c r="B7143" s="1">
        <v>43160</v>
      </c>
      <c r="C7143">
        <v>2</v>
      </c>
      <c r="D7143" t="str">
        <f>_xlfn.TEXTJOIN($F$4,FALSE,源数据[[#This Row],[字段01]:[字段10]])</f>
        <v>湖南-常德市-1000000281-宝飞圣商贸公司-茶饮-10000211-茉莉绿茶11---</v>
      </c>
      <c r="E7143" t="s">
        <v>3</v>
      </c>
      <c r="F7143" t="s">
        <v>73</v>
      </c>
      <c r="G7143">
        <v>1000000281</v>
      </c>
      <c r="H7143" t="s">
        <v>72</v>
      </c>
      <c r="I7143" s="2" t="s">
        <v>8</v>
      </c>
      <c r="J7143">
        <v>10000211</v>
      </c>
      <c r="K7143" t="s">
        <v>6</v>
      </c>
      <c r="M7143" s="3"/>
    </row>
    <row r="7144" spans="2:13" x14ac:dyDescent="0.2">
      <c r="B7144" s="1">
        <v>43160</v>
      </c>
      <c r="C7144">
        <v>45.7</v>
      </c>
      <c r="D7144" t="str">
        <f>_xlfn.TEXTJOIN($F$4,FALSE,源数据[[#This Row],[字段01]:[字段10]])</f>
        <v>湖南-郴州市-1000002985-寿贵盛商贸公司-茶饮-10000211-茉莉绿茶11---</v>
      </c>
      <c r="E7144" t="s">
        <v>3</v>
      </c>
      <c r="F7144" t="s">
        <v>10</v>
      </c>
      <c r="G7144">
        <v>1000002985</v>
      </c>
      <c r="H7144" t="s">
        <v>45</v>
      </c>
      <c r="I7144" s="2" t="s">
        <v>8</v>
      </c>
      <c r="J7144">
        <v>10000211</v>
      </c>
      <c r="K7144" t="s">
        <v>6</v>
      </c>
      <c r="M7144" s="3"/>
    </row>
    <row r="7145" spans="2:13" x14ac:dyDescent="0.2">
      <c r="B7145" s="1">
        <v>43160</v>
      </c>
      <c r="C7145">
        <v>13.5</v>
      </c>
      <c r="D7145" t="str">
        <f>_xlfn.TEXTJOIN($F$4,FALSE,源数据[[#This Row],[字段01]:[字段10]])</f>
        <v>湖南-长沙市-1000000059-厚飞康商贸公司-茶饮-10000111-茉莉花茶3---</v>
      </c>
      <c r="E7145" t="s">
        <v>3</v>
      </c>
      <c r="F7145" t="s">
        <v>12</v>
      </c>
      <c r="G7145">
        <v>1000000059</v>
      </c>
      <c r="H7145" t="s">
        <v>53</v>
      </c>
      <c r="I7145" s="2" t="s">
        <v>8</v>
      </c>
      <c r="J7145">
        <v>10000111</v>
      </c>
      <c r="K7145" t="s">
        <v>35</v>
      </c>
      <c r="M7145" s="3"/>
    </row>
    <row r="7146" spans="2:13" x14ac:dyDescent="0.2">
      <c r="B7146" s="1">
        <v>43160</v>
      </c>
      <c r="C7146">
        <v>22</v>
      </c>
      <c r="D7146" t="str">
        <f>_xlfn.TEXTJOIN($F$4,FALSE,源数据[[#This Row],[字段01]:[字段10]])</f>
        <v>江苏-常州市-1000001133-厚弘优商贸公司-茶饮-10000182-麦茶3---</v>
      </c>
      <c r="E7146" t="s">
        <v>20</v>
      </c>
      <c r="F7146" t="s">
        <v>44</v>
      </c>
      <c r="G7146">
        <v>1000001133</v>
      </c>
      <c r="H7146" t="s">
        <v>43</v>
      </c>
      <c r="I7146" s="2" t="s">
        <v>8</v>
      </c>
      <c r="J7146">
        <v>10000182</v>
      </c>
      <c r="K7146" t="s">
        <v>29</v>
      </c>
      <c r="M7146" s="3"/>
    </row>
    <row r="7147" spans="2:13" x14ac:dyDescent="0.2">
      <c r="B7147" s="1">
        <v>43160</v>
      </c>
      <c r="C7147">
        <v>7.6</v>
      </c>
      <c r="D7147" t="str">
        <f>_xlfn.TEXTJOIN($F$4,FALSE,源数据[[#This Row],[字段01]:[字段10]])</f>
        <v>江苏-苏州市-1000000028-东大祥商贸公司-茶饮-20000099-拿铁奶茶2---</v>
      </c>
      <c r="E7147" t="s">
        <v>20</v>
      </c>
      <c r="F7147" t="s">
        <v>27</v>
      </c>
      <c r="G7147">
        <v>1000000028</v>
      </c>
      <c r="H7147" t="s">
        <v>25</v>
      </c>
      <c r="I7147" s="2" t="s">
        <v>8</v>
      </c>
      <c r="J7147">
        <v>20000099</v>
      </c>
      <c r="K7147" t="s">
        <v>18</v>
      </c>
      <c r="M7147" s="3"/>
    </row>
    <row r="7148" spans="2:13" x14ac:dyDescent="0.2">
      <c r="B7148" s="1">
        <v>43160</v>
      </c>
      <c r="C7148">
        <v>12.8</v>
      </c>
      <c r="D7148" t="str">
        <f>_xlfn.TEXTJOIN($F$4,FALSE,源数据[[#This Row],[字段01]:[字段10]])</f>
        <v>江苏-苏州市-1000000054-荣聚本商贸公司-茶饮-10000111-茉莉花茶3---</v>
      </c>
      <c r="E7148" t="s">
        <v>20</v>
      </c>
      <c r="F7148" t="s">
        <v>27</v>
      </c>
      <c r="G7148">
        <v>1000000054</v>
      </c>
      <c r="H7148" t="s">
        <v>34</v>
      </c>
      <c r="I7148" s="2" t="s">
        <v>8</v>
      </c>
      <c r="J7148">
        <v>10000111</v>
      </c>
      <c r="K7148" t="s">
        <v>35</v>
      </c>
      <c r="M7148" s="3"/>
    </row>
    <row r="7149" spans="2:13" x14ac:dyDescent="0.2">
      <c r="B7149" s="1">
        <v>43160</v>
      </c>
      <c r="C7149">
        <v>40.9</v>
      </c>
      <c r="D7149" t="str">
        <f>_xlfn.TEXTJOIN($F$4,FALSE,源数据[[#This Row],[字段01]:[字段10]])</f>
        <v>江苏-苏州市-1000000054-荣聚本商贸公司-茶饮-10000111-茉莉花茶3---</v>
      </c>
      <c r="E7149" t="s">
        <v>20</v>
      </c>
      <c r="F7149" t="s">
        <v>27</v>
      </c>
      <c r="G7149">
        <v>1000000054</v>
      </c>
      <c r="H7149" t="s">
        <v>34</v>
      </c>
      <c r="I7149" s="2" t="s">
        <v>8</v>
      </c>
      <c r="J7149">
        <v>10000111</v>
      </c>
      <c r="K7149" t="s">
        <v>35</v>
      </c>
      <c r="M7149" s="3"/>
    </row>
    <row r="7150" spans="2:13" x14ac:dyDescent="0.2">
      <c r="B7150" s="1">
        <v>43160</v>
      </c>
      <c r="C7150">
        <v>9.3000000000000007</v>
      </c>
      <c r="D7150" t="str">
        <f>_xlfn.TEXTJOIN($F$4,FALSE,源数据[[#This Row],[字段01]:[字段10]])</f>
        <v>江苏-苏州市-1000000054-荣聚本商贸公司-茶饮-10000131-柠檬茶3---</v>
      </c>
      <c r="E7150" t="s">
        <v>20</v>
      </c>
      <c r="F7150" t="s">
        <v>27</v>
      </c>
      <c r="G7150">
        <v>1000000054</v>
      </c>
      <c r="H7150" t="s">
        <v>34</v>
      </c>
      <c r="I7150" s="2" t="s">
        <v>8</v>
      </c>
      <c r="J7150">
        <v>10000131</v>
      </c>
      <c r="K7150" t="s">
        <v>36</v>
      </c>
      <c r="M7150" s="3"/>
    </row>
    <row r="7151" spans="2:13" x14ac:dyDescent="0.2">
      <c r="B7151" s="1">
        <v>43160</v>
      </c>
      <c r="C7151">
        <v>5.2</v>
      </c>
      <c r="D7151" t="str">
        <f>_xlfn.TEXTJOIN($F$4,FALSE,源数据[[#This Row],[字段01]:[字段10]])</f>
        <v>江苏-苏州市-1000000054-荣聚本商贸公司-茶饮-20000018-炭烧奶茶7---</v>
      </c>
      <c r="E7151" t="s">
        <v>20</v>
      </c>
      <c r="F7151" t="s">
        <v>27</v>
      </c>
      <c r="G7151">
        <v>1000000054</v>
      </c>
      <c r="H7151" t="s">
        <v>34</v>
      </c>
      <c r="I7151" s="2" t="s">
        <v>8</v>
      </c>
      <c r="J7151">
        <v>20000018</v>
      </c>
      <c r="K7151" t="s">
        <v>81</v>
      </c>
      <c r="M7151" s="3"/>
    </row>
    <row r="7152" spans="2:13" x14ac:dyDescent="0.2">
      <c r="B7152" s="1">
        <v>43161</v>
      </c>
      <c r="C7152">
        <v>2</v>
      </c>
      <c r="D7152" t="str">
        <f>_xlfn.TEXTJOIN($F$4,FALSE,源数据[[#This Row],[字段01]:[字段10]])</f>
        <v>安徽-合肥市-1000000931-百安欣商贸公司-茶饮-10000136-柠檬茶8---</v>
      </c>
      <c r="E7152" t="s">
        <v>41</v>
      </c>
      <c r="F7152" t="s">
        <v>40</v>
      </c>
      <c r="G7152">
        <v>1000000931</v>
      </c>
      <c r="H7152" t="s">
        <v>39</v>
      </c>
      <c r="I7152" s="2" t="s">
        <v>8</v>
      </c>
      <c r="J7152">
        <v>10000136</v>
      </c>
      <c r="K7152" t="s">
        <v>38</v>
      </c>
      <c r="M7152" s="3"/>
    </row>
    <row r="7153" spans="2:13" x14ac:dyDescent="0.2">
      <c r="B7153" s="1">
        <v>43161</v>
      </c>
      <c r="C7153">
        <v>32.700000000000003</v>
      </c>
      <c r="D7153" t="str">
        <f>_xlfn.TEXTJOIN($F$4,FALSE,源数据[[#This Row],[字段01]:[字段10]])</f>
        <v>安徽-合肥市-1000000931-百安欣商贸公司-茶饮-10000182-麦茶3---</v>
      </c>
      <c r="E7153" t="s">
        <v>41</v>
      </c>
      <c r="F7153" t="s">
        <v>40</v>
      </c>
      <c r="G7153">
        <v>1000000931</v>
      </c>
      <c r="H7153" t="s">
        <v>39</v>
      </c>
      <c r="I7153" s="2" t="s">
        <v>8</v>
      </c>
      <c r="J7153">
        <v>10000182</v>
      </c>
      <c r="K7153" t="s">
        <v>29</v>
      </c>
      <c r="M7153" s="3"/>
    </row>
    <row r="7154" spans="2:13" x14ac:dyDescent="0.2">
      <c r="B7154" s="1">
        <v>43161</v>
      </c>
      <c r="C7154">
        <v>27.9</v>
      </c>
      <c r="D7154" t="str">
        <f>_xlfn.TEXTJOIN($F$4,FALSE,源数据[[#This Row],[字段01]:[字段10]])</f>
        <v>安徽-合肥市-1000001014-义浩安商贸公司-茶饮-10000131-柠檬茶3---</v>
      </c>
      <c r="E7154" t="s">
        <v>41</v>
      </c>
      <c r="F7154" t="s">
        <v>40</v>
      </c>
      <c r="G7154">
        <v>1000001014</v>
      </c>
      <c r="H7154" t="s">
        <v>42</v>
      </c>
      <c r="I7154" s="2" t="s">
        <v>8</v>
      </c>
      <c r="J7154">
        <v>10000131</v>
      </c>
      <c r="K7154" t="s">
        <v>36</v>
      </c>
      <c r="M7154" s="3"/>
    </row>
    <row r="7155" spans="2:13" x14ac:dyDescent="0.2">
      <c r="B7155" s="1">
        <v>43161</v>
      </c>
      <c r="C7155">
        <v>50.4</v>
      </c>
      <c r="D7155" t="str">
        <f>_xlfn.TEXTJOIN($F$4,FALSE,源数据[[#This Row],[字段01]:[字段10]])</f>
        <v>湖南-常德市-1000000281-宝飞圣商贸公司-茶饮-10000211-茉莉绿茶11---</v>
      </c>
      <c r="E7155" t="s">
        <v>3</v>
      </c>
      <c r="F7155" t="s">
        <v>73</v>
      </c>
      <c r="G7155">
        <v>1000000281</v>
      </c>
      <c r="H7155" t="s">
        <v>72</v>
      </c>
      <c r="I7155" s="2" t="s">
        <v>8</v>
      </c>
      <c r="J7155">
        <v>10000211</v>
      </c>
      <c r="K7155" t="s">
        <v>6</v>
      </c>
      <c r="M7155" s="3"/>
    </row>
    <row r="7156" spans="2:13" x14ac:dyDescent="0.2">
      <c r="B7156" s="1">
        <v>43161</v>
      </c>
      <c r="C7156">
        <v>47.8</v>
      </c>
      <c r="D7156" t="str">
        <f>_xlfn.TEXTJOIN($F$4,FALSE,源数据[[#This Row],[字段01]:[字段10]])</f>
        <v>湖南-郴州市-1000002981-祥顺源商贸公司-茶饮-10000211-茉莉绿茶11---</v>
      </c>
      <c r="E7156" t="s">
        <v>3</v>
      </c>
      <c r="F7156" t="s">
        <v>10</v>
      </c>
      <c r="G7156">
        <v>1000002981</v>
      </c>
      <c r="H7156" t="s">
        <v>60</v>
      </c>
      <c r="I7156" s="2" t="s">
        <v>8</v>
      </c>
      <c r="J7156">
        <v>10000211</v>
      </c>
      <c r="K7156" t="s">
        <v>6</v>
      </c>
      <c r="M7156" s="3"/>
    </row>
    <row r="7157" spans="2:13" x14ac:dyDescent="0.2">
      <c r="B7157" s="1">
        <v>43161</v>
      </c>
      <c r="C7157">
        <v>9.5</v>
      </c>
      <c r="D7157" t="str">
        <f>_xlfn.TEXTJOIN($F$4,FALSE,源数据[[#This Row],[字段01]:[字段10]])</f>
        <v>湖南-邵阳市-1000001502-裕协康商贸公司-茶饮-10000131-柠檬茶3---</v>
      </c>
      <c r="E7157" t="s">
        <v>3</v>
      </c>
      <c r="F7157" t="s">
        <v>55</v>
      </c>
      <c r="G7157">
        <v>1000001502</v>
      </c>
      <c r="H7157" t="s">
        <v>54</v>
      </c>
      <c r="I7157" s="2" t="s">
        <v>8</v>
      </c>
      <c r="J7157">
        <v>10000131</v>
      </c>
      <c r="K7157" t="s">
        <v>36</v>
      </c>
      <c r="M7157" s="3"/>
    </row>
    <row r="7158" spans="2:13" x14ac:dyDescent="0.2">
      <c r="B7158" s="1">
        <v>43161</v>
      </c>
      <c r="C7158">
        <v>0.2</v>
      </c>
      <c r="D7158" t="str">
        <f>_xlfn.TEXTJOIN($F$4,FALSE,源数据[[#This Row],[字段01]:[字段10]])</f>
        <v>湖南-邵阳市-1000001502-裕协康商贸公司-茶饮-10000131-柠檬茶3---</v>
      </c>
      <c r="E7158" t="s">
        <v>3</v>
      </c>
      <c r="F7158" t="s">
        <v>55</v>
      </c>
      <c r="G7158">
        <v>1000001502</v>
      </c>
      <c r="H7158" t="s">
        <v>54</v>
      </c>
      <c r="I7158" s="2" t="s">
        <v>8</v>
      </c>
      <c r="J7158">
        <v>10000131</v>
      </c>
      <c r="K7158" t="s">
        <v>36</v>
      </c>
      <c r="M7158" s="3"/>
    </row>
    <row r="7159" spans="2:13" x14ac:dyDescent="0.2">
      <c r="B7159" s="1">
        <v>43161</v>
      </c>
      <c r="C7159">
        <v>10.4</v>
      </c>
      <c r="D7159" t="str">
        <f>_xlfn.TEXTJOIN($F$4,FALSE,源数据[[#This Row],[字段01]:[字段10]])</f>
        <v>湖南-邵阳市-1000001502-裕协康商贸公司-茶饮-10000211-茉莉绿茶11---</v>
      </c>
      <c r="E7159" t="s">
        <v>3</v>
      </c>
      <c r="F7159" t="s">
        <v>55</v>
      </c>
      <c r="G7159">
        <v>1000001502</v>
      </c>
      <c r="H7159" t="s">
        <v>54</v>
      </c>
      <c r="I7159" s="2" t="s">
        <v>8</v>
      </c>
      <c r="J7159">
        <v>10000211</v>
      </c>
      <c r="K7159" t="s">
        <v>6</v>
      </c>
      <c r="M7159" s="3"/>
    </row>
    <row r="7160" spans="2:13" x14ac:dyDescent="0.2">
      <c r="B7160" s="1">
        <v>43161</v>
      </c>
      <c r="C7160">
        <v>9</v>
      </c>
      <c r="D7160" t="str">
        <f>_xlfn.TEXTJOIN($F$4,FALSE,源数据[[#This Row],[字段01]:[字段10]])</f>
        <v>湖南-长沙市-1000000059-厚飞康商贸公司-茶饮-10000111-茉莉花茶3---</v>
      </c>
      <c r="E7160" t="s">
        <v>3</v>
      </c>
      <c r="F7160" t="s">
        <v>12</v>
      </c>
      <c r="G7160">
        <v>1000000059</v>
      </c>
      <c r="H7160" t="s">
        <v>53</v>
      </c>
      <c r="I7160" s="2" t="s">
        <v>8</v>
      </c>
      <c r="J7160">
        <v>10000111</v>
      </c>
      <c r="K7160" t="s">
        <v>35</v>
      </c>
      <c r="M7160" s="3"/>
    </row>
    <row r="7161" spans="2:13" x14ac:dyDescent="0.2">
      <c r="B7161" s="1">
        <v>43161</v>
      </c>
      <c r="C7161">
        <v>2</v>
      </c>
      <c r="D7161" t="str">
        <f>_xlfn.TEXTJOIN($F$4,FALSE,源数据[[#This Row],[字段01]:[字段10]])</f>
        <v>湖南-长沙市-1000000059-厚飞康商贸公司-茶饮-10000211-茉莉绿茶11---</v>
      </c>
      <c r="E7161" t="s">
        <v>3</v>
      </c>
      <c r="F7161" t="s">
        <v>12</v>
      </c>
      <c r="G7161">
        <v>1000000059</v>
      </c>
      <c r="H7161" t="s">
        <v>53</v>
      </c>
      <c r="I7161" s="2" t="s">
        <v>8</v>
      </c>
      <c r="J7161">
        <v>10000211</v>
      </c>
      <c r="K7161" t="s">
        <v>6</v>
      </c>
      <c r="M7161" s="3"/>
    </row>
    <row r="7162" spans="2:13" x14ac:dyDescent="0.2">
      <c r="B7162" s="1">
        <v>43161</v>
      </c>
      <c r="C7162">
        <v>2</v>
      </c>
      <c r="D7162" t="str">
        <f>_xlfn.TEXTJOIN($F$4,FALSE,源数据[[#This Row],[字段01]:[字段10]])</f>
        <v>湖南-长沙市-1000000059-厚飞康商贸公司-茶饮-10000211-茉莉绿茶11---</v>
      </c>
      <c r="E7162" t="s">
        <v>3</v>
      </c>
      <c r="F7162" t="s">
        <v>12</v>
      </c>
      <c r="G7162">
        <v>1000000059</v>
      </c>
      <c r="H7162" t="s">
        <v>53</v>
      </c>
      <c r="I7162" s="2" t="s">
        <v>8</v>
      </c>
      <c r="J7162">
        <v>10000211</v>
      </c>
      <c r="K7162" t="s">
        <v>6</v>
      </c>
      <c r="M7162" s="3"/>
    </row>
    <row r="7163" spans="2:13" x14ac:dyDescent="0.2">
      <c r="B7163" s="1">
        <v>43161</v>
      </c>
      <c r="C7163">
        <v>49.5</v>
      </c>
      <c r="D7163" t="str">
        <f>_xlfn.TEXTJOIN($F$4,FALSE,源数据[[#This Row],[字段01]:[字段10]])</f>
        <v>湖南-长沙市-1000001649-圣大广商贸公司-茶饮-10000211-茉莉绿茶11---</v>
      </c>
      <c r="E7163" t="s">
        <v>3</v>
      </c>
      <c r="F7163" t="s">
        <v>12</v>
      </c>
      <c r="G7163">
        <v>1000001649</v>
      </c>
      <c r="H7163" t="s">
        <v>11</v>
      </c>
      <c r="I7163" s="2" t="s">
        <v>8</v>
      </c>
      <c r="J7163">
        <v>10000211</v>
      </c>
      <c r="K7163" t="s">
        <v>6</v>
      </c>
      <c r="M7163" s="3"/>
    </row>
    <row r="7164" spans="2:13" x14ac:dyDescent="0.2">
      <c r="B7164" s="1">
        <v>43161</v>
      </c>
      <c r="C7164">
        <v>21.7</v>
      </c>
      <c r="D7164" t="str">
        <f>_xlfn.TEXTJOIN($F$4,FALSE,源数据[[#This Row],[字段01]:[字段10]])</f>
        <v>江苏-常州市-1000001133-厚弘优商贸公司-茶饮-10000061-冰绿茶18---</v>
      </c>
      <c r="E7164" t="s">
        <v>20</v>
      </c>
      <c r="F7164" t="s">
        <v>44</v>
      </c>
      <c r="G7164">
        <v>1000001133</v>
      </c>
      <c r="H7164" t="s">
        <v>43</v>
      </c>
      <c r="I7164" s="2" t="s">
        <v>8</v>
      </c>
      <c r="J7164">
        <v>10000061</v>
      </c>
      <c r="K7164" t="s">
        <v>26</v>
      </c>
      <c r="M7164" s="3"/>
    </row>
    <row r="7165" spans="2:13" x14ac:dyDescent="0.2">
      <c r="B7165" s="1">
        <v>43161</v>
      </c>
      <c r="C7165">
        <v>16.100000000000001</v>
      </c>
      <c r="D7165" t="str">
        <f>_xlfn.TEXTJOIN($F$4,FALSE,源数据[[#This Row],[字段01]:[字段10]])</f>
        <v>江苏-常州市-1000001133-厚弘优商贸公司-茶饮-10000078-铁观音茶15---</v>
      </c>
      <c r="E7165" t="s">
        <v>20</v>
      </c>
      <c r="F7165" t="s">
        <v>44</v>
      </c>
      <c r="G7165">
        <v>1000001133</v>
      </c>
      <c r="H7165" t="s">
        <v>43</v>
      </c>
      <c r="I7165" s="2" t="s">
        <v>8</v>
      </c>
      <c r="J7165">
        <v>10000078</v>
      </c>
      <c r="K7165" t="s">
        <v>28</v>
      </c>
      <c r="M7165" s="3"/>
    </row>
    <row r="7166" spans="2:13" x14ac:dyDescent="0.2">
      <c r="B7166" s="1">
        <v>43161</v>
      </c>
      <c r="C7166">
        <v>6.1</v>
      </c>
      <c r="D7166" t="str">
        <f>_xlfn.TEXTJOIN($F$4,FALSE,源数据[[#This Row],[字段01]:[字段10]])</f>
        <v>江苏-常州市-1000001133-厚弘优商贸公司-茶饮-10000111-茉莉花茶3---</v>
      </c>
      <c r="E7166" t="s">
        <v>20</v>
      </c>
      <c r="F7166" t="s">
        <v>44</v>
      </c>
      <c r="G7166">
        <v>1000001133</v>
      </c>
      <c r="H7166" t="s">
        <v>43</v>
      </c>
      <c r="I7166" s="2" t="s">
        <v>8</v>
      </c>
      <c r="J7166">
        <v>10000111</v>
      </c>
      <c r="K7166" t="s">
        <v>35</v>
      </c>
      <c r="M7166" s="3"/>
    </row>
    <row r="7167" spans="2:13" x14ac:dyDescent="0.2">
      <c r="B7167" s="1">
        <v>43161</v>
      </c>
      <c r="C7167">
        <v>5.6</v>
      </c>
      <c r="D7167" t="str">
        <f>_xlfn.TEXTJOIN($F$4,FALSE,源数据[[#This Row],[字段01]:[字段10]])</f>
        <v>江苏-常州市-1000001133-厚弘优商贸公司-茶饮-20000099-拿铁奶茶2---</v>
      </c>
      <c r="E7167" t="s">
        <v>20</v>
      </c>
      <c r="F7167" t="s">
        <v>44</v>
      </c>
      <c r="G7167">
        <v>1000001133</v>
      </c>
      <c r="H7167" t="s">
        <v>43</v>
      </c>
      <c r="I7167" s="2" t="s">
        <v>8</v>
      </c>
      <c r="J7167">
        <v>20000099</v>
      </c>
      <c r="K7167" t="s">
        <v>18</v>
      </c>
      <c r="M7167" s="3"/>
    </row>
    <row r="7168" spans="2:13" x14ac:dyDescent="0.2">
      <c r="B7168" s="1">
        <v>43161</v>
      </c>
      <c r="C7168">
        <v>4.3</v>
      </c>
      <c r="D7168" t="str">
        <f>_xlfn.TEXTJOIN($F$4,FALSE,源数据[[#This Row],[字段01]:[字段10]])</f>
        <v>江苏-南京市区-1000000018-久多厚商贸公司-茶饮-10000078-铁观音茶15---</v>
      </c>
      <c r="E7168" t="s">
        <v>20</v>
      </c>
      <c r="F7168" t="s">
        <v>47</v>
      </c>
      <c r="G7168">
        <v>1000000018</v>
      </c>
      <c r="H7168" t="s">
        <v>46</v>
      </c>
      <c r="I7168" s="2" t="s">
        <v>8</v>
      </c>
      <c r="J7168">
        <v>10000078</v>
      </c>
      <c r="K7168" t="s">
        <v>28</v>
      </c>
      <c r="M7168" s="3"/>
    </row>
    <row r="7169" spans="2:13" x14ac:dyDescent="0.2">
      <c r="B7169" s="1">
        <v>43161</v>
      </c>
      <c r="C7169">
        <v>24.6</v>
      </c>
      <c r="D7169" t="str">
        <f>_xlfn.TEXTJOIN($F$4,FALSE,源数据[[#This Row],[字段01]:[字段10]])</f>
        <v>江苏-南京市区-1000000020-吉兴进商贸公司-茶饮-10000136-柠檬茶8---</v>
      </c>
      <c r="E7169" t="s">
        <v>20</v>
      </c>
      <c r="F7169" t="s">
        <v>47</v>
      </c>
      <c r="G7169">
        <v>1000000020</v>
      </c>
      <c r="H7169" t="s">
        <v>71</v>
      </c>
      <c r="I7169" s="2" t="s">
        <v>8</v>
      </c>
      <c r="J7169">
        <v>10000136</v>
      </c>
      <c r="K7169" t="s">
        <v>38</v>
      </c>
      <c r="M7169" s="3"/>
    </row>
    <row r="7170" spans="2:13" x14ac:dyDescent="0.2">
      <c r="B7170" s="1">
        <v>43161</v>
      </c>
      <c r="C7170">
        <v>18.600000000000001</v>
      </c>
      <c r="D7170" t="str">
        <f>_xlfn.TEXTJOIN($F$4,FALSE,源数据[[#This Row],[字段01]:[字段10]])</f>
        <v>江苏-南京市区-1000000020-吉兴进商贸公司-果汁-40000085-红石榴汁1---</v>
      </c>
      <c r="E7170" t="s">
        <v>20</v>
      </c>
      <c r="F7170" t="s">
        <v>47</v>
      </c>
      <c r="G7170">
        <v>1000000020</v>
      </c>
      <c r="H7170" t="s">
        <v>71</v>
      </c>
      <c r="I7170" s="2" t="s">
        <v>24</v>
      </c>
      <c r="J7170">
        <v>40000085</v>
      </c>
      <c r="K7170" t="s">
        <v>22</v>
      </c>
      <c r="M7170" s="3"/>
    </row>
    <row r="7171" spans="2:13" x14ac:dyDescent="0.2">
      <c r="B7171" s="1">
        <v>43161</v>
      </c>
      <c r="C7171">
        <v>4.5</v>
      </c>
      <c r="D7171" t="str">
        <f>_xlfn.TEXTJOIN($F$4,FALSE,源数据[[#This Row],[字段01]:[字段10]])</f>
        <v>江苏-南京市区-1000000020-吉兴进商贸公司-果汁-40000085-红石榴汁1---</v>
      </c>
      <c r="E7171" t="s">
        <v>20</v>
      </c>
      <c r="F7171" t="s">
        <v>47</v>
      </c>
      <c r="G7171">
        <v>1000000020</v>
      </c>
      <c r="H7171" t="s">
        <v>71</v>
      </c>
      <c r="I7171" s="2" t="s">
        <v>24</v>
      </c>
      <c r="J7171">
        <v>40000085</v>
      </c>
      <c r="K7171" t="s">
        <v>22</v>
      </c>
      <c r="M7171" s="3"/>
    </row>
    <row r="7172" spans="2:13" x14ac:dyDescent="0.2">
      <c r="B7172" s="1">
        <v>43161</v>
      </c>
      <c r="C7172">
        <v>6</v>
      </c>
      <c r="D7172" t="str">
        <f>_xlfn.TEXTJOIN($F$4,FALSE,源数据[[#This Row],[字段01]:[字段10]])</f>
        <v>江苏-南通市-1000000129-盛昌全商贸公司-汽水-50000113-百香果味汽水18---</v>
      </c>
      <c r="E7172" t="s">
        <v>20</v>
      </c>
      <c r="F7172" t="s">
        <v>67</v>
      </c>
      <c r="G7172">
        <v>1000000129</v>
      </c>
      <c r="H7172" t="s">
        <v>68</v>
      </c>
      <c r="I7172" s="2" t="s">
        <v>80</v>
      </c>
      <c r="J7172">
        <v>50000113</v>
      </c>
      <c r="K7172" t="s">
        <v>79</v>
      </c>
      <c r="M7172" s="3"/>
    </row>
    <row r="7173" spans="2:13" x14ac:dyDescent="0.2">
      <c r="B7173" s="1">
        <v>43161</v>
      </c>
      <c r="C7173">
        <v>23.1</v>
      </c>
      <c r="D7173" t="str">
        <f>_xlfn.TEXTJOIN($F$4,FALSE,源数据[[#This Row],[字段01]:[字段10]])</f>
        <v>江苏-苏州市-1000000028-东大祥商贸公司-茶饮-10000061-冰绿茶18---</v>
      </c>
      <c r="E7173" t="s">
        <v>20</v>
      </c>
      <c r="F7173" t="s">
        <v>27</v>
      </c>
      <c r="G7173">
        <v>1000000028</v>
      </c>
      <c r="H7173" t="s">
        <v>25</v>
      </c>
      <c r="I7173" s="2" t="s">
        <v>8</v>
      </c>
      <c r="J7173">
        <v>10000061</v>
      </c>
      <c r="K7173" t="s">
        <v>26</v>
      </c>
      <c r="M7173" s="3"/>
    </row>
    <row r="7174" spans="2:13" x14ac:dyDescent="0.2">
      <c r="B7174" s="1">
        <v>43161</v>
      </c>
      <c r="C7174">
        <v>23.1</v>
      </c>
      <c r="D7174" t="str">
        <f>_xlfn.TEXTJOIN($F$4,FALSE,源数据[[#This Row],[字段01]:[字段10]])</f>
        <v>江苏-苏州市-1000000028-东大祥商贸公司-茶饮-10000061-冰绿茶18---</v>
      </c>
      <c r="E7174" t="s">
        <v>20</v>
      </c>
      <c r="F7174" t="s">
        <v>27</v>
      </c>
      <c r="G7174">
        <v>1000000028</v>
      </c>
      <c r="H7174" t="s">
        <v>25</v>
      </c>
      <c r="I7174" s="2" t="s">
        <v>8</v>
      </c>
      <c r="J7174">
        <v>10000061</v>
      </c>
      <c r="K7174" t="s">
        <v>26</v>
      </c>
      <c r="M7174" s="3"/>
    </row>
    <row r="7175" spans="2:13" x14ac:dyDescent="0.2">
      <c r="B7175" s="1">
        <v>43161</v>
      </c>
      <c r="C7175">
        <v>22.3</v>
      </c>
      <c r="D7175" t="str">
        <f>_xlfn.TEXTJOIN($F$4,FALSE,源数据[[#This Row],[字段01]:[字段10]])</f>
        <v>江苏-盐城市-1000002872-亚成美商贸公司-汽水-50000113-百香果味汽水18---</v>
      </c>
      <c r="E7175" t="s">
        <v>20</v>
      </c>
      <c r="F7175" t="s">
        <v>19</v>
      </c>
      <c r="G7175">
        <v>1000002872</v>
      </c>
      <c r="H7175" t="s">
        <v>17</v>
      </c>
      <c r="I7175" s="2" t="s">
        <v>80</v>
      </c>
      <c r="J7175">
        <v>50000113</v>
      </c>
      <c r="K7175" t="s">
        <v>79</v>
      </c>
      <c r="M7175" s="3"/>
    </row>
    <row r="7176" spans="2:13" x14ac:dyDescent="0.2">
      <c r="B7176" s="1">
        <v>43161</v>
      </c>
      <c r="C7176">
        <v>20.3</v>
      </c>
      <c r="D7176" t="str">
        <f>_xlfn.TEXTJOIN($F$4,FALSE,源数据[[#This Row],[字段01]:[字段10]])</f>
        <v>江苏-扬州市-1000000579-润谦高商贸公司-茶饮-10000061-冰绿茶18---</v>
      </c>
      <c r="E7176" t="s">
        <v>20</v>
      </c>
      <c r="F7176" t="s">
        <v>59</v>
      </c>
      <c r="G7176">
        <v>1000000579</v>
      </c>
      <c r="H7176" t="s">
        <v>58</v>
      </c>
      <c r="I7176" s="2" t="s">
        <v>8</v>
      </c>
      <c r="J7176">
        <v>10000061</v>
      </c>
      <c r="K7176" t="s">
        <v>26</v>
      </c>
      <c r="M7176" s="3"/>
    </row>
    <row r="7177" spans="2:13" x14ac:dyDescent="0.2">
      <c r="B7177" s="1">
        <v>43161</v>
      </c>
      <c r="C7177">
        <v>4.3</v>
      </c>
      <c r="D7177" t="str">
        <f>_xlfn.TEXTJOIN($F$4,FALSE,源数据[[#This Row],[字段01]:[字段10]])</f>
        <v>江苏-扬州市-1000000579-润谦高商贸公司-茶饮-10000064-铁观音茶1---</v>
      </c>
      <c r="E7177" t="s">
        <v>20</v>
      </c>
      <c r="F7177" t="s">
        <v>59</v>
      </c>
      <c r="G7177">
        <v>1000000579</v>
      </c>
      <c r="H7177" t="s">
        <v>58</v>
      </c>
      <c r="I7177" s="2" t="s">
        <v>8</v>
      </c>
      <c r="J7177">
        <v>10000064</v>
      </c>
      <c r="K7177" t="s">
        <v>51</v>
      </c>
      <c r="M7177" s="3"/>
    </row>
    <row r="7178" spans="2:13" x14ac:dyDescent="0.2">
      <c r="B7178" s="1">
        <v>43161</v>
      </c>
      <c r="C7178">
        <v>18.3</v>
      </c>
      <c r="D7178" t="str">
        <f>_xlfn.TEXTJOIN($F$4,FALSE,源数据[[#This Row],[字段01]:[字段10]])</f>
        <v>江苏-扬州市-1000000579-润谦高商贸公司-茶饮-10000078-铁观音茶15---</v>
      </c>
      <c r="E7178" t="s">
        <v>20</v>
      </c>
      <c r="F7178" t="s">
        <v>59</v>
      </c>
      <c r="G7178">
        <v>1000000579</v>
      </c>
      <c r="H7178" t="s">
        <v>58</v>
      </c>
      <c r="I7178" s="2" t="s">
        <v>8</v>
      </c>
      <c r="J7178">
        <v>10000078</v>
      </c>
      <c r="K7178" t="s">
        <v>28</v>
      </c>
      <c r="M7178" s="3"/>
    </row>
    <row r="7179" spans="2:13" x14ac:dyDescent="0.2">
      <c r="B7179" s="1">
        <v>43161</v>
      </c>
      <c r="C7179">
        <v>3.6</v>
      </c>
      <c r="D7179" t="str">
        <f>_xlfn.TEXTJOIN($F$4,FALSE,源数据[[#This Row],[字段01]:[字段10]])</f>
        <v>江苏-扬州市-1000000579-润谦高商贸公司-茶饮-20000018-炭烧奶茶7---</v>
      </c>
      <c r="E7179" t="s">
        <v>20</v>
      </c>
      <c r="F7179" t="s">
        <v>59</v>
      </c>
      <c r="G7179">
        <v>1000000579</v>
      </c>
      <c r="H7179" t="s">
        <v>58</v>
      </c>
      <c r="I7179" s="2" t="s">
        <v>8</v>
      </c>
      <c r="J7179">
        <v>20000018</v>
      </c>
      <c r="K7179" t="s">
        <v>81</v>
      </c>
      <c r="M7179" s="3"/>
    </row>
    <row r="7180" spans="2:13" x14ac:dyDescent="0.2">
      <c r="B7180" s="1">
        <v>43162</v>
      </c>
      <c r="C7180">
        <v>31.8</v>
      </c>
      <c r="D7180" t="str">
        <f>_xlfn.TEXTJOIN($F$4,FALSE,源数据[[#This Row],[字段01]:[字段10]])</f>
        <v>安徽-芜湖市-1000003187-如中寿商贸公司-茶饮-10000211-茉莉绿茶11---</v>
      </c>
      <c r="E7180" t="s">
        <v>41</v>
      </c>
      <c r="F7180" t="s">
        <v>76</v>
      </c>
      <c r="G7180">
        <v>1000003187</v>
      </c>
      <c r="H7180" t="s">
        <v>75</v>
      </c>
      <c r="I7180" s="2" t="s">
        <v>8</v>
      </c>
      <c r="J7180">
        <v>10000211</v>
      </c>
      <c r="K7180" t="s">
        <v>6</v>
      </c>
      <c r="M7180" s="3"/>
    </row>
    <row r="7181" spans="2:13" x14ac:dyDescent="0.2">
      <c r="B7181" s="1">
        <v>43162</v>
      </c>
      <c r="C7181">
        <v>33.700000000000003</v>
      </c>
      <c r="D7181" t="str">
        <f>_xlfn.TEXTJOIN($F$4,FALSE,源数据[[#This Row],[字段01]:[字段10]])</f>
        <v>安徽-芜湖市-1000003187-如中寿商贸公司-茶饮-10000211-茉莉绿茶11---</v>
      </c>
      <c r="E7181" t="s">
        <v>41</v>
      </c>
      <c r="F7181" t="s">
        <v>76</v>
      </c>
      <c r="G7181">
        <v>1000003187</v>
      </c>
      <c r="H7181" t="s">
        <v>75</v>
      </c>
      <c r="I7181" s="2" t="s">
        <v>8</v>
      </c>
      <c r="J7181">
        <v>10000211</v>
      </c>
      <c r="K7181" t="s">
        <v>6</v>
      </c>
      <c r="M7181" s="3"/>
    </row>
    <row r="7182" spans="2:13" x14ac:dyDescent="0.2">
      <c r="B7182" s="1">
        <v>43162</v>
      </c>
      <c r="C7182">
        <v>38.1</v>
      </c>
      <c r="D7182" t="str">
        <f>_xlfn.TEXTJOIN($F$4,FALSE,源数据[[#This Row],[字段01]:[字段10]])</f>
        <v>湖南-郴州市-1000002981-祥顺源商贸公司-汽水-50000113-百香果味汽水18---</v>
      </c>
      <c r="E7182" t="s">
        <v>3</v>
      </c>
      <c r="F7182" t="s">
        <v>10</v>
      </c>
      <c r="G7182">
        <v>1000002981</v>
      </c>
      <c r="H7182" t="s">
        <v>60</v>
      </c>
      <c r="I7182" s="2" t="s">
        <v>80</v>
      </c>
      <c r="J7182">
        <v>50000113</v>
      </c>
      <c r="K7182" t="s">
        <v>79</v>
      </c>
      <c r="M7182" s="3"/>
    </row>
    <row r="7183" spans="2:13" x14ac:dyDescent="0.2">
      <c r="B7183" s="1">
        <v>43162</v>
      </c>
      <c r="C7183">
        <v>26.7</v>
      </c>
      <c r="D7183" t="str">
        <f>_xlfn.TEXTJOIN($F$4,FALSE,源数据[[#This Row],[字段01]:[字段10]])</f>
        <v>湖南-邵阳市-1000001502-裕协康商贸公司-茶饮-10000211-茉莉绿茶11---</v>
      </c>
      <c r="E7183" t="s">
        <v>3</v>
      </c>
      <c r="F7183" t="s">
        <v>55</v>
      </c>
      <c r="G7183">
        <v>1000001502</v>
      </c>
      <c r="H7183" t="s">
        <v>54</v>
      </c>
      <c r="I7183" s="2" t="s">
        <v>8</v>
      </c>
      <c r="J7183">
        <v>10000211</v>
      </c>
      <c r="K7183" t="s">
        <v>6</v>
      </c>
      <c r="M7183" s="3"/>
    </row>
    <row r="7184" spans="2:13" x14ac:dyDescent="0.2">
      <c r="B7184" s="1">
        <v>43162</v>
      </c>
      <c r="C7184">
        <v>26.3</v>
      </c>
      <c r="D7184" t="str">
        <f>_xlfn.TEXTJOIN($F$4,FALSE,源数据[[#This Row],[字段01]:[字段10]])</f>
        <v>湖南-邵阳市-1000001502-裕协康商贸公司-茶饮-10000211-茉莉绿茶11---</v>
      </c>
      <c r="E7184" t="s">
        <v>3</v>
      </c>
      <c r="F7184" t="s">
        <v>55</v>
      </c>
      <c r="G7184">
        <v>1000001502</v>
      </c>
      <c r="H7184" t="s">
        <v>54</v>
      </c>
      <c r="I7184" s="2" t="s">
        <v>8</v>
      </c>
      <c r="J7184">
        <v>10000211</v>
      </c>
      <c r="K7184" t="s">
        <v>6</v>
      </c>
      <c r="M7184" s="3"/>
    </row>
    <row r="7185" spans="2:13" x14ac:dyDescent="0.2">
      <c r="B7185" s="1">
        <v>43162</v>
      </c>
      <c r="C7185">
        <v>6.1</v>
      </c>
      <c r="D7185" t="str">
        <f>_xlfn.TEXTJOIN($F$4,FALSE,源数据[[#This Row],[字段01]:[字段10]])</f>
        <v>湖南-益阳市-1000001699-巨生如商贸公司-茶饮-10000211-茉莉绿茶11---</v>
      </c>
      <c r="E7185" t="s">
        <v>3</v>
      </c>
      <c r="F7185" t="s">
        <v>70</v>
      </c>
      <c r="G7185">
        <v>1000001699</v>
      </c>
      <c r="H7185" t="s">
        <v>69</v>
      </c>
      <c r="I7185" s="2" t="s">
        <v>8</v>
      </c>
      <c r="J7185">
        <v>10000211</v>
      </c>
      <c r="K7185" t="s">
        <v>6</v>
      </c>
      <c r="M7185" s="3"/>
    </row>
    <row r="7186" spans="2:13" x14ac:dyDescent="0.2">
      <c r="B7186" s="1">
        <v>43162</v>
      </c>
      <c r="C7186">
        <v>33.700000000000003</v>
      </c>
      <c r="D7186" t="str">
        <f>_xlfn.TEXTJOIN($F$4,FALSE,源数据[[#This Row],[字段01]:[字段10]])</f>
        <v>湖南-张家界市-1000000192-正贵荣商贸公司-汽水-50000113-百香果味汽水18---</v>
      </c>
      <c r="E7186" t="s">
        <v>3</v>
      </c>
      <c r="F7186" t="s">
        <v>57</v>
      </c>
      <c r="G7186">
        <v>1000000192</v>
      </c>
      <c r="H7186" t="s">
        <v>56</v>
      </c>
      <c r="I7186" s="2" t="s">
        <v>80</v>
      </c>
      <c r="J7186">
        <v>50000113</v>
      </c>
      <c r="K7186" t="s">
        <v>79</v>
      </c>
      <c r="M7186" s="3"/>
    </row>
    <row r="7187" spans="2:13" x14ac:dyDescent="0.2">
      <c r="B7187" s="1">
        <v>43162</v>
      </c>
      <c r="C7187">
        <v>38</v>
      </c>
      <c r="D7187" t="str">
        <f>_xlfn.TEXTJOIN($F$4,FALSE,源数据[[#This Row],[字段01]:[字段10]])</f>
        <v>湖南-长沙市-1000000059-厚飞康商贸公司-汽水-50000113-百香果味汽水18---</v>
      </c>
      <c r="E7187" t="s">
        <v>3</v>
      </c>
      <c r="F7187" t="s">
        <v>12</v>
      </c>
      <c r="G7187">
        <v>1000000059</v>
      </c>
      <c r="H7187" t="s">
        <v>53</v>
      </c>
      <c r="I7187" s="2" t="s">
        <v>80</v>
      </c>
      <c r="J7187">
        <v>50000113</v>
      </c>
      <c r="K7187" t="s">
        <v>79</v>
      </c>
      <c r="M7187" s="3"/>
    </row>
    <row r="7188" spans="2:13" x14ac:dyDescent="0.2">
      <c r="B7188" s="1">
        <v>43162</v>
      </c>
      <c r="C7188">
        <v>38.5</v>
      </c>
      <c r="D7188" t="str">
        <f>_xlfn.TEXTJOIN($F$4,FALSE,源数据[[#This Row],[字段01]:[字段10]])</f>
        <v>湖南-长沙市-1000000059-厚飞康商贸公司-汽水-50000113-百香果味汽水18---</v>
      </c>
      <c r="E7188" t="s">
        <v>3</v>
      </c>
      <c r="F7188" t="s">
        <v>12</v>
      </c>
      <c r="G7188">
        <v>1000000059</v>
      </c>
      <c r="H7188" t="s">
        <v>53</v>
      </c>
      <c r="I7188" s="2" t="s">
        <v>80</v>
      </c>
      <c r="J7188">
        <v>50000113</v>
      </c>
      <c r="K7188" t="s">
        <v>79</v>
      </c>
      <c r="M7188" s="3"/>
    </row>
    <row r="7189" spans="2:13" x14ac:dyDescent="0.2">
      <c r="B7189" s="1">
        <v>43162</v>
      </c>
      <c r="C7189">
        <v>39.200000000000003</v>
      </c>
      <c r="D7189" t="str">
        <f>_xlfn.TEXTJOIN($F$4,FALSE,源数据[[#This Row],[字段01]:[字段10]])</f>
        <v>湖南-长沙市-1000000059-厚飞康商贸公司-汽水-50000113-百香果味汽水18---</v>
      </c>
      <c r="E7189" t="s">
        <v>3</v>
      </c>
      <c r="F7189" t="s">
        <v>12</v>
      </c>
      <c r="G7189">
        <v>1000000059</v>
      </c>
      <c r="H7189" t="s">
        <v>53</v>
      </c>
      <c r="I7189" s="2" t="s">
        <v>80</v>
      </c>
      <c r="J7189">
        <v>50000113</v>
      </c>
      <c r="K7189" t="s">
        <v>79</v>
      </c>
      <c r="M7189" s="3"/>
    </row>
    <row r="7190" spans="2:13" x14ac:dyDescent="0.2">
      <c r="B7190" s="1">
        <v>43162</v>
      </c>
      <c r="C7190">
        <v>50.7</v>
      </c>
      <c r="D7190" t="str">
        <f>_xlfn.TEXTJOIN($F$4,FALSE,源数据[[#This Row],[字段01]:[字段10]])</f>
        <v>湖南-长沙市-1000001649-圣大广商贸公司-茶饮-10000211-茉莉绿茶11---</v>
      </c>
      <c r="E7190" t="s">
        <v>3</v>
      </c>
      <c r="F7190" t="s">
        <v>12</v>
      </c>
      <c r="G7190">
        <v>1000001649</v>
      </c>
      <c r="H7190" t="s">
        <v>11</v>
      </c>
      <c r="I7190" s="2" t="s">
        <v>8</v>
      </c>
      <c r="J7190">
        <v>10000211</v>
      </c>
      <c r="K7190" t="s">
        <v>6</v>
      </c>
      <c r="M7190" s="3"/>
    </row>
    <row r="7191" spans="2:13" x14ac:dyDescent="0.2">
      <c r="B7191" s="1">
        <v>43162</v>
      </c>
      <c r="C7191">
        <v>22</v>
      </c>
      <c r="D7191" t="str">
        <f>_xlfn.TEXTJOIN($F$4,FALSE,源数据[[#This Row],[字段01]:[字段10]])</f>
        <v>江苏-苏州市-1000000028-东大祥商贸公司-茶饮-10000061-冰绿茶18---</v>
      </c>
      <c r="E7191" t="s">
        <v>20</v>
      </c>
      <c r="F7191" t="s">
        <v>27</v>
      </c>
      <c r="G7191">
        <v>1000000028</v>
      </c>
      <c r="H7191" t="s">
        <v>25</v>
      </c>
      <c r="I7191" s="2" t="s">
        <v>8</v>
      </c>
      <c r="J7191">
        <v>10000061</v>
      </c>
      <c r="K7191" t="s">
        <v>26</v>
      </c>
      <c r="M7191" s="3"/>
    </row>
    <row r="7192" spans="2:13" x14ac:dyDescent="0.2">
      <c r="B7192" s="1">
        <v>43163</v>
      </c>
      <c r="C7192">
        <v>33.4</v>
      </c>
      <c r="D7192" t="str">
        <f>_xlfn.TEXTJOIN($F$4,FALSE,源数据[[#This Row],[字段01]:[字段10]])</f>
        <v>安徽-芜湖市-1000003187-如中寿商贸公司-茶饮-10000211-茉莉绿茶11---</v>
      </c>
      <c r="E7192" t="s">
        <v>41</v>
      </c>
      <c r="F7192" t="s">
        <v>76</v>
      </c>
      <c r="G7192">
        <v>1000003187</v>
      </c>
      <c r="H7192" t="s">
        <v>75</v>
      </c>
      <c r="I7192" s="2" t="s">
        <v>8</v>
      </c>
      <c r="J7192">
        <v>10000211</v>
      </c>
      <c r="K7192" t="s">
        <v>6</v>
      </c>
      <c r="M7192" s="3"/>
    </row>
    <row r="7193" spans="2:13" x14ac:dyDescent="0.2">
      <c r="B7193" s="1">
        <v>43163</v>
      </c>
      <c r="C7193">
        <v>43.3</v>
      </c>
      <c r="D7193" t="str">
        <f>_xlfn.TEXTJOIN($F$4,FALSE,源数据[[#This Row],[字段01]:[字段10]])</f>
        <v>湖南-邵阳市-1000001502-裕协康商贸公司-茶饮-10000211-茉莉绿茶11---</v>
      </c>
      <c r="E7193" t="s">
        <v>3</v>
      </c>
      <c r="F7193" t="s">
        <v>55</v>
      </c>
      <c r="G7193">
        <v>1000001502</v>
      </c>
      <c r="H7193" t="s">
        <v>54</v>
      </c>
      <c r="I7193" s="2" t="s">
        <v>8</v>
      </c>
      <c r="J7193">
        <v>10000211</v>
      </c>
      <c r="K7193" t="s">
        <v>6</v>
      </c>
      <c r="M7193" s="3"/>
    </row>
    <row r="7194" spans="2:13" x14ac:dyDescent="0.2">
      <c r="B7194" s="1">
        <v>43163</v>
      </c>
      <c r="C7194">
        <v>27.3</v>
      </c>
      <c r="D7194" t="str">
        <f>_xlfn.TEXTJOIN($F$4,FALSE,源数据[[#This Row],[字段01]:[字段10]])</f>
        <v>湖南-邵阳市-1000001502-裕协康商贸公司-茶饮-10000211-茉莉绿茶11---</v>
      </c>
      <c r="E7194" t="s">
        <v>3</v>
      </c>
      <c r="F7194" t="s">
        <v>55</v>
      </c>
      <c r="G7194">
        <v>1000001502</v>
      </c>
      <c r="H7194" t="s">
        <v>54</v>
      </c>
      <c r="I7194" s="2" t="s">
        <v>8</v>
      </c>
      <c r="J7194">
        <v>10000211</v>
      </c>
      <c r="K7194" t="s">
        <v>6</v>
      </c>
      <c r="M7194" s="3"/>
    </row>
    <row r="7195" spans="2:13" x14ac:dyDescent="0.2">
      <c r="B7195" s="1">
        <v>43163</v>
      </c>
      <c r="C7195">
        <v>15</v>
      </c>
      <c r="D7195" t="str">
        <f>_xlfn.TEXTJOIN($F$4,FALSE,源数据[[#This Row],[字段01]:[字段10]])</f>
        <v>湖南-益阳市-1000001699-巨生如商贸公司-茶饮-10000131-柠檬茶3---</v>
      </c>
      <c r="E7195" t="s">
        <v>3</v>
      </c>
      <c r="F7195" t="s">
        <v>70</v>
      </c>
      <c r="G7195">
        <v>1000001699</v>
      </c>
      <c r="H7195" t="s">
        <v>69</v>
      </c>
      <c r="I7195" s="2" t="s">
        <v>8</v>
      </c>
      <c r="J7195">
        <v>10000131</v>
      </c>
      <c r="K7195" t="s">
        <v>36</v>
      </c>
      <c r="M7195" s="3"/>
    </row>
    <row r="7196" spans="2:13" x14ac:dyDescent="0.2">
      <c r="B7196" s="1">
        <v>43163</v>
      </c>
      <c r="C7196">
        <v>6</v>
      </c>
      <c r="D7196" t="str">
        <f>_xlfn.TEXTJOIN($F$4,FALSE,源数据[[#This Row],[字段01]:[字段10]])</f>
        <v>湖南-益阳市-1000001699-巨生如商贸公司-茶饮-10000211-茉莉绿茶11---</v>
      </c>
      <c r="E7196" t="s">
        <v>3</v>
      </c>
      <c r="F7196" t="s">
        <v>70</v>
      </c>
      <c r="G7196">
        <v>1000001699</v>
      </c>
      <c r="H7196" t="s">
        <v>69</v>
      </c>
      <c r="I7196" s="2" t="s">
        <v>8</v>
      </c>
      <c r="J7196">
        <v>10000211</v>
      </c>
      <c r="K7196" t="s">
        <v>6</v>
      </c>
      <c r="M7196" s="3"/>
    </row>
    <row r="7197" spans="2:13" x14ac:dyDescent="0.2">
      <c r="B7197" s="1">
        <v>43163</v>
      </c>
      <c r="C7197">
        <v>22.6</v>
      </c>
      <c r="D7197" t="str">
        <f>_xlfn.TEXTJOIN($F$4,FALSE,源数据[[#This Row],[字段01]:[字段10]])</f>
        <v>湖南-株洲市-1000000072-正吉复商贸公司-汽水-50000113-百香果味汽水18---</v>
      </c>
      <c r="E7197" t="s">
        <v>3</v>
      </c>
      <c r="F7197" t="s">
        <v>7</v>
      </c>
      <c r="G7197">
        <v>1000000072</v>
      </c>
      <c r="H7197" t="s">
        <v>5</v>
      </c>
      <c r="I7197" s="2" t="s">
        <v>80</v>
      </c>
      <c r="J7197">
        <v>50000113</v>
      </c>
      <c r="K7197" t="s">
        <v>79</v>
      </c>
      <c r="M7197" s="3"/>
    </row>
    <row r="7198" spans="2:13" x14ac:dyDescent="0.2">
      <c r="B7198" s="1">
        <v>43164</v>
      </c>
      <c r="C7198">
        <v>48.3</v>
      </c>
      <c r="D7198" t="str">
        <f>_xlfn.TEXTJOIN($F$4,FALSE,源数据[[#This Row],[字段01]:[字段10]])</f>
        <v>湖南-常德市-1000000281-宝飞圣商贸公司-茶饮-20000099-拿铁奶茶2---</v>
      </c>
      <c r="E7198" t="s">
        <v>3</v>
      </c>
      <c r="F7198" t="s">
        <v>73</v>
      </c>
      <c r="G7198">
        <v>1000000281</v>
      </c>
      <c r="H7198" t="s">
        <v>72</v>
      </c>
      <c r="I7198" s="2" t="s">
        <v>8</v>
      </c>
      <c r="J7198">
        <v>20000099</v>
      </c>
      <c r="K7198" t="s">
        <v>18</v>
      </c>
      <c r="M7198" s="3"/>
    </row>
    <row r="7199" spans="2:13" x14ac:dyDescent="0.2">
      <c r="B7199" s="1">
        <v>43164</v>
      </c>
      <c r="C7199">
        <v>26.9</v>
      </c>
      <c r="D7199" t="str">
        <f>_xlfn.TEXTJOIN($F$4,FALSE,源数据[[#This Row],[字段01]:[字段10]])</f>
        <v>湖南-郴州市-1000002986-仁进裕商贸公司-茶饮-10000211-茉莉绿茶11---</v>
      </c>
      <c r="E7199" t="s">
        <v>3</v>
      </c>
      <c r="F7199" t="s">
        <v>10</v>
      </c>
      <c r="G7199">
        <v>1000002986</v>
      </c>
      <c r="H7199" t="s">
        <v>9</v>
      </c>
      <c r="I7199" s="2" t="s">
        <v>8</v>
      </c>
      <c r="J7199">
        <v>10000211</v>
      </c>
      <c r="K7199" t="s">
        <v>6</v>
      </c>
      <c r="M7199" s="3"/>
    </row>
    <row r="7200" spans="2:13" x14ac:dyDescent="0.2">
      <c r="B7200" s="1">
        <v>43164</v>
      </c>
      <c r="C7200">
        <v>12.1</v>
      </c>
      <c r="D7200" t="str">
        <f>_xlfn.TEXTJOIN($F$4,FALSE,源数据[[#This Row],[字段01]:[字段10]])</f>
        <v>湖南-娄底市-1000000070-盈升仁商贸公司-汽水-50000105-百香果味汽水10---</v>
      </c>
      <c r="E7200" t="s">
        <v>3</v>
      </c>
      <c r="F7200" t="s">
        <v>2</v>
      </c>
      <c r="G7200">
        <v>1000000070</v>
      </c>
      <c r="H7200" t="s">
        <v>0</v>
      </c>
      <c r="I7200" s="2" t="s">
        <v>80</v>
      </c>
      <c r="J7200">
        <v>50000105</v>
      </c>
      <c r="K7200" t="s">
        <v>82</v>
      </c>
      <c r="M7200" s="3"/>
    </row>
    <row r="7201" spans="2:13" x14ac:dyDescent="0.2">
      <c r="B7201" s="1">
        <v>43164</v>
      </c>
      <c r="C7201">
        <v>19</v>
      </c>
      <c r="D7201" t="str">
        <f>_xlfn.TEXTJOIN($F$4,FALSE,源数据[[#This Row],[字段01]:[字段10]])</f>
        <v>湖南-娄底市-1000000070-盈升仁商贸公司-汽水-50000113-百香果味汽水18---</v>
      </c>
      <c r="E7201" t="s">
        <v>3</v>
      </c>
      <c r="F7201" t="s">
        <v>2</v>
      </c>
      <c r="G7201">
        <v>1000000070</v>
      </c>
      <c r="H7201" t="s">
        <v>0</v>
      </c>
      <c r="I7201" s="2" t="s">
        <v>80</v>
      </c>
      <c r="J7201">
        <v>50000113</v>
      </c>
      <c r="K7201" t="s">
        <v>79</v>
      </c>
      <c r="M7201" s="3"/>
    </row>
    <row r="7202" spans="2:13" x14ac:dyDescent="0.2">
      <c r="B7202" s="1">
        <v>43164</v>
      </c>
      <c r="C7202">
        <v>27.8</v>
      </c>
      <c r="D7202" t="str">
        <f>_xlfn.TEXTJOIN($F$4,FALSE,源数据[[#This Row],[字段01]:[字段10]])</f>
        <v>湖南-邵阳市-1000001502-裕协康商贸公司-茶饮-10000211-茉莉绿茶11---</v>
      </c>
      <c r="E7202" t="s">
        <v>3</v>
      </c>
      <c r="F7202" t="s">
        <v>55</v>
      </c>
      <c r="G7202">
        <v>1000001502</v>
      </c>
      <c r="H7202" t="s">
        <v>54</v>
      </c>
      <c r="I7202" s="2" t="s">
        <v>8</v>
      </c>
      <c r="J7202">
        <v>10000211</v>
      </c>
      <c r="K7202" t="s">
        <v>6</v>
      </c>
      <c r="M7202" s="3"/>
    </row>
    <row r="7203" spans="2:13" x14ac:dyDescent="0.2">
      <c r="B7203" s="1">
        <v>43164</v>
      </c>
      <c r="C7203">
        <v>16.2</v>
      </c>
      <c r="D7203" t="str">
        <f>_xlfn.TEXTJOIN($F$4,FALSE,源数据[[#This Row],[字段01]:[字段10]])</f>
        <v>湖南-长沙市-1000000059-厚飞康商贸公司-茶饮-10000211-茉莉绿茶11---</v>
      </c>
      <c r="E7203" t="s">
        <v>3</v>
      </c>
      <c r="F7203" t="s">
        <v>12</v>
      </c>
      <c r="G7203">
        <v>1000000059</v>
      </c>
      <c r="H7203" t="s">
        <v>53</v>
      </c>
      <c r="I7203" s="2" t="s">
        <v>8</v>
      </c>
      <c r="J7203">
        <v>10000211</v>
      </c>
      <c r="K7203" t="s">
        <v>6</v>
      </c>
      <c r="M7203" s="3"/>
    </row>
    <row r="7204" spans="2:13" x14ac:dyDescent="0.2">
      <c r="B7204" s="1">
        <v>43164</v>
      </c>
      <c r="C7204">
        <v>16.399999999999999</v>
      </c>
      <c r="D7204" t="str">
        <f>_xlfn.TEXTJOIN($F$4,FALSE,源数据[[#This Row],[字段01]:[字段10]])</f>
        <v>湖南-长沙市-1000000059-厚飞康商贸公司-茶饮-20000099-拿铁奶茶2---</v>
      </c>
      <c r="E7204" t="s">
        <v>3</v>
      </c>
      <c r="F7204" t="s">
        <v>12</v>
      </c>
      <c r="G7204">
        <v>1000000059</v>
      </c>
      <c r="H7204" t="s">
        <v>53</v>
      </c>
      <c r="I7204" s="2" t="s">
        <v>8</v>
      </c>
      <c r="J7204">
        <v>20000099</v>
      </c>
      <c r="K7204" t="s">
        <v>18</v>
      </c>
      <c r="M7204" s="3"/>
    </row>
    <row r="7205" spans="2:13" x14ac:dyDescent="0.2">
      <c r="B7205" s="1">
        <v>43164</v>
      </c>
      <c r="C7205">
        <v>2.4</v>
      </c>
      <c r="D7205" t="str">
        <f>_xlfn.TEXTJOIN($F$4,FALSE,源数据[[#This Row],[字段01]:[字段10]])</f>
        <v>江苏-常州市-1000001133-厚弘优商贸公司-茶饮-10000078-铁观音茶15---</v>
      </c>
      <c r="E7205" t="s">
        <v>20</v>
      </c>
      <c r="F7205" t="s">
        <v>44</v>
      </c>
      <c r="G7205">
        <v>1000001133</v>
      </c>
      <c r="H7205" t="s">
        <v>43</v>
      </c>
      <c r="I7205" s="2" t="s">
        <v>8</v>
      </c>
      <c r="J7205">
        <v>10000078</v>
      </c>
      <c r="K7205" t="s">
        <v>28</v>
      </c>
      <c r="M7205" s="3"/>
    </row>
    <row r="7206" spans="2:13" x14ac:dyDescent="0.2">
      <c r="B7206" s="1">
        <v>43164</v>
      </c>
      <c r="C7206">
        <v>23.6</v>
      </c>
      <c r="D7206" t="str">
        <f>_xlfn.TEXTJOIN($F$4,FALSE,源数据[[#This Row],[字段01]:[字段10]])</f>
        <v>江苏-常州市-1000001133-厚弘优商贸公司-茶饮-10000182-麦茶3---</v>
      </c>
      <c r="E7206" t="s">
        <v>20</v>
      </c>
      <c r="F7206" t="s">
        <v>44</v>
      </c>
      <c r="G7206">
        <v>1000001133</v>
      </c>
      <c r="H7206" t="s">
        <v>43</v>
      </c>
      <c r="I7206" s="2" t="s">
        <v>8</v>
      </c>
      <c r="J7206">
        <v>10000182</v>
      </c>
      <c r="K7206" t="s">
        <v>29</v>
      </c>
      <c r="M7206" s="3"/>
    </row>
    <row r="7207" spans="2:13" x14ac:dyDescent="0.2">
      <c r="B7207" s="1">
        <v>43164</v>
      </c>
      <c r="C7207">
        <v>6.9</v>
      </c>
      <c r="D7207" t="str">
        <f>_xlfn.TEXTJOIN($F$4,FALSE,源数据[[#This Row],[字段01]:[字段10]])</f>
        <v>江苏-常州市-1000001133-厚弘优商贸公司-汽水-50000113-百香果味汽水18---</v>
      </c>
      <c r="E7207" t="s">
        <v>20</v>
      </c>
      <c r="F7207" t="s">
        <v>44</v>
      </c>
      <c r="G7207">
        <v>1000001133</v>
      </c>
      <c r="H7207" t="s">
        <v>43</v>
      </c>
      <c r="I7207" s="2" t="s">
        <v>80</v>
      </c>
      <c r="J7207">
        <v>50000113</v>
      </c>
      <c r="K7207" t="s">
        <v>79</v>
      </c>
      <c r="M7207" s="3"/>
    </row>
    <row r="7208" spans="2:13" x14ac:dyDescent="0.2">
      <c r="B7208" s="1">
        <v>43164</v>
      </c>
      <c r="C7208">
        <v>11.4</v>
      </c>
      <c r="D7208" t="str">
        <f>_xlfn.TEXTJOIN($F$4,FALSE,源数据[[#This Row],[字段01]:[字段10]])</f>
        <v>江苏-南通市-1000000129-盛昌全商贸公司-茶饮-20000099-拿铁奶茶2---</v>
      </c>
      <c r="E7208" t="s">
        <v>20</v>
      </c>
      <c r="F7208" t="s">
        <v>67</v>
      </c>
      <c r="G7208">
        <v>1000000129</v>
      </c>
      <c r="H7208" t="s">
        <v>68</v>
      </c>
      <c r="I7208" s="2" t="s">
        <v>8</v>
      </c>
      <c r="J7208">
        <v>20000099</v>
      </c>
      <c r="K7208" t="s">
        <v>18</v>
      </c>
      <c r="M7208" s="3"/>
    </row>
    <row r="7209" spans="2:13" x14ac:dyDescent="0.2">
      <c r="B7209" s="1">
        <v>43164</v>
      </c>
      <c r="C7209">
        <v>17.8</v>
      </c>
      <c r="D7209" t="str">
        <f>_xlfn.TEXTJOIN($F$4,FALSE,源数据[[#This Row],[字段01]:[字段10]])</f>
        <v>江苏-苏州市-1000000054-荣聚本商贸公司-茶饮-10000131-柠檬茶3---</v>
      </c>
      <c r="E7209" t="s">
        <v>20</v>
      </c>
      <c r="F7209" t="s">
        <v>27</v>
      </c>
      <c r="G7209">
        <v>1000000054</v>
      </c>
      <c r="H7209" t="s">
        <v>34</v>
      </c>
      <c r="I7209" s="2" t="s">
        <v>8</v>
      </c>
      <c r="J7209">
        <v>10000131</v>
      </c>
      <c r="K7209" t="s">
        <v>36</v>
      </c>
      <c r="M7209" s="3"/>
    </row>
    <row r="7210" spans="2:13" x14ac:dyDescent="0.2">
      <c r="B7210" s="1">
        <v>43165</v>
      </c>
      <c r="C7210">
        <v>12.2</v>
      </c>
      <c r="D7210" t="str">
        <f>_xlfn.TEXTJOIN($F$4,FALSE,源数据[[#This Row],[字段01]:[字段10]])</f>
        <v>湖南-长沙市-1000001649-圣大广商贸公司-茶饮-10000131-柠檬茶3---</v>
      </c>
      <c r="E7210" t="s">
        <v>3</v>
      </c>
      <c r="F7210" t="s">
        <v>12</v>
      </c>
      <c r="G7210">
        <v>1000001649</v>
      </c>
      <c r="H7210" t="s">
        <v>11</v>
      </c>
      <c r="I7210" s="2" t="s">
        <v>8</v>
      </c>
      <c r="J7210">
        <v>10000131</v>
      </c>
      <c r="K7210" t="s">
        <v>36</v>
      </c>
      <c r="M7210" s="3"/>
    </row>
    <row r="7211" spans="2:13" x14ac:dyDescent="0.2">
      <c r="B7211" s="1">
        <v>43165</v>
      </c>
      <c r="C7211">
        <v>18.7</v>
      </c>
      <c r="D7211" t="str">
        <f>_xlfn.TEXTJOIN($F$4,FALSE,源数据[[#This Row],[字段01]:[字段10]])</f>
        <v>湖南-长沙市-1000001649-圣大广商贸公司-茶饮-20000099-拿铁奶茶2---</v>
      </c>
      <c r="E7211" t="s">
        <v>3</v>
      </c>
      <c r="F7211" t="s">
        <v>12</v>
      </c>
      <c r="G7211">
        <v>1000001649</v>
      </c>
      <c r="H7211" t="s">
        <v>11</v>
      </c>
      <c r="I7211" s="2" t="s">
        <v>8</v>
      </c>
      <c r="J7211">
        <v>20000099</v>
      </c>
      <c r="K7211" t="s">
        <v>18</v>
      </c>
      <c r="M7211" s="3"/>
    </row>
    <row r="7212" spans="2:13" x14ac:dyDescent="0.2">
      <c r="B7212" s="1">
        <v>43165</v>
      </c>
      <c r="C7212">
        <v>14.9</v>
      </c>
      <c r="D7212" t="str">
        <f>_xlfn.TEXTJOIN($F$4,FALSE,源数据[[#This Row],[字段01]:[字段10]])</f>
        <v>湖南-长沙市-1000001649-圣大广商贸公司-果汁-40000080-芒果汁6---</v>
      </c>
      <c r="E7212" t="s">
        <v>3</v>
      </c>
      <c r="F7212" t="s">
        <v>12</v>
      </c>
      <c r="G7212">
        <v>1000001649</v>
      </c>
      <c r="H7212" t="s">
        <v>11</v>
      </c>
      <c r="I7212" s="2" t="s">
        <v>24</v>
      </c>
      <c r="J7212">
        <v>40000080</v>
      </c>
      <c r="K7212" t="s">
        <v>65</v>
      </c>
      <c r="M7212" s="3"/>
    </row>
    <row r="7213" spans="2:13" x14ac:dyDescent="0.2">
      <c r="B7213" s="1">
        <v>43165</v>
      </c>
      <c r="C7213">
        <v>4.4000000000000004</v>
      </c>
      <c r="D7213" t="str">
        <f>_xlfn.TEXTJOIN($F$4,FALSE,源数据[[#This Row],[字段01]:[字段10]])</f>
        <v>江苏-常州市-1000001133-厚弘优商贸公司-茶饮-10000131-柠檬茶3---</v>
      </c>
      <c r="E7213" t="s">
        <v>20</v>
      </c>
      <c r="F7213" t="s">
        <v>44</v>
      </c>
      <c r="G7213">
        <v>1000001133</v>
      </c>
      <c r="H7213" t="s">
        <v>43</v>
      </c>
      <c r="I7213" s="2" t="s">
        <v>8</v>
      </c>
      <c r="J7213">
        <v>10000131</v>
      </c>
      <c r="K7213" t="s">
        <v>36</v>
      </c>
      <c r="M7213" s="3"/>
    </row>
    <row r="7214" spans="2:13" x14ac:dyDescent="0.2">
      <c r="B7214" s="1">
        <v>43165</v>
      </c>
      <c r="C7214">
        <v>2</v>
      </c>
      <c r="D7214" t="str">
        <f>_xlfn.TEXTJOIN($F$4,FALSE,源数据[[#This Row],[字段01]:[字段10]])</f>
        <v>江苏-南京市区-1000000018-久多厚商贸公司-茶饮-10000211-茉莉绿茶11---</v>
      </c>
      <c r="E7214" t="s">
        <v>20</v>
      </c>
      <c r="F7214" t="s">
        <v>47</v>
      </c>
      <c r="G7214">
        <v>1000000018</v>
      </c>
      <c r="H7214" t="s">
        <v>46</v>
      </c>
      <c r="I7214" s="2" t="s">
        <v>8</v>
      </c>
      <c r="J7214">
        <v>10000211</v>
      </c>
      <c r="K7214" t="s">
        <v>6</v>
      </c>
      <c r="M7214" s="3"/>
    </row>
    <row r="7215" spans="2:13" x14ac:dyDescent="0.2">
      <c r="B7215" s="1">
        <v>43165</v>
      </c>
      <c r="C7215">
        <v>20</v>
      </c>
      <c r="D7215" t="str">
        <f>_xlfn.TEXTJOIN($F$4,FALSE,源数据[[#This Row],[字段01]:[字段10]])</f>
        <v>江苏-徐州市-1000000031-顺满进商贸公司-茶饮-10000078-铁观音茶15---</v>
      </c>
      <c r="E7215" t="s">
        <v>20</v>
      </c>
      <c r="F7215" t="s">
        <v>31</v>
      </c>
      <c r="G7215">
        <v>1000000031</v>
      </c>
      <c r="H7215" t="s">
        <v>30</v>
      </c>
      <c r="I7215" s="2" t="s">
        <v>8</v>
      </c>
      <c r="J7215">
        <v>10000078</v>
      </c>
      <c r="K7215" t="s">
        <v>28</v>
      </c>
      <c r="M7215" s="3"/>
    </row>
    <row r="7216" spans="2:13" x14ac:dyDescent="0.2">
      <c r="B7216" s="1">
        <v>43165</v>
      </c>
      <c r="C7216">
        <v>8.3000000000000007</v>
      </c>
      <c r="D7216" t="str">
        <f>_xlfn.TEXTJOIN($F$4,FALSE,源数据[[#This Row],[字段01]:[字段10]])</f>
        <v>江苏-徐州市-1000000031-顺满进商贸公司-茶饮-10000136-柠檬茶8---</v>
      </c>
      <c r="E7216" t="s">
        <v>20</v>
      </c>
      <c r="F7216" t="s">
        <v>31</v>
      </c>
      <c r="G7216">
        <v>1000000031</v>
      </c>
      <c r="H7216" t="s">
        <v>30</v>
      </c>
      <c r="I7216" s="2" t="s">
        <v>8</v>
      </c>
      <c r="J7216">
        <v>10000136</v>
      </c>
      <c r="K7216" t="s">
        <v>38</v>
      </c>
      <c r="M7216" s="3"/>
    </row>
    <row r="7217" spans="2:13" x14ac:dyDescent="0.2">
      <c r="B7217" s="1">
        <v>43165</v>
      </c>
      <c r="C7217">
        <v>6.7</v>
      </c>
      <c r="D7217" t="str">
        <f>_xlfn.TEXTJOIN($F$4,FALSE,源数据[[#This Row],[字段01]:[字段10]])</f>
        <v>江苏-徐州市-1000000031-顺满进商贸公司-汽水-50000105-百香果味汽水10---</v>
      </c>
      <c r="E7217" t="s">
        <v>20</v>
      </c>
      <c r="F7217" t="s">
        <v>31</v>
      </c>
      <c r="G7217">
        <v>1000000031</v>
      </c>
      <c r="H7217" t="s">
        <v>30</v>
      </c>
      <c r="I7217" s="2" t="s">
        <v>80</v>
      </c>
      <c r="J7217">
        <v>50000105</v>
      </c>
      <c r="K7217" t="s">
        <v>82</v>
      </c>
      <c r="M7217" s="3"/>
    </row>
    <row r="7218" spans="2:13" x14ac:dyDescent="0.2">
      <c r="B7218" s="1">
        <v>43166</v>
      </c>
      <c r="C7218">
        <v>29</v>
      </c>
      <c r="D7218" t="str">
        <f>_xlfn.TEXTJOIN($F$4,FALSE,源数据[[#This Row],[字段01]:[字段10]])</f>
        <v>安徽-合肥市-1000000931-百安欣商贸公司-茶饮-10000131-柠檬茶3---</v>
      </c>
      <c r="E7218" t="s">
        <v>41</v>
      </c>
      <c r="F7218" t="s">
        <v>40</v>
      </c>
      <c r="G7218">
        <v>1000000931</v>
      </c>
      <c r="H7218" t="s">
        <v>39</v>
      </c>
      <c r="I7218" s="2" t="s">
        <v>8</v>
      </c>
      <c r="J7218">
        <v>10000131</v>
      </c>
      <c r="K7218" t="s">
        <v>36</v>
      </c>
      <c r="M7218" s="3"/>
    </row>
    <row r="7219" spans="2:13" x14ac:dyDescent="0.2">
      <c r="B7219" s="1">
        <v>43166</v>
      </c>
      <c r="C7219">
        <v>4.5999999999999996</v>
      </c>
      <c r="D7219" t="str">
        <f>_xlfn.TEXTJOIN($F$4,FALSE,源数据[[#This Row],[字段01]:[字段10]])</f>
        <v>安徽-芜湖市-1000003187-如中寿商贸公司-茶饮-10000078-铁观音茶15---</v>
      </c>
      <c r="E7219" t="s">
        <v>41</v>
      </c>
      <c r="F7219" t="s">
        <v>76</v>
      </c>
      <c r="G7219">
        <v>1000003187</v>
      </c>
      <c r="H7219" t="s">
        <v>75</v>
      </c>
      <c r="I7219" s="2" t="s">
        <v>8</v>
      </c>
      <c r="J7219">
        <v>10000078</v>
      </c>
      <c r="K7219" t="s">
        <v>28</v>
      </c>
      <c r="M7219" s="3"/>
    </row>
    <row r="7220" spans="2:13" x14ac:dyDescent="0.2">
      <c r="B7220" s="1">
        <v>43166</v>
      </c>
      <c r="C7220">
        <v>6.5</v>
      </c>
      <c r="D7220" t="str">
        <f>_xlfn.TEXTJOIN($F$4,FALSE,源数据[[#This Row],[字段01]:[字段10]])</f>
        <v>安徽-芜湖市-1000003187-如中寿商贸公司-茶饮-10000111-茉莉花茶3---</v>
      </c>
      <c r="E7220" t="s">
        <v>41</v>
      </c>
      <c r="F7220" t="s">
        <v>76</v>
      </c>
      <c r="G7220">
        <v>1000003187</v>
      </c>
      <c r="H7220" t="s">
        <v>75</v>
      </c>
      <c r="I7220" s="2" t="s">
        <v>8</v>
      </c>
      <c r="J7220">
        <v>10000111</v>
      </c>
      <c r="K7220" t="s">
        <v>35</v>
      </c>
      <c r="M7220" s="3"/>
    </row>
    <row r="7221" spans="2:13" x14ac:dyDescent="0.2">
      <c r="B7221" s="1">
        <v>43166</v>
      </c>
      <c r="C7221">
        <v>2</v>
      </c>
      <c r="D7221" t="str">
        <f>_xlfn.TEXTJOIN($F$4,FALSE,源数据[[#This Row],[字段01]:[字段10]])</f>
        <v>湖南-郴州市-1000002981-祥顺源商贸公司-茶饮-10000136-柠檬茶8---</v>
      </c>
      <c r="E7221" t="s">
        <v>3</v>
      </c>
      <c r="F7221" t="s">
        <v>10</v>
      </c>
      <c r="G7221">
        <v>1000002981</v>
      </c>
      <c r="H7221" t="s">
        <v>60</v>
      </c>
      <c r="I7221" s="2" t="s">
        <v>8</v>
      </c>
      <c r="J7221">
        <v>10000136</v>
      </c>
      <c r="K7221" t="s">
        <v>38</v>
      </c>
      <c r="M7221" s="3"/>
    </row>
    <row r="7222" spans="2:13" x14ac:dyDescent="0.2">
      <c r="B7222" s="1">
        <v>43166</v>
      </c>
      <c r="C7222">
        <v>21.7</v>
      </c>
      <c r="D7222" t="str">
        <f>_xlfn.TEXTJOIN($F$4,FALSE,源数据[[#This Row],[字段01]:[字段10]])</f>
        <v>湖南-郴州市-1000002981-祥顺源商贸公司-茶饮-20000099-拿铁奶茶2---</v>
      </c>
      <c r="E7222" t="s">
        <v>3</v>
      </c>
      <c r="F7222" t="s">
        <v>10</v>
      </c>
      <c r="G7222">
        <v>1000002981</v>
      </c>
      <c r="H7222" t="s">
        <v>60</v>
      </c>
      <c r="I7222" s="2" t="s">
        <v>8</v>
      </c>
      <c r="J7222">
        <v>20000099</v>
      </c>
      <c r="K7222" t="s">
        <v>18</v>
      </c>
      <c r="M7222" s="3"/>
    </row>
    <row r="7223" spans="2:13" x14ac:dyDescent="0.2">
      <c r="B7223" s="1">
        <v>43166</v>
      </c>
      <c r="C7223">
        <v>7.3</v>
      </c>
      <c r="D7223" t="str">
        <f>_xlfn.TEXTJOIN($F$4,FALSE,源数据[[#This Row],[字段01]:[字段10]])</f>
        <v>湖南-娄底市-1000000070-盈升仁商贸公司-果汁-40000080-芒果汁6---</v>
      </c>
      <c r="E7223" t="s">
        <v>3</v>
      </c>
      <c r="F7223" t="s">
        <v>2</v>
      </c>
      <c r="G7223">
        <v>1000000070</v>
      </c>
      <c r="H7223" t="s">
        <v>0</v>
      </c>
      <c r="I7223" s="2" t="s">
        <v>24</v>
      </c>
      <c r="J7223">
        <v>40000080</v>
      </c>
      <c r="K7223" t="s">
        <v>65</v>
      </c>
      <c r="M7223" s="3"/>
    </row>
    <row r="7224" spans="2:13" x14ac:dyDescent="0.2">
      <c r="B7224" s="1">
        <v>43166</v>
      </c>
      <c r="C7224">
        <v>31.5</v>
      </c>
      <c r="D7224" t="str">
        <f>_xlfn.TEXTJOIN($F$4,FALSE,源数据[[#This Row],[字段01]:[字段10]])</f>
        <v>湖南-株洲市-1000000072-正吉复商贸公司-茶饮-10000131-柠檬茶3---</v>
      </c>
      <c r="E7224" t="s">
        <v>3</v>
      </c>
      <c r="F7224" t="s">
        <v>7</v>
      </c>
      <c r="G7224">
        <v>1000000072</v>
      </c>
      <c r="H7224" t="s">
        <v>5</v>
      </c>
      <c r="I7224" s="2" t="s">
        <v>8</v>
      </c>
      <c r="J7224">
        <v>10000131</v>
      </c>
      <c r="K7224" t="s">
        <v>36</v>
      </c>
      <c r="M7224" s="3"/>
    </row>
    <row r="7225" spans="2:13" x14ac:dyDescent="0.2">
      <c r="B7225" s="1">
        <v>43166</v>
      </c>
      <c r="C7225">
        <v>22.5</v>
      </c>
      <c r="D7225" t="str">
        <f>_xlfn.TEXTJOIN($F$4,FALSE,源数据[[#This Row],[字段01]:[字段10]])</f>
        <v>湖南-株洲市-1000000072-正吉复商贸公司-汽水-50000113-百香果味汽水18---</v>
      </c>
      <c r="E7225" t="s">
        <v>3</v>
      </c>
      <c r="F7225" t="s">
        <v>7</v>
      </c>
      <c r="G7225">
        <v>1000000072</v>
      </c>
      <c r="H7225" t="s">
        <v>5</v>
      </c>
      <c r="I7225" s="2" t="s">
        <v>80</v>
      </c>
      <c r="J7225">
        <v>50000113</v>
      </c>
      <c r="K7225" t="s">
        <v>79</v>
      </c>
      <c r="M7225" s="3"/>
    </row>
    <row r="7226" spans="2:13" x14ac:dyDescent="0.2">
      <c r="B7226" s="1">
        <v>43166</v>
      </c>
      <c r="C7226">
        <v>21.5</v>
      </c>
      <c r="D7226" t="str">
        <f>_xlfn.TEXTJOIN($F$4,FALSE,源数据[[#This Row],[字段01]:[字段10]])</f>
        <v>江苏-南通市-1000000129-盛昌全商贸公司-茶饮-10000136-柠檬茶8---</v>
      </c>
      <c r="E7226" t="s">
        <v>20</v>
      </c>
      <c r="F7226" t="s">
        <v>67</v>
      </c>
      <c r="G7226">
        <v>1000000129</v>
      </c>
      <c r="H7226" t="s">
        <v>68</v>
      </c>
      <c r="I7226" s="2" t="s">
        <v>8</v>
      </c>
      <c r="J7226">
        <v>10000136</v>
      </c>
      <c r="K7226" t="s">
        <v>38</v>
      </c>
      <c r="M7226" s="3"/>
    </row>
    <row r="7227" spans="2:13" x14ac:dyDescent="0.2">
      <c r="B7227" s="1">
        <v>43167</v>
      </c>
      <c r="C7227">
        <v>6.5</v>
      </c>
      <c r="D7227" t="str">
        <f>_xlfn.TEXTJOIN($F$4,FALSE,源数据[[#This Row],[字段01]:[字段10]])</f>
        <v>安徽-合肥市-1000000931-百安欣商贸公司-茶饮-10000136-柠檬茶8---</v>
      </c>
      <c r="E7227" t="s">
        <v>41</v>
      </c>
      <c r="F7227" t="s">
        <v>40</v>
      </c>
      <c r="G7227">
        <v>1000000931</v>
      </c>
      <c r="H7227" t="s">
        <v>39</v>
      </c>
      <c r="I7227" s="2" t="s">
        <v>8</v>
      </c>
      <c r="J7227">
        <v>10000136</v>
      </c>
      <c r="K7227" t="s">
        <v>38</v>
      </c>
      <c r="M7227" s="3"/>
    </row>
    <row r="7228" spans="2:13" x14ac:dyDescent="0.2">
      <c r="B7228" s="1">
        <v>43167</v>
      </c>
      <c r="C7228">
        <v>32.299999999999997</v>
      </c>
      <c r="D7228" t="str">
        <f>_xlfn.TEXTJOIN($F$4,FALSE,源数据[[#This Row],[字段01]:[字段10]])</f>
        <v>安徽-合肥市-1000000931-百安欣商贸公司-果汁-40000085-红石榴汁1---</v>
      </c>
      <c r="E7228" t="s">
        <v>41</v>
      </c>
      <c r="F7228" t="s">
        <v>40</v>
      </c>
      <c r="G7228">
        <v>1000000931</v>
      </c>
      <c r="H7228" t="s">
        <v>39</v>
      </c>
      <c r="I7228" s="2" t="s">
        <v>24</v>
      </c>
      <c r="J7228">
        <v>40000085</v>
      </c>
      <c r="K7228" t="s">
        <v>22</v>
      </c>
      <c r="M7228" s="3"/>
    </row>
    <row r="7229" spans="2:13" x14ac:dyDescent="0.2">
      <c r="B7229" s="1">
        <v>43167</v>
      </c>
      <c r="C7229">
        <v>33.299999999999997</v>
      </c>
      <c r="D7229" t="str">
        <f>_xlfn.TEXTJOIN($F$4,FALSE,源数据[[#This Row],[字段01]:[字段10]])</f>
        <v>安徽-合肥市-1000000931-百安欣商贸公司-果汁-40000085-红石榴汁1---</v>
      </c>
      <c r="E7229" t="s">
        <v>41</v>
      </c>
      <c r="F7229" t="s">
        <v>40</v>
      </c>
      <c r="G7229">
        <v>1000000931</v>
      </c>
      <c r="H7229" t="s">
        <v>39</v>
      </c>
      <c r="I7229" s="2" t="s">
        <v>24</v>
      </c>
      <c r="J7229">
        <v>40000085</v>
      </c>
      <c r="K7229" t="s">
        <v>22</v>
      </c>
      <c r="M7229" s="3"/>
    </row>
    <row r="7230" spans="2:13" x14ac:dyDescent="0.2">
      <c r="B7230" s="1">
        <v>43167</v>
      </c>
      <c r="C7230">
        <v>23.6</v>
      </c>
      <c r="D7230" t="str">
        <f>_xlfn.TEXTJOIN($F$4,FALSE,源数据[[#This Row],[字段01]:[字段10]])</f>
        <v>安徽-合肥市-1000000931-百安欣商贸公司-汽水-50000113-百香果味汽水18---</v>
      </c>
      <c r="E7230" t="s">
        <v>41</v>
      </c>
      <c r="F7230" t="s">
        <v>40</v>
      </c>
      <c r="G7230">
        <v>1000000931</v>
      </c>
      <c r="H7230" t="s">
        <v>39</v>
      </c>
      <c r="I7230" s="2" t="s">
        <v>80</v>
      </c>
      <c r="J7230">
        <v>50000113</v>
      </c>
      <c r="K7230" t="s">
        <v>79</v>
      </c>
      <c r="M7230" s="3"/>
    </row>
    <row r="7231" spans="2:13" x14ac:dyDescent="0.2">
      <c r="B7231" s="1">
        <v>43167</v>
      </c>
      <c r="C7231">
        <v>23.6</v>
      </c>
      <c r="D7231" t="str">
        <f>_xlfn.TEXTJOIN($F$4,FALSE,源数据[[#This Row],[字段01]:[字段10]])</f>
        <v>安徽-合肥市-1000001014-义浩安商贸公司-汽水-50000113-百香果味汽水18---</v>
      </c>
      <c r="E7231" t="s">
        <v>41</v>
      </c>
      <c r="F7231" t="s">
        <v>40</v>
      </c>
      <c r="G7231">
        <v>1000001014</v>
      </c>
      <c r="H7231" t="s">
        <v>42</v>
      </c>
      <c r="I7231" s="2" t="s">
        <v>80</v>
      </c>
      <c r="J7231">
        <v>50000113</v>
      </c>
      <c r="K7231" t="s">
        <v>79</v>
      </c>
      <c r="M7231" s="3"/>
    </row>
    <row r="7232" spans="2:13" x14ac:dyDescent="0.2">
      <c r="B7232" s="1">
        <v>43167</v>
      </c>
      <c r="C7232">
        <v>0</v>
      </c>
      <c r="D7232" t="str">
        <f>_xlfn.TEXTJOIN($F$4,FALSE,源数据[[#This Row],[字段01]:[字段10]])</f>
        <v>湖南-常德市-1000000281-宝飞圣商贸公司-汽水-50000105-百香果味汽水10---</v>
      </c>
      <c r="E7232" t="s">
        <v>3</v>
      </c>
      <c r="F7232" t="s">
        <v>73</v>
      </c>
      <c r="G7232">
        <v>1000000281</v>
      </c>
      <c r="H7232" t="s">
        <v>72</v>
      </c>
      <c r="I7232" s="2" t="s">
        <v>80</v>
      </c>
      <c r="J7232">
        <v>50000105</v>
      </c>
      <c r="K7232" t="s">
        <v>82</v>
      </c>
      <c r="M7232" s="3"/>
    </row>
    <row r="7233" spans="2:13" x14ac:dyDescent="0.2">
      <c r="B7233" s="1">
        <v>43167</v>
      </c>
      <c r="C7233">
        <v>8.8000000000000007</v>
      </c>
      <c r="D7233" t="str">
        <f>_xlfn.TEXTJOIN($F$4,FALSE,源数据[[#This Row],[字段01]:[字段10]])</f>
        <v>湖南-常德市-1000000281-宝飞圣商贸公司-汽水-50000113-百香果味汽水18---</v>
      </c>
      <c r="E7233" t="s">
        <v>3</v>
      </c>
      <c r="F7233" t="s">
        <v>73</v>
      </c>
      <c r="G7233">
        <v>1000000281</v>
      </c>
      <c r="H7233" t="s">
        <v>72</v>
      </c>
      <c r="I7233" s="2" t="s">
        <v>80</v>
      </c>
      <c r="J7233">
        <v>50000113</v>
      </c>
      <c r="K7233" t="s">
        <v>79</v>
      </c>
      <c r="M7233" s="3"/>
    </row>
    <row r="7234" spans="2:13" x14ac:dyDescent="0.2">
      <c r="B7234" s="1">
        <v>43167</v>
      </c>
      <c r="C7234">
        <v>13.5</v>
      </c>
      <c r="D7234" t="str">
        <f>_xlfn.TEXTJOIN($F$4,FALSE,源数据[[#This Row],[字段01]:[字段10]])</f>
        <v>湖南-益阳市-1000001699-巨生如商贸公司-汽水-50000113-百香果味汽水18---</v>
      </c>
      <c r="E7234" t="s">
        <v>3</v>
      </c>
      <c r="F7234" t="s">
        <v>70</v>
      </c>
      <c r="G7234">
        <v>1000001699</v>
      </c>
      <c r="H7234" t="s">
        <v>69</v>
      </c>
      <c r="I7234" s="2" t="s">
        <v>80</v>
      </c>
      <c r="J7234">
        <v>50000113</v>
      </c>
      <c r="K7234" t="s">
        <v>79</v>
      </c>
      <c r="M7234" s="3"/>
    </row>
    <row r="7235" spans="2:13" x14ac:dyDescent="0.2">
      <c r="B7235" s="1">
        <v>43167</v>
      </c>
      <c r="C7235">
        <v>32.1</v>
      </c>
      <c r="D7235" t="str">
        <f>_xlfn.TEXTJOIN($F$4,FALSE,源数据[[#This Row],[字段01]:[字段10]])</f>
        <v>江苏-南京市区-1000000018-久多厚商贸公司-茶饮-10000078-铁观音茶15---</v>
      </c>
      <c r="E7235" t="s">
        <v>20</v>
      </c>
      <c r="F7235" t="s">
        <v>47</v>
      </c>
      <c r="G7235">
        <v>1000000018</v>
      </c>
      <c r="H7235" t="s">
        <v>46</v>
      </c>
      <c r="I7235" s="2" t="s">
        <v>8</v>
      </c>
      <c r="J7235">
        <v>10000078</v>
      </c>
      <c r="K7235" t="s">
        <v>28</v>
      </c>
      <c r="M7235" s="3"/>
    </row>
    <row r="7236" spans="2:13" x14ac:dyDescent="0.2">
      <c r="B7236" s="1">
        <v>43167</v>
      </c>
      <c r="C7236">
        <v>18</v>
      </c>
      <c r="D7236" t="str">
        <f>_xlfn.TEXTJOIN($F$4,FALSE,源数据[[#This Row],[字段01]:[字段10]])</f>
        <v>江苏-南京市区-1000000018-久多厚商贸公司-茶饮-10000131-柠檬茶3---</v>
      </c>
      <c r="E7236" t="s">
        <v>20</v>
      </c>
      <c r="F7236" t="s">
        <v>47</v>
      </c>
      <c r="G7236">
        <v>1000000018</v>
      </c>
      <c r="H7236" t="s">
        <v>46</v>
      </c>
      <c r="I7236" s="2" t="s">
        <v>8</v>
      </c>
      <c r="J7236">
        <v>10000131</v>
      </c>
      <c r="K7236" t="s">
        <v>36</v>
      </c>
      <c r="M7236" s="3"/>
    </row>
    <row r="7237" spans="2:13" x14ac:dyDescent="0.2">
      <c r="B7237" s="1">
        <v>43167</v>
      </c>
      <c r="C7237">
        <v>11.8</v>
      </c>
      <c r="D7237" t="str">
        <f>_xlfn.TEXTJOIN($F$4,FALSE,源数据[[#This Row],[字段01]:[字段10]])</f>
        <v>江苏-南京市区-1000000020-吉兴进商贸公司-茶饮-10000078-铁观音茶15---</v>
      </c>
      <c r="E7237" t="s">
        <v>20</v>
      </c>
      <c r="F7237" t="s">
        <v>47</v>
      </c>
      <c r="G7237">
        <v>1000000020</v>
      </c>
      <c r="H7237" t="s">
        <v>71</v>
      </c>
      <c r="I7237" s="2" t="s">
        <v>8</v>
      </c>
      <c r="J7237">
        <v>10000078</v>
      </c>
      <c r="K7237" t="s">
        <v>28</v>
      </c>
      <c r="M7237" s="3"/>
    </row>
    <row r="7238" spans="2:13" x14ac:dyDescent="0.2">
      <c r="B7238" s="1">
        <v>43167</v>
      </c>
      <c r="C7238">
        <v>21.4</v>
      </c>
      <c r="D7238" t="str">
        <f>_xlfn.TEXTJOIN($F$4,FALSE,源数据[[#This Row],[字段01]:[字段10]])</f>
        <v>江苏-南京市区-1000000020-吉兴进商贸公司-汽水-50000113-百香果味汽水18---</v>
      </c>
      <c r="E7238" t="s">
        <v>20</v>
      </c>
      <c r="F7238" t="s">
        <v>47</v>
      </c>
      <c r="G7238">
        <v>1000000020</v>
      </c>
      <c r="H7238" t="s">
        <v>71</v>
      </c>
      <c r="I7238" s="2" t="s">
        <v>80</v>
      </c>
      <c r="J7238">
        <v>50000113</v>
      </c>
      <c r="K7238" t="s">
        <v>79</v>
      </c>
      <c r="M7238" s="3"/>
    </row>
    <row r="7239" spans="2:13" x14ac:dyDescent="0.2">
      <c r="B7239" s="1">
        <v>43167</v>
      </c>
      <c r="C7239">
        <v>8.8000000000000007</v>
      </c>
      <c r="D7239" t="str">
        <f>_xlfn.TEXTJOIN($F$4,FALSE,源数据[[#This Row],[字段01]:[字段10]])</f>
        <v>江苏-苏州市-1000000028-东大祥商贸公司-茶饮-10000078-铁观音茶15---</v>
      </c>
      <c r="E7239" t="s">
        <v>20</v>
      </c>
      <c r="F7239" t="s">
        <v>27</v>
      </c>
      <c r="G7239">
        <v>1000000028</v>
      </c>
      <c r="H7239" t="s">
        <v>25</v>
      </c>
      <c r="I7239" s="2" t="s">
        <v>8</v>
      </c>
      <c r="J7239">
        <v>10000078</v>
      </c>
      <c r="K7239" t="s">
        <v>28</v>
      </c>
      <c r="M7239" s="3"/>
    </row>
    <row r="7240" spans="2:13" x14ac:dyDescent="0.2">
      <c r="B7240" s="1">
        <v>43167</v>
      </c>
      <c r="C7240">
        <v>8.8000000000000007</v>
      </c>
      <c r="D7240" t="str">
        <f>_xlfn.TEXTJOIN($F$4,FALSE,源数据[[#This Row],[字段01]:[字段10]])</f>
        <v>江苏-苏州市-1000000028-东大祥商贸公司-茶饮-10000131-柠檬茶3---</v>
      </c>
      <c r="E7240" t="s">
        <v>20</v>
      </c>
      <c r="F7240" t="s">
        <v>27</v>
      </c>
      <c r="G7240">
        <v>1000000028</v>
      </c>
      <c r="H7240" t="s">
        <v>25</v>
      </c>
      <c r="I7240" s="2" t="s">
        <v>8</v>
      </c>
      <c r="J7240">
        <v>10000131</v>
      </c>
      <c r="K7240" t="s">
        <v>36</v>
      </c>
      <c r="M7240" s="3"/>
    </row>
    <row r="7241" spans="2:13" x14ac:dyDescent="0.2">
      <c r="B7241" s="1">
        <v>43167</v>
      </c>
      <c r="C7241">
        <v>4.0999999999999996</v>
      </c>
      <c r="D7241" t="str">
        <f>_xlfn.TEXTJOIN($F$4,FALSE,源数据[[#This Row],[字段01]:[字段10]])</f>
        <v>江苏-扬州市-1000000579-润谦高商贸公司-茶饮-10000211-茉莉绿茶11---</v>
      </c>
      <c r="E7241" t="s">
        <v>20</v>
      </c>
      <c r="F7241" t="s">
        <v>59</v>
      </c>
      <c r="G7241">
        <v>1000000579</v>
      </c>
      <c r="H7241" t="s">
        <v>58</v>
      </c>
      <c r="I7241" s="2" t="s">
        <v>8</v>
      </c>
      <c r="J7241">
        <v>10000211</v>
      </c>
      <c r="K7241" t="s">
        <v>6</v>
      </c>
      <c r="M7241" s="3"/>
    </row>
    <row r="7242" spans="2:13" x14ac:dyDescent="0.2">
      <c r="B7242" s="1">
        <v>43167</v>
      </c>
      <c r="C7242">
        <v>15.6</v>
      </c>
      <c r="D7242" t="str">
        <f>_xlfn.TEXTJOIN($F$4,FALSE,源数据[[#This Row],[字段01]:[字段10]])</f>
        <v>江苏-镇江市-1000000047-寿鼎益商贸公司-茶饮-10000131-柠檬茶3---</v>
      </c>
      <c r="E7242" t="s">
        <v>20</v>
      </c>
      <c r="F7242" t="s">
        <v>33</v>
      </c>
      <c r="G7242">
        <v>1000000047</v>
      </c>
      <c r="H7242" t="s">
        <v>32</v>
      </c>
      <c r="I7242" s="2" t="s">
        <v>8</v>
      </c>
      <c r="J7242">
        <v>10000131</v>
      </c>
      <c r="K7242" t="s">
        <v>36</v>
      </c>
      <c r="M7242" s="3"/>
    </row>
    <row r="7243" spans="2:13" x14ac:dyDescent="0.2">
      <c r="B7243" s="1">
        <v>43167</v>
      </c>
      <c r="C7243">
        <v>6.1</v>
      </c>
      <c r="D7243" t="str">
        <f>_xlfn.TEXTJOIN($F$4,FALSE,源数据[[#This Row],[字段01]:[字段10]])</f>
        <v>江苏-镇江市-1000000047-寿鼎益商贸公司-茶饮-10000211-茉莉绿茶11---</v>
      </c>
      <c r="E7243" t="s">
        <v>20</v>
      </c>
      <c r="F7243" t="s">
        <v>33</v>
      </c>
      <c r="G7243">
        <v>1000000047</v>
      </c>
      <c r="H7243" t="s">
        <v>32</v>
      </c>
      <c r="I7243" s="2" t="s">
        <v>8</v>
      </c>
      <c r="J7243">
        <v>10000211</v>
      </c>
      <c r="K7243" t="s">
        <v>6</v>
      </c>
      <c r="M7243" s="3"/>
    </row>
    <row r="7244" spans="2:13" x14ac:dyDescent="0.2">
      <c r="B7244" s="1">
        <v>43168</v>
      </c>
      <c r="C7244">
        <v>49.8</v>
      </c>
      <c r="D7244" t="str">
        <f>_xlfn.TEXTJOIN($F$4,FALSE,源数据[[#This Row],[字段01]:[字段10]])</f>
        <v>江苏-南京市区-1000000018-久多厚商贸公司-茶饮-10000131-柠檬茶3---</v>
      </c>
      <c r="E7244" t="s">
        <v>20</v>
      </c>
      <c r="F7244" t="s">
        <v>47</v>
      </c>
      <c r="G7244">
        <v>1000000018</v>
      </c>
      <c r="H7244" t="s">
        <v>46</v>
      </c>
      <c r="I7244" s="2" t="s">
        <v>8</v>
      </c>
      <c r="J7244">
        <v>10000131</v>
      </c>
      <c r="K7244" t="s">
        <v>36</v>
      </c>
      <c r="M7244" s="3"/>
    </row>
    <row r="7245" spans="2:13" x14ac:dyDescent="0.2">
      <c r="B7245" s="1">
        <v>43168</v>
      </c>
      <c r="C7245">
        <v>4.5</v>
      </c>
      <c r="D7245" t="str">
        <f>_xlfn.TEXTJOIN($F$4,FALSE,源数据[[#This Row],[字段01]:[字段10]])</f>
        <v>江苏-苏州市-1000000054-荣聚本商贸公司-茶饮-10000078-铁观音茶15---</v>
      </c>
      <c r="E7245" t="s">
        <v>20</v>
      </c>
      <c r="F7245" t="s">
        <v>27</v>
      </c>
      <c r="G7245">
        <v>1000000054</v>
      </c>
      <c r="H7245" t="s">
        <v>34</v>
      </c>
      <c r="I7245" s="2" t="s">
        <v>8</v>
      </c>
      <c r="J7245">
        <v>10000078</v>
      </c>
      <c r="K7245" t="s">
        <v>28</v>
      </c>
      <c r="M7245" s="3"/>
    </row>
    <row r="7246" spans="2:13" x14ac:dyDescent="0.2">
      <c r="B7246" s="1">
        <v>43168</v>
      </c>
      <c r="C7246">
        <v>13.2</v>
      </c>
      <c r="D7246" t="str">
        <f>_xlfn.TEXTJOIN($F$4,FALSE,源数据[[#This Row],[字段01]:[字段10]])</f>
        <v>江苏-苏州市-1000000054-荣聚本商贸公司-茶饮-10000111-茉莉花茶3---</v>
      </c>
      <c r="E7246" t="s">
        <v>20</v>
      </c>
      <c r="F7246" t="s">
        <v>27</v>
      </c>
      <c r="G7246">
        <v>1000000054</v>
      </c>
      <c r="H7246" t="s">
        <v>34</v>
      </c>
      <c r="I7246" s="2" t="s">
        <v>8</v>
      </c>
      <c r="J7246">
        <v>10000111</v>
      </c>
      <c r="K7246" t="s">
        <v>35</v>
      </c>
      <c r="M7246" s="3"/>
    </row>
    <row r="7247" spans="2:13" x14ac:dyDescent="0.2">
      <c r="B7247" s="1">
        <v>43168</v>
      </c>
      <c r="C7247">
        <v>4.2</v>
      </c>
      <c r="D7247" t="str">
        <f>_xlfn.TEXTJOIN($F$4,FALSE,源数据[[#This Row],[字段01]:[字段10]])</f>
        <v>江苏-苏州市-1000000054-荣聚本商贸公司-茶饮-10000136-柠檬茶8---</v>
      </c>
      <c r="E7247" t="s">
        <v>20</v>
      </c>
      <c r="F7247" t="s">
        <v>27</v>
      </c>
      <c r="G7247">
        <v>1000000054</v>
      </c>
      <c r="H7247" t="s">
        <v>34</v>
      </c>
      <c r="I7247" s="2" t="s">
        <v>8</v>
      </c>
      <c r="J7247">
        <v>10000136</v>
      </c>
      <c r="K7247" t="s">
        <v>38</v>
      </c>
      <c r="M7247" s="3"/>
    </row>
    <row r="7248" spans="2:13" x14ac:dyDescent="0.2">
      <c r="B7248" s="1">
        <v>43168</v>
      </c>
      <c r="C7248">
        <v>11.8</v>
      </c>
      <c r="D7248" t="str">
        <f>_xlfn.TEXTJOIN($F$4,FALSE,源数据[[#This Row],[字段01]:[字段10]])</f>
        <v>江苏-苏州市-1000000054-荣聚本商贸公司-汽水-50000113-百香果味汽水18---</v>
      </c>
      <c r="E7248" t="s">
        <v>20</v>
      </c>
      <c r="F7248" t="s">
        <v>27</v>
      </c>
      <c r="G7248">
        <v>1000000054</v>
      </c>
      <c r="H7248" t="s">
        <v>34</v>
      </c>
      <c r="I7248" s="2" t="s">
        <v>80</v>
      </c>
      <c r="J7248">
        <v>50000113</v>
      </c>
      <c r="K7248" t="s">
        <v>79</v>
      </c>
      <c r="M7248" s="3"/>
    </row>
    <row r="7249" spans="2:13" x14ac:dyDescent="0.2">
      <c r="B7249" s="1">
        <v>43168</v>
      </c>
      <c r="C7249">
        <v>2.4</v>
      </c>
      <c r="D7249" t="str">
        <f>_xlfn.TEXTJOIN($F$4,FALSE,源数据[[#This Row],[字段01]:[字段10]])</f>
        <v>江苏-苏州市-1000000101-美协旺商贸公司-茶饮-10000078-铁观音茶15---</v>
      </c>
      <c r="E7249" t="s">
        <v>20</v>
      </c>
      <c r="F7249" t="s">
        <v>27</v>
      </c>
      <c r="G7249">
        <v>1000000101</v>
      </c>
      <c r="H7249" t="s">
        <v>37</v>
      </c>
      <c r="I7249" s="2" t="s">
        <v>8</v>
      </c>
      <c r="J7249">
        <v>10000078</v>
      </c>
      <c r="K7249" t="s">
        <v>28</v>
      </c>
      <c r="M7249" s="3"/>
    </row>
    <row r="7250" spans="2:13" x14ac:dyDescent="0.2">
      <c r="B7250" s="1">
        <v>43168</v>
      </c>
      <c r="C7250">
        <v>13.5</v>
      </c>
      <c r="D7250" t="str">
        <f>_xlfn.TEXTJOIN($F$4,FALSE,源数据[[#This Row],[字段01]:[字段10]])</f>
        <v>江苏-苏州市-1000000101-美协旺商贸公司-茶饮-10000111-茉莉花茶3---</v>
      </c>
      <c r="E7250" t="s">
        <v>20</v>
      </c>
      <c r="F7250" t="s">
        <v>27</v>
      </c>
      <c r="G7250">
        <v>1000000101</v>
      </c>
      <c r="H7250" t="s">
        <v>37</v>
      </c>
      <c r="I7250" s="2" t="s">
        <v>8</v>
      </c>
      <c r="J7250">
        <v>10000111</v>
      </c>
      <c r="K7250" t="s">
        <v>35</v>
      </c>
      <c r="M7250" s="3"/>
    </row>
    <row r="7251" spans="2:13" x14ac:dyDescent="0.2">
      <c r="B7251" s="1">
        <v>43168</v>
      </c>
      <c r="C7251">
        <v>2.2000000000000002</v>
      </c>
      <c r="D7251" t="str">
        <f>_xlfn.TEXTJOIN($F$4,FALSE,源数据[[#This Row],[字段01]:[字段10]])</f>
        <v>江苏-苏州市-1000000101-美协旺商贸公司-茶饮-10000131-柠檬茶3---</v>
      </c>
      <c r="E7251" t="s">
        <v>20</v>
      </c>
      <c r="F7251" t="s">
        <v>27</v>
      </c>
      <c r="G7251">
        <v>1000000101</v>
      </c>
      <c r="H7251" t="s">
        <v>37</v>
      </c>
      <c r="I7251" s="2" t="s">
        <v>8</v>
      </c>
      <c r="J7251">
        <v>10000131</v>
      </c>
      <c r="K7251" t="s">
        <v>36</v>
      </c>
      <c r="M7251" s="3"/>
    </row>
    <row r="7252" spans="2:13" x14ac:dyDescent="0.2">
      <c r="B7252" s="1">
        <v>43168</v>
      </c>
      <c r="C7252">
        <v>2.1</v>
      </c>
      <c r="D7252" t="str">
        <f>_xlfn.TEXTJOIN($F$4,FALSE,源数据[[#This Row],[字段01]:[字段10]])</f>
        <v>江苏-苏州市-1000000101-美协旺商贸公司-茶饮-10000136-柠檬茶8---</v>
      </c>
      <c r="E7252" t="s">
        <v>20</v>
      </c>
      <c r="F7252" t="s">
        <v>27</v>
      </c>
      <c r="G7252">
        <v>1000000101</v>
      </c>
      <c r="H7252" t="s">
        <v>37</v>
      </c>
      <c r="I7252" s="2" t="s">
        <v>8</v>
      </c>
      <c r="J7252">
        <v>10000136</v>
      </c>
      <c r="K7252" t="s">
        <v>38</v>
      </c>
      <c r="M7252" s="3"/>
    </row>
    <row r="7253" spans="2:13" x14ac:dyDescent="0.2">
      <c r="B7253" s="1">
        <v>43168</v>
      </c>
      <c r="C7253">
        <v>1.3</v>
      </c>
      <c r="D7253" t="str">
        <f>_xlfn.TEXTJOIN($F$4,FALSE,源数据[[#This Row],[字段01]:[字段10]])</f>
        <v>江苏-苏州市-1000000101-美协旺商贸公司-茶饮-20000018-炭烧奶茶7---</v>
      </c>
      <c r="E7253" t="s">
        <v>20</v>
      </c>
      <c r="F7253" t="s">
        <v>27</v>
      </c>
      <c r="G7253">
        <v>1000000101</v>
      </c>
      <c r="H7253" t="s">
        <v>37</v>
      </c>
      <c r="I7253" s="2" t="s">
        <v>8</v>
      </c>
      <c r="J7253">
        <v>20000018</v>
      </c>
      <c r="K7253" t="s">
        <v>81</v>
      </c>
      <c r="M7253" s="3"/>
    </row>
    <row r="7254" spans="2:13" x14ac:dyDescent="0.2">
      <c r="B7254" s="1">
        <v>43169</v>
      </c>
      <c r="C7254">
        <v>49.7</v>
      </c>
      <c r="D7254" t="str">
        <f>_xlfn.TEXTJOIN($F$4,FALSE,源数据[[#This Row],[字段01]:[字段10]])</f>
        <v>湖南-常德市-1000000281-宝飞圣商贸公司-果汁-40000085-红石榴汁1---</v>
      </c>
      <c r="E7254" t="s">
        <v>3</v>
      </c>
      <c r="F7254" t="s">
        <v>73</v>
      </c>
      <c r="G7254">
        <v>1000000281</v>
      </c>
      <c r="H7254" t="s">
        <v>72</v>
      </c>
      <c r="I7254" s="2" t="s">
        <v>24</v>
      </c>
      <c r="J7254">
        <v>40000085</v>
      </c>
      <c r="K7254" t="s">
        <v>22</v>
      </c>
      <c r="M7254" s="3"/>
    </row>
    <row r="7255" spans="2:13" x14ac:dyDescent="0.2">
      <c r="B7255" s="1">
        <v>43169</v>
      </c>
      <c r="C7255">
        <v>32.1</v>
      </c>
      <c r="D7255" t="str">
        <f>_xlfn.TEXTJOIN($F$4,FALSE,源数据[[#This Row],[字段01]:[字段10]])</f>
        <v>湖南-郴州市-1000002985-寿贵盛商贸公司-茶饮-10000211-茉莉绿茶11---</v>
      </c>
      <c r="E7255" t="s">
        <v>3</v>
      </c>
      <c r="F7255" t="s">
        <v>10</v>
      </c>
      <c r="G7255">
        <v>1000002985</v>
      </c>
      <c r="H7255" t="s">
        <v>45</v>
      </c>
      <c r="I7255" s="2" t="s">
        <v>8</v>
      </c>
      <c r="J7255">
        <v>10000211</v>
      </c>
      <c r="K7255" t="s">
        <v>6</v>
      </c>
      <c r="M7255" s="3"/>
    </row>
    <row r="7256" spans="2:13" x14ac:dyDescent="0.2">
      <c r="B7256" s="1">
        <v>43169</v>
      </c>
      <c r="C7256">
        <v>47.1</v>
      </c>
      <c r="D7256" t="str">
        <f>_xlfn.TEXTJOIN($F$4,FALSE,源数据[[#This Row],[字段01]:[字段10]])</f>
        <v>湖南-郴州市-1000002986-仁进裕商贸公司-茶饮-10000211-茉莉绿茶11---</v>
      </c>
      <c r="E7256" t="s">
        <v>3</v>
      </c>
      <c r="F7256" t="s">
        <v>10</v>
      </c>
      <c r="G7256">
        <v>1000002986</v>
      </c>
      <c r="H7256" t="s">
        <v>9</v>
      </c>
      <c r="I7256" s="2" t="s">
        <v>8</v>
      </c>
      <c r="J7256">
        <v>10000211</v>
      </c>
      <c r="K7256" t="s">
        <v>6</v>
      </c>
      <c r="M7256" s="3"/>
    </row>
    <row r="7257" spans="2:13" x14ac:dyDescent="0.2">
      <c r="B7257" s="1">
        <v>43169</v>
      </c>
      <c r="C7257">
        <v>53.4</v>
      </c>
      <c r="D7257" t="str">
        <f>_xlfn.TEXTJOIN($F$4,FALSE,源数据[[#This Row],[字段01]:[字段10]])</f>
        <v>湖南-长沙市-1000000059-厚飞康商贸公司-茶饮-10000211-茉莉绿茶11---</v>
      </c>
      <c r="E7257" t="s">
        <v>3</v>
      </c>
      <c r="F7257" t="s">
        <v>12</v>
      </c>
      <c r="G7257">
        <v>1000000059</v>
      </c>
      <c r="H7257" t="s">
        <v>53</v>
      </c>
      <c r="I7257" s="2" t="s">
        <v>8</v>
      </c>
      <c r="J7257">
        <v>10000211</v>
      </c>
      <c r="K7257" t="s">
        <v>6</v>
      </c>
      <c r="M7257" s="3"/>
    </row>
    <row r="7258" spans="2:13" x14ac:dyDescent="0.2">
      <c r="B7258" s="1">
        <v>43169</v>
      </c>
      <c r="C7258">
        <v>52.6</v>
      </c>
      <c r="D7258" t="str">
        <f>_xlfn.TEXTJOIN($F$4,FALSE,源数据[[#This Row],[字段01]:[字段10]])</f>
        <v>湖南-长沙市-1000000059-厚飞康商贸公司-茶饮-10000211-茉莉绿茶11---</v>
      </c>
      <c r="E7258" t="s">
        <v>3</v>
      </c>
      <c r="F7258" t="s">
        <v>12</v>
      </c>
      <c r="G7258">
        <v>1000000059</v>
      </c>
      <c r="H7258" t="s">
        <v>53</v>
      </c>
      <c r="I7258" s="2" t="s">
        <v>8</v>
      </c>
      <c r="J7258">
        <v>10000211</v>
      </c>
      <c r="K7258" t="s">
        <v>6</v>
      </c>
      <c r="M7258" s="3"/>
    </row>
    <row r="7259" spans="2:13" x14ac:dyDescent="0.2">
      <c r="B7259" s="1">
        <v>43169</v>
      </c>
      <c r="C7259">
        <v>35.299999999999997</v>
      </c>
      <c r="D7259" t="str">
        <f>_xlfn.TEXTJOIN($F$4,FALSE,源数据[[#This Row],[字段01]:[字段10]])</f>
        <v>湖南-长沙市-1000000059-厚飞康商贸公司-茶饮-10000211-茉莉绿茶11---</v>
      </c>
      <c r="E7259" t="s">
        <v>3</v>
      </c>
      <c r="F7259" t="s">
        <v>12</v>
      </c>
      <c r="G7259">
        <v>1000000059</v>
      </c>
      <c r="H7259" t="s">
        <v>53</v>
      </c>
      <c r="I7259" s="2" t="s">
        <v>8</v>
      </c>
      <c r="J7259">
        <v>10000211</v>
      </c>
      <c r="K7259" t="s">
        <v>6</v>
      </c>
      <c r="M7259" s="3"/>
    </row>
    <row r="7260" spans="2:13" x14ac:dyDescent="0.2">
      <c r="B7260" s="1">
        <v>43169</v>
      </c>
      <c r="C7260">
        <v>4</v>
      </c>
      <c r="D7260" t="str">
        <f>_xlfn.TEXTJOIN($F$4,FALSE,源数据[[#This Row],[字段01]:[字段10]])</f>
        <v>湖南-长沙市-1000000059-厚飞康商贸公司-茶饮-10000211-茉莉绿茶11---</v>
      </c>
      <c r="E7260" t="s">
        <v>3</v>
      </c>
      <c r="F7260" t="s">
        <v>12</v>
      </c>
      <c r="G7260">
        <v>1000000059</v>
      </c>
      <c r="H7260" t="s">
        <v>53</v>
      </c>
      <c r="I7260" s="2" t="s">
        <v>8</v>
      </c>
      <c r="J7260">
        <v>10000211</v>
      </c>
      <c r="K7260" t="s">
        <v>6</v>
      </c>
      <c r="M7260" s="3"/>
    </row>
    <row r="7261" spans="2:13" x14ac:dyDescent="0.2">
      <c r="B7261" s="1">
        <v>43169</v>
      </c>
      <c r="C7261">
        <v>27.6</v>
      </c>
      <c r="D7261" t="str">
        <f>_xlfn.TEXTJOIN($F$4,FALSE,源数据[[#This Row],[字段01]:[字段10]])</f>
        <v>湖南-株洲市-1000000072-正吉复商贸公司-茶饮-10000211-茉莉绿茶11---</v>
      </c>
      <c r="E7261" t="s">
        <v>3</v>
      </c>
      <c r="F7261" t="s">
        <v>7</v>
      </c>
      <c r="G7261">
        <v>1000000072</v>
      </c>
      <c r="H7261" t="s">
        <v>5</v>
      </c>
      <c r="I7261" s="2" t="s">
        <v>8</v>
      </c>
      <c r="J7261">
        <v>10000211</v>
      </c>
      <c r="K7261" t="s">
        <v>6</v>
      </c>
      <c r="M7261" s="3"/>
    </row>
    <row r="7262" spans="2:13" x14ac:dyDescent="0.2">
      <c r="B7262" s="1">
        <v>43169</v>
      </c>
      <c r="C7262">
        <v>50.2</v>
      </c>
      <c r="D7262" t="str">
        <f>_xlfn.TEXTJOIN($F$4,FALSE,源数据[[#This Row],[字段01]:[字段10]])</f>
        <v>江苏-南京市区-1000000018-久多厚商贸公司-茶饮-10000131-柠檬茶3---</v>
      </c>
      <c r="E7262" t="s">
        <v>20</v>
      </c>
      <c r="F7262" t="s">
        <v>47</v>
      </c>
      <c r="G7262">
        <v>1000000018</v>
      </c>
      <c r="H7262" t="s">
        <v>46</v>
      </c>
      <c r="I7262" s="2" t="s">
        <v>8</v>
      </c>
      <c r="J7262">
        <v>10000131</v>
      </c>
      <c r="K7262" t="s">
        <v>36</v>
      </c>
      <c r="M7262" s="3"/>
    </row>
    <row r="7263" spans="2:13" x14ac:dyDescent="0.2">
      <c r="B7263" s="1">
        <v>43169</v>
      </c>
      <c r="C7263">
        <v>35.700000000000003</v>
      </c>
      <c r="D7263" t="str">
        <f>_xlfn.TEXTJOIN($F$4,FALSE,源数据[[#This Row],[字段01]:[字段10]])</f>
        <v>江苏-南京市区-1000000020-吉兴进商贸公司-茶饮-10000078-铁观音茶15---</v>
      </c>
      <c r="E7263" t="s">
        <v>20</v>
      </c>
      <c r="F7263" t="s">
        <v>47</v>
      </c>
      <c r="G7263">
        <v>1000000020</v>
      </c>
      <c r="H7263" t="s">
        <v>71</v>
      </c>
      <c r="I7263" s="2" t="s">
        <v>8</v>
      </c>
      <c r="J7263">
        <v>10000078</v>
      </c>
      <c r="K7263" t="s">
        <v>28</v>
      </c>
      <c r="M7263" s="3"/>
    </row>
    <row r="7264" spans="2:13" x14ac:dyDescent="0.2">
      <c r="B7264" s="1">
        <v>43169</v>
      </c>
      <c r="C7264">
        <v>31.6</v>
      </c>
      <c r="D7264" t="str">
        <f>_xlfn.TEXTJOIN($F$4,FALSE,源数据[[#This Row],[字段01]:[字段10]])</f>
        <v>江苏-苏州市-1000000054-荣聚本商贸公司-果汁-40000085-红石榴汁1---</v>
      </c>
      <c r="E7264" t="s">
        <v>20</v>
      </c>
      <c r="F7264" t="s">
        <v>27</v>
      </c>
      <c r="G7264">
        <v>1000000054</v>
      </c>
      <c r="H7264" t="s">
        <v>34</v>
      </c>
      <c r="I7264" s="2" t="s">
        <v>24</v>
      </c>
      <c r="J7264">
        <v>40000085</v>
      </c>
      <c r="K7264" t="s">
        <v>22</v>
      </c>
      <c r="M7264" s="3"/>
    </row>
    <row r="7265" spans="2:13" x14ac:dyDescent="0.2">
      <c r="B7265" s="1">
        <v>43169</v>
      </c>
      <c r="C7265">
        <v>19.600000000000001</v>
      </c>
      <c r="D7265" t="str">
        <f>_xlfn.TEXTJOIN($F$4,FALSE,源数据[[#This Row],[字段01]:[字段10]])</f>
        <v>江苏-苏州市-1000000054-荣聚本商贸公司-果汁-40000085-红石榴汁1---</v>
      </c>
      <c r="E7265" t="s">
        <v>20</v>
      </c>
      <c r="F7265" t="s">
        <v>27</v>
      </c>
      <c r="G7265">
        <v>1000000054</v>
      </c>
      <c r="H7265" t="s">
        <v>34</v>
      </c>
      <c r="I7265" s="2" t="s">
        <v>24</v>
      </c>
      <c r="J7265">
        <v>40000085</v>
      </c>
      <c r="K7265" t="s">
        <v>22</v>
      </c>
      <c r="M7265" s="3"/>
    </row>
    <row r="7266" spans="2:13" x14ac:dyDescent="0.2">
      <c r="B7266" s="1">
        <v>43170</v>
      </c>
      <c r="C7266">
        <v>50.9</v>
      </c>
      <c r="D7266" t="str">
        <f>_xlfn.TEXTJOIN($F$4,FALSE,源数据[[#This Row],[字段01]:[字段10]])</f>
        <v>湖南-常德市-1000000281-宝飞圣商贸公司-茶饮-10000211-茉莉绿茶11---</v>
      </c>
      <c r="E7266" t="s">
        <v>3</v>
      </c>
      <c r="F7266" t="s">
        <v>73</v>
      </c>
      <c r="G7266">
        <v>1000000281</v>
      </c>
      <c r="H7266" t="s">
        <v>72</v>
      </c>
      <c r="I7266" s="2" t="s">
        <v>8</v>
      </c>
      <c r="J7266">
        <v>10000211</v>
      </c>
      <c r="K7266" t="s">
        <v>6</v>
      </c>
      <c r="M7266" s="3"/>
    </row>
    <row r="7267" spans="2:13" x14ac:dyDescent="0.2">
      <c r="B7267" s="1">
        <v>43170</v>
      </c>
      <c r="C7267">
        <v>48.6</v>
      </c>
      <c r="D7267" t="str">
        <f>_xlfn.TEXTJOIN($F$4,FALSE,源数据[[#This Row],[字段01]:[字段10]])</f>
        <v>湖南-常德市-1000000281-宝飞圣商贸公司-茶饮-20000099-拿铁奶茶2---</v>
      </c>
      <c r="E7267" t="s">
        <v>3</v>
      </c>
      <c r="F7267" t="s">
        <v>73</v>
      </c>
      <c r="G7267">
        <v>1000000281</v>
      </c>
      <c r="H7267" t="s">
        <v>72</v>
      </c>
      <c r="I7267" s="2" t="s">
        <v>8</v>
      </c>
      <c r="J7267">
        <v>20000099</v>
      </c>
      <c r="K7267" t="s">
        <v>18</v>
      </c>
      <c r="M7267" s="3"/>
    </row>
    <row r="7268" spans="2:13" x14ac:dyDescent="0.2">
      <c r="B7268" s="1">
        <v>43170</v>
      </c>
      <c r="C7268">
        <v>49.3</v>
      </c>
      <c r="D7268" t="str">
        <f>_xlfn.TEXTJOIN($F$4,FALSE,源数据[[#This Row],[字段01]:[字段10]])</f>
        <v>湖南-常德市-1000000281-宝飞圣商贸公司-果汁-40000085-红石榴汁1---</v>
      </c>
      <c r="E7268" t="s">
        <v>3</v>
      </c>
      <c r="F7268" t="s">
        <v>73</v>
      </c>
      <c r="G7268">
        <v>1000000281</v>
      </c>
      <c r="H7268" t="s">
        <v>72</v>
      </c>
      <c r="I7268" s="2" t="s">
        <v>24</v>
      </c>
      <c r="J7268">
        <v>40000085</v>
      </c>
      <c r="K7268" t="s">
        <v>22</v>
      </c>
      <c r="M7268" s="3"/>
    </row>
    <row r="7269" spans="2:13" x14ac:dyDescent="0.2">
      <c r="B7269" s="1">
        <v>43170</v>
      </c>
      <c r="C7269">
        <v>47</v>
      </c>
      <c r="D7269" t="str">
        <f>_xlfn.TEXTJOIN($F$4,FALSE,源数据[[#This Row],[字段01]:[字段10]])</f>
        <v>湖南-郴州市-1000002985-寿贵盛商贸公司-茶饮-10000211-茉莉绿茶11---</v>
      </c>
      <c r="E7269" t="s">
        <v>3</v>
      </c>
      <c r="F7269" t="s">
        <v>10</v>
      </c>
      <c r="G7269">
        <v>1000002985</v>
      </c>
      <c r="H7269" t="s">
        <v>45</v>
      </c>
      <c r="I7269" s="2" t="s">
        <v>8</v>
      </c>
      <c r="J7269">
        <v>10000211</v>
      </c>
      <c r="K7269" t="s">
        <v>6</v>
      </c>
      <c r="M7269" s="3"/>
    </row>
    <row r="7270" spans="2:13" x14ac:dyDescent="0.2">
      <c r="B7270" s="1">
        <v>43170</v>
      </c>
      <c r="C7270">
        <v>44.1</v>
      </c>
      <c r="D7270" t="str">
        <f>_xlfn.TEXTJOIN($F$4,FALSE,源数据[[#This Row],[字段01]:[字段10]])</f>
        <v>湖南-郴州市-1000002986-仁进裕商贸公司-茶饮-10000211-茉莉绿茶11---</v>
      </c>
      <c r="E7270" t="s">
        <v>3</v>
      </c>
      <c r="F7270" t="s">
        <v>10</v>
      </c>
      <c r="G7270">
        <v>1000002986</v>
      </c>
      <c r="H7270" t="s">
        <v>9</v>
      </c>
      <c r="I7270" s="2" t="s">
        <v>8</v>
      </c>
      <c r="J7270">
        <v>10000211</v>
      </c>
      <c r="K7270" t="s">
        <v>6</v>
      </c>
      <c r="M7270" s="3"/>
    </row>
    <row r="7271" spans="2:13" x14ac:dyDescent="0.2">
      <c r="B7271" s="1">
        <v>43170</v>
      </c>
      <c r="C7271">
        <v>43.8</v>
      </c>
      <c r="D7271" t="str">
        <f>_xlfn.TEXTJOIN($F$4,FALSE,源数据[[#This Row],[字段01]:[字段10]])</f>
        <v>湖南-郴州市-1000002986-仁进裕商贸公司-茶饮-10000211-茉莉绿茶11---</v>
      </c>
      <c r="E7271" t="s">
        <v>3</v>
      </c>
      <c r="F7271" t="s">
        <v>10</v>
      </c>
      <c r="G7271">
        <v>1000002986</v>
      </c>
      <c r="H7271" t="s">
        <v>9</v>
      </c>
      <c r="I7271" s="2" t="s">
        <v>8</v>
      </c>
      <c r="J7271">
        <v>10000211</v>
      </c>
      <c r="K7271" t="s">
        <v>6</v>
      </c>
      <c r="M7271" s="3"/>
    </row>
    <row r="7272" spans="2:13" x14ac:dyDescent="0.2">
      <c r="B7272" s="1">
        <v>43170</v>
      </c>
      <c r="C7272">
        <v>47</v>
      </c>
      <c r="D7272" t="str">
        <f>_xlfn.TEXTJOIN($F$4,FALSE,源数据[[#This Row],[字段01]:[字段10]])</f>
        <v>湖南-郴州市-1000002986-仁进裕商贸公司-茶饮-10000211-茉莉绿茶11---</v>
      </c>
      <c r="E7272" t="s">
        <v>3</v>
      </c>
      <c r="F7272" t="s">
        <v>10</v>
      </c>
      <c r="G7272">
        <v>1000002986</v>
      </c>
      <c r="H7272" t="s">
        <v>9</v>
      </c>
      <c r="I7272" s="2" t="s">
        <v>8</v>
      </c>
      <c r="J7272">
        <v>10000211</v>
      </c>
      <c r="K7272" t="s">
        <v>6</v>
      </c>
      <c r="M7272" s="3"/>
    </row>
    <row r="7273" spans="2:13" x14ac:dyDescent="0.2">
      <c r="B7273" s="1">
        <v>43170</v>
      </c>
      <c r="C7273">
        <v>8.5</v>
      </c>
      <c r="D7273" t="str">
        <f>_xlfn.TEXTJOIN($F$4,FALSE,源数据[[#This Row],[字段01]:[字段10]])</f>
        <v>湖南-邵阳市-1000001502-裕协康商贸公司-茶饮-10000211-茉莉绿茶11---</v>
      </c>
      <c r="E7273" t="s">
        <v>3</v>
      </c>
      <c r="F7273" t="s">
        <v>55</v>
      </c>
      <c r="G7273">
        <v>1000001502</v>
      </c>
      <c r="H7273" t="s">
        <v>54</v>
      </c>
      <c r="I7273" s="2" t="s">
        <v>8</v>
      </c>
      <c r="J7273">
        <v>10000211</v>
      </c>
      <c r="K7273" t="s">
        <v>6</v>
      </c>
      <c r="M7273" s="3"/>
    </row>
    <row r="7274" spans="2:13" x14ac:dyDescent="0.2">
      <c r="B7274" s="1">
        <v>43170</v>
      </c>
      <c r="C7274">
        <v>13.8</v>
      </c>
      <c r="D7274" t="str">
        <f>_xlfn.TEXTJOIN($F$4,FALSE,源数据[[#This Row],[字段01]:[字段10]])</f>
        <v>湖南-益阳市-1000000064-发安裕商贸公司-茶饮-10000131-柠檬茶3---</v>
      </c>
      <c r="E7274" t="s">
        <v>3</v>
      </c>
      <c r="F7274" t="s">
        <v>70</v>
      </c>
      <c r="G7274">
        <v>1000000064</v>
      </c>
      <c r="H7274" t="s">
        <v>74</v>
      </c>
      <c r="I7274" s="2" t="s">
        <v>8</v>
      </c>
      <c r="J7274">
        <v>10000131</v>
      </c>
      <c r="K7274" t="s">
        <v>36</v>
      </c>
      <c r="M7274" s="3"/>
    </row>
    <row r="7275" spans="2:13" x14ac:dyDescent="0.2">
      <c r="B7275" s="1">
        <v>43170</v>
      </c>
      <c r="C7275">
        <v>7.7</v>
      </c>
      <c r="D7275" t="str">
        <f>_xlfn.TEXTJOIN($F$4,FALSE,源数据[[#This Row],[字段01]:[字段10]])</f>
        <v>湖南-益阳市-1000000064-发安裕商贸公司-茶饮-20000099-拿铁奶茶2---</v>
      </c>
      <c r="E7275" t="s">
        <v>3</v>
      </c>
      <c r="F7275" t="s">
        <v>70</v>
      </c>
      <c r="G7275">
        <v>1000000064</v>
      </c>
      <c r="H7275" t="s">
        <v>74</v>
      </c>
      <c r="I7275" s="2" t="s">
        <v>8</v>
      </c>
      <c r="J7275">
        <v>20000099</v>
      </c>
      <c r="K7275" t="s">
        <v>18</v>
      </c>
      <c r="M7275" s="3"/>
    </row>
    <row r="7276" spans="2:13" x14ac:dyDescent="0.2">
      <c r="B7276" s="1">
        <v>43170</v>
      </c>
      <c r="C7276">
        <v>53.9</v>
      </c>
      <c r="D7276" t="str">
        <f>_xlfn.TEXTJOIN($F$4,FALSE,源数据[[#This Row],[字段01]:[字段10]])</f>
        <v>湖南-长沙市-1000000059-厚飞康商贸公司-茶饮-10000211-茉莉绿茶11---</v>
      </c>
      <c r="E7276" t="s">
        <v>3</v>
      </c>
      <c r="F7276" t="s">
        <v>12</v>
      </c>
      <c r="G7276">
        <v>1000000059</v>
      </c>
      <c r="H7276" t="s">
        <v>53</v>
      </c>
      <c r="I7276" s="2" t="s">
        <v>8</v>
      </c>
      <c r="J7276">
        <v>10000211</v>
      </c>
      <c r="K7276" t="s">
        <v>6</v>
      </c>
      <c r="M7276" s="3"/>
    </row>
    <row r="7277" spans="2:13" x14ac:dyDescent="0.2">
      <c r="B7277" s="1">
        <v>43170</v>
      </c>
      <c r="C7277">
        <v>53.2</v>
      </c>
      <c r="D7277" t="str">
        <f>_xlfn.TEXTJOIN($F$4,FALSE,源数据[[#This Row],[字段01]:[字段10]])</f>
        <v>湖南-长沙市-1000000059-厚飞康商贸公司-茶饮-10000211-茉莉绿茶11---</v>
      </c>
      <c r="E7277" t="s">
        <v>3</v>
      </c>
      <c r="F7277" t="s">
        <v>12</v>
      </c>
      <c r="G7277">
        <v>1000000059</v>
      </c>
      <c r="H7277" t="s">
        <v>53</v>
      </c>
      <c r="I7277" s="2" t="s">
        <v>8</v>
      </c>
      <c r="J7277">
        <v>10000211</v>
      </c>
      <c r="K7277" t="s">
        <v>6</v>
      </c>
      <c r="M7277" s="3"/>
    </row>
    <row r="7278" spans="2:13" x14ac:dyDescent="0.2">
      <c r="B7278" s="1">
        <v>43170</v>
      </c>
      <c r="C7278">
        <v>29.2</v>
      </c>
      <c r="D7278" t="str">
        <f>_xlfn.TEXTJOIN($F$4,FALSE,源数据[[#This Row],[字段01]:[字段10]])</f>
        <v>湖南-株洲市-1000000072-正吉复商贸公司-茶饮-10000211-茉莉绿茶11---</v>
      </c>
      <c r="E7278" t="s">
        <v>3</v>
      </c>
      <c r="F7278" t="s">
        <v>7</v>
      </c>
      <c r="G7278">
        <v>1000000072</v>
      </c>
      <c r="H7278" t="s">
        <v>5</v>
      </c>
      <c r="I7278" s="2" t="s">
        <v>8</v>
      </c>
      <c r="J7278">
        <v>10000211</v>
      </c>
      <c r="K7278" t="s">
        <v>6</v>
      </c>
      <c r="M7278" s="3"/>
    </row>
    <row r="7279" spans="2:13" x14ac:dyDescent="0.2">
      <c r="B7279" s="1">
        <v>43170</v>
      </c>
      <c r="C7279">
        <v>29.8</v>
      </c>
      <c r="D7279" t="str">
        <f>_xlfn.TEXTJOIN($F$4,FALSE,源数据[[#This Row],[字段01]:[字段10]])</f>
        <v>湖南-株洲市-1000000072-正吉复商贸公司-茶饮-10000211-茉莉绿茶11---</v>
      </c>
      <c r="E7279" t="s">
        <v>3</v>
      </c>
      <c r="F7279" t="s">
        <v>7</v>
      </c>
      <c r="G7279">
        <v>1000000072</v>
      </c>
      <c r="H7279" t="s">
        <v>5</v>
      </c>
      <c r="I7279" s="2" t="s">
        <v>8</v>
      </c>
      <c r="J7279">
        <v>10000211</v>
      </c>
      <c r="K7279" t="s">
        <v>6</v>
      </c>
      <c r="M7279" s="3"/>
    </row>
    <row r="7280" spans="2:13" x14ac:dyDescent="0.2">
      <c r="B7280" s="1">
        <v>43170</v>
      </c>
      <c r="C7280">
        <v>29.5</v>
      </c>
      <c r="D7280" t="str">
        <f>_xlfn.TEXTJOIN($F$4,FALSE,源数据[[#This Row],[字段01]:[字段10]])</f>
        <v>江苏-苏州市-1000000054-荣聚本商贸公司-果汁-40000085-红石榴汁1---</v>
      </c>
      <c r="E7280" t="s">
        <v>20</v>
      </c>
      <c r="F7280" t="s">
        <v>27</v>
      </c>
      <c r="G7280">
        <v>1000000054</v>
      </c>
      <c r="H7280" t="s">
        <v>34</v>
      </c>
      <c r="I7280" s="2" t="s">
        <v>24</v>
      </c>
      <c r="J7280">
        <v>40000085</v>
      </c>
      <c r="K7280" t="s">
        <v>22</v>
      </c>
      <c r="M7280" s="3"/>
    </row>
    <row r="7281" spans="2:13" x14ac:dyDescent="0.2">
      <c r="B7281" s="1">
        <v>43170</v>
      </c>
      <c r="C7281">
        <v>20</v>
      </c>
      <c r="D7281" t="str">
        <f>_xlfn.TEXTJOIN($F$4,FALSE,源数据[[#This Row],[字段01]:[字段10]])</f>
        <v>江苏-苏州市-1000000054-荣聚本商贸公司-果汁-40000085-红石榴汁1---</v>
      </c>
      <c r="E7281" t="s">
        <v>20</v>
      </c>
      <c r="F7281" t="s">
        <v>27</v>
      </c>
      <c r="G7281">
        <v>1000000054</v>
      </c>
      <c r="H7281" t="s">
        <v>34</v>
      </c>
      <c r="I7281" s="2" t="s">
        <v>24</v>
      </c>
      <c r="J7281">
        <v>40000085</v>
      </c>
      <c r="K7281" t="s">
        <v>22</v>
      </c>
      <c r="M7281" s="3"/>
    </row>
    <row r="7282" spans="2:13" x14ac:dyDescent="0.2">
      <c r="B7282" s="1">
        <v>43171</v>
      </c>
      <c r="C7282">
        <v>38.5</v>
      </c>
      <c r="D7282" t="str">
        <f>_xlfn.TEXTJOIN($F$4,FALSE,源数据[[#This Row],[字段01]:[字段10]])</f>
        <v>安徽-蚌埠市-1000000460-昌华聚商贸公司-茶饮-10000131-柠檬茶3---</v>
      </c>
      <c r="E7282" t="s">
        <v>41</v>
      </c>
      <c r="F7282" t="s">
        <v>49</v>
      </c>
      <c r="G7282">
        <v>1000000460</v>
      </c>
      <c r="H7282" t="s">
        <v>48</v>
      </c>
      <c r="I7282" s="2" t="s">
        <v>8</v>
      </c>
      <c r="J7282">
        <v>10000131</v>
      </c>
      <c r="K7282" t="s">
        <v>36</v>
      </c>
      <c r="M7282" s="3"/>
    </row>
    <row r="7283" spans="2:13" x14ac:dyDescent="0.2">
      <c r="B7283" s="1">
        <v>43171</v>
      </c>
      <c r="C7283">
        <v>32.1</v>
      </c>
      <c r="D7283" t="str">
        <f>_xlfn.TEXTJOIN($F$4,FALSE,源数据[[#This Row],[字段01]:[字段10]])</f>
        <v>安徽-芜湖市-1000003187-如中寿商贸公司-果汁-40000085-红石榴汁1---</v>
      </c>
      <c r="E7283" t="s">
        <v>41</v>
      </c>
      <c r="F7283" t="s">
        <v>76</v>
      </c>
      <c r="G7283">
        <v>1000003187</v>
      </c>
      <c r="H7283" t="s">
        <v>75</v>
      </c>
      <c r="I7283" s="2" t="s">
        <v>24</v>
      </c>
      <c r="J7283">
        <v>40000085</v>
      </c>
      <c r="K7283" t="s">
        <v>22</v>
      </c>
      <c r="M7283" s="3"/>
    </row>
    <row r="7284" spans="2:13" x14ac:dyDescent="0.2">
      <c r="B7284" s="1">
        <v>43171</v>
      </c>
      <c r="C7284">
        <v>51.6</v>
      </c>
      <c r="D7284" t="str">
        <f>_xlfn.TEXTJOIN($F$4,FALSE,源数据[[#This Row],[字段01]:[字段10]])</f>
        <v>湖南-常德市-1000000281-宝飞圣商贸公司-果汁-40000085-红石榴汁1---</v>
      </c>
      <c r="E7284" t="s">
        <v>3</v>
      </c>
      <c r="F7284" t="s">
        <v>73</v>
      </c>
      <c r="G7284">
        <v>1000000281</v>
      </c>
      <c r="H7284" t="s">
        <v>72</v>
      </c>
      <c r="I7284" s="2" t="s">
        <v>24</v>
      </c>
      <c r="J7284">
        <v>40000085</v>
      </c>
      <c r="K7284" t="s">
        <v>22</v>
      </c>
      <c r="M7284" s="3"/>
    </row>
    <row r="7285" spans="2:13" x14ac:dyDescent="0.2">
      <c r="B7285" s="1">
        <v>43171</v>
      </c>
      <c r="C7285">
        <v>51.8</v>
      </c>
      <c r="D7285" t="str">
        <f>_xlfn.TEXTJOIN($F$4,FALSE,源数据[[#This Row],[字段01]:[字段10]])</f>
        <v>湖南-常德市-1000000281-宝飞圣商贸公司-果汁-40000085-红石榴汁1---</v>
      </c>
      <c r="E7285" t="s">
        <v>3</v>
      </c>
      <c r="F7285" t="s">
        <v>73</v>
      </c>
      <c r="G7285">
        <v>1000000281</v>
      </c>
      <c r="H7285" t="s">
        <v>72</v>
      </c>
      <c r="I7285" s="2" t="s">
        <v>24</v>
      </c>
      <c r="J7285">
        <v>40000085</v>
      </c>
      <c r="K7285" t="s">
        <v>22</v>
      </c>
      <c r="M7285" s="3"/>
    </row>
    <row r="7286" spans="2:13" x14ac:dyDescent="0.2">
      <c r="B7286" s="1">
        <v>43171</v>
      </c>
      <c r="C7286">
        <v>3.3</v>
      </c>
      <c r="D7286" t="str">
        <f>_xlfn.TEXTJOIN($F$4,FALSE,源数据[[#This Row],[字段01]:[字段10]])</f>
        <v>湖南-郴州市-1000002986-仁进裕商贸公司-茶饮-10000111-茉莉花茶3---</v>
      </c>
      <c r="E7286" t="s">
        <v>3</v>
      </c>
      <c r="F7286" t="s">
        <v>10</v>
      </c>
      <c r="G7286">
        <v>1000002986</v>
      </c>
      <c r="H7286" t="s">
        <v>9</v>
      </c>
      <c r="I7286" s="2" t="s">
        <v>8</v>
      </c>
      <c r="J7286">
        <v>10000111</v>
      </c>
      <c r="K7286" t="s">
        <v>35</v>
      </c>
      <c r="M7286" s="3"/>
    </row>
    <row r="7287" spans="2:13" x14ac:dyDescent="0.2">
      <c r="B7287" s="1">
        <v>43171</v>
      </c>
      <c r="C7287">
        <v>44.9</v>
      </c>
      <c r="D7287" t="str">
        <f>_xlfn.TEXTJOIN($F$4,FALSE,源数据[[#This Row],[字段01]:[字段10]])</f>
        <v>湖南-郴州市-1000002986-仁进裕商贸公司-茶饮-10000211-茉莉绿茶11---</v>
      </c>
      <c r="E7287" t="s">
        <v>3</v>
      </c>
      <c r="F7287" t="s">
        <v>10</v>
      </c>
      <c r="G7287">
        <v>1000002986</v>
      </c>
      <c r="H7287" t="s">
        <v>9</v>
      </c>
      <c r="I7287" s="2" t="s">
        <v>8</v>
      </c>
      <c r="J7287">
        <v>10000211</v>
      </c>
      <c r="K7287" t="s">
        <v>6</v>
      </c>
      <c r="M7287" s="3"/>
    </row>
    <row r="7288" spans="2:13" x14ac:dyDescent="0.2">
      <c r="B7288" s="1">
        <v>43171</v>
      </c>
      <c r="C7288">
        <v>3.8</v>
      </c>
      <c r="D7288" t="str">
        <f>_xlfn.TEXTJOIN($F$4,FALSE,源数据[[#This Row],[字段01]:[字段10]])</f>
        <v>湖南-郴州市-1000002986-仁进裕商贸公司-果汁-40000080-芒果汁6---</v>
      </c>
      <c r="E7288" t="s">
        <v>3</v>
      </c>
      <c r="F7288" t="s">
        <v>10</v>
      </c>
      <c r="G7288">
        <v>1000002986</v>
      </c>
      <c r="H7288" t="s">
        <v>9</v>
      </c>
      <c r="I7288" s="2" t="s">
        <v>24</v>
      </c>
      <c r="J7288">
        <v>40000080</v>
      </c>
      <c r="K7288" t="s">
        <v>65</v>
      </c>
      <c r="M7288" s="3"/>
    </row>
    <row r="7289" spans="2:13" x14ac:dyDescent="0.2">
      <c r="B7289" s="1">
        <v>43171</v>
      </c>
      <c r="C7289">
        <v>27.9</v>
      </c>
      <c r="D7289" t="str">
        <f>_xlfn.TEXTJOIN($F$4,FALSE,源数据[[#This Row],[字段01]:[字段10]])</f>
        <v>湖南-益阳市-1000001699-巨生如商贸公司-茶饮-10000211-茉莉绿茶11---</v>
      </c>
      <c r="E7289" t="s">
        <v>3</v>
      </c>
      <c r="F7289" t="s">
        <v>70</v>
      </c>
      <c r="G7289">
        <v>1000001699</v>
      </c>
      <c r="H7289" t="s">
        <v>69</v>
      </c>
      <c r="I7289" s="2" t="s">
        <v>8</v>
      </c>
      <c r="J7289">
        <v>10000211</v>
      </c>
      <c r="K7289" t="s">
        <v>6</v>
      </c>
      <c r="M7289" s="3"/>
    </row>
    <row r="7290" spans="2:13" x14ac:dyDescent="0.2">
      <c r="B7290" s="1">
        <v>43171</v>
      </c>
      <c r="C7290">
        <v>24</v>
      </c>
      <c r="D7290" t="str">
        <f>_xlfn.TEXTJOIN($F$4,FALSE,源数据[[#This Row],[字段01]:[字段10]])</f>
        <v>湖南-益阳市-1000001699-巨生如商贸公司-汽水-50000113-百香果味汽水18---</v>
      </c>
      <c r="E7290" t="s">
        <v>3</v>
      </c>
      <c r="F7290" t="s">
        <v>70</v>
      </c>
      <c r="G7290">
        <v>1000001699</v>
      </c>
      <c r="H7290" t="s">
        <v>69</v>
      </c>
      <c r="I7290" s="2" t="s">
        <v>80</v>
      </c>
      <c r="J7290">
        <v>50000113</v>
      </c>
      <c r="K7290" t="s">
        <v>79</v>
      </c>
      <c r="M7290" s="3"/>
    </row>
    <row r="7291" spans="2:13" x14ac:dyDescent="0.2">
      <c r="B7291" s="1">
        <v>43171</v>
      </c>
      <c r="C7291">
        <v>48.6</v>
      </c>
      <c r="D7291" t="str">
        <f>_xlfn.TEXTJOIN($F$4,FALSE,源数据[[#This Row],[字段01]:[字段10]])</f>
        <v>湖南-长沙市-1000001649-圣大广商贸公司-果汁-40000085-红石榴汁1---</v>
      </c>
      <c r="E7291" t="s">
        <v>3</v>
      </c>
      <c r="F7291" t="s">
        <v>12</v>
      </c>
      <c r="G7291">
        <v>1000001649</v>
      </c>
      <c r="H7291" t="s">
        <v>11</v>
      </c>
      <c r="I7291" s="2" t="s">
        <v>24</v>
      </c>
      <c r="J7291">
        <v>40000085</v>
      </c>
      <c r="K7291" t="s">
        <v>22</v>
      </c>
      <c r="M7291" s="3"/>
    </row>
    <row r="7292" spans="2:13" x14ac:dyDescent="0.2">
      <c r="B7292" s="1">
        <v>43171</v>
      </c>
      <c r="C7292">
        <v>38.5</v>
      </c>
      <c r="D7292" t="str">
        <f>_xlfn.TEXTJOIN($F$4,FALSE,源数据[[#This Row],[字段01]:[字段10]])</f>
        <v>湖南-长沙市-1000001649-圣大广商贸公司-汽水-50000113-百香果味汽水18---</v>
      </c>
      <c r="E7292" t="s">
        <v>3</v>
      </c>
      <c r="F7292" t="s">
        <v>12</v>
      </c>
      <c r="G7292">
        <v>1000001649</v>
      </c>
      <c r="H7292" t="s">
        <v>11</v>
      </c>
      <c r="I7292" s="2" t="s">
        <v>80</v>
      </c>
      <c r="J7292">
        <v>50000113</v>
      </c>
      <c r="K7292" t="s">
        <v>79</v>
      </c>
      <c r="M7292" s="3"/>
    </row>
    <row r="7293" spans="2:13" x14ac:dyDescent="0.2">
      <c r="B7293" s="1">
        <v>43171</v>
      </c>
      <c r="C7293">
        <v>29.7</v>
      </c>
      <c r="D7293" t="str">
        <f>_xlfn.TEXTJOIN($F$4,FALSE,源数据[[#This Row],[字段01]:[字段10]])</f>
        <v>湖南-株洲市-1000000072-正吉复商贸公司-茶饮-10000211-茉莉绿茶11---</v>
      </c>
      <c r="E7293" t="s">
        <v>3</v>
      </c>
      <c r="F7293" t="s">
        <v>7</v>
      </c>
      <c r="G7293">
        <v>1000000072</v>
      </c>
      <c r="H7293" t="s">
        <v>5</v>
      </c>
      <c r="I7293" s="2" t="s">
        <v>8</v>
      </c>
      <c r="J7293">
        <v>10000211</v>
      </c>
      <c r="K7293" t="s">
        <v>6</v>
      </c>
      <c r="M7293" s="3"/>
    </row>
    <row r="7294" spans="2:13" x14ac:dyDescent="0.2">
      <c r="B7294" s="1">
        <v>43171</v>
      </c>
      <c r="C7294">
        <v>29.8</v>
      </c>
      <c r="D7294" t="str">
        <f>_xlfn.TEXTJOIN($F$4,FALSE,源数据[[#This Row],[字段01]:[字段10]])</f>
        <v>湖南-株洲市-1000000072-正吉复商贸公司-茶饮-10000211-茉莉绿茶11---</v>
      </c>
      <c r="E7294" t="s">
        <v>3</v>
      </c>
      <c r="F7294" t="s">
        <v>7</v>
      </c>
      <c r="G7294">
        <v>1000000072</v>
      </c>
      <c r="H7294" t="s">
        <v>5</v>
      </c>
      <c r="I7294" s="2" t="s">
        <v>8</v>
      </c>
      <c r="J7294">
        <v>10000211</v>
      </c>
      <c r="K7294" t="s">
        <v>6</v>
      </c>
      <c r="M7294" s="3"/>
    </row>
    <row r="7295" spans="2:13" x14ac:dyDescent="0.2">
      <c r="B7295" s="1">
        <v>43171</v>
      </c>
      <c r="C7295">
        <v>22.6</v>
      </c>
      <c r="D7295" t="str">
        <f>_xlfn.TEXTJOIN($F$4,FALSE,源数据[[#This Row],[字段01]:[字段10]])</f>
        <v>江苏-常州市-1000001133-厚弘优商贸公司-茶饮-10000078-铁观音茶15---</v>
      </c>
      <c r="E7295" t="s">
        <v>20</v>
      </c>
      <c r="F7295" t="s">
        <v>44</v>
      </c>
      <c r="G7295">
        <v>1000001133</v>
      </c>
      <c r="H7295" t="s">
        <v>43</v>
      </c>
      <c r="I7295" s="2" t="s">
        <v>8</v>
      </c>
      <c r="J7295">
        <v>10000078</v>
      </c>
      <c r="K7295" t="s">
        <v>28</v>
      </c>
      <c r="M7295" s="3"/>
    </row>
    <row r="7296" spans="2:13" x14ac:dyDescent="0.2">
      <c r="B7296" s="1">
        <v>43171</v>
      </c>
      <c r="C7296">
        <v>15.7</v>
      </c>
      <c r="D7296" t="str">
        <f>_xlfn.TEXTJOIN($F$4,FALSE,源数据[[#This Row],[字段01]:[字段10]])</f>
        <v>江苏-常州市-1000001133-厚弘优商贸公司-茶饮-10000111-茉莉花茶3---</v>
      </c>
      <c r="E7296" t="s">
        <v>20</v>
      </c>
      <c r="F7296" t="s">
        <v>44</v>
      </c>
      <c r="G7296">
        <v>1000001133</v>
      </c>
      <c r="H7296" t="s">
        <v>43</v>
      </c>
      <c r="I7296" s="2" t="s">
        <v>8</v>
      </c>
      <c r="J7296">
        <v>10000111</v>
      </c>
      <c r="K7296" t="s">
        <v>35</v>
      </c>
      <c r="M7296" s="3"/>
    </row>
    <row r="7297" spans="2:13" x14ac:dyDescent="0.2">
      <c r="B7297" s="1">
        <v>43171</v>
      </c>
      <c r="C7297">
        <v>6.7</v>
      </c>
      <c r="D7297" t="str">
        <f>_xlfn.TEXTJOIN($F$4,FALSE,源数据[[#This Row],[字段01]:[字段10]])</f>
        <v>江苏-常州市-1000001133-厚弘优商贸公司-茶饮-10000131-柠檬茶3---</v>
      </c>
      <c r="E7297" t="s">
        <v>20</v>
      </c>
      <c r="F7297" t="s">
        <v>44</v>
      </c>
      <c r="G7297">
        <v>1000001133</v>
      </c>
      <c r="H7297" t="s">
        <v>43</v>
      </c>
      <c r="I7297" s="2" t="s">
        <v>8</v>
      </c>
      <c r="J7297">
        <v>10000131</v>
      </c>
      <c r="K7297" t="s">
        <v>36</v>
      </c>
      <c r="M7297" s="3"/>
    </row>
    <row r="7298" spans="2:13" x14ac:dyDescent="0.2">
      <c r="B7298" s="1">
        <v>43171</v>
      </c>
      <c r="C7298">
        <v>15.3</v>
      </c>
      <c r="D7298" t="str">
        <f>_xlfn.TEXTJOIN($F$4,FALSE,源数据[[#This Row],[字段01]:[字段10]])</f>
        <v>江苏-常州市-1000001133-厚弘优商贸公司-茶饮-10000131-柠檬茶3---</v>
      </c>
      <c r="E7298" t="s">
        <v>20</v>
      </c>
      <c r="F7298" t="s">
        <v>44</v>
      </c>
      <c r="G7298">
        <v>1000001133</v>
      </c>
      <c r="H7298" t="s">
        <v>43</v>
      </c>
      <c r="I7298" s="2" t="s">
        <v>8</v>
      </c>
      <c r="J7298">
        <v>10000131</v>
      </c>
      <c r="K7298" t="s">
        <v>36</v>
      </c>
      <c r="M7298" s="3"/>
    </row>
    <row r="7299" spans="2:13" x14ac:dyDescent="0.2">
      <c r="B7299" s="1">
        <v>43171</v>
      </c>
      <c r="C7299">
        <v>15.3</v>
      </c>
      <c r="D7299" t="str">
        <f>_xlfn.TEXTJOIN($F$4,FALSE,源数据[[#This Row],[字段01]:[字段10]])</f>
        <v>江苏-常州市-1000001133-厚弘优商贸公司-茶饮-20000018-炭烧奶茶7---</v>
      </c>
      <c r="E7299" t="s">
        <v>20</v>
      </c>
      <c r="F7299" t="s">
        <v>44</v>
      </c>
      <c r="G7299">
        <v>1000001133</v>
      </c>
      <c r="H7299" t="s">
        <v>43</v>
      </c>
      <c r="I7299" s="2" t="s">
        <v>8</v>
      </c>
      <c r="J7299">
        <v>20000018</v>
      </c>
      <c r="K7299" t="s">
        <v>81</v>
      </c>
      <c r="M7299" s="3"/>
    </row>
    <row r="7300" spans="2:13" x14ac:dyDescent="0.2">
      <c r="B7300" s="1">
        <v>43171</v>
      </c>
      <c r="C7300">
        <v>1.8</v>
      </c>
      <c r="D7300" t="str">
        <f>_xlfn.TEXTJOIN($F$4,FALSE,源数据[[#This Row],[字段01]:[字段10]])</f>
        <v>江苏-常州市-1000001133-厚弘优商贸公司-茶饮-20000099-拿铁奶茶2---</v>
      </c>
      <c r="E7300" t="s">
        <v>20</v>
      </c>
      <c r="F7300" t="s">
        <v>44</v>
      </c>
      <c r="G7300">
        <v>1000001133</v>
      </c>
      <c r="H7300" t="s">
        <v>43</v>
      </c>
      <c r="I7300" s="2" t="s">
        <v>8</v>
      </c>
      <c r="J7300">
        <v>20000099</v>
      </c>
      <c r="K7300" t="s">
        <v>18</v>
      </c>
      <c r="M7300" s="3"/>
    </row>
    <row r="7301" spans="2:13" x14ac:dyDescent="0.2">
      <c r="B7301" s="1">
        <v>43171</v>
      </c>
      <c r="C7301">
        <v>7.4</v>
      </c>
      <c r="D7301" t="str">
        <f>_xlfn.TEXTJOIN($F$4,FALSE,源数据[[#This Row],[字段01]:[字段10]])</f>
        <v>江苏-常州市-1000001133-厚弘优商贸公司-汽水-50000113-百香果味汽水18---</v>
      </c>
      <c r="E7301" t="s">
        <v>20</v>
      </c>
      <c r="F7301" t="s">
        <v>44</v>
      </c>
      <c r="G7301">
        <v>1000001133</v>
      </c>
      <c r="H7301" t="s">
        <v>43</v>
      </c>
      <c r="I7301" s="2" t="s">
        <v>80</v>
      </c>
      <c r="J7301">
        <v>50000113</v>
      </c>
      <c r="K7301" t="s">
        <v>79</v>
      </c>
      <c r="M7301" s="3"/>
    </row>
    <row r="7302" spans="2:13" x14ac:dyDescent="0.2">
      <c r="B7302" s="1">
        <v>43171</v>
      </c>
      <c r="C7302">
        <v>10.199999999999999</v>
      </c>
      <c r="D7302" t="str">
        <f>_xlfn.TEXTJOIN($F$4,FALSE,源数据[[#This Row],[字段01]:[字段10]])</f>
        <v>江苏-苏州市-1000000028-东大祥商贸公司-汽水-50000113-百香果味汽水18---</v>
      </c>
      <c r="E7302" t="s">
        <v>20</v>
      </c>
      <c r="F7302" t="s">
        <v>27</v>
      </c>
      <c r="G7302">
        <v>1000000028</v>
      </c>
      <c r="H7302" t="s">
        <v>25</v>
      </c>
      <c r="I7302" s="2" t="s">
        <v>80</v>
      </c>
      <c r="J7302">
        <v>50000113</v>
      </c>
      <c r="K7302" t="s">
        <v>79</v>
      </c>
      <c r="M7302" s="3"/>
    </row>
    <row r="7303" spans="2:13" x14ac:dyDescent="0.2">
      <c r="B7303" s="1">
        <v>43171</v>
      </c>
      <c r="C7303">
        <v>29.8</v>
      </c>
      <c r="D7303" t="str">
        <f>_xlfn.TEXTJOIN($F$4,FALSE,源数据[[#This Row],[字段01]:[字段10]])</f>
        <v>江苏-苏州市-1000000054-荣聚本商贸公司-果汁-40000085-红石榴汁1---</v>
      </c>
      <c r="E7303" t="s">
        <v>20</v>
      </c>
      <c r="F7303" t="s">
        <v>27</v>
      </c>
      <c r="G7303">
        <v>1000000054</v>
      </c>
      <c r="H7303" t="s">
        <v>34</v>
      </c>
      <c r="I7303" s="2" t="s">
        <v>24</v>
      </c>
      <c r="J7303">
        <v>40000085</v>
      </c>
      <c r="K7303" t="s">
        <v>22</v>
      </c>
      <c r="M7303" s="3"/>
    </row>
    <row r="7304" spans="2:13" x14ac:dyDescent="0.2">
      <c r="B7304" s="1">
        <v>43171</v>
      </c>
      <c r="C7304">
        <v>20.399999999999999</v>
      </c>
      <c r="D7304" t="str">
        <f>_xlfn.TEXTJOIN($F$4,FALSE,源数据[[#This Row],[字段01]:[字段10]])</f>
        <v>江苏-苏州市-1000000054-荣聚本商贸公司-果汁-40000085-红石榴汁1---</v>
      </c>
      <c r="E7304" t="s">
        <v>20</v>
      </c>
      <c r="F7304" t="s">
        <v>27</v>
      </c>
      <c r="G7304">
        <v>1000000054</v>
      </c>
      <c r="H7304" t="s">
        <v>34</v>
      </c>
      <c r="I7304" s="2" t="s">
        <v>24</v>
      </c>
      <c r="J7304">
        <v>40000085</v>
      </c>
      <c r="K7304" t="s">
        <v>22</v>
      </c>
      <c r="M7304" s="3"/>
    </row>
    <row r="7305" spans="2:13" x14ac:dyDescent="0.2">
      <c r="B7305" s="1">
        <v>43172</v>
      </c>
      <c r="C7305">
        <v>26</v>
      </c>
      <c r="D7305" t="str">
        <f>_xlfn.TEXTJOIN($F$4,FALSE,源数据[[#This Row],[字段01]:[字段10]])</f>
        <v>安徽-合肥市-1000001014-义浩安商贸公司-茶饮-10000131-柠檬茶3---</v>
      </c>
      <c r="E7305" t="s">
        <v>41</v>
      </c>
      <c r="F7305" t="s">
        <v>40</v>
      </c>
      <c r="G7305">
        <v>1000001014</v>
      </c>
      <c r="H7305" t="s">
        <v>42</v>
      </c>
      <c r="I7305" s="2" t="s">
        <v>8</v>
      </c>
      <c r="J7305">
        <v>10000131</v>
      </c>
      <c r="K7305" t="s">
        <v>36</v>
      </c>
      <c r="M7305" s="3"/>
    </row>
    <row r="7306" spans="2:13" x14ac:dyDescent="0.2">
      <c r="B7306" s="1">
        <v>43172</v>
      </c>
      <c r="C7306">
        <v>4.5</v>
      </c>
      <c r="D7306" t="str">
        <f>_xlfn.TEXTJOIN($F$4,FALSE,源数据[[#This Row],[字段01]:[字段10]])</f>
        <v>安徽-合肥市-1000001014-义浩安商贸公司-茶饮-10000131-柠檬茶3---</v>
      </c>
      <c r="E7306" t="s">
        <v>41</v>
      </c>
      <c r="F7306" t="s">
        <v>40</v>
      </c>
      <c r="G7306">
        <v>1000001014</v>
      </c>
      <c r="H7306" t="s">
        <v>42</v>
      </c>
      <c r="I7306" s="2" t="s">
        <v>8</v>
      </c>
      <c r="J7306">
        <v>10000131</v>
      </c>
      <c r="K7306" t="s">
        <v>36</v>
      </c>
      <c r="M7306" s="3"/>
    </row>
    <row r="7307" spans="2:13" x14ac:dyDescent="0.2">
      <c r="B7307" s="1">
        <v>43172</v>
      </c>
      <c r="C7307">
        <v>25.7</v>
      </c>
      <c r="D7307" t="str">
        <f>_xlfn.TEXTJOIN($F$4,FALSE,源数据[[#This Row],[字段01]:[字段10]])</f>
        <v>安徽-合肥市-1000001014-义浩安商贸公司-茶饮-20000099-拿铁奶茶2---</v>
      </c>
      <c r="E7307" t="s">
        <v>41</v>
      </c>
      <c r="F7307" t="s">
        <v>40</v>
      </c>
      <c r="G7307">
        <v>1000001014</v>
      </c>
      <c r="H7307" t="s">
        <v>42</v>
      </c>
      <c r="I7307" s="2" t="s">
        <v>8</v>
      </c>
      <c r="J7307">
        <v>20000099</v>
      </c>
      <c r="K7307" t="s">
        <v>18</v>
      </c>
      <c r="M7307" s="3"/>
    </row>
    <row r="7308" spans="2:13" x14ac:dyDescent="0.2">
      <c r="B7308" s="1">
        <v>43172</v>
      </c>
      <c r="C7308">
        <v>7.7</v>
      </c>
      <c r="D7308" t="str">
        <f>_xlfn.TEXTJOIN($F$4,FALSE,源数据[[#This Row],[字段01]:[字段10]])</f>
        <v>河南-洛阳市区-1000001915-华宏仁商贸公司-汽水-50000113-百香果味汽水18---</v>
      </c>
      <c r="E7308" t="s">
        <v>16</v>
      </c>
      <c r="F7308" t="s">
        <v>15</v>
      </c>
      <c r="G7308">
        <v>1000001915</v>
      </c>
      <c r="H7308" t="s">
        <v>13</v>
      </c>
      <c r="I7308" s="2" t="s">
        <v>80</v>
      </c>
      <c r="J7308">
        <v>50000113</v>
      </c>
      <c r="K7308" t="s">
        <v>79</v>
      </c>
      <c r="M7308" s="3"/>
    </row>
    <row r="7309" spans="2:13" x14ac:dyDescent="0.2">
      <c r="B7309" s="1">
        <v>43172</v>
      </c>
      <c r="C7309">
        <v>23.8</v>
      </c>
      <c r="D7309" t="str">
        <f>_xlfn.TEXTJOIN($F$4,FALSE,源数据[[#This Row],[字段01]:[字段10]])</f>
        <v>湖南-郴州市-1000002981-祥顺源商贸公司-汽水-50000113-百香果味汽水18---</v>
      </c>
      <c r="E7309" t="s">
        <v>3</v>
      </c>
      <c r="F7309" t="s">
        <v>10</v>
      </c>
      <c r="G7309">
        <v>1000002981</v>
      </c>
      <c r="H7309" t="s">
        <v>60</v>
      </c>
      <c r="I7309" s="2" t="s">
        <v>80</v>
      </c>
      <c r="J7309">
        <v>50000113</v>
      </c>
      <c r="K7309" t="s">
        <v>79</v>
      </c>
      <c r="M7309" s="3"/>
    </row>
    <row r="7310" spans="2:13" x14ac:dyDescent="0.2">
      <c r="B7310" s="1">
        <v>43172</v>
      </c>
      <c r="C7310">
        <v>14.4</v>
      </c>
      <c r="D7310" t="str">
        <f>_xlfn.TEXTJOIN($F$4,FALSE,源数据[[#This Row],[字段01]:[字段10]])</f>
        <v>湖南-长沙市-1000000059-厚飞康商贸公司-茶饮-10000211-茉莉绿茶11---</v>
      </c>
      <c r="E7310" t="s">
        <v>3</v>
      </c>
      <c r="F7310" t="s">
        <v>12</v>
      </c>
      <c r="G7310">
        <v>1000000059</v>
      </c>
      <c r="H7310" t="s">
        <v>53</v>
      </c>
      <c r="I7310" s="2" t="s">
        <v>8</v>
      </c>
      <c r="J7310">
        <v>10000211</v>
      </c>
      <c r="K7310" t="s">
        <v>6</v>
      </c>
      <c r="M7310" s="3"/>
    </row>
    <row r="7311" spans="2:13" x14ac:dyDescent="0.2">
      <c r="B7311" s="1">
        <v>43172</v>
      </c>
      <c r="C7311">
        <v>12.9</v>
      </c>
      <c r="D7311" t="str">
        <f>_xlfn.TEXTJOIN($F$4,FALSE,源数据[[#This Row],[字段01]:[字段10]])</f>
        <v>湖南-长沙市-1000000059-厚飞康商贸公司-茶饮-20000099-拿铁奶茶2---</v>
      </c>
      <c r="E7311" t="s">
        <v>3</v>
      </c>
      <c r="F7311" t="s">
        <v>12</v>
      </c>
      <c r="G7311">
        <v>1000000059</v>
      </c>
      <c r="H7311" t="s">
        <v>53</v>
      </c>
      <c r="I7311" s="2" t="s">
        <v>8</v>
      </c>
      <c r="J7311">
        <v>20000099</v>
      </c>
      <c r="K7311" t="s">
        <v>18</v>
      </c>
      <c r="M7311" s="3"/>
    </row>
    <row r="7312" spans="2:13" x14ac:dyDescent="0.2">
      <c r="B7312" s="1">
        <v>43172</v>
      </c>
      <c r="C7312">
        <v>1.3</v>
      </c>
      <c r="D7312" t="str">
        <f>_xlfn.TEXTJOIN($F$4,FALSE,源数据[[#This Row],[字段01]:[字段10]])</f>
        <v>湖南-长沙市-1000000059-厚飞康商贸公司-汽水-50000113-百香果味汽水18---</v>
      </c>
      <c r="E7312" t="s">
        <v>3</v>
      </c>
      <c r="F7312" t="s">
        <v>12</v>
      </c>
      <c r="G7312">
        <v>1000000059</v>
      </c>
      <c r="H7312" t="s">
        <v>53</v>
      </c>
      <c r="I7312" s="2" t="s">
        <v>80</v>
      </c>
      <c r="J7312">
        <v>50000113</v>
      </c>
      <c r="K7312" t="s">
        <v>79</v>
      </c>
      <c r="M7312" s="3"/>
    </row>
    <row r="7313" spans="2:13" x14ac:dyDescent="0.2">
      <c r="B7313" s="1">
        <v>43172</v>
      </c>
      <c r="C7313">
        <v>12.6</v>
      </c>
      <c r="D7313" t="str">
        <f>_xlfn.TEXTJOIN($F$4,FALSE,源数据[[#This Row],[字段01]:[字段10]])</f>
        <v>江苏-南京市区-1000000018-久多厚商贸公司-茶饮-20000099-拿铁奶茶2---</v>
      </c>
      <c r="E7313" t="s">
        <v>20</v>
      </c>
      <c r="F7313" t="s">
        <v>47</v>
      </c>
      <c r="G7313">
        <v>1000000018</v>
      </c>
      <c r="H7313" t="s">
        <v>46</v>
      </c>
      <c r="I7313" s="2" t="s">
        <v>8</v>
      </c>
      <c r="J7313">
        <v>20000099</v>
      </c>
      <c r="K7313" t="s">
        <v>18</v>
      </c>
      <c r="M7313" s="3"/>
    </row>
    <row r="7314" spans="2:13" x14ac:dyDescent="0.2">
      <c r="B7314" s="1">
        <v>43172</v>
      </c>
      <c r="C7314">
        <v>7.2</v>
      </c>
      <c r="D7314" t="str">
        <f>_xlfn.TEXTJOIN($F$4,FALSE,源数据[[#This Row],[字段01]:[字段10]])</f>
        <v>江苏-苏州市-1000000028-东大祥商贸公司-茶饮-10000078-铁观音茶15---</v>
      </c>
      <c r="E7314" t="s">
        <v>20</v>
      </c>
      <c r="F7314" t="s">
        <v>27</v>
      </c>
      <c r="G7314">
        <v>1000000028</v>
      </c>
      <c r="H7314" t="s">
        <v>25</v>
      </c>
      <c r="I7314" s="2" t="s">
        <v>8</v>
      </c>
      <c r="J7314">
        <v>10000078</v>
      </c>
      <c r="K7314" t="s">
        <v>28</v>
      </c>
      <c r="M7314" s="3"/>
    </row>
    <row r="7315" spans="2:13" x14ac:dyDescent="0.2">
      <c r="B7315" s="1">
        <v>43172</v>
      </c>
      <c r="C7315">
        <v>6.7</v>
      </c>
      <c r="D7315" t="str">
        <f>_xlfn.TEXTJOIN($F$4,FALSE,源数据[[#This Row],[字段01]:[字段10]])</f>
        <v>江苏-苏州市-1000000028-东大祥商贸公司-茶饮-10000111-茉莉花茶3---</v>
      </c>
      <c r="E7315" t="s">
        <v>20</v>
      </c>
      <c r="F7315" t="s">
        <v>27</v>
      </c>
      <c r="G7315">
        <v>1000000028</v>
      </c>
      <c r="H7315" t="s">
        <v>25</v>
      </c>
      <c r="I7315" s="2" t="s">
        <v>8</v>
      </c>
      <c r="J7315">
        <v>10000111</v>
      </c>
      <c r="K7315" t="s">
        <v>35</v>
      </c>
      <c r="M7315" s="3"/>
    </row>
    <row r="7316" spans="2:13" x14ac:dyDescent="0.2">
      <c r="B7316" s="1">
        <v>43172</v>
      </c>
      <c r="C7316">
        <v>6.3</v>
      </c>
      <c r="D7316" t="str">
        <f>_xlfn.TEXTJOIN($F$4,FALSE,源数据[[#This Row],[字段01]:[字段10]])</f>
        <v>江苏-苏州市-1000000028-东大祥商贸公司-茶饮-10000136-柠檬茶8---</v>
      </c>
      <c r="E7316" t="s">
        <v>20</v>
      </c>
      <c r="F7316" t="s">
        <v>27</v>
      </c>
      <c r="G7316">
        <v>1000000028</v>
      </c>
      <c r="H7316" t="s">
        <v>25</v>
      </c>
      <c r="I7316" s="2" t="s">
        <v>8</v>
      </c>
      <c r="J7316">
        <v>10000136</v>
      </c>
      <c r="K7316" t="s">
        <v>38</v>
      </c>
      <c r="M7316" s="3"/>
    </row>
    <row r="7317" spans="2:13" x14ac:dyDescent="0.2">
      <c r="B7317" s="1">
        <v>43172</v>
      </c>
      <c r="C7317">
        <v>40.299999999999997</v>
      </c>
      <c r="D7317" t="str">
        <f>_xlfn.TEXTJOIN($F$4,FALSE,源数据[[#This Row],[字段01]:[字段10]])</f>
        <v>江苏-苏州市-1000000054-荣聚本商贸公司-茶饮-10000111-茉莉花茶3---</v>
      </c>
      <c r="E7317" t="s">
        <v>20</v>
      </c>
      <c r="F7317" t="s">
        <v>27</v>
      </c>
      <c r="G7317">
        <v>1000000054</v>
      </c>
      <c r="H7317" t="s">
        <v>34</v>
      </c>
      <c r="I7317" s="2" t="s">
        <v>8</v>
      </c>
      <c r="J7317">
        <v>10000111</v>
      </c>
      <c r="K7317" t="s">
        <v>35</v>
      </c>
      <c r="M7317" s="3"/>
    </row>
    <row r="7318" spans="2:13" x14ac:dyDescent="0.2">
      <c r="B7318" s="1">
        <v>43172</v>
      </c>
      <c r="C7318">
        <v>14.5</v>
      </c>
      <c r="D7318" t="str">
        <f>_xlfn.TEXTJOIN($F$4,FALSE,源数据[[#This Row],[字段01]:[字段10]])</f>
        <v>江苏-苏州市-1000000054-荣聚本商贸公司-果汁-40000085-红石榴汁1---</v>
      </c>
      <c r="E7318" t="s">
        <v>20</v>
      </c>
      <c r="F7318" t="s">
        <v>27</v>
      </c>
      <c r="G7318">
        <v>1000000054</v>
      </c>
      <c r="H7318" t="s">
        <v>34</v>
      </c>
      <c r="I7318" s="2" t="s">
        <v>24</v>
      </c>
      <c r="J7318">
        <v>40000085</v>
      </c>
      <c r="K7318" t="s">
        <v>22</v>
      </c>
      <c r="M7318" s="3"/>
    </row>
    <row r="7319" spans="2:13" x14ac:dyDescent="0.2">
      <c r="B7319" s="1">
        <v>43172</v>
      </c>
      <c r="C7319">
        <v>9.1</v>
      </c>
      <c r="D7319" t="str">
        <f>_xlfn.TEXTJOIN($F$4,FALSE,源数据[[#This Row],[字段01]:[字段10]])</f>
        <v>江苏-苏州市-1000000054-荣聚本商贸公司-果汁-40000085-红石榴汁1---</v>
      </c>
      <c r="E7319" t="s">
        <v>20</v>
      </c>
      <c r="F7319" t="s">
        <v>27</v>
      </c>
      <c r="G7319">
        <v>1000000054</v>
      </c>
      <c r="H7319" t="s">
        <v>34</v>
      </c>
      <c r="I7319" s="2" t="s">
        <v>24</v>
      </c>
      <c r="J7319">
        <v>40000085</v>
      </c>
      <c r="K7319" t="s">
        <v>22</v>
      </c>
      <c r="M7319" s="3"/>
    </row>
    <row r="7320" spans="2:13" x14ac:dyDescent="0.2">
      <c r="B7320" s="1">
        <v>43172</v>
      </c>
      <c r="C7320">
        <v>0.8</v>
      </c>
      <c r="D7320" t="str">
        <f>_xlfn.TEXTJOIN($F$4,FALSE,源数据[[#This Row],[字段01]:[字段10]])</f>
        <v>江苏-泰州市-1000003183-安成茂商贸公司-茶饮-10000136-柠檬茶8---</v>
      </c>
      <c r="E7320" t="s">
        <v>20</v>
      </c>
      <c r="F7320" t="s">
        <v>23</v>
      </c>
      <c r="G7320">
        <v>1000003183</v>
      </c>
      <c r="H7320" t="s">
        <v>21</v>
      </c>
      <c r="I7320" s="2" t="s">
        <v>8</v>
      </c>
      <c r="J7320">
        <v>10000136</v>
      </c>
      <c r="K7320" t="s">
        <v>38</v>
      </c>
      <c r="M7320" s="3"/>
    </row>
    <row r="7321" spans="2:13" x14ac:dyDescent="0.2">
      <c r="B7321" s="1">
        <v>43172</v>
      </c>
      <c r="C7321">
        <v>36.200000000000003</v>
      </c>
      <c r="D7321" t="str">
        <f>_xlfn.TEXTJOIN($F$4,FALSE,源数据[[#This Row],[字段01]:[字段10]])</f>
        <v>江苏-盐城市-1000002872-亚成美商贸公司-果汁-40000085-红石榴汁1---</v>
      </c>
      <c r="E7321" t="s">
        <v>20</v>
      </c>
      <c r="F7321" t="s">
        <v>19</v>
      </c>
      <c r="G7321">
        <v>1000002872</v>
      </c>
      <c r="H7321" t="s">
        <v>17</v>
      </c>
      <c r="I7321" s="2" t="s">
        <v>24</v>
      </c>
      <c r="J7321">
        <v>40000085</v>
      </c>
      <c r="K7321" t="s">
        <v>22</v>
      </c>
      <c r="M7321" s="3"/>
    </row>
    <row r="7322" spans="2:13" x14ac:dyDescent="0.2">
      <c r="B7322" s="1">
        <v>43172</v>
      </c>
      <c r="C7322">
        <v>5.9</v>
      </c>
      <c r="D7322" t="str">
        <f>_xlfn.TEXTJOIN($F$4,FALSE,源数据[[#This Row],[字段01]:[字段10]])</f>
        <v>江苏-扬州市-1000000579-润谦高商贸公司-茶饮-10000064-铁观音茶1---</v>
      </c>
      <c r="E7322" t="s">
        <v>20</v>
      </c>
      <c r="F7322" t="s">
        <v>59</v>
      </c>
      <c r="G7322">
        <v>1000000579</v>
      </c>
      <c r="H7322" t="s">
        <v>58</v>
      </c>
      <c r="I7322" s="2" t="s">
        <v>8</v>
      </c>
      <c r="J7322">
        <v>10000064</v>
      </c>
      <c r="K7322" t="s">
        <v>51</v>
      </c>
      <c r="M7322" s="3"/>
    </row>
    <row r="7323" spans="2:13" x14ac:dyDescent="0.2">
      <c r="B7323" s="1">
        <v>43172</v>
      </c>
      <c r="C7323">
        <v>1.9</v>
      </c>
      <c r="D7323" t="str">
        <f>_xlfn.TEXTJOIN($F$4,FALSE,源数据[[#This Row],[字段01]:[字段10]])</f>
        <v>江苏-扬州市-1000000579-润谦高商贸公司-茶饮-10000211-茉莉绿茶11---</v>
      </c>
      <c r="E7323" t="s">
        <v>20</v>
      </c>
      <c r="F7323" t="s">
        <v>59</v>
      </c>
      <c r="G7323">
        <v>1000000579</v>
      </c>
      <c r="H7323" t="s">
        <v>58</v>
      </c>
      <c r="I7323" s="2" t="s">
        <v>8</v>
      </c>
      <c r="J7323">
        <v>10000211</v>
      </c>
      <c r="K7323" t="s">
        <v>6</v>
      </c>
      <c r="M7323" s="3"/>
    </row>
    <row r="7324" spans="2:13" x14ac:dyDescent="0.2">
      <c r="B7324" s="1">
        <v>43172</v>
      </c>
      <c r="C7324">
        <v>31.5</v>
      </c>
      <c r="D7324" t="str">
        <f>_xlfn.TEXTJOIN($F$4,FALSE,源数据[[#This Row],[字段01]:[字段10]])</f>
        <v>江苏-镇江市-1000000047-寿鼎益商贸公司-茶饮-10000078-铁观音茶15---</v>
      </c>
      <c r="E7324" t="s">
        <v>20</v>
      </c>
      <c r="F7324" t="s">
        <v>33</v>
      </c>
      <c r="G7324">
        <v>1000000047</v>
      </c>
      <c r="H7324" t="s">
        <v>32</v>
      </c>
      <c r="I7324" s="2" t="s">
        <v>8</v>
      </c>
      <c r="J7324">
        <v>10000078</v>
      </c>
      <c r="K7324" t="s">
        <v>28</v>
      </c>
      <c r="M7324" s="3"/>
    </row>
    <row r="7325" spans="2:13" x14ac:dyDescent="0.2">
      <c r="B7325" s="1">
        <v>43173</v>
      </c>
      <c r="C7325">
        <v>36.5</v>
      </c>
      <c r="D7325" t="str">
        <f>_xlfn.TEXTJOIN($F$4,FALSE,源数据[[#This Row],[字段01]:[字段10]])</f>
        <v>安徽-合肥市-1000000931-百安欣商贸公司-茶饮-10000131-柠檬茶3---</v>
      </c>
      <c r="E7325" t="s">
        <v>41</v>
      </c>
      <c r="F7325" t="s">
        <v>40</v>
      </c>
      <c r="G7325">
        <v>1000000931</v>
      </c>
      <c r="H7325" t="s">
        <v>39</v>
      </c>
      <c r="I7325" s="2" t="s">
        <v>8</v>
      </c>
      <c r="J7325">
        <v>10000131</v>
      </c>
      <c r="K7325" t="s">
        <v>36</v>
      </c>
      <c r="M7325" s="3"/>
    </row>
    <row r="7326" spans="2:13" x14ac:dyDescent="0.2">
      <c r="B7326" s="1">
        <v>43173</v>
      </c>
      <c r="C7326">
        <v>10.5</v>
      </c>
      <c r="D7326" t="str">
        <f>_xlfn.TEXTJOIN($F$4,FALSE,源数据[[#This Row],[字段01]:[字段10]])</f>
        <v>安徽-合肥市-1000001014-义浩安商贸公司-茶饮-10000136-柠檬茶8---</v>
      </c>
      <c r="E7326" t="s">
        <v>41</v>
      </c>
      <c r="F7326" t="s">
        <v>40</v>
      </c>
      <c r="G7326">
        <v>1000001014</v>
      </c>
      <c r="H7326" t="s">
        <v>42</v>
      </c>
      <c r="I7326" s="2" t="s">
        <v>8</v>
      </c>
      <c r="J7326">
        <v>10000136</v>
      </c>
      <c r="K7326" t="s">
        <v>38</v>
      </c>
      <c r="M7326" s="3"/>
    </row>
    <row r="7327" spans="2:13" x14ac:dyDescent="0.2">
      <c r="B7327" s="1">
        <v>43173</v>
      </c>
      <c r="C7327">
        <v>29.5</v>
      </c>
      <c r="D7327" t="str">
        <f>_xlfn.TEXTJOIN($F$4,FALSE,源数据[[#This Row],[字段01]:[字段10]])</f>
        <v>安徽-合肥市-1000001014-义浩安商贸公司-茶饮-20000099-拿铁奶茶2---</v>
      </c>
      <c r="E7327" t="s">
        <v>41</v>
      </c>
      <c r="F7327" t="s">
        <v>40</v>
      </c>
      <c r="G7327">
        <v>1000001014</v>
      </c>
      <c r="H7327" t="s">
        <v>42</v>
      </c>
      <c r="I7327" s="2" t="s">
        <v>8</v>
      </c>
      <c r="J7327">
        <v>20000099</v>
      </c>
      <c r="K7327" t="s">
        <v>18</v>
      </c>
      <c r="M7327" s="3"/>
    </row>
    <row r="7328" spans="2:13" x14ac:dyDescent="0.2">
      <c r="B7328" s="1">
        <v>43173</v>
      </c>
      <c r="C7328">
        <v>2</v>
      </c>
      <c r="D7328" t="str">
        <f>_xlfn.TEXTJOIN($F$4,FALSE,源数据[[#This Row],[字段01]:[字段10]])</f>
        <v>安徽-芜湖市-1000003187-如中寿商贸公司-茶饮-10000136-柠檬茶8---</v>
      </c>
      <c r="E7328" t="s">
        <v>41</v>
      </c>
      <c r="F7328" t="s">
        <v>76</v>
      </c>
      <c r="G7328">
        <v>1000003187</v>
      </c>
      <c r="H7328" t="s">
        <v>75</v>
      </c>
      <c r="I7328" s="2" t="s">
        <v>8</v>
      </c>
      <c r="J7328">
        <v>10000136</v>
      </c>
      <c r="K7328" t="s">
        <v>38</v>
      </c>
      <c r="M7328" s="3"/>
    </row>
    <row r="7329" spans="2:13" x14ac:dyDescent="0.2">
      <c r="B7329" s="1">
        <v>43173</v>
      </c>
      <c r="C7329">
        <v>28.7</v>
      </c>
      <c r="D7329" t="str">
        <f>_xlfn.TEXTJOIN($F$4,FALSE,源数据[[#This Row],[字段01]:[字段10]])</f>
        <v>湖南-常德市-1000000281-宝飞圣商贸公司-汽水-50000113-百香果味汽水18---</v>
      </c>
      <c r="E7329" t="s">
        <v>3</v>
      </c>
      <c r="F7329" t="s">
        <v>73</v>
      </c>
      <c r="G7329">
        <v>1000000281</v>
      </c>
      <c r="H7329" t="s">
        <v>72</v>
      </c>
      <c r="I7329" s="2" t="s">
        <v>80</v>
      </c>
      <c r="J7329">
        <v>50000113</v>
      </c>
      <c r="K7329" t="s">
        <v>79</v>
      </c>
      <c r="M7329" s="3"/>
    </row>
    <row r="7330" spans="2:13" x14ac:dyDescent="0.2">
      <c r="B7330" s="1">
        <v>43173</v>
      </c>
      <c r="C7330">
        <v>39</v>
      </c>
      <c r="D7330" t="str">
        <f>_xlfn.TEXTJOIN($F$4,FALSE,源数据[[#This Row],[字段01]:[字段10]])</f>
        <v>湖南-长沙市-1000000059-厚飞康商贸公司-茶饮-10000064-铁观音茶1---</v>
      </c>
      <c r="E7330" t="s">
        <v>3</v>
      </c>
      <c r="F7330" t="s">
        <v>12</v>
      </c>
      <c r="G7330">
        <v>1000000059</v>
      </c>
      <c r="H7330" t="s">
        <v>53</v>
      </c>
      <c r="I7330" s="2" t="s">
        <v>8</v>
      </c>
      <c r="J7330">
        <v>10000064</v>
      </c>
      <c r="K7330" t="s">
        <v>51</v>
      </c>
      <c r="M7330" s="3"/>
    </row>
    <row r="7331" spans="2:13" x14ac:dyDescent="0.2">
      <c r="B7331" s="1">
        <v>43173</v>
      </c>
      <c r="C7331">
        <v>11.7</v>
      </c>
      <c r="D7331" t="str">
        <f>_xlfn.TEXTJOIN($F$4,FALSE,源数据[[#This Row],[字段01]:[字段10]])</f>
        <v>湖南-长沙市-1000000059-厚飞康商贸公司-汽水-50000113-百香果味汽水18---</v>
      </c>
      <c r="E7331" t="s">
        <v>3</v>
      </c>
      <c r="F7331" t="s">
        <v>12</v>
      </c>
      <c r="G7331">
        <v>1000000059</v>
      </c>
      <c r="H7331" t="s">
        <v>53</v>
      </c>
      <c r="I7331" s="2" t="s">
        <v>80</v>
      </c>
      <c r="J7331">
        <v>50000113</v>
      </c>
      <c r="K7331" t="s">
        <v>79</v>
      </c>
      <c r="M7331" s="3"/>
    </row>
    <row r="7332" spans="2:13" x14ac:dyDescent="0.2">
      <c r="B7332" s="1">
        <v>43173</v>
      </c>
      <c r="C7332">
        <v>8.3000000000000007</v>
      </c>
      <c r="D7332" t="str">
        <f>_xlfn.TEXTJOIN($F$4,FALSE,源数据[[#This Row],[字段01]:[字段10]])</f>
        <v>湖南-长沙市-1000000059-厚飞康商贸公司-汽水-50000113-百香果味汽水18---</v>
      </c>
      <c r="E7332" t="s">
        <v>3</v>
      </c>
      <c r="F7332" t="s">
        <v>12</v>
      </c>
      <c r="G7332">
        <v>1000000059</v>
      </c>
      <c r="H7332" t="s">
        <v>53</v>
      </c>
      <c r="I7332" s="2" t="s">
        <v>80</v>
      </c>
      <c r="J7332">
        <v>50000113</v>
      </c>
      <c r="K7332" t="s">
        <v>79</v>
      </c>
      <c r="M7332" s="3"/>
    </row>
    <row r="7333" spans="2:13" x14ac:dyDescent="0.2">
      <c r="B7333" s="1">
        <v>43173</v>
      </c>
      <c r="C7333">
        <v>39.4</v>
      </c>
      <c r="D7333" t="str">
        <f>_xlfn.TEXTJOIN($F$4,FALSE,源数据[[#This Row],[字段01]:[字段10]])</f>
        <v>湖南-长沙市-1000000059-厚飞康商贸公司-汽水-50000113-百香果味汽水18---</v>
      </c>
      <c r="E7333" t="s">
        <v>3</v>
      </c>
      <c r="F7333" t="s">
        <v>12</v>
      </c>
      <c r="G7333">
        <v>1000000059</v>
      </c>
      <c r="H7333" t="s">
        <v>53</v>
      </c>
      <c r="I7333" s="2" t="s">
        <v>80</v>
      </c>
      <c r="J7333">
        <v>50000113</v>
      </c>
      <c r="K7333" t="s">
        <v>79</v>
      </c>
      <c r="M7333" s="3"/>
    </row>
    <row r="7334" spans="2:13" x14ac:dyDescent="0.2">
      <c r="B7334" s="1">
        <v>43173</v>
      </c>
      <c r="C7334">
        <v>28.4</v>
      </c>
      <c r="D7334" t="str">
        <f>_xlfn.TEXTJOIN($F$4,FALSE,源数据[[#This Row],[字段01]:[字段10]])</f>
        <v>湖南-株洲市-1000000072-正吉复商贸公司-茶饮-10000131-柠檬茶3---</v>
      </c>
      <c r="E7334" t="s">
        <v>3</v>
      </c>
      <c r="F7334" t="s">
        <v>7</v>
      </c>
      <c r="G7334">
        <v>1000000072</v>
      </c>
      <c r="H7334" t="s">
        <v>5</v>
      </c>
      <c r="I7334" s="2" t="s">
        <v>8</v>
      </c>
      <c r="J7334">
        <v>10000131</v>
      </c>
      <c r="K7334" t="s">
        <v>36</v>
      </c>
      <c r="M7334" s="3"/>
    </row>
    <row r="7335" spans="2:13" x14ac:dyDescent="0.2">
      <c r="B7335" s="1">
        <v>43173</v>
      </c>
      <c r="C7335">
        <v>23.6</v>
      </c>
      <c r="D7335" t="str">
        <f>_xlfn.TEXTJOIN($F$4,FALSE,源数据[[#This Row],[字段01]:[字段10]])</f>
        <v>湖南-株洲市-1000000072-正吉复商贸公司-汽水-50000113-百香果味汽水18---</v>
      </c>
      <c r="E7335" t="s">
        <v>3</v>
      </c>
      <c r="F7335" t="s">
        <v>7</v>
      </c>
      <c r="G7335">
        <v>1000000072</v>
      </c>
      <c r="H7335" t="s">
        <v>5</v>
      </c>
      <c r="I7335" s="2" t="s">
        <v>80</v>
      </c>
      <c r="J7335">
        <v>50000113</v>
      </c>
      <c r="K7335" t="s">
        <v>79</v>
      </c>
      <c r="M7335" s="3"/>
    </row>
    <row r="7336" spans="2:13" x14ac:dyDescent="0.2">
      <c r="B7336" s="1">
        <v>43173</v>
      </c>
      <c r="C7336">
        <v>23.6</v>
      </c>
      <c r="D7336" t="str">
        <f>_xlfn.TEXTJOIN($F$4,FALSE,源数据[[#This Row],[字段01]:[字段10]])</f>
        <v>湖南-株洲市-1000000072-正吉复商贸公司-汽水-50000113-百香果味汽水18---</v>
      </c>
      <c r="E7336" t="s">
        <v>3</v>
      </c>
      <c r="F7336" t="s">
        <v>7</v>
      </c>
      <c r="G7336">
        <v>1000000072</v>
      </c>
      <c r="H7336" t="s">
        <v>5</v>
      </c>
      <c r="I7336" s="2" t="s">
        <v>80</v>
      </c>
      <c r="J7336">
        <v>50000113</v>
      </c>
      <c r="K7336" t="s">
        <v>79</v>
      </c>
      <c r="M7336" s="3"/>
    </row>
    <row r="7337" spans="2:13" x14ac:dyDescent="0.2">
      <c r="B7337" s="1">
        <v>43173</v>
      </c>
      <c r="C7337">
        <v>9.5</v>
      </c>
      <c r="D7337" t="str">
        <f>_xlfn.TEXTJOIN($F$4,FALSE,源数据[[#This Row],[字段01]:[字段10]])</f>
        <v>江苏-常州市-1000001133-厚弘优商贸公司-茶饮-10000078-铁观音茶15---</v>
      </c>
      <c r="E7337" t="s">
        <v>20</v>
      </c>
      <c r="F7337" t="s">
        <v>44</v>
      </c>
      <c r="G7337">
        <v>1000001133</v>
      </c>
      <c r="H7337" t="s">
        <v>43</v>
      </c>
      <c r="I7337" s="2" t="s">
        <v>8</v>
      </c>
      <c r="J7337">
        <v>10000078</v>
      </c>
      <c r="K7337" t="s">
        <v>28</v>
      </c>
      <c r="M7337" s="3"/>
    </row>
    <row r="7338" spans="2:13" x14ac:dyDescent="0.2">
      <c r="B7338" s="1">
        <v>43173</v>
      </c>
      <c r="C7338">
        <v>50.8</v>
      </c>
      <c r="D7338" t="str">
        <f>_xlfn.TEXTJOIN($F$4,FALSE,源数据[[#This Row],[字段01]:[字段10]])</f>
        <v>江苏-南京市区-1000000018-久多厚商贸公司-茶饮-10000078-铁观音茶15---</v>
      </c>
      <c r="E7338" t="s">
        <v>20</v>
      </c>
      <c r="F7338" t="s">
        <v>47</v>
      </c>
      <c r="G7338">
        <v>1000000018</v>
      </c>
      <c r="H7338" t="s">
        <v>46</v>
      </c>
      <c r="I7338" s="2" t="s">
        <v>8</v>
      </c>
      <c r="J7338">
        <v>10000078</v>
      </c>
      <c r="K7338" t="s">
        <v>28</v>
      </c>
      <c r="M7338" s="3"/>
    </row>
    <row r="7339" spans="2:13" x14ac:dyDescent="0.2">
      <c r="B7339" s="1">
        <v>43173</v>
      </c>
      <c r="C7339">
        <v>4.5</v>
      </c>
      <c r="D7339" t="str">
        <f>_xlfn.TEXTJOIN($F$4,FALSE,源数据[[#This Row],[字段01]:[字段10]])</f>
        <v>江苏-苏州市-1000000054-荣聚本商贸公司-茶饮-10000078-铁观音茶15---</v>
      </c>
      <c r="E7339" t="s">
        <v>20</v>
      </c>
      <c r="F7339" t="s">
        <v>27</v>
      </c>
      <c r="G7339">
        <v>1000000054</v>
      </c>
      <c r="H7339" t="s">
        <v>34</v>
      </c>
      <c r="I7339" s="2" t="s">
        <v>8</v>
      </c>
      <c r="J7339">
        <v>10000078</v>
      </c>
      <c r="K7339" t="s">
        <v>28</v>
      </c>
      <c r="M7339" s="3"/>
    </row>
    <row r="7340" spans="2:13" x14ac:dyDescent="0.2">
      <c r="B7340" s="1">
        <v>43173</v>
      </c>
      <c r="C7340">
        <v>19.2</v>
      </c>
      <c r="D7340" t="str">
        <f>_xlfn.TEXTJOIN($F$4,FALSE,源数据[[#This Row],[字段01]:[字段10]])</f>
        <v>江苏-苏州市-1000000054-荣聚本商贸公司-茶饮-10000111-茉莉花茶3---</v>
      </c>
      <c r="E7340" t="s">
        <v>20</v>
      </c>
      <c r="F7340" t="s">
        <v>27</v>
      </c>
      <c r="G7340">
        <v>1000000054</v>
      </c>
      <c r="H7340" t="s">
        <v>34</v>
      </c>
      <c r="I7340" s="2" t="s">
        <v>8</v>
      </c>
      <c r="J7340">
        <v>10000111</v>
      </c>
      <c r="K7340" t="s">
        <v>35</v>
      </c>
      <c r="M7340" s="3"/>
    </row>
    <row r="7341" spans="2:13" x14ac:dyDescent="0.2">
      <c r="B7341" s="1">
        <v>43173</v>
      </c>
      <c r="C7341">
        <v>4.2</v>
      </c>
      <c r="D7341" t="str">
        <f>_xlfn.TEXTJOIN($F$4,FALSE,源数据[[#This Row],[字段01]:[字段10]])</f>
        <v>江苏-苏州市-1000000054-荣聚本商贸公司-茶饮-10000136-柠檬茶8---</v>
      </c>
      <c r="E7341" t="s">
        <v>20</v>
      </c>
      <c r="F7341" t="s">
        <v>27</v>
      </c>
      <c r="G7341">
        <v>1000000054</v>
      </c>
      <c r="H7341" t="s">
        <v>34</v>
      </c>
      <c r="I7341" s="2" t="s">
        <v>8</v>
      </c>
      <c r="J7341">
        <v>10000136</v>
      </c>
      <c r="K7341" t="s">
        <v>38</v>
      </c>
      <c r="M7341" s="3"/>
    </row>
    <row r="7342" spans="2:13" x14ac:dyDescent="0.2">
      <c r="B7342" s="1">
        <v>43173</v>
      </c>
      <c r="C7342">
        <v>13.9</v>
      </c>
      <c r="D7342" t="str">
        <f>_xlfn.TEXTJOIN($F$4,FALSE,源数据[[#This Row],[字段01]:[字段10]])</f>
        <v>江苏-苏州市-1000000054-荣聚本商贸公司-果汁-40000085-红石榴汁1---</v>
      </c>
      <c r="E7342" t="s">
        <v>20</v>
      </c>
      <c r="F7342" t="s">
        <v>27</v>
      </c>
      <c r="G7342">
        <v>1000000054</v>
      </c>
      <c r="H7342" t="s">
        <v>34</v>
      </c>
      <c r="I7342" s="2" t="s">
        <v>24</v>
      </c>
      <c r="J7342">
        <v>40000085</v>
      </c>
      <c r="K7342" t="s">
        <v>22</v>
      </c>
      <c r="M7342" s="3"/>
    </row>
    <row r="7343" spans="2:13" x14ac:dyDescent="0.2">
      <c r="B7343" s="1">
        <v>43173</v>
      </c>
      <c r="C7343">
        <v>9.3000000000000007</v>
      </c>
      <c r="D7343" t="str">
        <f>_xlfn.TEXTJOIN($F$4,FALSE,源数据[[#This Row],[字段01]:[字段10]])</f>
        <v>江苏-苏州市-1000000054-荣聚本商贸公司-果汁-40000085-红石榴汁1---</v>
      </c>
      <c r="E7343" t="s">
        <v>20</v>
      </c>
      <c r="F7343" t="s">
        <v>27</v>
      </c>
      <c r="G7343">
        <v>1000000054</v>
      </c>
      <c r="H7343" t="s">
        <v>34</v>
      </c>
      <c r="I7343" s="2" t="s">
        <v>24</v>
      </c>
      <c r="J7343">
        <v>40000085</v>
      </c>
      <c r="K7343" t="s">
        <v>22</v>
      </c>
      <c r="M7343" s="3"/>
    </row>
    <row r="7344" spans="2:13" x14ac:dyDescent="0.2">
      <c r="B7344" s="1">
        <v>43173</v>
      </c>
      <c r="C7344">
        <v>18.399999999999999</v>
      </c>
      <c r="D7344" t="str">
        <f>_xlfn.TEXTJOIN($F$4,FALSE,源数据[[#This Row],[字段01]:[字段10]])</f>
        <v>江苏-苏州市-1000000054-荣聚本商贸公司-汽水-50000113-百香果味汽水18---</v>
      </c>
      <c r="E7344" t="s">
        <v>20</v>
      </c>
      <c r="F7344" t="s">
        <v>27</v>
      </c>
      <c r="G7344">
        <v>1000000054</v>
      </c>
      <c r="H7344" t="s">
        <v>34</v>
      </c>
      <c r="I7344" s="2" t="s">
        <v>80</v>
      </c>
      <c r="J7344">
        <v>50000113</v>
      </c>
      <c r="K7344" t="s">
        <v>79</v>
      </c>
      <c r="M7344" s="3"/>
    </row>
    <row r="7345" spans="2:13" x14ac:dyDescent="0.2">
      <c r="B7345" s="1">
        <v>43173</v>
      </c>
      <c r="C7345">
        <v>3</v>
      </c>
      <c r="D7345" t="str">
        <f>_xlfn.TEXTJOIN($F$4,FALSE,源数据[[#This Row],[字段01]:[字段10]])</f>
        <v>江苏-苏州市-1000000054-荣聚本商贸公司-汽水-50000113-百香果味汽水18---</v>
      </c>
      <c r="E7345" t="s">
        <v>20</v>
      </c>
      <c r="F7345" t="s">
        <v>27</v>
      </c>
      <c r="G7345">
        <v>1000000054</v>
      </c>
      <c r="H7345" t="s">
        <v>34</v>
      </c>
      <c r="I7345" s="2" t="s">
        <v>80</v>
      </c>
      <c r="J7345">
        <v>50000113</v>
      </c>
      <c r="K7345" t="s">
        <v>79</v>
      </c>
      <c r="M7345" s="3"/>
    </row>
    <row r="7346" spans="2:13" x14ac:dyDescent="0.2">
      <c r="B7346" s="1">
        <v>43173</v>
      </c>
      <c r="C7346">
        <v>12.2</v>
      </c>
      <c r="D7346" t="str">
        <f>_xlfn.TEXTJOIN($F$4,FALSE,源数据[[#This Row],[字段01]:[字段10]])</f>
        <v>江苏-苏州市-1000000054-荣聚本商贸公司-汽水-50000113-百香果味汽水18---</v>
      </c>
      <c r="E7346" t="s">
        <v>20</v>
      </c>
      <c r="F7346" t="s">
        <v>27</v>
      </c>
      <c r="G7346">
        <v>1000000054</v>
      </c>
      <c r="H7346" t="s">
        <v>34</v>
      </c>
      <c r="I7346" s="2" t="s">
        <v>80</v>
      </c>
      <c r="J7346">
        <v>50000113</v>
      </c>
      <c r="K7346" t="s">
        <v>79</v>
      </c>
      <c r="M7346" s="3"/>
    </row>
    <row r="7347" spans="2:13" x14ac:dyDescent="0.2">
      <c r="B7347" s="1">
        <v>43174</v>
      </c>
      <c r="C7347">
        <v>36.700000000000003</v>
      </c>
      <c r="D7347" t="str">
        <f>_xlfn.TEXTJOIN($F$4,FALSE,源数据[[#This Row],[字段01]:[字段10]])</f>
        <v>安徽-合肥市-1000001014-义浩安商贸公司-茶饮-10000131-柠檬茶3---</v>
      </c>
      <c r="E7347" t="s">
        <v>41</v>
      </c>
      <c r="F7347" t="s">
        <v>40</v>
      </c>
      <c r="G7347">
        <v>1000001014</v>
      </c>
      <c r="H7347" t="s">
        <v>42</v>
      </c>
      <c r="I7347" s="2" t="s">
        <v>8</v>
      </c>
      <c r="J7347">
        <v>10000131</v>
      </c>
      <c r="K7347" t="s">
        <v>36</v>
      </c>
      <c r="M7347" s="3"/>
    </row>
    <row r="7348" spans="2:13" x14ac:dyDescent="0.2">
      <c r="B7348" s="1">
        <v>43174</v>
      </c>
      <c r="C7348">
        <v>36.5</v>
      </c>
      <c r="D7348" t="str">
        <f>_xlfn.TEXTJOIN($F$4,FALSE,源数据[[#This Row],[字段01]:[字段10]])</f>
        <v>安徽-合肥市-1000001014-义浩安商贸公司-茶饮-10000131-柠檬茶3---</v>
      </c>
      <c r="E7348" t="s">
        <v>41</v>
      </c>
      <c r="F7348" t="s">
        <v>40</v>
      </c>
      <c r="G7348">
        <v>1000001014</v>
      </c>
      <c r="H7348" t="s">
        <v>42</v>
      </c>
      <c r="I7348" s="2" t="s">
        <v>8</v>
      </c>
      <c r="J7348">
        <v>10000131</v>
      </c>
      <c r="K7348" t="s">
        <v>36</v>
      </c>
      <c r="M7348" s="3"/>
    </row>
    <row r="7349" spans="2:13" x14ac:dyDescent="0.2">
      <c r="B7349" s="1">
        <v>43174</v>
      </c>
      <c r="C7349">
        <v>3.9</v>
      </c>
      <c r="D7349" t="str">
        <f>_xlfn.TEXTJOIN($F$4,FALSE,源数据[[#This Row],[字段01]:[字段10]])</f>
        <v>安徽-芜湖市-1000003187-如中寿商贸公司-茶饮-20000099-拿铁奶茶2---</v>
      </c>
      <c r="E7349" t="s">
        <v>41</v>
      </c>
      <c r="F7349" t="s">
        <v>76</v>
      </c>
      <c r="G7349">
        <v>1000003187</v>
      </c>
      <c r="H7349" t="s">
        <v>75</v>
      </c>
      <c r="I7349" s="2" t="s">
        <v>8</v>
      </c>
      <c r="J7349">
        <v>20000099</v>
      </c>
      <c r="K7349" t="s">
        <v>18</v>
      </c>
      <c r="M7349" s="3"/>
    </row>
    <row r="7350" spans="2:13" x14ac:dyDescent="0.2">
      <c r="B7350" s="1">
        <v>43174</v>
      </c>
      <c r="C7350">
        <v>38</v>
      </c>
      <c r="D7350" t="str">
        <f>_xlfn.TEXTJOIN($F$4,FALSE,源数据[[#This Row],[字段01]:[字段10]])</f>
        <v>湖南-郴州市-1000002981-祥顺源商贸公司-汽水-50000113-百香果味汽水18---</v>
      </c>
      <c r="E7350" t="s">
        <v>3</v>
      </c>
      <c r="F7350" t="s">
        <v>10</v>
      </c>
      <c r="G7350">
        <v>1000002981</v>
      </c>
      <c r="H7350" t="s">
        <v>60</v>
      </c>
      <c r="I7350" s="2" t="s">
        <v>80</v>
      </c>
      <c r="J7350">
        <v>50000113</v>
      </c>
      <c r="K7350" t="s">
        <v>79</v>
      </c>
      <c r="M7350" s="3"/>
    </row>
    <row r="7351" spans="2:13" x14ac:dyDescent="0.2">
      <c r="B7351" s="1">
        <v>43174</v>
      </c>
      <c r="C7351">
        <v>13.5</v>
      </c>
      <c r="D7351" t="str">
        <f>_xlfn.TEXTJOIN($F$4,FALSE,源数据[[#This Row],[字段01]:[字段10]])</f>
        <v>湖南-张家界市-1000000192-正贵荣商贸公司-茶饮-10000172-红茶16---</v>
      </c>
      <c r="E7351" t="s">
        <v>3</v>
      </c>
      <c r="F7351" t="s">
        <v>57</v>
      </c>
      <c r="G7351">
        <v>1000000192</v>
      </c>
      <c r="H7351" t="s">
        <v>56</v>
      </c>
      <c r="I7351" s="2" t="s">
        <v>8</v>
      </c>
      <c r="J7351">
        <v>10000172</v>
      </c>
      <c r="K7351" t="s">
        <v>14</v>
      </c>
      <c r="M7351" s="3"/>
    </row>
    <row r="7352" spans="2:13" x14ac:dyDescent="0.2">
      <c r="B7352" s="1">
        <v>43174</v>
      </c>
      <c r="C7352">
        <v>36.5</v>
      </c>
      <c r="D7352" t="str">
        <f>_xlfn.TEXTJOIN($F$4,FALSE,源数据[[#This Row],[字段01]:[字段10]])</f>
        <v>湖南-长沙市-1000000059-厚飞康商贸公司-汽水-50000113-百香果味汽水18---</v>
      </c>
      <c r="E7352" t="s">
        <v>3</v>
      </c>
      <c r="F7352" t="s">
        <v>12</v>
      </c>
      <c r="G7352">
        <v>1000000059</v>
      </c>
      <c r="H7352" t="s">
        <v>53</v>
      </c>
      <c r="I7352" s="2" t="s">
        <v>80</v>
      </c>
      <c r="J7352">
        <v>50000113</v>
      </c>
      <c r="K7352" t="s">
        <v>79</v>
      </c>
      <c r="M7352" s="3"/>
    </row>
    <row r="7353" spans="2:13" x14ac:dyDescent="0.2">
      <c r="B7353" s="1">
        <v>43174</v>
      </c>
      <c r="C7353">
        <v>38.299999999999997</v>
      </c>
      <c r="D7353" t="str">
        <f>_xlfn.TEXTJOIN($F$4,FALSE,源数据[[#This Row],[字段01]:[字段10]])</f>
        <v>湖南-长沙市-1000000059-厚飞康商贸公司-汽水-50000113-百香果味汽水18---</v>
      </c>
      <c r="E7353" t="s">
        <v>3</v>
      </c>
      <c r="F7353" t="s">
        <v>12</v>
      </c>
      <c r="G7353">
        <v>1000000059</v>
      </c>
      <c r="H7353" t="s">
        <v>53</v>
      </c>
      <c r="I7353" s="2" t="s">
        <v>80</v>
      </c>
      <c r="J7353">
        <v>50000113</v>
      </c>
      <c r="K7353" t="s">
        <v>79</v>
      </c>
      <c r="M7353" s="3"/>
    </row>
    <row r="7354" spans="2:13" x14ac:dyDescent="0.2">
      <c r="B7354" s="1">
        <v>43174</v>
      </c>
      <c r="C7354">
        <v>9</v>
      </c>
      <c r="D7354" t="str">
        <f>_xlfn.TEXTJOIN($F$4,FALSE,源数据[[#This Row],[字段01]:[字段10]])</f>
        <v>江苏-常州市-1000001133-厚弘优商贸公司-茶饮-10000061-冰绿茶18---</v>
      </c>
      <c r="E7354" t="s">
        <v>20</v>
      </c>
      <c r="F7354" t="s">
        <v>44</v>
      </c>
      <c r="G7354">
        <v>1000001133</v>
      </c>
      <c r="H7354" t="s">
        <v>43</v>
      </c>
      <c r="I7354" s="2" t="s">
        <v>8</v>
      </c>
      <c r="J7354">
        <v>10000061</v>
      </c>
      <c r="K7354" t="s">
        <v>26</v>
      </c>
      <c r="M7354" s="3"/>
    </row>
    <row r="7355" spans="2:13" x14ac:dyDescent="0.2">
      <c r="B7355" s="1">
        <v>43174</v>
      </c>
      <c r="C7355">
        <v>13.8</v>
      </c>
      <c r="D7355" t="str">
        <f>_xlfn.TEXTJOIN($F$4,FALSE,源数据[[#This Row],[字段01]:[字段10]])</f>
        <v>江苏-常州市-1000001133-厚弘优商贸公司-茶饮-10000182-麦茶3---</v>
      </c>
      <c r="E7355" t="s">
        <v>20</v>
      </c>
      <c r="F7355" t="s">
        <v>44</v>
      </c>
      <c r="G7355">
        <v>1000001133</v>
      </c>
      <c r="H7355" t="s">
        <v>43</v>
      </c>
      <c r="I7355" s="2" t="s">
        <v>8</v>
      </c>
      <c r="J7355">
        <v>10000182</v>
      </c>
      <c r="K7355" t="s">
        <v>29</v>
      </c>
      <c r="M7355" s="3"/>
    </row>
    <row r="7356" spans="2:13" x14ac:dyDescent="0.2">
      <c r="B7356" s="1">
        <v>43174</v>
      </c>
      <c r="C7356">
        <v>22.9</v>
      </c>
      <c r="D7356" t="str">
        <f>_xlfn.TEXTJOIN($F$4,FALSE,源数据[[#This Row],[字段01]:[字段10]])</f>
        <v>江苏-南通市-1000000129-盛昌全商贸公司-茶饮-10000061-冰绿茶18---</v>
      </c>
      <c r="E7356" t="s">
        <v>20</v>
      </c>
      <c r="F7356" t="s">
        <v>67</v>
      </c>
      <c r="G7356">
        <v>1000000129</v>
      </c>
      <c r="H7356" t="s">
        <v>68</v>
      </c>
      <c r="I7356" s="2" t="s">
        <v>8</v>
      </c>
      <c r="J7356">
        <v>10000061</v>
      </c>
      <c r="K7356" t="s">
        <v>26</v>
      </c>
      <c r="M7356" s="3"/>
    </row>
    <row r="7357" spans="2:13" x14ac:dyDescent="0.2">
      <c r="B7357" s="1">
        <v>43174</v>
      </c>
      <c r="C7357">
        <v>4.5</v>
      </c>
      <c r="D7357" t="str">
        <f>_xlfn.TEXTJOIN($F$4,FALSE,源数据[[#This Row],[字段01]:[字段10]])</f>
        <v>江苏-苏州市-1000000054-荣聚本商贸公司-茶饮-10000078-铁观音茶15---</v>
      </c>
      <c r="E7357" t="s">
        <v>20</v>
      </c>
      <c r="F7357" t="s">
        <v>27</v>
      </c>
      <c r="G7357">
        <v>1000000054</v>
      </c>
      <c r="H7357" t="s">
        <v>34</v>
      </c>
      <c r="I7357" s="2" t="s">
        <v>8</v>
      </c>
      <c r="J7357">
        <v>10000078</v>
      </c>
      <c r="K7357" t="s">
        <v>28</v>
      </c>
      <c r="M7357" s="3"/>
    </row>
    <row r="7358" spans="2:13" x14ac:dyDescent="0.2">
      <c r="B7358" s="1">
        <v>43174</v>
      </c>
      <c r="C7358">
        <v>31.9</v>
      </c>
      <c r="D7358" t="str">
        <f>_xlfn.TEXTJOIN($F$4,FALSE,源数据[[#This Row],[字段01]:[字段10]])</f>
        <v>江苏-苏州市-1000000054-荣聚本商贸公司-茶饮-10000111-茉莉花茶3---</v>
      </c>
      <c r="E7358" t="s">
        <v>20</v>
      </c>
      <c r="F7358" t="s">
        <v>27</v>
      </c>
      <c r="G7358">
        <v>1000000054</v>
      </c>
      <c r="H7358" t="s">
        <v>34</v>
      </c>
      <c r="I7358" s="2" t="s">
        <v>8</v>
      </c>
      <c r="J7358">
        <v>10000111</v>
      </c>
      <c r="K7358" t="s">
        <v>35</v>
      </c>
      <c r="M7358" s="3"/>
    </row>
    <row r="7359" spans="2:13" x14ac:dyDescent="0.2">
      <c r="B7359" s="1">
        <v>43174</v>
      </c>
      <c r="C7359">
        <v>19.399999999999999</v>
      </c>
      <c r="D7359" t="str">
        <f>_xlfn.TEXTJOIN($F$4,FALSE,源数据[[#This Row],[字段01]:[字段10]])</f>
        <v>江苏-苏州市-1000000054-荣聚本商贸公司-茶饮-10000111-茉莉花茶3---</v>
      </c>
      <c r="E7359" t="s">
        <v>20</v>
      </c>
      <c r="F7359" t="s">
        <v>27</v>
      </c>
      <c r="G7359">
        <v>1000000054</v>
      </c>
      <c r="H7359" t="s">
        <v>34</v>
      </c>
      <c r="I7359" s="2" t="s">
        <v>8</v>
      </c>
      <c r="J7359">
        <v>10000111</v>
      </c>
      <c r="K7359" t="s">
        <v>35</v>
      </c>
      <c r="M7359" s="3"/>
    </row>
    <row r="7360" spans="2:13" x14ac:dyDescent="0.2">
      <c r="B7360" s="1">
        <v>43174</v>
      </c>
      <c r="C7360">
        <v>4.7</v>
      </c>
      <c r="D7360" t="str">
        <f>_xlfn.TEXTJOIN($F$4,FALSE,源数据[[#This Row],[字段01]:[字段10]])</f>
        <v>江苏-苏州市-1000000054-荣聚本商贸公司-茶饮-10000131-柠檬茶3---</v>
      </c>
      <c r="E7360" t="s">
        <v>20</v>
      </c>
      <c r="F7360" t="s">
        <v>27</v>
      </c>
      <c r="G7360">
        <v>1000000054</v>
      </c>
      <c r="H7360" t="s">
        <v>34</v>
      </c>
      <c r="I7360" s="2" t="s">
        <v>8</v>
      </c>
      <c r="J7360">
        <v>10000131</v>
      </c>
      <c r="K7360" t="s">
        <v>36</v>
      </c>
      <c r="M7360" s="3"/>
    </row>
    <row r="7361" spans="2:13" x14ac:dyDescent="0.2">
      <c r="B7361" s="1">
        <v>43174</v>
      </c>
      <c r="C7361">
        <v>9.4</v>
      </c>
      <c r="D7361" t="str">
        <f>_xlfn.TEXTJOIN($F$4,FALSE,源数据[[#This Row],[字段01]:[字段10]])</f>
        <v>江苏-苏州市-1000000054-荣聚本商贸公司-茶饮-10000131-柠檬茶3---</v>
      </c>
      <c r="E7361" t="s">
        <v>20</v>
      </c>
      <c r="F7361" t="s">
        <v>27</v>
      </c>
      <c r="G7361">
        <v>1000000054</v>
      </c>
      <c r="H7361" t="s">
        <v>34</v>
      </c>
      <c r="I7361" s="2" t="s">
        <v>8</v>
      </c>
      <c r="J7361">
        <v>10000131</v>
      </c>
      <c r="K7361" t="s">
        <v>36</v>
      </c>
      <c r="M7361" s="3"/>
    </row>
    <row r="7362" spans="2:13" x14ac:dyDescent="0.2">
      <c r="B7362" s="1">
        <v>43174</v>
      </c>
      <c r="C7362">
        <v>11.4</v>
      </c>
      <c r="D7362" t="str">
        <f>_xlfn.TEXTJOIN($F$4,FALSE,源数据[[#This Row],[字段01]:[字段10]])</f>
        <v>江苏-苏州市-1000000101-美协旺商贸公司-茶饮-10000061-冰绿茶18---</v>
      </c>
      <c r="E7362" t="s">
        <v>20</v>
      </c>
      <c r="F7362" t="s">
        <v>27</v>
      </c>
      <c r="G7362">
        <v>1000000101</v>
      </c>
      <c r="H7362" t="s">
        <v>37</v>
      </c>
      <c r="I7362" s="2" t="s">
        <v>8</v>
      </c>
      <c r="J7362">
        <v>10000061</v>
      </c>
      <c r="K7362" t="s">
        <v>26</v>
      </c>
      <c r="M7362" s="3"/>
    </row>
    <row r="7363" spans="2:13" x14ac:dyDescent="0.2">
      <c r="B7363" s="1">
        <v>43174</v>
      </c>
      <c r="C7363">
        <v>11.2</v>
      </c>
      <c r="D7363" t="str">
        <f>_xlfn.TEXTJOIN($F$4,FALSE,源数据[[#This Row],[字段01]:[字段10]])</f>
        <v>江苏-苏州市-1000000101-美协旺商贸公司-茶饮-10000182-麦茶3---</v>
      </c>
      <c r="E7363" t="s">
        <v>20</v>
      </c>
      <c r="F7363" t="s">
        <v>27</v>
      </c>
      <c r="G7363">
        <v>1000000101</v>
      </c>
      <c r="H7363" t="s">
        <v>37</v>
      </c>
      <c r="I7363" s="2" t="s">
        <v>8</v>
      </c>
      <c r="J7363">
        <v>10000182</v>
      </c>
      <c r="K7363" t="s">
        <v>29</v>
      </c>
      <c r="M7363" s="3"/>
    </row>
    <row r="7364" spans="2:13" x14ac:dyDescent="0.2">
      <c r="B7364" s="1">
        <v>43174</v>
      </c>
      <c r="C7364">
        <v>32.299999999999997</v>
      </c>
      <c r="D7364" t="str">
        <f>_xlfn.TEXTJOIN($F$4,FALSE,源数据[[#This Row],[字段01]:[字段10]])</f>
        <v>江苏-泰州市-1000003183-安成茂商贸公司-茶饮-10000111-茉莉花茶3---</v>
      </c>
      <c r="E7364" t="s">
        <v>20</v>
      </c>
      <c r="F7364" t="s">
        <v>23</v>
      </c>
      <c r="G7364">
        <v>1000003183</v>
      </c>
      <c r="H7364" t="s">
        <v>21</v>
      </c>
      <c r="I7364" s="2" t="s">
        <v>8</v>
      </c>
      <c r="J7364">
        <v>10000111</v>
      </c>
      <c r="K7364" t="s">
        <v>35</v>
      </c>
      <c r="M7364" s="3"/>
    </row>
    <row r="7365" spans="2:13" x14ac:dyDescent="0.2">
      <c r="B7365" s="1">
        <v>43175</v>
      </c>
      <c r="C7365">
        <v>21.8</v>
      </c>
      <c r="D7365" t="str">
        <f>_xlfn.TEXTJOIN($F$4,FALSE,源数据[[#This Row],[字段01]:[字段10]])</f>
        <v>安徽-芜湖市-1000003187-如中寿商贸公司-茶饮-10000131-柠檬茶3---</v>
      </c>
      <c r="E7365" t="s">
        <v>41</v>
      </c>
      <c r="F7365" t="s">
        <v>76</v>
      </c>
      <c r="G7365">
        <v>1000003187</v>
      </c>
      <c r="H7365" t="s">
        <v>75</v>
      </c>
      <c r="I7365" s="2" t="s">
        <v>8</v>
      </c>
      <c r="J7365">
        <v>10000131</v>
      </c>
      <c r="K7365" t="s">
        <v>36</v>
      </c>
      <c r="M7365" s="3"/>
    </row>
    <row r="7366" spans="2:13" x14ac:dyDescent="0.2">
      <c r="B7366" s="1">
        <v>43175</v>
      </c>
      <c r="C7366">
        <v>36.4</v>
      </c>
      <c r="D7366" t="str">
        <f>_xlfn.TEXTJOIN($F$4,FALSE,源数据[[#This Row],[字段01]:[字段10]])</f>
        <v>湖南-长沙市-1000000059-厚飞康商贸公司-汽水-50000113-百香果味汽水18---</v>
      </c>
      <c r="E7366" t="s">
        <v>3</v>
      </c>
      <c r="F7366" t="s">
        <v>12</v>
      </c>
      <c r="G7366">
        <v>1000000059</v>
      </c>
      <c r="H7366" t="s">
        <v>53</v>
      </c>
      <c r="I7366" s="2" t="s">
        <v>80</v>
      </c>
      <c r="J7366">
        <v>50000113</v>
      </c>
      <c r="K7366" t="s">
        <v>79</v>
      </c>
      <c r="M7366" s="3"/>
    </row>
    <row r="7367" spans="2:13" x14ac:dyDescent="0.2">
      <c r="B7367" s="1">
        <v>43175</v>
      </c>
      <c r="C7367">
        <v>5.2</v>
      </c>
      <c r="D7367" t="str">
        <f>_xlfn.TEXTJOIN($F$4,FALSE,源数据[[#This Row],[字段01]:[字段10]])</f>
        <v>湖南-株洲市-1000000072-正吉复商贸公司-茶饮-10000064-铁观音茶1---</v>
      </c>
      <c r="E7367" t="s">
        <v>3</v>
      </c>
      <c r="F7367" t="s">
        <v>7</v>
      </c>
      <c r="G7367">
        <v>1000000072</v>
      </c>
      <c r="H7367" t="s">
        <v>5</v>
      </c>
      <c r="I7367" s="2" t="s">
        <v>8</v>
      </c>
      <c r="J7367">
        <v>10000064</v>
      </c>
      <c r="K7367" t="s">
        <v>51</v>
      </c>
      <c r="M7367" s="3"/>
    </row>
    <row r="7368" spans="2:13" x14ac:dyDescent="0.2">
      <c r="B7368" s="1">
        <v>43175</v>
      </c>
      <c r="C7368">
        <v>11.7</v>
      </c>
      <c r="D7368" t="str">
        <f>_xlfn.TEXTJOIN($F$4,FALSE,源数据[[#This Row],[字段01]:[字段10]])</f>
        <v>湖南-株洲市-1000000072-正吉复商贸公司-茶饮-20000099-拿铁奶茶2---</v>
      </c>
      <c r="E7368" t="s">
        <v>3</v>
      </c>
      <c r="F7368" t="s">
        <v>7</v>
      </c>
      <c r="G7368">
        <v>1000000072</v>
      </c>
      <c r="H7368" t="s">
        <v>5</v>
      </c>
      <c r="I7368" s="2" t="s">
        <v>8</v>
      </c>
      <c r="J7368">
        <v>20000099</v>
      </c>
      <c r="K7368" t="s">
        <v>18</v>
      </c>
      <c r="M7368" s="3"/>
    </row>
    <row r="7369" spans="2:13" x14ac:dyDescent="0.2">
      <c r="B7369" s="1">
        <v>43175</v>
      </c>
      <c r="C7369">
        <v>18.2</v>
      </c>
      <c r="D7369" t="str">
        <f>_xlfn.TEXTJOIN($F$4,FALSE,源数据[[#This Row],[字段01]:[字段10]])</f>
        <v>江苏-常州市-1000001133-厚弘优商贸公司-茶饮-10000078-铁观音茶15---</v>
      </c>
      <c r="E7369" t="s">
        <v>20</v>
      </c>
      <c r="F7369" t="s">
        <v>44</v>
      </c>
      <c r="G7369">
        <v>1000001133</v>
      </c>
      <c r="H7369" t="s">
        <v>43</v>
      </c>
      <c r="I7369" s="2" t="s">
        <v>8</v>
      </c>
      <c r="J7369">
        <v>10000078</v>
      </c>
      <c r="K7369" t="s">
        <v>28</v>
      </c>
      <c r="M7369" s="3"/>
    </row>
    <row r="7370" spans="2:13" x14ac:dyDescent="0.2">
      <c r="B7370" s="1">
        <v>43175</v>
      </c>
      <c r="C7370">
        <v>27.5</v>
      </c>
      <c r="D7370" t="str">
        <f>_xlfn.TEXTJOIN($F$4,FALSE,源数据[[#This Row],[字段01]:[字段10]])</f>
        <v>江苏-南京市区-1000000020-吉兴进商贸公司-茶饮-10000078-铁观音茶15---</v>
      </c>
      <c r="E7370" t="s">
        <v>20</v>
      </c>
      <c r="F7370" t="s">
        <v>47</v>
      </c>
      <c r="G7370">
        <v>1000000020</v>
      </c>
      <c r="H7370" t="s">
        <v>71</v>
      </c>
      <c r="I7370" s="2" t="s">
        <v>8</v>
      </c>
      <c r="J7370">
        <v>10000078</v>
      </c>
      <c r="K7370" t="s">
        <v>28</v>
      </c>
      <c r="M7370" s="3"/>
    </row>
    <row r="7371" spans="2:13" x14ac:dyDescent="0.2">
      <c r="B7371" s="1">
        <v>43175</v>
      </c>
      <c r="C7371">
        <v>19.7</v>
      </c>
      <c r="D7371" t="str">
        <f>_xlfn.TEXTJOIN($F$4,FALSE,源数据[[#This Row],[字段01]:[字段10]])</f>
        <v>江苏-南京市区-1000000020-吉兴进商贸公司-茶饮-20000099-拿铁奶茶2---</v>
      </c>
      <c r="E7371" t="s">
        <v>20</v>
      </c>
      <c r="F7371" t="s">
        <v>47</v>
      </c>
      <c r="G7371">
        <v>1000000020</v>
      </c>
      <c r="H7371" t="s">
        <v>71</v>
      </c>
      <c r="I7371" s="2" t="s">
        <v>8</v>
      </c>
      <c r="J7371">
        <v>20000099</v>
      </c>
      <c r="K7371" t="s">
        <v>18</v>
      </c>
      <c r="M7371" s="3"/>
    </row>
    <row r="7372" spans="2:13" x14ac:dyDescent="0.2">
      <c r="B7372" s="1">
        <v>43175</v>
      </c>
      <c r="C7372">
        <v>4.5</v>
      </c>
      <c r="D7372" t="str">
        <f>_xlfn.TEXTJOIN($F$4,FALSE,源数据[[#This Row],[字段01]:[字段10]])</f>
        <v>江苏-苏州市-1000000028-东大祥商贸公司-茶饮-10000078-铁观音茶15---</v>
      </c>
      <c r="E7372" t="s">
        <v>20</v>
      </c>
      <c r="F7372" t="s">
        <v>27</v>
      </c>
      <c r="G7372">
        <v>1000000028</v>
      </c>
      <c r="H7372" t="s">
        <v>25</v>
      </c>
      <c r="I7372" s="2" t="s">
        <v>8</v>
      </c>
      <c r="J7372">
        <v>10000078</v>
      </c>
      <c r="K7372" t="s">
        <v>28</v>
      </c>
      <c r="M7372" s="3"/>
    </row>
    <row r="7373" spans="2:13" x14ac:dyDescent="0.2">
      <c r="B7373" s="1">
        <v>43175</v>
      </c>
      <c r="C7373">
        <v>13</v>
      </c>
      <c r="D7373" t="str">
        <f>_xlfn.TEXTJOIN($F$4,FALSE,源数据[[#This Row],[字段01]:[字段10]])</f>
        <v>江苏-苏州市-1000000028-东大祥商贸公司-茶饮-10000111-茉莉花茶3---</v>
      </c>
      <c r="E7373" t="s">
        <v>20</v>
      </c>
      <c r="F7373" t="s">
        <v>27</v>
      </c>
      <c r="G7373">
        <v>1000000028</v>
      </c>
      <c r="H7373" t="s">
        <v>25</v>
      </c>
      <c r="I7373" s="2" t="s">
        <v>8</v>
      </c>
      <c r="J7373">
        <v>10000111</v>
      </c>
      <c r="K7373" t="s">
        <v>35</v>
      </c>
      <c r="M7373" s="3"/>
    </row>
    <row r="7374" spans="2:13" x14ac:dyDescent="0.2">
      <c r="B7374" s="1">
        <v>43175</v>
      </c>
      <c r="C7374">
        <v>26.8</v>
      </c>
      <c r="D7374" t="str">
        <f>_xlfn.TEXTJOIN($F$4,FALSE,源数据[[#This Row],[字段01]:[字段10]])</f>
        <v>江苏-苏州市-1000000028-东大祥商贸公司-茶饮-10000111-茉莉花茶3---</v>
      </c>
      <c r="E7374" t="s">
        <v>20</v>
      </c>
      <c r="F7374" t="s">
        <v>27</v>
      </c>
      <c r="G7374">
        <v>1000000028</v>
      </c>
      <c r="H7374" t="s">
        <v>25</v>
      </c>
      <c r="I7374" s="2" t="s">
        <v>8</v>
      </c>
      <c r="J7374">
        <v>10000111</v>
      </c>
      <c r="K7374" t="s">
        <v>35</v>
      </c>
      <c r="M7374" s="3"/>
    </row>
    <row r="7375" spans="2:13" x14ac:dyDescent="0.2">
      <c r="B7375" s="1">
        <v>43175</v>
      </c>
      <c r="C7375">
        <v>3.8</v>
      </c>
      <c r="D7375" t="str">
        <f>_xlfn.TEXTJOIN($F$4,FALSE,源数据[[#This Row],[字段01]:[字段10]])</f>
        <v>江苏-苏州市-1000000028-东大祥商贸公司-茶饮-20000099-拿铁奶茶2---</v>
      </c>
      <c r="E7375" t="s">
        <v>20</v>
      </c>
      <c r="F7375" t="s">
        <v>27</v>
      </c>
      <c r="G7375">
        <v>1000000028</v>
      </c>
      <c r="H7375" t="s">
        <v>25</v>
      </c>
      <c r="I7375" s="2" t="s">
        <v>8</v>
      </c>
      <c r="J7375">
        <v>20000099</v>
      </c>
      <c r="K7375" t="s">
        <v>18</v>
      </c>
      <c r="M7375" s="3"/>
    </row>
    <row r="7376" spans="2:13" x14ac:dyDescent="0.2">
      <c r="B7376" s="1">
        <v>43175</v>
      </c>
      <c r="C7376">
        <v>39.299999999999997</v>
      </c>
      <c r="D7376" t="str">
        <f>_xlfn.TEXTJOIN($F$4,FALSE,源数据[[#This Row],[字段01]:[字段10]])</f>
        <v>江苏-苏州市-1000000054-荣聚本商贸公司-茶饮-10000111-茉莉花茶3---</v>
      </c>
      <c r="E7376" t="s">
        <v>20</v>
      </c>
      <c r="F7376" t="s">
        <v>27</v>
      </c>
      <c r="G7376">
        <v>1000000054</v>
      </c>
      <c r="H7376" t="s">
        <v>34</v>
      </c>
      <c r="I7376" s="2" t="s">
        <v>8</v>
      </c>
      <c r="J7376">
        <v>10000111</v>
      </c>
      <c r="K7376" t="s">
        <v>35</v>
      </c>
      <c r="M7376" s="3"/>
    </row>
    <row r="7377" spans="2:13" x14ac:dyDescent="0.2">
      <c r="B7377" s="1">
        <v>43175</v>
      </c>
      <c r="C7377">
        <v>0.8</v>
      </c>
      <c r="D7377" t="str">
        <f>_xlfn.TEXTJOIN($F$4,FALSE,源数据[[#This Row],[字段01]:[字段10]])</f>
        <v>江苏-泰州市-1000003183-安成茂商贸公司-茶饮-10000136-柠檬茶8---</v>
      </c>
      <c r="E7377" t="s">
        <v>20</v>
      </c>
      <c r="F7377" t="s">
        <v>23</v>
      </c>
      <c r="G7377">
        <v>1000003183</v>
      </c>
      <c r="H7377" t="s">
        <v>21</v>
      </c>
      <c r="I7377" s="2" t="s">
        <v>8</v>
      </c>
      <c r="J7377">
        <v>10000136</v>
      </c>
      <c r="K7377" t="s">
        <v>38</v>
      </c>
      <c r="M7377" s="3"/>
    </row>
    <row r="7378" spans="2:13" x14ac:dyDescent="0.2">
      <c r="B7378" s="1">
        <v>43177</v>
      </c>
      <c r="C7378">
        <v>48.7</v>
      </c>
      <c r="D7378" t="str">
        <f>_xlfn.TEXTJOIN($F$4,FALSE,源数据[[#This Row],[字段01]:[字段10]])</f>
        <v>湖南-邵阳市-1000001502-裕协康商贸公司-茶饮-10000211-茉莉绿茶11---</v>
      </c>
      <c r="E7378" t="s">
        <v>3</v>
      </c>
      <c r="F7378" t="s">
        <v>55</v>
      </c>
      <c r="G7378">
        <v>1000001502</v>
      </c>
      <c r="H7378" t="s">
        <v>54</v>
      </c>
      <c r="I7378" s="2" t="s">
        <v>8</v>
      </c>
      <c r="J7378">
        <v>10000211</v>
      </c>
      <c r="K7378" t="s">
        <v>6</v>
      </c>
      <c r="M7378" s="3"/>
    </row>
    <row r="7379" spans="2:13" x14ac:dyDescent="0.2">
      <c r="B7379" s="1">
        <v>43177</v>
      </c>
      <c r="C7379">
        <v>46.9</v>
      </c>
      <c r="D7379" t="str">
        <f>_xlfn.TEXTJOIN($F$4,FALSE,源数据[[#This Row],[字段01]:[字段10]])</f>
        <v>湖南-益阳市-1000000064-发安裕商贸公司-果汁-40000085-红石榴汁1---</v>
      </c>
      <c r="E7379" t="s">
        <v>3</v>
      </c>
      <c r="F7379" t="s">
        <v>70</v>
      </c>
      <c r="G7379">
        <v>1000000064</v>
      </c>
      <c r="H7379" t="s">
        <v>74</v>
      </c>
      <c r="I7379" s="2" t="s">
        <v>24</v>
      </c>
      <c r="J7379">
        <v>40000085</v>
      </c>
      <c r="K7379" t="s">
        <v>22</v>
      </c>
      <c r="M7379" s="3"/>
    </row>
    <row r="7380" spans="2:13" x14ac:dyDescent="0.2">
      <c r="B7380" s="1">
        <v>43177</v>
      </c>
      <c r="C7380">
        <v>46.5</v>
      </c>
      <c r="D7380" t="str">
        <f>_xlfn.TEXTJOIN($F$4,FALSE,源数据[[#This Row],[字段01]:[字段10]])</f>
        <v>湖南-长沙市-1000000059-厚飞康商贸公司-茶饮-10000064-铁观音茶1---</v>
      </c>
      <c r="E7380" t="s">
        <v>3</v>
      </c>
      <c r="F7380" t="s">
        <v>12</v>
      </c>
      <c r="G7380">
        <v>1000000059</v>
      </c>
      <c r="H7380" t="s">
        <v>53</v>
      </c>
      <c r="I7380" s="2" t="s">
        <v>8</v>
      </c>
      <c r="J7380">
        <v>10000064</v>
      </c>
      <c r="K7380" t="s">
        <v>51</v>
      </c>
      <c r="M7380" s="3"/>
    </row>
    <row r="7381" spans="2:13" x14ac:dyDescent="0.2">
      <c r="B7381" s="1">
        <v>43177</v>
      </c>
      <c r="C7381">
        <v>31.6</v>
      </c>
      <c r="D7381" t="str">
        <f>_xlfn.TEXTJOIN($F$4,FALSE,源数据[[#This Row],[字段01]:[字段10]])</f>
        <v>江苏-苏州市-1000000054-荣聚本商贸公司-果汁-40000085-红石榴汁1---</v>
      </c>
      <c r="E7381" t="s">
        <v>20</v>
      </c>
      <c r="F7381" t="s">
        <v>27</v>
      </c>
      <c r="G7381">
        <v>1000000054</v>
      </c>
      <c r="H7381" t="s">
        <v>34</v>
      </c>
      <c r="I7381" s="2" t="s">
        <v>24</v>
      </c>
      <c r="J7381">
        <v>40000085</v>
      </c>
      <c r="K7381" t="s">
        <v>22</v>
      </c>
      <c r="M7381" s="3"/>
    </row>
    <row r="7382" spans="2:13" x14ac:dyDescent="0.2">
      <c r="B7382" s="1">
        <v>43177</v>
      </c>
      <c r="C7382">
        <v>19.2</v>
      </c>
      <c r="D7382" t="str">
        <f>_xlfn.TEXTJOIN($F$4,FALSE,源数据[[#This Row],[字段01]:[字段10]])</f>
        <v>江苏-苏州市-1000000054-荣聚本商贸公司-果汁-40000085-红石榴汁1---</v>
      </c>
      <c r="E7382" t="s">
        <v>20</v>
      </c>
      <c r="F7382" t="s">
        <v>27</v>
      </c>
      <c r="G7382">
        <v>1000000054</v>
      </c>
      <c r="H7382" t="s">
        <v>34</v>
      </c>
      <c r="I7382" s="2" t="s">
        <v>24</v>
      </c>
      <c r="J7382">
        <v>40000085</v>
      </c>
      <c r="K7382" t="s">
        <v>22</v>
      </c>
      <c r="M7382" s="3"/>
    </row>
    <row r="7383" spans="2:13" x14ac:dyDescent="0.2">
      <c r="B7383" s="1">
        <v>43177</v>
      </c>
      <c r="C7383">
        <v>14.5</v>
      </c>
      <c r="D7383" t="str">
        <f>_xlfn.TEXTJOIN($F$4,FALSE,源数据[[#This Row],[字段01]:[字段10]])</f>
        <v>江苏-苏州市-1000000054-荣聚本商贸公司-果汁-40000085-红石榴汁1---</v>
      </c>
      <c r="E7383" t="s">
        <v>20</v>
      </c>
      <c r="F7383" t="s">
        <v>27</v>
      </c>
      <c r="G7383">
        <v>1000000054</v>
      </c>
      <c r="H7383" t="s">
        <v>34</v>
      </c>
      <c r="I7383" s="2" t="s">
        <v>24</v>
      </c>
      <c r="J7383">
        <v>40000085</v>
      </c>
      <c r="K7383" t="s">
        <v>22</v>
      </c>
      <c r="M7383" s="3"/>
    </row>
    <row r="7384" spans="2:13" x14ac:dyDescent="0.2">
      <c r="B7384" s="1">
        <v>43177</v>
      </c>
      <c r="C7384">
        <v>8.6999999999999993</v>
      </c>
      <c r="D7384" t="str">
        <f>_xlfn.TEXTJOIN($F$4,FALSE,源数据[[#This Row],[字段01]:[字段10]])</f>
        <v>江苏-苏州市-1000000054-荣聚本商贸公司-果汁-40000085-红石榴汁1---</v>
      </c>
      <c r="E7384" t="s">
        <v>20</v>
      </c>
      <c r="F7384" t="s">
        <v>27</v>
      </c>
      <c r="G7384">
        <v>1000000054</v>
      </c>
      <c r="H7384" t="s">
        <v>34</v>
      </c>
      <c r="I7384" s="2" t="s">
        <v>24</v>
      </c>
      <c r="J7384">
        <v>40000085</v>
      </c>
      <c r="K7384" t="s">
        <v>22</v>
      </c>
      <c r="M7384" s="3"/>
    </row>
    <row r="7385" spans="2:13" x14ac:dyDescent="0.2">
      <c r="B7385" s="1">
        <v>43178</v>
      </c>
      <c r="C7385">
        <v>6.6</v>
      </c>
      <c r="D7385" t="str">
        <f>_xlfn.TEXTJOIN($F$4,FALSE,源数据[[#This Row],[字段01]:[字段10]])</f>
        <v>安徽-芜湖市-1000003187-如中寿商贸公司-茶饮-10000078-铁观音茶15---</v>
      </c>
      <c r="E7385" t="s">
        <v>41</v>
      </c>
      <c r="F7385" t="s">
        <v>76</v>
      </c>
      <c r="G7385">
        <v>1000003187</v>
      </c>
      <c r="H7385" t="s">
        <v>75</v>
      </c>
      <c r="I7385" s="2" t="s">
        <v>8</v>
      </c>
      <c r="J7385">
        <v>10000078</v>
      </c>
      <c r="K7385" t="s">
        <v>28</v>
      </c>
      <c r="M7385" s="3"/>
    </row>
    <row r="7386" spans="2:13" x14ac:dyDescent="0.2">
      <c r="B7386" s="1">
        <v>43178</v>
      </c>
      <c r="C7386">
        <v>3.2</v>
      </c>
      <c r="D7386" t="str">
        <f>_xlfn.TEXTJOIN($F$4,FALSE,源数据[[#This Row],[字段01]:[字段10]])</f>
        <v>安徽-芜湖市-1000003187-如中寿商贸公司-茶饮-10000111-茉莉花茶3---</v>
      </c>
      <c r="E7386" t="s">
        <v>41</v>
      </c>
      <c r="F7386" t="s">
        <v>76</v>
      </c>
      <c r="G7386">
        <v>1000003187</v>
      </c>
      <c r="H7386" t="s">
        <v>75</v>
      </c>
      <c r="I7386" s="2" t="s">
        <v>8</v>
      </c>
      <c r="J7386">
        <v>10000111</v>
      </c>
      <c r="K7386" t="s">
        <v>35</v>
      </c>
      <c r="M7386" s="3"/>
    </row>
    <row r="7387" spans="2:13" x14ac:dyDescent="0.2">
      <c r="B7387" s="1">
        <v>43178</v>
      </c>
      <c r="C7387">
        <v>9</v>
      </c>
      <c r="D7387" t="str">
        <f>_xlfn.TEXTJOIN($F$4,FALSE,源数据[[#This Row],[字段01]:[字段10]])</f>
        <v>安徽-芜湖市-1000003187-如中寿商贸公司-茶饮-10000131-柠檬茶3---</v>
      </c>
      <c r="E7387" t="s">
        <v>41</v>
      </c>
      <c r="F7387" t="s">
        <v>76</v>
      </c>
      <c r="G7387">
        <v>1000003187</v>
      </c>
      <c r="H7387" t="s">
        <v>75</v>
      </c>
      <c r="I7387" s="2" t="s">
        <v>8</v>
      </c>
      <c r="J7387">
        <v>10000131</v>
      </c>
      <c r="K7387" t="s">
        <v>36</v>
      </c>
      <c r="M7387" s="3"/>
    </row>
    <row r="7388" spans="2:13" x14ac:dyDescent="0.2">
      <c r="B7388" s="1">
        <v>43178</v>
      </c>
      <c r="C7388">
        <v>11.9</v>
      </c>
      <c r="D7388" t="str">
        <f>_xlfn.TEXTJOIN($F$4,FALSE,源数据[[#This Row],[字段01]:[字段10]])</f>
        <v>安徽-芜湖市-1000003187-如中寿商贸公司-茶饮-20000018-炭烧奶茶7---</v>
      </c>
      <c r="E7388" t="s">
        <v>41</v>
      </c>
      <c r="F7388" t="s">
        <v>76</v>
      </c>
      <c r="G7388">
        <v>1000003187</v>
      </c>
      <c r="H7388" t="s">
        <v>75</v>
      </c>
      <c r="I7388" s="2" t="s">
        <v>8</v>
      </c>
      <c r="J7388">
        <v>20000018</v>
      </c>
      <c r="K7388" t="s">
        <v>81</v>
      </c>
      <c r="M7388" s="3"/>
    </row>
    <row r="7389" spans="2:13" x14ac:dyDescent="0.2">
      <c r="B7389" s="1">
        <v>43178</v>
      </c>
      <c r="C7389">
        <v>36.4</v>
      </c>
      <c r="D7389" t="str">
        <f>_xlfn.TEXTJOIN($F$4,FALSE,源数据[[#This Row],[字段01]:[字段10]])</f>
        <v>湖南-常德市-1000000281-宝飞圣商贸公司-汽水-50000113-百香果味汽水18---</v>
      </c>
      <c r="E7389" t="s">
        <v>3</v>
      </c>
      <c r="F7389" t="s">
        <v>73</v>
      </c>
      <c r="G7389">
        <v>1000000281</v>
      </c>
      <c r="H7389" t="s">
        <v>72</v>
      </c>
      <c r="I7389" s="2" t="s">
        <v>80</v>
      </c>
      <c r="J7389">
        <v>50000113</v>
      </c>
      <c r="K7389" t="s">
        <v>79</v>
      </c>
      <c r="M7389" s="3"/>
    </row>
    <row r="7390" spans="2:13" x14ac:dyDescent="0.2">
      <c r="B7390" s="1">
        <v>43178</v>
      </c>
      <c r="C7390">
        <v>7.2</v>
      </c>
      <c r="D7390" t="str">
        <f>_xlfn.TEXTJOIN($F$4,FALSE,源数据[[#This Row],[字段01]:[字段10]])</f>
        <v>湖南-郴州市-1000002986-仁进裕商贸公司-果汁-40000080-芒果汁6---</v>
      </c>
      <c r="E7390" t="s">
        <v>3</v>
      </c>
      <c r="F7390" t="s">
        <v>10</v>
      </c>
      <c r="G7390">
        <v>1000002986</v>
      </c>
      <c r="H7390" t="s">
        <v>9</v>
      </c>
      <c r="I7390" s="2" t="s">
        <v>24</v>
      </c>
      <c r="J7390">
        <v>40000080</v>
      </c>
      <c r="K7390" t="s">
        <v>65</v>
      </c>
      <c r="M7390" s="3"/>
    </row>
    <row r="7391" spans="2:13" x14ac:dyDescent="0.2">
      <c r="B7391" s="1">
        <v>43178</v>
      </c>
      <c r="C7391">
        <v>5.9</v>
      </c>
      <c r="D7391" t="str">
        <f>_xlfn.TEXTJOIN($F$4,FALSE,源数据[[#This Row],[字段01]:[字段10]])</f>
        <v>湖南-益阳市-1000001699-巨生如商贸公司-茶饮-10000211-茉莉绿茶11---</v>
      </c>
      <c r="E7391" t="s">
        <v>3</v>
      </c>
      <c r="F7391" t="s">
        <v>70</v>
      </c>
      <c r="G7391">
        <v>1000001699</v>
      </c>
      <c r="H7391" t="s">
        <v>69</v>
      </c>
      <c r="I7391" s="2" t="s">
        <v>8</v>
      </c>
      <c r="J7391">
        <v>10000211</v>
      </c>
      <c r="K7391" t="s">
        <v>6</v>
      </c>
      <c r="M7391" s="3"/>
    </row>
    <row r="7392" spans="2:13" x14ac:dyDescent="0.2">
      <c r="B7392" s="1">
        <v>43178</v>
      </c>
      <c r="C7392">
        <v>41.5</v>
      </c>
      <c r="D7392" t="str">
        <f>_xlfn.TEXTJOIN($F$4,FALSE,源数据[[#This Row],[字段01]:[字段10]])</f>
        <v>湖南-长沙市-1000000059-厚飞康商贸公司-茶饮-10000064-铁观音茶1---</v>
      </c>
      <c r="E7392" t="s">
        <v>3</v>
      </c>
      <c r="F7392" t="s">
        <v>12</v>
      </c>
      <c r="G7392">
        <v>1000000059</v>
      </c>
      <c r="H7392" t="s">
        <v>53</v>
      </c>
      <c r="I7392" s="2" t="s">
        <v>8</v>
      </c>
      <c r="J7392">
        <v>10000064</v>
      </c>
      <c r="K7392" t="s">
        <v>51</v>
      </c>
      <c r="M7392" s="3"/>
    </row>
    <row r="7393" spans="2:13" x14ac:dyDescent="0.2">
      <c r="B7393" s="1">
        <v>43178</v>
      </c>
      <c r="C7393">
        <v>10</v>
      </c>
      <c r="D7393" t="str">
        <f>_xlfn.TEXTJOIN($F$4,FALSE,源数据[[#This Row],[字段01]:[字段10]])</f>
        <v>湖南-长沙市-1000000059-厚飞康商贸公司-茶饮-10000111-茉莉花茶3---</v>
      </c>
      <c r="E7393" t="s">
        <v>3</v>
      </c>
      <c r="F7393" t="s">
        <v>12</v>
      </c>
      <c r="G7393">
        <v>1000000059</v>
      </c>
      <c r="H7393" t="s">
        <v>53</v>
      </c>
      <c r="I7393" s="2" t="s">
        <v>8</v>
      </c>
      <c r="J7393">
        <v>10000111</v>
      </c>
      <c r="K7393" t="s">
        <v>35</v>
      </c>
      <c r="M7393" s="3"/>
    </row>
    <row r="7394" spans="2:13" x14ac:dyDescent="0.2">
      <c r="B7394" s="1">
        <v>43178</v>
      </c>
      <c r="C7394">
        <v>3.2</v>
      </c>
      <c r="D7394" t="str">
        <f>_xlfn.TEXTJOIN($F$4,FALSE,源数据[[#This Row],[字段01]:[字段10]])</f>
        <v>湖南-长沙市-1000000059-厚飞康商贸公司-茶饮-10000172-红茶16---</v>
      </c>
      <c r="E7394" t="s">
        <v>3</v>
      </c>
      <c r="F7394" t="s">
        <v>12</v>
      </c>
      <c r="G7394">
        <v>1000000059</v>
      </c>
      <c r="H7394" t="s">
        <v>53</v>
      </c>
      <c r="I7394" s="2" t="s">
        <v>8</v>
      </c>
      <c r="J7394">
        <v>10000172</v>
      </c>
      <c r="K7394" t="s">
        <v>14</v>
      </c>
      <c r="M7394" s="3"/>
    </row>
    <row r="7395" spans="2:13" x14ac:dyDescent="0.2">
      <c r="B7395" s="1">
        <v>43178</v>
      </c>
      <c r="C7395">
        <v>30.7</v>
      </c>
      <c r="D7395" t="str">
        <f>_xlfn.TEXTJOIN($F$4,FALSE,源数据[[#This Row],[字段01]:[字段10]])</f>
        <v>湖南-长沙市-1000000059-厚飞康商贸公司-茶饮-10000172-红茶16---</v>
      </c>
      <c r="E7395" t="s">
        <v>3</v>
      </c>
      <c r="F7395" t="s">
        <v>12</v>
      </c>
      <c r="G7395">
        <v>1000000059</v>
      </c>
      <c r="H7395" t="s">
        <v>53</v>
      </c>
      <c r="I7395" s="2" t="s">
        <v>8</v>
      </c>
      <c r="J7395">
        <v>10000172</v>
      </c>
      <c r="K7395" t="s">
        <v>14</v>
      </c>
      <c r="M7395" s="3"/>
    </row>
    <row r="7396" spans="2:13" x14ac:dyDescent="0.2">
      <c r="B7396" s="1">
        <v>43178</v>
      </c>
      <c r="C7396">
        <v>20.5</v>
      </c>
      <c r="D7396" t="str">
        <f>_xlfn.TEXTJOIN($F$4,FALSE,源数据[[#This Row],[字段01]:[字段10]])</f>
        <v>江苏-常州市-1000001133-厚弘优商贸公司-茶饮-10000111-茉莉花茶3---</v>
      </c>
      <c r="E7396" t="s">
        <v>20</v>
      </c>
      <c r="F7396" t="s">
        <v>44</v>
      </c>
      <c r="G7396">
        <v>1000001133</v>
      </c>
      <c r="H7396" t="s">
        <v>43</v>
      </c>
      <c r="I7396" s="2" t="s">
        <v>8</v>
      </c>
      <c r="J7396">
        <v>10000111</v>
      </c>
      <c r="K7396" t="s">
        <v>35</v>
      </c>
      <c r="M7396" s="3"/>
    </row>
    <row r="7397" spans="2:13" x14ac:dyDescent="0.2">
      <c r="B7397" s="1">
        <v>43178</v>
      </c>
      <c r="C7397">
        <v>11.4</v>
      </c>
      <c r="D7397" t="str">
        <f>_xlfn.TEXTJOIN($F$4,FALSE,源数据[[#This Row],[字段01]:[字段10]])</f>
        <v>江苏-常州市-1000001133-厚弘优商贸公司-茶饮-10000131-柠檬茶3---</v>
      </c>
      <c r="E7397" t="s">
        <v>20</v>
      </c>
      <c r="F7397" t="s">
        <v>44</v>
      </c>
      <c r="G7397">
        <v>1000001133</v>
      </c>
      <c r="H7397" t="s">
        <v>43</v>
      </c>
      <c r="I7397" s="2" t="s">
        <v>8</v>
      </c>
      <c r="J7397">
        <v>10000131</v>
      </c>
      <c r="K7397" t="s">
        <v>36</v>
      </c>
      <c r="M7397" s="3"/>
    </row>
    <row r="7398" spans="2:13" x14ac:dyDescent="0.2">
      <c r="B7398" s="1">
        <v>43178</v>
      </c>
      <c r="C7398">
        <v>6.1</v>
      </c>
      <c r="D7398" t="str">
        <f>_xlfn.TEXTJOIN($F$4,FALSE,源数据[[#This Row],[字段01]:[字段10]])</f>
        <v>江苏-盐城市-1000002872-亚成美商贸公司-茶饮-10000136-柠檬茶8---</v>
      </c>
      <c r="E7398" t="s">
        <v>20</v>
      </c>
      <c r="F7398" t="s">
        <v>19</v>
      </c>
      <c r="G7398">
        <v>1000002872</v>
      </c>
      <c r="H7398" t="s">
        <v>17</v>
      </c>
      <c r="I7398" s="2" t="s">
        <v>8</v>
      </c>
      <c r="J7398">
        <v>10000136</v>
      </c>
      <c r="K7398" t="s">
        <v>38</v>
      </c>
      <c r="M7398" s="3"/>
    </row>
    <row r="7399" spans="2:13" x14ac:dyDescent="0.2">
      <c r="B7399" s="1">
        <v>43178</v>
      </c>
      <c r="C7399">
        <v>6.3</v>
      </c>
      <c r="D7399" t="str">
        <f>_xlfn.TEXTJOIN($F$4,FALSE,源数据[[#This Row],[字段01]:[字段10]])</f>
        <v>江苏-盐城市-1000002872-亚成美商贸公司-茶饮-10000136-柠檬茶8---</v>
      </c>
      <c r="E7399" t="s">
        <v>20</v>
      </c>
      <c r="F7399" t="s">
        <v>19</v>
      </c>
      <c r="G7399">
        <v>1000002872</v>
      </c>
      <c r="H7399" t="s">
        <v>17</v>
      </c>
      <c r="I7399" s="2" t="s">
        <v>8</v>
      </c>
      <c r="J7399">
        <v>10000136</v>
      </c>
      <c r="K7399" t="s">
        <v>38</v>
      </c>
      <c r="M7399" s="3"/>
    </row>
    <row r="7400" spans="2:13" x14ac:dyDescent="0.2">
      <c r="B7400" s="1">
        <v>43179</v>
      </c>
      <c r="C7400">
        <v>36.4</v>
      </c>
      <c r="D7400" t="str">
        <f>_xlfn.TEXTJOIN($F$4,FALSE,源数据[[#This Row],[字段01]:[字段10]])</f>
        <v>安徽-马鞍山市-1000003498-奔奔食品销售有限公司-茶饮-10000131-柠檬茶3---</v>
      </c>
      <c r="E7400" t="s">
        <v>41</v>
      </c>
      <c r="F7400" t="s">
        <v>78</v>
      </c>
      <c r="G7400">
        <v>1000003498</v>
      </c>
      <c r="H7400" t="s">
        <v>77</v>
      </c>
      <c r="I7400" s="2" t="s">
        <v>8</v>
      </c>
      <c r="J7400">
        <v>10000131</v>
      </c>
      <c r="K7400" t="s">
        <v>36</v>
      </c>
      <c r="M7400" s="3"/>
    </row>
    <row r="7401" spans="2:13" x14ac:dyDescent="0.2">
      <c r="B7401" s="1">
        <v>43179</v>
      </c>
      <c r="C7401">
        <v>5.9</v>
      </c>
      <c r="D7401" t="str">
        <f>_xlfn.TEXTJOIN($F$4,FALSE,源数据[[#This Row],[字段01]:[字段10]])</f>
        <v>安徽-芜湖市-1000003187-如中寿商贸公司-茶饮-10000064-铁观音茶1---</v>
      </c>
      <c r="E7401" t="s">
        <v>41</v>
      </c>
      <c r="F7401" t="s">
        <v>76</v>
      </c>
      <c r="G7401">
        <v>1000003187</v>
      </c>
      <c r="H7401" t="s">
        <v>75</v>
      </c>
      <c r="I7401" s="2" t="s">
        <v>8</v>
      </c>
      <c r="J7401">
        <v>10000064</v>
      </c>
      <c r="K7401" t="s">
        <v>51</v>
      </c>
      <c r="M7401" s="3"/>
    </row>
    <row r="7402" spans="2:13" x14ac:dyDescent="0.2">
      <c r="B7402" s="1">
        <v>43179</v>
      </c>
      <c r="C7402">
        <v>8.6999999999999993</v>
      </c>
      <c r="D7402" t="str">
        <f>_xlfn.TEXTJOIN($F$4,FALSE,源数据[[#This Row],[字段01]:[字段10]])</f>
        <v>安徽-芜湖市-1000003187-如中寿商贸公司-茶饮-10000078-铁观音茶15---</v>
      </c>
      <c r="E7402" t="s">
        <v>41</v>
      </c>
      <c r="F7402" t="s">
        <v>76</v>
      </c>
      <c r="G7402">
        <v>1000003187</v>
      </c>
      <c r="H7402" t="s">
        <v>75</v>
      </c>
      <c r="I7402" s="2" t="s">
        <v>8</v>
      </c>
      <c r="J7402">
        <v>10000078</v>
      </c>
      <c r="K7402" t="s">
        <v>28</v>
      </c>
      <c r="M7402" s="3"/>
    </row>
    <row r="7403" spans="2:13" x14ac:dyDescent="0.2">
      <c r="B7403" s="1">
        <v>43179</v>
      </c>
      <c r="C7403">
        <v>8.8000000000000007</v>
      </c>
      <c r="D7403" t="str">
        <f>_xlfn.TEXTJOIN($F$4,FALSE,源数据[[#This Row],[字段01]:[字段10]])</f>
        <v>安徽-芜湖市-1000003187-如中寿商贸公司-茶饮-10000131-柠檬茶3---</v>
      </c>
      <c r="E7403" t="s">
        <v>41</v>
      </c>
      <c r="F7403" t="s">
        <v>76</v>
      </c>
      <c r="G7403">
        <v>1000003187</v>
      </c>
      <c r="H7403" t="s">
        <v>75</v>
      </c>
      <c r="I7403" s="2" t="s">
        <v>8</v>
      </c>
      <c r="J7403">
        <v>10000131</v>
      </c>
      <c r="K7403" t="s">
        <v>36</v>
      </c>
      <c r="M7403" s="3"/>
    </row>
    <row r="7404" spans="2:13" x14ac:dyDescent="0.2">
      <c r="B7404" s="1">
        <v>43179</v>
      </c>
      <c r="C7404">
        <v>23.8</v>
      </c>
      <c r="D7404" t="str">
        <f>_xlfn.TEXTJOIN($F$4,FALSE,源数据[[#This Row],[字段01]:[字段10]])</f>
        <v>安徽-芜湖市-1000003187-如中寿商贸公司-茶饮-10000211-茉莉绿茶11---</v>
      </c>
      <c r="E7404" t="s">
        <v>41</v>
      </c>
      <c r="F7404" t="s">
        <v>76</v>
      </c>
      <c r="G7404">
        <v>1000003187</v>
      </c>
      <c r="H7404" t="s">
        <v>75</v>
      </c>
      <c r="I7404" s="2" t="s">
        <v>8</v>
      </c>
      <c r="J7404">
        <v>10000211</v>
      </c>
      <c r="K7404" t="s">
        <v>6</v>
      </c>
      <c r="M7404" s="3"/>
    </row>
    <row r="7405" spans="2:13" x14ac:dyDescent="0.2">
      <c r="B7405" s="1">
        <v>43179</v>
      </c>
      <c r="C7405">
        <v>28.3</v>
      </c>
      <c r="D7405" t="str">
        <f>_xlfn.TEXTJOIN($F$4,FALSE,源数据[[#This Row],[字段01]:[字段10]])</f>
        <v>湖南-益阳市-1000001699-巨生如商贸公司-茶饮-10000211-茉莉绿茶11---</v>
      </c>
      <c r="E7405" t="s">
        <v>3</v>
      </c>
      <c r="F7405" t="s">
        <v>70</v>
      </c>
      <c r="G7405">
        <v>1000001699</v>
      </c>
      <c r="H7405" t="s">
        <v>69</v>
      </c>
      <c r="I7405" s="2" t="s">
        <v>8</v>
      </c>
      <c r="J7405">
        <v>10000211</v>
      </c>
      <c r="K7405" t="s">
        <v>6</v>
      </c>
      <c r="M7405" s="3"/>
    </row>
    <row r="7406" spans="2:13" x14ac:dyDescent="0.2">
      <c r="B7406" s="1">
        <v>43179</v>
      </c>
      <c r="C7406">
        <v>16.399999999999999</v>
      </c>
      <c r="D7406" t="str">
        <f>_xlfn.TEXTJOIN($F$4,FALSE,源数据[[#This Row],[字段01]:[字段10]])</f>
        <v>湖南-长沙市-1000001649-圣大广商贸公司-茶饮-10000211-茉莉绿茶11---</v>
      </c>
      <c r="E7406" t="s">
        <v>3</v>
      </c>
      <c r="F7406" t="s">
        <v>12</v>
      </c>
      <c r="G7406">
        <v>1000001649</v>
      </c>
      <c r="H7406" t="s">
        <v>11</v>
      </c>
      <c r="I7406" s="2" t="s">
        <v>8</v>
      </c>
      <c r="J7406">
        <v>10000211</v>
      </c>
      <c r="K7406" t="s">
        <v>6</v>
      </c>
      <c r="M7406" s="3"/>
    </row>
    <row r="7407" spans="2:13" x14ac:dyDescent="0.2">
      <c r="B7407" s="1">
        <v>43179</v>
      </c>
      <c r="C7407">
        <v>37.700000000000003</v>
      </c>
      <c r="D7407" t="str">
        <f>_xlfn.TEXTJOIN($F$4,FALSE,源数据[[#This Row],[字段01]:[字段10]])</f>
        <v>湖南-长沙市-1000001649-圣大广商贸公司-汽水-50000113-百香果味汽水18---</v>
      </c>
      <c r="E7407" t="s">
        <v>3</v>
      </c>
      <c r="F7407" t="s">
        <v>12</v>
      </c>
      <c r="G7407">
        <v>1000001649</v>
      </c>
      <c r="H7407" t="s">
        <v>11</v>
      </c>
      <c r="I7407" s="2" t="s">
        <v>80</v>
      </c>
      <c r="J7407">
        <v>50000113</v>
      </c>
      <c r="K7407" t="s">
        <v>79</v>
      </c>
      <c r="M7407" s="3"/>
    </row>
    <row r="7408" spans="2:13" x14ac:dyDescent="0.2">
      <c r="B7408" s="1">
        <v>43179</v>
      </c>
      <c r="C7408">
        <v>19</v>
      </c>
      <c r="D7408" t="str">
        <f>_xlfn.TEXTJOIN($F$4,FALSE,源数据[[#This Row],[字段01]:[字段10]])</f>
        <v>江苏-常州市-1000001133-厚弘优商贸公司-茶饮-10000061-冰绿茶18---</v>
      </c>
      <c r="E7408" t="s">
        <v>20</v>
      </c>
      <c r="F7408" t="s">
        <v>44</v>
      </c>
      <c r="G7408">
        <v>1000001133</v>
      </c>
      <c r="H7408" t="s">
        <v>43</v>
      </c>
      <c r="I7408" s="2" t="s">
        <v>8</v>
      </c>
      <c r="J7408">
        <v>10000061</v>
      </c>
      <c r="K7408" t="s">
        <v>26</v>
      </c>
      <c r="M7408" s="3"/>
    </row>
    <row r="7409" spans="2:13" x14ac:dyDescent="0.2">
      <c r="B7409" s="1">
        <v>43179</v>
      </c>
      <c r="C7409">
        <v>4.3</v>
      </c>
      <c r="D7409" t="str">
        <f>_xlfn.TEXTJOIN($F$4,FALSE,源数据[[#This Row],[字段01]:[字段10]])</f>
        <v>江苏-常州市-1000001133-厚弘优商贸公司-茶饮-10000078-铁观音茶15---</v>
      </c>
      <c r="E7409" t="s">
        <v>20</v>
      </c>
      <c r="F7409" t="s">
        <v>44</v>
      </c>
      <c r="G7409">
        <v>1000001133</v>
      </c>
      <c r="H7409" t="s">
        <v>43</v>
      </c>
      <c r="I7409" s="2" t="s">
        <v>8</v>
      </c>
      <c r="J7409">
        <v>10000078</v>
      </c>
      <c r="K7409" t="s">
        <v>28</v>
      </c>
      <c r="M7409" s="3"/>
    </row>
    <row r="7410" spans="2:13" x14ac:dyDescent="0.2">
      <c r="B7410" s="1">
        <v>43179</v>
      </c>
      <c r="C7410">
        <v>23.9</v>
      </c>
      <c r="D7410" t="str">
        <f>_xlfn.TEXTJOIN($F$4,FALSE,源数据[[#This Row],[字段01]:[字段10]])</f>
        <v>江苏-常州市-1000001133-厚弘优商贸公司-茶饮-10000131-柠檬茶3---</v>
      </c>
      <c r="E7410" t="s">
        <v>20</v>
      </c>
      <c r="F7410" t="s">
        <v>44</v>
      </c>
      <c r="G7410">
        <v>1000001133</v>
      </c>
      <c r="H7410" t="s">
        <v>43</v>
      </c>
      <c r="I7410" s="2" t="s">
        <v>8</v>
      </c>
      <c r="J7410">
        <v>10000131</v>
      </c>
      <c r="K7410" t="s">
        <v>36</v>
      </c>
      <c r="M7410" s="3"/>
    </row>
    <row r="7411" spans="2:13" x14ac:dyDescent="0.2">
      <c r="B7411" s="1">
        <v>43179</v>
      </c>
      <c r="C7411">
        <v>4.5999999999999996</v>
      </c>
      <c r="D7411" t="str">
        <f>_xlfn.TEXTJOIN($F$4,FALSE,源数据[[#This Row],[字段01]:[字段10]])</f>
        <v>江苏-常州市-1000001133-厚弘优商贸公司-茶饮-10000182-麦茶3---</v>
      </c>
      <c r="E7411" t="s">
        <v>20</v>
      </c>
      <c r="F7411" t="s">
        <v>44</v>
      </c>
      <c r="G7411">
        <v>1000001133</v>
      </c>
      <c r="H7411" t="s">
        <v>43</v>
      </c>
      <c r="I7411" s="2" t="s">
        <v>8</v>
      </c>
      <c r="J7411">
        <v>10000182</v>
      </c>
      <c r="K7411" t="s">
        <v>29</v>
      </c>
      <c r="M7411" s="3"/>
    </row>
    <row r="7412" spans="2:13" x14ac:dyDescent="0.2">
      <c r="B7412" s="1">
        <v>43179</v>
      </c>
      <c r="C7412">
        <v>26.3</v>
      </c>
      <c r="D7412" t="str">
        <f>_xlfn.TEXTJOIN($F$4,FALSE,源数据[[#This Row],[字段01]:[字段10]])</f>
        <v>江苏-南京市区-1000000018-久多厚商贸公司-茶饮-10000078-铁观音茶15---</v>
      </c>
      <c r="E7412" t="s">
        <v>20</v>
      </c>
      <c r="F7412" t="s">
        <v>47</v>
      </c>
      <c r="G7412">
        <v>1000000018</v>
      </c>
      <c r="H7412" t="s">
        <v>46</v>
      </c>
      <c r="I7412" s="2" t="s">
        <v>8</v>
      </c>
      <c r="J7412">
        <v>10000078</v>
      </c>
      <c r="K7412" t="s">
        <v>28</v>
      </c>
      <c r="M7412" s="3"/>
    </row>
    <row r="7413" spans="2:13" x14ac:dyDescent="0.2">
      <c r="B7413" s="1">
        <v>43179</v>
      </c>
      <c r="C7413">
        <v>22.4</v>
      </c>
      <c r="D7413" t="str">
        <f>_xlfn.TEXTJOIN($F$4,FALSE,源数据[[#This Row],[字段01]:[字段10]])</f>
        <v>江苏-南京市区-1000000018-久多厚商贸公司-茶饮-10000131-柠檬茶3---</v>
      </c>
      <c r="E7413" t="s">
        <v>20</v>
      </c>
      <c r="F7413" t="s">
        <v>47</v>
      </c>
      <c r="G7413">
        <v>1000000018</v>
      </c>
      <c r="H7413" t="s">
        <v>46</v>
      </c>
      <c r="I7413" s="2" t="s">
        <v>8</v>
      </c>
      <c r="J7413">
        <v>10000131</v>
      </c>
      <c r="K7413" t="s">
        <v>36</v>
      </c>
      <c r="M7413" s="3"/>
    </row>
    <row r="7414" spans="2:13" x14ac:dyDescent="0.2">
      <c r="B7414" s="1">
        <v>43179</v>
      </c>
      <c r="C7414">
        <v>48</v>
      </c>
      <c r="D7414" t="str">
        <f>_xlfn.TEXTJOIN($F$4,FALSE,源数据[[#This Row],[字段01]:[字段10]])</f>
        <v>江苏-南京市区-1000000018-久多厚商贸公司-茶饮-10000131-柠檬茶3---</v>
      </c>
      <c r="E7414" t="s">
        <v>20</v>
      </c>
      <c r="F7414" t="s">
        <v>47</v>
      </c>
      <c r="G7414">
        <v>1000000018</v>
      </c>
      <c r="H7414" t="s">
        <v>46</v>
      </c>
      <c r="I7414" s="2" t="s">
        <v>8</v>
      </c>
      <c r="J7414">
        <v>10000131</v>
      </c>
      <c r="K7414" t="s">
        <v>36</v>
      </c>
      <c r="M7414" s="3"/>
    </row>
    <row r="7415" spans="2:13" x14ac:dyDescent="0.2">
      <c r="B7415" s="1">
        <v>43179</v>
      </c>
      <c r="C7415">
        <v>11.4</v>
      </c>
      <c r="D7415" t="str">
        <f>_xlfn.TEXTJOIN($F$4,FALSE,源数据[[#This Row],[字段01]:[字段10]])</f>
        <v>江苏-南通市-1000000129-盛昌全商贸公司-汽水-50000113-百香果味汽水18---</v>
      </c>
      <c r="E7415" t="s">
        <v>20</v>
      </c>
      <c r="F7415" t="s">
        <v>67</v>
      </c>
      <c r="G7415">
        <v>1000000129</v>
      </c>
      <c r="H7415" t="s">
        <v>68</v>
      </c>
      <c r="I7415" s="2" t="s">
        <v>80</v>
      </c>
      <c r="J7415">
        <v>50000113</v>
      </c>
      <c r="K7415" t="s">
        <v>79</v>
      </c>
      <c r="M7415" s="3"/>
    </row>
    <row r="7416" spans="2:13" x14ac:dyDescent="0.2">
      <c r="B7416" s="1">
        <v>43179</v>
      </c>
      <c r="C7416">
        <v>9.6</v>
      </c>
      <c r="D7416" t="str">
        <f>_xlfn.TEXTJOIN($F$4,FALSE,源数据[[#This Row],[字段01]:[字段10]])</f>
        <v>江苏-苏州市-1000000101-美协旺商贸公司-茶饮-10000111-茉莉花茶3---</v>
      </c>
      <c r="E7416" t="s">
        <v>20</v>
      </c>
      <c r="F7416" t="s">
        <v>27</v>
      </c>
      <c r="G7416">
        <v>1000000101</v>
      </c>
      <c r="H7416" t="s">
        <v>37</v>
      </c>
      <c r="I7416" s="2" t="s">
        <v>8</v>
      </c>
      <c r="J7416">
        <v>10000111</v>
      </c>
      <c r="K7416" t="s">
        <v>35</v>
      </c>
      <c r="M7416" s="3"/>
    </row>
    <row r="7417" spans="2:13" x14ac:dyDescent="0.2">
      <c r="B7417" s="1">
        <v>43179</v>
      </c>
      <c r="C7417">
        <v>2</v>
      </c>
      <c r="D7417" t="str">
        <f>_xlfn.TEXTJOIN($F$4,FALSE,源数据[[#This Row],[字段01]:[字段10]])</f>
        <v>江苏-苏州市-1000000101-美协旺商贸公司-茶饮-10000136-柠檬茶8---</v>
      </c>
      <c r="E7417" t="s">
        <v>20</v>
      </c>
      <c r="F7417" t="s">
        <v>27</v>
      </c>
      <c r="G7417">
        <v>1000000101</v>
      </c>
      <c r="H7417" t="s">
        <v>37</v>
      </c>
      <c r="I7417" s="2" t="s">
        <v>8</v>
      </c>
      <c r="J7417">
        <v>10000136</v>
      </c>
      <c r="K7417" t="s">
        <v>38</v>
      </c>
      <c r="M7417" s="3"/>
    </row>
    <row r="7418" spans="2:13" x14ac:dyDescent="0.2">
      <c r="B7418" s="1">
        <v>43179</v>
      </c>
      <c r="C7418">
        <v>1.3</v>
      </c>
      <c r="D7418" t="str">
        <f>_xlfn.TEXTJOIN($F$4,FALSE,源数据[[#This Row],[字段01]:[字段10]])</f>
        <v>江苏-苏州市-1000000101-美协旺商贸公司-茶饮-20000018-炭烧奶茶7---</v>
      </c>
      <c r="E7418" t="s">
        <v>20</v>
      </c>
      <c r="F7418" t="s">
        <v>27</v>
      </c>
      <c r="G7418">
        <v>1000000101</v>
      </c>
      <c r="H7418" t="s">
        <v>37</v>
      </c>
      <c r="I7418" s="2" t="s">
        <v>8</v>
      </c>
      <c r="J7418">
        <v>20000018</v>
      </c>
      <c r="K7418" t="s">
        <v>81</v>
      </c>
      <c r="M7418" s="3"/>
    </row>
    <row r="7419" spans="2:13" x14ac:dyDescent="0.2">
      <c r="B7419" s="1">
        <v>43179</v>
      </c>
      <c r="C7419">
        <v>40.4</v>
      </c>
      <c r="D7419" t="str">
        <f>_xlfn.TEXTJOIN($F$4,FALSE,源数据[[#This Row],[字段01]:[字段10]])</f>
        <v>江苏-扬州市-1000000579-润谦高商贸公司-茶饮-10000061-冰绿茶18---</v>
      </c>
      <c r="E7419" t="s">
        <v>20</v>
      </c>
      <c r="F7419" t="s">
        <v>59</v>
      </c>
      <c r="G7419">
        <v>1000000579</v>
      </c>
      <c r="H7419" t="s">
        <v>58</v>
      </c>
      <c r="I7419" s="2" t="s">
        <v>8</v>
      </c>
      <c r="J7419">
        <v>10000061</v>
      </c>
      <c r="K7419" t="s">
        <v>26</v>
      </c>
      <c r="M7419" s="3"/>
    </row>
    <row r="7420" spans="2:13" x14ac:dyDescent="0.2">
      <c r="B7420" s="1">
        <v>43179</v>
      </c>
      <c r="C7420">
        <v>4.7</v>
      </c>
      <c r="D7420" t="str">
        <f>_xlfn.TEXTJOIN($F$4,FALSE,源数据[[#This Row],[字段01]:[字段10]])</f>
        <v>江苏-扬州市-1000000579-润谦高商贸公司-茶饮-10000182-麦茶3---</v>
      </c>
      <c r="E7420" t="s">
        <v>20</v>
      </c>
      <c r="F7420" t="s">
        <v>59</v>
      </c>
      <c r="G7420">
        <v>1000000579</v>
      </c>
      <c r="H7420" t="s">
        <v>58</v>
      </c>
      <c r="I7420" s="2" t="s">
        <v>8</v>
      </c>
      <c r="J7420">
        <v>10000182</v>
      </c>
      <c r="K7420" t="s">
        <v>29</v>
      </c>
      <c r="M7420" s="3"/>
    </row>
    <row r="7421" spans="2:13" x14ac:dyDescent="0.2">
      <c r="B7421" s="1">
        <v>43180</v>
      </c>
      <c r="C7421">
        <v>40.1</v>
      </c>
      <c r="D7421" t="str">
        <f>_xlfn.TEXTJOIN($F$4,FALSE,源数据[[#This Row],[字段01]:[字段10]])</f>
        <v>安徽-合肥市-1000001014-义浩安商贸公司-汽水-50000113-百香果味汽水18---</v>
      </c>
      <c r="E7421" t="s">
        <v>41</v>
      </c>
      <c r="F7421" t="s">
        <v>40</v>
      </c>
      <c r="G7421">
        <v>1000001014</v>
      </c>
      <c r="H7421" t="s">
        <v>42</v>
      </c>
      <c r="I7421" s="2" t="s">
        <v>80</v>
      </c>
      <c r="J7421">
        <v>50000113</v>
      </c>
      <c r="K7421" t="s">
        <v>79</v>
      </c>
      <c r="M7421" s="3"/>
    </row>
    <row r="7422" spans="2:13" x14ac:dyDescent="0.2">
      <c r="B7422" s="1">
        <v>43180</v>
      </c>
      <c r="C7422">
        <v>35.299999999999997</v>
      </c>
      <c r="D7422" t="str">
        <f>_xlfn.TEXTJOIN($F$4,FALSE,源数据[[#This Row],[字段01]:[字段10]])</f>
        <v>安徽-马鞍山市-1000003498-奔奔食品销售有限公司-茶饮-10000131-柠檬茶3---</v>
      </c>
      <c r="E7422" t="s">
        <v>41</v>
      </c>
      <c r="F7422" t="s">
        <v>78</v>
      </c>
      <c r="G7422">
        <v>1000003498</v>
      </c>
      <c r="H7422" t="s">
        <v>77</v>
      </c>
      <c r="I7422" s="2" t="s">
        <v>8</v>
      </c>
      <c r="J7422">
        <v>10000131</v>
      </c>
      <c r="K7422" t="s">
        <v>36</v>
      </c>
      <c r="M7422" s="3"/>
    </row>
    <row r="7423" spans="2:13" x14ac:dyDescent="0.2">
      <c r="B7423" s="1">
        <v>43180</v>
      </c>
      <c r="C7423">
        <v>1.9</v>
      </c>
      <c r="D7423" t="str">
        <f>_xlfn.TEXTJOIN($F$4,FALSE,源数据[[#This Row],[字段01]:[字段10]])</f>
        <v>安徽-芜湖市-1000003187-如中寿商贸公司-茶饮-10000211-茉莉绿茶11---</v>
      </c>
      <c r="E7423" t="s">
        <v>41</v>
      </c>
      <c r="F7423" t="s">
        <v>76</v>
      </c>
      <c r="G7423">
        <v>1000003187</v>
      </c>
      <c r="H7423" t="s">
        <v>75</v>
      </c>
      <c r="I7423" s="2" t="s">
        <v>8</v>
      </c>
      <c r="J7423">
        <v>10000211</v>
      </c>
      <c r="K7423" t="s">
        <v>6</v>
      </c>
      <c r="M7423" s="3"/>
    </row>
    <row r="7424" spans="2:13" x14ac:dyDescent="0.2">
      <c r="B7424" s="1">
        <v>43180</v>
      </c>
      <c r="C7424">
        <v>30.6</v>
      </c>
      <c r="D7424" t="str">
        <f>_xlfn.TEXTJOIN($F$4,FALSE,源数据[[#This Row],[字段01]:[字段10]])</f>
        <v>安徽-芜湖市-1000003187-如中寿商贸公司-茶饮-10000211-茉莉绿茶11---</v>
      </c>
      <c r="E7424" t="s">
        <v>41</v>
      </c>
      <c r="F7424" t="s">
        <v>76</v>
      </c>
      <c r="G7424">
        <v>1000003187</v>
      </c>
      <c r="H7424" t="s">
        <v>75</v>
      </c>
      <c r="I7424" s="2" t="s">
        <v>8</v>
      </c>
      <c r="J7424">
        <v>10000211</v>
      </c>
      <c r="K7424" t="s">
        <v>6</v>
      </c>
      <c r="M7424" s="3"/>
    </row>
    <row r="7425" spans="2:13" x14ac:dyDescent="0.2">
      <c r="B7425" s="1">
        <v>43180</v>
      </c>
      <c r="C7425">
        <v>1.8</v>
      </c>
      <c r="D7425" t="str">
        <f>_xlfn.TEXTJOIN($F$4,FALSE,源数据[[#This Row],[字段01]:[字段10]])</f>
        <v>安徽-芜湖市-1000003187-如中寿商贸公司-果汁-40000080-芒果汁6---</v>
      </c>
      <c r="E7425" t="s">
        <v>41</v>
      </c>
      <c r="F7425" t="s">
        <v>76</v>
      </c>
      <c r="G7425">
        <v>1000003187</v>
      </c>
      <c r="H7425" t="s">
        <v>75</v>
      </c>
      <c r="I7425" s="2" t="s">
        <v>24</v>
      </c>
      <c r="J7425">
        <v>40000080</v>
      </c>
      <c r="K7425" t="s">
        <v>65</v>
      </c>
      <c r="M7425" s="3"/>
    </row>
    <row r="7426" spans="2:13" x14ac:dyDescent="0.2">
      <c r="B7426" s="1">
        <v>43180</v>
      </c>
      <c r="C7426">
        <v>48.6</v>
      </c>
      <c r="D7426" t="str">
        <f>_xlfn.TEXTJOIN($F$4,FALSE,源数据[[#This Row],[字段01]:[字段10]])</f>
        <v>湖南-常德市-1000000281-宝飞圣商贸公司-茶饮-20000099-拿铁奶茶2---</v>
      </c>
      <c r="E7426" t="s">
        <v>3</v>
      </c>
      <c r="F7426" t="s">
        <v>73</v>
      </c>
      <c r="G7426">
        <v>1000000281</v>
      </c>
      <c r="H7426" t="s">
        <v>72</v>
      </c>
      <c r="I7426" s="2" t="s">
        <v>8</v>
      </c>
      <c r="J7426">
        <v>20000099</v>
      </c>
      <c r="K7426" t="s">
        <v>18</v>
      </c>
      <c r="M7426" s="3"/>
    </row>
    <row r="7427" spans="2:13" x14ac:dyDescent="0.2">
      <c r="B7427" s="1">
        <v>43180</v>
      </c>
      <c r="C7427">
        <v>11.2</v>
      </c>
      <c r="D7427" t="str">
        <f>_xlfn.TEXTJOIN($F$4,FALSE,源数据[[#This Row],[字段01]:[字段10]])</f>
        <v>湖南-郴州市-1000002981-祥顺源商贸公司-茶饮-10000064-铁观音茶1---</v>
      </c>
      <c r="E7427" t="s">
        <v>3</v>
      </c>
      <c r="F7427" t="s">
        <v>10</v>
      </c>
      <c r="G7427">
        <v>1000002981</v>
      </c>
      <c r="H7427" t="s">
        <v>60</v>
      </c>
      <c r="I7427" s="2" t="s">
        <v>8</v>
      </c>
      <c r="J7427">
        <v>10000064</v>
      </c>
      <c r="K7427" t="s">
        <v>51</v>
      </c>
      <c r="M7427" s="3"/>
    </row>
    <row r="7428" spans="2:13" x14ac:dyDescent="0.2">
      <c r="B7428" s="1">
        <v>43180</v>
      </c>
      <c r="C7428">
        <v>13.4</v>
      </c>
      <c r="D7428" t="str">
        <f>_xlfn.TEXTJOIN($F$4,FALSE,源数据[[#This Row],[字段01]:[字段10]])</f>
        <v>湖南-郴州市-1000002981-祥顺源商贸公司-茶饮-20000099-拿铁奶茶2---</v>
      </c>
      <c r="E7428" t="s">
        <v>3</v>
      </c>
      <c r="F7428" t="s">
        <v>10</v>
      </c>
      <c r="G7428">
        <v>1000002981</v>
      </c>
      <c r="H7428" t="s">
        <v>60</v>
      </c>
      <c r="I7428" s="2" t="s">
        <v>8</v>
      </c>
      <c r="J7428">
        <v>20000099</v>
      </c>
      <c r="K7428" t="s">
        <v>18</v>
      </c>
      <c r="M7428" s="3"/>
    </row>
    <row r="7429" spans="2:13" x14ac:dyDescent="0.2">
      <c r="B7429" s="1">
        <v>43180</v>
      </c>
      <c r="C7429">
        <v>39.6</v>
      </c>
      <c r="D7429" t="str">
        <f>_xlfn.TEXTJOIN($F$4,FALSE,源数据[[#This Row],[字段01]:[字段10]])</f>
        <v>湖南-郴州市-1000002981-祥顺源商贸公司-汽水-50000113-百香果味汽水18---</v>
      </c>
      <c r="E7429" t="s">
        <v>3</v>
      </c>
      <c r="F7429" t="s">
        <v>10</v>
      </c>
      <c r="G7429">
        <v>1000002981</v>
      </c>
      <c r="H7429" t="s">
        <v>60</v>
      </c>
      <c r="I7429" s="2" t="s">
        <v>80</v>
      </c>
      <c r="J7429">
        <v>50000113</v>
      </c>
      <c r="K7429" t="s">
        <v>79</v>
      </c>
      <c r="M7429" s="3"/>
    </row>
    <row r="7430" spans="2:13" x14ac:dyDescent="0.2">
      <c r="B7430" s="1">
        <v>43180</v>
      </c>
      <c r="C7430">
        <v>8.9</v>
      </c>
      <c r="D7430" t="str">
        <f>_xlfn.TEXTJOIN($F$4,FALSE,源数据[[#This Row],[字段01]:[字段10]])</f>
        <v>江苏-常州市-1000001133-厚弘优商贸公司-茶饮-10000078-铁观音茶15---</v>
      </c>
      <c r="E7430" t="s">
        <v>20</v>
      </c>
      <c r="F7430" t="s">
        <v>44</v>
      </c>
      <c r="G7430">
        <v>1000001133</v>
      </c>
      <c r="H7430" t="s">
        <v>43</v>
      </c>
      <c r="I7430" s="2" t="s">
        <v>8</v>
      </c>
      <c r="J7430">
        <v>10000078</v>
      </c>
      <c r="K7430" t="s">
        <v>28</v>
      </c>
      <c r="M7430" s="3"/>
    </row>
    <row r="7431" spans="2:13" x14ac:dyDescent="0.2">
      <c r="B7431" s="1">
        <v>43180</v>
      </c>
      <c r="C7431">
        <v>14.6</v>
      </c>
      <c r="D7431" t="str">
        <f>_xlfn.TEXTJOIN($F$4,FALSE,源数据[[#This Row],[字段01]:[字段10]])</f>
        <v>江苏-常州市-1000001133-厚弘优商贸公司-茶饮-20000018-炭烧奶茶7---</v>
      </c>
      <c r="E7431" t="s">
        <v>20</v>
      </c>
      <c r="F7431" t="s">
        <v>44</v>
      </c>
      <c r="G7431">
        <v>1000001133</v>
      </c>
      <c r="H7431" t="s">
        <v>43</v>
      </c>
      <c r="I7431" s="2" t="s">
        <v>8</v>
      </c>
      <c r="J7431">
        <v>20000018</v>
      </c>
      <c r="K7431" t="s">
        <v>81</v>
      </c>
      <c r="M7431" s="3"/>
    </row>
    <row r="7432" spans="2:13" x14ac:dyDescent="0.2">
      <c r="B7432" s="1">
        <v>43180</v>
      </c>
      <c r="C7432">
        <v>5.7</v>
      </c>
      <c r="D7432" t="str">
        <f>_xlfn.TEXTJOIN($F$4,FALSE,源数据[[#This Row],[字段01]:[字段10]])</f>
        <v>江苏-常州市-1000001133-厚弘优商贸公司-茶饮-20000099-拿铁奶茶2---</v>
      </c>
      <c r="E7432" t="s">
        <v>20</v>
      </c>
      <c r="F7432" t="s">
        <v>44</v>
      </c>
      <c r="G7432">
        <v>1000001133</v>
      </c>
      <c r="H7432" t="s">
        <v>43</v>
      </c>
      <c r="I7432" s="2" t="s">
        <v>8</v>
      </c>
      <c r="J7432">
        <v>20000099</v>
      </c>
      <c r="K7432" t="s">
        <v>18</v>
      </c>
      <c r="M7432" s="3"/>
    </row>
    <row r="7433" spans="2:13" x14ac:dyDescent="0.2">
      <c r="B7433" s="1">
        <v>43180</v>
      </c>
      <c r="C7433">
        <v>18.3</v>
      </c>
      <c r="D7433" t="str">
        <f>_xlfn.TEXTJOIN($F$4,FALSE,源数据[[#This Row],[字段01]:[字段10]])</f>
        <v>江苏-南通市-1000000129-盛昌全商贸公司-茶饮-10000131-柠檬茶3---</v>
      </c>
      <c r="E7433" t="s">
        <v>20</v>
      </c>
      <c r="F7433" t="s">
        <v>67</v>
      </c>
      <c r="G7433">
        <v>1000000129</v>
      </c>
      <c r="H7433" t="s">
        <v>68</v>
      </c>
      <c r="I7433" s="2" t="s">
        <v>8</v>
      </c>
      <c r="J7433">
        <v>10000131</v>
      </c>
      <c r="K7433" t="s">
        <v>36</v>
      </c>
      <c r="M7433" s="3"/>
    </row>
    <row r="7434" spans="2:13" x14ac:dyDescent="0.2">
      <c r="B7434" s="1">
        <v>43180</v>
      </c>
      <c r="C7434">
        <v>17.399999999999999</v>
      </c>
      <c r="D7434" t="str">
        <f>_xlfn.TEXTJOIN($F$4,FALSE,源数据[[#This Row],[字段01]:[字段10]])</f>
        <v>江苏-南通市-1000000129-盛昌全商贸公司-茶饮-10000131-柠檬茶3---</v>
      </c>
      <c r="E7434" t="s">
        <v>20</v>
      </c>
      <c r="F7434" t="s">
        <v>67</v>
      </c>
      <c r="G7434">
        <v>1000000129</v>
      </c>
      <c r="H7434" t="s">
        <v>68</v>
      </c>
      <c r="I7434" s="2" t="s">
        <v>8</v>
      </c>
      <c r="J7434">
        <v>10000131</v>
      </c>
      <c r="K7434" t="s">
        <v>36</v>
      </c>
      <c r="M7434" s="3"/>
    </row>
    <row r="7435" spans="2:13" x14ac:dyDescent="0.2">
      <c r="B7435" s="1">
        <v>43180</v>
      </c>
      <c r="C7435">
        <v>15</v>
      </c>
      <c r="D7435" t="str">
        <f>_xlfn.TEXTJOIN($F$4,FALSE,源数据[[#This Row],[字段01]:[字段10]])</f>
        <v>江苏-泰州市-1000003183-安成茂商贸公司-茶饮-10000211-茉莉绿茶11---</v>
      </c>
      <c r="E7435" t="s">
        <v>20</v>
      </c>
      <c r="F7435" t="s">
        <v>23</v>
      </c>
      <c r="G7435">
        <v>1000003183</v>
      </c>
      <c r="H7435" t="s">
        <v>21</v>
      </c>
      <c r="I7435" s="2" t="s">
        <v>8</v>
      </c>
      <c r="J7435">
        <v>10000211</v>
      </c>
      <c r="K7435" t="s">
        <v>6</v>
      </c>
      <c r="M7435" s="3"/>
    </row>
    <row r="7436" spans="2:13" x14ac:dyDescent="0.2">
      <c r="B7436" s="1">
        <v>43180</v>
      </c>
      <c r="C7436">
        <v>36.5</v>
      </c>
      <c r="D7436" t="str">
        <f>_xlfn.TEXTJOIN($F$4,FALSE,源数据[[#This Row],[字段01]:[字段10]])</f>
        <v>江苏-徐州市-1000000031-顺满进商贸公司-果汁-40000085-红石榴汁1---</v>
      </c>
      <c r="E7436" t="s">
        <v>20</v>
      </c>
      <c r="F7436" t="s">
        <v>31</v>
      </c>
      <c r="G7436">
        <v>1000000031</v>
      </c>
      <c r="H7436" t="s">
        <v>30</v>
      </c>
      <c r="I7436" s="2" t="s">
        <v>24</v>
      </c>
      <c r="J7436">
        <v>40000085</v>
      </c>
      <c r="K7436" t="s">
        <v>22</v>
      </c>
      <c r="M7436" s="3"/>
    </row>
    <row r="7437" spans="2:13" x14ac:dyDescent="0.2">
      <c r="B7437" s="1">
        <v>43180</v>
      </c>
      <c r="C7437">
        <v>49.2</v>
      </c>
      <c r="D7437" t="str">
        <f>_xlfn.TEXTJOIN($F$4,FALSE,源数据[[#This Row],[字段01]:[字段10]])</f>
        <v>江苏-扬州市-1000000579-润谦高商贸公司-果汁-40000085-红石榴汁1---</v>
      </c>
      <c r="E7437" t="s">
        <v>20</v>
      </c>
      <c r="F7437" t="s">
        <v>59</v>
      </c>
      <c r="G7437">
        <v>1000000579</v>
      </c>
      <c r="H7437" t="s">
        <v>58</v>
      </c>
      <c r="I7437" s="2" t="s">
        <v>24</v>
      </c>
      <c r="J7437">
        <v>40000085</v>
      </c>
      <c r="K7437" t="s">
        <v>22</v>
      </c>
      <c r="M7437" s="3"/>
    </row>
    <row r="7438" spans="2:13" x14ac:dyDescent="0.2">
      <c r="B7438" s="1">
        <v>43180</v>
      </c>
      <c r="C7438">
        <v>22.3</v>
      </c>
      <c r="D7438" t="str">
        <f>_xlfn.TEXTJOIN($F$4,FALSE,源数据[[#This Row],[字段01]:[字段10]])</f>
        <v>江苏-镇江市-1000000047-寿鼎益商贸公司-果汁-40000085-红石榴汁1---</v>
      </c>
      <c r="E7438" t="s">
        <v>20</v>
      </c>
      <c r="F7438" t="s">
        <v>33</v>
      </c>
      <c r="G7438">
        <v>1000000047</v>
      </c>
      <c r="H7438" t="s">
        <v>32</v>
      </c>
      <c r="I7438" s="2" t="s">
        <v>24</v>
      </c>
      <c r="J7438">
        <v>40000085</v>
      </c>
      <c r="K7438" t="s">
        <v>22</v>
      </c>
      <c r="M7438" s="3"/>
    </row>
    <row r="7439" spans="2:13" x14ac:dyDescent="0.2">
      <c r="B7439" s="1">
        <v>43180</v>
      </c>
      <c r="C7439">
        <v>14</v>
      </c>
      <c r="D7439" t="str">
        <f>_xlfn.TEXTJOIN($F$4,FALSE,源数据[[#This Row],[字段01]:[字段10]])</f>
        <v>江苏-镇江市-1000000047-寿鼎益商贸公司-果汁-40000085-红石榴汁1---</v>
      </c>
      <c r="E7439" t="s">
        <v>20</v>
      </c>
      <c r="F7439" t="s">
        <v>33</v>
      </c>
      <c r="G7439">
        <v>1000000047</v>
      </c>
      <c r="H7439" t="s">
        <v>32</v>
      </c>
      <c r="I7439" s="2" t="s">
        <v>24</v>
      </c>
      <c r="J7439">
        <v>40000085</v>
      </c>
      <c r="K7439" t="s">
        <v>22</v>
      </c>
      <c r="M7439" s="3"/>
    </row>
    <row r="7440" spans="2:13" x14ac:dyDescent="0.2">
      <c r="B7440" s="1">
        <v>43181</v>
      </c>
      <c r="C7440">
        <v>4.5999999999999996</v>
      </c>
      <c r="D7440" t="str">
        <f>_xlfn.TEXTJOIN($F$4,FALSE,源数据[[#This Row],[字段01]:[字段10]])</f>
        <v>安徽-合肥市-1000000931-百安欣商贸公司-茶饮-10000131-柠檬茶3---</v>
      </c>
      <c r="E7440" t="s">
        <v>41</v>
      </c>
      <c r="F7440" t="s">
        <v>40</v>
      </c>
      <c r="G7440">
        <v>1000000931</v>
      </c>
      <c r="H7440" t="s">
        <v>39</v>
      </c>
      <c r="I7440" s="2" t="s">
        <v>8</v>
      </c>
      <c r="J7440">
        <v>10000131</v>
      </c>
      <c r="K7440" t="s">
        <v>36</v>
      </c>
      <c r="M7440" s="3"/>
    </row>
    <row r="7441" spans="2:13" x14ac:dyDescent="0.2">
      <c r="B7441" s="1">
        <v>43181</v>
      </c>
      <c r="C7441">
        <v>26.7</v>
      </c>
      <c r="D7441" t="str">
        <f>_xlfn.TEXTJOIN($F$4,FALSE,源数据[[#This Row],[字段01]:[字段10]])</f>
        <v>安徽-合肥市-1000000931-百安欣商贸公司-茶饮-20000099-拿铁奶茶2---</v>
      </c>
      <c r="E7441" t="s">
        <v>41</v>
      </c>
      <c r="F7441" t="s">
        <v>40</v>
      </c>
      <c r="G7441">
        <v>1000000931</v>
      </c>
      <c r="H7441" t="s">
        <v>39</v>
      </c>
      <c r="I7441" s="2" t="s">
        <v>8</v>
      </c>
      <c r="J7441">
        <v>20000099</v>
      </c>
      <c r="K7441" t="s">
        <v>18</v>
      </c>
      <c r="M7441" s="3"/>
    </row>
    <row r="7442" spans="2:13" x14ac:dyDescent="0.2">
      <c r="B7442" s="1">
        <v>43181</v>
      </c>
      <c r="C7442">
        <v>4.5</v>
      </c>
      <c r="D7442" t="str">
        <f>_xlfn.TEXTJOIN($F$4,FALSE,源数据[[#This Row],[字段01]:[字段10]])</f>
        <v>安徽-合肥市-1000000931-百安欣商贸公司-果汁-40000085-红石榴汁1---</v>
      </c>
      <c r="E7442" t="s">
        <v>41</v>
      </c>
      <c r="F7442" t="s">
        <v>40</v>
      </c>
      <c r="G7442">
        <v>1000000931</v>
      </c>
      <c r="H7442" t="s">
        <v>39</v>
      </c>
      <c r="I7442" s="2" t="s">
        <v>24</v>
      </c>
      <c r="J7442">
        <v>40000085</v>
      </c>
      <c r="K7442" t="s">
        <v>22</v>
      </c>
      <c r="M7442" s="3"/>
    </row>
    <row r="7443" spans="2:13" x14ac:dyDescent="0.2">
      <c r="B7443" s="1">
        <v>43181</v>
      </c>
      <c r="C7443">
        <v>28.6</v>
      </c>
      <c r="D7443" t="str">
        <f>_xlfn.TEXTJOIN($F$4,FALSE,源数据[[#This Row],[字段01]:[字段10]])</f>
        <v>安徽-合肥市-1000000931-百安欣商贸公司-果汁-40000085-红石榴汁1---</v>
      </c>
      <c r="E7443" t="s">
        <v>41</v>
      </c>
      <c r="F7443" t="s">
        <v>40</v>
      </c>
      <c r="G7443">
        <v>1000000931</v>
      </c>
      <c r="H7443" t="s">
        <v>39</v>
      </c>
      <c r="I7443" s="2" t="s">
        <v>24</v>
      </c>
      <c r="J7443">
        <v>40000085</v>
      </c>
      <c r="K7443" t="s">
        <v>22</v>
      </c>
      <c r="M7443" s="3"/>
    </row>
    <row r="7444" spans="2:13" x14ac:dyDescent="0.2">
      <c r="B7444" s="1">
        <v>43181</v>
      </c>
      <c r="C7444">
        <v>31.2</v>
      </c>
      <c r="D7444" t="str">
        <f>_xlfn.TEXTJOIN($F$4,FALSE,源数据[[#This Row],[字段01]:[字段10]])</f>
        <v>安徽-合肥市-1000001014-义浩安商贸公司-果汁-40000085-红石榴汁1---</v>
      </c>
      <c r="E7444" t="s">
        <v>41</v>
      </c>
      <c r="F7444" t="s">
        <v>40</v>
      </c>
      <c r="G7444">
        <v>1000001014</v>
      </c>
      <c r="H7444" t="s">
        <v>42</v>
      </c>
      <c r="I7444" s="2" t="s">
        <v>24</v>
      </c>
      <c r="J7444">
        <v>40000085</v>
      </c>
      <c r="K7444" t="s">
        <v>22</v>
      </c>
      <c r="M7444" s="3"/>
    </row>
    <row r="7445" spans="2:13" x14ac:dyDescent="0.2">
      <c r="B7445" s="1">
        <v>43181</v>
      </c>
      <c r="C7445">
        <v>31.4</v>
      </c>
      <c r="D7445" t="str">
        <f>_xlfn.TEXTJOIN($F$4,FALSE,源数据[[#This Row],[字段01]:[字段10]])</f>
        <v>安徽-芜湖市-1000003187-如中寿商贸公司-果汁-40000085-红石榴汁1---</v>
      </c>
      <c r="E7445" t="s">
        <v>41</v>
      </c>
      <c r="F7445" t="s">
        <v>76</v>
      </c>
      <c r="G7445">
        <v>1000003187</v>
      </c>
      <c r="H7445" t="s">
        <v>75</v>
      </c>
      <c r="I7445" s="2" t="s">
        <v>24</v>
      </c>
      <c r="J7445">
        <v>40000085</v>
      </c>
      <c r="K7445" t="s">
        <v>22</v>
      </c>
      <c r="M7445" s="3"/>
    </row>
    <row r="7446" spans="2:13" x14ac:dyDescent="0.2">
      <c r="B7446" s="1">
        <v>43181</v>
      </c>
      <c r="C7446">
        <v>28.5</v>
      </c>
      <c r="D7446" t="str">
        <f>_xlfn.TEXTJOIN($F$4,FALSE,源数据[[#This Row],[字段01]:[字段10]])</f>
        <v>湖南-益阳市-1000001699-巨生如商贸公司-茶饮-10000211-茉莉绿茶11---</v>
      </c>
      <c r="E7446" t="s">
        <v>3</v>
      </c>
      <c r="F7446" t="s">
        <v>70</v>
      </c>
      <c r="G7446">
        <v>1000001699</v>
      </c>
      <c r="H7446" t="s">
        <v>69</v>
      </c>
      <c r="I7446" s="2" t="s">
        <v>8</v>
      </c>
      <c r="J7446">
        <v>10000211</v>
      </c>
      <c r="K7446" t="s">
        <v>6</v>
      </c>
      <c r="M7446" s="3"/>
    </row>
    <row r="7447" spans="2:13" x14ac:dyDescent="0.2">
      <c r="B7447" s="1">
        <v>43181</v>
      </c>
      <c r="C7447">
        <v>48.2</v>
      </c>
      <c r="D7447" t="str">
        <f>_xlfn.TEXTJOIN($F$4,FALSE,源数据[[#This Row],[字段01]:[字段10]])</f>
        <v>湖南-张家界市-1000000192-正贵荣商贸公司-果汁-40000085-红石榴汁1---</v>
      </c>
      <c r="E7447" t="s">
        <v>3</v>
      </c>
      <c r="F7447" t="s">
        <v>57</v>
      </c>
      <c r="G7447">
        <v>1000000192</v>
      </c>
      <c r="H7447" t="s">
        <v>56</v>
      </c>
      <c r="I7447" s="2" t="s">
        <v>24</v>
      </c>
      <c r="J7447">
        <v>40000085</v>
      </c>
      <c r="K7447" t="s">
        <v>22</v>
      </c>
      <c r="M7447" s="3"/>
    </row>
    <row r="7448" spans="2:13" x14ac:dyDescent="0.2">
      <c r="B7448" s="1">
        <v>43181</v>
      </c>
      <c r="C7448">
        <v>19.100000000000001</v>
      </c>
      <c r="D7448" t="str">
        <f>_xlfn.TEXTJOIN($F$4,FALSE,源数据[[#This Row],[字段01]:[字段10]])</f>
        <v>江苏-苏州市-1000000054-荣聚本商贸公司-茶饮-10000111-茉莉花茶3---</v>
      </c>
      <c r="E7448" t="s">
        <v>20</v>
      </c>
      <c r="F7448" t="s">
        <v>27</v>
      </c>
      <c r="G7448">
        <v>1000000054</v>
      </c>
      <c r="H7448" t="s">
        <v>34</v>
      </c>
      <c r="I7448" s="2" t="s">
        <v>8</v>
      </c>
      <c r="J7448">
        <v>10000111</v>
      </c>
      <c r="K7448" t="s">
        <v>35</v>
      </c>
      <c r="M7448" s="3"/>
    </row>
    <row r="7449" spans="2:13" x14ac:dyDescent="0.2">
      <c r="B7449" s="1">
        <v>43181</v>
      </c>
      <c r="C7449">
        <v>26.8</v>
      </c>
      <c r="D7449" t="str">
        <f>_xlfn.TEXTJOIN($F$4,FALSE,源数据[[#This Row],[字段01]:[字段10]])</f>
        <v>江苏-苏州市-1000000054-荣聚本商贸公司-茶饮-10000111-茉莉花茶3---</v>
      </c>
      <c r="E7449" t="s">
        <v>20</v>
      </c>
      <c r="F7449" t="s">
        <v>27</v>
      </c>
      <c r="G7449">
        <v>1000000054</v>
      </c>
      <c r="H7449" t="s">
        <v>34</v>
      </c>
      <c r="I7449" s="2" t="s">
        <v>8</v>
      </c>
      <c r="J7449">
        <v>10000111</v>
      </c>
      <c r="K7449" t="s">
        <v>35</v>
      </c>
      <c r="M7449" s="3"/>
    </row>
    <row r="7450" spans="2:13" x14ac:dyDescent="0.2">
      <c r="B7450" s="1">
        <v>43181</v>
      </c>
      <c r="C7450">
        <v>26.9</v>
      </c>
      <c r="D7450" t="str">
        <f>_xlfn.TEXTJOIN($F$4,FALSE,源数据[[#This Row],[字段01]:[字段10]])</f>
        <v>江苏-苏州市-1000000054-荣聚本商贸公司-茶饮-10000111-茉莉花茶3---</v>
      </c>
      <c r="E7450" t="s">
        <v>20</v>
      </c>
      <c r="F7450" t="s">
        <v>27</v>
      </c>
      <c r="G7450">
        <v>1000000054</v>
      </c>
      <c r="H7450" t="s">
        <v>34</v>
      </c>
      <c r="I7450" s="2" t="s">
        <v>8</v>
      </c>
      <c r="J7450">
        <v>10000111</v>
      </c>
      <c r="K7450" t="s">
        <v>35</v>
      </c>
      <c r="M7450" s="3"/>
    </row>
    <row r="7451" spans="2:13" x14ac:dyDescent="0.2">
      <c r="B7451" s="1">
        <v>43181</v>
      </c>
      <c r="C7451">
        <v>9.5</v>
      </c>
      <c r="D7451" t="str">
        <f>_xlfn.TEXTJOIN($F$4,FALSE,源数据[[#This Row],[字段01]:[字段10]])</f>
        <v>江苏-苏州市-1000000054-荣聚本商贸公司-茶饮-10000131-柠檬茶3---</v>
      </c>
      <c r="E7451" t="s">
        <v>20</v>
      </c>
      <c r="F7451" t="s">
        <v>27</v>
      </c>
      <c r="G7451">
        <v>1000000054</v>
      </c>
      <c r="H7451" t="s">
        <v>34</v>
      </c>
      <c r="I7451" s="2" t="s">
        <v>8</v>
      </c>
      <c r="J7451">
        <v>10000131</v>
      </c>
      <c r="K7451" t="s">
        <v>36</v>
      </c>
      <c r="M7451" s="3"/>
    </row>
    <row r="7452" spans="2:13" x14ac:dyDescent="0.2">
      <c r="B7452" s="1">
        <v>43181</v>
      </c>
      <c r="C7452">
        <v>2.6</v>
      </c>
      <c r="D7452" t="str">
        <f>_xlfn.TEXTJOIN($F$4,FALSE,源数据[[#This Row],[字段01]:[字段10]])</f>
        <v>江苏-苏州市-1000000054-荣聚本商贸公司-茶饮-20000018-炭烧奶茶7---</v>
      </c>
      <c r="E7452" t="s">
        <v>20</v>
      </c>
      <c r="F7452" t="s">
        <v>27</v>
      </c>
      <c r="G7452">
        <v>1000000054</v>
      </c>
      <c r="H7452" t="s">
        <v>34</v>
      </c>
      <c r="I7452" s="2" t="s">
        <v>8</v>
      </c>
      <c r="J7452">
        <v>20000018</v>
      </c>
      <c r="K7452" t="s">
        <v>81</v>
      </c>
      <c r="M7452" s="3"/>
    </row>
    <row r="7453" spans="2:13" x14ac:dyDescent="0.2">
      <c r="B7453" s="1">
        <v>43181</v>
      </c>
      <c r="C7453">
        <v>9.6999999999999993</v>
      </c>
      <c r="D7453" t="str">
        <f>_xlfn.TEXTJOIN($F$4,FALSE,源数据[[#This Row],[字段01]:[字段10]])</f>
        <v>江苏-苏州市-1000000101-美协旺商贸公司-茶饮-10000111-茉莉花茶3---</v>
      </c>
      <c r="E7453" t="s">
        <v>20</v>
      </c>
      <c r="F7453" t="s">
        <v>27</v>
      </c>
      <c r="G7453">
        <v>1000000101</v>
      </c>
      <c r="H7453" t="s">
        <v>37</v>
      </c>
      <c r="I7453" s="2" t="s">
        <v>8</v>
      </c>
      <c r="J7453">
        <v>10000111</v>
      </c>
      <c r="K7453" t="s">
        <v>35</v>
      </c>
      <c r="M7453" s="3"/>
    </row>
    <row r="7454" spans="2:13" x14ac:dyDescent="0.2">
      <c r="B7454" s="1">
        <v>43181</v>
      </c>
      <c r="C7454">
        <v>2.1</v>
      </c>
      <c r="D7454" t="str">
        <f>_xlfn.TEXTJOIN($F$4,FALSE,源数据[[#This Row],[字段01]:[字段10]])</f>
        <v>江苏-苏州市-1000000101-美协旺商贸公司-茶饮-10000136-柠檬茶8---</v>
      </c>
      <c r="E7454" t="s">
        <v>20</v>
      </c>
      <c r="F7454" t="s">
        <v>27</v>
      </c>
      <c r="G7454">
        <v>1000000101</v>
      </c>
      <c r="H7454" t="s">
        <v>37</v>
      </c>
      <c r="I7454" s="2" t="s">
        <v>8</v>
      </c>
      <c r="J7454">
        <v>10000136</v>
      </c>
      <c r="K7454" t="s">
        <v>38</v>
      </c>
      <c r="M7454" s="3"/>
    </row>
    <row r="7455" spans="2:13" x14ac:dyDescent="0.2">
      <c r="B7455" s="1">
        <v>43181</v>
      </c>
      <c r="C7455">
        <v>5.8</v>
      </c>
      <c r="D7455" t="str">
        <f>_xlfn.TEXTJOIN($F$4,FALSE,源数据[[#This Row],[字段01]:[字段10]])</f>
        <v>江苏-苏州市-1000000101-美协旺商贸公司-茶饮-20000099-拿铁奶茶2---</v>
      </c>
      <c r="E7455" t="s">
        <v>20</v>
      </c>
      <c r="F7455" t="s">
        <v>27</v>
      </c>
      <c r="G7455">
        <v>1000000101</v>
      </c>
      <c r="H7455" t="s">
        <v>37</v>
      </c>
      <c r="I7455" s="2" t="s">
        <v>8</v>
      </c>
      <c r="J7455">
        <v>20000099</v>
      </c>
      <c r="K7455" t="s">
        <v>18</v>
      </c>
      <c r="M7455" s="3"/>
    </row>
    <row r="7456" spans="2:13" x14ac:dyDescent="0.2">
      <c r="B7456" s="1">
        <v>43181</v>
      </c>
      <c r="C7456">
        <v>22.7</v>
      </c>
      <c r="D7456" t="str">
        <f>_xlfn.TEXTJOIN($F$4,FALSE,源数据[[#This Row],[字段01]:[字段10]])</f>
        <v>江苏-徐州市-1000000031-顺满进商贸公司-茶饮-20000099-拿铁奶茶2---</v>
      </c>
      <c r="E7456" t="s">
        <v>20</v>
      </c>
      <c r="F7456" t="s">
        <v>31</v>
      </c>
      <c r="G7456">
        <v>1000000031</v>
      </c>
      <c r="H7456" t="s">
        <v>30</v>
      </c>
      <c r="I7456" s="2" t="s">
        <v>8</v>
      </c>
      <c r="J7456">
        <v>20000099</v>
      </c>
      <c r="K7456" t="s">
        <v>18</v>
      </c>
      <c r="M7456" s="3"/>
    </row>
    <row r="7457" spans="2:13" x14ac:dyDescent="0.2">
      <c r="B7457" s="1">
        <v>43182</v>
      </c>
      <c r="C7457">
        <v>38.4</v>
      </c>
      <c r="D7457" t="str">
        <f>_xlfn.TEXTJOIN($F$4,FALSE,源数据[[#This Row],[字段01]:[字段10]])</f>
        <v>安徽-合肥市-1000000931-百安欣商贸公司-汽水-50000113-百香果味汽水18---</v>
      </c>
      <c r="E7457" t="s">
        <v>41</v>
      </c>
      <c r="F7457" t="s">
        <v>40</v>
      </c>
      <c r="G7457">
        <v>1000000931</v>
      </c>
      <c r="H7457" t="s">
        <v>39</v>
      </c>
      <c r="I7457" s="2" t="s">
        <v>80</v>
      </c>
      <c r="J7457">
        <v>50000113</v>
      </c>
      <c r="K7457" t="s">
        <v>79</v>
      </c>
      <c r="M7457" s="3"/>
    </row>
    <row r="7458" spans="2:13" x14ac:dyDescent="0.2">
      <c r="B7458" s="1">
        <v>43182</v>
      </c>
      <c r="C7458">
        <v>37.5</v>
      </c>
      <c r="D7458" t="str">
        <f>_xlfn.TEXTJOIN($F$4,FALSE,源数据[[#This Row],[字段01]:[字段10]])</f>
        <v>安徽-合肥市-1000000931-百安欣商贸公司-汽水-50000113-百香果味汽水18---</v>
      </c>
      <c r="E7458" t="s">
        <v>41</v>
      </c>
      <c r="F7458" t="s">
        <v>40</v>
      </c>
      <c r="G7458">
        <v>1000000931</v>
      </c>
      <c r="H7458" t="s">
        <v>39</v>
      </c>
      <c r="I7458" s="2" t="s">
        <v>80</v>
      </c>
      <c r="J7458">
        <v>50000113</v>
      </c>
      <c r="K7458" t="s">
        <v>79</v>
      </c>
      <c r="M7458" s="3"/>
    </row>
    <row r="7459" spans="2:13" x14ac:dyDescent="0.2">
      <c r="B7459" s="1">
        <v>43182</v>
      </c>
      <c r="C7459">
        <v>6.1</v>
      </c>
      <c r="D7459" t="str">
        <f>_xlfn.TEXTJOIN($F$4,FALSE,源数据[[#This Row],[字段01]:[字段10]])</f>
        <v>安徽-马鞍山市-1000003498-奔奔食品销售有限公司-茶饮-10000211-茉莉绿茶11---</v>
      </c>
      <c r="E7459" t="s">
        <v>41</v>
      </c>
      <c r="F7459" t="s">
        <v>78</v>
      </c>
      <c r="G7459">
        <v>1000003498</v>
      </c>
      <c r="H7459" t="s">
        <v>77</v>
      </c>
      <c r="I7459" s="2" t="s">
        <v>8</v>
      </c>
      <c r="J7459">
        <v>10000211</v>
      </c>
      <c r="K7459" t="s">
        <v>6</v>
      </c>
      <c r="M7459" s="3"/>
    </row>
    <row r="7460" spans="2:13" x14ac:dyDescent="0.2">
      <c r="B7460" s="1">
        <v>43182</v>
      </c>
      <c r="C7460">
        <v>31.2</v>
      </c>
      <c r="D7460" t="str">
        <f>_xlfn.TEXTJOIN($F$4,FALSE,源数据[[#This Row],[字段01]:[字段10]])</f>
        <v>湖南-张家界市-1000000192-正贵荣商贸公司-汽水-50000113-百香果味汽水18---</v>
      </c>
      <c r="E7460" t="s">
        <v>3</v>
      </c>
      <c r="F7460" t="s">
        <v>57</v>
      </c>
      <c r="G7460">
        <v>1000000192</v>
      </c>
      <c r="H7460" t="s">
        <v>56</v>
      </c>
      <c r="I7460" s="2" t="s">
        <v>80</v>
      </c>
      <c r="J7460">
        <v>50000113</v>
      </c>
      <c r="K7460" t="s">
        <v>79</v>
      </c>
      <c r="M7460" s="3"/>
    </row>
    <row r="7461" spans="2:13" x14ac:dyDescent="0.2">
      <c r="B7461" s="1">
        <v>43182</v>
      </c>
      <c r="C7461">
        <v>2</v>
      </c>
      <c r="D7461" t="str">
        <f>_xlfn.TEXTJOIN($F$4,FALSE,源数据[[#This Row],[字段01]:[字段10]])</f>
        <v>湖南-长沙市-1000001649-圣大广商贸公司-茶饮-10000136-柠檬茶8---</v>
      </c>
      <c r="E7461" t="s">
        <v>3</v>
      </c>
      <c r="F7461" t="s">
        <v>12</v>
      </c>
      <c r="G7461">
        <v>1000001649</v>
      </c>
      <c r="H7461" t="s">
        <v>11</v>
      </c>
      <c r="I7461" s="2" t="s">
        <v>8</v>
      </c>
      <c r="J7461">
        <v>10000136</v>
      </c>
      <c r="K7461" t="s">
        <v>38</v>
      </c>
      <c r="M7461" s="3"/>
    </row>
    <row r="7462" spans="2:13" x14ac:dyDescent="0.2">
      <c r="B7462" s="1">
        <v>43182</v>
      </c>
      <c r="C7462">
        <v>35.4</v>
      </c>
      <c r="D7462" t="str">
        <f>_xlfn.TEXTJOIN($F$4,FALSE,源数据[[#This Row],[字段01]:[字段10]])</f>
        <v>湖南-长沙市-1000001649-圣大广商贸公司-汽水-50000113-百香果味汽水18---</v>
      </c>
      <c r="E7462" t="s">
        <v>3</v>
      </c>
      <c r="F7462" t="s">
        <v>12</v>
      </c>
      <c r="G7462">
        <v>1000001649</v>
      </c>
      <c r="H7462" t="s">
        <v>11</v>
      </c>
      <c r="I7462" s="2" t="s">
        <v>80</v>
      </c>
      <c r="J7462">
        <v>50000113</v>
      </c>
      <c r="K7462" t="s">
        <v>79</v>
      </c>
      <c r="M7462" s="3"/>
    </row>
    <row r="7463" spans="2:13" x14ac:dyDescent="0.2">
      <c r="B7463" s="1">
        <v>43182</v>
      </c>
      <c r="C7463">
        <v>28.9</v>
      </c>
      <c r="D7463" t="str">
        <f>_xlfn.TEXTJOIN($F$4,FALSE,源数据[[#This Row],[字段01]:[字段10]])</f>
        <v>湖南-株洲市-1000000072-正吉复商贸公司-汽水-50000113-百香果味汽水18---</v>
      </c>
      <c r="E7463" t="s">
        <v>3</v>
      </c>
      <c r="F7463" t="s">
        <v>7</v>
      </c>
      <c r="G7463">
        <v>1000000072</v>
      </c>
      <c r="H7463" t="s">
        <v>5</v>
      </c>
      <c r="I7463" s="2" t="s">
        <v>80</v>
      </c>
      <c r="J7463">
        <v>50000113</v>
      </c>
      <c r="K7463" t="s">
        <v>79</v>
      </c>
      <c r="M7463" s="3"/>
    </row>
    <row r="7464" spans="2:13" x14ac:dyDescent="0.2">
      <c r="B7464" s="1">
        <v>43182</v>
      </c>
      <c r="C7464">
        <v>28.6</v>
      </c>
      <c r="D7464" t="str">
        <f>_xlfn.TEXTJOIN($F$4,FALSE,源数据[[#This Row],[字段01]:[字段10]])</f>
        <v>湖南-株洲市-1000000072-正吉复商贸公司-汽水-50000113-百香果味汽水18---</v>
      </c>
      <c r="E7464" t="s">
        <v>3</v>
      </c>
      <c r="F7464" t="s">
        <v>7</v>
      </c>
      <c r="G7464">
        <v>1000000072</v>
      </c>
      <c r="H7464" t="s">
        <v>5</v>
      </c>
      <c r="I7464" s="2" t="s">
        <v>80</v>
      </c>
      <c r="J7464">
        <v>50000113</v>
      </c>
      <c r="K7464" t="s">
        <v>79</v>
      </c>
      <c r="M7464" s="3"/>
    </row>
    <row r="7465" spans="2:13" x14ac:dyDescent="0.2">
      <c r="B7465" s="1">
        <v>43182</v>
      </c>
      <c r="C7465">
        <v>17.899999999999999</v>
      </c>
      <c r="D7465" t="str">
        <f>_xlfn.TEXTJOIN($F$4,FALSE,源数据[[#This Row],[字段01]:[字段10]])</f>
        <v>江苏-常州市-1000001133-厚弘优商贸公司-茶饮-10000061-冰绿茶18---</v>
      </c>
      <c r="E7465" t="s">
        <v>20</v>
      </c>
      <c r="F7465" t="s">
        <v>44</v>
      </c>
      <c r="G7465">
        <v>1000001133</v>
      </c>
      <c r="H7465" t="s">
        <v>43</v>
      </c>
      <c r="I7465" s="2" t="s">
        <v>8</v>
      </c>
      <c r="J7465">
        <v>10000061</v>
      </c>
      <c r="K7465" t="s">
        <v>26</v>
      </c>
      <c r="M7465" s="3"/>
    </row>
    <row r="7466" spans="2:13" x14ac:dyDescent="0.2">
      <c r="B7466" s="1">
        <v>43182</v>
      </c>
      <c r="C7466">
        <v>4.5</v>
      </c>
      <c r="D7466" t="str">
        <f>_xlfn.TEXTJOIN($F$4,FALSE,源数据[[#This Row],[字段01]:[字段10]])</f>
        <v>江苏-常州市-1000001133-厚弘优商贸公司-茶饮-10000182-麦茶3---</v>
      </c>
      <c r="E7466" t="s">
        <v>20</v>
      </c>
      <c r="F7466" t="s">
        <v>44</v>
      </c>
      <c r="G7466">
        <v>1000001133</v>
      </c>
      <c r="H7466" t="s">
        <v>43</v>
      </c>
      <c r="I7466" s="2" t="s">
        <v>8</v>
      </c>
      <c r="J7466">
        <v>10000182</v>
      </c>
      <c r="K7466" t="s">
        <v>29</v>
      </c>
      <c r="M7466" s="3"/>
    </row>
    <row r="7467" spans="2:13" x14ac:dyDescent="0.2">
      <c r="B7467" s="1">
        <v>43182</v>
      </c>
      <c r="C7467">
        <v>5.9</v>
      </c>
      <c r="D7467" t="str">
        <f>_xlfn.TEXTJOIN($F$4,FALSE,源数据[[#This Row],[字段01]:[字段10]])</f>
        <v>江苏-常州市-1000001133-厚弘优商贸公司-茶饮-20000099-拿铁奶茶2---</v>
      </c>
      <c r="E7467" t="s">
        <v>20</v>
      </c>
      <c r="F7467" t="s">
        <v>44</v>
      </c>
      <c r="G7467">
        <v>1000001133</v>
      </c>
      <c r="H7467" t="s">
        <v>43</v>
      </c>
      <c r="I7467" s="2" t="s">
        <v>8</v>
      </c>
      <c r="J7467">
        <v>20000099</v>
      </c>
      <c r="K7467" t="s">
        <v>18</v>
      </c>
      <c r="M7467" s="3"/>
    </row>
    <row r="7468" spans="2:13" x14ac:dyDescent="0.2">
      <c r="B7468" s="1">
        <v>43182</v>
      </c>
      <c r="C7468">
        <v>44.5</v>
      </c>
      <c r="D7468" t="str">
        <f>_xlfn.TEXTJOIN($F$4,FALSE,源数据[[#This Row],[字段01]:[字段10]])</f>
        <v>江苏-南京市区-1000000020-吉兴进商贸公司-茶饮-10000136-柠檬茶8---</v>
      </c>
      <c r="E7468" t="s">
        <v>20</v>
      </c>
      <c r="F7468" t="s">
        <v>47</v>
      </c>
      <c r="G7468">
        <v>1000000020</v>
      </c>
      <c r="H7468" t="s">
        <v>71</v>
      </c>
      <c r="I7468" s="2" t="s">
        <v>8</v>
      </c>
      <c r="J7468">
        <v>10000136</v>
      </c>
      <c r="K7468" t="s">
        <v>38</v>
      </c>
      <c r="M7468" s="3"/>
    </row>
    <row r="7469" spans="2:13" x14ac:dyDescent="0.2">
      <c r="B7469" s="1">
        <v>43182</v>
      </c>
      <c r="C7469">
        <v>7.3</v>
      </c>
      <c r="D7469" t="str">
        <f>_xlfn.TEXTJOIN($F$4,FALSE,源数据[[#This Row],[字段01]:[字段10]])</f>
        <v>江苏-南通市-1000000129-盛昌全商贸公司-茶饮-20000099-拿铁奶茶2---</v>
      </c>
      <c r="E7469" t="s">
        <v>20</v>
      </c>
      <c r="F7469" t="s">
        <v>67</v>
      </c>
      <c r="G7469">
        <v>1000000129</v>
      </c>
      <c r="H7469" t="s">
        <v>68</v>
      </c>
      <c r="I7469" s="2" t="s">
        <v>8</v>
      </c>
      <c r="J7469">
        <v>20000099</v>
      </c>
      <c r="K7469" t="s">
        <v>18</v>
      </c>
      <c r="M7469" s="3"/>
    </row>
    <row r="7470" spans="2:13" x14ac:dyDescent="0.2">
      <c r="B7470" s="1">
        <v>43182</v>
      </c>
      <c r="C7470">
        <v>4.5</v>
      </c>
      <c r="D7470" t="str">
        <f>_xlfn.TEXTJOIN($F$4,FALSE,源数据[[#This Row],[字段01]:[字段10]])</f>
        <v>江苏-苏州市-1000000028-东大祥商贸公司-茶饮-10000078-铁观音茶15---</v>
      </c>
      <c r="E7470" t="s">
        <v>20</v>
      </c>
      <c r="F7470" t="s">
        <v>27</v>
      </c>
      <c r="G7470">
        <v>1000000028</v>
      </c>
      <c r="H7470" t="s">
        <v>25</v>
      </c>
      <c r="I7470" s="2" t="s">
        <v>8</v>
      </c>
      <c r="J7470">
        <v>10000078</v>
      </c>
      <c r="K7470" t="s">
        <v>28</v>
      </c>
      <c r="M7470" s="3"/>
    </row>
    <row r="7471" spans="2:13" x14ac:dyDescent="0.2">
      <c r="B7471" s="1">
        <v>43182</v>
      </c>
      <c r="C7471">
        <v>4.4000000000000004</v>
      </c>
      <c r="D7471" t="str">
        <f>_xlfn.TEXTJOIN($F$4,FALSE,源数据[[#This Row],[字段01]:[字段10]])</f>
        <v>江苏-苏州市-1000000028-东大祥商贸公司-茶饮-10000078-铁观音茶15---</v>
      </c>
      <c r="E7471" t="s">
        <v>20</v>
      </c>
      <c r="F7471" t="s">
        <v>27</v>
      </c>
      <c r="G7471">
        <v>1000000028</v>
      </c>
      <c r="H7471" t="s">
        <v>25</v>
      </c>
      <c r="I7471" s="2" t="s">
        <v>8</v>
      </c>
      <c r="J7471">
        <v>10000078</v>
      </c>
      <c r="K7471" t="s">
        <v>28</v>
      </c>
      <c r="M7471" s="3"/>
    </row>
    <row r="7472" spans="2:13" x14ac:dyDescent="0.2">
      <c r="B7472" s="1">
        <v>43182</v>
      </c>
      <c r="C7472">
        <v>10</v>
      </c>
      <c r="D7472" t="str">
        <f>_xlfn.TEXTJOIN($F$4,FALSE,源数据[[#This Row],[字段01]:[字段10]])</f>
        <v>江苏-苏州市-1000000028-东大祥商贸公司-茶饮-10000111-茉莉花茶3---</v>
      </c>
      <c r="E7472" t="s">
        <v>20</v>
      </c>
      <c r="F7472" t="s">
        <v>27</v>
      </c>
      <c r="G7472">
        <v>1000000028</v>
      </c>
      <c r="H7472" t="s">
        <v>25</v>
      </c>
      <c r="I7472" s="2" t="s">
        <v>8</v>
      </c>
      <c r="J7472">
        <v>10000111</v>
      </c>
      <c r="K7472" t="s">
        <v>35</v>
      </c>
      <c r="M7472" s="3"/>
    </row>
    <row r="7473" spans="2:13" x14ac:dyDescent="0.2">
      <c r="B7473" s="1">
        <v>43182</v>
      </c>
      <c r="C7473">
        <v>4.5</v>
      </c>
      <c r="D7473" t="str">
        <f>_xlfn.TEXTJOIN($F$4,FALSE,源数据[[#This Row],[字段01]:[字段10]])</f>
        <v>江苏-苏州市-1000000028-东大祥商贸公司-茶饮-10000131-柠檬茶3---</v>
      </c>
      <c r="E7473" t="s">
        <v>20</v>
      </c>
      <c r="F7473" t="s">
        <v>27</v>
      </c>
      <c r="G7473">
        <v>1000000028</v>
      </c>
      <c r="H7473" t="s">
        <v>25</v>
      </c>
      <c r="I7473" s="2" t="s">
        <v>8</v>
      </c>
      <c r="J7473">
        <v>10000131</v>
      </c>
      <c r="K7473" t="s">
        <v>36</v>
      </c>
      <c r="M7473" s="3"/>
    </row>
    <row r="7474" spans="2:13" x14ac:dyDescent="0.2">
      <c r="B7474" s="1">
        <v>43182</v>
      </c>
      <c r="C7474">
        <v>6.5</v>
      </c>
      <c r="D7474" t="str">
        <f>_xlfn.TEXTJOIN($F$4,FALSE,源数据[[#This Row],[字段01]:[字段10]])</f>
        <v>江苏-苏州市-1000000028-东大祥商贸公司-茶饮-10000136-柠檬茶8---</v>
      </c>
      <c r="E7474" t="s">
        <v>20</v>
      </c>
      <c r="F7474" t="s">
        <v>27</v>
      </c>
      <c r="G7474">
        <v>1000000028</v>
      </c>
      <c r="H7474" t="s">
        <v>25</v>
      </c>
      <c r="I7474" s="2" t="s">
        <v>8</v>
      </c>
      <c r="J7474">
        <v>10000136</v>
      </c>
      <c r="K7474" t="s">
        <v>38</v>
      </c>
      <c r="M7474" s="3"/>
    </row>
    <row r="7475" spans="2:13" x14ac:dyDescent="0.2">
      <c r="B7475" s="1">
        <v>43182</v>
      </c>
      <c r="C7475">
        <v>3.7</v>
      </c>
      <c r="D7475" t="str">
        <f>_xlfn.TEXTJOIN($F$4,FALSE,源数据[[#This Row],[字段01]:[字段10]])</f>
        <v>江苏-苏州市-1000000028-东大祥商贸公司-茶饮-20000099-拿铁奶茶2---</v>
      </c>
      <c r="E7475" t="s">
        <v>20</v>
      </c>
      <c r="F7475" t="s">
        <v>27</v>
      </c>
      <c r="G7475">
        <v>1000000028</v>
      </c>
      <c r="H7475" t="s">
        <v>25</v>
      </c>
      <c r="I7475" s="2" t="s">
        <v>8</v>
      </c>
      <c r="J7475">
        <v>20000099</v>
      </c>
      <c r="K7475" t="s">
        <v>18</v>
      </c>
      <c r="M7475" s="3"/>
    </row>
    <row r="7476" spans="2:13" x14ac:dyDescent="0.2">
      <c r="B7476" s="1">
        <v>43182</v>
      </c>
      <c r="C7476">
        <v>1.9</v>
      </c>
      <c r="D7476" t="str">
        <f>_xlfn.TEXTJOIN($F$4,FALSE,源数据[[#This Row],[字段01]:[字段10]])</f>
        <v>江苏-苏州市-1000000028-东大祥商贸公司-茶饮-20000099-拿铁奶茶2---</v>
      </c>
      <c r="E7476" t="s">
        <v>20</v>
      </c>
      <c r="F7476" t="s">
        <v>27</v>
      </c>
      <c r="G7476">
        <v>1000000028</v>
      </c>
      <c r="H7476" t="s">
        <v>25</v>
      </c>
      <c r="I7476" s="2" t="s">
        <v>8</v>
      </c>
      <c r="J7476">
        <v>20000099</v>
      </c>
      <c r="K7476" t="s">
        <v>18</v>
      </c>
      <c r="M7476" s="3"/>
    </row>
    <row r="7477" spans="2:13" x14ac:dyDescent="0.2">
      <c r="B7477" s="1">
        <v>43182</v>
      </c>
      <c r="C7477">
        <v>16.7</v>
      </c>
      <c r="D7477" t="str">
        <f>_xlfn.TEXTJOIN($F$4,FALSE,源数据[[#This Row],[字段01]:[字段10]])</f>
        <v>江苏-镇江市-1000000047-寿鼎益商贸公司-茶饮-10000211-茉莉绿茶11---</v>
      </c>
      <c r="E7477" t="s">
        <v>20</v>
      </c>
      <c r="F7477" t="s">
        <v>33</v>
      </c>
      <c r="G7477">
        <v>1000000047</v>
      </c>
      <c r="H7477" t="s">
        <v>32</v>
      </c>
      <c r="I7477" s="2" t="s">
        <v>8</v>
      </c>
      <c r="J7477">
        <v>10000211</v>
      </c>
      <c r="K7477" t="s">
        <v>6</v>
      </c>
      <c r="M7477" s="3"/>
    </row>
    <row r="7478" spans="2:13" x14ac:dyDescent="0.2">
      <c r="B7478" s="1">
        <v>43183</v>
      </c>
      <c r="C7478">
        <v>37.799999999999997</v>
      </c>
      <c r="D7478" t="str">
        <f>_xlfn.TEXTJOIN($F$4,FALSE,源数据[[#This Row],[字段01]:[字段10]])</f>
        <v>安徽-合肥市-1000001014-义浩安商贸公司-汽水-50000113-百香果味汽水18---</v>
      </c>
      <c r="E7478" t="s">
        <v>41</v>
      </c>
      <c r="F7478" t="s">
        <v>40</v>
      </c>
      <c r="G7478">
        <v>1000001014</v>
      </c>
      <c r="H7478" t="s">
        <v>42</v>
      </c>
      <c r="I7478" s="2" t="s">
        <v>80</v>
      </c>
      <c r="J7478">
        <v>50000113</v>
      </c>
      <c r="K7478" t="s">
        <v>79</v>
      </c>
      <c r="M7478" s="3"/>
    </row>
    <row r="7479" spans="2:13" x14ac:dyDescent="0.2">
      <c r="B7479" s="1">
        <v>43183</v>
      </c>
      <c r="C7479">
        <v>31.9</v>
      </c>
      <c r="D7479" t="str">
        <f>_xlfn.TEXTJOIN($F$4,FALSE,源数据[[#This Row],[字段01]:[字段10]])</f>
        <v>安徽-芜湖市-1000003187-如中寿商贸公司-茶饮-10000211-茉莉绿茶11---</v>
      </c>
      <c r="E7479" t="s">
        <v>41</v>
      </c>
      <c r="F7479" t="s">
        <v>76</v>
      </c>
      <c r="G7479">
        <v>1000003187</v>
      </c>
      <c r="H7479" t="s">
        <v>75</v>
      </c>
      <c r="I7479" s="2" t="s">
        <v>8</v>
      </c>
      <c r="J7479">
        <v>10000211</v>
      </c>
      <c r="K7479" t="s">
        <v>6</v>
      </c>
      <c r="M7479" s="3"/>
    </row>
    <row r="7480" spans="2:13" x14ac:dyDescent="0.2">
      <c r="B7480" s="1">
        <v>43183</v>
      </c>
      <c r="C7480">
        <v>17.5</v>
      </c>
      <c r="D7480" t="str">
        <f>_xlfn.TEXTJOIN($F$4,FALSE,源数据[[#This Row],[字段01]:[字段10]])</f>
        <v>湖南-郴州市-1000002986-仁进裕商贸公司-汽水-50000105-百香果味汽水10---</v>
      </c>
      <c r="E7480" t="s">
        <v>3</v>
      </c>
      <c r="F7480" t="s">
        <v>10</v>
      </c>
      <c r="G7480">
        <v>1000002986</v>
      </c>
      <c r="H7480" t="s">
        <v>9</v>
      </c>
      <c r="I7480" s="2" t="s">
        <v>80</v>
      </c>
      <c r="J7480">
        <v>50000105</v>
      </c>
      <c r="K7480" t="s">
        <v>82</v>
      </c>
      <c r="M7480" s="3"/>
    </row>
    <row r="7481" spans="2:13" x14ac:dyDescent="0.2">
      <c r="B7481" s="1">
        <v>43183</v>
      </c>
      <c r="C7481">
        <v>8.8000000000000007</v>
      </c>
      <c r="D7481" t="str">
        <f>_xlfn.TEXTJOIN($F$4,FALSE,源数据[[#This Row],[字段01]:[字段10]])</f>
        <v>湖南-郴州市-1000002986-仁进裕商贸公司-汽水-50000105-百香果味汽水10---</v>
      </c>
      <c r="E7481" t="s">
        <v>3</v>
      </c>
      <c r="F7481" t="s">
        <v>10</v>
      </c>
      <c r="G7481">
        <v>1000002986</v>
      </c>
      <c r="H7481" t="s">
        <v>9</v>
      </c>
      <c r="I7481" s="2" t="s">
        <v>80</v>
      </c>
      <c r="J7481">
        <v>50000105</v>
      </c>
      <c r="K7481" t="s">
        <v>82</v>
      </c>
      <c r="M7481" s="3"/>
    </row>
    <row r="7482" spans="2:13" x14ac:dyDescent="0.2">
      <c r="B7482" s="1">
        <v>43183</v>
      </c>
      <c r="C7482">
        <v>11.2</v>
      </c>
      <c r="D7482" t="str">
        <f>_xlfn.TEXTJOIN($F$4,FALSE,源数据[[#This Row],[字段01]:[字段10]])</f>
        <v>湖南-郴州市-1000002986-仁进裕商贸公司-汽水-50000113-百香果味汽水18---</v>
      </c>
      <c r="E7482" t="s">
        <v>3</v>
      </c>
      <c r="F7482" t="s">
        <v>10</v>
      </c>
      <c r="G7482">
        <v>1000002986</v>
      </c>
      <c r="H7482" t="s">
        <v>9</v>
      </c>
      <c r="I7482" s="2" t="s">
        <v>80</v>
      </c>
      <c r="J7482">
        <v>50000113</v>
      </c>
      <c r="K7482" t="s">
        <v>79</v>
      </c>
      <c r="M7482" s="3"/>
    </row>
    <row r="7483" spans="2:13" x14ac:dyDescent="0.2">
      <c r="B7483" s="1">
        <v>43183</v>
      </c>
      <c r="C7483">
        <v>45.4</v>
      </c>
      <c r="D7483" t="str">
        <f>_xlfn.TEXTJOIN($F$4,FALSE,源数据[[#This Row],[字段01]:[字段10]])</f>
        <v>江苏-南京市区-1000000018-久多厚商贸公司-茶饮-10000078-铁观音茶15---</v>
      </c>
      <c r="E7483" t="s">
        <v>20</v>
      </c>
      <c r="F7483" t="s">
        <v>47</v>
      </c>
      <c r="G7483">
        <v>1000000018</v>
      </c>
      <c r="H7483" t="s">
        <v>46</v>
      </c>
      <c r="I7483" s="2" t="s">
        <v>8</v>
      </c>
      <c r="J7483">
        <v>10000078</v>
      </c>
      <c r="K7483" t="s">
        <v>28</v>
      </c>
      <c r="M7483" s="3"/>
    </row>
    <row r="7484" spans="2:13" x14ac:dyDescent="0.2">
      <c r="B7484" s="1">
        <v>43183</v>
      </c>
      <c r="C7484">
        <v>4</v>
      </c>
      <c r="D7484" t="str">
        <f>_xlfn.TEXTJOIN($F$4,FALSE,源数据[[#This Row],[字段01]:[字段10]])</f>
        <v>江苏-南京市区-1000000018-久多厚商贸公司-茶饮-10000136-柠檬茶8---</v>
      </c>
      <c r="E7484" t="s">
        <v>20</v>
      </c>
      <c r="F7484" t="s">
        <v>47</v>
      </c>
      <c r="G7484">
        <v>1000000018</v>
      </c>
      <c r="H7484" t="s">
        <v>46</v>
      </c>
      <c r="I7484" s="2" t="s">
        <v>8</v>
      </c>
      <c r="J7484">
        <v>10000136</v>
      </c>
      <c r="K7484" t="s">
        <v>38</v>
      </c>
      <c r="M7484" s="3"/>
    </row>
    <row r="7485" spans="2:13" x14ac:dyDescent="0.2">
      <c r="B7485" s="1">
        <v>43183</v>
      </c>
      <c r="C7485">
        <v>29.4</v>
      </c>
      <c r="D7485" t="str">
        <f>_xlfn.TEXTJOIN($F$4,FALSE,源数据[[#This Row],[字段01]:[字段10]])</f>
        <v>江苏-苏州市-1000000054-荣聚本商贸公司-果汁-40000085-红石榴汁1---</v>
      </c>
      <c r="E7485" t="s">
        <v>20</v>
      </c>
      <c r="F7485" t="s">
        <v>27</v>
      </c>
      <c r="G7485">
        <v>1000000054</v>
      </c>
      <c r="H7485" t="s">
        <v>34</v>
      </c>
      <c r="I7485" s="2" t="s">
        <v>24</v>
      </c>
      <c r="J7485">
        <v>40000085</v>
      </c>
      <c r="K7485" t="s">
        <v>22</v>
      </c>
      <c r="M7485" s="3"/>
    </row>
    <row r="7486" spans="2:13" x14ac:dyDescent="0.2">
      <c r="B7486" s="1">
        <v>43183</v>
      </c>
      <c r="C7486">
        <v>20.8</v>
      </c>
      <c r="D7486" t="str">
        <f>_xlfn.TEXTJOIN($F$4,FALSE,源数据[[#This Row],[字段01]:[字段10]])</f>
        <v>江苏-苏州市-1000000054-荣聚本商贸公司-果汁-40000085-红石榴汁1---</v>
      </c>
      <c r="E7486" t="s">
        <v>20</v>
      </c>
      <c r="F7486" t="s">
        <v>27</v>
      </c>
      <c r="G7486">
        <v>1000000054</v>
      </c>
      <c r="H7486" t="s">
        <v>34</v>
      </c>
      <c r="I7486" s="2" t="s">
        <v>24</v>
      </c>
      <c r="J7486">
        <v>40000085</v>
      </c>
      <c r="K7486" t="s">
        <v>22</v>
      </c>
      <c r="M7486" s="3"/>
    </row>
    <row r="7487" spans="2:13" x14ac:dyDescent="0.2">
      <c r="B7487" s="1">
        <v>43183</v>
      </c>
      <c r="C7487">
        <v>13.3</v>
      </c>
      <c r="D7487" t="str">
        <f>_xlfn.TEXTJOIN($F$4,FALSE,源数据[[#This Row],[字段01]:[字段10]])</f>
        <v>江苏-苏州市-1000000054-荣聚本商贸公司-果汁-40000085-红石榴汁1---</v>
      </c>
      <c r="E7487" t="s">
        <v>20</v>
      </c>
      <c r="F7487" t="s">
        <v>27</v>
      </c>
      <c r="G7487">
        <v>1000000054</v>
      </c>
      <c r="H7487" t="s">
        <v>34</v>
      </c>
      <c r="I7487" s="2" t="s">
        <v>24</v>
      </c>
      <c r="J7487">
        <v>40000085</v>
      </c>
      <c r="K7487" t="s">
        <v>22</v>
      </c>
      <c r="M7487" s="3"/>
    </row>
    <row r="7488" spans="2:13" x14ac:dyDescent="0.2">
      <c r="B7488" s="1">
        <v>43183</v>
      </c>
      <c r="C7488">
        <v>8.9</v>
      </c>
      <c r="D7488" t="str">
        <f>_xlfn.TEXTJOIN($F$4,FALSE,源数据[[#This Row],[字段01]:[字段10]])</f>
        <v>江苏-苏州市-1000000054-荣聚本商贸公司-果汁-40000085-红石榴汁1---</v>
      </c>
      <c r="E7488" t="s">
        <v>20</v>
      </c>
      <c r="F7488" t="s">
        <v>27</v>
      </c>
      <c r="G7488">
        <v>1000000054</v>
      </c>
      <c r="H7488" t="s">
        <v>34</v>
      </c>
      <c r="I7488" s="2" t="s">
        <v>24</v>
      </c>
      <c r="J7488">
        <v>40000085</v>
      </c>
      <c r="K7488" t="s">
        <v>22</v>
      </c>
      <c r="M7488" s="3"/>
    </row>
    <row r="7489" spans="2:13" x14ac:dyDescent="0.2">
      <c r="B7489" s="1">
        <v>43183</v>
      </c>
      <c r="C7489">
        <v>24</v>
      </c>
      <c r="D7489" t="str">
        <f>_xlfn.TEXTJOIN($F$4,FALSE,源数据[[#This Row],[字段01]:[字段10]])</f>
        <v>江苏-徐州市-1000000031-顺满进商贸公司-汽水-50000113-百香果味汽水18---</v>
      </c>
      <c r="E7489" t="s">
        <v>20</v>
      </c>
      <c r="F7489" t="s">
        <v>31</v>
      </c>
      <c r="G7489">
        <v>1000000031</v>
      </c>
      <c r="H7489" t="s">
        <v>30</v>
      </c>
      <c r="I7489" s="2" t="s">
        <v>80</v>
      </c>
      <c r="J7489">
        <v>50000113</v>
      </c>
      <c r="K7489" t="s">
        <v>79</v>
      </c>
      <c r="M7489" s="3"/>
    </row>
    <row r="7490" spans="2:13" x14ac:dyDescent="0.2">
      <c r="B7490" s="1">
        <v>43183</v>
      </c>
      <c r="C7490">
        <v>11.1</v>
      </c>
      <c r="D7490" t="str">
        <f>_xlfn.TEXTJOIN($F$4,FALSE,源数据[[#This Row],[字段01]:[字段10]])</f>
        <v>江苏-镇江市-1000000047-寿鼎益商贸公司-茶饮-20000099-拿铁奶茶2---</v>
      </c>
      <c r="E7490" t="s">
        <v>20</v>
      </c>
      <c r="F7490" t="s">
        <v>33</v>
      </c>
      <c r="G7490">
        <v>1000000047</v>
      </c>
      <c r="H7490" t="s">
        <v>32</v>
      </c>
      <c r="I7490" s="2" t="s">
        <v>8</v>
      </c>
      <c r="J7490">
        <v>20000099</v>
      </c>
      <c r="K7490" t="s">
        <v>18</v>
      </c>
      <c r="M7490" s="3"/>
    </row>
    <row r="7491" spans="2:13" x14ac:dyDescent="0.2">
      <c r="B7491" s="1">
        <v>43183</v>
      </c>
      <c r="C7491">
        <v>2.9</v>
      </c>
      <c r="D7491" t="str">
        <f>_xlfn.TEXTJOIN($F$4,FALSE,源数据[[#This Row],[字段01]:[字段10]])</f>
        <v>江苏-镇江市-1000000047-寿鼎益商贸公司-汽水-50000105-百香果味汽水10---</v>
      </c>
      <c r="E7491" t="s">
        <v>20</v>
      </c>
      <c r="F7491" t="s">
        <v>33</v>
      </c>
      <c r="G7491">
        <v>1000000047</v>
      </c>
      <c r="H7491" t="s">
        <v>32</v>
      </c>
      <c r="I7491" s="2" t="s">
        <v>80</v>
      </c>
      <c r="J7491">
        <v>50000105</v>
      </c>
      <c r="K7491" t="s">
        <v>82</v>
      </c>
      <c r="M7491" s="3"/>
    </row>
    <row r="7492" spans="2:13" x14ac:dyDescent="0.2">
      <c r="B7492" s="1">
        <v>43183</v>
      </c>
      <c r="C7492">
        <v>12.6</v>
      </c>
      <c r="D7492" t="str">
        <f>_xlfn.TEXTJOIN($F$4,FALSE,源数据[[#This Row],[字段01]:[字段10]])</f>
        <v>江苏-镇江市-1000000047-寿鼎益商贸公司-汽水-50000113-百香果味汽水18---</v>
      </c>
      <c r="E7492" t="s">
        <v>20</v>
      </c>
      <c r="F7492" t="s">
        <v>33</v>
      </c>
      <c r="G7492">
        <v>1000000047</v>
      </c>
      <c r="H7492" t="s">
        <v>32</v>
      </c>
      <c r="I7492" s="2" t="s">
        <v>80</v>
      </c>
      <c r="J7492">
        <v>50000113</v>
      </c>
      <c r="K7492" t="s">
        <v>79</v>
      </c>
      <c r="M7492" s="3"/>
    </row>
    <row r="7493" spans="2:13" x14ac:dyDescent="0.2">
      <c r="B7493" s="1">
        <v>43184</v>
      </c>
      <c r="C7493">
        <v>49.2</v>
      </c>
      <c r="D7493" t="str">
        <f>_xlfn.TEXTJOIN($F$4,FALSE,源数据[[#This Row],[字段01]:[字段10]])</f>
        <v>湖南-邵阳市-1000001502-裕协康商贸公司-果汁-40000085-红石榴汁1---</v>
      </c>
      <c r="E7493" t="s">
        <v>3</v>
      </c>
      <c r="F7493" t="s">
        <v>55</v>
      </c>
      <c r="G7493">
        <v>1000001502</v>
      </c>
      <c r="H7493" t="s">
        <v>54</v>
      </c>
      <c r="I7493" s="2" t="s">
        <v>24</v>
      </c>
      <c r="J7493">
        <v>40000085</v>
      </c>
      <c r="K7493" t="s">
        <v>22</v>
      </c>
      <c r="M7493" s="3"/>
    </row>
    <row r="7494" spans="2:13" x14ac:dyDescent="0.2">
      <c r="B7494" s="1">
        <v>43184</v>
      </c>
      <c r="C7494">
        <v>23.2</v>
      </c>
      <c r="D7494" t="str">
        <f>_xlfn.TEXTJOIN($F$4,FALSE,源数据[[#This Row],[字段01]:[字段10]])</f>
        <v>江苏-常州市-1000001133-厚弘优商贸公司-茶饮-10000182-麦茶3---</v>
      </c>
      <c r="E7494" t="s">
        <v>20</v>
      </c>
      <c r="F7494" t="s">
        <v>44</v>
      </c>
      <c r="G7494">
        <v>1000001133</v>
      </c>
      <c r="H7494" t="s">
        <v>43</v>
      </c>
      <c r="I7494" s="2" t="s">
        <v>8</v>
      </c>
      <c r="J7494">
        <v>10000182</v>
      </c>
      <c r="K7494" t="s">
        <v>29</v>
      </c>
      <c r="M7494" s="3"/>
    </row>
    <row r="7495" spans="2:13" x14ac:dyDescent="0.2">
      <c r="B7495" s="1">
        <v>43184</v>
      </c>
      <c r="C7495">
        <v>32.5</v>
      </c>
      <c r="D7495" t="str">
        <f>_xlfn.TEXTJOIN($F$4,FALSE,源数据[[#This Row],[字段01]:[字段10]])</f>
        <v>江苏-南京市区-1000000020-吉兴进商贸公司-汽水-50000113-百香果味汽水18---</v>
      </c>
      <c r="E7495" t="s">
        <v>20</v>
      </c>
      <c r="F7495" t="s">
        <v>47</v>
      </c>
      <c r="G7495">
        <v>1000000020</v>
      </c>
      <c r="H7495" t="s">
        <v>71</v>
      </c>
      <c r="I7495" s="2" t="s">
        <v>80</v>
      </c>
      <c r="J7495">
        <v>50000113</v>
      </c>
      <c r="K7495" t="s">
        <v>79</v>
      </c>
      <c r="M7495" s="3"/>
    </row>
    <row r="7496" spans="2:13" x14ac:dyDescent="0.2">
      <c r="B7496" s="1">
        <v>43184</v>
      </c>
      <c r="C7496">
        <v>14.3</v>
      </c>
      <c r="D7496" t="str">
        <f>_xlfn.TEXTJOIN($F$4,FALSE,源数据[[#This Row],[字段01]:[字段10]])</f>
        <v>江苏-苏州市-1000000054-荣聚本商贸公司-果汁-40000085-红石榴汁1---</v>
      </c>
      <c r="E7496" t="s">
        <v>20</v>
      </c>
      <c r="F7496" t="s">
        <v>27</v>
      </c>
      <c r="G7496">
        <v>1000000054</v>
      </c>
      <c r="H7496" t="s">
        <v>34</v>
      </c>
      <c r="I7496" s="2" t="s">
        <v>24</v>
      </c>
      <c r="J7496">
        <v>40000085</v>
      </c>
      <c r="K7496" t="s">
        <v>22</v>
      </c>
      <c r="M7496" s="3"/>
    </row>
    <row r="7497" spans="2:13" x14ac:dyDescent="0.2">
      <c r="B7497" s="1">
        <v>43184</v>
      </c>
      <c r="C7497">
        <v>8.8000000000000007</v>
      </c>
      <c r="D7497" t="str">
        <f>_xlfn.TEXTJOIN($F$4,FALSE,源数据[[#This Row],[字段01]:[字段10]])</f>
        <v>江苏-苏州市-1000000054-荣聚本商贸公司-果汁-40000085-红石榴汁1---</v>
      </c>
      <c r="E7497" t="s">
        <v>20</v>
      </c>
      <c r="F7497" t="s">
        <v>27</v>
      </c>
      <c r="G7497">
        <v>1000000054</v>
      </c>
      <c r="H7497" t="s">
        <v>34</v>
      </c>
      <c r="I7497" s="2" t="s">
        <v>24</v>
      </c>
      <c r="J7497">
        <v>40000085</v>
      </c>
      <c r="K7497" t="s">
        <v>22</v>
      </c>
      <c r="M7497" s="3"/>
    </row>
    <row r="7498" spans="2:13" x14ac:dyDescent="0.2">
      <c r="B7498" s="1">
        <v>43184</v>
      </c>
      <c r="C7498">
        <v>4.5</v>
      </c>
      <c r="D7498" t="str">
        <f>_xlfn.TEXTJOIN($F$4,FALSE,源数据[[#This Row],[字段01]:[字段10]])</f>
        <v>江苏-泰州市-1000003183-安成茂商贸公司-茶饮-10000061-冰绿茶18---</v>
      </c>
      <c r="E7498" t="s">
        <v>20</v>
      </c>
      <c r="F7498" t="s">
        <v>23</v>
      </c>
      <c r="G7498">
        <v>1000003183</v>
      </c>
      <c r="H7498" t="s">
        <v>21</v>
      </c>
      <c r="I7498" s="2" t="s">
        <v>8</v>
      </c>
      <c r="J7498">
        <v>10000061</v>
      </c>
      <c r="K7498" t="s">
        <v>26</v>
      </c>
      <c r="M7498" s="3"/>
    </row>
    <row r="7499" spans="2:13" x14ac:dyDescent="0.2">
      <c r="B7499" s="1">
        <v>43184</v>
      </c>
      <c r="C7499">
        <v>22.7</v>
      </c>
      <c r="D7499" t="str">
        <f>_xlfn.TEXTJOIN($F$4,FALSE,源数据[[#This Row],[字段01]:[字段10]])</f>
        <v>江苏-盐城市-1000002872-亚成美商贸公司-茶饮-10000131-柠檬茶3---</v>
      </c>
      <c r="E7499" t="s">
        <v>20</v>
      </c>
      <c r="F7499" t="s">
        <v>19</v>
      </c>
      <c r="G7499">
        <v>1000002872</v>
      </c>
      <c r="H7499" t="s">
        <v>17</v>
      </c>
      <c r="I7499" s="2" t="s">
        <v>8</v>
      </c>
      <c r="J7499">
        <v>10000131</v>
      </c>
      <c r="K7499" t="s">
        <v>36</v>
      </c>
      <c r="M7499" s="3"/>
    </row>
    <row r="7500" spans="2:13" x14ac:dyDescent="0.2">
      <c r="B7500" s="1">
        <v>43185</v>
      </c>
      <c r="C7500">
        <v>2.2999999999999998</v>
      </c>
      <c r="D7500" t="str">
        <f>_xlfn.TEXTJOIN($F$4,FALSE,源数据[[#This Row],[字段01]:[字段10]])</f>
        <v>安徽-黄山市-1000001135-信满捷商贸公司-茶饮-10000131-柠檬茶3---</v>
      </c>
      <c r="E7500" t="s">
        <v>41</v>
      </c>
      <c r="F7500" t="s">
        <v>64</v>
      </c>
      <c r="G7500">
        <v>1000001135</v>
      </c>
      <c r="H7500" t="s">
        <v>63</v>
      </c>
      <c r="I7500" s="2" t="s">
        <v>8</v>
      </c>
      <c r="J7500">
        <v>10000131</v>
      </c>
      <c r="K7500" t="s">
        <v>36</v>
      </c>
      <c r="M7500" s="3"/>
    </row>
    <row r="7501" spans="2:13" x14ac:dyDescent="0.2">
      <c r="B7501" s="1">
        <v>43185</v>
      </c>
      <c r="C7501">
        <v>6.3</v>
      </c>
      <c r="D7501" t="str">
        <f>_xlfn.TEXTJOIN($F$4,FALSE,源数据[[#This Row],[字段01]:[字段10]])</f>
        <v>安徽-黄山市-1000001135-信满捷商贸公司-汽水-50000105-百香果味汽水10---</v>
      </c>
      <c r="E7501" t="s">
        <v>41</v>
      </c>
      <c r="F7501" t="s">
        <v>64</v>
      </c>
      <c r="G7501">
        <v>1000001135</v>
      </c>
      <c r="H7501" t="s">
        <v>63</v>
      </c>
      <c r="I7501" s="2" t="s">
        <v>80</v>
      </c>
      <c r="J7501">
        <v>50000105</v>
      </c>
      <c r="K7501" t="s">
        <v>82</v>
      </c>
      <c r="M7501" s="3"/>
    </row>
    <row r="7502" spans="2:13" x14ac:dyDescent="0.2">
      <c r="B7502" s="1">
        <v>43185</v>
      </c>
      <c r="C7502">
        <v>10.199999999999999</v>
      </c>
      <c r="D7502" t="str">
        <f>_xlfn.TEXTJOIN($F$4,FALSE,源数据[[#This Row],[字段01]:[字段10]])</f>
        <v>安徽-黄山市-1000001135-信满捷商贸公司-汽水-50000113-百香果味汽水18---</v>
      </c>
      <c r="E7502" t="s">
        <v>41</v>
      </c>
      <c r="F7502" t="s">
        <v>64</v>
      </c>
      <c r="G7502">
        <v>1000001135</v>
      </c>
      <c r="H7502" t="s">
        <v>63</v>
      </c>
      <c r="I7502" s="2" t="s">
        <v>80</v>
      </c>
      <c r="J7502">
        <v>50000113</v>
      </c>
      <c r="K7502" t="s">
        <v>79</v>
      </c>
      <c r="M7502" s="3"/>
    </row>
    <row r="7503" spans="2:13" x14ac:dyDescent="0.2">
      <c r="B7503" s="1">
        <v>43185</v>
      </c>
      <c r="C7503">
        <v>32.1</v>
      </c>
      <c r="D7503" t="str">
        <f>_xlfn.TEXTJOIN($F$4,FALSE,源数据[[#This Row],[字段01]:[字段10]])</f>
        <v>安徽-芜湖市-1000003187-如中寿商贸公司-果汁-40000085-红石榴汁1---</v>
      </c>
      <c r="E7503" t="s">
        <v>41</v>
      </c>
      <c r="F7503" t="s">
        <v>76</v>
      </c>
      <c r="G7503">
        <v>1000003187</v>
      </c>
      <c r="H7503" t="s">
        <v>75</v>
      </c>
      <c r="I7503" s="2" t="s">
        <v>24</v>
      </c>
      <c r="J7503">
        <v>40000085</v>
      </c>
      <c r="K7503" t="s">
        <v>22</v>
      </c>
      <c r="M7503" s="3"/>
    </row>
    <row r="7504" spans="2:13" x14ac:dyDescent="0.2">
      <c r="B7504" s="1">
        <v>43185</v>
      </c>
      <c r="C7504">
        <v>47.3</v>
      </c>
      <c r="D7504" t="str">
        <f>_xlfn.TEXTJOIN($F$4,FALSE,源数据[[#This Row],[字段01]:[字段10]])</f>
        <v>湖南-常德市-1000000281-宝飞圣商贸公司-茶饮-20000099-拿铁奶茶2---</v>
      </c>
      <c r="E7504" t="s">
        <v>3</v>
      </c>
      <c r="F7504" t="s">
        <v>73</v>
      </c>
      <c r="G7504">
        <v>1000000281</v>
      </c>
      <c r="H7504" t="s">
        <v>72</v>
      </c>
      <c r="I7504" s="2" t="s">
        <v>8</v>
      </c>
      <c r="J7504">
        <v>20000099</v>
      </c>
      <c r="K7504" t="s">
        <v>18</v>
      </c>
      <c r="M7504" s="3"/>
    </row>
    <row r="7505" spans="2:13" x14ac:dyDescent="0.2">
      <c r="B7505" s="1">
        <v>43185</v>
      </c>
      <c r="C7505">
        <v>48.3</v>
      </c>
      <c r="D7505" t="str">
        <f>_xlfn.TEXTJOIN($F$4,FALSE,源数据[[#This Row],[字段01]:[字段10]])</f>
        <v>湖南-邵阳市-1000001502-裕协康商贸公司-茶饮-10000211-茉莉绿茶11---</v>
      </c>
      <c r="E7505" t="s">
        <v>3</v>
      </c>
      <c r="F7505" t="s">
        <v>55</v>
      </c>
      <c r="G7505">
        <v>1000001502</v>
      </c>
      <c r="H7505" t="s">
        <v>54</v>
      </c>
      <c r="I7505" s="2" t="s">
        <v>8</v>
      </c>
      <c r="J7505">
        <v>10000211</v>
      </c>
      <c r="K7505" t="s">
        <v>6</v>
      </c>
      <c r="M7505" s="3"/>
    </row>
    <row r="7506" spans="2:13" x14ac:dyDescent="0.2">
      <c r="B7506" s="1">
        <v>43185</v>
      </c>
      <c r="C7506">
        <v>5.3</v>
      </c>
      <c r="D7506" t="str">
        <f>_xlfn.TEXTJOIN($F$4,FALSE,源数据[[#This Row],[字段01]:[字段10]])</f>
        <v>湖南-长沙市-1000000059-厚飞康商贸公司-茶饮-10000078-铁观音茶15---</v>
      </c>
      <c r="E7506" t="s">
        <v>3</v>
      </c>
      <c r="F7506" t="s">
        <v>12</v>
      </c>
      <c r="G7506">
        <v>1000000059</v>
      </c>
      <c r="H7506" t="s">
        <v>53</v>
      </c>
      <c r="I7506" s="2" t="s">
        <v>8</v>
      </c>
      <c r="J7506">
        <v>10000078</v>
      </c>
      <c r="K7506" t="s">
        <v>28</v>
      </c>
      <c r="M7506" s="3"/>
    </row>
    <row r="7507" spans="2:13" x14ac:dyDescent="0.2">
      <c r="B7507" s="1">
        <v>43185</v>
      </c>
      <c r="C7507">
        <v>17.8</v>
      </c>
      <c r="D7507" t="str">
        <f>_xlfn.TEXTJOIN($F$4,FALSE,源数据[[#This Row],[字段01]:[字段10]])</f>
        <v>湖南-长沙市-1000000059-厚飞康商贸公司-茶饮-10000211-茉莉绿茶11---</v>
      </c>
      <c r="E7507" t="s">
        <v>3</v>
      </c>
      <c r="F7507" t="s">
        <v>12</v>
      </c>
      <c r="G7507">
        <v>1000000059</v>
      </c>
      <c r="H7507" t="s">
        <v>53</v>
      </c>
      <c r="I7507" s="2" t="s">
        <v>8</v>
      </c>
      <c r="J7507">
        <v>10000211</v>
      </c>
      <c r="K7507" t="s">
        <v>6</v>
      </c>
      <c r="M7507" s="3"/>
    </row>
    <row r="7508" spans="2:13" x14ac:dyDescent="0.2">
      <c r="B7508" s="1">
        <v>43185</v>
      </c>
      <c r="C7508">
        <v>25.7</v>
      </c>
      <c r="D7508" t="str">
        <f>_xlfn.TEXTJOIN($F$4,FALSE,源数据[[#This Row],[字段01]:[字段10]])</f>
        <v>湖南-长沙市-1000000059-厚飞康商贸公司-茶饮-20000099-拿铁奶茶2---</v>
      </c>
      <c r="E7508" t="s">
        <v>3</v>
      </c>
      <c r="F7508" t="s">
        <v>12</v>
      </c>
      <c r="G7508">
        <v>1000000059</v>
      </c>
      <c r="H7508" t="s">
        <v>53</v>
      </c>
      <c r="I7508" s="2" t="s">
        <v>8</v>
      </c>
      <c r="J7508">
        <v>20000099</v>
      </c>
      <c r="K7508" t="s">
        <v>18</v>
      </c>
      <c r="M7508" s="3"/>
    </row>
    <row r="7509" spans="2:13" x14ac:dyDescent="0.2">
      <c r="B7509" s="1">
        <v>43185</v>
      </c>
      <c r="C7509">
        <v>46.7</v>
      </c>
      <c r="D7509" t="str">
        <f>_xlfn.TEXTJOIN($F$4,FALSE,源数据[[#This Row],[字段01]:[字段10]])</f>
        <v>湖南-长沙市-1000000059-厚飞康商贸公司-果汁-40000080-芒果汁6---</v>
      </c>
      <c r="E7509" t="s">
        <v>3</v>
      </c>
      <c r="F7509" t="s">
        <v>12</v>
      </c>
      <c r="G7509">
        <v>1000000059</v>
      </c>
      <c r="H7509" t="s">
        <v>53</v>
      </c>
      <c r="I7509" s="2" t="s">
        <v>24</v>
      </c>
      <c r="J7509">
        <v>40000080</v>
      </c>
      <c r="K7509" t="s">
        <v>65</v>
      </c>
      <c r="M7509" s="3"/>
    </row>
    <row r="7510" spans="2:13" x14ac:dyDescent="0.2">
      <c r="B7510" s="1">
        <v>43185</v>
      </c>
      <c r="C7510">
        <v>26.4</v>
      </c>
      <c r="D7510" t="str">
        <f>_xlfn.TEXTJOIN($F$4,FALSE,源数据[[#This Row],[字段01]:[字段10]])</f>
        <v>湖南-长沙市-1000000059-厚飞康商贸公司-果汁-40000080-芒果汁6---</v>
      </c>
      <c r="E7510" t="s">
        <v>3</v>
      </c>
      <c r="F7510" t="s">
        <v>12</v>
      </c>
      <c r="G7510">
        <v>1000000059</v>
      </c>
      <c r="H7510" t="s">
        <v>53</v>
      </c>
      <c r="I7510" s="2" t="s">
        <v>24</v>
      </c>
      <c r="J7510">
        <v>40000080</v>
      </c>
      <c r="K7510" t="s">
        <v>65</v>
      </c>
      <c r="M7510" s="3"/>
    </row>
    <row r="7511" spans="2:13" x14ac:dyDescent="0.2">
      <c r="B7511" s="1">
        <v>43185</v>
      </c>
      <c r="C7511">
        <v>38.799999999999997</v>
      </c>
      <c r="D7511" t="str">
        <f>_xlfn.TEXTJOIN($F$4,FALSE,源数据[[#This Row],[字段01]:[字段10]])</f>
        <v>湖南-长沙市-1000000059-厚飞康商贸公司-汽水-50000113-百香果味汽水18---</v>
      </c>
      <c r="E7511" t="s">
        <v>3</v>
      </c>
      <c r="F7511" t="s">
        <v>12</v>
      </c>
      <c r="G7511">
        <v>1000000059</v>
      </c>
      <c r="H7511" t="s">
        <v>53</v>
      </c>
      <c r="I7511" s="2" t="s">
        <v>80</v>
      </c>
      <c r="J7511">
        <v>50000113</v>
      </c>
      <c r="K7511" t="s">
        <v>79</v>
      </c>
      <c r="M7511" s="3"/>
    </row>
    <row r="7512" spans="2:13" x14ac:dyDescent="0.2">
      <c r="B7512" s="1">
        <v>43185</v>
      </c>
      <c r="C7512">
        <v>38.299999999999997</v>
      </c>
      <c r="D7512" t="str">
        <f>_xlfn.TEXTJOIN($F$4,FALSE,源数据[[#This Row],[字段01]:[字段10]])</f>
        <v>湖南-长沙市-1000000059-厚飞康商贸公司-汽水-50000113-百香果味汽水18---</v>
      </c>
      <c r="E7512" t="s">
        <v>3</v>
      </c>
      <c r="F7512" t="s">
        <v>12</v>
      </c>
      <c r="G7512">
        <v>1000000059</v>
      </c>
      <c r="H7512" t="s">
        <v>53</v>
      </c>
      <c r="I7512" s="2" t="s">
        <v>80</v>
      </c>
      <c r="J7512">
        <v>50000113</v>
      </c>
      <c r="K7512" t="s">
        <v>79</v>
      </c>
      <c r="M7512" s="3"/>
    </row>
    <row r="7513" spans="2:13" x14ac:dyDescent="0.2">
      <c r="B7513" s="1">
        <v>43185</v>
      </c>
      <c r="C7513">
        <v>39.799999999999997</v>
      </c>
      <c r="D7513" t="str">
        <f>_xlfn.TEXTJOIN($F$4,FALSE,源数据[[#This Row],[字段01]:[字段10]])</f>
        <v>湖南-长沙市-1000000059-厚飞康商贸公司-汽水-50000113-百香果味汽水18---</v>
      </c>
      <c r="E7513" t="s">
        <v>3</v>
      </c>
      <c r="F7513" t="s">
        <v>12</v>
      </c>
      <c r="G7513">
        <v>1000000059</v>
      </c>
      <c r="H7513" t="s">
        <v>53</v>
      </c>
      <c r="I7513" s="2" t="s">
        <v>80</v>
      </c>
      <c r="J7513">
        <v>50000113</v>
      </c>
      <c r="K7513" t="s">
        <v>79</v>
      </c>
      <c r="M7513" s="3"/>
    </row>
    <row r="7514" spans="2:13" x14ac:dyDescent="0.2">
      <c r="B7514" s="1">
        <v>43185</v>
      </c>
      <c r="C7514">
        <v>39.6</v>
      </c>
      <c r="D7514" t="str">
        <f>_xlfn.TEXTJOIN($F$4,FALSE,源数据[[#This Row],[字段01]:[字段10]])</f>
        <v>湖南-长沙市-1000000059-厚飞康商贸公司-汽水-50000113-百香果味汽水18---</v>
      </c>
      <c r="E7514" t="s">
        <v>3</v>
      </c>
      <c r="F7514" t="s">
        <v>12</v>
      </c>
      <c r="G7514">
        <v>1000000059</v>
      </c>
      <c r="H7514" t="s">
        <v>53</v>
      </c>
      <c r="I7514" s="2" t="s">
        <v>80</v>
      </c>
      <c r="J7514">
        <v>50000113</v>
      </c>
      <c r="K7514" t="s">
        <v>79</v>
      </c>
      <c r="M7514" s="3"/>
    </row>
    <row r="7515" spans="2:13" x14ac:dyDescent="0.2">
      <c r="B7515" s="1">
        <v>43185</v>
      </c>
      <c r="C7515">
        <v>39.9</v>
      </c>
      <c r="D7515" t="str">
        <f>_xlfn.TEXTJOIN($F$4,FALSE,源数据[[#This Row],[字段01]:[字段10]])</f>
        <v>湖南-长沙市-1000000059-厚飞康商贸公司-汽水-50000113-百香果味汽水18---</v>
      </c>
      <c r="E7515" t="s">
        <v>3</v>
      </c>
      <c r="F7515" t="s">
        <v>12</v>
      </c>
      <c r="G7515">
        <v>1000000059</v>
      </c>
      <c r="H7515" t="s">
        <v>53</v>
      </c>
      <c r="I7515" s="2" t="s">
        <v>80</v>
      </c>
      <c r="J7515">
        <v>50000113</v>
      </c>
      <c r="K7515" t="s">
        <v>79</v>
      </c>
      <c r="M7515" s="3"/>
    </row>
    <row r="7516" spans="2:13" x14ac:dyDescent="0.2">
      <c r="B7516" s="1">
        <v>43185</v>
      </c>
      <c r="C7516">
        <v>37.799999999999997</v>
      </c>
      <c r="D7516" t="str">
        <f>_xlfn.TEXTJOIN($F$4,FALSE,源数据[[#This Row],[字段01]:[字段10]])</f>
        <v>湖南-长沙市-1000000059-厚飞康商贸公司-汽水-50000113-百香果味汽水18---</v>
      </c>
      <c r="E7516" t="s">
        <v>3</v>
      </c>
      <c r="F7516" t="s">
        <v>12</v>
      </c>
      <c r="G7516">
        <v>1000000059</v>
      </c>
      <c r="H7516" t="s">
        <v>53</v>
      </c>
      <c r="I7516" s="2" t="s">
        <v>80</v>
      </c>
      <c r="J7516">
        <v>50000113</v>
      </c>
      <c r="K7516" t="s">
        <v>79</v>
      </c>
      <c r="M7516" s="3"/>
    </row>
    <row r="7517" spans="2:13" x14ac:dyDescent="0.2">
      <c r="B7517" s="1">
        <v>43185</v>
      </c>
      <c r="C7517">
        <v>36.700000000000003</v>
      </c>
      <c r="D7517" t="str">
        <f>_xlfn.TEXTJOIN($F$4,FALSE,源数据[[#This Row],[字段01]:[字段10]])</f>
        <v>湖南-长沙市-1000000059-厚飞康商贸公司-汽水-50000113-百香果味汽水18---</v>
      </c>
      <c r="E7517" t="s">
        <v>3</v>
      </c>
      <c r="F7517" t="s">
        <v>12</v>
      </c>
      <c r="G7517">
        <v>1000000059</v>
      </c>
      <c r="H7517" t="s">
        <v>53</v>
      </c>
      <c r="I7517" s="2" t="s">
        <v>80</v>
      </c>
      <c r="J7517">
        <v>50000113</v>
      </c>
      <c r="K7517" t="s">
        <v>79</v>
      </c>
      <c r="M7517" s="3"/>
    </row>
    <row r="7518" spans="2:13" x14ac:dyDescent="0.2">
      <c r="B7518" s="1">
        <v>43185</v>
      </c>
      <c r="C7518">
        <v>37.700000000000003</v>
      </c>
      <c r="D7518" t="str">
        <f>_xlfn.TEXTJOIN($F$4,FALSE,源数据[[#This Row],[字段01]:[字段10]])</f>
        <v>湖南-长沙市-1000000059-厚飞康商贸公司-汽水-50000113-百香果味汽水18---</v>
      </c>
      <c r="E7518" t="s">
        <v>3</v>
      </c>
      <c r="F7518" t="s">
        <v>12</v>
      </c>
      <c r="G7518">
        <v>1000000059</v>
      </c>
      <c r="H7518" t="s">
        <v>53</v>
      </c>
      <c r="I7518" s="2" t="s">
        <v>80</v>
      </c>
      <c r="J7518">
        <v>50000113</v>
      </c>
      <c r="K7518" t="s">
        <v>79</v>
      </c>
      <c r="M7518" s="3"/>
    </row>
    <row r="7519" spans="2:13" x14ac:dyDescent="0.2">
      <c r="B7519" s="1">
        <v>43185</v>
      </c>
      <c r="C7519">
        <v>39.9</v>
      </c>
      <c r="D7519" t="str">
        <f>_xlfn.TEXTJOIN($F$4,FALSE,源数据[[#This Row],[字段01]:[字段10]])</f>
        <v>湖南-长沙市-1000000059-厚飞康商贸公司-汽水-50000113-百香果味汽水18---</v>
      </c>
      <c r="E7519" t="s">
        <v>3</v>
      </c>
      <c r="F7519" t="s">
        <v>12</v>
      </c>
      <c r="G7519">
        <v>1000000059</v>
      </c>
      <c r="H7519" t="s">
        <v>53</v>
      </c>
      <c r="I7519" s="2" t="s">
        <v>80</v>
      </c>
      <c r="J7519">
        <v>50000113</v>
      </c>
      <c r="K7519" t="s">
        <v>79</v>
      </c>
      <c r="M7519" s="3"/>
    </row>
    <row r="7520" spans="2:13" x14ac:dyDescent="0.2">
      <c r="B7520" s="1">
        <v>43185</v>
      </c>
      <c r="C7520">
        <v>38.799999999999997</v>
      </c>
      <c r="D7520" t="str">
        <f>_xlfn.TEXTJOIN($F$4,FALSE,源数据[[#This Row],[字段01]:[字段10]])</f>
        <v>湖南-长沙市-1000000059-厚飞康商贸公司-汽水-50000113-百香果味汽水18---</v>
      </c>
      <c r="E7520" t="s">
        <v>3</v>
      </c>
      <c r="F7520" t="s">
        <v>12</v>
      </c>
      <c r="G7520">
        <v>1000000059</v>
      </c>
      <c r="H7520" t="s">
        <v>53</v>
      </c>
      <c r="I7520" s="2" t="s">
        <v>80</v>
      </c>
      <c r="J7520">
        <v>50000113</v>
      </c>
      <c r="K7520" t="s">
        <v>79</v>
      </c>
      <c r="M7520" s="3"/>
    </row>
    <row r="7521" spans="2:13" x14ac:dyDescent="0.2">
      <c r="B7521" s="1">
        <v>43185</v>
      </c>
      <c r="C7521">
        <v>37.9</v>
      </c>
      <c r="D7521" t="str">
        <f>_xlfn.TEXTJOIN($F$4,FALSE,源数据[[#This Row],[字段01]:[字段10]])</f>
        <v>湖南-长沙市-1000000059-厚飞康商贸公司-汽水-50000113-百香果味汽水18---</v>
      </c>
      <c r="E7521" t="s">
        <v>3</v>
      </c>
      <c r="F7521" t="s">
        <v>12</v>
      </c>
      <c r="G7521">
        <v>1000000059</v>
      </c>
      <c r="H7521" t="s">
        <v>53</v>
      </c>
      <c r="I7521" s="2" t="s">
        <v>80</v>
      </c>
      <c r="J7521">
        <v>50000113</v>
      </c>
      <c r="K7521" t="s">
        <v>79</v>
      </c>
      <c r="M7521" s="3"/>
    </row>
    <row r="7522" spans="2:13" x14ac:dyDescent="0.2">
      <c r="B7522" s="1">
        <v>43185</v>
      </c>
      <c r="C7522">
        <v>36.4</v>
      </c>
      <c r="D7522" t="str">
        <f>_xlfn.TEXTJOIN($F$4,FALSE,源数据[[#This Row],[字段01]:[字段10]])</f>
        <v>湖南-长沙市-1000000059-厚飞康商贸公司-汽水-50000113-百香果味汽水18---</v>
      </c>
      <c r="E7522" t="s">
        <v>3</v>
      </c>
      <c r="F7522" t="s">
        <v>12</v>
      </c>
      <c r="G7522">
        <v>1000000059</v>
      </c>
      <c r="H7522" t="s">
        <v>53</v>
      </c>
      <c r="I7522" s="2" t="s">
        <v>80</v>
      </c>
      <c r="J7522">
        <v>50000113</v>
      </c>
      <c r="K7522" t="s">
        <v>79</v>
      </c>
      <c r="M7522" s="3"/>
    </row>
    <row r="7523" spans="2:13" x14ac:dyDescent="0.2">
      <c r="B7523" s="1">
        <v>43185</v>
      </c>
      <c r="C7523">
        <v>36.799999999999997</v>
      </c>
      <c r="D7523" t="str">
        <f>_xlfn.TEXTJOIN($F$4,FALSE,源数据[[#This Row],[字段01]:[字段10]])</f>
        <v>湖南-长沙市-1000000059-厚飞康商贸公司-汽水-50000113-百香果味汽水18---</v>
      </c>
      <c r="E7523" t="s">
        <v>3</v>
      </c>
      <c r="F7523" t="s">
        <v>12</v>
      </c>
      <c r="G7523">
        <v>1000000059</v>
      </c>
      <c r="H7523" t="s">
        <v>53</v>
      </c>
      <c r="I7523" s="2" t="s">
        <v>80</v>
      </c>
      <c r="J7523">
        <v>50000113</v>
      </c>
      <c r="K7523" t="s">
        <v>79</v>
      </c>
      <c r="M7523" s="3"/>
    </row>
    <row r="7524" spans="2:13" x14ac:dyDescent="0.2">
      <c r="B7524" s="1">
        <v>43185</v>
      </c>
      <c r="C7524">
        <v>37.4</v>
      </c>
      <c r="D7524" t="str">
        <f>_xlfn.TEXTJOIN($F$4,FALSE,源数据[[#This Row],[字段01]:[字段10]])</f>
        <v>湖南-长沙市-1000000059-厚飞康商贸公司-汽水-50000113-百香果味汽水18---</v>
      </c>
      <c r="E7524" t="s">
        <v>3</v>
      </c>
      <c r="F7524" t="s">
        <v>12</v>
      </c>
      <c r="G7524">
        <v>1000000059</v>
      </c>
      <c r="H7524" t="s">
        <v>53</v>
      </c>
      <c r="I7524" s="2" t="s">
        <v>80</v>
      </c>
      <c r="J7524">
        <v>50000113</v>
      </c>
      <c r="K7524" t="s">
        <v>79</v>
      </c>
      <c r="M7524" s="3"/>
    </row>
    <row r="7525" spans="2:13" x14ac:dyDescent="0.2">
      <c r="B7525" s="1">
        <v>43185</v>
      </c>
      <c r="C7525">
        <v>37.200000000000003</v>
      </c>
      <c r="D7525" t="str">
        <f>_xlfn.TEXTJOIN($F$4,FALSE,源数据[[#This Row],[字段01]:[字段10]])</f>
        <v>湖南-长沙市-1000000059-厚飞康商贸公司-汽水-50000113-百香果味汽水18---</v>
      </c>
      <c r="E7525" t="s">
        <v>3</v>
      </c>
      <c r="F7525" t="s">
        <v>12</v>
      </c>
      <c r="G7525">
        <v>1000000059</v>
      </c>
      <c r="H7525" t="s">
        <v>53</v>
      </c>
      <c r="I7525" s="2" t="s">
        <v>80</v>
      </c>
      <c r="J7525">
        <v>50000113</v>
      </c>
      <c r="K7525" t="s">
        <v>79</v>
      </c>
      <c r="M7525" s="3"/>
    </row>
    <row r="7526" spans="2:13" x14ac:dyDescent="0.2">
      <c r="B7526" s="1">
        <v>43185</v>
      </c>
      <c r="C7526">
        <v>39.5</v>
      </c>
      <c r="D7526" t="str">
        <f>_xlfn.TEXTJOIN($F$4,FALSE,源数据[[#This Row],[字段01]:[字段10]])</f>
        <v>湖南-长沙市-1000000059-厚飞康商贸公司-汽水-50000113-百香果味汽水18---</v>
      </c>
      <c r="E7526" t="s">
        <v>3</v>
      </c>
      <c r="F7526" t="s">
        <v>12</v>
      </c>
      <c r="G7526">
        <v>1000000059</v>
      </c>
      <c r="H7526" t="s">
        <v>53</v>
      </c>
      <c r="I7526" s="2" t="s">
        <v>80</v>
      </c>
      <c r="J7526">
        <v>50000113</v>
      </c>
      <c r="K7526" t="s">
        <v>79</v>
      </c>
      <c r="M7526" s="3"/>
    </row>
    <row r="7527" spans="2:13" x14ac:dyDescent="0.2">
      <c r="B7527" s="1">
        <v>43185</v>
      </c>
      <c r="C7527">
        <v>18.3</v>
      </c>
      <c r="D7527" t="str">
        <f>_xlfn.TEXTJOIN($F$4,FALSE,源数据[[#This Row],[字段01]:[字段10]])</f>
        <v>江苏-常州市-1000001133-厚弘优商贸公司-茶饮-10000131-柠檬茶3---</v>
      </c>
      <c r="E7527" t="s">
        <v>20</v>
      </c>
      <c r="F7527" t="s">
        <v>44</v>
      </c>
      <c r="G7527">
        <v>1000001133</v>
      </c>
      <c r="H7527" t="s">
        <v>43</v>
      </c>
      <c r="I7527" s="2" t="s">
        <v>8</v>
      </c>
      <c r="J7527">
        <v>10000131</v>
      </c>
      <c r="K7527" t="s">
        <v>36</v>
      </c>
      <c r="M7527" s="3"/>
    </row>
    <row r="7528" spans="2:13" x14ac:dyDescent="0.2">
      <c r="B7528" s="1">
        <v>43185</v>
      </c>
      <c r="C7528">
        <v>52.7</v>
      </c>
      <c r="D7528" t="str">
        <f>_xlfn.TEXTJOIN($F$4,FALSE,源数据[[#This Row],[字段01]:[字段10]])</f>
        <v>江苏-南京市区-1000000020-吉兴进商贸公司-果汁-40000085-红石榴汁1---</v>
      </c>
      <c r="E7528" t="s">
        <v>20</v>
      </c>
      <c r="F7528" t="s">
        <v>47</v>
      </c>
      <c r="G7528">
        <v>1000000020</v>
      </c>
      <c r="H7528" t="s">
        <v>71</v>
      </c>
      <c r="I7528" s="2" t="s">
        <v>24</v>
      </c>
      <c r="J7528">
        <v>40000085</v>
      </c>
      <c r="K7528" t="s">
        <v>22</v>
      </c>
      <c r="M7528" s="3"/>
    </row>
    <row r="7529" spans="2:13" x14ac:dyDescent="0.2">
      <c r="B7529" s="1">
        <v>43186</v>
      </c>
      <c r="C7529">
        <v>38</v>
      </c>
      <c r="D7529" t="str">
        <f>_xlfn.TEXTJOIN($F$4,FALSE,源数据[[#This Row],[字段01]:[字段10]])</f>
        <v>安徽-合肥市-1000000931-百安欣商贸公司-茶饮-10000131-柠檬茶3---</v>
      </c>
      <c r="E7529" t="s">
        <v>41</v>
      </c>
      <c r="F7529" t="s">
        <v>40</v>
      </c>
      <c r="G7529">
        <v>1000000931</v>
      </c>
      <c r="H7529" t="s">
        <v>39</v>
      </c>
      <c r="I7529" s="2" t="s">
        <v>8</v>
      </c>
      <c r="J7529">
        <v>10000131</v>
      </c>
      <c r="K7529" t="s">
        <v>36</v>
      </c>
      <c r="M7529" s="3"/>
    </row>
    <row r="7530" spans="2:13" x14ac:dyDescent="0.2">
      <c r="B7530" s="1">
        <v>43186</v>
      </c>
      <c r="C7530">
        <v>31.7</v>
      </c>
      <c r="D7530" t="str">
        <f>_xlfn.TEXTJOIN($F$4,FALSE,源数据[[#This Row],[字段01]:[字段10]])</f>
        <v>安徽-合肥市-1000000931-百安欣商贸公司-果汁-40000085-红石榴汁1---</v>
      </c>
      <c r="E7530" t="s">
        <v>41</v>
      </c>
      <c r="F7530" t="s">
        <v>40</v>
      </c>
      <c r="G7530">
        <v>1000000931</v>
      </c>
      <c r="H7530" t="s">
        <v>39</v>
      </c>
      <c r="I7530" s="2" t="s">
        <v>24</v>
      </c>
      <c r="J7530">
        <v>40000085</v>
      </c>
      <c r="K7530" t="s">
        <v>22</v>
      </c>
      <c r="M7530" s="3"/>
    </row>
    <row r="7531" spans="2:13" x14ac:dyDescent="0.2">
      <c r="B7531" s="1">
        <v>43186</v>
      </c>
      <c r="C7531">
        <v>32.700000000000003</v>
      </c>
      <c r="D7531" t="str">
        <f>_xlfn.TEXTJOIN($F$4,FALSE,源数据[[#This Row],[字段01]:[字段10]])</f>
        <v>安徽-合肥市-1000000931-百安欣商贸公司-果汁-40000085-红石榴汁1---</v>
      </c>
      <c r="E7531" t="s">
        <v>41</v>
      </c>
      <c r="F7531" t="s">
        <v>40</v>
      </c>
      <c r="G7531">
        <v>1000000931</v>
      </c>
      <c r="H7531" t="s">
        <v>39</v>
      </c>
      <c r="I7531" s="2" t="s">
        <v>24</v>
      </c>
      <c r="J7531">
        <v>40000085</v>
      </c>
      <c r="K7531" t="s">
        <v>22</v>
      </c>
      <c r="M7531" s="3"/>
    </row>
    <row r="7532" spans="2:13" x14ac:dyDescent="0.2">
      <c r="B7532" s="1">
        <v>43186</v>
      </c>
      <c r="C7532">
        <v>32.799999999999997</v>
      </c>
      <c r="D7532" t="str">
        <f>_xlfn.TEXTJOIN($F$4,FALSE,源数据[[#This Row],[字段01]:[字段10]])</f>
        <v>安徽-合肥市-1000000931-百安欣商贸公司-果汁-40000085-红石榴汁1---</v>
      </c>
      <c r="E7532" t="s">
        <v>41</v>
      </c>
      <c r="F7532" t="s">
        <v>40</v>
      </c>
      <c r="G7532">
        <v>1000000931</v>
      </c>
      <c r="H7532" t="s">
        <v>39</v>
      </c>
      <c r="I7532" s="2" t="s">
        <v>24</v>
      </c>
      <c r="J7532">
        <v>40000085</v>
      </c>
      <c r="K7532" t="s">
        <v>22</v>
      </c>
      <c r="M7532" s="3"/>
    </row>
    <row r="7533" spans="2:13" x14ac:dyDescent="0.2">
      <c r="B7533" s="1">
        <v>43186</v>
      </c>
      <c r="C7533">
        <v>31.4</v>
      </c>
      <c r="D7533" t="str">
        <f>_xlfn.TEXTJOIN($F$4,FALSE,源数据[[#This Row],[字段01]:[字段10]])</f>
        <v>安徽-合肥市-1000000931-百安欣商贸公司-果汁-40000085-红石榴汁1---</v>
      </c>
      <c r="E7533" t="s">
        <v>41</v>
      </c>
      <c r="F7533" t="s">
        <v>40</v>
      </c>
      <c r="G7533">
        <v>1000000931</v>
      </c>
      <c r="H7533" t="s">
        <v>39</v>
      </c>
      <c r="I7533" s="2" t="s">
        <v>24</v>
      </c>
      <c r="J7533">
        <v>40000085</v>
      </c>
      <c r="K7533" t="s">
        <v>22</v>
      </c>
      <c r="M7533" s="3"/>
    </row>
    <row r="7534" spans="2:13" x14ac:dyDescent="0.2">
      <c r="B7534" s="1">
        <v>43186</v>
      </c>
      <c r="C7534">
        <v>33.200000000000003</v>
      </c>
      <c r="D7534" t="str">
        <f>_xlfn.TEXTJOIN($F$4,FALSE,源数据[[#This Row],[字段01]:[字段10]])</f>
        <v>安徽-合肥市-1000000931-百安欣商贸公司-果汁-40000085-红石榴汁1---</v>
      </c>
      <c r="E7534" t="s">
        <v>41</v>
      </c>
      <c r="F7534" t="s">
        <v>40</v>
      </c>
      <c r="G7534">
        <v>1000000931</v>
      </c>
      <c r="H7534" t="s">
        <v>39</v>
      </c>
      <c r="I7534" s="2" t="s">
        <v>24</v>
      </c>
      <c r="J7534">
        <v>40000085</v>
      </c>
      <c r="K7534" t="s">
        <v>22</v>
      </c>
      <c r="M7534" s="3"/>
    </row>
    <row r="7535" spans="2:13" x14ac:dyDescent="0.2">
      <c r="B7535" s="1">
        <v>43186</v>
      </c>
      <c r="C7535">
        <v>12.6</v>
      </c>
      <c r="D7535" t="str">
        <f>_xlfn.TEXTJOIN($F$4,FALSE,源数据[[#This Row],[字段01]:[字段10]])</f>
        <v>安徽-芜湖市-1000003187-如中寿商贸公司-茶饮-10000211-茉莉绿茶11---</v>
      </c>
      <c r="E7535" t="s">
        <v>41</v>
      </c>
      <c r="F7535" t="s">
        <v>76</v>
      </c>
      <c r="G7535">
        <v>1000003187</v>
      </c>
      <c r="H7535" t="s">
        <v>75</v>
      </c>
      <c r="I7535" s="2" t="s">
        <v>8</v>
      </c>
      <c r="J7535">
        <v>10000211</v>
      </c>
      <c r="K7535" t="s">
        <v>6</v>
      </c>
      <c r="M7535" s="3"/>
    </row>
    <row r="7536" spans="2:13" x14ac:dyDescent="0.2">
      <c r="B7536" s="1">
        <v>43186</v>
      </c>
      <c r="C7536">
        <v>20.2</v>
      </c>
      <c r="D7536" t="str">
        <f>_xlfn.TEXTJOIN($F$4,FALSE,源数据[[#This Row],[字段01]:[字段10]])</f>
        <v>安徽-芜湖市-1000003187-如中寿商贸公司-茶饮-20000018-炭烧奶茶7---</v>
      </c>
      <c r="E7536" t="s">
        <v>41</v>
      </c>
      <c r="F7536" t="s">
        <v>76</v>
      </c>
      <c r="G7536">
        <v>1000003187</v>
      </c>
      <c r="H7536" t="s">
        <v>75</v>
      </c>
      <c r="I7536" s="2" t="s">
        <v>8</v>
      </c>
      <c r="J7536">
        <v>20000018</v>
      </c>
      <c r="K7536" t="s">
        <v>81</v>
      </c>
      <c r="M7536" s="3"/>
    </row>
    <row r="7537" spans="2:13" x14ac:dyDescent="0.2">
      <c r="B7537" s="1">
        <v>43186</v>
      </c>
      <c r="C7537">
        <v>0</v>
      </c>
      <c r="D7537" t="str">
        <f>_xlfn.TEXTJOIN($F$4,FALSE,源数据[[#This Row],[字段01]:[字段10]])</f>
        <v>湖南-常德市-1000000281-宝飞圣商贸公司-茶饮-10000111-茉莉花茶3---</v>
      </c>
      <c r="E7537" t="s">
        <v>3</v>
      </c>
      <c r="F7537" t="s">
        <v>73</v>
      </c>
      <c r="G7537">
        <v>1000000281</v>
      </c>
      <c r="H7537" t="s">
        <v>72</v>
      </c>
      <c r="I7537" s="2" t="s">
        <v>8</v>
      </c>
      <c r="J7537">
        <v>10000111</v>
      </c>
      <c r="K7537" t="s">
        <v>35</v>
      </c>
      <c r="M7537" s="3"/>
    </row>
    <row r="7538" spans="2:13" x14ac:dyDescent="0.2">
      <c r="B7538" s="1">
        <v>43186</v>
      </c>
      <c r="C7538">
        <v>13</v>
      </c>
      <c r="D7538" t="str">
        <f>_xlfn.TEXTJOIN($F$4,FALSE,源数据[[#This Row],[字段01]:[字段10]])</f>
        <v>湖南-常德市-1000000281-宝飞圣商贸公司-茶饮-10000136-柠檬茶8---</v>
      </c>
      <c r="E7538" t="s">
        <v>3</v>
      </c>
      <c r="F7538" t="s">
        <v>73</v>
      </c>
      <c r="G7538">
        <v>1000000281</v>
      </c>
      <c r="H7538" t="s">
        <v>72</v>
      </c>
      <c r="I7538" s="2" t="s">
        <v>8</v>
      </c>
      <c r="J7538">
        <v>10000136</v>
      </c>
      <c r="K7538" t="s">
        <v>38</v>
      </c>
      <c r="M7538" s="3"/>
    </row>
    <row r="7539" spans="2:13" x14ac:dyDescent="0.2">
      <c r="B7539" s="1">
        <v>43186</v>
      </c>
      <c r="C7539">
        <v>4.4000000000000004</v>
      </c>
      <c r="D7539" t="str">
        <f>_xlfn.TEXTJOIN($F$4,FALSE,源数据[[#This Row],[字段01]:[字段10]])</f>
        <v>湖南-常德市-1000000281-宝飞圣商贸公司-汽水-50000113-百香果味汽水18---</v>
      </c>
      <c r="E7539" t="s">
        <v>3</v>
      </c>
      <c r="F7539" t="s">
        <v>73</v>
      </c>
      <c r="G7539">
        <v>1000000281</v>
      </c>
      <c r="H7539" t="s">
        <v>72</v>
      </c>
      <c r="I7539" s="2" t="s">
        <v>80</v>
      </c>
      <c r="J7539">
        <v>50000113</v>
      </c>
      <c r="K7539" t="s">
        <v>79</v>
      </c>
      <c r="M7539" s="3"/>
    </row>
    <row r="7540" spans="2:13" x14ac:dyDescent="0.2">
      <c r="B7540" s="1">
        <v>43186</v>
      </c>
      <c r="C7540">
        <v>48.6</v>
      </c>
      <c r="D7540" t="str">
        <f>_xlfn.TEXTJOIN($F$4,FALSE,源数据[[#This Row],[字段01]:[字段10]])</f>
        <v>湖南-长沙市-1000000059-厚飞康商贸公司-茶饮-10000064-铁观音茶1---</v>
      </c>
      <c r="E7540" t="s">
        <v>3</v>
      </c>
      <c r="F7540" t="s">
        <v>12</v>
      </c>
      <c r="G7540">
        <v>1000000059</v>
      </c>
      <c r="H7540" t="s">
        <v>53</v>
      </c>
      <c r="I7540" s="2" t="s">
        <v>8</v>
      </c>
      <c r="J7540">
        <v>10000064</v>
      </c>
      <c r="K7540" t="s">
        <v>51</v>
      </c>
      <c r="M7540" s="3"/>
    </row>
    <row r="7541" spans="2:13" x14ac:dyDescent="0.2">
      <c r="B7541" s="1">
        <v>43186</v>
      </c>
      <c r="C7541">
        <v>48.2</v>
      </c>
      <c r="D7541" t="str">
        <f>_xlfn.TEXTJOIN($F$4,FALSE,源数据[[#This Row],[字段01]:[字段10]])</f>
        <v>湖南-长沙市-1000000059-厚飞康商贸公司-茶饮-10000064-铁观音茶1---</v>
      </c>
      <c r="E7541" t="s">
        <v>3</v>
      </c>
      <c r="F7541" t="s">
        <v>12</v>
      </c>
      <c r="G7541">
        <v>1000000059</v>
      </c>
      <c r="H7541" t="s">
        <v>53</v>
      </c>
      <c r="I7541" s="2" t="s">
        <v>8</v>
      </c>
      <c r="J7541">
        <v>10000064</v>
      </c>
      <c r="K7541" t="s">
        <v>51</v>
      </c>
      <c r="M7541" s="3"/>
    </row>
    <row r="7542" spans="2:13" x14ac:dyDescent="0.2">
      <c r="B7542" s="1">
        <v>43186</v>
      </c>
      <c r="C7542">
        <v>47</v>
      </c>
      <c r="D7542" t="str">
        <f>_xlfn.TEXTJOIN($F$4,FALSE,源数据[[#This Row],[字段01]:[字段10]])</f>
        <v>湖南-长沙市-1000000059-厚飞康商贸公司-茶饮-10000078-铁观音茶15---</v>
      </c>
      <c r="E7542" t="s">
        <v>3</v>
      </c>
      <c r="F7542" t="s">
        <v>12</v>
      </c>
      <c r="G7542">
        <v>1000000059</v>
      </c>
      <c r="H7542" t="s">
        <v>53</v>
      </c>
      <c r="I7542" s="2" t="s">
        <v>8</v>
      </c>
      <c r="J7542">
        <v>10000078</v>
      </c>
      <c r="K7542" t="s">
        <v>28</v>
      </c>
      <c r="M7542" s="3"/>
    </row>
    <row r="7543" spans="2:13" x14ac:dyDescent="0.2">
      <c r="B7543" s="1">
        <v>43186</v>
      </c>
      <c r="C7543">
        <v>44.7</v>
      </c>
      <c r="D7543" t="str">
        <f>_xlfn.TEXTJOIN($F$4,FALSE,源数据[[#This Row],[字段01]:[字段10]])</f>
        <v>湖南-长沙市-1000000059-厚飞康商贸公司-茶饮-10000078-铁观音茶15---</v>
      </c>
      <c r="E7543" t="s">
        <v>3</v>
      </c>
      <c r="F7543" t="s">
        <v>12</v>
      </c>
      <c r="G7543">
        <v>1000000059</v>
      </c>
      <c r="H7543" t="s">
        <v>53</v>
      </c>
      <c r="I7543" s="2" t="s">
        <v>8</v>
      </c>
      <c r="J7543">
        <v>10000078</v>
      </c>
      <c r="K7543" t="s">
        <v>28</v>
      </c>
      <c r="M7543" s="3"/>
    </row>
    <row r="7544" spans="2:13" x14ac:dyDescent="0.2">
      <c r="B7544" s="1">
        <v>43186</v>
      </c>
      <c r="C7544">
        <v>49.4</v>
      </c>
      <c r="D7544" t="str">
        <f>_xlfn.TEXTJOIN($F$4,FALSE,源数据[[#This Row],[字段01]:[字段10]])</f>
        <v>湖南-长沙市-1000000059-厚飞康商贸公司-果汁-40000080-芒果汁6---</v>
      </c>
      <c r="E7544" t="s">
        <v>3</v>
      </c>
      <c r="F7544" t="s">
        <v>12</v>
      </c>
      <c r="G7544">
        <v>1000000059</v>
      </c>
      <c r="H7544" t="s">
        <v>53</v>
      </c>
      <c r="I7544" s="2" t="s">
        <v>24</v>
      </c>
      <c r="J7544">
        <v>40000080</v>
      </c>
      <c r="K7544" t="s">
        <v>65</v>
      </c>
      <c r="M7544" s="3"/>
    </row>
    <row r="7545" spans="2:13" x14ac:dyDescent="0.2">
      <c r="B7545" s="1">
        <v>43186</v>
      </c>
      <c r="C7545">
        <v>7.6</v>
      </c>
      <c r="D7545" t="str">
        <f>_xlfn.TEXTJOIN($F$4,FALSE,源数据[[#This Row],[字段01]:[字段10]])</f>
        <v>湖南-株洲市-1000000072-正吉复商贸公司-茶饮-10000064-铁观音茶1---</v>
      </c>
      <c r="E7545" t="s">
        <v>3</v>
      </c>
      <c r="F7545" t="s">
        <v>7</v>
      </c>
      <c r="G7545">
        <v>1000000072</v>
      </c>
      <c r="H7545" t="s">
        <v>5</v>
      </c>
      <c r="I7545" s="2" t="s">
        <v>8</v>
      </c>
      <c r="J7545">
        <v>10000064</v>
      </c>
      <c r="K7545" t="s">
        <v>51</v>
      </c>
      <c r="M7545" s="3"/>
    </row>
    <row r="7546" spans="2:13" x14ac:dyDescent="0.2">
      <c r="B7546" s="1">
        <v>43186</v>
      </c>
      <c r="C7546">
        <v>7.7</v>
      </c>
      <c r="D7546" t="str">
        <f>_xlfn.TEXTJOIN($F$4,FALSE,源数据[[#This Row],[字段01]:[字段10]])</f>
        <v>湖南-株洲市-1000000072-正吉复商贸公司-茶饮-20000099-拿铁奶茶2---</v>
      </c>
      <c r="E7546" t="s">
        <v>3</v>
      </c>
      <c r="F7546" t="s">
        <v>7</v>
      </c>
      <c r="G7546">
        <v>1000000072</v>
      </c>
      <c r="H7546" t="s">
        <v>5</v>
      </c>
      <c r="I7546" s="2" t="s">
        <v>8</v>
      </c>
      <c r="J7546">
        <v>20000099</v>
      </c>
      <c r="K7546" t="s">
        <v>18</v>
      </c>
      <c r="M7546" s="3"/>
    </row>
    <row r="7547" spans="2:13" x14ac:dyDescent="0.2">
      <c r="B7547" s="1">
        <v>43186</v>
      </c>
      <c r="C7547">
        <v>2.9</v>
      </c>
      <c r="D7547" t="str">
        <f>_xlfn.TEXTJOIN($F$4,FALSE,源数据[[#This Row],[字段01]:[字段10]])</f>
        <v>湖南-株洲市-1000000072-正吉复商贸公司-汽水-50000105-百香果味汽水10---</v>
      </c>
      <c r="E7547" t="s">
        <v>3</v>
      </c>
      <c r="F7547" t="s">
        <v>7</v>
      </c>
      <c r="G7547">
        <v>1000000072</v>
      </c>
      <c r="H7547" t="s">
        <v>5</v>
      </c>
      <c r="I7547" s="2" t="s">
        <v>80</v>
      </c>
      <c r="J7547">
        <v>50000105</v>
      </c>
      <c r="K7547" t="s">
        <v>82</v>
      </c>
      <c r="M7547" s="3"/>
    </row>
    <row r="7548" spans="2:13" x14ac:dyDescent="0.2">
      <c r="B7548" s="1">
        <v>43186</v>
      </c>
      <c r="C7548">
        <v>15.2</v>
      </c>
      <c r="D7548" t="str">
        <f>_xlfn.TEXTJOIN($F$4,FALSE,源数据[[#This Row],[字段01]:[字段10]])</f>
        <v>江苏-常州市-1000001133-厚弘优商贸公司-茶饮-10000078-铁观音茶15---</v>
      </c>
      <c r="E7548" t="s">
        <v>20</v>
      </c>
      <c r="F7548" t="s">
        <v>44</v>
      </c>
      <c r="G7548">
        <v>1000001133</v>
      </c>
      <c r="H7548" t="s">
        <v>43</v>
      </c>
      <c r="I7548" s="2" t="s">
        <v>8</v>
      </c>
      <c r="J7548">
        <v>10000078</v>
      </c>
      <c r="K7548" t="s">
        <v>28</v>
      </c>
      <c r="M7548" s="3"/>
    </row>
    <row r="7549" spans="2:13" x14ac:dyDescent="0.2">
      <c r="B7549" s="1">
        <v>43186</v>
      </c>
      <c r="C7549">
        <v>16.2</v>
      </c>
      <c r="D7549" t="str">
        <f>_xlfn.TEXTJOIN($F$4,FALSE,源数据[[#This Row],[字段01]:[字段10]])</f>
        <v>江苏-常州市-1000001133-厚弘优商贸公司-茶饮-10000111-茉莉花茶3---</v>
      </c>
      <c r="E7549" t="s">
        <v>20</v>
      </c>
      <c r="F7549" t="s">
        <v>44</v>
      </c>
      <c r="G7549">
        <v>1000001133</v>
      </c>
      <c r="H7549" t="s">
        <v>43</v>
      </c>
      <c r="I7549" s="2" t="s">
        <v>8</v>
      </c>
      <c r="J7549">
        <v>10000111</v>
      </c>
      <c r="K7549" t="s">
        <v>35</v>
      </c>
      <c r="M7549" s="3"/>
    </row>
    <row r="7550" spans="2:13" x14ac:dyDescent="0.2">
      <c r="B7550" s="1">
        <v>43186</v>
      </c>
      <c r="C7550">
        <v>8.6999999999999993</v>
      </c>
      <c r="D7550" t="str">
        <f>_xlfn.TEXTJOIN($F$4,FALSE,源数据[[#This Row],[字段01]:[字段10]])</f>
        <v>江苏-南通市-1000000129-盛昌全商贸公司-茶饮-10000078-铁观音茶15---</v>
      </c>
      <c r="E7550" t="s">
        <v>20</v>
      </c>
      <c r="F7550" t="s">
        <v>67</v>
      </c>
      <c r="G7550">
        <v>1000000129</v>
      </c>
      <c r="H7550" t="s">
        <v>68</v>
      </c>
      <c r="I7550" s="2" t="s">
        <v>8</v>
      </c>
      <c r="J7550">
        <v>10000078</v>
      </c>
      <c r="K7550" t="s">
        <v>28</v>
      </c>
      <c r="M7550" s="3"/>
    </row>
    <row r="7551" spans="2:13" x14ac:dyDescent="0.2">
      <c r="B7551" s="1">
        <v>43186</v>
      </c>
      <c r="C7551">
        <v>6</v>
      </c>
      <c r="D7551" t="str">
        <f>_xlfn.TEXTJOIN($F$4,FALSE,源数据[[#This Row],[字段01]:[字段10]])</f>
        <v>江苏-南通市-1000000129-盛昌全商贸公司-汽水-50000113-百香果味汽水18---</v>
      </c>
      <c r="E7551" t="s">
        <v>20</v>
      </c>
      <c r="F7551" t="s">
        <v>67</v>
      </c>
      <c r="G7551">
        <v>1000000129</v>
      </c>
      <c r="H7551" t="s">
        <v>68</v>
      </c>
      <c r="I7551" s="2" t="s">
        <v>80</v>
      </c>
      <c r="J7551">
        <v>50000113</v>
      </c>
      <c r="K7551" t="s">
        <v>79</v>
      </c>
      <c r="M7551" s="3"/>
    </row>
    <row r="7552" spans="2:13" x14ac:dyDescent="0.2">
      <c r="B7552" s="1">
        <v>43186</v>
      </c>
      <c r="C7552">
        <v>23.7</v>
      </c>
      <c r="D7552" t="str">
        <f>_xlfn.TEXTJOIN($F$4,FALSE,源数据[[#This Row],[字段01]:[字段10]])</f>
        <v>江苏-苏州市-1000000028-东大祥商贸公司-茶饮-10000061-冰绿茶18---</v>
      </c>
      <c r="E7552" t="s">
        <v>20</v>
      </c>
      <c r="F7552" t="s">
        <v>27</v>
      </c>
      <c r="G7552">
        <v>1000000028</v>
      </c>
      <c r="H7552" t="s">
        <v>25</v>
      </c>
      <c r="I7552" s="2" t="s">
        <v>8</v>
      </c>
      <c r="J7552">
        <v>10000061</v>
      </c>
      <c r="K7552" t="s">
        <v>26</v>
      </c>
      <c r="M7552" s="3"/>
    </row>
    <row r="7553" spans="2:13" x14ac:dyDescent="0.2">
      <c r="B7553" s="1">
        <v>43186</v>
      </c>
      <c r="C7553">
        <v>18.5</v>
      </c>
      <c r="D7553" t="str">
        <f>_xlfn.TEXTJOIN($F$4,FALSE,源数据[[#This Row],[字段01]:[字段10]])</f>
        <v>江苏-苏州市-1000000101-美协旺商贸公司-茶饮-10000078-铁观音茶15---</v>
      </c>
      <c r="E7553" t="s">
        <v>20</v>
      </c>
      <c r="F7553" t="s">
        <v>27</v>
      </c>
      <c r="G7553">
        <v>1000000101</v>
      </c>
      <c r="H7553" t="s">
        <v>37</v>
      </c>
      <c r="I7553" s="2" t="s">
        <v>8</v>
      </c>
      <c r="J7553">
        <v>10000078</v>
      </c>
      <c r="K7553" t="s">
        <v>28</v>
      </c>
      <c r="M7553" s="3"/>
    </row>
    <row r="7554" spans="2:13" x14ac:dyDescent="0.2">
      <c r="B7554" s="1">
        <v>43186</v>
      </c>
      <c r="C7554">
        <v>18</v>
      </c>
      <c r="D7554" t="str">
        <f>_xlfn.TEXTJOIN($F$4,FALSE,源数据[[#This Row],[字段01]:[字段10]])</f>
        <v>江苏-苏州市-1000000101-美协旺商贸公司-茶饮-10000078-铁观音茶15---</v>
      </c>
      <c r="E7554" t="s">
        <v>20</v>
      </c>
      <c r="F7554" t="s">
        <v>27</v>
      </c>
      <c r="G7554">
        <v>1000000101</v>
      </c>
      <c r="H7554" t="s">
        <v>37</v>
      </c>
      <c r="I7554" s="2" t="s">
        <v>8</v>
      </c>
      <c r="J7554">
        <v>10000078</v>
      </c>
      <c r="K7554" t="s">
        <v>28</v>
      </c>
      <c r="M7554" s="3"/>
    </row>
    <row r="7555" spans="2:13" x14ac:dyDescent="0.2">
      <c r="B7555" s="1">
        <v>43186</v>
      </c>
      <c r="C7555">
        <v>0.4</v>
      </c>
      <c r="D7555" t="str">
        <f>_xlfn.TEXTJOIN($F$4,FALSE,源数据[[#This Row],[字段01]:[字段10]])</f>
        <v>江苏-泰州市-1000003183-安成茂商贸公司-茶饮-10000136-柠檬茶8---</v>
      </c>
      <c r="E7555" t="s">
        <v>20</v>
      </c>
      <c r="F7555" t="s">
        <v>23</v>
      </c>
      <c r="G7555">
        <v>1000003183</v>
      </c>
      <c r="H7555" t="s">
        <v>21</v>
      </c>
      <c r="I7555" s="2" t="s">
        <v>8</v>
      </c>
      <c r="J7555">
        <v>10000136</v>
      </c>
      <c r="K7555" t="s">
        <v>38</v>
      </c>
      <c r="M7555" s="3"/>
    </row>
    <row r="7556" spans="2:13" x14ac:dyDescent="0.2">
      <c r="B7556" s="1">
        <v>43186</v>
      </c>
      <c r="C7556">
        <v>24.5</v>
      </c>
      <c r="D7556" t="str">
        <f>_xlfn.TEXTJOIN($F$4,FALSE,源数据[[#This Row],[字段01]:[字段10]])</f>
        <v>江苏-徐州市-1000000031-顺满进商贸公司-汽水-50000113-百香果味汽水18---</v>
      </c>
      <c r="E7556" t="s">
        <v>20</v>
      </c>
      <c r="F7556" t="s">
        <v>31</v>
      </c>
      <c r="G7556">
        <v>1000000031</v>
      </c>
      <c r="H7556" t="s">
        <v>30</v>
      </c>
      <c r="I7556" s="2" t="s">
        <v>80</v>
      </c>
      <c r="J7556">
        <v>50000113</v>
      </c>
      <c r="K7556" t="s">
        <v>79</v>
      </c>
      <c r="M7556" s="3"/>
    </row>
    <row r="7557" spans="2:13" x14ac:dyDescent="0.2">
      <c r="B7557" s="1">
        <v>43186</v>
      </c>
      <c r="C7557">
        <v>50.9</v>
      </c>
      <c r="D7557" t="str">
        <f>_xlfn.TEXTJOIN($F$4,FALSE,源数据[[#This Row],[字段01]:[字段10]])</f>
        <v>江苏-扬州市-1000000579-润谦高商贸公司-果汁-40000085-红石榴汁1---</v>
      </c>
      <c r="E7557" t="s">
        <v>20</v>
      </c>
      <c r="F7557" t="s">
        <v>59</v>
      </c>
      <c r="G7557">
        <v>1000000579</v>
      </c>
      <c r="H7557" t="s">
        <v>58</v>
      </c>
      <c r="I7557" s="2" t="s">
        <v>24</v>
      </c>
      <c r="J7557">
        <v>40000085</v>
      </c>
      <c r="K7557" t="s">
        <v>22</v>
      </c>
      <c r="M7557" s="3"/>
    </row>
    <row r="7558" spans="2:13" x14ac:dyDescent="0.2">
      <c r="B7558" s="1">
        <v>43187</v>
      </c>
      <c r="C7558">
        <v>4.5999999999999996</v>
      </c>
      <c r="D7558" t="str">
        <f>_xlfn.TEXTJOIN($F$4,FALSE,源数据[[#This Row],[字段01]:[字段10]])</f>
        <v>安徽-合肥市-1000001014-义浩安商贸公司-茶饮-10000078-铁观音茶15---</v>
      </c>
      <c r="E7558" t="s">
        <v>41</v>
      </c>
      <c r="F7558" t="s">
        <v>40</v>
      </c>
      <c r="G7558">
        <v>1000001014</v>
      </c>
      <c r="H7558" t="s">
        <v>42</v>
      </c>
      <c r="I7558" s="2" t="s">
        <v>8</v>
      </c>
      <c r="J7558">
        <v>10000078</v>
      </c>
      <c r="K7558" t="s">
        <v>28</v>
      </c>
      <c r="M7558" s="3"/>
    </row>
    <row r="7559" spans="2:13" x14ac:dyDescent="0.2">
      <c r="B7559" s="1">
        <v>43187</v>
      </c>
      <c r="C7559">
        <v>32.4</v>
      </c>
      <c r="D7559" t="str">
        <f>_xlfn.TEXTJOIN($F$4,FALSE,源数据[[#This Row],[字段01]:[字段10]])</f>
        <v>安徽-合肥市-1000001014-义浩安商贸公司-茶饮-10000131-柠檬茶3---</v>
      </c>
      <c r="E7559" t="s">
        <v>41</v>
      </c>
      <c r="F7559" t="s">
        <v>40</v>
      </c>
      <c r="G7559">
        <v>1000001014</v>
      </c>
      <c r="H7559" t="s">
        <v>42</v>
      </c>
      <c r="I7559" s="2" t="s">
        <v>8</v>
      </c>
      <c r="J7559">
        <v>10000131</v>
      </c>
      <c r="K7559" t="s">
        <v>36</v>
      </c>
      <c r="M7559" s="3"/>
    </row>
    <row r="7560" spans="2:13" x14ac:dyDescent="0.2">
      <c r="B7560" s="1">
        <v>43187</v>
      </c>
      <c r="C7560">
        <v>2.2000000000000002</v>
      </c>
      <c r="D7560" t="str">
        <f>_xlfn.TEXTJOIN($F$4,FALSE,源数据[[#This Row],[字段01]:[字段10]])</f>
        <v>安徽-黄山市-1000001135-信满捷商贸公司-茶饮-10000182-麦茶3---</v>
      </c>
      <c r="E7560" t="s">
        <v>41</v>
      </c>
      <c r="F7560" t="s">
        <v>64</v>
      </c>
      <c r="G7560">
        <v>1000001135</v>
      </c>
      <c r="H7560" t="s">
        <v>63</v>
      </c>
      <c r="I7560" s="2" t="s">
        <v>8</v>
      </c>
      <c r="J7560">
        <v>10000182</v>
      </c>
      <c r="K7560" t="s">
        <v>29</v>
      </c>
      <c r="M7560" s="3"/>
    </row>
    <row r="7561" spans="2:13" x14ac:dyDescent="0.2">
      <c r="B7561" s="1">
        <v>43187</v>
      </c>
      <c r="C7561">
        <v>47</v>
      </c>
      <c r="D7561" t="str">
        <f>_xlfn.TEXTJOIN($F$4,FALSE,源数据[[#This Row],[字段01]:[字段10]])</f>
        <v>湖南-长沙市-1000000059-厚飞康商贸公司-茶饮-10000064-铁观音茶1---</v>
      </c>
      <c r="E7561" t="s">
        <v>3</v>
      </c>
      <c r="F7561" t="s">
        <v>12</v>
      </c>
      <c r="G7561">
        <v>1000000059</v>
      </c>
      <c r="H7561" t="s">
        <v>53</v>
      </c>
      <c r="I7561" s="2" t="s">
        <v>8</v>
      </c>
      <c r="J7561">
        <v>10000064</v>
      </c>
      <c r="K7561" t="s">
        <v>51</v>
      </c>
      <c r="M7561" s="3"/>
    </row>
    <row r="7562" spans="2:13" x14ac:dyDescent="0.2">
      <c r="B7562" s="1">
        <v>43187</v>
      </c>
      <c r="C7562">
        <v>45.9</v>
      </c>
      <c r="D7562" t="str">
        <f>_xlfn.TEXTJOIN($F$4,FALSE,源数据[[#This Row],[字段01]:[字段10]])</f>
        <v>湖南-长沙市-1000000059-厚飞康商贸公司-茶饮-10000064-铁观音茶1---</v>
      </c>
      <c r="E7562" t="s">
        <v>3</v>
      </c>
      <c r="F7562" t="s">
        <v>12</v>
      </c>
      <c r="G7562">
        <v>1000000059</v>
      </c>
      <c r="H7562" t="s">
        <v>53</v>
      </c>
      <c r="I7562" s="2" t="s">
        <v>8</v>
      </c>
      <c r="J7562">
        <v>10000064</v>
      </c>
      <c r="K7562" t="s">
        <v>51</v>
      </c>
      <c r="M7562" s="3"/>
    </row>
    <row r="7563" spans="2:13" x14ac:dyDescent="0.2">
      <c r="B7563" s="1">
        <v>43187</v>
      </c>
      <c r="C7563">
        <v>38.5</v>
      </c>
      <c r="D7563" t="str">
        <f>_xlfn.TEXTJOIN($F$4,FALSE,源数据[[#This Row],[字段01]:[字段10]])</f>
        <v>湖南-长沙市-1000000059-厚飞康商贸公司-茶饮-10000064-铁观音茶1---</v>
      </c>
      <c r="E7563" t="s">
        <v>3</v>
      </c>
      <c r="F7563" t="s">
        <v>12</v>
      </c>
      <c r="G7563">
        <v>1000000059</v>
      </c>
      <c r="H7563" t="s">
        <v>53</v>
      </c>
      <c r="I7563" s="2" t="s">
        <v>8</v>
      </c>
      <c r="J7563">
        <v>10000064</v>
      </c>
      <c r="K7563" t="s">
        <v>51</v>
      </c>
      <c r="M7563" s="3"/>
    </row>
    <row r="7564" spans="2:13" x14ac:dyDescent="0.2">
      <c r="B7564" s="1">
        <v>43187</v>
      </c>
      <c r="C7564">
        <v>1.7</v>
      </c>
      <c r="D7564" t="str">
        <f>_xlfn.TEXTJOIN($F$4,FALSE,源数据[[#This Row],[字段01]:[字段10]])</f>
        <v>湖南-长沙市-1000000059-厚飞康商贸公司-茶饮-10000078-铁观音茶15---</v>
      </c>
      <c r="E7564" t="s">
        <v>3</v>
      </c>
      <c r="F7564" t="s">
        <v>12</v>
      </c>
      <c r="G7564">
        <v>1000000059</v>
      </c>
      <c r="H7564" t="s">
        <v>53</v>
      </c>
      <c r="I7564" s="2" t="s">
        <v>8</v>
      </c>
      <c r="J7564">
        <v>10000078</v>
      </c>
      <c r="K7564" t="s">
        <v>28</v>
      </c>
      <c r="M7564" s="3"/>
    </row>
    <row r="7565" spans="2:13" x14ac:dyDescent="0.2">
      <c r="B7565" s="1">
        <v>43187</v>
      </c>
      <c r="C7565">
        <v>48.9</v>
      </c>
      <c r="D7565" t="str">
        <f>_xlfn.TEXTJOIN($F$4,FALSE,源数据[[#This Row],[字段01]:[字段10]])</f>
        <v>湖南-长沙市-1000000059-厚飞康商贸公司-茶饮-10000131-柠檬茶3---</v>
      </c>
      <c r="E7565" t="s">
        <v>3</v>
      </c>
      <c r="F7565" t="s">
        <v>12</v>
      </c>
      <c r="G7565">
        <v>1000000059</v>
      </c>
      <c r="H7565" t="s">
        <v>53</v>
      </c>
      <c r="I7565" s="2" t="s">
        <v>8</v>
      </c>
      <c r="J7565">
        <v>10000131</v>
      </c>
      <c r="K7565" t="s">
        <v>36</v>
      </c>
      <c r="M7565" s="3"/>
    </row>
    <row r="7566" spans="2:13" x14ac:dyDescent="0.2">
      <c r="B7566" s="1">
        <v>43187</v>
      </c>
      <c r="C7566">
        <v>2.1</v>
      </c>
      <c r="D7566" t="str">
        <f>_xlfn.TEXTJOIN($F$4,FALSE,源数据[[#This Row],[字段01]:[字段10]])</f>
        <v>湖南-长沙市-1000000059-厚飞康商贸公司-茶饮-10000136-柠檬茶8---</v>
      </c>
      <c r="E7566" t="s">
        <v>3</v>
      </c>
      <c r="F7566" t="s">
        <v>12</v>
      </c>
      <c r="G7566">
        <v>1000000059</v>
      </c>
      <c r="H7566" t="s">
        <v>53</v>
      </c>
      <c r="I7566" s="2" t="s">
        <v>8</v>
      </c>
      <c r="J7566">
        <v>10000136</v>
      </c>
      <c r="K7566" t="s">
        <v>38</v>
      </c>
      <c r="M7566" s="3"/>
    </row>
    <row r="7567" spans="2:13" x14ac:dyDescent="0.2">
      <c r="B7567" s="1">
        <v>43187</v>
      </c>
      <c r="C7567">
        <v>71.3</v>
      </c>
      <c r="D7567" t="str">
        <f>_xlfn.TEXTJOIN($F$4,FALSE,源数据[[#This Row],[字段01]:[字段10]])</f>
        <v>湖南-长沙市-1000000059-厚飞康商贸公司-茶饮-10000172-红茶16---</v>
      </c>
      <c r="E7567" t="s">
        <v>3</v>
      </c>
      <c r="F7567" t="s">
        <v>12</v>
      </c>
      <c r="G7567">
        <v>1000000059</v>
      </c>
      <c r="H7567" t="s">
        <v>53</v>
      </c>
      <c r="I7567" s="2" t="s">
        <v>8</v>
      </c>
      <c r="J7567">
        <v>10000172</v>
      </c>
      <c r="K7567" t="s">
        <v>14</v>
      </c>
      <c r="M7567" s="3"/>
    </row>
    <row r="7568" spans="2:13" x14ac:dyDescent="0.2">
      <c r="B7568" s="1">
        <v>43187</v>
      </c>
      <c r="C7568">
        <v>53.4</v>
      </c>
      <c r="D7568" t="str">
        <f>_xlfn.TEXTJOIN($F$4,FALSE,源数据[[#This Row],[字段01]:[字段10]])</f>
        <v>湖南-长沙市-1000000059-厚飞康商贸公司-茶饮-10000211-茉莉绿茶11---</v>
      </c>
      <c r="E7568" t="s">
        <v>3</v>
      </c>
      <c r="F7568" t="s">
        <v>12</v>
      </c>
      <c r="G7568">
        <v>1000000059</v>
      </c>
      <c r="H7568" t="s">
        <v>53</v>
      </c>
      <c r="I7568" s="2" t="s">
        <v>8</v>
      </c>
      <c r="J7568">
        <v>10000211</v>
      </c>
      <c r="K7568" t="s">
        <v>6</v>
      </c>
      <c r="M7568" s="3"/>
    </row>
    <row r="7569" spans="2:13" x14ac:dyDescent="0.2">
      <c r="B7569" s="1">
        <v>43187</v>
      </c>
      <c r="C7569">
        <v>54.1</v>
      </c>
      <c r="D7569" t="str">
        <f>_xlfn.TEXTJOIN($F$4,FALSE,源数据[[#This Row],[字段01]:[字段10]])</f>
        <v>湖南-长沙市-1000000059-厚飞康商贸公司-茶饮-10000211-茉莉绿茶11---</v>
      </c>
      <c r="E7569" t="s">
        <v>3</v>
      </c>
      <c r="F7569" t="s">
        <v>12</v>
      </c>
      <c r="G7569">
        <v>1000000059</v>
      </c>
      <c r="H7569" t="s">
        <v>53</v>
      </c>
      <c r="I7569" s="2" t="s">
        <v>8</v>
      </c>
      <c r="J7569">
        <v>10000211</v>
      </c>
      <c r="K7569" t="s">
        <v>6</v>
      </c>
      <c r="M7569" s="3"/>
    </row>
    <row r="7570" spans="2:13" x14ac:dyDescent="0.2">
      <c r="B7570" s="1">
        <v>43187</v>
      </c>
      <c r="C7570">
        <v>4.7</v>
      </c>
      <c r="D7570" t="str">
        <f>_xlfn.TEXTJOIN($F$4,FALSE,源数据[[#This Row],[字段01]:[字段10]])</f>
        <v>江苏-常州市-1000001133-厚弘优商贸公司-茶饮-10000061-冰绿茶18---</v>
      </c>
      <c r="E7570" t="s">
        <v>20</v>
      </c>
      <c r="F7570" t="s">
        <v>44</v>
      </c>
      <c r="G7570">
        <v>1000001133</v>
      </c>
      <c r="H7570" t="s">
        <v>43</v>
      </c>
      <c r="I7570" s="2" t="s">
        <v>8</v>
      </c>
      <c r="J7570">
        <v>10000061</v>
      </c>
      <c r="K7570" t="s">
        <v>26</v>
      </c>
      <c r="M7570" s="3"/>
    </row>
    <row r="7571" spans="2:13" x14ac:dyDescent="0.2">
      <c r="B7571" s="1">
        <v>43187</v>
      </c>
      <c r="C7571">
        <v>18.899999999999999</v>
      </c>
      <c r="D7571" t="str">
        <f>_xlfn.TEXTJOIN($F$4,FALSE,源数据[[#This Row],[字段01]:[字段10]])</f>
        <v>江苏-常州市-1000001133-厚弘优商贸公司-茶饮-10000182-麦茶3---</v>
      </c>
      <c r="E7571" t="s">
        <v>20</v>
      </c>
      <c r="F7571" t="s">
        <v>44</v>
      </c>
      <c r="G7571">
        <v>1000001133</v>
      </c>
      <c r="H7571" t="s">
        <v>43</v>
      </c>
      <c r="I7571" s="2" t="s">
        <v>8</v>
      </c>
      <c r="J7571">
        <v>10000182</v>
      </c>
      <c r="K7571" t="s">
        <v>29</v>
      </c>
      <c r="M7571" s="3"/>
    </row>
    <row r="7572" spans="2:13" x14ac:dyDescent="0.2">
      <c r="B7572" s="1">
        <v>43187</v>
      </c>
      <c r="C7572">
        <v>20.7</v>
      </c>
      <c r="D7572" t="str">
        <f>_xlfn.TEXTJOIN($F$4,FALSE,源数据[[#This Row],[字段01]:[字段10]])</f>
        <v>江苏-南京市区-1000000018-久多厚商贸公司-茶饮-10000078-铁观音茶15---</v>
      </c>
      <c r="E7572" t="s">
        <v>20</v>
      </c>
      <c r="F7572" t="s">
        <v>47</v>
      </c>
      <c r="G7572">
        <v>1000000018</v>
      </c>
      <c r="H7572" t="s">
        <v>46</v>
      </c>
      <c r="I7572" s="2" t="s">
        <v>8</v>
      </c>
      <c r="J7572">
        <v>10000078</v>
      </c>
      <c r="K7572" t="s">
        <v>28</v>
      </c>
      <c r="M7572" s="3"/>
    </row>
    <row r="7573" spans="2:13" x14ac:dyDescent="0.2">
      <c r="B7573" s="1">
        <v>43187</v>
      </c>
      <c r="C7573">
        <v>22.6</v>
      </c>
      <c r="D7573" t="str">
        <f>_xlfn.TEXTJOIN($F$4,FALSE,源数据[[#This Row],[字段01]:[字段10]])</f>
        <v>江苏-南京市区-1000000018-久多厚商贸公司-茶饮-10000078-铁观音茶15---</v>
      </c>
      <c r="E7573" t="s">
        <v>20</v>
      </c>
      <c r="F7573" t="s">
        <v>47</v>
      </c>
      <c r="G7573">
        <v>1000000018</v>
      </c>
      <c r="H7573" t="s">
        <v>46</v>
      </c>
      <c r="I7573" s="2" t="s">
        <v>8</v>
      </c>
      <c r="J7573">
        <v>10000078</v>
      </c>
      <c r="K7573" t="s">
        <v>28</v>
      </c>
      <c r="M7573" s="3"/>
    </row>
    <row r="7574" spans="2:13" x14ac:dyDescent="0.2">
      <c r="B7574" s="1">
        <v>43187</v>
      </c>
      <c r="C7574">
        <v>11.7</v>
      </c>
      <c r="D7574" t="str">
        <f>_xlfn.TEXTJOIN($F$4,FALSE,源数据[[#This Row],[字段01]:[字段10]])</f>
        <v>江苏-南京市区-1000000018-久多厚商贸公司-茶饮-10000131-柠檬茶3---</v>
      </c>
      <c r="E7574" t="s">
        <v>20</v>
      </c>
      <c r="F7574" t="s">
        <v>47</v>
      </c>
      <c r="G7574">
        <v>1000000018</v>
      </c>
      <c r="H7574" t="s">
        <v>46</v>
      </c>
      <c r="I7574" s="2" t="s">
        <v>8</v>
      </c>
      <c r="J7574">
        <v>10000131</v>
      </c>
      <c r="K7574" t="s">
        <v>36</v>
      </c>
      <c r="M7574" s="3"/>
    </row>
    <row r="7575" spans="2:13" x14ac:dyDescent="0.2">
      <c r="B7575" s="1">
        <v>43187</v>
      </c>
      <c r="C7575">
        <v>23.5</v>
      </c>
      <c r="D7575" t="str">
        <f>_xlfn.TEXTJOIN($F$4,FALSE,源数据[[#This Row],[字段01]:[字段10]])</f>
        <v>江苏-南京市区-1000000018-久多厚商贸公司-茶饮-10000131-柠檬茶3---</v>
      </c>
      <c r="E7575" t="s">
        <v>20</v>
      </c>
      <c r="F7575" t="s">
        <v>47</v>
      </c>
      <c r="G7575">
        <v>1000000018</v>
      </c>
      <c r="H7575" t="s">
        <v>46</v>
      </c>
      <c r="I7575" s="2" t="s">
        <v>8</v>
      </c>
      <c r="J7575">
        <v>10000131</v>
      </c>
      <c r="K7575" t="s">
        <v>36</v>
      </c>
      <c r="M7575" s="3"/>
    </row>
    <row r="7576" spans="2:13" x14ac:dyDescent="0.2">
      <c r="B7576" s="1">
        <v>43187</v>
      </c>
      <c r="C7576">
        <v>51.2</v>
      </c>
      <c r="D7576" t="str">
        <f>_xlfn.TEXTJOIN($F$4,FALSE,源数据[[#This Row],[字段01]:[字段10]])</f>
        <v>江苏-南京市区-1000000020-吉兴进商贸公司-果汁-40000085-红石榴汁1---</v>
      </c>
      <c r="E7576" t="s">
        <v>20</v>
      </c>
      <c r="F7576" t="s">
        <v>47</v>
      </c>
      <c r="G7576">
        <v>1000000020</v>
      </c>
      <c r="H7576" t="s">
        <v>71</v>
      </c>
      <c r="I7576" s="2" t="s">
        <v>24</v>
      </c>
      <c r="J7576">
        <v>40000085</v>
      </c>
      <c r="K7576" t="s">
        <v>22</v>
      </c>
      <c r="M7576" s="3"/>
    </row>
    <row r="7577" spans="2:13" x14ac:dyDescent="0.2">
      <c r="B7577" s="1">
        <v>43187</v>
      </c>
      <c r="C7577">
        <v>48.2</v>
      </c>
      <c r="D7577" t="str">
        <f>_xlfn.TEXTJOIN($F$4,FALSE,源数据[[#This Row],[字段01]:[字段10]])</f>
        <v>江苏-南京市区-1000000020-吉兴进商贸公司-果汁-40000085-红石榴汁1---</v>
      </c>
      <c r="E7577" t="s">
        <v>20</v>
      </c>
      <c r="F7577" t="s">
        <v>47</v>
      </c>
      <c r="G7577">
        <v>1000000020</v>
      </c>
      <c r="H7577" t="s">
        <v>71</v>
      </c>
      <c r="I7577" s="2" t="s">
        <v>24</v>
      </c>
      <c r="J7577">
        <v>40000085</v>
      </c>
      <c r="K7577" t="s">
        <v>22</v>
      </c>
      <c r="M7577" s="3"/>
    </row>
    <row r="7578" spans="2:13" x14ac:dyDescent="0.2">
      <c r="B7578" s="1">
        <v>43187</v>
      </c>
      <c r="C7578">
        <v>52.8</v>
      </c>
      <c r="D7578" t="str">
        <f>_xlfn.TEXTJOIN($F$4,FALSE,源数据[[#This Row],[字段01]:[字段10]])</f>
        <v>江苏-南京市区-1000000020-吉兴进商贸公司-果汁-40000085-红石榴汁1---</v>
      </c>
      <c r="E7578" t="s">
        <v>20</v>
      </c>
      <c r="F7578" t="s">
        <v>47</v>
      </c>
      <c r="G7578">
        <v>1000000020</v>
      </c>
      <c r="H7578" t="s">
        <v>71</v>
      </c>
      <c r="I7578" s="2" t="s">
        <v>24</v>
      </c>
      <c r="J7578">
        <v>40000085</v>
      </c>
      <c r="K7578" t="s">
        <v>22</v>
      </c>
      <c r="M7578" s="3"/>
    </row>
    <row r="7579" spans="2:13" x14ac:dyDescent="0.2">
      <c r="B7579" s="1">
        <v>43187</v>
      </c>
      <c r="C7579">
        <v>51.2</v>
      </c>
      <c r="D7579" t="str">
        <f>_xlfn.TEXTJOIN($F$4,FALSE,源数据[[#This Row],[字段01]:[字段10]])</f>
        <v>江苏-南京市区-1000000020-吉兴进商贸公司-果汁-40000085-红石榴汁1---</v>
      </c>
      <c r="E7579" t="s">
        <v>20</v>
      </c>
      <c r="F7579" t="s">
        <v>47</v>
      </c>
      <c r="G7579">
        <v>1000000020</v>
      </c>
      <c r="H7579" t="s">
        <v>71</v>
      </c>
      <c r="I7579" s="2" t="s">
        <v>24</v>
      </c>
      <c r="J7579">
        <v>40000085</v>
      </c>
      <c r="K7579" t="s">
        <v>22</v>
      </c>
      <c r="M7579" s="3"/>
    </row>
    <row r="7580" spans="2:13" x14ac:dyDescent="0.2">
      <c r="B7580" s="1">
        <v>43187</v>
      </c>
      <c r="C7580">
        <v>51.5</v>
      </c>
      <c r="D7580" t="str">
        <f>_xlfn.TEXTJOIN($F$4,FALSE,源数据[[#This Row],[字段01]:[字段10]])</f>
        <v>江苏-南京市区-1000000020-吉兴进商贸公司-果汁-40000085-红石榴汁1---</v>
      </c>
      <c r="E7580" t="s">
        <v>20</v>
      </c>
      <c r="F7580" t="s">
        <v>47</v>
      </c>
      <c r="G7580">
        <v>1000000020</v>
      </c>
      <c r="H7580" t="s">
        <v>71</v>
      </c>
      <c r="I7580" s="2" t="s">
        <v>24</v>
      </c>
      <c r="J7580">
        <v>40000085</v>
      </c>
      <c r="K7580" t="s">
        <v>22</v>
      </c>
      <c r="M7580" s="3"/>
    </row>
    <row r="7581" spans="2:13" x14ac:dyDescent="0.2">
      <c r="B7581" s="1">
        <v>43187</v>
      </c>
      <c r="C7581">
        <v>48.6</v>
      </c>
      <c r="D7581" t="str">
        <f>_xlfn.TEXTJOIN($F$4,FALSE,源数据[[#This Row],[字段01]:[字段10]])</f>
        <v>江苏-南京市区-1000000020-吉兴进商贸公司-果汁-40000085-红石榴汁1---</v>
      </c>
      <c r="E7581" t="s">
        <v>20</v>
      </c>
      <c r="F7581" t="s">
        <v>47</v>
      </c>
      <c r="G7581">
        <v>1000000020</v>
      </c>
      <c r="H7581" t="s">
        <v>71</v>
      </c>
      <c r="I7581" s="2" t="s">
        <v>24</v>
      </c>
      <c r="J7581">
        <v>40000085</v>
      </c>
      <c r="K7581" t="s">
        <v>22</v>
      </c>
      <c r="M7581" s="3"/>
    </row>
    <row r="7582" spans="2:13" x14ac:dyDescent="0.2">
      <c r="B7582" s="1">
        <v>43187</v>
      </c>
      <c r="C7582">
        <v>51.8</v>
      </c>
      <c r="D7582" t="str">
        <f>_xlfn.TEXTJOIN($F$4,FALSE,源数据[[#This Row],[字段01]:[字段10]])</f>
        <v>江苏-南京市区-1000000020-吉兴进商贸公司-果汁-40000085-红石榴汁1---</v>
      </c>
      <c r="E7582" t="s">
        <v>20</v>
      </c>
      <c r="F7582" t="s">
        <v>47</v>
      </c>
      <c r="G7582">
        <v>1000000020</v>
      </c>
      <c r="H7582" t="s">
        <v>71</v>
      </c>
      <c r="I7582" s="2" t="s">
        <v>24</v>
      </c>
      <c r="J7582">
        <v>40000085</v>
      </c>
      <c r="K7582" t="s">
        <v>22</v>
      </c>
      <c r="M7582" s="3"/>
    </row>
    <row r="7583" spans="2:13" x14ac:dyDescent="0.2">
      <c r="B7583" s="1">
        <v>43187</v>
      </c>
      <c r="C7583">
        <v>49.5</v>
      </c>
      <c r="D7583" t="str">
        <f>_xlfn.TEXTJOIN($F$4,FALSE,源数据[[#This Row],[字段01]:[字段10]])</f>
        <v>江苏-南京市区-1000000020-吉兴进商贸公司-果汁-40000085-红石榴汁1---</v>
      </c>
      <c r="E7583" t="s">
        <v>20</v>
      </c>
      <c r="F7583" t="s">
        <v>47</v>
      </c>
      <c r="G7583">
        <v>1000000020</v>
      </c>
      <c r="H7583" t="s">
        <v>71</v>
      </c>
      <c r="I7583" s="2" t="s">
        <v>24</v>
      </c>
      <c r="J7583">
        <v>40000085</v>
      </c>
      <c r="K7583" t="s">
        <v>22</v>
      </c>
      <c r="M7583" s="3"/>
    </row>
    <row r="7584" spans="2:13" x14ac:dyDescent="0.2">
      <c r="B7584" s="1">
        <v>43187</v>
      </c>
      <c r="C7584">
        <v>51.4</v>
      </c>
      <c r="D7584" t="str">
        <f>_xlfn.TEXTJOIN($F$4,FALSE,源数据[[#This Row],[字段01]:[字段10]])</f>
        <v>江苏-南京市区-1000000020-吉兴进商贸公司-果汁-40000085-红石榴汁1---</v>
      </c>
      <c r="E7584" t="s">
        <v>20</v>
      </c>
      <c r="F7584" t="s">
        <v>47</v>
      </c>
      <c r="G7584">
        <v>1000000020</v>
      </c>
      <c r="H7584" t="s">
        <v>71</v>
      </c>
      <c r="I7584" s="2" t="s">
        <v>24</v>
      </c>
      <c r="J7584">
        <v>40000085</v>
      </c>
      <c r="K7584" t="s">
        <v>22</v>
      </c>
      <c r="M7584" s="3"/>
    </row>
    <row r="7585" spans="2:13" x14ac:dyDescent="0.2">
      <c r="B7585" s="1">
        <v>43187</v>
      </c>
      <c r="C7585">
        <v>51</v>
      </c>
      <c r="D7585" t="str">
        <f>_xlfn.TEXTJOIN($F$4,FALSE,源数据[[#This Row],[字段01]:[字段10]])</f>
        <v>江苏-南京市区-1000000020-吉兴进商贸公司-果汁-40000085-红石榴汁1---</v>
      </c>
      <c r="E7585" t="s">
        <v>20</v>
      </c>
      <c r="F7585" t="s">
        <v>47</v>
      </c>
      <c r="G7585">
        <v>1000000020</v>
      </c>
      <c r="H7585" t="s">
        <v>71</v>
      </c>
      <c r="I7585" s="2" t="s">
        <v>24</v>
      </c>
      <c r="J7585">
        <v>40000085</v>
      </c>
      <c r="K7585" t="s">
        <v>22</v>
      </c>
      <c r="M7585" s="3"/>
    </row>
    <row r="7586" spans="2:13" x14ac:dyDescent="0.2">
      <c r="B7586" s="1">
        <v>43187</v>
      </c>
      <c r="C7586">
        <v>50</v>
      </c>
      <c r="D7586" t="str">
        <f>_xlfn.TEXTJOIN($F$4,FALSE,源数据[[#This Row],[字段01]:[字段10]])</f>
        <v>江苏-南京市区-1000000020-吉兴进商贸公司-果汁-40000085-红石榴汁1---</v>
      </c>
      <c r="E7586" t="s">
        <v>20</v>
      </c>
      <c r="F7586" t="s">
        <v>47</v>
      </c>
      <c r="G7586">
        <v>1000000020</v>
      </c>
      <c r="H7586" t="s">
        <v>71</v>
      </c>
      <c r="I7586" s="2" t="s">
        <v>24</v>
      </c>
      <c r="J7586">
        <v>40000085</v>
      </c>
      <c r="K7586" t="s">
        <v>22</v>
      </c>
      <c r="M7586" s="3"/>
    </row>
    <row r="7587" spans="2:13" x14ac:dyDescent="0.2">
      <c r="B7587" s="1">
        <v>43187</v>
      </c>
      <c r="C7587">
        <v>51.2</v>
      </c>
      <c r="D7587" t="str">
        <f>_xlfn.TEXTJOIN($F$4,FALSE,源数据[[#This Row],[字段01]:[字段10]])</f>
        <v>江苏-南京市区-1000000020-吉兴进商贸公司-果汁-40000085-红石榴汁1---</v>
      </c>
      <c r="E7587" t="s">
        <v>20</v>
      </c>
      <c r="F7587" t="s">
        <v>47</v>
      </c>
      <c r="G7587">
        <v>1000000020</v>
      </c>
      <c r="H7587" t="s">
        <v>71</v>
      </c>
      <c r="I7587" s="2" t="s">
        <v>24</v>
      </c>
      <c r="J7587">
        <v>40000085</v>
      </c>
      <c r="K7587" t="s">
        <v>22</v>
      </c>
      <c r="M7587" s="3"/>
    </row>
    <row r="7588" spans="2:13" x14ac:dyDescent="0.2">
      <c r="B7588" s="1">
        <v>43187</v>
      </c>
      <c r="C7588">
        <v>52.6</v>
      </c>
      <c r="D7588" t="str">
        <f>_xlfn.TEXTJOIN($F$4,FALSE,源数据[[#This Row],[字段01]:[字段10]])</f>
        <v>江苏-南京市区-1000000020-吉兴进商贸公司-果汁-40000085-红石榴汁1---</v>
      </c>
      <c r="E7588" t="s">
        <v>20</v>
      </c>
      <c r="F7588" t="s">
        <v>47</v>
      </c>
      <c r="G7588">
        <v>1000000020</v>
      </c>
      <c r="H7588" t="s">
        <v>71</v>
      </c>
      <c r="I7588" s="2" t="s">
        <v>24</v>
      </c>
      <c r="J7588">
        <v>40000085</v>
      </c>
      <c r="K7588" t="s">
        <v>22</v>
      </c>
      <c r="M7588" s="3"/>
    </row>
    <row r="7589" spans="2:13" x14ac:dyDescent="0.2">
      <c r="B7589" s="1">
        <v>43187</v>
      </c>
      <c r="C7589">
        <v>48</v>
      </c>
      <c r="D7589" t="str">
        <f>_xlfn.TEXTJOIN($F$4,FALSE,源数据[[#This Row],[字段01]:[字段10]])</f>
        <v>江苏-南京市区-1000000020-吉兴进商贸公司-果汁-40000085-红石榴汁1---</v>
      </c>
      <c r="E7589" t="s">
        <v>20</v>
      </c>
      <c r="F7589" t="s">
        <v>47</v>
      </c>
      <c r="G7589">
        <v>1000000020</v>
      </c>
      <c r="H7589" t="s">
        <v>71</v>
      </c>
      <c r="I7589" s="2" t="s">
        <v>24</v>
      </c>
      <c r="J7589">
        <v>40000085</v>
      </c>
      <c r="K7589" t="s">
        <v>22</v>
      </c>
      <c r="M7589" s="3"/>
    </row>
    <row r="7590" spans="2:13" x14ac:dyDescent="0.2">
      <c r="B7590" s="1">
        <v>43187</v>
      </c>
      <c r="C7590">
        <v>20.2</v>
      </c>
      <c r="D7590" t="str">
        <f>_xlfn.TEXTJOIN($F$4,FALSE,源数据[[#This Row],[字段01]:[字段10]])</f>
        <v>江苏-南通市-1000000129-盛昌全商贸公司-茶饮-10000136-柠檬茶8---</v>
      </c>
      <c r="E7590" t="s">
        <v>20</v>
      </c>
      <c r="F7590" t="s">
        <v>67</v>
      </c>
      <c r="G7590">
        <v>1000000129</v>
      </c>
      <c r="H7590" t="s">
        <v>68</v>
      </c>
      <c r="I7590" s="2" t="s">
        <v>8</v>
      </c>
      <c r="J7590">
        <v>10000136</v>
      </c>
      <c r="K7590" t="s">
        <v>38</v>
      </c>
      <c r="M7590" s="3"/>
    </row>
    <row r="7591" spans="2:13" x14ac:dyDescent="0.2">
      <c r="B7591" s="1">
        <v>43187</v>
      </c>
      <c r="C7591">
        <v>7.1</v>
      </c>
      <c r="D7591" t="str">
        <f>_xlfn.TEXTJOIN($F$4,FALSE,源数据[[#This Row],[字段01]:[字段10]])</f>
        <v>江苏-苏州市-1000000054-荣聚本商贸公司-茶饮-10000078-铁观音茶15---</v>
      </c>
      <c r="E7591" t="s">
        <v>20</v>
      </c>
      <c r="F7591" t="s">
        <v>27</v>
      </c>
      <c r="G7591">
        <v>1000000054</v>
      </c>
      <c r="H7591" t="s">
        <v>34</v>
      </c>
      <c r="I7591" s="2" t="s">
        <v>8</v>
      </c>
      <c r="J7591">
        <v>10000078</v>
      </c>
      <c r="K7591" t="s">
        <v>28</v>
      </c>
      <c r="M7591" s="3"/>
    </row>
    <row r="7592" spans="2:13" x14ac:dyDescent="0.2">
      <c r="B7592" s="1">
        <v>43187</v>
      </c>
      <c r="C7592">
        <v>18.8</v>
      </c>
      <c r="D7592" t="str">
        <f>_xlfn.TEXTJOIN($F$4,FALSE,源数据[[#This Row],[字段01]:[字段10]])</f>
        <v>江苏-苏州市-1000000054-荣聚本商贸公司-茶饮-10000111-茉莉花茶3---</v>
      </c>
      <c r="E7592" t="s">
        <v>20</v>
      </c>
      <c r="F7592" t="s">
        <v>27</v>
      </c>
      <c r="G7592">
        <v>1000000054</v>
      </c>
      <c r="H7592" t="s">
        <v>34</v>
      </c>
      <c r="I7592" s="2" t="s">
        <v>8</v>
      </c>
      <c r="J7592">
        <v>10000111</v>
      </c>
      <c r="K7592" t="s">
        <v>35</v>
      </c>
      <c r="M7592" s="3"/>
    </row>
    <row r="7593" spans="2:13" x14ac:dyDescent="0.2">
      <c r="B7593" s="1">
        <v>43187</v>
      </c>
      <c r="C7593">
        <v>6.2</v>
      </c>
      <c r="D7593" t="str">
        <f>_xlfn.TEXTJOIN($F$4,FALSE,源数据[[#This Row],[字段01]:[字段10]])</f>
        <v>江苏-苏州市-1000000054-荣聚本商贸公司-茶饮-10000136-柠檬茶8---</v>
      </c>
      <c r="E7593" t="s">
        <v>20</v>
      </c>
      <c r="F7593" t="s">
        <v>27</v>
      </c>
      <c r="G7593">
        <v>1000000054</v>
      </c>
      <c r="H7593" t="s">
        <v>34</v>
      </c>
      <c r="I7593" s="2" t="s">
        <v>8</v>
      </c>
      <c r="J7593">
        <v>10000136</v>
      </c>
      <c r="K7593" t="s">
        <v>38</v>
      </c>
      <c r="M7593" s="3"/>
    </row>
    <row r="7594" spans="2:13" x14ac:dyDescent="0.2">
      <c r="B7594" s="1">
        <v>43187</v>
      </c>
      <c r="C7594">
        <v>50.7</v>
      </c>
      <c r="D7594" t="str">
        <f>_xlfn.TEXTJOIN($F$4,FALSE,源数据[[#This Row],[字段01]:[字段10]])</f>
        <v>江苏-扬州市-1000000579-润谦高商贸公司-果汁-40000085-红石榴汁1---</v>
      </c>
      <c r="E7594" t="s">
        <v>20</v>
      </c>
      <c r="F7594" t="s">
        <v>59</v>
      </c>
      <c r="G7594">
        <v>1000000579</v>
      </c>
      <c r="H7594" t="s">
        <v>58</v>
      </c>
      <c r="I7594" s="2" t="s">
        <v>24</v>
      </c>
      <c r="J7594">
        <v>40000085</v>
      </c>
      <c r="K7594" t="s">
        <v>22</v>
      </c>
      <c r="M7594" s="3"/>
    </row>
    <row r="7595" spans="2:13" x14ac:dyDescent="0.2">
      <c r="B7595" s="1">
        <v>43188</v>
      </c>
      <c r="C7595">
        <v>13.1</v>
      </c>
      <c r="D7595" t="str">
        <f>_xlfn.TEXTJOIN($F$4,FALSE,源数据[[#This Row],[字段01]:[字段10]])</f>
        <v>安徽-蚌埠市-1000000460-昌华聚商贸公司-茶饮-10000131-柠檬茶3---</v>
      </c>
      <c r="E7595" t="s">
        <v>41</v>
      </c>
      <c r="F7595" t="s">
        <v>49</v>
      </c>
      <c r="G7595">
        <v>1000000460</v>
      </c>
      <c r="H7595" t="s">
        <v>48</v>
      </c>
      <c r="I7595" s="2" t="s">
        <v>8</v>
      </c>
      <c r="J7595">
        <v>10000131</v>
      </c>
      <c r="K7595" t="s">
        <v>36</v>
      </c>
      <c r="M7595" s="3"/>
    </row>
    <row r="7596" spans="2:13" x14ac:dyDescent="0.2">
      <c r="B7596" s="1">
        <v>43188</v>
      </c>
      <c r="C7596">
        <v>9.3000000000000007</v>
      </c>
      <c r="D7596" t="str">
        <f>_xlfn.TEXTJOIN($F$4,FALSE,源数据[[#This Row],[字段01]:[字段10]])</f>
        <v>安徽-蚌埠市-1000000460-昌华聚商贸公司-茶饮-10000131-柠檬茶3---</v>
      </c>
      <c r="E7596" t="s">
        <v>41</v>
      </c>
      <c r="F7596" t="s">
        <v>49</v>
      </c>
      <c r="G7596">
        <v>1000000460</v>
      </c>
      <c r="H7596" t="s">
        <v>48</v>
      </c>
      <c r="I7596" s="2" t="s">
        <v>8</v>
      </c>
      <c r="J7596">
        <v>10000131</v>
      </c>
      <c r="K7596" t="s">
        <v>36</v>
      </c>
      <c r="M7596" s="3"/>
    </row>
    <row r="7597" spans="2:13" x14ac:dyDescent="0.2">
      <c r="B7597" s="1">
        <v>43188</v>
      </c>
      <c r="C7597">
        <v>11.1</v>
      </c>
      <c r="D7597" t="str">
        <f>_xlfn.TEXTJOIN($F$4,FALSE,源数据[[#This Row],[字段01]:[字段10]])</f>
        <v>安徽-蚌埠市-1000000460-昌华聚商贸公司-茶饮-20000099-拿铁奶茶2---</v>
      </c>
      <c r="E7597" t="s">
        <v>41</v>
      </c>
      <c r="F7597" t="s">
        <v>49</v>
      </c>
      <c r="G7597">
        <v>1000000460</v>
      </c>
      <c r="H7597" t="s">
        <v>48</v>
      </c>
      <c r="I7597" s="2" t="s">
        <v>8</v>
      </c>
      <c r="J7597">
        <v>20000099</v>
      </c>
      <c r="K7597" t="s">
        <v>18</v>
      </c>
      <c r="M7597" s="3"/>
    </row>
    <row r="7598" spans="2:13" x14ac:dyDescent="0.2">
      <c r="B7598" s="1">
        <v>43188</v>
      </c>
      <c r="C7598">
        <v>52.8</v>
      </c>
      <c r="D7598" t="str">
        <f>_xlfn.TEXTJOIN($F$4,FALSE,源数据[[#This Row],[字段01]:[字段10]])</f>
        <v>安徽-蚌埠市-1000000460-昌华聚商贸公司-果汁-40000085-红石榴汁1---</v>
      </c>
      <c r="E7598" t="s">
        <v>41</v>
      </c>
      <c r="F7598" t="s">
        <v>49</v>
      </c>
      <c r="G7598">
        <v>1000000460</v>
      </c>
      <c r="H7598" t="s">
        <v>48</v>
      </c>
      <c r="I7598" s="2" t="s">
        <v>24</v>
      </c>
      <c r="J7598">
        <v>40000085</v>
      </c>
      <c r="K7598" t="s">
        <v>22</v>
      </c>
      <c r="M7598" s="3"/>
    </row>
    <row r="7599" spans="2:13" x14ac:dyDescent="0.2">
      <c r="B7599" s="1">
        <v>43188</v>
      </c>
      <c r="C7599">
        <v>24</v>
      </c>
      <c r="D7599" t="str">
        <f>_xlfn.TEXTJOIN($F$4,FALSE,源数据[[#This Row],[字段01]:[字段10]])</f>
        <v>安徽-蚌埠市-1000000460-昌华聚商贸公司-汽水-50000113-百香果味汽水18---</v>
      </c>
      <c r="E7599" t="s">
        <v>41</v>
      </c>
      <c r="F7599" t="s">
        <v>49</v>
      </c>
      <c r="G7599">
        <v>1000000460</v>
      </c>
      <c r="H7599" t="s">
        <v>48</v>
      </c>
      <c r="I7599" s="2" t="s">
        <v>80</v>
      </c>
      <c r="J7599">
        <v>50000113</v>
      </c>
      <c r="K7599" t="s">
        <v>79</v>
      </c>
      <c r="M7599" s="3"/>
    </row>
    <row r="7600" spans="2:13" x14ac:dyDescent="0.2">
      <c r="B7600" s="1">
        <v>43188</v>
      </c>
      <c r="C7600">
        <v>38.1</v>
      </c>
      <c r="D7600" t="str">
        <f>_xlfn.TEXTJOIN($F$4,FALSE,源数据[[#This Row],[字段01]:[字段10]])</f>
        <v>安徽-合肥市-1000000931-百安欣商贸公司-茶饮-10000131-柠檬茶3---</v>
      </c>
      <c r="E7600" t="s">
        <v>41</v>
      </c>
      <c r="F7600" t="s">
        <v>40</v>
      </c>
      <c r="G7600">
        <v>1000000931</v>
      </c>
      <c r="H7600" t="s">
        <v>39</v>
      </c>
      <c r="I7600" s="2" t="s">
        <v>8</v>
      </c>
      <c r="J7600">
        <v>10000131</v>
      </c>
      <c r="K7600" t="s">
        <v>36</v>
      </c>
      <c r="M7600" s="3"/>
    </row>
    <row r="7601" spans="2:13" x14ac:dyDescent="0.2">
      <c r="B7601" s="1">
        <v>43188</v>
      </c>
      <c r="C7601">
        <v>38.4</v>
      </c>
      <c r="D7601" t="str">
        <f>_xlfn.TEXTJOIN($F$4,FALSE,源数据[[#This Row],[字段01]:[字段10]])</f>
        <v>安徽-合肥市-1000000931-百安欣商贸公司-茶饮-10000131-柠檬茶3---</v>
      </c>
      <c r="E7601" t="s">
        <v>41</v>
      </c>
      <c r="F7601" t="s">
        <v>40</v>
      </c>
      <c r="G7601">
        <v>1000000931</v>
      </c>
      <c r="H7601" t="s">
        <v>39</v>
      </c>
      <c r="I7601" s="2" t="s">
        <v>8</v>
      </c>
      <c r="J7601">
        <v>10000131</v>
      </c>
      <c r="K7601" t="s">
        <v>36</v>
      </c>
      <c r="M7601" s="3"/>
    </row>
    <row r="7602" spans="2:13" x14ac:dyDescent="0.2">
      <c r="B7602" s="1">
        <v>43188</v>
      </c>
      <c r="C7602">
        <v>36</v>
      </c>
      <c r="D7602" t="str">
        <f>_xlfn.TEXTJOIN($F$4,FALSE,源数据[[#This Row],[字段01]:[字段10]])</f>
        <v>安徽-合肥市-1000000931-百安欣商贸公司-茶饮-10000131-柠檬茶3---</v>
      </c>
      <c r="E7602" t="s">
        <v>41</v>
      </c>
      <c r="F7602" t="s">
        <v>40</v>
      </c>
      <c r="G7602">
        <v>1000000931</v>
      </c>
      <c r="H7602" t="s">
        <v>39</v>
      </c>
      <c r="I7602" s="2" t="s">
        <v>8</v>
      </c>
      <c r="J7602">
        <v>10000131</v>
      </c>
      <c r="K7602" t="s">
        <v>36</v>
      </c>
      <c r="M7602" s="3"/>
    </row>
    <row r="7603" spans="2:13" x14ac:dyDescent="0.2">
      <c r="B7603" s="1">
        <v>43188</v>
      </c>
      <c r="C7603">
        <v>37.200000000000003</v>
      </c>
      <c r="D7603" t="str">
        <f>_xlfn.TEXTJOIN($F$4,FALSE,源数据[[#This Row],[字段01]:[字段10]])</f>
        <v>安徽-合肥市-1000000931-百安欣商贸公司-茶饮-10000131-柠檬茶3---</v>
      </c>
      <c r="E7603" t="s">
        <v>41</v>
      </c>
      <c r="F7603" t="s">
        <v>40</v>
      </c>
      <c r="G7603">
        <v>1000000931</v>
      </c>
      <c r="H7603" t="s">
        <v>39</v>
      </c>
      <c r="I7603" s="2" t="s">
        <v>8</v>
      </c>
      <c r="J7603">
        <v>10000131</v>
      </c>
      <c r="K7603" t="s">
        <v>36</v>
      </c>
      <c r="M7603" s="3"/>
    </row>
    <row r="7604" spans="2:13" x14ac:dyDescent="0.2">
      <c r="B7604" s="1">
        <v>43188</v>
      </c>
      <c r="C7604">
        <v>35.200000000000003</v>
      </c>
      <c r="D7604" t="str">
        <f>_xlfn.TEXTJOIN($F$4,FALSE,源数据[[#This Row],[字段01]:[字段10]])</f>
        <v>安徽-合肥市-1000000931-百安欣商贸公司-茶饮-10000182-麦茶3---</v>
      </c>
      <c r="E7604" t="s">
        <v>41</v>
      </c>
      <c r="F7604" t="s">
        <v>40</v>
      </c>
      <c r="G7604">
        <v>1000000931</v>
      </c>
      <c r="H7604" t="s">
        <v>39</v>
      </c>
      <c r="I7604" s="2" t="s">
        <v>8</v>
      </c>
      <c r="J7604">
        <v>10000182</v>
      </c>
      <c r="K7604" t="s">
        <v>29</v>
      </c>
      <c r="M7604" s="3"/>
    </row>
    <row r="7605" spans="2:13" x14ac:dyDescent="0.2">
      <c r="B7605" s="1">
        <v>43188</v>
      </c>
      <c r="C7605">
        <v>35.799999999999997</v>
      </c>
      <c r="D7605" t="str">
        <f>_xlfn.TEXTJOIN($F$4,FALSE,源数据[[#This Row],[字段01]:[字段10]])</f>
        <v>安徽-合肥市-1000001014-义浩安商贸公司-茶饮-10000131-柠檬茶3---</v>
      </c>
      <c r="E7605" t="s">
        <v>41</v>
      </c>
      <c r="F7605" t="s">
        <v>40</v>
      </c>
      <c r="G7605">
        <v>1000001014</v>
      </c>
      <c r="H7605" t="s">
        <v>42</v>
      </c>
      <c r="I7605" s="2" t="s">
        <v>8</v>
      </c>
      <c r="J7605">
        <v>10000131</v>
      </c>
      <c r="K7605" t="s">
        <v>36</v>
      </c>
      <c r="M7605" s="3"/>
    </row>
    <row r="7606" spans="2:13" x14ac:dyDescent="0.2">
      <c r="B7606" s="1">
        <v>43188</v>
      </c>
      <c r="C7606">
        <v>32.1</v>
      </c>
      <c r="D7606" t="str">
        <f>_xlfn.TEXTJOIN($F$4,FALSE,源数据[[#This Row],[字段01]:[字段10]])</f>
        <v>安徽-黄山市-1000001135-信满捷商贸公司-果汁-40000085-红石榴汁1---</v>
      </c>
      <c r="E7606" t="s">
        <v>41</v>
      </c>
      <c r="F7606" t="s">
        <v>64</v>
      </c>
      <c r="G7606">
        <v>1000001135</v>
      </c>
      <c r="H7606" t="s">
        <v>63</v>
      </c>
      <c r="I7606" s="2" t="s">
        <v>24</v>
      </c>
      <c r="J7606">
        <v>40000085</v>
      </c>
      <c r="K7606" t="s">
        <v>22</v>
      </c>
      <c r="M7606" s="3"/>
    </row>
    <row r="7607" spans="2:13" x14ac:dyDescent="0.2">
      <c r="B7607" s="1">
        <v>43188</v>
      </c>
      <c r="C7607">
        <v>17.8</v>
      </c>
      <c r="D7607" t="str">
        <f>_xlfn.TEXTJOIN($F$4,FALSE,源数据[[#This Row],[字段01]:[字段10]])</f>
        <v>安徽-芜湖市-1000003187-如中寿商贸公司-茶饮-10000131-柠檬茶3---</v>
      </c>
      <c r="E7607" t="s">
        <v>41</v>
      </c>
      <c r="F7607" t="s">
        <v>76</v>
      </c>
      <c r="G7607">
        <v>1000003187</v>
      </c>
      <c r="H7607" t="s">
        <v>75</v>
      </c>
      <c r="I7607" s="2" t="s">
        <v>8</v>
      </c>
      <c r="J7607">
        <v>10000131</v>
      </c>
      <c r="K7607" t="s">
        <v>36</v>
      </c>
      <c r="M7607" s="3"/>
    </row>
    <row r="7608" spans="2:13" x14ac:dyDescent="0.2">
      <c r="B7608" s="1">
        <v>43188</v>
      </c>
      <c r="C7608">
        <v>6.2</v>
      </c>
      <c r="D7608" t="str">
        <f>_xlfn.TEXTJOIN($F$4,FALSE,源数据[[#This Row],[字段01]:[字段10]])</f>
        <v>湖南-郴州市-1000002986-仁进裕商贸公司-茶饮-10000111-茉莉花茶3---</v>
      </c>
      <c r="E7608" t="s">
        <v>3</v>
      </c>
      <c r="F7608" t="s">
        <v>10</v>
      </c>
      <c r="G7608">
        <v>1000002986</v>
      </c>
      <c r="H7608" t="s">
        <v>9</v>
      </c>
      <c r="I7608" s="2" t="s">
        <v>8</v>
      </c>
      <c r="J7608">
        <v>10000111</v>
      </c>
      <c r="K7608" t="s">
        <v>35</v>
      </c>
      <c r="M7608" s="3"/>
    </row>
    <row r="7609" spans="2:13" x14ac:dyDescent="0.2">
      <c r="B7609" s="1">
        <v>43188</v>
      </c>
      <c r="C7609">
        <v>26.4</v>
      </c>
      <c r="D7609" t="str">
        <f>_xlfn.TEXTJOIN($F$4,FALSE,源数据[[#This Row],[字段01]:[字段10]])</f>
        <v>湖南-邵阳市-1000001502-裕协康商贸公司-茶饮-10000131-柠檬茶3---</v>
      </c>
      <c r="E7609" t="s">
        <v>3</v>
      </c>
      <c r="F7609" t="s">
        <v>55</v>
      </c>
      <c r="G7609">
        <v>1000001502</v>
      </c>
      <c r="H7609" t="s">
        <v>54</v>
      </c>
      <c r="I7609" s="2" t="s">
        <v>8</v>
      </c>
      <c r="J7609">
        <v>10000131</v>
      </c>
      <c r="K7609" t="s">
        <v>36</v>
      </c>
      <c r="M7609" s="3"/>
    </row>
    <row r="7610" spans="2:13" x14ac:dyDescent="0.2">
      <c r="B7610" s="1">
        <v>43188</v>
      </c>
      <c r="C7610">
        <v>15</v>
      </c>
      <c r="D7610" t="str">
        <f>_xlfn.TEXTJOIN($F$4,FALSE,源数据[[#This Row],[字段01]:[字段10]])</f>
        <v>湖南-邵阳市-1000001502-裕协康商贸公司-茶饮-20000018-炭烧奶茶7---</v>
      </c>
      <c r="E7610" t="s">
        <v>3</v>
      </c>
      <c r="F7610" t="s">
        <v>55</v>
      </c>
      <c r="G7610">
        <v>1000001502</v>
      </c>
      <c r="H7610" t="s">
        <v>54</v>
      </c>
      <c r="I7610" s="2" t="s">
        <v>8</v>
      </c>
      <c r="J7610">
        <v>20000018</v>
      </c>
      <c r="K7610" t="s">
        <v>81</v>
      </c>
      <c r="M7610" s="3"/>
    </row>
    <row r="7611" spans="2:13" x14ac:dyDescent="0.2">
      <c r="B7611" s="1">
        <v>43188</v>
      </c>
      <c r="C7611">
        <v>47.5</v>
      </c>
      <c r="D7611" t="str">
        <f>_xlfn.TEXTJOIN($F$4,FALSE,源数据[[#This Row],[字段01]:[字段10]])</f>
        <v>湖南-长沙市-1000000059-厚飞康商贸公司-茶饮-10000064-铁观音茶1---</v>
      </c>
      <c r="E7611" t="s">
        <v>3</v>
      </c>
      <c r="F7611" t="s">
        <v>12</v>
      </c>
      <c r="G7611">
        <v>1000000059</v>
      </c>
      <c r="H7611" t="s">
        <v>53</v>
      </c>
      <c r="I7611" s="2" t="s">
        <v>8</v>
      </c>
      <c r="J7611">
        <v>10000064</v>
      </c>
      <c r="K7611" t="s">
        <v>51</v>
      </c>
      <c r="M7611" s="3"/>
    </row>
    <row r="7612" spans="2:13" x14ac:dyDescent="0.2">
      <c r="B7612" s="1">
        <v>43188</v>
      </c>
      <c r="C7612">
        <v>45.5</v>
      </c>
      <c r="D7612" t="str">
        <f>_xlfn.TEXTJOIN($F$4,FALSE,源数据[[#This Row],[字段01]:[字段10]])</f>
        <v>湖南-长沙市-1000000059-厚飞康商贸公司-茶饮-10000064-铁观音茶1---</v>
      </c>
      <c r="E7612" t="s">
        <v>3</v>
      </c>
      <c r="F7612" t="s">
        <v>12</v>
      </c>
      <c r="G7612">
        <v>1000000059</v>
      </c>
      <c r="H7612" t="s">
        <v>53</v>
      </c>
      <c r="I7612" s="2" t="s">
        <v>8</v>
      </c>
      <c r="J7612">
        <v>10000064</v>
      </c>
      <c r="K7612" t="s">
        <v>51</v>
      </c>
      <c r="M7612" s="3"/>
    </row>
    <row r="7613" spans="2:13" x14ac:dyDescent="0.2">
      <c r="B7613" s="1">
        <v>43188</v>
      </c>
      <c r="C7613">
        <v>48.3</v>
      </c>
      <c r="D7613" t="str">
        <f>_xlfn.TEXTJOIN($F$4,FALSE,源数据[[#This Row],[字段01]:[字段10]])</f>
        <v>湖南-长沙市-1000000059-厚飞康商贸公司-茶饮-10000064-铁观音茶1---</v>
      </c>
      <c r="E7613" t="s">
        <v>3</v>
      </c>
      <c r="F7613" t="s">
        <v>12</v>
      </c>
      <c r="G7613">
        <v>1000000059</v>
      </c>
      <c r="H7613" t="s">
        <v>53</v>
      </c>
      <c r="I7613" s="2" t="s">
        <v>8</v>
      </c>
      <c r="J7613">
        <v>10000064</v>
      </c>
      <c r="K7613" t="s">
        <v>51</v>
      </c>
      <c r="M7613" s="3"/>
    </row>
    <row r="7614" spans="2:13" x14ac:dyDescent="0.2">
      <c r="B7614" s="1">
        <v>43188</v>
      </c>
      <c r="C7614">
        <v>46.2</v>
      </c>
      <c r="D7614" t="str">
        <f>_xlfn.TEXTJOIN($F$4,FALSE,源数据[[#This Row],[字段01]:[字段10]])</f>
        <v>湖南-长沙市-1000000059-厚飞康商贸公司-茶饮-10000064-铁观音茶1---</v>
      </c>
      <c r="E7614" t="s">
        <v>3</v>
      </c>
      <c r="F7614" t="s">
        <v>12</v>
      </c>
      <c r="G7614">
        <v>1000000059</v>
      </c>
      <c r="H7614" t="s">
        <v>53</v>
      </c>
      <c r="I7614" s="2" t="s">
        <v>8</v>
      </c>
      <c r="J7614">
        <v>10000064</v>
      </c>
      <c r="K7614" t="s">
        <v>51</v>
      </c>
      <c r="M7614" s="3"/>
    </row>
    <row r="7615" spans="2:13" x14ac:dyDescent="0.2">
      <c r="B7615" s="1">
        <v>43188</v>
      </c>
      <c r="C7615">
        <v>25.9</v>
      </c>
      <c r="D7615" t="str">
        <f>_xlfn.TEXTJOIN($F$4,FALSE,源数据[[#This Row],[字段01]:[字段10]])</f>
        <v>湖南-长沙市-1000000059-厚飞康商贸公司-茶饮-10000078-铁观音茶15---</v>
      </c>
      <c r="E7615" t="s">
        <v>3</v>
      </c>
      <c r="F7615" t="s">
        <v>12</v>
      </c>
      <c r="G7615">
        <v>1000000059</v>
      </c>
      <c r="H7615" t="s">
        <v>53</v>
      </c>
      <c r="I7615" s="2" t="s">
        <v>8</v>
      </c>
      <c r="J7615">
        <v>10000078</v>
      </c>
      <c r="K7615" t="s">
        <v>28</v>
      </c>
      <c r="M7615" s="3"/>
    </row>
    <row r="7616" spans="2:13" x14ac:dyDescent="0.2">
      <c r="B7616" s="1">
        <v>43188</v>
      </c>
      <c r="C7616">
        <v>50.4</v>
      </c>
      <c r="D7616" t="str">
        <f>_xlfn.TEXTJOIN($F$4,FALSE,源数据[[#This Row],[字段01]:[字段10]])</f>
        <v>湖南-长沙市-1000000059-厚飞康商贸公司-茶饮-10000131-柠檬茶3---</v>
      </c>
      <c r="E7616" t="s">
        <v>3</v>
      </c>
      <c r="F7616" t="s">
        <v>12</v>
      </c>
      <c r="G7616">
        <v>1000000059</v>
      </c>
      <c r="H7616" t="s">
        <v>53</v>
      </c>
      <c r="I7616" s="2" t="s">
        <v>8</v>
      </c>
      <c r="J7616">
        <v>10000131</v>
      </c>
      <c r="K7616" t="s">
        <v>36</v>
      </c>
      <c r="M7616" s="3"/>
    </row>
    <row r="7617" spans="2:13" x14ac:dyDescent="0.2">
      <c r="B7617" s="1">
        <v>43188</v>
      </c>
      <c r="C7617">
        <v>51.5</v>
      </c>
      <c r="D7617" t="str">
        <f>_xlfn.TEXTJOIN($F$4,FALSE,源数据[[#This Row],[字段01]:[字段10]])</f>
        <v>湖南-长沙市-1000000059-厚飞康商贸公司-茶饮-10000131-柠檬茶3---</v>
      </c>
      <c r="E7617" t="s">
        <v>3</v>
      </c>
      <c r="F7617" t="s">
        <v>12</v>
      </c>
      <c r="G7617">
        <v>1000000059</v>
      </c>
      <c r="H7617" t="s">
        <v>53</v>
      </c>
      <c r="I7617" s="2" t="s">
        <v>8</v>
      </c>
      <c r="J7617">
        <v>10000131</v>
      </c>
      <c r="K7617" t="s">
        <v>36</v>
      </c>
      <c r="M7617" s="3"/>
    </row>
    <row r="7618" spans="2:13" x14ac:dyDescent="0.2">
      <c r="B7618" s="1">
        <v>43188</v>
      </c>
      <c r="C7618">
        <v>28.2</v>
      </c>
      <c r="D7618" t="str">
        <f>_xlfn.TEXTJOIN($F$4,FALSE,源数据[[#This Row],[字段01]:[字段10]])</f>
        <v>湖南-长沙市-1000000059-厚飞康商贸公司-茶饮-10000131-柠檬茶3---</v>
      </c>
      <c r="E7618" t="s">
        <v>3</v>
      </c>
      <c r="F7618" t="s">
        <v>12</v>
      </c>
      <c r="G7618">
        <v>1000000059</v>
      </c>
      <c r="H7618" t="s">
        <v>53</v>
      </c>
      <c r="I7618" s="2" t="s">
        <v>8</v>
      </c>
      <c r="J7618">
        <v>10000131</v>
      </c>
      <c r="K7618" t="s">
        <v>36</v>
      </c>
      <c r="M7618" s="3"/>
    </row>
    <row r="7619" spans="2:13" x14ac:dyDescent="0.2">
      <c r="B7619" s="1">
        <v>43188</v>
      </c>
      <c r="C7619">
        <v>21.5</v>
      </c>
      <c r="D7619" t="str">
        <f>_xlfn.TEXTJOIN($F$4,FALSE,源数据[[#This Row],[字段01]:[字段10]])</f>
        <v>湖南-长沙市-1000000059-厚飞康商贸公司-茶饮-10000131-柠檬茶3---</v>
      </c>
      <c r="E7619" t="s">
        <v>3</v>
      </c>
      <c r="F7619" t="s">
        <v>12</v>
      </c>
      <c r="G7619">
        <v>1000000059</v>
      </c>
      <c r="H7619" t="s">
        <v>53</v>
      </c>
      <c r="I7619" s="2" t="s">
        <v>8</v>
      </c>
      <c r="J7619">
        <v>10000131</v>
      </c>
      <c r="K7619" t="s">
        <v>36</v>
      </c>
      <c r="M7619" s="3"/>
    </row>
    <row r="7620" spans="2:13" x14ac:dyDescent="0.2">
      <c r="B7620" s="1">
        <v>43188</v>
      </c>
      <c r="C7620">
        <v>50.2</v>
      </c>
      <c r="D7620" t="str">
        <f>_xlfn.TEXTJOIN($F$4,FALSE,源数据[[#This Row],[字段01]:[字段10]])</f>
        <v>湖南-长沙市-1000000059-厚飞康商贸公司-茶饮-10000131-柠檬茶3---</v>
      </c>
      <c r="E7620" t="s">
        <v>3</v>
      </c>
      <c r="F7620" t="s">
        <v>12</v>
      </c>
      <c r="G7620">
        <v>1000000059</v>
      </c>
      <c r="H7620" t="s">
        <v>53</v>
      </c>
      <c r="I7620" s="2" t="s">
        <v>8</v>
      </c>
      <c r="J7620">
        <v>10000131</v>
      </c>
      <c r="K7620" t="s">
        <v>36</v>
      </c>
      <c r="M7620" s="3"/>
    </row>
    <row r="7621" spans="2:13" x14ac:dyDescent="0.2">
      <c r="B7621" s="1">
        <v>43188</v>
      </c>
      <c r="C7621">
        <v>22.4</v>
      </c>
      <c r="D7621" t="str">
        <f>_xlfn.TEXTJOIN($F$4,FALSE,源数据[[#This Row],[字段01]:[字段10]])</f>
        <v>湖南-长沙市-1000000059-厚飞康商贸公司-茶饮-10000131-柠檬茶3---</v>
      </c>
      <c r="E7621" t="s">
        <v>3</v>
      </c>
      <c r="F7621" t="s">
        <v>12</v>
      </c>
      <c r="G7621">
        <v>1000000059</v>
      </c>
      <c r="H7621" t="s">
        <v>53</v>
      </c>
      <c r="I7621" s="2" t="s">
        <v>8</v>
      </c>
      <c r="J7621">
        <v>10000131</v>
      </c>
      <c r="K7621" t="s">
        <v>36</v>
      </c>
      <c r="M7621" s="3"/>
    </row>
    <row r="7622" spans="2:13" x14ac:dyDescent="0.2">
      <c r="B7622" s="1">
        <v>43188</v>
      </c>
      <c r="C7622">
        <v>52.9</v>
      </c>
      <c r="D7622" t="str">
        <f>_xlfn.TEXTJOIN($F$4,FALSE,源数据[[#This Row],[字段01]:[字段10]])</f>
        <v>湖南-长沙市-1000000059-厚飞康商贸公司-茶饮-10000211-茉莉绿茶11---</v>
      </c>
      <c r="E7622" t="s">
        <v>3</v>
      </c>
      <c r="F7622" t="s">
        <v>12</v>
      </c>
      <c r="G7622">
        <v>1000000059</v>
      </c>
      <c r="H7622" t="s">
        <v>53</v>
      </c>
      <c r="I7622" s="2" t="s">
        <v>8</v>
      </c>
      <c r="J7622">
        <v>10000211</v>
      </c>
      <c r="K7622" t="s">
        <v>6</v>
      </c>
      <c r="M7622" s="3"/>
    </row>
    <row r="7623" spans="2:13" x14ac:dyDescent="0.2">
      <c r="B7623" s="1">
        <v>43188</v>
      </c>
      <c r="C7623">
        <v>54.4</v>
      </c>
      <c r="D7623" t="str">
        <f>_xlfn.TEXTJOIN($F$4,FALSE,源数据[[#This Row],[字段01]:[字段10]])</f>
        <v>湖南-长沙市-1000000059-厚飞康商贸公司-茶饮-10000211-茉莉绿茶11---</v>
      </c>
      <c r="E7623" t="s">
        <v>3</v>
      </c>
      <c r="F7623" t="s">
        <v>12</v>
      </c>
      <c r="G7623">
        <v>1000000059</v>
      </c>
      <c r="H7623" t="s">
        <v>53</v>
      </c>
      <c r="I7623" s="2" t="s">
        <v>8</v>
      </c>
      <c r="J7623">
        <v>10000211</v>
      </c>
      <c r="K7623" t="s">
        <v>6</v>
      </c>
      <c r="M7623" s="3"/>
    </row>
    <row r="7624" spans="2:13" x14ac:dyDescent="0.2">
      <c r="B7624" s="1">
        <v>43188</v>
      </c>
      <c r="C7624">
        <v>53.7</v>
      </c>
      <c r="D7624" t="str">
        <f>_xlfn.TEXTJOIN($F$4,FALSE,源数据[[#This Row],[字段01]:[字段10]])</f>
        <v>湖南-长沙市-1000000059-厚飞康商贸公司-茶饮-10000211-茉莉绿茶11---</v>
      </c>
      <c r="E7624" t="s">
        <v>3</v>
      </c>
      <c r="F7624" t="s">
        <v>12</v>
      </c>
      <c r="G7624">
        <v>1000000059</v>
      </c>
      <c r="H7624" t="s">
        <v>53</v>
      </c>
      <c r="I7624" s="2" t="s">
        <v>8</v>
      </c>
      <c r="J7624">
        <v>10000211</v>
      </c>
      <c r="K7624" t="s">
        <v>6</v>
      </c>
      <c r="M7624" s="3"/>
    </row>
    <row r="7625" spans="2:13" x14ac:dyDescent="0.2">
      <c r="B7625" s="1">
        <v>43188</v>
      </c>
      <c r="C7625">
        <v>30</v>
      </c>
      <c r="D7625" t="str">
        <f>_xlfn.TEXTJOIN($F$4,FALSE,源数据[[#This Row],[字段01]:[字段10]])</f>
        <v>湖南-株洲市-1000000072-正吉复商贸公司-汽水-50000113-百香果味汽水18---</v>
      </c>
      <c r="E7625" t="s">
        <v>3</v>
      </c>
      <c r="F7625" t="s">
        <v>7</v>
      </c>
      <c r="G7625">
        <v>1000000072</v>
      </c>
      <c r="H7625" t="s">
        <v>5</v>
      </c>
      <c r="I7625" s="2" t="s">
        <v>80</v>
      </c>
      <c r="J7625">
        <v>50000113</v>
      </c>
      <c r="K7625" t="s">
        <v>79</v>
      </c>
      <c r="M7625" s="3"/>
    </row>
    <row r="7626" spans="2:13" x14ac:dyDescent="0.2">
      <c r="B7626" s="1">
        <v>43188</v>
      </c>
      <c r="C7626">
        <v>30</v>
      </c>
      <c r="D7626" t="str">
        <f>_xlfn.TEXTJOIN($F$4,FALSE,源数据[[#This Row],[字段01]:[字段10]])</f>
        <v>湖南-株洲市-1000000072-正吉复商贸公司-汽水-50000113-百香果味汽水18---</v>
      </c>
      <c r="E7626" t="s">
        <v>3</v>
      </c>
      <c r="F7626" t="s">
        <v>7</v>
      </c>
      <c r="G7626">
        <v>1000000072</v>
      </c>
      <c r="H7626" t="s">
        <v>5</v>
      </c>
      <c r="I7626" s="2" t="s">
        <v>80</v>
      </c>
      <c r="J7626">
        <v>50000113</v>
      </c>
      <c r="K7626" t="s">
        <v>79</v>
      </c>
      <c r="M7626" s="3"/>
    </row>
    <row r="7627" spans="2:13" x14ac:dyDescent="0.2">
      <c r="B7627" s="1">
        <v>43188</v>
      </c>
      <c r="C7627">
        <v>22.6</v>
      </c>
      <c r="D7627" t="str">
        <f>_xlfn.TEXTJOIN($F$4,FALSE,源数据[[#This Row],[字段01]:[字段10]])</f>
        <v>江苏-常州市-1000001133-厚弘优商贸公司-茶饮-10000182-麦茶3---</v>
      </c>
      <c r="E7627" t="s">
        <v>20</v>
      </c>
      <c r="F7627" t="s">
        <v>44</v>
      </c>
      <c r="G7627">
        <v>1000001133</v>
      </c>
      <c r="H7627" t="s">
        <v>43</v>
      </c>
      <c r="I7627" s="2" t="s">
        <v>8</v>
      </c>
      <c r="J7627">
        <v>10000182</v>
      </c>
      <c r="K7627" t="s">
        <v>29</v>
      </c>
      <c r="M7627" s="3"/>
    </row>
    <row r="7628" spans="2:13" x14ac:dyDescent="0.2">
      <c r="B7628" s="1">
        <v>43188</v>
      </c>
      <c r="C7628">
        <v>22.3</v>
      </c>
      <c r="D7628" t="str">
        <f>_xlfn.TEXTJOIN($F$4,FALSE,源数据[[#This Row],[字段01]:[字段10]])</f>
        <v>江苏-连云港市-1000002973-皇飞进商贸公司-汽水-50000113-百香果味汽水18---</v>
      </c>
      <c r="E7628" t="s">
        <v>20</v>
      </c>
      <c r="F7628" t="s">
        <v>62</v>
      </c>
      <c r="G7628">
        <v>1000002973</v>
      </c>
      <c r="H7628" t="s">
        <v>61</v>
      </c>
      <c r="I7628" s="2" t="s">
        <v>80</v>
      </c>
      <c r="J7628">
        <v>50000113</v>
      </c>
      <c r="K7628" t="s">
        <v>79</v>
      </c>
      <c r="M7628" s="3"/>
    </row>
    <row r="7629" spans="2:13" x14ac:dyDescent="0.2">
      <c r="B7629" s="1">
        <v>43188</v>
      </c>
      <c r="C7629">
        <v>19.8</v>
      </c>
      <c r="D7629" t="str">
        <f>_xlfn.TEXTJOIN($F$4,FALSE,源数据[[#This Row],[字段01]:[字段10]])</f>
        <v>江苏-南京市区-1000000018-久多厚商贸公司-茶饮-10000078-铁观音茶15---</v>
      </c>
      <c r="E7629" t="s">
        <v>20</v>
      </c>
      <c r="F7629" t="s">
        <v>47</v>
      </c>
      <c r="G7629">
        <v>1000000018</v>
      </c>
      <c r="H7629" t="s">
        <v>46</v>
      </c>
      <c r="I7629" s="2" t="s">
        <v>8</v>
      </c>
      <c r="J7629">
        <v>10000078</v>
      </c>
      <c r="K7629" t="s">
        <v>28</v>
      </c>
      <c r="M7629" s="3"/>
    </row>
    <row r="7630" spans="2:13" x14ac:dyDescent="0.2">
      <c r="B7630" s="1">
        <v>43188</v>
      </c>
      <c r="C7630">
        <v>11.1</v>
      </c>
      <c r="D7630" t="str">
        <f>_xlfn.TEXTJOIN($F$4,FALSE,源数据[[#This Row],[字段01]:[字段10]])</f>
        <v>江苏-南京市区-1000000018-久多厚商贸公司-茶饮-10000131-柠檬茶3---</v>
      </c>
      <c r="E7630" t="s">
        <v>20</v>
      </c>
      <c r="F7630" t="s">
        <v>47</v>
      </c>
      <c r="G7630">
        <v>1000000018</v>
      </c>
      <c r="H7630" t="s">
        <v>46</v>
      </c>
      <c r="I7630" s="2" t="s">
        <v>8</v>
      </c>
      <c r="J7630">
        <v>10000131</v>
      </c>
      <c r="K7630" t="s">
        <v>36</v>
      </c>
      <c r="M7630" s="3"/>
    </row>
    <row r="7631" spans="2:13" x14ac:dyDescent="0.2">
      <c r="B7631" s="1">
        <v>43188</v>
      </c>
      <c r="C7631">
        <v>49.2</v>
      </c>
      <c r="D7631" t="str">
        <f>_xlfn.TEXTJOIN($F$4,FALSE,源数据[[#This Row],[字段01]:[字段10]])</f>
        <v>江苏-南京市区-1000000018-久多厚商贸公司-茶饮-10000131-柠檬茶3---</v>
      </c>
      <c r="E7631" t="s">
        <v>20</v>
      </c>
      <c r="F7631" t="s">
        <v>47</v>
      </c>
      <c r="G7631">
        <v>1000000018</v>
      </c>
      <c r="H7631" t="s">
        <v>46</v>
      </c>
      <c r="I7631" s="2" t="s">
        <v>8</v>
      </c>
      <c r="J7631">
        <v>10000131</v>
      </c>
      <c r="K7631" t="s">
        <v>36</v>
      </c>
      <c r="M7631" s="3"/>
    </row>
    <row r="7632" spans="2:13" x14ac:dyDescent="0.2">
      <c r="B7632" s="1">
        <v>43188</v>
      </c>
      <c r="C7632">
        <v>9.3000000000000007</v>
      </c>
      <c r="D7632" t="str">
        <f>_xlfn.TEXTJOIN($F$4,FALSE,源数据[[#This Row],[字段01]:[字段10]])</f>
        <v>江苏-南京市区-1000000018-久多厚商贸公司-茶饮-20000099-拿铁奶茶2---</v>
      </c>
      <c r="E7632" t="s">
        <v>20</v>
      </c>
      <c r="F7632" t="s">
        <v>47</v>
      </c>
      <c r="G7632">
        <v>1000000018</v>
      </c>
      <c r="H7632" t="s">
        <v>46</v>
      </c>
      <c r="I7632" s="2" t="s">
        <v>8</v>
      </c>
      <c r="J7632">
        <v>20000099</v>
      </c>
      <c r="K7632" t="s">
        <v>18</v>
      </c>
      <c r="M7632" s="3"/>
    </row>
    <row r="7633" spans="2:13" x14ac:dyDescent="0.2">
      <c r="B7633" s="1">
        <v>43188</v>
      </c>
      <c r="C7633">
        <v>38.799999999999997</v>
      </c>
      <c r="D7633" t="str">
        <f>_xlfn.TEXTJOIN($F$4,FALSE,源数据[[#This Row],[字段01]:[字段10]])</f>
        <v>江苏-南京市区-1000000020-吉兴进商贸公司-茶饮-10000078-铁观音茶15---</v>
      </c>
      <c r="E7633" t="s">
        <v>20</v>
      </c>
      <c r="F7633" t="s">
        <v>47</v>
      </c>
      <c r="G7633">
        <v>1000000020</v>
      </c>
      <c r="H7633" t="s">
        <v>71</v>
      </c>
      <c r="I7633" s="2" t="s">
        <v>8</v>
      </c>
      <c r="J7633">
        <v>10000078</v>
      </c>
      <c r="K7633" t="s">
        <v>28</v>
      </c>
      <c r="M7633" s="3"/>
    </row>
    <row r="7634" spans="2:13" x14ac:dyDescent="0.2">
      <c r="B7634" s="1">
        <v>43188</v>
      </c>
      <c r="C7634">
        <v>10.5</v>
      </c>
      <c r="D7634" t="str">
        <f>_xlfn.TEXTJOIN($F$4,FALSE,源数据[[#This Row],[字段01]:[字段10]])</f>
        <v>江苏-南京市区-1000000020-吉兴进商贸公司-茶饮-10000136-柠檬茶8---</v>
      </c>
      <c r="E7634" t="s">
        <v>20</v>
      </c>
      <c r="F7634" t="s">
        <v>47</v>
      </c>
      <c r="G7634">
        <v>1000000020</v>
      </c>
      <c r="H7634" t="s">
        <v>71</v>
      </c>
      <c r="I7634" s="2" t="s">
        <v>8</v>
      </c>
      <c r="J7634">
        <v>10000136</v>
      </c>
      <c r="K7634" t="s">
        <v>38</v>
      </c>
      <c r="M7634" s="3"/>
    </row>
    <row r="7635" spans="2:13" x14ac:dyDescent="0.2">
      <c r="B7635" s="1">
        <v>43188</v>
      </c>
      <c r="C7635">
        <v>42</v>
      </c>
      <c r="D7635" t="str">
        <f>_xlfn.TEXTJOIN($F$4,FALSE,源数据[[#This Row],[字段01]:[字段10]])</f>
        <v>江苏-南京市区-1000000020-吉兴进商贸公司-茶饮-20000099-拿铁奶茶2---</v>
      </c>
      <c r="E7635" t="s">
        <v>20</v>
      </c>
      <c r="F7635" t="s">
        <v>47</v>
      </c>
      <c r="G7635">
        <v>1000000020</v>
      </c>
      <c r="H7635" t="s">
        <v>71</v>
      </c>
      <c r="I7635" s="2" t="s">
        <v>8</v>
      </c>
      <c r="J7635">
        <v>20000099</v>
      </c>
      <c r="K7635" t="s">
        <v>18</v>
      </c>
      <c r="M7635" s="3"/>
    </row>
    <row r="7636" spans="2:13" x14ac:dyDescent="0.2">
      <c r="B7636" s="1">
        <v>43188</v>
      </c>
      <c r="C7636">
        <v>35.299999999999997</v>
      </c>
      <c r="D7636" t="str">
        <f>_xlfn.TEXTJOIN($F$4,FALSE,源数据[[#This Row],[字段01]:[字段10]])</f>
        <v>江苏-南通市-1000003349-晨乐商贸有限公司-茶饮-10000136-柠檬茶8---</v>
      </c>
      <c r="E7636" t="s">
        <v>20</v>
      </c>
      <c r="F7636" t="s">
        <v>67</v>
      </c>
      <c r="G7636">
        <v>1000003349</v>
      </c>
      <c r="H7636" t="s">
        <v>66</v>
      </c>
      <c r="I7636" s="2" t="s">
        <v>8</v>
      </c>
      <c r="J7636">
        <v>10000136</v>
      </c>
      <c r="K7636" t="s">
        <v>38</v>
      </c>
      <c r="M7636" s="3"/>
    </row>
    <row r="7637" spans="2:13" x14ac:dyDescent="0.2">
      <c r="B7637" s="1">
        <v>43188</v>
      </c>
      <c r="C7637">
        <v>32.200000000000003</v>
      </c>
      <c r="D7637" t="str">
        <f>_xlfn.TEXTJOIN($F$4,FALSE,源数据[[#This Row],[字段01]:[字段10]])</f>
        <v>江苏-南通市-1000003349-晨乐商贸有限公司-茶饮-10000136-柠檬茶8---</v>
      </c>
      <c r="E7637" t="s">
        <v>20</v>
      </c>
      <c r="F7637" t="s">
        <v>67</v>
      </c>
      <c r="G7637">
        <v>1000003349</v>
      </c>
      <c r="H7637" t="s">
        <v>66</v>
      </c>
      <c r="I7637" s="2" t="s">
        <v>8</v>
      </c>
      <c r="J7637">
        <v>10000136</v>
      </c>
      <c r="K7637" t="s">
        <v>38</v>
      </c>
      <c r="M7637" s="3"/>
    </row>
    <row r="7638" spans="2:13" x14ac:dyDescent="0.2">
      <c r="B7638" s="1">
        <v>43188</v>
      </c>
      <c r="C7638">
        <v>24.8</v>
      </c>
      <c r="D7638" t="str">
        <f>_xlfn.TEXTJOIN($F$4,FALSE,源数据[[#This Row],[字段01]:[字段10]])</f>
        <v>江苏-南通市-1000003349-晨乐商贸有限公司-茶饮-10000136-柠檬茶8---</v>
      </c>
      <c r="E7638" t="s">
        <v>20</v>
      </c>
      <c r="F7638" t="s">
        <v>67</v>
      </c>
      <c r="G7638">
        <v>1000003349</v>
      </c>
      <c r="H7638" t="s">
        <v>66</v>
      </c>
      <c r="I7638" s="2" t="s">
        <v>8</v>
      </c>
      <c r="J7638">
        <v>10000136</v>
      </c>
      <c r="K7638" t="s">
        <v>38</v>
      </c>
      <c r="M7638" s="3"/>
    </row>
    <row r="7639" spans="2:13" x14ac:dyDescent="0.2">
      <c r="B7639" s="1">
        <v>43188</v>
      </c>
      <c r="C7639">
        <v>13.7</v>
      </c>
      <c r="D7639" t="str">
        <f>_xlfn.TEXTJOIN($F$4,FALSE,源数据[[#This Row],[字段01]:[字段10]])</f>
        <v>江苏-苏州市-1000000054-荣聚本商贸公司-果汁-40000085-红石榴汁1---</v>
      </c>
      <c r="E7639" t="s">
        <v>20</v>
      </c>
      <c r="F7639" t="s">
        <v>27</v>
      </c>
      <c r="G7639">
        <v>1000000054</v>
      </c>
      <c r="H7639" t="s">
        <v>34</v>
      </c>
      <c r="I7639" s="2" t="s">
        <v>24</v>
      </c>
      <c r="J7639">
        <v>40000085</v>
      </c>
      <c r="K7639" t="s">
        <v>22</v>
      </c>
      <c r="M7639" s="3"/>
    </row>
    <row r="7640" spans="2:13" x14ac:dyDescent="0.2">
      <c r="B7640" s="1">
        <v>43188</v>
      </c>
      <c r="C7640">
        <v>9</v>
      </c>
      <c r="D7640" t="str">
        <f>_xlfn.TEXTJOIN($F$4,FALSE,源数据[[#This Row],[字段01]:[字段10]])</f>
        <v>江苏-苏州市-1000000054-荣聚本商贸公司-果汁-40000085-红石榴汁1---</v>
      </c>
      <c r="E7640" t="s">
        <v>20</v>
      </c>
      <c r="F7640" t="s">
        <v>27</v>
      </c>
      <c r="G7640">
        <v>1000000054</v>
      </c>
      <c r="H7640" t="s">
        <v>34</v>
      </c>
      <c r="I7640" s="2" t="s">
        <v>24</v>
      </c>
      <c r="J7640">
        <v>40000085</v>
      </c>
      <c r="K7640" t="s">
        <v>22</v>
      </c>
      <c r="M7640" s="3"/>
    </row>
    <row r="7641" spans="2:13" x14ac:dyDescent="0.2">
      <c r="B7641" s="1">
        <v>43188</v>
      </c>
      <c r="C7641">
        <v>29.2</v>
      </c>
      <c r="D7641" t="str">
        <f>_xlfn.TEXTJOIN($F$4,FALSE,源数据[[#This Row],[字段01]:[字段10]])</f>
        <v>江苏-苏州市-1000000054-荣聚本商贸公司-果汁-40000085-红石榴汁1---</v>
      </c>
      <c r="E7641" t="s">
        <v>20</v>
      </c>
      <c r="F7641" t="s">
        <v>27</v>
      </c>
      <c r="G7641">
        <v>1000000054</v>
      </c>
      <c r="H7641" t="s">
        <v>34</v>
      </c>
      <c r="I7641" s="2" t="s">
        <v>24</v>
      </c>
      <c r="J7641">
        <v>40000085</v>
      </c>
      <c r="K7641" t="s">
        <v>22</v>
      </c>
      <c r="M7641" s="3"/>
    </row>
    <row r="7642" spans="2:13" x14ac:dyDescent="0.2">
      <c r="B7642" s="1">
        <v>43188</v>
      </c>
      <c r="C7642">
        <v>20.399999999999999</v>
      </c>
      <c r="D7642" t="str">
        <f>_xlfn.TEXTJOIN($F$4,FALSE,源数据[[#This Row],[字段01]:[字段10]])</f>
        <v>江苏-苏州市-1000000054-荣聚本商贸公司-果汁-40000085-红石榴汁1---</v>
      </c>
      <c r="E7642" t="s">
        <v>20</v>
      </c>
      <c r="F7642" t="s">
        <v>27</v>
      </c>
      <c r="G7642">
        <v>1000000054</v>
      </c>
      <c r="H7642" t="s">
        <v>34</v>
      </c>
      <c r="I7642" s="2" t="s">
        <v>24</v>
      </c>
      <c r="J7642">
        <v>40000085</v>
      </c>
      <c r="K7642" t="s">
        <v>22</v>
      </c>
      <c r="M7642" s="3"/>
    </row>
    <row r="7643" spans="2:13" x14ac:dyDescent="0.2">
      <c r="B7643" s="1">
        <v>43188</v>
      </c>
      <c r="C7643">
        <v>2.2999999999999998</v>
      </c>
      <c r="D7643" t="str">
        <f>_xlfn.TEXTJOIN($F$4,FALSE,源数据[[#This Row],[字段01]:[字段10]])</f>
        <v>江苏-苏州市-1000000101-美协旺商贸公司-茶饮-10000131-柠檬茶3---</v>
      </c>
      <c r="E7643" t="s">
        <v>20</v>
      </c>
      <c r="F7643" t="s">
        <v>27</v>
      </c>
      <c r="G7643">
        <v>1000000101</v>
      </c>
      <c r="H7643" t="s">
        <v>37</v>
      </c>
      <c r="I7643" s="2" t="s">
        <v>8</v>
      </c>
      <c r="J7643">
        <v>10000131</v>
      </c>
      <c r="K7643" t="s">
        <v>36</v>
      </c>
      <c r="M7643" s="3"/>
    </row>
    <row r="7644" spans="2:13" x14ac:dyDescent="0.2">
      <c r="B7644" s="1">
        <v>43188</v>
      </c>
      <c r="C7644">
        <v>2.5</v>
      </c>
      <c r="D7644" t="str">
        <f>_xlfn.TEXTJOIN($F$4,FALSE,源数据[[#This Row],[字段01]:[字段10]])</f>
        <v>江苏-苏州市-1000000101-美协旺商贸公司-茶饮-20000018-炭烧奶茶7---</v>
      </c>
      <c r="E7644" t="s">
        <v>20</v>
      </c>
      <c r="F7644" t="s">
        <v>27</v>
      </c>
      <c r="G7644">
        <v>1000000101</v>
      </c>
      <c r="H7644" t="s">
        <v>37</v>
      </c>
      <c r="I7644" s="2" t="s">
        <v>8</v>
      </c>
      <c r="J7644">
        <v>20000018</v>
      </c>
      <c r="K7644" t="s">
        <v>81</v>
      </c>
      <c r="M7644" s="3"/>
    </row>
    <row r="7645" spans="2:13" x14ac:dyDescent="0.2">
      <c r="B7645" s="1">
        <v>43188</v>
      </c>
      <c r="C7645">
        <v>8.8000000000000007</v>
      </c>
      <c r="D7645" t="str">
        <f>_xlfn.TEXTJOIN($F$4,FALSE,源数据[[#This Row],[字段01]:[字段10]])</f>
        <v>江苏-苏州市-1000000101-美协旺商贸公司-汽水-50000105-百香果味汽水10---</v>
      </c>
      <c r="E7645" t="s">
        <v>20</v>
      </c>
      <c r="F7645" t="s">
        <v>27</v>
      </c>
      <c r="G7645">
        <v>1000000101</v>
      </c>
      <c r="H7645" t="s">
        <v>37</v>
      </c>
      <c r="I7645" s="2" t="s">
        <v>80</v>
      </c>
      <c r="J7645">
        <v>50000105</v>
      </c>
      <c r="K7645" t="s">
        <v>82</v>
      </c>
      <c r="M7645" s="3"/>
    </row>
    <row r="7646" spans="2:13" x14ac:dyDescent="0.2">
      <c r="B7646" s="1">
        <v>43188</v>
      </c>
      <c r="C7646">
        <v>4</v>
      </c>
      <c r="D7646" t="str">
        <f>_xlfn.TEXTJOIN($F$4,FALSE,源数据[[#This Row],[字段01]:[字段10]])</f>
        <v>江苏-扬州市-1000000579-润谦高商贸公司-茶饮-10000064-铁观音茶1---</v>
      </c>
      <c r="E7646" t="s">
        <v>20</v>
      </c>
      <c r="F7646" t="s">
        <v>59</v>
      </c>
      <c r="G7646">
        <v>1000000579</v>
      </c>
      <c r="H7646" t="s">
        <v>58</v>
      </c>
      <c r="I7646" s="2" t="s">
        <v>8</v>
      </c>
      <c r="J7646">
        <v>10000064</v>
      </c>
      <c r="K7646" t="s">
        <v>51</v>
      </c>
      <c r="M7646" s="3"/>
    </row>
    <row r="7647" spans="2:13" x14ac:dyDescent="0.2">
      <c r="B7647" s="1">
        <v>43188</v>
      </c>
      <c r="C7647">
        <v>10.9</v>
      </c>
      <c r="D7647" t="str">
        <f>_xlfn.TEXTJOIN($F$4,FALSE,源数据[[#This Row],[字段01]:[字段10]])</f>
        <v>江苏-扬州市-1000000579-润谦高商贸公司-茶饮-10000078-铁观音茶15---</v>
      </c>
      <c r="E7647" t="s">
        <v>20</v>
      </c>
      <c r="F7647" t="s">
        <v>59</v>
      </c>
      <c r="G7647">
        <v>1000000579</v>
      </c>
      <c r="H7647" t="s">
        <v>58</v>
      </c>
      <c r="I7647" s="2" t="s">
        <v>8</v>
      </c>
      <c r="J7647">
        <v>10000078</v>
      </c>
      <c r="K7647" t="s">
        <v>28</v>
      </c>
      <c r="M7647" s="3"/>
    </row>
    <row r="7648" spans="2:13" x14ac:dyDescent="0.2">
      <c r="B7648" s="1">
        <v>43188</v>
      </c>
      <c r="C7648">
        <v>11.5</v>
      </c>
      <c r="D7648" t="str">
        <f>_xlfn.TEXTJOIN($F$4,FALSE,源数据[[#This Row],[字段01]:[字段10]])</f>
        <v>江苏-扬州市-1000000579-润谦高商贸公司-茶饮-10000182-麦茶3---</v>
      </c>
      <c r="E7648" t="s">
        <v>20</v>
      </c>
      <c r="F7648" t="s">
        <v>59</v>
      </c>
      <c r="G7648">
        <v>1000000579</v>
      </c>
      <c r="H7648" t="s">
        <v>58</v>
      </c>
      <c r="I7648" s="2" t="s">
        <v>8</v>
      </c>
      <c r="J7648">
        <v>10000182</v>
      </c>
      <c r="K7648" t="s">
        <v>29</v>
      </c>
      <c r="M7648" s="3"/>
    </row>
    <row r="7649" spans="2:13" x14ac:dyDescent="0.2">
      <c r="B7649" s="1">
        <v>43188</v>
      </c>
      <c r="C7649">
        <v>51.4</v>
      </c>
      <c r="D7649" t="str">
        <f>_xlfn.TEXTJOIN($F$4,FALSE,源数据[[#This Row],[字段01]:[字段10]])</f>
        <v>江苏-扬州市-1000000579-润谦高商贸公司-果汁-40000085-红石榴汁1---</v>
      </c>
      <c r="E7649" t="s">
        <v>20</v>
      </c>
      <c r="F7649" t="s">
        <v>59</v>
      </c>
      <c r="G7649">
        <v>1000000579</v>
      </c>
      <c r="H7649" t="s">
        <v>58</v>
      </c>
      <c r="I7649" s="2" t="s">
        <v>24</v>
      </c>
      <c r="J7649">
        <v>40000085</v>
      </c>
      <c r="K7649" t="s">
        <v>22</v>
      </c>
      <c r="M7649" s="3"/>
    </row>
    <row r="7650" spans="2:13" x14ac:dyDescent="0.2">
      <c r="B7650" s="1">
        <v>43188</v>
      </c>
      <c r="C7650">
        <v>51.2</v>
      </c>
      <c r="D7650" t="str">
        <f>_xlfn.TEXTJOIN($F$4,FALSE,源数据[[#This Row],[字段01]:[字段10]])</f>
        <v>江苏-扬州市-1000000579-润谦高商贸公司-果汁-40000085-红石榴汁1---</v>
      </c>
      <c r="E7650" t="s">
        <v>20</v>
      </c>
      <c r="F7650" t="s">
        <v>59</v>
      </c>
      <c r="G7650">
        <v>1000000579</v>
      </c>
      <c r="H7650" t="s">
        <v>58</v>
      </c>
      <c r="I7650" s="2" t="s">
        <v>24</v>
      </c>
      <c r="J7650">
        <v>40000085</v>
      </c>
      <c r="K7650" t="s">
        <v>22</v>
      </c>
      <c r="M7650" s="3"/>
    </row>
    <row r="7651" spans="2:13" x14ac:dyDescent="0.2">
      <c r="B7651" s="1">
        <v>43188</v>
      </c>
      <c r="C7651">
        <v>13.1</v>
      </c>
      <c r="D7651" t="str">
        <f>_xlfn.TEXTJOIN($F$4,FALSE,源数据[[#This Row],[字段01]:[字段10]])</f>
        <v>江苏-镇江市-1000000047-寿鼎益商贸公司-茶饮-10000078-铁观音茶15---</v>
      </c>
      <c r="E7651" t="s">
        <v>20</v>
      </c>
      <c r="F7651" t="s">
        <v>33</v>
      </c>
      <c r="G7651">
        <v>1000000047</v>
      </c>
      <c r="H7651" t="s">
        <v>32</v>
      </c>
      <c r="I7651" s="2" t="s">
        <v>8</v>
      </c>
      <c r="J7651">
        <v>10000078</v>
      </c>
      <c r="K7651" t="s">
        <v>28</v>
      </c>
      <c r="M7651" s="3"/>
    </row>
    <row r="7652" spans="2:13" x14ac:dyDescent="0.2">
      <c r="B7652" s="1">
        <v>43188</v>
      </c>
      <c r="C7652">
        <v>15</v>
      </c>
      <c r="D7652" t="str">
        <f>_xlfn.TEXTJOIN($F$4,FALSE,源数据[[#This Row],[字段01]:[字段10]])</f>
        <v>江苏-镇江市-1000000047-寿鼎益商贸公司-汽水-50000113-百香果味汽水18---</v>
      </c>
      <c r="E7652" t="s">
        <v>20</v>
      </c>
      <c r="F7652" t="s">
        <v>33</v>
      </c>
      <c r="G7652">
        <v>1000000047</v>
      </c>
      <c r="H7652" t="s">
        <v>32</v>
      </c>
      <c r="I7652" s="2" t="s">
        <v>80</v>
      </c>
      <c r="J7652">
        <v>50000113</v>
      </c>
      <c r="K7652" t="s">
        <v>79</v>
      </c>
      <c r="M7652" s="3"/>
    </row>
    <row r="7653" spans="2:13" x14ac:dyDescent="0.2">
      <c r="B7653" s="1">
        <v>43189</v>
      </c>
      <c r="C7653">
        <v>48.3</v>
      </c>
      <c r="D7653" t="str">
        <f>_xlfn.TEXTJOIN($F$4,FALSE,源数据[[#This Row],[字段01]:[字段10]])</f>
        <v>安徽-蚌埠市-1000000460-昌华聚商贸公司-果汁-40000085-红石榴汁1---</v>
      </c>
      <c r="E7653" t="s">
        <v>41</v>
      </c>
      <c r="F7653" t="s">
        <v>49</v>
      </c>
      <c r="G7653">
        <v>1000000460</v>
      </c>
      <c r="H7653" t="s">
        <v>48</v>
      </c>
      <c r="I7653" s="2" t="s">
        <v>24</v>
      </c>
      <c r="J7653">
        <v>40000085</v>
      </c>
      <c r="K7653" t="s">
        <v>22</v>
      </c>
      <c r="M7653" s="3"/>
    </row>
    <row r="7654" spans="2:13" x14ac:dyDescent="0.2">
      <c r="B7654" s="1">
        <v>43189</v>
      </c>
      <c r="C7654">
        <v>49.5</v>
      </c>
      <c r="D7654" t="str">
        <f>_xlfn.TEXTJOIN($F$4,FALSE,源数据[[#This Row],[字段01]:[字段10]])</f>
        <v>安徽-蚌埠市-1000000460-昌华聚商贸公司-果汁-40000085-红石榴汁1---</v>
      </c>
      <c r="E7654" t="s">
        <v>41</v>
      </c>
      <c r="F7654" t="s">
        <v>49</v>
      </c>
      <c r="G7654">
        <v>1000000460</v>
      </c>
      <c r="H7654" t="s">
        <v>48</v>
      </c>
      <c r="I7654" s="2" t="s">
        <v>24</v>
      </c>
      <c r="J7654">
        <v>40000085</v>
      </c>
      <c r="K7654" t="s">
        <v>22</v>
      </c>
      <c r="M7654" s="3"/>
    </row>
    <row r="7655" spans="2:13" x14ac:dyDescent="0.2">
      <c r="B7655" s="1">
        <v>43189</v>
      </c>
      <c r="C7655">
        <v>23.4</v>
      </c>
      <c r="D7655" t="str">
        <f>_xlfn.TEXTJOIN($F$4,FALSE,源数据[[#This Row],[字段01]:[字段10]])</f>
        <v>安徽-合肥市-1000001014-义浩安商贸公司-茶饮-10000131-柠檬茶3---</v>
      </c>
      <c r="E7655" t="s">
        <v>41</v>
      </c>
      <c r="F7655" t="s">
        <v>40</v>
      </c>
      <c r="G7655">
        <v>1000001014</v>
      </c>
      <c r="H7655" t="s">
        <v>42</v>
      </c>
      <c r="I7655" s="2" t="s">
        <v>8</v>
      </c>
      <c r="J7655">
        <v>10000131</v>
      </c>
      <c r="K7655" t="s">
        <v>36</v>
      </c>
      <c r="M7655" s="3"/>
    </row>
    <row r="7656" spans="2:13" x14ac:dyDescent="0.2">
      <c r="B7656" s="1">
        <v>43189</v>
      </c>
      <c r="C7656">
        <v>6.1</v>
      </c>
      <c r="D7656" t="str">
        <f>_xlfn.TEXTJOIN($F$4,FALSE,源数据[[#This Row],[字段01]:[字段10]])</f>
        <v>安徽-合肥市-1000001014-义浩安商贸公司-茶饮-10000136-柠檬茶8---</v>
      </c>
      <c r="E7656" t="s">
        <v>41</v>
      </c>
      <c r="F7656" t="s">
        <v>40</v>
      </c>
      <c r="G7656">
        <v>1000001014</v>
      </c>
      <c r="H7656" t="s">
        <v>42</v>
      </c>
      <c r="I7656" s="2" t="s">
        <v>8</v>
      </c>
      <c r="J7656">
        <v>10000136</v>
      </c>
      <c r="K7656" t="s">
        <v>38</v>
      </c>
      <c r="M7656" s="3"/>
    </row>
    <row r="7657" spans="2:13" x14ac:dyDescent="0.2">
      <c r="B7657" s="1">
        <v>43189</v>
      </c>
      <c r="C7657">
        <v>3.1</v>
      </c>
      <c r="D7657" t="str">
        <f>_xlfn.TEXTJOIN($F$4,FALSE,源数据[[#This Row],[字段01]:[字段10]])</f>
        <v>安徽-合肥市-1000001014-义浩安商贸公司-汽水-50000105-百香果味汽水10---</v>
      </c>
      <c r="E7657" t="s">
        <v>41</v>
      </c>
      <c r="F7657" t="s">
        <v>40</v>
      </c>
      <c r="G7657">
        <v>1000001014</v>
      </c>
      <c r="H7657" t="s">
        <v>42</v>
      </c>
      <c r="I7657" s="2" t="s">
        <v>80</v>
      </c>
      <c r="J7657">
        <v>50000105</v>
      </c>
      <c r="K7657" t="s">
        <v>82</v>
      </c>
      <c r="M7657" s="3"/>
    </row>
    <row r="7658" spans="2:13" x14ac:dyDescent="0.2">
      <c r="B7658" s="1">
        <v>43189</v>
      </c>
      <c r="C7658">
        <v>39.4</v>
      </c>
      <c r="D7658" t="str">
        <f>_xlfn.TEXTJOIN($F$4,FALSE,源数据[[#This Row],[字段01]:[字段10]])</f>
        <v>湖南-郴州市-1000002981-祥顺源商贸公司-汽水-50000113-百香果味汽水18---</v>
      </c>
      <c r="E7658" t="s">
        <v>3</v>
      </c>
      <c r="F7658" t="s">
        <v>10</v>
      </c>
      <c r="G7658">
        <v>1000002981</v>
      </c>
      <c r="H7658" t="s">
        <v>60</v>
      </c>
      <c r="I7658" s="2" t="s">
        <v>80</v>
      </c>
      <c r="J7658">
        <v>50000113</v>
      </c>
      <c r="K7658" t="s">
        <v>79</v>
      </c>
      <c r="M7658" s="3"/>
    </row>
    <row r="7659" spans="2:13" x14ac:dyDescent="0.2">
      <c r="B7659" s="1">
        <v>43189</v>
      </c>
      <c r="C7659">
        <v>28.9</v>
      </c>
      <c r="D7659" t="str">
        <f>_xlfn.TEXTJOIN($F$4,FALSE,源数据[[#This Row],[字段01]:[字段10]])</f>
        <v>湖南-郴州市-1000002986-仁进裕商贸公司-茶饮-20000099-拿铁奶茶2---</v>
      </c>
      <c r="E7659" t="s">
        <v>3</v>
      </c>
      <c r="F7659" t="s">
        <v>10</v>
      </c>
      <c r="G7659">
        <v>1000002986</v>
      </c>
      <c r="H7659" t="s">
        <v>9</v>
      </c>
      <c r="I7659" s="2" t="s">
        <v>8</v>
      </c>
      <c r="J7659">
        <v>20000099</v>
      </c>
      <c r="K7659" t="s">
        <v>18</v>
      </c>
      <c r="M7659" s="3"/>
    </row>
    <row r="7660" spans="2:13" x14ac:dyDescent="0.2">
      <c r="B7660" s="1">
        <v>43189</v>
      </c>
      <c r="C7660">
        <v>30.2</v>
      </c>
      <c r="D7660" t="str">
        <f>_xlfn.TEXTJOIN($F$4,FALSE,源数据[[#This Row],[字段01]:[字段10]])</f>
        <v>湖南-株洲市-1000000072-正吉复商贸公司-汽水-50000113-百香果味汽水18---</v>
      </c>
      <c r="E7660" t="s">
        <v>3</v>
      </c>
      <c r="F7660" t="s">
        <v>7</v>
      </c>
      <c r="G7660">
        <v>1000000072</v>
      </c>
      <c r="H7660" t="s">
        <v>5</v>
      </c>
      <c r="I7660" s="2" t="s">
        <v>80</v>
      </c>
      <c r="J7660">
        <v>50000113</v>
      </c>
      <c r="K7660" t="s">
        <v>79</v>
      </c>
      <c r="M7660" s="3"/>
    </row>
    <row r="7661" spans="2:13" x14ac:dyDescent="0.2">
      <c r="B7661" s="1">
        <v>43189</v>
      </c>
      <c r="C7661">
        <v>4.5</v>
      </c>
      <c r="D7661" t="str">
        <f>_xlfn.TEXTJOIN($F$4,FALSE,源数据[[#This Row],[字段01]:[字段10]])</f>
        <v>江苏-常州市-1000001133-厚弘优商贸公司-茶饮-10000078-铁观音茶15---</v>
      </c>
      <c r="E7661" t="s">
        <v>20</v>
      </c>
      <c r="F7661" t="s">
        <v>44</v>
      </c>
      <c r="G7661">
        <v>1000001133</v>
      </c>
      <c r="H7661" t="s">
        <v>43</v>
      </c>
      <c r="I7661" s="2" t="s">
        <v>8</v>
      </c>
      <c r="J7661">
        <v>10000078</v>
      </c>
      <c r="K7661" t="s">
        <v>28</v>
      </c>
      <c r="M7661" s="3"/>
    </row>
    <row r="7662" spans="2:13" x14ac:dyDescent="0.2">
      <c r="B7662" s="1">
        <v>43189</v>
      </c>
      <c r="C7662">
        <v>6.6</v>
      </c>
      <c r="D7662" t="str">
        <f>_xlfn.TEXTJOIN($F$4,FALSE,源数据[[#This Row],[字段01]:[字段10]])</f>
        <v>江苏-常州市-1000001133-厚弘优商贸公司-茶饮-10000131-柠檬茶3---</v>
      </c>
      <c r="E7662" t="s">
        <v>20</v>
      </c>
      <c r="F7662" t="s">
        <v>44</v>
      </c>
      <c r="G7662">
        <v>1000001133</v>
      </c>
      <c r="H7662" t="s">
        <v>43</v>
      </c>
      <c r="I7662" s="2" t="s">
        <v>8</v>
      </c>
      <c r="J7662">
        <v>10000131</v>
      </c>
      <c r="K7662" t="s">
        <v>36</v>
      </c>
      <c r="M7662" s="3"/>
    </row>
    <row r="7663" spans="2:13" x14ac:dyDescent="0.2">
      <c r="B7663" s="1">
        <v>43189</v>
      </c>
      <c r="C7663">
        <v>5.8</v>
      </c>
      <c r="D7663" t="str">
        <f>_xlfn.TEXTJOIN($F$4,FALSE,源数据[[#This Row],[字段01]:[字段10]])</f>
        <v>江苏-常州市-1000001133-厚弘优商贸公司-茶饮-20000099-拿铁奶茶2---</v>
      </c>
      <c r="E7663" t="s">
        <v>20</v>
      </c>
      <c r="F7663" t="s">
        <v>44</v>
      </c>
      <c r="G7663">
        <v>1000001133</v>
      </c>
      <c r="H7663" t="s">
        <v>43</v>
      </c>
      <c r="I7663" s="2" t="s">
        <v>8</v>
      </c>
      <c r="J7663">
        <v>20000099</v>
      </c>
      <c r="K7663" t="s">
        <v>18</v>
      </c>
      <c r="M7663" s="3"/>
    </row>
    <row r="7664" spans="2:13" x14ac:dyDescent="0.2">
      <c r="B7664" s="1">
        <v>43189</v>
      </c>
      <c r="C7664">
        <v>2.1</v>
      </c>
      <c r="D7664" t="str">
        <f>_xlfn.TEXTJOIN($F$4,FALSE,源数据[[#This Row],[字段01]:[字段10]])</f>
        <v>江苏-连云港市-1000002973-皇飞进商贸公司-茶饮-10000136-柠檬茶8---</v>
      </c>
      <c r="E7664" t="s">
        <v>20</v>
      </c>
      <c r="F7664" t="s">
        <v>62</v>
      </c>
      <c r="G7664">
        <v>1000002973</v>
      </c>
      <c r="H7664" t="s">
        <v>61</v>
      </c>
      <c r="I7664" s="2" t="s">
        <v>8</v>
      </c>
      <c r="J7664">
        <v>10000136</v>
      </c>
      <c r="K7664" t="s">
        <v>38</v>
      </c>
      <c r="M7664" s="3"/>
    </row>
    <row r="7665" spans="2:13" x14ac:dyDescent="0.2">
      <c r="B7665" s="1">
        <v>43189</v>
      </c>
      <c r="C7665">
        <v>13.3</v>
      </c>
      <c r="D7665" t="str">
        <f>_xlfn.TEXTJOIN($F$4,FALSE,源数据[[#This Row],[字段01]:[字段10]])</f>
        <v>江苏-南京市区-1000000018-久多厚商贸公司-茶饮-10000131-柠檬茶3---</v>
      </c>
      <c r="E7665" t="s">
        <v>20</v>
      </c>
      <c r="F7665" t="s">
        <v>47</v>
      </c>
      <c r="G7665">
        <v>1000000018</v>
      </c>
      <c r="H7665" t="s">
        <v>46</v>
      </c>
      <c r="I7665" s="2" t="s">
        <v>8</v>
      </c>
      <c r="J7665">
        <v>10000131</v>
      </c>
      <c r="K7665" t="s">
        <v>36</v>
      </c>
      <c r="M7665" s="3"/>
    </row>
    <row r="7666" spans="2:13" x14ac:dyDescent="0.2">
      <c r="B7666" s="1">
        <v>43189</v>
      </c>
      <c r="C7666">
        <v>4</v>
      </c>
      <c r="D7666" t="str">
        <f>_xlfn.TEXTJOIN($F$4,FALSE,源数据[[#This Row],[字段01]:[字段10]])</f>
        <v>江苏-南京市区-1000000018-久多厚商贸公司-茶饮-10000136-柠檬茶8---</v>
      </c>
      <c r="E7666" t="s">
        <v>20</v>
      </c>
      <c r="F7666" t="s">
        <v>47</v>
      </c>
      <c r="G7666">
        <v>1000000018</v>
      </c>
      <c r="H7666" t="s">
        <v>46</v>
      </c>
      <c r="I7666" s="2" t="s">
        <v>8</v>
      </c>
      <c r="J7666">
        <v>10000136</v>
      </c>
      <c r="K7666" t="s">
        <v>38</v>
      </c>
      <c r="M7666" s="3"/>
    </row>
    <row r="7667" spans="2:13" x14ac:dyDescent="0.2">
      <c r="B7667" s="1">
        <v>43189</v>
      </c>
      <c r="C7667">
        <v>4.5</v>
      </c>
      <c r="D7667" t="str">
        <f>_xlfn.TEXTJOIN($F$4,FALSE,源数据[[#This Row],[字段01]:[字段10]])</f>
        <v>江苏-南通市-1000000129-盛昌全商贸公司-茶饮-10000078-铁观音茶15---</v>
      </c>
      <c r="E7667" t="s">
        <v>20</v>
      </c>
      <c r="F7667" t="s">
        <v>67</v>
      </c>
      <c r="G7667">
        <v>1000000129</v>
      </c>
      <c r="H7667" t="s">
        <v>68</v>
      </c>
      <c r="I7667" s="2" t="s">
        <v>8</v>
      </c>
      <c r="J7667">
        <v>10000078</v>
      </c>
      <c r="K7667" t="s">
        <v>28</v>
      </c>
      <c r="M7667" s="3"/>
    </row>
    <row r="7668" spans="2:13" x14ac:dyDescent="0.2">
      <c r="B7668" s="1">
        <v>43189</v>
      </c>
      <c r="C7668">
        <v>13.5</v>
      </c>
      <c r="D7668" t="str">
        <f>_xlfn.TEXTJOIN($F$4,FALSE,源数据[[#This Row],[字段01]:[字段10]])</f>
        <v>江苏-南通市-1000000129-盛昌全商贸公司-茶饮-10000131-柠檬茶3---</v>
      </c>
      <c r="E7668" t="s">
        <v>20</v>
      </c>
      <c r="F7668" t="s">
        <v>67</v>
      </c>
      <c r="G7668">
        <v>1000000129</v>
      </c>
      <c r="H7668" t="s">
        <v>68</v>
      </c>
      <c r="I7668" s="2" t="s">
        <v>8</v>
      </c>
      <c r="J7668">
        <v>10000131</v>
      </c>
      <c r="K7668" t="s">
        <v>36</v>
      </c>
      <c r="M7668" s="3"/>
    </row>
    <row r="7669" spans="2:13" x14ac:dyDescent="0.2">
      <c r="B7669" s="1">
        <v>43189</v>
      </c>
      <c r="C7669">
        <v>14.4</v>
      </c>
      <c r="D7669" t="str">
        <f>_xlfn.TEXTJOIN($F$4,FALSE,源数据[[#This Row],[字段01]:[字段10]])</f>
        <v>江苏-苏州市-1000000054-荣聚本商贸公司-果汁-40000085-红石榴汁1---</v>
      </c>
      <c r="E7669" t="s">
        <v>20</v>
      </c>
      <c r="F7669" t="s">
        <v>27</v>
      </c>
      <c r="G7669">
        <v>1000000054</v>
      </c>
      <c r="H7669" t="s">
        <v>34</v>
      </c>
      <c r="I7669" s="2" t="s">
        <v>24</v>
      </c>
      <c r="J7669">
        <v>40000085</v>
      </c>
      <c r="K7669" t="s">
        <v>22</v>
      </c>
      <c r="M7669" s="3"/>
    </row>
    <row r="7670" spans="2:13" x14ac:dyDescent="0.2">
      <c r="B7670" s="1">
        <v>43189</v>
      </c>
      <c r="C7670">
        <v>8.8000000000000007</v>
      </c>
      <c r="D7670" t="str">
        <f>_xlfn.TEXTJOIN($F$4,FALSE,源数据[[#This Row],[字段01]:[字段10]])</f>
        <v>江苏-苏州市-1000000054-荣聚本商贸公司-果汁-40000085-红石榴汁1---</v>
      </c>
      <c r="E7670" t="s">
        <v>20</v>
      </c>
      <c r="F7670" t="s">
        <v>27</v>
      </c>
      <c r="G7670">
        <v>1000000054</v>
      </c>
      <c r="H7670" t="s">
        <v>34</v>
      </c>
      <c r="I7670" s="2" t="s">
        <v>24</v>
      </c>
      <c r="J7670">
        <v>40000085</v>
      </c>
      <c r="K7670" t="s">
        <v>22</v>
      </c>
      <c r="M7670" s="3"/>
    </row>
    <row r="7671" spans="2:13" x14ac:dyDescent="0.2">
      <c r="B7671" s="1">
        <v>43190</v>
      </c>
      <c r="C7671">
        <v>51.7</v>
      </c>
      <c r="D7671" t="str">
        <f>_xlfn.TEXTJOIN($F$4,FALSE,源数据[[#This Row],[字段01]:[字段10]])</f>
        <v>安徽-蚌埠市-1000000460-昌华聚商贸公司-果汁-40000085-红石榴汁1---</v>
      </c>
      <c r="E7671" t="s">
        <v>41</v>
      </c>
      <c r="F7671" t="s">
        <v>49</v>
      </c>
      <c r="G7671">
        <v>1000000460</v>
      </c>
      <c r="H7671" t="s">
        <v>48</v>
      </c>
      <c r="I7671" s="2" t="s">
        <v>24</v>
      </c>
      <c r="J7671">
        <v>40000085</v>
      </c>
      <c r="K7671" t="s">
        <v>22</v>
      </c>
      <c r="M7671" s="3"/>
    </row>
    <row r="7672" spans="2:13" x14ac:dyDescent="0.2">
      <c r="B7672" s="1">
        <v>43190</v>
      </c>
      <c r="C7672">
        <v>16.8</v>
      </c>
      <c r="D7672" t="str">
        <f>_xlfn.TEXTJOIN($F$4,FALSE,源数据[[#This Row],[字段01]:[字段10]])</f>
        <v>湖南-邵阳市-1000001502-裕协康商贸公司-茶饮-10000064-铁观音茶1---</v>
      </c>
      <c r="E7672" t="s">
        <v>3</v>
      </c>
      <c r="F7672" t="s">
        <v>55</v>
      </c>
      <c r="G7672">
        <v>1000001502</v>
      </c>
      <c r="H7672" t="s">
        <v>54</v>
      </c>
      <c r="I7672" s="2" t="s">
        <v>8</v>
      </c>
      <c r="J7672">
        <v>10000064</v>
      </c>
      <c r="K7672" t="s">
        <v>51</v>
      </c>
      <c r="M7672" s="3"/>
    </row>
    <row r="7673" spans="2:13" x14ac:dyDescent="0.2">
      <c r="B7673" s="1">
        <v>43190</v>
      </c>
      <c r="C7673">
        <v>4.2</v>
      </c>
      <c r="D7673" t="str">
        <f>_xlfn.TEXTJOIN($F$4,FALSE,源数据[[#This Row],[字段01]:[字段10]])</f>
        <v>湖南-邵阳市-1000001502-裕协康商贸公司-茶饮-10000211-茉莉绿茶11---</v>
      </c>
      <c r="E7673" t="s">
        <v>3</v>
      </c>
      <c r="F7673" t="s">
        <v>55</v>
      </c>
      <c r="G7673">
        <v>1000001502</v>
      </c>
      <c r="H7673" t="s">
        <v>54</v>
      </c>
      <c r="I7673" s="2" t="s">
        <v>8</v>
      </c>
      <c r="J7673">
        <v>10000211</v>
      </c>
      <c r="K7673" t="s">
        <v>6</v>
      </c>
      <c r="M7673" s="3"/>
    </row>
    <row r="7674" spans="2:13" x14ac:dyDescent="0.2">
      <c r="B7674" s="1">
        <v>43190</v>
      </c>
      <c r="C7674">
        <v>6.3</v>
      </c>
      <c r="D7674" t="str">
        <f>_xlfn.TEXTJOIN($F$4,FALSE,源数据[[#This Row],[字段01]:[字段10]])</f>
        <v>湖南-邵阳市-1000001502-裕协康商贸公司-茶饮-10000211-茉莉绿茶11---</v>
      </c>
      <c r="E7674" t="s">
        <v>3</v>
      </c>
      <c r="F7674" t="s">
        <v>55</v>
      </c>
      <c r="G7674">
        <v>1000001502</v>
      </c>
      <c r="H7674" t="s">
        <v>54</v>
      </c>
      <c r="I7674" s="2" t="s">
        <v>8</v>
      </c>
      <c r="J7674">
        <v>10000211</v>
      </c>
      <c r="K7674" t="s">
        <v>6</v>
      </c>
      <c r="M7674" s="3"/>
    </row>
    <row r="7675" spans="2:13" x14ac:dyDescent="0.2">
      <c r="B7675" s="1">
        <v>43190</v>
      </c>
      <c r="C7675">
        <v>7.1</v>
      </c>
      <c r="D7675" t="str">
        <f>_xlfn.TEXTJOIN($F$4,FALSE,源数据[[#This Row],[字段01]:[字段10]])</f>
        <v>湖南-邵阳市-1000001502-裕协康商贸公司-果汁-40000080-芒果汁6---</v>
      </c>
      <c r="E7675" t="s">
        <v>3</v>
      </c>
      <c r="F7675" t="s">
        <v>55</v>
      </c>
      <c r="G7675">
        <v>1000001502</v>
      </c>
      <c r="H7675" t="s">
        <v>54</v>
      </c>
      <c r="I7675" s="2" t="s">
        <v>24</v>
      </c>
      <c r="J7675">
        <v>40000080</v>
      </c>
      <c r="K7675" t="s">
        <v>65</v>
      </c>
      <c r="M7675" s="3"/>
    </row>
    <row r="7676" spans="2:13" x14ac:dyDescent="0.2">
      <c r="B7676" s="1">
        <v>43190</v>
      </c>
      <c r="C7676">
        <v>47.9</v>
      </c>
      <c r="D7676" t="str">
        <f>_xlfn.TEXTJOIN($F$4,FALSE,源数据[[#This Row],[字段01]:[字段10]])</f>
        <v>湖南-长沙市-1000000059-厚飞康商贸公司-茶饮-20000099-拿铁奶茶2---</v>
      </c>
      <c r="E7676" t="s">
        <v>3</v>
      </c>
      <c r="F7676" t="s">
        <v>12</v>
      </c>
      <c r="G7676">
        <v>1000000059</v>
      </c>
      <c r="H7676" t="s">
        <v>53</v>
      </c>
      <c r="I7676" s="2" t="s">
        <v>8</v>
      </c>
      <c r="J7676">
        <v>20000099</v>
      </c>
      <c r="K7676" t="s">
        <v>18</v>
      </c>
      <c r="M7676" s="3"/>
    </row>
    <row r="7677" spans="2:13" x14ac:dyDescent="0.2">
      <c r="B7677" s="1">
        <v>43190</v>
      </c>
      <c r="C7677">
        <v>50.2</v>
      </c>
      <c r="D7677" t="str">
        <f>_xlfn.TEXTJOIN($F$4,FALSE,源数据[[#This Row],[字段01]:[字段10]])</f>
        <v>湖南-长沙市-1000001649-圣大广商贸公司-茶饮-10000211-茉莉绿茶11---</v>
      </c>
      <c r="E7677" t="s">
        <v>3</v>
      </c>
      <c r="F7677" t="s">
        <v>12</v>
      </c>
      <c r="G7677">
        <v>1000001649</v>
      </c>
      <c r="H7677" t="s">
        <v>11</v>
      </c>
      <c r="I7677" s="2" t="s">
        <v>8</v>
      </c>
      <c r="J7677">
        <v>10000211</v>
      </c>
      <c r="K7677" t="s">
        <v>6</v>
      </c>
      <c r="M7677" s="3"/>
    </row>
    <row r="7678" spans="2:13" x14ac:dyDescent="0.2">
      <c r="B7678" s="1">
        <v>43190</v>
      </c>
      <c r="C7678">
        <v>49.8</v>
      </c>
      <c r="D7678" t="str">
        <f>_xlfn.TEXTJOIN($F$4,FALSE,源数据[[#This Row],[字段01]:[字段10]])</f>
        <v>湖南-长沙市-1000001649-圣大广商贸公司-茶饮-10000211-茉莉绿茶11---</v>
      </c>
      <c r="E7678" t="s">
        <v>3</v>
      </c>
      <c r="F7678" t="s">
        <v>12</v>
      </c>
      <c r="G7678">
        <v>1000001649</v>
      </c>
      <c r="H7678" t="s">
        <v>11</v>
      </c>
      <c r="I7678" s="2" t="s">
        <v>8</v>
      </c>
      <c r="J7678">
        <v>10000211</v>
      </c>
      <c r="K7678" t="s">
        <v>6</v>
      </c>
      <c r="M7678" s="3"/>
    </row>
    <row r="7679" spans="2:13" x14ac:dyDescent="0.2">
      <c r="B7679" s="1">
        <v>43190</v>
      </c>
      <c r="C7679">
        <v>38.6</v>
      </c>
      <c r="D7679" t="str">
        <f>_xlfn.TEXTJOIN($F$4,FALSE,源数据[[#This Row],[字段01]:[字段10]])</f>
        <v>湖南-长沙市-1000001649-圣大广商贸公司-汽水-50000113-百香果味汽水18---</v>
      </c>
      <c r="E7679" t="s">
        <v>3</v>
      </c>
      <c r="F7679" t="s">
        <v>12</v>
      </c>
      <c r="G7679">
        <v>1000001649</v>
      </c>
      <c r="H7679" t="s">
        <v>11</v>
      </c>
      <c r="I7679" s="2" t="s">
        <v>80</v>
      </c>
      <c r="J7679">
        <v>50000113</v>
      </c>
      <c r="K7679" t="s">
        <v>79</v>
      </c>
      <c r="M7679" s="3"/>
    </row>
    <row r="7680" spans="2:13" x14ac:dyDescent="0.2">
      <c r="B7680" s="1">
        <v>43190</v>
      </c>
      <c r="C7680">
        <v>28</v>
      </c>
      <c r="D7680" t="str">
        <f>_xlfn.TEXTJOIN($F$4,FALSE,源数据[[#This Row],[字段01]:[字段10]])</f>
        <v>湖南-株洲市-1000000072-正吉复商贸公司-茶饮-10000131-柠檬茶3---</v>
      </c>
      <c r="E7680" t="s">
        <v>3</v>
      </c>
      <c r="F7680" t="s">
        <v>7</v>
      </c>
      <c r="G7680">
        <v>1000000072</v>
      </c>
      <c r="H7680" t="s">
        <v>5</v>
      </c>
      <c r="I7680" s="2" t="s">
        <v>8</v>
      </c>
      <c r="J7680">
        <v>10000131</v>
      </c>
      <c r="K7680" t="s">
        <v>36</v>
      </c>
      <c r="M7680" s="3"/>
    </row>
    <row r="7681" spans="2:13" x14ac:dyDescent="0.2">
      <c r="B7681" s="1">
        <v>43190</v>
      </c>
      <c r="C7681">
        <v>28.4</v>
      </c>
      <c r="D7681" t="str">
        <f>_xlfn.TEXTJOIN($F$4,FALSE,源数据[[#This Row],[字段01]:[字段10]])</f>
        <v>湖南-株洲市-1000000072-正吉复商贸公司-茶饮-10000131-柠檬茶3---</v>
      </c>
      <c r="E7681" t="s">
        <v>3</v>
      </c>
      <c r="F7681" t="s">
        <v>7</v>
      </c>
      <c r="G7681">
        <v>1000000072</v>
      </c>
      <c r="H7681" t="s">
        <v>5</v>
      </c>
      <c r="I7681" s="2" t="s">
        <v>8</v>
      </c>
      <c r="J7681">
        <v>10000131</v>
      </c>
      <c r="K7681" t="s">
        <v>36</v>
      </c>
      <c r="M7681" s="3"/>
    </row>
    <row r="7682" spans="2:13" x14ac:dyDescent="0.2">
      <c r="B7682" s="1">
        <v>43190</v>
      </c>
      <c r="C7682">
        <v>29.4</v>
      </c>
      <c r="D7682" t="str">
        <f>_xlfn.TEXTJOIN($F$4,FALSE,源数据[[#This Row],[字段01]:[字段10]])</f>
        <v>湖南-株洲市-1000000072-正吉复商贸公司-茶饮-10000131-柠檬茶3---</v>
      </c>
      <c r="E7682" t="s">
        <v>3</v>
      </c>
      <c r="F7682" t="s">
        <v>7</v>
      </c>
      <c r="G7682">
        <v>1000000072</v>
      </c>
      <c r="H7682" t="s">
        <v>5</v>
      </c>
      <c r="I7682" s="2" t="s">
        <v>8</v>
      </c>
      <c r="J7682">
        <v>10000131</v>
      </c>
      <c r="K7682" t="s">
        <v>36</v>
      </c>
      <c r="M7682" s="3"/>
    </row>
    <row r="7683" spans="2:13" x14ac:dyDescent="0.2">
      <c r="B7683" s="1">
        <v>43190</v>
      </c>
      <c r="C7683">
        <v>30</v>
      </c>
      <c r="D7683" t="str">
        <f>_xlfn.TEXTJOIN($F$4,FALSE,源数据[[#This Row],[字段01]:[字段10]])</f>
        <v>湖南-株洲市-1000000072-正吉复商贸公司-茶饮-10000131-柠檬茶3---</v>
      </c>
      <c r="E7683" t="s">
        <v>3</v>
      </c>
      <c r="F7683" t="s">
        <v>7</v>
      </c>
      <c r="G7683">
        <v>1000000072</v>
      </c>
      <c r="H7683" t="s">
        <v>5</v>
      </c>
      <c r="I7683" s="2" t="s">
        <v>8</v>
      </c>
      <c r="J7683">
        <v>10000131</v>
      </c>
      <c r="K7683" t="s">
        <v>36</v>
      </c>
      <c r="M7683" s="3"/>
    </row>
    <row r="7684" spans="2:13" x14ac:dyDescent="0.2">
      <c r="B7684" s="1">
        <v>43190</v>
      </c>
      <c r="C7684">
        <v>30</v>
      </c>
      <c r="D7684" t="str">
        <f>_xlfn.TEXTJOIN($F$4,FALSE,源数据[[#This Row],[字段01]:[字段10]])</f>
        <v>湖南-株洲市-1000000072-正吉复商贸公司-汽水-50000113-百香果味汽水18---</v>
      </c>
      <c r="E7684" t="s">
        <v>3</v>
      </c>
      <c r="F7684" t="s">
        <v>7</v>
      </c>
      <c r="G7684">
        <v>1000000072</v>
      </c>
      <c r="H7684" t="s">
        <v>5</v>
      </c>
      <c r="I7684" s="2" t="s">
        <v>80</v>
      </c>
      <c r="J7684">
        <v>50000113</v>
      </c>
      <c r="K7684" t="s">
        <v>79</v>
      </c>
      <c r="M7684" s="3"/>
    </row>
    <row r="7685" spans="2:13" x14ac:dyDescent="0.2">
      <c r="B7685" s="1">
        <v>43190</v>
      </c>
      <c r="C7685">
        <v>29.7</v>
      </c>
      <c r="D7685" t="str">
        <f>_xlfn.TEXTJOIN($F$4,FALSE,源数据[[#This Row],[字段01]:[字段10]])</f>
        <v>湖南-株洲市-1000000072-正吉复商贸公司-汽水-50000113-百香果味汽水18---</v>
      </c>
      <c r="E7685" t="s">
        <v>3</v>
      </c>
      <c r="F7685" t="s">
        <v>7</v>
      </c>
      <c r="G7685">
        <v>1000000072</v>
      </c>
      <c r="H7685" t="s">
        <v>5</v>
      </c>
      <c r="I7685" s="2" t="s">
        <v>80</v>
      </c>
      <c r="J7685">
        <v>50000113</v>
      </c>
      <c r="K7685" t="s">
        <v>79</v>
      </c>
      <c r="M7685" s="3"/>
    </row>
    <row r="7686" spans="2:13" x14ac:dyDescent="0.2">
      <c r="B7686" s="1">
        <v>43190</v>
      </c>
      <c r="C7686">
        <v>30.1</v>
      </c>
      <c r="D7686" t="str">
        <f>_xlfn.TEXTJOIN($F$4,FALSE,源数据[[#This Row],[字段01]:[字段10]])</f>
        <v>湖南-株洲市-1000000072-正吉复商贸公司-汽水-50000113-百香果味汽水18---</v>
      </c>
      <c r="E7686" t="s">
        <v>3</v>
      </c>
      <c r="F7686" t="s">
        <v>7</v>
      </c>
      <c r="G7686">
        <v>1000000072</v>
      </c>
      <c r="H7686" t="s">
        <v>5</v>
      </c>
      <c r="I7686" s="2" t="s">
        <v>80</v>
      </c>
      <c r="J7686">
        <v>50000113</v>
      </c>
      <c r="K7686" t="s">
        <v>79</v>
      </c>
      <c r="M7686" s="3"/>
    </row>
    <row r="7687" spans="2:13" x14ac:dyDescent="0.2">
      <c r="B7687" s="1">
        <v>43190</v>
      </c>
      <c r="C7687">
        <v>29.4</v>
      </c>
      <c r="D7687" t="str">
        <f>_xlfn.TEXTJOIN($F$4,FALSE,源数据[[#This Row],[字段01]:[字段10]])</f>
        <v>湖南-株洲市-1000000072-正吉复商贸公司-汽水-50000113-百香果味汽水18---</v>
      </c>
      <c r="E7687" t="s">
        <v>3</v>
      </c>
      <c r="F7687" t="s">
        <v>7</v>
      </c>
      <c r="G7687">
        <v>1000000072</v>
      </c>
      <c r="H7687" t="s">
        <v>5</v>
      </c>
      <c r="I7687" s="2" t="s">
        <v>80</v>
      </c>
      <c r="J7687">
        <v>50000113</v>
      </c>
      <c r="K7687" t="s">
        <v>79</v>
      </c>
      <c r="M7687" s="3"/>
    </row>
    <row r="7688" spans="2:13" x14ac:dyDescent="0.2">
      <c r="B7688" s="1">
        <v>43190</v>
      </c>
      <c r="C7688">
        <v>23.2</v>
      </c>
      <c r="D7688" t="str">
        <f>_xlfn.TEXTJOIN($F$4,FALSE,源数据[[#This Row],[字段01]:[字段10]])</f>
        <v>江苏-连云港市-1000002973-皇飞进商贸公司-果汁-40000085-红石榴汁1---</v>
      </c>
      <c r="E7688" t="s">
        <v>20</v>
      </c>
      <c r="F7688" t="s">
        <v>62</v>
      </c>
      <c r="G7688">
        <v>1000002973</v>
      </c>
      <c r="H7688" t="s">
        <v>61</v>
      </c>
      <c r="I7688" s="2" t="s">
        <v>24</v>
      </c>
      <c r="J7688">
        <v>40000085</v>
      </c>
      <c r="K7688" t="s">
        <v>22</v>
      </c>
      <c r="M7688" s="3"/>
    </row>
    <row r="7689" spans="2:13" x14ac:dyDescent="0.2">
      <c r="B7689" s="1">
        <v>43190</v>
      </c>
      <c r="C7689">
        <v>50.7</v>
      </c>
      <c r="D7689" t="str">
        <f>_xlfn.TEXTJOIN($F$4,FALSE,源数据[[#This Row],[字段01]:[字段10]])</f>
        <v>江苏-南京市区-1000000020-吉兴进商贸公司-茶饮-10000078-铁观音茶15---</v>
      </c>
      <c r="E7689" t="s">
        <v>20</v>
      </c>
      <c r="F7689" t="s">
        <v>47</v>
      </c>
      <c r="G7689">
        <v>1000000020</v>
      </c>
      <c r="H7689" t="s">
        <v>71</v>
      </c>
      <c r="I7689" s="2" t="s">
        <v>8</v>
      </c>
      <c r="J7689">
        <v>10000078</v>
      </c>
      <c r="K7689" t="s">
        <v>28</v>
      </c>
      <c r="M7689" s="3"/>
    </row>
    <row r="7690" spans="2:13" x14ac:dyDescent="0.2">
      <c r="B7690" s="1">
        <v>43190</v>
      </c>
      <c r="C7690">
        <v>49.8</v>
      </c>
      <c r="D7690" t="str">
        <f>_xlfn.TEXTJOIN($F$4,FALSE,源数据[[#This Row],[字段01]:[字段10]])</f>
        <v>江苏-南京市区-1000000020-吉兴进商贸公司-茶饮-10000078-铁观音茶15---</v>
      </c>
      <c r="E7690" t="s">
        <v>20</v>
      </c>
      <c r="F7690" t="s">
        <v>47</v>
      </c>
      <c r="G7690">
        <v>1000000020</v>
      </c>
      <c r="H7690" t="s">
        <v>71</v>
      </c>
      <c r="I7690" s="2" t="s">
        <v>8</v>
      </c>
      <c r="J7690">
        <v>10000078</v>
      </c>
      <c r="K7690" t="s">
        <v>28</v>
      </c>
      <c r="M7690" s="3"/>
    </row>
    <row r="7691" spans="2:13" x14ac:dyDescent="0.2">
      <c r="B7691" s="1">
        <v>43190</v>
      </c>
      <c r="C7691">
        <v>48</v>
      </c>
      <c r="D7691" t="str">
        <f>_xlfn.TEXTJOIN($F$4,FALSE,源数据[[#This Row],[字段01]:[字段10]])</f>
        <v>江苏-南京市区-1000000020-吉兴进商贸公司-茶饮-10000078-铁观音茶15---</v>
      </c>
      <c r="E7691" t="s">
        <v>20</v>
      </c>
      <c r="F7691" t="s">
        <v>47</v>
      </c>
      <c r="G7691">
        <v>1000000020</v>
      </c>
      <c r="H7691" t="s">
        <v>71</v>
      </c>
      <c r="I7691" s="2" t="s">
        <v>8</v>
      </c>
      <c r="J7691">
        <v>10000078</v>
      </c>
      <c r="K7691" t="s">
        <v>28</v>
      </c>
      <c r="M7691" s="3"/>
    </row>
    <row r="7692" spans="2:13" x14ac:dyDescent="0.2">
      <c r="B7692" s="1">
        <v>43190</v>
      </c>
      <c r="C7692">
        <v>49.1</v>
      </c>
      <c r="D7692" t="str">
        <f>_xlfn.TEXTJOIN($F$4,FALSE,源数据[[#This Row],[字段01]:[字段10]])</f>
        <v>江苏-南京市区-1000000020-吉兴进商贸公司-茶饮-10000078-铁观音茶15---</v>
      </c>
      <c r="E7692" t="s">
        <v>20</v>
      </c>
      <c r="F7692" t="s">
        <v>47</v>
      </c>
      <c r="G7692">
        <v>1000000020</v>
      </c>
      <c r="H7692" t="s">
        <v>71</v>
      </c>
      <c r="I7692" s="2" t="s">
        <v>8</v>
      </c>
      <c r="J7692">
        <v>10000078</v>
      </c>
      <c r="K7692" t="s">
        <v>28</v>
      </c>
      <c r="M7692" s="3"/>
    </row>
    <row r="7693" spans="2:13" x14ac:dyDescent="0.2">
      <c r="B7693" s="1">
        <v>43190</v>
      </c>
      <c r="C7693">
        <v>24.5</v>
      </c>
      <c r="D7693" t="str">
        <f>_xlfn.TEXTJOIN($F$4,FALSE,源数据[[#This Row],[字段01]:[字段10]])</f>
        <v>江苏-南通市-1000000129-盛昌全商贸公司-茶饮-10000136-柠檬茶8---</v>
      </c>
      <c r="E7693" t="s">
        <v>20</v>
      </c>
      <c r="F7693" t="s">
        <v>67</v>
      </c>
      <c r="G7693">
        <v>1000000129</v>
      </c>
      <c r="H7693" t="s">
        <v>68</v>
      </c>
      <c r="I7693" s="2" t="s">
        <v>8</v>
      </c>
      <c r="J7693">
        <v>10000136</v>
      </c>
      <c r="K7693" t="s">
        <v>38</v>
      </c>
      <c r="M7693" s="3"/>
    </row>
    <row r="7694" spans="2:13" x14ac:dyDescent="0.2">
      <c r="B7694" s="1">
        <v>43190</v>
      </c>
      <c r="C7694">
        <v>14.1</v>
      </c>
      <c r="D7694" t="str">
        <f>_xlfn.TEXTJOIN($F$4,FALSE,源数据[[#This Row],[字段01]:[字段10]])</f>
        <v>江苏-南通市-1000000129-盛昌全商贸公司-汽水-50000113-百香果味汽水18---</v>
      </c>
      <c r="E7694" t="s">
        <v>20</v>
      </c>
      <c r="F7694" t="s">
        <v>67</v>
      </c>
      <c r="G7694">
        <v>1000000129</v>
      </c>
      <c r="H7694" t="s">
        <v>68</v>
      </c>
      <c r="I7694" s="2" t="s">
        <v>80</v>
      </c>
      <c r="J7694">
        <v>50000113</v>
      </c>
      <c r="K7694" t="s">
        <v>79</v>
      </c>
      <c r="M7694" s="3"/>
    </row>
    <row r="7695" spans="2:13" x14ac:dyDescent="0.2">
      <c r="B7695" s="1">
        <v>43190</v>
      </c>
      <c r="C7695">
        <v>12.2</v>
      </c>
      <c r="D7695" t="str">
        <f>_xlfn.TEXTJOIN($F$4,FALSE,源数据[[#This Row],[字段01]:[字段10]])</f>
        <v>江苏-镇江市-1000000047-寿鼎益商贸公司-茶饮-10000211-茉莉绿茶11---</v>
      </c>
      <c r="E7695" t="s">
        <v>20</v>
      </c>
      <c r="F7695" t="s">
        <v>33</v>
      </c>
      <c r="G7695">
        <v>1000000047</v>
      </c>
      <c r="H7695" t="s">
        <v>32</v>
      </c>
      <c r="I7695" s="2" t="s">
        <v>8</v>
      </c>
      <c r="J7695">
        <v>10000211</v>
      </c>
      <c r="K7695" t="s">
        <v>6</v>
      </c>
      <c r="M7695" s="3"/>
    </row>
    <row r="7696" spans="2:13" x14ac:dyDescent="0.2">
      <c r="B7696" s="1">
        <v>43192</v>
      </c>
      <c r="C7696">
        <v>25.2</v>
      </c>
      <c r="D7696" t="str">
        <f>_xlfn.TEXTJOIN($F$4,FALSE,源数据[[#This Row],[字段01]:[字段10]])</f>
        <v>安徽-合肥市-1000000931-百安欣商贸公司-茶饮-10000078-铁观音茶15---</v>
      </c>
      <c r="E7696" t="s">
        <v>41</v>
      </c>
      <c r="F7696" t="s">
        <v>40</v>
      </c>
      <c r="G7696">
        <v>1000000931</v>
      </c>
      <c r="H7696" t="s">
        <v>39</v>
      </c>
      <c r="I7696" s="2" t="s">
        <v>8</v>
      </c>
      <c r="J7696">
        <v>10000078</v>
      </c>
      <c r="K7696" t="s">
        <v>28</v>
      </c>
      <c r="M7696" s="3"/>
    </row>
    <row r="7697" spans="2:13" x14ac:dyDescent="0.2">
      <c r="B7697" s="1">
        <v>43192</v>
      </c>
      <c r="C7697">
        <v>41.5</v>
      </c>
      <c r="D7697" t="str">
        <f>_xlfn.TEXTJOIN($F$4,FALSE,源数据[[#This Row],[字段01]:[字段10]])</f>
        <v>安徽-合肥市-1000000931-百安欣商贸公司-茶饮-10000131-柠檬茶3---</v>
      </c>
      <c r="E7697" t="s">
        <v>41</v>
      </c>
      <c r="F7697" t="s">
        <v>40</v>
      </c>
      <c r="G7697">
        <v>1000000931</v>
      </c>
      <c r="H7697" t="s">
        <v>39</v>
      </c>
      <c r="I7697" s="2" t="s">
        <v>8</v>
      </c>
      <c r="J7697">
        <v>10000131</v>
      </c>
      <c r="K7697" t="s">
        <v>36</v>
      </c>
      <c r="M7697" s="3"/>
    </row>
    <row r="7698" spans="2:13" x14ac:dyDescent="0.2">
      <c r="B7698" s="1">
        <v>43192</v>
      </c>
      <c r="C7698">
        <v>50.1</v>
      </c>
      <c r="D7698" t="str">
        <f>_xlfn.TEXTJOIN($F$4,FALSE,源数据[[#This Row],[字段01]:[字段10]])</f>
        <v>湖南-株洲市-1000000072-正吉复商贸公司-汽水-50000113-百香果味汽水18---</v>
      </c>
      <c r="E7698" t="s">
        <v>3</v>
      </c>
      <c r="F7698" t="s">
        <v>7</v>
      </c>
      <c r="G7698">
        <v>1000000072</v>
      </c>
      <c r="H7698" t="s">
        <v>5</v>
      </c>
      <c r="I7698" s="2" t="s">
        <v>80</v>
      </c>
      <c r="J7698">
        <v>50000113</v>
      </c>
      <c r="K7698" t="s">
        <v>79</v>
      </c>
      <c r="M7698" s="3"/>
    </row>
    <row r="7699" spans="2:13" x14ac:dyDescent="0.2">
      <c r="B7699" s="1">
        <v>43192</v>
      </c>
      <c r="C7699">
        <v>19.899999999999999</v>
      </c>
      <c r="D7699" t="str">
        <f>_xlfn.TEXTJOIN($F$4,FALSE,源数据[[#This Row],[字段01]:[字段10]])</f>
        <v>江苏-南京市区-1000000018-久多厚商贸公司-茶饮-10000078-铁观音茶15---</v>
      </c>
      <c r="E7699" t="s">
        <v>20</v>
      </c>
      <c r="F7699" t="s">
        <v>47</v>
      </c>
      <c r="G7699">
        <v>1000000018</v>
      </c>
      <c r="H7699" t="s">
        <v>46</v>
      </c>
      <c r="I7699" s="2" t="s">
        <v>8</v>
      </c>
      <c r="J7699">
        <v>10000078</v>
      </c>
      <c r="K7699" t="s">
        <v>28</v>
      </c>
      <c r="M7699" s="3"/>
    </row>
    <row r="7700" spans="2:13" x14ac:dyDescent="0.2">
      <c r="B7700" s="1">
        <v>43192</v>
      </c>
      <c r="C7700">
        <v>8.3000000000000007</v>
      </c>
      <c r="D7700" t="str">
        <f>_xlfn.TEXTJOIN($F$4,FALSE,源数据[[#This Row],[字段01]:[字段10]])</f>
        <v>江苏-南京市区-1000000018-久多厚商贸公司-茶饮-10000131-柠檬茶3---</v>
      </c>
      <c r="E7700" t="s">
        <v>20</v>
      </c>
      <c r="F7700" t="s">
        <v>47</v>
      </c>
      <c r="G7700">
        <v>1000000018</v>
      </c>
      <c r="H7700" t="s">
        <v>46</v>
      </c>
      <c r="I7700" s="2" t="s">
        <v>8</v>
      </c>
      <c r="J7700">
        <v>10000131</v>
      </c>
      <c r="K7700" t="s">
        <v>36</v>
      </c>
      <c r="M7700" s="3"/>
    </row>
    <row r="7701" spans="2:13" x14ac:dyDescent="0.2">
      <c r="B7701" s="1">
        <v>43192</v>
      </c>
      <c r="C7701">
        <v>11.3</v>
      </c>
      <c r="D7701" t="str">
        <f>_xlfn.TEXTJOIN($F$4,FALSE,源数据[[#This Row],[字段01]:[字段10]])</f>
        <v>江苏-南京市区-1000000018-久多厚商贸公司-茶饮-10000136-柠檬茶8---</v>
      </c>
      <c r="E7701" t="s">
        <v>20</v>
      </c>
      <c r="F7701" t="s">
        <v>47</v>
      </c>
      <c r="G7701">
        <v>1000000018</v>
      </c>
      <c r="H7701" t="s">
        <v>46</v>
      </c>
      <c r="I7701" s="2" t="s">
        <v>8</v>
      </c>
      <c r="J7701">
        <v>10000136</v>
      </c>
      <c r="K7701" t="s">
        <v>38</v>
      </c>
      <c r="M7701" s="3"/>
    </row>
    <row r="7702" spans="2:13" x14ac:dyDescent="0.2">
      <c r="B7702" s="1">
        <v>43192</v>
      </c>
      <c r="C7702">
        <v>11.9</v>
      </c>
      <c r="D7702" t="str">
        <f>_xlfn.TEXTJOIN($F$4,FALSE,源数据[[#This Row],[字段01]:[字段10]])</f>
        <v>江苏-苏州市-1000000054-荣聚本商贸公司-茶饮-10000078-铁观音茶15---</v>
      </c>
      <c r="E7702" t="s">
        <v>20</v>
      </c>
      <c r="F7702" t="s">
        <v>27</v>
      </c>
      <c r="G7702">
        <v>1000000054</v>
      </c>
      <c r="H7702" t="s">
        <v>34</v>
      </c>
      <c r="I7702" s="2" t="s">
        <v>8</v>
      </c>
      <c r="J7702">
        <v>10000078</v>
      </c>
      <c r="K7702" t="s">
        <v>28</v>
      </c>
      <c r="M7702" s="3"/>
    </row>
    <row r="7703" spans="2:13" x14ac:dyDescent="0.2">
      <c r="B7703" s="1">
        <v>43192</v>
      </c>
      <c r="C7703">
        <v>51</v>
      </c>
      <c r="D7703" t="str">
        <f>_xlfn.TEXTJOIN($F$4,FALSE,源数据[[#This Row],[字段01]:[字段10]])</f>
        <v>江苏-苏州市-1000000054-荣聚本商贸公司-茶饮-10000111-茉莉花茶3---</v>
      </c>
      <c r="E7703" t="s">
        <v>20</v>
      </c>
      <c r="F7703" t="s">
        <v>27</v>
      </c>
      <c r="G7703">
        <v>1000000054</v>
      </c>
      <c r="H7703" t="s">
        <v>34</v>
      </c>
      <c r="I7703" s="2" t="s">
        <v>8</v>
      </c>
      <c r="J7703">
        <v>10000111</v>
      </c>
      <c r="K7703" t="s">
        <v>35</v>
      </c>
      <c r="M7703" s="3"/>
    </row>
    <row r="7704" spans="2:13" x14ac:dyDescent="0.2">
      <c r="B7704" s="1">
        <v>43193</v>
      </c>
      <c r="C7704">
        <v>63.6</v>
      </c>
      <c r="D7704" t="str">
        <f>_xlfn.TEXTJOIN($F$4,FALSE,源数据[[#This Row],[字段01]:[字段10]])</f>
        <v>安徽-合肥市-1000001014-义浩安商贸公司-茶饮-10000131-柠檬茶3---</v>
      </c>
      <c r="E7704" t="s">
        <v>41</v>
      </c>
      <c r="F7704" t="s">
        <v>40</v>
      </c>
      <c r="G7704">
        <v>1000001014</v>
      </c>
      <c r="H7704" t="s">
        <v>42</v>
      </c>
      <c r="I7704" s="2" t="s">
        <v>8</v>
      </c>
      <c r="J7704">
        <v>10000131</v>
      </c>
      <c r="K7704" t="s">
        <v>36</v>
      </c>
      <c r="M7704" s="3"/>
    </row>
    <row r="7705" spans="2:13" x14ac:dyDescent="0.2">
      <c r="B7705" s="1">
        <v>43193</v>
      </c>
      <c r="C7705">
        <v>20</v>
      </c>
      <c r="D7705" t="str">
        <f>_xlfn.TEXTJOIN($F$4,FALSE,源数据[[#This Row],[字段01]:[字段10]])</f>
        <v>江苏-常州市-1000001133-厚弘优商贸公司-茶饮-10000078-铁观音茶15---</v>
      </c>
      <c r="E7705" t="s">
        <v>20</v>
      </c>
      <c r="F7705" t="s">
        <v>44</v>
      </c>
      <c r="G7705">
        <v>1000001133</v>
      </c>
      <c r="H7705" t="s">
        <v>43</v>
      </c>
      <c r="I7705" s="2" t="s">
        <v>8</v>
      </c>
      <c r="J7705">
        <v>10000078</v>
      </c>
      <c r="K7705" t="s">
        <v>28</v>
      </c>
      <c r="M7705" s="3"/>
    </row>
    <row r="7706" spans="2:13" x14ac:dyDescent="0.2">
      <c r="B7706" s="1">
        <v>43193</v>
      </c>
      <c r="C7706">
        <v>15</v>
      </c>
      <c r="D7706" t="str">
        <f>_xlfn.TEXTJOIN($F$4,FALSE,源数据[[#This Row],[字段01]:[字段10]])</f>
        <v>江苏-常州市-1000001133-厚弘优商贸公司-汽水-50000113-百香果味汽水18---</v>
      </c>
      <c r="E7706" t="s">
        <v>20</v>
      </c>
      <c r="F7706" t="s">
        <v>44</v>
      </c>
      <c r="G7706">
        <v>1000001133</v>
      </c>
      <c r="H7706" t="s">
        <v>43</v>
      </c>
      <c r="I7706" s="2" t="s">
        <v>80</v>
      </c>
      <c r="J7706">
        <v>50000113</v>
      </c>
      <c r="K7706" t="s">
        <v>79</v>
      </c>
      <c r="M7706" s="3"/>
    </row>
    <row r="7707" spans="2:13" x14ac:dyDescent="0.2">
      <c r="B7707" s="1">
        <v>43193</v>
      </c>
      <c r="C7707">
        <v>43.1</v>
      </c>
      <c r="D7707" t="str">
        <f>_xlfn.TEXTJOIN($F$4,FALSE,源数据[[#This Row],[字段01]:[字段10]])</f>
        <v>江苏-南通市-1000000129-盛昌全商贸公司-茶饮-10000136-柠檬茶8---</v>
      </c>
      <c r="E7707" t="s">
        <v>20</v>
      </c>
      <c r="F7707" t="s">
        <v>67</v>
      </c>
      <c r="G7707">
        <v>1000000129</v>
      </c>
      <c r="H7707" t="s">
        <v>68</v>
      </c>
      <c r="I7707" s="2" t="s">
        <v>8</v>
      </c>
      <c r="J7707">
        <v>10000136</v>
      </c>
      <c r="K7707" t="s">
        <v>38</v>
      </c>
      <c r="M7707" s="3"/>
    </row>
    <row r="7708" spans="2:13" x14ac:dyDescent="0.2">
      <c r="B7708" s="1">
        <v>43193</v>
      </c>
      <c r="C7708">
        <v>43.3</v>
      </c>
      <c r="D7708" t="str">
        <f>_xlfn.TEXTJOIN($F$4,FALSE,源数据[[#This Row],[字段01]:[字段10]])</f>
        <v>江苏-南通市-1000000129-盛昌全商贸公司-汽水-50000105-百香果味汽水10---</v>
      </c>
      <c r="E7708" t="s">
        <v>20</v>
      </c>
      <c r="F7708" t="s">
        <v>67</v>
      </c>
      <c r="G7708">
        <v>1000000129</v>
      </c>
      <c r="H7708" t="s">
        <v>68</v>
      </c>
      <c r="I7708" s="2" t="s">
        <v>80</v>
      </c>
      <c r="J7708">
        <v>50000105</v>
      </c>
      <c r="K7708" t="s">
        <v>82</v>
      </c>
      <c r="M7708" s="3"/>
    </row>
    <row r="7709" spans="2:13" x14ac:dyDescent="0.2">
      <c r="B7709" s="1">
        <v>43193</v>
      </c>
      <c r="C7709">
        <v>35</v>
      </c>
      <c r="D7709" t="str">
        <f>_xlfn.TEXTJOIN($F$4,FALSE,源数据[[#This Row],[字段01]:[字段10]])</f>
        <v>江苏-苏州市-1000000028-东大祥商贸公司-茶饮-10000111-茉莉花茶3---</v>
      </c>
      <c r="E7709" t="s">
        <v>20</v>
      </c>
      <c r="F7709" t="s">
        <v>27</v>
      </c>
      <c r="G7709">
        <v>1000000028</v>
      </c>
      <c r="H7709" t="s">
        <v>25</v>
      </c>
      <c r="I7709" s="2" t="s">
        <v>8</v>
      </c>
      <c r="J7709">
        <v>10000111</v>
      </c>
      <c r="K7709" t="s">
        <v>35</v>
      </c>
      <c r="M7709" s="3"/>
    </row>
    <row r="7710" spans="2:13" x14ac:dyDescent="0.2">
      <c r="B7710" s="1">
        <v>43193</v>
      </c>
      <c r="C7710">
        <v>7.7</v>
      </c>
      <c r="D7710" t="str">
        <f>_xlfn.TEXTJOIN($F$4,FALSE,源数据[[#This Row],[字段01]:[字段10]])</f>
        <v>江苏-苏州市-1000000028-东大祥商贸公司-汽水-50000113-百香果味汽水18---</v>
      </c>
      <c r="E7710" t="s">
        <v>20</v>
      </c>
      <c r="F7710" t="s">
        <v>27</v>
      </c>
      <c r="G7710">
        <v>1000000028</v>
      </c>
      <c r="H7710" t="s">
        <v>25</v>
      </c>
      <c r="I7710" s="2" t="s">
        <v>80</v>
      </c>
      <c r="J7710">
        <v>50000113</v>
      </c>
      <c r="K7710" t="s">
        <v>79</v>
      </c>
      <c r="M7710" s="3"/>
    </row>
    <row r="7711" spans="2:13" x14ac:dyDescent="0.2">
      <c r="B7711" s="1">
        <v>43193</v>
      </c>
      <c r="C7711">
        <v>3.9</v>
      </c>
      <c r="D7711" t="str">
        <f>_xlfn.TEXTJOIN($F$4,FALSE,源数据[[#This Row],[字段01]:[字段10]])</f>
        <v>江苏-苏州市-1000000054-荣聚本商贸公司-茶饮-10000078-铁观音茶15---</v>
      </c>
      <c r="E7711" t="s">
        <v>20</v>
      </c>
      <c r="F7711" t="s">
        <v>27</v>
      </c>
      <c r="G7711">
        <v>1000000054</v>
      </c>
      <c r="H7711" t="s">
        <v>34</v>
      </c>
      <c r="I7711" s="2" t="s">
        <v>8</v>
      </c>
      <c r="J7711">
        <v>10000078</v>
      </c>
      <c r="K7711" t="s">
        <v>28</v>
      </c>
      <c r="M7711" s="3"/>
    </row>
    <row r="7712" spans="2:13" x14ac:dyDescent="0.2">
      <c r="B7712" s="1">
        <v>43193</v>
      </c>
      <c r="C7712">
        <v>44.3</v>
      </c>
      <c r="D7712" t="str">
        <f>_xlfn.TEXTJOIN($F$4,FALSE,源数据[[#This Row],[字段01]:[字段10]])</f>
        <v>江苏-苏州市-1000000054-荣聚本商贸公司-茶饮-10000111-茉莉花茶3---</v>
      </c>
      <c r="E7712" t="s">
        <v>20</v>
      </c>
      <c r="F7712" t="s">
        <v>27</v>
      </c>
      <c r="G7712">
        <v>1000000054</v>
      </c>
      <c r="H7712" t="s">
        <v>34</v>
      </c>
      <c r="I7712" s="2" t="s">
        <v>8</v>
      </c>
      <c r="J7712">
        <v>10000111</v>
      </c>
      <c r="K7712" t="s">
        <v>35</v>
      </c>
      <c r="M7712" s="3"/>
    </row>
    <row r="7713" spans="2:13" x14ac:dyDescent="0.2">
      <c r="B7713" s="1">
        <v>43193</v>
      </c>
      <c r="C7713">
        <v>23.3</v>
      </c>
      <c r="D7713" t="str">
        <f>_xlfn.TEXTJOIN($F$4,FALSE,源数据[[#This Row],[字段01]:[字段10]])</f>
        <v>江苏-苏州市-1000000054-荣聚本商贸公司-茶饮-10000111-茉莉花茶3---</v>
      </c>
      <c r="E7713" t="s">
        <v>20</v>
      </c>
      <c r="F7713" t="s">
        <v>27</v>
      </c>
      <c r="G7713">
        <v>1000000054</v>
      </c>
      <c r="H7713" t="s">
        <v>34</v>
      </c>
      <c r="I7713" s="2" t="s">
        <v>8</v>
      </c>
      <c r="J7713">
        <v>10000111</v>
      </c>
      <c r="K7713" t="s">
        <v>35</v>
      </c>
      <c r="M7713" s="3"/>
    </row>
    <row r="7714" spans="2:13" x14ac:dyDescent="0.2">
      <c r="B7714" s="1">
        <v>43193</v>
      </c>
      <c r="C7714">
        <v>68.2</v>
      </c>
      <c r="D7714" t="str">
        <f>_xlfn.TEXTJOIN($F$4,FALSE,源数据[[#This Row],[字段01]:[字段10]])</f>
        <v>江苏-苏州市-1000000054-荣聚本商贸公司-茶饮-10000111-茉莉花茶3---</v>
      </c>
      <c r="E7714" t="s">
        <v>20</v>
      </c>
      <c r="F7714" t="s">
        <v>27</v>
      </c>
      <c r="G7714">
        <v>1000000054</v>
      </c>
      <c r="H7714" t="s">
        <v>34</v>
      </c>
      <c r="I7714" s="2" t="s">
        <v>8</v>
      </c>
      <c r="J7714">
        <v>10000111</v>
      </c>
      <c r="K7714" t="s">
        <v>35</v>
      </c>
      <c r="M7714" s="3"/>
    </row>
    <row r="7715" spans="2:13" x14ac:dyDescent="0.2">
      <c r="B7715" s="1">
        <v>43193</v>
      </c>
      <c r="C7715">
        <v>12.2</v>
      </c>
      <c r="D7715" t="str">
        <f>_xlfn.TEXTJOIN($F$4,FALSE,源数据[[#This Row],[字段01]:[字段10]])</f>
        <v>江苏-苏州市-1000000054-荣聚本商贸公司-茶饮-10000131-柠檬茶3---</v>
      </c>
      <c r="E7715" t="s">
        <v>20</v>
      </c>
      <c r="F7715" t="s">
        <v>27</v>
      </c>
      <c r="G7715">
        <v>1000000054</v>
      </c>
      <c r="H7715" t="s">
        <v>34</v>
      </c>
      <c r="I7715" s="2" t="s">
        <v>8</v>
      </c>
      <c r="J7715">
        <v>10000131</v>
      </c>
      <c r="K7715" t="s">
        <v>36</v>
      </c>
      <c r="M7715" s="3"/>
    </row>
    <row r="7716" spans="2:13" x14ac:dyDescent="0.2">
      <c r="B7716" s="1">
        <v>43193</v>
      </c>
      <c r="C7716">
        <v>24.5</v>
      </c>
      <c r="D7716" t="str">
        <f>_xlfn.TEXTJOIN($F$4,FALSE,源数据[[#This Row],[字段01]:[字段10]])</f>
        <v>江苏-苏州市-1000000054-荣聚本商贸公司-果汁-40000085-红石榴汁1---</v>
      </c>
      <c r="E7716" t="s">
        <v>20</v>
      </c>
      <c r="F7716" t="s">
        <v>27</v>
      </c>
      <c r="G7716">
        <v>1000000054</v>
      </c>
      <c r="H7716" t="s">
        <v>34</v>
      </c>
      <c r="I7716" s="2" t="s">
        <v>24</v>
      </c>
      <c r="J7716">
        <v>40000085</v>
      </c>
      <c r="K7716" t="s">
        <v>22</v>
      </c>
      <c r="M7716" s="3"/>
    </row>
    <row r="7717" spans="2:13" x14ac:dyDescent="0.2">
      <c r="B7717" s="1">
        <v>43193</v>
      </c>
      <c r="C7717">
        <v>15.7</v>
      </c>
      <c r="D7717" t="str">
        <f>_xlfn.TEXTJOIN($F$4,FALSE,源数据[[#This Row],[字段01]:[字段10]])</f>
        <v>江苏-苏州市-1000000054-荣聚本商贸公司-果汁-40000085-红石榴汁1---</v>
      </c>
      <c r="E7717" t="s">
        <v>20</v>
      </c>
      <c r="F7717" t="s">
        <v>27</v>
      </c>
      <c r="G7717">
        <v>1000000054</v>
      </c>
      <c r="H7717" t="s">
        <v>34</v>
      </c>
      <c r="I7717" s="2" t="s">
        <v>24</v>
      </c>
      <c r="J7717">
        <v>40000085</v>
      </c>
      <c r="K7717" t="s">
        <v>22</v>
      </c>
      <c r="M7717" s="3"/>
    </row>
    <row r="7718" spans="2:13" x14ac:dyDescent="0.2">
      <c r="B7718" s="1">
        <v>43193</v>
      </c>
      <c r="C7718">
        <v>55.6</v>
      </c>
      <c r="D7718" t="str">
        <f>_xlfn.TEXTJOIN($F$4,FALSE,源数据[[#This Row],[字段01]:[字段10]])</f>
        <v>江苏-苏州市-1000000054-荣聚本商贸公司-果汁-40000085-红石榴汁1---</v>
      </c>
      <c r="E7718" t="s">
        <v>20</v>
      </c>
      <c r="F7718" t="s">
        <v>27</v>
      </c>
      <c r="G7718">
        <v>1000000054</v>
      </c>
      <c r="H7718" t="s">
        <v>34</v>
      </c>
      <c r="I7718" s="2" t="s">
        <v>24</v>
      </c>
      <c r="J7718">
        <v>40000085</v>
      </c>
      <c r="K7718" t="s">
        <v>22</v>
      </c>
      <c r="M7718" s="3"/>
    </row>
    <row r="7719" spans="2:13" x14ac:dyDescent="0.2">
      <c r="B7719" s="1">
        <v>43193</v>
      </c>
      <c r="C7719">
        <v>35.700000000000003</v>
      </c>
      <c r="D7719" t="str">
        <f>_xlfn.TEXTJOIN($F$4,FALSE,源数据[[#This Row],[字段01]:[字段10]])</f>
        <v>江苏-苏州市-1000000054-荣聚本商贸公司-果汁-40000085-红石榴汁1---</v>
      </c>
      <c r="E7719" t="s">
        <v>20</v>
      </c>
      <c r="F7719" t="s">
        <v>27</v>
      </c>
      <c r="G7719">
        <v>1000000054</v>
      </c>
      <c r="H7719" t="s">
        <v>34</v>
      </c>
      <c r="I7719" s="2" t="s">
        <v>24</v>
      </c>
      <c r="J7719">
        <v>40000085</v>
      </c>
      <c r="K7719" t="s">
        <v>22</v>
      </c>
      <c r="M7719" s="3"/>
    </row>
    <row r="7720" spans="2:13" x14ac:dyDescent="0.2">
      <c r="B7720" s="1">
        <v>43193</v>
      </c>
      <c r="C7720">
        <v>30.8</v>
      </c>
      <c r="D7720" t="str">
        <f>_xlfn.TEXTJOIN($F$4,FALSE,源数据[[#This Row],[字段01]:[字段10]])</f>
        <v>江苏-苏州市-1000000054-荣聚本商贸公司-汽水-50000113-百香果味汽水18---</v>
      </c>
      <c r="E7720" t="s">
        <v>20</v>
      </c>
      <c r="F7720" t="s">
        <v>27</v>
      </c>
      <c r="G7720">
        <v>1000000054</v>
      </c>
      <c r="H7720" t="s">
        <v>34</v>
      </c>
      <c r="I7720" s="2" t="s">
        <v>80</v>
      </c>
      <c r="J7720">
        <v>50000113</v>
      </c>
      <c r="K7720" t="s">
        <v>79</v>
      </c>
      <c r="M7720" s="3"/>
    </row>
    <row r="7721" spans="2:13" x14ac:dyDescent="0.2">
      <c r="B7721" s="1">
        <v>43193</v>
      </c>
      <c r="C7721">
        <v>62.8</v>
      </c>
      <c r="D7721" t="str">
        <f>_xlfn.TEXTJOIN($F$4,FALSE,源数据[[#This Row],[字段01]:[字段10]])</f>
        <v>江苏-徐州市-1000000031-顺满进商贸公司-果汁-40000085-红石榴汁1---</v>
      </c>
      <c r="E7721" t="s">
        <v>20</v>
      </c>
      <c r="F7721" t="s">
        <v>31</v>
      </c>
      <c r="G7721">
        <v>1000000031</v>
      </c>
      <c r="H7721" t="s">
        <v>30</v>
      </c>
      <c r="I7721" s="2" t="s">
        <v>24</v>
      </c>
      <c r="J7721">
        <v>40000085</v>
      </c>
      <c r="K7721" t="s">
        <v>22</v>
      </c>
      <c r="M7721" s="3"/>
    </row>
    <row r="7722" spans="2:13" x14ac:dyDescent="0.2">
      <c r="B7722" s="1">
        <v>43193</v>
      </c>
      <c r="C7722">
        <v>65.099999999999994</v>
      </c>
      <c r="D7722" t="str">
        <f>_xlfn.TEXTJOIN($F$4,FALSE,源数据[[#This Row],[字段01]:[字段10]])</f>
        <v>江苏-镇江市-1000000047-寿鼎益商贸公司-茶饮-10000078-铁观音茶15---</v>
      </c>
      <c r="E7722" t="s">
        <v>20</v>
      </c>
      <c r="F7722" t="s">
        <v>33</v>
      </c>
      <c r="G7722">
        <v>1000000047</v>
      </c>
      <c r="H7722" t="s">
        <v>32</v>
      </c>
      <c r="I7722" s="2" t="s">
        <v>8</v>
      </c>
      <c r="J7722">
        <v>10000078</v>
      </c>
      <c r="K7722" t="s">
        <v>28</v>
      </c>
      <c r="M7722" s="3"/>
    </row>
    <row r="7723" spans="2:13" x14ac:dyDescent="0.2">
      <c r="B7723" s="1">
        <v>43194</v>
      </c>
      <c r="C7723">
        <v>16.899999999999999</v>
      </c>
      <c r="D7723" t="str">
        <f>_xlfn.TEXTJOIN($F$4,FALSE,源数据[[#This Row],[字段01]:[字段10]])</f>
        <v>安徽-芜湖市-1000003187-如中寿商贸公司-茶饮-10000111-茉莉花茶3---</v>
      </c>
      <c r="E7723" t="s">
        <v>41</v>
      </c>
      <c r="F7723" t="s">
        <v>76</v>
      </c>
      <c r="G7723">
        <v>1000003187</v>
      </c>
      <c r="H7723" t="s">
        <v>75</v>
      </c>
      <c r="I7723" s="2" t="s">
        <v>8</v>
      </c>
      <c r="J7723">
        <v>10000111</v>
      </c>
      <c r="K7723" t="s">
        <v>35</v>
      </c>
      <c r="M7723" s="3"/>
    </row>
    <row r="7724" spans="2:13" x14ac:dyDescent="0.2">
      <c r="B7724" s="1">
        <v>43194</v>
      </c>
      <c r="C7724">
        <v>3</v>
      </c>
      <c r="D7724" t="str">
        <f>_xlfn.TEXTJOIN($F$4,FALSE,源数据[[#This Row],[字段01]:[字段10]])</f>
        <v>安徽-芜湖市-1000003187-如中寿商贸公司-果汁-40000080-芒果汁6---</v>
      </c>
      <c r="E7724" t="s">
        <v>41</v>
      </c>
      <c r="F7724" t="s">
        <v>76</v>
      </c>
      <c r="G7724">
        <v>1000003187</v>
      </c>
      <c r="H7724" t="s">
        <v>75</v>
      </c>
      <c r="I7724" s="2" t="s">
        <v>24</v>
      </c>
      <c r="J7724">
        <v>40000080</v>
      </c>
      <c r="K7724" t="s">
        <v>65</v>
      </c>
      <c r="M7724" s="3"/>
    </row>
    <row r="7725" spans="2:13" x14ac:dyDescent="0.2">
      <c r="B7725" s="1">
        <v>43194</v>
      </c>
      <c r="C7725">
        <v>7.9</v>
      </c>
      <c r="D7725" t="str">
        <f>_xlfn.TEXTJOIN($F$4,FALSE,源数据[[#This Row],[字段01]:[字段10]])</f>
        <v>江苏-常州市-1000001133-厚弘优商贸公司-茶饮-10000061-冰绿茶18---</v>
      </c>
      <c r="E7725" t="s">
        <v>20</v>
      </c>
      <c r="F7725" t="s">
        <v>44</v>
      </c>
      <c r="G7725">
        <v>1000001133</v>
      </c>
      <c r="H7725" t="s">
        <v>43</v>
      </c>
      <c r="I7725" s="2" t="s">
        <v>8</v>
      </c>
      <c r="J7725">
        <v>10000061</v>
      </c>
      <c r="K7725" t="s">
        <v>26</v>
      </c>
      <c r="M7725" s="3"/>
    </row>
    <row r="7726" spans="2:13" x14ac:dyDescent="0.2">
      <c r="B7726" s="1">
        <v>43194</v>
      </c>
      <c r="C7726">
        <v>20.7</v>
      </c>
      <c r="D7726" t="str">
        <f>_xlfn.TEXTJOIN($F$4,FALSE,源数据[[#This Row],[字段01]:[字段10]])</f>
        <v>江苏-常州市-1000001133-厚弘优商贸公司-茶饮-10000078-铁观音茶15---</v>
      </c>
      <c r="E7726" t="s">
        <v>20</v>
      </c>
      <c r="F7726" t="s">
        <v>44</v>
      </c>
      <c r="G7726">
        <v>1000001133</v>
      </c>
      <c r="H7726" t="s">
        <v>43</v>
      </c>
      <c r="I7726" s="2" t="s">
        <v>8</v>
      </c>
      <c r="J7726">
        <v>10000078</v>
      </c>
      <c r="K7726" t="s">
        <v>28</v>
      </c>
      <c r="M7726" s="3"/>
    </row>
    <row r="7727" spans="2:13" x14ac:dyDescent="0.2">
      <c r="B7727" s="1">
        <v>43194</v>
      </c>
      <c r="C7727">
        <v>18.100000000000001</v>
      </c>
      <c r="D7727" t="str">
        <f>_xlfn.TEXTJOIN($F$4,FALSE,源数据[[#This Row],[字段01]:[字段10]])</f>
        <v>江苏-常州市-1000001133-厚弘优商贸公司-茶饮-10000111-茉莉花茶3---</v>
      </c>
      <c r="E7727" t="s">
        <v>20</v>
      </c>
      <c r="F7727" t="s">
        <v>44</v>
      </c>
      <c r="G7727">
        <v>1000001133</v>
      </c>
      <c r="H7727" t="s">
        <v>43</v>
      </c>
      <c r="I7727" s="2" t="s">
        <v>8</v>
      </c>
      <c r="J7727">
        <v>10000111</v>
      </c>
      <c r="K7727" t="s">
        <v>35</v>
      </c>
      <c r="M7727" s="3"/>
    </row>
    <row r="7728" spans="2:13" x14ac:dyDescent="0.2">
      <c r="B7728" s="1">
        <v>43194</v>
      </c>
      <c r="C7728">
        <v>31.6</v>
      </c>
      <c r="D7728" t="str">
        <f>_xlfn.TEXTJOIN($F$4,FALSE,源数据[[#This Row],[字段01]:[字段10]])</f>
        <v>江苏-常州市-1000001133-厚弘优商贸公司-茶饮-10000182-麦茶3---</v>
      </c>
      <c r="E7728" t="s">
        <v>20</v>
      </c>
      <c r="F7728" t="s">
        <v>44</v>
      </c>
      <c r="G7728">
        <v>1000001133</v>
      </c>
      <c r="H7728" t="s">
        <v>43</v>
      </c>
      <c r="I7728" s="2" t="s">
        <v>8</v>
      </c>
      <c r="J7728">
        <v>10000182</v>
      </c>
      <c r="K7728" t="s">
        <v>29</v>
      </c>
      <c r="M7728" s="3"/>
    </row>
    <row r="7729" spans="2:13" x14ac:dyDescent="0.2">
      <c r="B7729" s="1">
        <v>43194</v>
      </c>
      <c r="C7729">
        <v>40.5</v>
      </c>
      <c r="D7729" t="str">
        <f>_xlfn.TEXTJOIN($F$4,FALSE,源数据[[#This Row],[字段01]:[字段10]])</f>
        <v>江苏-常州市-1000001133-厚弘优商贸公司-茶饮-10000182-麦茶3---</v>
      </c>
      <c r="E7729" t="s">
        <v>20</v>
      </c>
      <c r="F7729" t="s">
        <v>44</v>
      </c>
      <c r="G7729">
        <v>1000001133</v>
      </c>
      <c r="H7729" t="s">
        <v>43</v>
      </c>
      <c r="I7729" s="2" t="s">
        <v>8</v>
      </c>
      <c r="J7729">
        <v>10000182</v>
      </c>
      <c r="K7729" t="s">
        <v>29</v>
      </c>
      <c r="M7729" s="3"/>
    </row>
    <row r="7730" spans="2:13" x14ac:dyDescent="0.2">
      <c r="B7730" s="1">
        <v>43194</v>
      </c>
      <c r="C7730">
        <v>12.2</v>
      </c>
      <c r="D7730" t="str">
        <f>_xlfn.TEXTJOIN($F$4,FALSE,源数据[[#This Row],[字段01]:[字段10]])</f>
        <v>江苏-南京市区-1000000018-久多厚商贸公司-茶饮-10000078-铁观音茶15---</v>
      </c>
      <c r="E7730" t="s">
        <v>20</v>
      </c>
      <c r="F7730" t="s">
        <v>47</v>
      </c>
      <c r="G7730">
        <v>1000000018</v>
      </c>
      <c r="H7730" t="s">
        <v>46</v>
      </c>
      <c r="I7730" s="2" t="s">
        <v>8</v>
      </c>
      <c r="J7730">
        <v>10000078</v>
      </c>
      <c r="K7730" t="s">
        <v>28</v>
      </c>
      <c r="M7730" s="3"/>
    </row>
    <row r="7731" spans="2:13" x14ac:dyDescent="0.2">
      <c r="B7731" s="1">
        <v>43194</v>
      </c>
      <c r="C7731">
        <v>14.8</v>
      </c>
      <c r="D7731" t="str">
        <f>_xlfn.TEXTJOIN($F$4,FALSE,源数据[[#This Row],[字段01]:[字段10]])</f>
        <v>江苏-南京市区-1000000018-久多厚商贸公司-茶饮-10000136-柠檬茶8---</v>
      </c>
      <c r="E7731" t="s">
        <v>20</v>
      </c>
      <c r="F7731" t="s">
        <v>47</v>
      </c>
      <c r="G7731">
        <v>1000000018</v>
      </c>
      <c r="H7731" t="s">
        <v>46</v>
      </c>
      <c r="I7731" s="2" t="s">
        <v>8</v>
      </c>
      <c r="J7731">
        <v>10000136</v>
      </c>
      <c r="K7731" t="s">
        <v>38</v>
      </c>
      <c r="M7731" s="3"/>
    </row>
    <row r="7732" spans="2:13" x14ac:dyDescent="0.2">
      <c r="B7732" s="1">
        <v>43194</v>
      </c>
      <c r="C7732">
        <v>11.9</v>
      </c>
      <c r="D7732" t="str">
        <f>_xlfn.TEXTJOIN($F$4,FALSE,源数据[[#This Row],[字段01]:[字段10]])</f>
        <v>江苏-苏州市-1000000054-荣聚本商贸公司-茶饮-10000078-铁观音茶15---</v>
      </c>
      <c r="E7732" t="s">
        <v>20</v>
      </c>
      <c r="F7732" t="s">
        <v>27</v>
      </c>
      <c r="G7732">
        <v>1000000054</v>
      </c>
      <c r="H7732" t="s">
        <v>34</v>
      </c>
      <c r="I7732" s="2" t="s">
        <v>8</v>
      </c>
      <c r="J7732">
        <v>10000078</v>
      </c>
      <c r="K7732" t="s">
        <v>28</v>
      </c>
      <c r="M7732" s="3"/>
    </row>
    <row r="7733" spans="2:13" x14ac:dyDescent="0.2">
      <c r="B7733" s="1">
        <v>43194</v>
      </c>
      <c r="C7733">
        <v>50.1</v>
      </c>
      <c r="D7733" t="str">
        <f>_xlfn.TEXTJOIN($F$4,FALSE,源数据[[#This Row],[字段01]:[字段10]])</f>
        <v>江苏-苏州市-1000000054-荣聚本商贸公司-茶饮-10000111-茉莉花茶3---</v>
      </c>
      <c r="E7733" t="s">
        <v>20</v>
      </c>
      <c r="F7733" t="s">
        <v>27</v>
      </c>
      <c r="G7733">
        <v>1000000054</v>
      </c>
      <c r="H7733" t="s">
        <v>34</v>
      </c>
      <c r="I7733" s="2" t="s">
        <v>8</v>
      </c>
      <c r="J7733">
        <v>10000111</v>
      </c>
      <c r="K7733" t="s">
        <v>35</v>
      </c>
      <c r="M7733" s="3"/>
    </row>
    <row r="7734" spans="2:13" x14ac:dyDescent="0.2">
      <c r="B7734" s="1">
        <v>43194</v>
      </c>
      <c r="C7734">
        <v>23.4</v>
      </c>
      <c r="D7734" t="str">
        <f>_xlfn.TEXTJOIN($F$4,FALSE,源数据[[#This Row],[字段01]:[字段10]])</f>
        <v>江苏-苏州市-1000000054-荣聚本商贸公司-果汁-40000085-红石榴汁1---</v>
      </c>
      <c r="E7734" t="s">
        <v>20</v>
      </c>
      <c r="F7734" t="s">
        <v>27</v>
      </c>
      <c r="G7734">
        <v>1000000054</v>
      </c>
      <c r="H7734" t="s">
        <v>34</v>
      </c>
      <c r="I7734" s="2" t="s">
        <v>24</v>
      </c>
      <c r="J7734">
        <v>40000085</v>
      </c>
      <c r="K7734" t="s">
        <v>22</v>
      </c>
      <c r="M7734" s="3"/>
    </row>
    <row r="7735" spans="2:13" x14ac:dyDescent="0.2">
      <c r="B7735" s="1">
        <v>43194</v>
      </c>
      <c r="C7735">
        <v>15.4</v>
      </c>
      <c r="D7735" t="str">
        <f>_xlfn.TEXTJOIN($F$4,FALSE,源数据[[#This Row],[字段01]:[字段10]])</f>
        <v>江苏-苏州市-1000000054-荣聚本商贸公司-果汁-40000085-红石榴汁1---</v>
      </c>
      <c r="E7735" t="s">
        <v>20</v>
      </c>
      <c r="F7735" t="s">
        <v>27</v>
      </c>
      <c r="G7735">
        <v>1000000054</v>
      </c>
      <c r="H7735" t="s">
        <v>34</v>
      </c>
      <c r="I7735" s="2" t="s">
        <v>24</v>
      </c>
      <c r="J7735">
        <v>40000085</v>
      </c>
      <c r="K7735" t="s">
        <v>22</v>
      </c>
      <c r="M7735" s="3"/>
    </row>
    <row r="7736" spans="2:13" x14ac:dyDescent="0.2">
      <c r="B7736" s="1">
        <v>43194</v>
      </c>
      <c r="C7736">
        <v>17.2</v>
      </c>
      <c r="D7736" t="str">
        <f>_xlfn.TEXTJOIN($F$4,FALSE,源数据[[#This Row],[字段01]:[字段10]])</f>
        <v>江苏-苏州市-1000000101-美协旺商贸公司-茶饮-10000111-茉莉花茶3---</v>
      </c>
      <c r="E7736" t="s">
        <v>20</v>
      </c>
      <c r="F7736" t="s">
        <v>27</v>
      </c>
      <c r="G7736">
        <v>1000000101</v>
      </c>
      <c r="H7736" t="s">
        <v>37</v>
      </c>
      <c r="I7736" s="2" t="s">
        <v>8</v>
      </c>
      <c r="J7736">
        <v>10000111</v>
      </c>
      <c r="K7736" t="s">
        <v>35</v>
      </c>
      <c r="M7736" s="3"/>
    </row>
    <row r="7737" spans="2:13" x14ac:dyDescent="0.2">
      <c r="B7737" s="1">
        <v>43194</v>
      </c>
      <c r="C7737">
        <v>13.3</v>
      </c>
      <c r="D7737" t="str">
        <f>_xlfn.TEXTJOIN($F$4,FALSE,源数据[[#This Row],[字段01]:[字段10]])</f>
        <v>江苏-苏州市-1000000101-美协旺商贸公司-茶饮-20000099-拿铁奶茶2---</v>
      </c>
      <c r="E7737" t="s">
        <v>20</v>
      </c>
      <c r="F7737" t="s">
        <v>27</v>
      </c>
      <c r="G7737">
        <v>1000000101</v>
      </c>
      <c r="H7737" t="s">
        <v>37</v>
      </c>
      <c r="I7737" s="2" t="s">
        <v>8</v>
      </c>
      <c r="J7737">
        <v>20000099</v>
      </c>
      <c r="K7737" t="s">
        <v>18</v>
      </c>
      <c r="M7737" s="3"/>
    </row>
    <row r="7738" spans="2:13" x14ac:dyDescent="0.2">
      <c r="B7738" s="1">
        <v>43194</v>
      </c>
      <c r="C7738">
        <v>25.2</v>
      </c>
      <c r="D7738" t="str">
        <f>_xlfn.TEXTJOIN($F$4,FALSE,源数据[[#This Row],[字段01]:[字段10]])</f>
        <v>江苏-镇江市-1000000047-寿鼎益商贸公司-果汁-40000085-红石榴汁1---</v>
      </c>
      <c r="E7738" t="s">
        <v>20</v>
      </c>
      <c r="F7738" t="s">
        <v>33</v>
      </c>
      <c r="G7738">
        <v>1000000047</v>
      </c>
      <c r="H7738" t="s">
        <v>32</v>
      </c>
      <c r="I7738" s="2" t="s">
        <v>24</v>
      </c>
      <c r="J7738">
        <v>40000085</v>
      </c>
      <c r="K7738" t="s">
        <v>22</v>
      </c>
      <c r="M7738" s="3"/>
    </row>
    <row r="7739" spans="2:13" x14ac:dyDescent="0.2">
      <c r="B7739" s="1">
        <v>43194</v>
      </c>
      <c r="C7739">
        <v>15.7</v>
      </c>
      <c r="D7739" t="str">
        <f>_xlfn.TEXTJOIN($F$4,FALSE,源数据[[#This Row],[字段01]:[字段10]])</f>
        <v>江苏-镇江市-1000000047-寿鼎益商贸公司-果汁-40000085-红石榴汁1---</v>
      </c>
      <c r="E7739" t="s">
        <v>20</v>
      </c>
      <c r="F7739" t="s">
        <v>33</v>
      </c>
      <c r="G7739">
        <v>1000000047</v>
      </c>
      <c r="H7739" t="s">
        <v>32</v>
      </c>
      <c r="I7739" s="2" t="s">
        <v>24</v>
      </c>
      <c r="J7739">
        <v>40000085</v>
      </c>
      <c r="K7739" t="s">
        <v>22</v>
      </c>
      <c r="M7739" s="3"/>
    </row>
    <row r="7740" spans="2:13" x14ac:dyDescent="0.2">
      <c r="B7740" s="1">
        <v>43195</v>
      </c>
      <c r="C7740">
        <v>20.3</v>
      </c>
      <c r="D7740" t="str">
        <f>_xlfn.TEXTJOIN($F$4,FALSE,源数据[[#This Row],[字段01]:[字段10]])</f>
        <v>江苏-苏州市-1000000028-东大祥商贸公司-茶饮-10000078-铁观音茶15---</v>
      </c>
      <c r="E7740" t="s">
        <v>20</v>
      </c>
      <c r="F7740" t="s">
        <v>27</v>
      </c>
      <c r="G7740">
        <v>1000000028</v>
      </c>
      <c r="H7740" t="s">
        <v>25</v>
      </c>
      <c r="I7740" s="2" t="s">
        <v>8</v>
      </c>
      <c r="J7740">
        <v>10000078</v>
      </c>
      <c r="K7740" t="s">
        <v>28</v>
      </c>
      <c r="M7740" s="3"/>
    </row>
    <row r="7741" spans="2:13" x14ac:dyDescent="0.2">
      <c r="B7741" s="1">
        <v>43195</v>
      </c>
      <c r="C7741">
        <v>7.6</v>
      </c>
      <c r="D7741" t="str">
        <f>_xlfn.TEXTJOIN($F$4,FALSE,源数据[[#This Row],[字段01]:[字段10]])</f>
        <v>江苏-苏州市-1000000028-东大祥商贸公司-茶饮-10000131-柠檬茶3---</v>
      </c>
      <c r="E7741" t="s">
        <v>20</v>
      </c>
      <c r="F7741" t="s">
        <v>27</v>
      </c>
      <c r="G7741">
        <v>1000000028</v>
      </c>
      <c r="H7741" t="s">
        <v>25</v>
      </c>
      <c r="I7741" s="2" t="s">
        <v>8</v>
      </c>
      <c r="J7741">
        <v>10000131</v>
      </c>
      <c r="K7741" t="s">
        <v>36</v>
      </c>
      <c r="M7741" s="3"/>
    </row>
    <row r="7742" spans="2:13" x14ac:dyDescent="0.2">
      <c r="B7742" s="1">
        <v>43195</v>
      </c>
      <c r="C7742">
        <v>7.6</v>
      </c>
      <c r="D7742" t="str">
        <f>_xlfn.TEXTJOIN($F$4,FALSE,源数据[[#This Row],[字段01]:[字段10]])</f>
        <v>江苏-苏州市-1000000028-东大祥商贸公司-茶饮-10000136-柠檬茶8---</v>
      </c>
      <c r="E7742" t="s">
        <v>20</v>
      </c>
      <c r="F7742" t="s">
        <v>27</v>
      </c>
      <c r="G7742">
        <v>1000000028</v>
      </c>
      <c r="H7742" t="s">
        <v>25</v>
      </c>
      <c r="I7742" s="2" t="s">
        <v>8</v>
      </c>
      <c r="J7742">
        <v>10000136</v>
      </c>
      <c r="K7742" t="s">
        <v>38</v>
      </c>
      <c r="M7742" s="3"/>
    </row>
    <row r="7743" spans="2:13" x14ac:dyDescent="0.2">
      <c r="B7743" s="1">
        <v>43195</v>
      </c>
      <c r="C7743">
        <v>11.5</v>
      </c>
      <c r="D7743" t="str">
        <f>_xlfn.TEXTJOIN($F$4,FALSE,源数据[[#This Row],[字段01]:[字段10]])</f>
        <v>江苏-苏州市-1000000028-东大祥商贸公司-汽水-50000105-百香果味汽水10---</v>
      </c>
      <c r="E7743" t="s">
        <v>20</v>
      </c>
      <c r="F7743" t="s">
        <v>27</v>
      </c>
      <c r="G7743">
        <v>1000000028</v>
      </c>
      <c r="H7743" t="s">
        <v>25</v>
      </c>
      <c r="I7743" s="2" t="s">
        <v>80</v>
      </c>
      <c r="J7743">
        <v>50000105</v>
      </c>
      <c r="K7743" t="s">
        <v>82</v>
      </c>
      <c r="M7743" s="3"/>
    </row>
    <row r="7744" spans="2:13" x14ac:dyDescent="0.2">
      <c r="B7744" s="1">
        <v>43196</v>
      </c>
      <c r="C7744">
        <v>67</v>
      </c>
      <c r="D7744" t="str">
        <f>_xlfn.TEXTJOIN($F$4,FALSE,源数据[[#This Row],[字段01]:[字段10]])</f>
        <v>湖南-郴州市-1000002981-祥顺源商贸公司-汽水-50000113-百香果味汽水18---</v>
      </c>
      <c r="E7744" t="s">
        <v>3</v>
      </c>
      <c r="F7744" t="s">
        <v>10</v>
      </c>
      <c r="G7744">
        <v>1000002981</v>
      </c>
      <c r="H7744" t="s">
        <v>60</v>
      </c>
      <c r="I7744" s="2" t="s">
        <v>80</v>
      </c>
      <c r="J7744">
        <v>50000113</v>
      </c>
      <c r="K7744" t="s">
        <v>79</v>
      </c>
      <c r="M7744" s="3"/>
    </row>
    <row r="7745" spans="2:13" x14ac:dyDescent="0.2">
      <c r="B7745" s="1">
        <v>43196</v>
      </c>
      <c r="C7745">
        <v>12.7</v>
      </c>
      <c r="D7745" t="str">
        <f>_xlfn.TEXTJOIN($F$4,FALSE,源数据[[#This Row],[字段01]:[字段10]])</f>
        <v>江苏-连云港市-1000002973-皇飞进商贸公司-茶饮-10000078-铁观音茶15---</v>
      </c>
      <c r="E7745" t="s">
        <v>20</v>
      </c>
      <c r="F7745" t="s">
        <v>62</v>
      </c>
      <c r="G7745">
        <v>1000002973</v>
      </c>
      <c r="H7745" t="s">
        <v>61</v>
      </c>
      <c r="I7745" s="2" t="s">
        <v>8</v>
      </c>
      <c r="J7745">
        <v>10000078</v>
      </c>
      <c r="K7745" t="s">
        <v>28</v>
      </c>
      <c r="M7745" s="3"/>
    </row>
    <row r="7746" spans="2:13" x14ac:dyDescent="0.2">
      <c r="B7746" s="1">
        <v>43196</v>
      </c>
      <c r="C7746">
        <v>6.4</v>
      </c>
      <c r="D7746" t="str">
        <f>_xlfn.TEXTJOIN($F$4,FALSE,源数据[[#This Row],[字段01]:[字段10]])</f>
        <v>江苏-连云港市-1000002973-皇飞进商贸公司-茶饮-20000018-炭烧奶茶7---</v>
      </c>
      <c r="E7746" t="s">
        <v>20</v>
      </c>
      <c r="F7746" t="s">
        <v>62</v>
      </c>
      <c r="G7746">
        <v>1000002973</v>
      </c>
      <c r="H7746" t="s">
        <v>61</v>
      </c>
      <c r="I7746" s="2" t="s">
        <v>8</v>
      </c>
      <c r="J7746">
        <v>20000018</v>
      </c>
      <c r="K7746" t="s">
        <v>81</v>
      </c>
      <c r="M7746" s="3"/>
    </row>
    <row r="7747" spans="2:13" x14ac:dyDescent="0.2">
      <c r="B7747" s="1">
        <v>43196</v>
      </c>
      <c r="C7747">
        <v>20.6</v>
      </c>
      <c r="D7747" t="str">
        <f>_xlfn.TEXTJOIN($F$4,FALSE,源数据[[#This Row],[字段01]:[字段10]])</f>
        <v>江苏-连云港市-1000002973-皇飞进商贸公司-汽水-50000113-百香果味汽水18---</v>
      </c>
      <c r="E7747" t="s">
        <v>20</v>
      </c>
      <c r="F7747" t="s">
        <v>62</v>
      </c>
      <c r="G7747">
        <v>1000002973</v>
      </c>
      <c r="H7747" t="s">
        <v>61</v>
      </c>
      <c r="I7747" s="2" t="s">
        <v>80</v>
      </c>
      <c r="J7747">
        <v>50000113</v>
      </c>
      <c r="K7747" t="s">
        <v>79</v>
      </c>
      <c r="M7747" s="3"/>
    </row>
    <row r="7748" spans="2:13" x14ac:dyDescent="0.2">
      <c r="B7748" s="1">
        <v>43196</v>
      </c>
      <c r="C7748">
        <v>30.8</v>
      </c>
      <c r="D7748" t="str">
        <f>_xlfn.TEXTJOIN($F$4,FALSE,源数据[[#This Row],[字段01]:[字段10]])</f>
        <v>江苏-苏州市-1000000101-美协旺商贸公司-茶饮-10000061-冰绿茶18---</v>
      </c>
      <c r="E7748" t="s">
        <v>20</v>
      </c>
      <c r="F7748" t="s">
        <v>27</v>
      </c>
      <c r="G7748">
        <v>1000000101</v>
      </c>
      <c r="H7748" t="s">
        <v>37</v>
      </c>
      <c r="I7748" s="2" t="s">
        <v>8</v>
      </c>
      <c r="J7748">
        <v>10000061</v>
      </c>
      <c r="K7748" t="s">
        <v>26</v>
      </c>
      <c r="M7748" s="3"/>
    </row>
    <row r="7749" spans="2:13" x14ac:dyDescent="0.2">
      <c r="B7749" s="1">
        <v>43196</v>
      </c>
      <c r="C7749">
        <v>7.7</v>
      </c>
      <c r="D7749" t="str">
        <f>_xlfn.TEXTJOIN($F$4,FALSE,源数据[[#This Row],[字段01]:[字段10]])</f>
        <v>江苏-苏州市-1000000101-美协旺商贸公司-茶饮-10000182-麦茶3---</v>
      </c>
      <c r="E7749" t="s">
        <v>20</v>
      </c>
      <c r="F7749" t="s">
        <v>27</v>
      </c>
      <c r="G7749">
        <v>1000000101</v>
      </c>
      <c r="H7749" t="s">
        <v>37</v>
      </c>
      <c r="I7749" s="2" t="s">
        <v>8</v>
      </c>
      <c r="J7749">
        <v>10000182</v>
      </c>
      <c r="K7749" t="s">
        <v>29</v>
      </c>
      <c r="M7749" s="3"/>
    </row>
    <row r="7750" spans="2:13" x14ac:dyDescent="0.2">
      <c r="B7750" s="1">
        <v>43197</v>
      </c>
      <c r="C7750">
        <v>86.3</v>
      </c>
      <c r="D7750" t="str">
        <f>_xlfn.TEXTJOIN($F$4,FALSE,源数据[[#This Row],[字段01]:[字段10]])</f>
        <v>湖南-邵阳市-1000001502-裕协康商贸公司-果汁-40000085-红石榴汁1---</v>
      </c>
      <c r="E7750" t="s">
        <v>3</v>
      </c>
      <c r="F7750" t="s">
        <v>55</v>
      </c>
      <c r="G7750">
        <v>1000001502</v>
      </c>
      <c r="H7750" t="s">
        <v>54</v>
      </c>
      <c r="I7750" s="2" t="s">
        <v>24</v>
      </c>
      <c r="J7750">
        <v>40000085</v>
      </c>
      <c r="K7750" t="s">
        <v>22</v>
      </c>
      <c r="M7750" s="3"/>
    </row>
    <row r="7751" spans="2:13" x14ac:dyDescent="0.2">
      <c r="B7751" s="1">
        <v>43197</v>
      </c>
      <c r="C7751">
        <v>29.6</v>
      </c>
      <c r="D7751" t="str">
        <f>_xlfn.TEXTJOIN($F$4,FALSE,源数据[[#This Row],[字段01]:[字段10]])</f>
        <v>江苏-常州市-1000001133-厚弘优商贸公司-果汁-40000085-红石榴汁1---</v>
      </c>
      <c r="E7751" t="s">
        <v>20</v>
      </c>
      <c r="F7751" t="s">
        <v>44</v>
      </c>
      <c r="G7751">
        <v>1000001133</v>
      </c>
      <c r="H7751" t="s">
        <v>43</v>
      </c>
      <c r="I7751" s="2" t="s">
        <v>24</v>
      </c>
      <c r="J7751">
        <v>40000085</v>
      </c>
      <c r="K7751" t="s">
        <v>22</v>
      </c>
      <c r="M7751" s="3"/>
    </row>
    <row r="7752" spans="2:13" x14ac:dyDescent="0.2">
      <c r="B7752" s="1">
        <v>43197</v>
      </c>
      <c r="C7752">
        <v>20</v>
      </c>
      <c r="D7752" t="str">
        <f>_xlfn.TEXTJOIN($F$4,FALSE,源数据[[#This Row],[字段01]:[字段10]])</f>
        <v>江苏-常州市-1000001133-厚弘优商贸公司-果汁-40000085-红石榴汁1---</v>
      </c>
      <c r="E7752" t="s">
        <v>20</v>
      </c>
      <c r="F7752" t="s">
        <v>44</v>
      </c>
      <c r="G7752">
        <v>1000001133</v>
      </c>
      <c r="H7752" t="s">
        <v>43</v>
      </c>
      <c r="I7752" s="2" t="s">
        <v>24</v>
      </c>
      <c r="J7752">
        <v>40000085</v>
      </c>
      <c r="K7752" t="s">
        <v>22</v>
      </c>
      <c r="M7752" s="3"/>
    </row>
    <row r="7753" spans="2:13" x14ac:dyDescent="0.2">
      <c r="B7753" s="1">
        <v>43197</v>
      </c>
      <c r="C7753">
        <v>11.7</v>
      </c>
      <c r="D7753" t="str">
        <f>_xlfn.TEXTJOIN($F$4,FALSE,源数据[[#This Row],[字段01]:[字段10]])</f>
        <v>江苏-南京市区-1000000018-久多厚商贸公司-茶饮-10000131-柠檬茶3---</v>
      </c>
      <c r="E7753" t="s">
        <v>20</v>
      </c>
      <c r="F7753" t="s">
        <v>47</v>
      </c>
      <c r="G7753">
        <v>1000000018</v>
      </c>
      <c r="H7753" t="s">
        <v>46</v>
      </c>
      <c r="I7753" s="2" t="s">
        <v>8</v>
      </c>
      <c r="J7753">
        <v>10000131</v>
      </c>
      <c r="K7753" t="s">
        <v>36</v>
      </c>
      <c r="M7753" s="3"/>
    </row>
    <row r="7754" spans="2:13" x14ac:dyDescent="0.2">
      <c r="B7754" s="1">
        <v>43197</v>
      </c>
      <c r="C7754">
        <v>74.400000000000006</v>
      </c>
      <c r="D7754" t="str">
        <f>_xlfn.TEXTJOIN($F$4,FALSE,源数据[[#This Row],[字段01]:[字段10]])</f>
        <v>江苏-南京市区-1000000018-久多厚商贸公司-茶饮-20000099-拿铁奶茶2---</v>
      </c>
      <c r="E7754" t="s">
        <v>20</v>
      </c>
      <c r="F7754" t="s">
        <v>47</v>
      </c>
      <c r="G7754">
        <v>1000000018</v>
      </c>
      <c r="H7754" t="s">
        <v>46</v>
      </c>
      <c r="I7754" s="2" t="s">
        <v>8</v>
      </c>
      <c r="J7754">
        <v>20000099</v>
      </c>
      <c r="K7754" t="s">
        <v>18</v>
      </c>
      <c r="M7754" s="3"/>
    </row>
    <row r="7755" spans="2:13" x14ac:dyDescent="0.2">
      <c r="B7755" s="1">
        <v>43197</v>
      </c>
      <c r="C7755">
        <v>20.9</v>
      </c>
      <c r="D7755" t="str">
        <f>_xlfn.TEXTJOIN($F$4,FALSE,源数据[[#This Row],[字段01]:[字段10]])</f>
        <v>江苏-盐城市-1000002872-亚成美商贸公司-汽水-50000113-百香果味汽水18---</v>
      </c>
      <c r="E7755" t="s">
        <v>20</v>
      </c>
      <c r="F7755" t="s">
        <v>19</v>
      </c>
      <c r="G7755">
        <v>1000002872</v>
      </c>
      <c r="H7755" t="s">
        <v>17</v>
      </c>
      <c r="I7755" s="2" t="s">
        <v>80</v>
      </c>
      <c r="J7755">
        <v>50000113</v>
      </c>
      <c r="K7755" t="s">
        <v>79</v>
      </c>
      <c r="M7755" s="3"/>
    </row>
    <row r="7756" spans="2:13" x14ac:dyDescent="0.2">
      <c r="B7756" s="1">
        <v>43198</v>
      </c>
      <c r="C7756">
        <v>11.7</v>
      </c>
      <c r="D7756" t="str">
        <f>_xlfn.TEXTJOIN($F$4,FALSE,源数据[[#This Row],[字段01]:[字段10]])</f>
        <v>安徽-芜湖市-1000003187-如中寿商贸公司-茶饮-10000131-柠檬茶3---</v>
      </c>
      <c r="E7756" t="s">
        <v>41</v>
      </c>
      <c r="F7756" t="s">
        <v>76</v>
      </c>
      <c r="G7756">
        <v>1000003187</v>
      </c>
      <c r="H7756" t="s">
        <v>75</v>
      </c>
      <c r="I7756" s="2" t="s">
        <v>8</v>
      </c>
      <c r="J7756">
        <v>10000131</v>
      </c>
      <c r="K7756" t="s">
        <v>36</v>
      </c>
      <c r="M7756" s="3"/>
    </row>
    <row r="7757" spans="2:13" x14ac:dyDescent="0.2">
      <c r="B7757" s="1">
        <v>43198</v>
      </c>
      <c r="C7757">
        <v>46.2</v>
      </c>
      <c r="D7757" t="str">
        <f>_xlfn.TEXTJOIN($F$4,FALSE,源数据[[#This Row],[字段01]:[字段10]])</f>
        <v>安徽-芜湖市-1000003187-如中寿商贸公司-茶饮-10000211-茉莉绿茶11---</v>
      </c>
      <c r="E7757" t="s">
        <v>41</v>
      </c>
      <c r="F7757" t="s">
        <v>76</v>
      </c>
      <c r="G7757">
        <v>1000003187</v>
      </c>
      <c r="H7757" t="s">
        <v>75</v>
      </c>
      <c r="I7757" s="2" t="s">
        <v>8</v>
      </c>
      <c r="J7757">
        <v>10000211</v>
      </c>
      <c r="K7757" t="s">
        <v>6</v>
      </c>
      <c r="M7757" s="3"/>
    </row>
    <row r="7758" spans="2:13" x14ac:dyDescent="0.2">
      <c r="B7758" s="1">
        <v>43198</v>
      </c>
      <c r="C7758">
        <v>85.2</v>
      </c>
      <c r="D7758" t="str">
        <f>_xlfn.TEXTJOIN($F$4,FALSE,源数据[[#This Row],[字段01]:[字段10]])</f>
        <v>湖南-邵阳市-1000001502-裕协康商贸公司-茶饮-10000211-茉莉绿茶11---</v>
      </c>
      <c r="E7758" t="s">
        <v>3</v>
      </c>
      <c r="F7758" t="s">
        <v>55</v>
      </c>
      <c r="G7758">
        <v>1000001502</v>
      </c>
      <c r="H7758" t="s">
        <v>54</v>
      </c>
      <c r="I7758" s="2" t="s">
        <v>8</v>
      </c>
      <c r="J7758">
        <v>10000211</v>
      </c>
      <c r="K7758" t="s">
        <v>6</v>
      </c>
      <c r="M7758" s="3"/>
    </row>
    <row r="7759" spans="2:13" x14ac:dyDescent="0.2">
      <c r="B7759" s="1">
        <v>43198</v>
      </c>
      <c r="C7759">
        <v>85.7</v>
      </c>
      <c r="D7759" t="str">
        <f>_xlfn.TEXTJOIN($F$4,FALSE,源数据[[#This Row],[字段01]:[字段10]])</f>
        <v>湖南-邵阳市-1000001502-裕协康商贸公司-茶饮-10000211-茉莉绿茶11---</v>
      </c>
      <c r="E7759" t="s">
        <v>3</v>
      </c>
      <c r="F7759" t="s">
        <v>55</v>
      </c>
      <c r="G7759">
        <v>1000001502</v>
      </c>
      <c r="H7759" t="s">
        <v>54</v>
      </c>
      <c r="I7759" s="2" t="s">
        <v>8</v>
      </c>
      <c r="J7759">
        <v>10000211</v>
      </c>
      <c r="K7759" t="s">
        <v>6</v>
      </c>
      <c r="M7759" s="3"/>
    </row>
    <row r="7760" spans="2:13" x14ac:dyDescent="0.2">
      <c r="B7760" s="1">
        <v>43198</v>
      </c>
      <c r="C7760">
        <v>89.1</v>
      </c>
      <c r="D7760" t="str">
        <f>_xlfn.TEXTJOIN($F$4,FALSE,源数据[[#This Row],[字段01]:[字段10]])</f>
        <v>湖南-邵阳市-1000001502-裕协康商贸公司-茶饮-10000211-茉莉绿茶11---</v>
      </c>
      <c r="E7760" t="s">
        <v>3</v>
      </c>
      <c r="F7760" t="s">
        <v>55</v>
      </c>
      <c r="G7760">
        <v>1000001502</v>
      </c>
      <c r="H7760" t="s">
        <v>54</v>
      </c>
      <c r="I7760" s="2" t="s">
        <v>8</v>
      </c>
      <c r="J7760">
        <v>10000211</v>
      </c>
      <c r="K7760" t="s">
        <v>6</v>
      </c>
      <c r="M7760" s="3"/>
    </row>
    <row r="7761" spans="2:13" x14ac:dyDescent="0.2">
      <c r="B7761" s="1">
        <v>43198</v>
      </c>
      <c r="C7761">
        <v>47.4</v>
      </c>
      <c r="D7761" t="str">
        <f>_xlfn.TEXTJOIN($F$4,FALSE,源数据[[#This Row],[字段01]:[字段10]])</f>
        <v>江苏-苏州市-1000000028-东大祥商贸公司-茶饮-10000111-茉莉花茶3---</v>
      </c>
      <c r="E7761" t="s">
        <v>20</v>
      </c>
      <c r="F7761" t="s">
        <v>27</v>
      </c>
      <c r="G7761">
        <v>1000000028</v>
      </c>
      <c r="H7761" t="s">
        <v>25</v>
      </c>
      <c r="I7761" s="2" t="s">
        <v>8</v>
      </c>
      <c r="J7761">
        <v>10000111</v>
      </c>
      <c r="K7761" t="s">
        <v>35</v>
      </c>
      <c r="M7761" s="3"/>
    </row>
    <row r="7762" spans="2:13" x14ac:dyDescent="0.2">
      <c r="B7762" s="1">
        <v>43198</v>
      </c>
      <c r="C7762">
        <v>10.199999999999999</v>
      </c>
      <c r="D7762" t="str">
        <f>_xlfn.TEXTJOIN($F$4,FALSE,源数据[[#This Row],[字段01]:[字段10]])</f>
        <v>江苏-苏州市-1000000028-东大祥商贸公司-茶饮-20000099-拿铁奶茶2---</v>
      </c>
      <c r="E7762" t="s">
        <v>20</v>
      </c>
      <c r="F7762" t="s">
        <v>27</v>
      </c>
      <c r="G7762">
        <v>1000000028</v>
      </c>
      <c r="H7762" t="s">
        <v>25</v>
      </c>
      <c r="I7762" s="2" t="s">
        <v>8</v>
      </c>
      <c r="J7762">
        <v>20000099</v>
      </c>
      <c r="K7762" t="s">
        <v>18</v>
      </c>
      <c r="M7762" s="3"/>
    </row>
    <row r="7763" spans="2:13" x14ac:dyDescent="0.2">
      <c r="B7763" s="1">
        <v>43198</v>
      </c>
      <c r="C7763">
        <v>18.100000000000001</v>
      </c>
      <c r="D7763" t="str">
        <f>_xlfn.TEXTJOIN($F$4,FALSE,源数据[[#This Row],[字段01]:[字段10]])</f>
        <v>江苏-扬州市-1000000579-润谦高商贸公司-茶饮-10000211-茉莉绿茶11---</v>
      </c>
      <c r="E7763" t="s">
        <v>20</v>
      </c>
      <c r="F7763" t="s">
        <v>59</v>
      </c>
      <c r="G7763">
        <v>1000000579</v>
      </c>
      <c r="H7763" t="s">
        <v>58</v>
      </c>
      <c r="I7763" s="2" t="s">
        <v>8</v>
      </c>
      <c r="J7763">
        <v>10000211</v>
      </c>
      <c r="K7763" t="s">
        <v>6</v>
      </c>
      <c r="M7763" s="3"/>
    </row>
    <row r="7764" spans="2:13" x14ac:dyDescent="0.2">
      <c r="B7764" s="1">
        <v>43199</v>
      </c>
      <c r="C7764">
        <v>15.4</v>
      </c>
      <c r="D7764" t="str">
        <f>_xlfn.TEXTJOIN($F$4,FALSE,源数据[[#This Row],[字段01]:[字段10]])</f>
        <v>安徽-合肥市-1000001014-义浩安商贸公司-茶饮-10000078-铁观音茶15---</v>
      </c>
      <c r="E7764" t="s">
        <v>41</v>
      </c>
      <c r="F7764" t="s">
        <v>40</v>
      </c>
      <c r="G7764">
        <v>1000001014</v>
      </c>
      <c r="H7764" t="s">
        <v>42</v>
      </c>
      <c r="I7764" s="2" t="s">
        <v>8</v>
      </c>
      <c r="J7764">
        <v>10000078</v>
      </c>
      <c r="K7764" t="s">
        <v>28</v>
      </c>
      <c r="M7764" s="3"/>
    </row>
    <row r="7765" spans="2:13" x14ac:dyDescent="0.2">
      <c r="B7765" s="1">
        <v>43199</v>
      </c>
      <c r="C7765">
        <v>21.6</v>
      </c>
      <c r="D7765" t="str">
        <f>_xlfn.TEXTJOIN($F$4,FALSE,源数据[[#This Row],[字段01]:[字段10]])</f>
        <v>安徽-合肥市-1000001014-义浩安商贸公司-茶饮-10000136-柠檬茶8---</v>
      </c>
      <c r="E7765" t="s">
        <v>41</v>
      </c>
      <c r="F7765" t="s">
        <v>40</v>
      </c>
      <c r="G7765">
        <v>1000001014</v>
      </c>
      <c r="H7765" t="s">
        <v>42</v>
      </c>
      <c r="I7765" s="2" t="s">
        <v>8</v>
      </c>
      <c r="J7765">
        <v>10000136</v>
      </c>
      <c r="K7765" t="s">
        <v>38</v>
      </c>
      <c r="M7765" s="3"/>
    </row>
    <row r="7766" spans="2:13" x14ac:dyDescent="0.2">
      <c r="B7766" s="1">
        <v>43199</v>
      </c>
      <c r="C7766">
        <v>13</v>
      </c>
      <c r="D7766" t="str">
        <f>_xlfn.TEXTJOIN($F$4,FALSE,源数据[[#This Row],[字段01]:[字段10]])</f>
        <v>安徽-合肥市-1000001014-义浩安商贸公司-茶饮-20000099-拿铁奶茶2---</v>
      </c>
      <c r="E7766" t="s">
        <v>41</v>
      </c>
      <c r="F7766" t="s">
        <v>40</v>
      </c>
      <c r="G7766">
        <v>1000001014</v>
      </c>
      <c r="H7766" t="s">
        <v>42</v>
      </c>
      <c r="I7766" s="2" t="s">
        <v>8</v>
      </c>
      <c r="J7766">
        <v>20000099</v>
      </c>
      <c r="K7766" t="s">
        <v>18</v>
      </c>
      <c r="M7766" s="3"/>
    </row>
    <row r="7767" spans="2:13" x14ac:dyDescent="0.2">
      <c r="B7767" s="1">
        <v>43199</v>
      </c>
      <c r="C7767">
        <v>33.6</v>
      </c>
      <c r="D7767" t="str">
        <f>_xlfn.TEXTJOIN($F$4,FALSE,源数据[[#This Row],[字段01]:[字段10]])</f>
        <v>安徽-芜湖市-1000003187-如中寿商贸公司-茶饮-10000131-柠檬茶3---</v>
      </c>
      <c r="E7767" t="s">
        <v>41</v>
      </c>
      <c r="F7767" t="s">
        <v>76</v>
      </c>
      <c r="G7767">
        <v>1000003187</v>
      </c>
      <c r="H7767" t="s">
        <v>75</v>
      </c>
      <c r="I7767" s="2" t="s">
        <v>8</v>
      </c>
      <c r="J7767">
        <v>10000131</v>
      </c>
      <c r="K7767" t="s">
        <v>36</v>
      </c>
      <c r="M7767" s="3"/>
    </row>
    <row r="7768" spans="2:13" x14ac:dyDescent="0.2">
      <c r="B7768" s="1">
        <v>43199</v>
      </c>
      <c r="C7768">
        <v>17.600000000000001</v>
      </c>
      <c r="D7768" t="str">
        <f>_xlfn.TEXTJOIN($F$4,FALSE,源数据[[#This Row],[字段01]:[字段10]])</f>
        <v>安徽-芜湖市-1000003187-如中寿商贸公司-茶饮-20000018-炭烧奶茶7---</v>
      </c>
      <c r="E7768" t="s">
        <v>41</v>
      </c>
      <c r="F7768" t="s">
        <v>76</v>
      </c>
      <c r="G7768">
        <v>1000003187</v>
      </c>
      <c r="H7768" t="s">
        <v>75</v>
      </c>
      <c r="I7768" s="2" t="s">
        <v>8</v>
      </c>
      <c r="J7768">
        <v>20000018</v>
      </c>
      <c r="K7768" t="s">
        <v>81</v>
      </c>
      <c r="M7768" s="3"/>
    </row>
    <row r="7769" spans="2:13" x14ac:dyDescent="0.2">
      <c r="B7769" s="1">
        <v>43199</v>
      </c>
      <c r="C7769">
        <v>16</v>
      </c>
      <c r="D7769" t="str">
        <f>_xlfn.TEXTJOIN($F$4,FALSE,源数据[[#This Row],[字段01]:[字段10]])</f>
        <v>江苏-常州市-1000001133-厚弘优商贸公司-茶饮-10000061-冰绿茶18---</v>
      </c>
      <c r="E7769" t="s">
        <v>20</v>
      </c>
      <c r="F7769" t="s">
        <v>44</v>
      </c>
      <c r="G7769">
        <v>1000001133</v>
      </c>
      <c r="H7769" t="s">
        <v>43</v>
      </c>
      <c r="I7769" s="2" t="s">
        <v>8</v>
      </c>
      <c r="J7769">
        <v>10000061</v>
      </c>
      <c r="K7769" t="s">
        <v>26</v>
      </c>
      <c r="M7769" s="3"/>
    </row>
    <row r="7770" spans="2:13" x14ac:dyDescent="0.2">
      <c r="B7770" s="1">
        <v>43199</v>
      </c>
      <c r="C7770">
        <v>23.6</v>
      </c>
      <c r="D7770" t="str">
        <f>_xlfn.TEXTJOIN($F$4,FALSE,源数据[[#This Row],[字段01]:[字段10]])</f>
        <v>江苏-常州市-1000001133-厚弘优商贸公司-茶饮-10000182-麦茶3---</v>
      </c>
      <c r="E7770" t="s">
        <v>20</v>
      </c>
      <c r="F7770" t="s">
        <v>44</v>
      </c>
      <c r="G7770">
        <v>1000001133</v>
      </c>
      <c r="H7770" t="s">
        <v>43</v>
      </c>
      <c r="I7770" s="2" t="s">
        <v>8</v>
      </c>
      <c r="J7770">
        <v>10000182</v>
      </c>
      <c r="K7770" t="s">
        <v>29</v>
      </c>
      <c r="M7770" s="3"/>
    </row>
    <row r="7771" spans="2:13" x14ac:dyDescent="0.2">
      <c r="B7771" s="1">
        <v>43199</v>
      </c>
      <c r="C7771">
        <v>13.8</v>
      </c>
      <c r="D7771" t="str">
        <f>_xlfn.TEXTJOIN($F$4,FALSE,源数据[[#This Row],[字段01]:[字段10]])</f>
        <v>江苏-南通市-1000000129-盛昌全商贸公司-汽水-50000113-百香果味汽水18---</v>
      </c>
      <c r="E7771" t="s">
        <v>20</v>
      </c>
      <c r="F7771" t="s">
        <v>67</v>
      </c>
      <c r="G7771">
        <v>1000000129</v>
      </c>
      <c r="H7771" t="s">
        <v>68</v>
      </c>
      <c r="I7771" s="2" t="s">
        <v>80</v>
      </c>
      <c r="J7771">
        <v>50000113</v>
      </c>
      <c r="K7771" t="s">
        <v>79</v>
      </c>
      <c r="M7771" s="3"/>
    </row>
    <row r="7772" spans="2:13" x14ac:dyDescent="0.2">
      <c r="B7772" s="1">
        <v>43199</v>
      </c>
      <c r="C7772">
        <v>37.200000000000003</v>
      </c>
      <c r="D7772" t="str">
        <f>_xlfn.TEXTJOIN($F$4,FALSE,源数据[[#This Row],[字段01]:[字段10]])</f>
        <v>江苏-镇江市-1000000047-寿鼎益商贸公司-果汁-40000085-红石榴汁1---</v>
      </c>
      <c r="E7772" t="s">
        <v>20</v>
      </c>
      <c r="F7772" t="s">
        <v>33</v>
      </c>
      <c r="G7772">
        <v>1000000047</v>
      </c>
      <c r="H7772" t="s">
        <v>32</v>
      </c>
      <c r="I7772" s="2" t="s">
        <v>24</v>
      </c>
      <c r="J7772">
        <v>40000085</v>
      </c>
      <c r="K7772" t="s">
        <v>22</v>
      </c>
      <c r="M7772" s="3"/>
    </row>
    <row r="7773" spans="2:13" x14ac:dyDescent="0.2">
      <c r="B7773" s="1">
        <v>43199</v>
      </c>
      <c r="C7773">
        <v>25.5</v>
      </c>
      <c r="D7773" t="str">
        <f>_xlfn.TEXTJOIN($F$4,FALSE,源数据[[#This Row],[字段01]:[字段10]])</f>
        <v>江苏-镇江市-1000000047-寿鼎益商贸公司-果汁-40000085-红石榴汁1---</v>
      </c>
      <c r="E7773" t="s">
        <v>20</v>
      </c>
      <c r="F7773" t="s">
        <v>33</v>
      </c>
      <c r="G7773">
        <v>1000000047</v>
      </c>
      <c r="H7773" t="s">
        <v>32</v>
      </c>
      <c r="I7773" s="2" t="s">
        <v>24</v>
      </c>
      <c r="J7773">
        <v>40000085</v>
      </c>
      <c r="K7773" t="s">
        <v>22</v>
      </c>
      <c r="M7773" s="3"/>
    </row>
    <row r="7774" spans="2:13" x14ac:dyDescent="0.2">
      <c r="B7774" s="1">
        <v>43200</v>
      </c>
      <c r="C7774">
        <v>41.8</v>
      </c>
      <c r="D7774" t="str">
        <f>_xlfn.TEXTJOIN($F$4,FALSE,源数据[[#This Row],[字段01]:[字段10]])</f>
        <v>安徽-蚌埠市-1000000460-昌华聚商贸公司-汽水-50000113-百香果味汽水18---</v>
      </c>
      <c r="E7774" t="s">
        <v>41</v>
      </c>
      <c r="F7774" t="s">
        <v>49</v>
      </c>
      <c r="G7774">
        <v>1000000460</v>
      </c>
      <c r="H7774" t="s">
        <v>48</v>
      </c>
      <c r="I7774" s="2" t="s">
        <v>80</v>
      </c>
      <c r="J7774">
        <v>50000113</v>
      </c>
      <c r="K7774" t="s">
        <v>79</v>
      </c>
      <c r="M7774" s="3"/>
    </row>
    <row r="7775" spans="2:13" x14ac:dyDescent="0.2">
      <c r="B7775" s="1">
        <v>43200</v>
      </c>
      <c r="C7775">
        <v>32.299999999999997</v>
      </c>
      <c r="D7775" t="str">
        <f>_xlfn.TEXTJOIN($F$4,FALSE,源数据[[#This Row],[字段01]:[字段10]])</f>
        <v>安徽-芜湖市-1000003187-如中寿商贸公司-茶饮-10000211-茉莉绿茶11---</v>
      </c>
      <c r="E7775" t="s">
        <v>41</v>
      </c>
      <c r="F7775" t="s">
        <v>76</v>
      </c>
      <c r="G7775">
        <v>1000003187</v>
      </c>
      <c r="H7775" t="s">
        <v>75</v>
      </c>
      <c r="I7775" s="2" t="s">
        <v>8</v>
      </c>
      <c r="J7775">
        <v>10000211</v>
      </c>
      <c r="K7775" t="s">
        <v>6</v>
      </c>
      <c r="M7775" s="3"/>
    </row>
    <row r="7776" spans="2:13" x14ac:dyDescent="0.2">
      <c r="B7776" s="1">
        <v>43200</v>
      </c>
      <c r="C7776">
        <v>23.6</v>
      </c>
      <c r="D7776" t="str">
        <f>_xlfn.TEXTJOIN($F$4,FALSE,源数据[[#This Row],[字段01]:[字段10]])</f>
        <v>江苏-常州市-1000001133-厚弘优商贸公司-茶饮-10000078-铁观音茶15---</v>
      </c>
      <c r="E7776" t="s">
        <v>20</v>
      </c>
      <c r="F7776" t="s">
        <v>44</v>
      </c>
      <c r="G7776">
        <v>1000001133</v>
      </c>
      <c r="H7776" t="s">
        <v>43</v>
      </c>
      <c r="I7776" s="2" t="s">
        <v>8</v>
      </c>
      <c r="J7776">
        <v>10000078</v>
      </c>
      <c r="K7776" t="s">
        <v>28</v>
      </c>
      <c r="M7776" s="3"/>
    </row>
    <row r="7777" spans="2:13" x14ac:dyDescent="0.2">
      <c r="B7777" s="1">
        <v>43200</v>
      </c>
      <c r="C7777">
        <v>6.8</v>
      </c>
      <c r="D7777" t="str">
        <f>_xlfn.TEXTJOIN($F$4,FALSE,源数据[[#This Row],[字段01]:[字段10]])</f>
        <v>江苏-常州市-1000001133-厚弘优商贸公司-茶饮-20000099-拿铁奶茶2---</v>
      </c>
      <c r="E7777" t="s">
        <v>20</v>
      </c>
      <c r="F7777" t="s">
        <v>44</v>
      </c>
      <c r="G7777">
        <v>1000001133</v>
      </c>
      <c r="H7777" t="s">
        <v>43</v>
      </c>
      <c r="I7777" s="2" t="s">
        <v>8</v>
      </c>
      <c r="J7777">
        <v>20000099</v>
      </c>
      <c r="K7777" t="s">
        <v>18</v>
      </c>
      <c r="M7777" s="3"/>
    </row>
    <row r="7778" spans="2:13" x14ac:dyDescent="0.2">
      <c r="B7778" s="1">
        <v>43200</v>
      </c>
      <c r="C7778">
        <v>33.200000000000003</v>
      </c>
      <c r="D7778" t="str">
        <f>_xlfn.TEXTJOIN($F$4,FALSE,源数据[[#This Row],[字段01]:[字段10]])</f>
        <v>江苏-南京市区-1000000018-久多厚商贸公司-茶饮-10000078-铁观音茶15---</v>
      </c>
      <c r="E7778" t="s">
        <v>20</v>
      </c>
      <c r="F7778" t="s">
        <v>47</v>
      </c>
      <c r="G7778">
        <v>1000000018</v>
      </c>
      <c r="H7778" t="s">
        <v>46</v>
      </c>
      <c r="I7778" s="2" t="s">
        <v>8</v>
      </c>
      <c r="J7778">
        <v>10000078</v>
      </c>
      <c r="K7778" t="s">
        <v>28</v>
      </c>
      <c r="M7778" s="3"/>
    </row>
    <row r="7779" spans="2:13" x14ac:dyDescent="0.2">
      <c r="B7779" s="1">
        <v>43200</v>
      </c>
      <c r="C7779">
        <v>10.5</v>
      </c>
      <c r="D7779" t="str">
        <f>_xlfn.TEXTJOIN($F$4,FALSE,源数据[[#This Row],[字段01]:[字段10]])</f>
        <v>江苏-南京市区-1000000018-久多厚商贸公司-茶饮-20000018-炭烧奶茶7---</v>
      </c>
      <c r="E7779" t="s">
        <v>20</v>
      </c>
      <c r="F7779" t="s">
        <v>47</v>
      </c>
      <c r="G7779">
        <v>1000000018</v>
      </c>
      <c r="H7779" t="s">
        <v>46</v>
      </c>
      <c r="I7779" s="2" t="s">
        <v>8</v>
      </c>
      <c r="J7779">
        <v>20000018</v>
      </c>
      <c r="K7779" t="s">
        <v>81</v>
      </c>
      <c r="M7779" s="3"/>
    </row>
    <row r="7780" spans="2:13" x14ac:dyDescent="0.2">
      <c r="B7780" s="1">
        <v>43200</v>
      </c>
      <c r="C7780">
        <v>25.3</v>
      </c>
      <c r="D7780" t="str">
        <f>_xlfn.TEXTJOIN($F$4,FALSE,源数据[[#This Row],[字段01]:[字段10]])</f>
        <v>江苏-苏州市-1000000054-荣聚本商贸公司-果汁-40000085-红石榴汁1---</v>
      </c>
      <c r="E7780" t="s">
        <v>20</v>
      </c>
      <c r="F7780" t="s">
        <v>27</v>
      </c>
      <c r="G7780">
        <v>1000000054</v>
      </c>
      <c r="H7780" t="s">
        <v>34</v>
      </c>
      <c r="I7780" s="2" t="s">
        <v>24</v>
      </c>
      <c r="J7780">
        <v>40000085</v>
      </c>
      <c r="K7780" t="s">
        <v>22</v>
      </c>
      <c r="M7780" s="3"/>
    </row>
    <row r="7781" spans="2:13" x14ac:dyDescent="0.2">
      <c r="B7781" s="1">
        <v>43200</v>
      </c>
      <c r="C7781">
        <v>15.7</v>
      </c>
      <c r="D7781" t="str">
        <f>_xlfn.TEXTJOIN($F$4,FALSE,源数据[[#This Row],[字段01]:[字段10]])</f>
        <v>江苏-苏州市-1000000054-荣聚本商贸公司-果汁-40000085-红石榴汁1---</v>
      </c>
      <c r="E7781" t="s">
        <v>20</v>
      </c>
      <c r="F7781" t="s">
        <v>27</v>
      </c>
      <c r="G7781">
        <v>1000000054</v>
      </c>
      <c r="H7781" t="s">
        <v>34</v>
      </c>
      <c r="I7781" s="2" t="s">
        <v>24</v>
      </c>
      <c r="J7781">
        <v>40000085</v>
      </c>
      <c r="K7781" t="s">
        <v>22</v>
      </c>
      <c r="M7781" s="3"/>
    </row>
    <row r="7782" spans="2:13" x14ac:dyDescent="0.2">
      <c r="B7782" s="1">
        <v>43200</v>
      </c>
      <c r="C7782">
        <v>24</v>
      </c>
      <c r="D7782" t="str">
        <f>_xlfn.TEXTJOIN($F$4,FALSE,源数据[[#This Row],[字段01]:[字段10]])</f>
        <v>江苏-苏州市-1000000101-美协旺商贸公司-茶饮-10000111-茉莉花茶3---</v>
      </c>
      <c r="E7782" t="s">
        <v>20</v>
      </c>
      <c r="F7782" t="s">
        <v>27</v>
      </c>
      <c r="G7782">
        <v>1000000101</v>
      </c>
      <c r="H7782" t="s">
        <v>37</v>
      </c>
      <c r="I7782" s="2" t="s">
        <v>8</v>
      </c>
      <c r="J7782">
        <v>10000111</v>
      </c>
      <c r="K7782" t="s">
        <v>35</v>
      </c>
      <c r="M7782" s="3"/>
    </row>
    <row r="7783" spans="2:13" x14ac:dyDescent="0.2">
      <c r="B7783" s="1">
        <v>43200</v>
      </c>
      <c r="C7783">
        <v>4.0999999999999996</v>
      </c>
      <c r="D7783" t="str">
        <f>_xlfn.TEXTJOIN($F$4,FALSE,源数据[[#This Row],[字段01]:[字段10]])</f>
        <v>江苏-苏州市-1000000101-美协旺商贸公司-茶饮-10000131-柠檬茶3---</v>
      </c>
      <c r="E7783" t="s">
        <v>20</v>
      </c>
      <c r="F7783" t="s">
        <v>27</v>
      </c>
      <c r="G7783">
        <v>1000000101</v>
      </c>
      <c r="H7783" t="s">
        <v>37</v>
      </c>
      <c r="I7783" s="2" t="s">
        <v>8</v>
      </c>
      <c r="J7783">
        <v>10000131</v>
      </c>
      <c r="K7783" t="s">
        <v>36</v>
      </c>
      <c r="M7783" s="3"/>
    </row>
    <row r="7784" spans="2:13" x14ac:dyDescent="0.2">
      <c r="B7784" s="1">
        <v>43200</v>
      </c>
      <c r="C7784">
        <v>7</v>
      </c>
      <c r="D7784" t="str">
        <f>_xlfn.TEXTJOIN($F$4,FALSE,源数据[[#This Row],[字段01]:[字段10]])</f>
        <v>江苏-苏州市-1000000101-美协旺商贸公司-茶饮-10000136-柠檬茶8---</v>
      </c>
      <c r="E7784" t="s">
        <v>20</v>
      </c>
      <c r="F7784" t="s">
        <v>27</v>
      </c>
      <c r="G7784">
        <v>1000000101</v>
      </c>
      <c r="H7784" t="s">
        <v>37</v>
      </c>
      <c r="I7784" s="2" t="s">
        <v>8</v>
      </c>
      <c r="J7784">
        <v>10000136</v>
      </c>
      <c r="K7784" t="s">
        <v>38</v>
      </c>
      <c r="M7784" s="3"/>
    </row>
    <row r="7785" spans="2:13" x14ac:dyDescent="0.2">
      <c r="B7785" s="1">
        <v>43200</v>
      </c>
      <c r="C7785">
        <v>2.1</v>
      </c>
      <c r="D7785" t="str">
        <f>_xlfn.TEXTJOIN($F$4,FALSE,源数据[[#This Row],[字段01]:[字段10]])</f>
        <v>江苏-苏州市-1000000101-美协旺商贸公司-茶饮-20000018-炭烧奶茶7---</v>
      </c>
      <c r="E7785" t="s">
        <v>20</v>
      </c>
      <c r="F7785" t="s">
        <v>27</v>
      </c>
      <c r="G7785">
        <v>1000000101</v>
      </c>
      <c r="H7785" t="s">
        <v>37</v>
      </c>
      <c r="I7785" s="2" t="s">
        <v>8</v>
      </c>
      <c r="J7785">
        <v>20000018</v>
      </c>
      <c r="K7785" t="s">
        <v>81</v>
      </c>
      <c r="M7785" s="3"/>
    </row>
    <row r="7786" spans="2:13" x14ac:dyDescent="0.2">
      <c r="B7786" s="1">
        <v>43201</v>
      </c>
      <c r="C7786">
        <v>76.900000000000006</v>
      </c>
      <c r="D7786" t="str">
        <f>_xlfn.TEXTJOIN($F$4,FALSE,源数据[[#This Row],[字段01]:[字段10]])</f>
        <v>湖南-郴州市-1000002986-仁进裕商贸公司-茶饮-10000211-茉莉绿茶11---</v>
      </c>
      <c r="E7786" t="s">
        <v>3</v>
      </c>
      <c r="F7786" t="s">
        <v>10</v>
      </c>
      <c r="G7786">
        <v>1000002986</v>
      </c>
      <c r="H7786" t="s">
        <v>9</v>
      </c>
      <c r="I7786" s="2" t="s">
        <v>8</v>
      </c>
      <c r="J7786">
        <v>10000211</v>
      </c>
      <c r="K7786" t="s">
        <v>6</v>
      </c>
      <c r="M7786" s="3"/>
    </row>
    <row r="7787" spans="2:13" x14ac:dyDescent="0.2">
      <c r="B7787" s="1">
        <v>43201</v>
      </c>
      <c r="C7787">
        <v>83</v>
      </c>
      <c r="D7787" t="str">
        <f>_xlfn.TEXTJOIN($F$4,FALSE,源数据[[#This Row],[字段01]:[字段10]])</f>
        <v>湖南-郴州市-1000002986-仁进裕商贸公司-茶饮-10000211-茉莉绿茶11---</v>
      </c>
      <c r="E7787" t="s">
        <v>3</v>
      </c>
      <c r="F7787" t="s">
        <v>10</v>
      </c>
      <c r="G7787">
        <v>1000002986</v>
      </c>
      <c r="H7787" t="s">
        <v>9</v>
      </c>
      <c r="I7787" s="2" t="s">
        <v>8</v>
      </c>
      <c r="J7787">
        <v>10000211</v>
      </c>
      <c r="K7787" t="s">
        <v>6</v>
      </c>
      <c r="M7787" s="3"/>
    </row>
    <row r="7788" spans="2:13" x14ac:dyDescent="0.2">
      <c r="B7788" s="1">
        <v>43201</v>
      </c>
      <c r="C7788">
        <v>78.400000000000006</v>
      </c>
      <c r="D7788" t="str">
        <f>_xlfn.TEXTJOIN($F$4,FALSE,源数据[[#This Row],[字段01]:[字段10]])</f>
        <v>湖南-郴州市-1000002986-仁进裕商贸公司-茶饮-10000211-茉莉绿茶11---</v>
      </c>
      <c r="E7788" t="s">
        <v>3</v>
      </c>
      <c r="F7788" t="s">
        <v>10</v>
      </c>
      <c r="G7788">
        <v>1000002986</v>
      </c>
      <c r="H7788" t="s">
        <v>9</v>
      </c>
      <c r="I7788" s="2" t="s">
        <v>8</v>
      </c>
      <c r="J7788">
        <v>10000211</v>
      </c>
      <c r="K7788" t="s">
        <v>6</v>
      </c>
      <c r="M7788" s="3"/>
    </row>
    <row r="7789" spans="2:13" x14ac:dyDescent="0.2">
      <c r="B7789" s="1">
        <v>43201</v>
      </c>
      <c r="C7789">
        <v>51</v>
      </c>
      <c r="D7789" t="str">
        <f>_xlfn.TEXTJOIN($F$4,FALSE,源数据[[#This Row],[字段01]:[字段10]])</f>
        <v>江苏-苏州市-1000000054-荣聚本商贸公司-果汁-40000085-红石榴汁1---</v>
      </c>
      <c r="E7789" t="s">
        <v>20</v>
      </c>
      <c r="F7789" t="s">
        <v>27</v>
      </c>
      <c r="G7789">
        <v>1000000054</v>
      </c>
      <c r="H7789" t="s">
        <v>34</v>
      </c>
      <c r="I7789" s="2" t="s">
        <v>24</v>
      </c>
      <c r="J7789">
        <v>40000085</v>
      </c>
      <c r="K7789" t="s">
        <v>22</v>
      </c>
      <c r="M7789" s="3"/>
    </row>
    <row r="7790" spans="2:13" x14ac:dyDescent="0.2">
      <c r="B7790" s="1">
        <v>43201</v>
      </c>
      <c r="C7790">
        <v>35.299999999999997</v>
      </c>
      <c r="D7790" t="str">
        <f>_xlfn.TEXTJOIN($F$4,FALSE,源数据[[#This Row],[字段01]:[字段10]])</f>
        <v>江苏-苏州市-1000000054-荣聚本商贸公司-果汁-40000085-红石榴汁1---</v>
      </c>
      <c r="E7790" t="s">
        <v>20</v>
      </c>
      <c r="F7790" t="s">
        <v>27</v>
      </c>
      <c r="G7790">
        <v>1000000054</v>
      </c>
      <c r="H7790" t="s">
        <v>34</v>
      </c>
      <c r="I7790" s="2" t="s">
        <v>24</v>
      </c>
      <c r="J7790">
        <v>40000085</v>
      </c>
      <c r="K7790" t="s">
        <v>22</v>
      </c>
      <c r="M7790" s="3"/>
    </row>
    <row r="7791" spans="2:13" x14ac:dyDescent="0.2">
      <c r="B7791" s="1">
        <v>43202</v>
      </c>
      <c r="C7791">
        <v>3</v>
      </c>
      <c r="D7791" t="str">
        <f>_xlfn.TEXTJOIN($F$4,FALSE,源数据[[#This Row],[字段01]:[字段10]])</f>
        <v>安徽-芜湖市-1000003187-如中寿商贸公司-果汁-40000080-芒果汁6---</v>
      </c>
      <c r="E7791" t="s">
        <v>41</v>
      </c>
      <c r="F7791" t="s">
        <v>76</v>
      </c>
      <c r="G7791">
        <v>1000003187</v>
      </c>
      <c r="H7791" t="s">
        <v>75</v>
      </c>
      <c r="I7791" s="2" t="s">
        <v>24</v>
      </c>
      <c r="J7791">
        <v>40000080</v>
      </c>
      <c r="K7791" t="s">
        <v>65</v>
      </c>
      <c r="M7791" s="3"/>
    </row>
    <row r="7792" spans="2:13" x14ac:dyDescent="0.2">
      <c r="B7792" s="1">
        <v>43202</v>
      </c>
      <c r="C7792">
        <v>3.3</v>
      </c>
      <c r="D7792" t="str">
        <f>_xlfn.TEXTJOIN($F$4,FALSE,源数据[[#This Row],[字段01]:[字段10]])</f>
        <v>湖南-郴州市-1000002981-祥顺源商贸公司-茶饮-20000099-拿铁奶茶2---</v>
      </c>
      <c r="E7792" t="s">
        <v>3</v>
      </c>
      <c r="F7792" t="s">
        <v>10</v>
      </c>
      <c r="G7792">
        <v>1000002981</v>
      </c>
      <c r="H7792" t="s">
        <v>60</v>
      </c>
      <c r="I7792" s="2" t="s">
        <v>8</v>
      </c>
      <c r="J7792">
        <v>20000099</v>
      </c>
      <c r="K7792" t="s">
        <v>18</v>
      </c>
      <c r="M7792" s="3"/>
    </row>
    <row r="7793" spans="2:13" x14ac:dyDescent="0.2">
      <c r="B7793" s="1">
        <v>43202</v>
      </c>
      <c r="C7793">
        <v>65.900000000000006</v>
      </c>
      <c r="D7793" t="str">
        <f>_xlfn.TEXTJOIN($F$4,FALSE,源数据[[#This Row],[字段01]:[字段10]])</f>
        <v>湖南-郴州市-1000002981-祥顺源商贸公司-汽水-50000113-百香果味汽水18---</v>
      </c>
      <c r="E7793" t="s">
        <v>3</v>
      </c>
      <c r="F7793" t="s">
        <v>10</v>
      </c>
      <c r="G7793">
        <v>1000002981</v>
      </c>
      <c r="H7793" t="s">
        <v>60</v>
      </c>
      <c r="I7793" s="2" t="s">
        <v>80</v>
      </c>
      <c r="J7793">
        <v>50000113</v>
      </c>
      <c r="K7793" t="s">
        <v>79</v>
      </c>
      <c r="M7793" s="3"/>
    </row>
    <row r="7794" spans="2:13" x14ac:dyDescent="0.2">
      <c r="B7794" s="1">
        <v>43202</v>
      </c>
      <c r="C7794">
        <v>79.3</v>
      </c>
      <c r="D7794" t="str">
        <f>_xlfn.TEXTJOIN($F$4,FALSE,源数据[[#This Row],[字段01]:[字段10]])</f>
        <v>湖南-郴州市-1000002986-仁进裕商贸公司-茶饮-10000211-茉莉绿茶11---</v>
      </c>
      <c r="E7794" t="s">
        <v>3</v>
      </c>
      <c r="F7794" t="s">
        <v>10</v>
      </c>
      <c r="G7794">
        <v>1000002986</v>
      </c>
      <c r="H7794" t="s">
        <v>9</v>
      </c>
      <c r="I7794" s="2" t="s">
        <v>8</v>
      </c>
      <c r="J7794">
        <v>10000211</v>
      </c>
      <c r="K7794" t="s">
        <v>6</v>
      </c>
      <c r="M7794" s="3"/>
    </row>
    <row r="7795" spans="2:13" x14ac:dyDescent="0.2">
      <c r="B7795" s="1">
        <v>43202</v>
      </c>
      <c r="C7795">
        <v>83</v>
      </c>
      <c r="D7795" t="str">
        <f>_xlfn.TEXTJOIN($F$4,FALSE,源数据[[#This Row],[字段01]:[字段10]])</f>
        <v>湖南-郴州市-1000002986-仁进裕商贸公司-茶饮-10000211-茉莉绿茶11---</v>
      </c>
      <c r="E7795" t="s">
        <v>3</v>
      </c>
      <c r="F7795" t="s">
        <v>10</v>
      </c>
      <c r="G7795">
        <v>1000002986</v>
      </c>
      <c r="H7795" t="s">
        <v>9</v>
      </c>
      <c r="I7795" s="2" t="s">
        <v>8</v>
      </c>
      <c r="J7795">
        <v>10000211</v>
      </c>
      <c r="K7795" t="s">
        <v>6</v>
      </c>
      <c r="M7795" s="3"/>
    </row>
    <row r="7796" spans="2:13" x14ac:dyDescent="0.2">
      <c r="B7796" s="1">
        <v>43202</v>
      </c>
      <c r="C7796">
        <v>91</v>
      </c>
      <c r="D7796" t="str">
        <f>_xlfn.TEXTJOIN($F$4,FALSE,源数据[[#This Row],[字段01]:[字段10]])</f>
        <v>湖南-邵阳市-1000001502-裕协康商贸公司-茶饮-10000211-茉莉绿茶11---</v>
      </c>
      <c r="E7796" t="s">
        <v>3</v>
      </c>
      <c r="F7796" t="s">
        <v>55</v>
      </c>
      <c r="G7796">
        <v>1000001502</v>
      </c>
      <c r="H7796" t="s">
        <v>54</v>
      </c>
      <c r="I7796" s="2" t="s">
        <v>8</v>
      </c>
      <c r="J7796">
        <v>10000211</v>
      </c>
      <c r="K7796" t="s">
        <v>6</v>
      </c>
      <c r="M7796" s="3"/>
    </row>
    <row r="7797" spans="2:13" x14ac:dyDescent="0.2">
      <c r="B7797" s="1">
        <v>43202</v>
      </c>
      <c r="C7797">
        <v>24</v>
      </c>
      <c r="D7797" t="str">
        <f>_xlfn.TEXTJOIN($F$4,FALSE,源数据[[#This Row],[字段01]:[字段10]])</f>
        <v>湖南-长沙市-1000001649-圣大广商贸公司-茶饮-10000111-茉莉花茶3---</v>
      </c>
      <c r="E7797" t="s">
        <v>3</v>
      </c>
      <c r="F7797" t="s">
        <v>12</v>
      </c>
      <c r="G7797">
        <v>1000001649</v>
      </c>
      <c r="H7797" t="s">
        <v>11</v>
      </c>
      <c r="I7797" s="2" t="s">
        <v>8</v>
      </c>
      <c r="J7797">
        <v>10000111</v>
      </c>
      <c r="K7797" t="s">
        <v>35</v>
      </c>
      <c r="M7797" s="3"/>
    </row>
    <row r="7798" spans="2:13" x14ac:dyDescent="0.2">
      <c r="B7798" s="1">
        <v>43202</v>
      </c>
      <c r="C7798">
        <v>40.799999999999997</v>
      </c>
      <c r="D7798" t="str">
        <f>_xlfn.TEXTJOIN($F$4,FALSE,源数据[[#This Row],[字段01]:[字段10]])</f>
        <v>湖南-长沙市-1000001649-圣大广商贸公司-果汁-40000080-芒果汁6---</v>
      </c>
      <c r="E7798" t="s">
        <v>3</v>
      </c>
      <c r="F7798" t="s">
        <v>12</v>
      </c>
      <c r="G7798">
        <v>1000001649</v>
      </c>
      <c r="H7798" t="s">
        <v>11</v>
      </c>
      <c r="I7798" s="2" t="s">
        <v>24</v>
      </c>
      <c r="J7798">
        <v>40000080</v>
      </c>
      <c r="K7798" t="s">
        <v>65</v>
      </c>
      <c r="M7798" s="3"/>
    </row>
    <row r="7799" spans="2:13" x14ac:dyDescent="0.2">
      <c r="B7799" s="1">
        <v>43202</v>
      </c>
      <c r="C7799">
        <v>11.6</v>
      </c>
      <c r="D7799" t="str">
        <f>_xlfn.TEXTJOIN($F$4,FALSE,源数据[[#This Row],[字段01]:[字段10]])</f>
        <v>江苏-常州市-1000001133-厚弘优商贸公司-茶饮-10000111-茉莉花茶3---</v>
      </c>
      <c r="E7799" t="s">
        <v>20</v>
      </c>
      <c r="F7799" t="s">
        <v>44</v>
      </c>
      <c r="G7799">
        <v>1000001133</v>
      </c>
      <c r="H7799" t="s">
        <v>43</v>
      </c>
      <c r="I7799" s="2" t="s">
        <v>8</v>
      </c>
      <c r="J7799">
        <v>10000111</v>
      </c>
      <c r="K7799" t="s">
        <v>35</v>
      </c>
      <c r="M7799" s="3"/>
    </row>
    <row r="7800" spans="2:13" x14ac:dyDescent="0.2">
      <c r="B7800" s="1">
        <v>43202</v>
      </c>
      <c r="C7800">
        <v>12.2</v>
      </c>
      <c r="D7800" t="str">
        <f>_xlfn.TEXTJOIN($F$4,FALSE,源数据[[#This Row],[字段01]:[字段10]])</f>
        <v>江苏-常州市-1000001133-厚弘优商贸公司-茶饮-10000131-柠檬茶3---</v>
      </c>
      <c r="E7800" t="s">
        <v>20</v>
      </c>
      <c r="F7800" t="s">
        <v>44</v>
      </c>
      <c r="G7800">
        <v>1000001133</v>
      </c>
      <c r="H7800" t="s">
        <v>43</v>
      </c>
      <c r="I7800" s="2" t="s">
        <v>8</v>
      </c>
      <c r="J7800">
        <v>10000131</v>
      </c>
      <c r="K7800" t="s">
        <v>36</v>
      </c>
      <c r="M7800" s="3"/>
    </row>
    <row r="7801" spans="2:13" x14ac:dyDescent="0.2">
      <c r="B7801" s="1">
        <v>43202</v>
      </c>
      <c r="C7801">
        <v>15.9</v>
      </c>
      <c r="D7801" t="str">
        <f>_xlfn.TEXTJOIN($F$4,FALSE,源数据[[#This Row],[字段01]:[字段10]])</f>
        <v>江苏-苏州市-1000000054-荣聚本商贸公司-茶饮-10000078-铁观音茶15---</v>
      </c>
      <c r="E7801" t="s">
        <v>20</v>
      </c>
      <c r="F7801" t="s">
        <v>27</v>
      </c>
      <c r="G7801">
        <v>1000000054</v>
      </c>
      <c r="H7801" t="s">
        <v>34</v>
      </c>
      <c r="I7801" s="2" t="s">
        <v>8</v>
      </c>
      <c r="J7801">
        <v>10000078</v>
      </c>
      <c r="K7801" t="s">
        <v>28</v>
      </c>
      <c r="M7801" s="3"/>
    </row>
    <row r="7802" spans="2:13" x14ac:dyDescent="0.2">
      <c r="B7802" s="1">
        <v>43202</v>
      </c>
      <c r="C7802">
        <v>11.7</v>
      </c>
      <c r="D7802" t="str">
        <f>_xlfn.TEXTJOIN($F$4,FALSE,源数据[[#This Row],[字段01]:[字段10]])</f>
        <v>江苏-苏州市-1000000054-荣聚本商贸公司-茶饮-10000111-茉莉花茶3---</v>
      </c>
      <c r="E7802" t="s">
        <v>20</v>
      </c>
      <c r="F7802" t="s">
        <v>27</v>
      </c>
      <c r="G7802">
        <v>1000000054</v>
      </c>
      <c r="H7802" t="s">
        <v>34</v>
      </c>
      <c r="I7802" s="2" t="s">
        <v>8</v>
      </c>
      <c r="J7802">
        <v>10000111</v>
      </c>
      <c r="K7802" t="s">
        <v>35</v>
      </c>
      <c r="M7802" s="3"/>
    </row>
    <row r="7803" spans="2:13" x14ac:dyDescent="0.2">
      <c r="B7803" s="1">
        <v>43202</v>
      </c>
      <c r="C7803">
        <v>23.1</v>
      </c>
      <c r="D7803" t="str">
        <f>_xlfn.TEXTJOIN($F$4,FALSE,源数据[[#This Row],[字段01]:[字段10]])</f>
        <v>江苏-苏州市-1000000054-荣聚本商贸公司-茶饮-10000111-茉莉花茶3---</v>
      </c>
      <c r="E7803" t="s">
        <v>20</v>
      </c>
      <c r="F7803" t="s">
        <v>27</v>
      </c>
      <c r="G7803">
        <v>1000000054</v>
      </c>
      <c r="H7803" t="s">
        <v>34</v>
      </c>
      <c r="I7803" s="2" t="s">
        <v>8</v>
      </c>
      <c r="J7803">
        <v>10000111</v>
      </c>
      <c r="K7803" t="s">
        <v>35</v>
      </c>
      <c r="M7803" s="3"/>
    </row>
    <row r="7804" spans="2:13" x14ac:dyDescent="0.2">
      <c r="B7804" s="1">
        <v>43202</v>
      </c>
      <c r="C7804">
        <v>8.3000000000000007</v>
      </c>
      <c r="D7804" t="str">
        <f>_xlfn.TEXTJOIN($F$4,FALSE,源数据[[#This Row],[字段01]:[字段10]])</f>
        <v>江苏-苏州市-1000000054-荣聚本商贸公司-茶饮-10000131-柠檬茶3---</v>
      </c>
      <c r="E7804" t="s">
        <v>20</v>
      </c>
      <c r="F7804" t="s">
        <v>27</v>
      </c>
      <c r="G7804">
        <v>1000000054</v>
      </c>
      <c r="H7804" t="s">
        <v>34</v>
      </c>
      <c r="I7804" s="2" t="s">
        <v>8</v>
      </c>
      <c r="J7804">
        <v>10000131</v>
      </c>
      <c r="K7804" t="s">
        <v>36</v>
      </c>
      <c r="M7804" s="3"/>
    </row>
    <row r="7805" spans="2:13" x14ac:dyDescent="0.2">
      <c r="B7805" s="1">
        <v>43202</v>
      </c>
      <c r="C7805">
        <v>16.600000000000001</v>
      </c>
      <c r="D7805" t="str">
        <f>_xlfn.TEXTJOIN($F$4,FALSE,源数据[[#This Row],[字段01]:[字段10]])</f>
        <v>江苏-苏州市-1000000054-荣聚本商贸公司-茶饮-10000131-柠檬茶3---</v>
      </c>
      <c r="E7805" t="s">
        <v>20</v>
      </c>
      <c r="F7805" t="s">
        <v>27</v>
      </c>
      <c r="G7805">
        <v>1000000054</v>
      </c>
      <c r="H7805" t="s">
        <v>34</v>
      </c>
      <c r="I7805" s="2" t="s">
        <v>8</v>
      </c>
      <c r="J7805">
        <v>10000131</v>
      </c>
      <c r="K7805" t="s">
        <v>36</v>
      </c>
      <c r="M7805" s="3"/>
    </row>
    <row r="7806" spans="2:13" x14ac:dyDescent="0.2">
      <c r="B7806" s="1">
        <v>43202</v>
      </c>
      <c r="C7806">
        <v>7.7</v>
      </c>
      <c r="D7806" t="str">
        <f>_xlfn.TEXTJOIN($F$4,FALSE,源数据[[#This Row],[字段01]:[字段10]])</f>
        <v>江苏-苏州市-1000000054-荣聚本商贸公司-茶饮-10000136-柠檬茶8---</v>
      </c>
      <c r="E7806" t="s">
        <v>20</v>
      </c>
      <c r="F7806" t="s">
        <v>27</v>
      </c>
      <c r="G7806">
        <v>1000000054</v>
      </c>
      <c r="H7806" t="s">
        <v>34</v>
      </c>
      <c r="I7806" s="2" t="s">
        <v>8</v>
      </c>
      <c r="J7806">
        <v>10000136</v>
      </c>
      <c r="K7806" t="s">
        <v>38</v>
      </c>
      <c r="M7806" s="3"/>
    </row>
    <row r="7807" spans="2:13" x14ac:dyDescent="0.2">
      <c r="B7807" s="1">
        <v>43202</v>
      </c>
      <c r="C7807">
        <v>4.0999999999999996</v>
      </c>
      <c r="D7807" t="str">
        <f>_xlfn.TEXTJOIN($F$4,FALSE,源数据[[#This Row],[字段01]:[字段10]])</f>
        <v>江苏-苏州市-1000000054-荣聚本商贸公司-茶饮-20000018-炭烧奶茶7---</v>
      </c>
      <c r="E7807" t="s">
        <v>20</v>
      </c>
      <c r="F7807" t="s">
        <v>27</v>
      </c>
      <c r="G7807">
        <v>1000000054</v>
      </c>
      <c r="H7807" t="s">
        <v>34</v>
      </c>
      <c r="I7807" s="2" t="s">
        <v>8</v>
      </c>
      <c r="J7807">
        <v>20000018</v>
      </c>
      <c r="K7807" t="s">
        <v>81</v>
      </c>
      <c r="M7807" s="3"/>
    </row>
    <row r="7808" spans="2:13" x14ac:dyDescent="0.2">
      <c r="B7808" s="1">
        <v>43202</v>
      </c>
      <c r="C7808">
        <v>8.6999999999999993</v>
      </c>
      <c r="D7808" t="str">
        <f>_xlfn.TEXTJOIN($F$4,FALSE,源数据[[#This Row],[字段01]:[字段10]])</f>
        <v>江苏-苏州市-1000000054-荣聚本商贸公司-茶饮-20000018-炭烧奶茶7---</v>
      </c>
      <c r="E7808" t="s">
        <v>20</v>
      </c>
      <c r="F7808" t="s">
        <v>27</v>
      </c>
      <c r="G7808">
        <v>1000000054</v>
      </c>
      <c r="H7808" t="s">
        <v>34</v>
      </c>
      <c r="I7808" s="2" t="s">
        <v>8</v>
      </c>
      <c r="J7808">
        <v>20000018</v>
      </c>
      <c r="K7808" t="s">
        <v>81</v>
      </c>
      <c r="M7808" s="3"/>
    </row>
    <row r="7809" spans="2:13" x14ac:dyDescent="0.2">
      <c r="B7809" s="1">
        <v>43202</v>
      </c>
      <c r="C7809">
        <v>24.9</v>
      </c>
      <c r="D7809" t="str">
        <f>_xlfn.TEXTJOIN($F$4,FALSE,源数据[[#This Row],[字段01]:[字段10]])</f>
        <v>江苏-苏州市-1000000054-荣聚本商贸公司-果汁-40000085-红石榴汁1---</v>
      </c>
      <c r="E7809" t="s">
        <v>20</v>
      </c>
      <c r="F7809" t="s">
        <v>27</v>
      </c>
      <c r="G7809">
        <v>1000000054</v>
      </c>
      <c r="H7809" t="s">
        <v>34</v>
      </c>
      <c r="I7809" s="2" t="s">
        <v>24</v>
      </c>
      <c r="J7809">
        <v>40000085</v>
      </c>
      <c r="K7809" t="s">
        <v>22</v>
      </c>
      <c r="M7809" s="3"/>
    </row>
    <row r="7810" spans="2:13" x14ac:dyDescent="0.2">
      <c r="B7810" s="1">
        <v>43202</v>
      </c>
      <c r="C7810">
        <v>15.7</v>
      </c>
      <c r="D7810" t="str">
        <f>_xlfn.TEXTJOIN($F$4,FALSE,源数据[[#This Row],[字段01]:[字段10]])</f>
        <v>江苏-苏州市-1000000054-荣聚本商贸公司-果汁-40000085-红石榴汁1---</v>
      </c>
      <c r="E7810" t="s">
        <v>20</v>
      </c>
      <c r="F7810" t="s">
        <v>27</v>
      </c>
      <c r="G7810">
        <v>1000000054</v>
      </c>
      <c r="H7810" t="s">
        <v>34</v>
      </c>
      <c r="I7810" s="2" t="s">
        <v>24</v>
      </c>
      <c r="J7810">
        <v>40000085</v>
      </c>
      <c r="K7810" t="s">
        <v>22</v>
      </c>
      <c r="M7810" s="3"/>
    </row>
    <row r="7811" spans="2:13" x14ac:dyDescent="0.2">
      <c r="B7811" s="1">
        <v>43202</v>
      </c>
      <c r="C7811">
        <v>25.9</v>
      </c>
      <c r="D7811" t="str">
        <f>_xlfn.TEXTJOIN($F$4,FALSE,源数据[[#This Row],[字段01]:[字段10]])</f>
        <v>江苏-徐州市-1000000031-顺满进商贸公司-茶饮-20000099-拿铁奶茶2---</v>
      </c>
      <c r="E7811" t="s">
        <v>20</v>
      </c>
      <c r="F7811" t="s">
        <v>31</v>
      </c>
      <c r="G7811">
        <v>1000000031</v>
      </c>
      <c r="H7811" t="s">
        <v>30</v>
      </c>
      <c r="I7811" s="2" t="s">
        <v>8</v>
      </c>
      <c r="J7811">
        <v>20000099</v>
      </c>
      <c r="K7811" t="s">
        <v>18</v>
      </c>
      <c r="M7811" s="3"/>
    </row>
    <row r="7812" spans="2:13" x14ac:dyDescent="0.2">
      <c r="B7812" s="1">
        <v>43203</v>
      </c>
      <c r="C7812">
        <v>66.099999999999994</v>
      </c>
      <c r="D7812" t="str">
        <f>_xlfn.TEXTJOIN($F$4,FALSE,源数据[[#This Row],[字段01]:[字段10]])</f>
        <v>安徽-合肥市-1000000931-百安欣商贸公司-茶饮-10000131-柠檬茶3---</v>
      </c>
      <c r="E7812" t="s">
        <v>41</v>
      </c>
      <c r="F7812" t="s">
        <v>40</v>
      </c>
      <c r="G7812">
        <v>1000000931</v>
      </c>
      <c r="H7812" t="s">
        <v>39</v>
      </c>
      <c r="I7812" s="2" t="s">
        <v>8</v>
      </c>
      <c r="J7812">
        <v>10000131</v>
      </c>
      <c r="K7812" t="s">
        <v>36</v>
      </c>
      <c r="M7812" s="3"/>
    </row>
    <row r="7813" spans="2:13" x14ac:dyDescent="0.2">
      <c r="B7813" s="1">
        <v>43203</v>
      </c>
      <c r="C7813">
        <v>53.9</v>
      </c>
      <c r="D7813" t="str">
        <f>_xlfn.TEXTJOIN($F$4,FALSE,源数据[[#This Row],[字段01]:[字段10]])</f>
        <v>安徽-合肥市-1000000931-百安欣商贸公司-汽水-50000113-百香果味汽水18---</v>
      </c>
      <c r="E7813" t="s">
        <v>41</v>
      </c>
      <c r="F7813" t="s">
        <v>40</v>
      </c>
      <c r="G7813">
        <v>1000000931</v>
      </c>
      <c r="H7813" t="s">
        <v>39</v>
      </c>
      <c r="I7813" s="2" t="s">
        <v>80</v>
      </c>
      <c r="J7813">
        <v>50000113</v>
      </c>
      <c r="K7813" t="s">
        <v>79</v>
      </c>
      <c r="M7813" s="3"/>
    </row>
    <row r="7814" spans="2:13" x14ac:dyDescent="0.2">
      <c r="B7814" s="1">
        <v>43203</v>
      </c>
      <c r="C7814">
        <v>3.7</v>
      </c>
      <c r="D7814" t="str">
        <f>_xlfn.TEXTJOIN($F$4,FALSE,源数据[[#This Row],[字段01]:[字段10]])</f>
        <v>安徽-黄山市-1000001135-信满捷商贸公司-茶饮-10000211-茉莉绿茶11---</v>
      </c>
      <c r="E7814" t="s">
        <v>41</v>
      </c>
      <c r="F7814" t="s">
        <v>64</v>
      </c>
      <c r="G7814">
        <v>1000001135</v>
      </c>
      <c r="H7814" t="s">
        <v>63</v>
      </c>
      <c r="I7814" s="2" t="s">
        <v>8</v>
      </c>
      <c r="J7814">
        <v>10000211</v>
      </c>
      <c r="K7814" t="s">
        <v>6</v>
      </c>
      <c r="M7814" s="3"/>
    </row>
    <row r="7815" spans="2:13" x14ac:dyDescent="0.2">
      <c r="B7815" s="1">
        <v>43203</v>
      </c>
      <c r="C7815">
        <v>6.5</v>
      </c>
      <c r="D7815" t="str">
        <f>_xlfn.TEXTJOIN($F$4,FALSE,源数据[[#This Row],[字段01]:[字段10]])</f>
        <v>湖南-郴州市-1000002986-仁进裕商贸公司-茶饮-10000064-铁观音茶1---</v>
      </c>
      <c r="E7815" t="s">
        <v>3</v>
      </c>
      <c r="F7815" t="s">
        <v>10</v>
      </c>
      <c r="G7815">
        <v>1000002986</v>
      </c>
      <c r="H7815" t="s">
        <v>9</v>
      </c>
      <c r="I7815" s="2" t="s">
        <v>8</v>
      </c>
      <c r="J7815">
        <v>10000064</v>
      </c>
      <c r="K7815" t="s">
        <v>51</v>
      </c>
      <c r="M7815" s="3"/>
    </row>
    <row r="7816" spans="2:13" x14ac:dyDescent="0.2">
      <c r="B7816" s="1">
        <v>43203</v>
      </c>
      <c r="C7816">
        <v>18.8</v>
      </c>
      <c r="D7816" t="str">
        <f>_xlfn.TEXTJOIN($F$4,FALSE,源数据[[#This Row],[字段01]:[字段10]])</f>
        <v>湖南-郴州市-1000002986-仁进裕商贸公司-茶饮-10000211-茉莉绿茶11---</v>
      </c>
      <c r="E7816" t="s">
        <v>3</v>
      </c>
      <c r="F7816" t="s">
        <v>10</v>
      </c>
      <c r="G7816">
        <v>1000002986</v>
      </c>
      <c r="H7816" t="s">
        <v>9</v>
      </c>
      <c r="I7816" s="2" t="s">
        <v>8</v>
      </c>
      <c r="J7816">
        <v>10000211</v>
      </c>
      <c r="K7816" t="s">
        <v>6</v>
      </c>
      <c r="M7816" s="3"/>
    </row>
    <row r="7817" spans="2:13" x14ac:dyDescent="0.2">
      <c r="B7817" s="1">
        <v>43203</v>
      </c>
      <c r="C7817">
        <v>3.1</v>
      </c>
      <c r="D7817" t="str">
        <f>_xlfn.TEXTJOIN($F$4,FALSE,源数据[[#This Row],[字段01]:[字段10]])</f>
        <v>湖南-郴州市-1000002986-仁进裕商贸公司-果汁-40000080-芒果汁6---</v>
      </c>
      <c r="E7817" t="s">
        <v>3</v>
      </c>
      <c r="F7817" t="s">
        <v>10</v>
      </c>
      <c r="G7817">
        <v>1000002986</v>
      </c>
      <c r="H7817" t="s">
        <v>9</v>
      </c>
      <c r="I7817" s="2" t="s">
        <v>24</v>
      </c>
      <c r="J7817">
        <v>40000080</v>
      </c>
      <c r="K7817" t="s">
        <v>65</v>
      </c>
      <c r="M7817" s="3"/>
    </row>
    <row r="7818" spans="2:13" x14ac:dyDescent="0.2">
      <c r="B7818" s="1">
        <v>43203</v>
      </c>
      <c r="C7818">
        <v>31.7</v>
      </c>
      <c r="D7818" t="str">
        <f>_xlfn.TEXTJOIN($F$4,FALSE,源数据[[#This Row],[字段01]:[字段10]])</f>
        <v>湖南-娄底市-1000000070-盈升仁商贸公司-汽水-50000113-百香果味汽水18---</v>
      </c>
      <c r="E7818" t="s">
        <v>3</v>
      </c>
      <c r="F7818" t="s">
        <v>2</v>
      </c>
      <c r="G7818">
        <v>1000000070</v>
      </c>
      <c r="H7818" t="s">
        <v>0</v>
      </c>
      <c r="I7818" s="2" t="s">
        <v>80</v>
      </c>
      <c r="J7818">
        <v>50000113</v>
      </c>
      <c r="K7818" t="s">
        <v>79</v>
      </c>
      <c r="M7818" s="3"/>
    </row>
    <row r="7819" spans="2:13" x14ac:dyDescent="0.2">
      <c r="B7819" s="1">
        <v>43203</v>
      </c>
      <c r="C7819">
        <v>34.1</v>
      </c>
      <c r="D7819" t="str">
        <f>_xlfn.TEXTJOIN($F$4,FALSE,源数据[[#This Row],[字段01]:[字段10]])</f>
        <v>湖南-益阳市-1000001699-巨生如商贸公司-茶饮-10000211-茉莉绿茶11---</v>
      </c>
      <c r="E7819" t="s">
        <v>3</v>
      </c>
      <c r="F7819" t="s">
        <v>70</v>
      </c>
      <c r="G7819">
        <v>1000001699</v>
      </c>
      <c r="H7819" t="s">
        <v>69</v>
      </c>
      <c r="I7819" s="2" t="s">
        <v>8</v>
      </c>
      <c r="J7819">
        <v>10000211</v>
      </c>
      <c r="K7819" t="s">
        <v>6</v>
      </c>
      <c r="M7819" s="3"/>
    </row>
    <row r="7820" spans="2:13" x14ac:dyDescent="0.2">
      <c r="B7820" s="1">
        <v>43203</v>
      </c>
      <c r="C7820">
        <v>35.6</v>
      </c>
      <c r="D7820" t="str">
        <f>_xlfn.TEXTJOIN($F$4,FALSE,源数据[[#This Row],[字段01]:[字段10]])</f>
        <v>湖南-长沙市-1000000059-厚飞康商贸公司-茶饮-10000111-茉莉花茶3---</v>
      </c>
      <c r="E7820" t="s">
        <v>3</v>
      </c>
      <c r="F7820" t="s">
        <v>12</v>
      </c>
      <c r="G7820">
        <v>1000000059</v>
      </c>
      <c r="H7820" t="s">
        <v>53</v>
      </c>
      <c r="I7820" s="2" t="s">
        <v>8</v>
      </c>
      <c r="J7820">
        <v>10000111</v>
      </c>
      <c r="K7820" t="s">
        <v>35</v>
      </c>
      <c r="M7820" s="3"/>
    </row>
    <row r="7821" spans="2:13" x14ac:dyDescent="0.2">
      <c r="B7821" s="1">
        <v>43203</v>
      </c>
      <c r="C7821">
        <v>24</v>
      </c>
      <c r="D7821" t="str">
        <f>_xlfn.TEXTJOIN($F$4,FALSE,源数据[[#This Row],[字段01]:[字段10]])</f>
        <v>江苏-常州市-1000001133-厚弘优商贸公司-茶饮-10000078-铁观音茶15---</v>
      </c>
      <c r="E7821" t="s">
        <v>20</v>
      </c>
      <c r="F7821" t="s">
        <v>44</v>
      </c>
      <c r="G7821">
        <v>1000001133</v>
      </c>
      <c r="H7821" t="s">
        <v>43</v>
      </c>
      <c r="I7821" s="2" t="s">
        <v>8</v>
      </c>
      <c r="J7821">
        <v>10000078</v>
      </c>
      <c r="K7821" t="s">
        <v>28</v>
      </c>
      <c r="M7821" s="3"/>
    </row>
    <row r="7822" spans="2:13" x14ac:dyDescent="0.2">
      <c r="B7822" s="1">
        <v>43203</v>
      </c>
      <c r="C7822">
        <v>7</v>
      </c>
      <c r="D7822" t="str">
        <f>_xlfn.TEXTJOIN($F$4,FALSE,源数据[[#This Row],[字段01]:[字段10]])</f>
        <v>江苏-常州市-1000001133-厚弘优商贸公司-汽水-50000113-百香果味汽水18---</v>
      </c>
      <c r="E7822" t="s">
        <v>20</v>
      </c>
      <c r="F7822" t="s">
        <v>44</v>
      </c>
      <c r="G7822">
        <v>1000001133</v>
      </c>
      <c r="H7822" t="s">
        <v>43</v>
      </c>
      <c r="I7822" s="2" t="s">
        <v>80</v>
      </c>
      <c r="J7822">
        <v>50000113</v>
      </c>
      <c r="K7822" t="s">
        <v>79</v>
      </c>
      <c r="M7822" s="3"/>
    </row>
    <row r="7823" spans="2:13" x14ac:dyDescent="0.2">
      <c r="B7823" s="1">
        <v>43203</v>
      </c>
      <c r="C7823">
        <v>81.099999999999994</v>
      </c>
      <c r="D7823" t="str">
        <f>_xlfn.TEXTJOIN($F$4,FALSE,源数据[[#This Row],[字段01]:[字段10]])</f>
        <v>江苏-南京市区-1000000018-久多厚商贸公司-茶饮-10000131-柠檬茶3---</v>
      </c>
      <c r="E7823" t="s">
        <v>20</v>
      </c>
      <c r="F7823" t="s">
        <v>47</v>
      </c>
      <c r="G7823">
        <v>1000000018</v>
      </c>
      <c r="H7823" t="s">
        <v>46</v>
      </c>
      <c r="I7823" s="2" t="s">
        <v>8</v>
      </c>
      <c r="J7823">
        <v>10000131</v>
      </c>
      <c r="K7823" t="s">
        <v>36</v>
      </c>
      <c r="M7823" s="3"/>
    </row>
    <row r="7824" spans="2:13" x14ac:dyDescent="0.2">
      <c r="B7824" s="1">
        <v>43203</v>
      </c>
      <c r="C7824">
        <v>61.8</v>
      </c>
      <c r="D7824" t="str">
        <f>_xlfn.TEXTJOIN($F$4,FALSE,源数据[[#This Row],[字段01]:[字段10]])</f>
        <v>江苏-南京市区-1000000020-吉兴进商贸公司-茶饮-10000078-铁观音茶15---</v>
      </c>
      <c r="E7824" t="s">
        <v>20</v>
      </c>
      <c r="F7824" t="s">
        <v>47</v>
      </c>
      <c r="G7824">
        <v>1000000020</v>
      </c>
      <c r="H7824" t="s">
        <v>71</v>
      </c>
      <c r="I7824" s="2" t="s">
        <v>8</v>
      </c>
      <c r="J7824">
        <v>10000078</v>
      </c>
      <c r="K7824" t="s">
        <v>28</v>
      </c>
      <c r="M7824" s="3"/>
    </row>
    <row r="7825" spans="2:13" x14ac:dyDescent="0.2">
      <c r="B7825" s="1">
        <v>43203</v>
      </c>
      <c r="C7825">
        <v>14.8</v>
      </c>
      <c r="D7825" t="str">
        <f>_xlfn.TEXTJOIN($F$4,FALSE,源数据[[#This Row],[字段01]:[字段10]])</f>
        <v>江苏-南通市-1000000129-盛昌全商贸公司-茶饮-10000136-柠檬茶8---</v>
      </c>
      <c r="E7825" t="s">
        <v>20</v>
      </c>
      <c r="F7825" t="s">
        <v>67</v>
      </c>
      <c r="G7825">
        <v>1000000129</v>
      </c>
      <c r="H7825" t="s">
        <v>68</v>
      </c>
      <c r="I7825" s="2" t="s">
        <v>8</v>
      </c>
      <c r="J7825">
        <v>10000136</v>
      </c>
      <c r="K7825" t="s">
        <v>38</v>
      </c>
      <c r="M7825" s="3"/>
    </row>
    <row r="7826" spans="2:13" x14ac:dyDescent="0.2">
      <c r="B7826" s="1">
        <v>43203</v>
      </c>
      <c r="C7826">
        <v>71.7</v>
      </c>
      <c r="D7826" t="str">
        <f>_xlfn.TEXTJOIN($F$4,FALSE,源数据[[#This Row],[字段01]:[字段10]])</f>
        <v>江苏-苏州市-1000000054-荣聚本商贸公司-茶饮-10000111-茉莉花茶3---</v>
      </c>
      <c r="E7826" t="s">
        <v>20</v>
      </c>
      <c r="F7826" t="s">
        <v>27</v>
      </c>
      <c r="G7826">
        <v>1000000054</v>
      </c>
      <c r="H7826" t="s">
        <v>34</v>
      </c>
      <c r="I7826" s="2" t="s">
        <v>8</v>
      </c>
      <c r="J7826">
        <v>10000111</v>
      </c>
      <c r="K7826" t="s">
        <v>35</v>
      </c>
      <c r="M7826" s="3"/>
    </row>
    <row r="7827" spans="2:13" x14ac:dyDescent="0.2">
      <c r="B7827" s="1">
        <v>43203</v>
      </c>
      <c r="C7827">
        <v>27.1</v>
      </c>
      <c r="D7827" t="str">
        <f>_xlfn.TEXTJOIN($F$4,FALSE,源数据[[#This Row],[字段01]:[字段10]])</f>
        <v>江苏-苏州市-1000000054-荣聚本商贸公司-汽水-50000113-百香果味汽水18---</v>
      </c>
      <c r="E7827" t="s">
        <v>20</v>
      </c>
      <c r="F7827" t="s">
        <v>27</v>
      </c>
      <c r="G7827">
        <v>1000000054</v>
      </c>
      <c r="H7827" t="s">
        <v>34</v>
      </c>
      <c r="I7827" s="2" t="s">
        <v>80</v>
      </c>
      <c r="J7827">
        <v>50000113</v>
      </c>
      <c r="K7827" t="s">
        <v>79</v>
      </c>
      <c r="M7827" s="3"/>
    </row>
    <row r="7828" spans="2:13" x14ac:dyDescent="0.2">
      <c r="B7828" s="1">
        <v>43203</v>
      </c>
      <c r="C7828">
        <v>0.7</v>
      </c>
      <c r="D7828" t="str">
        <f>_xlfn.TEXTJOIN($F$4,FALSE,源数据[[#This Row],[字段01]:[字段10]])</f>
        <v>江苏-泰州市-1000003183-安成茂商贸公司-茶饮-10000136-柠檬茶8---</v>
      </c>
      <c r="E7828" t="s">
        <v>20</v>
      </c>
      <c r="F7828" t="s">
        <v>23</v>
      </c>
      <c r="G7828">
        <v>1000003183</v>
      </c>
      <c r="H7828" t="s">
        <v>21</v>
      </c>
      <c r="I7828" s="2" t="s">
        <v>8</v>
      </c>
      <c r="J7828">
        <v>10000136</v>
      </c>
      <c r="K7828" t="s">
        <v>38</v>
      </c>
      <c r="M7828" s="3"/>
    </row>
    <row r="7829" spans="2:13" x14ac:dyDescent="0.2">
      <c r="B7829" s="1">
        <v>43203</v>
      </c>
      <c r="C7829">
        <v>1.2</v>
      </c>
      <c r="D7829" t="str">
        <f>_xlfn.TEXTJOIN($F$4,FALSE,源数据[[#This Row],[字段01]:[字段10]])</f>
        <v>江苏-泰州市-1000003183-安成茂商贸公司-茶饮-10000136-柠檬茶8---</v>
      </c>
      <c r="E7829" t="s">
        <v>20</v>
      </c>
      <c r="F7829" t="s">
        <v>23</v>
      </c>
      <c r="G7829">
        <v>1000003183</v>
      </c>
      <c r="H7829" t="s">
        <v>21</v>
      </c>
      <c r="I7829" s="2" t="s">
        <v>8</v>
      </c>
      <c r="J7829">
        <v>10000136</v>
      </c>
      <c r="K7829" t="s">
        <v>38</v>
      </c>
      <c r="M7829" s="3"/>
    </row>
    <row r="7830" spans="2:13" x14ac:dyDescent="0.2">
      <c r="B7830" s="1">
        <v>43203</v>
      </c>
      <c r="C7830">
        <v>2.4</v>
      </c>
      <c r="D7830" t="str">
        <f>_xlfn.TEXTJOIN($F$4,FALSE,源数据[[#This Row],[字段01]:[字段10]])</f>
        <v>江苏-泰州市-1000003183-安成茂商贸公司-茶饮-20000099-拿铁奶茶2---</v>
      </c>
      <c r="E7830" t="s">
        <v>20</v>
      </c>
      <c r="F7830" t="s">
        <v>23</v>
      </c>
      <c r="G7830">
        <v>1000003183</v>
      </c>
      <c r="H7830" t="s">
        <v>21</v>
      </c>
      <c r="I7830" s="2" t="s">
        <v>8</v>
      </c>
      <c r="J7830">
        <v>20000099</v>
      </c>
      <c r="K7830" t="s">
        <v>18</v>
      </c>
      <c r="M7830" s="3"/>
    </row>
    <row r="7831" spans="2:13" x14ac:dyDescent="0.2">
      <c r="B7831" s="1">
        <v>43203</v>
      </c>
      <c r="C7831">
        <v>52.6</v>
      </c>
      <c r="D7831" t="str">
        <f>_xlfn.TEXTJOIN($F$4,FALSE,源数据[[#This Row],[字段01]:[字段10]])</f>
        <v>江苏-镇江市-1000000047-寿鼎益商贸公司-茶饮-10000211-茉莉绿茶11---</v>
      </c>
      <c r="E7831" t="s">
        <v>20</v>
      </c>
      <c r="F7831" t="s">
        <v>33</v>
      </c>
      <c r="G7831">
        <v>1000000047</v>
      </c>
      <c r="H7831" t="s">
        <v>32</v>
      </c>
      <c r="I7831" s="2" t="s">
        <v>8</v>
      </c>
      <c r="J7831">
        <v>10000211</v>
      </c>
      <c r="K7831" t="s">
        <v>6</v>
      </c>
      <c r="M7831" s="3"/>
    </row>
    <row r="7832" spans="2:13" x14ac:dyDescent="0.2">
      <c r="B7832" s="1">
        <v>43204</v>
      </c>
      <c r="C7832">
        <v>30.1</v>
      </c>
      <c r="D7832" t="str">
        <f>_xlfn.TEXTJOIN($F$4,FALSE,源数据[[#This Row],[字段01]:[字段10]])</f>
        <v>湖南-郴州市-1000002986-仁进裕商贸公司-茶饮-10000211-茉莉绿茶11---</v>
      </c>
      <c r="E7832" t="s">
        <v>3</v>
      </c>
      <c r="F7832" t="s">
        <v>10</v>
      </c>
      <c r="G7832">
        <v>1000002986</v>
      </c>
      <c r="H7832" t="s">
        <v>9</v>
      </c>
      <c r="I7832" s="2" t="s">
        <v>8</v>
      </c>
      <c r="J7832">
        <v>10000211</v>
      </c>
      <c r="K7832" t="s">
        <v>6</v>
      </c>
      <c r="M7832" s="3"/>
    </row>
    <row r="7833" spans="2:13" x14ac:dyDescent="0.2">
      <c r="B7833" s="1">
        <v>43204</v>
      </c>
      <c r="C7833">
        <v>39.1</v>
      </c>
      <c r="D7833" t="str">
        <f>_xlfn.TEXTJOIN($F$4,FALSE,源数据[[#This Row],[字段01]:[字段10]])</f>
        <v>江苏-常州市-1000001133-厚弘优商贸公司-茶饮-10000061-冰绿茶18---</v>
      </c>
      <c r="E7833" t="s">
        <v>20</v>
      </c>
      <c r="F7833" t="s">
        <v>44</v>
      </c>
      <c r="G7833">
        <v>1000001133</v>
      </c>
      <c r="H7833" t="s">
        <v>43</v>
      </c>
      <c r="I7833" s="2" t="s">
        <v>8</v>
      </c>
      <c r="J7833">
        <v>10000061</v>
      </c>
      <c r="K7833" t="s">
        <v>26</v>
      </c>
      <c r="M7833" s="3"/>
    </row>
    <row r="7834" spans="2:13" x14ac:dyDescent="0.2">
      <c r="B7834" s="1">
        <v>43204</v>
      </c>
      <c r="C7834">
        <v>47.3</v>
      </c>
      <c r="D7834" t="str">
        <f>_xlfn.TEXTJOIN($F$4,FALSE,源数据[[#This Row],[字段01]:[字段10]])</f>
        <v>江苏-南京市区-1000000018-久多厚商贸公司-茶饮-10000078-铁观音茶15---</v>
      </c>
      <c r="E7834" t="s">
        <v>20</v>
      </c>
      <c r="F7834" t="s">
        <v>47</v>
      </c>
      <c r="G7834">
        <v>1000000018</v>
      </c>
      <c r="H7834" t="s">
        <v>46</v>
      </c>
      <c r="I7834" s="2" t="s">
        <v>8</v>
      </c>
      <c r="J7834">
        <v>10000078</v>
      </c>
      <c r="K7834" t="s">
        <v>28</v>
      </c>
      <c r="M7834" s="3"/>
    </row>
    <row r="7835" spans="2:13" x14ac:dyDescent="0.2">
      <c r="B7835" s="1">
        <v>43205</v>
      </c>
      <c r="C7835">
        <v>4</v>
      </c>
      <c r="D7835" t="str">
        <f>_xlfn.TEXTJOIN($F$4,FALSE,源数据[[#This Row],[字段01]:[字段10]])</f>
        <v>安徽-黄山市-1000001135-信满捷商贸公司-茶饮-10000182-麦茶3---</v>
      </c>
      <c r="E7835" t="s">
        <v>41</v>
      </c>
      <c r="F7835" t="s">
        <v>64</v>
      </c>
      <c r="G7835">
        <v>1000001135</v>
      </c>
      <c r="H7835" t="s">
        <v>63</v>
      </c>
      <c r="I7835" s="2" t="s">
        <v>8</v>
      </c>
      <c r="J7835">
        <v>10000182</v>
      </c>
      <c r="K7835" t="s">
        <v>29</v>
      </c>
      <c r="M7835" s="3"/>
    </row>
    <row r="7836" spans="2:13" x14ac:dyDescent="0.2">
      <c r="B7836" s="1">
        <v>43205</v>
      </c>
      <c r="C7836">
        <v>14.8</v>
      </c>
      <c r="D7836" t="str">
        <f>_xlfn.TEXTJOIN($F$4,FALSE,源数据[[#This Row],[字段01]:[字段10]])</f>
        <v>安徽-黄山市-1000001135-信满捷商贸公司-茶饮-10000211-茉莉绿茶11---</v>
      </c>
      <c r="E7836" t="s">
        <v>41</v>
      </c>
      <c r="F7836" t="s">
        <v>64</v>
      </c>
      <c r="G7836">
        <v>1000001135</v>
      </c>
      <c r="H7836" t="s">
        <v>63</v>
      </c>
      <c r="I7836" s="2" t="s">
        <v>8</v>
      </c>
      <c r="J7836">
        <v>10000211</v>
      </c>
      <c r="K7836" t="s">
        <v>6</v>
      </c>
      <c r="M7836" s="3"/>
    </row>
    <row r="7837" spans="2:13" x14ac:dyDescent="0.2">
      <c r="B7837" s="1">
        <v>43205</v>
      </c>
      <c r="C7837">
        <v>22.1</v>
      </c>
      <c r="D7837" t="str">
        <f>_xlfn.TEXTJOIN($F$4,FALSE,源数据[[#This Row],[字段01]:[字段10]])</f>
        <v>安徽-黄山市-1000001135-信满捷商贸公司-汽水-50000105-百香果味汽水10---</v>
      </c>
      <c r="E7837" t="s">
        <v>41</v>
      </c>
      <c r="F7837" t="s">
        <v>64</v>
      </c>
      <c r="G7837">
        <v>1000001135</v>
      </c>
      <c r="H7837" t="s">
        <v>63</v>
      </c>
      <c r="I7837" s="2" t="s">
        <v>80</v>
      </c>
      <c r="J7837">
        <v>50000105</v>
      </c>
      <c r="K7837" t="s">
        <v>82</v>
      </c>
      <c r="M7837" s="3"/>
    </row>
    <row r="7838" spans="2:13" x14ac:dyDescent="0.2">
      <c r="B7838" s="1">
        <v>43205</v>
      </c>
      <c r="C7838">
        <v>11.3</v>
      </c>
      <c r="D7838" t="str">
        <f>_xlfn.TEXTJOIN($F$4,FALSE,源数据[[#This Row],[字段01]:[字段10]])</f>
        <v>安徽-芜湖市-1000003187-如中寿商贸公司-茶饮-10000064-铁观音茶1---</v>
      </c>
      <c r="E7838" t="s">
        <v>41</v>
      </c>
      <c r="F7838" t="s">
        <v>76</v>
      </c>
      <c r="G7838">
        <v>1000003187</v>
      </c>
      <c r="H7838" t="s">
        <v>75</v>
      </c>
      <c r="I7838" s="2" t="s">
        <v>8</v>
      </c>
      <c r="J7838">
        <v>10000064</v>
      </c>
      <c r="K7838" t="s">
        <v>51</v>
      </c>
      <c r="M7838" s="3"/>
    </row>
    <row r="7839" spans="2:13" x14ac:dyDescent="0.2">
      <c r="B7839" s="1">
        <v>43205</v>
      </c>
      <c r="C7839">
        <v>12.6</v>
      </c>
      <c r="D7839" t="str">
        <f>_xlfn.TEXTJOIN($F$4,FALSE,源数据[[#This Row],[字段01]:[字段10]])</f>
        <v>安徽-芜湖市-1000003187-如中寿商贸公司-茶饮-10000078-铁观音茶15---</v>
      </c>
      <c r="E7839" t="s">
        <v>41</v>
      </c>
      <c r="F7839" t="s">
        <v>76</v>
      </c>
      <c r="G7839">
        <v>1000003187</v>
      </c>
      <c r="H7839" t="s">
        <v>75</v>
      </c>
      <c r="I7839" s="2" t="s">
        <v>8</v>
      </c>
      <c r="J7839">
        <v>10000078</v>
      </c>
      <c r="K7839" t="s">
        <v>28</v>
      </c>
      <c r="M7839" s="3"/>
    </row>
    <row r="7840" spans="2:13" x14ac:dyDescent="0.2">
      <c r="B7840" s="1">
        <v>43205</v>
      </c>
      <c r="C7840">
        <v>17.5</v>
      </c>
      <c r="D7840" t="str">
        <f>_xlfn.TEXTJOIN($F$4,FALSE,源数据[[#This Row],[字段01]:[字段10]])</f>
        <v>安徽-芜湖市-1000003187-如中寿商贸公司-茶饮-10000111-茉莉花茶3---</v>
      </c>
      <c r="E7840" t="s">
        <v>41</v>
      </c>
      <c r="F7840" t="s">
        <v>76</v>
      </c>
      <c r="G7840">
        <v>1000003187</v>
      </c>
      <c r="H7840" t="s">
        <v>75</v>
      </c>
      <c r="I7840" s="2" t="s">
        <v>8</v>
      </c>
      <c r="J7840">
        <v>10000111</v>
      </c>
      <c r="K7840" t="s">
        <v>35</v>
      </c>
      <c r="M7840" s="3"/>
    </row>
    <row r="7841" spans="2:13" x14ac:dyDescent="0.2">
      <c r="B7841" s="1">
        <v>43205</v>
      </c>
      <c r="C7841">
        <v>2.1</v>
      </c>
      <c r="D7841" t="str">
        <f>_xlfn.TEXTJOIN($F$4,FALSE,源数据[[#This Row],[字段01]:[字段10]])</f>
        <v>安徽-芜湖市-1000003187-如中寿商贸公司-茶饮-10000136-柠檬茶8---</v>
      </c>
      <c r="E7841" t="s">
        <v>41</v>
      </c>
      <c r="F7841" t="s">
        <v>76</v>
      </c>
      <c r="G7841">
        <v>1000003187</v>
      </c>
      <c r="H7841" t="s">
        <v>75</v>
      </c>
      <c r="I7841" s="2" t="s">
        <v>8</v>
      </c>
      <c r="J7841">
        <v>10000136</v>
      </c>
      <c r="K7841" t="s">
        <v>38</v>
      </c>
      <c r="M7841" s="3"/>
    </row>
    <row r="7842" spans="2:13" x14ac:dyDescent="0.2">
      <c r="B7842" s="1">
        <v>43205</v>
      </c>
      <c r="C7842">
        <v>7.3</v>
      </c>
      <c r="D7842" t="str">
        <f>_xlfn.TEXTJOIN($F$4,FALSE,源数据[[#This Row],[字段01]:[字段10]])</f>
        <v>湖南-邵阳市-1000001502-裕协康商贸公司-茶饮-10000136-柠檬茶8---</v>
      </c>
      <c r="E7842" t="s">
        <v>3</v>
      </c>
      <c r="F7842" t="s">
        <v>55</v>
      </c>
      <c r="G7842">
        <v>1000001502</v>
      </c>
      <c r="H7842" t="s">
        <v>54</v>
      </c>
      <c r="I7842" s="2" t="s">
        <v>8</v>
      </c>
      <c r="J7842">
        <v>10000136</v>
      </c>
      <c r="K7842" t="s">
        <v>38</v>
      </c>
      <c r="M7842" s="3"/>
    </row>
    <row r="7843" spans="2:13" x14ac:dyDescent="0.2">
      <c r="B7843" s="1">
        <v>43205</v>
      </c>
      <c r="C7843">
        <v>6.4</v>
      </c>
      <c r="D7843" t="str">
        <f>_xlfn.TEXTJOIN($F$4,FALSE,源数据[[#This Row],[字段01]:[字段10]])</f>
        <v>湖南-邵阳市-1000001502-裕协康商贸公司-茶饮-20000099-拿铁奶茶2---</v>
      </c>
      <c r="E7843" t="s">
        <v>3</v>
      </c>
      <c r="F7843" t="s">
        <v>55</v>
      </c>
      <c r="G7843">
        <v>1000001502</v>
      </c>
      <c r="H7843" t="s">
        <v>54</v>
      </c>
      <c r="I7843" s="2" t="s">
        <v>8</v>
      </c>
      <c r="J7843">
        <v>20000099</v>
      </c>
      <c r="K7843" t="s">
        <v>18</v>
      </c>
      <c r="M7843" s="3"/>
    </row>
    <row r="7844" spans="2:13" x14ac:dyDescent="0.2">
      <c r="B7844" s="1">
        <v>43205</v>
      </c>
      <c r="C7844">
        <v>22.1</v>
      </c>
      <c r="D7844" t="str">
        <f>_xlfn.TEXTJOIN($F$4,FALSE,源数据[[#This Row],[字段01]:[字段10]])</f>
        <v>湖南-邵阳市-1000001502-裕协康商贸公司-汽水-50000113-百香果味汽水18---</v>
      </c>
      <c r="E7844" t="s">
        <v>3</v>
      </c>
      <c r="F7844" t="s">
        <v>55</v>
      </c>
      <c r="G7844">
        <v>1000001502</v>
      </c>
      <c r="H7844" t="s">
        <v>54</v>
      </c>
      <c r="I7844" s="2" t="s">
        <v>80</v>
      </c>
      <c r="J7844">
        <v>50000113</v>
      </c>
      <c r="K7844" t="s">
        <v>79</v>
      </c>
      <c r="M7844" s="3"/>
    </row>
    <row r="7845" spans="2:13" x14ac:dyDescent="0.2">
      <c r="B7845" s="1">
        <v>43205</v>
      </c>
      <c r="C7845">
        <v>52</v>
      </c>
      <c r="D7845" t="str">
        <f>_xlfn.TEXTJOIN($F$4,FALSE,源数据[[#This Row],[字段01]:[字段10]])</f>
        <v>湖南-益阳市-1000001699-巨生如商贸公司-茶饮-10000211-茉莉绿茶11---</v>
      </c>
      <c r="E7845" t="s">
        <v>3</v>
      </c>
      <c r="F7845" t="s">
        <v>70</v>
      </c>
      <c r="G7845">
        <v>1000001699</v>
      </c>
      <c r="H7845" t="s">
        <v>69</v>
      </c>
      <c r="I7845" s="2" t="s">
        <v>8</v>
      </c>
      <c r="J7845">
        <v>10000211</v>
      </c>
      <c r="K7845" t="s">
        <v>6</v>
      </c>
      <c r="M7845" s="3"/>
    </row>
    <row r="7846" spans="2:13" x14ac:dyDescent="0.2">
      <c r="B7846" s="1">
        <v>43206</v>
      </c>
      <c r="C7846">
        <v>22.1</v>
      </c>
      <c r="D7846" t="str">
        <f>_xlfn.TEXTJOIN($F$4,FALSE,源数据[[#This Row],[字段01]:[字段10]])</f>
        <v>河南-洛阳市区-1000001915-华宏仁商贸公司-茶饮-10000136-柠檬茶8---</v>
      </c>
      <c r="E7846" t="s">
        <v>16</v>
      </c>
      <c r="F7846" t="s">
        <v>15</v>
      </c>
      <c r="G7846">
        <v>1000001915</v>
      </c>
      <c r="H7846" t="s">
        <v>13</v>
      </c>
      <c r="I7846" s="2" t="s">
        <v>8</v>
      </c>
      <c r="J7846">
        <v>10000136</v>
      </c>
      <c r="K7846" t="s">
        <v>38</v>
      </c>
      <c r="M7846" s="3"/>
    </row>
    <row r="7847" spans="2:13" x14ac:dyDescent="0.2">
      <c r="B7847" s="1">
        <v>43206</v>
      </c>
      <c r="C7847">
        <v>55.7</v>
      </c>
      <c r="D7847" t="str">
        <f>_xlfn.TEXTJOIN($F$4,FALSE,源数据[[#This Row],[字段01]:[字段10]])</f>
        <v>河南-洛阳市区-1000001915-华宏仁商贸公司-茶饮-10000172-红茶16---</v>
      </c>
      <c r="E7847" t="s">
        <v>16</v>
      </c>
      <c r="F7847" t="s">
        <v>15</v>
      </c>
      <c r="G7847">
        <v>1000001915</v>
      </c>
      <c r="H7847" t="s">
        <v>13</v>
      </c>
      <c r="I7847" s="2" t="s">
        <v>8</v>
      </c>
      <c r="J7847">
        <v>10000172</v>
      </c>
      <c r="K7847" t="s">
        <v>14</v>
      </c>
      <c r="M7847" s="3"/>
    </row>
    <row r="7848" spans="2:13" x14ac:dyDescent="0.2">
      <c r="B7848" s="1">
        <v>43206</v>
      </c>
      <c r="C7848">
        <v>39.4</v>
      </c>
      <c r="D7848" t="str">
        <f>_xlfn.TEXTJOIN($F$4,FALSE,源数据[[#This Row],[字段01]:[字段10]])</f>
        <v>湖南-邵阳市-1000001502-裕协康商贸公司-茶饮-10000131-柠檬茶3---</v>
      </c>
      <c r="E7848" t="s">
        <v>3</v>
      </c>
      <c r="F7848" t="s">
        <v>55</v>
      </c>
      <c r="G7848">
        <v>1000001502</v>
      </c>
      <c r="H7848" t="s">
        <v>54</v>
      </c>
      <c r="I7848" s="2" t="s">
        <v>8</v>
      </c>
      <c r="J7848">
        <v>10000131</v>
      </c>
      <c r="K7848" t="s">
        <v>36</v>
      </c>
      <c r="M7848" s="3"/>
    </row>
    <row r="7849" spans="2:13" x14ac:dyDescent="0.2">
      <c r="B7849" s="1">
        <v>43206</v>
      </c>
      <c r="C7849">
        <v>24.6</v>
      </c>
      <c r="D7849" t="str">
        <f>_xlfn.TEXTJOIN($F$4,FALSE,源数据[[#This Row],[字段01]:[字段10]])</f>
        <v>湖南-益阳市-1000001699-巨生如商贸公司-茶饮-10000211-茉莉绿茶11---</v>
      </c>
      <c r="E7849" t="s">
        <v>3</v>
      </c>
      <c r="F7849" t="s">
        <v>70</v>
      </c>
      <c r="G7849">
        <v>1000001699</v>
      </c>
      <c r="H7849" t="s">
        <v>69</v>
      </c>
      <c r="I7849" s="2" t="s">
        <v>8</v>
      </c>
      <c r="J7849">
        <v>10000211</v>
      </c>
      <c r="K7849" t="s">
        <v>6</v>
      </c>
      <c r="M7849" s="3"/>
    </row>
    <row r="7850" spans="2:13" x14ac:dyDescent="0.2">
      <c r="B7850" s="1">
        <v>43206</v>
      </c>
      <c r="C7850">
        <v>16.5</v>
      </c>
      <c r="D7850" t="str">
        <f>_xlfn.TEXTJOIN($F$4,FALSE,源数据[[#This Row],[字段01]:[字段10]])</f>
        <v>江苏-苏州市-1000000028-东大祥商贸公司-茶饮-10000078-铁观音茶15---</v>
      </c>
      <c r="E7850" t="s">
        <v>20</v>
      </c>
      <c r="F7850" t="s">
        <v>27</v>
      </c>
      <c r="G7850">
        <v>1000000028</v>
      </c>
      <c r="H7850" t="s">
        <v>25</v>
      </c>
      <c r="I7850" s="2" t="s">
        <v>8</v>
      </c>
      <c r="J7850">
        <v>10000078</v>
      </c>
      <c r="K7850" t="s">
        <v>28</v>
      </c>
      <c r="M7850" s="3"/>
    </row>
    <row r="7851" spans="2:13" x14ac:dyDescent="0.2">
      <c r="B7851" s="1">
        <v>43206</v>
      </c>
      <c r="C7851">
        <v>8</v>
      </c>
      <c r="D7851" t="str">
        <f>_xlfn.TEXTJOIN($F$4,FALSE,源数据[[#This Row],[字段01]:[字段10]])</f>
        <v>江苏-苏州市-1000000028-东大祥商贸公司-茶饮-10000131-柠檬茶3---</v>
      </c>
      <c r="E7851" t="s">
        <v>20</v>
      </c>
      <c r="F7851" t="s">
        <v>27</v>
      </c>
      <c r="G7851">
        <v>1000000028</v>
      </c>
      <c r="H7851" t="s">
        <v>25</v>
      </c>
      <c r="I7851" s="2" t="s">
        <v>8</v>
      </c>
      <c r="J7851">
        <v>10000131</v>
      </c>
      <c r="K7851" t="s">
        <v>36</v>
      </c>
      <c r="M7851" s="3"/>
    </row>
    <row r="7852" spans="2:13" x14ac:dyDescent="0.2">
      <c r="B7852" s="1">
        <v>43206</v>
      </c>
      <c r="C7852">
        <v>7.1</v>
      </c>
      <c r="D7852" t="str">
        <f>_xlfn.TEXTJOIN($F$4,FALSE,源数据[[#This Row],[字段01]:[字段10]])</f>
        <v>江苏-苏州市-1000000028-东大祥商贸公司-茶饮-10000136-柠檬茶8---</v>
      </c>
      <c r="E7852" t="s">
        <v>20</v>
      </c>
      <c r="F7852" t="s">
        <v>27</v>
      </c>
      <c r="G7852">
        <v>1000000028</v>
      </c>
      <c r="H7852" t="s">
        <v>25</v>
      </c>
      <c r="I7852" s="2" t="s">
        <v>8</v>
      </c>
      <c r="J7852">
        <v>10000136</v>
      </c>
      <c r="K7852" t="s">
        <v>38</v>
      </c>
      <c r="M7852" s="3"/>
    </row>
    <row r="7853" spans="2:13" x14ac:dyDescent="0.2">
      <c r="B7853" s="1">
        <v>43206</v>
      </c>
      <c r="C7853">
        <v>55.6</v>
      </c>
      <c r="D7853" t="str">
        <f>_xlfn.TEXTJOIN($F$4,FALSE,源数据[[#This Row],[字段01]:[字段10]])</f>
        <v>江苏-苏州市-1000000054-荣聚本商贸公司-果汁-40000085-红石榴汁1---</v>
      </c>
      <c r="E7853" t="s">
        <v>20</v>
      </c>
      <c r="F7853" t="s">
        <v>27</v>
      </c>
      <c r="G7853">
        <v>1000000054</v>
      </c>
      <c r="H7853" t="s">
        <v>34</v>
      </c>
      <c r="I7853" s="2" t="s">
        <v>24</v>
      </c>
      <c r="J7853">
        <v>40000085</v>
      </c>
      <c r="K7853" t="s">
        <v>22</v>
      </c>
      <c r="M7853" s="3"/>
    </row>
    <row r="7854" spans="2:13" x14ac:dyDescent="0.2">
      <c r="B7854" s="1">
        <v>43206</v>
      </c>
      <c r="C7854">
        <v>34.700000000000003</v>
      </c>
      <c r="D7854" t="str">
        <f>_xlfn.TEXTJOIN($F$4,FALSE,源数据[[#This Row],[字段01]:[字段10]])</f>
        <v>江苏-苏州市-1000000054-荣聚本商贸公司-果汁-40000085-红石榴汁1---</v>
      </c>
      <c r="E7854" t="s">
        <v>20</v>
      </c>
      <c r="F7854" t="s">
        <v>27</v>
      </c>
      <c r="G7854">
        <v>1000000054</v>
      </c>
      <c r="H7854" t="s">
        <v>34</v>
      </c>
      <c r="I7854" s="2" t="s">
        <v>24</v>
      </c>
      <c r="J7854">
        <v>40000085</v>
      </c>
      <c r="K7854" t="s">
        <v>22</v>
      </c>
      <c r="M7854" s="3"/>
    </row>
    <row r="7855" spans="2:13" x14ac:dyDescent="0.2">
      <c r="B7855" s="1">
        <v>43207</v>
      </c>
      <c r="C7855">
        <v>77.8</v>
      </c>
      <c r="D7855" t="str">
        <f>_xlfn.TEXTJOIN($F$4,FALSE,源数据[[#This Row],[字段01]:[字段10]])</f>
        <v>河南-洛阳市区-1000001915-华宏仁商贸公司-茶饮-10000111-茉莉花茶3---</v>
      </c>
      <c r="E7855" t="s">
        <v>16</v>
      </c>
      <c r="F7855" t="s">
        <v>15</v>
      </c>
      <c r="G7855">
        <v>1000001915</v>
      </c>
      <c r="H7855" t="s">
        <v>13</v>
      </c>
      <c r="I7855" s="2" t="s">
        <v>8</v>
      </c>
      <c r="J7855">
        <v>10000111</v>
      </c>
      <c r="K7855" t="s">
        <v>35</v>
      </c>
      <c r="M7855" s="3"/>
    </row>
    <row r="7856" spans="2:13" x14ac:dyDescent="0.2">
      <c r="B7856" s="1">
        <v>43207</v>
      </c>
      <c r="C7856">
        <v>15.9</v>
      </c>
      <c r="D7856" t="str">
        <f>_xlfn.TEXTJOIN($F$4,FALSE,源数据[[#This Row],[字段01]:[字段10]])</f>
        <v>河南-洛阳市区-1000001915-华宏仁商贸公司-汽水-50000113-百香果味汽水18---</v>
      </c>
      <c r="E7856" t="s">
        <v>16</v>
      </c>
      <c r="F7856" t="s">
        <v>15</v>
      </c>
      <c r="G7856">
        <v>1000001915</v>
      </c>
      <c r="H7856" t="s">
        <v>13</v>
      </c>
      <c r="I7856" s="2" t="s">
        <v>80</v>
      </c>
      <c r="J7856">
        <v>50000113</v>
      </c>
      <c r="K7856" t="s">
        <v>79</v>
      </c>
      <c r="M7856" s="3"/>
    </row>
    <row r="7857" spans="2:13" x14ac:dyDescent="0.2">
      <c r="B7857" s="1">
        <v>43207</v>
      </c>
      <c r="C7857">
        <v>33.6</v>
      </c>
      <c r="D7857" t="str">
        <f>_xlfn.TEXTJOIN($F$4,FALSE,源数据[[#This Row],[字段01]:[字段10]])</f>
        <v>湖南-常德市-1000000281-宝飞圣商贸公司-茶饮-20000099-拿铁奶茶2---</v>
      </c>
      <c r="E7857" t="s">
        <v>3</v>
      </c>
      <c r="F7857" t="s">
        <v>73</v>
      </c>
      <c r="G7857">
        <v>1000000281</v>
      </c>
      <c r="H7857" t="s">
        <v>72</v>
      </c>
      <c r="I7857" s="2" t="s">
        <v>8</v>
      </c>
      <c r="J7857">
        <v>20000099</v>
      </c>
      <c r="K7857" t="s">
        <v>18</v>
      </c>
      <c r="M7857" s="3"/>
    </row>
    <row r="7858" spans="2:13" x14ac:dyDescent="0.2">
      <c r="B7858" s="1">
        <v>43207</v>
      </c>
      <c r="C7858">
        <v>41.9</v>
      </c>
      <c r="D7858" t="str">
        <f>_xlfn.TEXTJOIN($F$4,FALSE,源数据[[#This Row],[字段01]:[字段10]])</f>
        <v>湖南-常德市-1000000281-宝飞圣商贸公司-汽水-50000113-百香果味汽水18---</v>
      </c>
      <c r="E7858" t="s">
        <v>3</v>
      </c>
      <c r="F7858" t="s">
        <v>73</v>
      </c>
      <c r="G7858">
        <v>1000000281</v>
      </c>
      <c r="H7858" t="s">
        <v>72</v>
      </c>
      <c r="I7858" s="2" t="s">
        <v>80</v>
      </c>
      <c r="J7858">
        <v>50000113</v>
      </c>
      <c r="K7858" t="s">
        <v>79</v>
      </c>
      <c r="M7858" s="3"/>
    </row>
    <row r="7859" spans="2:13" x14ac:dyDescent="0.2">
      <c r="B7859" s="1">
        <v>43207</v>
      </c>
      <c r="C7859">
        <v>12.2</v>
      </c>
      <c r="D7859" t="str">
        <f>_xlfn.TEXTJOIN($F$4,FALSE,源数据[[#This Row],[字段01]:[字段10]])</f>
        <v>江苏-常州市-1000001133-厚弘优商贸公司-茶饮-10000061-冰绿茶18---</v>
      </c>
      <c r="E7859" t="s">
        <v>20</v>
      </c>
      <c r="F7859" t="s">
        <v>44</v>
      </c>
      <c r="G7859">
        <v>1000001133</v>
      </c>
      <c r="H7859" t="s">
        <v>43</v>
      </c>
      <c r="I7859" s="2" t="s">
        <v>8</v>
      </c>
      <c r="J7859">
        <v>10000061</v>
      </c>
      <c r="K7859" t="s">
        <v>26</v>
      </c>
      <c r="M7859" s="3"/>
    </row>
    <row r="7860" spans="2:13" x14ac:dyDescent="0.2">
      <c r="B7860" s="1">
        <v>43207</v>
      </c>
      <c r="C7860">
        <v>15.6</v>
      </c>
      <c r="D7860" t="str">
        <f>_xlfn.TEXTJOIN($F$4,FALSE,源数据[[#This Row],[字段01]:[字段10]])</f>
        <v>江苏-常州市-1000001133-厚弘优商贸公司-茶饮-10000078-铁观音茶15---</v>
      </c>
      <c r="E7860" t="s">
        <v>20</v>
      </c>
      <c r="F7860" t="s">
        <v>44</v>
      </c>
      <c r="G7860">
        <v>1000001133</v>
      </c>
      <c r="H7860" t="s">
        <v>43</v>
      </c>
      <c r="I7860" s="2" t="s">
        <v>8</v>
      </c>
      <c r="J7860">
        <v>10000078</v>
      </c>
      <c r="K7860" t="s">
        <v>28</v>
      </c>
      <c r="M7860" s="3"/>
    </row>
    <row r="7861" spans="2:13" x14ac:dyDescent="0.2">
      <c r="B7861" s="1">
        <v>43207</v>
      </c>
      <c r="C7861">
        <v>30.8</v>
      </c>
      <c r="D7861" t="str">
        <f>_xlfn.TEXTJOIN($F$4,FALSE,源数据[[#This Row],[字段01]:[字段10]])</f>
        <v>江苏-常州市-1000001133-厚弘优商贸公司-茶饮-10000078-铁观音茶15---</v>
      </c>
      <c r="E7861" t="s">
        <v>20</v>
      </c>
      <c r="F7861" t="s">
        <v>44</v>
      </c>
      <c r="G7861">
        <v>1000001133</v>
      </c>
      <c r="H7861" t="s">
        <v>43</v>
      </c>
      <c r="I7861" s="2" t="s">
        <v>8</v>
      </c>
      <c r="J7861">
        <v>10000078</v>
      </c>
      <c r="K7861" t="s">
        <v>28</v>
      </c>
      <c r="M7861" s="3"/>
    </row>
    <row r="7862" spans="2:13" x14ac:dyDescent="0.2">
      <c r="B7862" s="1">
        <v>43207</v>
      </c>
      <c r="C7862">
        <v>16.5</v>
      </c>
      <c r="D7862" t="str">
        <f>_xlfn.TEXTJOIN($F$4,FALSE,源数据[[#This Row],[字段01]:[字段10]])</f>
        <v>江苏-常州市-1000001133-厚弘优商贸公司-茶饮-10000111-茉莉花茶3---</v>
      </c>
      <c r="E7862" t="s">
        <v>20</v>
      </c>
      <c r="F7862" t="s">
        <v>44</v>
      </c>
      <c r="G7862">
        <v>1000001133</v>
      </c>
      <c r="H7862" t="s">
        <v>43</v>
      </c>
      <c r="I7862" s="2" t="s">
        <v>8</v>
      </c>
      <c r="J7862">
        <v>10000111</v>
      </c>
      <c r="K7862" t="s">
        <v>35</v>
      </c>
      <c r="M7862" s="3"/>
    </row>
    <row r="7863" spans="2:13" x14ac:dyDescent="0.2">
      <c r="B7863" s="1">
        <v>43207</v>
      </c>
      <c r="C7863">
        <v>20.5</v>
      </c>
      <c r="D7863" t="str">
        <f>_xlfn.TEXTJOIN($F$4,FALSE,源数据[[#This Row],[字段01]:[字段10]])</f>
        <v>江苏-常州市-1000001133-厚弘优商贸公司-茶饮-10000131-柠檬茶3---</v>
      </c>
      <c r="E7863" t="s">
        <v>20</v>
      </c>
      <c r="F7863" t="s">
        <v>44</v>
      </c>
      <c r="G7863">
        <v>1000001133</v>
      </c>
      <c r="H7863" t="s">
        <v>43</v>
      </c>
      <c r="I7863" s="2" t="s">
        <v>8</v>
      </c>
      <c r="J7863">
        <v>10000131</v>
      </c>
      <c r="K7863" t="s">
        <v>36</v>
      </c>
      <c r="M7863" s="3"/>
    </row>
    <row r="7864" spans="2:13" x14ac:dyDescent="0.2">
      <c r="B7864" s="1">
        <v>43207</v>
      </c>
      <c r="C7864">
        <v>27.3</v>
      </c>
      <c r="D7864" t="str">
        <f>_xlfn.TEXTJOIN($F$4,FALSE,源数据[[#This Row],[字段01]:[字段10]])</f>
        <v>江苏-常州市-1000001133-厚弘优商贸公司-茶饮-10000182-麦茶3---</v>
      </c>
      <c r="E7864" t="s">
        <v>20</v>
      </c>
      <c r="F7864" t="s">
        <v>44</v>
      </c>
      <c r="G7864">
        <v>1000001133</v>
      </c>
      <c r="H7864" t="s">
        <v>43</v>
      </c>
      <c r="I7864" s="2" t="s">
        <v>8</v>
      </c>
      <c r="J7864">
        <v>10000182</v>
      </c>
      <c r="K7864" t="s">
        <v>29</v>
      </c>
      <c r="M7864" s="3"/>
    </row>
    <row r="7865" spans="2:13" x14ac:dyDescent="0.2">
      <c r="B7865" s="1">
        <v>43207</v>
      </c>
      <c r="C7865">
        <v>13.5</v>
      </c>
      <c r="D7865" t="str">
        <f>_xlfn.TEXTJOIN($F$4,FALSE,源数据[[#This Row],[字段01]:[字段10]])</f>
        <v>江苏-常州市-1000001133-厚弘优商贸公司-茶饮-20000099-拿铁奶茶2---</v>
      </c>
      <c r="E7865" t="s">
        <v>20</v>
      </c>
      <c r="F7865" t="s">
        <v>44</v>
      </c>
      <c r="G7865">
        <v>1000001133</v>
      </c>
      <c r="H7865" t="s">
        <v>43</v>
      </c>
      <c r="I7865" s="2" t="s">
        <v>8</v>
      </c>
      <c r="J7865">
        <v>20000099</v>
      </c>
      <c r="K7865" t="s">
        <v>18</v>
      </c>
      <c r="M7865" s="3"/>
    </row>
    <row r="7866" spans="2:13" x14ac:dyDescent="0.2">
      <c r="B7866" s="1">
        <v>43207</v>
      </c>
      <c r="C7866">
        <v>9.8000000000000007</v>
      </c>
      <c r="D7866" t="str">
        <f>_xlfn.TEXTJOIN($F$4,FALSE,源数据[[#This Row],[字段01]:[字段10]])</f>
        <v>江苏-常州市-1000001133-厚弘优商贸公司-汽水-50000113-百香果味汽水18---</v>
      </c>
      <c r="E7866" t="s">
        <v>20</v>
      </c>
      <c r="F7866" t="s">
        <v>44</v>
      </c>
      <c r="G7866">
        <v>1000001133</v>
      </c>
      <c r="H7866" t="s">
        <v>43</v>
      </c>
      <c r="I7866" s="2" t="s">
        <v>80</v>
      </c>
      <c r="J7866">
        <v>50000113</v>
      </c>
      <c r="K7866" t="s">
        <v>79</v>
      </c>
      <c r="M7866" s="3"/>
    </row>
    <row r="7867" spans="2:13" x14ac:dyDescent="0.2">
      <c r="B7867" s="1">
        <v>43207</v>
      </c>
      <c r="C7867">
        <v>47</v>
      </c>
      <c r="D7867" t="str">
        <f>_xlfn.TEXTJOIN($F$4,FALSE,源数据[[#This Row],[字段01]:[字段10]])</f>
        <v>江苏-苏州市-1000000028-东大祥商贸公司-茶饮-10000111-茉莉花茶3---</v>
      </c>
      <c r="E7867" t="s">
        <v>20</v>
      </c>
      <c r="F7867" t="s">
        <v>27</v>
      </c>
      <c r="G7867">
        <v>1000000028</v>
      </c>
      <c r="H7867" t="s">
        <v>25</v>
      </c>
      <c r="I7867" s="2" t="s">
        <v>8</v>
      </c>
      <c r="J7867">
        <v>10000111</v>
      </c>
      <c r="K7867" t="s">
        <v>35</v>
      </c>
      <c r="M7867" s="3"/>
    </row>
    <row r="7868" spans="2:13" x14ac:dyDescent="0.2">
      <c r="B7868" s="1">
        <v>43207</v>
      </c>
      <c r="C7868">
        <v>23.3</v>
      </c>
      <c r="D7868" t="str">
        <f>_xlfn.TEXTJOIN($F$4,FALSE,源数据[[#This Row],[字段01]:[字段10]])</f>
        <v>江苏-苏州市-1000000054-荣聚本商贸公司-果汁-40000085-红石榴汁1---</v>
      </c>
      <c r="E7868" t="s">
        <v>20</v>
      </c>
      <c r="F7868" t="s">
        <v>27</v>
      </c>
      <c r="G7868">
        <v>1000000054</v>
      </c>
      <c r="H7868" t="s">
        <v>34</v>
      </c>
      <c r="I7868" s="2" t="s">
        <v>24</v>
      </c>
      <c r="J7868">
        <v>40000085</v>
      </c>
      <c r="K7868" t="s">
        <v>22</v>
      </c>
      <c r="M7868" s="3"/>
    </row>
    <row r="7869" spans="2:13" x14ac:dyDescent="0.2">
      <c r="B7869" s="1">
        <v>43207</v>
      </c>
      <c r="C7869">
        <v>15.4</v>
      </c>
      <c r="D7869" t="str">
        <f>_xlfn.TEXTJOIN($F$4,FALSE,源数据[[#This Row],[字段01]:[字段10]])</f>
        <v>江苏-苏州市-1000000054-荣聚本商贸公司-果汁-40000085-红石榴汁1---</v>
      </c>
      <c r="E7869" t="s">
        <v>20</v>
      </c>
      <c r="F7869" t="s">
        <v>27</v>
      </c>
      <c r="G7869">
        <v>1000000054</v>
      </c>
      <c r="H7869" t="s">
        <v>34</v>
      </c>
      <c r="I7869" s="2" t="s">
        <v>24</v>
      </c>
      <c r="J7869">
        <v>40000085</v>
      </c>
      <c r="K7869" t="s">
        <v>22</v>
      </c>
      <c r="M7869" s="3"/>
    </row>
    <row r="7870" spans="2:13" x14ac:dyDescent="0.2">
      <c r="B7870" s="1">
        <v>43207</v>
      </c>
      <c r="C7870">
        <v>11.7</v>
      </c>
      <c r="D7870" t="str">
        <f>_xlfn.TEXTJOIN($F$4,FALSE,源数据[[#This Row],[字段01]:[字段10]])</f>
        <v>江苏-苏州市-1000000101-美协旺商贸公司-茶饮-10000111-茉莉花茶3---</v>
      </c>
      <c r="E7870" t="s">
        <v>20</v>
      </c>
      <c r="F7870" t="s">
        <v>27</v>
      </c>
      <c r="G7870">
        <v>1000000101</v>
      </c>
      <c r="H7870" t="s">
        <v>37</v>
      </c>
      <c r="I7870" s="2" t="s">
        <v>8</v>
      </c>
      <c r="J7870">
        <v>10000111</v>
      </c>
      <c r="K7870" t="s">
        <v>35</v>
      </c>
      <c r="M7870" s="3"/>
    </row>
    <row r="7871" spans="2:13" x14ac:dyDescent="0.2">
      <c r="B7871" s="1">
        <v>43207</v>
      </c>
      <c r="C7871">
        <v>4.3</v>
      </c>
      <c r="D7871" t="str">
        <f>_xlfn.TEXTJOIN($F$4,FALSE,源数据[[#This Row],[字段01]:[字段10]])</f>
        <v>江苏-苏州市-1000000101-美协旺商贸公司-茶饮-20000018-炭烧奶茶7---</v>
      </c>
      <c r="E7871" t="s">
        <v>20</v>
      </c>
      <c r="F7871" t="s">
        <v>27</v>
      </c>
      <c r="G7871">
        <v>1000000101</v>
      </c>
      <c r="H7871" t="s">
        <v>37</v>
      </c>
      <c r="I7871" s="2" t="s">
        <v>8</v>
      </c>
      <c r="J7871">
        <v>20000018</v>
      </c>
      <c r="K7871" t="s">
        <v>81</v>
      </c>
      <c r="M7871" s="3"/>
    </row>
    <row r="7872" spans="2:13" x14ac:dyDescent="0.2">
      <c r="B7872" s="1">
        <v>43207</v>
      </c>
      <c r="C7872">
        <v>10.1</v>
      </c>
      <c r="D7872" t="str">
        <f>_xlfn.TEXTJOIN($F$4,FALSE,源数据[[#This Row],[字段01]:[字段10]])</f>
        <v>江苏-苏州市-1000000101-美协旺商贸公司-茶饮-20000099-拿铁奶茶2---</v>
      </c>
      <c r="E7872" t="s">
        <v>20</v>
      </c>
      <c r="F7872" t="s">
        <v>27</v>
      </c>
      <c r="G7872">
        <v>1000000101</v>
      </c>
      <c r="H7872" t="s">
        <v>37</v>
      </c>
      <c r="I7872" s="2" t="s">
        <v>8</v>
      </c>
      <c r="J7872">
        <v>20000099</v>
      </c>
      <c r="K7872" t="s">
        <v>18</v>
      </c>
      <c r="M7872" s="3"/>
    </row>
    <row r="7873" spans="2:13" x14ac:dyDescent="0.2">
      <c r="B7873" s="1">
        <v>43207</v>
      </c>
      <c r="C7873">
        <v>25.6</v>
      </c>
      <c r="D7873" t="str">
        <f>_xlfn.TEXTJOIN($F$4,FALSE,源数据[[#This Row],[字段01]:[字段10]])</f>
        <v>江苏-苏州市-1000000101-美协旺商贸公司-汽水-50000105-百香果味汽水10---</v>
      </c>
      <c r="E7873" t="s">
        <v>20</v>
      </c>
      <c r="F7873" t="s">
        <v>27</v>
      </c>
      <c r="G7873">
        <v>1000000101</v>
      </c>
      <c r="H7873" t="s">
        <v>37</v>
      </c>
      <c r="I7873" s="2" t="s">
        <v>80</v>
      </c>
      <c r="J7873">
        <v>50000105</v>
      </c>
      <c r="K7873" t="s">
        <v>82</v>
      </c>
      <c r="M7873" s="3"/>
    </row>
    <row r="7874" spans="2:13" x14ac:dyDescent="0.2">
      <c r="B7874" s="1">
        <v>43207</v>
      </c>
      <c r="C7874">
        <v>40.200000000000003</v>
      </c>
      <c r="D7874" t="str">
        <f>_xlfn.TEXTJOIN($F$4,FALSE,源数据[[#This Row],[字段01]:[字段10]])</f>
        <v>江苏-镇江市-1000000047-寿鼎益商贸公司-果汁-40000085-红石榴汁1---</v>
      </c>
      <c r="E7874" t="s">
        <v>20</v>
      </c>
      <c r="F7874" t="s">
        <v>33</v>
      </c>
      <c r="G7874">
        <v>1000000047</v>
      </c>
      <c r="H7874" t="s">
        <v>32</v>
      </c>
      <c r="I7874" s="2" t="s">
        <v>24</v>
      </c>
      <c r="J7874">
        <v>40000085</v>
      </c>
      <c r="K7874" t="s">
        <v>22</v>
      </c>
      <c r="M7874" s="3"/>
    </row>
    <row r="7875" spans="2:13" x14ac:dyDescent="0.2">
      <c r="B7875" s="1">
        <v>43207</v>
      </c>
      <c r="C7875">
        <v>25.9</v>
      </c>
      <c r="D7875" t="str">
        <f>_xlfn.TEXTJOIN($F$4,FALSE,源数据[[#This Row],[字段01]:[字段10]])</f>
        <v>江苏-镇江市-1000000047-寿鼎益商贸公司-果汁-40000085-红石榴汁1---</v>
      </c>
      <c r="E7875" t="s">
        <v>20</v>
      </c>
      <c r="F7875" t="s">
        <v>33</v>
      </c>
      <c r="G7875">
        <v>1000000047</v>
      </c>
      <c r="H7875" t="s">
        <v>32</v>
      </c>
      <c r="I7875" s="2" t="s">
        <v>24</v>
      </c>
      <c r="J7875">
        <v>40000085</v>
      </c>
      <c r="K7875" t="s">
        <v>22</v>
      </c>
      <c r="M7875" s="3"/>
    </row>
    <row r="7876" spans="2:13" x14ac:dyDescent="0.2">
      <c r="B7876" s="1">
        <v>43208</v>
      </c>
      <c r="C7876">
        <v>19.399999999999999</v>
      </c>
      <c r="D7876" t="str">
        <f>_xlfn.TEXTJOIN($F$4,FALSE,源数据[[#This Row],[字段01]:[字段10]])</f>
        <v>安徽-合肥市-1000000931-百安欣商贸公司-茶饮-10000078-铁观音茶15---</v>
      </c>
      <c r="E7876" t="s">
        <v>41</v>
      </c>
      <c r="F7876" t="s">
        <v>40</v>
      </c>
      <c r="G7876">
        <v>1000000931</v>
      </c>
      <c r="H7876" t="s">
        <v>39</v>
      </c>
      <c r="I7876" s="2" t="s">
        <v>8</v>
      </c>
      <c r="J7876">
        <v>10000078</v>
      </c>
      <c r="K7876" t="s">
        <v>28</v>
      </c>
      <c r="M7876" s="3"/>
    </row>
    <row r="7877" spans="2:13" x14ac:dyDescent="0.2">
      <c r="B7877" s="1">
        <v>43208</v>
      </c>
      <c r="C7877">
        <v>36</v>
      </c>
      <c r="D7877" t="str">
        <f>_xlfn.TEXTJOIN($F$4,FALSE,源数据[[#This Row],[字段01]:[字段10]])</f>
        <v>安徽-合肥市-1000000931-百安欣商贸公司-茶饮-10000131-柠檬茶3---</v>
      </c>
      <c r="E7877" t="s">
        <v>41</v>
      </c>
      <c r="F7877" t="s">
        <v>40</v>
      </c>
      <c r="G7877">
        <v>1000000931</v>
      </c>
      <c r="H7877" t="s">
        <v>39</v>
      </c>
      <c r="I7877" s="2" t="s">
        <v>8</v>
      </c>
      <c r="J7877">
        <v>10000131</v>
      </c>
      <c r="K7877" t="s">
        <v>36</v>
      </c>
      <c r="M7877" s="3"/>
    </row>
    <row r="7878" spans="2:13" x14ac:dyDescent="0.2">
      <c r="B7878" s="1">
        <v>43208</v>
      </c>
      <c r="C7878">
        <v>7.9</v>
      </c>
      <c r="D7878" t="str">
        <f>_xlfn.TEXTJOIN($F$4,FALSE,源数据[[#This Row],[字段01]:[字段10]])</f>
        <v>安徽-合肥市-1000001014-义浩安商贸公司-茶饮-10000078-铁观音茶15---</v>
      </c>
      <c r="E7878" t="s">
        <v>41</v>
      </c>
      <c r="F7878" t="s">
        <v>40</v>
      </c>
      <c r="G7878">
        <v>1000001014</v>
      </c>
      <c r="H7878" t="s">
        <v>42</v>
      </c>
      <c r="I7878" s="2" t="s">
        <v>8</v>
      </c>
      <c r="J7878">
        <v>10000078</v>
      </c>
      <c r="K7878" t="s">
        <v>28</v>
      </c>
      <c r="M7878" s="3"/>
    </row>
    <row r="7879" spans="2:13" x14ac:dyDescent="0.2">
      <c r="B7879" s="1">
        <v>43208</v>
      </c>
      <c r="C7879">
        <v>7.3</v>
      </c>
      <c r="D7879" t="str">
        <f>_xlfn.TEXTJOIN($F$4,FALSE,源数据[[#This Row],[字段01]:[字段10]])</f>
        <v>安徽-合肥市-1000001014-义浩安商贸公司-茶饮-10000136-柠檬茶8---</v>
      </c>
      <c r="E7879" t="s">
        <v>41</v>
      </c>
      <c r="F7879" t="s">
        <v>40</v>
      </c>
      <c r="G7879">
        <v>1000001014</v>
      </c>
      <c r="H7879" t="s">
        <v>42</v>
      </c>
      <c r="I7879" s="2" t="s">
        <v>8</v>
      </c>
      <c r="J7879">
        <v>10000136</v>
      </c>
      <c r="K7879" t="s">
        <v>38</v>
      </c>
      <c r="M7879" s="3"/>
    </row>
    <row r="7880" spans="2:13" x14ac:dyDescent="0.2">
      <c r="B7880" s="1">
        <v>43208</v>
      </c>
      <c r="C7880">
        <v>8.1999999999999993</v>
      </c>
      <c r="D7880" t="str">
        <f>_xlfn.TEXTJOIN($F$4,FALSE,源数据[[#This Row],[字段01]:[字段10]])</f>
        <v>安徽-合肥市-1000001014-义浩安商贸公司-茶饮-10000182-麦茶3---</v>
      </c>
      <c r="E7880" t="s">
        <v>41</v>
      </c>
      <c r="F7880" t="s">
        <v>40</v>
      </c>
      <c r="G7880">
        <v>1000001014</v>
      </c>
      <c r="H7880" t="s">
        <v>42</v>
      </c>
      <c r="I7880" s="2" t="s">
        <v>8</v>
      </c>
      <c r="J7880">
        <v>10000182</v>
      </c>
      <c r="K7880" t="s">
        <v>29</v>
      </c>
      <c r="M7880" s="3"/>
    </row>
    <row r="7881" spans="2:13" x14ac:dyDescent="0.2">
      <c r="B7881" s="1">
        <v>43208</v>
      </c>
      <c r="C7881">
        <v>19.899999999999999</v>
      </c>
      <c r="D7881" t="str">
        <f>_xlfn.TEXTJOIN($F$4,FALSE,源数据[[#This Row],[字段01]:[字段10]])</f>
        <v>安徽-合肥市-1000001014-义浩安商贸公司-茶饮-20000099-拿铁奶茶2---</v>
      </c>
      <c r="E7881" t="s">
        <v>41</v>
      </c>
      <c r="F7881" t="s">
        <v>40</v>
      </c>
      <c r="G7881">
        <v>1000001014</v>
      </c>
      <c r="H7881" t="s">
        <v>42</v>
      </c>
      <c r="I7881" s="2" t="s">
        <v>8</v>
      </c>
      <c r="J7881">
        <v>20000099</v>
      </c>
      <c r="K7881" t="s">
        <v>18</v>
      </c>
      <c r="M7881" s="3"/>
    </row>
    <row r="7882" spans="2:13" x14ac:dyDescent="0.2">
      <c r="B7882" s="1">
        <v>43208</v>
      </c>
      <c r="C7882">
        <v>81.099999999999994</v>
      </c>
      <c r="D7882" t="str">
        <f>_xlfn.TEXTJOIN($F$4,FALSE,源数据[[#This Row],[字段01]:[字段10]])</f>
        <v>湖南-常德市-1000000281-宝飞圣商贸公司-果汁-40000085-红石榴汁1---</v>
      </c>
      <c r="E7882" t="s">
        <v>3</v>
      </c>
      <c r="F7882" t="s">
        <v>73</v>
      </c>
      <c r="G7882">
        <v>1000000281</v>
      </c>
      <c r="H7882" t="s">
        <v>72</v>
      </c>
      <c r="I7882" s="2" t="s">
        <v>24</v>
      </c>
      <c r="J7882">
        <v>40000085</v>
      </c>
      <c r="K7882" t="s">
        <v>22</v>
      </c>
      <c r="M7882" s="3"/>
    </row>
    <row r="7883" spans="2:13" x14ac:dyDescent="0.2">
      <c r="B7883" s="1">
        <v>43208</v>
      </c>
      <c r="C7883">
        <v>66.7</v>
      </c>
      <c r="D7883" t="str">
        <f>_xlfn.TEXTJOIN($F$4,FALSE,源数据[[#This Row],[字段01]:[字段10]])</f>
        <v>湖南-常德市-1000000281-宝飞圣商贸公司-汽水-50000113-百香果味汽水18---</v>
      </c>
      <c r="E7883" t="s">
        <v>3</v>
      </c>
      <c r="F7883" t="s">
        <v>73</v>
      </c>
      <c r="G7883">
        <v>1000000281</v>
      </c>
      <c r="H7883" t="s">
        <v>72</v>
      </c>
      <c r="I7883" s="2" t="s">
        <v>80</v>
      </c>
      <c r="J7883">
        <v>50000113</v>
      </c>
      <c r="K7883" t="s">
        <v>79</v>
      </c>
      <c r="M7883" s="3"/>
    </row>
    <row r="7884" spans="2:13" x14ac:dyDescent="0.2">
      <c r="B7884" s="1">
        <v>43208</v>
      </c>
      <c r="C7884">
        <v>49.6</v>
      </c>
      <c r="D7884" t="str">
        <f>_xlfn.TEXTJOIN($F$4,FALSE,源数据[[#This Row],[字段01]:[字段10]])</f>
        <v>湖南-长沙市-1000000059-厚飞康商贸公司-汽水-50000113-百香果味汽水18---</v>
      </c>
      <c r="E7884" t="s">
        <v>3</v>
      </c>
      <c r="F7884" t="s">
        <v>12</v>
      </c>
      <c r="G7884">
        <v>1000000059</v>
      </c>
      <c r="H7884" t="s">
        <v>53</v>
      </c>
      <c r="I7884" s="2" t="s">
        <v>80</v>
      </c>
      <c r="J7884">
        <v>50000113</v>
      </c>
      <c r="K7884" t="s">
        <v>79</v>
      </c>
      <c r="M7884" s="3"/>
    </row>
    <row r="7885" spans="2:13" x14ac:dyDescent="0.2">
      <c r="B7885" s="1">
        <v>43208</v>
      </c>
      <c r="C7885">
        <v>8</v>
      </c>
      <c r="D7885" t="str">
        <f>_xlfn.TEXTJOIN($F$4,FALSE,源数据[[#This Row],[字段01]:[字段10]])</f>
        <v>江苏-常州市-1000001133-厚弘优商贸公司-茶饮-10000078-铁观音茶15---</v>
      </c>
      <c r="E7885" t="s">
        <v>20</v>
      </c>
      <c r="F7885" t="s">
        <v>44</v>
      </c>
      <c r="G7885">
        <v>1000001133</v>
      </c>
      <c r="H7885" t="s">
        <v>43</v>
      </c>
      <c r="I7885" s="2" t="s">
        <v>8</v>
      </c>
      <c r="J7885">
        <v>10000078</v>
      </c>
      <c r="K7885" t="s">
        <v>28</v>
      </c>
      <c r="M7885" s="3"/>
    </row>
    <row r="7886" spans="2:13" x14ac:dyDescent="0.2">
      <c r="B7886" s="1">
        <v>43208</v>
      </c>
      <c r="C7886">
        <v>48</v>
      </c>
      <c r="D7886" t="str">
        <f>_xlfn.TEXTJOIN($F$4,FALSE,源数据[[#This Row],[字段01]:[字段10]])</f>
        <v>江苏-常州市-1000001133-厚弘优商贸公司-茶饮-10000111-茉莉花茶3---</v>
      </c>
      <c r="E7886" t="s">
        <v>20</v>
      </c>
      <c r="F7886" t="s">
        <v>44</v>
      </c>
      <c r="G7886">
        <v>1000001133</v>
      </c>
      <c r="H7886" t="s">
        <v>43</v>
      </c>
      <c r="I7886" s="2" t="s">
        <v>8</v>
      </c>
      <c r="J7886">
        <v>10000111</v>
      </c>
      <c r="K7886" t="s">
        <v>35</v>
      </c>
      <c r="M7886" s="3"/>
    </row>
    <row r="7887" spans="2:13" x14ac:dyDescent="0.2">
      <c r="B7887" s="1">
        <v>43208</v>
      </c>
      <c r="C7887">
        <v>6.4</v>
      </c>
      <c r="D7887" t="str">
        <f>_xlfn.TEXTJOIN($F$4,FALSE,源数据[[#This Row],[字段01]:[字段10]])</f>
        <v>江苏-常州市-1000001133-厚弘优商贸公司-汽水-50000113-百香果味汽水18---</v>
      </c>
      <c r="E7887" t="s">
        <v>20</v>
      </c>
      <c r="F7887" t="s">
        <v>44</v>
      </c>
      <c r="G7887">
        <v>1000001133</v>
      </c>
      <c r="H7887" t="s">
        <v>43</v>
      </c>
      <c r="I7887" s="2" t="s">
        <v>80</v>
      </c>
      <c r="J7887">
        <v>50000113</v>
      </c>
      <c r="K7887" t="s">
        <v>79</v>
      </c>
      <c r="M7887" s="3"/>
    </row>
    <row r="7888" spans="2:13" x14ac:dyDescent="0.2">
      <c r="B7888" s="1">
        <v>43208</v>
      </c>
      <c r="C7888">
        <v>10.4</v>
      </c>
      <c r="D7888" t="str">
        <f>_xlfn.TEXTJOIN($F$4,FALSE,源数据[[#This Row],[字段01]:[字段10]])</f>
        <v>江苏-常州市-1000001133-厚弘优商贸公司-汽水-50000113-百香果味汽水18---</v>
      </c>
      <c r="E7888" t="s">
        <v>20</v>
      </c>
      <c r="F7888" t="s">
        <v>44</v>
      </c>
      <c r="G7888">
        <v>1000001133</v>
      </c>
      <c r="H7888" t="s">
        <v>43</v>
      </c>
      <c r="I7888" s="2" t="s">
        <v>80</v>
      </c>
      <c r="J7888">
        <v>50000113</v>
      </c>
      <c r="K7888" t="s">
        <v>79</v>
      </c>
      <c r="M7888" s="3"/>
    </row>
    <row r="7889" spans="2:13" x14ac:dyDescent="0.2">
      <c r="B7889" s="1">
        <v>43208</v>
      </c>
      <c r="C7889">
        <v>40.299999999999997</v>
      </c>
      <c r="D7889" t="str">
        <f>_xlfn.TEXTJOIN($F$4,FALSE,源数据[[#This Row],[字段01]:[字段10]])</f>
        <v>江苏-南京市区-1000000018-久多厚商贸公司-茶饮-10000078-铁观音茶15---</v>
      </c>
      <c r="E7889" t="s">
        <v>20</v>
      </c>
      <c r="F7889" t="s">
        <v>47</v>
      </c>
      <c r="G7889">
        <v>1000000018</v>
      </c>
      <c r="H7889" t="s">
        <v>46</v>
      </c>
      <c r="I7889" s="2" t="s">
        <v>8</v>
      </c>
      <c r="J7889">
        <v>10000078</v>
      </c>
      <c r="K7889" t="s">
        <v>28</v>
      </c>
      <c r="M7889" s="3"/>
    </row>
    <row r="7890" spans="2:13" x14ac:dyDescent="0.2">
      <c r="B7890" s="1">
        <v>43208</v>
      </c>
      <c r="C7890">
        <v>7.7</v>
      </c>
      <c r="D7890" t="str">
        <f>_xlfn.TEXTJOIN($F$4,FALSE,源数据[[#This Row],[字段01]:[字段10]])</f>
        <v>江苏-南京市区-1000000018-久多厚商贸公司-茶饮-10000131-柠檬茶3---</v>
      </c>
      <c r="E7890" t="s">
        <v>20</v>
      </c>
      <c r="F7890" t="s">
        <v>47</v>
      </c>
      <c r="G7890">
        <v>1000000018</v>
      </c>
      <c r="H7890" t="s">
        <v>46</v>
      </c>
      <c r="I7890" s="2" t="s">
        <v>8</v>
      </c>
      <c r="J7890">
        <v>10000131</v>
      </c>
      <c r="K7890" t="s">
        <v>36</v>
      </c>
      <c r="M7890" s="3"/>
    </row>
    <row r="7891" spans="2:13" x14ac:dyDescent="0.2">
      <c r="B7891" s="1">
        <v>43208</v>
      </c>
      <c r="C7891">
        <v>3.4</v>
      </c>
      <c r="D7891" t="str">
        <f>_xlfn.TEXTJOIN($F$4,FALSE,源数据[[#This Row],[字段01]:[字段10]])</f>
        <v>江苏-南京市区-1000000018-久多厚商贸公司-茶饮-10000211-茉莉绿茶11---</v>
      </c>
      <c r="E7891" t="s">
        <v>20</v>
      </c>
      <c r="F7891" t="s">
        <v>47</v>
      </c>
      <c r="G7891">
        <v>1000000018</v>
      </c>
      <c r="H7891" t="s">
        <v>46</v>
      </c>
      <c r="I7891" s="2" t="s">
        <v>8</v>
      </c>
      <c r="J7891">
        <v>10000211</v>
      </c>
      <c r="K7891" t="s">
        <v>6</v>
      </c>
      <c r="M7891" s="3"/>
    </row>
    <row r="7892" spans="2:13" x14ac:dyDescent="0.2">
      <c r="B7892" s="1">
        <v>43208</v>
      </c>
      <c r="C7892">
        <v>5.6</v>
      </c>
      <c r="D7892" t="str">
        <f>_xlfn.TEXTJOIN($F$4,FALSE,源数据[[#This Row],[字段01]:[字段10]])</f>
        <v>江苏-南京市区-1000000018-久多厚商贸公司-茶饮-20000018-炭烧奶茶7---</v>
      </c>
      <c r="E7892" t="s">
        <v>20</v>
      </c>
      <c r="F7892" t="s">
        <v>47</v>
      </c>
      <c r="G7892">
        <v>1000000018</v>
      </c>
      <c r="H7892" t="s">
        <v>46</v>
      </c>
      <c r="I7892" s="2" t="s">
        <v>8</v>
      </c>
      <c r="J7892">
        <v>20000018</v>
      </c>
      <c r="K7892" t="s">
        <v>81</v>
      </c>
      <c r="M7892" s="3"/>
    </row>
    <row r="7893" spans="2:13" x14ac:dyDescent="0.2">
      <c r="B7893" s="1">
        <v>43208</v>
      </c>
      <c r="C7893">
        <v>50.7</v>
      </c>
      <c r="D7893" t="str">
        <f>_xlfn.TEXTJOIN($F$4,FALSE,源数据[[#This Row],[字段01]:[字段10]])</f>
        <v>江苏-南京市区-1000000020-吉兴进商贸公司-茶饮-10000078-铁观音茶15---</v>
      </c>
      <c r="E7893" t="s">
        <v>20</v>
      </c>
      <c r="F7893" t="s">
        <v>47</v>
      </c>
      <c r="G7893">
        <v>1000000020</v>
      </c>
      <c r="H7893" t="s">
        <v>71</v>
      </c>
      <c r="I7893" s="2" t="s">
        <v>8</v>
      </c>
      <c r="J7893">
        <v>10000078</v>
      </c>
      <c r="K7893" t="s">
        <v>28</v>
      </c>
      <c r="M7893" s="3"/>
    </row>
    <row r="7894" spans="2:13" x14ac:dyDescent="0.2">
      <c r="B7894" s="1">
        <v>43208</v>
      </c>
      <c r="C7894">
        <v>33.6</v>
      </c>
      <c r="D7894" t="str">
        <f>_xlfn.TEXTJOIN($F$4,FALSE,源数据[[#This Row],[字段01]:[字段10]])</f>
        <v>江苏-南京市区-1000000020-吉兴进商贸公司-茶饮-20000099-拿铁奶茶2---</v>
      </c>
      <c r="E7894" t="s">
        <v>20</v>
      </c>
      <c r="F7894" t="s">
        <v>47</v>
      </c>
      <c r="G7894">
        <v>1000000020</v>
      </c>
      <c r="H7894" t="s">
        <v>71</v>
      </c>
      <c r="I7894" s="2" t="s">
        <v>8</v>
      </c>
      <c r="J7894">
        <v>20000099</v>
      </c>
      <c r="K7894" t="s">
        <v>18</v>
      </c>
      <c r="M7894" s="3"/>
    </row>
    <row r="7895" spans="2:13" x14ac:dyDescent="0.2">
      <c r="B7895" s="1">
        <v>43208</v>
      </c>
      <c r="C7895">
        <v>54.8</v>
      </c>
      <c r="D7895" t="str">
        <f>_xlfn.TEXTJOIN($F$4,FALSE,源数据[[#This Row],[字段01]:[字段10]])</f>
        <v>江苏-南京市区-1000000020-吉兴进商贸公司-汽水-50000113-百香果味汽水18---</v>
      </c>
      <c r="E7895" t="s">
        <v>20</v>
      </c>
      <c r="F7895" t="s">
        <v>47</v>
      </c>
      <c r="G7895">
        <v>1000000020</v>
      </c>
      <c r="H7895" t="s">
        <v>71</v>
      </c>
      <c r="I7895" s="2" t="s">
        <v>80</v>
      </c>
      <c r="J7895">
        <v>50000113</v>
      </c>
      <c r="K7895" t="s">
        <v>79</v>
      </c>
      <c r="M7895" s="3"/>
    </row>
    <row r="7896" spans="2:13" x14ac:dyDescent="0.2">
      <c r="B7896" s="1">
        <v>43208</v>
      </c>
      <c r="C7896">
        <v>64.2</v>
      </c>
      <c r="D7896" t="str">
        <f>_xlfn.TEXTJOIN($F$4,FALSE,源数据[[#This Row],[字段01]:[字段10]])</f>
        <v>江苏-苏州市-1000000054-荣聚本商贸公司-茶饮-10000111-茉莉花茶3---</v>
      </c>
      <c r="E7896" t="s">
        <v>20</v>
      </c>
      <c r="F7896" t="s">
        <v>27</v>
      </c>
      <c r="G7896">
        <v>1000000054</v>
      </c>
      <c r="H7896" t="s">
        <v>34</v>
      </c>
      <c r="I7896" s="2" t="s">
        <v>8</v>
      </c>
      <c r="J7896">
        <v>10000111</v>
      </c>
      <c r="K7896" t="s">
        <v>35</v>
      </c>
      <c r="M7896" s="3"/>
    </row>
    <row r="7897" spans="2:13" x14ac:dyDescent="0.2">
      <c r="B7897" s="1">
        <v>43208</v>
      </c>
      <c r="C7897">
        <v>4</v>
      </c>
      <c r="D7897" t="str">
        <f>_xlfn.TEXTJOIN($F$4,FALSE,源数据[[#This Row],[字段01]:[字段10]])</f>
        <v>江苏-苏州市-1000000054-荣聚本商贸公司-茶饮-10000131-柠檬茶3---</v>
      </c>
      <c r="E7897" t="s">
        <v>20</v>
      </c>
      <c r="F7897" t="s">
        <v>27</v>
      </c>
      <c r="G7897">
        <v>1000000054</v>
      </c>
      <c r="H7897" t="s">
        <v>34</v>
      </c>
      <c r="I7897" s="2" t="s">
        <v>8</v>
      </c>
      <c r="J7897">
        <v>10000131</v>
      </c>
      <c r="K7897" t="s">
        <v>36</v>
      </c>
      <c r="M7897" s="3"/>
    </row>
    <row r="7898" spans="2:13" x14ac:dyDescent="0.2">
      <c r="B7898" s="1">
        <v>43208</v>
      </c>
      <c r="C7898">
        <v>55.9</v>
      </c>
      <c r="D7898" t="str">
        <f>_xlfn.TEXTJOIN($F$4,FALSE,源数据[[#This Row],[字段01]:[字段10]])</f>
        <v>江苏-镇江市-1000000047-寿鼎益商贸公司-茶饮-10000078-铁观音茶15---</v>
      </c>
      <c r="E7898" t="s">
        <v>20</v>
      </c>
      <c r="F7898" t="s">
        <v>33</v>
      </c>
      <c r="G7898">
        <v>1000000047</v>
      </c>
      <c r="H7898" t="s">
        <v>32</v>
      </c>
      <c r="I7898" s="2" t="s">
        <v>8</v>
      </c>
      <c r="J7898">
        <v>10000078</v>
      </c>
      <c r="K7898" t="s">
        <v>28</v>
      </c>
      <c r="M7898" s="3"/>
    </row>
    <row r="7899" spans="2:13" x14ac:dyDescent="0.2">
      <c r="B7899" s="1">
        <v>43209</v>
      </c>
      <c r="C7899">
        <v>55.1</v>
      </c>
      <c r="D7899" t="str">
        <f>_xlfn.TEXTJOIN($F$4,FALSE,源数据[[#This Row],[字段01]:[字段10]])</f>
        <v>安徽-合肥市-1000000931-百安欣商贸公司-汽水-50000113-百香果味汽水18---</v>
      </c>
      <c r="E7899" t="s">
        <v>41</v>
      </c>
      <c r="F7899" t="s">
        <v>40</v>
      </c>
      <c r="G7899">
        <v>1000000931</v>
      </c>
      <c r="H7899" t="s">
        <v>39</v>
      </c>
      <c r="I7899" s="2" t="s">
        <v>80</v>
      </c>
      <c r="J7899">
        <v>50000113</v>
      </c>
      <c r="K7899" t="s">
        <v>79</v>
      </c>
      <c r="M7899" s="3"/>
    </row>
    <row r="7900" spans="2:13" x14ac:dyDescent="0.2">
      <c r="B7900" s="1">
        <v>43209</v>
      </c>
      <c r="C7900">
        <v>56.2</v>
      </c>
      <c r="D7900" t="str">
        <f>_xlfn.TEXTJOIN($F$4,FALSE,源数据[[#This Row],[字段01]:[字段10]])</f>
        <v>安徽-芜湖市-1000003187-如中寿商贸公司-果汁-40000085-红石榴汁1---</v>
      </c>
      <c r="E7900" t="s">
        <v>41</v>
      </c>
      <c r="F7900" t="s">
        <v>76</v>
      </c>
      <c r="G7900">
        <v>1000003187</v>
      </c>
      <c r="H7900" t="s">
        <v>75</v>
      </c>
      <c r="I7900" s="2" t="s">
        <v>24</v>
      </c>
      <c r="J7900">
        <v>40000085</v>
      </c>
      <c r="K7900" t="s">
        <v>22</v>
      </c>
      <c r="M7900" s="3"/>
    </row>
    <row r="7901" spans="2:13" x14ac:dyDescent="0.2">
      <c r="B7901" s="1">
        <v>43209</v>
      </c>
      <c r="C7901">
        <v>65</v>
      </c>
      <c r="D7901" t="str">
        <f>_xlfn.TEXTJOIN($F$4,FALSE,源数据[[#This Row],[字段01]:[字段10]])</f>
        <v>湖南-常德市-1000000281-宝飞圣商贸公司-茶饮-10000211-茉莉绿茶11---</v>
      </c>
      <c r="E7901" t="s">
        <v>3</v>
      </c>
      <c r="F7901" t="s">
        <v>73</v>
      </c>
      <c r="G7901">
        <v>1000000281</v>
      </c>
      <c r="H7901" t="s">
        <v>72</v>
      </c>
      <c r="I7901" s="2" t="s">
        <v>8</v>
      </c>
      <c r="J7901">
        <v>10000211</v>
      </c>
      <c r="K7901" t="s">
        <v>6</v>
      </c>
      <c r="M7901" s="3"/>
    </row>
    <row r="7902" spans="2:13" x14ac:dyDescent="0.2">
      <c r="B7902" s="1">
        <v>43209</v>
      </c>
      <c r="C7902">
        <v>65.5</v>
      </c>
      <c r="D7902" t="str">
        <f>_xlfn.TEXTJOIN($F$4,FALSE,源数据[[#This Row],[字段01]:[字段10]])</f>
        <v>湖南-长沙市-1000001649-圣大广商贸公司-汽水-50000113-百香果味汽水18---</v>
      </c>
      <c r="E7902" t="s">
        <v>3</v>
      </c>
      <c r="F7902" t="s">
        <v>12</v>
      </c>
      <c r="G7902">
        <v>1000001649</v>
      </c>
      <c r="H7902" t="s">
        <v>11</v>
      </c>
      <c r="I7902" s="2" t="s">
        <v>80</v>
      </c>
      <c r="J7902">
        <v>50000113</v>
      </c>
      <c r="K7902" t="s">
        <v>79</v>
      </c>
      <c r="M7902" s="3"/>
    </row>
    <row r="7903" spans="2:13" x14ac:dyDescent="0.2">
      <c r="B7903" s="1">
        <v>43209</v>
      </c>
      <c r="C7903">
        <v>47.3</v>
      </c>
      <c r="D7903" t="str">
        <f>_xlfn.TEXTJOIN($F$4,FALSE,源数据[[#This Row],[字段01]:[字段10]])</f>
        <v>江苏-南京市区-1000000018-久多厚商贸公司-茶饮-10000078-铁观音茶15---</v>
      </c>
      <c r="E7903" t="s">
        <v>20</v>
      </c>
      <c r="F7903" t="s">
        <v>47</v>
      </c>
      <c r="G7903">
        <v>1000000018</v>
      </c>
      <c r="H7903" t="s">
        <v>46</v>
      </c>
      <c r="I7903" s="2" t="s">
        <v>8</v>
      </c>
      <c r="J7903">
        <v>10000078</v>
      </c>
      <c r="K7903" t="s">
        <v>28</v>
      </c>
      <c r="M7903" s="3"/>
    </row>
    <row r="7904" spans="2:13" x14ac:dyDescent="0.2">
      <c r="B7904" s="1">
        <v>43209</v>
      </c>
      <c r="C7904">
        <v>87.6</v>
      </c>
      <c r="D7904" t="str">
        <f>_xlfn.TEXTJOIN($F$4,FALSE,源数据[[#This Row],[字段01]:[字段10]])</f>
        <v>江苏-南京市区-1000000018-久多厚商贸公司-茶饮-10000131-柠檬茶3---</v>
      </c>
      <c r="E7904" t="s">
        <v>20</v>
      </c>
      <c r="F7904" t="s">
        <v>47</v>
      </c>
      <c r="G7904">
        <v>1000000018</v>
      </c>
      <c r="H7904" t="s">
        <v>46</v>
      </c>
      <c r="I7904" s="2" t="s">
        <v>8</v>
      </c>
      <c r="J7904">
        <v>10000131</v>
      </c>
      <c r="K7904" t="s">
        <v>36</v>
      </c>
      <c r="M7904" s="3"/>
    </row>
    <row r="7905" spans="2:13" x14ac:dyDescent="0.2">
      <c r="B7905" s="1">
        <v>43210</v>
      </c>
      <c r="C7905">
        <v>26.1</v>
      </c>
      <c r="D7905" t="str">
        <f>_xlfn.TEXTJOIN($F$4,FALSE,源数据[[#This Row],[字段01]:[字段10]])</f>
        <v>安徽-合肥市-1000001014-义浩安商贸公司-茶饮-10000136-柠檬茶8---</v>
      </c>
      <c r="E7905" t="s">
        <v>41</v>
      </c>
      <c r="F7905" t="s">
        <v>40</v>
      </c>
      <c r="G7905">
        <v>1000001014</v>
      </c>
      <c r="H7905" t="s">
        <v>42</v>
      </c>
      <c r="I7905" s="2" t="s">
        <v>8</v>
      </c>
      <c r="J7905">
        <v>10000136</v>
      </c>
      <c r="K7905" t="s">
        <v>38</v>
      </c>
      <c r="M7905" s="3"/>
    </row>
    <row r="7906" spans="2:13" x14ac:dyDescent="0.2">
      <c r="B7906" s="1">
        <v>43210</v>
      </c>
      <c r="C7906">
        <v>8.1999999999999993</v>
      </c>
      <c r="D7906" t="str">
        <f>_xlfn.TEXTJOIN($F$4,FALSE,源数据[[#This Row],[字段01]:[字段10]])</f>
        <v>安徽-合肥市-1000001014-义浩安商贸公司-茶饮-10000182-麦茶3---</v>
      </c>
      <c r="E7906" t="s">
        <v>41</v>
      </c>
      <c r="F7906" t="s">
        <v>40</v>
      </c>
      <c r="G7906">
        <v>1000001014</v>
      </c>
      <c r="H7906" t="s">
        <v>42</v>
      </c>
      <c r="I7906" s="2" t="s">
        <v>8</v>
      </c>
      <c r="J7906">
        <v>10000182</v>
      </c>
      <c r="K7906" t="s">
        <v>29</v>
      </c>
      <c r="M7906" s="3"/>
    </row>
    <row r="7907" spans="2:13" x14ac:dyDescent="0.2">
      <c r="B7907" s="1">
        <v>43210</v>
      </c>
      <c r="C7907">
        <v>23.9</v>
      </c>
      <c r="D7907" t="str">
        <f>_xlfn.TEXTJOIN($F$4,FALSE,源数据[[#This Row],[字段01]:[字段10]])</f>
        <v>安徽-合肥市-1000001014-义浩安商贸公司-汽水-50000113-百香果味汽水18---</v>
      </c>
      <c r="E7907" t="s">
        <v>41</v>
      </c>
      <c r="F7907" t="s">
        <v>40</v>
      </c>
      <c r="G7907">
        <v>1000001014</v>
      </c>
      <c r="H7907" t="s">
        <v>42</v>
      </c>
      <c r="I7907" s="2" t="s">
        <v>80</v>
      </c>
      <c r="J7907">
        <v>50000113</v>
      </c>
      <c r="K7907" t="s">
        <v>79</v>
      </c>
      <c r="M7907" s="3"/>
    </row>
    <row r="7908" spans="2:13" x14ac:dyDescent="0.2">
      <c r="B7908" s="1">
        <v>43210</v>
      </c>
      <c r="C7908">
        <v>31.9</v>
      </c>
      <c r="D7908" t="str">
        <f>_xlfn.TEXTJOIN($F$4,FALSE,源数据[[#This Row],[字段01]:[字段10]])</f>
        <v>湖南-郴州市-1000002981-祥顺源商贸公司-茶饮-20000099-拿铁奶茶2---</v>
      </c>
      <c r="E7908" t="s">
        <v>3</v>
      </c>
      <c r="F7908" t="s">
        <v>10</v>
      </c>
      <c r="G7908">
        <v>1000002981</v>
      </c>
      <c r="H7908" t="s">
        <v>60</v>
      </c>
      <c r="I7908" s="2" t="s">
        <v>8</v>
      </c>
      <c r="J7908">
        <v>20000099</v>
      </c>
      <c r="K7908" t="s">
        <v>18</v>
      </c>
      <c r="M7908" s="3"/>
    </row>
    <row r="7909" spans="2:13" x14ac:dyDescent="0.2">
      <c r="B7909" s="1">
        <v>43210</v>
      </c>
      <c r="C7909">
        <v>2.7</v>
      </c>
      <c r="D7909" t="str">
        <f>_xlfn.TEXTJOIN($F$4,FALSE,源数据[[#This Row],[字段01]:[字段10]])</f>
        <v>湖南-郴州市-1000002986-仁进裕商贸公司-汽水-50000113-百香果味汽水18---</v>
      </c>
      <c r="E7909" t="s">
        <v>3</v>
      </c>
      <c r="F7909" t="s">
        <v>10</v>
      </c>
      <c r="G7909">
        <v>1000002986</v>
      </c>
      <c r="H7909" t="s">
        <v>9</v>
      </c>
      <c r="I7909" s="2" t="s">
        <v>80</v>
      </c>
      <c r="J7909">
        <v>50000113</v>
      </c>
      <c r="K7909" t="s">
        <v>79</v>
      </c>
      <c r="M7909" s="3"/>
    </row>
    <row r="7910" spans="2:13" x14ac:dyDescent="0.2">
      <c r="B7910" s="1">
        <v>43210</v>
      </c>
      <c r="C7910">
        <v>18.5</v>
      </c>
      <c r="D7910" t="str">
        <f>_xlfn.TEXTJOIN($F$4,FALSE,源数据[[#This Row],[字段01]:[字段10]])</f>
        <v>湖南-益阳市-1000000064-发安裕商贸公司-茶饮-10000064-铁观音茶1---</v>
      </c>
      <c r="E7910" t="s">
        <v>3</v>
      </c>
      <c r="F7910" t="s">
        <v>70</v>
      </c>
      <c r="G7910">
        <v>1000000064</v>
      </c>
      <c r="H7910" t="s">
        <v>74</v>
      </c>
      <c r="I7910" s="2" t="s">
        <v>8</v>
      </c>
      <c r="J7910">
        <v>10000064</v>
      </c>
      <c r="K7910" t="s">
        <v>51</v>
      </c>
      <c r="M7910" s="3"/>
    </row>
    <row r="7911" spans="2:13" x14ac:dyDescent="0.2">
      <c r="B7911" s="1">
        <v>43210</v>
      </c>
      <c r="C7911">
        <v>16.2</v>
      </c>
      <c r="D7911" t="str">
        <f>_xlfn.TEXTJOIN($F$4,FALSE,源数据[[#This Row],[字段01]:[字段10]])</f>
        <v>湖南-益阳市-1000000064-发安裕商贸公司-汽水-50000105-百香果味汽水10---</v>
      </c>
      <c r="E7911" t="s">
        <v>3</v>
      </c>
      <c r="F7911" t="s">
        <v>70</v>
      </c>
      <c r="G7911">
        <v>1000000064</v>
      </c>
      <c r="H7911" t="s">
        <v>74</v>
      </c>
      <c r="I7911" s="2" t="s">
        <v>80</v>
      </c>
      <c r="J7911">
        <v>50000105</v>
      </c>
      <c r="K7911" t="s">
        <v>82</v>
      </c>
      <c r="M7911" s="3"/>
    </row>
    <row r="7912" spans="2:13" x14ac:dyDescent="0.2">
      <c r="B7912" s="1">
        <v>43210</v>
      </c>
      <c r="C7912">
        <v>52.9</v>
      </c>
      <c r="D7912" t="str">
        <f>_xlfn.TEXTJOIN($F$4,FALSE,源数据[[#This Row],[字段01]:[字段10]])</f>
        <v>湖南-益阳市-1000001699-巨生如商贸公司-茶饮-10000211-茉莉绿茶11---</v>
      </c>
      <c r="E7912" t="s">
        <v>3</v>
      </c>
      <c r="F7912" t="s">
        <v>70</v>
      </c>
      <c r="G7912">
        <v>1000001699</v>
      </c>
      <c r="H7912" t="s">
        <v>69</v>
      </c>
      <c r="I7912" s="2" t="s">
        <v>8</v>
      </c>
      <c r="J7912">
        <v>10000211</v>
      </c>
      <c r="K7912" t="s">
        <v>6</v>
      </c>
      <c r="M7912" s="3"/>
    </row>
    <row r="7913" spans="2:13" x14ac:dyDescent="0.2">
      <c r="B7913" s="1">
        <v>43210</v>
      </c>
      <c r="C7913">
        <v>12.7</v>
      </c>
      <c r="D7913" t="str">
        <f>_xlfn.TEXTJOIN($F$4,FALSE,源数据[[#This Row],[字段01]:[字段10]])</f>
        <v>湖南-张家界市-1000000192-正贵荣商贸公司-茶饮-10000064-铁观音茶1---</v>
      </c>
      <c r="E7913" t="s">
        <v>3</v>
      </c>
      <c r="F7913" t="s">
        <v>57</v>
      </c>
      <c r="G7913">
        <v>1000000192</v>
      </c>
      <c r="H7913" t="s">
        <v>56</v>
      </c>
      <c r="I7913" s="2" t="s">
        <v>8</v>
      </c>
      <c r="J7913">
        <v>10000064</v>
      </c>
      <c r="K7913" t="s">
        <v>51</v>
      </c>
      <c r="M7913" s="3"/>
    </row>
    <row r="7914" spans="2:13" x14ac:dyDescent="0.2">
      <c r="B7914" s="1">
        <v>43210</v>
      </c>
      <c r="C7914">
        <v>16.899999999999999</v>
      </c>
      <c r="D7914" t="str">
        <f>_xlfn.TEXTJOIN($F$4,FALSE,源数据[[#This Row],[字段01]:[字段10]])</f>
        <v>湖南-张家界市-1000000192-正贵荣商贸公司-茶饮-10000111-茉莉花茶3---</v>
      </c>
      <c r="E7914" t="s">
        <v>3</v>
      </c>
      <c r="F7914" t="s">
        <v>57</v>
      </c>
      <c r="G7914">
        <v>1000000192</v>
      </c>
      <c r="H7914" t="s">
        <v>56</v>
      </c>
      <c r="I7914" s="2" t="s">
        <v>8</v>
      </c>
      <c r="J7914">
        <v>10000111</v>
      </c>
      <c r="K7914" t="s">
        <v>35</v>
      </c>
      <c r="M7914" s="3"/>
    </row>
    <row r="7915" spans="2:13" x14ac:dyDescent="0.2">
      <c r="B7915" s="1">
        <v>43210</v>
      </c>
      <c r="C7915">
        <v>26.8</v>
      </c>
      <c r="D7915" t="str">
        <f>_xlfn.TEXTJOIN($F$4,FALSE,源数据[[#This Row],[字段01]:[字段10]])</f>
        <v>江苏-常州市-1000001133-厚弘优商贸公司-茶饮-10000078-铁观音茶15---</v>
      </c>
      <c r="E7915" t="s">
        <v>20</v>
      </c>
      <c r="F7915" t="s">
        <v>44</v>
      </c>
      <c r="G7915">
        <v>1000001133</v>
      </c>
      <c r="H7915" t="s">
        <v>43</v>
      </c>
      <c r="I7915" s="2" t="s">
        <v>8</v>
      </c>
      <c r="J7915">
        <v>10000078</v>
      </c>
      <c r="K7915" t="s">
        <v>28</v>
      </c>
      <c r="M7915" s="3"/>
    </row>
    <row r="7916" spans="2:13" x14ac:dyDescent="0.2">
      <c r="B7916" s="1">
        <v>43210</v>
      </c>
      <c r="C7916">
        <v>11.3</v>
      </c>
      <c r="D7916" t="str">
        <f>_xlfn.TEXTJOIN($F$4,FALSE,源数据[[#This Row],[字段01]:[字段10]])</f>
        <v>江苏-常州市-1000001133-厚弘优商贸公司-茶饮-10000111-茉莉花茶3---</v>
      </c>
      <c r="E7916" t="s">
        <v>20</v>
      </c>
      <c r="F7916" t="s">
        <v>44</v>
      </c>
      <c r="G7916">
        <v>1000001133</v>
      </c>
      <c r="H7916" t="s">
        <v>43</v>
      </c>
      <c r="I7916" s="2" t="s">
        <v>8</v>
      </c>
      <c r="J7916">
        <v>10000111</v>
      </c>
      <c r="K7916" t="s">
        <v>35</v>
      </c>
      <c r="M7916" s="3"/>
    </row>
    <row r="7917" spans="2:13" x14ac:dyDescent="0.2">
      <c r="B7917" s="1">
        <v>43210</v>
      </c>
      <c r="C7917">
        <v>32</v>
      </c>
      <c r="D7917" t="str">
        <f>_xlfn.TEXTJOIN($F$4,FALSE,源数据[[#This Row],[字段01]:[字段10]])</f>
        <v>江苏-南京市区-1000000018-久多厚商贸公司-茶饮-10000078-铁观音茶15---</v>
      </c>
      <c r="E7917" t="s">
        <v>20</v>
      </c>
      <c r="F7917" t="s">
        <v>47</v>
      </c>
      <c r="G7917">
        <v>1000000018</v>
      </c>
      <c r="H7917" t="s">
        <v>46</v>
      </c>
      <c r="I7917" s="2" t="s">
        <v>8</v>
      </c>
      <c r="J7917">
        <v>10000078</v>
      </c>
      <c r="K7917" t="s">
        <v>28</v>
      </c>
      <c r="M7917" s="3"/>
    </row>
    <row r="7918" spans="2:13" x14ac:dyDescent="0.2">
      <c r="B7918" s="1">
        <v>43210</v>
      </c>
      <c r="C7918">
        <v>16.5</v>
      </c>
      <c r="D7918" t="str">
        <f>_xlfn.TEXTJOIN($F$4,FALSE,源数据[[#This Row],[字段01]:[字段10]])</f>
        <v>江苏-南京市区-1000000018-久多厚商贸公司-茶饮-10000131-柠檬茶3---</v>
      </c>
      <c r="E7918" t="s">
        <v>20</v>
      </c>
      <c r="F7918" t="s">
        <v>47</v>
      </c>
      <c r="G7918">
        <v>1000000018</v>
      </c>
      <c r="H7918" t="s">
        <v>46</v>
      </c>
      <c r="I7918" s="2" t="s">
        <v>8</v>
      </c>
      <c r="J7918">
        <v>10000131</v>
      </c>
      <c r="K7918" t="s">
        <v>36</v>
      </c>
      <c r="M7918" s="3"/>
    </row>
    <row r="7919" spans="2:13" x14ac:dyDescent="0.2">
      <c r="B7919" s="1">
        <v>43210</v>
      </c>
      <c r="C7919">
        <v>23.1</v>
      </c>
      <c r="D7919" t="str">
        <f>_xlfn.TEXTJOIN($F$4,FALSE,源数据[[#This Row],[字段01]:[字段10]])</f>
        <v>江苏-南京市区-1000000020-吉兴进商贸公司-茶饮-10000136-柠檬茶8---</v>
      </c>
      <c r="E7919" t="s">
        <v>20</v>
      </c>
      <c r="F7919" t="s">
        <v>47</v>
      </c>
      <c r="G7919">
        <v>1000000020</v>
      </c>
      <c r="H7919" t="s">
        <v>71</v>
      </c>
      <c r="I7919" s="2" t="s">
        <v>8</v>
      </c>
      <c r="J7919">
        <v>10000136</v>
      </c>
      <c r="K7919" t="s">
        <v>38</v>
      </c>
      <c r="M7919" s="3"/>
    </row>
    <row r="7920" spans="2:13" x14ac:dyDescent="0.2">
      <c r="B7920" s="1">
        <v>43210</v>
      </c>
      <c r="C7920">
        <v>58.4</v>
      </c>
      <c r="D7920" t="str">
        <f>_xlfn.TEXTJOIN($F$4,FALSE,源数据[[#This Row],[字段01]:[字段10]])</f>
        <v>江苏-南京市区-1000000020-吉兴进商贸公司-汽水-50000113-百香果味汽水18---</v>
      </c>
      <c r="E7920" t="s">
        <v>20</v>
      </c>
      <c r="F7920" t="s">
        <v>47</v>
      </c>
      <c r="G7920">
        <v>1000000020</v>
      </c>
      <c r="H7920" t="s">
        <v>71</v>
      </c>
      <c r="I7920" s="2" t="s">
        <v>80</v>
      </c>
      <c r="J7920">
        <v>50000113</v>
      </c>
      <c r="K7920" t="s">
        <v>79</v>
      </c>
      <c r="M7920" s="3"/>
    </row>
    <row r="7921" spans="2:13" x14ac:dyDescent="0.2">
      <c r="B7921" s="1">
        <v>43210</v>
      </c>
      <c r="C7921">
        <v>65.7</v>
      </c>
      <c r="D7921" t="str">
        <f>_xlfn.TEXTJOIN($F$4,FALSE,源数据[[#This Row],[字段01]:[字段10]])</f>
        <v>江苏-苏州市-1000000054-荣聚本商贸公司-茶饮-10000111-茉莉花茶3---</v>
      </c>
      <c r="E7921" t="s">
        <v>20</v>
      </c>
      <c r="F7921" t="s">
        <v>27</v>
      </c>
      <c r="G7921">
        <v>1000000054</v>
      </c>
      <c r="H7921" t="s">
        <v>34</v>
      </c>
      <c r="I7921" s="2" t="s">
        <v>8</v>
      </c>
      <c r="J7921">
        <v>10000111</v>
      </c>
      <c r="K7921" t="s">
        <v>35</v>
      </c>
      <c r="M7921" s="3"/>
    </row>
    <row r="7922" spans="2:13" x14ac:dyDescent="0.2">
      <c r="B7922" s="1">
        <v>43210</v>
      </c>
      <c r="C7922">
        <v>23.9</v>
      </c>
      <c r="D7922" t="str">
        <f>_xlfn.TEXTJOIN($F$4,FALSE,源数据[[#This Row],[字段01]:[字段10]])</f>
        <v>江苏-苏州市-1000000054-荣聚本商贸公司-果汁-40000085-红石榴汁1---</v>
      </c>
      <c r="E7922" t="s">
        <v>20</v>
      </c>
      <c r="F7922" t="s">
        <v>27</v>
      </c>
      <c r="G7922">
        <v>1000000054</v>
      </c>
      <c r="H7922" t="s">
        <v>34</v>
      </c>
      <c r="I7922" s="2" t="s">
        <v>24</v>
      </c>
      <c r="J7922">
        <v>40000085</v>
      </c>
      <c r="K7922" t="s">
        <v>22</v>
      </c>
      <c r="M7922" s="3"/>
    </row>
    <row r="7923" spans="2:13" x14ac:dyDescent="0.2">
      <c r="B7923" s="1">
        <v>43210</v>
      </c>
      <c r="C7923">
        <v>15.9</v>
      </c>
      <c r="D7923" t="str">
        <f>_xlfn.TEXTJOIN($F$4,FALSE,源数据[[#This Row],[字段01]:[字段10]])</f>
        <v>江苏-苏州市-1000000054-荣聚本商贸公司-果汁-40000085-红石榴汁1---</v>
      </c>
      <c r="E7923" t="s">
        <v>20</v>
      </c>
      <c r="F7923" t="s">
        <v>27</v>
      </c>
      <c r="G7923">
        <v>1000000054</v>
      </c>
      <c r="H7923" t="s">
        <v>34</v>
      </c>
      <c r="I7923" s="2" t="s">
        <v>24</v>
      </c>
      <c r="J7923">
        <v>40000085</v>
      </c>
      <c r="K7923" t="s">
        <v>22</v>
      </c>
      <c r="M7923" s="3"/>
    </row>
    <row r="7924" spans="2:13" x14ac:dyDescent="0.2">
      <c r="B7924" s="1">
        <v>43210</v>
      </c>
      <c r="C7924">
        <v>67.400000000000006</v>
      </c>
      <c r="D7924" t="str">
        <f>_xlfn.TEXTJOIN($F$4,FALSE,源数据[[#This Row],[字段01]:[字段10]])</f>
        <v>江苏-徐州市-1000000031-顺满进商贸公司-果汁-40000085-红石榴汁1---</v>
      </c>
      <c r="E7924" t="s">
        <v>20</v>
      </c>
      <c r="F7924" t="s">
        <v>31</v>
      </c>
      <c r="G7924">
        <v>1000000031</v>
      </c>
      <c r="H7924" t="s">
        <v>30</v>
      </c>
      <c r="I7924" s="2" t="s">
        <v>24</v>
      </c>
      <c r="J7924">
        <v>40000085</v>
      </c>
      <c r="K7924" t="s">
        <v>22</v>
      </c>
      <c r="M7924" s="3"/>
    </row>
    <row r="7925" spans="2:13" x14ac:dyDescent="0.2">
      <c r="B7925" s="1">
        <v>43210</v>
      </c>
      <c r="C7925">
        <v>24.7</v>
      </c>
      <c r="D7925" t="str">
        <f>_xlfn.TEXTJOIN($F$4,FALSE,源数据[[#This Row],[字段01]:[字段10]])</f>
        <v>江苏-镇江市-1000000047-寿鼎益商贸公司-茶饮-10000061-冰绿茶18---</v>
      </c>
      <c r="E7925" t="s">
        <v>20</v>
      </c>
      <c r="F7925" t="s">
        <v>33</v>
      </c>
      <c r="G7925">
        <v>1000000047</v>
      </c>
      <c r="H7925" t="s">
        <v>32</v>
      </c>
      <c r="I7925" s="2" t="s">
        <v>8</v>
      </c>
      <c r="J7925">
        <v>10000061</v>
      </c>
      <c r="K7925" t="s">
        <v>26</v>
      </c>
      <c r="M7925" s="3"/>
    </row>
    <row r="7926" spans="2:13" x14ac:dyDescent="0.2">
      <c r="B7926" s="1">
        <v>43211</v>
      </c>
      <c r="C7926">
        <v>62.2</v>
      </c>
      <c r="D7926" t="str">
        <f>_xlfn.TEXTJOIN($F$4,FALSE,源数据[[#This Row],[字段01]:[字段10]])</f>
        <v>安徽-蚌埠市-1000000460-昌华聚商贸公司-茶饮-10000131-柠檬茶3---</v>
      </c>
      <c r="E7926" t="s">
        <v>41</v>
      </c>
      <c r="F7926" t="s">
        <v>49</v>
      </c>
      <c r="G7926">
        <v>1000000460</v>
      </c>
      <c r="H7926" t="s">
        <v>48</v>
      </c>
      <c r="I7926" s="2" t="s">
        <v>8</v>
      </c>
      <c r="J7926">
        <v>10000131</v>
      </c>
      <c r="K7926" t="s">
        <v>36</v>
      </c>
      <c r="M7926" s="3"/>
    </row>
    <row r="7927" spans="2:13" x14ac:dyDescent="0.2">
      <c r="B7927" s="1">
        <v>43211</v>
      </c>
      <c r="C7927">
        <v>37.5</v>
      </c>
      <c r="D7927" t="str">
        <f>_xlfn.TEXTJOIN($F$4,FALSE,源数据[[#This Row],[字段01]:[字段10]])</f>
        <v>安徽-合肥市-1000001014-义浩安商贸公司-茶饮-10000078-铁观音茶15---</v>
      </c>
      <c r="E7927" t="s">
        <v>41</v>
      </c>
      <c r="F7927" t="s">
        <v>40</v>
      </c>
      <c r="G7927">
        <v>1000001014</v>
      </c>
      <c r="H7927" t="s">
        <v>42</v>
      </c>
      <c r="I7927" s="2" t="s">
        <v>8</v>
      </c>
      <c r="J7927">
        <v>10000078</v>
      </c>
      <c r="K7927" t="s">
        <v>28</v>
      </c>
      <c r="M7927" s="3"/>
    </row>
    <row r="7928" spans="2:13" x14ac:dyDescent="0.2">
      <c r="B7928" s="1">
        <v>43211</v>
      </c>
      <c r="C7928">
        <v>29</v>
      </c>
      <c r="D7928" t="str">
        <f>_xlfn.TEXTJOIN($F$4,FALSE,源数据[[#This Row],[字段01]:[字段10]])</f>
        <v>安徽-合肥市-1000001014-义浩安商贸公司-茶饮-10000131-柠檬茶3---</v>
      </c>
      <c r="E7928" t="s">
        <v>41</v>
      </c>
      <c r="F7928" t="s">
        <v>40</v>
      </c>
      <c r="G7928">
        <v>1000001014</v>
      </c>
      <c r="H7928" t="s">
        <v>42</v>
      </c>
      <c r="I7928" s="2" t="s">
        <v>8</v>
      </c>
      <c r="J7928">
        <v>10000131</v>
      </c>
      <c r="K7928" t="s">
        <v>36</v>
      </c>
      <c r="M7928" s="3"/>
    </row>
    <row r="7929" spans="2:13" x14ac:dyDescent="0.2">
      <c r="B7929" s="1">
        <v>43211</v>
      </c>
      <c r="C7929">
        <v>7.6</v>
      </c>
      <c r="D7929" t="str">
        <f>_xlfn.TEXTJOIN($F$4,FALSE,源数据[[#This Row],[字段01]:[字段10]])</f>
        <v>安徽-合肥市-1000001014-义浩安商贸公司-茶饮-10000182-麦茶3---</v>
      </c>
      <c r="E7929" t="s">
        <v>41</v>
      </c>
      <c r="F7929" t="s">
        <v>40</v>
      </c>
      <c r="G7929">
        <v>1000001014</v>
      </c>
      <c r="H7929" t="s">
        <v>42</v>
      </c>
      <c r="I7929" s="2" t="s">
        <v>8</v>
      </c>
      <c r="J7929">
        <v>10000182</v>
      </c>
      <c r="K7929" t="s">
        <v>29</v>
      </c>
      <c r="M7929" s="3"/>
    </row>
    <row r="7930" spans="2:13" x14ac:dyDescent="0.2">
      <c r="B7930" s="1">
        <v>43211</v>
      </c>
      <c r="C7930">
        <v>7.7</v>
      </c>
      <c r="D7930" t="str">
        <f>_xlfn.TEXTJOIN($F$4,FALSE,源数据[[#This Row],[字段01]:[字段10]])</f>
        <v>安徽-合肥市-1000001014-义浩安商贸公司-茶饮-10000182-麦茶3---</v>
      </c>
      <c r="E7930" t="s">
        <v>41</v>
      </c>
      <c r="F7930" t="s">
        <v>40</v>
      </c>
      <c r="G7930">
        <v>1000001014</v>
      </c>
      <c r="H7930" t="s">
        <v>42</v>
      </c>
      <c r="I7930" s="2" t="s">
        <v>8</v>
      </c>
      <c r="J7930">
        <v>10000182</v>
      </c>
      <c r="K7930" t="s">
        <v>29</v>
      </c>
      <c r="M7930" s="3"/>
    </row>
    <row r="7931" spans="2:13" x14ac:dyDescent="0.2">
      <c r="B7931" s="1">
        <v>43211</v>
      </c>
      <c r="C7931">
        <v>9.6</v>
      </c>
      <c r="D7931" t="str">
        <f>_xlfn.TEXTJOIN($F$4,FALSE,源数据[[#This Row],[字段01]:[字段10]])</f>
        <v>安徽-合肥市-1000001014-义浩安商贸公司-茶饮-20000099-拿铁奶茶2---</v>
      </c>
      <c r="E7931" t="s">
        <v>41</v>
      </c>
      <c r="F7931" t="s">
        <v>40</v>
      </c>
      <c r="G7931">
        <v>1000001014</v>
      </c>
      <c r="H7931" t="s">
        <v>42</v>
      </c>
      <c r="I7931" s="2" t="s">
        <v>8</v>
      </c>
      <c r="J7931">
        <v>20000099</v>
      </c>
      <c r="K7931" t="s">
        <v>18</v>
      </c>
      <c r="M7931" s="3"/>
    </row>
    <row r="7932" spans="2:13" x14ac:dyDescent="0.2">
      <c r="B7932" s="1">
        <v>43211</v>
      </c>
      <c r="C7932">
        <v>5.2</v>
      </c>
      <c r="D7932" t="str">
        <f>_xlfn.TEXTJOIN($F$4,FALSE,源数据[[#This Row],[字段01]:[字段10]])</f>
        <v>安徽-合肥市-1000001014-义浩安商贸公司-汽水-50000105-百香果味汽水10---</v>
      </c>
      <c r="E7932" t="s">
        <v>41</v>
      </c>
      <c r="F7932" t="s">
        <v>40</v>
      </c>
      <c r="G7932">
        <v>1000001014</v>
      </c>
      <c r="H7932" t="s">
        <v>42</v>
      </c>
      <c r="I7932" s="2" t="s">
        <v>80</v>
      </c>
      <c r="J7932">
        <v>50000105</v>
      </c>
      <c r="K7932" t="s">
        <v>82</v>
      </c>
      <c r="M7932" s="3"/>
    </row>
    <row r="7933" spans="2:13" x14ac:dyDescent="0.2">
      <c r="B7933" s="1">
        <v>43211</v>
      </c>
      <c r="C7933">
        <v>13.5</v>
      </c>
      <c r="D7933" t="str">
        <f>_xlfn.TEXTJOIN($F$4,FALSE,源数据[[#This Row],[字段01]:[字段10]])</f>
        <v>安徽-合肥市-1000001014-义浩安商贸公司-汽水-50000113-百香果味汽水18---</v>
      </c>
      <c r="E7933" t="s">
        <v>41</v>
      </c>
      <c r="F7933" t="s">
        <v>40</v>
      </c>
      <c r="G7933">
        <v>1000001014</v>
      </c>
      <c r="H7933" t="s">
        <v>42</v>
      </c>
      <c r="I7933" s="2" t="s">
        <v>80</v>
      </c>
      <c r="J7933">
        <v>50000113</v>
      </c>
      <c r="K7933" t="s">
        <v>79</v>
      </c>
      <c r="M7933" s="3"/>
    </row>
    <row r="7934" spans="2:13" x14ac:dyDescent="0.2">
      <c r="B7934" s="1">
        <v>43211</v>
      </c>
      <c r="C7934">
        <v>3.7</v>
      </c>
      <c r="D7934" t="str">
        <f>_xlfn.TEXTJOIN($F$4,FALSE,源数据[[#This Row],[字段01]:[字段10]])</f>
        <v>安徽-芜湖市-1000003187-如中寿商贸公司-茶饮-10000064-铁观音茶1---</v>
      </c>
      <c r="E7934" t="s">
        <v>41</v>
      </c>
      <c r="F7934" t="s">
        <v>76</v>
      </c>
      <c r="G7934">
        <v>1000003187</v>
      </c>
      <c r="H7934" t="s">
        <v>75</v>
      </c>
      <c r="I7934" s="2" t="s">
        <v>8</v>
      </c>
      <c r="J7934">
        <v>10000064</v>
      </c>
      <c r="K7934" t="s">
        <v>51</v>
      </c>
      <c r="M7934" s="3"/>
    </row>
    <row r="7935" spans="2:13" x14ac:dyDescent="0.2">
      <c r="B7935" s="1">
        <v>43211</v>
      </c>
      <c r="C7935">
        <v>7.9</v>
      </c>
      <c r="D7935" t="str">
        <f>_xlfn.TEXTJOIN($F$4,FALSE,源数据[[#This Row],[字段01]:[字段10]])</f>
        <v>安徽-芜湖市-1000003187-如中寿商贸公司-茶饮-10000131-柠檬茶3---</v>
      </c>
      <c r="E7935" t="s">
        <v>41</v>
      </c>
      <c r="F7935" t="s">
        <v>76</v>
      </c>
      <c r="G7935">
        <v>1000003187</v>
      </c>
      <c r="H7935" t="s">
        <v>75</v>
      </c>
      <c r="I7935" s="2" t="s">
        <v>8</v>
      </c>
      <c r="J7935">
        <v>10000131</v>
      </c>
      <c r="K7935" t="s">
        <v>36</v>
      </c>
      <c r="M7935" s="3"/>
    </row>
    <row r="7936" spans="2:13" x14ac:dyDescent="0.2">
      <c r="B7936" s="1">
        <v>43211</v>
      </c>
      <c r="C7936">
        <v>15</v>
      </c>
      <c r="D7936" t="str">
        <f>_xlfn.TEXTJOIN($F$4,FALSE,源数据[[#This Row],[字段01]:[字段10]])</f>
        <v>安徽-芜湖市-1000003187-如中寿商贸公司-茶饮-10000211-茉莉绿茶11---</v>
      </c>
      <c r="E7936" t="s">
        <v>41</v>
      </c>
      <c r="F7936" t="s">
        <v>76</v>
      </c>
      <c r="G7936">
        <v>1000003187</v>
      </c>
      <c r="H7936" t="s">
        <v>75</v>
      </c>
      <c r="I7936" s="2" t="s">
        <v>8</v>
      </c>
      <c r="J7936">
        <v>10000211</v>
      </c>
      <c r="K7936" t="s">
        <v>6</v>
      </c>
      <c r="M7936" s="3"/>
    </row>
    <row r="7937" spans="2:13" x14ac:dyDescent="0.2">
      <c r="B7937" s="1">
        <v>43211</v>
      </c>
      <c r="C7937">
        <v>28.9</v>
      </c>
      <c r="D7937" t="str">
        <f>_xlfn.TEXTJOIN($F$4,FALSE,源数据[[#This Row],[字段01]:[字段10]])</f>
        <v>湖南-郴州市-1000002986-仁进裕商贸公司-茶饮-10000211-茉莉绿茶11---</v>
      </c>
      <c r="E7937" t="s">
        <v>3</v>
      </c>
      <c r="F7937" t="s">
        <v>10</v>
      </c>
      <c r="G7937">
        <v>1000002986</v>
      </c>
      <c r="H7937" t="s">
        <v>9</v>
      </c>
      <c r="I7937" s="2" t="s">
        <v>8</v>
      </c>
      <c r="J7937">
        <v>10000211</v>
      </c>
      <c r="K7937" t="s">
        <v>6</v>
      </c>
      <c r="M7937" s="3"/>
    </row>
    <row r="7938" spans="2:13" x14ac:dyDescent="0.2">
      <c r="B7938" s="1">
        <v>43211</v>
      </c>
      <c r="C7938">
        <v>24.3</v>
      </c>
      <c r="D7938" t="str">
        <f>_xlfn.TEXTJOIN($F$4,FALSE,源数据[[#This Row],[字段01]:[字段10]])</f>
        <v>湖南-益阳市-1000001699-巨生如商贸公司-汽水-50000105-百香果味汽水10---</v>
      </c>
      <c r="E7938" t="s">
        <v>3</v>
      </c>
      <c r="F7938" t="s">
        <v>70</v>
      </c>
      <c r="G7938">
        <v>1000001699</v>
      </c>
      <c r="H7938" t="s">
        <v>69</v>
      </c>
      <c r="I7938" s="2" t="s">
        <v>80</v>
      </c>
      <c r="J7938">
        <v>50000105</v>
      </c>
      <c r="K7938" t="s">
        <v>82</v>
      </c>
      <c r="M7938" s="3"/>
    </row>
    <row r="7939" spans="2:13" x14ac:dyDescent="0.2">
      <c r="B7939" s="1">
        <v>43211</v>
      </c>
      <c r="C7939">
        <v>25.3</v>
      </c>
      <c r="D7939" t="str">
        <f>_xlfn.TEXTJOIN($F$4,FALSE,源数据[[#This Row],[字段01]:[字段10]])</f>
        <v>江苏-常州市-1000001133-厚弘优商贸公司-茶饮-10000078-铁观音茶15---</v>
      </c>
      <c r="E7939" t="s">
        <v>20</v>
      </c>
      <c r="F7939" t="s">
        <v>44</v>
      </c>
      <c r="G7939">
        <v>1000001133</v>
      </c>
      <c r="H7939" t="s">
        <v>43</v>
      </c>
      <c r="I7939" s="2" t="s">
        <v>8</v>
      </c>
      <c r="J7939">
        <v>10000078</v>
      </c>
      <c r="K7939" t="s">
        <v>28</v>
      </c>
      <c r="M7939" s="3"/>
    </row>
    <row r="7940" spans="2:13" x14ac:dyDescent="0.2">
      <c r="B7940" s="1">
        <v>43211</v>
      </c>
      <c r="C7940">
        <v>5.8</v>
      </c>
      <c r="D7940" t="str">
        <f>_xlfn.TEXTJOIN($F$4,FALSE,源数据[[#This Row],[字段01]:[字段10]])</f>
        <v>江苏-常州市-1000001133-厚弘优商贸公司-茶饮-10000111-茉莉花茶3---</v>
      </c>
      <c r="E7940" t="s">
        <v>20</v>
      </c>
      <c r="F7940" t="s">
        <v>44</v>
      </c>
      <c r="G7940">
        <v>1000001133</v>
      </c>
      <c r="H7940" t="s">
        <v>43</v>
      </c>
      <c r="I7940" s="2" t="s">
        <v>8</v>
      </c>
      <c r="J7940">
        <v>10000111</v>
      </c>
      <c r="K7940" t="s">
        <v>35</v>
      </c>
      <c r="M7940" s="3"/>
    </row>
    <row r="7941" spans="2:13" x14ac:dyDescent="0.2">
      <c r="B7941" s="1">
        <v>43211</v>
      </c>
      <c r="C7941">
        <v>7.7</v>
      </c>
      <c r="D7941" t="str">
        <f>_xlfn.TEXTJOIN($F$4,FALSE,源数据[[#This Row],[字段01]:[字段10]])</f>
        <v>江苏-常州市-1000001133-厚弘优商贸公司-茶饮-10000131-柠檬茶3---</v>
      </c>
      <c r="E7941" t="s">
        <v>20</v>
      </c>
      <c r="F7941" t="s">
        <v>44</v>
      </c>
      <c r="G7941">
        <v>1000001133</v>
      </c>
      <c r="H7941" t="s">
        <v>43</v>
      </c>
      <c r="I7941" s="2" t="s">
        <v>8</v>
      </c>
      <c r="J7941">
        <v>10000131</v>
      </c>
      <c r="K7941" t="s">
        <v>36</v>
      </c>
      <c r="M7941" s="3"/>
    </row>
    <row r="7942" spans="2:13" x14ac:dyDescent="0.2">
      <c r="B7942" s="1">
        <v>43211</v>
      </c>
      <c r="C7942">
        <v>40.299999999999997</v>
      </c>
      <c r="D7942" t="str">
        <f>_xlfn.TEXTJOIN($F$4,FALSE,源数据[[#This Row],[字段01]:[字段10]])</f>
        <v>江苏-常州市-1000001133-厚弘优商贸公司-茶饮-10000182-麦茶3---</v>
      </c>
      <c r="E7942" t="s">
        <v>20</v>
      </c>
      <c r="F7942" t="s">
        <v>44</v>
      </c>
      <c r="G7942">
        <v>1000001133</v>
      </c>
      <c r="H7942" t="s">
        <v>43</v>
      </c>
      <c r="I7942" s="2" t="s">
        <v>8</v>
      </c>
      <c r="J7942">
        <v>10000182</v>
      </c>
      <c r="K7942" t="s">
        <v>29</v>
      </c>
      <c r="M7942" s="3"/>
    </row>
    <row r="7943" spans="2:13" x14ac:dyDescent="0.2">
      <c r="B7943" s="1">
        <v>43211</v>
      </c>
      <c r="C7943">
        <v>7.9</v>
      </c>
      <c r="D7943" t="str">
        <f>_xlfn.TEXTJOIN($F$4,FALSE,源数据[[#This Row],[字段01]:[字段10]])</f>
        <v>江苏-苏州市-1000000054-荣聚本商贸公司-茶饮-10000078-铁观音茶15---</v>
      </c>
      <c r="E7943" t="s">
        <v>20</v>
      </c>
      <c r="F7943" t="s">
        <v>27</v>
      </c>
      <c r="G7943">
        <v>1000000054</v>
      </c>
      <c r="H7943" t="s">
        <v>34</v>
      </c>
      <c r="I7943" s="2" t="s">
        <v>8</v>
      </c>
      <c r="J7943">
        <v>10000078</v>
      </c>
      <c r="K7943" t="s">
        <v>28</v>
      </c>
      <c r="M7943" s="3"/>
    </row>
    <row r="7944" spans="2:13" x14ac:dyDescent="0.2">
      <c r="B7944" s="1">
        <v>43211</v>
      </c>
      <c r="C7944">
        <v>11.1</v>
      </c>
      <c r="D7944" t="str">
        <f>_xlfn.TEXTJOIN($F$4,FALSE,源数据[[#This Row],[字段01]:[字段10]])</f>
        <v>江苏-苏州市-1000000054-荣聚本商贸公司-茶饮-10000111-茉莉花茶3---</v>
      </c>
      <c r="E7944" t="s">
        <v>20</v>
      </c>
      <c r="F7944" t="s">
        <v>27</v>
      </c>
      <c r="G7944">
        <v>1000000054</v>
      </c>
      <c r="H7944" t="s">
        <v>34</v>
      </c>
      <c r="I7944" s="2" t="s">
        <v>8</v>
      </c>
      <c r="J7944">
        <v>10000111</v>
      </c>
      <c r="K7944" t="s">
        <v>35</v>
      </c>
      <c r="M7944" s="3"/>
    </row>
    <row r="7945" spans="2:13" x14ac:dyDescent="0.2">
      <c r="B7945" s="1">
        <v>43211</v>
      </c>
      <c r="C7945">
        <v>7.7</v>
      </c>
      <c r="D7945" t="str">
        <f>_xlfn.TEXTJOIN($F$4,FALSE,源数据[[#This Row],[字段01]:[字段10]])</f>
        <v>江苏-苏州市-1000000054-荣聚本商贸公司-茶饮-10000131-柠檬茶3---</v>
      </c>
      <c r="E7945" t="s">
        <v>20</v>
      </c>
      <c r="F7945" t="s">
        <v>27</v>
      </c>
      <c r="G7945">
        <v>1000000054</v>
      </c>
      <c r="H7945" t="s">
        <v>34</v>
      </c>
      <c r="I7945" s="2" t="s">
        <v>8</v>
      </c>
      <c r="J7945">
        <v>10000131</v>
      </c>
      <c r="K7945" t="s">
        <v>36</v>
      </c>
      <c r="M7945" s="3"/>
    </row>
    <row r="7946" spans="2:13" x14ac:dyDescent="0.2">
      <c r="B7946" s="1">
        <v>43211</v>
      </c>
      <c r="C7946">
        <v>19.899999999999999</v>
      </c>
      <c r="D7946" t="str">
        <f>_xlfn.TEXTJOIN($F$4,FALSE,源数据[[#This Row],[字段01]:[字段10]])</f>
        <v>江苏-苏州市-1000000054-荣聚本商贸公司-汽水-50000113-百香果味汽水18---</v>
      </c>
      <c r="E7946" t="s">
        <v>20</v>
      </c>
      <c r="F7946" t="s">
        <v>27</v>
      </c>
      <c r="G7946">
        <v>1000000054</v>
      </c>
      <c r="H7946" t="s">
        <v>34</v>
      </c>
      <c r="I7946" s="2" t="s">
        <v>80</v>
      </c>
      <c r="J7946">
        <v>50000113</v>
      </c>
      <c r="K7946" t="s">
        <v>79</v>
      </c>
      <c r="M7946" s="3"/>
    </row>
    <row r="7947" spans="2:13" x14ac:dyDescent="0.2">
      <c r="B7947" s="1">
        <v>43212</v>
      </c>
      <c r="C7947">
        <v>4.0999999999999996</v>
      </c>
      <c r="D7947" t="str">
        <f>_xlfn.TEXTJOIN($F$4,FALSE,源数据[[#This Row],[字段01]:[字段10]])</f>
        <v>安徽-芜湖市-1000003187-如中寿商贸公司-茶饮-10000131-柠檬茶3---</v>
      </c>
      <c r="E7947" t="s">
        <v>41</v>
      </c>
      <c r="F7947" t="s">
        <v>76</v>
      </c>
      <c r="G7947">
        <v>1000003187</v>
      </c>
      <c r="H7947" t="s">
        <v>75</v>
      </c>
      <c r="I7947" s="2" t="s">
        <v>8</v>
      </c>
      <c r="J7947">
        <v>10000131</v>
      </c>
      <c r="K7947" t="s">
        <v>36</v>
      </c>
      <c r="M7947" s="3"/>
    </row>
    <row r="7948" spans="2:13" x14ac:dyDescent="0.2">
      <c r="B7948" s="1">
        <v>43212</v>
      </c>
      <c r="C7948">
        <v>19.399999999999999</v>
      </c>
      <c r="D7948" t="str">
        <f>_xlfn.TEXTJOIN($F$4,FALSE,源数据[[#This Row],[字段01]:[字段10]])</f>
        <v>湖南-益阳市-1000001699-巨生如商贸公司-果汁-40000080-芒果汁6---</v>
      </c>
      <c r="E7948" t="s">
        <v>3</v>
      </c>
      <c r="F7948" t="s">
        <v>70</v>
      </c>
      <c r="G7948">
        <v>1000001699</v>
      </c>
      <c r="H7948" t="s">
        <v>69</v>
      </c>
      <c r="I7948" s="2" t="s">
        <v>24</v>
      </c>
      <c r="J7948">
        <v>40000080</v>
      </c>
      <c r="K7948" t="s">
        <v>65</v>
      </c>
      <c r="M7948" s="3"/>
    </row>
    <row r="7949" spans="2:13" x14ac:dyDescent="0.2">
      <c r="B7949" s="1">
        <v>43212</v>
      </c>
      <c r="C7949">
        <v>17.600000000000001</v>
      </c>
      <c r="D7949" t="str">
        <f>_xlfn.TEXTJOIN($F$4,FALSE,源数据[[#This Row],[字段01]:[字段10]])</f>
        <v>湖南-长沙市-1000000059-厚飞康商贸公司-汽水-50000113-百香果味汽水18---</v>
      </c>
      <c r="E7949" t="s">
        <v>3</v>
      </c>
      <c r="F7949" t="s">
        <v>12</v>
      </c>
      <c r="G7949">
        <v>1000000059</v>
      </c>
      <c r="H7949" t="s">
        <v>53</v>
      </c>
      <c r="I7949" s="2" t="s">
        <v>80</v>
      </c>
      <c r="J7949">
        <v>50000113</v>
      </c>
      <c r="K7949" t="s">
        <v>79</v>
      </c>
      <c r="M7949" s="3"/>
    </row>
    <row r="7950" spans="2:13" x14ac:dyDescent="0.2">
      <c r="B7950" s="1">
        <v>43212</v>
      </c>
      <c r="C7950">
        <v>55.3</v>
      </c>
      <c r="D7950" t="str">
        <f>_xlfn.TEXTJOIN($F$4,FALSE,源数据[[#This Row],[字段01]:[字段10]])</f>
        <v>江苏-南京市区-1000000020-吉兴进商贸公司-茶饮-10000131-柠檬茶3---</v>
      </c>
      <c r="E7950" t="s">
        <v>20</v>
      </c>
      <c r="F7950" t="s">
        <v>47</v>
      </c>
      <c r="G7950">
        <v>1000000020</v>
      </c>
      <c r="H7950" t="s">
        <v>71</v>
      </c>
      <c r="I7950" s="2" t="s">
        <v>8</v>
      </c>
      <c r="J7950">
        <v>10000131</v>
      </c>
      <c r="K7950" t="s">
        <v>36</v>
      </c>
      <c r="M7950" s="3"/>
    </row>
    <row r="7951" spans="2:13" x14ac:dyDescent="0.2">
      <c r="B7951" s="1">
        <v>43212</v>
      </c>
      <c r="C7951">
        <v>26.4</v>
      </c>
      <c r="D7951" t="str">
        <f>_xlfn.TEXTJOIN($F$4,FALSE,源数据[[#This Row],[字段01]:[字段10]])</f>
        <v>江苏-南京市区-1000000020-吉兴进商贸公司-茶饮-20000099-拿铁奶茶2---</v>
      </c>
      <c r="E7951" t="s">
        <v>20</v>
      </c>
      <c r="F7951" t="s">
        <v>47</v>
      </c>
      <c r="G7951">
        <v>1000000020</v>
      </c>
      <c r="H7951" t="s">
        <v>71</v>
      </c>
      <c r="I7951" s="2" t="s">
        <v>8</v>
      </c>
      <c r="J7951">
        <v>20000099</v>
      </c>
      <c r="K7951" t="s">
        <v>18</v>
      </c>
      <c r="M7951" s="3"/>
    </row>
    <row r="7952" spans="2:13" x14ac:dyDescent="0.2">
      <c r="B7952" s="1">
        <v>43212</v>
      </c>
      <c r="C7952">
        <v>56.3</v>
      </c>
      <c r="D7952" t="str">
        <f>_xlfn.TEXTJOIN($F$4,FALSE,源数据[[#This Row],[字段01]:[字段10]])</f>
        <v>江苏-苏州市-1000000054-荣聚本商贸公司-果汁-40000085-红石榴汁1---</v>
      </c>
      <c r="E7952" t="s">
        <v>20</v>
      </c>
      <c r="F7952" t="s">
        <v>27</v>
      </c>
      <c r="G7952">
        <v>1000000054</v>
      </c>
      <c r="H7952" t="s">
        <v>34</v>
      </c>
      <c r="I7952" s="2" t="s">
        <v>24</v>
      </c>
      <c r="J7952">
        <v>40000085</v>
      </c>
      <c r="K7952" t="s">
        <v>22</v>
      </c>
      <c r="M7952" s="3"/>
    </row>
    <row r="7953" spans="2:13" x14ac:dyDescent="0.2">
      <c r="B7953" s="1">
        <v>43212</v>
      </c>
      <c r="C7953">
        <v>34.200000000000003</v>
      </c>
      <c r="D7953" t="str">
        <f>_xlfn.TEXTJOIN($F$4,FALSE,源数据[[#This Row],[字段01]:[字段10]])</f>
        <v>江苏-苏州市-1000000054-荣聚本商贸公司-果汁-40000085-红石榴汁1---</v>
      </c>
      <c r="E7953" t="s">
        <v>20</v>
      </c>
      <c r="F7953" t="s">
        <v>27</v>
      </c>
      <c r="G7953">
        <v>1000000054</v>
      </c>
      <c r="H7953" t="s">
        <v>34</v>
      </c>
      <c r="I7953" s="2" t="s">
        <v>24</v>
      </c>
      <c r="J7953">
        <v>40000085</v>
      </c>
      <c r="K7953" t="s">
        <v>22</v>
      </c>
      <c r="M7953" s="3"/>
    </row>
    <row r="7954" spans="2:13" x14ac:dyDescent="0.2">
      <c r="B7954" s="1">
        <v>43212</v>
      </c>
      <c r="C7954">
        <v>61.9</v>
      </c>
      <c r="D7954" t="str">
        <f>_xlfn.TEXTJOIN($F$4,FALSE,源数据[[#This Row],[字段01]:[字段10]])</f>
        <v>江苏-徐州市-1000000031-顺满进商贸公司-果汁-40000085-红石榴汁1---</v>
      </c>
      <c r="E7954" t="s">
        <v>20</v>
      </c>
      <c r="F7954" t="s">
        <v>31</v>
      </c>
      <c r="G7954">
        <v>1000000031</v>
      </c>
      <c r="H7954" t="s">
        <v>30</v>
      </c>
      <c r="I7954" s="2" t="s">
        <v>24</v>
      </c>
      <c r="J7954">
        <v>40000085</v>
      </c>
      <c r="K7954" t="s">
        <v>22</v>
      </c>
      <c r="M7954" s="3"/>
    </row>
    <row r="7955" spans="2:13" x14ac:dyDescent="0.2">
      <c r="B7955" s="1">
        <v>43212</v>
      </c>
      <c r="C7955">
        <v>22.8</v>
      </c>
      <c r="D7955" t="str">
        <f>_xlfn.TEXTJOIN($F$4,FALSE,源数据[[#This Row],[字段01]:[字段10]])</f>
        <v>江苏-扬州市-1000000579-润谦高商贸公司-茶饮-10000064-铁观音茶1---</v>
      </c>
      <c r="E7955" t="s">
        <v>20</v>
      </c>
      <c r="F7955" t="s">
        <v>59</v>
      </c>
      <c r="G7955">
        <v>1000000579</v>
      </c>
      <c r="H7955" t="s">
        <v>58</v>
      </c>
      <c r="I7955" s="2" t="s">
        <v>8</v>
      </c>
      <c r="J7955">
        <v>10000064</v>
      </c>
      <c r="K7955" t="s">
        <v>51</v>
      </c>
      <c r="M7955" s="3"/>
    </row>
    <row r="7956" spans="2:13" x14ac:dyDescent="0.2">
      <c r="B7956" s="1">
        <v>43212</v>
      </c>
      <c r="C7956">
        <v>15.4</v>
      </c>
      <c r="D7956" t="str">
        <f>_xlfn.TEXTJOIN($F$4,FALSE,源数据[[#This Row],[字段01]:[字段10]])</f>
        <v>江苏-扬州市-1000000579-润谦高商贸公司-茶饮-10000078-铁观音茶15---</v>
      </c>
      <c r="E7956" t="s">
        <v>20</v>
      </c>
      <c r="F7956" t="s">
        <v>59</v>
      </c>
      <c r="G7956">
        <v>1000000579</v>
      </c>
      <c r="H7956" t="s">
        <v>58</v>
      </c>
      <c r="I7956" s="2" t="s">
        <v>8</v>
      </c>
      <c r="J7956">
        <v>10000078</v>
      </c>
      <c r="K7956" t="s">
        <v>28</v>
      </c>
      <c r="M7956" s="3"/>
    </row>
    <row r="7957" spans="2:13" x14ac:dyDescent="0.2">
      <c r="B7957" s="1">
        <v>43212</v>
      </c>
      <c r="C7957">
        <v>8.4</v>
      </c>
      <c r="D7957" t="str">
        <f>_xlfn.TEXTJOIN($F$4,FALSE,源数据[[#This Row],[字段01]:[字段10]])</f>
        <v>江苏-扬州市-1000000579-润谦高商贸公司-茶饮-20000018-炭烧奶茶7---</v>
      </c>
      <c r="E7957" t="s">
        <v>20</v>
      </c>
      <c r="F7957" t="s">
        <v>59</v>
      </c>
      <c r="G7957">
        <v>1000000579</v>
      </c>
      <c r="H7957" t="s">
        <v>58</v>
      </c>
      <c r="I7957" s="2" t="s">
        <v>8</v>
      </c>
      <c r="J7957">
        <v>20000018</v>
      </c>
      <c r="K7957" t="s">
        <v>81</v>
      </c>
      <c r="M7957" s="3"/>
    </row>
    <row r="7958" spans="2:13" x14ac:dyDescent="0.2">
      <c r="B7958" s="1">
        <v>43212</v>
      </c>
      <c r="C7958">
        <v>9.5</v>
      </c>
      <c r="D7958" t="str">
        <f>_xlfn.TEXTJOIN($F$4,FALSE,源数据[[#This Row],[字段01]:[字段10]])</f>
        <v>江苏-扬州市-1000000579-润谦高商贸公司-茶饮-20000099-拿铁奶茶2---</v>
      </c>
      <c r="E7958" t="s">
        <v>20</v>
      </c>
      <c r="F7958" t="s">
        <v>59</v>
      </c>
      <c r="G7958">
        <v>1000000579</v>
      </c>
      <c r="H7958" t="s">
        <v>58</v>
      </c>
      <c r="I7958" s="2" t="s">
        <v>8</v>
      </c>
      <c r="J7958">
        <v>20000099</v>
      </c>
      <c r="K7958" t="s">
        <v>18</v>
      </c>
      <c r="M7958" s="3"/>
    </row>
    <row r="7959" spans="2:13" x14ac:dyDescent="0.2">
      <c r="B7959" s="1">
        <v>43212</v>
      </c>
      <c r="C7959">
        <v>15.6</v>
      </c>
      <c r="D7959" t="str">
        <f>_xlfn.TEXTJOIN($F$4,FALSE,源数据[[#This Row],[字段01]:[字段10]])</f>
        <v>江苏-镇江市-1000000047-寿鼎益商贸公司-茶饮-10000078-铁观音茶15---</v>
      </c>
      <c r="E7959" t="s">
        <v>20</v>
      </c>
      <c r="F7959" t="s">
        <v>33</v>
      </c>
      <c r="G7959">
        <v>1000000047</v>
      </c>
      <c r="H7959" t="s">
        <v>32</v>
      </c>
      <c r="I7959" s="2" t="s">
        <v>8</v>
      </c>
      <c r="J7959">
        <v>10000078</v>
      </c>
      <c r="K7959" t="s">
        <v>28</v>
      </c>
      <c r="M7959" s="3"/>
    </row>
    <row r="7960" spans="2:13" x14ac:dyDescent="0.2">
      <c r="B7960" s="1">
        <v>43212</v>
      </c>
      <c r="C7960">
        <v>26.1</v>
      </c>
      <c r="D7960" t="str">
        <f>_xlfn.TEXTJOIN($F$4,FALSE,源数据[[#This Row],[字段01]:[字段10]])</f>
        <v>江苏-镇江市-1000000047-寿鼎益商贸公司-茶饮-20000018-炭烧奶茶7---</v>
      </c>
      <c r="E7960" t="s">
        <v>20</v>
      </c>
      <c r="F7960" t="s">
        <v>33</v>
      </c>
      <c r="G7960">
        <v>1000000047</v>
      </c>
      <c r="H7960" t="s">
        <v>32</v>
      </c>
      <c r="I7960" s="2" t="s">
        <v>8</v>
      </c>
      <c r="J7960">
        <v>20000018</v>
      </c>
      <c r="K7960" t="s">
        <v>81</v>
      </c>
      <c r="M7960" s="3"/>
    </row>
    <row r="7961" spans="2:13" x14ac:dyDescent="0.2">
      <c r="B7961" s="1">
        <v>43213</v>
      </c>
      <c r="C7961">
        <v>60</v>
      </c>
      <c r="D7961" t="str">
        <f>_xlfn.TEXTJOIN($F$4,FALSE,源数据[[#This Row],[字段01]:[字段10]])</f>
        <v>安徽-合肥市-1000000931-百安欣商贸公司-茶饮-10000078-铁观音茶15---</v>
      </c>
      <c r="E7961" t="s">
        <v>41</v>
      </c>
      <c r="F7961" t="s">
        <v>40</v>
      </c>
      <c r="G7961">
        <v>1000000931</v>
      </c>
      <c r="H7961" t="s">
        <v>39</v>
      </c>
      <c r="I7961" s="2" t="s">
        <v>8</v>
      </c>
      <c r="J7961">
        <v>10000078</v>
      </c>
      <c r="K7961" t="s">
        <v>28</v>
      </c>
      <c r="M7961" s="3"/>
    </row>
    <row r="7962" spans="2:13" x14ac:dyDescent="0.2">
      <c r="B7962" s="1">
        <v>43213</v>
      </c>
      <c r="C7962">
        <v>6.8</v>
      </c>
      <c r="D7962" t="str">
        <f>_xlfn.TEXTJOIN($F$4,FALSE,源数据[[#This Row],[字段01]:[字段10]])</f>
        <v>安徽-马鞍山市-1000003498-奔奔食品销售有限公司-茶饮-10000064-铁观音茶1---</v>
      </c>
      <c r="E7962" t="s">
        <v>41</v>
      </c>
      <c r="F7962" t="s">
        <v>78</v>
      </c>
      <c r="G7962">
        <v>1000003498</v>
      </c>
      <c r="H7962" t="s">
        <v>77</v>
      </c>
      <c r="I7962" s="2" t="s">
        <v>8</v>
      </c>
      <c r="J7962">
        <v>10000064</v>
      </c>
      <c r="K7962" t="s">
        <v>51</v>
      </c>
      <c r="M7962" s="3"/>
    </row>
    <row r="7963" spans="2:13" x14ac:dyDescent="0.2">
      <c r="B7963" s="1">
        <v>43213</v>
      </c>
      <c r="C7963">
        <v>12.4</v>
      </c>
      <c r="D7963" t="str">
        <f>_xlfn.TEXTJOIN($F$4,FALSE,源数据[[#This Row],[字段01]:[字段10]])</f>
        <v>安徽-马鞍山市-1000003498-奔奔食品销售有限公司-茶饮-10000131-柠檬茶3---</v>
      </c>
      <c r="E7963" t="s">
        <v>41</v>
      </c>
      <c r="F7963" t="s">
        <v>78</v>
      </c>
      <c r="G7963">
        <v>1000003498</v>
      </c>
      <c r="H7963" t="s">
        <v>77</v>
      </c>
      <c r="I7963" s="2" t="s">
        <v>8</v>
      </c>
      <c r="J7963">
        <v>10000131</v>
      </c>
      <c r="K7963" t="s">
        <v>36</v>
      </c>
      <c r="M7963" s="3"/>
    </row>
    <row r="7964" spans="2:13" x14ac:dyDescent="0.2">
      <c r="B7964" s="1">
        <v>43213</v>
      </c>
      <c r="C7964">
        <v>14.5</v>
      </c>
      <c r="D7964" t="str">
        <f>_xlfn.TEXTJOIN($F$4,FALSE,源数据[[#This Row],[字段01]:[字段10]])</f>
        <v>安徽-马鞍山市-1000003498-奔奔食品销售有限公司-茶饮-10000211-茉莉绿茶11---</v>
      </c>
      <c r="E7964" t="s">
        <v>41</v>
      </c>
      <c r="F7964" t="s">
        <v>78</v>
      </c>
      <c r="G7964">
        <v>1000003498</v>
      </c>
      <c r="H7964" t="s">
        <v>77</v>
      </c>
      <c r="I7964" s="2" t="s">
        <v>8</v>
      </c>
      <c r="J7964">
        <v>10000211</v>
      </c>
      <c r="K7964" t="s">
        <v>6</v>
      </c>
      <c r="M7964" s="3"/>
    </row>
    <row r="7965" spans="2:13" x14ac:dyDescent="0.2">
      <c r="B7965" s="1">
        <v>43213</v>
      </c>
      <c r="C7965">
        <v>6.7</v>
      </c>
      <c r="D7965" t="str">
        <f>_xlfn.TEXTJOIN($F$4,FALSE,源数据[[#This Row],[字段01]:[字段10]])</f>
        <v>安徽-马鞍山市-1000003498-奔奔食品销售有限公司-茶饮-20000099-拿铁奶茶2---</v>
      </c>
      <c r="E7965" t="s">
        <v>41</v>
      </c>
      <c r="F7965" t="s">
        <v>78</v>
      </c>
      <c r="G7965">
        <v>1000003498</v>
      </c>
      <c r="H7965" t="s">
        <v>77</v>
      </c>
      <c r="I7965" s="2" t="s">
        <v>8</v>
      </c>
      <c r="J7965">
        <v>20000099</v>
      </c>
      <c r="K7965" t="s">
        <v>18</v>
      </c>
      <c r="M7965" s="3"/>
    </row>
    <row r="7966" spans="2:13" x14ac:dyDescent="0.2">
      <c r="B7966" s="1">
        <v>43213</v>
      </c>
      <c r="C7966">
        <v>6.8</v>
      </c>
      <c r="D7966" t="str">
        <f>_xlfn.TEXTJOIN($F$4,FALSE,源数据[[#This Row],[字段01]:[字段10]])</f>
        <v>湖南-益阳市-1000001699-巨生如商贸公司-茶饮-10000131-柠檬茶3---</v>
      </c>
      <c r="E7966" t="s">
        <v>3</v>
      </c>
      <c r="F7966" t="s">
        <v>70</v>
      </c>
      <c r="G7966">
        <v>1000001699</v>
      </c>
      <c r="H7966" t="s">
        <v>69</v>
      </c>
      <c r="I7966" s="2" t="s">
        <v>8</v>
      </c>
      <c r="J7966">
        <v>10000131</v>
      </c>
      <c r="K7966" t="s">
        <v>36</v>
      </c>
      <c r="M7966" s="3"/>
    </row>
    <row r="7967" spans="2:13" x14ac:dyDescent="0.2">
      <c r="B7967" s="1">
        <v>43213</v>
      </c>
      <c r="C7967">
        <v>5</v>
      </c>
      <c r="D7967" t="str">
        <f>_xlfn.TEXTJOIN($F$4,FALSE,源数据[[#This Row],[字段01]:[字段10]])</f>
        <v>湖南-益阳市-1000001699-巨生如商贸公司-汽水-50000105-百香果味汽水10---</v>
      </c>
      <c r="E7967" t="s">
        <v>3</v>
      </c>
      <c r="F7967" t="s">
        <v>70</v>
      </c>
      <c r="G7967">
        <v>1000001699</v>
      </c>
      <c r="H7967" t="s">
        <v>69</v>
      </c>
      <c r="I7967" s="2" t="s">
        <v>80</v>
      </c>
      <c r="J7967">
        <v>50000105</v>
      </c>
      <c r="K7967" t="s">
        <v>82</v>
      </c>
      <c r="M7967" s="3"/>
    </row>
    <row r="7968" spans="2:13" x14ac:dyDescent="0.2">
      <c r="B7968" s="1">
        <v>43213</v>
      </c>
      <c r="C7968">
        <v>87.9</v>
      </c>
      <c r="D7968" t="str">
        <f>_xlfn.TEXTJOIN($F$4,FALSE,源数据[[#This Row],[字段01]:[字段10]])</f>
        <v>湖南-长沙市-1000000059-厚飞康商贸公司-茶饮-10000064-铁观音茶1---</v>
      </c>
      <c r="E7968" t="s">
        <v>3</v>
      </c>
      <c r="F7968" t="s">
        <v>12</v>
      </c>
      <c r="G7968">
        <v>1000000059</v>
      </c>
      <c r="H7968" t="s">
        <v>53</v>
      </c>
      <c r="I7968" s="2" t="s">
        <v>8</v>
      </c>
      <c r="J7968">
        <v>10000064</v>
      </c>
      <c r="K7968" t="s">
        <v>51</v>
      </c>
      <c r="M7968" s="3"/>
    </row>
    <row r="7969" spans="2:13" x14ac:dyDescent="0.2">
      <c r="B7969" s="1">
        <v>43213</v>
      </c>
      <c r="C7969">
        <v>14.5</v>
      </c>
      <c r="D7969" t="str">
        <f>_xlfn.TEXTJOIN($F$4,FALSE,源数据[[#This Row],[字段01]:[字段10]])</f>
        <v>湖南-长沙市-1000000059-厚飞康商贸公司-茶饮-10000211-茉莉绿茶11---</v>
      </c>
      <c r="E7969" t="s">
        <v>3</v>
      </c>
      <c r="F7969" t="s">
        <v>12</v>
      </c>
      <c r="G7969">
        <v>1000000059</v>
      </c>
      <c r="H7969" t="s">
        <v>53</v>
      </c>
      <c r="I7969" s="2" t="s">
        <v>8</v>
      </c>
      <c r="J7969">
        <v>10000211</v>
      </c>
      <c r="K7969" t="s">
        <v>6</v>
      </c>
      <c r="M7969" s="3"/>
    </row>
    <row r="7970" spans="2:13" x14ac:dyDescent="0.2">
      <c r="B7970" s="1">
        <v>43213</v>
      </c>
      <c r="C7970">
        <v>27</v>
      </c>
      <c r="D7970" t="str">
        <f>_xlfn.TEXTJOIN($F$4,FALSE,源数据[[#This Row],[字段01]:[字段10]])</f>
        <v>江苏-常州市-1000001133-厚弘优商贸公司-茶饮-20000018-炭烧奶茶7---</v>
      </c>
      <c r="E7970" t="s">
        <v>20</v>
      </c>
      <c r="F7970" t="s">
        <v>44</v>
      </c>
      <c r="G7970">
        <v>1000001133</v>
      </c>
      <c r="H7970" t="s">
        <v>43</v>
      </c>
      <c r="I7970" s="2" t="s">
        <v>8</v>
      </c>
      <c r="J7970">
        <v>20000018</v>
      </c>
      <c r="K7970" t="s">
        <v>81</v>
      </c>
      <c r="M7970" s="3"/>
    </row>
    <row r="7971" spans="2:13" x14ac:dyDescent="0.2">
      <c r="B7971" s="1">
        <v>43213</v>
      </c>
      <c r="C7971">
        <v>24.6</v>
      </c>
      <c r="D7971" t="str">
        <f>_xlfn.TEXTJOIN($F$4,FALSE,源数据[[#This Row],[字段01]:[字段10]])</f>
        <v>江苏-南通市-1000000129-盛昌全商贸公司-茶饮-10000078-铁观音茶15---</v>
      </c>
      <c r="E7971" t="s">
        <v>20</v>
      </c>
      <c r="F7971" t="s">
        <v>67</v>
      </c>
      <c r="G7971">
        <v>1000000129</v>
      </c>
      <c r="H7971" t="s">
        <v>68</v>
      </c>
      <c r="I7971" s="2" t="s">
        <v>8</v>
      </c>
      <c r="J7971">
        <v>10000078</v>
      </c>
      <c r="K7971" t="s">
        <v>28</v>
      </c>
      <c r="M7971" s="3"/>
    </row>
    <row r="7972" spans="2:13" x14ac:dyDescent="0.2">
      <c r="B7972" s="1">
        <v>43213</v>
      </c>
      <c r="C7972">
        <v>7.6</v>
      </c>
      <c r="D7972" t="str">
        <f>_xlfn.TEXTJOIN($F$4,FALSE,源数据[[#This Row],[字段01]:[字段10]])</f>
        <v>江苏-南通市-1000000129-盛昌全商贸公司-茶饮-10000136-柠檬茶8---</v>
      </c>
      <c r="E7972" t="s">
        <v>20</v>
      </c>
      <c r="F7972" t="s">
        <v>67</v>
      </c>
      <c r="G7972">
        <v>1000000129</v>
      </c>
      <c r="H7972" t="s">
        <v>68</v>
      </c>
      <c r="I7972" s="2" t="s">
        <v>8</v>
      </c>
      <c r="J7972">
        <v>10000136</v>
      </c>
      <c r="K7972" t="s">
        <v>38</v>
      </c>
      <c r="M7972" s="3"/>
    </row>
    <row r="7973" spans="2:13" x14ac:dyDescent="0.2">
      <c r="B7973" s="1">
        <v>43214</v>
      </c>
      <c r="C7973">
        <v>11.9</v>
      </c>
      <c r="D7973" t="str">
        <f>_xlfn.TEXTJOIN($F$4,FALSE,源数据[[#This Row],[字段01]:[字段10]])</f>
        <v>安徽-芜湖市-1000003187-如中寿商贸公司-茶饮-10000111-茉莉花茶3---</v>
      </c>
      <c r="E7973" t="s">
        <v>41</v>
      </c>
      <c r="F7973" t="s">
        <v>76</v>
      </c>
      <c r="G7973">
        <v>1000003187</v>
      </c>
      <c r="H7973" t="s">
        <v>75</v>
      </c>
      <c r="I7973" s="2" t="s">
        <v>8</v>
      </c>
      <c r="J7973">
        <v>10000111</v>
      </c>
      <c r="K7973" t="s">
        <v>35</v>
      </c>
      <c r="M7973" s="3"/>
    </row>
    <row r="7974" spans="2:13" x14ac:dyDescent="0.2">
      <c r="B7974" s="1">
        <v>43214</v>
      </c>
      <c r="C7974">
        <v>59</v>
      </c>
      <c r="D7974" t="str">
        <f>_xlfn.TEXTJOIN($F$4,FALSE,源数据[[#This Row],[字段01]:[字段10]])</f>
        <v>安徽-芜湖市-1000003187-如中寿商贸公司-茶饮-10000131-柠檬茶3---</v>
      </c>
      <c r="E7974" t="s">
        <v>41</v>
      </c>
      <c r="F7974" t="s">
        <v>76</v>
      </c>
      <c r="G7974">
        <v>1000003187</v>
      </c>
      <c r="H7974" t="s">
        <v>75</v>
      </c>
      <c r="I7974" s="2" t="s">
        <v>8</v>
      </c>
      <c r="J7974">
        <v>10000131</v>
      </c>
      <c r="K7974" t="s">
        <v>36</v>
      </c>
      <c r="M7974" s="3"/>
    </row>
    <row r="7975" spans="2:13" x14ac:dyDescent="0.2">
      <c r="B7975" s="1">
        <v>43214</v>
      </c>
      <c r="C7975">
        <v>7.4</v>
      </c>
      <c r="D7975" t="str">
        <f>_xlfn.TEXTJOIN($F$4,FALSE,源数据[[#This Row],[字段01]:[字段10]])</f>
        <v>湖南-邵阳市-1000001502-裕协康商贸公司-茶饮-10000211-茉莉绿茶11---</v>
      </c>
      <c r="E7975" t="s">
        <v>3</v>
      </c>
      <c r="F7975" t="s">
        <v>55</v>
      </c>
      <c r="G7975">
        <v>1000001502</v>
      </c>
      <c r="H7975" t="s">
        <v>54</v>
      </c>
      <c r="I7975" s="2" t="s">
        <v>8</v>
      </c>
      <c r="J7975">
        <v>10000211</v>
      </c>
      <c r="K7975" t="s">
        <v>6</v>
      </c>
      <c r="M7975" s="3"/>
    </row>
    <row r="7976" spans="2:13" x14ac:dyDescent="0.2">
      <c r="B7976" s="1">
        <v>43214</v>
      </c>
      <c r="C7976">
        <v>21.9</v>
      </c>
      <c r="D7976" t="str">
        <f>_xlfn.TEXTJOIN($F$4,FALSE,源数据[[#This Row],[字段01]:[字段10]])</f>
        <v>湖南-长沙市-1000000059-厚飞康商贸公司-茶饮-10000136-柠檬茶8---</v>
      </c>
      <c r="E7976" t="s">
        <v>3</v>
      </c>
      <c r="F7976" t="s">
        <v>12</v>
      </c>
      <c r="G7976">
        <v>1000000059</v>
      </c>
      <c r="H7976" t="s">
        <v>53</v>
      </c>
      <c r="I7976" s="2" t="s">
        <v>8</v>
      </c>
      <c r="J7976">
        <v>10000136</v>
      </c>
      <c r="K7976" t="s">
        <v>38</v>
      </c>
      <c r="M7976" s="3"/>
    </row>
    <row r="7977" spans="2:13" x14ac:dyDescent="0.2">
      <c r="B7977" s="1">
        <v>43214</v>
      </c>
      <c r="C7977">
        <v>41.9</v>
      </c>
      <c r="D7977" t="str">
        <f>_xlfn.TEXTJOIN($F$4,FALSE,源数据[[#This Row],[字段01]:[字段10]])</f>
        <v>江苏-常州市-1000001133-厚弘优商贸公司-茶饮-10000061-冰绿茶18---</v>
      </c>
      <c r="E7977" t="s">
        <v>20</v>
      </c>
      <c r="F7977" t="s">
        <v>44</v>
      </c>
      <c r="G7977">
        <v>1000001133</v>
      </c>
      <c r="H7977" t="s">
        <v>43</v>
      </c>
      <c r="I7977" s="2" t="s">
        <v>8</v>
      </c>
      <c r="J7977">
        <v>10000061</v>
      </c>
      <c r="K7977" t="s">
        <v>26</v>
      </c>
      <c r="M7977" s="3"/>
    </row>
    <row r="7978" spans="2:13" x14ac:dyDescent="0.2">
      <c r="B7978" s="1">
        <v>43214</v>
      </c>
      <c r="C7978">
        <v>49.2</v>
      </c>
      <c r="D7978" t="str">
        <f>_xlfn.TEXTJOIN($F$4,FALSE,源数据[[#This Row],[字段01]:[字段10]])</f>
        <v>江苏-常州市-1000001133-厚弘优商贸公司-茶饮-10000078-铁观音茶15---</v>
      </c>
      <c r="E7978" t="s">
        <v>20</v>
      </c>
      <c r="F7978" t="s">
        <v>44</v>
      </c>
      <c r="G7978">
        <v>1000001133</v>
      </c>
      <c r="H7978" t="s">
        <v>43</v>
      </c>
      <c r="I7978" s="2" t="s">
        <v>8</v>
      </c>
      <c r="J7978">
        <v>10000078</v>
      </c>
      <c r="K7978" t="s">
        <v>28</v>
      </c>
      <c r="M7978" s="3"/>
    </row>
    <row r="7979" spans="2:13" x14ac:dyDescent="0.2">
      <c r="B7979" s="1">
        <v>43214</v>
      </c>
      <c r="C7979">
        <v>12</v>
      </c>
      <c r="D7979" t="str">
        <f>_xlfn.TEXTJOIN($F$4,FALSE,源数据[[#This Row],[字段01]:[字段10]])</f>
        <v>江苏-常州市-1000001133-厚弘优商贸公司-茶饮-10000131-柠檬茶3---</v>
      </c>
      <c r="E7979" t="s">
        <v>20</v>
      </c>
      <c r="F7979" t="s">
        <v>44</v>
      </c>
      <c r="G7979">
        <v>1000001133</v>
      </c>
      <c r="H7979" t="s">
        <v>43</v>
      </c>
      <c r="I7979" s="2" t="s">
        <v>8</v>
      </c>
      <c r="J7979">
        <v>10000131</v>
      </c>
      <c r="K7979" t="s">
        <v>36</v>
      </c>
      <c r="M7979" s="3"/>
    </row>
    <row r="7980" spans="2:13" x14ac:dyDescent="0.2">
      <c r="B7980" s="1">
        <v>43214</v>
      </c>
      <c r="C7980">
        <v>31.1</v>
      </c>
      <c r="D7980" t="str">
        <f>_xlfn.TEXTJOIN($F$4,FALSE,源数据[[#This Row],[字段01]:[字段10]])</f>
        <v>江苏-常州市-1000001133-厚弘优商贸公司-茶饮-10000131-柠檬茶3---</v>
      </c>
      <c r="E7980" t="s">
        <v>20</v>
      </c>
      <c r="F7980" t="s">
        <v>44</v>
      </c>
      <c r="G7980">
        <v>1000001133</v>
      </c>
      <c r="H7980" t="s">
        <v>43</v>
      </c>
      <c r="I7980" s="2" t="s">
        <v>8</v>
      </c>
      <c r="J7980">
        <v>10000131</v>
      </c>
      <c r="K7980" t="s">
        <v>36</v>
      </c>
      <c r="M7980" s="3"/>
    </row>
    <row r="7981" spans="2:13" x14ac:dyDescent="0.2">
      <c r="B7981" s="1">
        <v>43214</v>
      </c>
      <c r="C7981">
        <v>2.2000000000000002</v>
      </c>
      <c r="D7981" t="str">
        <f>_xlfn.TEXTJOIN($F$4,FALSE,源数据[[#This Row],[字段01]:[字段10]])</f>
        <v>江苏-常州市-1000001133-厚弘优商贸公司-茶饮-20000018-炭烧奶茶7---</v>
      </c>
      <c r="E7981" t="s">
        <v>20</v>
      </c>
      <c r="F7981" t="s">
        <v>44</v>
      </c>
      <c r="G7981">
        <v>1000001133</v>
      </c>
      <c r="H7981" t="s">
        <v>43</v>
      </c>
      <c r="I7981" s="2" t="s">
        <v>8</v>
      </c>
      <c r="J7981">
        <v>20000018</v>
      </c>
      <c r="K7981" t="s">
        <v>81</v>
      </c>
      <c r="M7981" s="3"/>
    </row>
    <row r="7982" spans="2:13" x14ac:dyDescent="0.2">
      <c r="B7982" s="1">
        <v>43214</v>
      </c>
      <c r="C7982">
        <v>9.9</v>
      </c>
      <c r="D7982" t="str">
        <f>_xlfn.TEXTJOIN($F$4,FALSE,源数据[[#This Row],[字段01]:[字段10]])</f>
        <v>江苏-常州市-1000001133-厚弘优商贸公司-汽水-50000113-百香果味汽水18---</v>
      </c>
      <c r="E7982" t="s">
        <v>20</v>
      </c>
      <c r="F7982" t="s">
        <v>44</v>
      </c>
      <c r="G7982">
        <v>1000001133</v>
      </c>
      <c r="H7982" t="s">
        <v>43</v>
      </c>
      <c r="I7982" s="2" t="s">
        <v>80</v>
      </c>
      <c r="J7982">
        <v>50000113</v>
      </c>
      <c r="K7982" t="s">
        <v>79</v>
      </c>
      <c r="M7982" s="3"/>
    </row>
    <row r="7983" spans="2:13" x14ac:dyDescent="0.2">
      <c r="B7983" s="1">
        <v>43214</v>
      </c>
      <c r="C7983">
        <v>31.9</v>
      </c>
      <c r="D7983" t="str">
        <f>_xlfn.TEXTJOIN($F$4,FALSE,源数据[[#This Row],[字段01]:[字段10]])</f>
        <v>江苏-南京市区-1000000018-久多厚商贸公司-茶饮-10000078-铁观音茶15---</v>
      </c>
      <c r="E7983" t="s">
        <v>20</v>
      </c>
      <c r="F7983" t="s">
        <v>47</v>
      </c>
      <c r="G7983">
        <v>1000000018</v>
      </c>
      <c r="H7983" t="s">
        <v>46</v>
      </c>
      <c r="I7983" s="2" t="s">
        <v>8</v>
      </c>
      <c r="J7983">
        <v>10000078</v>
      </c>
      <c r="K7983" t="s">
        <v>28</v>
      </c>
      <c r="M7983" s="3"/>
    </row>
    <row r="7984" spans="2:13" x14ac:dyDescent="0.2">
      <c r="B7984" s="1">
        <v>43214</v>
      </c>
      <c r="C7984">
        <v>15.3</v>
      </c>
      <c r="D7984" t="str">
        <f>_xlfn.TEXTJOIN($F$4,FALSE,源数据[[#This Row],[字段01]:[字段10]])</f>
        <v>江苏-苏州市-1000000054-荣聚本商贸公司-茶饮-10000078-铁观音茶15---</v>
      </c>
      <c r="E7984" t="s">
        <v>20</v>
      </c>
      <c r="F7984" t="s">
        <v>27</v>
      </c>
      <c r="G7984">
        <v>1000000054</v>
      </c>
      <c r="H7984" t="s">
        <v>34</v>
      </c>
      <c r="I7984" s="2" t="s">
        <v>8</v>
      </c>
      <c r="J7984">
        <v>10000078</v>
      </c>
      <c r="K7984" t="s">
        <v>28</v>
      </c>
      <c r="M7984" s="3"/>
    </row>
    <row r="7985" spans="2:13" x14ac:dyDescent="0.2">
      <c r="B7985" s="1">
        <v>43214</v>
      </c>
      <c r="C7985">
        <v>28.8</v>
      </c>
      <c r="D7985" t="str">
        <f>_xlfn.TEXTJOIN($F$4,FALSE,源数据[[#This Row],[字段01]:[字段10]])</f>
        <v>江苏-苏州市-1000000054-荣聚本商贸公司-茶饮-10000111-茉莉花茶3---</v>
      </c>
      <c r="E7985" t="s">
        <v>20</v>
      </c>
      <c r="F7985" t="s">
        <v>27</v>
      </c>
      <c r="G7985">
        <v>1000000054</v>
      </c>
      <c r="H7985" t="s">
        <v>34</v>
      </c>
      <c r="I7985" s="2" t="s">
        <v>8</v>
      </c>
      <c r="J7985">
        <v>10000111</v>
      </c>
      <c r="K7985" t="s">
        <v>35</v>
      </c>
      <c r="M7985" s="3"/>
    </row>
    <row r="7986" spans="2:13" x14ac:dyDescent="0.2">
      <c r="B7986" s="1">
        <v>43214</v>
      </c>
      <c r="C7986">
        <v>6.7</v>
      </c>
      <c r="D7986" t="str">
        <f>_xlfn.TEXTJOIN($F$4,FALSE,源数据[[#This Row],[字段01]:[字段10]])</f>
        <v>江苏-苏州市-1000000054-荣聚本商贸公司-茶饮-20000018-炭烧奶茶7---</v>
      </c>
      <c r="E7986" t="s">
        <v>20</v>
      </c>
      <c r="F7986" t="s">
        <v>27</v>
      </c>
      <c r="G7986">
        <v>1000000054</v>
      </c>
      <c r="H7986" t="s">
        <v>34</v>
      </c>
      <c r="I7986" s="2" t="s">
        <v>8</v>
      </c>
      <c r="J7986">
        <v>20000018</v>
      </c>
      <c r="K7986" t="s">
        <v>81</v>
      </c>
      <c r="M7986" s="3"/>
    </row>
    <row r="7987" spans="2:13" x14ac:dyDescent="0.2">
      <c r="B7987" s="1">
        <v>43214</v>
      </c>
      <c r="C7987">
        <v>24.5</v>
      </c>
      <c r="D7987" t="str">
        <f>_xlfn.TEXTJOIN($F$4,FALSE,源数据[[#This Row],[字段01]:[字段10]])</f>
        <v>江苏-苏州市-1000000054-荣聚本商贸公司-果汁-40000085-红石榴汁1---</v>
      </c>
      <c r="E7987" t="s">
        <v>20</v>
      </c>
      <c r="F7987" t="s">
        <v>27</v>
      </c>
      <c r="G7987">
        <v>1000000054</v>
      </c>
      <c r="H7987" t="s">
        <v>34</v>
      </c>
      <c r="I7987" s="2" t="s">
        <v>24</v>
      </c>
      <c r="J7987">
        <v>40000085</v>
      </c>
      <c r="K7987" t="s">
        <v>22</v>
      </c>
      <c r="M7987" s="3"/>
    </row>
    <row r="7988" spans="2:13" x14ac:dyDescent="0.2">
      <c r="B7988" s="1">
        <v>43214</v>
      </c>
      <c r="C7988">
        <v>15.9</v>
      </c>
      <c r="D7988" t="str">
        <f>_xlfn.TEXTJOIN($F$4,FALSE,源数据[[#This Row],[字段01]:[字段10]])</f>
        <v>江苏-苏州市-1000000054-荣聚本商贸公司-果汁-40000085-红石榴汁1---</v>
      </c>
      <c r="E7988" t="s">
        <v>20</v>
      </c>
      <c r="F7988" t="s">
        <v>27</v>
      </c>
      <c r="G7988">
        <v>1000000054</v>
      </c>
      <c r="H7988" t="s">
        <v>34</v>
      </c>
      <c r="I7988" s="2" t="s">
        <v>24</v>
      </c>
      <c r="J7988">
        <v>40000085</v>
      </c>
      <c r="K7988" t="s">
        <v>22</v>
      </c>
      <c r="M7988" s="3"/>
    </row>
    <row r="7989" spans="2:13" x14ac:dyDescent="0.2">
      <c r="B7989" s="1">
        <v>43214</v>
      </c>
      <c r="C7989">
        <v>41.9</v>
      </c>
      <c r="D7989" t="str">
        <f>_xlfn.TEXTJOIN($F$4,FALSE,源数据[[#This Row],[字段01]:[字段10]])</f>
        <v>江苏-苏州市-1000000101-美协旺商贸公司-茶饮-10000182-麦茶3---</v>
      </c>
      <c r="E7989" t="s">
        <v>20</v>
      </c>
      <c r="F7989" t="s">
        <v>27</v>
      </c>
      <c r="G7989">
        <v>1000000101</v>
      </c>
      <c r="H7989" t="s">
        <v>37</v>
      </c>
      <c r="I7989" s="2" t="s">
        <v>8</v>
      </c>
      <c r="J7989">
        <v>10000182</v>
      </c>
      <c r="K7989" t="s">
        <v>29</v>
      </c>
      <c r="M7989" s="3"/>
    </row>
    <row r="7990" spans="2:13" x14ac:dyDescent="0.2">
      <c r="B7990" s="1">
        <v>43214</v>
      </c>
      <c r="C7990">
        <v>19.3</v>
      </c>
      <c r="D7990" t="str">
        <f>_xlfn.TEXTJOIN($F$4,FALSE,源数据[[#This Row],[字段01]:[字段10]])</f>
        <v>江苏-盐城市-1000002872-亚成美商贸公司-茶饮-10000136-柠檬茶8---</v>
      </c>
      <c r="E7990" t="s">
        <v>20</v>
      </c>
      <c r="F7990" t="s">
        <v>19</v>
      </c>
      <c r="G7990">
        <v>1000002872</v>
      </c>
      <c r="H7990" t="s">
        <v>17</v>
      </c>
      <c r="I7990" s="2" t="s">
        <v>8</v>
      </c>
      <c r="J7990">
        <v>10000136</v>
      </c>
      <c r="K7990" t="s">
        <v>38</v>
      </c>
      <c r="M7990" s="3"/>
    </row>
    <row r="7991" spans="2:13" x14ac:dyDescent="0.2">
      <c r="B7991" s="1">
        <v>43214</v>
      </c>
      <c r="C7991">
        <v>32.200000000000003</v>
      </c>
      <c r="D7991" t="str">
        <f>_xlfn.TEXTJOIN($F$4,FALSE,源数据[[#This Row],[字段01]:[字段10]])</f>
        <v>江苏-镇江市-1000000047-寿鼎益商贸公司-茶饮-10000131-柠檬茶3---</v>
      </c>
      <c r="E7991" t="s">
        <v>20</v>
      </c>
      <c r="F7991" t="s">
        <v>33</v>
      </c>
      <c r="G7991">
        <v>1000000047</v>
      </c>
      <c r="H7991" t="s">
        <v>32</v>
      </c>
      <c r="I7991" s="2" t="s">
        <v>8</v>
      </c>
      <c r="J7991">
        <v>10000131</v>
      </c>
      <c r="K7991" t="s">
        <v>36</v>
      </c>
      <c r="M7991" s="3"/>
    </row>
    <row r="7992" spans="2:13" x14ac:dyDescent="0.2">
      <c r="B7992" s="1">
        <v>43214</v>
      </c>
      <c r="C7992">
        <v>27.7</v>
      </c>
      <c r="D7992" t="str">
        <f>_xlfn.TEXTJOIN($F$4,FALSE,源数据[[#This Row],[字段01]:[字段10]])</f>
        <v>江苏-镇江市-1000000047-寿鼎益商贸公司-汽水-50000113-百香果味汽水18---</v>
      </c>
      <c r="E7992" t="s">
        <v>20</v>
      </c>
      <c r="F7992" t="s">
        <v>33</v>
      </c>
      <c r="G7992">
        <v>1000000047</v>
      </c>
      <c r="H7992" t="s">
        <v>32</v>
      </c>
      <c r="I7992" s="2" t="s">
        <v>80</v>
      </c>
      <c r="J7992">
        <v>50000113</v>
      </c>
      <c r="K7992" t="s">
        <v>79</v>
      </c>
      <c r="M7992" s="3"/>
    </row>
    <row r="7993" spans="2:13" x14ac:dyDescent="0.2">
      <c r="B7993" s="1">
        <v>43215</v>
      </c>
      <c r="C7993">
        <v>6.4</v>
      </c>
      <c r="D7993" t="str">
        <f>_xlfn.TEXTJOIN($F$4,FALSE,源数据[[#This Row],[字段01]:[字段10]])</f>
        <v>安徽-黄山市-1000001135-信满捷商贸公司-果汁-40000080-芒果汁6---</v>
      </c>
      <c r="E7993" t="s">
        <v>41</v>
      </c>
      <c r="F7993" t="s">
        <v>64</v>
      </c>
      <c r="G7993">
        <v>1000001135</v>
      </c>
      <c r="H7993" t="s">
        <v>63</v>
      </c>
      <c r="I7993" s="2" t="s">
        <v>24</v>
      </c>
      <c r="J7993">
        <v>40000080</v>
      </c>
      <c r="K7993" t="s">
        <v>65</v>
      </c>
      <c r="M7993" s="3"/>
    </row>
    <row r="7994" spans="2:13" x14ac:dyDescent="0.2">
      <c r="B7994" s="1">
        <v>43215</v>
      </c>
      <c r="C7994">
        <v>15.7</v>
      </c>
      <c r="D7994" t="str">
        <f>_xlfn.TEXTJOIN($F$4,FALSE,源数据[[#This Row],[字段01]:[字段10]])</f>
        <v>安徽-黄山市-1000001135-信满捷商贸公司-汽水-50000105-百香果味汽水10---</v>
      </c>
      <c r="E7994" t="s">
        <v>41</v>
      </c>
      <c r="F7994" t="s">
        <v>64</v>
      </c>
      <c r="G7994">
        <v>1000001135</v>
      </c>
      <c r="H7994" t="s">
        <v>63</v>
      </c>
      <c r="I7994" s="2" t="s">
        <v>80</v>
      </c>
      <c r="J7994">
        <v>50000105</v>
      </c>
      <c r="K7994" t="s">
        <v>82</v>
      </c>
      <c r="M7994" s="3"/>
    </row>
    <row r="7995" spans="2:13" x14ac:dyDescent="0.2">
      <c r="B7995" s="1">
        <v>43215</v>
      </c>
      <c r="C7995">
        <v>64.8</v>
      </c>
      <c r="D7995" t="str">
        <f>_xlfn.TEXTJOIN($F$4,FALSE,源数据[[#This Row],[字段01]:[字段10]])</f>
        <v>湖南-常德市-1000000281-宝飞圣商贸公司-汽水-50000113-百香果味汽水18---</v>
      </c>
      <c r="E7995" t="s">
        <v>3</v>
      </c>
      <c r="F7995" t="s">
        <v>73</v>
      </c>
      <c r="G7995">
        <v>1000000281</v>
      </c>
      <c r="H7995" t="s">
        <v>72</v>
      </c>
      <c r="I7995" s="2" t="s">
        <v>80</v>
      </c>
      <c r="J7995">
        <v>50000113</v>
      </c>
      <c r="K7995" t="s">
        <v>79</v>
      </c>
      <c r="M7995" s="3"/>
    </row>
    <row r="7996" spans="2:13" x14ac:dyDescent="0.2">
      <c r="B7996" s="1">
        <v>43215</v>
      </c>
      <c r="C7996">
        <v>44.2</v>
      </c>
      <c r="D7996" t="str">
        <f>_xlfn.TEXTJOIN($F$4,FALSE,源数据[[#This Row],[字段01]:[字段10]])</f>
        <v>湖南-张家界市-1000000192-正贵荣商贸公司-茶饮-10000211-茉莉绿茶11---</v>
      </c>
      <c r="E7996" t="s">
        <v>3</v>
      </c>
      <c r="F7996" t="s">
        <v>57</v>
      </c>
      <c r="G7996">
        <v>1000000192</v>
      </c>
      <c r="H7996" t="s">
        <v>56</v>
      </c>
      <c r="I7996" s="2" t="s">
        <v>8</v>
      </c>
      <c r="J7996">
        <v>10000211</v>
      </c>
      <c r="K7996" t="s">
        <v>6</v>
      </c>
      <c r="M7996" s="3"/>
    </row>
    <row r="7997" spans="2:13" x14ac:dyDescent="0.2">
      <c r="B7997" s="1">
        <v>43215</v>
      </c>
      <c r="C7997">
        <v>69.7</v>
      </c>
      <c r="D7997" t="str">
        <f>_xlfn.TEXTJOIN($F$4,FALSE,源数据[[#This Row],[字段01]:[字段10]])</f>
        <v>湖南-长沙市-1000000059-厚飞康商贸公司-茶饮-10000064-铁观音茶1---</v>
      </c>
      <c r="E7997" t="s">
        <v>3</v>
      </c>
      <c r="F7997" t="s">
        <v>12</v>
      </c>
      <c r="G7997">
        <v>1000000059</v>
      </c>
      <c r="H7997" t="s">
        <v>53</v>
      </c>
      <c r="I7997" s="2" t="s">
        <v>8</v>
      </c>
      <c r="J7997">
        <v>10000064</v>
      </c>
      <c r="K7997" t="s">
        <v>51</v>
      </c>
      <c r="M7997" s="3"/>
    </row>
    <row r="7998" spans="2:13" x14ac:dyDescent="0.2">
      <c r="B7998" s="1">
        <v>43215</v>
      </c>
      <c r="C7998">
        <v>4</v>
      </c>
      <c r="D7998" t="str">
        <f>_xlfn.TEXTJOIN($F$4,FALSE,源数据[[#This Row],[字段01]:[字段10]])</f>
        <v>江苏-常州市-1000001133-厚弘优商贸公司-茶饮-10000061-冰绿茶18---</v>
      </c>
      <c r="E7998" t="s">
        <v>20</v>
      </c>
      <c r="F7998" t="s">
        <v>44</v>
      </c>
      <c r="G7998">
        <v>1000001133</v>
      </c>
      <c r="H7998" t="s">
        <v>43</v>
      </c>
      <c r="I7998" s="2" t="s">
        <v>8</v>
      </c>
      <c r="J7998">
        <v>10000061</v>
      </c>
      <c r="K7998" t="s">
        <v>26</v>
      </c>
      <c r="M7998" s="3"/>
    </row>
    <row r="7999" spans="2:13" x14ac:dyDescent="0.2">
      <c r="B7999" s="1">
        <v>43215</v>
      </c>
      <c r="C7999">
        <v>35.6</v>
      </c>
      <c r="D7999" t="str">
        <f>_xlfn.TEXTJOIN($F$4,FALSE,源数据[[#This Row],[字段01]:[字段10]])</f>
        <v>江苏-常州市-1000001133-厚弘优商贸公司-茶饮-10000182-麦茶3---</v>
      </c>
      <c r="E7999" t="s">
        <v>20</v>
      </c>
      <c r="F7999" t="s">
        <v>44</v>
      </c>
      <c r="G7999">
        <v>1000001133</v>
      </c>
      <c r="H7999" t="s">
        <v>43</v>
      </c>
      <c r="I7999" s="2" t="s">
        <v>8</v>
      </c>
      <c r="J7999">
        <v>10000182</v>
      </c>
      <c r="K7999" t="s">
        <v>29</v>
      </c>
      <c r="M7999" s="3"/>
    </row>
    <row r="8000" spans="2:13" x14ac:dyDescent="0.2">
      <c r="B8000" s="1">
        <v>43215</v>
      </c>
      <c r="C8000">
        <v>29.8</v>
      </c>
      <c r="D8000" t="str">
        <f>_xlfn.TEXTJOIN($F$4,FALSE,源数据[[#This Row],[字段01]:[字段10]])</f>
        <v>江苏-常州市-1000001133-厚弘优商贸公司-果汁-40000085-红石榴汁1---</v>
      </c>
      <c r="E8000" t="s">
        <v>20</v>
      </c>
      <c r="F8000" t="s">
        <v>44</v>
      </c>
      <c r="G8000">
        <v>1000001133</v>
      </c>
      <c r="H8000" t="s">
        <v>43</v>
      </c>
      <c r="I8000" s="2" t="s">
        <v>24</v>
      </c>
      <c r="J8000">
        <v>40000085</v>
      </c>
      <c r="K8000" t="s">
        <v>22</v>
      </c>
      <c r="M8000" s="3"/>
    </row>
    <row r="8001" spans="2:13" x14ac:dyDescent="0.2">
      <c r="B8001" s="1">
        <v>43215</v>
      </c>
      <c r="C8001">
        <v>19.899999999999999</v>
      </c>
      <c r="D8001" t="str">
        <f>_xlfn.TEXTJOIN($F$4,FALSE,源数据[[#This Row],[字段01]:[字段10]])</f>
        <v>江苏-常州市-1000001133-厚弘优商贸公司-果汁-40000085-红石榴汁1---</v>
      </c>
      <c r="E8001" t="s">
        <v>20</v>
      </c>
      <c r="F8001" t="s">
        <v>44</v>
      </c>
      <c r="G8001">
        <v>1000001133</v>
      </c>
      <c r="H8001" t="s">
        <v>43</v>
      </c>
      <c r="I8001" s="2" t="s">
        <v>24</v>
      </c>
      <c r="J8001">
        <v>40000085</v>
      </c>
      <c r="K8001" t="s">
        <v>22</v>
      </c>
      <c r="M8001" s="3"/>
    </row>
    <row r="8002" spans="2:13" x14ac:dyDescent="0.2">
      <c r="B8002" s="1">
        <v>43215</v>
      </c>
      <c r="C8002">
        <v>88.8</v>
      </c>
      <c r="D8002" t="str">
        <f>_xlfn.TEXTJOIN($F$4,FALSE,源数据[[#This Row],[字段01]:[字段10]])</f>
        <v>江苏-南京市区-1000000020-吉兴进商贸公司-茶饮-10000078-铁观音茶15---</v>
      </c>
      <c r="E8002" t="s">
        <v>20</v>
      </c>
      <c r="F8002" t="s">
        <v>47</v>
      </c>
      <c r="G8002">
        <v>1000000020</v>
      </c>
      <c r="H8002" t="s">
        <v>71</v>
      </c>
      <c r="I8002" s="2" t="s">
        <v>8</v>
      </c>
      <c r="J8002">
        <v>10000078</v>
      </c>
      <c r="K8002" t="s">
        <v>28</v>
      </c>
      <c r="M8002" s="3"/>
    </row>
    <row r="8003" spans="2:13" x14ac:dyDescent="0.2">
      <c r="B8003" s="1">
        <v>43215</v>
      </c>
      <c r="C8003">
        <v>24.6</v>
      </c>
      <c r="D8003" t="str">
        <f>_xlfn.TEXTJOIN($F$4,FALSE,源数据[[#This Row],[字段01]:[字段10]])</f>
        <v>江苏-苏州市-1000000101-美协旺商贸公司-果汁-40000085-红石榴汁1---</v>
      </c>
      <c r="E8003" t="s">
        <v>20</v>
      </c>
      <c r="F8003" t="s">
        <v>27</v>
      </c>
      <c r="G8003">
        <v>1000000101</v>
      </c>
      <c r="H8003" t="s">
        <v>37</v>
      </c>
      <c r="I8003" s="2" t="s">
        <v>24</v>
      </c>
      <c r="J8003">
        <v>40000085</v>
      </c>
      <c r="K8003" t="s">
        <v>22</v>
      </c>
      <c r="M8003" s="3"/>
    </row>
    <row r="8004" spans="2:13" x14ac:dyDescent="0.2">
      <c r="B8004" s="1">
        <v>43215</v>
      </c>
      <c r="C8004">
        <v>16.3</v>
      </c>
      <c r="D8004" t="str">
        <f>_xlfn.TEXTJOIN($F$4,FALSE,源数据[[#This Row],[字段01]:[字段10]])</f>
        <v>江苏-苏州市-1000000101-美协旺商贸公司-果汁-40000085-红石榴汁1---</v>
      </c>
      <c r="E8004" t="s">
        <v>20</v>
      </c>
      <c r="F8004" t="s">
        <v>27</v>
      </c>
      <c r="G8004">
        <v>1000000101</v>
      </c>
      <c r="H8004" t="s">
        <v>37</v>
      </c>
      <c r="I8004" s="2" t="s">
        <v>24</v>
      </c>
      <c r="J8004">
        <v>40000085</v>
      </c>
      <c r="K8004" t="s">
        <v>22</v>
      </c>
      <c r="M8004" s="3"/>
    </row>
    <row r="8005" spans="2:13" x14ac:dyDescent="0.2">
      <c r="B8005" s="1">
        <v>43216</v>
      </c>
      <c r="C8005">
        <v>6.2</v>
      </c>
      <c r="D8005" t="str">
        <f>_xlfn.TEXTJOIN($F$4,FALSE,源数据[[#This Row],[字段01]:[字段10]])</f>
        <v>安徽-合肥市-1000000931-百安欣商贸公司-茶饮-20000099-拿铁奶茶2---</v>
      </c>
      <c r="E8005" t="s">
        <v>41</v>
      </c>
      <c r="F8005" t="s">
        <v>40</v>
      </c>
      <c r="G8005">
        <v>1000000931</v>
      </c>
      <c r="H8005" t="s">
        <v>39</v>
      </c>
      <c r="I8005" s="2" t="s">
        <v>8</v>
      </c>
      <c r="J8005">
        <v>20000099</v>
      </c>
      <c r="K8005" t="s">
        <v>18</v>
      </c>
      <c r="M8005" s="3"/>
    </row>
    <row r="8006" spans="2:13" x14ac:dyDescent="0.2">
      <c r="B8006" s="1">
        <v>43216</v>
      </c>
      <c r="C8006">
        <v>41.2</v>
      </c>
      <c r="D8006" t="str">
        <f>_xlfn.TEXTJOIN($F$4,FALSE,源数据[[#This Row],[字段01]:[字段10]])</f>
        <v>安徽-合肥市-1000000931-百安欣商贸公司-汽水-50000113-百香果味汽水18---</v>
      </c>
      <c r="E8006" t="s">
        <v>41</v>
      </c>
      <c r="F8006" t="s">
        <v>40</v>
      </c>
      <c r="G8006">
        <v>1000000931</v>
      </c>
      <c r="H8006" t="s">
        <v>39</v>
      </c>
      <c r="I8006" s="2" t="s">
        <v>80</v>
      </c>
      <c r="J8006">
        <v>50000113</v>
      </c>
      <c r="K8006" t="s">
        <v>79</v>
      </c>
      <c r="M8006" s="3"/>
    </row>
    <row r="8007" spans="2:13" x14ac:dyDescent="0.2">
      <c r="B8007" s="1">
        <v>43216</v>
      </c>
      <c r="C8007">
        <v>13.9</v>
      </c>
      <c r="D8007" t="str">
        <f>_xlfn.TEXTJOIN($F$4,FALSE,源数据[[#This Row],[字段01]:[字段10]])</f>
        <v>安徽-黄山市-1000001135-信满捷商贸公司-汽水-50000113-百香果味汽水18---</v>
      </c>
      <c r="E8007" t="s">
        <v>41</v>
      </c>
      <c r="F8007" t="s">
        <v>64</v>
      </c>
      <c r="G8007">
        <v>1000001135</v>
      </c>
      <c r="H8007" t="s">
        <v>63</v>
      </c>
      <c r="I8007" s="2" t="s">
        <v>80</v>
      </c>
      <c r="J8007">
        <v>50000113</v>
      </c>
      <c r="K8007" t="s">
        <v>79</v>
      </c>
      <c r="M8007" s="3"/>
    </row>
    <row r="8008" spans="2:13" x14ac:dyDescent="0.2">
      <c r="B8008" s="1">
        <v>43216</v>
      </c>
      <c r="C8008">
        <v>3.4</v>
      </c>
      <c r="D8008" t="str">
        <f>_xlfn.TEXTJOIN($F$4,FALSE,源数据[[#This Row],[字段01]:[字段10]])</f>
        <v>安徽-芜湖市-1000003187-如中寿商贸公司-茶饮-10000064-铁观音茶1---</v>
      </c>
      <c r="E8008" t="s">
        <v>41</v>
      </c>
      <c r="F8008" t="s">
        <v>76</v>
      </c>
      <c r="G8008">
        <v>1000003187</v>
      </c>
      <c r="H8008" t="s">
        <v>75</v>
      </c>
      <c r="I8008" s="2" t="s">
        <v>8</v>
      </c>
      <c r="J8008">
        <v>10000064</v>
      </c>
      <c r="K8008" t="s">
        <v>51</v>
      </c>
      <c r="M8008" s="3"/>
    </row>
    <row r="8009" spans="2:13" x14ac:dyDescent="0.2">
      <c r="B8009" s="1">
        <v>43216</v>
      </c>
      <c r="C8009">
        <v>7.7</v>
      </c>
      <c r="D8009" t="str">
        <f>_xlfn.TEXTJOIN($F$4,FALSE,源数据[[#This Row],[字段01]:[字段10]])</f>
        <v>安徽-芜湖市-1000003187-如中寿商贸公司-茶饮-10000131-柠檬茶3---</v>
      </c>
      <c r="E8009" t="s">
        <v>41</v>
      </c>
      <c r="F8009" t="s">
        <v>76</v>
      </c>
      <c r="G8009">
        <v>1000003187</v>
      </c>
      <c r="H8009" t="s">
        <v>75</v>
      </c>
      <c r="I8009" s="2" t="s">
        <v>8</v>
      </c>
      <c r="J8009">
        <v>10000131</v>
      </c>
      <c r="K8009" t="s">
        <v>36</v>
      </c>
      <c r="M8009" s="3"/>
    </row>
    <row r="8010" spans="2:13" x14ac:dyDescent="0.2">
      <c r="B8010" s="1">
        <v>43216</v>
      </c>
      <c r="C8010">
        <v>14.1</v>
      </c>
      <c r="D8010" t="str">
        <f>_xlfn.TEXTJOIN($F$4,FALSE,源数据[[#This Row],[字段01]:[字段10]])</f>
        <v>安徽-芜湖市-1000003187-如中寿商贸公司-茶饮-10000211-茉莉绿茶11---</v>
      </c>
      <c r="E8010" t="s">
        <v>41</v>
      </c>
      <c r="F8010" t="s">
        <v>76</v>
      </c>
      <c r="G8010">
        <v>1000003187</v>
      </c>
      <c r="H8010" t="s">
        <v>75</v>
      </c>
      <c r="I8010" s="2" t="s">
        <v>8</v>
      </c>
      <c r="J8010">
        <v>10000211</v>
      </c>
      <c r="K8010" t="s">
        <v>6</v>
      </c>
      <c r="M8010" s="3"/>
    </row>
    <row r="8011" spans="2:13" x14ac:dyDescent="0.2">
      <c r="B8011" s="1">
        <v>43216</v>
      </c>
      <c r="C8011">
        <v>3.3</v>
      </c>
      <c r="D8011" t="str">
        <f>_xlfn.TEXTJOIN($F$4,FALSE,源数据[[#This Row],[字段01]:[字段10]])</f>
        <v>安徽-芜湖市-1000003187-如中寿商贸公司-茶饮-20000099-拿铁奶茶2---</v>
      </c>
      <c r="E8011" t="s">
        <v>41</v>
      </c>
      <c r="F8011" t="s">
        <v>76</v>
      </c>
      <c r="G8011">
        <v>1000003187</v>
      </c>
      <c r="H8011" t="s">
        <v>75</v>
      </c>
      <c r="I8011" s="2" t="s">
        <v>8</v>
      </c>
      <c r="J8011">
        <v>20000099</v>
      </c>
      <c r="K8011" t="s">
        <v>18</v>
      </c>
      <c r="M8011" s="3"/>
    </row>
    <row r="8012" spans="2:13" x14ac:dyDescent="0.2">
      <c r="B8012" s="1">
        <v>43216</v>
      </c>
      <c r="C8012">
        <v>33</v>
      </c>
      <c r="D8012" t="str">
        <f>_xlfn.TEXTJOIN($F$4,FALSE,源数据[[#This Row],[字段01]:[字段10]])</f>
        <v>湖南-郴州市-1000002985-寿贵盛商贸公司-茶饮-10000064-铁观音茶1---</v>
      </c>
      <c r="E8012" t="s">
        <v>3</v>
      </c>
      <c r="F8012" t="s">
        <v>10</v>
      </c>
      <c r="G8012">
        <v>1000002985</v>
      </c>
      <c r="H8012" t="s">
        <v>45</v>
      </c>
      <c r="I8012" s="2" t="s">
        <v>8</v>
      </c>
      <c r="J8012">
        <v>10000064</v>
      </c>
      <c r="K8012" t="s">
        <v>51</v>
      </c>
      <c r="M8012" s="3"/>
    </row>
    <row r="8013" spans="2:13" x14ac:dyDescent="0.2">
      <c r="B8013" s="1">
        <v>43216</v>
      </c>
      <c r="C8013">
        <v>3.1</v>
      </c>
      <c r="D8013" t="str">
        <f>_xlfn.TEXTJOIN($F$4,FALSE,源数据[[#This Row],[字段01]:[字段10]])</f>
        <v>湖南-郴州市-1000002986-仁进裕商贸公司-果汁-40000080-芒果汁6---</v>
      </c>
      <c r="E8013" t="s">
        <v>3</v>
      </c>
      <c r="F8013" t="s">
        <v>10</v>
      </c>
      <c r="G8013">
        <v>1000002986</v>
      </c>
      <c r="H8013" t="s">
        <v>9</v>
      </c>
      <c r="I8013" s="2" t="s">
        <v>24</v>
      </c>
      <c r="J8013">
        <v>40000080</v>
      </c>
      <c r="K8013" t="s">
        <v>65</v>
      </c>
      <c r="M8013" s="3"/>
    </row>
    <row r="8014" spans="2:13" x14ac:dyDescent="0.2">
      <c r="B8014" s="1">
        <v>43216</v>
      </c>
      <c r="C8014">
        <v>4.4000000000000004</v>
      </c>
      <c r="D8014" t="str">
        <f>_xlfn.TEXTJOIN($F$4,FALSE,源数据[[#This Row],[字段01]:[字段10]])</f>
        <v>湖南-张家界市-1000000192-正贵荣商贸公司-茶饮-20000018-炭烧奶茶7---</v>
      </c>
      <c r="E8014" t="s">
        <v>3</v>
      </c>
      <c r="F8014" t="s">
        <v>57</v>
      </c>
      <c r="G8014">
        <v>1000000192</v>
      </c>
      <c r="H8014" t="s">
        <v>56</v>
      </c>
      <c r="I8014" s="2" t="s">
        <v>8</v>
      </c>
      <c r="J8014">
        <v>20000018</v>
      </c>
      <c r="K8014" t="s">
        <v>81</v>
      </c>
      <c r="M8014" s="3"/>
    </row>
    <row r="8015" spans="2:13" x14ac:dyDescent="0.2">
      <c r="B8015" s="1">
        <v>43216</v>
      </c>
      <c r="C8015">
        <v>49.5</v>
      </c>
      <c r="D8015" t="str">
        <f>_xlfn.TEXTJOIN($F$4,FALSE,源数据[[#This Row],[字段01]:[字段10]])</f>
        <v>湖南-张家界市-1000000192-正贵荣商贸公司-汽水-50000113-百香果味汽水18---</v>
      </c>
      <c r="E8015" t="s">
        <v>3</v>
      </c>
      <c r="F8015" t="s">
        <v>57</v>
      </c>
      <c r="G8015">
        <v>1000000192</v>
      </c>
      <c r="H8015" t="s">
        <v>56</v>
      </c>
      <c r="I8015" s="2" t="s">
        <v>80</v>
      </c>
      <c r="J8015">
        <v>50000113</v>
      </c>
      <c r="K8015" t="s">
        <v>79</v>
      </c>
      <c r="M8015" s="3"/>
    </row>
    <row r="8016" spans="2:13" x14ac:dyDescent="0.2">
      <c r="B8016" s="1">
        <v>43216</v>
      </c>
      <c r="C8016">
        <v>68</v>
      </c>
      <c r="D8016" t="str">
        <f>_xlfn.TEXTJOIN($F$4,FALSE,源数据[[#This Row],[字段01]:[字段10]])</f>
        <v>湖南-长沙市-1000001649-圣大广商贸公司-汽水-50000113-百香果味汽水18---</v>
      </c>
      <c r="E8016" t="s">
        <v>3</v>
      </c>
      <c r="F8016" t="s">
        <v>12</v>
      </c>
      <c r="G8016">
        <v>1000001649</v>
      </c>
      <c r="H8016" t="s">
        <v>11</v>
      </c>
      <c r="I8016" s="2" t="s">
        <v>80</v>
      </c>
      <c r="J8016">
        <v>50000113</v>
      </c>
      <c r="K8016" t="s">
        <v>79</v>
      </c>
      <c r="M8016" s="3"/>
    </row>
    <row r="8017" spans="2:13" x14ac:dyDescent="0.2">
      <c r="B8017" s="1">
        <v>43216</v>
      </c>
      <c r="C8017">
        <v>11.7</v>
      </c>
      <c r="D8017" t="str">
        <f>_xlfn.TEXTJOIN($F$4,FALSE,源数据[[#This Row],[字段01]:[字段10]])</f>
        <v>江苏-连云港市-1000002973-皇飞进商贸公司-茶饮-10000078-铁观音茶15---</v>
      </c>
      <c r="E8017" t="s">
        <v>20</v>
      </c>
      <c r="F8017" t="s">
        <v>62</v>
      </c>
      <c r="G8017">
        <v>1000002973</v>
      </c>
      <c r="H8017" t="s">
        <v>61</v>
      </c>
      <c r="I8017" s="2" t="s">
        <v>8</v>
      </c>
      <c r="J8017">
        <v>10000078</v>
      </c>
      <c r="K8017" t="s">
        <v>28</v>
      </c>
      <c r="M8017" s="3"/>
    </row>
    <row r="8018" spans="2:13" x14ac:dyDescent="0.2">
      <c r="B8018" s="1">
        <v>43216</v>
      </c>
      <c r="C8018">
        <v>3.6</v>
      </c>
      <c r="D8018" t="str">
        <f>_xlfn.TEXTJOIN($F$4,FALSE,源数据[[#This Row],[字段01]:[字段10]])</f>
        <v>江苏-连云港市-1000002973-皇飞进商贸公司-茶饮-10000136-柠檬茶8---</v>
      </c>
      <c r="E8018" t="s">
        <v>20</v>
      </c>
      <c r="F8018" t="s">
        <v>62</v>
      </c>
      <c r="G8018">
        <v>1000002973</v>
      </c>
      <c r="H8018" t="s">
        <v>61</v>
      </c>
      <c r="I8018" s="2" t="s">
        <v>8</v>
      </c>
      <c r="J8018">
        <v>10000136</v>
      </c>
      <c r="K8018" t="s">
        <v>38</v>
      </c>
      <c r="M8018" s="3"/>
    </row>
    <row r="8019" spans="2:13" x14ac:dyDescent="0.2">
      <c r="B8019" s="1">
        <v>43216</v>
      </c>
      <c r="C8019">
        <v>36.9</v>
      </c>
      <c r="D8019" t="str">
        <f>_xlfn.TEXTJOIN($F$4,FALSE,源数据[[#This Row],[字段01]:[字段10]])</f>
        <v>江苏-连云港市-1000002973-皇飞进商贸公司-汽水-50000113-百香果味汽水18---</v>
      </c>
      <c r="E8019" t="s">
        <v>20</v>
      </c>
      <c r="F8019" t="s">
        <v>62</v>
      </c>
      <c r="G8019">
        <v>1000002973</v>
      </c>
      <c r="H8019" t="s">
        <v>61</v>
      </c>
      <c r="I8019" s="2" t="s">
        <v>80</v>
      </c>
      <c r="J8019">
        <v>50000113</v>
      </c>
      <c r="K8019" t="s">
        <v>79</v>
      </c>
      <c r="M8019" s="3"/>
    </row>
    <row r="8020" spans="2:13" x14ac:dyDescent="0.2">
      <c r="B8020" s="1">
        <v>43216</v>
      </c>
      <c r="C8020">
        <v>37.1</v>
      </c>
      <c r="D8020" t="str">
        <f>_xlfn.TEXTJOIN($F$4,FALSE,源数据[[#This Row],[字段01]:[字段10]])</f>
        <v>江苏-南京市区-1000000020-吉兴进商贸公司-茶饮-10000136-柠檬茶8---</v>
      </c>
      <c r="E8020" t="s">
        <v>20</v>
      </c>
      <c r="F8020" t="s">
        <v>47</v>
      </c>
      <c r="G8020">
        <v>1000000020</v>
      </c>
      <c r="H8020" t="s">
        <v>71</v>
      </c>
      <c r="I8020" s="2" t="s">
        <v>8</v>
      </c>
      <c r="J8020">
        <v>10000136</v>
      </c>
      <c r="K8020" t="s">
        <v>38</v>
      </c>
      <c r="M8020" s="3"/>
    </row>
    <row r="8021" spans="2:13" x14ac:dyDescent="0.2">
      <c r="B8021" s="1">
        <v>43216</v>
      </c>
      <c r="C8021">
        <v>38.5</v>
      </c>
      <c r="D8021" t="str">
        <f>_xlfn.TEXTJOIN($F$4,FALSE,源数据[[#This Row],[字段01]:[字段10]])</f>
        <v>江苏-南京市区-1000000020-吉兴进商贸公司-汽水-50000113-百香果味汽水18---</v>
      </c>
      <c r="E8021" t="s">
        <v>20</v>
      </c>
      <c r="F8021" t="s">
        <v>47</v>
      </c>
      <c r="G8021">
        <v>1000000020</v>
      </c>
      <c r="H8021" t="s">
        <v>71</v>
      </c>
      <c r="I8021" s="2" t="s">
        <v>80</v>
      </c>
      <c r="J8021">
        <v>50000113</v>
      </c>
      <c r="K8021" t="s">
        <v>79</v>
      </c>
      <c r="M8021" s="3"/>
    </row>
    <row r="8022" spans="2:13" x14ac:dyDescent="0.2">
      <c r="B8022" s="1">
        <v>43216</v>
      </c>
      <c r="C8022">
        <v>23</v>
      </c>
      <c r="D8022" t="str">
        <f>_xlfn.TEXTJOIN($F$4,FALSE,源数据[[#This Row],[字段01]:[字段10]])</f>
        <v>江苏-南通市-1000000129-盛昌全商贸公司-茶饮-10000136-柠檬茶8---</v>
      </c>
      <c r="E8022" t="s">
        <v>20</v>
      </c>
      <c r="F8022" t="s">
        <v>67</v>
      </c>
      <c r="G8022">
        <v>1000000129</v>
      </c>
      <c r="H8022" t="s">
        <v>68</v>
      </c>
      <c r="I8022" s="2" t="s">
        <v>8</v>
      </c>
      <c r="J8022">
        <v>10000136</v>
      </c>
      <c r="K8022" t="s">
        <v>38</v>
      </c>
      <c r="M8022" s="3"/>
    </row>
    <row r="8023" spans="2:13" x14ac:dyDescent="0.2">
      <c r="B8023" s="1">
        <v>43216</v>
      </c>
      <c r="C8023">
        <v>26.5</v>
      </c>
      <c r="D8023" t="str">
        <f>_xlfn.TEXTJOIN($F$4,FALSE,源数据[[#This Row],[字段01]:[字段10]])</f>
        <v>江苏-南通市-1000000129-盛昌全商贸公司-汽水-50000113-百香果味汽水18---</v>
      </c>
      <c r="E8023" t="s">
        <v>20</v>
      </c>
      <c r="F8023" t="s">
        <v>67</v>
      </c>
      <c r="G8023">
        <v>1000000129</v>
      </c>
      <c r="H8023" t="s">
        <v>68</v>
      </c>
      <c r="I8023" s="2" t="s">
        <v>80</v>
      </c>
      <c r="J8023">
        <v>50000113</v>
      </c>
      <c r="K8023" t="s">
        <v>79</v>
      </c>
      <c r="M8023" s="3"/>
    </row>
    <row r="8024" spans="2:13" x14ac:dyDescent="0.2">
      <c r="B8024" s="1">
        <v>43216</v>
      </c>
      <c r="C8024">
        <v>38.4</v>
      </c>
      <c r="D8024" t="str">
        <f>_xlfn.TEXTJOIN($F$4,FALSE,源数据[[#This Row],[字段01]:[字段10]])</f>
        <v>江苏-苏州市-1000000028-东大祥商贸公司-茶饮-10000061-冰绿茶18---</v>
      </c>
      <c r="E8024" t="s">
        <v>20</v>
      </c>
      <c r="F8024" t="s">
        <v>27</v>
      </c>
      <c r="G8024">
        <v>1000000028</v>
      </c>
      <c r="H8024" t="s">
        <v>25</v>
      </c>
      <c r="I8024" s="2" t="s">
        <v>8</v>
      </c>
      <c r="J8024">
        <v>10000061</v>
      </c>
      <c r="K8024" t="s">
        <v>26</v>
      </c>
      <c r="M8024" s="3"/>
    </row>
    <row r="8025" spans="2:13" x14ac:dyDescent="0.2">
      <c r="B8025" s="1">
        <v>43216</v>
      </c>
      <c r="C8025">
        <v>11.6</v>
      </c>
      <c r="D8025" t="str">
        <f>_xlfn.TEXTJOIN($F$4,FALSE,源数据[[#This Row],[字段01]:[字段10]])</f>
        <v>江苏-苏州市-1000000028-东大祥商贸公司-茶饮-10000078-铁观音茶15---</v>
      </c>
      <c r="E8025" t="s">
        <v>20</v>
      </c>
      <c r="F8025" t="s">
        <v>27</v>
      </c>
      <c r="G8025">
        <v>1000000028</v>
      </c>
      <c r="H8025" t="s">
        <v>25</v>
      </c>
      <c r="I8025" s="2" t="s">
        <v>8</v>
      </c>
      <c r="J8025">
        <v>10000078</v>
      </c>
      <c r="K8025" t="s">
        <v>28</v>
      </c>
      <c r="M8025" s="3"/>
    </row>
    <row r="8026" spans="2:13" x14ac:dyDescent="0.2">
      <c r="B8026" s="1">
        <v>43216</v>
      </c>
      <c r="C8026">
        <v>8</v>
      </c>
      <c r="D8026" t="str">
        <f>_xlfn.TEXTJOIN($F$4,FALSE,源数据[[#This Row],[字段01]:[字段10]])</f>
        <v>江苏-苏州市-1000000028-东大祥商贸公司-茶饮-10000131-柠檬茶3---</v>
      </c>
      <c r="E8026" t="s">
        <v>20</v>
      </c>
      <c r="F8026" t="s">
        <v>27</v>
      </c>
      <c r="G8026">
        <v>1000000028</v>
      </c>
      <c r="H8026" t="s">
        <v>25</v>
      </c>
      <c r="I8026" s="2" t="s">
        <v>8</v>
      </c>
      <c r="J8026">
        <v>10000131</v>
      </c>
      <c r="K8026" t="s">
        <v>36</v>
      </c>
      <c r="M8026" s="3"/>
    </row>
    <row r="8027" spans="2:13" x14ac:dyDescent="0.2">
      <c r="B8027" s="1">
        <v>43216</v>
      </c>
      <c r="C8027">
        <v>11</v>
      </c>
      <c r="D8027" t="str">
        <f>_xlfn.TEXTJOIN($F$4,FALSE,源数据[[#This Row],[字段01]:[字段10]])</f>
        <v>江苏-苏州市-1000000028-东大祥商贸公司-茶饮-10000136-柠檬茶8---</v>
      </c>
      <c r="E8027" t="s">
        <v>20</v>
      </c>
      <c r="F8027" t="s">
        <v>27</v>
      </c>
      <c r="G8027">
        <v>1000000028</v>
      </c>
      <c r="H8027" t="s">
        <v>25</v>
      </c>
      <c r="I8027" s="2" t="s">
        <v>8</v>
      </c>
      <c r="J8027">
        <v>10000136</v>
      </c>
      <c r="K8027" t="s">
        <v>38</v>
      </c>
      <c r="M8027" s="3"/>
    </row>
    <row r="8028" spans="2:13" x14ac:dyDescent="0.2">
      <c r="B8028" s="1">
        <v>43216</v>
      </c>
      <c r="C8028">
        <v>6.5</v>
      </c>
      <c r="D8028" t="str">
        <f>_xlfn.TEXTJOIN($F$4,FALSE,源数据[[#This Row],[字段01]:[字段10]])</f>
        <v>江苏-苏州市-1000000028-东大祥商贸公司-茶饮-20000099-拿铁奶茶2---</v>
      </c>
      <c r="E8028" t="s">
        <v>20</v>
      </c>
      <c r="F8028" t="s">
        <v>27</v>
      </c>
      <c r="G8028">
        <v>1000000028</v>
      </c>
      <c r="H8028" t="s">
        <v>25</v>
      </c>
      <c r="I8028" s="2" t="s">
        <v>8</v>
      </c>
      <c r="J8028">
        <v>20000099</v>
      </c>
      <c r="K8028" t="s">
        <v>18</v>
      </c>
      <c r="M8028" s="3"/>
    </row>
    <row r="8029" spans="2:13" x14ac:dyDescent="0.2">
      <c r="B8029" s="1">
        <v>43216</v>
      </c>
      <c r="C8029">
        <v>10.5</v>
      </c>
      <c r="D8029" t="str">
        <f>_xlfn.TEXTJOIN($F$4,FALSE,源数据[[#This Row],[字段01]:[字段10]])</f>
        <v>江苏-苏州市-1000000028-东大祥商贸公司-汽水-50000105-百香果味汽水10---</v>
      </c>
      <c r="E8029" t="s">
        <v>20</v>
      </c>
      <c r="F8029" t="s">
        <v>27</v>
      </c>
      <c r="G8029">
        <v>1000000028</v>
      </c>
      <c r="H8029" t="s">
        <v>25</v>
      </c>
      <c r="I8029" s="2" t="s">
        <v>80</v>
      </c>
      <c r="J8029">
        <v>50000105</v>
      </c>
      <c r="K8029" t="s">
        <v>82</v>
      </c>
      <c r="M8029" s="3"/>
    </row>
    <row r="8030" spans="2:13" x14ac:dyDescent="0.2">
      <c r="B8030" s="1">
        <v>43216</v>
      </c>
      <c r="C8030">
        <v>8.1999999999999993</v>
      </c>
      <c r="D8030" t="str">
        <f>_xlfn.TEXTJOIN($F$4,FALSE,源数据[[#This Row],[字段01]:[字段10]])</f>
        <v>江苏-苏州市-1000000054-荣聚本商贸公司-茶饮-10000078-铁观音茶15---</v>
      </c>
      <c r="E8030" t="s">
        <v>20</v>
      </c>
      <c r="F8030" t="s">
        <v>27</v>
      </c>
      <c r="G8030">
        <v>1000000054</v>
      </c>
      <c r="H8030" t="s">
        <v>34</v>
      </c>
      <c r="I8030" s="2" t="s">
        <v>8</v>
      </c>
      <c r="J8030">
        <v>10000078</v>
      </c>
      <c r="K8030" t="s">
        <v>28</v>
      </c>
      <c r="M8030" s="3"/>
    </row>
    <row r="8031" spans="2:13" x14ac:dyDescent="0.2">
      <c r="B8031" s="1">
        <v>43216</v>
      </c>
      <c r="C8031">
        <v>23.7</v>
      </c>
      <c r="D8031" t="str">
        <f>_xlfn.TEXTJOIN($F$4,FALSE,源数据[[#This Row],[字段01]:[字段10]])</f>
        <v>江苏-苏州市-1000000054-荣聚本商贸公司-茶饮-10000111-茉莉花茶3---</v>
      </c>
      <c r="E8031" t="s">
        <v>20</v>
      </c>
      <c r="F8031" t="s">
        <v>27</v>
      </c>
      <c r="G8031">
        <v>1000000054</v>
      </c>
      <c r="H8031" t="s">
        <v>34</v>
      </c>
      <c r="I8031" s="2" t="s">
        <v>8</v>
      </c>
      <c r="J8031">
        <v>10000111</v>
      </c>
      <c r="K8031" t="s">
        <v>35</v>
      </c>
      <c r="M8031" s="3"/>
    </row>
    <row r="8032" spans="2:13" x14ac:dyDescent="0.2">
      <c r="B8032" s="1">
        <v>43216</v>
      </c>
      <c r="C8032">
        <v>3.7</v>
      </c>
      <c r="D8032" t="str">
        <f>_xlfn.TEXTJOIN($F$4,FALSE,源数据[[#This Row],[字段01]:[字段10]])</f>
        <v>江苏-苏州市-1000000054-荣聚本商贸公司-茶饮-10000136-柠檬茶8---</v>
      </c>
      <c r="E8032" t="s">
        <v>20</v>
      </c>
      <c r="F8032" t="s">
        <v>27</v>
      </c>
      <c r="G8032">
        <v>1000000054</v>
      </c>
      <c r="H8032" t="s">
        <v>34</v>
      </c>
      <c r="I8032" s="2" t="s">
        <v>8</v>
      </c>
      <c r="J8032">
        <v>10000136</v>
      </c>
      <c r="K8032" t="s">
        <v>38</v>
      </c>
      <c r="M8032" s="3"/>
    </row>
    <row r="8033" spans="2:13" x14ac:dyDescent="0.2">
      <c r="B8033" s="1">
        <v>43216</v>
      </c>
      <c r="C8033">
        <v>17.5</v>
      </c>
      <c r="D8033" t="str">
        <f>_xlfn.TEXTJOIN($F$4,FALSE,源数据[[#This Row],[字段01]:[字段10]])</f>
        <v>江苏-苏州市-1000000054-荣聚本商贸公司-汽水-50000113-百香果味汽水18---</v>
      </c>
      <c r="E8033" t="s">
        <v>20</v>
      </c>
      <c r="F8033" t="s">
        <v>27</v>
      </c>
      <c r="G8033">
        <v>1000000054</v>
      </c>
      <c r="H8033" t="s">
        <v>34</v>
      </c>
      <c r="I8033" s="2" t="s">
        <v>80</v>
      </c>
      <c r="J8033">
        <v>50000113</v>
      </c>
      <c r="K8033" t="s">
        <v>79</v>
      </c>
      <c r="M8033" s="3"/>
    </row>
    <row r="8034" spans="2:13" x14ac:dyDescent="0.2">
      <c r="B8034" s="1">
        <v>43216</v>
      </c>
      <c r="C8034">
        <v>53.4</v>
      </c>
      <c r="D8034" t="str">
        <f>_xlfn.TEXTJOIN($F$4,FALSE,源数据[[#This Row],[字段01]:[字段10]])</f>
        <v>江苏-徐州市-1000000031-顺满进商贸公司-汽水-50000113-百香果味汽水18---</v>
      </c>
      <c r="E8034" t="s">
        <v>20</v>
      </c>
      <c r="F8034" t="s">
        <v>31</v>
      </c>
      <c r="G8034">
        <v>1000000031</v>
      </c>
      <c r="H8034" t="s">
        <v>30</v>
      </c>
      <c r="I8034" s="2" t="s">
        <v>80</v>
      </c>
      <c r="J8034">
        <v>50000113</v>
      </c>
      <c r="K8034" t="s">
        <v>79</v>
      </c>
      <c r="M8034" s="3"/>
    </row>
    <row r="8035" spans="2:13" x14ac:dyDescent="0.2">
      <c r="B8035" s="1">
        <v>43216</v>
      </c>
      <c r="C8035">
        <v>2.2999999999999998</v>
      </c>
      <c r="D8035" t="str">
        <f>_xlfn.TEXTJOIN($F$4,FALSE,源数据[[#This Row],[字段01]:[字段10]])</f>
        <v>江苏-盐城市-1000002872-亚成美商贸公司-果汁-40000080-芒果汁6---</v>
      </c>
      <c r="E8035" t="s">
        <v>20</v>
      </c>
      <c r="F8035" t="s">
        <v>19</v>
      </c>
      <c r="G8035">
        <v>1000002872</v>
      </c>
      <c r="H8035" t="s">
        <v>17</v>
      </c>
      <c r="I8035" s="2" t="s">
        <v>24</v>
      </c>
      <c r="J8035">
        <v>40000080</v>
      </c>
      <c r="K8035" t="s">
        <v>65</v>
      </c>
      <c r="M8035" s="3"/>
    </row>
    <row r="8036" spans="2:13" x14ac:dyDescent="0.2">
      <c r="B8036" s="1">
        <v>43216</v>
      </c>
      <c r="C8036">
        <v>40.5</v>
      </c>
      <c r="D8036" t="str">
        <f>_xlfn.TEXTJOIN($F$4,FALSE,源数据[[#This Row],[字段01]:[字段10]])</f>
        <v>江苏-镇江市-1000000047-寿鼎益商贸公司-果汁-40000085-红石榴汁1---</v>
      </c>
      <c r="E8036" t="s">
        <v>20</v>
      </c>
      <c r="F8036" t="s">
        <v>33</v>
      </c>
      <c r="G8036">
        <v>1000000047</v>
      </c>
      <c r="H8036" t="s">
        <v>32</v>
      </c>
      <c r="I8036" s="2" t="s">
        <v>24</v>
      </c>
      <c r="J8036">
        <v>40000085</v>
      </c>
      <c r="K8036" t="s">
        <v>22</v>
      </c>
      <c r="M8036" s="3"/>
    </row>
    <row r="8037" spans="2:13" x14ac:dyDescent="0.2">
      <c r="B8037" s="1">
        <v>43216</v>
      </c>
      <c r="C8037">
        <v>26.5</v>
      </c>
      <c r="D8037" t="str">
        <f>_xlfn.TEXTJOIN($F$4,FALSE,源数据[[#This Row],[字段01]:[字段10]])</f>
        <v>江苏-镇江市-1000000047-寿鼎益商贸公司-果汁-40000085-红石榴汁1---</v>
      </c>
      <c r="E8037" t="s">
        <v>20</v>
      </c>
      <c r="F8037" t="s">
        <v>33</v>
      </c>
      <c r="G8037">
        <v>1000000047</v>
      </c>
      <c r="H8037" t="s">
        <v>32</v>
      </c>
      <c r="I8037" s="2" t="s">
        <v>24</v>
      </c>
      <c r="J8037">
        <v>40000085</v>
      </c>
      <c r="K8037" t="s">
        <v>22</v>
      </c>
      <c r="M8037" s="3"/>
    </row>
    <row r="8038" spans="2:13" x14ac:dyDescent="0.2">
      <c r="B8038" s="1">
        <v>43217</v>
      </c>
      <c r="C8038">
        <v>27</v>
      </c>
      <c r="D8038" t="str">
        <f>_xlfn.TEXTJOIN($F$4,FALSE,源数据[[#This Row],[字段01]:[字段10]])</f>
        <v>安徽-蚌埠市-1000000460-昌华聚商贸公司-茶饮-10000131-柠檬茶3---</v>
      </c>
      <c r="E8038" t="s">
        <v>41</v>
      </c>
      <c r="F8038" t="s">
        <v>49</v>
      </c>
      <c r="G8038">
        <v>1000000460</v>
      </c>
      <c r="H8038" t="s">
        <v>48</v>
      </c>
      <c r="I8038" s="2" t="s">
        <v>8</v>
      </c>
      <c r="J8038">
        <v>10000131</v>
      </c>
      <c r="K8038" t="s">
        <v>36</v>
      </c>
      <c r="M8038" s="3"/>
    </row>
    <row r="8039" spans="2:13" x14ac:dyDescent="0.2">
      <c r="B8039" s="1">
        <v>43217</v>
      </c>
      <c r="C8039">
        <v>6.4</v>
      </c>
      <c r="D8039" t="str">
        <f>_xlfn.TEXTJOIN($F$4,FALSE,源数据[[#This Row],[字段01]:[字段10]])</f>
        <v>安徽-蚌埠市-1000000460-昌华聚商贸公司-茶饮-20000099-拿铁奶茶2---</v>
      </c>
      <c r="E8039" t="s">
        <v>41</v>
      </c>
      <c r="F8039" t="s">
        <v>49</v>
      </c>
      <c r="G8039">
        <v>1000000460</v>
      </c>
      <c r="H8039" t="s">
        <v>48</v>
      </c>
      <c r="I8039" s="2" t="s">
        <v>8</v>
      </c>
      <c r="J8039">
        <v>20000099</v>
      </c>
      <c r="K8039" t="s">
        <v>18</v>
      </c>
      <c r="M8039" s="3"/>
    </row>
    <row r="8040" spans="2:13" x14ac:dyDescent="0.2">
      <c r="B8040" s="1">
        <v>43217</v>
      </c>
      <c r="C8040">
        <v>22.8</v>
      </c>
      <c r="D8040" t="str">
        <f>_xlfn.TEXTJOIN($F$4,FALSE,源数据[[#This Row],[字段01]:[字段10]])</f>
        <v>安徽-蚌埠市-1000000460-昌华聚商贸公司-汽水-50000113-百香果味汽水18---</v>
      </c>
      <c r="E8040" t="s">
        <v>41</v>
      </c>
      <c r="F8040" t="s">
        <v>49</v>
      </c>
      <c r="G8040">
        <v>1000000460</v>
      </c>
      <c r="H8040" t="s">
        <v>48</v>
      </c>
      <c r="I8040" s="2" t="s">
        <v>80</v>
      </c>
      <c r="J8040">
        <v>50000113</v>
      </c>
      <c r="K8040" t="s">
        <v>79</v>
      </c>
      <c r="M8040" s="3"/>
    </row>
    <row r="8041" spans="2:13" x14ac:dyDescent="0.2">
      <c r="B8041" s="1">
        <v>43217</v>
      </c>
      <c r="C8041">
        <v>15.7</v>
      </c>
      <c r="D8041" t="str">
        <f>_xlfn.TEXTJOIN($F$4,FALSE,源数据[[#This Row],[字段01]:[字段10]])</f>
        <v>安徽-合肥市-1000001014-义浩安商贸公司-茶饮-10000078-铁观音茶15---</v>
      </c>
      <c r="E8041" t="s">
        <v>41</v>
      </c>
      <c r="F8041" t="s">
        <v>40</v>
      </c>
      <c r="G8041">
        <v>1000001014</v>
      </c>
      <c r="H8041" t="s">
        <v>42</v>
      </c>
      <c r="I8041" s="2" t="s">
        <v>8</v>
      </c>
      <c r="J8041">
        <v>10000078</v>
      </c>
      <c r="K8041" t="s">
        <v>28</v>
      </c>
      <c r="M8041" s="3"/>
    </row>
    <row r="8042" spans="2:13" x14ac:dyDescent="0.2">
      <c r="B8042" s="1">
        <v>43217</v>
      </c>
      <c r="C8042">
        <v>14.5</v>
      </c>
      <c r="D8042" t="str">
        <f>_xlfn.TEXTJOIN($F$4,FALSE,源数据[[#This Row],[字段01]:[字段10]])</f>
        <v>安徽-合肥市-1000001014-义浩安商贸公司-茶饮-10000136-柠檬茶8---</v>
      </c>
      <c r="E8042" t="s">
        <v>41</v>
      </c>
      <c r="F8042" t="s">
        <v>40</v>
      </c>
      <c r="G8042">
        <v>1000001014</v>
      </c>
      <c r="H8042" t="s">
        <v>42</v>
      </c>
      <c r="I8042" s="2" t="s">
        <v>8</v>
      </c>
      <c r="J8042">
        <v>10000136</v>
      </c>
      <c r="K8042" t="s">
        <v>38</v>
      </c>
      <c r="M8042" s="3"/>
    </row>
    <row r="8043" spans="2:13" x14ac:dyDescent="0.2">
      <c r="B8043" s="1">
        <v>43217</v>
      </c>
      <c r="C8043">
        <v>24.7</v>
      </c>
      <c r="D8043" t="str">
        <f>_xlfn.TEXTJOIN($F$4,FALSE,源数据[[#This Row],[字段01]:[字段10]])</f>
        <v>安徽-合肥市-1000001014-义浩安商贸公司-茶饮-20000099-拿铁奶茶2---</v>
      </c>
      <c r="E8043" t="s">
        <v>41</v>
      </c>
      <c r="F8043" t="s">
        <v>40</v>
      </c>
      <c r="G8043">
        <v>1000001014</v>
      </c>
      <c r="H8043" t="s">
        <v>42</v>
      </c>
      <c r="I8043" s="2" t="s">
        <v>8</v>
      </c>
      <c r="J8043">
        <v>20000099</v>
      </c>
      <c r="K8043" t="s">
        <v>18</v>
      </c>
      <c r="M8043" s="3"/>
    </row>
    <row r="8044" spans="2:13" x14ac:dyDescent="0.2">
      <c r="B8044" s="1">
        <v>43217</v>
      </c>
      <c r="C8044">
        <v>5</v>
      </c>
      <c r="D8044" t="str">
        <f>_xlfn.TEXTJOIN($F$4,FALSE,源数据[[#This Row],[字段01]:[字段10]])</f>
        <v>安徽-合肥市-1000001014-义浩安商贸公司-汽水-50000105-百香果味汽水10---</v>
      </c>
      <c r="E8044" t="s">
        <v>41</v>
      </c>
      <c r="F8044" t="s">
        <v>40</v>
      </c>
      <c r="G8044">
        <v>1000001014</v>
      </c>
      <c r="H8044" t="s">
        <v>42</v>
      </c>
      <c r="I8044" s="2" t="s">
        <v>80</v>
      </c>
      <c r="J8044">
        <v>50000105</v>
      </c>
      <c r="K8044" t="s">
        <v>82</v>
      </c>
      <c r="M8044" s="3"/>
    </row>
    <row r="8045" spans="2:13" x14ac:dyDescent="0.2">
      <c r="B8045" s="1">
        <v>43217</v>
      </c>
      <c r="C8045">
        <v>3.4</v>
      </c>
      <c r="D8045" t="str">
        <f>_xlfn.TEXTJOIN($F$4,FALSE,源数据[[#This Row],[字段01]:[字段10]])</f>
        <v>湖南-郴州市-1000002981-祥顺源商贸公司-茶饮-10000136-柠檬茶8---</v>
      </c>
      <c r="E8045" t="s">
        <v>3</v>
      </c>
      <c r="F8045" t="s">
        <v>10</v>
      </c>
      <c r="G8045">
        <v>1000002981</v>
      </c>
      <c r="H8045" t="s">
        <v>60</v>
      </c>
      <c r="I8045" s="2" t="s">
        <v>8</v>
      </c>
      <c r="J8045">
        <v>10000136</v>
      </c>
      <c r="K8045" t="s">
        <v>38</v>
      </c>
      <c r="M8045" s="3"/>
    </row>
    <row r="8046" spans="2:13" x14ac:dyDescent="0.2">
      <c r="B8046" s="1">
        <v>43217</v>
      </c>
      <c r="C8046">
        <v>41.8</v>
      </c>
      <c r="D8046" t="str">
        <f>_xlfn.TEXTJOIN($F$4,FALSE,源数据[[#This Row],[字段01]:[字段10]])</f>
        <v>湖南-郴州市-1000002981-祥顺源商贸公司-茶饮-20000099-拿铁奶茶2---</v>
      </c>
      <c r="E8046" t="s">
        <v>3</v>
      </c>
      <c r="F8046" t="s">
        <v>10</v>
      </c>
      <c r="G8046">
        <v>1000002981</v>
      </c>
      <c r="H8046" t="s">
        <v>60</v>
      </c>
      <c r="I8046" s="2" t="s">
        <v>8</v>
      </c>
      <c r="J8046">
        <v>20000099</v>
      </c>
      <c r="K8046" t="s">
        <v>18</v>
      </c>
      <c r="M8046" s="3"/>
    </row>
    <row r="8047" spans="2:13" x14ac:dyDescent="0.2">
      <c r="B8047" s="1">
        <v>43217</v>
      </c>
      <c r="C8047">
        <v>34.799999999999997</v>
      </c>
      <c r="D8047" t="str">
        <f>_xlfn.TEXTJOIN($F$4,FALSE,源数据[[#This Row],[字段01]:[字段10]])</f>
        <v>湖南-郴州市-1000002981-祥顺源商贸公司-汽水-50000113-百香果味汽水18---</v>
      </c>
      <c r="E8047" t="s">
        <v>3</v>
      </c>
      <c r="F8047" t="s">
        <v>10</v>
      </c>
      <c r="G8047">
        <v>1000002981</v>
      </c>
      <c r="H8047" t="s">
        <v>60</v>
      </c>
      <c r="I8047" s="2" t="s">
        <v>80</v>
      </c>
      <c r="J8047">
        <v>50000113</v>
      </c>
      <c r="K8047" t="s">
        <v>79</v>
      </c>
      <c r="M8047" s="3"/>
    </row>
    <row r="8048" spans="2:13" x14ac:dyDescent="0.2">
      <c r="B8048" s="1">
        <v>43217</v>
      </c>
      <c r="C8048">
        <v>64.3</v>
      </c>
      <c r="D8048" t="str">
        <f>_xlfn.TEXTJOIN($F$4,FALSE,源数据[[#This Row],[字段01]:[字段10]])</f>
        <v>湖南-郴州市-1000002981-祥顺源商贸公司-汽水-50000113-百香果味汽水18---</v>
      </c>
      <c r="E8048" t="s">
        <v>3</v>
      </c>
      <c r="F8048" t="s">
        <v>10</v>
      </c>
      <c r="G8048">
        <v>1000002981</v>
      </c>
      <c r="H8048" t="s">
        <v>60</v>
      </c>
      <c r="I8048" s="2" t="s">
        <v>80</v>
      </c>
      <c r="J8048">
        <v>50000113</v>
      </c>
      <c r="K8048" t="s">
        <v>79</v>
      </c>
      <c r="M8048" s="3"/>
    </row>
    <row r="8049" spans="2:13" x14ac:dyDescent="0.2">
      <c r="B8049" s="1">
        <v>43217</v>
      </c>
      <c r="C8049">
        <v>21.9</v>
      </c>
      <c r="D8049" t="str">
        <f>_xlfn.TEXTJOIN($F$4,FALSE,源数据[[#This Row],[字段01]:[字段10]])</f>
        <v>湖南-娄底市-1000000070-盈升仁商贸公司-汽水-50000105-百香果味汽水10---</v>
      </c>
      <c r="E8049" t="s">
        <v>3</v>
      </c>
      <c r="F8049" t="s">
        <v>2</v>
      </c>
      <c r="G8049">
        <v>1000000070</v>
      </c>
      <c r="H8049" t="s">
        <v>0</v>
      </c>
      <c r="I8049" s="2" t="s">
        <v>80</v>
      </c>
      <c r="J8049">
        <v>50000105</v>
      </c>
      <c r="K8049" t="s">
        <v>82</v>
      </c>
      <c r="M8049" s="3"/>
    </row>
    <row r="8050" spans="2:13" x14ac:dyDescent="0.2">
      <c r="B8050" s="1">
        <v>43217</v>
      </c>
      <c r="C8050">
        <v>34.4</v>
      </c>
      <c r="D8050" t="str">
        <f>_xlfn.TEXTJOIN($F$4,FALSE,源数据[[#This Row],[字段01]:[字段10]])</f>
        <v>湖南-娄底市-1000000070-盈升仁商贸公司-汽水-50000113-百香果味汽水18---</v>
      </c>
      <c r="E8050" t="s">
        <v>3</v>
      </c>
      <c r="F8050" t="s">
        <v>2</v>
      </c>
      <c r="G8050">
        <v>1000000070</v>
      </c>
      <c r="H8050" t="s">
        <v>0</v>
      </c>
      <c r="I8050" s="2" t="s">
        <v>80</v>
      </c>
      <c r="J8050">
        <v>50000113</v>
      </c>
      <c r="K8050" t="s">
        <v>79</v>
      </c>
      <c r="M8050" s="3"/>
    </row>
    <row r="8051" spans="2:13" x14ac:dyDescent="0.2">
      <c r="B8051" s="1">
        <v>43217</v>
      </c>
      <c r="C8051">
        <v>80.8</v>
      </c>
      <c r="D8051" t="str">
        <f>_xlfn.TEXTJOIN($F$4,FALSE,源数据[[#This Row],[字段01]:[字段10]])</f>
        <v>湖南-邵阳市-1000001502-裕协康商贸公司-茶饮-10000211-茉莉绿茶11---</v>
      </c>
      <c r="E8051" t="s">
        <v>3</v>
      </c>
      <c r="F8051" t="s">
        <v>55</v>
      </c>
      <c r="G8051">
        <v>1000001502</v>
      </c>
      <c r="H8051" t="s">
        <v>54</v>
      </c>
      <c r="I8051" s="2" t="s">
        <v>8</v>
      </c>
      <c r="J8051">
        <v>10000211</v>
      </c>
      <c r="K8051" t="s">
        <v>6</v>
      </c>
      <c r="M8051" s="3"/>
    </row>
    <row r="8052" spans="2:13" x14ac:dyDescent="0.2">
      <c r="B8052" s="1">
        <v>43217</v>
      </c>
      <c r="C8052">
        <v>84.2</v>
      </c>
      <c r="D8052" t="str">
        <f>_xlfn.TEXTJOIN($F$4,FALSE,源数据[[#This Row],[字段01]:[字段10]])</f>
        <v>湖南-邵阳市-1000001502-裕协康商贸公司-茶饮-10000211-茉莉绿茶11---</v>
      </c>
      <c r="E8052" t="s">
        <v>3</v>
      </c>
      <c r="F8052" t="s">
        <v>55</v>
      </c>
      <c r="G8052">
        <v>1000001502</v>
      </c>
      <c r="H8052" t="s">
        <v>54</v>
      </c>
      <c r="I8052" s="2" t="s">
        <v>8</v>
      </c>
      <c r="J8052">
        <v>10000211</v>
      </c>
      <c r="K8052" t="s">
        <v>6</v>
      </c>
      <c r="M8052" s="3"/>
    </row>
    <row r="8053" spans="2:13" x14ac:dyDescent="0.2">
      <c r="B8053" s="1">
        <v>43217</v>
      </c>
      <c r="C8053">
        <v>91.9</v>
      </c>
      <c r="D8053" t="str">
        <f>_xlfn.TEXTJOIN($F$4,FALSE,源数据[[#This Row],[字段01]:[字段10]])</f>
        <v>湖南-邵阳市-1000001502-裕协康商贸公司-果汁-40000085-红石榴汁1---</v>
      </c>
      <c r="E8053" t="s">
        <v>3</v>
      </c>
      <c r="F8053" t="s">
        <v>55</v>
      </c>
      <c r="G8053">
        <v>1000001502</v>
      </c>
      <c r="H8053" t="s">
        <v>54</v>
      </c>
      <c r="I8053" s="2" t="s">
        <v>24</v>
      </c>
      <c r="J8053">
        <v>40000085</v>
      </c>
      <c r="K8053" t="s">
        <v>22</v>
      </c>
      <c r="M8053" s="3"/>
    </row>
    <row r="8054" spans="2:13" x14ac:dyDescent="0.2">
      <c r="B8054" s="1">
        <v>43217</v>
      </c>
      <c r="C8054">
        <v>66.8</v>
      </c>
      <c r="D8054" t="str">
        <f>_xlfn.TEXTJOIN($F$4,FALSE,源数据[[#This Row],[字段01]:[字段10]])</f>
        <v>湖南-长沙市-1000001649-圣大广商贸公司-汽水-50000113-百香果味汽水18---</v>
      </c>
      <c r="E8054" t="s">
        <v>3</v>
      </c>
      <c r="F8054" t="s">
        <v>12</v>
      </c>
      <c r="G8054">
        <v>1000001649</v>
      </c>
      <c r="H8054" t="s">
        <v>11</v>
      </c>
      <c r="I8054" s="2" t="s">
        <v>80</v>
      </c>
      <c r="J8054">
        <v>50000113</v>
      </c>
      <c r="K8054" t="s">
        <v>79</v>
      </c>
      <c r="M8054" s="3"/>
    </row>
    <row r="8055" spans="2:13" x14ac:dyDescent="0.2">
      <c r="B8055" s="1">
        <v>43217</v>
      </c>
      <c r="C8055">
        <v>16.5</v>
      </c>
      <c r="D8055" t="str">
        <f>_xlfn.TEXTJOIN($F$4,FALSE,源数据[[#This Row],[字段01]:[字段10]])</f>
        <v>江苏-常州市-1000001133-厚弘优商贸公司-茶饮-10000111-茉莉花茶3---</v>
      </c>
      <c r="E8055" t="s">
        <v>20</v>
      </c>
      <c r="F8055" t="s">
        <v>44</v>
      </c>
      <c r="G8055">
        <v>1000001133</v>
      </c>
      <c r="H8055" t="s">
        <v>43</v>
      </c>
      <c r="I8055" s="2" t="s">
        <v>8</v>
      </c>
      <c r="J8055">
        <v>10000111</v>
      </c>
      <c r="K8055" t="s">
        <v>35</v>
      </c>
      <c r="M8055" s="3"/>
    </row>
    <row r="8056" spans="2:13" x14ac:dyDescent="0.2">
      <c r="B8056" s="1">
        <v>43217</v>
      </c>
      <c r="C8056">
        <v>4</v>
      </c>
      <c r="D8056" t="str">
        <f>_xlfn.TEXTJOIN($F$4,FALSE,源数据[[#This Row],[字段01]:[字段10]])</f>
        <v>江苏-常州市-1000001133-厚弘优商贸公司-茶饮-10000131-柠檬茶3---</v>
      </c>
      <c r="E8056" t="s">
        <v>20</v>
      </c>
      <c r="F8056" t="s">
        <v>44</v>
      </c>
      <c r="G8056">
        <v>1000001133</v>
      </c>
      <c r="H8056" t="s">
        <v>43</v>
      </c>
      <c r="I8056" s="2" t="s">
        <v>8</v>
      </c>
      <c r="J8056">
        <v>10000131</v>
      </c>
      <c r="K8056" t="s">
        <v>36</v>
      </c>
      <c r="M8056" s="3"/>
    </row>
    <row r="8057" spans="2:13" x14ac:dyDescent="0.2">
      <c r="B8057" s="1">
        <v>43217</v>
      </c>
      <c r="C8057">
        <v>3.3</v>
      </c>
      <c r="D8057" t="str">
        <f>_xlfn.TEXTJOIN($F$4,FALSE,源数据[[#This Row],[字段01]:[字段10]])</f>
        <v>江苏-常州市-1000001133-厚弘优商贸公司-茶饮-20000099-拿铁奶茶2---</v>
      </c>
      <c r="E8057" t="s">
        <v>20</v>
      </c>
      <c r="F8057" t="s">
        <v>44</v>
      </c>
      <c r="G8057">
        <v>1000001133</v>
      </c>
      <c r="H8057" t="s">
        <v>43</v>
      </c>
      <c r="I8057" s="2" t="s">
        <v>8</v>
      </c>
      <c r="J8057">
        <v>20000099</v>
      </c>
      <c r="K8057" t="s">
        <v>18</v>
      </c>
      <c r="M8057" s="3"/>
    </row>
    <row r="8058" spans="2:13" x14ac:dyDescent="0.2">
      <c r="B8058" s="1">
        <v>43217</v>
      </c>
      <c r="C8058">
        <v>33.799999999999997</v>
      </c>
      <c r="D8058" t="str">
        <f>_xlfn.TEXTJOIN($F$4,FALSE,源数据[[#This Row],[字段01]:[字段10]])</f>
        <v>江苏-南京市区-1000000018-久多厚商贸公司-茶饮-10000078-铁观音茶15---</v>
      </c>
      <c r="E8058" t="s">
        <v>20</v>
      </c>
      <c r="F8058" t="s">
        <v>47</v>
      </c>
      <c r="G8058">
        <v>1000000018</v>
      </c>
      <c r="H8058" t="s">
        <v>46</v>
      </c>
      <c r="I8058" s="2" t="s">
        <v>8</v>
      </c>
      <c r="J8058">
        <v>10000078</v>
      </c>
      <c r="K8058" t="s">
        <v>28</v>
      </c>
      <c r="M8058" s="3"/>
    </row>
    <row r="8059" spans="2:13" x14ac:dyDescent="0.2">
      <c r="B8059" s="1">
        <v>43217</v>
      </c>
      <c r="C8059">
        <v>23.7</v>
      </c>
      <c r="D8059" t="str">
        <f>_xlfn.TEXTJOIN($F$4,FALSE,源数据[[#This Row],[字段01]:[字段10]])</f>
        <v>江苏-南京市区-1000000018-久多厚商贸公司-茶饮-10000131-柠檬茶3---</v>
      </c>
      <c r="E8059" t="s">
        <v>20</v>
      </c>
      <c r="F8059" t="s">
        <v>47</v>
      </c>
      <c r="G8059">
        <v>1000000018</v>
      </c>
      <c r="H8059" t="s">
        <v>46</v>
      </c>
      <c r="I8059" s="2" t="s">
        <v>8</v>
      </c>
      <c r="J8059">
        <v>10000131</v>
      </c>
      <c r="K8059" t="s">
        <v>36</v>
      </c>
      <c r="M8059" s="3"/>
    </row>
    <row r="8060" spans="2:13" x14ac:dyDescent="0.2">
      <c r="B8060" s="1">
        <v>43217</v>
      </c>
      <c r="C8060">
        <v>11.4</v>
      </c>
      <c r="D8060" t="str">
        <f>_xlfn.TEXTJOIN($F$4,FALSE,源数据[[#This Row],[字段01]:[字段10]])</f>
        <v>江苏-南京市区-1000000018-久多厚商贸公司-茶饮-20000018-炭烧奶茶7---</v>
      </c>
      <c r="E8060" t="s">
        <v>20</v>
      </c>
      <c r="F8060" t="s">
        <v>47</v>
      </c>
      <c r="G8060">
        <v>1000000018</v>
      </c>
      <c r="H8060" t="s">
        <v>46</v>
      </c>
      <c r="I8060" s="2" t="s">
        <v>8</v>
      </c>
      <c r="J8060">
        <v>20000018</v>
      </c>
      <c r="K8060" t="s">
        <v>81</v>
      </c>
      <c r="M8060" s="3"/>
    </row>
    <row r="8061" spans="2:13" x14ac:dyDescent="0.2">
      <c r="B8061" s="1">
        <v>43217</v>
      </c>
      <c r="C8061">
        <v>87.6</v>
      </c>
      <c r="D8061" t="str">
        <f>_xlfn.TEXTJOIN($F$4,FALSE,源数据[[#This Row],[字段01]:[字段10]])</f>
        <v>江苏-南京市区-1000000020-吉兴进商贸公司-茶饮-10000078-铁观音茶15---</v>
      </c>
      <c r="E8061" t="s">
        <v>20</v>
      </c>
      <c r="F8061" t="s">
        <v>47</v>
      </c>
      <c r="G8061">
        <v>1000000020</v>
      </c>
      <c r="H8061" t="s">
        <v>71</v>
      </c>
      <c r="I8061" s="2" t="s">
        <v>8</v>
      </c>
      <c r="J8061">
        <v>10000078</v>
      </c>
      <c r="K8061" t="s">
        <v>28</v>
      </c>
      <c r="M8061" s="3"/>
    </row>
    <row r="8062" spans="2:13" x14ac:dyDescent="0.2">
      <c r="B8062" s="1">
        <v>43217</v>
      </c>
      <c r="C8062">
        <v>90.4</v>
      </c>
      <c r="D8062" t="str">
        <f>_xlfn.TEXTJOIN($F$4,FALSE,源数据[[#This Row],[字段01]:[字段10]])</f>
        <v>江苏-南京市区-1000000020-吉兴进商贸公司-茶饮-10000078-铁观音茶15---</v>
      </c>
      <c r="E8062" t="s">
        <v>20</v>
      </c>
      <c r="F8062" t="s">
        <v>47</v>
      </c>
      <c r="G8062">
        <v>1000000020</v>
      </c>
      <c r="H8062" t="s">
        <v>71</v>
      </c>
      <c r="I8062" s="2" t="s">
        <v>8</v>
      </c>
      <c r="J8062">
        <v>10000078</v>
      </c>
      <c r="K8062" t="s">
        <v>28</v>
      </c>
      <c r="M8062" s="3"/>
    </row>
    <row r="8063" spans="2:13" x14ac:dyDescent="0.2">
      <c r="B8063" s="1">
        <v>43217</v>
      </c>
      <c r="C8063">
        <v>51.9</v>
      </c>
      <c r="D8063" t="str">
        <f>_xlfn.TEXTJOIN($F$4,FALSE,源数据[[#This Row],[字段01]:[字段10]])</f>
        <v>江苏-南京市区-1000000020-吉兴进商贸公司-茶饮-10000136-柠檬茶8---</v>
      </c>
      <c r="E8063" t="s">
        <v>20</v>
      </c>
      <c r="F8063" t="s">
        <v>47</v>
      </c>
      <c r="G8063">
        <v>1000000020</v>
      </c>
      <c r="H8063" t="s">
        <v>71</v>
      </c>
      <c r="I8063" s="2" t="s">
        <v>8</v>
      </c>
      <c r="J8063">
        <v>10000136</v>
      </c>
      <c r="K8063" t="s">
        <v>38</v>
      </c>
      <c r="M8063" s="3"/>
    </row>
    <row r="8064" spans="2:13" x14ac:dyDescent="0.2">
      <c r="B8064" s="1">
        <v>43217</v>
      </c>
      <c r="C8064">
        <v>25.8</v>
      </c>
      <c r="D8064" t="str">
        <f>_xlfn.TEXTJOIN($F$4,FALSE,源数据[[#This Row],[字段01]:[字段10]])</f>
        <v>江苏-南京市区-1000000020-吉兴进商贸公司-茶饮-20000099-拿铁奶茶2---</v>
      </c>
      <c r="E8064" t="s">
        <v>20</v>
      </c>
      <c r="F8064" t="s">
        <v>47</v>
      </c>
      <c r="G8064">
        <v>1000000020</v>
      </c>
      <c r="H8064" t="s">
        <v>71</v>
      </c>
      <c r="I8064" s="2" t="s">
        <v>8</v>
      </c>
      <c r="J8064">
        <v>20000099</v>
      </c>
      <c r="K8064" t="s">
        <v>18</v>
      </c>
      <c r="M8064" s="3"/>
    </row>
    <row r="8065" spans="2:13" x14ac:dyDescent="0.2">
      <c r="B8065" s="1">
        <v>43217</v>
      </c>
      <c r="C8065">
        <v>54.2</v>
      </c>
      <c r="D8065" t="str">
        <f>_xlfn.TEXTJOIN($F$4,FALSE,源数据[[#This Row],[字段01]:[字段10]])</f>
        <v>江苏-苏州市-1000000054-荣聚本商贸公司-果汁-40000085-红石榴汁1---</v>
      </c>
      <c r="E8065" t="s">
        <v>20</v>
      </c>
      <c r="F8065" t="s">
        <v>27</v>
      </c>
      <c r="G8065">
        <v>1000000054</v>
      </c>
      <c r="H8065" t="s">
        <v>34</v>
      </c>
      <c r="I8065" s="2" t="s">
        <v>24</v>
      </c>
      <c r="J8065">
        <v>40000085</v>
      </c>
      <c r="K8065" t="s">
        <v>22</v>
      </c>
      <c r="M8065" s="3"/>
    </row>
    <row r="8066" spans="2:13" x14ac:dyDescent="0.2">
      <c r="B8066" s="1">
        <v>43217</v>
      </c>
      <c r="C8066">
        <v>36.200000000000003</v>
      </c>
      <c r="D8066" t="str">
        <f>_xlfn.TEXTJOIN($F$4,FALSE,源数据[[#This Row],[字段01]:[字段10]])</f>
        <v>江苏-苏州市-1000000054-荣聚本商贸公司-果汁-40000085-红石榴汁1---</v>
      </c>
      <c r="E8066" t="s">
        <v>20</v>
      </c>
      <c r="F8066" t="s">
        <v>27</v>
      </c>
      <c r="G8066">
        <v>1000000054</v>
      </c>
      <c r="H8066" t="s">
        <v>34</v>
      </c>
      <c r="I8066" s="2" t="s">
        <v>24</v>
      </c>
      <c r="J8066">
        <v>40000085</v>
      </c>
      <c r="K8066" t="s">
        <v>22</v>
      </c>
      <c r="M8066" s="3"/>
    </row>
    <row r="8067" spans="2:13" x14ac:dyDescent="0.2">
      <c r="B8067" s="1">
        <v>43217</v>
      </c>
      <c r="C8067">
        <v>23.6</v>
      </c>
      <c r="D8067" t="str">
        <f>_xlfn.TEXTJOIN($F$4,FALSE,源数据[[#This Row],[字段01]:[字段10]])</f>
        <v>江苏-苏州市-1000000054-荣聚本商贸公司-果汁-40000085-红石榴汁1---</v>
      </c>
      <c r="E8067" t="s">
        <v>20</v>
      </c>
      <c r="F8067" t="s">
        <v>27</v>
      </c>
      <c r="G8067">
        <v>1000000054</v>
      </c>
      <c r="H8067" t="s">
        <v>34</v>
      </c>
      <c r="I8067" s="2" t="s">
        <v>24</v>
      </c>
      <c r="J8067">
        <v>40000085</v>
      </c>
      <c r="K8067" t="s">
        <v>22</v>
      </c>
      <c r="M8067" s="3"/>
    </row>
    <row r="8068" spans="2:13" x14ac:dyDescent="0.2">
      <c r="B8068" s="1">
        <v>43217</v>
      </c>
      <c r="C8068">
        <v>15.6</v>
      </c>
      <c r="D8068" t="str">
        <f>_xlfn.TEXTJOIN($F$4,FALSE,源数据[[#This Row],[字段01]:[字段10]])</f>
        <v>江苏-苏州市-1000000054-荣聚本商贸公司-果汁-40000085-红石榴汁1---</v>
      </c>
      <c r="E8068" t="s">
        <v>20</v>
      </c>
      <c r="F8068" t="s">
        <v>27</v>
      </c>
      <c r="G8068">
        <v>1000000054</v>
      </c>
      <c r="H8068" t="s">
        <v>34</v>
      </c>
      <c r="I8068" s="2" t="s">
        <v>24</v>
      </c>
      <c r="J8068">
        <v>40000085</v>
      </c>
      <c r="K8068" t="s">
        <v>22</v>
      </c>
      <c r="M8068" s="3"/>
    </row>
    <row r="8069" spans="2:13" x14ac:dyDescent="0.2">
      <c r="B8069" s="1">
        <v>43218</v>
      </c>
      <c r="C8069">
        <v>3.7</v>
      </c>
      <c r="D8069" t="str">
        <f>_xlfn.TEXTJOIN($F$4,FALSE,源数据[[#This Row],[字段01]:[字段10]])</f>
        <v>安徽-芜湖市-1000003187-如中寿商贸公司-茶饮-10000136-柠檬茶8---</v>
      </c>
      <c r="E8069" t="s">
        <v>41</v>
      </c>
      <c r="F8069" t="s">
        <v>76</v>
      </c>
      <c r="G8069">
        <v>1000003187</v>
      </c>
      <c r="H8069" t="s">
        <v>75</v>
      </c>
      <c r="I8069" s="2" t="s">
        <v>8</v>
      </c>
      <c r="J8069">
        <v>10000136</v>
      </c>
      <c r="K8069" t="s">
        <v>38</v>
      </c>
      <c r="M8069" s="3"/>
    </row>
    <row r="8070" spans="2:13" x14ac:dyDescent="0.2">
      <c r="B8070" s="1">
        <v>43218</v>
      </c>
      <c r="C8070">
        <v>88.3</v>
      </c>
      <c r="D8070" t="str">
        <f>_xlfn.TEXTJOIN($F$4,FALSE,源数据[[#This Row],[字段01]:[字段10]])</f>
        <v>湖南-常德市-1000000281-宝飞圣商贸公司-茶饮-20000099-拿铁奶茶2---</v>
      </c>
      <c r="E8070" t="s">
        <v>3</v>
      </c>
      <c r="F8070" t="s">
        <v>73</v>
      </c>
      <c r="G8070">
        <v>1000000281</v>
      </c>
      <c r="H8070" t="s">
        <v>72</v>
      </c>
      <c r="I8070" s="2" t="s">
        <v>8</v>
      </c>
      <c r="J8070">
        <v>20000099</v>
      </c>
      <c r="K8070" t="s">
        <v>18</v>
      </c>
      <c r="M8070" s="3"/>
    </row>
    <row r="8071" spans="2:13" x14ac:dyDescent="0.2">
      <c r="B8071" s="1">
        <v>43218</v>
      </c>
      <c r="C8071">
        <v>87.6</v>
      </c>
      <c r="D8071" t="str">
        <f>_xlfn.TEXTJOIN($F$4,FALSE,源数据[[#This Row],[字段01]:[字段10]])</f>
        <v>湖南-常德市-1000000281-宝飞圣商贸公司-茶饮-20000099-拿铁奶茶2---</v>
      </c>
      <c r="E8071" t="s">
        <v>3</v>
      </c>
      <c r="F8071" t="s">
        <v>73</v>
      </c>
      <c r="G8071">
        <v>1000000281</v>
      </c>
      <c r="H8071" t="s">
        <v>72</v>
      </c>
      <c r="I8071" s="2" t="s">
        <v>8</v>
      </c>
      <c r="J8071">
        <v>20000099</v>
      </c>
      <c r="K8071" t="s">
        <v>18</v>
      </c>
      <c r="M8071" s="3"/>
    </row>
    <row r="8072" spans="2:13" x14ac:dyDescent="0.2">
      <c r="B8072" s="1">
        <v>43218</v>
      </c>
      <c r="C8072">
        <v>67.3</v>
      </c>
      <c r="D8072" t="str">
        <f>_xlfn.TEXTJOIN($F$4,FALSE,源数据[[#This Row],[字段01]:[字段10]])</f>
        <v>湖南-常德市-1000000281-宝飞圣商贸公司-汽水-50000113-百香果味汽水18---</v>
      </c>
      <c r="E8072" t="s">
        <v>3</v>
      </c>
      <c r="F8072" t="s">
        <v>73</v>
      </c>
      <c r="G8072">
        <v>1000000281</v>
      </c>
      <c r="H8072" t="s">
        <v>72</v>
      </c>
      <c r="I8072" s="2" t="s">
        <v>80</v>
      </c>
      <c r="J8072">
        <v>50000113</v>
      </c>
      <c r="K8072" t="s">
        <v>79</v>
      </c>
      <c r="M8072" s="3"/>
    </row>
    <row r="8073" spans="2:13" x14ac:dyDescent="0.2">
      <c r="B8073" s="1">
        <v>43218</v>
      </c>
      <c r="C8073">
        <v>6.8</v>
      </c>
      <c r="D8073" t="str">
        <f>_xlfn.TEXTJOIN($F$4,FALSE,源数据[[#This Row],[字段01]:[字段10]])</f>
        <v>湖南-邵阳市-1000001502-裕协康商贸公司-茶饮-10000131-柠檬茶3---</v>
      </c>
      <c r="E8073" t="s">
        <v>3</v>
      </c>
      <c r="F8073" t="s">
        <v>55</v>
      </c>
      <c r="G8073">
        <v>1000001502</v>
      </c>
      <c r="H8073" t="s">
        <v>54</v>
      </c>
      <c r="I8073" s="2" t="s">
        <v>8</v>
      </c>
      <c r="J8073">
        <v>10000131</v>
      </c>
      <c r="K8073" t="s">
        <v>36</v>
      </c>
      <c r="M8073" s="3"/>
    </row>
    <row r="8074" spans="2:13" x14ac:dyDescent="0.2">
      <c r="B8074" s="1">
        <v>43218</v>
      </c>
      <c r="C8074">
        <v>90.8</v>
      </c>
      <c r="D8074" t="str">
        <f>_xlfn.TEXTJOIN($F$4,FALSE,源数据[[#This Row],[字段01]:[字段10]])</f>
        <v>湖南-邵阳市-1000001502-裕协康商贸公司-茶饮-10000211-茉莉绿茶11---</v>
      </c>
      <c r="E8074" t="s">
        <v>3</v>
      </c>
      <c r="F8074" t="s">
        <v>55</v>
      </c>
      <c r="G8074">
        <v>1000001502</v>
      </c>
      <c r="H8074" t="s">
        <v>54</v>
      </c>
      <c r="I8074" s="2" t="s">
        <v>8</v>
      </c>
      <c r="J8074">
        <v>10000211</v>
      </c>
      <c r="K8074" t="s">
        <v>6</v>
      </c>
      <c r="M8074" s="3"/>
    </row>
    <row r="8075" spans="2:13" x14ac:dyDescent="0.2">
      <c r="B8075" s="1">
        <v>43218</v>
      </c>
      <c r="C8075">
        <v>88.5</v>
      </c>
      <c r="D8075" t="str">
        <f>_xlfn.TEXTJOIN($F$4,FALSE,源数据[[#This Row],[字段01]:[字段10]])</f>
        <v>湖南-邵阳市-1000001502-裕协康商贸公司-茶饮-10000211-茉莉绿茶11---</v>
      </c>
      <c r="E8075" t="s">
        <v>3</v>
      </c>
      <c r="F8075" t="s">
        <v>55</v>
      </c>
      <c r="G8075">
        <v>1000001502</v>
      </c>
      <c r="H8075" t="s">
        <v>54</v>
      </c>
      <c r="I8075" s="2" t="s">
        <v>8</v>
      </c>
      <c r="J8075">
        <v>10000211</v>
      </c>
      <c r="K8075" t="s">
        <v>6</v>
      </c>
      <c r="M8075" s="3"/>
    </row>
    <row r="8076" spans="2:13" x14ac:dyDescent="0.2">
      <c r="B8076" s="1">
        <v>43218</v>
      </c>
      <c r="C8076">
        <v>83.6</v>
      </c>
      <c r="D8076" t="str">
        <f>_xlfn.TEXTJOIN($F$4,FALSE,源数据[[#This Row],[字段01]:[字段10]])</f>
        <v>湖南-邵阳市-1000001502-裕协康商贸公司-茶饮-10000211-茉莉绿茶11---</v>
      </c>
      <c r="E8076" t="s">
        <v>3</v>
      </c>
      <c r="F8076" t="s">
        <v>55</v>
      </c>
      <c r="G8076">
        <v>1000001502</v>
      </c>
      <c r="H8076" t="s">
        <v>54</v>
      </c>
      <c r="I8076" s="2" t="s">
        <v>8</v>
      </c>
      <c r="J8076">
        <v>10000211</v>
      </c>
      <c r="K8076" t="s">
        <v>6</v>
      </c>
      <c r="M8076" s="3"/>
    </row>
    <row r="8077" spans="2:13" x14ac:dyDescent="0.2">
      <c r="B8077" s="1">
        <v>43218</v>
      </c>
      <c r="C8077">
        <v>79.599999999999994</v>
      </c>
      <c r="D8077" t="str">
        <f>_xlfn.TEXTJOIN($F$4,FALSE,源数据[[#This Row],[字段01]:[字段10]])</f>
        <v>湖南-邵阳市-1000001502-裕协康商贸公司-茶饮-10000211-茉莉绿茶11---</v>
      </c>
      <c r="E8077" t="s">
        <v>3</v>
      </c>
      <c r="F8077" t="s">
        <v>55</v>
      </c>
      <c r="G8077">
        <v>1000001502</v>
      </c>
      <c r="H8077" t="s">
        <v>54</v>
      </c>
      <c r="I8077" s="2" t="s">
        <v>8</v>
      </c>
      <c r="J8077">
        <v>10000211</v>
      </c>
      <c r="K8077" t="s">
        <v>6</v>
      </c>
      <c r="M8077" s="3"/>
    </row>
    <row r="8078" spans="2:13" x14ac:dyDescent="0.2">
      <c r="B8078" s="1">
        <v>43218</v>
      </c>
      <c r="C8078">
        <v>87.4</v>
      </c>
      <c r="D8078" t="str">
        <f>_xlfn.TEXTJOIN($F$4,FALSE,源数据[[#This Row],[字段01]:[字段10]])</f>
        <v>湖南-邵阳市-1000001502-裕协康商贸公司-茶饮-10000211-茉莉绿茶11---</v>
      </c>
      <c r="E8078" t="s">
        <v>3</v>
      </c>
      <c r="F8078" t="s">
        <v>55</v>
      </c>
      <c r="G8078">
        <v>1000001502</v>
      </c>
      <c r="H8078" t="s">
        <v>54</v>
      </c>
      <c r="I8078" s="2" t="s">
        <v>8</v>
      </c>
      <c r="J8078">
        <v>10000211</v>
      </c>
      <c r="K8078" t="s">
        <v>6</v>
      </c>
      <c r="M8078" s="3"/>
    </row>
    <row r="8079" spans="2:13" x14ac:dyDescent="0.2">
      <c r="B8079" s="1">
        <v>43218</v>
      </c>
      <c r="C8079">
        <v>89.1</v>
      </c>
      <c r="D8079" t="str">
        <f>_xlfn.TEXTJOIN($F$4,FALSE,源数据[[#This Row],[字段01]:[字段10]])</f>
        <v>湖南-邵阳市-1000001502-裕协康商贸公司-茶饮-10000211-茉莉绿茶11---</v>
      </c>
      <c r="E8079" t="s">
        <v>3</v>
      </c>
      <c r="F8079" t="s">
        <v>55</v>
      </c>
      <c r="G8079">
        <v>1000001502</v>
      </c>
      <c r="H8079" t="s">
        <v>54</v>
      </c>
      <c r="I8079" s="2" t="s">
        <v>8</v>
      </c>
      <c r="J8079">
        <v>10000211</v>
      </c>
      <c r="K8079" t="s">
        <v>6</v>
      </c>
      <c r="M8079" s="3"/>
    </row>
    <row r="8080" spans="2:13" x14ac:dyDescent="0.2">
      <c r="B8080" s="1">
        <v>43218</v>
      </c>
      <c r="C8080">
        <v>83.7</v>
      </c>
      <c r="D8080" t="str">
        <f>_xlfn.TEXTJOIN($F$4,FALSE,源数据[[#This Row],[字段01]:[字段10]])</f>
        <v>湖南-邵阳市-1000001502-裕协康商贸公司-茶饮-10000211-茉莉绿茶11---</v>
      </c>
      <c r="E8080" t="s">
        <v>3</v>
      </c>
      <c r="F8080" t="s">
        <v>55</v>
      </c>
      <c r="G8080">
        <v>1000001502</v>
      </c>
      <c r="H8080" t="s">
        <v>54</v>
      </c>
      <c r="I8080" s="2" t="s">
        <v>8</v>
      </c>
      <c r="J8080">
        <v>10000211</v>
      </c>
      <c r="K8080" t="s">
        <v>6</v>
      </c>
      <c r="M8080" s="3"/>
    </row>
    <row r="8081" spans="2:13" x14ac:dyDescent="0.2">
      <c r="B8081" s="1">
        <v>43218</v>
      </c>
      <c r="C8081">
        <v>77.2</v>
      </c>
      <c r="D8081" t="str">
        <f>_xlfn.TEXTJOIN($F$4,FALSE,源数据[[#This Row],[字段01]:[字段10]])</f>
        <v>湖南-益阳市-1000000064-发安裕商贸公司-果汁-40000080-芒果汁6---</v>
      </c>
      <c r="E8081" t="s">
        <v>3</v>
      </c>
      <c r="F8081" t="s">
        <v>70</v>
      </c>
      <c r="G8081">
        <v>1000000064</v>
      </c>
      <c r="H8081" t="s">
        <v>74</v>
      </c>
      <c r="I8081" s="2" t="s">
        <v>24</v>
      </c>
      <c r="J8081">
        <v>40000080</v>
      </c>
      <c r="K8081" t="s">
        <v>65</v>
      </c>
      <c r="M8081" s="3"/>
    </row>
    <row r="8082" spans="2:13" x14ac:dyDescent="0.2">
      <c r="B8082" s="1">
        <v>43218</v>
      </c>
      <c r="C8082">
        <v>51.7</v>
      </c>
      <c r="D8082" t="str">
        <f>_xlfn.TEXTJOIN($F$4,FALSE,源数据[[#This Row],[字段01]:[字段10]])</f>
        <v>湖南-益阳市-1000001699-巨生如商贸公司-茶饮-10000211-茉莉绿茶11---</v>
      </c>
      <c r="E8082" t="s">
        <v>3</v>
      </c>
      <c r="F8082" t="s">
        <v>70</v>
      </c>
      <c r="G8082">
        <v>1000001699</v>
      </c>
      <c r="H8082" t="s">
        <v>69</v>
      </c>
      <c r="I8082" s="2" t="s">
        <v>8</v>
      </c>
      <c r="J8082">
        <v>10000211</v>
      </c>
      <c r="K8082" t="s">
        <v>6</v>
      </c>
      <c r="M8082" s="3"/>
    </row>
    <row r="8083" spans="2:13" x14ac:dyDescent="0.2">
      <c r="B8083" s="1">
        <v>43218</v>
      </c>
      <c r="C8083">
        <v>19.3</v>
      </c>
      <c r="D8083" t="str">
        <f>_xlfn.TEXTJOIN($F$4,FALSE,源数据[[#This Row],[字段01]:[字段10]])</f>
        <v>江苏-常州市-1000001133-厚弘优商贸公司-茶饮-10000078-铁观音茶15---</v>
      </c>
      <c r="E8083" t="s">
        <v>20</v>
      </c>
      <c r="F8083" t="s">
        <v>44</v>
      </c>
      <c r="G8083">
        <v>1000001133</v>
      </c>
      <c r="H8083" t="s">
        <v>43</v>
      </c>
      <c r="I8083" s="2" t="s">
        <v>8</v>
      </c>
      <c r="J8083">
        <v>10000078</v>
      </c>
      <c r="K8083" t="s">
        <v>28</v>
      </c>
      <c r="M8083" s="3"/>
    </row>
    <row r="8084" spans="2:13" x14ac:dyDescent="0.2">
      <c r="B8084" s="1">
        <v>43218</v>
      </c>
      <c r="C8084">
        <v>38.5</v>
      </c>
      <c r="D8084" t="str">
        <f>_xlfn.TEXTJOIN($F$4,FALSE,源数据[[#This Row],[字段01]:[字段10]])</f>
        <v>江苏-常州市-1000001133-厚弘优商贸公司-茶饮-10000078-铁观音茶15---</v>
      </c>
      <c r="E8084" t="s">
        <v>20</v>
      </c>
      <c r="F8084" t="s">
        <v>44</v>
      </c>
      <c r="G8084">
        <v>1000001133</v>
      </c>
      <c r="H8084" t="s">
        <v>43</v>
      </c>
      <c r="I8084" s="2" t="s">
        <v>8</v>
      </c>
      <c r="J8084">
        <v>10000078</v>
      </c>
      <c r="K8084" t="s">
        <v>28</v>
      </c>
      <c r="M8084" s="3"/>
    </row>
    <row r="8085" spans="2:13" x14ac:dyDescent="0.2">
      <c r="B8085" s="1">
        <v>43218</v>
      </c>
      <c r="C8085">
        <v>11.4</v>
      </c>
      <c r="D8085" t="str">
        <f>_xlfn.TEXTJOIN($F$4,FALSE,源数据[[#This Row],[字段01]:[字段10]])</f>
        <v>江苏-常州市-1000001133-厚弘优商贸公司-茶饮-10000111-茉莉花茶3---</v>
      </c>
      <c r="E8085" t="s">
        <v>20</v>
      </c>
      <c r="F8085" t="s">
        <v>44</v>
      </c>
      <c r="G8085">
        <v>1000001133</v>
      </c>
      <c r="H8085" t="s">
        <v>43</v>
      </c>
      <c r="I8085" s="2" t="s">
        <v>8</v>
      </c>
      <c r="J8085">
        <v>10000111</v>
      </c>
      <c r="K8085" t="s">
        <v>35</v>
      </c>
      <c r="M8085" s="3"/>
    </row>
    <row r="8086" spans="2:13" x14ac:dyDescent="0.2">
      <c r="B8086" s="1">
        <v>43218</v>
      </c>
      <c r="C8086">
        <v>3.9</v>
      </c>
      <c r="D8086" t="str">
        <f>_xlfn.TEXTJOIN($F$4,FALSE,源数据[[#This Row],[字段01]:[字段10]])</f>
        <v>江苏-常州市-1000001133-厚弘优商贸公司-茶饮-10000131-柠檬茶3---</v>
      </c>
      <c r="E8086" t="s">
        <v>20</v>
      </c>
      <c r="F8086" t="s">
        <v>44</v>
      </c>
      <c r="G8086">
        <v>1000001133</v>
      </c>
      <c r="H8086" t="s">
        <v>43</v>
      </c>
      <c r="I8086" s="2" t="s">
        <v>8</v>
      </c>
      <c r="J8086">
        <v>10000131</v>
      </c>
      <c r="K8086" t="s">
        <v>36</v>
      </c>
      <c r="M8086" s="3"/>
    </row>
    <row r="8087" spans="2:13" x14ac:dyDescent="0.2">
      <c r="B8087" s="1">
        <v>43218</v>
      </c>
      <c r="C8087">
        <v>4</v>
      </c>
      <c r="D8087" t="str">
        <f>_xlfn.TEXTJOIN($F$4,FALSE,源数据[[#This Row],[字段01]:[字段10]])</f>
        <v>江苏-常州市-1000001133-厚弘优商贸公司-茶饮-10000131-柠檬茶3---</v>
      </c>
      <c r="E8087" t="s">
        <v>20</v>
      </c>
      <c r="F8087" t="s">
        <v>44</v>
      </c>
      <c r="G8087">
        <v>1000001133</v>
      </c>
      <c r="H8087" t="s">
        <v>43</v>
      </c>
      <c r="I8087" s="2" t="s">
        <v>8</v>
      </c>
      <c r="J8087">
        <v>10000131</v>
      </c>
      <c r="K8087" t="s">
        <v>36</v>
      </c>
      <c r="M8087" s="3"/>
    </row>
    <row r="8088" spans="2:13" x14ac:dyDescent="0.2">
      <c r="B8088" s="1">
        <v>43218</v>
      </c>
      <c r="C8088">
        <v>40.6</v>
      </c>
      <c r="D8088" t="str">
        <f>_xlfn.TEXTJOIN($F$4,FALSE,源数据[[#This Row],[字段01]:[字段10]])</f>
        <v>江苏-常州市-1000001133-厚弘优商贸公司-茶饮-10000182-麦茶3---</v>
      </c>
      <c r="E8088" t="s">
        <v>20</v>
      </c>
      <c r="F8088" t="s">
        <v>44</v>
      </c>
      <c r="G8088">
        <v>1000001133</v>
      </c>
      <c r="H8088" t="s">
        <v>43</v>
      </c>
      <c r="I8088" s="2" t="s">
        <v>8</v>
      </c>
      <c r="J8088">
        <v>10000182</v>
      </c>
      <c r="K8088" t="s">
        <v>29</v>
      </c>
      <c r="M8088" s="3"/>
    </row>
    <row r="8089" spans="2:13" x14ac:dyDescent="0.2">
      <c r="B8089" s="1">
        <v>43218</v>
      </c>
      <c r="C8089">
        <v>2.2000000000000002</v>
      </c>
      <c r="D8089" t="str">
        <f>_xlfn.TEXTJOIN($F$4,FALSE,源数据[[#This Row],[字段01]:[字段10]])</f>
        <v>江苏-常州市-1000001133-厚弘优商贸公司-茶饮-20000018-炭烧奶茶7---</v>
      </c>
      <c r="E8089" t="s">
        <v>20</v>
      </c>
      <c r="F8089" t="s">
        <v>44</v>
      </c>
      <c r="G8089">
        <v>1000001133</v>
      </c>
      <c r="H8089" t="s">
        <v>43</v>
      </c>
      <c r="I8089" s="2" t="s">
        <v>8</v>
      </c>
      <c r="J8089">
        <v>20000018</v>
      </c>
      <c r="K8089" t="s">
        <v>81</v>
      </c>
      <c r="M8089" s="3"/>
    </row>
    <row r="8090" spans="2:13" x14ac:dyDescent="0.2">
      <c r="B8090" s="1">
        <v>43218</v>
      </c>
      <c r="C8090">
        <v>71.3</v>
      </c>
      <c r="D8090" t="str">
        <f>_xlfn.TEXTJOIN($F$4,FALSE,源数据[[#This Row],[字段01]:[字段10]])</f>
        <v>江苏-南京市区-1000000018-久多厚商贸公司-茶饮-10000078-铁观音茶15---</v>
      </c>
      <c r="E8090" t="s">
        <v>20</v>
      </c>
      <c r="F8090" t="s">
        <v>47</v>
      </c>
      <c r="G8090">
        <v>1000000018</v>
      </c>
      <c r="H8090" t="s">
        <v>46</v>
      </c>
      <c r="I8090" s="2" t="s">
        <v>8</v>
      </c>
      <c r="J8090">
        <v>10000078</v>
      </c>
      <c r="K8090" t="s">
        <v>28</v>
      </c>
      <c r="M8090" s="3"/>
    </row>
    <row r="8091" spans="2:13" x14ac:dyDescent="0.2">
      <c r="B8091" s="1">
        <v>43218</v>
      </c>
      <c r="C8091">
        <v>42.2</v>
      </c>
      <c r="D8091" t="str">
        <f>_xlfn.TEXTJOIN($F$4,FALSE,源数据[[#This Row],[字段01]:[字段10]])</f>
        <v>江苏-南京市区-1000000018-久多厚商贸公司-茶饮-10000078-铁观音茶15---</v>
      </c>
      <c r="E8091" t="s">
        <v>20</v>
      </c>
      <c r="F8091" t="s">
        <v>47</v>
      </c>
      <c r="G8091">
        <v>1000000018</v>
      </c>
      <c r="H8091" t="s">
        <v>46</v>
      </c>
      <c r="I8091" s="2" t="s">
        <v>8</v>
      </c>
      <c r="J8091">
        <v>10000078</v>
      </c>
      <c r="K8091" t="s">
        <v>28</v>
      </c>
      <c r="M8091" s="3"/>
    </row>
    <row r="8092" spans="2:13" x14ac:dyDescent="0.2">
      <c r="B8092" s="1">
        <v>43218</v>
      </c>
      <c r="C8092">
        <v>20.7</v>
      </c>
      <c r="D8092" t="str">
        <f>_xlfn.TEXTJOIN($F$4,FALSE,源数据[[#This Row],[字段01]:[字段10]])</f>
        <v>江苏-南京市区-1000000018-久多厚商贸公司-茶饮-10000131-柠檬茶3---</v>
      </c>
      <c r="E8092" t="s">
        <v>20</v>
      </c>
      <c r="F8092" t="s">
        <v>47</v>
      </c>
      <c r="G8092">
        <v>1000000018</v>
      </c>
      <c r="H8092" t="s">
        <v>46</v>
      </c>
      <c r="I8092" s="2" t="s">
        <v>8</v>
      </c>
      <c r="J8092">
        <v>10000131</v>
      </c>
      <c r="K8092" t="s">
        <v>36</v>
      </c>
      <c r="M8092" s="3"/>
    </row>
    <row r="8093" spans="2:13" x14ac:dyDescent="0.2">
      <c r="B8093" s="1">
        <v>43218</v>
      </c>
      <c r="C8093">
        <v>8.6999999999999993</v>
      </c>
      <c r="D8093" t="str">
        <f>_xlfn.TEXTJOIN($F$4,FALSE,源数据[[#This Row],[字段01]:[字段10]])</f>
        <v>江苏-南京市区-1000000018-久多厚商贸公司-茶饮-20000018-炭烧奶茶7---</v>
      </c>
      <c r="E8093" t="s">
        <v>20</v>
      </c>
      <c r="F8093" t="s">
        <v>47</v>
      </c>
      <c r="G8093">
        <v>1000000018</v>
      </c>
      <c r="H8093" t="s">
        <v>46</v>
      </c>
      <c r="I8093" s="2" t="s">
        <v>8</v>
      </c>
      <c r="J8093">
        <v>20000018</v>
      </c>
      <c r="K8093" t="s">
        <v>81</v>
      </c>
      <c r="M8093" s="3"/>
    </row>
    <row r="8094" spans="2:13" x14ac:dyDescent="0.2">
      <c r="B8094" s="1">
        <v>43218</v>
      </c>
      <c r="C8094">
        <v>8.1999999999999993</v>
      </c>
      <c r="D8094" t="str">
        <f>_xlfn.TEXTJOIN($F$4,FALSE,源数据[[#This Row],[字段01]:[字段10]])</f>
        <v>江苏-南通市-1000000129-盛昌全商贸公司-茶饮-10000078-铁观音茶15---</v>
      </c>
      <c r="E8094" t="s">
        <v>20</v>
      </c>
      <c r="F8094" t="s">
        <v>67</v>
      </c>
      <c r="G8094">
        <v>1000000129</v>
      </c>
      <c r="H8094" t="s">
        <v>68</v>
      </c>
      <c r="I8094" s="2" t="s">
        <v>8</v>
      </c>
      <c r="J8094">
        <v>10000078</v>
      </c>
      <c r="K8094" t="s">
        <v>28</v>
      </c>
      <c r="M8094" s="3"/>
    </row>
    <row r="8095" spans="2:13" x14ac:dyDescent="0.2">
      <c r="B8095" s="1">
        <v>43218</v>
      </c>
      <c r="C8095">
        <v>24.2</v>
      </c>
      <c r="D8095" t="str">
        <f>_xlfn.TEXTJOIN($F$4,FALSE,源数据[[#This Row],[字段01]:[字段10]])</f>
        <v>江苏-南通市-1000000129-盛昌全商贸公司-茶饮-10000131-柠檬茶3---</v>
      </c>
      <c r="E8095" t="s">
        <v>20</v>
      </c>
      <c r="F8095" t="s">
        <v>67</v>
      </c>
      <c r="G8095">
        <v>1000000129</v>
      </c>
      <c r="H8095" t="s">
        <v>68</v>
      </c>
      <c r="I8095" s="2" t="s">
        <v>8</v>
      </c>
      <c r="J8095">
        <v>10000131</v>
      </c>
      <c r="K8095" t="s">
        <v>36</v>
      </c>
      <c r="M8095" s="3"/>
    </row>
    <row r="8096" spans="2:13" x14ac:dyDescent="0.2">
      <c r="B8096" s="1">
        <v>43218</v>
      </c>
      <c r="C8096">
        <v>15.6</v>
      </c>
      <c r="D8096" t="str">
        <f>_xlfn.TEXTJOIN($F$4,FALSE,源数据[[#This Row],[字段01]:[字段10]])</f>
        <v>江苏-苏州市-1000000028-东大祥商贸公司-茶饮-10000078-铁观音茶15---</v>
      </c>
      <c r="E8096" t="s">
        <v>20</v>
      </c>
      <c r="F8096" t="s">
        <v>27</v>
      </c>
      <c r="G8096">
        <v>1000000028</v>
      </c>
      <c r="H8096" t="s">
        <v>25</v>
      </c>
      <c r="I8096" s="2" t="s">
        <v>8</v>
      </c>
      <c r="J8096">
        <v>10000078</v>
      </c>
      <c r="K8096" t="s">
        <v>28</v>
      </c>
      <c r="M8096" s="3"/>
    </row>
    <row r="8097" spans="2:13" x14ac:dyDescent="0.2">
      <c r="B8097" s="1">
        <v>43218</v>
      </c>
      <c r="C8097">
        <v>35.299999999999997</v>
      </c>
      <c r="D8097" t="str">
        <f>_xlfn.TEXTJOIN($F$4,FALSE,源数据[[#This Row],[字段01]:[字段10]])</f>
        <v>江苏-苏州市-1000000028-东大祥商贸公司-茶饮-10000111-茉莉花茶3---</v>
      </c>
      <c r="E8097" t="s">
        <v>20</v>
      </c>
      <c r="F8097" t="s">
        <v>27</v>
      </c>
      <c r="G8097">
        <v>1000000028</v>
      </c>
      <c r="H8097" t="s">
        <v>25</v>
      </c>
      <c r="I8097" s="2" t="s">
        <v>8</v>
      </c>
      <c r="J8097">
        <v>10000111</v>
      </c>
      <c r="K8097" t="s">
        <v>35</v>
      </c>
      <c r="M8097" s="3"/>
    </row>
    <row r="8098" spans="2:13" x14ac:dyDescent="0.2">
      <c r="B8098" s="1">
        <v>43218</v>
      </c>
      <c r="C8098">
        <v>4</v>
      </c>
      <c r="D8098" t="str">
        <f>_xlfn.TEXTJOIN($F$4,FALSE,源数据[[#This Row],[字段01]:[字段10]])</f>
        <v>江苏-苏州市-1000000054-荣聚本商贸公司-茶饮-10000078-铁观音茶15---</v>
      </c>
      <c r="E8098" t="s">
        <v>20</v>
      </c>
      <c r="F8098" t="s">
        <v>27</v>
      </c>
      <c r="G8098">
        <v>1000000054</v>
      </c>
      <c r="H8098" t="s">
        <v>34</v>
      </c>
      <c r="I8098" s="2" t="s">
        <v>8</v>
      </c>
      <c r="J8098">
        <v>10000078</v>
      </c>
      <c r="K8098" t="s">
        <v>28</v>
      </c>
      <c r="M8098" s="3"/>
    </row>
    <row r="8099" spans="2:13" x14ac:dyDescent="0.2">
      <c r="B8099" s="1">
        <v>43218</v>
      </c>
      <c r="C8099">
        <v>66.2</v>
      </c>
      <c r="D8099" t="str">
        <f>_xlfn.TEXTJOIN($F$4,FALSE,源数据[[#This Row],[字段01]:[字段10]])</f>
        <v>江苏-苏州市-1000000054-荣聚本商贸公司-茶饮-10000111-茉莉花茶3---</v>
      </c>
      <c r="E8099" t="s">
        <v>20</v>
      </c>
      <c r="F8099" t="s">
        <v>27</v>
      </c>
      <c r="G8099">
        <v>1000000054</v>
      </c>
      <c r="H8099" t="s">
        <v>34</v>
      </c>
      <c r="I8099" s="2" t="s">
        <v>8</v>
      </c>
      <c r="J8099">
        <v>10000111</v>
      </c>
      <c r="K8099" t="s">
        <v>35</v>
      </c>
      <c r="M8099" s="3"/>
    </row>
    <row r="8100" spans="2:13" x14ac:dyDescent="0.2">
      <c r="B8100" s="1">
        <v>43218</v>
      </c>
      <c r="C8100">
        <v>53.5</v>
      </c>
      <c r="D8100" t="str">
        <f>_xlfn.TEXTJOIN($F$4,FALSE,源数据[[#This Row],[字段01]:[字段10]])</f>
        <v>江苏-苏州市-1000000054-荣聚本商贸公司-茶饮-10000111-茉莉花茶3---</v>
      </c>
      <c r="E8100" t="s">
        <v>20</v>
      </c>
      <c r="F8100" t="s">
        <v>27</v>
      </c>
      <c r="G8100">
        <v>1000000054</v>
      </c>
      <c r="H8100" t="s">
        <v>34</v>
      </c>
      <c r="I8100" s="2" t="s">
        <v>8</v>
      </c>
      <c r="J8100">
        <v>10000111</v>
      </c>
      <c r="K8100" t="s">
        <v>35</v>
      </c>
      <c r="M8100" s="3"/>
    </row>
    <row r="8101" spans="2:13" x14ac:dyDescent="0.2">
      <c r="B8101" s="1">
        <v>43218</v>
      </c>
      <c r="C8101">
        <v>7.7</v>
      </c>
      <c r="D8101" t="str">
        <f>_xlfn.TEXTJOIN($F$4,FALSE,源数据[[#This Row],[字段01]:[字段10]])</f>
        <v>江苏-苏州市-1000000054-荣聚本商贸公司-茶饮-10000131-柠檬茶3---</v>
      </c>
      <c r="E8101" t="s">
        <v>20</v>
      </c>
      <c r="F8101" t="s">
        <v>27</v>
      </c>
      <c r="G8101">
        <v>1000000054</v>
      </c>
      <c r="H8101" t="s">
        <v>34</v>
      </c>
      <c r="I8101" s="2" t="s">
        <v>8</v>
      </c>
      <c r="J8101">
        <v>10000131</v>
      </c>
      <c r="K8101" t="s">
        <v>36</v>
      </c>
      <c r="M8101" s="3"/>
    </row>
    <row r="8102" spans="2:13" x14ac:dyDescent="0.2">
      <c r="B8102" s="1">
        <v>43218</v>
      </c>
      <c r="C8102">
        <v>7.4</v>
      </c>
      <c r="D8102" t="str">
        <f>_xlfn.TEXTJOIN($F$4,FALSE,源数据[[#This Row],[字段01]:[字段10]])</f>
        <v>江苏-徐州市-1000000031-顺满进商贸公司-茶饮-10000136-柠檬茶8---</v>
      </c>
      <c r="E8102" t="s">
        <v>20</v>
      </c>
      <c r="F8102" t="s">
        <v>31</v>
      </c>
      <c r="G8102">
        <v>1000000031</v>
      </c>
      <c r="H8102" t="s">
        <v>30</v>
      </c>
      <c r="I8102" s="2" t="s">
        <v>8</v>
      </c>
      <c r="J8102">
        <v>10000136</v>
      </c>
      <c r="K8102" t="s">
        <v>38</v>
      </c>
      <c r="M8102" s="3"/>
    </row>
    <row r="8103" spans="2:13" x14ac:dyDescent="0.2">
      <c r="B8103" s="1">
        <v>43218</v>
      </c>
      <c r="C8103">
        <v>48.6</v>
      </c>
      <c r="D8103" t="str">
        <f>_xlfn.TEXTJOIN($F$4,FALSE,源数据[[#This Row],[字段01]:[字段10]])</f>
        <v>江苏-徐州市-1000000031-顺满进商贸公司-汽水-50000113-百香果味汽水18---</v>
      </c>
      <c r="E8103" t="s">
        <v>20</v>
      </c>
      <c r="F8103" t="s">
        <v>31</v>
      </c>
      <c r="G8103">
        <v>1000000031</v>
      </c>
      <c r="H8103" t="s">
        <v>30</v>
      </c>
      <c r="I8103" s="2" t="s">
        <v>80</v>
      </c>
      <c r="J8103">
        <v>50000113</v>
      </c>
      <c r="K8103" t="s">
        <v>79</v>
      </c>
      <c r="M8103" s="3"/>
    </row>
    <row r="8104" spans="2:13" x14ac:dyDescent="0.2">
      <c r="B8104" s="1">
        <v>43219</v>
      </c>
      <c r="C8104">
        <v>11.3</v>
      </c>
      <c r="D8104" t="str">
        <f>_xlfn.TEXTJOIN($F$4,FALSE,源数据[[#This Row],[字段01]:[字段10]])</f>
        <v>安徽-芜湖市-1000003187-如中寿商贸公司-茶饮-20000018-炭烧奶茶7---</v>
      </c>
      <c r="E8104" t="s">
        <v>41</v>
      </c>
      <c r="F8104" t="s">
        <v>76</v>
      </c>
      <c r="G8104">
        <v>1000003187</v>
      </c>
      <c r="H8104" t="s">
        <v>75</v>
      </c>
      <c r="I8104" s="2" t="s">
        <v>8</v>
      </c>
      <c r="J8104">
        <v>20000018</v>
      </c>
      <c r="K8104" t="s">
        <v>81</v>
      </c>
      <c r="M8104" s="3"/>
    </row>
    <row r="8105" spans="2:13" x14ac:dyDescent="0.2">
      <c r="B8105" s="1">
        <v>43219</v>
      </c>
      <c r="C8105">
        <v>22.2</v>
      </c>
      <c r="D8105" t="str">
        <f>_xlfn.TEXTJOIN($F$4,FALSE,源数据[[#This Row],[字段01]:[字段10]])</f>
        <v>湖南-张家界市-1000000192-正贵荣商贸公司-茶饮-10000172-红茶16---</v>
      </c>
      <c r="E8105" t="s">
        <v>3</v>
      </c>
      <c r="F8105" t="s">
        <v>57</v>
      </c>
      <c r="G8105">
        <v>1000000192</v>
      </c>
      <c r="H8105" t="s">
        <v>56</v>
      </c>
      <c r="I8105" s="2" t="s">
        <v>8</v>
      </c>
      <c r="J8105">
        <v>10000172</v>
      </c>
      <c r="K8105" t="s">
        <v>14</v>
      </c>
      <c r="M8105" s="3"/>
    </row>
    <row r="8106" spans="2:13" x14ac:dyDescent="0.2">
      <c r="B8106" s="1">
        <v>43219</v>
      </c>
      <c r="C8106">
        <v>83.4</v>
      </c>
      <c r="D8106" t="str">
        <f>_xlfn.TEXTJOIN($F$4,FALSE,源数据[[#This Row],[字段01]:[字段10]])</f>
        <v>湖南-长沙市-1000001649-圣大广商贸公司-茶饮-10000211-茉莉绿茶11---</v>
      </c>
      <c r="E8106" t="s">
        <v>3</v>
      </c>
      <c r="F8106" t="s">
        <v>12</v>
      </c>
      <c r="G8106">
        <v>1000001649</v>
      </c>
      <c r="H8106" t="s">
        <v>11</v>
      </c>
      <c r="I8106" s="2" t="s">
        <v>8</v>
      </c>
      <c r="J8106">
        <v>10000211</v>
      </c>
      <c r="K8106" t="s">
        <v>6</v>
      </c>
      <c r="M8106" s="3"/>
    </row>
    <row r="8107" spans="2:13" x14ac:dyDescent="0.2">
      <c r="B8107" s="1">
        <v>43219</v>
      </c>
      <c r="C8107">
        <v>83</v>
      </c>
      <c r="D8107" t="str">
        <f>_xlfn.TEXTJOIN($F$4,FALSE,源数据[[#This Row],[字段01]:[字段10]])</f>
        <v>湖南-长沙市-1000001649-圣大广商贸公司-茶饮-10000211-茉莉绿茶11---</v>
      </c>
      <c r="E8107" t="s">
        <v>3</v>
      </c>
      <c r="F8107" t="s">
        <v>12</v>
      </c>
      <c r="G8107">
        <v>1000001649</v>
      </c>
      <c r="H8107" t="s">
        <v>11</v>
      </c>
      <c r="I8107" s="2" t="s">
        <v>8</v>
      </c>
      <c r="J8107">
        <v>10000211</v>
      </c>
      <c r="K8107" t="s">
        <v>6</v>
      </c>
      <c r="M8107" s="3"/>
    </row>
    <row r="8108" spans="2:13" x14ac:dyDescent="0.2">
      <c r="B8108" s="1">
        <v>43219</v>
      </c>
      <c r="C8108">
        <v>89.4</v>
      </c>
      <c r="D8108" t="str">
        <f>_xlfn.TEXTJOIN($F$4,FALSE,源数据[[#This Row],[字段01]:[字段10]])</f>
        <v>湖南-长沙市-1000001649-圣大广商贸公司-茶饮-10000211-茉莉绿茶11---</v>
      </c>
      <c r="E8108" t="s">
        <v>3</v>
      </c>
      <c r="F8108" t="s">
        <v>12</v>
      </c>
      <c r="G8108">
        <v>1000001649</v>
      </c>
      <c r="H8108" t="s">
        <v>11</v>
      </c>
      <c r="I8108" s="2" t="s">
        <v>8</v>
      </c>
      <c r="J8108">
        <v>10000211</v>
      </c>
      <c r="K8108" t="s">
        <v>6</v>
      </c>
      <c r="M8108" s="3"/>
    </row>
    <row r="8109" spans="2:13" x14ac:dyDescent="0.2">
      <c r="B8109" s="1">
        <v>43219</v>
      </c>
      <c r="C8109">
        <v>52.8</v>
      </c>
      <c r="D8109" t="str">
        <f>_xlfn.TEXTJOIN($F$4,FALSE,源数据[[#This Row],[字段01]:[字段10]])</f>
        <v>湖南-株洲市-1000000072-正吉复商贸公司-茶饮-10000211-茉莉绿茶11---</v>
      </c>
      <c r="E8109" t="s">
        <v>3</v>
      </c>
      <c r="F8109" t="s">
        <v>7</v>
      </c>
      <c r="G8109">
        <v>1000000072</v>
      </c>
      <c r="H8109" t="s">
        <v>5</v>
      </c>
      <c r="I8109" s="2" t="s">
        <v>8</v>
      </c>
      <c r="J8109">
        <v>10000211</v>
      </c>
      <c r="K8109" t="s">
        <v>6</v>
      </c>
      <c r="M8109" s="3"/>
    </row>
    <row r="8110" spans="2:13" x14ac:dyDescent="0.2">
      <c r="B8110" s="1">
        <v>43219</v>
      </c>
      <c r="C8110">
        <v>52.3</v>
      </c>
      <c r="D8110" t="str">
        <f>_xlfn.TEXTJOIN($F$4,FALSE,源数据[[#This Row],[字段01]:[字段10]])</f>
        <v>湖南-株洲市-1000000072-正吉复商贸公司-茶饮-10000211-茉莉绿茶11---</v>
      </c>
      <c r="E8110" t="s">
        <v>3</v>
      </c>
      <c r="F8110" t="s">
        <v>7</v>
      </c>
      <c r="G8110">
        <v>1000000072</v>
      </c>
      <c r="H8110" t="s">
        <v>5</v>
      </c>
      <c r="I8110" s="2" t="s">
        <v>8</v>
      </c>
      <c r="J8110">
        <v>10000211</v>
      </c>
      <c r="K8110" t="s">
        <v>6</v>
      </c>
      <c r="M8110" s="3"/>
    </row>
    <row r="8111" spans="2:13" x14ac:dyDescent="0.2">
      <c r="B8111" s="1">
        <v>43219</v>
      </c>
      <c r="C8111">
        <v>40.299999999999997</v>
      </c>
      <c r="D8111" t="str">
        <f>_xlfn.TEXTJOIN($F$4,FALSE,源数据[[#This Row],[字段01]:[字段10]])</f>
        <v>江苏-徐州市-1000000031-顺满进商贸公司-茶饮-10000061-冰绿茶18---</v>
      </c>
      <c r="E8111" t="s">
        <v>20</v>
      </c>
      <c r="F8111" t="s">
        <v>31</v>
      </c>
      <c r="G8111">
        <v>1000000031</v>
      </c>
      <c r="H8111" t="s">
        <v>30</v>
      </c>
      <c r="I8111" s="2" t="s">
        <v>8</v>
      </c>
      <c r="J8111">
        <v>10000061</v>
      </c>
      <c r="K8111" t="s">
        <v>26</v>
      </c>
      <c r="M8111" s="3"/>
    </row>
    <row r="8112" spans="2:13" x14ac:dyDescent="0.2">
      <c r="B8112" s="1">
        <v>43219</v>
      </c>
      <c r="C8112">
        <v>20.9</v>
      </c>
      <c r="D8112" t="str">
        <f>_xlfn.TEXTJOIN($F$4,FALSE,源数据[[#This Row],[字段01]:[字段10]])</f>
        <v>江苏-徐州市-1000000031-顺满进商贸公司-茶饮-20000099-拿铁奶茶2---</v>
      </c>
      <c r="E8112" t="s">
        <v>20</v>
      </c>
      <c r="F8112" t="s">
        <v>31</v>
      </c>
      <c r="G8112">
        <v>1000000031</v>
      </c>
      <c r="H8112" t="s">
        <v>30</v>
      </c>
      <c r="I8112" s="2" t="s">
        <v>8</v>
      </c>
      <c r="J8112">
        <v>20000099</v>
      </c>
      <c r="K8112" t="s">
        <v>18</v>
      </c>
      <c r="M8112" s="3"/>
    </row>
    <row r="8113" spans="2:13" x14ac:dyDescent="0.2">
      <c r="B8113" s="1">
        <v>43219</v>
      </c>
      <c r="C8113">
        <v>20.7</v>
      </c>
      <c r="D8113" t="str">
        <f>_xlfn.TEXTJOIN($F$4,FALSE,源数据[[#This Row],[字段01]:[字段10]])</f>
        <v>江苏-徐州市-1000000031-顺满进商贸公司-汽水-50000105-百香果味汽水10---</v>
      </c>
      <c r="E8113" t="s">
        <v>20</v>
      </c>
      <c r="F8113" t="s">
        <v>31</v>
      </c>
      <c r="G8113">
        <v>1000000031</v>
      </c>
      <c r="H8113" t="s">
        <v>30</v>
      </c>
      <c r="I8113" s="2" t="s">
        <v>80</v>
      </c>
      <c r="J8113">
        <v>50000105</v>
      </c>
      <c r="K8113" t="s">
        <v>82</v>
      </c>
      <c r="M8113" s="3"/>
    </row>
    <row r="8114" spans="2:13" x14ac:dyDescent="0.2">
      <c r="B8114" s="1">
        <v>43219</v>
      </c>
      <c r="C8114">
        <v>24.2</v>
      </c>
      <c r="D8114" t="str">
        <f>_xlfn.TEXTJOIN($F$4,FALSE,源数据[[#This Row],[字段01]:[字段10]])</f>
        <v>江苏-徐州市-1000000031-顺满进商贸公司-汽水-50000113-百香果味汽水18---</v>
      </c>
      <c r="E8114" t="s">
        <v>20</v>
      </c>
      <c r="F8114" t="s">
        <v>31</v>
      </c>
      <c r="G8114">
        <v>1000000031</v>
      </c>
      <c r="H8114" t="s">
        <v>30</v>
      </c>
      <c r="I8114" s="2" t="s">
        <v>80</v>
      </c>
      <c r="J8114">
        <v>50000113</v>
      </c>
      <c r="K8114" t="s">
        <v>79</v>
      </c>
      <c r="M8114" s="3"/>
    </row>
    <row r="8115" spans="2:13" x14ac:dyDescent="0.2">
      <c r="B8115" s="1">
        <v>43219</v>
      </c>
      <c r="C8115">
        <v>21</v>
      </c>
      <c r="D8115" t="str">
        <f>_xlfn.TEXTJOIN($F$4,FALSE,源数据[[#This Row],[字段01]:[字段10]])</f>
        <v>江苏-扬州市-1000000579-润谦高商贸公司-茶饮-10000078-铁观音茶15---</v>
      </c>
      <c r="E8115" t="s">
        <v>20</v>
      </c>
      <c r="F8115" t="s">
        <v>59</v>
      </c>
      <c r="G8115">
        <v>1000000579</v>
      </c>
      <c r="H8115" t="s">
        <v>58</v>
      </c>
      <c r="I8115" s="2" t="s">
        <v>8</v>
      </c>
      <c r="J8115">
        <v>10000078</v>
      </c>
      <c r="K8115" t="s">
        <v>28</v>
      </c>
      <c r="M8115" s="3"/>
    </row>
    <row r="8116" spans="2:13" x14ac:dyDescent="0.2">
      <c r="B8116" s="1">
        <v>43219</v>
      </c>
      <c r="C8116">
        <v>19.7</v>
      </c>
      <c r="D8116" t="str">
        <f>_xlfn.TEXTJOIN($F$4,FALSE,源数据[[#This Row],[字段01]:[字段10]])</f>
        <v>江苏-扬州市-1000000579-润谦高商贸公司-茶饮-10000182-麦茶3---</v>
      </c>
      <c r="E8116" t="s">
        <v>20</v>
      </c>
      <c r="F8116" t="s">
        <v>59</v>
      </c>
      <c r="G8116">
        <v>1000000579</v>
      </c>
      <c r="H8116" t="s">
        <v>58</v>
      </c>
      <c r="I8116" s="2" t="s">
        <v>8</v>
      </c>
      <c r="J8116">
        <v>10000182</v>
      </c>
      <c r="K8116" t="s">
        <v>29</v>
      </c>
      <c r="M8116" s="3"/>
    </row>
    <row r="8117" spans="2:13" x14ac:dyDescent="0.2">
      <c r="B8117" s="1">
        <v>43219</v>
      </c>
      <c r="C8117">
        <v>9</v>
      </c>
      <c r="D8117" t="str">
        <f>_xlfn.TEXTJOIN($F$4,FALSE,源数据[[#This Row],[字段01]:[字段10]])</f>
        <v>江苏-扬州市-1000000579-润谦高商贸公司-茶饮-20000018-炭烧奶茶7---</v>
      </c>
      <c r="E8117" t="s">
        <v>20</v>
      </c>
      <c r="F8117" t="s">
        <v>59</v>
      </c>
      <c r="G8117">
        <v>1000000579</v>
      </c>
      <c r="H8117" t="s">
        <v>58</v>
      </c>
      <c r="I8117" s="2" t="s">
        <v>8</v>
      </c>
      <c r="J8117">
        <v>20000018</v>
      </c>
      <c r="K8117" t="s">
        <v>81</v>
      </c>
      <c r="M8117" s="3"/>
    </row>
    <row r="8118" spans="2:13" x14ac:dyDescent="0.2">
      <c r="B8118" s="1">
        <v>43219</v>
      </c>
      <c r="C8118">
        <v>31</v>
      </c>
      <c r="D8118" t="str">
        <f>_xlfn.TEXTJOIN($F$4,FALSE,源数据[[#This Row],[字段01]:[字段10]])</f>
        <v>江苏-镇江市-1000000047-寿鼎益商贸公司-茶饮-10000078-铁观音茶15---</v>
      </c>
      <c r="E8118" t="s">
        <v>20</v>
      </c>
      <c r="F8118" t="s">
        <v>33</v>
      </c>
      <c r="G8118">
        <v>1000000047</v>
      </c>
      <c r="H8118" t="s">
        <v>32</v>
      </c>
      <c r="I8118" s="2" t="s">
        <v>8</v>
      </c>
      <c r="J8118">
        <v>10000078</v>
      </c>
      <c r="K8118" t="s">
        <v>28</v>
      </c>
      <c r="M8118" s="3"/>
    </row>
    <row r="8119" spans="2:13" x14ac:dyDescent="0.2">
      <c r="B8119" s="1">
        <v>43219</v>
      </c>
      <c r="C8119">
        <v>42.7</v>
      </c>
      <c r="D8119" t="str">
        <f>_xlfn.TEXTJOIN($F$4,FALSE,源数据[[#This Row],[字段01]:[字段10]])</f>
        <v>江苏-镇江市-1000000047-寿鼎益商贸公司-茶饮-10000211-茉莉绿茶11---</v>
      </c>
      <c r="E8119" t="s">
        <v>20</v>
      </c>
      <c r="F8119" t="s">
        <v>33</v>
      </c>
      <c r="G8119">
        <v>1000000047</v>
      </c>
      <c r="H8119" t="s">
        <v>32</v>
      </c>
      <c r="I8119" s="2" t="s">
        <v>8</v>
      </c>
      <c r="J8119">
        <v>10000211</v>
      </c>
      <c r="K8119" t="s">
        <v>6</v>
      </c>
      <c r="M8119" s="3"/>
    </row>
    <row r="8120" spans="2:13" x14ac:dyDescent="0.2">
      <c r="B8120" s="1">
        <v>43219</v>
      </c>
      <c r="C8120">
        <v>60.8</v>
      </c>
      <c r="D8120" t="str">
        <f>_xlfn.TEXTJOIN($F$4,FALSE,源数据[[#This Row],[字段01]:[字段10]])</f>
        <v>江苏-镇江市-1000000047-寿鼎益商贸公司-茶饮-10000211-茉莉绿茶11---</v>
      </c>
      <c r="E8120" t="s">
        <v>20</v>
      </c>
      <c r="F8120" t="s">
        <v>33</v>
      </c>
      <c r="G8120">
        <v>1000000047</v>
      </c>
      <c r="H8120" t="s">
        <v>32</v>
      </c>
      <c r="I8120" s="2" t="s">
        <v>8</v>
      </c>
      <c r="J8120">
        <v>10000211</v>
      </c>
      <c r="K8120" t="s">
        <v>6</v>
      </c>
      <c r="M8120" s="3"/>
    </row>
    <row r="8121" spans="2:13" x14ac:dyDescent="0.2">
      <c r="B8121" s="1">
        <v>43220</v>
      </c>
      <c r="C8121">
        <v>38.4</v>
      </c>
      <c r="D8121" t="str">
        <f>_xlfn.TEXTJOIN($F$4,FALSE,源数据[[#This Row],[字段01]:[字段10]])</f>
        <v>湖南-郴州市-1000002981-祥顺源商贸公司-茶饮-20000099-拿铁奶茶2---</v>
      </c>
      <c r="E8121" t="s">
        <v>3</v>
      </c>
      <c r="F8121" t="s">
        <v>10</v>
      </c>
      <c r="G8121">
        <v>1000002981</v>
      </c>
      <c r="H8121" t="s">
        <v>60</v>
      </c>
      <c r="I8121" s="2" t="s">
        <v>8</v>
      </c>
      <c r="J8121">
        <v>20000099</v>
      </c>
      <c r="K8121" t="s">
        <v>18</v>
      </c>
      <c r="M8121" s="3"/>
    </row>
    <row r="8122" spans="2:13" x14ac:dyDescent="0.2">
      <c r="B8122" s="1">
        <v>43220</v>
      </c>
      <c r="C8122">
        <v>43.1</v>
      </c>
      <c r="D8122" t="str">
        <f>_xlfn.TEXTJOIN($F$4,FALSE,源数据[[#This Row],[字段01]:[字段10]])</f>
        <v>湖南-邵阳市-1000001502-裕协康商贸公司-茶饮-10000131-柠檬茶3---</v>
      </c>
      <c r="E8122" t="s">
        <v>3</v>
      </c>
      <c r="F8122" t="s">
        <v>55</v>
      </c>
      <c r="G8122">
        <v>1000001502</v>
      </c>
      <c r="H8122" t="s">
        <v>54</v>
      </c>
      <c r="I8122" s="2" t="s">
        <v>8</v>
      </c>
      <c r="J8122">
        <v>10000131</v>
      </c>
      <c r="K8122" t="s">
        <v>36</v>
      </c>
      <c r="M8122" s="3"/>
    </row>
    <row r="8123" spans="2:13" x14ac:dyDescent="0.2">
      <c r="B8123" s="1">
        <v>43220</v>
      </c>
      <c r="C8123">
        <v>22.2</v>
      </c>
      <c r="D8123" t="str">
        <f>_xlfn.TEXTJOIN($F$4,FALSE,源数据[[#This Row],[字段01]:[字段10]])</f>
        <v>湖南-邵阳市-1000001502-裕协康商贸公司-茶饮-10000211-茉莉绿茶11---</v>
      </c>
      <c r="E8123" t="s">
        <v>3</v>
      </c>
      <c r="F8123" t="s">
        <v>55</v>
      </c>
      <c r="G8123">
        <v>1000001502</v>
      </c>
      <c r="H8123" t="s">
        <v>54</v>
      </c>
      <c r="I8123" s="2" t="s">
        <v>8</v>
      </c>
      <c r="J8123">
        <v>10000211</v>
      </c>
      <c r="K8123" t="s">
        <v>6</v>
      </c>
      <c r="M8123" s="3"/>
    </row>
    <row r="8124" spans="2:13" x14ac:dyDescent="0.2">
      <c r="B8124" s="1">
        <v>43220</v>
      </c>
      <c r="C8124">
        <v>13</v>
      </c>
      <c r="D8124" t="str">
        <f>_xlfn.TEXTJOIN($F$4,FALSE,源数据[[#This Row],[字段01]:[字段10]])</f>
        <v>湖南-邵阳市-1000001502-裕协康商贸公司-果汁-40000080-芒果汁6---</v>
      </c>
      <c r="E8124" t="s">
        <v>3</v>
      </c>
      <c r="F8124" t="s">
        <v>55</v>
      </c>
      <c r="G8124">
        <v>1000001502</v>
      </c>
      <c r="H8124" t="s">
        <v>54</v>
      </c>
      <c r="I8124" s="2" t="s">
        <v>24</v>
      </c>
      <c r="J8124">
        <v>40000080</v>
      </c>
      <c r="K8124" t="s">
        <v>65</v>
      </c>
      <c r="M8124" s="3"/>
    </row>
    <row r="8125" spans="2:13" x14ac:dyDescent="0.2">
      <c r="B8125" s="1">
        <v>43220</v>
      </c>
      <c r="C8125">
        <v>83.1</v>
      </c>
      <c r="D8125" t="str">
        <f>_xlfn.TEXTJOIN($F$4,FALSE,源数据[[#This Row],[字段01]:[字段10]])</f>
        <v>湖南-长沙市-1000001649-圣大广商贸公司-果汁-40000080-芒果汁6---</v>
      </c>
      <c r="E8125" t="s">
        <v>3</v>
      </c>
      <c r="F8125" t="s">
        <v>12</v>
      </c>
      <c r="G8125">
        <v>1000001649</v>
      </c>
      <c r="H8125" t="s">
        <v>11</v>
      </c>
      <c r="I8125" s="2" t="s">
        <v>24</v>
      </c>
      <c r="J8125">
        <v>40000080</v>
      </c>
      <c r="K8125" t="s">
        <v>65</v>
      </c>
      <c r="M8125" s="3"/>
    </row>
    <row r="8126" spans="2:13" x14ac:dyDescent="0.2">
      <c r="B8126" s="1">
        <v>43220</v>
      </c>
      <c r="C8126">
        <v>67.099999999999994</v>
      </c>
      <c r="D8126" t="str">
        <f>_xlfn.TEXTJOIN($F$4,FALSE,源数据[[#This Row],[字段01]:[字段10]])</f>
        <v>湖南-长沙市-1000001649-圣大广商贸公司-汽水-50000113-百香果味汽水18---</v>
      </c>
      <c r="E8126" t="s">
        <v>3</v>
      </c>
      <c r="F8126" t="s">
        <v>12</v>
      </c>
      <c r="G8126">
        <v>1000001649</v>
      </c>
      <c r="H8126" t="s">
        <v>11</v>
      </c>
      <c r="I8126" s="2" t="s">
        <v>80</v>
      </c>
      <c r="J8126">
        <v>50000113</v>
      </c>
      <c r="K8126" t="s">
        <v>79</v>
      </c>
      <c r="M8126" s="3"/>
    </row>
    <row r="8127" spans="2:13" x14ac:dyDescent="0.2">
      <c r="B8127" s="1">
        <v>43220</v>
      </c>
      <c r="C8127">
        <v>88.2</v>
      </c>
      <c r="D8127" t="str">
        <f>_xlfn.TEXTJOIN($F$4,FALSE,源数据[[#This Row],[字段01]:[字段10]])</f>
        <v>江苏-南京市区-1000000020-吉兴进商贸公司-茶饮-10000078-铁观音茶15---</v>
      </c>
      <c r="E8127" t="s">
        <v>20</v>
      </c>
      <c r="F8127" t="s">
        <v>47</v>
      </c>
      <c r="G8127">
        <v>1000000020</v>
      </c>
      <c r="H8127" t="s">
        <v>71</v>
      </c>
      <c r="I8127" s="2" t="s">
        <v>8</v>
      </c>
      <c r="J8127">
        <v>10000078</v>
      </c>
      <c r="K8127" t="s">
        <v>28</v>
      </c>
      <c r="M8127" s="3"/>
    </row>
    <row r="8128" spans="2:13" x14ac:dyDescent="0.2">
      <c r="B8128" s="1">
        <v>43220</v>
      </c>
      <c r="C8128">
        <v>91.3</v>
      </c>
      <c r="D8128" t="str">
        <f>_xlfn.TEXTJOIN($F$4,FALSE,源数据[[#This Row],[字段01]:[字段10]])</f>
        <v>江苏-南京市区-1000000020-吉兴进商贸公司-茶饮-10000078-铁观音茶15---</v>
      </c>
      <c r="E8128" t="s">
        <v>20</v>
      </c>
      <c r="F8128" t="s">
        <v>47</v>
      </c>
      <c r="G8128">
        <v>1000000020</v>
      </c>
      <c r="H8128" t="s">
        <v>71</v>
      </c>
      <c r="I8128" s="2" t="s">
        <v>8</v>
      </c>
      <c r="J8128">
        <v>10000078</v>
      </c>
      <c r="K8128" t="s">
        <v>28</v>
      </c>
      <c r="M8128" s="3"/>
    </row>
    <row r="8129" spans="2:13" x14ac:dyDescent="0.2">
      <c r="B8129" s="1">
        <v>43220</v>
      </c>
      <c r="C8129">
        <v>37.6</v>
      </c>
      <c r="D8129" t="str">
        <f>_xlfn.TEXTJOIN($F$4,FALSE,源数据[[#This Row],[字段01]:[字段10]])</f>
        <v>江苏-南通市-1000000129-盛昌全商贸公司-茶饮-10000136-柠檬茶8---</v>
      </c>
      <c r="E8129" t="s">
        <v>20</v>
      </c>
      <c r="F8129" t="s">
        <v>67</v>
      </c>
      <c r="G8129">
        <v>1000000129</v>
      </c>
      <c r="H8129" t="s">
        <v>68</v>
      </c>
      <c r="I8129" s="2" t="s">
        <v>8</v>
      </c>
      <c r="J8129">
        <v>10000136</v>
      </c>
      <c r="K8129" t="s">
        <v>38</v>
      </c>
      <c r="M8129" s="3"/>
    </row>
    <row r="8130" spans="2:13" x14ac:dyDescent="0.2">
      <c r="B8130" s="1">
        <v>43220</v>
      </c>
      <c r="C8130">
        <v>0.7</v>
      </c>
      <c r="D8130" t="str">
        <f>_xlfn.TEXTJOIN($F$4,FALSE,源数据[[#This Row],[字段01]:[字段10]])</f>
        <v>江苏-泰州市-1000003183-安成茂商贸公司-茶饮-10000136-柠檬茶8---</v>
      </c>
      <c r="E8130" t="s">
        <v>20</v>
      </c>
      <c r="F8130" t="s">
        <v>23</v>
      </c>
      <c r="G8130">
        <v>1000003183</v>
      </c>
      <c r="H8130" t="s">
        <v>21</v>
      </c>
      <c r="I8130" s="2" t="s">
        <v>8</v>
      </c>
      <c r="J8130">
        <v>10000136</v>
      </c>
      <c r="K8130" t="s">
        <v>38</v>
      </c>
      <c r="M8130" s="3"/>
    </row>
    <row r="8131" spans="2:13" x14ac:dyDescent="0.2">
      <c r="B8131" s="1">
        <v>43222</v>
      </c>
      <c r="C8131">
        <v>15.7</v>
      </c>
      <c r="D8131" t="str">
        <f>_xlfn.TEXTJOIN($F$4,FALSE,源数据[[#This Row],[字段01]:[字段10]])</f>
        <v>江苏-苏州市-1000000101-美协旺商贸公司-茶饮-10000061-冰绿茶18---</v>
      </c>
      <c r="E8131" t="s">
        <v>20</v>
      </c>
      <c r="F8131" t="s">
        <v>27</v>
      </c>
      <c r="G8131">
        <v>1000000101</v>
      </c>
      <c r="H8131" t="s">
        <v>37</v>
      </c>
      <c r="I8131" s="2" t="s">
        <v>8</v>
      </c>
      <c r="J8131">
        <v>10000061</v>
      </c>
      <c r="K8131" t="s">
        <v>26</v>
      </c>
      <c r="M8131" s="3"/>
    </row>
    <row r="8132" spans="2:13" x14ac:dyDescent="0.2">
      <c r="B8132" s="1">
        <v>43222</v>
      </c>
      <c r="C8132">
        <v>11</v>
      </c>
      <c r="D8132" t="str">
        <f>_xlfn.TEXTJOIN($F$4,FALSE,源数据[[#This Row],[字段01]:[字段10]])</f>
        <v>江苏-苏州市-1000000101-美协旺商贸公司-茶饮-10000182-麦茶3---</v>
      </c>
      <c r="E8132" t="s">
        <v>20</v>
      </c>
      <c r="F8132" t="s">
        <v>27</v>
      </c>
      <c r="G8132">
        <v>1000000101</v>
      </c>
      <c r="H8132" t="s">
        <v>37</v>
      </c>
      <c r="I8132" s="2" t="s">
        <v>8</v>
      </c>
      <c r="J8132">
        <v>10000182</v>
      </c>
      <c r="K8132" t="s">
        <v>29</v>
      </c>
      <c r="M8132" s="3"/>
    </row>
    <row r="8133" spans="2:13" x14ac:dyDescent="0.2">
      <c r="B8133" s="1">
        <v>43223</v>
      </c>
      <c r="C8133">
        <v>16.600000000000001</v>
      </c>
      <c r="D8133" t="str">
        <f>_xlfn.TEXTJOIN($F$4,FALSE,源数据[[#This Row],[字段01]:[字段10]])</f>
        <v>安徽-合肥市-1000000931-百安欣商贸公司-茶饮-10000078-铁观音茶15---</v>
      </c>
      <c r="E8133" t="s">
        <v>41</v>
      </c>
      <c r="F8133" t="s">
        <v>40</v>
      </c>
      <c r="G8133">
        <v>1000000931</v>
      </c>
      <c r="H8133" t="s">
        <v>39</v>
      </c>
      <c r="I8133" s="2" t="s">
        <v>8</v>
      </c>
      <c r="J8133">
        <v>10000078</v>
      </c>
      <c r="K8133" t="s">
        <v>28</v>
      </c>
      <c r="M8133" s="3"/>
    </row>
    <row r="8134" spans="2:13" x14ac:dyDescent="0.2">
      <c r="B8134" s="1">
        <v>43223</v>
      </c>
      <c r="C8134">
        <v>15.7</v>
      </c>
      <c r="D8134" t="str">
        <f>_xlfn.TEXTJOIN($F$4,FALSE,源数据[[#This Row],[字段01]:[字段10]])</f>
        <v>安徽-合肥市-1000000931-百安欣商贸公司-茶饮-10000131-柠檬茶3---</v>
      </c>
      <c r="E8134" t="s">
        <v>41</v>
      </c>
      <c r="F8134" t="s">
        <v>40</v>
      </c>
      <c r="G8134">
        <v>1000000931</v>
      </c>
      <c r="H8134" t="s">
        <v>39</v>
      </c>
      <c r="I8134" s="2" t="s">
        <v>8</v>
      </c>
      <c r="J8134">
        <v>10000131</v>
      </c>
      <c r="K8134" t="s">
        <v>36</v>
      </c>
      <c r="M8134" s="3"/>
    </row>
    <row r="8135" spans="2:13" x14ac:dyDescent="0.2">
      <c r="B8135" s="1">
        <v>43223</v>
      </c>
      <c r="C8135">
        <v>8.9</v>
      </c>
      <c r="D8135" t="str">
        <f>_xlfn.TEXTJOIN($F$4,FALSE,源数据[[#This Row],[字段01]:[字段10]])</f>
        <v>安徽-合肥市-1000000931-百安欣商贸公司-汽水-50000113-百香果味汽水18---</v>
      </c>
      <c r="E8135" t="s">
        <v>41</v>
      </c>
      <c r="F8135" t="s">
        <v>40</v>
      </c>
      <c r="G8135">
        <v>1000000931</v>
      </c>
      <c r="H8135" t="s">
        <v>39</v>
      </c>
      <c r="I8135" s="2" t="s">
        <v>80</v>
      </c>
      <c r="J8135">
        <v>50000113</v>
      </c>
      <c r="K8135" t="s">
        <v>79</v>
      </c>
      <c r="M8135" s="3"/>
    </row>
    <row r="8136" spans="2:13" x14ac:dyDescent="0.2">
      <c r="B8136" s="1">
        <v>43223</v>
      </c>
      <c r="C8136">
        <v>57</v>
      </c>
      <c r="D8136" t="str">
        <f>_xlfn.TEXTJOIN($F$4,FALSE,源数据[[#This Row],[字段01]:[字段10]])</f>
        <v>湖南-邵阳市-1000001502-裕协康商贸公司-茶饮-10000211-茉莉绿茶11---</v>
      </c>
      <c r="E8136" t="s">
        <v>3</v>
      </c>
      <c r="F8136" t="s">
        <v>55</v>
      </c>
      <c r="G8136">
        <v>1000001502</v>
      </c>
      <c r="H8136" t="s">
        <v>54</v>
      </c>
      <c r="I8136" s="2" t="s">
        <v>8</v>
      </c>
      <c r="J8136">
        <v>10000211</v>
      </c>
      <c r="K8136" t="s">
        <v>6</v>
      </c>
      <c r="M8136" s="3"/>
    </row>
    <row r="8137" spans="2:13" x14ac:dyDescent="0.2">
      <c r="B8137" s="1">
        <v>43223</v>
      </c>
      <c r="C8137">
        <v>24.2</v>
      </c>
      <c r="D8137" t="str">
        <f>_xlfn.TEXTJOIN($F$4,FALSE,源数据[[#This Row],[字段01]:[字段10]])</f>
        <v>湖南-长沙市-1000001649-圣大广商贸公司-茶饮-10000111-茉莉花茶3---</v>
      </c>
      <c r="E8137" t="s">
        <v>3</v>
      </c>
      <c r="F8137" t="s">
        <v>12</v>
      </c>
      <c r="G8137">
        <v>1000001649</v>
      </c>
      <c r="H8137" t="s">
        <v>11</v>
      </c>
      <c r="I8137" s="2" t="s">
        <v>8</v>
      </c>
      <c r="J8137">
        <v>10000111</v>
      </c>
      <c r="K8137" t="s">
        <v>35</v>
      </c>
      <c r="M8137" s="3"/>
    </row>
    <row r="8138" spans="2:13" x14ac:dyDescent="0.2">
      <c r="B8138" s="1">
        <v>43223</v>
      </c>
      <c r="C8138">
        <v>15</v>
      </c>
      <c r="D8138" t="str">
        <f>_xlfn.TEXTJOIN($F$4,FALSE,源数据[[#This Row],[字段01]:[字段10]])</f>
        <v>江苏-常州市-1000001133-厚弘优商贸公司-茶饮-10000111-茉莉花茶3---</v>
      </c>
      <c r="E8138" t="s">
        <v>20</v>
      </c>
      <c r="F8138" t="s">
        <v>44</v>
      </c>
      <c r="G8138">
        <v>1000001133</v>
      </c>
      <c r="H8138" t="s">
        <v>43</v>
      </c>
      <c r="I8138" s="2" t="s">
        <v>8</v>
      </c>
      <c r="J8138">
        <v>10000111</v>
      </c>
      <c r="K8138" t="s">
        <v>35</v>
      </c>
      <c r="M8138" s="3"/>
    </row>
    <row r="8139" spans="2:13" x14ac:dyDescent="0.2">
      <c r="B8139" s="1">
        <v>43223</v>
      </c>
      <c r="C8139">
        <v>14.8</v>
      </c>
      <c r="D8139" t="str">
        <f>_xlfn.TEXTJOIN($F$4,FALSE,源数据[[#This Row],[字段01]:[字段10]])</f>
        <v>江苏-常州市-1000001133-厚弘优商贸公司-茶饮-10000111-茉莉花茶3---</v>
      </c>
      <c r="E8139" t="s">
        <v>20</v>
      </c>
      <c r="F8139" t="s">
        <v>44</v>
      </c>
      <c r="G8139">
        <v>1000001133</v>
      </c>
      <c r="H8139" t="s">
        <v>43</v>
      </c>
      <c r="I8139" s="2" t="s">
        <v>8</v>
      </c>
      <c r="J8139">
        <v>10000111</v>
      </c>
      <c r="K8139" t="s">
        <v>35</v>
      </c>
      <c r="M8139" s="3"/>
    </row>
    <row r="8140" spans="2:13" x14ac:dyDescent="0.2">
      <c r="B8140" s="1">
        <v>43223</v>
      </c>
      <c r="C8140">
        <v>10.8</v>
      </c>
      <c r="D8140" t="str">
        <f>_xlfn.TEXTJOIN($F$4,FALSE,源数据[[#This Row],[字段01]:[字段10]])</f>
        <v>江苏-苏州市-1000000028-东大祥商贸公司-茶饮-10000078-铁观音茶15---</v>
      </c>
      <c r="E8140" t="s">
        <v>20</v>
      </c>
      <c r="F8140" t="s">
        <v>27</v>
      </c>
      <c r="G8140">
        <v>1000000028</v>
      </c>
      <c r="H8140" t="s">
        <v>25</v>
      </c>
      <c r="I8140" s="2" t="s">
        <v>8</v>
      </c>
      <c r="J8140">
        <v>10000078</v>
      </c>
      <c r="K8140" t="s">
        <v>28</v>
      </c>
      <c r="M8140" s="3"/>
    </row>
    <row r="8141" spans="2:13" x14ac:dyDescent="0.2">
      <c r="B8141" s="1">
        <v>43223</v>
      </c>
      <c r="C8141">
        <v>3.4</v>
      </c>
      <c r="D8141" t="str">
        <f>_xlfn.TEXTJOIN($F$4,FALSE,源数据[[#This Row],[字段01]:[字段10]])</f>
        <v>江苏-苏州市-1000000028-东大祥商贸公司-汽水-50000113-百香果味汽水18---</v>
      </c>
      <c r="E8141" t="s">
        <v>20</v>
      </c>
      <c r="F8141" t="s">
        <v>27</v>
      </c>
      <c r="G8141">
        <v>1000000028</v>
      </c>
      <c r="H8141" t="s">
        <v>25</v>
      </c>
      <c r="I8141" s="2" t="s">
        <v>80</v>
      </c>
      <c r="J8141">
        <v>50000113</v>
      </c>
      <c r="K8141" t="s">
        <v>79</v>
      </c>
      <c r="M8141" s="3"/>
    </row>
    <row r="8142" spans="2:13" x14ac:dyDescent="0.2">
      <c r="B8142" s="1">
        <v>43223</v>
      </c>
      <c r="C8142">
        <v>3</v>
      </c>
      <c r="D8142" t="str">
        <f>_xlfn.TEXTJOIN($F$4,FALSE,源数据[[#This Row],[字段01]:[字段10]])</f>
        <v>江苏-苏州市-1000000054-荣聚本商贸公司-茶饮-20000018-炭烧奶茶7---</v>
      </c>
      <c r="E8142" t="s">
        <v>20</v>
      </c>
      <c r="F8142" t="s">
        <v>27</v>
      </c>
      <c r="G8142">
        <v>1000000054</v>
      </c>
      <c r="H8142" t="s">
        <v>34</v>
      </c>
      <c r="I8142" s="2" t="s">
        <v>8</v>
      </c>
      <c r="J8142">
        <v>20000018</v>
      </c>
      <c r="K8142" t="s">
        <v>81</v>
      </c>
      <c r="M8142" s="3"/>
    </row>
    <row r="8143" spans="2:13" x14ac:dyDescent="0.2">
      <c r="B8143" s="1">
        <v>43223</v>
      </c>
      <c r="C8143">
        <v>35.5</v>
      </c>
      <c r="D8143" t="str">
        <f>_xlfn.TEXTJOIN($F$4,FALSE,源数据[[#This Row],[字段01]:[字段10]])</f>
        <v>江苏-苏州市-1000000054-荣聚本商贸公司-果汁-40000085-红石榴汁1---</v>
      </c>
      <c r="E8143" t="s">
        <v>20</v>
      </c>
      <c r="F8143" t="s">
        <v>27</v>
      </c>
      <c r="G8143">
        <v>1000000054</v>
      </c>
      <c r="H8143" t="s">
        <v>34</v>
      </c>
      <c r="I8143" s="2" t="s">
        <v>24</v>
      </c>
      <c r="J8143">
        <v>40000085</v>
      </c>
      <c r="K8143" t="s">
        <v>22</v>
      </c>
      <c r="M8143" s="3"/>
    </row>
    <row r="8144" spans="2:13" x14ac:dyDescent="0.2">
      <c r="B8144" s="1">
        <v>43223</v>
      </c>
      <c r="C8144">
        <v>23.2</v>
      </c>
      <c r="D8144" t="str">
        <f>_xlfn.TEXTJOIN($F$4,FALSE,源数据[[#This Row],[字段01]:[字段10]])</f>
        <v>江苏-苏州市-1000000054-荣聚本商贸公司-果汁-40000085-红石榴汁1---</v>
      </c>
      <c r="E8144" t="s">
        <v>20</v>
      </c>
      <c r="F8144" t="s">
        <v>27</v>
      </c>
      <c r="G8144">
        <v>1000000054</v>
      </c>
      <c r="H8144" t="s">
        <v>34</v>
      </c>
      <c r="I8144" s="2" t="s">
        <v>24</v>
      </c>
      <c r="J8144">
        <v>40000085</v>
      </c>
      <c r="K8144" t="s">
        <v>22</v>
      </c>
      <c r="M8144" s="3"/>
    </row>
    <row r="8145" spans="2:13" x14ac:dyDescent="0.2">
      <c r="B8145" s="1">
        <v>43223</v>
      </c>
      <c r="C8145">
        <v>16.5</v>
      </c>
      <c r="D8145" t="str">
        <f>_xlfn.TEXTJOIN($F$4,FALSE,源数据[[#This Row],[字段01]:[字段10]])</f>
        <v>江苏-苏州市-1000000054-荣聚本商贸公司-果汁-40000085-红石榴汁1---</v>
      </c>
      <c r="E8145" t="s">
        <v>20</v>
      </c>
      <c r="F8145" t="s">
        <v>27</v>
      </c>
      <c r="G8145">
        <v>1000000054</v>
      </c>
      <c r="H8145" t="s">
        <v>34</v>
      </c>
      <c r="I8145" s="2" t="s">
        <v>24</v>
      </c>
      <c r="J8145">
        <v>40000085</v>
      </c>
      <c r="K8145" t="s">
        <v>22</v>
      </c>
      <c r="M8145" s="3"/>
    </row>
    <row r="8146" spans="2:13" x14ac:dyDescent="0.2">
      <c r="B8146" s="1">
        <v>43223</v>
      </c>
      <c r="C8146">
        <v>11.2</v>
      </c>
      <c r="D8146" t="str">
        <f>_xlfn.TEXTJOIN($F$4,FALSE,源数据[[#This Row],[字段01]:[字段10]])</f>
        <v>江苏-苏州市-1000000054-荣聚本商贸公司-果汁-40000085-红石榴汁1---</v>
      </c>
      <c r="E8146" t="s">
        <v>20</v>
      </c>
      <c r="F8146" t="s">
        <v>27</v>
      </c>
      <c r="G8146">
        <v>1000000054</v>
      </c>
      <c r="H8146" t="s">
        <v>34</v>
      </c>
      <c r="I8146" s="2" t="s">
        <v>24</v>
      </c>
      <c r="J8146">
        <v>40000085</v>
      </c>
      <c r="K8146" t="s">
        <v>22</v>
      </c>
      <c r="M8146" s="3"/>
    </row>
    <row r="8147" spans="2:13" x14ac:dyDescent="0.2">
      <c r="B8147" s="1">
        <v>43223</v>
      </c>
      <c r="C8147">
        <v>23.2</v>
      </c>
      <c r="D8147" t="str">
        <f>_xlfn.TEXTJOIN($F$4,FALSE,源数据[[#This Row],[字段01]:[字段10]])</f>
        <v>江苏-苏州市-1000000054-荣聚本商贸公司-汽水-50000113-百香果味汽水18---</v>
      </c>
      <c r="E8147" t="s">
        <v>20</v>
      </c>
      <c r="F8147" t="s">
        <v>27</v>
      </c>
      <c r="G8147">
        <v>1000000054</v>
      </c>
      <c r="H8147" t="s">
        <v>34</v>
      </c>
      <c r="I8147" s="2" t="s">
        <v>80</v>
      </c>
      <c r="J8147">
        <v>50000113</v>
      </c>
      <c r="K8147" t="s">
        <v>79</v>
      </c>
      <c r="M8147" s="3"/>
    </row>
    <row r="8148" spans="2:13" x14ac:dyDescent="0.2">
      <c r="B8148" s="1">
        <v>43223</v>
      </c>
      <c r="C8148">
        <v>25.6</v>
      </c>
      <c r="D8148" t="str">
        <f>_xlfn.TEXTJOIN($F$4,FALSE,源数据[[#This Row],[字段01]:[字段10]])</f>
        <v>江苏-镇江市-1000000047-寿鼎益商贸公司-果汁-40000085-红石榴汁1---</v>
      </c>
      <c r="E8148" t="s">
        <v>20</v>
      </c>
      <c r="F8148" t="s">
        <v>33</v>
      </c>
      <c r="G8148">
        <v>1000000047</v>
      </c>
      <c r="H8148" t="s">
        <v>32</v>
      </c>
      <c r="I8148" s="2" t="s">
        <v>24</v>
      </c>
      <c r="J8148">
        <v>40000085</v>
      </c>
      <c r="K8148" t="s">
        <v>22</v>
      </c>
      <c r="M8148" s="3"/>
    </row>
    <row r="8149" spans="2:13" x14ac:dyDescent="0.2">
      <c r="B8149" s="1">
        <v>43223</v>
      </c>
      <c r="C8149">
        <v>17.100000000000001</v>
      </c>
      <c r="D8149" t="str">
        <f>_xlfn.TEXTJOIN($F$4,FALSE,源数据[[#This Row],[字段01]:[字段10]])</f>
        <v>江苏-镇江市-1000000047-寿鼎益商贸公司-果汁-40000085-红石榴汁1---</v>
      </c>
      <c r="E8149" t="s">
        <v>20</v>
      </c>
      <c r="F8149" t="s">
        <v>33</v>
      </c>
      <c r="G8149">
        <v>1000000047</v>
      </c>
      <c r="H8149" t="s">
        <v>32</v>
      </c>
      <c r="I8149" s="2" t="s">
        <v>24</v>
      </c>
      <c r="J8149">
        <v>40000085</v>
      </c>
      <c r="K8149" t="s">
        <v>22</v>
      </c>
      <c r="M8149" s="3"/>
    </row>
    <row r="8150" spans="2:13" x14ac:dyDescent="0.2">
      <c r="B8150" s="1">
        <v>43224</v>
      </c>
      <c r="C8150">
        <v>12.1</v>
      </c>
      <c r="D8150" t="str">
        <f>_xlfn.TEXTJOIN($F$4,FALSE,源数据[[#This Row],[字段01]:[字段10]])</f>
        <v>安徽-芜湖市-1000003187-如中寿商贸公司-茶饮-10000211-茉莉绿茶11---</v>
      </c>
      <c r="E8150" t="s">
        <v>41</v>
      </c>
      <c r="F8150" t="s">
        <v>76</v>
      </c>
      <c r="G8150">
        <v>1000003187</v>
      </c>
      <c r="H8150" t="s">
        <v>75</v>
      </c>
      <c r="I8150" s="2" t="s">
        <v>8</v>
      </c>
      <c r="J8150">
        <v>10000211</v>
      </c>
      <c r="K8150" t="s">
        <v>6</v>
      </c>
      <c r="M8150" s="3"/>
    </row>
    <row r="8151" spans="2:13" x14ac:dyDescent="0.2">
      <c r="B8151" s="1">
        <v>43224</v>
      </c>
      <c r="C8151">
        <v>20.9</v>
      </c>
      <c r="D8151" t="str">
        <f>_xlfn.TEXTJOIN($F$4,FALSE,源数据[[#This Row],[字段01]:[字段10]])</f>
        <v>江苏-常州市-1000001133-厚弘优商贸公司-茶饮-10000078-铁观音茶15---</v>
      </c>
      <c r="E8151" t="s">
        <v>20</v>
      </c>
      <c r="F8151" t="s">
        <v>44</v>
      </c>
      <c r="G8151">
        <v>1000001133</v>
      </c>
      <c r="H8151" t="s">
        <v>43</v>
      </c>
      <c r="I8151" s="2" t="s">
        <v>8</v>
      </c>
      <c r="J8151">
        <v>10000078</v>
      </c>
      <c r="K8151" t="s">
        <v>28</v>
      </c>
      <c r="M8151" s="3"/>
    </row>
    <row r="8152" spans="2:13" x14ac:dyDescent="0.2">
      <c r="B8152" s="1">
        <v>43224</v>
      </c>
      <c r="C8152">
        <v>14.9</v>
      </c>
      <c r="D8152" t="str">
        <f>_xlfn.TEXTJOIN($F$4,FALSE,源数据[[#This Row],[字段01]:[字段10]])</f>
        <v>江苏-常州市-1000001133-厚弘优商贸公司-茶饮-10000111-茉莉花茶3---</v>
      </c>
      <c r="E8152" t="s">
        <v>20</v>
      </c>
      <c r="F8152" t="s">
        <v>44</v>
      </c>
      <c r="G8152">
        <v>1000001133</v>
      </c>
      <c r="H8152" t="s">
        <v>43</v>
      </c>
      <c r="I8152" s="2" t="s">
        <v>8</v>
      </c>
      <c r="J8152">
        <v>10000111</v>
      </c>
      <c r="K8152" t="s">
        <v>35</v>
      </c>
      <c r="M8152" s="3"/>
    </row>
    <row r="8153" spans="2:13" x14ac:dyDescent="0.2">
      <c r="B8153" s="1">
        <v>43224</v>
      </c>
      <c r="C8153">
        <v>-16.2</v>
      </c>
      <c r="D8153" t="str">
        <f>_xlfn.TEXTJOIN($F$4,FALSE,源数据[[#This Row],[字段01]:[字段10]])</f>
        <v>江苏-常州市-1000001133-厚弘优商贸公司-茶饮-10000111-茉莉花茶3---</v>
      </c>
      <c r="E8153" t="s">
        <v>20</v>
      </c>
      <c r="F8153" t="s">
        <v>44</v>
      </c>
      <c r="G8153">
        <v>1000001133</v>
      </c>
      <c r="H8153" t="s">
        <v>43</v>
      </c>
      <c r="I8153" s="2" t="s">
        <v>8</v>
      </c>
      <c r="J8153">
        <v>10000111</v>
      </c>
      <c r="K8153" t="s">
        <v>35</v>
      </c>
      <c r="M8153" s="3"/>
    </row>
    <row r="8154" spans="2:13" x14ac:dyDescent="0.2">
      <c r="B8154" s="1">
        <v>43224</v>
      </c>
      <c r="C8154">
        <v>10.9</v>
      </c>
      <c r="D8154" t="str">
        <f>_xlfn.TEXTJOIN($F$4,FALSE,源数据[[#This Row],[字段01]:[字段10]])</f>
        <v>江苏-常州市-1000001133-厚弘优商贸公司-茶饮-10000131-柠檬茶3---</v>
      </c>
      <c r="E8154" t="s">
        <v>20</v>
      </c>
      <c r="F8154" t="s">
        <v>44</v>
      </c>
      <c r="G8154">
        <v>1000001133</v>
      </c>
      <c r="H8154" t="s">
        <v>43</v>
      </c>
      <c r="I8154" s="2" t="s">
        <v>8</v>
      </c>
      <c r="J8154">
        <v>10000131</v>
      </c>
      <c r="K8154" t="s">
        <v>36</v>
      </c>
      <c r="M8154" s="3"/>
    </row>
    <row r="8155" spans="2:13" x14ac:dyDescent="0.2">
      <c r="B8155" s="1">
        <v>43224</v>
      </c>
      <c r="C8155">
        <v>1.4</v>
      </c>
      <c r="D8155" t="str">
        <f>_xlfn.TEXTJOIN($F$4,FALSE,源数据[[#This Row],[字段01]:[字段10]])</f>
        <v>江苏-常州市-1000001133-厚弘优商贸公司-茶饮-20000018-炭烧奶茶7---</v>
      </c>
      <c r="E8155" t="s">
        <v>20</v>
      </c>
      <c r="F8155" t="s">
        <v>44</v>
      </c>
      <c r="G8155">
        <v>1000001133</v>
      </c>
      <c r="H8155" t="s">
        <v>43</v>
      </c>
      <c r="I8155" s="2" t="s">
        <v>8</v>
      </c>
      <c r="J8155">
        <v>20000018</v>
      </c>
      <c r="K8155" t="s">
        <v>81</v>
      </c>
      <c r="M8155" s="3"/>
    </row>
    <row r="8156" spans="2:13" x14ac:dyDescent="0.2">
      <c r="B8156" s="1">
        <v>43224</v>
      </c>
      <c r="C8156">
        <v>9.4</v>
      </c>
      <c r="D8156" t="str">
        <f>_xlfn.TEXTJOIN($F$4,FALSE,源数据[[#This Row],[字段01]:[字段10]])</f>
        <v>江苏-常州市-1000001133-厚弘优商贸公司-汽水-50000113-百香果味汽水18---</v>
      </c>
      <c r="E8156" t="s">
        <v>20</v>
      </c>
      <c r="F8156" t="s">
        <v>44</v>
      </c>
      <c r="G8156">
        <v>1000001133</v>
      </c>
      <c r="H8156" t="s">
        <v>43</v>
      </c>
      <c r="I8156" s="2" t="s">
        <v>80</v>
      </c>
      <c r="J8156">
        <v>50000113</v>
      </c>
      <c r="K8156" t="s">
        <v>79</v>
      </c>
      <c r="M8156" s="3"/>
    </row>
    <row r="8157" spans="2:13" x14ac:dyDescent="0.2">
      <c r="B8157" s="1">
        <v>43224</v>
      </c>
      <c r="C8157">
        <v>2.6</v>
      </c>
      <c r="D8157" t="str">
        <f>_xlfn.TEXTJOIN($F$4,FALSE,源数据[[#This Row],[字段01]:[字段10]])</f>
        <v>江苏-苏州市-1000000101-美协旺商贸公司-茶饮-10000078-铁观音茶15---</v>
      </c>
      <c r="E8157" t="s">
        <v>20</v>
      </c>
      <c r="F8157" t="s">
        <v>27</v>
      </c>
      <c r="G8157">
        <v>1000000101</v>
      </c>
      <c r="H8157" t="s">
        <v>37</v>
      </c>
      <c r="I8157" s="2" t="s">
        <v>8</v>
      </c>
      <c r="J8157">
        <v>10000078</v>
      </c>
      <c r="K8157" t="s">
        <v>28</v>
      </c>
      <c r="M8157" s="3"/>
    </row>
    <row r="8158" spans="2:13" x14ac:dyDescent="0.2">
      <c r="B8158" s="1">
        <v>43224</v>
      </c>
      <c r="C8158">
        <v>7.7</v>
      </c>
      <c r="D8158" t="str">
        <f>_xlfn.TEXTJOIN($F$4,FALSE,源数据[[#This Row],[字段01]:[字段10]])</f>
        <v>江苏-苏州市-1000000101-美协旺商贸公司-茶饮-10000111-茉莉花茶3---</v>
      </c>
      <c r="E8158" t="s">
        <v>20</v>
      </c>
      <c r="F8158" t="s">
        <v>27</v>
      </c>
      <c r="G8158">
        <v>1000000101</v>
      </c>
      <c r="H8158" t="s">
        <v>37</v>
      </c>
      <c r="I8158" s="2" t="s">
        <v>8</v>
      </c>
      <c r="J8158">
        <v>10000111</v>
      </c>
      <c r="K8158" t="s">
        <v>35</v>
      </c>
      <c r="M8158" s="3"/>
    </row>
    <row r="8159" spans="2:13" x14ac:dyDescent="0.2">
      <c r="B8159" s="1">
        <v>43224</v>
      </c>
      <c r="C8159">
        <v>2.7</v>
      </c>
      <c r="D8159" t="str">
        <f>_xlfn.TEXTJOIN($F$4,FALSE,源数据[[#This Row],[字段01]:[字段10]])</f>
        <v>江苏-苏州市-1000000101-美协旺商贸公司-茶饮-10000131-柠檬茶3---</v>
      </c>
      <c r="E8159" t="s">
        <v>20</v>
      </c>
      <c r="F8159" t="s">
        <v>27</v>
      </c>
      <c r="G8159">
        <v>1000000101</v>
      </c>
      <c r="H8159" t="s">
        <v>37</v>
      </c>
      <c r="I8159" s="2" t="s">
        <v>8</v>
      </c>
      <c r="J8159">
        <v>10000131</v>
      </c>
      <c r="K8159" t="s">
        <v>36</v>
      </c>
      <c r="M8159" s="3"/>
    </row>
    <row r="8160" spans="2:13" x14ac:dyDescent="0.2">
      <c r="B8160" s="1">
        <v>43224</v>
      </c>
      <c r="C8160">
        <v>1.4</v>
      </c>
      <c r="D8160" t="str">
        <f>_xlfn.TEXTJOIN($F$4,FALSE,源数据[[#This Row],[字段01]:[字段10]])</f>
        <v>江苏-苏州市-1000000101-美协旺商贸公司-茶饮-10000136-柠檬茶8---</v>
      </c>
      <c r="E8160" t="s">
        <v>20</v>
      </c>
      <c r="F8160" t="s">
        <v>27</v>
      </c>
      <c r="G8160">
        <v>1000000101</v>
      </c>
      <c r="H8160" t="s">
        <v>37</v>
      </c>
      <c r="I8160" s="2" t="s">
        <v>8</v>
      </c>
      <c r="J8160">
        <v>10000136</v>
      </c>
      <c r="K8160" t="s">
        <v>38</v>
      </c>
      <c r="M8160" s="3"/>
    </row>
    <row r="8161" spans="2:13" x14ac:dyDescent="0.2">
      <c r="B8161" s="1">
        <v>43224</v>
      </c>
      <c r="C8161">
        <v>4.4000000000000004</v>
      </c>
      <c r="D8161" t="str">
        <f>_xlfn.TEXTJOIN($F$4,FALSE,源数据[[#This Row],[字段01]:[字段10]])</f>
        <v>江苏-苏州市-1000000101-美协旺商贸公司-茶饮-20000018-炭烧奶茶7---</v>
      </c>
      <c r="E8161" t="s">
        <v>20</v>
      </c>
      <c r="F8161" t="s">
        <v>27</v>
      </c>
      <c r="G8161">
        <v>1000000101</v>
      </c>
      <c r="H8161" t="s">
        <v>37</v>
      </c>
      <c r="I8161" s="2" t="s">
        <v>8</v>
      </c>
      <c r="J8161">
        <v>20000018</v>
      </c>
      <c r="K8161" t="s">
        <v>81</v>
      </c>
      <c r="M8161" s="3"/>
    </row>
    <row r="8162" spans="2:13" x14ac:dyDescent="0.2">
      <c r="B8162" s="1">
        <v>43224</v>
      </c>
      <c r="C8162">
        <v>6.9</v>
      </c>
      <c r="D8162" t="str">
        <f>_xlfn.TEXTJOIN($F$4,FALSE,源数据[[#This Row],[字段01]:[字段10]])</f>
        <v>江苏-苏州市-1000000101-美协旺商贸公司-汽水-50000105-百香果味汽水10---</v>
      </c>
      <c r="E8162" t="s">
        <v>20</v>
      </c>
      <c r="F8162" t="s">
        <v>27</v>
      </c>
      <c r="G8162">
        <v>1000000101</v>
      </c>
      <c r="H8162" t="s">
        <v>37</v>
      </c>
      <c r="I8162" s="2" t="s">
        <v>80</v>
      </c>
      <c r="J8162">
        <v>50000105</v>
      </c>
      <c r="K8162" t="s">
        <v>82</v>
      </c>
      <c r="M8162" s="3"/>
    </row>
    <row r="8163" spans="2:13" x14ac:dyDescent="0.2">
      <c r="B8163" s="1">
        <v>43225</v>
      </c>
      <c r="C8163">
        <v>2.4</v>
      </c>
      <c r="D8163" t="str">
        <f>_xlfn.TEXTJOIN($F$4,FALSE,源数据[[#This Row],[字段01]:[字段10]])</f>
        <v>湖南-益阳市-1000001699-巨生如商贸公司-茶饮-10000136-柠檬茶8---</v>
      </c>
      <c r="E8163" t="s">
        <v>3</v>
      </c>
      <c r="F8163" t="s">
        <v>70</v>
      </c>
      <c r="G8163">
        <v>1000001699</v>
      </c>
      <c r="H8163" t="s">
        <v>69</v>
      </c>
      <c r="I8163" s="2" t="s">
        <v>8</v>
      </c>
      <c r="J8163">
        <v>10000136</v>
      </c>
      <c r="K8163" t="s">
        <v>38</v>
      </c>
      <c r="M8163" s="3"/>
    </row>
    <row r="8164" spans="2:13" x14ac:dyDescent="0.2">
      <c r="B8164" s="1">
        <v>43225</v>
      </c>
      <c r="C8164">
        <v>55.6</v>
      </c>
      <c r="D8164" t="str">
        <f>_xlfn.TEXTJOIN($F$4,FALSE,源数据[[#This Row],[字段01]:[字段10]])</f>
        <v>湖南-长沙市-1000000059-厚飞康商贸公司-茶饮-10000064-铁观音茶1---</v>
      </c>
      <c r="E8164" t="s">
        <v>3</v>
      </c>
      <c r="F8164" t="s">
        <v>12</v>
      </c>
      <c r="G8164">
        <v>1000000059</v>
      </c>
      <c r="H8164" t="s">
        <v>53</v>
      </c>
      <c r="I8164" s="2" t="s">
        <v>8</v>
      </c>
      <c r="J8164">
        <v>10000064</v>
      </c>
      <c r="K8164" t="s">
        <v>51</v>
      </c>
      <c r="M8164" s="3"/>
    </row>
    <row r="8165" spans="2:13" x14ac:dyDescent="0.2">
      <c r="B8165" s="1">
        <v>43225</v>
      </c>
      <c r="C8165">
        <v>57.9</v>
      </c>
      <c r="D8165" t="str">
        <f>_xlfn.TEXTJOIN($F$4,FALSE,源数据[[#This Row],[字段01]:[字段10]])</f>
        <v>湖南-长沙市-1000000059-厚飞康商贸公司-茶饮-10000064-铁观音茶1---</v>
      </c>
      <c r="E8165" t="s">
        <v>3</v>
      </c>
      <c r="F8165" t="s">
        <v>12</v>
      </c>
      <c r="G8165">
        <v>1000000059</v>
      </c>
      <c r="H8165" t="s">
        <v>53</v>
      </c>
      <c r="I8165" s="2" t="s">
        <v>8</v>
      </c>
      <c r="J8165">
        <v>10000064</v>
      </c>
      <c r="K8165" t="s">
        <v>51</v>
      </c>
      <c r="M8165" s="3"/>
    </row>
    <row r="8166" spans="2:13" x14ac:dyDescent="0.2">
      <c r="B8166" s="1">
        <v>43225</v>
      </c>
      <c r="C8166">
        <v>5.4</v>
      </c>
      <c r="D8166" t="str">
        <f>_xlfn.TEXTJOIN($F$4,FALSE,源数据[[#This Row],[字段01]:[字段10]])</f>
        <v>江苏-常州市-1000001133-厚弘优商贸公司-茶饮-10000061-冰绿茶18---</v>
      </c>
      <c r="E8166" t="s">
        <v>20</v>
      </c>
      <c r="F8166" t="s">
        <v>44</v>
      </c>
      <c r="G8166">
        <v>1000001133</v>
      </c>
      <c r="H8166" t="s">
        <v>43</v>
      </c>
      <c r="I8166" s="2" t="s">
        <v>8</v>
      </c>
      <c r="J8166">
        <v>10000061</v>
      </c>
      <c r="K8166" t="s">
        <v>26</v>
      </c>
      <c r="M8166" s="3"/>
    </row>
    <row r="8167" spans="2:13" x14ac:dyDescent="0.2">
      <c r="B8167" s="1">
        <v>43225</v>
      </c>
      <c r="C8167">
        <v>20.6</v>
      </c>
      <c r="D8167" t="str">
        <f>_xlfn.TEXTJOIN($F$4,FALSE,源数据[[#This Row],[字段01]:[字段10]])</f>
        <v>江苏-常州市-1000001133-厚弘优商贸公司-茶饮-10000182-麦茶3---</v>
      </c>
      <c r="E8167" t="s">
        <v>20</v>
      </c>
      <c r="F8167" t="s">
        <v>44</v>
      </c>
      <c r="G8167">
        <v>1000001133</v>
      </c>
      <c r="H8167" t="s">
        <v>43</v>
      </c>
      <c r="I8167" s="2" t="s">
        <v>8</v>
      </c>
      <c r="J8167">
        <v>10000182</v>
      </c>
      <c r="K8167" t="s">
        <v>29</v>
      </c>
      <c r="M8167" s="3"/>
    </row>
    <row r="8168" spans="2:13" x14ac:dyDescent="0.2">
      <c r="B8168" s="1">
        <v>43225</v>
      </c>
      <c r="C8168">
        <v>18.899999999999999</v>
      </c>
      <c r="D8168" t="str">
        <f>_xlfn.TEXTJOIN($F$4,FALSE,源数据[[#This Row],[字段01]:[字段10]])</f>
        <v>江苏-常州市-1000001133-厚弘优商贸公司-果汁-40000085-红石榴汁1---</v>
      </c>
      <c r="E8168" t="s">
        <v>20</v>
      </c>
      <c r="F8168" t="s">
        <v>44</v>
      </c>
      <c r="G8168">
        <v>1000001133</v>
      </c>
      <c r="H8168" t="s">
        <v>43</v>
      </c>
      <c r="I8168" s="2" t="s">
        <v>24</v>
      </c>
      <c r="J8168">
        <v>40000085</v>
      </c>
      <c r="K8168" t="s">
        <v>22</v>
      </c>
      <c r="M8168" s="3"/>
    </row>
    <row r="8169" spans="2:13" x14ac:dyDescent="0.2">
      <c r="B8169" s="1">
        <v>43225</v>
      </c>
      <c r="C8169">
        <v>12.4</v>
      </c>
      <c r="D8169" t="str">
        <f>_xlfn.TEXTJOIN($F$4,FALSE,源数据[[#This Row],[字段01]:[字段10]])</f>
        <v>江苏-常州市-1000001133-厚弘优商贸公司-果汁-40000085-红石榴汁1---</v>
      </c>
      <c r="E8169" t="s">
        <v>20</v>
      </c>
      <c r="F8169" t="s">
        <v>44</v>
      </c>
      <c r="G8169">
        <v>1000001133</v>
      </c>
      <c r="H8169" t="s">
        <v>43</v>
      </c>
      <c r="I8169" s="2" t="s">
        <v>24</v>
      </c>
      <c r="J8169">
        <v>40000085</v>
      </c>
      <c r="K8169" t="s">
        <v>22</v>
      </c>
      <c r="M8169" s="3"/>
    </row>
    <row r="8170" spans="2:13" x14ac:dyDescent="0.2">
      <c r="B8170" s="1">
        <v>43225</v>
      </c>
      <c r="C8170">
        <v>22.9</v>
      </c>
      <c r="D8170" t="str">
        <f>_xlfn.TEXTJOIN($F$4,FALSE,源数据[[#This Row],[字段01]:[字段10]])</f>
        <v>江苏-苏州市-1000000028-东大祥商贸公司-茶饮-10000111-茉莉花茶3---</v>
      </c>
      <c r="E8170" t="s">
        <v>20</v>
      </c>
      <c r="F8170" t="s">
        <v>27</v>
      </c>
      <c r="G8170">
        <v>1000000028</v>
      </c>
      <c r="H8170" t="s">
        <v>25</v>
      </c>
      <c r="I8170" s="2" t="s">
        <v>8</v>
      </c>
      <c r="J8170">
        <v>10000111</v>
      </c>
      <c r="K8170" t="s">
        <v>35</v>
      </c>
      <c r="M8170" s="3"/>
    </row>
    <row r="8171" spans="2:13" x14ac:dyDescent="0.2">
      <c r="B8171" s="1">
        <v>43225</v>
      </c>
      <c r="C8171">
        <v>48</v>
      </c>
      <c r="D8171" t="str">
        <f>_xlfn.TEXTJOIN($F$4,FALSE,源数据[[#This Row],[字段01]:[字段10]])</f>
        <v>江苏-苏州市-1000000054-荣聚本商贸公司-茶饮-10000111-茉莉花茶3---</v>
      </c>
      <c r="E8171" t="s">
        <v>20</v>
      </c>
      <c r="F8171" t="s">
        <v>27</v>
      </c>
      <c r="G8171">
        <v>1000000054</v>
      </c>
      <c r="H8171" t="s">
        <v>34</v>
      </c>
      <c r="I8171" s="2" t="s">
        <v>8</v>
      </c>
      <c r="J8171">
        <v>10000111</v>
      </c>
      <c r="K8171" t="s">
        <v>35</v>
      </c>
      <c r="M8171" s="3"/>
    </row>
    <row r="8172" spans="2:13" x14ac:dyDescent="0.2">
      <c r="B8172" s="1">
        <v>43225</v>
      </c>
      <c r="C8172">
        <v>16.100000000000001</v>
      </c>
      <c r="D8172" t="str">
        <f>_xlfn.TEXTJOIN($F$4,FALSE,源数据[[#This Row],[字段01]:[字段10]])</f>
        <v>江苏-苏州市-1000000054-荣聚本商贸公司-果汁-40000085-红石榴汁1---</v>
      </c>
      <c r="E8172" t="s">
        <v>20</v>
      </c>
      <c r="F8172" t="s">
        <v>27</v>
      </c>
      <c r="G8172">
        <v>1000000054</v>
      </c>
      <c r="H8172" t="s">
        <v>34</v>
      </c>
      <c r="I8172" s="2" t="s">
        <v>24</v>
      </c>
      <c r="J8172">
        <v>40000085</v>
      </c>
      <c r="K8172" t="s">
        <v>22</v>
      </c>
      <c r="M8172" s="3"/>
    </row>
    <row r="8173" spans="2:13" x14ac:dyDescent="0.2">
      <c r="B8173" s="1">
        <v>43225</v>
      </c>
      <c r="C8173">
        <v>10.7</v>
      </c>
      <c r="D8173" t="str">
        <f>_xlfn.TEXTJOIN($F$4,FALSE,源数据[[#This Row],[字段01]:[字段10]])</f>
        <v>江苏-苏州市-1000000054-荣聚本商贸公司-果汁-40000085-红石榴汁1---</v>
      </c>
      <c r="E8173" t="s">
        <v>20</v>
      </c>
      <c r="F8173" t="s">
        <v>27</v>
      </c>
      <c r="G8173">
        <v>1000000054</v>
      </c>
      <c r="H8173" t="s">
        <v>34</v>
      </c>
      <c r="I8173" s="2" t="s">
        <v>24</v>
      </c>
      <c r="J8173">
        <v>40000085</v>
      </c>
      <c r="K8173" t="s">
        <v>22</v>
      </c>
      <c r="M8173" s="3"/>
    </row>
    <row r="8174" spans="2:13" x14ac:dyDescent="0.2">
      <c r="B8174" s="1">
        <v>43225</v>
      </c>
      <c r="C8174">
        <v>15.8</v>
      </c>
      <c r="D8174" t="str">
        <f>_xlfn.TEXTJOIN($F$4,FALSE,源数据[[#This Row],[字段01]:[字段10]])</f>
        <v>江苏-苏州市-1000000054-荣聚本商贸公司-果汁-40000085-红石榴汁1---</v>
      </c>
      <c r="E8174" t="s">
        <v>20</v>
      </c>
      <c r="F8174" t="s">
        <v>27</v>
      </c>
      <c r="G8174">
        <v>1000000054</v>
      </c>
      <c r="H8174" t="s">
        <v>34</v>
      </c>
      <c r="I8174" s="2" t="s">
        <v>24</v>
      </c>
      <c r="J8174">
        <v>40000085</v>
      </c>
      <c r="K8174" t="s">
        <v>22</v>
      </c>
      <c r="M8174" s="3"/>
    </row>
    <row r="8175" spans="2:13" x14ac:dyDescent="0.2">
      <c r="B8175" s="1">
        <v>43225</v>
      </c>
      <c r="C8175">
        <v>10.6</v>
      </c>
      <c r="D8175" t="str">
        <f>_xlfn.TEXTJOIN($F$4,FALSE,源数据[[#This Row],[字段01]:[字段10]])</f>
        <v>江苏-苏州市-1000000054-荣聚本商贸公司-果汁-40000085-红石榴汁1---</v>
      </c>
      <c r="E8175" t="s">
        <v>20</v>
      </c>
      <c r="F8175" t="s">
        <v>27</v>
      </c>
      <c r="G8175">
        <v>1000000054</v>
      </c>
      <c r="H8175" t="s">
        <v>34</v>
      </c>
      <c r="I8175" s="2" t="s">
        <v>24</v>
      </c>
      <c r="J8175">
        <v>40000085</v>
      </c>
      <c r="K8175" t="s">
        <v>22</v>
      </c>
      <c r="M8175" s="3"/>
    </row>
    <row r="8176" spans="2:13" x14ac:dyDescent="0.2">
      <c r="B8176" s="1">
        <v>43226</v>
      </c>
      <c r="C8176">
        <v>87.2</v>
      </c>
      <c r="D8176" t="str">
        <f>_xlfn.TEXTJOIN($F$4,FALSE,源数据[[#This Row],[字段01]:[字段10]])</f>
        <v>河南-洛阳市区-1000001915-华宏仁商贸公司-茶饮-10000172-红茶16---</v>
      </c>
      <c r="E8176" t="s">
        <v>16</v>
      </c>
      <c r="F8176" t="s">
        <v>15</v>
      </c>
      <c r="G8176">
        <v>1000001915</v>
      </c>
      <c r="H8176" t="s">
        <v>13</v>
      </c>
      <c r="I8176" s="2" t="s">
        <v>8</v>
      </c>
      <c r="J8176">
        <v>10000172</v>
      </c>
      <c r="K8176" t="s">
        <v>14</v>
      </c>
      <c r="M8176" s="3"/>
    </row>
    <row r="8177" spans="2:13" x14ac:dyDescent="0.2">
      <c r="B8177" s="1">
        <v>43226</v>
      </c>
      <c r="C8177">
        <v>88.7</v>
      </c>
      <c r="D8177" t="str">
        <f>_xlfn.TEXTJOIN($F$4,FALSE,源数据[[#This Row],[字段01]:[字段10]])</f>
        <v>河南-洛阳市区-1000001915-华宏仁商贸公司-茶饮-10000172-红茶16---</v>
      </c>
      <c r="E8177" t="s">
        <v>16</v>
      </c>
      <c r="F8177" t="s">
        <v>15</v>
      </c>
      <c r="G8177">
        <v>1000001915</v>
      </c>
      <c r="H8177" t="s">
        <v>13</v>
      </c>
      <c r="I8177" s="2" t="s">
        <v>8</v>
      </c>
      <c r="J8177">
        <v>10000172</v>
      </c>
      <c r="K8177" t="s">
        <v>14</v>
      </c>
      <c r="M8177" s="3"/>
    </row>
    <row r="8178" spans="2:13" x14ac:dyDescent="0.2">
      <c r="B8178" s="1">
        <v>43226</v>
      </c>
      <c r="C8178">
        <v>89.192302914513462</v>
      </c>
      <c r="D8178" t="str">
        <f>_xlfn.TEXTJOIN($F$4,FALSE,源数据[[#This Row],[字段01]:[字段10]])</f>
        <v>河南-洛阳市区-1000001915-华宏仁商贸公司-茶饮-10000172-红茶16---</v>
      </c>
      <c r="E8178" t="s">
        <v>16</v>
      </c>
      <c r="F8178" t="s">
        <v>15</v>
      </c>
      <c r="G8178">
        <v>1000001915</v>
      </c>
      <c r="H8178" t="s">
        <v>13</v>
      </c>
      <c r="I8178" s="2" t="s">
        <v>8</v>
      </c>
      <c r="J8178">
        <v>10000172</v>
      </c>
      <c r="K8178" t="s">
        <v>14</v>
      </c>
      <c r="M8178" s="3"/>
    </row>
    <row r="8179" spans="2:13" x14ac:dyDescent="0.2">
      <c r="B8179" s="1">
        <v>43226</v>
      </c>
      <c r="C8179">
        <v>57.4</v>
      </c>
      <c r="D8179" t="str">
        <f>_xlfn.TEXTJOIN($F$4,FALSE,源数据[[#This Row],[字段01]:[字段10]])</f>
        <v>湖南-长沙市-1000000059-厚飞康商贸公司-茶饮-10000064-铁观音茶1---</v>
      </c>
      <c r="E8179" t="s">
        <v>3</v>
      </c>
      <c r="F8179" t="s">
        <v>12</v>
      </c>
      <c r="G8179">
        <v>1000000059</v>
      </c>
      <c r="H8179" t="s">
        <v>53</v>
      </c>
      <c r="I8179" s="2" t="s">
        <v>8</v>
      </c>
      <c r="J8179">
        <v>10000064</v>
      </c>
      <c r="K8179" t="s">
        <v>51</v>
      </c>
      <c r="M8179" s="3"/>
    </row>
    <row r="8180" spans="2:13" x14ac:dyDescent="0.2">
      <c r="B8180" s="1">
        <v>43226</v>
      </c>
      <c r="C8180">
        <v>54.4</v>
      </c>
      <c r="D8180" t="str">
        <f>_xlfn.TEXTJOIN($F$4,FALSE,源数据[[#This Row],[字段01]:[字段10]])</f>
        <v>湖南-长沙市-1000000059-厚飞康商贸公司-茶饮-10000064-铁观音茶1---</v>
      </c>
      <c r="E8180" t="s">
        <v>3</v>
      </c>
      <c r="F8180" t="s">
        <v>12</v>
      </c>
      <c r="G8180">
        <v>1000000059</v>
      </c>
      <c r="H8180" t="s">
        <v>53</v>
      </c>
      <c r="I8180" s="2" t="s">
        <v>8</v>
      </c>
      <c r="J8180">
        <v>10000064</v>
      </c>
      <c r="K8180" t="s">
        <v>51</v>
      </c>
      <c r="M8180" s="3"/>
    </row>
    <row r="8181" spans="2:13" x14ac:dyDescent="0.2">
      <c r="B8181" s="1">
        <v>43226</v>
      </c>
      <c r="C8181">
        <v>56.5</v>
      </c>
      <c r="D8181" t="str">
        <f>_xlfn.TEXTJOIN($F$4,FALSE,源数据[[#This Row],[字段01]:[字段10]])</f>
        <v>湖南-长沙市-1000000059-厚飞康商贸公司-茶饮-10000064-铁观音茶1---</v>
      </c>
      <c r="E8181" t="s">
        <v>3</v>
      </c>
      <c r="F8181" t="s">
        <v>12</v>
      </c>
      <c r="G8181">
        <v>1000000059</v>
      </c>
      <c r="H8181" t="s">
        <v>53</v>
      </c>
      <c r="I8181" s="2" t="s">
        <v>8</v>
      </c>
      <c r="J8181">
        <v>10000064</v>
      </c>
      <c r="K8181" t="s">
        <v>51</v>
      </c>
      <c r="M8181" s="3"/>
    </row>
    <row r="8182" spans="2:13" x14ac:dyDescent="0.2">
      <c r="B8182" s="1">
        <v>43226</v>
      </c>
      <c r="C8182">
        <v>58.9</v>
      </c>
      <c r="D8182" t="str">
        <f>_xlfn.TEXTJOIN($F$4,FALSE,源数据[[#This Row],[字段01]:[字段10]])</f>
        <v>湖南-长沙市-1000000059-厚飞康商贸公司-茶饮-10000064-铁观音茶1---</v>
      </c>
      <c r="E8182" t="s">
        <v>3</v>
      </c>
      <c r="F8182" t="s">
        <v>12</v>
      </c>
      <c r="G8182">
        <v>1000000059</v>
      </c>
      <c r="H8182" t="s">
        <v>53</v>
      </c>
      <c r="I8182" s="2" t="s">
        <v>8</v>
      </c>
      <c r="J8182">
        <v>10000064</v>
      </c>
      <c r="K8182" t="s">
        <v>51</v>
      </c>
      <c r="M8182" s="3"/>
    </row>
    <row r="8183" spans="2:13" x14ac:dyDescent="0.2">
      <c r="B8183" s="1">
        <v>43226</v>
      </c>
      <c r="C8183">
        <v>59</v>
      </c>
      <c r="D8183" t="str">
        <f>_xlfn.TEXTJOIN($F$4,FALSE,源数据[[#This Row],[字段01]:[字段10]])</f>
        <v>湖南-长沙市-1000000059-厚飞康商贸公司-茶饮-10000064-铁观音茶1---</v>
      </c>
      <c r="E8183" t="s">
        <v>3</v>
      </c>
      <c r="F8183" t="s">
        <v>12</v>
      </c>
      <c r="G8183">
        <v>1000000059</v>
      </c>
      <c r="H8183" t="s">
        <v>53</v>
      </c>
      <c r="I8183" s="2" t="s">
        <v>8</v>
      </c>
      <c r="J8183">
        <v>10000064</v>
      </c>
      <c r="K8183" t="s">
        <v>51</v>
      </c>
      <c r="M8183" s="3"/>
    </row>
    <row r="8184" spans="2:13" x14ac:dyDescent="0.2">
      <c r="B8184" s="1">
        <v>43227</v>
      </c>
      <c r="C8184">
        <v>5.5</v>
      </c>
      <c r="D8184" t="str">
        <f>_xlfn.TEXTJOIN($F$4,FALSE,源数据[[#This Row],[字段01]:[字段10]])</f>
        <v>安徽-芜湖市-1000003187-如中寿商贸公司-茶饮-10000131-柠檬茶3---</v>
      </c>
      <c r="E8184" t="s">
        <v>41</v>
      </c>
      <c r="F8184" t="s">
        <v>76</v>
      </c>
      <c r="G8184">
        <v>1000003187</v>
      </c>
      <c r="H8184" t="s">
        <v>75</v>
      </c>
      <c r="I8184" s="2" t="s">
        <v>8</v>
      </c>
      <c r="J8184">
        <v>10000131</v>
      </c>
      <c r="K8184" t="s">
        <v>36</v>
      </c>
      <c r="M8184" s="3"/>
    </row>
    <row r="8185" spans="2:13" x14ac:dyDescent="0.2">
      <c r="B8185" s="1">
        <v>43227</v>
      </c>
      <c r="C8185">
        <v>9.8000000000000007</v>
      </c>
      <c r="D8185" t="str">
        <f>_xlfn.TEXTJOIN($F$4,FALSE,源数据[[#This Row],[字段01]:[字段10]])</f>
        <v>安徽-芜湖市-1000003187-如中寿商贸公司-茶饮-10000211-茉莉绿茶11---</v>
      </c>
      <c r="E8185" t="s">
        <v>41</v>
      </c>
      <c r="F8185" t="s">
        <v>76</v>
      </c>
      <c r="G8185">
        <v>1000003187</v>
      </c>
      <c r="H8185" t="s">
        <v>75</v>
      </c>
      <c r="I8185" s="2" t="s">
        <v>8</v>
      </c>
      <c r="J8185">
        <v>10000211</v>
      </c>
      <c r="K8185" t="s">
        <v>6</v>
      </c>
      <c r="M8185" s="3"/>
    </row>
    <row r="8186" spans="2:13" x14ac:dyDescent="0.2">
      <c r="B8186" s="1">
        <v>43227</v>
      </c>
      <c r="C8186">
        <v>4.4000000000000004</v>
      </c>
      <c r="D8186" t="str">
        <f>_xlfn.TEXTJOIN($F$4,FALSE,源数据[[#This Row],[字段01]:[字段10]])</f>
        <v>安徽-芜湖市-1000003187-如中寿商贸公司-果汁-40000080-芒果汁6---</v>
      </c>
      <c r="E8186" t="s">
        <v>41</v>
      </c>
      <c r="F8186" t="s">
        <v>76</v>
      </c>
      <c r="G8186">
        <v>1000003187</v>
      </c>
      <c r="H8186" t="s">
        <v>75</v>
      </c>
      <c r="I8186" s="2" t="s">
        <v>24</v>
      </c>
      <c r="J8186">
        <v>40000080</v>
      </c>
      <c r="K8186" t="s">
        <v>65</v>
      </c>
      <c r="M8186" s="3"/>
    </row>
    <row r="8187" spans="2:13" x14ac:dyDescent="0.2">
      <c r="B8187" s="1">
        <v>43227</v>
      </c>
      <c r="C8187">
        <v>30.5</v>
      </c>
      <c r="D8187" t="str">
        <f>_xlfn.TEXTJOIN($F$4,FALSE,源数据[[#This Row],[字段01]:[字段10]])</f>
        <v>湖南-常德市-1000000281-宝飞圣商贸公司-汽水-50000113-百香果味汽水18---</v>
      </c>
      <c r="E8187" t="s">
        <v>3</v>
      </c>
      <c r="F8187" t="s">
        <v>73</v>
      </c>
      <c r="G8187">
        <v>1000000281</v>
      </c>
      <c r="H8187" t="s">
        <v>72</v>
      </c>
      <c r="I8187" s="2" t="s">
        <v>80</v>
      </c>
      <c r="J8187">
        <v>50000113</v>
      </c>
      <c r="K8187" t="s">
        <v>79</v>
      </c>
      <c r="M8187" s="3"/>
    </row>
    <row r="8188" spans="2:13" x14ac:dyDescent="0.2">
      <c r="B8188" s="1">
        <v>43227</v>
      </c>
      <c r="C8188">
        <v>6.7</v>
      </c>
      <c r="D8188" t="str">
        <f>_xlfn.TEXTJOIN($F$4,FALSE,源数据[[#This Row],[字段01]:[字段10]])</f>
        <v>湖南-郴州市-1000002981-祥顺源商贸公司-茶饮-10000064-铁观音茶1---</v>
      </c>
      <c r="E8188" t="s">
        <v>3</v>
      </c>
      <c r="F8188" t="s">
        <v>10</v>
      </c>
      <c r="G8188">
        <v>1000002981</v>
      </c>
      <c r="H8188" t="s">
        <v>60</v>
      </c>
      <c r="I8188" s="2" t="s">
        <v>8</v>
      </c>
      <c r="J8188">
        <v>10000064</v>
      </c>
      <c r="K8188" t="s">
        <v>51</v>
      </c>
      <c r="M8188" s="3"/>
    </row>
    <row r="8189" spans="2:13" x14ac:dyDescent="0.2">
      <c r="B8189" s="1">
        <v>43227</v>
      </c>
      <c r="C8189">
        <v>27.5</v>
      </c>
      <c r="D8189" t="str">
        <f>_xlfn.TEXTJOIN($F$4,FALSE,源数据[[#This Row],[字段01]:[字段10]])</f>
        <v>湖南-郴州市-1000002981-祥顺源商贸公司-茶饮-10000131-柠檬茶3---</v>
      </c>
      <c r="E8189" t="s">
        <v>3</v>
      </c>
      <c r="F8189" t="s">
        <v>10</v>
      </c>
      <c r="G8189">
        <v>1000002981</v>
      </c>
      <c r="H8189" t="s">
        <v>60</v>
      </c>
      <c r="I8189" s="2" t="s">
        <v>8</v>
      </c>
      <c r="J8189">
        <v>10000131</v>
      </c>
      <c r="K8189" t="s">
        <v>36</v>
      </c>
      <c r="M8189" s="3"/>
    </row>
    <row r="8190" spans="2:13" x14ac:dyDescent="0.2">
      <c r="B8190" s="1">
        <v>43227</v>
      </c>
      <c r="C8190">
        <v>35.700000000000003</v>
      </c>
      <c r="D8190" t="str">
        <f>_xlfn.TEXTJOIN($F$4,FALSE,源数据[[#This Row],[字段01]:[字段10]])</f>
        <v>湖南-益阳市-1000001699-巨生如商贸公司-茶饮-10000211-茉莉绿茶11---</v>
      </c>
      <c r="E8190" t="s">
        <v>3</v>
      </c>
      <c r="F8190" t="s">
        <v>70</v>
      </c>
      <c r="G8190">
        <v>1000001699</v>
      </c>
      <c r="H8190" t="s">
        <v>69</v>
      </c>
      <c r="I8190" s="2" t="s">
        <v>8</v>
      </c>
      <c r="J8190">
        <v>10000211</v>
      </c>
      <c r="K8190" t="s">
        <v>6</v>
      </c>
      <c r="M8190" s="3"/>
    </row>
    <row r="8191" spans="2:13" x14ac:dyDescent="0.2">
      <c r="B8191" s="1">
        <v>43227</v>
      </c>
      <c r="C8191">
        <v>54</v>
      </c>
      <c r="D8191" t="str">
        <f>_xlfn.TEXTJOIN($F$4,FALSE,源数据[[#This Row],[字段01]:[字段10]])</f>
        <v>湖南-长沙市-1000000059-厚飞康商贸公司-茶饮-10000064-铁观音茶1---</v>
      </c>
      <c r="E8191" t="s">
        <v>3</v>
      </c>
      <c r="F8191" t="s">
        <v>12</v>
      </c>
      <c r="G8191">
        <v>1000000059</v>
      </c>
      <c r="H8191" t="s">
        <v>53</v>
      </c>
      <c r="I8191" s="2" t="s">
        <v>8</v>
      </c>
      <c r="J8191">
        <v>10000064</v>
      </c>
      <c r="K8191" t="s">
        <v>51</v>
      </c>
      <c r="M8191" s="3"/>
    </row>
    <row r="8192" spans="2:13" x14ac:dyDescent="0.2">
      <c r="B8192" s="1">
        <v>43227</v>
      </c>
      <c r="C8192">
        <v>47.9</v>
      </c>
      <c r="D8192" t="str">
        <f>_xlfn.TEXTJOIN($F$4,FALSE,源数据[[#This Row],[字段01]:[字段10]])</f>
        <v>湖南-长沙市-1000000059-厚飞康商贸公司-茶饮-10000064-铁观音茶1---</v>
      </c>
      <c r="E8192" t="s">
        <v>3</v>
      </c>
      <c r="F8192" t="s">
        <v>12</v>
      </c>
      <c r="G8192">
        <v>1000000059</v>
      </c>
      <c r="H8192" t="s">
        <v>53</v>
      </c>
      <c r="I8192" s="2" t="s">
        <v>8</v>
      </c>
      <c r="J8192">
        <v>10000064</v>
      </c>
      <c r="K8192" t="s">
        <v>51</v>
      </c>
      <c r="M8192" s="3"/>
    </row>
    <row r="8193" spans="2:13" x14ac:dyDescent="0.2">
      <c r="B8193" s="1">
        <v>43227</v>
      </c>
      <c r="C8193">
        <v>9.6999999999999993</v>
      </c>
      <c r="D8193" t="str">
        <f>_xlfn.TEXTJOIN($F$4,FALSE,源数据[[#This Row],[字段01]:[字段10]])</f>
        <v>湖南-长沙市-1000000059-厚飞康商贸公司-茶饮-10000064-铁观音茶1---</v>
      </c>
      <c r="E8193" t="s">
        <v>3</v>
      </c>
      <c r="F8193" t="s">
        <v>12</v>
      </c>
      <c r="G8193">
        <v>1000000059</v>
      </c>
      <c r="H8193" t="s">
        <v>53</v>
      </c>
      <c r="I8193" s="2" t="s">
        <v>8</v>
      </c>
      <c r="J8193">
        <v>10000064</v>
      </c>
      <c r="K8193" t="s">
        <v>51</v>
      </c>
      <c r="M8193" s="3"/>
    </row>
    <row r="8194" spans="2:13" x14ac:dyDescent="0.2">
      <c r="B8194" s="1">
        <v>43227</v>
      </c>
      <c r="C8194">
        <v>54.6</v>
      </c>
      <c r="D8194" t="str">
        <f>_xlfn.TEXTJOIN($F$4,FALSE,源数据[[#This Row],[字段01]:[字段10]])</f>
        <v>湖南-长沙市-1000000059-厚飞康商贸公司-茶饮-10000064-铁观音茶1---</v>
      </c>
      <c r="E8194" t="s">
        <v>3</v>
      </c>
      <c r="F8194" t="s">
        <v>12</v>
      </c>
      <c r="G8194">
        <v>1000000059</v>
      </c>
      <c r="H8194" t="s">
        <v>53</v>
      </c>
      <c r="I8194" s="2" t="s">
        <v>8</v>
      </c>
      <c r="J8194">
        <v>10000064</v>
      </c>
      <c r="K8194" t="s">
        <v>51</v>
      </c>
      <c r="M8194" s="3"/>
    </row>
    <row r="8195" spans="2:13" x14ac:dyDescent="0.2">
      <c r="B8195" s="1">
        <v>43227</v>
      </c>
      <c r="C8195">
        <v>57</v>
      </c>
      <c r="D8195" t="str">
        <f>_xlfn.TEXTJOIN($F$4,FALSE,源数据[[#This Row],[字段01]:[字段10]])</f>
        <v>湖南-长沙市-1000000059-厚飞康商贸公司-茶饮-10000064-铁观音茶1---</v>
      </c>
      <c r="E8195" t="s">
        <v>3</v>
      </c>
      <c r="F8195" t="s">
        <v>12</v>
      </c>
      <c r="G8195">
        <v>1000000059</v>
      </c>
      <c r="H8195" t="s">
        <v>53</v>
      </c>
      <c r="I8195" s="2" t="s">
        <v>8</v>
      </c>
      <c r="J8195">
        <v>10000064</v>
      </c>
      <c r="K8195" t="s">
        <v>51</v>
      </c>
      <c r="M8195" s="3"/>
    </row>
    <row r="8196" spans="2:13" x14ac:dyDescent="0.2">
      <c r="B8196" s="1">
        <v>43227</v>
      </c>
      <c r="C8196">
        <v>5.6</v>
      </c>
      <c r="D8196" t="str">
        <f>_xlfn.TEXTJOIN($F$4,FALSE,源数据[[#This Row],[字段01]:[字段10]])</f>
        <v>江苏-常州市-1000001133-厚弘优商贸公司-茶饮-10000078-铁观音茶15---</v>
      </c>
      <c r="E8196" t="s">
        <v>20</v>
      </c>
      <c r="F8196" t="s">
        <v>44</v>
      </c>
      <c r="G8196">
        <v>1000001133</v>
      </c>
      <c r="H8196" t="s">
        <v>43</v>
      </c>
      <c r="I8196" s="2" t="s">
        <v>8</v>
      </c>
      <c r="J8196">
        <v>10000078</v>
      </c>
      <c r="K8196" t="s">
        <v>28</v>
      </c>
      <c r="M8196" s="3"/>
    </row>
    <row r="8197" spans="2:13" x14ac:dyDescent="0.2">
      <c r="B8197" s="1">
        <v>43227</v>
      </c>
      <c r="C8197">
        <v>27.9</v>
      </c>
      <c r="D8197" t="str">
        <f>_xlfn.TEXTJOIN($F$4,FALSE,源数据[[#This Row],[字段01]:[字段10]])</f>
        <v>江苏-常州市-1000001133-厚弘优商贸公司-茶饮-10000131-柠檬茶3---</v>
      </c>
      <c r="E8197" t="s">
        <v>20</v>
      </c>
      <c r="F8197" t="s">
        <v>44</v>
      </c>
      <c r="G8197">
        <v>1000001133</v>
      </c>
      <c r="H8197" t="s">
        <v>43</v>
      </c>
      <c r="I8197" s="2" t="s">
        <v>8</v>
      </c>
      <c r="J8197">
        <v>10000131</v>
      </c>
      <c r="K8197" t="s">
        <v>36</v>
      </c>
      <c r="M8197" s="3"/>
    </row>
    <row r="8198" spans="2:13" x14ac:dyDescent="0.2">
      <c r="B8198" s="1">
        <v>43227</v>
      </c>
      <c r="C8198">
        <v>26.4</v>
      </c>
      <c r="D8198" t="str">
        <f>_xlfn.TEXTJOIN($F$4,FALSE,源数据[[#This Row],[字段01]:[字段10]])</f>
        <v>江苏-南京市区-1000000020-吉兴进商贸公司-汽水-50000113-百香果味汽水18---</v>
      </c>
      <c r="E8198" t="s">
        <v>20</v>
      </c>
      <c r="F8198" t="s">
        <v>47</v>
      </c>
      <c r="G8198">
        <v>1000000020</v>
      </c>
      <c r="H8198" t="s">
        <v>71</v>
      </c>
      <c r="I8198" s="2" t="s">
        <v>80</v>
      </c>
      <c r="J8198">
        <v>50000113</v>
      </c>
      <c r="K8198" t="s">
        <v>79</v>
      </c>
      <c r="M8198" s="3"/>
    </row>
    <row r="8199" spans="2:13" x14ac:dyDescent="0.2">
      <c r="B8199" s="1">
        <v>43227</v>
      </c>
      <c r="C8199">
        <v>32</v>
      </c>
      <c r="D8199" t="str">
        <f>_xlfn.TEXTJOIN($F$4,FALSE,源数据[[#This Row],[字段01]:[字段10]])</f>
        <v>江苏-苏州市-1000000054-荣聚本商贸公司-茶饮-10000111-茉莉花茶3---</v>
      </c>
      <c r="E8199" t="s">
        <v>20</v>
      </c>
      <c r="F8199" t="s">
        <v>27</v>
      </c>
      <c r="G8199">
        <v>1000000054</v>
      </c>
      <c r="H8199" t="s">
        <v>34</v>
      </c>
      <c r="I8199" s="2" t="s">
        <v>8</v>
      </c>
      <c r="J8199">
        <v>10000111</v>
      </c>
      <c r="K8199" t="s">
        <v>35</v>
      </c>
      <c r="M8199" s="3"/>
    </row>
    <row r="8200" spans="2:13" x14ac:dyDescent="0.2">
      <c r="B8200" s="1">
        <v>43227</v>
      </c>
      <c r="C8200">
        <v>16.8</v>
      </c>
      <c r="D8200" t="str">
        <f>_xlfn.TEXTJOIN($F$4,FALSE,源数据[[#This Row],[字段01]:[字段10]])</f>
        <v>江苏-苏州市-1000000054-荣聚本商贸公司-果汁-40000085-红石榴汁1---</v>
      </c>
      <c r="E8200" t="s">
        <v>20</v>
      </c>
      <c r="F8200" t="s">
        <v>27</v>
      </c>
      <c r="G8200">
        <v>1000000054</v>
      </c>
      <c r="H8200" t="s">
        <v>34</v>
      </c>
      <c r="I8200" s="2" t="s">
        <v>24</v>
      </c>
      <c r="J8200">
        <v>40000085</v>
      </c>
      <c r="K8200" t="s">
        <v>22</v>
      </c>
      <c r="M8200" s="3"/>
    </row>
    <row r="8201" spans="2:13" x14ac:dyDescent="0.2">
      <c r="B8201" s="1">
        <v>43227</v>
      </c>
      <c r="C8201">
        <v>10.3</v>
      </c>
      <c r="D8201" t="str">
        <f>_xlfn.TEXTJOIN($F$4,FALSE,源数据[[#This Row],[字段01]:[字段10]])</f>
        <v>江苏-苏州市-1000000054-荣聚本商贸公司-果汁-40000085-红石榴汁1---</v>
      </c>
      <c r="E8201" t="s">
        <v>20</v>
      </c>
      <c r="F8201" t="s">
        <v>27</v>
      </c>
      <c r="G8201">
        <v>1000000054</v>
      </c>
      <c r="H8201" t="s">
        <v>34</v>
      </c>
      <c r="I8201" s="2" t="s">
        <v>24</v>
      </c>
      <c r="J8201">
        <v>40000085</v>
      </c>
      <c r="K8201" t="s">
        <v>22</v>
      </c>
      <c r="M8201" s="3"/>
    </row>
    <row r="8202" spans="2:13" x14ac:dyDescent="0.2">
      <c r="B8202" s="1">
        <v>43228</v>
      </c>
      <c r="C8202">
        <v>11.4</v>
      </c>
      <c r="D8202" t="str">
        <f>_xlfn.TEXTJOIN($F$4,FALSE,源数据[[#This Row],[字段01]:[字段10]])</f>
        <v>安徽-合肥市-1000001014-义浩安商贸公司-茶饮-10000078-铁观音茶15---</v>
      </c>
      <c r="E8202" t="s">
        <v>41</v>
      </c>
      <c r="F8202" t="s">
        <v>40</v>
      </c>
      <c r="G8202">
        <v>1000001014</v>
      </c>
      <c r="H8202" t="s">
        <v>42</v>
      </c>
      <c r="I8202" s="2" t="s">
        <v>8</v>
      </c>
      <c r="J8202">
        <v>10000078</v>
      </c>
      <c r="K8202" t="s">
        <v>28</v>
      </c>
      <c r="M8202" s="3"/>
    </row>
    <row r="8203" spans="2:13" x14ac:dyDescent="0.2">
      <c r="B8203" s="1">
        <v>43228</v>
      </c>
      <c r="C8203">
        <v>11</v>
      </c>
      <c r="D8203" t="str">
        <f>_xlfn.TEXTJOIN($F$4,FALSE,源数据[[#This Row],[字段01]:[字段10]])</f>
        <v>安徽-合肥市-1000001014-义浩安商贸公司-汽水-50000113-百香果味汽水18---</v>
      </c>
      <c r="E8203" t="s">
        <v>41</v>
      </c>
      <c r="F8203" t="s">
        <v>40</v>
      </c>
      <c r="G8203">
        <v>1000001014</v>
      </c>
      <c r="H8203" t="s">
        <v>42</v>
      </c>
      <c r="I8203" s="2" t="s">
        <v>80</v>
      </c>
      <c r="J8203">
        <v>50000113</v>
      </c>
      <c r="K8203" t="s">
        <v>79</v>
      </c>
      <c r="M8203" s="3"/>
    </row>
    <row r="8204" spans="2:13" x14ac:dyDescent="0.2">
      <c r="B8204" s="1">
        <v>43228</v>
      </c>
      <c r="C8204">
        <v>11.4</v>
      </c>
      <c r="D8204" t="str">
        <f>_xlfn.TEXTJOIN($F$4,FALSE,源数据[[#This Row],[字段01]:[字段10]])</f>
        <v>湖南-益阳市-1000000064-发安裕商贸公司-汽水-50000105-百香果味汽水10---</v>
      </c>
      <c r="E8204" t="s">
        <v>3</v>
      </c>
      <c r="F8204" t="s">
        <v>70</v>
      </c>
      <c r="G8204">
        <v>1000000064</v>
      </c>
      <c r="H8204" t="s">
        <v>74</v>
      </c>
      <c r="I8204" s="2" t="s">
        <v>80</v>
      </c>
      <c r="J8204">
        <v>50000105</v>
      </c>
      <c r="K8204" t="s">
        <v>82</v>
      </c>
      <c r="M8204" s="3"/>
    </row>
    <row r="8205" spans="2:13" x14ac:dyDescent="0.2">
      <c r="B8205" s="1">
        <v>43228</v>
      </c>
      <c r="C8205">
        <v>8.4</v>
      </c>
      <c r="D8205" t="str">
        <f>_xlfn.TEXTJOIN($F$4,FALSE,源数据[[#This Row],[字段01]:[字段10]])</f>
        <v>湖南-张家界市-1000000192-正贵荣商贸公司-茶饮-10000064-铁观音茶1---</v>
      </c>
      <c r="E8205" t="s">
        <v>3</v>
      </c>
      <c r="F8205" t="s">
        <v>57</v>
      </c>
      <c r="G8205">
        <v>1000000192</v>
      </c>
      <c r="H8205" t="s">
        <v>56</v>
      </c>
      <c r="I8205" s="2" t="s">
        <v>8</v>
      </c>
      <c r="J8205">
        <v>10000064</v>
      </c>
      <c r="K8205" t="s">
        <v>51</v>
      </c>
      <c r="M8205" s="3"/>
    </row>
    <row r="8206" spans="2:13" x14ac:dyDescent="0.2">
      <c r="B8206" s="1">
        <v>43228</v>
      </c>
      <c r="C8206">
        <v>20.2</v>
      </c>
      <c r="D8206" t="str">
        <f>_xlfn.TEXTJOIN($F$4,FALSE,源数据[[#This Row],[字段01]:[字段10]])</f>
        <v>湖南-张家界市-1000000192-正贵荣商贸公司-茶饮-10000172-红茶16---</v>
      </c>
      <c r="E8206" t="s">
        <v>3</v>
      </c>
      <c r="F8206" t="s">
        <v>57</v>
      </c>
      <c r="G8206">
        <v>1000000192</v>
      </c>
      <c r="H8206" t="s">
        <v>56</v>
      </c>
      <c r="I8206" s="2" t="s">
        <v>8</v>
      </c>
      <c r="J8206">
        <v>10000172</v>
      </c>
      <c r="K8206" t="s">
        <v>14</v>
      </c>
      <c r="M8206" s="3"/>
    </row>
    <row r="8207" spans="2:13" x14ac:dyDescent="0.2">
      <c r="B8207" s="1">
        <v>43228</v>
      </c>
      <c r="C8207">
        <v>15.9</v>
      </c>
      <c r="D8207" t="str">
        <f>_xlfn.TEXTJOIN($F$4,FALSE,源数据[[#This Row],[字段01]:[字段10]])</f>
        <v>江苏-苏州市-1000000054-荣聚本商贸公司-果汁-40000085-红石榴汁1---</v>
      </c>
      <c r="E8207" t="s">
        <v>20</v>
      </c>
      <c r="F8207" t="s">
        <v>27</v>
      </c>
      <c r="G8207">
        <v>1000000054</v>
      </c>
      <c r="H8207" t="s">
        <v>34</v>
      </c>
      <c r="I8207" s="2" t="s">
        <v>24</v>
      </c>
      <c r="J8207">
        <v>40000085</v>
      </c>
      <c r="K8207" t="s">
        <v>22</v>
      </c>
      <c r="M8207" s="3"/>
    </row>
    <row r="8208" spans="2:13" x14ac:dyDescent="0.2">
      <c r="B8208" s="1">
        <v>43228</v>
      </c>
      <c r="C8208">
        <v>10.8</v>
      </c>
      <c r="D8208" t="str">
        <f>_xlfn.TEXTJOIN($F$4,FALSE,源数据[[#This Row],[字段01]:[字段10]])</f>
        <v>江苏-苏州市-1000000054-荣聚本商贸公司-果汁-40000085-红石榴汁1---</v>
      </c>
      <c r="E8208" t="s">
        <v>20</v>
      </c>
      <c r="F8208" t="s">
        <v>27</v>
      </c>
      <c r="G8208">
        <v>1000000054</v>
      </c>
      <c r="H8208" t="s">
        <v>34</v>
      </c>
      <c r="I8208" s="2" t="s">
        <v>24</v>
      </c>
      <c r="J8208">
        <v>40000085</v>
      </c>
      <c r="K8208" t="s">
        <v>22</v>
      </c>
      <c r="M8208" s="3"/>
    </row>
    <row r="8209" spans="2:13" x14ac:dyDescent="0.2">
      <c r="B8209" s="1">
        <v>43228</v>
      </c>
      <c r="C8209">
        <v>27.7</v>
      </c>
      <c r="D8209" t="str">
        <f>_xlfn.TEXTJOIN($F$4,FALSE,源数据[[#This Row],[字段01]:[字段10]])</f>
        <v>江苏-徐州市-1000000031-顺满进商贸公司-茶饮-10000061-冰绿茶18---</v>
      </c>
      <c r="E8209" t="s">
        <v>20</v>
      </c>
      <c r="F8209" t="s">
        <v>31</v>
      </c>
      <c r="G8209">
        <v>1000000031</v>
      </c>
      <c r="H8209" t="s">
        <v>30</v>
      </c>
      <c r="I8209" s="2" t="s">
        <v>8</v>
      </c>
      <c r="J8209">
        <v>10000061</v>
      </c>
      <c r="K8209" t="s">
        <v>26</v>
      </c>
      <c r="M8209" s="3"/>
    </row>
    <row r="8210" spans="2:13" x14ac:dyDescent="0.2">
      <c r="B8210" s="1">
        <v>43228</v>
      </c>
      <c r="C8210">
        <v>34.200000000000003</v>
      </c>
      <c r="D8210" t="str">
        <f>_xlfn.TEXTJOIN($F$4,FALSE,源数据[[#This Row],[字段01]:[字段10]])</f>
        <v>江苏-扬州市-1000000579-润谦高商贸公司-茶饮-10000061-冰绿茶18---</v>
      </c>
      <c r="E8210" t="s">
        <v>20</v>
      </c>
      <c r="F8210" t="s">
        <v>59</v>
      </c>
      <c r="G8210">
        <v>1000000579</v>
      </c>
      <c r="H8210" t="s">
        <v>58</v>
      </c>
      <c r="I8210" s="2" t="s">
        <v>8</v>
      </c>
      <c r="J8210">
        <v>10000061</v>
      </c>
      <c r="K8210" t="s">
        <v>26</v>
      </c>
      <c r="M8210" s="3"/>
    </row>
    <row r="8211" spans="2:13" x14ac:dyDescent="0.2">
      <c r="B8211" s="1">
        <v>43228</v>
      </c>
      <c r="C8211">
        <v>14.2</v>
      </c>
      <c r="D8211" t="str">
        <f>_xlfn.TEXTJOIN($F$4,FALSE,源数据[[#This Row],[字段01]:[字段10]])</f>
        <v>江苏-扬州市-1000000579-润谦高商贸公司-茶饮-10000182-麦茶3---</v>
      </c>
      <c r="E8211" t="s">
        <v>20</v>
      </c>
      <c r="F8211" t="s">
        <v>59</v>
      </c>
      <c r="G8211">
        <v>1000000579</v>
      </c>
      <c r="H8211" t="s">
        <v>58</v>
      </c>
      <c r="I8211" s="2" t="s">
        <v>8</v>
      </c>
      <c r="J8211">
        <v>10000182</v>
      </c>
      <c r="K8211" t="s">
        <v>29</v>
      </c>
      <c r="M8211" s="3"/>
    </row>
    <row r="8212" spans="2:13" x14ac:dyDescent="0.2">
      <c r="B8212" s="1">
        <v>43229</v>
      </c>
      <c r="C8212">
        <v>21.3</v>
      </c>
      <c r="D8212" t="str">
        <f>_xlfn.TEXTJOIN($F$4,FALSE,源数据[[#This Row],[字段01]:[字段10]])</f>
        <v>安徽-合肥市-1000000931-百安欣商贸公司-茶饮-10000078-铁观音茶15---</v>
      </c>
      <c r="E8212" t="s">
        <v>41</v>
      </c>
      <c r="F8212" t="s">
        <v>40</v>
      </c>
      <c r="G8212">
        <v>1000000931</v>
      </c>
      <c r="H8212" t="s">
        <v>39</v>
      </c>
      <c r="I8212" s="2" t="s">
        <v>8</v>
      </c>
      <c r="J8212">
        <v>10000078</v>
      </c>
      <c r="K8212" t="s">
        <v>28</v>
      </c>
      <c r="M8212" s="3"/>
    </row>
    <row r="8213" spans="2:13" x14ac:dyDescent="0.2">
      <c r="B8213" s="1">
        <v>43229</v>
      </c>
      <c r="C8213">
        <v>20.7</v>
      </c>
      <c r="D8213" t="str">
        <f>_xlfn.TEXTJOIN($F$4,FALSE,源数据[[#This Row],[字段01]:[字段10]])</f>
        <v>安徽-合肥市-1000000931-百安欣商贸公司-茶饮-10000182-麦茶3---</v>
      </c>
      <c r="E8213" t="s">
        <v>41</v>
      </c>
      <c r="F8213" t="s">
        <v>40</v>
      </c>
      <c r="G8213">
        <v>1000000931</v>
      </c>
      <c r="H8213" t="s">
        <v>39</v>
      </c>
      <c r="I8213" s="2" t="s">
        <v>8</v>
      </c>
      <c r="J8213">
        <v>10000182</v>
      </c>
      <c r="K8213" t="s">
        <v>29</v>
      </c>
      <c r="M8213" s="3"/>
    </row>
    <row r="8214" spans="2:13" x14ac:dyDescent="0.2">
      <c r="B8214" s="1">
        <v>43229</v>
      </c>
      <c r="C8214">
        <v>26.6</v>
      </c>
      <c r="D8214" t="str">
        <f>_xlfn.TEXTJOIN($F$4,FALSE,源数据[[#This Row],[字段01]:[字段10]])</f>
        <v>安徽-合肥市-1000000931-百安欣商贸公司-汽水-50000113-百香果味汽水18---</v>
      </c>
      <c r="E8214" t="s">
        <v>41</v>
      </c>
      <c r="F8214" t="s">
        <v>40</v>
      </c>
      <c r="G8214">
        <v>1000000931</v>
      </c>
      <c r="H8214" t="s">
        <v>39</v>
      </c>
      <c r="I8214" s="2" t="s">
        <v>80</v>
      </c>
      <c r="J8214">
        <v>50000113</v>
      </c>
      <c r="K8214" t="s">
        <v>79</v>
      </c>
      <c r="M8214" s="3"/>
    </row>
    <row r="8215" spans="2:13" x14ac:dyDescent="0.2">
      <c r="B8215" s="1">
        <v>43229</v>
      </c>
      <c r="C8215">
        <v>7</v>
      </c>
      <c r="D8215" t="str">
        <f>_xlfn.TEXTJOIN($F$4,FALSE,源数据[[#This Row],[字段01]:[字段10]])</f>
        <v>安徽-黄山市-1000001135-信满捷商贸公司-汽水-50000113-百香果味汽水18---</v>
      </c>
      <c r="E8215" t="s">
        <v>41</v>
      </c>
      <c r="F8215" t="s">
        <v>64</v>
      </c>
      <c r="G8215">
        <v>1000001135</v>
      </c>
      <c r="H8215" t="s">
        <v>63</v>
      </c>
      <c r="I8215" s="2" t="s">
        <v>80</v>
      </c>
      <c r="J8215">
        <v>50000113</v>
      </c>
      <c r="K8215" t="s">
        <v>79</v>
      </c>
      <c r="M8215" s="3"/>
    </row>
    <row r="8216" spans="2:13" x14ac:dyDescent="0.2">
      <c r="B8216" s="1">
        <v>43229</v>
      </c>
      <c r="C8216">
        <v>4.3</v>
      </c>
      <c r="D8216" t="str">
        <f>_xlfn.TEXTJOIN($F$4,FALSE,源数据[[#This Row],[字段01]:[字段10]])</f>
        <v>安徽-芜湖市-1000003187-如中寿商贸公司-茶饮-20000099-拿铁奶茶2---</v>
      </c>
      <c r="E8216" t="s">
        <v>41</v>
      </c>
      <c r="F8216" t="s">
        <v>76</v>
      </c>
      <c r="G8216">
        <v>1000003187</v>
      </c>
      <c r="H8216" t="s">
        <v>75</v>
      </c>
      <c r="I8216" s="2" t="s">
        <v>8</v>
      </c>
      <c r="J8216">
        <v>20000099</v>
      </c>
      <c r="K8216" t="s">
        <v>18</v>
      </c>
      <c r="M8216" s="3"/>
    </row>
    <row r="8217" spans="2:13" x14ac:dyDescent="0.2">
      <c r="B8217" s="1">
        <v>43229</v>
      </c>
      <c r="C8217">
        <v>22.2</v>
      </c>
      <c r="D8217" t="str">
        <f>_xlfn.TEXTJOIN($F$4,FALSE,源数据[[#This Row],[字段01]:[字段10]])</f>
        <v>江苏-常州市-1000001133-厚弘优商贸公司-茶饮-10000078-铁观音茶15---</v>
      </c>
      <c r="E8217" t="s">
        <v>20</v>
      </c>
      <c r="F8217" t="s">
        <v>44</v>
      </c>
      <c r="G8217">
        <v>1000001133</v>
      </c>
      <c r="H8217" t="s">
        <v>43</v>
      </c>
      <c r="I8217" s="2" t="s">
        <v>8</v>
      </c>
      <c r="J8217">
        <v>10000078</v>
      </c>
      <c r="K8217" t="s">
        <v>28</v>
      </c>
      <c r="M8217" s="3"/>
    </row>
    <row r="8218" spans="2:13" x14ac:dyDescent="0.2">
      <c r="B8218" s="1">
        <v>43229</v>
      </c>
      <c r="C8218">
        <v>4.5999999999999996</v>
      </c>
      <c r="D8218" t="str">
        <f>_xlfn.TEXTJOIN($F$4,FALSE,源数据[[#This Row],[字段01]:[字段10]])</f>
        <v>江苏-连云港市-1000002973-皇飞进商贸公司-茶饮-20000018-炭烧奶茶7---</v>
      </c>
      <c r="E8218" t="s">
        <v>20</v>
      </c>
      <c r="F8218" t="s">
        <v>62</v>
      </c>
      <c r="G8218">
        <v>1000002973</v>
      </c>
      <c r="H8218" t="s">
        <v>61</v>
      </c>
      <c r="I8218" s="2" t="s">
        <v>8</v>
      </c>
      <c r="J8218">
        <v>20000018</v>
      </c>
      <c r="K8218" t="s">
        <v>81</v>
      </c>
      <c r="M8218" s="3"/>
    </row>
    <row r="8219" spans="2:13" x14ac:dyDescent="0.2">
      <c r="B8219" s="1">
        <v>43229</v>
      </c>
      <c r="C8219">
        <v>21.8</v>
      </c>
      <c r="D8219" t="str">
        <f>_xlfn.TEXTJOIN($F$4,FALSE,源数据[[#This Row],[字段01]:[字段10]])</f>
        <v>江苏-连云港市-1000002973-皇飞进商贸公司-汽水-50000113-百香果味汽水18---</v>
      </c>
      <c r="E8219" t="s">
        <v>20</v>
      </c>
      <c r="F8219" t="s">
        <v>62</v>
      </c>
      <c r="G8219">
        <v>1000002973</v>
      </c>
      <c r="H8219" t="s">
        <v>61</v>
      </c>
      <c r="I8219" s="2" t="s">
        <v>80</v>
      </c>
      <c r="J8219">
        <v>50000113</v>
      </c>
      <c r="K8219" t="s">
        <v>79</v>
      </c>
      <c r="M8219" s="3"/>
    </row>
    <row r="8220" spans="2:13" x14ac:dyDescent="0.2">
      <c r="B8220" s="1">
        <v>43229</v>
      </c>
      <c r="C8220">
        <v>57.8</v>
      </c>
      <c r="D8220" t="str">
        <f>_xlfn.TEXTJOIN($F$4,FALSE,源数据[[#This Row],[字段01]:[字段10]])</f>
        <v>江苏-南京市区-1000000018-久多厚商贸公司-茶饮-10000131-柠檬茶3---</v>
      </c>
      <c r="E8220" t="s">
        <v>20</v>
      </c>
      <c r="F8220" t="s">
        <v>47</v>
      </c>
      <c r="G8220">
        <v>1000000018</v>
      </c>
      <c r="H8220" t="s">
        <v>46</v>
      </c>
      <c r="I8220" s="2" t="s">
        <v>8</v>
      </c>
      <c r="J8220">
        <v>10000131</v>
      </c>
      <c r="K8220" t="s">
        <v>36</v>
      </c>
      <c r="M8220" s="3"/>
    </row>
    <row r="8221" spans="2:13" x14ac:dyDescent="0.2">
      <c r="B8221" s="1">
        <v>43229</v>
      </c>
      <c r="C8221">
        <v>30</v>
      </c>
      <c r="D8221" t="str">
        <f>_xlfn.TEXTJOIN($F$4,FALSE,源数据[[#This Row],[字段01]:[字段10]])</f>
        <v>江苏-南京市区-1000000020-吉兴进商贸公司-茶饮-10000136-柠檬茶8---</v>
      </c>
      <c r="E8221" t="s">
        <v>20</v>
      </c>
      <c r="F8221" t="s">
        <v>47</v>
      </c>
      <c r="G8221">
        <v>1000000020</v>
      </c>
      <c r="H8221" t="s">
        <v>71</v>
      </c>
      <c r="I8221" s="2" t="s">
        <v>8</v>
      </c>
      <c r="J8221">
        <v>10000136</v>
      </c>
      <c r="K8221" t="s">
        <v>38</v>
      </c>
      <c r="M8221" s="3"/>
    </row>
    <row r="8222" spans="2:13" x14ac:dyDescent="0.2">
      <c r="B8222" s="1">
        <v>43229</v>
      </c>
      <c r="C8222">
        <v>22.1</v>
      </c>
      <c r="D8222" t="str">
        <f>_xlfn.TEXTJOIN($F$4,FALSE,源数据[[#This Row],[字段01]:[字段10]])</f>
        <v>江苏-南京市区-1000000020-吉兴进商贸公司-茶饮-20000099-拿铁奶茶2---</v>
      </c>
      <c r="E8222" t="s">
        <v>20</v>
      </c>
      <c r="F8222" t="s">
        <v>47</v>
      </c>
      <c r="G8222">
        <v>1000000020</v>
      </c>
      <c r="H8222" t="s">
        <v>71</v>
      </c>
      <c r="I8222" s="2" t="s">
        <v>8</v>
      </c>
      <c r="J8222">
        <v>20000099</v>
      </c>
      <c r="K8222" t="s">
        <v>18</v>
      </c>
      <c r="M8222" s="3"/>
    </row>
    <row r="8223" spans="2:13" x14ac:dyDescent="0.2">
      <c r="B8223" s="1">
        <v>43229</v>
      </c>
      <c r="C8223">
        <v>8.8000000000000007</v>
      </c>
      <c r="D8223" t="str">
        <f>_xlfn.TEXTJOIN($F$4,FALSE,源数据[[#This Row],[字段01]:[字段10]])</f>
        <v>江苏-南通市-1000000129-盛昌全商贸公司-茶饮-20000099-拿铁奶茶2---</v>
      </c>
      <c r="E8223" t="s">
        <v>20</v>
      </c>
      <c r="F8223" t="s">
        <v>67</v>
      </c>
      <c r="G8223">
        <v>1000000129</v>
      </c>
      <c r="H8223" t="s">
        <v>68</v>
      </c>
      <c r="I8223" s="2" t="s">
        <v>8</v>
      </c>
      <c r="J8223">
        <v>20000099</v>
      </c>
      <c r="K8223" t="s">
        <v>18</v>
      </c>
      <c r="M8223" s="3"/>
    </row>
    <row r="8224" spans="2:13" x14ac:dyDescent="0.2">
      <c r="B8224" s="1">
        <v>43229</v>
      </c>
      <c r="C8224">
        <v>7.9</v>
      </c>
      <c r="D8224" t="str">
        <f>_xlfn.TEXTJOIN($F$4,FALSE,源数据[[#This Row],[字段01]:[字段10]])</f>
        <v>江苏-苏州市-1000000054-荣聚本商贸公司-茶饮-10000078-铁观音茶15---</v>
      </c>
      <c r="E8224" t="s">
        <v>20</v>
      </c>
      <c r="F8224" t="s">
        <v>27</v>
      </c>
      <c r="G8224">
        <v>1000000054</v>
      </c>
      <c r="H8224" t="s">
        <v>34</v>
      </c>
      <c r="I8224" s="2" t="s">
        <v>8</v>
      </c>
      <c r="J8224">
        <v>10000078</v>
      </c>
      <c r="K8224" t="s">
        <v>28</v>
      </c>
      <c r="M8224" s="3"/>
    </row>
    <row r="8225" spans="2:13" x14ac:dyDescent="0.2">
      <c r="B8225" s="1">
        <v>43229</v>
      </c>
      <c r="C8225">
        <v>16.3</v>
      </c>
      <c r="D8225" t="str">
        <f>_xlfn.TEXTJOIN($F$4,FALSE,源数据[[#This Row],[字段01]:[字段10]])</f>
        <v>江苏-苏州市-1000000054-荣聚本商贸公司-茶饮-10000111-茉莉花茶3---</v>
      </c>
      <c r="E8225" t="s">
        <v>20</v>
      </c>
      <c r="F8225" t="s">
        <v>27</v>
      </c>
      <c r="G8225">
        <v>1000000054</v>
      </c>
      <c r="H8225" t="s">
        <v>34</v>
      </c>
      <c r="I8225" s="2" t="s">
        <v>8</v>
      </c>
      <c r="J8225">
        <v>10000111</v>
      </c>
      <c r="K8225" t="s">
        <v>35</v>
      </c>
      <c r="M8225" s="3"/>
    </row>
    <row r="8226" spans="2:13" x14ac:dyDescent="0.2">
      <c r="B8226" s="1">
        <v>43229</v>
      </c>
      <c r="C8226">
        <v>5.4</v>
      </c>
      <c r="D8226" t="str">
        <f>_xlfn.TEXTJOIN($F$4,FALSE,源数据[[#This Row],[字段01]:[字段10]])</f>
        <v>江苏-苏州市-1000000054-荣聚本商贸公司-茶饮-10000131-柠檬茶3---</v>
      </c>
      <c r="E8226" t="s">
        <v>20</v>
      </c>
      <c r="F8226" t="s">
        <v>27</v>
      </c>
      <c r="G8226">
        <v>1000000054</v>
      </c>
      <c r="H8226" t="s">
        <v>34</v>
      </c>
      <c r="I8226" s="2" t="s">
        <v>8</v>
      </c>
      <c r="J8226">
        <v>10000131</v>
      </c>
      <c r="K8226" t="s">
        <v>36</v>
      </c>
      <c r="M8226" s="3"/>
    </row>
    <row r="8227" spans="2:13" x14ac:dyDescent="0.2">
      <c r="B8227" s="1">
        <v>43229</v>
      </c>
      <c r="C8227">
        <v>7.9</v>
      </c>
      <c r="D8227" t="str">
        <f>_xlfn.TEXTJOIN($F$4,FALSE,源数据[[#This Row],[字段01]:[字段10]])</f>
        <v>江苏-苏州市-1000000054-荣聚本商贸公司-茶饮-10000136-柠檬茶8---</v>
      </c>
      <c r="E8227" t="s">
        <v>20</v>
      </c>
      <c r="F8227" t="s">
        <v>27</v>
      </c>
      <c r="G8227">
        <v>1000000054</v>
      </c>
      <c r="H8227" t="s">
        <v>34</v>
      </c>
      <c r="I8227" s="2" t="s">
        <v>8</v>
      </c>
      <c r="J8227">
        <v>10000136</v>
      </c>
      <c r="K8227" t="s">
        <v>38</v>
      </c>
      <c r="M8227" s="3"/>
    </row>
    <row r="8228" spans="2:13" x14ac:dyDescent="0.2">
      <c r="B8228" s="1">
        <v>43229</v>
      </c>
      <c r="C8228">
        <v>25</v>
      </c>
      <c r="D8228" t="str">
        <f>_xlfn.TEXTJOIN($F$4,FALSE,源数据[[#This Row],[字段01]:[字段10]])</f>
        <v>江苏-苏州市-1000000054-荣聚本商贸公司-汽水-50000105-百香果味汽水10---</v>
      </c>
      <c r="E8228" t="s">
        <v>20</v>
      </c>
      <c r="F8228" t="s">
        <v>27</v>
      </c>
      <c r="G8228">
        <v>1000000054</v>
      </c>
      <c r="H8228" t="s">
        <v>34</v>
      </c>
      <c r="I8228" s="2" t="s">
        <v>80</v>
      </c>
      <c r="J8228">
        <v>50000105</v>
      </c>
      <c r="K8228" t="s">
        <v>82</v>
      </c>
      <c r="M8228" s="3"/>
    </row>
    <row r="8229" spans="2:13" x14ac:dyDescent="0.2">
      <c r="B8229" s="1">
        <v>43229</v>
      </c>
      <c r="C8229">
        <v>10</v>
      </c>
      <c r="D8229" t="str">
        <f>_xlfn.TEXTJOIN($F$4,FALSE,源数据[[#This Row],[字段01]:[字段10]])</f>
        <v>江苏-苏州市-1000000054-荣聚本商贸公司-汽水-50000113-百香果味汽水18---</v>
      </c>
      <c r="E8229" t="s">
        <v>20</v>
      </c>
      <c r="F8229" t="s">
        <v>27</v>
      </c>
      <c r="G8229">
        <v>1000000054</v>
      </c>
      <c r="H8229" t="s">
        <v>34</v>
      </c>
      <c r="I8229" s="2" t="s">
        <v>80</v>
      </c>
      <c r="J8229">
        <v>50000113</v>
      </c>
      <c r="K8229" t="s">
        <v>79</v>
      </c>
      <c r="M8229" s="3"/>
    </row>
    <row r="8230" spans="2:13" x14ac:dyDescent="0.2">
      <c r="B8230" s="1">
        <v>43229</v>
      </c>
      <c r="C8230">
        <v>46.3</v>
      </c>
      <c r="D8230" t="str">
        <f>_xlfn.TEXTJOIN($F$4,FALSE,源数据[[#This Row],[字段01]:[字段10]])</f>
        <v>江苏-泰州市-1000003183-安成茂商贸公司-茶饮-10000111-茉莉花茶3---</v>
      </c>
      <c r="E8230" t="s">
        <v>20</v>
      </c>
      <c r="F8230" t="s">
        <v>23</v>
      </c>
      <c r="G8230">
        <v>1000003183</v>
      </c>
      <c r="H8230" t="s">
        <v>21</v>
      </c>
      <c r="I8230" s="2" t="s">
        <v>8</v>
      </c>
      <c r="J8230">
        <v>10000111</v>
      </c>
      <c r="K8230" t="s">
        <v>35</v>
      </c>
      <c r="M8230" s="3"/>
    </row>
    <row r="8231" spans="2:13" x14ac:dyDescent="0.2">
      <c r="B8231" s="1">
        <v>43230</v>
      </c>
      <c r="C8231">
        <v>15.7</v>
      </c>
      <c r="D8231" t="str">
        <f>_xlfn.TEXTJOIN($F$4,FALSE,源数据[[#This Row],[字段01]:[字段10]])</f>
        <v>安徽-蚌埠市-1000000460-昌华聚商贸公司-茶饮-10000131-柠檬茶3---</v>
      </c>
      <c r="E8231" t="s">
        <v>41</v>
      </c>
      <c r="F8231" t="s">
        <v>49</v>
      </c>
      <c r="G8231">
        <v>1000000460</v>
      </c>
      <c r="H8231" t="s">
        <v>48</v>
      </c>
      <c r="I8231" s="2" t="s">
        <v>8</v>
      </c>
      <c r="J8231">
        <v>10000131</v>
      </c>
      <c r="K8231" t="s">
        <v>36</v>
      </c>
      <c r="M8231" s="3"/>
    </row>
    <row r="8232" spans="2:13" x14ac:dyDescent="0.2">
      <c r="B8232" s="1">
        <v>43230</v>
      </c>
      <c r="C8232">
        <v>5.0999999999999996</v>
      </c>
      <c r="D8232" t="str">
        <f>_xlfn.TEXTJOIN($F$4,FALSE,源数据[[#This Row],[字段01]:[字段10]])</f>
        <v>安徽-蚌埠市-1000000460-昌华聚商贸公司-茶饮-10000182-麦茶3---</v>
      </c>
      <c r="E8232" t="s">
        <v>41</v>
      </c>
      <c r="F8232" t="s">
        <v>49</v>
      </c>
      <c r="G8232">
        <v>1000000460</v>
      </c>
      <c r="H8232" t="s">
        <v>48</v>
      </c>
      <c r="I8232" s="2" t="s">
        <v>8</v>
      </c>
      <c r="J8232">
        <v>10000182</v>
      </c>
      <c r="K8232" t="s">
        <v>29</v>
      </c>
      <c r="M8232" s="3"/>
    </row>
    <row r="8233" spans="2:13" x14ac:dyDescent="0.2">
      <c r="B8233" s="1">
        <v>43230</v>
      </c>
      <c r="C8233">
        <v>4.5</v>
      </c>
      <c r="D8233" t="str">
        <f>_xlfn.TEXTJOIN($F$4,FALSE,源数据[[#This Row],[字段01]:[字段10]])</f>
        <v>安徽-蚌埠市-1000000460-昌华聚商贸公司-茶饮-20000099-拿铁奶茶2---</v>
      </c>
      <c r="E8233" t="s">
        <v>41</v>
      </c>
      <c r="F8233" t="s">
        <v>49</v>
      </c>
      <c r="G8233">
        <v>1000000460</v>
      </c>
      <c r="H8233" t="s">
        <v>48</v>
      </c>
      <c r="I8233" s="2" t="s">
        <v>8</v>
      </c>
      <c r="J8233">
        <v>20000099</v>
      </c>
      <c r="K8233" t="s">
        <v>18</v>
      </c>
      <c r="M8233" s="3"/>
    </row>
    <row r="8234" spans="2:13" x14ac:dyDescent="0.2">
      <c r="B8234" s="1">
        <v>43230</v>
      </c>
      <c r="C8234">
        <v>16.7</v>
      </c>
      <c r="D8234" t="str">
        <f>_xlfn.TEXTJOIN($F$4,FALSE,源数据[[#This Row],[字段01]:[字段10]])</f>
        <v>安徽-合肥市-1000000931-百安欣商贸公司-茶饮-10000078-铁观音茶15---</v>
      </c>
      <c r="E8234" t="s">
        <v>41</v>
      </c>
      <c r="F8234" t="s">
        <v>40</v>
      </c>
      <c r="G8234">
        <v>1000000931</v>
      </c>
      <c r="H8234" t="s">
        <v>39</v>
      </c>
      <c r="I8234" s="2" t="s">
        <v>8</v>
      </c>
      <c r="J8234">
        <v>10000078</v>
      </c>
      <c r="K8234" t="s">
        <v>28</v>
      </c>
      <c r="M8234" s="3"/>
    </row>
    <row r="8235" spans="2:13" x14ac:dyDescent="0.2">
      <c r="B8235" s="1">
        <v>43230</v>
      </c>
      <c r="C8235">
        <v>11.1</v>
      </c>
      <c r="D8235" t="str">
        <f>_xlfn.TEXTJOIN($F$4,FALSE,源数据[[#This Row],[字段01]:[字段10]])</f>
        <v>安徽-合肥市-1000000931-百安欣商贸公司-茶饮-10000131-柠檬茶3---</v>
      </c>
      <c r="E8235" t="s">
        <v>41</v>
      </c>
      <c r="F8235" t="s">
        <v>40</v>
      </c>
      <c r="G8235">
        <v>1000000931</v>
      </c>
      <c r="H8235" t="s">
        <v>39</v>
      </c>
      <c r="I8235" s="2" t="s">
        <v>8</v>
      </c>
      <c r="J8235">
        <v>10000131</v>
      </c>
      <c r="K8235" t="s">
        <v>36</v>
      </c>
      <c r="M8235" s="3"/>
    </row>
    <row r="8236" spans="2:13" x14ac:dyDescent="0.2">
      <c r="B8236" s="1">
        <v>43230</v>
      </c>
      <c r="C8236">
        <v>44.4</v>
      </c>
      <c r="D8236" t="str">
        <f>_xlfn.TEXTJOIN($F$4,FALSE,源数据[[#This Row],[字段01]:[字段10]])</f>
        <v>安徽-合肥市-1000000931-百安欣商贸公司-茶饮-10000131-柠檬茶3---</v>
      </c>
      <c r="E8236" t="s">
        <v>41</v>
      </c>
      <c r="F8236" t="s">
        <v>40</v>
      </c>
      <c r="G8236">
        <v>1000000931</v>
      </c>
      <c r="H8236" t="s">
        <v>39</v>
      </c>
      <c r="I8236" s="2" t="s">
        <v>8</v>
      </c>
      <c r="J8236">
        <v>10000131</v>
      </c>
      <c r="K8236" t="s">
        <v>36</v>
      </c>
      <c r="M8236" s="3"/>
    </row>
    <row r="8237" spans="2:13" x14ac:dyDescent="0.2">
      <c r="B8237" s="1">
        <v>43230</v>
      </c>
      <c r="C8237">
        <v>13.3</v>
      </c>
      <c r="D8237" t="str">
        <f>_xlfn.TEXTJOIN($F$4,FALSE,源数据[[#This Row],[字段01]:[字段10]])</f>
        <v>安徽-合肥市-1000000931-百安欣商贸公司-茶饮-10000182-麦茶3---</v>
      </c>
      <c r="E8237" t="s">
        <v>41</v>
      </c>
      <c r="F8237" t="s">
        <v>40</v>
      </c>
      <c r="G8237">
        <v>1000000931</v>
      </c>
      <c r="H8237" t="s">
        <v>39</v>
      </c>
      <c r="I8237" s="2" t="s">
        <v>8</v>
      </c>
      <c r="J8237">
        <v>10000182</v>
      </c>
      <c r="K8237" t="s">
        <v>29</v>
      </c>
      <c r="M8237" s="3"/>
    </row>
    <row r="8238" spans="2:13" x14ac:dyDescent="0.2">
      <c r="B8238" s="1">
        <v>43230</v>
      </c>
      <c r="C8238">
        <v>4.5</v>
      </c>
      <c r="D8238" t="str">
        <f>_xlfn.TEXTJOIN($F$4,FALSE,源数据[[#This Row],[字段01]:[字段10]])</f>
        <v>安徽-合肥市-1000000931-百安欣商贸公司-茶饮-20000099-拿铁奶茶2---</v>
      </c>
      <c r="E8238" t="s">
        <v>41</v>
      </c>
      <c r="F8238" t="s">
        <v>40</v>
      </c>
      <c r="G8238">
        <v>1000000931</v>
      </c>
      <c r="H8238" t="s">
        <v>39</v>
      </c>
      <c r="I8238" s="2" t="s">
        <v>8</v>
      </c>
      <c r="J8238">
        <v>20000099</v>
      </c>
      <c r="K8238" t="s">
        <v>18</v>
      </c>
      <c r="M8238" s="3"/>
    </row>
    <row r="8239" spans="2:13" x14ac:dyDescent="0.2">
      <c r="B8239" s="1">
        <v>43230</v>
      </c>
      <c r="C8239">
        <v>23.5</v>
      </c>
      <c r="D8239" t="str">
        <f>_xlfn.TEXTJOIN($F$4,FALSE,源数据[[#This Row],[字段01]:[字段10]])</f>
        <v>安徽-合肥市-1000000931-百安欣商贸公司-汽水-50000113-百香果味汽水18---</v>
      </c>
      <c r="E8239" t="s">
        <v>41</v>
      </c>
      <c r="F8239" t="s">
        <v>40</v>
      </c>
      <c r="G8239">
        <v>1000000931</v>
      </c>
      <c r="H8239" t="s">
        <v>39</v>
      </c>
      <c r="I8239" s="2" t="s">
        <v>80</v>
      </c>
      <c r="J8239">
        <v>50000113</v>
      </c>
      <c r="K8239" t="s">
        <v>79</v>
      </c>
      <c r="M8239" s="3"/>
    </row>
    <row r="8240" spans="2:13" x14ac:dyDescent="0.2">
      <c r="B8240" s="1">
        <v>43230</v>
      </c>
      <c r="C8240">
        <v>10.6</v>
      </c>
      <c r="D8240" t="str">
        <f>_xlfn.TEXTJOIN($F$4,FALSE,源数据[[#This Row],[字段01]:[字段10]])</f>
        <v>安徽-合肥市-1000001014-义浩安商贸公司-茶饮-10000078-铁观音茶15---</v>
      </c>
      <c r="E8240" t="s">
        <v>41</v>
      </c>
      <c r="F8240" t="s">
        <v>40</v>
      </c>
      <c r="G8240">
        <v>1000001014</v>
      </c>
      <c r="H8240" t="s">
        <v>42</v>
      </c>
      <c r="I8240" s="2" t="s">
        <v>8</v>
      </c>
      <c r="J8240">
        <v>10000078</v>
      </c>
      <c r="K8240" t="s">
        <v>28</v>
      </c>
      <c r="M8240" s="3"/>
    </row>
    <row r="8241" spans="2:13" x14ac:dyDescent="0.2">
      <c r="B8241" s="1">
        <v>43230</v>
      </c>
      <c r="C8241">
        <v>19.899999999999999</v>
      </c>
      <c r="D8241" t="str">
        <f>_xlfn.TEXTJOIN($F$4,FALSE,源数据[[#This Row],[字段01]:[字段10]])</f>
        <v>安徽-合肥市-1000001014-义浩安商贸公司-茶饮-20000099-拿铁奶茶2---</v>
      </c>
      <c r="E8241" t="s">
        <v>41</v>
      </c>
      <c r="F8241" t="s">
        <v>40</v>
      </c>
      <c r="G8241">
        <v>1000001014</v>
      </c>
      <c r="H8241" t="s">
        <v>42</v>
      </c>
      <c r="I8241" s="2" t="s">
        <v>8</v>
      </c>
      <c r="J8241">
        <v>20000099</v>
      </c>
      <c r="K8241" t="s">
        <v>18</v>
      </c>
      <c r="M8241" s="3"/>
    </row>
    <row r="8242" spans="2:13" x14ac:dyDescent="0.2">
      <c r="B8242" s="1">
        <v>43230</v>
      </c>
      <c r="C8242">
        <v>1</v>
      </c>
      <c r="D8242" t="str">
        <f>_xlfn.TEXTJOIN($F$4,FALSE,源数据[[#This Row],[字段01]:[字段10]])</f>
        <v>安徽-合肥市-1000001014-义浩安商贸公司-汽水-50000113-百香果味汽水18---</v>
      </c>
      <c r="E8242" t="s">
        <v>41</v>
      </c>
      <c r="F8242" t="s">
        <v>40</v>
      </c>
      <c r="G8242">
        <v>1000001014</v>
      </c>
      <c r="H8242" t="s">
        <v>42</v>
      </c>
      <c r="I8242" s="2" t="s">
        <v>80</v>
      </c>
      <c r="J8242">
        <v>50000113</v>
      </c>
      <c r="K8242" t="s">
        <v>79</v>
      </c>
      <c r="M8242" s="3"/>
    </row>
    <row r="8243" spans="2:13" x14ac:dyDescent="0.2">
      <c r="B8243" s="1">
        <v>43230</v>
      </c>
      <c r="C8243">
        <v>35</v>
      </c>
      <c r="D8243" t="str">
        <f>_xlfn.TEXTJOIN($F$4,FALSE,源数据[[#This Row],[字段01]:[字段10]])</f>
        <v>湖南-常德市-1000000281-宝飞圣商贸公司-茶饮-10000211-茉莉绿茶11---</v>
      </c>
      <c r="E8243" t="s">
        <v>3</v>
      </c>
      <c r="F8243" t="s">
        <v>73</v>
      </c>
      <c r="G8243">
        <v>1000000281</v>
      </c>
      <c r="H8243" t="s">
        <v>72</v>
      </c>
      <c r="I8243" s="2" t="s">
        <v>8</v>
      </c>
      <c r="J8243">
        <v>10000211</v>
      </c>
      <c r="K8243" t="s">
        <v>6</v>
      </c>
      <c r="M8243" s="3"/>
    </row>
    <row r="8244" spans="2:13" x14ac:dyDescent="0.2">
      <c r="B8244" s="1">
        <v>43230</v>
      </c>
      <c r="C8244">
        <v>38.9</v>
      </c>
      <c r="D8244" t="str">
        <f>_xlfn.TEXTJOIN($F$4,FALSE,源数据[[#This Row],[字段01]:[字段10]])</f>
        <v>湖南-郴州市-1000002986-仁进裕商贸公司-茶饮-10000211-茉莉绿茶11---</v>
      </c>
      <c r="E8244" t="s">
        <v>3</v>
      </c>
      <c r="F8244" t="s">
        <v>10</v>
      </c>
      <c r="G8244">
        <v>1000002986</v>
      </c>
      <c r="H8244" t="s">
        <v>9</v>
      </c>
      <c r="I8244" s="2" t="s">
        <v>8</v>
      </c>
      <c r="J8244">
        <v>10000211</v>
      </c>
      <c r="K8244" t="s">
        <v>6</v>
      </c>
      <c r="M8244" s="3"/>
    </row>
    <row r="8245" spans="2:13" x14ac:dyDescent="0.2">
      <c r="B8245" s="1">
        <v>43230</v>
      </c>
      <c r="C8245">
        <v>26</v>
      </c>
      <c r="D8245" t="str">
        <f>_xlfn.TEXTJOIN($F$4,FALSE,源数据[[#This Row],[字段01]:[字段10]])</f>
        <v>湖南-郴州市-1000002986-仁进裕商贸公司-汽水-50000105-百香果味汽水10---</v>
      </c>
      <c r="E8245" t="s">
        <v>3</v>
      </c>
      <c r="F8245" t="s">
        <v>10</v>
      </c>
      <c r="G8245">
        <v>1000002986</v>
      </c>
      <c r="H8245" t="s">
        <v>9</v>
      </c>
      <c r="I8245" s="2" t="s">
        <v>80</v>
      </c>
      <c r="J8245">
        <v>50000105</v>
      </c>
      <c r="K8245" t="s">
        <v>82</v>
      </c>
      <c r="M8245" s="3"/>
    </row>
    <row r="8246" spans="2:13" x14ac:dyDescent="0.2">
      <c r="B8246" s="1">
        <v>43230</v>
      </c>
      <c r="C8246">
        <v>34.200000000000003</v>
      </c>
      <c r="D8246" t="str">
        <f>_xlfn.TEXTJOIN($F$4,FALSE,源数据[[#This Row],[字段01]:[字段10]])</f>
        <v>湖南-益阳市-1000001699-巨生如商贸公司-茶饮-10000211-茉莉绿茶11---</v>
      </c>
      <c r="E8246" t="s">
        <v>3</v>
      </c>
      <c r="F8246" t="s">
        <v>70</v>
      </c>
      <c r="G8246">
        <v>1000001699</v>
      </c>
      <c r="H8246" t="s">
        <v>69</v>
      </c>
      <c r="I8246" s="2" t="s">
        <v>8</v>
      </c>
      <c r="J8246">
        <v>10000211</v>
      </c>
      <c r="K8246" t="s">
        <v>6</v>
      </c>
      <c r="M8246" s="3"/>
    </row>
    <row r="8247" spans="2:13" x14ac:dyDescent="0.2">
      <c r="B8247" s="1">
        <v>43230</v>
      </c>
      <c r="C8247">
        <v>13</v>
      </c>
      <c r="D8247" t="str">
        <f>_xlfn.TEXTJOIN($F$4,FALSE,源数据[[#This Row],[字段01]:[字段10]])</f>
        <v>江苏-常州市-1000001133-厚弘优商贸公司-茶饮-10000078-铁观音茶15---</v>
      </c>
      <c r="E8247" t="s">
        <v>20</v>
      </c>
      <c r="F8247" t="s">
        <v>44</v>
      </c>
      <c r="G8247">
        <v>1000001133</v>
      </c>
      <c r="H8247" t="s">
        <v>43</v>
      </c>
      <c r="I8247" s="2" t="s">
        <v>8</v>
      </c>
      <c r="J8247">
        <v>10000078</v>
      </c>
      <c r="K8247" t="s">
        <v>28</v>
      </c>
      <c r="M8247" s="3"/>
    </row>
    <row r="8248" spans="2:13" x14ac:dyDescent="0.2">
      <c r="B8248" s="1">
        <v>43230</v>
      </c>
      <c r="C8248">
        <v>19.600000000000001</v>
      </c>
      <c r="D8248" t="str">
        <f>_xlfn.TEXTJOIN($F$4,FALSE,源数据[[#This Row],[字段01]:[字段10]])</f>
        <v>江苏-常州市-1000001133-厚弘优商贸公司-茶饮-10000078-铁观音茶15---</v>
      </c>
      <c r="E8248" t="s">
        <v>20</v>
      </c>
      <c r="F8248" t="s">
        <v>44</v>
      </c>
      <c r="G8248">
        <v>1000001133</v>
      </c>
      <c r="H8248" t="s">
        <v>43</v>
      </c>
      <c r="I8248" s="2" t="s">
        <v>8</v>
      </c>
      <c r="J8248">
        <v>10000078</v>
      </c>
      <c r="K8248" t="s">
        <v>28</v>
      </c>
      <c r="M8248" s="3"/>
    </row>
    <row r="8249" spans="2:13" x14ac:dyDescent="0.2">
      <c r="B8249" s="1">
        <v>43230</v>
      </c>
      <c r="C8249">
        <v>16.3</v>
      </c>
      <c r="D8249" t="str">
        <f>_xlfn.TEXTJOIN($F$4,FALSE,源数据[[#This Row],[字段01]:[字段10]])</f>
        <v>江苏-常州市-1000001133-厚弘优商贸公司-茶饮-10000111-茉莉花茶3---</v>
      </c>
      <c r="E8249" t="s">
        <v>20</v>
      </c>
      <c r="F8249" t="s">
        <v>44</v>
      </c>
      <c r="G8249">
        <v>1000001133</v>
      </c>
      <c r="H8249" t="s">
        <v>43</v>
      </c>
      <c r="I8249" s="2" t="s">
        <v>8</v>
      </c>
      <c r="J8249">
        <v>10000111</v>
      </c>
      <c r="K8249" t="s">
        <v>35</v>
      </c>
      <c r="M8249" s="3"/>
    </row>
    <row r="8250" spans="2:13" x14ac:dyDescent="0.2">
      <c r="B8250" s="1">
        <v>43230</v>
      </c>
      <c r="C8250">
        <v>7.4</v>
      </c>
      <c r="D8250" t="str">
        <f>_xlfn.TEXTJOIN($F$4,FALSE,源数据[[#This Row],[字段01]:[字段10]])</f>
        <v>江苏-常州市-1000001133-厚弘优商贸公司-茶饮-10000111-茉莉花茶3---</v>
      </c>
      <c r="E8250" t="s">
        <v>20</v>
      </c>
      <c r="F8250" t="s">
        <v>44</v>
      </c>
      <c r="G8250">
        <v>1000001133</v>
      </c>
      <c r="H8250" t="s">
        <v>43</v>
      </c>
      <c r="I8250" s="2" t="s">
        <v>8</v>
      </c>
      <c r="J8250">
        <v>10000111</v>
      </c>
      <c r="K8250" t="s">
        <v>35</v>
      </c>
      <c r="M8250" s="3"/>
    </row>
    <row r="8251" spans="2:13" x14ac:dyDescent="0.2">
      <c r="B8251" s="1">
        <v>43230</v>
      </c>
      <c r="C8251">
        <v>8.1</v>
      </c>
      <c r="D8251" t="str">
        <f>_xlfn.TEXTJOIN($F$4,FALSE,源数据[[#This Row],[字段01]:[字段10]])</f>
        <v>江苏-常州市-1000001133-厚弘优商贸公司-茶饮-10000131-柠檬茶3---</v>
      </c>
      <c r="E8251" t="s">
        <v>20</v>
      </c>
      <c r="F8251" t="s">
        <v>44</v>
      </c>
      <c r="G8251">
        <v>1000001133</v>
      </c>
      <c r="H8251" t="s">
        <v>43</v>
      </c>
      <c r="I8251" s="2" t="s">
        <v>8</v>
      </c>
      <c r="J8251">
        <v>10000131</v>
      </c>
      <c r="K8251" t="s">
        <v>36</v>
      </c>
      <c r="M8251" s="3"/>
    </row>
    <row r="8252" spans="2:13" x14ac:dyDescent="0.2">
      <c r="B8252" s="1">
        <v>43230</v>
      </c>
      <c r="C8252">
        <v>5.5</v>
      </c>
      <c r="D8252" t="str">
        <f>_xlfn.TEXTJOIN($F$4,FALSE,源数据[[#This Row],[字段01]:[字段10]])</f>
        <v>江苏-常州市-1000001133-厚弘优商贸公司-茶饮-10000131-柠檬茶3---</v>
      </c>
      <c r="E8252" t="s">
        <v>20</v>
      </c>
      <c r="F8252" t="s">
        <v>44</v>
      </c>
      <c r="G8252">
        <v>1000001133</v>
      </c>
      <c r="H8252" t="s">
        <v>43</v>
      </c>
      <c r="I8252" s="2" t="s">
        <v>8</v>
      </c>
      <c r="J8252">
        <v>10000131</v>
      </c>
      <c r="K8252" t="s">
        <v>36</v>
      </c>
      <c r="M8252" s="3"/>
    </row>
    <row r="8253" spans="2:13" x14ac:dyDescent="0.2">
      <c r="B8253" s="1">
        <v>43230</v>
      </c>
      <c r="C8253">
        <v>22.2</v>
      </c>
      <c r="D8253" t="str">
        <f>_xlfn.TEXTJOIN($F$4,FALSE,源数据[[#This Row],[字段01]:[字段10]])</f>
        <v>江苏-常州市-1000001133-厚弘优商贸公司-茶饮-10000131-柠檬茶3---</v>
      </c>
      <c r="E8253" t="s">
        <v>20</v>
      </c>
      <c r="F8253" t="s">
        <v>44</v>
      </c>
      <c r="G8253">
        <v>1000001133</v>
      </c>
      <c r="H8253" t="s">
        <v>43</v>
      </c>
      <c r="I8253" s="2" t="s">
        <v>8</v>
      </c>
      <c r="J8253">
        <v>10000131</v>
      </c>
      <c r="K8253" t="s">
        <v>36</v>
      </c>
      <c r="M8253" s="3"/>
    </row>
    <row r="8254" spans="2:13" x14ac:dyDescent="0.2">
      <c r="B8254" s="1">
        <v>43230</v>
      </c>
      <c r="C8254">
        <v>21.9</v>
      </c>
      <c r="D8254" t="str">
        <f>_xlfn.TEXTJOIN($F$4,FALSE,源数据[[#This Row],[字段01]:[字段10]])</f>
        <v>江苏-南京市区-1000000018-久多厚商贸公司-茶饮-10000078-铁观音茶15---</v>
      </c>
      <c r="E8254" t="s">
        <v>20</v>
      </c>
      <c r="F8254" t="s">
        <v>47</v>
      </c>
      <c r="G8254">
        <v>1000000018</v>
      </c>
      <c r="H8254" t="s">
        <v>46</v>
      </c>
      <c r="I8254" s="2" t="s">
        <v>8</v>
      </c>
      <c r="J8254">
        <v>10000078</v>
      </c>
      <c r="K8254" t="s">
        <v>28</v>
      </c>
      <c r="M8254" s="3"/>
    </row>
    <row r="8255" spans="2:13" x14ac:dyDescent="0.2">
      <c r="B8255" s="1">
        <v>43230</v>
      </c>
      <c r="C8255">
        <v>45.6</v>
      </c>
      <c r="D8255" t="str">
        <f>_xlfn.TEXTJOIN($F$4,FALSE,源数据[[#This Row],[字段01]:[字段10]])</f>
        <v>江苏-南京市区-1000000018-久多厚商贸公司-茶饮-10000078-铁观音茶15---</v>
      </c>
      <c r="E8255" t="s">
        <v>20</v>
      </c>
      <c r="F8255" t="s">
        <v>47</v>
      </c>
      <c r="G8255">
        <v>1000000018</v>
      </c>
      <c r="H8255" t="s">
        <v>46</v>
      </c>
      <c r="I8255" s="2" t="s">
        <v>8</v>
      </c>
      <c r="J8255">
        <v>10000078</v>
      </c>
      <c r="K8255" t="s">
        <v>28</v>
      </c>
      <c r="M8255" s="3"/>
    </row>
    <row r="8256" spans="2:13" x14ac:dyDescent="0.2">
      <c r="B8256" s="1">
        <v>43230</v>
      </c>
      <c r="C8256">
        <v>61</v>
      </c>
      <c r="D8256" t="str">
        <f>_xlfn.TEXTJOIN($F$4,FALSE,源数据[[#This Row],[字段01]:[字段10]])</f>
        <v>江苏-南京市区-1000000018-久多厚商贸公司-茶饮-10000131-柠檬茶3---</v>
      </c>
      <c r="E8256" t="s">
        <v>20</v>
      </c>
      <c r="F8256" t="s">
        <v>47</v>
      </c>
      <c r="G8256">
        <v>1000000018</v>
      </c>
      <c r="H8256" t="s">
        <v>46</v>
      </c>
      <c r="I8256" s="2" t="s">
        <v>8</v>
      </c>
      <c r="J8256">
        <v>10000131</v>
      </c>
      <c r="K8256" t="s">
        <v>36</v>
      </c>
      <c r="M8256" s="3"/>
    </row>
    <row r="8257" spans="2:13" x14ac:dyDescent="0.2">
      <c r="B8257" s="1">
        <v>43230</v>
      </c>
      <c r="C8257">
        <v>13.6</v>
      </c>
      <c r="D8257" t="str">
        <f>_xlfn.TEXTJOIN($F$4,FALSE,源数据[[#This Row],[字段01]:[字段10]])</f>
        <v>江苏-南京市区-1000000018-久多厚商贸公司-茶饮-10000131-柠檬茶3---</v>
      </c>
      <c r="E8257" t="s">
        <v>20</v>
      </c>
      <c r="F8257" t="s">
        <v>47</v>
      </c>
      <c r="G8257">
        <v>1000000018</v>
      </c>
      <c r="H8257" t="s">
        <v>46</v>
      </c>
      <c r="I8257" s="2" t="s">
        <v>8</v>
      </c>
      <c r="J8257">
        <v>10000131</v>
      </c>
      <c r="K8257" t="s">
        <v>36</v>
      </c>
      <c r="M8257" s="3"/>
    </row>
    <row r="8258" spans="2:13" x14ac:dyDescent="0.2">
      <c r="B8258" s="1">
        <v>43230</v>
      </c>
      <c r="C8258">
        <v>13.1</v>
      </c>
      <c r="D8258" t="str">
        <f>_xlfn.TEXTJOIN($F$4,FALSE,源数据[[#This Row],[字段01]:[字段10]])</f>
        <v>江苏-南京市区-1000000018-久多厚商贸公司-茶饮-20000099-拿铁奶茶2---</v>
      </c>
      <c r="E8258" t="s">
        <v>20</v>
      </c>
      <c r="F8258" t="s">
        <v>47</v>
      </c>
      <c r="G8258">
        <v>1000000018</v>
      </c>
      <c r="H8258" t="s">
        <v>46</v>
      </c>
      <c r="I8258" s="2" t="s">
        <v>8</v>
      </c>
      <c r="J8258">
        <v>20000099</v>
      </c>
      <c r="K8258" t="s">
        <v>18</v>
      </c>
      <c r="M8258" s="3"/>
    </row>
    <row r="8259" spans="2:13" x14ac:dyDescent="0.2">
      <c r="B8259" s="1">
        <v>43230</v>
      </c>
      <c r="C8259">
        <v>46</v>
      </c>
      <c r="D8259" t="str">
        <f>_xlfn.TEXTJOIN($F$4,FALSE,源数据[[#This Row],[字段01]:[字段10]])</f>
        <v>江苏-南京市区-1000000020-吉兴进商贸公司-汽水-50000113-百香果味汽水18---</v>
      </c>
      <c r="E8259" t="s">
        <v>20</v>
      </c>
      <c r="F8259" t="s">
        <v>47</v>
      </c>
      <c r="G8259">
        <v>1000000020</v>
      </c>
      <c r="H8259" t="s">
        <v>71</v>
      </c>
      <c r="I8259" s="2" t="s">
        <v>80</v>
      </c>
      <c r="J8259">
        <v>50000113</v>
      </c>
      <c r="K8259" t="s">
        <v>79</v>
      </c>
      <c r="M8259" s="3"/>
    </row>
    <row r="8260" spans="2:13" x14ac:dyDescent="0.2">
      <c r="B8260" s="1">
        <v>43230</v>
      </c>
      <c r="C8260">
        <v>12.9</v>
      </c>
      <c r="D8260" t="str">
        <f>_xlfn.TEXTJOIN($F$4,FALSE,源数据[[#This Row],[字段01]:[字段10]])</f>
        <v>江苏-南通市-1000000129-盛昌全商贸公司-茶饮-10000078-铁观音茶15---</v>
      </c>
      <c r="E8260" t="s">
        <v>20</v>
      </c>
      <c r="F8260" t="s">
        <v>67</v>
      </c>
      <c r="G8260">
        <v>1000000129</v>
      </c>
      <c r="H8260" t="s">
        <v>68</v>
      </c>
      <c r="I8260" s="2" t="s">
        <v>8</v>
      </c>
      <c r="J8260">
        <v>10000078</v>
      </c>
      <c r="K8260" t="s">
        <v>28</v>
      </c>
      <c r="M8260" s="3"/>
    </row>
    <row r="8261" spans="2:13" x14ac:dyDescent="0.2">
      <c r="B8261" s="1">
        <v>43230</v>
      </c>
      <c r="C8261">
        <v>5.3</v>
      </c>
      <c r="D8261" t="str">
        <f>_xlfn.TEXTJOIN($F$4,FALSE,源数据[[#This Row],[字段01]:[字段10]])</f>
        <v>江苏-苏州市-1000000028-东大祥商贸公司-茶饮-10000131-柠檬茶3---</v>
      </c>
      <c r="E8261" t="s">
        <v>20</v>
      </c>
      <c r="F8261" t="s">
        <v>27</v>
      </c>
      <c r="G8261">
        <v>1000000028</v>
      </c>
      <c r="H8261" t="s">
        <v>25</v>
      </c>
      <c r="I8261" s="2" t="s">
        <v>8</v>
      </c>
      <c r="J8261">
        <v>10000131</v>
      </c>
      <c r="K8261" t="s">
        <v>36</v>
      </c>
      <c r="M8261" s="3"/>
    </row>
    <row r="8262" spans="2:13" x14ac:dyDescent="0.2">
      <c r="B8262" s="1">
        <v>43230</v>
      </c>
      <c r="C8262">
        <v>8.6999999999999993</v>
      </c>
      <c r="D8262" t="str">
        <f>_xlfn.TEXTJOIN($F$4,FALSE,源数据[[#This Row],[字段01]:[字段10]])</f>
        <v>江苏-苏州市-1000000028-东大祥商贸公司-茶饮-20000099-拿铁奶茶2---</v>
      </c>
      <c r="E8262" t="s">
        <v>20</v>
      </c>
      <c r="F8262" t="s">
        <v>27</v>
      </c>
      <c r="G8262">
        <v>1000000028</v>
      </c>
      <c r="H8262" t="s">
        <v>25</v>
      </c>
      <c r="I8262" s="2" t="s">
        <v>8</v>
      </c>
      <c r="J8262">
        <v>20000099</v>
      </c>
      <c r="K8262" t="s">
        <v>18</v>
      </c>
      <c r="M8262" s="3"/>
    </row>
    <row r="8263" spans="2:13" x14ac:dyDescent="0.2">
      <c r="B8263" s="1">
        <v>43230</v>
      </c>
      <c r="C8263">
        <v>3.1</v>
      </c>
      <c r="D8263" t="str">
        <f>_xlfn.TEXTJOIN($F$4,FALSE,源数据[[#This Row],[字段01]:[字段10]])</f>
        <v>江苏-苏州市-1000000028-东大祥商贸公司-汽水-50000105-百香果味汽水10---</v>
      </c>
      <c r="E8263" t="s">
        <v>20</v>
      </c>
      <c r="F8263" t="s">
        <v>27</v>
      </c>
      <c r="G8263">
        <v>1000000028</v>
      </c>
      <c r="H8263" t="s">
        <v>25</v>
      </c>
      <c r="I8263" s="2" t="s">
        <v>80</v>
      </c>
      <c r="J8263">
        <v>50000105</v>
      </c>
      <c r="K8263" t="s">
        <v>82</v>
      </c>
      <c r="M8263" s="3"/>
    </row>
    <row r="8264" spans="2:13" x14ac:dyDescent="0.2">
      <c r="B8264" s="1">
        <v>43230</v>
      </c>
      <c r="C8264">
        <v>35.5</v>
      </c>
      <c r="D8264" t="str">
        <f>_xlfn.TEXTJOIN($F$4,FALSE,源数据[[#This Row],[字段01]:[字段10]])</f>
        <v>江苏-苏州市-1000000054-荣聚本商贸公司-果汁-40000085-红石榴汁1---</v>
      </c>
      <c r="E8264" t="s">
        <v>20</v>
      </c>
      <c r="F8264" t="s">
        <v>27</v>
      </c>
      <c r="G8264">
        <v>1000000054</v>
      </c>
      <c r="H8264" t="s">
        <v>34</v>
      </c>
      <c r="I8264" s="2" t="s">
        <v>24</v>
      </c>
      <c r="J8264">
        <v>40000085</v>
      </c>
      <c r="K8264" t="s">
        <v>22</v>
      </c>
      <c r="M8264" s="3"/>
    </row>
    <row r="8265" spans="2:13" x14ac:dyDescent="0.2">
      <c r="B8265" s="1">
        <v>43230</v>
      </c>
      <c r="C8265">
        <v>24.9</v>
      </c>
      <c r="D8265" t="str">
        <f>_xlfn.TEXTJOIN($F$4,FALSE,源数据[[#This Row],[字段01]:[字段10]])</f>
        <v>江苏-苏州市-1000000054-荣聚本商贸公司-果汁-40000085-红石榴汁1---</v>
      </c>
      <c r="E8265" t="s">
        <v>20</v>
      </c>
      <c r="F8265" t="s">
        <v>27</v>
      </c>
      <c r="G8265">
        <v>1000000054</v>
      </c>
      <c r="H8265" t="s">
        <v>34</v>
      </c>
      <c r="I8265" s="2" t="s">
        <v>24</v>
      </c>
      <c r="J8265">
        <v>40000085</v>
      </c>
      <c r="K8265" t="s">
        <v>22</v>
      </c>
      <c r="M8265" s="3"/>
    </row>
    <row r="8266" spans="2:13" x14ac:dyDescent="0.2">
      <c r="B8266" s="1">
        <v>43230</v>
      </c>
      <c r="C8266">
        <v>15.6</v>
      </c>
      <c r="D8266" t="str">
        <f>_xlfn.TEXTJOIN($F$4,FALSE,源数据[[#This Row],[字段01]:[字段10]])</f>
        <v>江苏-苏州市-1000000054-荣聚本商贸公司-果汁-40000085-红石榴汁1---</v>
      </c>
      <c r="E8266" t="s">
        <v>20</v>
      </c>
      <c r="F8266" t="s">
        <v>27</v>
      </c>
      <c r="G8266">
        <v>1000000054</v>
      </c>
      <c r="H8266" t="s">
        <v>34</v>
      </c>
      <c r="I8266" s="2" t="s">
        <v>24</v>
      </c>
      <c r="J8266">
        <v>40000085</v>
      </c>
      <c r="K8266" t="s">
        <v>22</v>
      </c>
      <c r="M8266" s="3"/>
    </row>
    <row r="8267" spans="2:13" x14ac:dyDescent="0.2">
      <c r="B8267" s="1">
        <v>43230</v>
      </c>
      <c r="C8267">
        <v>10.3</v>
      </c>
      <c r="D8267" t="str">
        <f>_xlfn.TEXTJOIN($F$4,FALSE,源数据[[#This Row],[字段01]:[字段10]])</f>
        <v>江苏-苏州市-1000000054-荣聚本商贸公司-果汁-40000085-红石榴汁1---</v>
      </c>
      <c r="E8267" t="s">
        <v>20</v>
      </c>
      <c r="F8267" t="s">
        <v>27</v>
      </c>
      <c r="G8267">
        <v>1000000054</v>
      </c>
      <c r="H8267" t="s">
        <v>34</v>
      </c>
      <c r="I8267" s="2" t="s">
        <v>24</v>
      </c>
      <c r="J8267">
        <v>40000085</v>
      </c>
      <c r="K8267" t="s">
        <v>22</v>
      </c>
      <c r="M8267" s="3"/>
    </row>
    <row r="8268" spans="2:13" x14ac:dyDescent="0.2">
      <c r="B8268" s="1">
        <v>43230</v>
      </c>
      <c r="C8268">
        <v>27.4</v>
      </c>
      <c r="D8268" t="str">
        <f>_xlfn.TEXTJOIN($F$4,FALSE,源数据[[#This Row],[字段01]:[字段10]])</f>
        <v>江苏-镇江市-1000000047-寿鼎益商贸公司-果汁-40000085-红石榴汁1---</v>
      </c>
      <c r="E8268" t="s">
        <v>20</v>
      </c>
      <c r="F8268" t="s">
        <v>33</v>
      </c>
      <c r="G8268">
        <v>1000000047</v>
      </c>
      <c r="H8268" t="s">
        <v>32</v>
      </c>
      <c r="I8268" s="2" t="s">
        <v>24</v>
      </c>
      <c r="J8268">
        <v>40000085</v>
      </c>
      <c r="K8268" t="s">
        <v>22</v>
      </c>
      <c r="M8268" s="3"/>
    </row>
    <row r="8269" spans="2:13" x14ac:dyDescent="0.2">
      <c r="B8269" s="1">
        <v>43230</v>
      </c>
      <c r="C8269">
        <v>17.899999999999999</v>
      </c>
      <c r="D8269" t="str">
        <f>_xlfn.TEXTJOIN($F$4,FALSE,源数据[[#This Row],[字段01]:[字段10]])</f>
        <v>江苏-镇江市-1000000047-寿鼎益商贸公司-果汁-40000085-红石榴汁1---</v>
      </c>
      <c r="E8269" t="s">
        <v>20</v>
      </c>
      <c r="F8269" t="s">
        <v>33</v>
      </c>
      <c r="G8269">
        <v>1000000047</v>
      </c>
      <c r="H8269" t="s">
        <v>32</v>
      </c>
      <c r="I8269" s="2" t="s">
        <v>24</v>
      </c>
      <c r="J8269">
        <v>40000085</v>
      </c>
      <c r="K8269" t="s">
        <v>22</v>
      </c>
      <c r="M8269" s="3"/>
    </row>
    <row r="8270" spans="2:13" x14ac:dyDescent="0.2">
      <c r="B8270" s="1">
        <v>43231</v>
      </c>
      <c r="C8270">
        <v>5.5</v>
      </c>
      <c r="D8270" t="str">
        <f>_xlfn.TEXTJOIN($F$4,FALSE,源数据[[#This Row],[字段01]:[字段10]])</f>
        <v>安徽-芜湖市-1000003187-如中寿商贸公司-茶饮-10000131-柠檬茶3---</v>
      </c>
      <c r="E8270" t="s">
        <v>41</v>
      </c>
      <c r="F8270" t="s">
        <v>76</v>
      </c>
      <c r="G8270">
        <v>1000003187</v>
      </c>
      <c r="H8270" t="s">
        <v>75</v>
      </c>
      <c r="I8270" s="2" t="s">
        <v>8</v>
      </c>
      <c r="J8270">
        <v>10000131</v>
      </c>
      <c r="K8270" t="s">
        <v>36</v>
      </c>
      <c r="M8270" s="3"/>
    </row>
    <row r="8271" spans="2:13" x14ac:dyDescent="0.2">
      <c r="B8271" s="1">
        <v>43231</v>
      </c>
      <c r="C8271">
        <v>7</v>
      </c>
      <c r="D8271" t="str">
        <f>_xlfn.TEXTJOIN($F$4,FALSE,源数据[[#This Row],[字段01]:[字段10]])</f>
        <v>安徽-芜湖市-1000003187-如中寿商贸公司-茶饮-10000211-茉莉绿茶11---</v>
      </c>
      <c r="E8271" t="s">
        <v>41</v>
      </c>
      <c r="F8271" t="s">
        <v>76</v>
      </c>
      <c r="G8271">
        <v>1000003187</v>
      </c>
      <c r="H8271" t="s">
        <v>75</v>
      </c>
      <c r="I8271" s="2" t="s">
        <v>8</v>
      </c>
      <c r="J8271">
        <v>10000211</v>
      </c>
      <c r="K8271" t="s">
        <v>6</v>
      </c>
      <c r="M8271" s="3"/>
    </row>
    <row r="8272" spans="2:13" x14ac:dyDescent="0.2">
      <c r="B8272" s="1">
        <v>43231</v>
      </c>
      <c r="C8272">
        <v>61.5</v>
      </c>
      <c r="D8272" t="str">
        <f>_xlfn.TEXTJOIN($F$4,FALSE,源数据[[#This Row],[字段01]:[字段10]])</f>
        <v>湖南-长沙市-1000001649-圣大广商贸公司-茶饮-10000211-茉莉绿茶11---</v>
      </c>
      <c r="E8272" t="s">
        <v>3</v>
      </c>
      <c r="F8272" t="s">
        <v>12</v>
      </c>
      <c r="G8272">
        <v>1000001649</v>
      </c>
      <c r="H8272" t="s">
        <v>11</v>
      </c>
      <c r="I8272" s="2" t="s">
        <v>8</v>
      </c>
      <c r="J8272">
        <v>10000211</v>
      </c>
      <c r="K8272" t="s">
        <v>6</v>
      </c>
      <c r="M8272" s="3"/>
    </row>
    <row r="8273" spans="2:13" x14ac:dyDescent="0.2">
      <c r="B8273" s="1">
        <v>43231</v>
      </c>
      <c r="C8273">
        <v>8.5</v>
      </c>
      <c r="D8273" t="str">
        <f>_xlfn.TEXTJOIN($F$4,FALSE,源数据[[#This Row],[字段01]:[字段10]])</f>
        <v>江苏-常州市-1000001133-厚弘优商贸公司-茶饮-10000078-铁观音茶15---</v>
      </c>
      <c r="E8273" t="s">
        <v>20</v>
      </c>
      <c r="F8273" t="s">
        <v>44</v>
      </c>
      <c r="G8273">
        <v>1000001133</v>
      </c>
      <c r="H8273" t="s">
        <v>43</v>
      </c>
      <c r="I8273" s="2" t="s">
        <v>8</v>
      </c>
      <c r="J8273">
        <v>10000078</v>
      </c>
      <c r="K8273" t="s">
        <v>28</v>
      </c>
      <c r="M8273" s="3"/>
    </row>
    <row r="8274" spans="2:13" x14ac:dyDescent="0.2">
      <c r="B8274" s="1">
        <v>43231</v>
      </c>
      <c r="C8274">
        <v>26.5</v>
      </c>
      <c r="D8274" t="str">
        <f>_xlfn.TEXTJOIN($F$4,FALSE,源数据[[#This Row],[字段01]:[字段10]])</f>
        <v>江苏-常州市-1000001133-厚弘优商贸公司-茶饮-10000182-麦茶3---</v>
      </c>
      <c r="E8274" t="s">
        <v>20</v>
      </c>
      <c r="F8274" t="s">
        <v>44</v>
      </c>
      <c r="G8274">
        <v>1000001133</v>
      </c>
      <c r="H8274" t="s">
        <v>43</v>
      </c>
      <c r="I8274" s="2" t="s">
        <v>8</v>
      </c>
      <c r="J8274">
        <v>10000182</v>
      </c>
      <c r="K8274" t="s">
        <v>29</v>
      </c>
      <c r="M8274" s="3"/>
    </row>
    <row r="8275" spans="2:13" x14ac:dyDescent="0.2">
      <c r="B8275" s="1">
        <v>43231</v>
      </c>
      <c r="C8275">
        <v>9.4</v>
      </c>
      <c r="D8275" t="str">
        <f>_xlfn.TEXTJOIN($F$4,FALSE,源数据[[#This Row],[字段01]:[字段10]])</f>
        <v>江苏-常州市-1000001133-厚弘优商贸公司-茶饮-20000099-拿铁奶茶2---</v>
      </c>
      <c r="E8275" t="s">
        <v>20</v>
      </c>
      <c r="F8275" t="s">
        <v>44</v>
      </c>
      <c r="G8275">
        <v>1000001133</v>
      </c>
      <c r="H8275" t="s">
        <v>43</v>
      </c>
      <c r="I8275" s="2" t="s">
        <v>8</v>
      </c>
      <c r="J8275">
        <v>20000099</v>
      </c>
      <c r="K8275" t="s">
        <v>18</v>
      </c>
      <c r="M8275" s="3"/>
    </row>
    <row r="8276" spans="2:13" x14ac:dyDescent="0.2">
      <c r="B8276" s="1">
        <v>43231</v>
      </c>
      <c r="C8276">
        <v>5.3</v>
      </c>
      <c r="D8276" t="str">
        <f>_xlfn.TEXTJOIN($F$4,FALSE,源数据[[#This Row],[字段01]:[字段10]])</f>
        <v>江苏-常州市-1000001133-厚弘优商贸公司-汽水-50000113-百香果味汽水18---</v>
      </c>
      <c r="E8276" t="s">
        <v>20</v>
      </c>
      <c r="F8276" t="s">
        <v>44</v>
      </c>
      <c r="G8276">
        <v>1000001133</v>
      </c>
      <c r="H8276" t="s">
        <v>43</v>
      </c>
      <c r="I8276" s="2" t="s">
        <v>80</v>
      </c>
      <c r="J8276">
        <v>50000113</v>
      </c>
      <c r="K8276" t="s">
        <v>79</v>
      </c>
      <c r="M8276" s="3"/>
    </row>
    <row r="8277" spans="2:13" x14ac:dyDescent="0.2">
      <c r="B8277" s="1">
        <v>43231</v>
      </c>
      <c r="C8277">
        <v>11.3</v>
      </c>
      <c r="D8277" t="str">
        <f>_xlfn.TEXTJOIN($F$4,FALSE,源数据[[#This Row],[字段01]:[字段10]])</f>
        <v>江苏-南京市区-1000000020-吉兴进商贸公司-茶饮-20000099-拿铁奶茶2---</v>
      </c>
      <c r="E8277" t="s">
        <v>20</v>
      </c>
      <c r="F8277" t="s">
        <v>47</v>
      </c>
      <c r="G8277">
        <v>1000000020</v>
      </c>
      <c r="H8277" t="s">
        <v>71</v>
      </c>
      <c r="I8277" s="2" t="s">
        <v>8</v>
      </c>
      <c r="J8277">
        <v>20000099</v>
      </c>
      <c r="K8277" t="s">
        <v>18</v>
      </c>
      <c r="M8277" s="3"/>
    </row>
    <row r="8278" spans="2:13" x14ac:dyDescent="0.2">
      <c r="B8278" s="1">
        <v>43231</v>
      </c>
      <c r="C8278">
        <v>30.6</v>
      </c>
      <c r="D8278" t="str">
        <f>_xlfn.TEXTJOIN($F$4,FALSE,源数据[[#This Row],[字段01]:[字段10]])</f>
        <v>江苏-南京市区-1000000020-吉兴进商贸公司-汽水-50000113-百香果味汽水18---</v>
      </c>
      <c r="E8278" t="s">
        <v>20</v>
      </c>
      <c r="F8278" t="s">
        <v>47</v>
      </c>
      <c r="G8278">
        <v>1000000020</v>
      </c>
      <c r="H8278" t="s">
        <v>71</v>
      </c>
      <c r="I8278" s="2" t="s">
        <v>80</v>
      </c>
      <c r="J8278">
        <v>50000113</v>
      </c>
      <c r="K8278" t="s">
        <v>79</v>
      </c>
      <c r="M8278" s="3"/>
    </row>
    <row r="8279" spans="2:13" x14ac:dyDescent="0.2">
      <c r="B8279" s="1">
        <v>43231</v>
      </c>
      <c r="C8279">
        <v>15.9</v>
      </c>
      <c r="D8279" t="str">
        <f>_xlfn.TEXTJOIN($F$4,FALSE,源数据[[#This Row],[字段01]:[字段10]])</f>
        <v>江苏-苏州市-1000000028-东大祥商贸公司-茶饮-10000111-茉莉花茶3---</v>
      </c>
      <c r="E8279" t="s">
        <v>20</v>
      </c>
      <c r="F8279" t="s">
        <v>27</v>
      </c>
      <c r="G8279">
        <v>1000000028</v>
      </c>
      <c r="H8279" t="s">
        <v>25</v>
      </c>
      <c r="I8279" s="2" t="s">
        <v>8</v>
      </c>
      <c r="J8279">
        <v>10000111</v>
      </c>
      <c r="K8279" t="s">
        <v>35</v>
      </c>
      <c r="M8279" s="3"/>
    </row>
    <row r="8280" spans="2:13" x14ac:dyDescent="0.2">
      <c r="B8280" s="1">
        <v>43231</v>
      </c>
      <c r="C8280">
        <v>9.6999999999999993</v>
      </c>
      <c r="D8280" t="str">
        <f>_xlfn.TEXTJOIN($F$4,FALSE,源数据[[#This Row],[字段01]:[字段10]])</f>
        <v>江苏-苏州市-1000000028-东大祥商贸公司-茶饮-10000136-柠檬茶8---</v>
      </c>
      <c r="E8280" t="s">
        <v>20</v>
      </c>
      <c r="F8280" t="s">
        <v>27</v>
      </c>
      <c r="G8280">
        <v>1000000028</v>
      </c>
      <c r="H8280" t="s">
        <v>25</v>
      </c>
      <c r="I8280" s="2" t="s">
        <v>8</v>
      </c>
      <c r="J8280">
        <v>10000136</v>
      </c>
      <c r="K8280" t="s">
        <v>38</v>
      </c>
      <c r="M8280" s="3"/>
    </row>
    <row r="8281" spans="2:13" x14ac:dyDescent="0.2">
      <c r="B8281" s="1">
        <v>43231</v>
      </c>
      <c r="C8281">
        <v>40.4</v>
      </c>
      <c r="D8281" t="str">
        <f>_xlfn.TEXTJOIN($F$4,FALSE,源数据[[#This Row],[字段01]:[字段10]])</f>
        <v>江苏-苏州市-1000000054-荣聚本商贸公司-茶饮-10000111-茉莉花茶3---</v>
      </c>
      <c r="E8281" t="s">
        <v>20</v>
      </c>
      <c r="F8281" t="s">
        <v>27</v>
      </c>
      <c r="G8281">
        <v>1000000054</v>
      </c>
      <c r="H8281" t="s">
        <v>34</v>
      </c>
      <c r="I8281" s="2" t="s">
        <v>8</v>
      </c>
      <c r="J8281">
        <v>10000111</v>
      </c>
      <c r="K8281" t="s">
        <v>35</v>
      </c>
      <c r="M8281" s="3"/>
    </row>
    <row r="8282" spans="2:13" x14ac:dyDescent="0.2">
      <c r="B8282" s="1">
        <v>43231</v>
      </c>
      <c r="C8282">
        <v>5.0999999999999996</v>
      </c>
      <c r="D8282" t="str">
        <f>_xlfn.TEXTJOIN($F$4,FALSE,源数据[[#This Row],[字段01]:[字段10]])</f>
        <v>江苏-苏州市-1000000054-荣聚本商贸公司-茶饮-10000131-柠檬茶3---</v>
      </c>
      <c r="E8282" t="s">
        <v>20</v>
      </c>
      <c r="F8282" t="s">
        <v>27</v>
      </c>
      <c r="G8282">
        <v>1000000054</v>
      </c>
      <c r="H8282" t="s">
        <v>34</v>
      </c>
      <c r="I8282" s="2" t="s">
        <v>8</v>
      </c>
      <c r="J8282">
        <v>10000131</v>
      </c>
      <c r="K8282" t="s">
        <v>36</v>
      </c>
      <c r="M8282" s="3"/>
    </row>
    <row r="8283" spans="2:13" x14ac:dyDescent="0.2">
      <c r="B8283" s="1">
        <v>43231</v>
      </c>
      <c r="C8283">
        <v>20.5</v>
      </c>
      <c r="D8283" t="str">
        <f>_xlfn.TEXTJOIN($F$4,FALSE,源数据[[#This Row],[字段01]:[字段10]])</f>
        <v>江苏-苏州市-1000000054-荣聚本商贸公司-果汁-40000085-红石榴汁1---</v>
      </c>
      <c r="E8283" t="s">
        <v>20</v>
      </c>
      <c r="F8283" t="s">
        <v>27</v>
      </c>
      <c r="G8283">
        <v>1000000054</v>
      </c>
      <c r="H8283" t="s">
        <v>34</v>
      </c>
      <c r="I8283" s="2" t="s">
        <v>24</v>
      </c>
      <c r="J8283">
        <v>40000085</v>
      </c>
      <c r="K8283" t="s">
        <v>22</v>
      </c>
      <c r="M8283" s="3"/>
    </row>
    <row r="8284" spans="2:13" x14ac:dyDescent="0.2">
      <c r="B8284" s="1">
        <v>43231</v>
      </c>
      <c r="C8284">
        <v>12.7</v>
      </c>
      <c r="D8284" t="str">
        <f>_xlfn.TEXTJOIN($F$4,FALSE,源数据[[#This Row],[字段01]:[字段10]])</f>
        <v>江苏-苏州市-1000000054-荣聚本商贸公司-果汁-40000085-红石榴汁1---</v>
      </c>
      <c r="E8284" t="s">
        <v>20</v>
      </c>
      <c r="F8284" t="s">
        <v>27</v>
      </c>
      <c r="G8284">
        <v>1000000054</v>
      </c>
      <c r="H8284" t="s">
        <v>34</v>
      </c>
      <c r="I8284" s="2" t="s">
        <v>24</v>
      </c>
      <c r="J8284">
        <v>40000085</v>
      </c>
      <c r="K8284" t="s">
        <v>22</v>
      </c>
      <c r="M8284" s="3"/>
    </row>
    <row r="8285" spans="2:13" x14ac:dyDescent="0.2">
      <c r="B8285" s="1">
        <v>43231</v>
      </c>
      <c r="C8285">
        <v>11.2</v>
      </c>
      <c r="D8285" t="str">
        <f>_xlfn.TEXTJOIN($F$4,FALSE,源数据[[#This Row],[字段01]:[字段10]])</f>
        <v>江苏-苏州市-1000000101-美协旺商贸公司-茶饮-10000111-茉莉花茶3---</v>
      </c>
      <c r="E8285" t="s">
        <v>20</v>
      </c>
      <c r="F8285" t="s">
        <v>27</v>
      </c>
      <c r="G8285">
        <v>1000000101</v>
      </c>
      <c r="H8285" t="s">
        <v>37</v>
      </c>
      <c r="I8285" s="2" t="s">
        <v>8</v>
      </c>
      <c r="J8285">
        <v>10000111</v>
      </c>
      <c r="K8285" t="s">
        <v>35</v>
      </c>
      <c r="M8285" s="3"/>
    </row>
    <row r="8286" spans="2:13" x14ac:dyDescent="0.2">
      <c r="B8286" s="1">
        <v>43231</v>
      </c>
      <c r="C8286">
        <v>2.8</v>
      </c>
      <c r="D8286" t="str">
        <f>_xlfn.TEXTJOIN($F$4,FALSE,源数据[[#This Row],[字段01]:[字段10]])</f>
        <v>江苏-苏州市-1000000101-美协旺商贸公司-茶饮-10000131-柠檬茶3---</v>
      </c>
      <c r="E8286" t="s">
        <v>20</v>
      </c>
      <c r="F8286" t="s">
        <v>27</v>
      </c>
      <c r="G8286">
        <v>1000000101</v>
      </c>
      <c r="H8286" t="s">
        <v>37</v>
      </c>
      <c r="I8286" s="2" t="s">
        <v>8</v>
      </c>
      <c r="J8286">
        <v>10000131</v>
      </c>
      <c r="K8286" t="s">
        <v>36</v>
      </c>
      <c r="M8286" s="3"/>
    </row>
    <row r="8287" spans="2:13" x14ac:dyDescent="0.2">
      <c r="B8287" s="1">
        <v>43231</v>
      </c>
      <c r="C8287">
        <v>5.0999999999999996</v>
      </c>
      <c r="D8287" t="str">
        <f>_xlfn.TEXTJOIN($F$4,FALSE,源数据[[#This Row],[字段01]:[字段10]])</f>
        <v>江苏-苏州市-1000000101-美协旺商贸公司-茶饮-10000136-柠檬茶8---</v>
      </c>
      <c r="E8287" t="s">
        <v>20</v>
      </c>
      <c r="F8287" t="s">
        <v>27</v>
      </c>
      <c r="G8287">
        <v>1000000101</v>
      </c>
      <c r="H8287" t="s">
        <v>37</v>
      </c>
      <c r="I8287" s="2" t="s">
        <v>8</v>
      </c>
      <c r="J8287">
        <v>10000136</v>
      </c>
      <c r="K8287" t="s">
        <v>38</v>
      </c>
      <c r="M8287" s="3"/>
    </row>
    <row r="8288" spans="2:13" x14ac:dyDescent="0.2">
      <c r="B8288" s="1">
        <v>43231</v>
      </c>
      <c r="C8288">
        <v>4.5</v>
      </c>
      <c r="D8288" t="str">
        <f>_xlfn.TEXTJOIN($F$4,FALSE,源数据[[#This Row],[字段01]:[字段10]])</f>
        <v>江苏-苏州市-1000000101-美协旺商贸公司-茶饮-20000099-拿铁奶茶2---</v>
      </c>
      <c r="E8288" t="s">
        <v>20</v>
      </c>
      <c r="F8288" t="s">
        <v>27</v>
      </c>
      <c r="G8288">
        <v>1000000101</v>
      </c>
      <c r="H8288" t="s">
        <v>37</v>
      </c>
      <c r="I8288" s="2" t="s">
        <v>8</v>
      </c>
      <c r="J8288">
        <v>20000099</v>
      </c>
      <c r="K8288" t="s">
        <v>18</v>
      </c>
      <c r="M8288" s="3"/>
    </row>
    <row r="8289" spans="2:13" x14ac:dyDescent="0.2">
      <c r="B8289" s="1">
        <v>43231</v>
      </c>
      <c r="C8289">
        <v>6.9</v>
      </c>
      <c r="D8289" t="str">
        <f>_xlfn.TEXTJOIN($F$4,FALSE,源数据[[#This Row],[字段01]:[字段10]])</f>
        <v>江苏-苏州市-1000000101-美协旺商贸公司-汽水-50000105-百香果味汽水10---</v>
      </c>
      <c r="E8289" t="s">
        <v>20</v>
      </c>
      <c r="F8289" t="s">
        <v>27</v>
      </c>
      <c r="G8289">
        <v>1000000101</v>
      </c>
      <c r="H8289" t="s">
        <v>37</v>
      </c>
      <c r="I8289" s="2" t="s">
        <v>80</v>
      </c>
      <c r="J8289">
        <v>50000105</v>
      </c>
      <c r="K8289" t="s">
        <v>82</v>
      </c>
      <c r="M8289" s="3"/>
    </row>
    <row r="8290" spans="2:13" x14ac:dyDescent="0.2">
      <c r="B8290" s="1">
        <v>43231</v>
      </c>
      <c r="C8290">
        <v>17.399999999999999</v>
      </c>
      <c r="D8290" t="str">
        <f>_xlfn.TEXTJOIN($F$4,FALSE,源数据[[#This Row],[字段01]:[字段10]])</f>
        <v>江苏-徐州市-1000000031-顺满进商贸公司-茶饮-20000099-拿铁奶茶2---</v>
      </c>
      <c r="E8290" t="s">
        <v>20</v>
      </c>
      <c r="F8290" t="s">
        <v>31</v>
      </c>
      <c r="G8290">
        <v>1000000031</v>
      </c>
      <c r="H8290" t="s">
        <v>30</v>
      </c>
      <c r="I8290" s="2" t="s">
        <v>8</v>
      </c>
      <c r="J8290">
        <v>20000099</v>
      </c>
      <c r="K8290" t="s">
        <v>18</v>
      </c>
      <c r="M8290" s="3"/>
    </row>
    <row r="8291" spans="2:13" x14ac:dyDescent="0.2">
      <c r="B8291" s="1">
        <v>43231</v>
      </c>
      <c r="C8291">
        <v>1</v>
      </c>
      <c r="D8291" t="str">
        <f>_xlfn.TEXTJOIN($F$4,FALSE,源数据[[#This Row],[字段01]:[字段10]])</f>
        <v>江苏-盐城市-1000002872-亚成美商贸公司-果汁-40000080-芒果汁6---</v>
      </c>
      <c r="E8291" t="s">
        <v>20</v>
      </c>
      <c r="F8291" t="s">
        <v>19</v>
      </c>
      <c r="G8291">
        <v>1000002872</v>
      </c>
      <c r="H8291" t="s">
        <v>17</v>
      </c>
      <c r="I8291" s="2" t="s">
        <v>24</v>
      </c>
      <c r="J8291">
        <v>40000080</v>
      </c>
      <c r="K8291" t="s">
        <v>65</v>
      </c>
      <c r="M8291" s="3"/>
    </row>
    <row r="8292" spans="2:13" x14ac:dyDescent="0.2">
      <c r="B8292" s="1">
        <v>43232</v>
      </c>
      <c r="C8292">
        <v>18.8</v>
      </c>
      <c r="D8292" t="str">
        <f>_xlfn.TEXTJOIN($F$4,FALSE,源数据[[#This Row],[字段01]:[字段10]])</f>
        <v>安徽-马鞍山市-1000003498-奔奔食品销售有限公司-茶饮-10000131-柠檬茶3---</v>
      </c>
      <c r="E8292" t="s">
        <v>41</v>
      </c>
      <c r="F8292" t="s">
        <v>78</v>
      </c>
      <c r="G8292">
        <v>1000003498</v>
      </c>
      <c r="H8292" t="s">
        <v>77</v>
      </c>
      <c r="I8292" s="2" t="s">
        <v>8</v>
      </c>
      <c r="J8292">
        <v>10000131</v>
      </c>
      <c r="K8292" t="s">
        <v>36</v>
      </c>
      <c r="M8292" s="3"/>
    </row>
    <row r="8293" spans="2:13" x14ac:dyDescent="0.2">
      <c r="B8293" s="1">
        <v>43232</v>
      </c>
      <c r="C8293">
        <v>10.1</v>
      </c>
      <c r="D8293" t="str">
        <f>_xlfn.TEXTJOIN($F$4,FALSE,源数据[[#This Row],[字段01]:[字段10]])</f>
        <v>安徽-马鞍山市-1000003498-奔奔食品销售有限公司-茶饮-10000211-茉莉绿茶11---</v>
      </c>
      <c r="E8293" t="s">
        <v>41</v>
      </c>
      <c r="F8293" t="s">
        <v>78</v>
      </c>
      <c r="G8293">
        <v>1000003498</v>
      </c>
      <c r="H8293" t="s">
        <v>77</v>
      </c>
      <c r="I8293" s="2" t="s">
        <v>8</v>
      </c>
      <c r="J8293">
        <v>10000211</v>
      </c>
      <c r="K8293" t="s">
        <v>6</v>
      </c>
      <c r="M8293" s="3"/>
    </row>
    <row r="8294" spans="2:13" x14ac:dyDescent="0.2">
      <c r="B8294" s="1">
        <v>43232</v>
      </c>
      <c r="C8294">
        <v>27.4</v>
      </c>
      <c r="D8294" t="str">
        <f>_xlfn.TEXTJOIN($F$4,FALSE,源数据[[#This Row],[字段01]:[字段10]])</f>
        <v>湖南-郴州市-1000002981-祥顺源商贸公司-汽水-50000113-百香果味汽水18---</v>
      </c>
      <c r="E8294" t="s">
        <v>3</v>
      </c>
      <c r="F8294" t="s">
        <v>10</v>
      </c>
      <c r="G8294">
        <v>1000002981</v>
      </c>
      <c r="H8294" t="s">
        <v>60</v>
      </c>
      <c r="I8294" s="2" t="s">
        <v>80</v>
      </c>
      <c r="J8294">
        <v>50000113</v>
      </c>
      <c r="K8294" t="s">
        <v>79</v>
      </c>
      <c r="M8294" s="3"/>
    </row>
    <row r="8295" spans="2:13" x14ac:dyDescent="0.2">
      <c r="B8295" s="1">
        <v>43232</v>
      </c>
      <c r="C8295">
        <v>23.5</v>
      </c>
      <c r="D8295" t="str">
        <f>_xlfn.TEXTJOIN($F$4,FALSE,源数据[[#This Row],[字段01]:[字段10]])</f>
        <v>湖南-郴州市-1000002986-仁进裕商贸公司-茶饮-10000211-茉莉绿茶11---</v>
      </c>
      <c r="E8295" t="s">
        <v>3</v>
      </c>
      <c r="F8295" t="s">
        <v>10</v>
      </c>
      <c r="G8295">
        <v>1000002986</v>
      </c>
      <c r="H8295" t="s">
        <v>9</v>
      </c>
      <c r="I8295" s="2" t="s">
        <v>8</v>
      </c>
      <c r="J8295">
        <v>10000211</v>
      </c>
      <c r="K8295" t="s">
        <v>6</v>
      </c>
      <c r="M8295" s="3"/>
    </row>
    <row r="8296" spans="2:13" x14ac:dyDescent="0.2">
      <c r="B8296" s="1">
        <v>43232</v>
      </c>
      <c r="C8296">
        <v>16.8</v>
      </c>
      <c r="D8296" t="str">
        <f>_xlfn.TEXTJOIN($F$4,FALSE,源数据[[#This Row],[字段01]:[字段10]])</f>
        <v>湖南-益阳市-1000001699-巨生如商贸公司-茶饮-10000211-茉莉绿茶11---</v>
      </c>
      <c r="E8296" t="s">
        <v>3</v>
      </c>
      <c r="F8296" t="s">
        <v>70</v>
      </c>
      <c r="G8296">
        <v>1000001699</v>
      </c>
      <c r="H8296" t="s">
        <v>69</v>
      </c>
      <c r="I8296" s="2" t="s">
        <v>8</v>
      </c>
      <c r="J8296">
        <v>10000211</v>
      </c>
      <c r="K8296" t="s">
        <v>6</v>
      </c>
      <c r="M8296" s="3"/>
    </row>
    <row r="8297" spans="2:13" x14ac:dyDescent="0.2">
      <c r="B8297" s="1">
        <v>43232</v>
      </c>
      <c r="C8297">
        <v>13.5</v>
      </c>
      <c r="D8297" t="str">
        <f>_xlfn.TEXTJOIN($F$4,FALSE,源数据[[#This Row],[字段01]:[字段10]])</f>
        <v>江苏-常州市-1000001133-厚弘优商贸公司-茶饮-10000078-铁观音茶15---</v>
      </c>
      <c r="E8297" t="s">
        <v>20</v>
      </c>
      <c r="F8297" t="s">
        <v>44</v>
      </c>
      <c r="G8297">
        <v>1000001133</v>
      </c>
      <c r="H8297" t="s">
        <v>43</v>
      </c>
      <c r="I8297" s="2" t="s">
        <v>8</v>
      </c>
      <c r="J8297">
        <v>10000078</v>
      </c>
      <c r="K8297" t="s">
        <v>28</v>
      </c>
      <c r="M8297" s="3"/>
    </row>
    <row r="8298" spans="2:13" x14ac:dyDescent="0.2">
      <c r="B8298" s="1">
        <v>43232</v>
      </c>
      <c r="C8298">
        <v>2</v>
      </c>
      <c r="D8298" t="str">
        <f>_xlfn.TEXTJOIN($F$4,FALSE,源数据[[#This Row],[字段01]:[字段10]])</f>
        <v>江苏-连云港市-1000002973-皇飞进商贸公司-茶饮-20000099-拿铁奶茶2---</v>
      </c>
      <c r="E8298" t="s">
        <v>20</v>
      </c>
      <c r="F8298" t="s">
        <v>62</v>
      </c>
      <c r="G8298">
        <v>1000002973</v>
      </c>
      <c r="H8298" t="s">
        <v>61</v>
      </c>
      <c r="I8298" s="2" t="s">
        <v>8</v>
      </c>
      <c r="J8298">
        <v>20000099</v>
      </c>
      <c r="K8298" t="s">
        <v>18</v>
      </c>
      <c r="M8298" s="3"/>
    </row>
    <row r="8299" spans="2:13" x14ac:dyDescent="0.2">
      <c r="B8299" s="1">
        <v>43232</v>
      </c>
      <c r="C8299">
        <v>15.9</v>
      </c>
      <c r="D8299" t="str">
        <f>_xlfn.TEXTJOIN($F$4,FALSE,源数据[[#This Row],[字段01]:[字段10]])</f>
        <v>江苏-苏州市-1000000054-荣聚本商贸公司-果汁-40000085-红石榴汁1---</v>
      </c>
      <c r="E8299" t="s">
        <v>20</v>
      </c>
      <c r="F8299" t="s">
        <v>27</v>
      </c>
      <c r="G8299">
        <v>1000000054</v>
      </c>
      <c r="H8299" t="s">
        <v>34</v>
      </c>
      <c r="I8299" s="2" t="s">
        <v>24</v>
      </c>
      <c r="J8299">
        <v>40000085</v>
      </c>
      <c r="K8299" t="s">
        <v>22</v>
      </c>
      <c r="M8299" s="3"/>
    </row>
    <row r="8300" spans="2:13" x14ac:dyDescent="0.2">
      <c r="B8300" s="1">
        <v>43232</v>
      </c>
      <c r="C8300">
        <v>11</v>
      </c>
      <c r="D8300" t="str">
        <f>_xlfn.TEXTJOIN($F$4,FALSE,源数据[[#This Row],[字段01]:[字段10]])</f>
        <v>江苏-苏州市-1000000054-荣聚本商贸公司-果汁-40000085-红石榴汁1---</v>
      </c>
      <c r="E8300" t="s">
        <v>20</v>
      </c>
      <c r="F8300" t="s">
        <v>27</v>
      </c>
      <c r="G8300">
        <v>1000000054</v>
      </c>
      <c r="H8300" t="s">
        <v>34</v>
      </c>
      <c r="I8300" s="2" t="s">
        <v>24</v>
      </c>
      <c r="J8300">
        <v>40000085</v>
      </c>
      <c r="K8300" t="s">
        <v>22</v>
      </c>
      <c r="M8300" s="3"/>
    </row>
    <row r="8301" spans="2:13" x14ac:dyDescent="0.2">
      <c r="B8301" s="1">
        <v>43233</v>
      </c>
      <c r="C8301">
        <v>13.7</v>
      </c>
      <c r="D8301" t="str">
        <f>_xlfn.TEXTJOIN($F$4,FALSE,源数据[[#This Row],[字段01]:[字段10]])</f>
        <v>河南-洛阳市区-1000001915-华宏仁商贸公司-茶饮-20000099-拿铁奶茶2---</v>
      </c>
      <c r="E8301" t="s">
        <v>16</v>
      </c>
      <c r="F8301" t="s">
        <v>15</v>
      </c>
      <c r="G8301">
        <v>1000001915</v>
      </c>
      <c r="H8301" t="s">
        <v>13</v>
      </c>
      <c r="I8301" s="2" t="s">
        <v>8</v>
      </c>
      <c r="J8301">
        <v>20000099</v>
      </c>
      <c r="K8301" t="s">
        <v>18</v>
      </c>
      <c r="M8301" s="3"/>
    </row>
    <row r="8302" spans="2:13" x14ac:dyDescent="0.2">
      <c r="B8302" s="1">
        <v>43233</v>
      </c>
      <c r="C8302">
        <v>7.8</v>
      </c>
      <c r="D8302" t="str">
        <f>_xlfn.TEXTJOIN($F$4,FALSE,源数据[[#This Row],[字段01]:[字段10]])</f>
        <v>江苏-南京市区-1000000018-久多厚商贸公司-茶饮-10000078-铁观音茶15---</v>
      </c>
      <c r="E8302" t="s">
        <v>20</v>
      </c>
      <c r="F8302" t="s">
        <v>47</v>
      </c>
      <c r="G8302">
        <v>1000000018</v>
      </c>
      <c r="H8302" t="s">
        <v>46</v>
      </c>
      <c r="I8302" s="2" t="s">
        <v>8</v>
      </c>
      <c r="J8302">
        <v>10000078</v>
      </c>
      <c r="K8302" t="s">
        <v>28</v>
      </c>
      <c r="M8302" s="3"/>
    </row>
    <row r="8303" spans="2:13" x14ac:dyDescent="0.2">
      <c r="B8303" s="1">
        <v>43233</v>
      </c>
      <c r="C8303">
        <v>14.1</v>
      </c>
      <c r="D8303" t="str">
        <f>_xlfn.TEXTJOIN($F$4,FALSE,源数据[[#This Row],[字段01]:[字段10]])</f>
        <v>江苏-南京市区-1000000018-久多厚商贸公司-茶饮-20000099-拿铁奶茶2---</v>
      </c>
      <c r="E8303" t="s">
        <v>20</v>
      </c>
      <c r="F8303" t="s">
        <v>47</v>
      </c>
      <c r="G8303">
        <v>1000000018</v>
      </c>
      <c r="H8303" t="s">
        <v>46</v>
      </c>
      <c r="I8303" s="2" t="s">
        <v>8</v>
      </c>
      <c r="J8303">
        <v>20000099</v>
      </c>
      <c r="K8303" t="s">
        <v>18</v>
      </c>
      <c r="M8303" s="3"/>
    </row>
    <row r="8304" spans="2:13" x14ac:dyDescent="0.2">
      <c r="B8304" s="1">
        <v>43233</v>
      </c>
      <c r="C8304">
        <v>27.7</v>
      </c>
      <c r="D8304" t="str">
        <f>_xlfn.TEXTJOIN($F$4,FALSE,源数据[[#This Row],[字段01]:[字段10]])</f>
        <v>江苏-镇江市-1000000047-寿鼎益商贸公司-茶饮-10000078-铁观音茶15---</v>
      </c>
      <c r="E8304" t="s">
        <v>20</v>
      </c>
      <c r="F8304" t="s">
        <v>33</v>
      </c>
      <c r="G8304">
        <v>1000000047</v>
      </c>
      <c r="H8304" t="s">
        <v>32</v>
      </c>
      <c r="I8304" s="2" t="s">
        <v>8</v>
      </c>
      <c r="J8304">
        <v>10000078</v>
      </c>
      <c r="K8304" t="s">
        <v>28</v>
      </c>
      <c r="M8304" s="3"/>
    </row>
    <row r="8305" spans="2:13" x14ac:dyDescent="0.2">
      <c r="B8305" s="1">
        <v>43233</v>
      </c>
      <c r="C8305">
        <v>4.3</v>
      </c>
      <c r="D8305" t="str">
        <f>_xlfn.TEXTJOIN($F$4,FALSE,源数据[[#This Row],[字段01]:[字段10]])</f>
        <v>江苏-镇江市-1000000047-寿鼎益商贸公司-茶饮-20000099-拿铁奶茶2---</v>
      </c>
      <c r="E8305" t="s">
        <v>20</v>
      </c>
      <c r="F8305" t="s">
        <v>33</v>
      </c>
      <c r="G8305">
        <v>1000000047</v>
      </c>
      <c r="H8305" t="s">
        <v>32</v>
      </c>
      <c r="I8305" s="2" t="s">
        <v>8</v>
      </c>
      <c r="J8305">
        <v>20000099</v>
      </c>
      <c r="K8305" t="s">
        <v>18</v>
      </c>
      <c r="M8305" s="3"/>
    </row>
    <row r="8306" spans="2:13" x14ac:dyDescent="0.2">
      <c r="B8306" s="1">
        <v>43234</v>
      </c>
      <c r="C8306">
        <v>22.8</v>
      </c>
      <c r="D8306" t="str">
        <f>_xlfn.TEXTJOIN($F$4,FALSE,源数据[[#This Row],[字段01]:[字段10]])</f>
        <v>安徽-芜湖市-1000003187-如中寿商贸公司-茶饮-20000018-炭烧奶茶7---</v>
      </c>
      <c r="E8306" t="s">
        <v>41</v>
      </c>
      <c r="F8306" t="s">
        <v>76</v>
      </c>
      <c r="G8306">
        <v>1000003187</v>
      </c>
      <c r="H8306" t="s">
        <v>75</v>
      </c>
      <c r="I8306" s="2" t="s">
        <v>8</v>
      </c>
      <c r="J8306">
        <v>20000018</v>
      </c>
      <c r="K8306" t="s">
        <v>81</v>
      </c>
      <c r="M8306" s="3"/>
    </row>
    <row r="8307" spans="2:13" x14ac:dyDescent="0.2">
      <c r="B8307" s="1">
        <v>43234</v>
      </c>
      <c r="C8307">
        <v>24.5</v>
      </c>
      <c r="D8307" t="str">
        <f>_xlfn.TEXTJOIN($F$4,FALSE,源数据[[#This Row],[字段01]:[字段10]])</f>
        <v>湖南-长沙市-1000000059-厚飞康商贸公司-茶饮-10000211-茉莉绿茶11---</v>
      </c>
      <c r="E8307" t="s">
        <v>3</v>
      </c>
      <c r="F8307" t="s">
        <v>12</v>
      </c>
      <c r="G8307">
        <v>1000000059</v>
      </c>
      <c r="H8307" t="s">
        <v>53</v>
      </c>
      <c r="I8307" s="2" t="s">
        <v>8</v>
      </c>
      <c r="J8307">
        <v>10000211</v>
      </c>
      <c r="K8307" t="s">
        <v>6</v>
      </c>
      <c r="M8307" s="3"/>
    </row>
    <row r="8308" spans="2:13" x14ac:dyDescent="0.2">
      <c r="B8308" s="1">
        <v>43234</v>
      </c>
      <c r="C8308">
        <v>37.5</v>
      </c>
      <c r="D8308" t="str">
        <f>_xlfn.TEXTJOIN($F$4,FALSE,源数据[[#This Row],[字段01]:[字段10]])</f>
        <v>湖南-长沙市-1000000059-厚飞康商贸公司-茶饮-20000099-拿铁奶茶2---</v>
      </c>
      <c r="E8308" t="s">
        <v>3</v>
      </c>
      <c r="F8308" t="s">
        <v>12</v>
      </c>
      <c r="G8308">
        <v>1000000059</v>
      </c>
      <c r="H8308" t="s">
        <v>53</v>
      </c>
      <c r="I8308" s="2" t="s">
        <v>8</v>
      </c>
      <c r="J8308">
        <v>20000099</v>
      </c>
      <c r="K8308" t="s">
        <v>18</v>
      </c>
      <c r="M8308" s="3"/>
    </row>
    <row r="8309" spans="2:13" x14ac:dyDescent="0.2">
      <c r="B8309" s="1">
        <v>43234</v>
      </c>
      <c r="C8309">
        <v>18.8</v>
      </c>
      <c r="D8309" t="str">
        <f>_xlfn.TEXTJOIN($F$4,FALSE,源数据[[#This Row],[字段01]:[字段10]])</f>
        <v>江苏-南京市区-1000000018-久多厚商贸公司-茶饮-10000131-柠檬茶3---</v>
      </c>
      <c r="E8309" t="s">
        <v>20</v>
      </c>
      <c r="F8309" t="s">
        <v>47</v>
      </c>
      <c r="G8309">
        <v>1000000018</v>
      </c>
      <c r="H8309" t="s">
        <v>46</v>
      </c>
      <c r="I8309" s="2" t="s">
        <v>8</v>
      </c>
      <c r="J8309">
        <v>10000131</v>
      </c>
      <c r="K8309" t="s">
        <v>36</v>
      </c>
      <c r="M8309" s="3"/>
    </row>
    <row r="8310" spans="2:13" x14ac:dyDescent="0.2">
      <c r="B8310" s="1">
        <v>43234</v>
      </c>
      <c r="C8310">
        <v>8</v>
      </c>
      <c r="D8310" t="str">
        <f>_xlfn.TEXTJOIN($F$4,FALSE,源数据[[#This Row],[字段01]:[字段10]])</f>
        <v>江苏-苏州市-1000000054-荣聚本商贸公司-茶饮-10000078-铁观音茶15---</v>
      </c>
      <c r="E8310" t="s">
        <v>20</v>
      </c>
      <c r="F8310" t="s">
        <v>27</v>
      </c>
      <c r="G8310">
        <v>1000000054</v>
      </c>
      <c r="H8310" t="s">
        <v>34</v>
      </c>
      <c r="I8310" s="2" t="s">
        <v>8</v>
      </c>
      <c r="J8310">
        <v>10000078</v>
      </c>
      <c r="K8310" t="s">
        <v>28</v>
      </c>
      <c r="M8310" s="3"/>
    </row>
    <row r="8311" spans="2:13" x14ac:dyDescent="0.2">
      <c r="B8311" s="1">
        <v>43234</v>
      </c>
      <c r="C8311">
        <v>19.8</v>
      </c>
      <c r="D8311" t="str">
        <f>_xlfn.TEXTJOIN($F$4,FALSE,源数据[[#This Row],[字段01]:[字段10]])</f>
        <v>江苏-苏州市-1000000054-荣聚本商贸公司-茶饮-10000111-茉莉花茶3---</v>
      </c>
      <c r="E8311" t="s">
        <v>20</v>
      </c>
      <c r="F8311" t="s">
        <v>27</v>
      </c>
      <c r="G8311">
        <v>1000000054</v>
      </c>
      <c r="H8311" t="s">
        <v>34</v>
      </c>
      <c r="I8311" s="2" t="s">
        <v>8</v>
      </c>
      <c r="J8311">
        <v>10000111</v>
      </c>
      <c r="K8311" t="s">
        <v>35</v>
      </c>
      <c r="M8311" s="3"/>
    </row>
    <row r="8312" spans="2:13" x14ac:dyDescent="0.2">
      <c r="B8312" s="1">
        <v>43235</v>
      </c>
      <c r="C8312">
        <v>55</v>
      </c>
      <c r="D8312" t="str">
        <f>_xlfn.TEXTJOIN($F$4,FALSE,源数据[[#This Row],[字段01]:[字段10]])</f>
        <v>湖南-益阳市-1000000064-发安裕商贸公司-果汁-40000085-红石榴汁1---</v>
      </c>
      <c r="E8312" t="s">
        <v>3</v>
      </c>
      <c r="F8312" t="s">
        <v>70</v>
      </c>
      <c r="G8312">
        <v>1000000064</v>
      </c>
      <c r="H8312" t="s">
        <v>74</v>
      </c>
      <c r="I8312" s="2" t="s">
        <v>24</v>
      </c>
      <c r="J8312">
        <v>40000085</v>
      </c>
      <c r="K8312" t="s">
        <v>22</v>
      </c>
      <c r="M8312" s="3"/>
    </row>
    <row r="8313" spans="2:13" x14ac:dyDescent="0.2">
      <c r="B8313" s="1">
        <v>43235</v>
      </c>
      <c r="C8313">
        <v>32.700000000000003</v>
      </c>
      <c r="D8313" t="str">
        <f>_xlfn.TEXTJOIN($F$4,FALSE,源数据[[#This Row],[字段01]:[字段10]])</f>
        <v>湖南-株洲市-1000000072-正吉复商贸公司-茶饮-10000211-茉莉绿茶11---</v>
      </c>
      <c r="E8313" t="s">
        <v>3</v>
      </c>
      <c r="F8313" t="s">
        <v>7</v>
      </c>
      <c r="G8313">
        <v>1000000072</v>
      </c>
      <c r="H8313" t="s">
        <v>5</v>
      </c>
      <c r="I8313" s="2" t="s">
        <v>8</v>
      </c>
      <c r="J8313">
        <v>10000211</v>
      </c>
      <c r="K8313" t="s">
        <v>6</v>
      </c>
      <c r="M8313" s="3"/>
    </row>
    <row r="8314" spans="2:13" x14ac:dyDescent="0.2">
      <c r="B8314" s="1">
        <v>43235</v>
      </c>
      <c r="C8314">
        <v>13.3</v>
      </c>
      <c r="D8314" t="str">
        <f>_xlfn.TEXTJOIN($F$4,FALSE,源数据[[#This Row],[字段01]:[字段10]])</f>
        <v>江苏-常州市-1000001133-厚弘优商贸公司-茶饮-10000078-铁观音茶15---</v>
      </c>
      <c r="E8314" t="s">
        <v>20</v>
      </c>
      <c r="F8314" t="s">
        <v>44</v>
      </c>
      <c r="G8314">
        <v>1000001133</v>
      </c>
      <c r="H8314" t="s">
        <v>43</v>
      </c>
      <c r="I8314" s="2" t="s">
        <v>8</v>
      </c>
      <c r="J8314">
        <v>10000078</v>
      </c>
      <c r="K8314" t="s">
        <v>28</v>
      </c>
      <c r="M8314" s="3"/>
    </row>
    <row r="8315" spans="2:13" x14ac:dyDescent="0.2">
      <c r="B8315" s="1">
        <v>43235</v>
      </c>
      <c r="C8315">
        <v>3.7</v>
      </c>
      <c r="D8315" t="str">
        <f>_xlfn.TEXTJOIN($F$4,FALSE,源数据[[#This Row],[字段01]:[字段10]])</f>
        <v>江苏-常州市-1000001133-厚弘优商贸公司-茶饮-10000111-茉莉花茶3---</v>
      </c>
      <c r="E8315" t="s">
        <v>20</v>
      </c>
      <c r="F8315" t="s">
        <v>44</v>
      </c>
      <c r="G8315">
        <v>1000001133</v>
      </c>
      <c r="H8315" t="s">
        <v>43</v>
      </c>
      <c r="I8315" s="2" t="s">
        <v>8</v>
      </c>
      <c r="J8315">
        <v>10000111</v>
      </c>
      <c r="K8315" t="s">
        <v>35</v>
      </c>
      <c r="M8315" s="3"/>
    </row>
    <row r="8316" spans="2:13" x14ac:dyDescent="0.2">
      <c r="B8316" s="1">
        <v>43235</v>
      </c>
      <c r="C8316">
        <v>5.4</v>
      </c>
      <c r="D8316" t="str">
        <f>_xlfn.TEXTJOIN($F$4,FALSE,源数据[[#This Row],[字段01]:[字段10]])</f>
        <v>江苏-常州市-1000001133-厚弘优商贸公司-茶饮-10000131-柠檬茶3---</v>
      </c>
      <c r="E8316" t="s">
        <v>20</v>
      </c>
      <c r="F8316" t="s">
        <v>44</v>
      </c>
      <c r="G8316">
        <v>1000001133</v>
      </c>
      <c r="H8316" t="s">
        <v>43</v>
      </c>
      <c r="I8316" s="2" t="s">
        <v>8</v>
      </c>
      <c r="J8316">
        <v>10000131</v>
      </c>
      <c r="K8316" t="s">
        <v>36</v>
      </c>
      <c r="M8316" s="3"/>
    </row>
    <row r="8317" spans="2:13" x14ac:dyDescent="0.2">
      <c r="B8317" s="1">
        <v>43235</v>
      </c>
      <c r="C8317">
        <v>43</v>
      </c>
      <c r="D8317" t="str">
        <f>_xlfn.TEXTJOIN($F$4,FALSE,源数据[[#This Row],[字段01]:[字段10]])</f>
        <v>江苏-连云港市-1000002973-皇飞进商贸公司-果汁-40000085-红石榴汁1---</v>
      </c>
      <c r="E8317" t="s">
        <v>20</v>
      </c>
      <c r="F8317" t="s">
        <v>62</v>
      </c>
      <c r="G8317">
        <v>1000002973</v>
      </c>
      <c r="H8317" t="s">
        <v>61</v>
      </c>
      <c r="I8317" s="2" t="s">
        <v>24</v>
      </c>
      <c r="J8317">
        <v>40000085</v>
      </c>
      <c r="K8317" t="s">
        <v>22</v>
      </c>
      <c r="M8317" s="3"/>
    </row>
    <row r="8318" spans="2:13" x14ac:dyDescent="0.2">
      <c r="B8318" s="1">
        <v>43235</v>
      </c>
      <c r="C8318">
        <v>45.3</v>
      </c>
      <c r="D8318" t="str">
        <f>_xlfn.TEXTJOIN($F$4,FALSE,源数据[[#This Row],[字段01]:[字段10]])</f>
        <v>江苏-南京市区-1000000018-久多厚商贸公司-茶饮-10000078-铁观音茶15---</v>
      </c>
      <c r="E8318" t="s">
        <v>20</v>
      </c>
      <c r="F8318" t="s">
        <v>47</v>
      </c>
      <c r="G8318">
        <v>1000000018</v>
      </c>
      <c r="H8318" t="s">
        <v>46</v>
      </c>
      <c r="I8318" s="2" t="s">
        <v>8</v>
      </c>
      <c r="J8318">
        <v>10000078</v>
      </c>
      <c r="K8318" t="s">
        <v>28</v>
      </c>
      <c r="M8318" s="3"/>
    </row>
    <row r="8319" spans="2:13" x14ac:dyDescent="0.2">
      <c r="B8319" s="1">
        <v>43236</v>
      </c>
      <c r="C8319">
        <v>26.9</v>
      </c>
      <c r="D8319" t="str">
        <f>_xlfn.TEXTJOIN($F$4,FALSE,源数据[[#This Row],[字段01]:[字段10]])</f>
        <v>安徽-合肥市-1000001014-义浩安商贸公司-茶饮-10000131-柠檬茶3---</v>
      </c>
      <c r="E8319" t="s">
        <v>41</v>
      </c>
      <c r="F8319" t="s">
        <v>40</v>
      </c>
      <c r="G8319">
        <v>1000001014</v>
      </c>
      <c r="H8319" t="s">
        <v>42</v>
      </c>
      <c r="I8319" s="2" t="s">
        <v>8</v>
      </c>
      <c r="J8319">
        <v>10000131</v>
      </c>
      <c r="K8319" t="s">
        <v>36</v>
      </c>
      <c r="M8319" s="3"/>
    </row>
    <row r="8320" spans="2:13" x14ac:dyDescent="0.2">
      <c r="B8320" s="1">
        <v>43236</v>
      </c>
      <c r="C8320">
        <v>15.7</v>
      </c>
      <c r="D8320" t="str">
        <f>_xlfn.TEXTJOIN($F$4,FALSE,源数据[[#This Row],[字段01]:[字段10]])</f>
        <v>安徽-合肥市-1000001014-义浩安商贸公司-茶饮-10000136-柠檬茶8---</v>
      </c>
      <c r="E8320" t="s">
        <v>41</v>
      </c>
      <c r="F8320" t="s">
        <v>40</v>
      </c>
      <c r="G8320">
        <v>1000001014</v>
      </c>
      <c r="H8320" t="s">
        <v>42</v>
      </c>
      <c r="I8320" s="2" t="s">
        <v>8</v>
      </c>
      <c r="J8320">
        <v>10000136</v>
      </c>
      <c r="K8320" t="s">
        <v>38</v>
      </c>
      <c r="M8320" s="3"/>
    </row>
    <row r="8321" spans="2:13" x14ac:dyDescent="0.2">
      <c r="B8321" s="1">
        <v>43236</v>
      </c>
      <c r="C8321">
        <v>10.3</v>
      </c>
      <c r="D8321" t="str">
        <f>_xlfn.TEXTJOIN($F$4,FALSE,源数据[[#This Row],[字段01]:[字段10]])</f>
        <v>安徽-合肥市-1000001014-义浩安商贸公司-茶饮-10000182-麦茶3---</v>
      </c>
      <c r="E8321" t="s">
        <v>41</v>
      </c>
      <c r="F8321" t="s">
        <v>40</v>
      </c>
      <c r="G8321">
        <v>1000001014</v>
      </c>
      <c r="H8321" t="s">
        <v>42</v>
      </c>
      <c r="I8321" s="2" t="s">
        <v>8</v>
      </c>
      <c r="J8321">
        <v>10000182</v>
      </c>
      <c r="K8321" t="s">
        <v>29</v>
      </c>
      <c r="M8321" s="3"/>
    </row>
    <row r="8322" spans="2:13" x14ac:dyDescent="0.2">
      <c r="B8322" s="1">
        <v>43236</v>
      </c>
      <c r="C8322">
        <v>39.6</v>
      </c>
      <c r="D8322" t="str">
        <f>_xlfn.TEXTJOIN($F$4,FALSE,源数据[[#This Row],[字段01]:[字段10]])</f>
        <v>安徽-合肥市-1000001014-义浩安商贸公司-果汁-40000085-红石榴汁1---</v>
      </c>
      <c r="E8322" t="s">
        <v>41</v>
      </c>
      <c r="F8322" t="s">
        <v>40</v>
      </c>
      <c r="G8322">
        <v>1000001014</v>
      </c>
      <c r="H8322" t="s">
        <v>42</v>
      </c>
      <c r="I8322" s="2" t="s">
        <v>24</v>
      </c>
      <c r="J8322">
        <v>40000085</v>
      </c>
      <c r="K8322" t="s">
        <v>22</v>
      </c>
      <c r="M8322" s="3"/>
    </row>
    <row r="8323" spans="2:13" x14ac:dyDescent="0.2">
      <c r="B8323" s="1">
        <v>43236</v>
      </c>
      <c r="C8323">
        <v>19.899999999999999</v>
      </c>
      <c r="D8323" t="str">
        <f>_xlfn.TEXTJOIN($F$4,FALSE,源数据[[#This Row],[字段01]:[字段10]])</f>
        <v>安徽-合肥市-1000001014-义浩安商贸公司-汽水-50000113-百香果味汽水18---</v>
      </c>
      <c r="E8323" t="s">
        <v>41</v>
      </c>
      <c r="F8323" t="s">
        <v>40</v>
      </c>
      <c r="G8323">
        <v>1000001014</v>
      </c>
      <c r="H8323" t="s">
        <v>42</v>
      </c>
      <c r="I8323" s="2" t="s">
        <v>80</v>
      </c>
      <c r="J8323">
        <v>50000113</v>
      </c>
      <c r="K8323" t="s">
        <v>79</v>
      </c>
      <c r="M8323" s="3"/>
    </row>
    <row r="8324" spans="2:13" x14ac:dyDescent="0.2">
      <c r="B8324" s="1">
        <v>43236</v>
      </c>
      <c r="C8324">
        <v>3.7</v>
      </c>
      <c r="D8324" t="str">
        <f>_xlfn.TEXTJOIN($F$4,FALSE,源数据[[#This Row],[字段01]:[字段10]])</f>
        <v>安徽-黄山市-1000001135-信满捷商贸公司-汽水-50000105-百香果味汽水10---</v>
      </c>
      <c r="E8324" t="s">
        <v>41</v>
      </c>
      <c r="F8324" t="s">
        <v>64</v>
      </c>
      <c r="G8324">
        <v>1000001135</v>
      </c>
      <c r="H8324" t="s">
        <v>63</v>
      </c>
      <c r="I8324" s="2" t="s">
        <v>80</v>
      </c>
      <c r="J8324">
        <v>50000105</v>
      </c>
      <c r="K8324" t="s">
        <v>82</v>
      </c>
      <c r="M8324" s="3"/>
    </row>
    <row r="8325" spans="2:13" x14ac:dyDescent="0.2">
      <c r="B8325" s="1">
        <v>43236</v>
      </c>
      <c r="C8325">
        <v>41.7</v>
      </c>
      <c r="D8325" t="str">
        <f>_xlfn.TEXTJOIN($F$4,FALSE,源数据[[#This Row],[字段01]:[字段10]])</f>
        <v>安徽-马鞍山市-1000003498-奔奔食品销售有限公司-茶饮-10000131-柠檬茶3---</v>
      </c>
      <c r="E8325" t="s">
        <v>41</v>
      </c>
      <c r="F8325" t="s">
        <v>78</v>
      </c>
      <c r="G8325">
        <v>1000003498</v>
      </c>
      <c r="H8325" t="s">
        <v>77</v>
      </c>
      <c r="I8325" s="2" t="s">
        <v>8</v>
      </c>
      <c r="J8325">
        <v>10000131</v>
      </c>
      <c r="K8325" t="s">
        <v>36</v>
      </c>
      <c r="M8325" s="3"/>
    </row>
    <row r="8326" spans="2:13" x14ac:dyDescent="0.2">
      <c r="B8326" s="1">
        <v>43236</v>
      </c>
      <c r="C8326">
        <v>2.7</v>
      </c>
      <c r="D8326" t="str">
        <f>_xlfn.TEXTJOIN($F$4,FALSE,源数据[[#This Row],[字段01]:[字段10]])</f>
        <v>江苏-常州市-1000001133-厚弘优商贸公司-茶饮-10000131-柠檬茶3---</v>
      </c>
      <c r="E8326" t="s">
        <v>20</v>
      </c>
      <c r="F8326" t="s">
        <v>44</v>
      </c>
      <c r="G8326">
        <v>1000001133</v>
      </c>
      <c r="H8326" t="s">
        <v>43</v>
      </c>
      <c r="I8326" s="2" t="s">
        <v>8</v>
      </c>
      <c r="J8326">
        <v>10000131</v>
      </c>
      <c r="K8326" t="s">
        <v>36</v>
      </c>
      <c r="M8326" s="3"/>
    </row>
    <row r="8327" spans="2:13" x14ac:dyDescent="0.2">
      <c r="B8327" s="1">
        <v>43236</v>
      </c>
      <c r="C8327">
        <v>12.5</v>
      </c>
      <c r="D8327" t="str">
        <f>_xlfn.TEXTJOIN($F$4,FALSE,源数据[[#This Row],[字段01]:[字段10]])</f>
        <v>江苏-常州市-1000001133-厚弘优商贸公司-茶饮-20000018-炭烧奶茶7---</v>
      </c>
      <c r="E8327" t="s">
        <v>20</v>
      </c>
      <c r="F8327" t="s">
        <v>44</v>
      </c>
      <c r="G8327">
        <v>1000001133</v>
      </c>
      <c r="H8327" t="s">
        <v>43</v>
      </c>
      <c r="I8327" s="2" t="s">
        <v>8</v>
      </c>
      <c r="J8327">
        <v>20000018</v>
      </c>
      <c r="K8327" t="s">
        <v>81</v>
      </c>
      <c r="M8327" s="3"/>
    </row>
    <row r="8328" spans="2:13" x14ac:dyDescent="0.2">
      <c r="B8328" s="1">
        <v>43236</v>
      </c>
      <c r="C8328">
        <v>15.1</v>
      </c>
      <c r="D8328" t="str">
        <f>_xlfn.TEXTJOIN($F$4,FALSE,源数据[[#This Row],[字段01]:[字段10]])</f>
        <v>江苏-常州市-1000001133-厚弘优商贸公司-汽水-50000113-百香果味汽水18---</v>
      </c>
      <c r="E8328" t="s">
        <v>20</v>
      </c>
      <c r="F8328" t="s">
        <v>44</v>
      </c>
      <c r="G8328">
        <v>1000001133</v>
      </c>
      <c r="H8328" t="s">
        <v>43</v>
      </c>
      <c r="I8328" s="2" t="s">
        <v>80</v>
      </c>
      <c r="J8328">
        <v>50000113</v>
      </c>
      <c r="K8328" t="s">
        <v>79</v>
      </c>
      <c r="M8328" s="3"/>
    </row>
    <row r="8329" spans="2:13" x14ac:dyDescent="0.2">
      <c r="B8329" s="1">
        <v>43236</v>
      </c>
      <c r="C8329">
        <v>11.3</v>
      </c>
      <c r="D8329" t="str">
        <f>_xlfn.TEXTJOIN($F$4,FALSE,源数据[[#This Row],[字段01]:[字段10]])</f>
        <v>江苏-苏州市-1000000028-东大祥商贸公司-茶饮-10000078-铁观音茶15---</v>
      </c>
      <c r="E8329" t="s">
        <v>20</v>
      </c>
      <c r="F8329" t="s">
        <v>27</v>
      </c>
      <c r="G8329">
        <v>1000000028</v>
      </c>
      <c r="H8329" t="s">
        <v>25</v>
      </c>
      <c r="I8329" s="2" t="s">
        <v>8</v>
      </c>
      <c r="J8329">
        <v>10000078</v>
      </c>
      <c r="K8329" t="s">
        <v>28</v>
      </c>
      <c r="M8329" s="3"/>
    </row>
    <row r="8330" spans="2:13" x14ac:dyDescent="0.2">
      <c r="B8330" s="1">
        <v>43236</v>
      </c>
      <c r="C8330">
        <v>8.1999999999999993</v>
      </c>
      <c r="D8330" t="str">
        <f>_xlfn.TEXTJOIN($F$4,FALSE,源数据[[#This Row],[字段01]:[字段10]])</f>
        <v>江苏-苏州市-1000000028-东大祥商贸公司-茶饮-10000078-铁观音茶15---</v>
      </c>
      <c r="E8330" t="s">
        <v>20</v>
      </c>
      <c r="F8330" t="s">
        <v>27</v>
      </c>
      <c r="G8330">
        <v>1000000028</v>
      </c>
      <c r="H8330" t="s">
        <v>25</v>
      </c>
      <c r="I8330" s="2" t="s">
        <v>8</v>
      </c>
      <c r="J8330">
        <v>10000078</v>
      </c>
      <c r="K8330" t="s">
        <v>28</v>
      </c>
      <c r="M8330" s="3"/>
    </row>
    <row r="8331" spans="2:13" x14ac:dyDescent="0.2">
      <c r="B8331" s="1">
        <v>43236</v>
      </c>
      <c r="C8331">
        <v>20.3</v>
      </c>
      <c r="D8331" t="str">
        <f>_xlfn.TEXTJOIN($F$4,FALSE,源数据[[#This Row],[字段01]:[字段10]])</f>
        <v>江苏-苏州市-1000000028-东大祥商贸公司-茶饮-10000111-茉莉花茶3---</v>
      </c>
      <c r="E8331" t="s">
        <v>20</v>
      </c>
      <c r="F8331" t="s">
        <v>27</v>
      </c>
      <c r="G8331">
        <v>1000000028</v>
      </c>
      <c r="H8331" t="s">
        <v>25</v>
      </c>
      <c r="I8331" s="2" t="s">
        <v>8</v>
      </c>
      <c r="J8331">
        <v>10000111</v>
      </c>
      <c r="K8331" t="s">
        <v>35</v>
      </c>
      <c r="M8331" s="3"/>
    </row>
    <row r="8332" spans="2:13" x14ac:dyDescent="0.2">
      <c r="B8332" s="1">
        <v>43236</v>
      </c>
      <c r="C8332">
        <v>15.4</v>
      </c>
      <c r="D8332" t="str">
        <f>_xlfn.TEXTJOIN($F$4,FALSE,源数据[[#This Row],[字段01]:[字段10]])</f>
        <v>江苏-苏州市-1000000028-东大祥商贸公司-茶饮-10000111-茉莉花茶3---</v>
      </c>
      <c r="E8332" t="s">
        <v>20</v>
      </c>
      <c r="F8332" t="s">
        <v>27</v>
      </c>
      <c r="G8332">
        <v>1000000028</v>
      </c>
      <c r="H8332" t="s">
        <v>25</v>
      </c>
      <c r="I8332" s="2" t="s">
        <v>8</v>
      </c>
      <c r="J8332">
        <v>10000111</v>
      </c>
      <c r="K8332" t="s">
        <v>35</v>
      </c>
      <c r="M8332" s="3"/>
    </row>
    <row r="8333" spans="2:13" x14ac:dyDescent="0.2">
      <c r="B8333" s="1">
        <v>43236</v>
      </c>
      <c r="C8333">
        <v>2.7</v>
      </c>
      <c r="D8333" t="str">
        <f>_xlfn.TEXTJOIN($F$4,FALSE,源数据[[#This Row],[字段01]:[字段10]])</f>
        <v>江苏-苏州市-1000000028-东大祥商贸公司-茶饮-10000131-柠檬茶3---</v>
      </c>
      <c r="E8333" t="s">
        <v>20</v>
      </c>
      <c r="F8333" t="s">
        <v>27</v>
      </c>
      <c r="G8333">
        <v>1000000028</v>
      </c>
      <c r="H8333" t="s">
        <v>25</v>
      </c>
      <c r="I8333" s="2" t="s">
        <v>8</v>
      </c>
      <c r="J8333">
        <v>10000131</v>
      </c>
      <c r="K8333" t="s">
        <v>36</v>
      </c>
      <c r="M8333" s="3"/>
    </row>
    <row r="8334" spans="2:13" x14ac:dyDescent="0.2">
      <c r="B8334" s="1">
        <v>43236</v>
      </c>
      <c r="C8334">
        <v>6.4</v>
      </c>
      <c r="D8334" t="str">
        <f>_xlfn.TEXTJOIN($F$4,FALSE,源数据[[#This Row],[字段01]:[字段10]])</f>
        <v>江苏-苏州市-1000000028-东大祥商贸公司-茶饮-20000099-拿铁奶茶2---</v>
      </c>
      <c r="E8334" t="s">
        <v>20</v>
      </c>
      <c r="F8334" t="s">
        <v>27</v>
      </c>
      <c r="G8334">
        <v>1000000028</v>
      </c>
      <c r="H8334" t="s">
        <v>25</v>
      </c>
      <c r="I8334" s="2" t="s">
        <v>8</v>
      </c>
      <c r="J8334">
        <v>20000099</v>
      </c>
      <c r="K8334" t="s">
        <v>18</v>
      </c>
      <c r="M8334" s="3"/>
    </row>
    <row r="8335" spans="2:13" x14ac:dyDescent="0.2">
      <c r="B8335" s="1">
        <v>43236</v>
      </c>
      <c r="C8335">
        <v>7.6</v>
      </c>
      <c r="D8335" t="str">
        <f>_xlfn.TEXTJOIN($F$4,FALSE,源数据[[#This Row],[字段01]:[字段10]])</f>
        <v>江苏-苏州市-1000000054-荣聚本商贸公司-茶饮-10000111-茉莉花茶3---</v>
      </c>
      <c r="E8335" t="s">
        <v>20</v>
      </c>
      <c r="F8335" t="s">
        <v>27</v>
      </c>
      <c r="G8335">
        <v>1000000054</v>
      </c>
      <c r="H8335" t="s">
        <v>34</v>
      </c>
      <c r="I8335" s="2" t="s">
        <v>8</v>
      </c>
      <c r="J8335">
        <v>10000111</v>
      </c>
      <c r="K8335" t="s">
        <v>35</v>
      </c>
      <c r="M8335" s="3"/>
    </row>
    <row r="8336" spans="2:13" x14ac:dyDescent="0.2">
      <c r="B8336" s="1">
        <v>43236</v>
      </c>
      <c r="C8336">
        <v>48</v>
      </c>
      <c r="D8336" t="str">
        <f>_xlfn.TEXTJOIN($F$4,FALSE,源数据[[#This Row],[字段01]:[字段10]])</f>
        <v>江苏-苏州市-1000000054-荣聚本商贸公司-茶饮-10000111-茉莉花茶3---</v>
      </c>
      <c r="E8336" t="s">
        <v>20</v>
      </c>
      <c r="F8336" t="s">
        <v>27</v>
      </c>
      <c r="G8336">
        <v>1000000054</v>
      </c>
      <c r="H8336" t="s">
        <v>34</v>
      </c>
      <c r="I8336" s="2" t="s">
        <v>8</v>
      </c>
      <c r="J8336">
        <v>10000111</v>
      </c>
      <c r="K8336" t="s">
        <v>35</v>
      </c>
      <c r="M8336" s="3"/>
    </row>
    <row r="8337" spans="2:13" x14ac:dyDescent="0.2">
      <c r="B8337" s="1">
        <v>43236</v>
      </c>
      <c r="C8337">
        <v>5.0999999999999996</v>
      </c>
      <c r="D8337" t="str">
        <f>_xlfn.TEXTJOIN($F$4,FALSE,源数据[[#This Row],[字段01]:[字段10]])</f>
        <v>江苏-苏州市-1000000054-荣聚本商贸公司-茶饮-10000131-柠檬茶3---</v>
      </c>
      <c r="E8337" t="s">
        <v>20</v>
      </c>
      <c r="F8337" t="s">
        <v>27</v>
      </c>
      <c r="G8337">
        <v>1000000054</v>
      </c>
      <c r="H8337" t="s">
        <v>34</v>
      </c>
      <c r="I8337" s="2" t="s">
        <v>8</v>
      </c>
      <c r="J8337">
        <v>10000131</v>
      </c>
      <c r="K8337" t="s">
        <v>36</v>
      </c>
      <c r="M8337" s="3"/>
    </row>
    <row r="8338" spans="2:13" x14ac:dyDescent="0.2">
      <c r="B8338" s="1">
        <v>43236</v>
      </c>
      <c r="C8338">
        <v>34.5</v>
      </c>
      <c r="D8338" t="str">
        <f>_xlfn.TEXTJOIN($F$4,FALSE,源数据[[#This Row],[字段01]:[字段10]])</f>
        <v>江苏-苏州市-1000000054-荣聚本商贸公司-果汁-40000085-红石榴汁1---</v>
      </c>
      <c r="E8338" t="s">
        <v>20</v>
      </c>
      <c r="F8338" t="s">
        <v>27</v>
      </c>
      <c r="G8338">
        <v>1000000054</v>
      </c>
      <c r="H8338" t="s">
        <v>34</v>
      </c>
      <c r="I8338" s="2" t="s">
        <v>24</v>
      </c>
      <c r="J8338">
        <v>40000085</v>
      </c>
      <c r="K8338" t="s">
        <v>22</v>
      </c>
      <c r="M8338" s="3"/>
    </row>
    <row r="8339" spans="2:13" x14ac:dyDescent="0.2">
      <c r="B8339" s="1">
        <v>43236</v>
      </c>
      <c r="C8339">
        <v>22.9</v>
      </c>
      <c r="D8339" t="str">
        <f>_xlfn.TEXTJOIN($F$4,FALSE,源数据[[#This Row],[字段01]:[字段10]])</f>
        <v>江苏-苏州市-1000000054-荣聚本商贸公司-果汁-40000085-红石榴汁1---</v>
      </c>
      <c r="E8339" t="s">
        <v>20</v>
      </c>
      <c r="F8339" t="s">
        <v>27</v>
      </c>
      <c r="G8339">
        <v>1000000054</v>
      </c>
      <c r="H8339" t="s">
        <v>34</v>
      </c>
      <c r="I8339" s="2" t="s">
        <v>24</v>
      </c>
      <c r="J8339">
        <v>40000085</v>
      </c>
      <c r="K8339" t="s">
        <v>22</v>
      </c>
      <c r="M8339" s="3"/>
    </row>
    <row r="8340" spans="2:13" x14ac:dyDescent="0.2">
      <c r="B8340" s="1">
        <v>43236</v>
      </c>
      <c r="C8340">
        <v>7.1</v>
      </c>
      <c r="D8340" t="str">
        <f>_xlfn.TEXTJOIN($F$4,FALSE,源数据[[#This Row],[字段01]:[字段10]])</f>
        <v>江苏-苏州市-1000000054-荣聚本商贸公司-汽水-50000113-百香果味汽水18---</v>
      </c>
      <c r="E8340" t="s">
        <v>20</v>
      </c>
      <c r="F8340" t="s">
        <v>27</v>
      </c>
      <c r="G8340">
        <v>1000000054</v>
      </c>
      <c r="H8340" t="s">
        <v>34</v>
      </c>
      <c r="I8340" s="2" t="s">
        <v>80</v>
      </c>
      <c r="J8340">
        <v>50000113</v>
      </c>
      <c r="K8340" t="s">
        <v>79</v>
      </c>
      <c r="M8340" s="3"/>
    </row>
    <row r="8341" spans="2:13" x14ac:dyDescent="0.2">
      <c r="B8341" s="1">
        <v>43236</v>
      </c>
      <c r="C8341">
        <v>14.4</v>
      </c>
      <c r="D8341" t="str">
        <f>_xlfn.TEXTJOIN($F$4,FALSE,源数据[[#This Row],[字段01]:[字段10]])</f>
        <v>江苏-苏州市-1000000054-荣聚本商贸公司-汽水-50000113-百香果味汽水18---</v>
      </c>
      <c r="E8341" t="s">
        <v>20</v>
      </c>
      <c r="F8341" t="s">
        <v>27</v>
      </c>
      <c r="G8341">
        <v>1000000054</v>
      </c>
      <c r="H8341" t="s">
        <v>34</v>
      </c>
      <c r="I8341" s="2" t="s">
        <v>80</v>
      </c>
      <c r="J8341">
        <v>50000113</v>
      </c>
      <c r="K8341" t="s">
        <v>79</v>
      </c>
      <c r="M8341" s="3"/>
    </row>
    <row r="8342" spans="2:13" x14ac:dyDescent="0.2">
      <c r="B8342" s="1">
        <v>43236</v>
      </c>
      <c r="C8342">
        <v>21</v>
      </c>
      <c r="D8342" t="str">
        <f>_xlfn.TEXTJOIN($F$4,FALSE,源数据[[#This Row],[字段01]:[字段10]])</f>
        <v>江苏-苏州市-1000000101-美协旺商贸公司-茶饮-10000061-冰绿茶18---</v>
      </c>
      <c r="E8342" t="s">
        <v>20</v>
      </c>
      <c r="F8342" t="s">
        <v>27</v>
      </c>
      <c r="G8342">
        <v>1000000101</v>
      </c>
      <c r="H8342" t="s">
        <v>37</v>
      </c>
      <c r="I8342" s="2" t="s">
        <v>8</v>
      </c>
      <c r="J8342">
        <v>10000061</v>
      </c>
      <c r="K8342" t="s">
        <v>26</v>
      </c>
      <c r="M8342" s="3"/>
    </row>
    <row r="8343" spans="2:13" x14ac:dyDescent="0.2">
      <c r="B8343" s="1">
        <v>43236</v>
      </c>
      <c r="C8343">
        <v>5.6</v>
      </c>
      <c r="D8343" t="str">
        <f>_xlfn.TEXTJOIN($F$4,FALSE,源数据[[#This Row],[字段01]:[字段10]])</f>
        <v>江苏-苏州市-1000000101-美协旺商贸公司-茶饮-10000182-麦茶3---</v>
      </c>
      <c r="E8343" t="s">
        <v>20</v>
      </c>
      <c r="F8343" t="s">
        <v>27</v>
      </c>
      <c r="G8343">
        <v>1000000101</v>
      </c>
      <c r="H8343" t="s">
        <v>37</v>
      </c>
      <c r="I8343" s="2" t="s">
        <v>8</v>
      </c>
      <c r="J8343">
        <v>10000182</v>
      </c>
      <c r="K8343" t="s">
        <v>29</v>
      </c>
      <c r="M8343" s="3"/>
    </row>
    <row r="8344" spans="2:13" x14ac:dyDescent="0.2">
      <c r="B8344" s="1">
        <v>43236</v>
      </c>
      <c r="C8344">
        <v>7.9</v>
      </c>
      <c r="D8344" t="str">
        <f>_xlfn.TEXTJOIN($F$4,FALSE,源数据[[#This Row],[字段01]:[字段10]])</f>
        <v>江苏-泰州市-1000003183-安成茂商贸公司-茶饮-10000111-茉莉花茶3---</v>
      </c>
      <c r="E8344" t="s">
        <v>20</v>
      </c>
      <c r="F8344" t="s">
        <v>23</v>
      </c>
      <c r="G8344">
        <v>1000003183</v>
      </c>
      <c r="H8344" t="s">
        <v>21</v>
      </c>
      <c r="I8344" s="2" t="s">
        <v>8</v>
      </c>
      <c r="J8344">
        <v>10000111</v>
      </c>
      <c r="K8344" t="s">
        <v>35</v>
      </c>
      <c r="M8344" s="3"/>
    </row>
    <row r="8345" spans="2:13" x14ac:dyDescent="0.2">
      <c r="B8345" s="1">
        <v>43236</v>
      </c>
      <c r="C8345">
        <v>17.100000000000001</v>
      </c>
      <c r="D8345" t="str">
        <f>_xlfn.TEXTJOIN($F$4,FALSE,源数据[[#This Row],[字段01]:[字段10]])</f>
        <v>江苏-扬州市-1000000579-润谦高商贸公司-茶饮-10000061-冰绿茶18---</v>
      </c>
      <c r="E8345" t="s">
        <v>20</v>
      </c>
      <c r="F8345" t="s">
        <v>59</v>
      </c>
      <c r="G8345">
        <v>1000000579</v>
      </c>
      <c r="H8345" t="s">
        <v>58</v>
      </c>
      <c r="I8345" s="2" t="s">
        <v>8</v>
      </c>
      <c r="J8345">
        <v>10000061</v>
      </c>
      <c r="K8345" t="s">
        <v>26</v>
      </c>
      <c r="M8345" s="3"/>
    </row>
    <row r="8346" spans="2:13" x14ac:dyDescent="0.2">
      <c r="B8346" s="1">
        <v>43236</v>
      </c>
      <c r="C8346">
        <v>20.7</v>
      </c>
      <c r="D8346" t="str">
        <f>_xlfn.TEXTJOIN($F$4,FALSE,源数据[[#This Row],[字段01]:[字段10]])</f>
        <v>江苏-扬州市-1000000579-润谦高商贸公司-茶饮-10000078-铁观音茶15---</v>
      </c>
      <c r="E8346" t="s">
        <v>20</v>
      </c>
      <c r="F8346" t="s">
        <v>59</v>
      </c>
      <c r="G8346">
        <v>1000000579</v>
      </c>
      <c r="H8346" t="s">
        <v>58</v>
      </c>
      <c r="I8346" s="2" t="s">
        <v>8</v>
      </c>
      <c r="J8346">
        <v>10000078</v>
      </c>
      <c r="K8346" t="s">
        <v>28</v>
      </c>
      <c r="M8346" s="3"/>
    </row>
    <row r="8347" spans="2:13" x14ac:dyDescent="0.2">
      <c r="B8347" s="1">
        <v>43236</v>
      </c>
      <c r="C8347">
        <v>7.3</v>
      </c>
      <c r="D8347" t="str">
        <f>_xlfn.TEXTJOIN($F$4,FALSE,源数据[[#This Row],[字段01]:[字段10]])</f>
        <v>江苏-扬州市-1000000579-润谦高商贸公司-茶饮-10000111-茉莉花茶3---</v>
      </c>
      <c r="E8347" t="s">
        <v>20</v>
      </c>
      <c r="F8347" t="s">
        <v>59</v>
      </c>
      <c r="G8347">
        <v>1000000579</v>
      </c>
      <c r="H8347" t="s">
        <v>58</v>
      </c>
      <c r="I8347" s="2" t="s">
        <v>8</v>
      </c>
      <c r="J8347">
        <v>10000111</v>
      </c>
      <c r="K8347" t="s">
        <v>35</v>
      </c>
      <c r="M8347" s="3"/>
    </row>
    <row r="8348" spans="2:13" x14ac:dyDescent="0.2">
      <c r="B8348" s="1">
        <v>43236</v>
      </c>
      <c r="C8348">
        <v>9.1999999999999993</v>
      </c>
      <c r="D8348" t="str">
        <f>_xlfn.TEXTJOIN($F$4,FALSE,源数据[[#This Row],[字段01]:[字段10]])</f>
        <v>江苏-扬州市-1000000579-润谦高商贸公司-茶饮-20000018-炭烧奶茶7---</v>
      </c>
      <c r="E8348" t="s">
        <v>20</v>
      </c>
      <c r="F8348" t="s">
        <v>59</v>
      </c>
      <c r="G8348">
        <v>1000000579</v>
      </c>
      <c r="H8348" t="s">
        <v>58</v>
      </c>
      <c r="I8348" s="2" t="s">
        <v>8</v>
      </c>
      <c r="J8348">
        <v>20000018</v>
      </c>
      <c r="K8348" t="s">
        <v>81</v>
      </c>
      <c r="M8348" s="3"/>
    </row>
    <row r="8349" spans="2:13" x14ac:dyDescent="0.2">
      <c r="B8349" s="1">
        <v>43236</v>
      </c>
      <c r="C8349">
        <v>37.4</v>
      </c>
      <c r="D8349" t="str">
        <f>_xlfn.TEXTJOIN($F$4,FALSE,源数据[[#This Row],[字段01]:[字段10]])</f>
        <v>江苏-镇江市-1000000047-寿鼎益商贸公司-茶饮-10000211-茉莉绿茶11---</v>
      </c>
      <c r="E8349" t="s">
        <v>20</v>
      </c>
      <c r="F8349" t="s">
        <v>33</v>
      </c>
      <c r="G8349">
        <v>1000000047</v>
      </c>
      <c r="H8349" t="s">
        <v>32</v>
      </c>
      <c r="I8349" s="2" t="s">
        <v>8</v>
      </c>
      <c r="J8349">
        <v>10000211</v>
      </c>
      <c r="K8349" t="s">
        <v>6</v>
      </c>
      <c r="M8349" s="3"/>
    </row>
    <row r="8350" spans="2:13" x14ac:dyDescent="0.2">
      <c r="B8350" s="1">
        <v>43237</v>
      </c>
      <c r="C8350">
        <v>38.4</v>
      </c>
      <c r="D8350" t="str">
        <f>_xlfn.TEXTJOIN($F$4,FALSE,源数据[[#This Row],[字段01]:[字段10]])</f>
        <v>安徽-合肥市-1000000931-百安欣商贸公司-果汁-40000085-红石榴汁1---</v>
      </c>
      <c r="E8350" t="s">
        <v>41</v>
      </c>
      <c r="F8350" t="s">
        <v>40</v>
      </c>
      <c r="G8350">
        <v>1000000931</v>
      </c>
      <c r="H8350" t="s">
        <v>39</v>
      </c>
      <c r="I8350" s="2" t="s">
        <v>24</v>
      </c>
      <c r="J8350">
        <v>40000085</v>
      </c>
      <c r="K8350" t="s">
        <v>22</v>
      </c>
      <c r="M8350" s="3"/>
    </row>
    <row r="8351" spans="2:13" x14ac:dyDescent="0.2">
      <c r="B8351" s="1">
        <v>43237</v>
      </c>
      <c r="C8351">
        <v>0</v>
      </c>
      <c r="D8351" t="str">
        <f>_xlfn.TEXTJOIN($F$4,FALSE,源数据[[#This Row],[字段01]:[字段10]])</f>
        <v>安徽-黄山市-1000001135-信满捷商贸公司-茶饮-10000211-茉莉绿茶11---</v>
      </c>
      <c r="E8351" t="s">
        <v>41</v>
      </c>
      <c r="F8351" t="s">
        <v>64</v>
      </c>
      <c r="G8351">
        <v>1000001135</v>
      </c>
      <c r="H8351" t="s">
        <v>63</v>
      </c>
      <c r="I8351" s="2" t="s">
        <v>8</v>
      </c>
      <c r="J8351">
        <v>10000211</v>
      </c>
      <c r="K8351" t="s">
        <v>6</v>
      </c>
      <c r="M8351" s="3"/>
    </row>
    <row r="8352" spans="2:13" x14ac:dyDescent="0.2">
      <c r="B8352" s="1">
        <v>43237</v>
      </c>
      <c r="C8352">
        <v>18.7</v>
      </c>
      <c r="D8352" t="str">
        <f>_xlfn.TEXTJOIN($F$4,FALSE,源数据[[#This Row],[字段01]:[字段10]])</f>
        <v>安徽-马鞍山市-1000003498-奔奔食品销售有限公司-茶饮-10000131-柠檬茶3---</v>
      </c>
      <c r="E8352" t="s">
        <v>41</v>
      </c>
      <c r="F8352" t="s">
        <v>78</v>
      </c>
      <c r="G8352">
        <v>1000003498</v>
      </c>
      <c r="H8352" t="s">
        <v>77</v>
      </c>
      <c r="I8352" s="2" t="s">
        <v>8</v>
      </c>
      <c r="J8352">
        <v>10000131</v>
      </c>
      <c r="K8352" t="s">
        <v>36</v>
      </c>
      <c r="M8352" s="3"/>
    </row>
    <row r="8353" spans="2:13" x14ac:dyDescent="0.2">
      <c r="B8353" s="1">
        <v>43237</v>
      </c>
      <c r="C8353">
        <v>7.1</v>
      </c>
      <c r="D8353" t="str">
        <f>_xlfn.TEXTJOIN($F$4,FALSE,源数据[[#This Row],[字段01]:[字段10]])</f>
        <v>安徽-马鞍山市-1000003498-奔奔食品销售有限公司-茶饮-10000211-茉莉绿茶11---</v>
      </c>
      <c r="E8353" t="s">
        <v>41</v>
      </c>
      <c r="F8353" t="s">
        <v>78</v>
      </c>
      <c r="G8353">
        <v>1000003498</v>
      </c>
      <c r="H8353" t="s">
        <v>77</v>
      </c>
      <c r="I8353" s="2" t="s">
        <v>8</v>
      </c>
      <c r="J8353">
        <v>10000211</v>
      </c>
      <c r="K8353" t="s">
        <v>6</v>
      </c>
      <c r="M8353" s="3"/>
    </row>
    <row r="8354" spans="2:13" x14ac:dyDescent="0.2">
      <c r="B8354" s="1">
        <v>43237</v>
      </c>
      <c r="C8354">
        <v>15.9</v>
      </c>
      <c r="D8354" t="str">
        <f>_xlfn.TEXTJOIN($F$4,FALSE,源数据[[#This Row],[字段01]:[字段10]])</f>
        <v>安徽-芜湖市-1000003187-如中寿商贸公司-茶饮-10000131-柠檬茶3---</v>
      </c>
      <c r="E8354" t="s">
        <v>41</v>
      </c>
      <c r="F8354" t="s">
        <v>76</v>
      </c>
      <c r="G8354">
        <v>1000003187</v>
      </c>
      <c r="H8354" t="s">
        <v>75</v>
      </c>
      <c r="I8354" s="2" t="s">
        <v>8</v>
      </c>
      <c r="J8354">
        <v>10000131</v>
      </c>
      <c r="K8354" t="s">
        <v>36</v>
      </c>
      <c r="M8354" s="3"/>
    </row>
    <row r="8355" spans="2:13" x14ac:dyDescent="0.2">
      <c r="B8355" s="1">
        <v>43237</v>
      </c>
      <c r="C8355">
        <v>23.3</v>
      </c>
      <c r="D8355" t="str">
        <f>_xlfn.TEXTJOIN($F$4,FALSE,源数据[[#This Row],[字段01]:[字段10]])</f>
        <v>安徽-芜湖市-1000003187-如中寿商贸公司-茶饮-10000211-茉莉绿茶11---</v>
      </c>
      <c r="E8355" t="s">
        <v>41</v>
      </c>
      <c r="F8355" t="s">
        <v>76</v>
      </c>
      <c r="G8355">
        <v>1000003187</v>
      </c>
      <c r="H8355" t="s">
        <v>75</v>
      </c>
      <c r="I8355" s="2" t="s">
        <v>8</v>
      </c>
      <c r="J8355">
        <v>10000211</v>
      </c>
      <c r="K8355" t="s">
        <v>6</v>
      </c>
      <c r="M8355" s="3"/>
    </row>
    <row r="8356" spans="2:13" x14ac:dyDescent="0.2">
      <c r="B8356" s="1">
        <v>43237</v>
      </c>
      <c r="C8356">
        <v>62.5</v>
      </c>
      <c r="D8356" t="str">
        <f>_xlfn.TEXTJOIN($F$4,FALSE,源数据[[#This Row],[字段01]:[字段10]])</f>
        <v>湖南-长沙市-1000000059-厚飞康商贸公司-茶饮-10000131-柠檬茶3---</v>
      </c>
      <c r="E8356" t="s">
        <v>3</v>
      </c>
      <c r="F8356" t="s">
        <v>12</v>
      </c>
      <c r="G8356">
        <v>1000000059</v>
      </c>
      <c r="H8356" t="s">
        <v>53</v>
      </c>
      <c r="I8356" s="2" t="s">
        <v>8</v>
      </c>
      <c r="J8356">
        <v>10000131</v>
      </c>
      <c r="K8356" t="s">
        <v>36</v>
      </c>
      <c r="M8356" s="3"/>
    </row>
    <row r="8357" spans="2:13" x14ac:dyDescent="0.2">
      <c r="B8357" s="1">
        <v>43237</v>
      </c>
      <c r="C8357">
        <v>65.900000000000006</v>
      </c>
      <c r="D8357" t="str">
        <f>_xlfn.TEXTJOIN($F$4,FALSE,源数据[[#This Row],[字段01]:[字段10]])</f>
        <v>湖南-长沙市-1000000059-厚飞康商贸公司-茶饮-10000211-茉莉绿茶11---</v>
      </c>
      <c r="E8357" t="s">
        <v>3</v>
      </c>
      <c r="F8357" t="s">
        <v>12</v>
      </c>
      <c r="G8357">
        <v>1000000059</v>
      </c>
      <c r="H8357" t="s">
        <v>53</v>
      </c>
      <c r="I8357" s="2" t="s">
        <v>8</v>
      </c>
      <c r="J8357">
        <v>10000211</v>
      </c>
      <c r="K8357" t="s">
        <v>6</v>
      </c>
      <c r="M8357" s="3"/>
    </row>
    <row r="8358" spans="2:13" x14ac:dyDescent="0.2">
      <c r="B8358" s="1">
        <v>43237</v>
      </c>
      <c r="C8358">
        <v>47.6</v>
      </c>
      <c r="D8358" t="str">
        <f>_xlfn.TEXTJOIN($F$4,FALSE,源数据[[#This Row],[字段01]:[字段10]])</f>
        <v>湖南-长沙市-1000000059-厚飞康商贸公司-汽水-50000113-百香果味汽水18---</v>
      </c>
      <c r="E8358" t="s">
        <v>3</v>
      </c>
      <c r="F8358" t="s">
        <v>12</v>
      </c>
      <c r="G8358">
        <v>1000000059</v>
      </c>
      <c r="H8358" t="s">
        <v>53</v>
      </c>
      <c r="I8358" s="2" t="s">
        <v>80</v>
      </c>
      <c r="J8358">
        <v>50000113</v>
      </c>
      <c r="K8358" t="s">
        <v>79</v>
      </c>
      <c r="M8358" s="3"/>
    </row>
    <row r="8359" spans="2:13" x14ac:dyDescent="0.2">
      <c r="B8359" s="1">
        <v>43237</v>
      </c>
      <c r="C8359">
        <v>18.3</v>
      </c>
      <c r="D8359" t="str">
        <f>_xlfn.TEXTJOIN($F$4,FALSE,源数据[[#This Row],[字段01]:[字段10]])</f>
        <v>江苏-常州市-1000001133-厚弘优商贸公司-茶饮-10000078-铁观音茶15---</v>
      </c>
      <c r="E8359" t="s">
        <v>20</v>
      </c>
      <c r="F8359" t="s">
        <v>44</v>
      </c>
      <c r="G8359">
        <v>1000001133</v>
      </c>
      <c r="H8359" t="s">
        <v>43</v>
      </c>
      <c r="I8359" s="2" t="s">
        <v>8</v>
      </c>
      <c r="J8359">
        <v>10000078</v>
      </c>
      <c r="K8359" t="s">
        <v>28</v>
      </c>
      <c r="M8359" s="3"/>
    </row>
    <row r="8360" spans="2:13" x14ac:dyDescent="0.2">
      <c r="B8360" s="1">
        <v>43237</v>
      </c>
      <c r="C8360">
        <v>11.9</v>
      </c>
      <c r="D8360" t="str">
        <f>_xlfn.TEXTJOIN($F$4,FALSE,源数据[[#This Row],[字段01]:[字段10]])</f>
        <v>江苏-常州市-1000001133-厚弘优商贸公司-茶饮-10000111-茉莉花茶3---</v>
      </c>
      <c r="E8360" t="s">
        <v>20</v>
      </c>
      <c r="F8360" t="s">
        <v>44</v>
      </c>
      <c r="G8360">
        <v>1000001133</v>
      </c>
      <c r="H8360" t="s">
        <v>43</v>
      </c>
      <c r="I8360" s="2" t="s">
        <v>8</v>
      </c>
      <c r="J8360">
        <v>10000111</v>
      </c>
      <c r="K8360" t="s">
        <v>35</v>
      </c>
      <c r="M8360" s="3"/>
    </row>
    <row r="8361" spans="2:13" x14ac:dyDescent="0.2">
      <c r="B8361" s="1">
        <v>43237</v>
      </c>
      <c r="C8361">
        <v>4.4000000000000004</v>
      </c>
      <c r="D8361" t="str">
        <f>_xlfn.TEXTJOIN($F$4,FALSE,源数据[[#This Row],[字段01]:[字段10]])</f>
        <v>江苏-常州市-1000001133-厚弘优商贸公司-茶饮-20000099-拿铁奶茶2---</v>
      </c>
      <c r="E8361" t="s">
        <v>20</v>
      </c>
      <c r="F8361" t="s">
        <v>44</v>
      </c>
      <c r="G8361">
        <v>1000001133</v>
      </c>
      <c r="H8361" t="s">
        <v>43</v>
      </c>
      <c r="I8361" s="2" t="s">
        <v>8</v>
      </c>
      <c r="J8361">
        <v>20000099</v>
      </c>
      <c r="K8361" t="s">
        <v>18</v>
      </c>
      <c r="M8361" s="3"/>
    </row>
    <row r="8362" spans="2:13" x14ac:dyDescent="0.2">
      <c r="B8362" s="1">
        <v>43237</v>
      </c>
      <c r="C8362">
        <v>30</v>
      </c>
      <c r="D8362" t="str">
        <f>_xlfn.TEXTJOIN($F$4,FALSE,源数据[[#This Row],[字段01]:[字段10]])</f>
        <v>江苏-南京市区-1000000018-久多厚商贸公司-茶饮-10000078-铁观音茶15---</v>
      </c>
      <c r="E8362" t="s">
        <v>20</v>
      </c>
      <c r="F8362" t="s">
        <v>47</v>
      </c>
      <c r="G8362">
        <v>1000000018</v>
      </c>
      <c r="H8362" t="s">
        <v>46</v>
      </c>
      <c r="I8362" s="2" t="s">
        <v>8</v>
      </c>
      <c r="J8362">
        <v>10000078</v>
      </c>
      <c r="K8362" t="s">
        <v>28</v>
      </c>
      <c r="M8362" s="3"/>
    </row>
    <row r="8363" spans="2:13" x14ac:dyDescent="0.2">
      <c r="B8363" s="1">
        <v>43237</v>
      </c>
      <c r="C8363">
        <v>16</v>
      </c>
      <c r="D8363" t="str">
        <f>_xlfn.TEXTJOIN($F$4,FALSE,源数据[[#This Row],[字段01]:[字段10]])</f>
        <v>江苏-南京市区-1000000018-久多厚商贸公司-茶饮-10000131-柠檬茶3---</v>
      </c>
      <c r="E8363" t="s">
        <v>20</v>
      </c>
      <c r="F8363" t="s">
        <v>47</v>
      </c>
      <c r="G8363">
        <v>1000000018</v>
      </c>
      <c r="H8363" t="s">
        <v>46</v>
      </c>
      <c r="I8363" s="2" t="s">
        <v>8</v>
      </c>
      <c r="J8363">
        <v>10000131</v>
      </c>
      <c r="K8363" t="s">
        <v>36</v>
      </c>
      <c r="M8363" s="3"/>
    </row>
    <row r="8364" spans="2:13" x14ac:dyDescent="0.2">
      <c r="B8364" s="1">
        <v>43237</v>
      </c>
      <c r="C8364">
        <v>12</v>
      </c>
      <c r="D8364" t="str">
        <f>_xlfn.TEXTJOIN($F$4,FALSE,源数据[[#This Row],[字段01]:[字段10]])</f>
        <v>江苏-南京市区-1000000018-久多厚商贸公司-茶饮-10000211-茉莉绿茶11---</v>
      </c>
      <c r="E8364" t="s">
        <v>20</v>
      </c>
      <c r="F8364" t="s">
        <v>47</v>
      </c>
      <c r="G8364">
        <v>1000000018</v>
      </c>
      <c r="H8364" t="s">
        <v>46</v>
      </c>
      <c r="I8364" s="2" t="s">
        <v>8</v>
      </c>
      <c r="J8364">
        <v>10000211</v>
      </c>
      <c r="K8364" t="s">
        <v>6</v>
      </c>
      <c r="M8364" s="3"/>
    </row>
    <row r="8365" spans="2:13" x14ac:dyDescent="0.2">
      <c r="B8365" s="1">
        <v>43237</v>
      </c>
      <c r="C8365">
        <v>5.2</v>
      </c>
      <c r="D8365" t="str">
        <f>_xlfn.TEXTJOIN($F$4,FALSE,源数据[[#This Row],[字段01]:[字段10]])</f>
        <v>江苏-苏州市-1000000054-荣聚本商贸公司-茶饮-10000078-铁观音茶15---</v>
      </c>
      <c r="E8365" t="s">
        <v>20</v>
      </c>
      <c r="F8365" t="s">
        <v>27</v>
      </c>
      <c r="G8365">
        <v>1000000054</v>
      </c>
      <c r="H8365" t="s">
        <v>34</v>
      </c>
      <c r="I8365" s="2" t="s">
        <v>8</v>
      </c>
      <c r="J8365">
        <v>10000078</v>
      </c>
      <c r="K8365" t="s">
        <v>28</v>
      </c>
      <c r="M8365" s="3"/>
    </row>
    <row r="8366" spans="2:13" x14ac:dyDescent="0.2">
      <c r="B8366" s="1">
        <v>43237</v>
      </c>
      <c r="C8366">
        <v>15.3</v>
      </c>
      <c r="D8366" t="str">
        <f>_xlfn.TEXTJOIN($F$4,FALSE,源数据[[#This Row],[字段01]:[字段10]])</f>
        <v>江苏-苏州市-1000000054-荣聚本商贸公司-茶饮-10000111-茉莉花茶3---</v>
      </c>
      <c r="E8366" t="s">
        <v>20</v>
      </c>
      <c r="F8366" t="s">
        <v>27</v>
      </c>
      <c r="G8366">
        <v>1000000054</v>
      </c>
      <c r="H8366" t="s">
        <v>34</v>
      </c>
      <c r="I8366" s="2" t="s">
        <v>8</v>
      </c>
      <c r="J8366">
        <v>10000111</v>
      </c>
      <c r="K8366" t="s">
        <v>35</v>
      </c>
      <c r="M8366" s="3"/>
    </row>
    <row r="8367" spans="2:13" x14ac:dyDescent="0.2">
      <c r="B8367" s="1">
        <v>43237</v>
      </c>
      <c r="C8367">
        <v>16.2</v>
      </c>
      <c r="D8367" t="str">
        <f>_xlfn.TEXTJOIN($F$4,FALSE,源数据[[#This Row],[字段01]:[字段10]])</f>
        <v>江苏-苏州市-1000000054-荣聚本商贸公司-茶饮-10000131-柠檬茶3---</v>
      </c>
      <c r="E8367" t="s">
        <v>20</v>
      </c>
      <c r="F8367" t="s">
        <v>27</v>
      </c>
      <c r="G8367">
        <v>1000000054</v>
      </c>
      <c r="H8367" t="s">
        <v>34</v>
      </c>
      <c r="I8367" s="2" t="s">
        <v>8</v>
      </c>
      <c r="J8367">
        <v>10000131</v>
      </c>
      <c r="K8367" t="s">
        <v>36</v>
      </c>
      <c r="M8367" s="3"/>
    </row>
    <row r="8368" spans="2:13" x14ac:dyDescent="0.2">
      <c r="B8368" s="1">
        <v>43237</v>
      </c>
      <c r="C8368">
        <v>5.7</v>
      </c>
      <c r="D8368" t="str">
        <f>_xlfn.TEXTJOIN($F$4,FALSE,源数据[[#This Row],[字段01]:[字段10]])</f>
        <v>江苏-苏州市-1000000054-荣聚本商贸公司-茶饮-20000018-炭烧奶茶7---</v>
      </c>
      <c r="E8368" t="s">
        <v>20</v>
      </c>
      <c r="F8368" t="s">
        <v>27</v>
      </c>
      <c r="G8368">
        <v>1000000054</v>
      </c>
      <c r="H8368" t="s">
        <v>34</v>
      </c>
      <c r="I8368" s="2" t="s">
        <v>8</v>
      </c>
      <c r="J8368">
        <v>20000018</v>
      </c>
      <c r="K8368" t="s">
        <v>81</v>
      </c>
      <c r="M8368" s="3"/>
    </row>
    <row r="8369" spans="2:13" x14ac:dyDescent="0.2">
      <c r="B8369" s="1">
        <v>43237</v>
      </c>
      <c r="C8369">
        <v>0.3</v>
      </c>
      <c r="D8369" t="str">
        <f>_xlfn.TEXTJOIN($F$4,FALSE,源数据[[#This Row],[字段01]:[字段10]])</f>
        <v>江苏-泰州市-1000003183-安成茂商贸公司-茶饮-10000136-柠檬茶8---</v>
      </c>
      <c r="E8369" t="s">
        <v>20</v>
      </c>
      <c r="F8369" t="s">
        <v>23</v>
      </c>
      <c r="G8369">
        <v>1000003183</v>
      </c>
      <c r="H8369" t="s">
        <v>21</v>
      </c>
      <c r="I8369" s="2" t="s">
        <v>8</v>
      </c>
      <c r="J8369">
        <v>10000136</v>
      </c>
      <c r="K8369" t="s">
        <v>38</v>
      </c>
      <c r="M8369" s="3"/>
    </row>
    <row r="8370" spans="2:13" x14ac:dyDescent="0.2">
      <c r="B8370" s="1">
        <v>43237</v>
      </c>
      <c r="C8370">
        <v>43.1</v>
      </c>
      <c r="D8370" t="str">
        <f>_xlfn.TEXTJOIN($F$4,FALSE,源数据[[#This Row],[字段01]:[字段10]])</f>
        <v>江苏-徐州市-1000000031-顺满进商贸公司-果汁-40000085-红石榴汁1---</v>
      </c>
      <c r="E8370" t="s">
        <v>20</v>
      </c>
      <c r="F8370" t="s">
        <v>31</v>
      </c>
      <c r="G8370">
        <v>1000000031</v>
      </c>
      <c r="H8370" t="s">
        <v>30</v>
      </c>
      <c r="I8370" s="2" t="s">
        <v>24</v>
      </c>
      <c r="J8370">
        <v>40000085</v>
      </c>
      <c r="K8370" t="s">
        <v>22</v>
      </c>
      <c r="M8370" s="3"/>
    </row>
    <row r="8371" spans="2:13" x14ac:dyDescent="0.2">
      <c r="B8371" s="1">
        <v>43237</v>
      </c>
      <c r="C8371">
        <v>5.0999999999999996</v>
      </c>
      <c r="D8371" t="str">
        <f>_xlfn.TEXTJOIN($F$4,FALSE,源数据[[#This Row],[字段01]:[字段10]])</f>
        <v>江苏-盐城市-1000002872-亚成美商贸公司-茶饮-10000136-柠檬茶8---</v>
      </c>
      <c r="E8371" t="s">
        <v>20</v>
      </c>
      <c r="F8371" t="s">
        <v>19</v>
      </c>
      <c r="G8371">
        <v>1000002872</v>
      </c>
      <c r="H8371" t="s">
        <v>17</v>
      </c>
      <c r="I8371" s="2" t="s">
        <v>8</v>
      </c>
      <c r="J8371">
        <v>10000136</v>
      </c>
      <c r="K8371" t="s">
        <v>38</v>
      </c>
      <c r="M8371" s="3"/>
    </row>
    <row r="8372" spans="2:13" x14ac:dyDescent="0.2">
      <c r="B8372" s="1">
        <v>43237</v>
      </c>
      <c r="C8372">
        <v>0.2</v>
      </c>
      <c r="D8372" t="str">
        <f>_xlfn.TEXTJOIN($F$4,FALSE,源数据[[#This Row],[字段01]:[字段10]])</f>
        <v>江苏-盐城市-1000002872-亚成美商贸公司-茶饮-10000136-柠檬茶8---</v>
      </c>
      <c r="E8372" t="s">
        <v>20</v>
      </c>
      <c r="F8372" t="s">
        <v>19</v>
      </c>
      <c r="G8372">
        <v>1000002872</v>
      </c>
      <c r="H8372" t="s">
        <v>17</v>
      </c>
      <c r="I8372" s="2" t="s">
        <v>8</v>
      </c>
      <c r="J8372">
        <v>10000136</v>
      </c>
      <c r="K8372" t="s">
        <v>38</v>
      </c>
      <c r="M8372" s="3"/>
    </row>
    <row r="8373" spans="2:13" x14ac:dyDescent="0.2">
      <c r="B8373" s="1">
        <v>43238</v>
      </c>
      <c r="C8373">
        <v>28.2</v>
      </c>
      <c r="D8373" t="str">
        <f>_xlfn.TEXTJOIN($F$4,FALSE,源数据[[#This Row],[字段01]:[字段10]])</f>
        <v>安徽-合肥市-1000000931-百安欣商贸公司-茶饮-10000131-柠檬茶3---</v>
      </c>
      <c r="E8373" t="s">
        <v>41</v>
      </c>
      <c r="F8373" t="s">
        <v>40</v>
      </c>
      <c r="G8373">
        <v>1000000931</v>
      </c>
      <c r="H8373" t="s">
        <v>39</v>
      </c>
      <c r="I8373" s="2" t="s">
        <v>8</v>
      </c>
      <c r="J8373">
        <v>10000131</v>
      </c>
      <c r="K8373" t="s">
        <v>36</v>
      </c>
      <c r="M8373" s="3"/>
    </row>
    <row r="8374" spans="2:13" x14ac:dyDescent="0.2">
      <c r="B8374" s="1">
        <v>43238</v>
      </c>
      <c r="C8374">
        <v>4.7</v>
      </c>
      <c r="D8374" t="str">
        <f>_xlfn.TEXTJOIN($F$4,FALSE,源数据[[#This Row],[字段01]:[字段10]])</f>
        <v>安徽-合肥市-1000000931-百安欣商贸公司-茶饮-10000136-柠檬茶8---</v>
      </c>
      <c r="E8374" t="s">
        <v>41</v>
      </c>
      <c r="F8374" t="s">
        <v>40</v>
      </c>
      <c r="G8374">
        <v>1000000931</v>
      </c>
      <c r="H8374" t="s">
        <v>39</v>
      </c>
      <c r="I8374" s="2" t="s">
        <v>8</v>
      </c>
      <c r="J8374">
        <v>10000136</v>
      </c>
      <c r="K8374" t="s">
        <v>38</v>
      </c>
      <c r="M8374" s="3"/>
    </row>
    <row r="8375" spans="2:13" x14ac:dyDescent="0.2">
      <c r="B8375" s="1">
        <v>43238</v>
      </c>
      <c r="C8375">
        <v>37.5</v>
      </c>
      <c r="D8375" t="str">
        <f>_xlfn.TEXTJOIN($F$4,FALSE,源数据[[#This Row],[字段01]:[字段10]])</f>
        <v>安徽-合肥市-1000000931-百安欣商贸公司-果汁-40000085-红石榴汁1---</v>
      </c>
      <c r="E8375" t="s">
        <v>41</v>
      </c>
      <c r="F8375" t="s">
        <v>40</v>
      </c>
      <c r="G8375">
        <v>1000000931</v>
      </c>
      <c r="H8375" t="s">
        <v>39</v>
      </c>
      <c r="I8375" s="2" t="s">
        <v>24</v>
      </c>
      <c r="J8375">
        <v>40000085</v>
      </c>
      <c r="K8375" t="s">
        <v>22</v>
      </c>
      <c r="M8375" s="3"/>
    </row>
    <row r="8376" spans="2:13" x14ac:dyDescent="0.2">
      <c r="B8376" s="1">
        <v>43238</v>
      </c>
      <c r="C8376">
        <v>6.8</v>
      </c>
      <c r="D8376" t="str">
        <f>_xlfn.TEXTJOIN($F$4,FALSE,源数据[[#This Row],[字段01]:[字段10]])</f>
        <v>安徽-合肥市-1000000931-百安欣商贸公司-汽水-50000113-百香果味汽水18---</v>
      </c>
      <c r="E8376" t="s">
        <v>41</v>
      </c>
      <c r="F8376" t="s">
        <v>40</v>
      </c>
      <c r="G8376">
        <v>1000000931</v>
      </c>
      <c r="H8376" t="s">
        <v>39</v>
      </c>
      <c r="I8376" s="2" t="s">
        <v>80</v>
      </c>
      <c r="J8376">
        <v>50000113</v>
      </c>
      <c r="K8376" t="s">
        <v>79</v>
      </c>
      <c r="M8376" s="3"/>
    </row>
    <row r="8377" spans="2:13" x14ac:dyDescent="0.2">
      <c r="B8377" s="1">
        <v>43238</v>
      </c>
      <c r="C8377">
        <v>5.4</v>
      </c>
      <c r="D8377" t="str">
        <f>_xlfn.TEXTJOIN($F$4,FALSE,源数据[[#This Row],[字段01]:[字段10]])</f>
        <v>安徽-芜湖市-1000003187-如中寿商贸公司-茶饮-10000131-柠檬茶3---</v>
      </c>
      <c r="E8377" t="s">
        <v>41</v>
      </c>
      <c r="F8377" t="s">
        <v>76</v>
      </c>
      <c r="G8377">
        <v>1000003187</v>
      </c>
      <c r="H8377" t="s">
        <v>75</v>
      </c>
      <c r="I8377" s="2" t="s">
        <v>8</v>
      </c>
      <c r="J8377">
        <v>10000131</v>
      </c>
      <c r="K8377" t="s">
        <v>36</v>
      </c>
      <c r="M8377" s="3"/>
    </row>
    <row r="8378" spans="2:13" x14ac:dyDescent="0.2">
      <c r="B8378" s="1">
        <v>43238</v>
      </c>
      <c r="C8378">
        <v>28.2</v>
      </c>
      <c r="D8378" t="str">
        <f>_xlfn.TEXTJOIN($F$4,FALSE,源数据[[#This Row],[字段01]:[字段10]])</f>
        <v>湖南-常德市-1000000281-宝飞圣商贸公司-茶饮-10000211-茉莉绿茶11---</v>
      </c>
      <c r="E8378" t="s">
        <v>3</v>
      </c>
      <c r="F8378" t="s">
        <v>73</v>
      </c>
      <c r="G8378">
        <v>1000000281</v>
      </c>
      <c r="H8378" t="s">
        <v>72</v>
      </c>
      <c r="I8378" s="2" t="s">
        <v>8</v>
      </c>
      <c r="J8378">
        <v>10000211</v>
      </c>
      <c r="K8378" t="s">
        <v>6</v>
      </c>
      <c r="M8378" s="3"/>
    </row>
    <row r="8379" spans="2:13" x14ac:dyDescent="0.2">
      <c r="B8379" s="1">
        <v>43238</v>
      </c>
      <c r="C8379">
        <v>47.6</v>
      </c>
      <c r="D8379" t="str">
        <f>_xlfn.TEXTJOIN($F$4,FALSE,源数据[[#This Row],[字段01]:[字段10]])</f>
        <v>湖南-常德市-1000000281-宝飞圣商贸公司-汽水-50000113-百香果味汽水18---</v>
      </c>
      <c r="E8379" t="s">
        <v>3</v>
      </c>
      <c r="F8379" t="s">
        <v>73</v>
      </c>
      <c r="G8379">
        <v>1000000281</v>
      </c>
      <c r="H8379" t="s">
        <v>72</v>
      </c>
      <c r="I8379" s="2" t="s">
        <v>80</v>
      </c>
      <c r="J8379">
        <v>50000113</v>
      </c>
      <c r="K8379" t="s">
        <v>79</v>
      </c>
      <c r="M8379" s="3"/>
    </row>
    <row r="8380" spans="2:13" x14ac:dyDescent="0.2">
      <c r="B8380" s="1">
        <v>43238</v>
      </c>
      <c r="C8380">
        <v>17.3</v>
      </c>
      <c r="D8380" t="str">
        <f>_xlfn.TEXTJOIN($F$4,FALSE,源数据[[#This Row],[字段01]:[字段10]])</f>
        <v>湖南-张家界市-1000000192-正贵荣商贸公司-茶饮-20000018-炭烧奶茶7---</v>
      </c>
      <c r="E8380" t="s">
        <v>3</v>
      </c>
      <c r="F8380" t="s">
        <v>57</v>
      </c>
      <c r="G8380">
        <v>1000000192</v>
      </c>
      <c r="H8380" t="s">
        <v>56</v>
      </c>
      <c r="I8380" s="2" t="s">
        <v>8</v>
      </c>
      <c r="J8380">
        <v>20000018</v>
      </c>
      <c r="K8380" t="s">
        <v>81</v>
      </c>
      <c r="M8380" s="3"/>
    </row>
    <row r="8381" spans="2:13" x14ac:dyDescent="0.2">
      <c r="B8381" s="1">
        <v>43238</v>
      </c>
      <c r="C8381">
        <v>10</v>
      </c>
      <c r="D8381" t="str">
        <f>_xlfn.TEXTJOIN($F$4,FALSE,源数据[[#This Row],[字段01]:[字段10]])</f>
        <v>湖南-张家界市-1000000192-正贵荣商贸公司-汽水-50000113-百香果味汽水18---</v>
      </c>
      <c r="E8381" t="s">
        <v>3</v>
      </c>
      <c r="F8381" t="s">
        <v>57</v>
      </c>
      <c r="G8381">
        <v>1000000192</v>
      </c>
      <c r="H8381" t="s">
        <v>56</v>
      </c>
      <c r="I8381" s="2" t="s">
        <v>80</v>
      </c>
      <c r="J8381">
        <v>50000113</v>
      </c>
      <c r="K8381" t="s">
        <v>79</v>
      </c>
      <c r="M8381" s="3"/>
    </row>
    <row r="8382" spans="2:13" x14ac:dyDescent="0.2">
      <c r="B8382" s="1">
        <v>43238</v>
      </c>
      <c r="C8382">
        <v>5.6</v>
      </c>
      <c r="D8382" t="str">
        <f>_xlfn.TEXTJOIN($F$4,FALSE,源数据[[#This Row],[字段01]:[字段10]])</f>
        <v>江苏-常州市-1000001133-厚弘优商贸公司-茶饮-10000061-冰绿茶18---</v>
      </c>
      <c r="E8382" t="s">
        <v>20</v>
      </c>
      <c r="F8382" t="s">
        <v>44</v>
      </c>
      <c r="G8382">
        <v>1000001133</v>
      </c>
      <c r="H8382" t="s">
        <v>43</v>
      </c>
      <c r="I8382" s="2" t="s">
        <v>8</v>
      </c>
      <c r="J8382">
        <v>10000061</v>
      </c>
      <c r="K8382" t="s">
        <v>26</v>
      </c>
      <c r="M8382" s="3"/>
    </row>
    <row r="8383" spans="2:13" x14ac:dyDescent="0.2">
      <c r="B8383" s="1">
        <v>43238</v>
      </c>
      <c r="C8383">
        <v>13.1</v>
      </c>
      <c r="D8383" t="str">
        <f>_xlfn.TEXTJOIN($F$4,FALSE,源数据[[#This Row],[字段01]:[字段10]])</f>
        <v>江苏-常州市-1000001133-厚弘优商贸公司-茶饮-10000078-铁观音茶15---</v>
      </c>
      <c r="E8383" t="s">
        <v>20</v>
      </c>
      <c r="F8383" t="s">
        <v>44</v>
      </c>
      <c r="G8383">
        <v>1000001133</v>
      </c>
      <c r="H8383" t="s">
        <v>43</v>
      </c>
      <c r="I8383" s="2" t="s">
        <v>8</v>
      </c>
      <c r="J8383">
        <v>10000078</v>
      </c>
      <c r="K8383" t="s">
        <v>28</v>
      </c>
      <c r="M8383" s="3"/>
    </row>
    <row r="8384" spans="2:13" x14ac:dyDescent="0.2">
      <c r="B8384" s="1">
        <v>43238</v>
      </c>
      <c r="C8384">
        <v>7.3</v>
      </c>
      <c r="D8384" t="str">
        <f>_xlfn.TEXTJOIN($F$4,FALSE,源数据[[#This Row],[字段01]:[字段10]])</f>
        <v>江苏-常州市-1000001133-厚弘优商贸公司-茶饮-10000111-茉莉花茶3---</v>
      </c>
      <c r="E8384" t="s">
        <v>20</v>
      </c>
      <c r="F8384" t="s">
        <v>44</v>
      </c>
      <c r="G8384">
        <v>1000001133</v>
      </c>
      <c r="H8384" t="s">
        <v>43</v>
      </c>
      <c r="I8384" s="2" t="s">
        <v>8</v>
      </c>
      <c r="J8384">
        <v>10000111</v>
      </c>
      <c r="K8384" t="s">
        <v>35</v>
      </c>
      <c r="M8384" s="3"/>
    </row>
    <row r="8385" spans="2:13" x14ac:dyDescent="0.2">
      <c r="B8385" s="1">
        <v>43238</v>
      </c>
      <c r="C8385">
        <v>21.6</v>
      </c>
      <c r="D8385" t="str">
        <f>_xlfn.TEXTJOIN($F$4,FALSE,源数据[[#This Row],[字段01]:[字段10]])</f>
        <v>江苏-常州市-1000001133-厚弘优商贸公司-茶饮-10000131-柠檬茶3---</v>
      </c>
      <c r="E8385" t="s">
        <v>20</v>
      </c>
      <c r="F8385" t="s">
        <v>44</v>
      </c>
      <c r="G8385">
        <v>1000001133</v>
      </c>
      <c r="H8385" t="s">
        <v>43</v>
      </c>
      <c r="I8385" s="2" t="s">
        <v>8</v>
      </c>
      <c r="J8385">
        <v>10000131</v>
      </c>
      <c r="K8385" t="s">
        <v>36</v>
      </c>
      <c r="M8385" s="3"/>
    </row>
    <row r="8386" spans="2:13" x14ac:dyDescent="0.2">
      <c r="B8386" s="1">
        <v>43238</v>
      </c>
      <c r="C8386">
        <v>21.5</v>
      </c>
      <c r="D8386" t="str">
        <f>_xlfn.TEXTJOIN($F$4,FALSE,源数据[[#This Row],[字段01]:[字段10]])</f>
        <v>江苏-常州市-1000001133-厚弘优商贸公司-茶饮-10000182-麦茶3---</v>
      </c>
      <c r="E8386" t="s">
        <v>20</v>
      </c>
      <c r="F8386" t="s">
        <v>44</v>
      </c>
      <c r="G8386">
        <v>1000001133</v>
      </c>
      <c r="H8386" t="s">
        <v>43</v>
      </c>
      <c r="I8386" s="2" t="s">
        <v>8</v>
      </c>
      <c r="J8386">
        <v>10000182</v>
      </c>
      <c r="K8386" t="s">
        <v>29</v>
      </c>
      <c r="M8386" s="3"/>
    </row>
    <row r="8387" spans="2:13" x14ac:dyDescent="0.2">
      <c r="B8387" s="1">
        <v>43238</v>
      </c>
      <c r="C8387">
        <v>20.9</v>
      </c>
      <c r="D8387" t="str">
        <f>_xlfn.TEXTJOIN($F$4,FALSE,源数据[[#This Row],[字段01]:[字段10]])</f>
        <v>江苏-南通市-1000000129-盛昌全商贸公司-茶饮-10000136-柠檬茶8---</v>
      </c>
      <c r="E8387" t="s">
        <v>20</v>
      </c>
      <c r="F8387" t="s">
        <v>67</v>
      </c>
      <c r="G8387">
        <v>1000000129</v>
      </c>
      <c r="H8387" t="s">
        <v>68</v>
      </c>
      <c r="I8387" s="2" t="s">
        <v>8</v>
      </c>
      <c r="J8387">
        <v>10000136</v>
      </c>
      <c r="K8387" t="s">
        <v>38</v>
      </c>
      <c r="M8387" s="3"/>
    </row>
    <row r="8388" spans="2:13" x14ac:dyDescent="0.2">
      <c r="B8388" s="1">
        <v>43238</v>
      </c>
      <c r="C8388">
        <v>16.5</v>
      </c>
      <c r="D8388" t="str">
        <f>_xlfn.TEXTJOIN($F$4,FALSE,源数据[[#This Row],[字段01]:[字段10]])</f>
        <v>江苏-苏州市-1000000054-荣聚本商贸公司-果汁-40000085-红石榴汁1---</v>
      </c>
      <c r="E8388" t="s">
        <v>20</v>
      </c>
      <c r="F8388" t="s">
        <v>27</v>
      </c>
      <c r="G8388">
        <v>1000000054</v>
      </c>
      <c r="H8388" t="s">
        <v>34</v>
      </c>
      <c r="I8388" s="2" t="s">
        <v>24</v>
      </c>
      <c r="J8388">
        <v>40000085</v>
      </c>
      <c r="K8388" t="s">
        <v>22</v>
      </c>
      <c r="M8388" s="3"/>
    </row>
    <row r="8389" spans="2:13" x14ac:dyDescent="0.2">
      <c r="B8389" s="1">
        <v>43238</v>
      </c>
      <c r="C8389">
        <v>11</v>
      </c>
      <c r="D8389" t="str">
        <f>_xlfn.TEXTJOIN($F$4,FALSE,源数据[[#This Row],[字段01]:[字段10]])</f>
        <v>江苏-苏州市-1000000054-荣聚本商贸公司-果汁-40000085-红石榴汁1---</v>
      </c>
      <c r="E8389" t="s">
        <v>20</v>
      </c>
      <c r="F8389" t="s">
        <v>27</v>
      </c>
      <c r="G8389">
        <v>1000000054</v>
      </c>
      <c r="H8389" t="s">
        <v>34</v>
      </c>
      <c r="I8389" s="2" t="s">
        <v>24</v>
      </c>
      <c r="J8389">
        <v>40000085</v>
      </c>
      <c r="K8389" t="s">
        <v>22</v>
      </c>
      <c r="M8389" s="3"/>
    </row>
    <row r="8390" spans="2:13" x14ac:dyDescent="0.2">
      <c r="B8390" s="1">
        <v>43238</v>
      </c>
      <c r="C8390">
        <v>37.799999999999997</v>
      </c>
      <c r="D8390" t="str">
        <f>_xlfn.TEXTJOIN($F$4,FALSE,源数据[[#This Row],[字段01]:[字段10]])</f>
        <v>江苏-泰州市-1000003183-安成茂商贸公司-茶饮-10000111-茉莉花茶3---</v>
      </c>
      <c r="E8390" t="s">
        <v>20</v>
      </c>
      <c r="F8390" t="s">
        <v>23</v>
      </c>
      <c r="G8390">
        <v>1000003183</v>
      </c>
      <c r="H8390" t="s">
        <v>21</v>
      </c>
      <c r="I8390" s="2" t="s">
        <v>8</v>
      </c>
      <c r="J8390">
        <v>10000111</v>
      </c>
      <c r="K8390" t="s">
        <v>35</v>
      </c>
      <c r="M8390" s="3"/>
    </row>
    <row r="8391" spans="2:13" x14ac:dyDescent="0.2">
      <c r="B8391" s="1">
        <v>43238</v>
      </c>
      <c r="C8391">
        <v>1.5</v>
      </c>
      <c r="D8391" t="str">
        <f>_xlfn.TEXTJOIN($F$4,FALSE,源数据[[#This Row],[字段01]:[字段10]])</f>
        <v>江苏-泰州市-1000003183-安成茂商贸公司-茶饮-10000136-柠檬茶8---</v>
      </c>
      <c r="E8391" t="s">
        <v>20</v>
      </c>
      <c r="F8391" t="s">
        <v>23</v>
      </c>
      <c r="G8391">
        <v>1000003183</v>
      </c>
      <c r="H8391" t="s">
        <v>21</v>
      </c>
      <c r="I8391" s="2" t="s">
        <v>8</v>
      </c>
      <c r="J8391">
        <v>10000136</v>
      </c>
      <c r="K8391" t="s">
        <v>38</v>
      </c>
      <c r="M8391" s="3"/>
    </row>
    <row r="8392" spans="2:13" x14ac:dyDescent="0.2">
      <c r="B8392" s="1">
        <v>43238</v>
      </c>
      <c r="C8392">
        <v>15.1</v>
      </c>
      <c r="D8392" t="str">
        <f>_xlfn.TEXTJOIN($F$4,FALSE,源数据[[#This Row],[字段01]:[字段10]])</f>
        <v>江苏-徐州市-1000000031-顺满进商贸公司-茶饮-10000136-柠檬茶8---</v>
      </c>
      <c r="E8392" t="s">
        <v>20</v>
      </c>
      <c r="F8392" t="s">
        <v>31</v>
      </c>
      <c r="G8392">
        <v>1000000031</v>
      </c>
      <c r="H8392" t="s">
        <v>30</v>
      </c>
      <c r="I8392" s="2" t="s">
        <v>8</v>
      </c>
      <c r="J8392">
        <v>10000136</v>
      </c>
      <c r="K8392" t="s">
        <v>38</v>
      </c>
      <c r="M8392" s="3"/>
    </row>
    <row r="8393" spans="2:13" x14ac:dyDescent="0.2">
      <c r="B8393" s="1">
        <v>43238</v>
      </c>
      <c r="C8393">
        <v>17.3</v>
      </c>
      <c r="D8393" t="str">
        <f>_xlfn.TEXTJOIN($F$4,FALSE,源数据[[#This Row],[字段01]:[字段10]])</f>
        <v>江苏-徐州市-1000000031-顺满进商贸公司-汽水-50000113-百香果味汽水18---</v>
      </c>
      <c r="E8393" t="s">
        <v>20</v>
      </c>
      <c r="F8393" t="s">
        <v>31</v>
      </c>
      <c r="G8393">
        <v>1000000031</v>
      </c>
      <c r="H8393" t="s">
        <v>30</v>
      </c>
      <c r="I8393" s="2" t="s">
        <v>80</v>
      </c>
      <c r="J8393">
        <v>50000113</v>
      </c>
      <c r="K8393" t="s">
        <v>79</v>
      </c>
      <c r="M8393" s="3"/>
    </row>
    <row r="8394" spans="2:13" x14ac:dyDescent="0.2">
      <c r="B8394" s="1">
        <v>43239</v>
      </c>
      <c r="C8394">
        <v>47.4</v>
      </c>
      <c r="D8394" t="str">
        <f>_xlfn.TEXTJOIN($F$4,FALSE,源数据[[#This Row],[字段01]:[字段10]])</f>
        <v>湖南-常德市-1000000281-宝飞圣商贸公司-汽水-50000113-百香果味汽水18---</v>
      </c>
      <c r="E8394" t="s">
        <v>3</v>
      </c>
      <c r="F8394" t="s">
        <v>73</v>
      </c>
      <c r="G8394">
        <v>1000000281</v>
      </c>
      <c r="H8394" t="s">
        <v>72</v>
      </c>
      <c r="I8394" s="2" t="s">
        <v>80</v>
      </c>
      <c r="J8394">
        <v>50000113</v>
      </c>
      <c r="K8394" t="s">
        <v>79</v>
      </c>
      <c r="M8394" s="3"/>
    </row>
    <row r="8395" spans="2:13" x14ac:dyDescent="0.2">
      <c r="B8395" s="1">
        <v>43239</v>
      </c>
      <c r="C8395">
        <v>10.199999999999999</v>
      </c>
      <c r="D8395" t="str">
        <f>_xlfn.TEXTJOIN($F$4,FALSE,源数据[[#This Row],[字段01]:[字段10]])</f>
        <v>湖南-益阳市-1000001699-巨生如商贸公司-茶饮-10000211-茉莉绿茶11---</v>
      </c>
      <c r="E8395" t="s">
        <v>3</v>
      </c>
      <c r="F8395" t="s">
        <v>70</v>
      </c>
      <c r="G8395">
        <v>1000001699</v>
      </c>
      <c r="H8395" t="s">
        <v>69</v>
      </c>
      <c r="I8395" s="2" t="s">
        <v>8</v>
      </c>
      <c r="J8395">
        <v>10000211</v>
      </c>
      <c r="K8395" t="s">
        <v>6</v>
      </c>
      <c r="M8395" s="3"/>
    </row>
    <row r="8396" spans="2:13" x14ac:dyDescent="0.2">
      <c r="B8396" s="1">
        <v>43240</v>
      </c>
      <c r="C8396">
        <v>39.9</v>
      </c>
      <c r="D8396" t="str">
        <f>_xlfn.TEXTJOIN($F$4,FALSE,源数据[[#This Row],[字段01]:[字段10]])</f>
        <v>安徽-合肥市-1000000931-百安欣商贸公司-果汁-40000085-红石榴汁1---</v>
      </c>
      <c r="E8396" t="s">
        <v>41</v>
      </c>
      <c r="F8396" t="s">
        <v>40</v>
      </c>
      <c r="G8396">
        <v>1000000931</v>
      </c>
      <c r="H8396" t="s">
        <v>39</v>
      </c>
      <c r="I8396" s="2" t="s">
        <v>24</v>
      </c>
      <c r="J8396">
        <v>40000085</v>
      </c>
      <c r="K8396" t="s">
        <v>22</v>
      </c>
      <c r="M8396" s="3"/>
    </row>
    <row r="8397" spans="2:13" x14ac:dyDescent="0.2">
      <c r="B8397" s="1">
        <v>43240</v>
      </c>
      <c r="C8397">
        <v>39.6</v>
      </c>
      <c r="D8397" t="str">
        <f>_xlfn.TEXTJOIN($F$4,FALSE,源数据[[#This Row],[字段01]:[字段10]])</f>
        <v>安徽-合肥市-1000000931-百安欣商贸公司-果汁-40000085-红石榴汁1---</v>
      </c>
      <c r="E8397" t="s">
        <v>41</v>
      </c>
      <c r="F8397" t="s">
        <v>40</v>
      </c>
      <c r="G8397">
        <v>1000000931</v>
      </c>
      <c r="H8397" t="s">
        <v>39</v>
      </c>
      <c r="I8397" s="2" t="s">
        <v>24</v>
      </c>
      <c r="J8397">
        <v>40000085</v>
      </c>
      <c r="K8397" t="s">
        <v>22</v>
      </c>
      <c r="M8397" s="3"/>
    </row>
    <row r="8398" spans="2:13" x14ac:dyDescent="0.2">
      <c r="B8398" s="1">
        <v>43240</v>
      </c>
      <c r="C8398">
        <v>36.200000000000003</v>
      </c>
      <c r="D8398" t="str">
        <f>_xlfn.TEXTJOIN($F$4,FALSE,源数据[[#This Row],[字段01]:[字段10]])</f>
        <v>安徽-合肥市-1000001014-义浩安商贸公司-果汁-40000085-红石榴汁1---</v>
      </c>
      <c r="E8398" t="s">
        <v>41</v>
      </c>
      <c r="F8398" t="s">
        <v>40</v>
      </c>
      <c r="G8398">
        <v>1000001014</v>
      </c>
      <c r="H8398" t="s">
        <v>42</v>
      </c>
      <c r="I8398" s="2" t="s">
        <v>24</v>
      </c>
      <c r="J8398">
        <v>40000085</v>
      </c>
      <c r="K8398" t="s">
        <v>22</v>
      </c>
      <c r="M8398" s="3"/>
    </row>
    <row r="8399" spans="2:13" x14ac:dyDescent="0.2">
      <c r="B8399" s="1">
        <v>43240</v>
      </c>
      <c r="C8399">
        <v>0</v>
      </c>
      <c r="D8399" t="str">
        <f>_xlfn.TEXTJOIN($F$4,FALSE,源数据[[#This Row],[字段01]:[字段10]])</f>
        <v>安徽-芜湖市-1000003187-如中寿商贸公司-茶饮-10000136-柠檬茶8---</v>
      </c>
      <c r="E8399" t="s">
        <v>41</v>
      </c>
      <c r="F8399" t="s">
        <v>76</v>
      </c>
      <c r="G8399">
        <v>1000003187</v>
      </c>
      <c r="H8399" t="s">
        <v>75</v>
      </c>
      <c r="I8399" s="2" t="s">
        <v>8</v>
      </c>
      <c r="J8399">
        <v>10000136</v>
      </c>
      <c r="K8399" t="s">
        <v>38</v>
      </c>
      <c r="M8399" s="3"/>
    </row>
    <row r="8400" spans="2:13" x14ac:dyDescent="0.2">
      <c r="B8400" s="1">
        <v>43240</v>
      </c>
      <c r="C8400">
        <v>23.3</v>
      </c>
      <c r="D8400" t="str">
        <f>_xlfn.TEXTJOIN($F$4,FALSE,源数据[[#This Row],[字段01]:[字段10]])</f>
        <v>安徽-芜湖市-1000003187-如中寿商贸公司-茶饮-10000211-茉莉绿茶11---</v>
      </c>
      <c r="E8400" t="s">
        <v>41</v>
      </c>
      <c r="F8400" t="s">
        <v>76</v>
      </c>
      <c r="G8400">
        <v>1000003187</v>
      </c>
      <c r="H8400" t="s">
        <v>75</v>
      </c>
      <c r="I8400" s="2" t="s">
        <v>8</v>
      </c>
      <c r="J8400">
        <v>10000211</v>
      </c>
      <c r="K8400" t="s">
        <v>6</v>
      </c>
      <c r="M8400" s="3"/>
    </row>
    <row r="8401" spans="2:13" x14ac:dyDescent="0.2">
      <c r="B8401" s="1">
        <v>43240</v>
      </c>
      <c r="C8401">
        <v>60.9</v>
      </c>
      <c r="D8401" t="str">
        <f>_xlfn.TEXTJOIN($F$4,FALSE,源数据[[#This Row],[字段01]:[字段10]])</f>
        <v>湖南-常德市-1000000281-宝飞圣商贸公司-茶饮-10000211-茉莉绿茶11---</v>
      </c>
      <c r="E8401" t="s">
        <v>3</v>
      </c>
      <c r="F8401" t="s">
        <v>73</v>
      </c>
      <c r="G8401">
        <v>1000000281</v>
      </c>
      <c r="H8401" t="s">
        <v>72</v>
      </c>
      <c r="I8401" s="2" t="s">
        <v>8</v>
      </c>
      <c r="J8401">
        <v>10000211</v>
      </c>
      <c r="K8401" t="s">
        <v>6</v>
      </c>
      <c r="M8401" s="3"/>
    </row>
    <row r="8402" spans="2:13" x14ac:dyDescent="0.2">
      <c r="B8402" s="1">
        <v>43240</v>
      </c>
      <c r="C8402">
        <v>14.7</v>
      </c>
      <c r="D8402" t="str">
        <f>_xlfn.TEXTJOIN($F$4,FALSE,源数据[[#This Row],[字段01]:[字段10]])</f>
        <v>湖南-郴州市-1000002985-寿贵盛商贸公司-茶饮-10000211-茉莉绿茶11---</v>
      </c>
      <c r="E8402" t="s">
        <v>3</v>
      </c>
      <c r="F8402" t="s">
        <v>10</v>
      </c>
      <c r="G8402">
        <v>1000002985</v>
      </c>
      <c r="H8402" t="s">
        <v>45</v>
      </c>
      <c r="I8402" s="2" t="s">
        <v>8</v>
      </c>
      <c r="J8402">
        <v>10000211</v>
      </c>
      <c r="K8402" t="s">
        <v>6</v>
      </c>
      <c r="M8402" s="3"/>
    </row>
    <row r="8403" spans="2:13" x14ac:dyDescent="0.2">
      <c r="B8403" s="1">
        <v>43240</v>
      </c>
      <c r="C8403">
        <v>52.6</v>
      </c>
      <c r="D8403" t="str">
        <f>_xlfn.TEXTJOIN($F$4,FALSE,源数据[[#This Row],[字段01]:[字段10]])</f>
        <v>湖南-邵阳市-1000001502-裕协康商贸公司-茶饮-10000211-茉莉绿茶11---</v>
      </c>
      <c r="E8403" t="s">
        <v>3</v>
      </c>
      <c r="F8403" t="s">
        <v>55</v>
      </c>
      <c r="G8403">
        <v>1000001502</v>
      </c>
      <c r="H8403" t="s">
        <v>54</v>
      </c>
      <c r="I8403" s="2" t="s">
        <v>8</v>
      </c>
      <c r="J8403">
        <v>10000211</v>
      </c>
      <c r="K8403" t="s">
        <v>6</v>
      </c>
      <c r="M8403" s="3"/>
    </row>
    <row r="8404" spans="2:13" x14ac:dyDescent="0.2">
      <c r="B8404" s="1">
        <v>43240</v>
      </c>
      <c r="C8404">
        <v>54.3</v>
      </c>
      <c r="D8404" t="str">
        <f>_xlfn.TEXTJOIN($F$4,FALSE,源数据[[#This Row],[字段01]:[字段10]])</f>
        <v>湖南-邵阳市-1000001502-裕协康商贸公司-茶饮-10000211-茉莉绿茶11---</v>
      </c>
      <c r="E8404" t="s">
        <v>3</v>
      </c>
      <c r="F8404" t="s">
        <v>55</v>
      </c>
      <c r="G8404">
        <v>1000001502</v>
      </c>
      <c r="H8404" t="s">
        <v>54</v>
      </c>
      <c r="I8404" s="2" t="s">
        <v>8</v>
      </c>
      <c r="J8404">
        <v>10000211</v>
      </c>
      <c r="K8404" t="s">
        <v>6</v>
      </c>
      <c r="M8404" s="3"/>
    </row>
    <row r="8405" spans="2:13" x14ac:dyDescent="0.2">
      <c r="B8405" s="1">
        <v>43240</v>
      </c>
      <c r="C8405">
        <v>12.6</v>
      </c>
      <c r="D8405" t="str">
        <f>_xlfn.TEXTJOIN($F$4,FALSE,源数据[[#This Row],[字段01]:[字段10]])</f>
        <v>湖南-邵阳市-1000001502-裕协康商贸公司-茶饮-10000211-茉莉绿茶11---</v>
      </c>
      <c r="E8405" t="s">
        <v>3</v>
      </c>
      <c r="F8405" t="s">
        <v>55</v>
      </c>
      <c r="G8405">
        <v>1000001502</v>
      </c>
      <c r="H8405" t="s">
        <v>54</v>
      </c>
      <c r="I8405" s="2" t="s">
        <v>8</v>
      </c>
      <c r="J8405">
        <v>10000211</v>
      </c>
      <c r="K8405" t="s">
        <v>6</v>
      </c>
      <c r="M8405" s="3"/>
    </row>
    <row r="8406" spans="2:13" x14ac:dyDescent="0.2">
      <c r="B8406" s="1">
        <v>43240</v>
      </c>
      <c r="C8406">
        <v>11.3</v>
      </c>
      <c r="D8406" t="str">
        <f>_xlfn.TEXTJOIN($F$4,FALSE,源数据[[#This Row],[字段01]:[字段10]])</f>
        <v>江苏-常州市-1000001133-厚弘优商贸公司-茶饮-10000061-冰绿茶18---</v>
      </c>
      <c r="E8406" t="s">
        <v>20</v>
      </c>
      <c r="F8406" t="s">
        <v>44</v>
      </c>
      <c r="G8406">
        <v>1000001133</v>
      </c>
      <c r="H8406" t="s">
        <v>43</v>
      </c>
      <c r="I8406" s="2" t="s">
        <v>8</v>
      </c>
      <c r="J8406">
        <v>10000061</v>
      </c>
      <c r="K8406" t="s">
        <v>26</v>
      </c>
      <c r="M8406" s="3"/>
    </row>
    <row r="8407" spans="2:13" x14ac:dyDescent="0.2">
      <c r="B8407" s="1">
        <v>43240</v>
      </c>
      <c r="C8407">
        <v>16.7</v>
      </c>
      <c r="D8407" t="str">
        <f>_xlfn.TEXTJOIN($F$4,FALSE,源数据[[#This Row],[字段01]:[字段10]])</f>
        <v>江苏-常州市-1000001133-厚弘优商贸公司-茶饮-10000182-麦茶3---</v>
      </c>
      <c r="E8407" t="s">
        <v>20</v>
      </c>
      <c r="F8407" t="s">
        <v>44</v>
      </c>
      <c r="G8407">
        <v>1000001133</v>
      </c>
      <c r="H8407" t="s">
        <v>43</v>
      </c>
      <c r="I8407" s="2" t="s">
        <v>8</v>
      </c>
      <c r="J8407">
        <v>10000182</v>
      </c>
      <c r="K8407" t="s">
        <v>29</v>
      </c>
      <c r="M8407" s="3"/>
    </row>
    <row r="8408" spans="2:13" x14ac:dyDescent="0.2">
      <c r="B8408" s="1">
        <v>43240</v>
      </c>
      <c r="C8408">
        <v>16.8</v>
      </c>
      <c r="D8408" t="str">
        <f>_xlfn.TEXTJOIN($F$4,FALSE,源数据[[#This Row],[字段01]:[字段10]])</f>
        <v>江苏-苏州市-1000000054-荣聚本商贸公司-果汁-40000085-红石榴汁1---</v>
      </c>
      <c r="E8408" t="s">
        <v>20</v>
      </c>
      <c r="F8408" t="s">
        <v>27</v>
      </c>
      <c r="G8408">
        <v>1000000054</v>
      </c>
      <c r="H8408" t="s">
        <v>34</v>
      </c>
      <c r="I8408" s="2" t="s">
        <v>24</v>
      </c>
      <c r="J8408">
        <v>40000085</v>
      </c>
      <c r="K8408" t="s">
        <v>22</v>
      </c>
      <c r="M8408" s="3"/>
    </row>
    <row r="8409" spans="2:13" x14ac:dyDescent="0.2">
      <c r="B8409" s="1">
        <v>43240</v>
      </c>
      <c r="C8409">
        <v>10.6</v>
      </c>
      <c r="D8409" t="str">
        <f>_xlfn.TEXTJOIN($F$4,FALSE,源数据[[#This Row],[字段01]:[字段10]])</f>
        <v>江苏-苏州市-1000000054-荣聚本商贸公司-果汁-40000085-红石榴汁1---</v>
      </c>
      <c r="E8409" t="s">
        <v>20</v>
      </c>
      <c r="F8409" t="s">
        <v>27</v>
      </c>
      <c r="G8409">
        <v>1000000054</v>
      </c>
      <c r="H8409" t="s">
        <v>34</v>
      </c>
      <c r="I8409" s="2" t="s">
        <v>24</v>
      </c>
      <c r="J8409">
        <v>40000085</v>
      </c>
      <c r="K8409" t="s">
        <v>22</v>
      </c>
      <c r="M8409" s="3"/>
    </row>
    <row r="8410" spans="2:13" x14ac:dyDescent="0.2">
      <c r="B8410" s="1">
        <v>43240</v>
      </c>
      <c r="C8410">
        <v>26.2</v>
      </c>
      <c r="D8410" t="str">
        <f>_xlfn.TEXTJOIN($F$4,FALSE,源数据[[#This Row],[字段01]:[字段10]])</f>
        <v>江苏-镇江市-1000000047-寿鼎益商贸公司-果汁-40000085-红石榴汁1---</v>
      </c>
      <c r="E8410" t="s">
        <v>20</v>
      </c>
      <c r="F8410" t="s">
        <v>33</v>
      </c>
      <c r="G8410">
        <v>1000000047</v>
      </c>
      <c r="H8410" t="s">
        <v>32</v>
      </c>
      <c r="I8410" s="2" t="s">
        <v>24</v>
      </c>
      <c r="J8410">
        <v>40000085</v>
      </c>
      <c r="K8410" t="s">
        <v>22</v>
      </c>
      <c r="M8410" s="3"/>
    </row>
    <row r="8411" spans="2:13" x14ac:dyDescent="0.2">
      <c r="B8411" s="1">
        <v>43240</v>
      </c>
      <c r="C8411">
        <v>18</v>
      </c>
      <c r="D8411" t="str">
        <f>_xlfn.TEXTJOIN($F$4,FALSE,源数据[[#This Row],[字段01]:[字段10]])</f>
        <v>江苏-镇江市-1000000047-寿鼎益商贸公司-果汁-40000085-红石榴汁1---</v>
      </c>
      <c r="E8411" t="s">
        <v>20</v>
      </c>
      <c r="F8411" t="s">
        <v>33</v>
      </c>
      <c r="G8411">
        <v>1000000047</v>
      </c>
      <c r="H8411" t="s">
        <v>32</v>
      </c>
      <c r="I8411" s="2" t="s">
        <v>24</v>
      </c>
      <c r="J8411">
        <v>40000085</v>
      </c>
      <c r="K8411" t="s">
        <v>22</v>
      </c>
      <c r="M8411" s="3"/>
    </row>
    <row r="8412" spans="2:13" x14ac:dyDescent="0.2">
      <c r="B8412" s="1">
        <v>43241</v>
      </c>
      <c r="C8412">
        <v>38.9</v>
      </c>
      <c r="D8412" t="str">
        <f>_xlfn.TEXTJOIN($F$4,FALSE,源数据[[#This Row],[字段01]:[字段10]])</f>
        <v>安徽-芜湖市-1000003187-如中寿商贸公司-果汁-40000085-红石榴汁1---</v>
      </c>
      <c r="E8412" t="s">
        <v>41</v>
      </c>
      <c r="F8412" t="s">
        <v>76</v>
      </c>
      <c r="G8412">
        <v>1000003187</v>
      </c>
      <c r="H8412" t="s">
        <v>75</v>
      </c>
      <c r="I8412" s="2" t="s">
        <v>24</v>
      </c>
      <c r="J8412">
        <v>40000085</v>
      </c>
      <c r="K8412" t="s">
        <v>22</v>
      </c>
      <c r="M8412" s="3"/>
    </row>
    <row r="8413" spans="2:13" x14ac:dyDescent="0.2">
      <c r="B8413" s="1">
        <v>43241</v>
      </c>
      <c r="C8413">
        <v>3</v>
      </c>
      <c r="D8413" t="str">
        <f>_xlfn.TEXTJOIN($F$4,FALSE,源数据[[#This Row],[字段01]:[字段10]])</f>
        <v>河南-洛阳市区-1000001915-华宏仁商贸公司-茶饮-10000064-铁观音茶1---</v>
      </c>
      <c r="E8413" t="s">
        <v>16</v>
      </c>
      <c r="F8413" t="s">
        <v>15</v>
      </c>
      <c r="G8413">
        <v>1000001915</v>
      </c>
      <c r="H8413" t="s">
        <v>13</v>
      </c>
      <c r="I8413" s="2" t="s">
        <v>8</v>
      </c>
      <c r="J8413">
        <v>10000064</v>
      </c>
      <c r="K8413" t="s">
        <v>51</v>
      </c>
      <c r="M8413" s="3"/>
    </row>
    <row r="8414" spans="2:13" x14ac:dyDescent="0.2">
      <c r="B8414" s="1">
        <v>43241</v>
      </c>
      <c r="C8414">
        <v>61.3</v>
      </c>
      <c r="D8414" t="str">
        <f>_xlfn.TEXTJOIN($F$4,FALSE,源数据[[#This Row],[字段01]:[字段10]])</f>
        <v>湖南-常德市-1000000281-宝飞圣商贸公司-茶饮-10000211-茉莉绿茶11---</v>
      </c>
      <c r="E8414" t="s">
        <v>3</v>
      </c>
      <c r="F8414" t="s">
        <v>73</v>
      </c>
      <c r="G8414">
        <v>1000000281</v>
      </c>
      <c r="H8414" t="s">
        <v>72</v>
      </c>
      <c r="I8414" s="2" t="s">
        <v>8</v>
      </c>
      <c r="J8414">
        <v>10000211</v>
      </c>
      <c r="K8414" t="s">
        <v>6</v>
      </c>
      <c r="M8414" s="3"/>
    </row>
    <row r="8415" spans="2:13" x14ac:dyDescent="0.2">
      <c r="B8415" s="1">
        <v>43241</v>
      </c>
      <c r="C8415">
        <v>52</v>
      </c>
      <c r="D8415" t="str">
        <f>_xlfn.TEXTJOIN($F$4,FALSE,源数据[[#This Row],[字段01]:[字段10]])</f>
        <v>湖南-郴州市-1000002986-仁进裕商贸公司-茶饮-10000211-茉莉绿茶11---</v>
      </c>
      <c r="E8415" t="s">
        <v>3</v>
      </c>
      <c r="F8415" t="s">
        <v>10</v>
      </c>
      <c r="G8415">
        <v>1000002986</v>
      </c>
      <c r="H8415" t="s">
        <v>9</v>
      </c>
      <c r="I8415" s="2" t="s">
        <v>8</v>
      </c>
      <c r="J8415">
        <v>10000211</v>
      </c>
      <c r="K8415" t="s">
        <v>6</v>
      </c>
      <c r="M8415" s="3"/>
    </row>
    <row r="8416" spans="2:13" x14ac:dyDescent="0.2">
      <c r="B8416" s="1">
        <v>43241</v>
      </c>
      <c r="C8416">
        <v>5</v>
      </c>
      <c r="D8416" t="str">
        <f>_xlfn.TEXTJOIN($F$4,FALSE,源数据[[#This Row],[字段01]:[字段10]])</f>
        <v>湖南-益阳市-1000001699-巨生如商贸公司-茶饮-10000064-铁观音茶1---</v>
      </c>
      <c r="E8416" t="s">
        <v>3</v>
      </c>
      <c r="F8416" t="s">
        <v>70</v>
      </c>
      <c r="G8416">
        <v>1000001699</v>
      </c>
      <c r="H8416" t="s">
        <v>69</v>
      </c>
      <c r="I8416" s="2" t="s">
        <v>8</v>
      </c>
      <c r="J8416">
        <v>10000064</v>
      </c>
      <c r="K8416" t="s">
        <v>51</v>
      </c>
      <c r="M8416" s="3"/>
    </row>
    <row r="8417" spans="2:13" x14ac:dyDescent="0.2">
      <c r="B8417" s="1">
        <v>43241</v>
      </c>
      <c r="C8417">
        <v>55.5</v>
      </c>
      <c r="D8417" t="str">
        <f>_xlfn.TEXTJOIN($F$4,FALSE,源数据[[#This Row],[字段01]:[字段10]])</f>
        <v>湖南-长沙市-1000000059-厚飞康商贸公司-茶饮-10000064-铁观音茶1---</v>
      </c>
      <c r="E8417" t="s">
        <v>3</v>
      </c>
      <c r="F8417" t="s">
        <v>12</v>
      </c>
      <c r="G8417">
        <v>1000000059</v>
      </c>
      <c r="H8417" t="s">
        <v>53</v>
      </c>
      <c r="I8417" s="2" t="s">
        <v>8</v>
      </c>
      <c r="J8417">
        <v>10000064</v>
      </c>
      <c r="K8417" t="s">
        <v>51</v>
      </c>
      <c r="M8417" s="3"/>
    </row>
    <row r="8418" spans="2:13" x14ac:dyDescent="0.2">
      <c r="B8418" s="1">
        <v>43241</v>
      </c>
      <c r="C8418">
        <v>8.4</v>
      </c>
      <c r="D8418" t="str">
        <f>_xlfn.TEXTJOIN($F$4,FALSE,源数据[[#This Row],[字段01]:[字段10]])</f>
        <v>江苏-常州市-1000001133-厚弘优商贸公司-茶饮-10000131-柠檬茶3---</v>
      </c>
      <c r="E8418" t="s">
        <v>20</v>
      </c>
      <c r="F8418" t="s">
        <v>44</v>
      </c>
      <c r="G8418">
        <v>1000001133</v>
      </c>
      <c r="H8418" t="s">
        <v>43</v>
      </c>
      <c r="I8418" s="2" t="s">
        <v>8</v>
      </c>
      <c r="J8418">
        <v>10000131</v>
      </c>
      <c r="K8418" t="s">
        <v>36</v>
      </c>
      <c r="M8418" s="3"/>
    </row>
    <row r="8419" spans="2:13" x14ac:dyDescent="0.2">
      <c r="B8419" s="1">
        <v>43241</v>
      </c>
      <c r="C8419">
        <v>8.9</v>
      </c>
      <c r="D8419" t="str">
        <f>_xlfn.TEXTJOIN($F$4,FALSE,源数据[[#This Row],[字段01]:[字段10]])</f>
        <v>江苏-常州市-1000001133-厚弘优商贸公司-汽水-50000113-百香果味汽水18---</v>
      </c>
      <c r="E8419" t="s">
        <v>20</v>
      </c>
      <c r="F8419" t="s">
        <v>44</v>
      </c>
      <c r="G8419">
        <v>1000001133</v>
      </c>
      <c r="H8419" t="s">
        <v>43</v>
      </c>
      <c r="I8419" s="2" t="s">
        <v>80</v>
      </c>
      <c r="J8419">
        <v>50000113</v>
      </c>
      <c r="K8419" t="s">
        <v>79</v>
      </c>
      <c r="M8419" s="3"/>
    </row>
    <row r="8420" spans="2:13" x14ac:dyDescent="0.2">
      <c r="B8420" s="1">
        <v>43241</v>
      </c>
      <c r="C8420">
        <v>61.7</v>
      </c>
      <c r="D8420" t="str">
        <f>_xlfn.TEXTJOIN($F$4,FALSE,源数据[[#This Row],[字段01]:[字段10]])</f>
        <v>江苏-南京市区-1000000018-久多厚商贸公司-茶饮-10000078-铁观音茶15---</v>
      </c>
      <c r="E8420" t="s">
        <v>20</v>
      </c>
      <c r="F8420" t="s">
        <v>47</v>
      </c>
      <c r="G8420">
        <v>1000000018</v>
      </c>
      <c r="H8420" t="s">
        <v>46</v>
      </c>
      <c r="I8420" s="2" t="s">
        <v>8</v>
      </c>
      <c r="J8420">
        <v>10000078</v>
      </c>
      <c r="K8420" t="s">
        <v>28</v>
      </c>
      <c r="M8420" s="3"/>
    </row>
    <row r="8421" spans="2:13" x14ac:dyDescent="0.2">
      <c r="B8421" s="1">
        <v>43241</v>
      </c>
      <c r="C8421">
        <v>14</v>
      </c>
      <c r="D8421" t="str">
        <f>_xlfn.TEXTJOIN($F$4,FALSE,源数据[[#This Row],[字段01]:[字段10]])</f>
        <v>江苏-南通市-1000000129-盛昌全商贸公司-汽水-50000113-百香果味汽水18---</v>
      </c>
      <c r="E8421" t="s">
        <v>20</v>
      </c>
      <c r="F8421" t="s">
        <v>67</v>
      </c>
      <c r="G8421">
        <v>1000000129</v>
      </c>
      <c r="H8421" t="s">
        <v>68</v>
      </c>
      <c r="I8421" s="2" t="s">
        <v>80</v>
      </c>
      <c r="J8421">
        <v>50000113</v>
      </c>
      <c r="K8421" t="s">
        <v>79</v>
      </c>
      <c r="M8421" s="3"/>
    </row>
    <row r="8422" spans="2:13" x14ac:dyDescent="0.2">
      <c r="B8422" s="1">
        <v>43241</v>
      </c>
      <c r="C8422">
        <v>16.600000000000001</v>
      </c>
      <c r="D8422" t="str">
        <f>_xlfn.TEXTJOIN($F$4,FALSE,源数据[[#This Row],[字段01]:[字段10]])</f>
        <v>江苏-苏州市-1000000054-荣聚本商贸公司-果汁-40000085-红石榴汁1---</v>
      </c>
      <c r="E8422" t="s">
        <v>20</v>
      </c>
      <c r="F8422" t="s">
        <v>27</v>
      </c>
      <c r="G8422">
        <v>1000000054</v>
      </c>
      <c r="H8422" t="s">
        <v>34</v>
      </c>
      <c r="I8422" s="2" t="s">
        <v>24</v>
      </c>
      <c r="J8422">
        <v>40000085</v>
      </c>
      <c r="K8422" t="s">
        <v>22</v>
      </c>
      <c r="M8422" s="3"/>
    </row>
    <row r="8423" spans="2:13" x14ac:dyDescent="0.2">
      <c r="B8423" s="1">
        <v>43241</v>
      </c>
      <c r="C8423">
        <v>10.8</v>
      </c>
      <c r="D8423" t="str">
        <f>_xlfn.TEXTJOIN($F$4,FALSE,源数据[[#This Row],[字段01]:[字段10]])</f>
        <v>江苏-苏州市-1000000054-荣聚本商贸公司-果汁-40000085-红石榴汁1---</v>
      </c>
      <c r="E8423" t="s">
        <v>20</v>
      </c>
      <c r="F8423" t="s">
        <v>27</v>
      </c>
      <c r="G8423">
        <v>1000000054</v>
      </c>
      <c r="H8423" t="s">
        <v>34</v>
      </c>
      <c r="I8423" s="2" t="s">
        <v>24</v>
      </c>
      <c r="J8423">
        <v>40000085</v>
      </c>
      <c r="K8423" t="s">
        <v>22</v>
      </c>
      <c r="M8423" s="3"/>
    </row>
    <row r="8424" spans="2:13" x14ac:dyDescent="0.2">
      <c r="B8424" s="1">
        <v>43241</v>
      </c>
      <c r="C8424">
        <v>0.2</v>
      </c>
      <c r="D8424" t="str">
        <f>_xlfn.TEXTJOIN($F$4,FALSE,源数据[[#This Row],[字段01]:[字段10]])</f>
        <v>江苏-苏州市-1000000101-美协旺商贸公司-茶饮-20000018-炭烧奶茶7---</v>
      </c>
      <c r="E8424" t="s">
        <v>20</v>
      </c>
      <c r="F8424" t="s">
        <v>27</v>
      </c>
      <c r="G8424">
        <v>1000000101</v>
      </c>
      <c r="H8424" t="s">
        <v>37</v>
      </c>
      <c r="I8424" s="2" t="s">
        <v>8</v>
      </c>
      <c r="J8424">
        <v>20000018</v>
      </c>
      <c r="K8424" t="s">
        <v>81</v>
      </c>
      <c r="M8424" s="3"/>
    </row>
    <row r="8425" spans="2:13" x14ac:dyDescent="0.2">
      <c r="B8425" s="1">
        <v>43242</v>
      </c>
      <c r="C8425">
        <v>22.6</v>
      </c>
      <c r="D8425" t="str">
        <f>_xlfn.TEXTJOIN($F$4,FALSE,源数据[[#This Row],[字段01]:[字段10]])</f>
        <v>安徽-合肥市-1000000931-百安欣商贸公司-茶饮-10000078-铁观音茶15---</v>
      </c>
      <c r="E8425" t="s">
        <v>41</v>
      </c>
      <c r="F8425" t="s">
        <v>40</v>
      </c>
      <c r="G8425">
        <v>1000000931</v>
      </c>
      <c r="H8425" t="s">
        <v>39</v>
      </c>
      <c r="I8425" s="2" t="s">
        <v>8</v>
      </c>
      <c r="J8425">
        <v>10000078</v>
      </c>
      <c r="K8425" t="s">
        <v>28</v>
      </c>
      <c r="M8425" s="3"/>
    </row>
    <row r="8426" spans="2:13" x14ac:dyDescent="0.2">
      <c r="B8426" s="1">
        <v>43242</v>
      </c>
      <c r="C8426">
        <v>38.4</v>
      </c>
      <c r="D8426" t="str">
        <f>_xlfn.TEXTJOIN($F$4,FALSE,源数据[[#This Row],[字段01]:[字段10]])</f>
        <v>安徽-合肥市-1000000931-百安欣商贸公司-茶饮-10000131-柠檬茶3---</v>
      </c>
      <c r="E8426" t="s">
        <v>41</v>
      </c>
      <c r="F8426" t="s">
        <v>40</v>
      </c>
      <c r="G8426">
        <v>1000000931</v>
      </c>
      <c r="H8426" t="s">
        <v>39</v>
      </c>
      <c r="I8426" s="2" t="s">
        <v>8</v>
      </c>
      <c r="J8426">
        <v>10000131</v>
      </c>
      <c r="K8426" t="s">
        <v>36</v>
      </c>
      <c r="M8426" s="3"/>
    </row>
    <row r="8427" spans="2:13" x14ac:dyDescent="0.2">
      <c r="B8427" s="1">
        <v>43242</v>
      </c>
      <c r="C8427">
        <v>21.5</v>
      </c>
      <c r="D8427" t="str">
        <f>_xlfn.TEXTJOIN($F$4,FALSE,源数据[[#This Row],[字段01]:[字段10]])</f>
        <v>安徽-合肥市-1000000931-百安欣商贸公司-茶饮-10000131-柠檬茶3---</v>
      </c>
      <c r="E8427" t="s">
        <v>41</v>
      </c>
      <c r="F8427" t="s">
        <v>40</v>
      </c>
      <c r="G8427">
        <v>1000000931</v>
      </c>
      <c r="H8427" t="s">
        <v>39</v>
      </c>
      <c r="I8427" s="2" t="s">
        <v>8</v>
      </c>
      <c r="J8427">
        <v>10000131</v>
      </c>
      <c r="K8427" t="s">
        <v>36</v>
      </c>
      <c r="M8427" s="3"/>
    </row>
    <row r="8428" spans="2:13" x14ac:dyDescent="0.2">
      <c r="B8428" s="1">
        <v>43242</v>
      </c>
      <c r="C8428">
        <v>44.7</v>
      </c>
      <c r="D8428" t="str">
        <f>_xlfn.TEXTJOIN($F$4,FALSE,源数据[[#This Row],[字段01]:[字段10]])</f>
        <v>安徽-合肥市-1000000931-百安欣商贸公司-茶饮-10000182-麦茶3---</v>
      </c>
      <c r="E8428" t="s">
        <v>41</v>
      </c>
      <c r="F8428" t="s">
        <v>40</v>
      </c>
      <c r="G8428">
        <v>1000000931</v>
      </c>
      <c r="H8428" t="s">
        <v>39</v>
      </c>
      <c r="I8428" s="2" t="s">
        <v>8</v>
      </c>
      <c r="J8428">
        <v>10000182</v>
      </c>
      <c r="K8428" t="s">
        <v>29</v>
      </c>
      <c r="M8428" s="3"/>
    </row>
    <row r="8429" spans="2:13" x14ac:dyDescent="0.2">
      <c r="B8429" s="1">
        <v>43242</v>
      </c>
      <c r="C8429">
        <v>1.5</v>
      </c>
      <c r="D8429" t="str">
        <f>_xlfn.TEXTJOIN($F$4,FALSE,源数据[[#This Row],[字段01]:[字段10]])</f>
        <v>安徽-合肥市-1000000931-百安欣商贸公司-茶饮-20000018-炭烧奶茶7---</v>
      </c>
      <c r="E8429" t="s">
        <v>41</v>
      </c>
      <c r="F8429" t="s">
        <v>40</v>
      </c>
      <c r="G8429">
        <v>1000000931</v>
      </c>
      <c r="H8429" t="s">
        <v>39</v>
      </c>
      <c r="I8429" s="2" t="s">
        <v>8</v>
      </c>
      <c r="J8429">
        <v>20000018</v>
      </c>
      <c r="K8429" t="s">
        <v>81</v>
      </c>
      <c r="M8429" s="3"/>
    </row>
    <row r="8430" spans="2:13" x14ac:dyDescent="0.2">
      <c r="B8430" s="1">
        <v>43242</v>
      </c>
      <c r="C8430">
        <v>3.6</v>
      </c>
      <c r="D8430" t="str">
        <f>_xlfn.TEXTJOIN($F$4,FALSE,源数据[[#This Row],[字段01]:[字段10]])</f>
        <v>安徽-合肥市-1000000931-百安欣商贸公司-汽水-50000105-百香果味汽水10---</v>
      </c>
      <c r="E8430" t="s">
        <v>41</v>
      </c>
      <c r="F8430" t="s">
        <v>40</v>
      </c>
      <c r="G8430">
        <v>1000000931</v>
      </c>
      <c r="H8430" t="s">
        <v>39</v>
      </c>
      <c r="I8430" s="2" t="s">
        <v>80</v>
      </c>
      <c r="J8430">
        <v>50000105</v>
      </c>
      <c r="K8430" t="s">
        <v>82</v>
      </c>
      <c r="M8430" s="3"/>
    </row>
    <row r="8431" spans="2:13" x14ac:dyDescent="0.2">
      <c r="B8431" s="1">
        <v>43242</v>
      </c>
      <c r="C8431">
        <v>27.2</v>
      </c>
      <c r="D8431" t="str">
        <f>_xlfn.TEXTJOIN($F$4,FALSE,源数据[[#This Row],[字段01]:[字段10]])</f>
        <v>安徽-合肥市-1000000931-百安欣商贸公司-汽水-50000113-百香果味汽水18---</v>
      </c>
      <c r="E8431" t="s">
        <v>41</v>
      </c>
      <c r="F8431" t="s">
        <v>40</v>
      </c>
      <c r="G8431">
        <v>1000000931</v>
      </c>
      <c r="H8431" t="s">
        <v>39</v>
      </c>
      <c r="I8431" s="2" t="s">
        <v>80</v>
      </c>
      <c r="J8431">
        <v>50000113</v>
      </c>
      <c r="K8431" t="s">
        <v>79</v>
      </c>
      <c r="M8431" s="3"/>
    </row>
    <row r="8432" spans="2:13" x14ac:dyDescent="0.2">
      <c r="B8432" s="1">
        <v>43242</v>
      </c>
      <c r="C8432">
        <v>20.7</v>
      </c>
      <c r="D8432" t="str">
        <f>_xlfn.TEXTJOIN($F$4,FALSE,源数据[[#This Row],[字段01]:[字段10]])</f>
        <v>安徽-合肥市-1000001014-义浩安商贸公司-茶饮-10000131-柠檬茶3---</v>
      </c>
      <c r="E8432" t="s">
        <v>41</v>
      </c>
      <c r="F8432" t="s">
        <v>40</v>
      </c>
      <c r="G8432">
        <v>1000001014</v>
      </c>
      <c r="H8432" t="s">
        <v>42</v>
      </c>
      <c r="I8432" s="2" t="s">
        <v>8</v>
      </c>
      <c r="J8432">
        <v>10000131</v>
      </c>
      <c r="K8432" t="s">
        <v>36</v>
      </c>
      <c r="M8432" s="3"/>
    </row>
    <row r="8433" spans="2:13" x14ac:dyDescent="0.2">
      <c r="B8433" s="1">
        <v>43242</v>
      </c>
      <c r="C8433">
        <v>10.3</v>
      </c>
      <c r="D8433" t="str">
        <f>_xlfn.TEXTJOIN($F$4,FALSE,源数据[[#This Row],[字段01]:[字段10]])</f>
        <v>安徽-合肥市-1000001014-义浩安商贸公司-茶饮-10000136-柠檬茶8---</v>
      </c>
      <c r="E8433" t="s">
        <v>41</v>
      </c>
      <c r="F8433" t="s">
        <v>40</v>
      </c>
      <c r="G8433">
        <v>1000001014</v>
      </c>
      <c r="H8433" t="s">
        <v>42</v>
      </c>
      <c r="I8433" s="2" t="s">
        <v>8</v>
      </c>
      <c r="J8433">
        <v>10000136</v>
      </c>
      <c r="K8433" t="s">
        <v>38</v>
      </c>
      <c r="M8433" s="3"/>
    </row>
    <row r="8434" spans="2:13" x14ac:dyDescent="0.2">
      <c r="B8434" s="1">
        <v>43242</v>
      </c>
      <c r="C8434">
        <v>8.3000000000000007</v>
      </c>
      <c r="D8434" t="str">
        <f>_xlfn.TEXTJOIN($F$4,FALSE,源数据[[#This Row],[字段01]:[字段10]])</f>
        <v>安徽-合肥市-1000001014-义浩安商贸公司-茶饮-10000182-麦茶3---</v>
      </c>
      <c r="E8434" t="s">
        <v>41</v>
      </c>
      <c r="F8434" t="s">
        <v>40</v>
      </c>
      <c r="G8434">
        <v>1000001014</v>
      </c>
      <c r="H8434" t="s">
        <v>42</v>
      </c>
      <c r="I8434" s="2" t="s">
        <v>8</v>
      </c>
      <c r="J8434">
        <v>10000182</v>
      </c>
      <c r="K8434" t="s">
        <v>29</v>
      </c>
      <c r="M8434" s="3"/>
    </row>
    <row r="8435" spans="2:13" x14ac:dyDescent="0.2">
      <c r="B8435" s="1">
        <v>43242</v>
      </c>
      <c r="C8435">
        <v>37.299999999999997</v>
      </c>
      <c r="D8435" t="str">
        <f>_xlfn.TEXTJOIN($F$4,FALSE,源数据[[#This Row],[字段01]:[字段10]])</f>
        <v>安徽-马鞍山市-1000003498-奔奔食品销售有限公司-果汁-40000085-红石榴汁1---</v>
      </c>
      <c r="E8435" t="s">
        <v>41</v>
      </c>
      <c r="F8435" t="s">
        <v>78</v>
      </c>
      <c r="G8435">
        <v>1000003498</v>
      </c>
      <c r="H8435" t="s">
        <v>77</v>
      </c>
      <c r="I8435" s="2" t="s">
        <v>24</v>
      </c>
      <c r="J8435">
        <v>40000085</v>
      </c>
      <c r="K8435" t="s">
        <v>22</v>
      </c>
      <c r="M8435" s="3"/>
    </row>
    <row r="8436" spans="2:13" x14ac:dyDescent="0.2">
      <c r="B8436" s="1">
        <v>43242</v>
      </c>
      <c r="C8436">
        <v>37.9</v>
      </c>
      <c r="D8436" t="str">
        <f>_xlfn.TEXTJOIN($F$4,FALSE,源数据[[#This Row],[字段01]:[字段10]])</f>
        <v>湖南-郴州市-1000002981-祥顺源商贸公司-汽水-50000113-百香果味汽水18---</v>
      </c>
      <c r="E8436" t="s">
        <v>3</v>
      </c>
      <c r="F8436" t="s">
        <v>10</v>
      </c>
      <c r="G8436">
        <v>1000002981</v>
      </c>
      <c r="H8436" t="s">
        <v>60</v>
      </c>
      <c r="I8436" s="2" t="s">
        <v>80</v>
      </c>
      <c r="J8436">
        <v>50000113</v>
      </c>
      <c r="K8436" t="s">
        <v>79</v>
      </c>
      <c r="M8436" s="3"/>
    </row>
    <row r="8437" spans="2:13" x14ac:dyDescent="0.2">
      <c r="B8437" s="1">
        <v>43242</v>
      </c>
      <c r="C8437">
        <v>15.1</v>
      </c>
      <c r="D8437" t="str">
        <f>_xlfn.TEXTJOIN($F$4,FALSE,源数据[[#This Row],[字段01]:[字段10]])</f>
        <v>湖南-郴州市-1000002985-寿贵盛商贸公司-茶饮-10000064-铁观音茶1---</v>
      </c>
      <c r="E8437" t="s">
        <v>3</v>
      </c>
      <c r="F8437" t="s">
        <v>10</v>
      </c>
      <c r="G8437">
        <v>1000002985</v>
      </c>
      <c r="H8437" t="s">
        <v>45</v>
      </c>
      <c r="I8437" s="2" t="s">
        <v>8</v>
      </c>
      <c r="J8437">
        <v>10000064</v>
      </c>
      <c r="K8437" t="s">
        <v>51</v>
      </c>
      <c r="M8437" s="3"/>
    </row>
    <row r="8438" spans="2:13" x14ac:dyDescent="0.2">
      <c r="B8438" s="1">
        <v>43242</v>
      </c>
      <c r="C8438">
        <v>20.8</v>
      </c>
      <c r="D8438" t="str">
        <f>_xlfn.TEXTJOIN($F$4,FALSE,源数据[[#This Row],[字段01]:[字段10]])</f>
        <v>湖南-邵阳市-1000001502-裕协康商贸公司-茶饮-10000064-铁观音茶1---</v>
      </c>
      <c r="E8438" t="s">
        <v>3</v>
      </c>
      <c r="F8438" t="s">
        <v>55</v>
      </c>
      <c r="G8438">
        <v>1000001502</v>
      </c>
      <c r="H8438" t="s">
        <v>54</v>
      </c>
      <c r="I8438" s="2" t="s">
        <v>8</v>
      </c>
      <c r="J8438">
        <v>10000064</v>
      </c>
      <c r="K8438" t="s">
        <v>51</v>
      </c>
      <c r="M8438" s="3"/>
    </row>
    <row r="8439" spans="2:13" x14ac:dyDescent="0.2">
      <c r="B8439" s="1">
        <v>43242</v>
      </c>
      <c r="C8439">
        <v>3.7</v>
      </c>
      <c r="D8439" t="str">
        <f>_xlfn.TEXTJOIN($F$4,FALSE,源数据[[#This Row],[字段01]:[字段10]])</f>
        <v>湖南-张家界市-1000000192-正贵荣商贸公司-茶饮-10000111-茉莉花茶3---</v>
      </c>
      <c r="E8439" t="s">
        <v>3</v>
      </c>
      <c r="F8439" t="s">
        <v>57</v>
      </c>
      <c r="G8439">
        <v>1000000192</v>
      </c>
      <c r="H8439" t="s">
        <v>56</v>
      </c>
      <c r="I8439" s="2" t="s">
        <v>8</v>
      </c>
      <c r="J8439">
        <v>10000111</v>
      </c>
      <c r="K8439" t="s">
        <v>35</v>
      </c>
      <c r="M8439" s="3"/>
    </row>
    <row r="8440" spans="2:13" x14ac:dyDescent="0.2">
      <c r="B8440" s="1">
        <v>43242</v>
      </c>
      <c r="C8440">
        <v>23.6</v>
      </c>
      <c r="D8440" t="str">
        <f>_xlfn.TEXTJOIN($F$4,FALSE,源数据[[#This Row],[字段01]:[字段10]])</f>
        <v>江苏-常州市-1000001133-厚弘优商贸公司-茶饮-10000078-铁观音茶15---</v>
      </c>
      <c r="E8440" t="s">
        <v>20</v>
      </c>
      <c r="F8440" t="s">
        <v>44</v>
      </c>
      <c r="G8440">
        <v>1000001133</v>
      </c>
      <c r="H8440" t="s">
        <v>43</v>
      </c>
      <c r="I8440" s="2" t="s">
        <v>8</v>
      </c>
      <c r="J8440">
        <v>10000078</v>
      </c>
      <c r="K8440" t="s">
        <v>28</v>
      </c>
      <c r="M8440" s="3"/>
    </row>
    <row r="8441" spans="2:13" x14ac:dyDescent="0.2">
      <c r="B8441" s="1">
        <v>43242</v>
      </c>
      <c r="C8441">
        <v>11.4</v>
      </c>
      <c r="D8441" t="str">
        <f>_xlfn.TEXTJOIN($F$4,FALSE,源数据[[#This Row],[字段01]:[字段10]])</f>
        <v>江苏-常州市-1000001133-厚弘优商贸公司-茶饮-10000111-茉莉花茶3---</v>
      </c>
      <c r="E8441" t="s">
        <v>20</v>
      </c>
      <c r="F8441" t="s">
        <v>44</v>
      </c>
      <c r="G8441">
        <v>1000001133</v>
      </c>
      <c r="H8441" t="s">
        <v>43</v>
      </c>
      <c r="I8441" s="2" t="s">
        <v>8</v>
      </c>
      <c r="J8441">
        <v>10000111</v>
      </c>
      <c r="K8441" t="s">
        <v>35</v>
      </c>
      <c r="M8441" s="3"/>
    </row>
    <row r="8442" spans="2:13" x14ac:dyDescent="0.2">
      <c r="B8442" s="1">
        <v>43242</v>
      </c>
      <c r="C8442">
        <v>27.5</v>
      </c>
      <c r="D8442" t="str">
        <f>_xlfn.TEXTJOIN($F$4,FALSE,源数据[[#This Row],[字段01]:[字段10]])</f>
        <v>江苏-常州市-1000001133-厚弘优商贸公司-茶饮-10000182-麦茶3---</v>
      </c>
      <c r="E8442" t="s">
        <v>20</v>
      </c>
      <c r="F8442" t="s">
        <v>44</v>
      </c>
      <c r="G8442">
        <v>1000001133</v>
      </c>
      <c r="H8442" t="s">
        <v>43</v>
      </c>
      <c r="I8442" s="2" t="s">
        <v>8</v>
      </c>
      <c r="J8442">
        <v>10000182</v>
      </c>
      <c r="K8442" t="s">
        <v>29</v>
      </c>
      <c r="M8442" s="3"/>
    </row>
    <row r="8443" spans="2:13" x14ac:dyDescent="0.2">
      <c r="B8443" s="1">
        <v>43242</v>
      </c>
      <c r="C8443">
        <v>57.2</v>
      </c>
      <c r="D8443" t="str">
        <f>_xlfn.TEXTJOIN($F$4,FALSE,源数据[[#This Row],[字段01]:[字段10]])</f>
        <v>江苏-南京市区-1000000018-久多厚商贸公司-茶饮-10000131-柠檬茶3---</v>
      </c>
      <c r="E8443" t="s">
        <v>20</v>
      </c>
      <c r="F8443" t="s">
        <v>47</v>
      </c>
      <c r="G8443">
        <v>1000000018</v>
      </c>
      <c r="H8443" t="s">
        <v>46</v>
      </c>
      <c r="I8443" s="2" t="s">
        <v>8</v>
      </c>
      <c r="J8443">
        <v>10000131</v>
      </c>
      <c r="K8443" t="s">
        <v>36</v>
      </c>
      <c r="M8443" s="3"/>
    </row>
    <row r="8444" spans="2:13" x14ac:dyDescent="0.2">
      <c r="B8444" s="1">
        <v>43242</v>
      </c>
      <c r="C8444">
        <v>26.6</v>
      </c>
      <c r="D8444" t="str">
        <f>_xlfn.TEXTJOIN($F$4,FALSE,源数据[[#This Row],[字段01]:[字段10]])</f>
        <v>江苏-南京市区-1000000018-久多厚商贸公司-茶饮-10000131-柠檬茶3---</v>
      </c>
      <c r="E8444" t="s">
        <v>20</v>
      </c>
      <c r="F8444" t="s">
        <v>47</v>
      </c>
      <c r="G8444">
        <v>1000000018</v>
      </c>
      <c r="H8444" t="s">
        <v>46</v>
      </c>
      <c r="I8444" s="2" t="s">
        <v>8</v>
      </c>
      <c r="J8444">
        <v>10000131</v>
      </c>
      <c r="K8444" t="s">
        <v>36</v>
      </c>
      <c r="M8444" s="3"/>
    </row>
    <row r="8445" spans="2:13" x14ac:dyDescent="0.2">
      <c r="B8445" s="1">
        <v>43242</v>
      </c>
      <c r="C8445">
        <v>24.6</v>
      </c>
      <c r="D8445" t="str">
        <f>_xlfn.TEXTJOIN($F$4,FALSE,源数据[[#This Row],[字段01]:[字段10]])</f>
        <v>江苏-苏州市-1000000054-荣聚本商贸公司-果汁-40000085-红石榴汁1---</v>
      </c>
      <c r="E8445" t="s">
        <v>20</v>
      </c>
      <c r="F8445" t="s">
        <v>27</v>
      </c>
      <c r="G8445">
        <v>1000000054</v>
      </c>
      <c r="H8445" t="s">
        <v>34</v>
      </c>
      <c r="I8445" s="2" t="s">
        <v>24</v>
      </c>
      <c r="J8445">
        <v>40000085</v>
      </c>
      <c r="K8445" t="s">
        <v>22</v>
      </c>
      <c r="M8445" s="3"/>
    </row>
    <row r="8446" spans="2:13" x14ac:dyDescent="0.2">
      <c r="B8446" s="1">
        <v>43242</v>
      </c>
      <c r="C8446">
        <v>15.5</v>
      </c>
      <c r="D8446" t="str">
        <f>_xlfn.TEXTJOIN($F$4,FALSE,源数据[[#This Row],[字段01]:[字段10]])</f>
        <v>江苏-苏州市-1000000054-荣聚本商贸公司-果汁-40000085-红石榴汁1---</v>
      </c>
      <c r="E8446" t="s">
        <v>20</v>
      </c>
      <c r="F8446" t="s">
        <v>27</v>
      </c>
      <c r="G8446">
        <v>1000000054</v>
      </c>
      <c r="H8446" t="s">
        <v>34</v>
      </c>
      <c r="I8446" s="2" t="s">
        <v>24</v>
      </c>
      <c r="J8446">
        <v>40000085</v>
      </c>
      <c r="K8446" t="s">
        <v>22</v>
      </c>
      <c r="M8446" s="3"/>
    </row>
    <row r="8447" spans="2:13" x14ac:dyDescent="0.2">
      <c r="B8447" s="1">
        <v>43242</v>
      </c>
      <c r="C8447">
        <v>42.9</v>
      </c>
      <c r="D8447" t="str">
        <f>_xlfn.TEXTJOIN($F$4,FALSE,源数据[[#This Row],[字段01]:[字段10]])</f>
        <v>江苏-苏州市-1000000054-荣聚本商贸公司-汽水-50000105-百香果味汽水10---</v>
      </c>
      <c r="E8447" t="s">
        <v>20</v>
      </c>
      <c r="F8447" t="s">
        <v>27</v>
      </c>
      <c r="G8447">
        <v>1000000054</v>
      </c>
      <c r="H8447" t="s">
        <v>34</v>
      </c>
      <c r="I8447" s="2" t="s">
        <v>80</v>
      </c>
      <c r="J8447">
        <v>50000105</v>
      </c>
      <c r="K8447" t="s">
        <v>82</v>
      </c>
      <c r="M8447" s="3"/>
    </row>
    <row r="8448" spans="2:13" x14ac:dyDescent="0.2">
      <c r="B8448" s="1">
        <v>43242</v>
      </c>
      <c r="C8448">
        <v>11.9</v>
      </c>
      <c r="D8448" t="str">
        <f>_xlfn.TEXTJOIN($F$4,FALSE,源数据[[#This Row],[字段01]:[字段10]])</f>
        <v>江苏-苏州市-1000000101-美协旺商贸公司-茶饮-10000111-茉莉花茶3---</v>
      </c>
      <c r="E8448" t="s">
        <v>20</v>
      </c>
      <c r="F8448" t="s">
        <v>27</v>
      </c>
      <c r="G8448">
        <v>1000000101</v>
      </c>
      <c r="H8448" t="s">
        <v>37</v>
      </c>
      <c r="I8448" s="2" t="s">
        <v>8</v>
      </c>
      <c r="J8448">
        <v>10000111</v>
      </c>
      <c r="K8448" t="s">
        <v>35</v>
      </c>
      <c r="M8448" s="3"/>
    </row>
    <row r="8449" spans="2:13" x14ac:dyDescent="0.2">
      <c r="B8449" s="1">
        <v>43242</v>
      </c>
      <c r="C8449">
        <v>2.6</v>
      </c>
      <c r="D8449" t="str">
        <f>_xlfn.TEXTJOIN($F$4,FALSE,源数据[[#This Row],[字段01]:[字段10]])</f>
        <v>江苏-苏州市-1000000101-美协旺商贸公司-茶饮-10000136-柠檬茶8---</v>
      </c>
      <c r="E8449" t="s">
        <v>20</v>
      </c>
      <c r="F8449" t="s">
        <v>27</v>
      </c>
      <c r="G8449">
        <v>1000000101</v>
      </c>
      <c r="H8449" t="s">
        <v>37</v>
      </c>
      <c r="I8449" s="2" t="s">
        <v>8</v>
      </c>
      <c r="J8449">
        <v>10000136</v>
      </c>
      <c r="K8449" t="s">
        <v>38</v>
      </c>
      <c r="M8449" s="3"/>
    </row>
    <row r="8450" spans="2:13" x14ac:dyDescent="0.2">
      <c r="B8450" s="1">
        <v>43242</v>
      </c>
      <c r="C8450">
        <v>7.2</v>
      </c>
      <c r="D8450" t="str">
        <f>_xlfn.TEXTJOIN($F$4,FALSE,源数据[[#This Row],[字段01]:[字段10]])</f>
        <v>江苏-苏州市-1000000101-美协旺商贸公司-汽水-50000105-百香果味汽水10---</v>
      </c>
      <c r="E8450" t="s">
        <v>20</v>
      </c>
      <c r="F8450" t="s">
        <v>27</v>
      </c>
      <c r="G8450">
        <v>1000000101</v>
      </c>
      <c r="H8450" t="s">
        <v>37</v>
      </c>
      <c r="I8450" s="2" t="s">
        <v>80</v>
      </c>
      <c r="J8450">
        <v>50000105</v>
      </c>
      <c r="K8450" t="s">
        <v>82</v>
      </c>
      <c r="M8450" s="3"/>
    </row>
    <row r="8451" spans="2:13" x14ac:dyDescent="0.2">
      <c r="B8451" s="1">
        <v>43242</v>
      </c>
      <c r="C8451">
        <v>18.399999999999999</v>
      </c>
      <c r="D8451" t="str">
        <f>_xlfn.TEXTJOIN($F$4,FALSE,源数据[[#This Row],[字段01]:[字段10]])</f>
        <v>江苏-徐州市-1000000031-顺满进商贸公司-汽水-50000113-百香果味汽水18---</v>
      </c>
      <c r="E8451" t="s">
        <v>20</v>
      </c>
      <c r="F8451" t="s">
        <v>31</v>
      </c>
      <c r="G8451">
        <v>1000000031</v>
      </c>
      <c r="H8451" t="s">
        <v>30</v>
      </c>
      <c r="I8451" s="2" t="s">
        <v>80</v>
      </c>
      <c r="J8451">
        <v>50000113</v>
      </c>
      <c r="K8451" t="s">
        <v>79</v>
      </c>
      <c r="M8451" s="3"/>
    </row>
    <row r="8452" spans="2:13" x14ac:dyDescent="0.2">
      <c r="B8452" s="1">
        <v>43242</v>
      </c>
      <c r="C8452">
        <v>27.4</v>
      </c>
      <c r="D8452" t="str">
        <f>_xlfn.TEXTJOIN($F$4,FALSE,源数据[[#This Row],[字段01]:[字段10]])</f>
        <v>江苏-镇江市-1000000047-寿鼎益商贸公司-茶饮-10000061-冰绿茶18---</v>
      </c>
      <c r="E8452" t="s">
        <v>20</v>
      </c>
      <c r="F8452" t="s">
        <v>33</v>
      </c>
      <c r="G8452">
        <v>1000000047</v>
      </c>
      <c r="H8452" t="s">
        <v>32</v>
      </c>
      <c r="I8452" s="2" t="s">
        <v>8</v>
      </c>
      <c r="J8452">
        <v>10000061</v>
      </c>
      <c r="K8452" t="s">
        <v>26</v>
      </c>
      <c r="M8452" s="3"/>
    </row>
    <row r="8453" spans="2:13" x14ac:dyDescent="0.2">
      <c r="B8453" s="1">
        <v>43243</v>
      </c>
      <c r="C8453">
        <v>9.9</v>
      </c>
      <c r="D8453" t="str">
        <f>_xlfn.TEXTJOIN($F$4,FALSE,源数据[[#This Row],[字段01]:[字段10]])</f>
        <v>湖南-益阳市-1000001699-巨生如商贸公司-茶饮-10000211-茉莉绿茶11---</v>
      </c>
      <c r="E8453" t="s">
        <v>3</v>
      </c>
      <c r="F8453" t="s">
        <v>70</v>
      </c>
      <c r="G8453">
        <v>1000001699</v>
      </c>
      <c r="H8453" t="s">
        <v>69</v>
      </c>
      <c r="I8453" s="2" t="s">
        <v>8</v>
      </c>
      <c r="J8453">
        <v>10000211</v>
      </c>
      <c r="K8453" t="s">
        <v>6</v>
      </c>
      <c r="M8453" s="3"/>
    </row>
    <row r="8454" spans="2:13" x14ac:dyDescent="0.2">
      <c r="B8454" s="1">
        <v>43243</v>
      </c>
      <c r="C8454">
        <v>35.799999999999997</v>
      </c>
      <c r="D8454" t="str">
        <f>_xlfn.TEXTJOIN($F$4,FALSE,源数据[[#This Row],[字段01]:[字段10]])</f>
        <v>湖南-益阳市-1000001699-巨生如商贸公司-茶饮-10000211-茉莉绿茶11---</v>
      </c>
      <c r="E8454" t="s">
        <v>3</v>
      </c>
      <c r="F8454" t="s">
        <v>70</v>
      </c>
      <c r="G8454">
        <v>1000001699</v>
      </c>
      <c r="H8454" t="s">
        <v>69</v>
      </c>
      <c r="I8454" s="2" t="s">
        <v>8</v>
      </c>
      <c r="J8454">
        <v>10000211</v>
      </c>
      <c r="K8454" t="s">
        <v>6</v>
      </c>
      <c r="M8454" s="3"/>
    </row>
    <row r="8455" spans="2:13" x14ac:dyDescent="0.2">
      <c r="B8455" s="1">
        <v>43243</v>
      </c>
      <c r="C8455">
        <v>32.6</v>
      </c>
      <c r="D8455" t="str">
        <f>_xlfn.TEXTJOIN($F$4,FALSE,源数据[[#This Row],[字段01]:[字段10]])</f>
        <v>湖南-益阳市-1000001699-巨生如商贸公司-茶饮-10000211-茉莉绿茶11---</v>
      </c>
      <c r="E8455" t="s">
        <v>3</v>
      </c>
      <c r="F8455" t="s">
        <v>70</v>
      </c>
      <c r="G8455">
        <v>1000001699</v>
      </c>
      <c r="H8455" t="s">
        <v>69</v>
      </c>
      <c r="I8455" s="2" t="s">
        <v>8</v>
      </c>
      <c r="J8455">
        <v>10000211</v>
      </c>
      <c r="K8455" t="s">
        <v>6</v>
      </c>
      <c r="M8455" s="3"/>
    </row>
    <row r="8456" spans="2:13" x14ac:dyDescent="0.2">
      <c r="B8456" s="1">
        <v>43243</v>
      </c>
      <c r="C8456">
        <v>19.5</v>
      </c>
      <c r="D8456" t="str">
        <f>_xlfn.TEXTJOIN($F$4,FALSE,源数据[[#This Row],[字段01]:[字段10]])</f>
        <v>湖南-益阳市-1000001699-巨生如商贸公司-果汁-40000080-芒果汁6---</v>
      </c>
      <c r="E8456" t="s">
        <v>3</v>
      </c>
      <c r="F8456" t="s">
        <v>70</v>
      </c>
      <c r="G8456">
        <v>1000001699</v>
      </c>
      <c r="H8456" t="s">
        <v>69</v>
      </c>
      <c r="I8456" s="2" t="s">
        <v>24</v>
      </c>
      <c r="J8456">
        <v>40000080</v>
      </c>
      <c r="K8456" t="s">
        <v>65</v>
      </c>
      <c r="M8456" s="3"/>
    </row>
    <row r="8457" spans="2:13" x14ac:dyDescent="0.2">
      <c r="B8457" s="1">
        <v>43243</v>
      </c>
      <c r="C8457">
        <v>8.4</v>
      </c>
      <c r="D8457" t="str">
        <f>_xlfn.TEXTJOIN($F$4,FALSE,源数据[[#This Row],[字段01]:[字段10]])</f>
        <v>湖南-张家界市-1000000192-正贵荣商贸公司-茶饮-10000064-铁观音茶1---</v>
      </c>
      <c r="E8457" t="s">
        <v>3</v>
      </c>
      <c r="F8457" t="s">
        <v>57</v>
      </c>
      <c r="G8457">
        <v>1000000192</v>
      </c>
      <c r="H8457" t="s">
        <v>56</v>
      </c>
      <c r="I8457" s="2" t="s">
        <v>8</v>
      </c>
      <c r="J8457">
        <v>10000064</v>
      </c>
      <c r="K8457" t="s">
        <v>51</v>
      </c>
      <c r="M8457" s="3"/>
    </row>
    <row r="8458" spans="2:13" x14ac:dyDescent="0.2">
      <c r="B8458" s="1">
        <v>43243</v>
      </c>
      <c r="C8458">
        <v>47.5</v>
      </c>
      <c r="D8458" t="str">
        <f>_xlfn.TEXTJOIN($F$4,FALSE,源数据[[#This Row],[字段01]:[字段10]])</f>
        <v>湖南-长沙市-1000000059-厚飞康商贸公司-茶饮-10000131-柠檬茶3---</v>
      </c>
      <c r="E8458" t="s">
        <v>3</v>
      </c>
      <c r="F8458" t="s">
        <v>12</v>
      </c>
      <c r="G8458">
        <v>1000000059</v>
      </c>
      <c r="H8458" t="s">
        <v>53</v>
      </c>
      <c r="I8458" s="2" t="s">
        <v>8</v>
      </c>
      <c r="J8458">
        <v>10000131</v>
      </c>
      <c r="K8458" t="s">
        <v>36</v>
      </c>
      <c r="M8458" s="3"/>
    </row>
    <row r="8459" spans="2:13" x14ac:dyDescent="0.2">
      <c r="B8459" s="1">
        <v>43243</v>
      </c>
      <c r="C8459">
        <v>27</v>
      </c>
      <c r="D8459" t="str">
        <f>_xlfn.TEXTJOIN($F$4,FALSE,源数据[[#This Row],[字段01]:[字段10]])</f>
        <v>江苏-常州市-1000001133-厚弘优商贸公司-茶饮-10000061-冰绿茶18---</v>
      </c>
      <c r="E8459" t="s">
        <v>20</v>
      </c>
      <c r="F8459" t="s">
        <v>44</v>
      </c>
      <c r="G8459">
        <v>1000001133</v>
      </c>
      <c r="H8459" t="s">
        <v>43</v>
      </c>
      <c r="I8459" s="2" t="s">
        <v>8</v>
      </c>
      <c r="J8459">
        <v>10000061</v>
      </c>
      <c r="K8459" t="s">
        <v>26</v>
      </c>
      <c r="M8459" s="3"/>
    </row>
    <row r="8460" spans="2:13" x14ac:dyDescent="0.2">
      <c r="B8460" s="1">
        <v>43243</v>
      </c>
      <c r="C8460">
        <v>15.7</v>
      </c>
      <c r="D8460" t="str">
        <f>_xlfn.TEXTJOIN($F$4,FALSE,源数据[[#This Row],[字段01]:[字段10]])</f>
        <v>江苏-常州市-1000001133-厚弘优商贸公司-茶饮-10000078-铁观音茶15---</v>
      </c>
      <c r="E8460" t="s">
        <v>20</v>
      </c>
      <c r="F8460" t="s">
        <v>44</v>
      </c>
      <c r="G8460">
        <v>1000001133</v>
      </c>
      <c r="H8460" t="s">
        <v>43</v>
      </c>
      <c r="I8460" s="2" t="s">
        <v>8</v>
      </c>
      <c r="J8460">
        <v>10000078</v>
      </c>
      <c r="K8460" t="s">
        <v>28</v>
      </c>
      <c r="M8460" s="3"/>
    </row>
    <row r="8461" spans="2:13" x14ac:dyDescent="0.2">
      <c r="B8461" s="1">
        <v>43243</v>
      </c>
      <c r="C8461">
        <v>7.9</v>
      </c>
      <c r="D8461" t="str">
        <f>_xlfn.TEXTJOIN($F$4,FALSE,源数据[[#This Row],[字段01]:[字段10]])</f>
        <v>江苏-常州市-1000001133-厚弘优商贸公司-茶饮-10000111-茉莉花茶3---</v>
      </c>
      <c r="E8461" t="s">
        <v>20</v>
      </c>
      <c r="F8461" t="s">
        <v>44</v>
      </c>
      <c r="G8461">
        <v>1000001133</v>
      </c>
      <c r="H8461" t="s">
        <v>43</v>
      </c>
      <c r="I8461" s="2" t="s">
        <v>8</v>
      </c>
      <c r="J8461">
        <v>10000111</v>
      </c>
      <c r="K8461" t="s">
        <v>35</v>
      </c>
      <c r="M8461" s="3"/>
    </row>
    <row r="8462" spans="2:13" x14ac:dyDescent="0.2">
      <c r="B8462" s="1">
        <v>43243</v>
      </c>
      <c r="C8462">
        <v>5.5</v>
      </c>
      <c r="D8462" t="str">
        <f>_xlfn.TEXTJOIN($F$4,FALSE,源数据[[#This Row],[字段01]:[字段10]])</f>
        <v>江苏-常州市-1000001133-厚弘优商贸公司-茶饮-10000131-柠檬茶3---</v>
      </c>
      <c r="E8462" t="s">
        <v>20</v>
      </c>
      <c r="F8462" t="s">
        <v>44</v>
      </c>
      <c r="G8462">
        <v>1000001133</v>
      </c>
      <c r="H8462" t="s">
        <v>43</v>
      </c>
      <c r="I8462" s="2" t="s">
        <v>8</v>
      </c>
      <c r="J8462">
        <v>10000131</v>
      </c>
      <c r="K8462" t="s">
        <v>36</v>
      </c>
      <c r="M8462" s="3"/>
    </row>
    <row r="8463" spans="2:13" x14ac:dyDescent="0.2">
      <c r="B8463" s="1">
        <v>43243</v>
      </c>
      <c r="C8463">
        <v>14.3</v>
      </c>
      <c r="D8463" t="str">
        <f>_xlfn.TEXTJOIN($F$4,FALSE,源数据[[#This Row],[字段01]:[字段10]])</f>
        <v>江苏-南通市-1000000129-盛昌全商贸公司-汽水-50000113-百香果味汽水18---</v>
      </c>
      <c r="E8463" t="s">
        <v>20</v>
      </c>
      <c r="F8463" t="s">
        <v>67</v>
      </c>
      <c r="G8463">
        <v>1000000129</v>
      </c>
      <c r="H8463" t="s">
        <v>68</v>
      </c>
      <c r="I8463" s="2" t="s">
        <v>80</v>
      </c>
      <c r="J8463">
        <v>50000113</v>
      </c>
      <c r="K8463" t="s">
        <v>79</v>
      </c>
      <c r="M8463" s="3"/>
    </row>
    <row r="8464" spans="2:13" x14ac:dyDescent="0.2">
      <c r="B8464" s="1">
        <v>43243</v>
      </c>
      <c r="C8464">
        <v>2.6</v>
      </c>
      <c r="D8464" t="str">
        <f>_xlfn.TEXTJOIN($F$4,FALSE,源数据[[#This Row],[字段01]:[字段10]])</f>
        <v>江苏-苏州市-1000000054-荣聚本商贸公司-茶饮-10000078-铁观音茶15---</v>
      </c>
      <c r="E8464" t="s">
        <v>20</v>
      </c>
      <c r="F8464" t="s">
        <v>27</v>
      </c>
      <c r="G8464">
        <v>1000000054</v>
      </c>
      <c r="H8464" t="s">
        <v>34</v>
      </c>
      <c r="I8464" s="2" t="s">
        <v>8</v>
      </c>
      <c r="J8464">
        <v>10000078</v>
      </c>
      <c r="K8464" t="s">
        <v>28</v>
      </c>
      <c r="M8464" s="3"/>
    </row>
    <row r="8465" spans="2:13" x14ac:dyDescent="0.2">
      <c r="B8465" s="1">
        <v>43243</v>
      </c>
      <c r="C8465">
        <v>31</v>
      </c>
      <c r="D8465" t="str">
        <f>_xlfn.TEXTJOIN($F$4,FALSE,源数据[[#This Row],[字段01]:[字段10]])</f>
        <v>江苏-苏州市-1000000054-荣聚本商贸公司-茶饮-10000111-茉莉花茶3---</v>
      </c>
      <c r="E8465" t="s">
        <v>20</v>
      </c>
      <c r="F8465" t="s">
        <v>27</v>
      </c>
      <c r="G8465">
        <v>1000000054</v>
      </c>
      <c r="H8465" t="s">
        <v>34</v>
      </c>
      <c r="I8465" s="2" t="s">
        <v>8</v>
      </c>
      <c r="J8465">
        <v>10000111</v>
      </c>
      <c r="K8465" t="s">
        <v>35</v>
      </c>
      <c r="M8465" s="3"/>
    </row>
    <row r="8466" spans="2:13" x14ac:dyDescent="0.2">
      <c r="B8466" s="1">
        <v>43243</v>
      </c>
      <c r="C8466">
        <v>5.4</v>
      </c>
      <c r="D8466" t="str">
        <f>_xlfn.TEXTJOIN($F$4,FALSE,源数据[[#This Row],[字段01]:[字段10]])</f>
        <v>江苏-苏州市-1000000054-荣聚本商贸公司-茶饮-10000131-柠檬茶3---</v>
      </c>
      <c r="E8466" t="s">
        <v>20</v>
      </c>
      <c r="F8466" t="s">
        <v>27</v>
      </c>
      <c r="G8466">
        <v>1000000054</v>
      </c>
      <c r="H8466" t="s">
        <v>34</v>
      </c>
      <c r="I8466" s="2" t="s">
        <v>8</v>
      </c>
      <c r="J8466">
        <v>10000131</v>
      </c>
      <c r="K8466" t="s">
        <v>36</v>
      </c>
      <c r="M8466" s="3"/>
    </row>
    <row r="8467" spans="2:13" x14ac:dyDescent="0.2">
      <c r="B8467" s="1">
        <v>43243</v>
      </c>
      <c r="C8467">
        <v>34.9</v>
      </c>
      <c r="D8467" t="str">
        <f>_xlfn.TEXTJOIN($F$4,FALSE,源数据[[#This Row],[字段01]:[字段10]])</f>
        <v>江苏-苏州市-1000000054-荣聚本商贸公司-果汁-40000085-红石榴汁1---</v>
      </c>
      <c r="E8467" t="s">
        <v>20</v>
      </c>
      <c r="F8467" t="s">
        <v>27</v>
      </c>
      <c r="G8467">
        <v>1000000054</v>
      </c>
      <c r="H8467" t="s">
        <v>34</v>
      </c>
      <c r="I8467" s="2" t="s">
        <v>24</v>
      </c>
      <c r="J8467">
        <v>40000085</v>
      </c>
      <c r="K8467" t="s">
        <v>22</v>
      </c>
      <c r="M8467" s="3"/>
    </row>
    <row r="8468" spans="2:13" x14ac:dyDescent="0.2">
      <c r="B8468" s="1">
        <v>43243</v>
      </c>
      <c r="C8468">
        <v>24.1</v>
      </c>
      <c r="D8468" t="str">
        <f>_xlfn.TEXTJOIN($F$4,FALSE,源数据[[#This Row],[字段01]:[字段10]])</f>
        <v>江苏-苏州市-1000000054-荣聚本商贸公司-果汁-40000085-红石榴汁1---</v>
      </c>
      <c r="E8468" t="s">
        <v>20</v>
      </c>
      <c r="F8468" t="s">
        <v>27</v>
      </c>
      <c r="G8468">
        <v>1000000054</v>
      </c>
      <c r="H8468" t="s">
        <v>34</v>
      </c>
      <c r="I8468" s="2" t="s">
        <v>24</v>
      </c>
      <c r="J8468">
        <v>40000085</v>
      </c>
      <c r="K8468" t="s">
        <v>22</v>
      </c>
      <c r="M8468" s="3"/>
    </row>
    <row r="8469" spans="2:13" x14ac:dyDescent="0.2">
      <c r="B8469" s="1">
        <v>43243</v>
      </c>
      <c r="C8469">
        <v>20.2</v>
      </c>
      <c r="D8469" t="str">
        <f>_xlfn.TEXTJOIN($F$4,FALSE,源数据[[#This Row],[字段01]:[字段10]])</f>
        <v>江苏-苏州市-1000000054-荣聚本商贸公司-汽水-50000113-百香果味汽水18---</v>
      </c>
      <c r="E8469" t="s">
        <v>20</v>
      </c>
      <c r="F8469" t="s">
        <v>27</v>
      </c>
      <c r="G8469">
        <v>1000000054</v>
      </c>
      <c r="H8469" t="s">
        <v>34</v>
      </c>
      <c r="I8469" s="2" t="s">
        <v>80</v>
      </c>
      <c r="J8469">
        <v>50000113</v>
      </c>
      <c r="K8469" t="s">
        <v>79</v>
      </c>
      <c r="M8469" s="3"/>
    </row>
    <row r="8470" spans="2:13" x14ac:dyDescent="0.2">
      <c r="B8470" s="1">
        <v>43243</v>
      </c>
      <c r="C8470">
        <v>1.7</v>
      </c>
      <c r="D8470" t="str">
        <f>_xlfn.TEXTJOIN($F$4,FALSE,源数据[[#This Row],[字段01]:[字段10]])</f>
        <v>江苏-苏州市-1000000054-荣聚本商贸公司-汽水-50000113-百香果味汽水18---</v>
      </c>
      <c r="E8470" t="s">
        <v>20</v>
      </c>
      <c r="F8470" t="s">
        <v>27</v>
      </c>
      <c r="G8470">
        <v>1000000054</v>
      </c>
      <c r="H8470" t="s">
        <v>34</v>
      </c>
      <c r="I8470" s="2" t="s">
        <v>80</v>
      </c>
      <c r="J8470">
        <v>50000113</v>
      </c>
      <c r="K8470" t="s">
        <v>79</v>
      </c>
      <c r="M8470" s="3"/>
    </row>
    <row r="8471" spans="2:13" x14ac:dyDescent="0.2">
      <c r="B8471" s="1">
        <v>43243</v>
      </c>
      <c r="C8471">
        <v>43.1</v>
      </c>
      <c r="D8471" t="str">
        <f>_xlfn.TEXTJOIN($F$4,FALSE,源数据[[#This Row],[字段01]:[字段10]])</f>
        <v>江苏-徐州市-1000000031-顺满进商贸公司-果汁-40000085-红石榴汁1---</v>
      </c>
      <c r="E8471" t="s">
        <v>20</v>
      </c>
      <c r="F8471" t="s">
        <v>31</v>
      </c>
      <c r="G8471">
        <v>1000000031</v>
      </c>
      <c r="H8471" t="s">
        <v>30</v>
      </c>
      <c r="I8471" s="2" t="s">
        <v>24</v>
      </c>
      <c r="J8471">
        <v>40000085</v>
      </c>
      <c r="K8471" t="s">
        <v>22</v>
      </c>
      <c r="M8471" s="3"/>
    </row>
    <row r="8472" spans="2:13" x14ac:dyDescent="0.2">
      <c r="B8472" s="1">
        <v>43244</v>
      </c>
      <c r="C8472">
        <v>59.3</v>
      </c>
      <c r="D8472" t="str">
        <f>_xlfn.TEXTJOIN($F$4,FALSE,源数据[[#This Row],[字段01]:[字段10]])</f>
        <v>湖南-常德市-1000000281-宝飞圣商贸公司-茶饮-10000131-柠檬茶3---</v>
      </c>
      <c r="E8472" t="s">
        <v>3</v>
      </c>
      <c r="F8472" t="s">
        <v>73</v>
      </c>
      <c r="G8472">
        <v>1000000281</v>
      </c>
      <c r="H8472" t="s">
        <v>72</v>
      </c>
      <c r="I8472" s="2" t="s">
        <v>8</v>
      </c>
      <c r="J8472">
        <v>10000131</v>
      </c>
      <c r="K8472" t="s">
        <v>36</v>
      </c>
      <c r="M8472" s="3"/>
    </row>
    <row r="8473" spans="2:13" x14ac:dyDescent="0.2">
      <c r="B8473" s="1">
        <v>43244</v>
      </c>
      <c r="C8473">
        <v>56.4</v>
      </c>
      <c r="D8473" t="str">
        <f>_xlfn.TEXTJOIN($F$4,FALSE,源数据[[#This Row],[字段01]:[字段10]])</f>
        <v>湖南-郴州市-1000002985-寿贵盛商贸公司-茶饮-10000211-茉莉绿茶11---</v>
      </c>
      <c r="E8473" t="s">
        <v>3</v>
      </c>
      <c r="F8473" t="s">
        <v>10</v>
      </c>
      <c r="G8473">
        <v>1000002985</v>
      </c>
      <c r="H8473" t="s">
        <v>45</v>
      </c>
      <c r="I8473" s="2" t="s">
        <v>8</v>
      </c>
      <c r="J8473">
        <v>10000211</v>
      </c>
      <c r="K8473" t="s">
        <v>6</v>
      </c>
      <c r="M8473" s="3"/>
    </row>
    <row r="8474" spans="2:13" x14ac:dyDescent="0.2">
      <c r="B8474" s="1">
        <v>43244</v>
      </c>
      <c r="C8474">
        <v>17.2</v>
      </c>
      <c r="D8474" t="str">
        <f>_xlfn.TEXTJOIN($F$4,FALSE,源数据[[#This Row],[字段01]:[字段10]])</f>
        <v>湖南-郴州市-1000002986-仁进裕商贸公司-茶饮-10000211-茉莉绿茶11---</v>
      </c>
      <c r="E8474" t="s">
        <v>3</v>
      </c>
      <c r="F8474" t="s">
        <v>10</v>
      </c>
      <c r="G8474">
        <v>1000002986</v>
      </c>
      <c r="H8474" t="s">
        <v>9</v>
      </c>
      <c r="I8474" s="2" t="s">
        <v>8</v>
      </c>
      <c r="J8474">
        <v>10000211</v>
      </c>
      <c r="K8474" t="s">
        <v>6</v>
      </c>
      <c r="M8474" s="3"/>
    </row>
    <row r="8475" spans="2:13" x14ac:dyDescent="0.2">
      <c r="B8475" s="1">
        <v>43244</v>
      </c>
      <c r="C8475">
        <v>17.899999999999999</v>
      </c>
      <c r="D8475" t="str">
        <f>_xlfn.TEXTJOIN($F$4,FALSE,源数据[[#This Row],[字段01]:[字段10]])</f>
        <v>湖南-娄底市-1000000070-盈升仁商贸公司-汽水-50000105-百香果味汽水10---</v>
      </c>
      <c r="E8475" t="s">
        <v>3</v>
      </c>
      <c r="F8475" t="s">
        <v>2</v>
      </c>
      <c r="G8475">
        <v>1000000070</v>
      </c>
      <c r="H8475" t="s">
        <v>0</v>
      </c>
      <c r="I8475" s="2" t="s">
        <v>80</v>
      </c>
      <c r="J8475">
        <v>50000105</v>
      </c>
      <c r="K8475" t="s">
        <v>82</v>
      </c>
      <c r="M8475" s="3"/>
    </row>
    <row r="8476" spans="2:13" x14ac:dyDescent="0.2">
      <c r="B8476" s="1">
        <v>43244</v>
      </c>
      <c r="C8476">
        <v>53.7</v>
      </c>
      <c r="D8476" t="str">
        <f>_xlfn.TEXTJOIN($F$4,FALSE,源数据[[#This Row],[字段01]:[字段10]])</f>
        <v>湖南-邵阳市-1000001502-裕协康商贸公司-茶饮-10000211-茉莉绿茶11---</v>
      </c>
      <c r="E8476" t="s">
        <v>3</v>
      </c>
      <c r="F8476" t="s">
        <v>55</v>
      </c>
      <c r="G8476">
        <v>1000001502</v>
      </c>
      <c r="H8476" t="s">
        <v>54</v>
      </c>
      <c r="I8476" s="2" t="s">
        <v>8</v>
      </c>
      <c r="J8476">
        <v>10000211</v>
      </c>
      <c r="K8476" t="s">
        <v>6</v>
      </c>
      <c r="M8476" s="3"/>
    </row>
    <row r="8477" spans="2:13" x14ac:dyDescent="0.2">
      <c r="B8477" s="1">
        <v>43244</v>
      </c>
      <c r="C8477">
        <v>19.100000000000001</v>
      </c>
      <c r="D8477" t="str">
        <f>_xlfn.TEXTJOIN($F$4,FALSE,源数据[[#This Row],[字段01]:[字段10]])</f>
        <v>江苏-常州市-1000001133-厚弘优商贸公司-果汁-40000085-红石榴汁1---</v>
      </c>
      <c r="E8477" t="s">
        <v>20</v>
      </c>
      <c r="F8477" t="s">
        <v>44</v>
      </c>
      <c r="G8477">
        <v>1000001133</v>
      </c>
      <c r="H8477" t="s">
        <v>43</v>
      </c>
      <c r="I8477" s="2" t="s">
        <v>24</v>
      </c>
      <c r="J8477">
        <v>40000085</v>
      </c>
      <c r="K8477" t="s">
        <v>22</v>
      </c>
      <c r="M8477" s="3"/>
    </row>
    <row r="8478" spans="2:13" x14ac:dyDescent="0.2">
      <c r="B8478" s="1">
        <v>43244</v>
      </c>
      <c r="C8478">
        <v>13.3</v>
      </c>
      <c r="D8478" t="str">
        <f>_xlfn.TEXTJOIN($F$4,FALSE,源数据[[#This Row],[字段01]:[字段10]])</f>
        <v>江苏-常州市-1000001133-厚弘优商贸公司-果汁-40000085-红石榴汁1---</v>
      </c>
      <c r="E8478" t="s">
        <v>20</v>
      </c>
      <c r="F8478" t="s">
        <v>44</v>
      </c>
      <c r="G8478">
        <v>1000001133</v>
      </c>
      <c r="H8478" t="s">
        <v>43</v>
      </c>
      <c r="I8478" s="2" t="s">
        <v>24</v>
      </c>
      <c r="J8478">
        <v>40000085</v>
      </c>
      <c r="K8478" t="s">
        <v>22</v>
      </c>
      <c r="M8478" s="3"/>
    </row>
    <row r="8479" spans="2:13" x14ac:dyDescent="0.2">
      <c r="B8479" s="1">
        <v>43244</v>
      </c>
      <c r="C8479">
        <v>7.8</v>
      </c>
      <c r="D8479" t="str">
        <f>_xlfn.TEXTJOIN($F$4,FALSE,源数据[[#This Row],[字段01]:[字段10]])</f>
        <v>江苏-苏州市-1000000028-东大祥商贸公司-茶饮-10000136-柠檬茶8---</v>
      </c>
      <c r="E8479" t="s">
        <v>20</v>
      </c>
      <c r="F8479" t="s">
        <v>27</v>
      </c>
      <c r="G8479">
        <v>1000000028</v>
      </c>
      <c r="H8479" t="s">
        <v>25</v>
      </c>
      <c r="I8479" s="2" t="s">
        <v>8</v>
      </c>
      <c r="J8479">
        <v>10000136</v>
      </c>
      <c r="K8479" t="s">
        <v>38</v>
      </c>
      <c r="M8479" s="3"/>
    </row>
    <row r="8480" spans="2:13" x14ac:dyDescent="0.2">
      <c r="B8480" s="1">
        <v>43244</v>
      </c>
      <c r="C8480">
        <v>5.3</v>
      </c>
      <c r="D8480" t="str">
        <f>_xlfn.TEXTJOIN($F$4,FALSE,源数据[[#This Row],[字段01]:[字段10]])</f>
        <v>江苏-苏州市-1000000028-东大祥商贸公司-汽水-50000113-百香果味汽水18---</v>
      </c>
      <c r="E8480" t="s">
        <v>20</v>
      </c>
      <c r="F8480" t="s">
        <v>27</v>
      </c>
      <c r="G8480">
        <v>1000000028</v>
      </c>
      <c r="H8480" t="s">
        <v>25</v>
      </c>
      <c r="I8480" s="2" t="s">
        <v>80</v>
      </c>
      <c r="J8480">
        <v>50000113</v>
      </c>
      <c r="K8480" t="s">
        <v>79</v>
      </c>
      <c r="M8480" s="3"/>
    </row>
    <row r="8481" spans="2:13" x14ac:dyDescent="0.2">
      <c r="B8481" s="1">
        <v>43244</v>
      </c>
      <c r="C8481">
        <v>45.6</v>
      </c>
      <c r="D8481" t="str">
        <f>_xlfn.TEXTJOIN($F$4,FALSE,源数据[[#This Row],[字段01]:[字段10]])</f>
        <v>江苏-苏州市-1000000054-荣聚本商贸公司-茶饮-10000111-茉莉花茶3---</v>
      </c>
      <c r="E8481" t="s">
        <v>20</v>
      </c>
      <c r="F8481" t="s">
        <v>27</v>
      </c>
      <c r="G8481">
        <v>1000000054</v>
      </c>
      <c r="H8481" t="s">
        <v>34</v>
      </c>
      <c r="I8481" s="2" t="s">
        <v>8</v>
      </c>
      <c r="J8481">
        <v>10000111</v>
      </c>
      <c r="K8481" t="s">
        <v>35</v>
      </c>
      <c r="M8481" s="3"/>
    </row>
    <row r="8482" spans="2:13" x14ac:dyDescent="0.2">
      <c r="B8482" s="1">
        <v>43244</v>
      </c>
      <c r="C8482">
        <v>16.399999999999999</v>
      </c>
      <c r="D8482" t="str">
        <f>_xlfn.TEXTJOIN($F$4,FALSE,源数据[[#This Row],[字段01]:[字段10]])</f>
        <v>江苏-苏州市-1000000054-荣聚本商贸公司-果汁-40000085-红石榴汁1---</v>
      </c>
      <c r="E8482" t="s">
        <v>20</v>
      </c>
      <c r="F8482" t="s">
        <v>27</v>
      </c>
      <c r="G8482">
        <v>1000000054</v>
      </c>
      <c r="H8482" t="s">
        <v>34</v>
      </c>
      <c r="I8482" s="2" t="s">
        <v>24</v>
      </c>
      <c r="J8482">
        <v>40000085</v>
      </c>
      <c r="K8482" t="s">
        <v>22</v>
      </c>
      <c r="M8482" s="3"/>
    </row>
    <row r="8483" spans="2:13" x14ac:dyDescent="0.2">
      <c r="B8483" s="1">
        <v>43244</v>
      </c>
      <c r="C8483">
        <v>11.1</v>
      </c>
      <c r="D8483" t="str">
        <f>_xlfn.TEXTJOIN($F$4,FALSE,源数据[[#This Row],[字段01]:[字段10]])</f>
        <v>江苏-苏州市-1000000054-荣聚本商贸公司-果汁-40000085-红石榴汁1---</v>
      </c>
      <c r="E8483" t="s">
        <v>20</v>
      </c>
      <c r="F8483" t="s">
        <v>27</v>
      </c>
      <c r="G8483">
        <v>1000000054</v>
      </c>
      <c r="H8483" t="s">
        <v>34</v>
      </c>
      <c r="I8483" s="2" t="s">
        <v>24</v>
      </c>
      <c r="J8483">
        <v>40000085</v>
      </c>
      <c r="K8483" t="s">
        <v>22</v>
      </c>
      <c r="M8483" s="3"/>
    </row>
    <row r="8484" spans="2:13" x14ac:dyDescent="0.2">
      <c r="B8484" s="1">
        <v>43245</v>
      </c>
      <c r="C8484">
        <v>35.299999999999997</v>
      </c>
      <c r="D8484" t="str">
        <f>_xlfn.TEXTJOIN($F$4,FALSE,源数据[[#This Row],[字段01]:[字段10]])</f>
        <v>安徽-蚌埠市-1000000460-昌华聚商贸公司-茶饮-10000131-柠檬茶3---</v>
      </c>
      <c r="E8484" t="s">
        <v>41</v>
      </c>
      <c r="F8484" t="s">
        <v>49</v>
      </c>
      <c r="G8484">
        <v>1000000460</v>
      </c>
      <c r="H8484" t="s">
        <v>48</v>
      </c>
      <c r="I8484" s="2" t="s">
        <v>8</v>
      </c>
      <c r="J8484">
        <v>10000131</v>
      </c>
      <c r="K8484" t="s">
        <v>36</v>
      </c>
      <c r="M8484" s="3"/>
    </row>
    <row r="8485" spans="2:13" x14ac:dyDescent="0.2">
      <c r="B8485" s="1">
        <v>43245</v>
      </c>
      <c r="C8485">
        <v>3.6</v>
      </c>
      <c r="D8485" t="str">
        <f>_xlfn.TEXTJOIN($F$4,FALSE,源数据[[#This Row],[字段01]:[字段10]])</f>
        <v>安徽-黄山市-1000001135-信满捷商贸公司-汽水-50000105-百香果味汽水10---</v>
      </c>
      <c r="E8485" t="s">
        <v>41</v>
      </c>
      <c r="F8485" t="s">
        <v>64</v>
      </c>
      <c r="G8485">
        <v>1000001135</v>
      </c>
      <c r="H8485" t="s">
        <v>63</v>
      </c>
      <c r="I8485" s="2" t="s">
        <v>80</v>
      </c>
      <c r="J8485">
        <v>50000105</v>
      </c>
      <c r="K8485" t="s">
        <v>82</v>
      </c>
      <c r="M8485" s="3"/>
    </row>
    <row r="8486" spans="2:13" x14ac:dyDescent="0.2">
      <c r="B8486" s="1">
        <v>43245</v>
      </c>
      <c r="C8486">
        <v>1.7</v>
      </c>
      <c r="D8486" t="str">
        <f>_xlfn.TEXTJOIN($F$4,FALSE,源数据[[#This Row],[字段01]:[字段10]])</f>
        <v>安徽-黄山市-1000001135-信满捷商贸公司-汽水-50000113-百香果味汽水18---</v>
      </c>
      <c r="E8486" t="s">
        <v>41</v>
      </c>
      <c r="F8486" t="s">
        <v>64</v>
      </c>
      <c r="G8486">
        <v>1000001135</v>
      </c>
      <c r="H8486" t="s">
        <v>63</v>
      </c>
      <c r="I8486" s="2" t="s">
        <v>80</v>
      </c>
      <c r="J8486">
        <v>50000113</v>
      </c>
      <c r="K8486" t="s">
        <v>79</v>
      </c>
      <c r="M8486" s="3"/>
    </row>
    <row r="8487" spans="2:13" x14ac:dyDescent="0.2">
      <c r="B8487" s="1">
        <v>43245</v>
      </c>
      <c r="C8487">
        <v>7.9</v>
      </c>
      <c r="D8487" t="str">
        <f>_xlfn.TEXTJOIN($F$4,FALSE,源数据[[#This Row],[字段01]:[字段10]])</f>
        <v>安徽-芜湖市-1000003187-如中寿商贸公司-茶饮-10000078-铁观音茶15---</v>
      </c>
      <c r="E8487" t="s">
        <v>41</v>
      </c>
      <c r="F8487" t="s">
        <v>76</v>
      </c>
      <c r="G8487">
        <v>1000003187</v>
      </c>
      <c r="H8487" t="s">
        <v>75</v>
      </c>
      <c r="I8487" s="2" t="s">
        <v>8</v>
      </c>
      <c r="J8487">
        <v>10000078</v>
      </c>
      <c r="K8487" t="s">
        <v>28</v>
      </c>
      <c r="M8487" s="3"/>
    </row>
    <row r="8488" spans="2:13" x14ac:dyDescent="0.2">
      <c r="B8488" s="1">
        <v>43245</v>
      </c>
      <c r="C8488">
        <v>13.1</v>
      </c>
      <c r="D8488" t="str">
        <f>_xlfn.TEXTJOIN($F$4,FALSE,源数据[[#This Row],[字段01]:[字段10]])</f>
        <v>安徽-芜湖市-1000003187-如中寿商贸公司-茶饮-10000131-柠檬茶3---</v>
      </c>
      <c r="E8488" t="s">
        <v>41</v>
      </c>
      <c r="F8488" t="s">
        <v>76</v>
      </c>
      <c r="G8488">
        <v>1000003187</v>
      </c>
      <c r="H8488" t="s">
        <v>75</v>
      </c>
      <c r="I8488" s="2" t="s">
        <v>8</v>
      </c>
      <c r="J8488">
        <v>10000131</v>
      </c>
      <c r="K8488" t="s">
        <v>36</v>
      </c>
      <c r="M8488" s="3"/>
    </row>
    <row r="8489" spans="2:13" x14ac:dyDescent="0.2">
      <c r="B8489" s="1">
        <v>43245</v>
      </c>
      <c r="C8489">
        <v>2.5</v>
      </c>
      <c r="D8489" t="str">
        <f>_xlfn.TEXTJOIN($F$4,FALSE,源数据[[#This Row],[字段01]:[字段10]])</f>
        <v>安徽-芜湖市-1000003187-如中寿商贸公司-茶饮-10000136-柠檬茶8---</v>
      </c>
      <c r="E8489" t="s">
        <v>41</v>
      </c>
      <c r="F8489" t="s">
        <v>76</v>
      </c>
      <c r="G8489">
        <v>1000003187</v>
      </c>
      <c r="H8489" t="s">
        <v>75</v>
      </c>
      <c r="I8489" s="2" t="s">
        <v>8</v>
      </c>
      <c r="J8489">
        <v>10000136</v>
      </c>
      <c r="K8489" t="s">
        <v>38</v>
      </c>
      <c r="M8489" s="3"/>
    </row>
    <row r="8490" spans="2:13" x14ac:dyDescent="0.2">
      <c r="B8490" s="1">
        <v>43245</v>
      </c>
      <c r="C8490">
        <v>43.6</v>
      </c>
      <c r="D8490" t="str">
        <f>_xlfn.TEXTJOIN($F$4,FALSE,源数据[[#This Row],[字段01]:[字段10]])</f>
        <v>湖南-郴州市-1000002981-祥顺源商贸公司-汽水-50000113-百香果味汽水18---</v>
      </c>
      <c r="E8490" t="s">
        <v>3</v>
      </c>
      <c r="F8490" t="s">
        <v>10</v>
      </c>
      <c r="G8490">
        <v>1000002981</v>
      </c>
      <c r="H8490" t="s">
        <v>60</v>
      </c>
      <c r="I8490" s="2" t="s">
        <v>80</v>
      </c>
      <c r="J8490">
        <v>50000113</v>
      </c>
      <c r="K8490" t="s">
        <v>79</v>
      </c>
      <c r="M8490" s="3"/>
    </row>
    <row r="8491" spans="2:13" x14ac:dyDescent="0.2">
      <c r="B8491" s="1">
        <v>43245</v>
      </c>
      <c r="C8491">
        <v>56.5</v>
      </c>
      <c r="D8491" t="str">
        <f>_xlfn.TEXTJOIN($F$4,FALSE,源数据[[#This Row],[字段01]:[字段10]])</f>
        <v>湖南-郴州市-1000002985-寿贵盛商贸公司-茶饮-10000211-茉莉绿茶11---</v>
      </c>
      <c r="E8491" t="s">
        <v>3</v>
      </c>
      <c r="F8491" t="s">
        <v>10</v>
      </c>
      <c r="G8491">
        <v>1000002985</v>
      </c>
      <c r="H8491" t="s">
        <v>45</v>
      </c>
      <c r="I8491" s="2" t="s">
        <v>8</v>
      </c>
      <c r="J8491">
        <v>10000211</v>
      </c>
      <c r="K8491" t="s">
        <v>6</v>
      </c>
      <c r="M8491" s="3"/>
    </row>
    <row r="8492" spans="2:13" x14ac:dyDescent="0.2">
      <c r="B8492" s="1">
        <v>43245</v>
      </c>
      <c r="C8492">
        <v>8.6999999999999993</v>
      </c>
      <c r="D8492" t="str">
        <f>_xlfn.TEXTJOIN($F$4,FALSE,源数据[[#This Row],[字段01]:[字段10]])</f>
        <v>湖南-益阳市-1000001699-巨生如商贸公司-茶饮-10000064-铁观音茶1---</v>
      </c>
      <c r="E8492" t="s">
        <v>3</v>
      </c>
      <c r="F8492" t="s">
        <v>70</v>
      </c>
      <c r="G8492">
        <v>1000001699</v>
      </c>
      <c r="H8492" t="s">
        <v>69</v>
      </c>
      <c r="I8492" s="2" t="s">
        <v>8</v>
      </c>
      <c r="J8492">
        <v>10000064</v>
      </c>
      <c r="K8492" t="s">
        <v>51</v>
      </c>
      <c r="M8492" s="3"/>
    </row>
    <row r="8493" spans="2:13" x14ac:dyDescent="0.2">
      <c r="B8493" s="1">
        <v>43245</v>
      </c>
      <c r="C8493">
        <v>34.6</v>
      </c>
      <c r="D8493" t="str">
        <f>_xlfn.TEXTJOIN($F$4,FALSE,源数据[[#This Row],[字段01]:[字段10]])</f>
        <v>湖南-益阳市-1000001699-巨生如商贸公司-果汁-40000080-芒果汁6---</v>
      </c>
      <c r="E8493" t="s">
        <v>3</v>
      </c>
      <c r="F8493" t="s">
        <v>70</v>
      </c>
      <c r="G8493">
        <v>1000001699</v>
      </c>
      <c r="H8493" t="s">
        <v>69</v>
      </c>
      <c r="I8493" s="2" t="s">
        <v>24</v>
      </c>
      <c r="J8493">
        <v>40000080</v>
      </c>
      <c r="K8493" t="s">
        <v>65</v>
      </c>
      <c r="M8493" s="3"/>
    </row>
    <row r="8494" spans="2:13" x14ac:dyDescent="0.2">
      <c r="B8494" s="1">
        <v>43245</v>
      </c>
      <c r="C8494">
        <v>55.6</v>
      </c>
      <c r="D8494" t="str">
        <f>_xlfn.TEXTJOIN($F$4,FALSE,源数据[[#This Row],[字段01]:[字段10]])</f>
        <v>湖南-长沙市-1000001649-圣大广商贸公司-果汁-40000080-芒果汁6---</v>
      </c>
      <c r="E8494" t="s">
        <v>3</v>
      </c>
      <c r="F8494" t="s">
        <v>12</v>
      </c>
      <c r="G8494">
        <v>1000001649</v>
      </c>
      <c r="H8494" t="s">
        <v>11</v>
      </c>
      <c r="I8494" s="2" t="s">
        <v>24</v>
      </c>
      <c r="J8494">
        <v>40000080</v>
      </c>
      <c r="K8494" t="s">
        <v>65</v>
      </c>
      <c r="M8494" s="3"/>
    </row>
    <row r="8495" spans="2:13" x14ac:dyDescent="0.2">
      <c r="B8495" s="1">
        <v>43245</v>
      </c>
      <c r="C8495">
        <v>26.1</v>
      </c>
      <c r="D8495" t="str">
        <f>_xlfn.TEXTJOIN($F$4,FALSE,源数据[[#This Row],[字段01]:[字段10]])</f>
        <v>江苏-常州市-1000001133-厚弘优商贸公司-茶饮-10000182-麦茶3---</v>
      </c>
      <c r="E8495" t="s">
        <v>20</v>
      </c>
      <c r="F8495" t="s">
        <v>44</v>
      </c>
      <c r="G8495">
        <v>1000001133</v>
      </c>
      <c r="H8495" t="s">
        <v>43</v>
      </c>
      <c r="I8495" s="2" t="s">
        <v>8</v>
      </c>
      <c r="J8495">
        <v>10000182</v>
      </c>
      <c r="K8495" t="s">
        <v>29</v>
      </c>
      <c r="M8495" s="3"/>
    </row>
    <row r="8496" spans="2:13" x14ac:dyDescent="0.2">
      <c r="B8496" s="1">
        <v>43245</v>
      </c>
      <c r="C8496">
        <v>13.5</v>
      </c>
      <c r="D8496" t="str">
        <f>_xlfn.TEXTJOIN($F$4,FALSE,源数据[[#This Row],[字段01]:[字段10]])</f>
        <v>江苏-南京市区-1000000018-久多厚商贸公司-茶饮-10000131-柠檬茶3---</v>
      </c>
      <c r="E8496" t="s">
        <v>20</v>
      </c>
      <c r="F8496" t="s">
        <v>47</v>
      </c>
      <c r="G8496">
        <v>1000000018</v>
      </c>
      <c r="H8496" t="s">
        <v>46</v>
      </c>
      <c r="I8496" s="2" t="s">
        <v>8</v>
      </c>
      <c r="J8496">
        <v>10000131</v>
      </c>
      <c r="K8496" t="s">
        <v>36</v>
      </c>
      <c r="M8496" s="3"/>
    </row>
    <row r="8497" spans="2:13" x14ac:dyDescent="0.2">
      <c r="B8497" s="1">
        <v>43245</v>
      </c>
      <c r="C8497">
        <v>15.8</v>
      </c>
      <c r="D8497" t="str">
        <f>_xlfn.TEXTJOIN($F$4,FALSE,源数据[[#This Row],[字段01]:[字段10]])</f>
        <v>江苏-南京市区-1000000020-吉兴进商贸公司-茶饮-10000131-柠檬茶3---</v>
      </c>
      <c r="E8497" t="s">
        <v>20</v>
      </c>
      <c r="F8497" t="s">
        <v>47</v>
      </c>
      <c r="G8497">
        <v>1000000020</v>
      </c>
      <c r="H8497" t="s">
        <v>71</v>
      </c>
      <c r="I8497" s="2" t="s">
        <v>8</v>
      </c>
      <c r="J8497">
        <v>10000131</v>
      </c>
      <c r="K8497" t="s">
        <v>36</v>
      </c>
      <c r="M8497" s="3"/>
    </row>
    <row r="8498" spans="2:13" x14ac:dyDescent="0.2">
      <c r="B8498" s="1">
        <v>43245</v>
      </c>
      <c r="C8498">
        <v>54.1</v>
      </c>
      <c r="D8498" t="str">
        <f>_xlfn.TEXTJOIN($F$4,FALSE,源数据[[#This Row],[字段01]:[字段10]])</f>
        <v>江苏-南京市区-1000000020-吉兴进商贸公司-茶饮-10000136-柠檬茶8---</v>
      </c>
      <c r="E8498" t="s">
        <v>20</v>
      </c>
      <c r="F8498" t="s">
        <v>47</v>
      </c>
      <c r="G8498">
        <v>1000000020</v>
      </c>
      <c r="H8498" t="s">
        <v>71</v>
      </c>
      <c r="I8498" s="2" t="s">
        <v>8</v>
      </c>
      <c r="J8498">
        <v>10000136</v>
      </c>
      <c r="K8498" t="s">
        <v>38</v>
      </c>
      <c r="M8498" s="3"/>
    </row>
    <row r="8499" spans="2:13" x14ac:dyDescent="0.2">
      <c r="B8499" s="1">
        <v>43245</v>
      </c>
      <c r="C8499">
        <v>18.3</v>
      </c>
      <c r="D8499" t="str">
        <f>_xlfn.TEXTJOIN($F$4,FALSE,源数据[[#This Row],[字段01]:[字段10]])</f>
        <v>江苏-南通市-1000000129-盛昌全商贸公司-汽水-50000113-百香果味汽水18---</v>
      </c>
      <c r="E8499" t="s">
        <v>20</v>
      </c>
      <c r="F8499" t="s">
        <v>67</v>
      </c>
      <c r="G8499">
        <v>1000000129</v>
      </c>
      <c r="H8499" t="s">
        <v>68</v>
      </c>
      <c r="I8499" s="2" t="s">
        <v>80</v>
      </c>
      <c r="J8499">
        <v>50000113</v>
      </c>
      <c r="K8499" t="s">
        <v>79</v>
      </c>
      <c r="M8499" s="3"/>
    </row>
    <row r="8500" spans="2:13" x14ac:dyDescent="0.2">
      <c r="B8500" s="1">
        <v>43245</v>
      </c>
      <c r="C8500">
        <v>26.2</v>
      </c>
      <c r="D8500" t="str">
        <f>_xlfn.TEXTJOIN($F$4,FALSE,源数据[[#This Row],[字段01]:[字段10]])</f>
        <v>江苏-苏州市-1000000028-东大祥商贸公司-茶饮-10000061-冰绿茶18---</v>
      </c>
      <c r="E8500" t="s">
        <v>20</v>
      </c>
      <c r="F8500" t="s">
        <v>27</v>
      </c>
      <c r="G8500">
        <v>1000000028</v>
      </c>
      <c r="H8500" t="s">
        <v>25</v>
      </c>
      <c r="I8500" s="2" t="s">
        <v>8</v>
      </c>
      <c r="J8500">
        <v>10000061</v>
      </c>
      <c r="K8500" t="s">
        <v>26</v>
      </c>
      <c r="M8500" s="3"/>
    </row>
    <row r="8501" spans="2:13" x14ac:dyDescent="0.2">
      <c r="B8501" s="1">
        <v>43245</v>
      </c>
      <c r="C8501">
        <v>58.9</v>
      </c>
      <c r="D8501" t="str">
        <f>_xlfn.TEXTJOIN($F$4,FALSE,源数据[[#This Row],[字段01]:[字段10]])</f>
        <v>江苏-扬州市-1000000579-润谦高商贸公司-果汁-40000085-红石榴汁1---</v>
      </c>
      <c r="E8501" t="s">
        <v>20</v>
      </c>
      <c r="F8501" t="s">
        <v>59</v>
      </c>
      <c r="G8501">
        <v>1000000579</v>
      </c>
      <c r="H8501" t="s">
        <v>58</v>
      </c>
      <c r="I8501" s="2" t="s">
        <v>24</v>
      </c>
      <c r="J8501">
        <v>40000085</v>
      </c>
      <c r="K8501" t="s">
        <v>22</v>
      </c>
      <c r="M8501" s="3"/>
    </row>
    <row r="8502" spans="2:13" x14ac:dyDescent="0.2">
      <c r="B8502" s="1">
        <v>43246</v>
      </c>
      <c r="C8502">
        <v>12.2</v>
      </c>
      <c r="D8502" t="str">
        <f>_xlfn.TEXTJOIN($F$4,FALSE,源数据[[#This Row],[字段01]:[字段10]])</f>
        <v>安徽-合肥市-1000000931-百安欣商贸公司-汽水-50000113-百香果味汽水18---</v>
      </c>
      <c r="E8502" t="s">
        <v>41</v>
      </c>
      <c r="F8502" t="s">
        <v>40</v>
      </c>
      <c r="G8502">
        <v>1000000931</v>
      </c>
      <c r="H8502" t="s">
        <v>39</v>
      </c>
      <c r="I8502" s="2" t="s">
        <v>80</v>
      </c>
      <c r="J8502">
        <v>50000113</v>
      </c>
      <c r="K8502" t="s">
        <v>79</v>
      </c>
      <c r="M8502" s="3"/>
    </row>
    <row r="8503" spans="2:13" x14ac:dyDescent="0.2">
      <c r="B8503" s="1">
        <v>43246</v>
      </c>
      <c r="C8503">
        <v>7</v>
      </c>
      <c r="D8503" t="str">
        <f>_xlfn.TEXTJOIN($F$4,FALSE,源数据[[#This Row],[字段01]:[字段10]])</f>
        <v>安徽-黄山市-1000001135-信满捷商贸公司-汽水-50000105-百香果味汽水10---</v>
      </c>
      <c r="E8503" t="s">
        <v>41</v>
      </c>
      <c r="F8503" t="s">
        <v>64</v>
      </c>
      <c r="G8503">
        <v>1000001135</v>
      </c>
      <c r="H8503" t="s">
        <v>63</v>
      </c>
      <c r="I8503" s="2" t="s">
        <v>80</v>
      </c>
      <c r="J8503">
        <v>50000105</v>
      </c>
      <c r="K8503" t="s">
        <v>82</v>
      </c>
      <c r="M8503" s="3"/>
    </row>
    <row r="8504" spans="2:13" x14ac:dyDescent="0.2">
      <c r="B8504" s="1">
        <v>43246</v>
      </c>
      <c r="C8504">
        <v>8.6</v>
      </c>
      <c r="D8504" t="str">
        <f>_xlfn.TEXTJOIN($F$4,FALSE,源数据[[#This Row],[字段01]:[字段10]])</f>
        <v>安徽-黄山市-1000001135-信满捷商贸公司-汽水-50000113-百香果味汽水18---</v>
      </c>
      <c r="E8504" t="s">
        <v>41</v>
      </c>
      <c r="F8504" t="s">
        <v>64</v>
      </c>
      <c r="G8504">
        <v>1000001135</v>
      </c>
      <c r="H8504" t="s">
        <v>63</v>
      </c>
      <c r="I8504" s="2" t="s">
        <v>80</v>
      </c>
      <c r="J8504">
        <v>50000113</v>
      </c>
      <c r="K8504" t="s">
        <v>79</v>
      </c>
      <c r="M8504" s="3"/>
    </row>
    <row r="8505" spans="2:13" x14ac:dyDescent="0.2">
      <c r="B8505" s="1">
        <v>43246</v>
      </c>
      <c r="C8505">
        <v>5.6</v>
      </c>
      <c r="D8505" t="str">
        <f>_xlfn.TEXTJOIN($F$4,FALSE,源数据[[#This Row],[字段01]:[字段10]])</f>
        <v>安徽-马鞍山市-1000003498-奔奔食品销售有限公司-茶饮-10000131-柠檬茶3---</v>
      </c>
      <c r="E8505" t="s">
        <v>41</v>
      </c>
      <c r="F8505" t="s">
        <v>78</v>
      </c>
      <c r="G8505">
        <v>1000003498</v>
      </c>
      <c r="H8505" t="s">
        <v>77</v>
      </c>
      <c r="I8505" s="2" t="s">
        <v>8</v>
      </c>
      <c r="J8505">
        <v>10000131</v>
      </c>
      <c r="K8505" t="s">
        <v>36</v>
      </c>
      <c r="M8505" s="3"/>
    </row>
    <row r="8506" spans="2:13" x14ac:dyDescent="0.2">
      <c r="B8506" s="1">
        <v>43246</v>
      </c>
      <c r="C8506">
        <v>4.7</v>
      </c>
      <c r="D8506" t="str">
        <f>_xlfn.TEXTJOIN($F$4,FALSE,源数据[[#This Row],[字段01]:[字段10]])</f>
        <v>安徽-马鞍山市-1000003498-奔奔食品销售有限公司-茶饮-10000211-茉莉绿茶11---</v>
      </c>
      <c r="E8506" t="s">
        <v>41</v>
      </c>
      <c r="F8506" t="s">
        <v>78</v>
      </c>
      <c r="G8506">
        <v>1000003498</v>
      </c>
      <c r="H8506" t="s">
        <v>77</v>
      </c>
      <c r="I8506" s="2" t="s">
        <v>8</v>
      </c>
      <c r="J8506">
        <v>10000211</v>
      </c>
      <c r="K8506" t="s">
        <v>6</v>
      </c>
      <c r="M8506" s="3"/>
    </row>
    <row r="8507" spans="2:13" x14ac:dyDescent="0.2">
      <c r="B8507" s="1">
        <v>43246</v>
      </c>
      <c r="C8507">
        <v>5</v>
      </c>
      <c r="D8507" t="str">
        <f>_xlfn.TEXTJOIN($F$4,FALSE,源数据[[#This Row],[字段01]:[字段10]])</f>
        <v>湖南-郴州市-1000002986-仁进裕商贸公司-茶饮-10000211-茉莉绿茶11---</v>
      </c>
      <c r="E8507" t="s">
        <v>3</v>
      </c>
      <c r="F8507" t="s">
        <v>10</v>
      </c>
      <c r="G8507">
        <v>1000002986</v>
      </c>
      <c r="H8507" t="s">
        <v>9</v>
      </c>
      <c r="I8507" s="2" t="s">
        <v>8</v>
      </c>
      <c r="J8507">
        <v>10000211</v>
      </c>
      <c r="K8507" t="s">
        <v>6</v>
      </c>
      <c r="M8507" s="3"/>
    </row>
    <row r="8508" spans="2:13" x14ac:dyDescent="0.2">
      <c r="B8508" s="1">
        <v>43246</v>
      </c>
      <c r="C8508">
        <v>13</v>
      </c>
      <c r="D8508" t="str">
        <f>_xlfn.TEXTJOIN($F$4,FALSE,源数据[[#This Row],[字段01]:[字段10]])</f>
        <v>湖南-益阳市-1000001699-巨生如商贸公司-果汁-40000080-芒果汁6---</v>
      </c>
      <c r="E8508" t="s">
        <v>3</v>
      </c>
      <c r="F8508" t="s">
        <v>70</v>
      </c>
      <c r="G8508">
        <v>1000001699</v>
      </c>
      <c r="H8508" t="s">
        <v>69</v>
      </c>
      <c r="I8508" s="2" t="s">
        <v>24</v>
      </c>
      <c r="J8508">
        <v>40000080</v>
      </c>
      <c r="K8508" t="s">
        <v>65</v>
      </c>
      <c r="M8508" s="3"/>
    </row>
    <row r="8509" spans="2:13" x14ac:dyDescent="0.2">
      <c r="B8509" s="1">
        <v>43246</v>
      </c>
      <c r="C8509">
        <v>37</v>
      </c>
      <c r="D8509" t="str">
        <f>_xlfn.TEXTJOIN($F$4,FALSE,源数据[[#This Row],[字段01]:[字段10]])</f>
        <v>湖南-长沙市-1000001649-圣大广商贸公司-汽水-50000113-百香果味汽水18---</v>
      </c>
      <c r="E8509" t="s">
        <v>3</v>
      </c>
      <c r="F8509" t="s">
        <v>12</v>
      </c>
      <c r="G8509">
        <v>1000001649</v>
      </c>
      <c r="H8509" t="s">
        <v>11</v>
      </c>
      <c r="I8509" s="2" t="s">
        <v>80</v>
      </c>
      <c r="J8509">
        <v>50000113</v>
      </c>
      <c r="K8509" t="s">
        <v>79</v>
      </c>
      <c r="M8509" s="3"/>
    </row>
    <row r="8510" spans="2:13" x14ac:dyDescent="0.2">
      <c r="B8510" s="1">
        <v>43246</v>
      </c>
      <c r="C8510">
        <v>28.5</v>
      </c>
      <c r="D8510" t="str">
        <f>_xlfn.TEXTJOIN($F$4,FALSE,源数据[[#This Row],[字段01]:[字段10]])</f>
        <v>江苏-常州市-1000001133-厚弘优商贸公司-茶饮-10000078-铁观音茶15---</v>
      </c>
      <c r="E8510" t="s">
        <v>20</v>
      </c>
      <c r="F8510" t="s">
        <v>44</v>
      </c>
      <c r="G8510">
        <v>1000001133</v>
      </c>
      <c r="H8510" t="s">
        <v>43</v>
      </c>
      <c r="I8510" s="2" t="s">
        <v>8</v>
      </c>
      <c r="J8510">
        <v>10000078</v>
      </c>
      <c r="K8510" t="s">
        <v>28</v>
      </c>
      <c r="M8510" s="3"/>
    </row>
    <row r="8511" spans="2:13" x14ac:dyDescent="0.2">
      <c r="B8511" s="1">
        <v>43246</v>
      </c>
      <c r="C8511">
        <v>7.8</v>
      </c>
      <c r="D8511" t="str">
        <f>_xlfn.TEXTJOIN($F$4,FALSE,源数据[[#This Row],[字段01]:[字段10]])</f>
        <v>江苏-常州市-1000001133-厚弘优商贸公司-茶饮-10000111-茉莉花茶3---</v>
      </c>
      <c r="E8511" t="s">
        <v>20</v>
      </c>
      <c r="F8511" t="s">
        <v>44</v>
      </c>
      <c r="G8511">
        <v>1000001133</v>
      </c>
      <c r="H8511" t="s">
        <v>43</v>
      </c>
      <c r="I8511" s="2" t="s">
        <v>8</v>
      </c>
      <c r="J8511">
        <v>10000111</v>
      </c>
      <c r="K8511" t="s">
        <v>35</v>
      </c>
      <c r="M8511" s="3"/>
    </row>
    <row r="8512" spans="2:13" x14ac:dyDescent="0.2">
      <c r="B8512" s="1">
        <v>43246</v>
      </c>
      <c r="C8512">
        <v>5.4</v>
      </c>
      <c r="D8512" t="str">
        <f>_xlfn.TEXTJOIN($F$4,FALSE,源数据[[#This Row],[字段01]:[字段10]])</f>
        <v>江苏-连云港市-1000002973-皇飞进商贸公司-茶饮-10000078-铁观音茶15---</v>
      </c>
      <c r="E8512" t="s">
        <v>20</v>
      </c>
      <c r="F8512" t="s">
        <v>62</v>
      </c>
      <c r="G8512">
        <v>1000002973</v>
      </c>
      <c r="H8512" t="s">
        <v>61</v>
      </c>
      <c r="I8512" s="2" t="s">
        <v>8</v>
      </c>
      <c r="J8512">
        <v>10000078</v>
      </c>
      <c r="K8512" t="s">
        <v>28</v>
      </c>
      <c r="M8512" s="3"/>
    </row>
    <row r="8513" spans="2:13" x14ac:dyDescent="0.2">
      <c r="B8513" s="1">
        <v>43246</v>
      </c>
      <c r="C8513">
        <v>21.9</v>
      </c>
      <c r="D8513" t="str">
        <f>_xlfn.TEXTJOIN($F$4,FALSE,源数据[[#This Row],[字段01]:[字段10]])</f>
        <v>江苏-连云港市-1000002973-皇飞进商贸公司-汽水-50000113-百香果味汽水18---</v>
      </c>
      <c r="E8513" t="s">
        <v>20</v>
      </c>
      <c r="F8513" t="s">
        <v>62</v>
      </c>
      <c r="G8513">
        <v>1000002973</v>
      </c>
      <c r="H8513" t="s">
        <v>61</v>
      </c>
      <c r="I8513" s="2" t="s">
        <v>80</v>
      </c>
      <c r="J8513">
        <v>50000113</v>
      </c>
      <c r="K8513" t="s">
        <v>79</v>
      </c>
      <c r="M8513" s="3"/>
    </row>
    <row r="8514" spans="2:13" x14ac:dyDescent="0.2">
      <c r="B8514" s="1">
        <v>43246</v>
      </c>
      <c r="C8514">
        <v>11.3</v>
      </c>
      <c r="D8514" t="str">
        <f>_xlfn.TEXTJOIN($F$4,FALSE,源数据[[#This Row],[字段01]:[字段10]])</f>
        <v>江苏-苏州市-1000000028-东大祥商贸公司-茶饮-10000111-茉莉花茶3---</v>
      </c>
      <c r="E8514" t="s">
        <v>20</v>
      </c>
      <c r="F8514" t="s">
        <v>27</v>
      </c>
      <c r="G8514">
        <v>1000000028</v>
      </c>
      <c r="H8514" t="s">
        <v>25</v>
      </c>
      <c r="I8514" s="2" t="s">
        <v>8</v>
      </c>
      <c r="J8514">
        <v>10000111</v>
      </c>
      <c r="K8514" t="s">
        <v>35</v>
      </c>
      <c r="M8514" s="3"/>
    </row>
    <row r="8515" spans="2:13" x14ac:dyDescent="0.2">
      <c r="B8515" s="1">
        <v>43246</v>
      </c>
      <c r="C8515">
        <v>11.3</v>
      </c>
      <c r="D8515" t="str">
        <f>_xlfn.TEXTJOIN($F$4,FALSE,源数据[[#This Row],[字段01]:[字段10]])</f>
        <v>江苏-苏州市-1000000054-荣聚本商贸公司-茶饮-10000078-铁观音茶15---</v>
      </c>
      <c r="E8515" t="s">
        <v>20</v>
      </c>
      <c r="F8515" t="s">
        <v>27</v>
      </c>
      <c r="G8515">
        <v>1000000054</v>
      </c>
      <c r="H8515" t="s">
        <v>34</v>
      </c>
      <c r="I8515" s="2" t="s">
        <v>8</v>
      </c>
      <c r="J8515">
        <v>10000078</v>
      </c>
      <c r="K8515" t="s">
        <v>28</v>
      </c>
      <c r="M8515" s="3"/>
    </row>
    <row r="8516" spans="2:13" x14ac:dyDescent="0.2">
      <c r="B8516" s="1">
        <v>43246</v>
      </c>
      <c r="C8516">
        <v>28.2</v>
      </c>
      <c r="D8516" t="str">
        <f>_xlfn.TEXTJOIN($F$4,FALSE,源数据[[#This Row],[字段01]:[字段10]])</f>
        <v>江苏-苏州市-1000000054-荣聚本商贸公司-茶饮-10000111-茉莉花茶3---</v>
      </c>
      <c r="E8516" t="s">
        <v>20</v>
      </c>
      <c r="F8516" t="s">
        <v>27</v>
      </c>
      <c r="G8516">
        <v>1000000054</v>
      </c>
      <c r="H8516" t="s">
        <v>34</v>
      </c>
      <c r="I8516" s="2" t="s">
        <v>8</v>
      </c>
      <c r="J8516">
        <v>10000111</v>
      </c>
      <c r="K8516" t="s">
        <v>35</v>
      </c>
      <c r="M8516" s="3"/>
    </row>
    <row r="8517" spans="2:13" x14ac:dyDescent="0.2">
      <c r="B8517" s="1">
        <v>43246</v>
      </c>
      <c r="C8517">
        <v>2.7</v>
      </c>
      <c r="D8517" t="str">
        <f>_xlfn.TEXTJOIN($F$4,FALSE,源数据[[#This Row],[字段01]:[字段10]])</f>
        <v>江苏-苏州市-1000000054-荣聚本商贸公司-茶饮-10000131-柠檬茶3---</v>
      </c>
      <c r="E8517" t="s">
        <v>20</v>
      </c>
      <c r="F8517" t="s">
        <v>27</v>
      </c>
      <c r="G8517">
        <v>1000000054</v>
      </c>
      <c r="H8517" t="s">
        <v>34</v>
      </c>
      <c r="I8517" s="2" t="s">
        <v>8</v>
      </c>
      <c r="J8517">
        <v>10000131</v>
      </c>
      <c r="K8517" t="s">
        <v>36</v>
      </c>
      <c r="M8517" s="3"/>
    </row>
    <row r="8518" spans="2:13" x14ac:dyDescent="0.2">
      <c r="B8518" s="1">
        <v>43246</v>
      </c>
      <c r="C8518">
        <v>16.899999999999999</v>
      </c>
      <c r="D8518" t="str">
        <f>_xlfn.TEXTJOIN($F$4,FALSE,源数据[[#This Row],[字段01]:[字段10]])</f>
        <v>江苏-苏州市-1000000054-荣聚本商贸公司-果汁-40000085-红石榴汁1---</v>
      </c>
      <c r="E8518" t="s">
        <v>20</v>
      </c>
      <c r="F8518" t="s">
        <v>27</v>
      </c>
      <c r="G8518">
        <v>1000000054</v>
      </c>
      <c r="H8518" t="s">
        <v>34</v>
      </c>
      <c r="I8518" s="2" t="s">
        <v>24</v>
      </c>
      <c r="J8518">
        <v>40000085</v>
      </c>
      <c r="K8518" t="s">
        <v>22</v>
      </c>
      <c r="M8518" s="3"/>
    </row>
    <row r="8519" spans="2:13" x14ac:dyDescent="0.2">
      <c r="B8519" s="1">
        <v>43246</v>
      </c>
      <c r="C8519">
        <v>10.8</v>
      </c>
      <c r="D8519" t="str">
        <f>_xlfn.TEXTJOIN($F$4,FALSE,源数据[[#This Row],[字段01]:[字段10]])</f>
        <v>江苏-苏州市-1000000054-荣聚本商贸公司-果汁-40000085-红石榴汁1---</v>
      </c>
      <c r="E8519" t="s">
        <v>20</v>
      </c>
      <c r="F8519" t="s">
        <v>27</v>
      </c>
      <c r="G8519">
        <v>1000000054</v>
      </c>
      <c r="H8519" t="s">
        <v>34</v>
      </c>
      <c r="I8519" s="2" t="s">
        <v>24</v>
      </c>
      <c r="J8519">
        <v>40000085</v>
      </c>
      <c r="K8519" t="s">
        <v>22</v>
      </c>
      <c r="M8519" s="3"/>
    </row>
    <row r="8520" spans="2:13" x14ac:dyDescent="0.2">
      <c r="B8520" s="1">
        <v>43246</v>
      </c>
      <c r="C8520">
        <v>42.5</v>
      </c>
      <c r="D8520" t="str">
        <f>_xlfn.TEXTJOIN($F$4,FALSE,源数据[[#This Row],[字段01]:[字段10]])</f>
        <v>江苏-徐州市-1000000031-顺满进商贸公司-茶饮-10000061-冰绿茶18---</v>
      </c>
      <c r="E8520" t="s">
        <v>20</v>
      </c>
      <c r="F8520" t="s">
        <v>31</v>
      </c>
      <c r="G8520">
        <v>1000000031</v>
      </c>
      <c r="H8520" t="s">
        <v>30</v>
      </c>
      <c r="I8520" s="2" t="s">
        <v>8</v>
      </c>
      <c r="J8520">
        <v>10000061</v>
      </c>
      <c r="K8520" t="s">
        <v>26</v>
      </c>
      <c r="M8520" s="3"/>
    </row>
    <row r="8521" spans="2:13" x14ac:dyDescent="0.2">
      <c r="B8521" s="1">
        <v>43246</v>
      </c>
      <c r="C8521">
        <v>2.7</v>
      </c>
      <c r="D8521" t="str">
        <f>_xlfn.TEXTJOIN($F$4,FALSE,源数据[[#This Row],[字段01]:[字段10]])</f>
        <v>江苏-徐州市-1000000031-顺满进商贸公司-茶饮-10000061-冰绿茶18---</v>
      </c>
      <c r="E8521" t="s">
        <v>20</v>
      </c>
      <c r="F8521" t="s">
        <v>31</v>
      </c>
      <c r="G8521">
        <v>1000000031</v>
      </c>
      <c r="H8521" t="s">
        <v>30</v>
      </c>
      <c r="I8521" s="2" t="s">
        <v>8</v>
      </c>
      <c r="J8521">
        <v>10000061</v>
      </c>
      <c r="K8521" t="s">
        <v>26</v>
      </c>
      <c r="M8521" s="3"/>
    </row>
    <row r="8522" spans="2:13" x14ac:dyDescent="0.2">
      <c r="B8522" s="1">
        <v>43246</v>
      </c>
      <c r="C8522">
        <v>28.3</v>
      </c>
      <c r="D8522" t="str">
        <f>_xlfn.TEXTJOIN($F$4,FALSE,源数据[[#This Row],[字段01]:[字段10]])</f>
        <v>江苏-徐州市-1000000031-顺满进商贸公司-汽水-50000113-百香果味汽水18---</v>
      </c>
      <c r="E8522" t="s">
        <v>20</v>
      </c>
      <c r="F8522" t="s">
        <v>31</v>
      </c>
      <c r="G8522">
        <v>1000000031</v>
      </c>
      <c r="H8522" t="s">
        <v>30</v>
      </c>
      <c r="I8522" s="2" t="s">
        <v>80</v>
      </c>
      <c r="J8522">
        <v>50000113</v>
      </c>
      <c r="K8522" t="s">
        <v>79</v>
      </c>
      <c r="M8522" s="3"/>
    </row>
    <row r="8523" spans="2:13" x14ac:dyDescent="0.2">
      <c r="B8523" s="1">
        <v>43246</v>
      </c>
      <c r="C8523">
        <v>58.1</v>
      </c>
      <c r="D8523" t="str">
        <f>_xlfn.TEXTJOIN($F$4,FALSE,源数据[[#This Row],[字段01]:[字段10]])</f>
        <v>江苏-扬州市-1000000579-润谦高商贸公司-果汁-40000085-红石榴汁1---</v>
      </c>
      <c r="E8523" t="s">
        <v>20</v>
      </c>
      <c r="F8523" t="s">
        <v>59</v>
      </c>
      <c r="G8523">
        <v>1000000579</v>
      </c>
      <c r="H8523" t="s">
        <v>58</v>
      </c>
      <c r="I8523" s="2" t="s">
        <v>24</v>
      </c>
      <c r="J8523">
        <v>40000085</v>
      </c>
      <c r="K8523" t="s">
        <v>22</v>
      </c>
      <c r="M8523" s="3"/>
    </row>
    <row r="8524" spans="2:13" x14ac:dyDescent="0.2">
      <c r="B8524" s="1">
        <v>43246</v>
      </c>
      <c r="C8524">
        <v>60.9</v>
      </c>
      <c r="D8524" t="str">
        <f>_xlfn.TEXTJOIN($F$4,FALSE,源数据[[#This Row],[字段01]:[字段10]])</f>
        <v>江苏-扬州市-1000000579-润谦高商贸公司-果汁-40000085-红石榴汁1---</v>
      </c>
      <c r="E8524" t="s">
        <v>20</v>
      </c>
      <c r="F8524" t="s">
        <v>59</v>
      </c>
      <c r="G8524">
        <v>1000000579</v>
      </c>
      <c r="H8524" t="s">
        <v>58</v>
      </c>
      <c r="I8524" s="2" t="s">
        <v>24</v>
      </c>
      <c r="J8524">
        <v>40000085</v>
      </c>
      <c r="K8524" t="s">
        <v>22</v>
      </c>
      <c r="M8524" s="3"/>
    </row>
    <row r="8525" spans="2:13" x14ac:dyDescent="0.2">
      <c r="B8525" s="1">
        <v>43246</v>
      </c>
      <c r="C8525">
        <v>58.5</v>
      </c>
      <c r="D8525" t="str">
        <f>_xlfn.TEXTJOIN($F$4,FALSE,源数据[[#This Row],[字段01]:[字段10]])</f>
        <v>江苏-扬州市-1000000579-润谦高商贸公司-果汁-40000085-红石榴汁1---</v>
      </c>
      <c r="E8525" t="s">
        <v>20</v>
      </c>
      <c r="F8525" t="s">
        <v>59</v>
      </c>
      <c r="G8525">
        <v>1000000579</v>
      </c>
      <c r="H8525" t="s">
        <v>58</v>
      </c>
      <c r="I8525" s="2" t="s">
        <v>24</v>
      </c>
      <c r="J8525">
        <v>40000085</v>
      </c>
      <c r="K8525" t="s">
        <v>22</v>
      </c>
      <c r="M8525" s="3"/>
    </row>
    <row r="8526" spans="2:13" x14ac:dyDescent="0.2">
      <c r="B8526" s="1">
        <v>43246</v>
      </c>
      <c r="C8526">
        <v>59.1</v>
      </c>
      <c r="D8526" t="str">
        <f>_xlfn.TEXTJOIN($F$4,FALSE,源数据[[#This Row],[字段01]:[字段10]])</f>
        <v>江苏-扬州市-1000000579-润谦高商贸公司-果汁-40000085-红石榴汁1---</v>
      </c>
      <c r="E8526" t="s">
        <v>20</v>
      </c>
      <c r="F8526" t="s">
        <v>59</v>
      </c>
      <c r="G8526">
        <v>1000000579</v>
      </c>
      <c r="H8526" t="s">
        <v>58</v>
      </c>
      <c r="I8526" s="2" t="s">
        <v>24</v>
      </c>
      <c r="J8526">
        <v>40000085</v>
      </c>
      <c r="K8526" t="s">
        <v>22</v>
      </c>
      <c r="M8526" s="3"/>
    </row>
    <row r="8527" spans="2:13" x14ac:dyDescent="0.2">
      <c r="B8527" s="1">
        <v>43246</v>
      </c>
      <c r="C8527">
        <v>13.6</v>
      </c>
      <c r="D8527" t="str">
        <f>_xlfn.TEXTJOIN($F$4,FALSE,源数据[[#This Row],[字段01]:[字段10]])</f>
        <v>江苏-镇江市-1000000047-寿鼎益商贸公司-茶饮-10000078-铁观音茶15---</v>
      </c>
      <c r="E8527" t="s">
        <v>20</v>
      </c>
      <c r="F8527" t="s">
        <v>33</v>
      </c>
      <c r="G8527">
        <v>1000000047</v>
      </c>
      <c r="H8527" t="s">
        <v>32</v>
      </c>
      <c r="I8527" s="2" t="s">
        <v>8</v>
      </c>
      <c r="J8527">
        <v>10000078</v>
      </c>
      <c r="K8527" t="s">
        <v>28</v>
      </c>
      <c r="M8527" s="3"/>
    </row>
    <row r="8528" spans="2:13" x14ac:dyDescent="0.2">
      <c r="B8528" s="1">
        <v>43246</v>
      </c>
      <c r="C8528">
        <v>12.4</v>
      </c>
      <c r="D8528" t="str">
        <f>_xlfn.TEXTJOIN($F$4,FALSE,源数据[[#This Row],[字段01]:[字段10]])</f>
        <v>江苏-镇江市-1000000047-寿鼎益商贸公司-茶饮-10000211-茉莉绿茶11---</v>
      </c>
      <c r="E8528" t="s">
        <v>20</v>
      </c>
      <c r="F8528" t="s">
        <v>33</v>
      </c>
      <c r="G8528">
        <v>1000000047</v>
      </c>
      <c r="H8528" t="s">
        <v>32</v>
      </c>
      <c r="I8528" s="2" t="s">
        <v>8</v>
      </c>
      <c r="J8528">
        <v>10000211</v>
      </c>
      <c r="K8528" t="s">
        <v>6</v>
      </c>
      <c r="M8528" s="3"/>
    </row>
    <row r="8529" spans="2:13" x14ac:dyDescent="0.2">
      <c r="B8529" s="1">
        <v>43247</v>
      </c>
      <c r="C8529">
        <v>16</v>
      </c>
      <c r="D8529" t="str">
        <f>_xlfn.TEXTJOIN($F$4,FALSE,源数据[[#This Row],[字段01]:[字段10]])</f>
        <v>安徽-合肥市-1000001014-义浩安商贸公司-茶饮-10000131-柠檬茶3---</v>
      </c>
      <c r="E8529" t="s">
        <v>41</v>
      </c>
      <c r="F8529" t="s">
        <v>40</v>
      </c>
      <c r="G8529">
        <v>1000001014</v>
      </c>
      <c r="H8529" t="s">
        <v>42</v>
      </c>
      <c r="I8529" s="2" t="s">
        <v>8</v>
      </c>
      <c r="J8529">
        <v>10000131</v>
      </c>
      <c r="K8529" t="s">
        <v>36</v>
      </c>
      <c r="M8529" s="3"/>
    </row>
    <row r="8530" spans="2:13" x14ac:dyDescent="0.2">
      <c r="B8530" s="1">
        <v>43247</v>
      </c>
      <c r="C8530">
        <v>28</v>
      </c>
      <c r="D8530" t="str">
        <f>_xlfn.TEXTJOIN($F$4,FALSE,源数据[[#This Row],[字段01]:[字段10]])</f>
        <v>安徽-马鞍山市-1000003498-奔奔食品销售有限公司-茶饮-10000136-柠檬茶8---</v>
      </c>
      <c r="E8530" t="s">
        <v>41</v>
      </c>
      <c r="F8530" t="s">
        <v>78</v>
      </c>
      <c r="G8530">
        <v>1000003498</v>
      </c>
      <c r="H8530" t="s">
        <v>77</v>
      </c>
      <c r="I8530" s="2" t="s">
        <v>8</v>
      </c>
      <c r="J8530">
        <v>10000136</v>
      </c>
      <c r="K8530" t="s">
        <v>38</v>
      </c>
      <c r="M8530" s="3"/>
    </row>
    <row r="8531" spans="2:13" x14ac:dyDescent="0.2">
      <c r="B8531" s="1">
        <v>43247</v>
      </c>
      <c r="C8531">
        <v>43.5</v>
      </c>
      <c r="D8531" t="str">
        <f>_xlfn.TEXTJOIN($F$4,FALSE,源数据[[#This Row],[字段01]:[字段10]])</f>
        <v>湖南-郴州市-1000002981-祥顺源商贸公司-汽水-50000113-百香果味汽水18---</v>
      </c>
      <c r="E8531" t="s">
        <v>3</v>
      </c>
      <c r="F8531" t="s">
        <v>10</v>
      </c>
      <c r="G8531">
        <v>1000002981</v>
      </c>
      <c r="H8531" t="s">
        <v>60</v>
      </c>
      <c r="I8531" s="2" t="s">
        <v>80</v>
      </c>
      <c r="J8531">
        <v>50000113</v>
      </c>
      <c r="K8531" t="s">
        <v>79</v>
      </c>
      <c r="M8531" s="3"/>
    </row>
    <row r="8532" spans="2:13" x14ac:dyDescent="0.2">
      <c r="B8532" s="1">
        <v>43247</v>
      </c>
      <c r="C8532">
        <v>55.4</v>
      </c>
      <c r="D8532" t="str">
        <f>_xlfn.TEXTJOIN($F$4,FALSE,源数据[[#This Row],[字段01]:[字段10]])</f>
        <v>湖南-郴州市-1000002986-仁进裕商贸公司-茶饮-10000211-茉莉绿茶11---</v>
      </c>
      <c r="E8532" t="s">
        <v>3</v>
      </c>
      <c r="F8532" t="s">
        <v>10</v>
      </c>
      <c r="G8532">
        <v>1000002986</v>
      </c>
      <c r="H8532" t="s">
        <v>9</v>
      </c>
      <c r="I8532" s="2" t="s">
        <v>8</v>
      </c>
      <c r="J8532">
        <v>10000211</v>
      </c>
      <c r="K8532" t="s">
        <v>6</v>
      </c>
      <c r="M8532" s="3"/>
    </row>
    <row r="8533" spans="2:13" x14ac:dyDescent="0.2">
      <c r="B8533" s="1">
        <v>43247</v>
      </c>
      <c r="C8533">
        <v>55.6</v>
      </c>
      <c r="D8533" t="str">
        <f>_xlfn.TEXTJOIN($F$4,FALSE,源数据[[#This Row],[字段01]:[字段10]])</f>
        <v>湖南-郴州市-1000002986-仁进裕商贸公司-茶饮-10000211-茉莉绿茶11---</v>
      </c>
      <c r="E8533" t="s">
        <v>3</v>
      </c>
      <c r="F8533" t="s">
        <v>10</v>
      </c>
      <c r="G8533">
        <v>1000002986</v>
      </c>
      <c r="H8533" t="s">
        <v>9</v>
      </c>
      <c r="I8533" s="2" t="s">
        <v>8</v>
      </c>
      <c r="J8533">
        <v>10000211</v>
      </c>
      <c r="K8533" t="s">
        <v>6</v>
      </c>
      <c r="M8533" s="3"/>
    </row>
    <row r="8534" spans="2:13" x14ac:dyDescent="0.2">
      <c r="B8534" s="1">
        <v>43247</v>
      </c>
      <c r="C8534">
        <v>4.3</v>
      </c>
      <c r="D8534" t="str">
        <f>_xlfn.TEXTJOIN($F$4,FALSE,源数据[[#This Row],[字段01]:[字段10]])</f>
        <v>湖南-郴州市-1000002986-仁进裕商贸公司-果汁-40000080-芒果汁6---</v>
      </c>
      <c r="E8534" t="s">
        <v>3</v>
      </c>
      <c r="F8534" t="s">
        <v>10</v>
      </c>
      <c r="G8534">
        <v>1000002986</v>
      </c>
      <c r="H8534" t="s">
        <v>9</v>
      </c>
      <c r="I8534" s="2" t="s">
        <v>24</v>
      </c>
      <c r="J8534">
        <v>40000080</v>
      </c>
      <c r="K8534" t="s">
        <v>65</v>
      </c>
      <c r="M8534" s="3"/>
    </row>
    <row r="8535" spans="2:13" x14ac:dyDescent="0.2">
      <c r="B8535" s="1">
        <v>43247</v>
      </c>
      <c r="C8535">
        <v>35</v>
      </c>
      <c r="D8535" t="str">
        <f>_xlfn.TEXTJOIN($F$4,FALSE,源数据[[#This Row],[字段01]:[字段10]])</f>
        <v>湖南-郴州市-1000002986-仁进裕商贸公司-汽水-50000105-百香果味汽水10---</v>
      </c>
      <c r="E8535" t="s">
        <v>3</v>
      </c>
      <c r="F8535" t="s">
        <v>10</v>
      </c>
      <c r="G8535">
        <v>1000002986</v>
      </c>
      <c r="H8535" t="s">
        <v>9</v>
      </c>
      <c r="I8535" s="2" t="s">
        <v>80</v>
      </c>
      <c r="J8535">
        <v>50000105</v>
      </c>
      <c r="K8535" t="s">
        <v>82</v>
      </c>
      <c r="M8535" s="3"/>
    </row>
    <row r="8536" spans="2:13" x14ac:dyDescent="0.2">
      <c r="B8536" s="1">
        <v>43247</v>
      </c>
      <c r="C8536">
        <v>44.5</v>
      </c>
      <c r="D8536" t="str">
        <f>_xlfn.TEXTJOIN($F$4,FALSE,源数据[[#This Row],[字段01]:[字段10]])</f>
        <v>湖南-长沙市-1000001649-圣大广商贸公司-汽水-50000113-百香果味汽水18---</v>
      </c>
      <c r="E8536" t="s">
        <v>3</v>
      </c>
      <c r="F8536" t="s">
        <v>12</v>
      </c>
      <c r="G8536">
        <v>1000001649</v>
      </c>
      <c r="H8536" t="s">
        <v>11</v>
      </c>
      <c r="I8536" s="2" t="s">
        <v>80</v>
      </c>
      <c r="J8536">
        <v>50000113</v>
      </c>
      <c r="K8536" t="s">
        <v>79</v>
      </c>
      <c r="M8536" s="3"/>
    </row>
    <row r="8537" spans="2:13" x14ac:dyDescent="0.2">
      <c r="B8537" s="1">
        <v>43247</v>
      </c>
      <c r="C8537">
        <v>2.5</v>
      </c>
      <c r="D8537" t="str">
        <f>_xlfn.TEXTJOIN($F$4,FALSE,源数据[[#This Row],[字段01]:[字段10]])</f>
        <v>江苏-连云港市-1000002973-皇飞进商贸公司-茶饮-10000136-柠檬茶8---</v>
      </c>
      <c r="E8537" t="s">
        <v>20</v>
      </c>
      <c r="F8537" t="s">
        <v>62</v>
      </c>
      <c r="G8537">
        <v>1000002973</v>
      </c>
      <c r="H8537" t="s">
        <v>61</v>
      </c>
      <c r="I8537" s="2" t="s">
        <v>8</v>
      </c>
      <c r="J8537">
        <v>10000136</v>
      </c>
      <c r="K8537" t="s">
        <v>38</v>
      </c>
      <c r="M8537" s="3"/>
    </row>
    <row r="8538" spans="2:13" x14ac:dyDescent="0.2">
      <c r="B8538" s="1">
        <v>43247</v>
      </c>
      <c r="C8538">
        <v>14</v>
      </c>
      <c r="D8538" t="str">
        <f>_xlfn.TEXTJOIN($F$4,FALSE,源数据[[#This Row],[字段01]:[字段10]])</f>
        <v>江苏-南京市区-1000000018-久多厚商贸公司-茶饮-10000078-铁观音茶15---</v>
      </c>
      <c r="E8538" t="s">
        <v>20</v>
      </c>
      <c r="F8538" t="s">
        <v>47</v>
      </c>
      <c r="G8538">
        <v>1000000018</v>
      </c>
      <c r="H8538" t="s">
        <v>46</v>
      </c>
      <c r="I8538" s="2" t="s">
        <v>8</v>
      </c>
      <c r="J8538">
        <v>10000078</v>
      </c>
      <c r="K8538" t="s">
        <v>28</v>
      </c>
      <c r="M8538" s="3"/>
    </row>
    <row r="8539" spans="2:13" x14ac:dyDescent="0.2">
      <c r="B8539" s="1">
        <v>43247</v>
      </c>
      <c r="C8539">
        <v>13.4</v>
      </c>
      <c r="D8539" t="str">
        <f>_xlfn.TEXTJOIN($F$4,FALSE,源数据[[#This Row],[字段01]:[字段10]])</f>
        <v>江苏-南京市区-1000000018-久多厚商贸公司-茶饮-10000131-柠檬茶3---</v>
      </c>
      <c r="E8539" t="s">
        <v>20</v>
      </c>
      <c r="F8539" t="s">
        <v>47</v>
      </c>
      <c r="G8539">
        <v>1000000018</v>
      </c>
      <c r="H8539" t="s">
        <v>46</v>
      </c>
      <c r="I8539" s="2" t="s">
        <v>8</v>
      </c>
      <c r="J8539">
        <v>10000131</v>
      </c>
      <c r="K8539" t="s">
        <v>36</v>
      </c>
      <c r="M8539" s="3"/>
    </row>
    <row r="8540" spans="2:13" x14ac:dyDescent="0.2">
      <c r="B8540" s="1">
        <v>43247</v>
      </c>
      <c r="C8540">
        <v>29.8</v>
      </c>
      <c r="D8540" t="str">
        <f>_xlfn.TEXTJOIN($F$4,FALSE,源数据[[#This Row],[字段01]:[字段10]])</f>
        <v>江苏-南通市-1000000129-盛昌全商贸公司-茶饮-10000136-柠檬茶8---</v>
      </c>
      <c r="E8540" t="s">
        <v>20</v>
      </c>
      <c r="F8540" t="s">
        <v>67</v>
      </c>
      <c r="G8540">
        <v>1000000129</v>
      </c>
      <c r="H8540" t="s">
        <v>68</v>
      </c>
      <c r="I8540" s="2" t="s">
        <v>8</v>
      </c>
      <c r="J8540">
        <v>10000136</v>
      </c>
      <c r="K8540" t="s">
        <v>38</v>
      </c>
      <c r="M8540" s="3"/>
    </row>
    <row r="8541" spans="2:13" x14ac:dyDescent="0.2">
      <c r="B8541" s="1">
        <v>43247</v>
      </c>
      <c r="C8541">
        <v>26.4</v>
      </c>
      <c r="D8541" t="str">
        <f>_xlfn.TEXTJOIN($F$4,FALSE,源数据[[#This Row],[字段01]:[字段10]])</f>
        <v>江苏-南通市-1000000129-盛昌全商贸公司-茶饮-10000136-柠檬茶8---</v>
      </c>
      <c r="E8541" t="s">
        <v>20</v>
      </c>
      <c r="F8541" t="s">
        <v>67</v>
      </c>
      <c r="G8541">
        <v>1000000129</v>
      </c>
      <c r="H8541" t="s">
        <v>68</v>
      </c>
      <c r="I8541" s="2" t="s">
        <v>8</v>
      </c>
      <c r="J8541">
        <v>10000136</v>
      </c>
      <c r="K8541" t="s">
        <v>38</v>
      </c>
      <c r="M8541" s="3"/>
    </row>
    <row r="8542" spans="2:13" x14ac:dyDescent="0.2">
      <c r="B8542" s="1">
        <v>43247</v>
      </c>
      <c r="C8542">
        <v>31</v>
      </c>
      <c r="D8542" t="str">
        <f>_xlfn.TEXTJOIN($F$4,FALSE,源数据[[#This Row],[字段01]:[字段10]])</f>
        <v>江苏-扬州市-1000000579-润谦高商贸公司-茶饮-10000061-冰绿茶18---</v>
      </c>
      <c r="E8542" t="s">
        <v>20</v>
      </c>
      <c r="F8542" t="s">
        <v>59</v>
      </c>
      <c r="G8542">
        <v>1000000579</v>
      </c>
      <c r="H8542" t="s">
        <v>58</v>
      </c>
      <c r="I8542" s="2" t="s">
        <v>8</v>
      </c>
      <c r="J8542">
        <v>10000061</v>
      </c>
      <c r="K8542" t="s">
        <v>26</v>
      </c>
      <c r="M8542" s="3"/>
    </row>
    <row r="8543" spans="2:13" x14ac:dyDescent="0.2">
      <c r="B8543" s="1">
        <v>43247</v>
      </c>
      <c r="C8543">
        <v>5.3</v>
      </c>
      <c r="D8543" t="str">
        <f>_xlfn.TEXTJOIN($F$4,FALSE,源数据[[#This Row],[字段01]:[字段10]])</f>
        <v>江苏-扬州市-1000000579-润谦高商贸公司-茶饮-10000078-铁观音茶15---</v>
      </c>
      <c r="E8543" t="s">
        <v>20</v>
      </c>
      <c r="F8543" t="s">
        <v>59</v>
      </c>
      <c r="G8543">
        <v>1000000579</v>
      </c>
      <c r="H8543" t="s">
        <v>58</v>
      </c>
      <c r="I8543" s="2" t="s">
        <v>8</v>
      </c>
      <c r="J8543">
        <v>10000078</v>
      </c>
      <c r="K8543" t="s">
        <v>28</v>
      </c>
      <c r="M8543" s="3"/>
    </row>
    <row r="8544" spans="2:13" x14ac:dyDescent="0.2">
      <c r="B8544" s="1">
        <v>43247</v>
      </c>
      <c r="C8544">
        <v>13.5</v>
      </c>
      <c r="D8544" t="str">
        <f>_xlfn.TEXTJOIN($F$4,FALSE,源数据[[#This Row],[字段01]:[字段10]])</f>
        <v>江苏-扬州市-1000000579-润谦高商贸公司-茶饮-10000182-麦茶3---</v>
      </c>
      <c r="E8544" t="s">
        <v>20</v>
      </c>
      <c r="F8544" t="s">
        <v>59</v>
      </c>
      <c r="G8544">
        <v>1000000579</v>
      </c>
      <c r="H8544" t="s">
        <v>58</v>
      </c>
      <c r="I8544" s="2" t="s">
        <v>8</v>
      </c>
      <c r="J8544">
        <v>10000182</v>
      </c>
      <c r="K8544" t="s">
        <v>29</v>
      </c>
      <c r="M8544" s="3"/>
    </row>
    <row r="8545" spans="2:13" x14ac:dyDescent="0.2">
      <c r="B8545" s="1">
        <v>43247</v>
      </c>
      <c r="C8545">
        <v>17.3</v>
      </c>
      <c r="D8545" t="str">
        <f>_xlfn.TEXTJOIN($F$4,FALSE,源数据[[#This Row],[字段01]:[字段10]])</f>
        <v>江苏-镇江市-1000000047-寿鼎益商贸公司-茶饮-20000018-炭烧奶茶7---</v>
      </c>
      <c r="E8545" t="s">
        <v>20</v>
      </c>
      <c r="F8545" t="s">
        <v>33</v>
      </c>
      <c r="G8545">
        <v>1000000047</v>
      </c>
      <c r="H8545" t="s">
        <v>32</v>
      </c>
      <c r="I8545" s="2" t="s">
        <v>8</v>
      </c>
      <c r="J8545">
        <v>20000018</v>
      </c>
      <c r="K8545" t="s">
        <v>81</v>
      </c>
      <c r="M8545" s="3"/>
    </row>
    <row r="8546" spans="2:13" x14ac:dyDescent="0.2">
      <c r="B8546" s="1">
        <v>43247</v>
      </c>
      <c r="C8546">
        <v>18</v>
      </c>
      <c r="D8546" t="str">
        <f>_xlfn.TEXTJOIN($F$4,FALSE,源数据[[#This Row],[字段01]:[字段10]])</f>
        <v>江苏-镇江市-1000000047-寿鼎益商贸公司-汽水-50000113-百香果味汽水18---</v>
      </c>
      <c r="E8546" t="s">
        <v>20</v>
      </c>
      <c r="F8546" t="s">
        <v>33</v>
      </c>
      <c r="G8546">
        <v>1000000047</v>
      </c>
      <c r="H8546" t="s">
        <v>32</v>
      </c>
      <c r="I8546" s="2" t="s">
        <v>80</v>
      </c>
      <c r="J8546">
        <v>50000113</v>
      </c>
      <c r="K8546" t="s">
        <v>79</v>
      </c>
      <c r="M8546" s="3"/>
    </row>
    <row r="8547" spans="2:13" x14ac:dyDescent="0.2">
      <c r="B8547" s="1">
        <v>43248</v>
      </c>
      <c r="C8547">
        <v>29.4</v>
      </c>
      <c r="D8547" t="str">
        <f>_xlfn.TEXTJOIN($F$4,FALSE,源数据[[#This Row],[字段01]:[字段10]])</f>
        <v>安徽-芜湖市-1000003187-如中寿商贸公司-茶饮-10000211-茉莉绿茶11---</v>
      </c>
      <c r="E8547" t="s">
        <v>41</v>
      </c>
      <c r="F8547" t="s">
        <v>76</v>
      </c>
      <c r="G8547">
        <v>1000003187</v>
      </c>
      <c r="H8547" t="s">
        <v>75</v>
      </c>
      <c r="I8547" s="2" t="s">
        <v>8</v>
      </c>
      <c r="J8547">
        <v>10000211</v>
      </c>
      <c r="K8547" t="s">
        <v>6</v>
      </c>
      <c r="M8547" s="3"/>
    </row>
    <row r="8548" spans="2:13" x14ac:dyDescent="0.2">
      <c r="B8548" s="1">
        <v>43248</v>
      </c>
      <c r="C8548">
        <v>2.1</v>
      </c>
      <c r="D8548" t="str">
        <f>_xlfn.TEXTJOIN($F$4,FALSE,源数据[[#This Row],[字段01]:[字段10]])</f>
        <v>湖南-常德市-1000000281-宝飞圣商贸公司-茶饮-10000064-铁观音茶1---</v>
      </c>
      <c r="E8548" t="s">
        <v>3</v>
      </c>
      <c r="F8548" t="s">
        <v>73</v>
      </c>
      <c r="G8548">
        <v>1000000281</v>
      </c>
      <c r="H8548" t="s">
        <v>72</v>
      </c>
      <c r="I8548" s="2" t="s">
        <v>8</v>
      </c>
      <c r="J8548">
        <v>10000064</v>
      </c>
      <c r="K8548" t="s">
        <v>51</v>
      </c>
      <c r="M8548" s="3"/>
    </row>
    <row r="8549" spans="2:13" x14ac:dyDescent="0.2">
      <c r="B8549" s="1">
        <v>43248</v>
      </c>
      <c r="C8549">
        <v>22.3</v>
      </c>
      <c r="D8549" t="str">
        <f>_xlfn.TEXTJOIN($F$4,FALSE,源数据[[#This Row],[字段01]:[字段10]])</f>
        <v>湖南-郴州市-1000002981-祥顺源商贸公司-茶饮-10000131-柠檬茶3---</v>
      </c>
      <c r="E8549" t="s">
        <v>3</v>
      </c>
      <c r="F8549" t="s">
        <v>10</v>
      </c>
      <c r="G8549">
        <v>1000002981</v>
      </c>
      <c r="H8549" t="s">
        <v>60</v>
      </c>
      <c r="I8549" s="2" t="s">
        <v>8</v>
      </c>
      <c r="J8549">
        <v>10000131</v>
      </c>
      <c r="K8549" t="s">
        <v>36</v>
      </c>
      <c r="M8549" s="3"/>
    </row>
    <row r="8550" spans="2:13" x14ac:dyDescent="0.2">
      <c r="B8550" s="1">
        <v>43248</v>
      </c>
      <c r="C8550">
        <v>60.5</v>
      </c>
      <c r="D8550" t="str">
        <f>_xlfn.TEXTJOIN($F$4,FALSE,源数据[[#This Row],[字段01]:[字段10]])</f>
        <v>湖南-郴州市-1000002981-祥顺源商贸公司-茶饮-10000211-茉莉绿茶11---</v>
      </c>
      <c r="E8550" t="s">
        <v>3</v>
      </c>
      <c r="F8550" t="s">
        <v>10</v>
      </c>
      <c r="G8550">
        <v>1000002981</v>
      </c>
      <c r="H8550" t="s">
        <v>60</v>
      </c>
      <c r="I8550" s="2" t="s">
        <v>8</v>
      </c>
      <c r="J8550">
        <v>10000211</v>
      </c>
      <c r="K8550" t="s">
        <v>6</v>
      </c>
      <c r="M8550" s="3"/>
    </row>
    <row r="8551" spans="2:13" x14ac:dyDescent="0.2">
      <c r="B8551" s="1">
        <v>43248</v>
      </c>
      <c r="C8551">
        <v>35</v>
      </c>
      <c r="D8551" t="str">
        <f>_xlfn.TEXTJOIN($F$4,FALSE,源数据[[#This Row],[字段01]:[字段10]])</f>
        <v>湖南-郴州市-1000002985-寿贵盛商贸公司-茶饮-10000211-茉莉绿茶11---</v>
      </c>
      <c r="E8551" t="s">
        <v>3</v>
      </c>
      <c r="F8551" t="s">
        <v>10</v>
      </c>
      <c r="G8551">
        <v>1000002985</v>
      </c>
      <c r="H8551" t="s">
        <v>45</v>
      </c>
      <c r="I8551" s="2" t="s">
        <v>8</v>
      </c>
      <c r="J8551">
        <v>10000211</v>
      </c>
      <c r="K8551" t="s">
        <v>6</v>
      </c>
      <c r="M8551" s="3"/>
    </row>
    <row r="8552" spans="2:13" x14ac:dyDescent="0.2">
      <c r="B8552" s="1">
        <v>43248</v>
      </c>
      <c r="C8552">
        <v>2.2000000000000002</v>
      </c>
      <c r="D8552" t="str">
        <f>_xlfn.TEXTJOIN($F$4,FALSE,源数据[[#This Row],[字段01]:[字段10]])</f>
        <v>湖南-郴州市-1000002985-寿贵盛商贸公司-果汁-40000080-芒果汁6---</v>
      </c>
      <c r="E8552" t="s">
        <v>3</v>
      </c>
      <c r="F8552" t="s">
        <v>10</v>
      </c>
      <c r="G8552">
        <v>1000002985</v>
      </c>
      <c r="H8552" t="s">
        <v>45</v>
      </c>
      <c r="I8552" s="2" t="s">
        <v>24</v>
      </c>
      <c r="J8552">
        <v>40000080</v>
      </c>
      <c r="K8552" t="s">
        <v>65</v>
      </c>
      <c r="M8552" s="3"/>
    </row>
    <row r="8553" spans="2:13" x14ac:dyDescent="0.2">
      <c r="B8553" s="1">
        <v>43248</v>
      </c>
      <c r="C8553">
        <v>53.8</v>
      </c>
      <c r="D8553" t="str">
        <f>_xlfn.TEXTJOIN($F$4,FALSE,源数据[[#This Row],[字段01]:[字段10]])</f>
        <v>湖南-郴州市-1000002986-仁进裕商贸公司-茶饮-10000211-茉莉绿茶11---</v>
      </c>
      <c r="E8553" t="s">
        <v>3</v>
      </c>
      <c r="F8553" t="s">
        <v>10</v>
      </c>
      <c r="G8553">
        <v>1000002986</v>
      </c>
      <c r="H8553" t="s">
        <v>9</v>
      </c>
      <c r="I8553" s="2" t="s">
        <v>8</v>
      </c>
      <c r="J8553">
        <v>10000211</v>
      </c>
      <c r="K8553" t="s">
        <v>6</v>
      </c>
      <c r="M8553" s="3"/>
    </row>
    <row r="8554" spans="2:13" x14ac:dyDescent="0.2">
      <c r="B8554" s="1">
        <v>43248</v>
      </c>
      <c r="C8554">
        <v>56.4</v>
      </c>
      <c r="D8554" t="str">
        <f>_xlfn.TEXTJOIN($F$4,FALSE,源数据[[#This Row],[字段01]:[字段10]])</f>
        <v>湖南-郴州市-1000002986-仁进裕商贸公司-茶饮-10000211-茉莉绿茶11---</v>
      </c>
      <c r="E8554" t="s">
        <v>3</v>
      </c>
      <c r="F8554" t="s">
        <v>10</v>
      </c>
      <c r="G8554">
        <v>1000002986</v>
      </c>
      <c r="H8554" t="s">
        <v>9</v>
      </c>
      <c r="I8554" s="2" t="s">
        <v>8</v>
      </c>
      <c r="J8554">
        <v>10000211</v>
      </c>
      <c r="K8554" t="s">
        <v>6</v>
      </c>
      <c r="M8554" s="3"/>
    </row>
    <row r="8555" spans="2:13" x14ac:dyDescent="0.2">
      <c r="B8555" s="1">
        <v>43248</v>
      </c>
      <c r="C8555">
        <v>59.9</v>
      </c>
      <c r="D8555" t="str">
        <f>_xlfn.TEXTJOIN($F$4,FALSE,源数据[[#This Row],[字段01]:[字段10]])</f>
        <v>湖南-邵阳市-1000001502-裕协康商贸公司-茶饮-10000211-茉莉绿茶11---</v>
      </c>
      <c r="E8555" t="s">
        <v>3</v>
      </c>
      <c r="F8555" t="s">
        <v>55</v>
      </c>
      <c r="G8555">
        <v>1000001502</v>
      </c>
      <c r="H8555" t="s">
        <v>54</v>
      </c>
      <c r="I8555" s="2" t="s">
        <v>8</v>
      </c>
      <c r="J8555">
        <v>10000211</v>
      </c>
      <c r="K8555" t="s">
        <v>6</v>
      </c>
      <c r="M8555" s="3"/>
    </row>
    <row r="8556" spans="2:13" x14ac:dyDescent="0.2">
      <c r="B8556" s="1">
        <v>43248</v>
      </c>
      <c r="C8556">
        <v>57</v>
      </c>
      <c r="D8556" t="str">
        <f>_xlfn.TEXTJOIN($F$4,FALSE,源数据[[#This Row],[字段01]:[字段10]])</f>
        <v>湖南-益阳市-1000000064-发安裕商贸公司-果汁-40000085-红石榴汁1---</v>
      </c>
      <c r="E8556" t="s">
        <v>3</v>
      </c>
      <c r="F8556" t="s">
        <v>70</v>
      </c>
      <c r="G8556">
        <v>1000000064</v>
      </c>
      <c r="H8556" t="s">
        <v>74</v>
      </c>
      <c r="I8556" s="2" t="s">
        <v>24</v>
      </c>
      <c r="J8556">
        <v>40000085</v>
      </c>
      <c r="K8556" t="s">
        <v>22</v>
      </c>
      <c r="M8556" s="3"/>
    </row>
    <row r="8557" spans="2:13" x14ac:dyDescent="0.2">
      <c r="B8557" s="1">
        <v>43248</v>
      </c>
      <c r="C8557">
        <v>35.5</v>
      </c>
      <c r="D8557" t="str">
        <f>_xlfn.TEXTJOIN($F$4,FALSE,源数据[[#This Row],[字段01]:[字段10]])</f>
        <v>湖南-益阳市-1000001699-巨生如商贸公司-茶饮-10000211-茉莉绿茶11---</v>
      </c>
      <c r="E8557" t="s">
        <v>3</v>
      </c>
      <c r="F8557" t="s">
        <v>70</v>
      </c>
      <c r="G8557">
        <v>1000001699</v>
      </c>
      <c r="H8557" t="s">
        <v>69</v>
      </c>
      <c r="I8557" s="2" t="s">
        <v>8</v>
      </c>
      <c r="J8557">
        <v>10000211</v>
      </c>
      <c r="K8557" t="s">
        <v>6</v>
      </c>
      <c r="M8557" s="3"/>
    </row>
    <row r="8558" spans="2:13" x14ac:dyDescent="0.2">
      <c r="B8558" s="1">
        <v>43248</v>
      </c>
      <c r="C8558">
        <v>45.9</v>
      </c>
      <c r="D8558" t="str">
        <f>_xlfn.TEXTJOIN($F$4,FALSE,源数据[[#This Row],[字段01]:[字段10]])</f>
        <v>湖南-长沙市-1000000059-厚飞康商贸公司-汽水-50000113-百香果味汽水18---</v>
      </c>
      <c r="E8558" t="s">
        <v>3</v>
      </c>
      <c r="F8558" t="s">
        <v>12</v>
      </c>
      <c r="G8558">
        <v>1000000059</v>
      </c>
      <c r="H8558" t="s">
        <v>53</v>
      </c>
      <c r="I8558" s="2" t="s">
        <v>80</v>
      </c>
      <c r="J8558">
        <v>50000113</v>
      </c>
      <c r="K8558" t="s">
        <v>79</v>
      </c>
      <c r="M8558" s="3"/>
    </row>
    <row r="8559" spans="2:13" x14ac:dyDescent="0.2">
      <c r="B8559" s="1">
        <v>43248</v>
      </c>
      <c r="C8559">
        <v>45.3</v>
      </c>
      <c r="D8559" t="str">
        <f>_xlfn.TEXTJOIN($F$4,FALSE,源数据[[#This Row],[字段01]:[字段10]])</f>
        <v>湖南-长沙市-1000000059-厚飞康商贸公司-汽水-50000113-百香果味汽水18---</v>
      </c>
      <c r="E8559" t="s">
        <v>3</v>
      </c>
      <c r="F8559" t="s">
        <v>12</v>
      </c>
      <c r="G8559">
        <v>1000000059</v>
      </c>
      <c r="H8559" t="s">
        <v>53</v>
      </c>
      <c r="I8559" s="2" t="s">
        <v>80</v>
      </c>
      <c r="J8559">
        <v>50000113</v>
      </c>
      <c r="K8559" t="s">
        <v>79</v>
      </c>
      <c r="M8559" s="3"/>
    </row>
    <row r="8560" spans="2:13" x14ac:dyDescent="0.2">
      <c r="B8560" s="1">
        <v>43248</v>
      </c>
      <c r="C8560">
        <v>44.2</v>
      </c>
      <c r="D8560" t="str">
        <f>_xlfn.TEXTJOIN($F$4,FALSE,源数据[[#This Row],[字段01]:[字段10]])</f>
        <v>湖南-长沙市-1000000059-厚飞康商贸公司-汽水-50000113-百香果味汽水18---</v>
      </c>
      <c r="E8560" t="s">
        <v>3</v>
      </c>
      <c r="F8560" t="s">
        <v>12</v>
      </c>
      <c r="G8560">
        <v>1000000059</v>
      </c>
      <c r="H8560" t="s">
        <v>53</v>
      </c>
      <c r="I8560" s="2" t="s">
        <v>80</v>
      </c>
      <c r="J8560">
        <v>50000113</v>
      </c>
      <c r="K8560" t="s">
        <v>79</v>
      </c>
      <c r="M8560" s="3"/>
    </row>
    <row r="8561" spans="2:13" x14ac:dyDescent="0.2">
      <c r="B8561" s="1">
        <v>43248</v>
      </c>
      <c r="C8561">
        <v>44.9</v>
      </c>
      <c r="D8561" t="str">
        <f>_xlfn.TEXTJOIN($F$4,FALSE,源数据[[#This Row],[字段01]:[字段10]])</f>
        <v>湖南-长沙市-1000000059-厚飞康商贸公司-汽水-50000113-百香果味汽水18---</v>
      </c>
      <c r="E8561" t="s">
        <v>3</v>
      </c>
      <c r="F8561" t="s">
        <v>12</v>
      </c>
      <c r="G8561">
        <v>1000000059</v>
      </c>
      <c r="H8561" t="s">
        <v>53</v>
      </c>
      <c r="I8561" s="2" t="s">
        <v>80</v>
      </c>
      <c r="J8561">
        <v>50000113</v>
      </c>
      <c r="K8561" t="s">
        <v>79</v>
      </c>
      <c r="M8561" s="3"/>
    </row>
    <row r="8562" spans="2:13" x14ac:dyDescent="0.2">
      <c r="B8562" s="1">
        <v>43248</v>
      </c>
      <c r="C8562">
        <v>46.2</v>
      </c>
      <c r="D8562" t="str">
        <f>_xlfn.TEXTJOIN($F$4,FALSE,源数据[[#This Row],[字段01]:[字段10]])</f>
        <v>湖南-长沙市-1000000059-厚飞康商贸公司-汽水-50000113-百香果味汽水18---</v>
      </c>
      <c r="E8562" t="s">
        <v>3</v>
      </c>
      <c r="F8562" t="s">
        <v>12</v>
      </c>
      <c r="G8562">
        <v>1000000059</v>
      </c>
      <c r="H8562" t="s">
        <v>53</v>
      </c>
      <c r="I8562" s="2" t="s">
        <v>80</v>
      </c>
      <c r="J8562">
        <v>50000113</v>
      </c>
      <c r="K8562" t="s">
        <v>79</v>
      </c>
      <c r="M8562" s="3"/>
    </row>
    <row r="8563" spans="2:13" x14ac:dyDescent="0.2">
      <c r="B8563" s="1">
        <v>43248</v>
      </c>
      <c r="C8563">
        <v>18.100000000000001</v>
      </c>
      <c r="D8563" t="str">
        <f>_xlfn.TEXTJOIN($F$4,FALSE,源数据[[#This Row],[字段01]:[字段10]])</f>
        <v>江苏-南京市区-1000000018-久多厚商贸公司-茶饮-10000078-铁观音茶15---</v>
      </c>
      <c r="E8563" t="s">
        <v>20</v>
      </c>
      <c r="F8563" t="s">
        <v>47</v>
      </c>
      <c r="G8563">
        <v>1000000018</v>
      </c>
      <c r="H8563" t="s">
        <v>46</v>
      </c>
      <c r="I8563" s="2" t="s">
        <v>8</v>
      </c>
      <c r="J8563">
        <v>10000078</v>
      </c>
      <c r="K8563" t="s">
        <v>28</v>
      </c>
      <c r="M8563" s="3"/>
    </row>
    <row r="8564" spans="2:13" x14ac:dyDescent="0.2">
      <c r="B8564" s="1">
        <v>43248</v>
      </c>
      <c r="C8564">
        <v>62.3</v>
      </c>
      <c r="D8564" t="str">
        <f>_xlfn.TEXTJOIN($F$4,FALSE,源数据[[#This Row],[字段01]:[字段10]])</f>
        <v>江苏-南京市区-1000000018-久多厚商贸公司-茶饮-10000131-柠檬茶3---</v>
      </c>
      <c r="E8564" t="s">
        <v>20</v>
      </c>
      <c r="F8564" t="s">
        <v>47</v>
      </c>
      <c r="G8564">
        <v>1000000018</v>
      </c>
      <c r="H8564" t="s">
        <v>46</v>
      </c>
      <c r="I8564" s="2" t="s">
        <v>8</v>
      </c>
      <c r="J8564">
        <v>10000131</v>
      </c>
      <c r="K8564" t="s">
        <v>36</v>
      </c>
      <c r="M8564" s="3"/>
    </row>
    <row r="8565" spans="2:13" x14ac:dyDescent="0.2">
      <c r="B8565" s="1">
        <v>43248</v>
      </c>
      <c r="C8565">
        <v>37.4</v>
      </c>
      <c r="D8565" t="str">
        <f>_xlfn.TEXTJOIN($F$4,FALSE,源数据[[#This Row],[字段01]:[字段10]])</f>
        <v>江苏-苏州市-1000000054-荣聚本商贸公司-果汁-40000085-红石榴汁1---</v>
      </c>
      <c r="E8565" t="s">
        <v>20</v>
      </c>
      <c r="F8565" t="s">
        <v>27</v>
      </c>
      <c r="G8565">
        <v>1000000054</v>
      </c>
      <c r="H8565" t="s">
        <v>34</v>
      </c>
      <c r="I8565" s="2" t="s">
        <v>24</v>
      </c>
      <c r="J8565">
        <v>40000085</v>
      </c>
      <c r="K8565" t="s">
        <v>22</v>
      </c>
      <c r="M8565" s="3"/>
    </row>
    <row r="8566" spans="2:13" x14ac:dyDescent="0.2">
      <c r="B8566" s="1">
        <v>43248</v>
      </c>
      <c r="C8566">
        <v>23.9</v>
      </c>
      <c r="D8566" t="str">
        <f>_xlfn.TEXTJOIN($F$4,FALSE,源数据[[#This Row],[字段01]:[字段10]])</f>
        <v>江苏-苏州市-1000000054-荣聚本商贸公司-果汁-40000085-红石榴汁1---</v>
      </c>
      <c r="E8566" t="s">
        <v>20</v>
      </c>
      <c r="F8566" t="s">
        <v>27</v>
      </c>
      <c r="G8566">
        <v>1000000054</v>
      </c>
      <c r="H8566" t="s">
        <v>34</v>
      </c>
      <c r="I8566" s="2" t="s">
        <v>24</v>
      </c>
      <c r="J8566">
        <v>40000085</v>
      </c>
      <c r="K8566" t="s">
        <v>22</v>
      </c>
      <c r="M8566" s="3"/>
    </row>
    <row r="8567" spans="2:13" x14ac:dyDescent="0.2">
      <c r="B8567" s="1">
        <v>43248</v>
      </c>
      <c r="C8567">
        <v>10.9</v>
      </c>
      <c r="D8567" t="str">
        <f>_xlfn.TEXTJOIN($F$4,FALSE,源数据[[#This Row],[字段01]:[字段10]])</f>
        <v>江苏-苏州市-1000000101-美协旺商贸公司-茶饮-10000078-铁观音茶15---</v>
      </c>
      <c r="E8567" t="s">
        <v>20</v>
      </c>
      <c r="F8567" t="s">
        <v>27</v>
      </c>
      <c r="G8567">
        <v>1000000101</v>
      </c>
      <c r="H8567" t="s">
        <v>37</v>
      </c>
      <c r="I8567" s="2" t="s">
        <v>8</v>
      </c>
      <c r="J8567">
        <v>10000078</v>
      </c>
      <c r="K8567" t="s">
        <v>28</v>
      </c>
      <c r="M8567" s="3"/>
    </row>
    <row r="8568" spans="2:13" x14ac:dyDescent="0.2">
      <c r="B8568" s="1">
        <v>43248</v>
      </c>
      <c r="C8568">
        <v>3.8</v>
      </c>
      <c r="D8568" t="str">
        <f>_xlfn.TEXTJOIN($F$4,FALSE,源数据[[#This Row],[字段01]:[字段10]])</f>
        <v>江苏-苏州市-1000000101-美协旺商贸公司-茶饮-10000111-茉莉花茶3---</v>
      </c>
      <c r="E8568" t="s">
        <v>20</v>
      </c>
      <c r="F8568" t="s">
        <v>27</v>
      </c>
      <c r="G8568">
        <v>1000000101</v>
      </c>
      <c r="H8568" t="s">
        <v>37</v>
      </c>
      <c r="I8568" s="2" t="s">
        <v>8</v>
      </c>
      <c r="J8568">
        <v>10000111</v>
      </c>
      <c r="K8568" t="s">
        <v>35</v>
      </c>
      <c r="M8568" s="3"/>
    </row>
    <row r="8569" spans="2:13" x14ac:dyDescent="0.2">
      <c r="B8569" s="1">
        <v>43248</v>
      </c>
      <c r="C8569">
        <v>2.4</v>
      </c>
      <c r="D8569" t="str">
        <f>_xlfn.TEXTJOIN($F$4,FALSE,源数据[[#This Row],[字段01]:[字段10]])</f>
        <v>江苏-苏州市-1000000101-美协旺商贸公司-茶饮-10000136-柠檬茶8---</v>
      </c>
      <c r="E8569" t="s">
        <v>20</v>
      </c>
      <c r="F8569" t="s">
        <v>27</v>
      </c>
      <c r="G8569">
        <v>1000000101</v>
      </c>
      <c r="H8569" t="s">
        <v>37</v>
      </c>
      <c r="I8569" s="2" t="s">
        <v>8</v>
      </c>
      <c r="J8569">
        <v>10000136</v>
      </c>
      <c r="K8569" t="s">
        <v>38</v>
      </c>
      <c r="M8569" s="3"/>
    </row>
    <row r="8570" spans="2:13" x14ac:dyDescent="0.2">
      <c r="B8570" s="1">
        <v>43248</v>
      </c>
      <c r="C8570">
        <v>7.1</v>
      </c>
      <c r="D8570" t="str">
        <f>_xlfn.TEXTJOIN($F$4,FALSE,源数据[[#This Row],[字段01]:[字段10]])</f>
        <v>江苏-苏州市-1000000101-美协旺商贸公司-汽水-50000105-百香果味汽水10---</v>
      </c>
      <c r="E8570" t="s">
        <v>20</v>
      </c>
      <c r="F8570" t="s">
        <v>27</v>
      </c>
      <c r="G8570">
        <v>1000000101</v>
      </c>
      <c r="H8570" t="s">
        <v>37</v>
      </c>
      <c r="I8570" s="2" t="s">
        <v>80</v>
      </c>
      <c r="J8570">
        <v>50000105</v>
      </c>
      <c r="K8570" t="s">
        <v>82</v>
      </c>
      <c r="M8570" s="3"/>
    </row>
    <row r="8571" spans="2:13" x14ac:dyDescent="0.2">
      <c r="B8571" s="1">
        <v>43249</v>
      </c>
      <c r="C8571">
        <v>45.2</v>
      </c>
      <c r="D8571" t="str">
        <f>_xlfn.TEXTJOIN($F$4,FALSE,源数据[[#This Row],[字段01]:[字段10]])</f>
        <v>安徽-合肥市-1000000931-百安欣商贸公司-茶饮-10000131-柠檬茶3---</v>
      </c>
      <c r="E8571" t="s">
        <v>41</v>
      </c>
      <c r="F8571" t="s">
        <v>40</v>
      </c>
      <c r="G8571">
        <v>1000000931</v>
      </c>
      <c r="H8571" t="s">
        <v>39</v>
      </c>
      <c r="I8571" s="2" t="s">
        <v>8</v>
      </c>
      <c r="J8571">
        <v>10000131</v>
      </c>
      <c r="K8571" t="s">
        <v>36</v>
      </c>
      <c r="M8571" s="3"/>
    </row>
    <row r="8572" spans="2:13" x14ac:dyDescent="0.2">
      <c r="B8572" s="1">
        <v>43249</v>
      </c>
      <c r="C8572">
        <v>15.7</v>
      </c>
      <c r="D8572" t="str">
        <f>_xlfn.TEXTJOIN($F$4,FALSE,源数据[[#This Row],[字段01]:[字段10]])</f>
        <v>安徽-合肥市-1000001014-义浩安商贸公司-茶饮-10000078-铁观音茶15---</v>
      </c>
      <c r="E8572" t="s">
        <v>41</v>
      </c>
      <c r="F8572" t="s">
        <v>40</v>
      </c>
      <c r="G8572">
        <v>1000001014</v>
      </c>
      <c r="H8572" t="s">
        <v>42</v>
      </c>
      <c r="I8572" s="2" t="s">
        <v>8</v>
      </c>
      <c r="J8572">
        <v>10000078</v>
      </c>
      <c r="K8572" t="s">
        <v>28</v>
      </c>
      <c r="M8572" s="3"/>
    </row>
    <row r="8573" spans="2:13" x14ac:dyDescent="0.2">
      <c r="B8573" s="1">
        <v>43249</v>
      </c>
      <c r="C8573">
        <v>34.700000000000003</v>
      </c>
      <c r="D8573" t="str">
        <f>_xlfn.TEXTJOIN($F$4,FALSE,源数据[[#This Row],[字段01]:[字段10]])</f>
        <v>安徽-合肥市-1000001014-义浩安商贸公司-茶饮-10000131-柠檬茶3---</v>
      </c>
      <c r="E8573" t="s">
        <v>41</v>
      </c>
      <c r="F8573" t="s">
        <v>40</v>
      </c>
      <c r="G8573">
        <v>1000001014</v>
      </c>
      <c r="H8573" t="s">
        <v>42</v>
      </c>
      <c r="I8573" s="2" t="s">
        <v>8</v>
      </c>
      <c r="J8573">
        <v>10000131</v>
      </c>
      <c r="K8573" t="s">
        <v>36</v>
      </c>
      <c r="M8573" s="3"/>
    </row>
    <row r="8574" spans="2:13" x14ac:dyDescent="0.2">
      <c r="B8574" s="1">
        <v>43249</v>
      </c>
      <c r="C8574">
        <v>5.6</v>
      </c>
      <c r="D8574" t="str">
        <f>_xlfn.TEXTJOIN($F$4,FALSE,源数据[[#This Row],[字段01]:[字段10]])</f>
        <v>安徽-合肥市-1000001014-义浩安商贸公司-茶饮-10000182-麦茶3---</v>
      </c>
      <c r="E8574" t="s">
        <v>41</v>
      </c>
      <c r="F8574" t="s">
        <v>40</v>
      </c>
      <c r="G8574">
        <v>1000001014</v>
      </c>
      <c r="H8574" t="s">
        <v>42</v>
      </c>
      <c r="I8574" s="2" t="s">
        <v>8</v>
      </c>
      <c r="J8574">
        <v>10000182</v>
      </c>
      <c r="K8574" t="s">
        <v>29</v>
      </c>
      <c r="M8574" s="3"/>
    </row>
    <row r="8575" spans="2:13" x14ac:dyDescent="0.2">
      <c r="B8575" s="1">
        <v>43249</v>
      </c>
      <c r="C8575">
        <v>3.5</v>
      </c>
      <c r="D8575" t="str">
        <f>_xlfn.TEXTJOIN($F$4,FALSE,源数据[[#This Row],[字段01]:[字段10]])</f>
        <v>安徽-合肥市-1000001014-义浩安商贸公司-汽水-50000105-百香果味汽水10---</v>
      </c>
      <c r="E8575" t="s">
        <v>41</v>
      </c>
      <c r="F8575" t="s">
        <v>40</v>
      </c>
      <c r="G8575">
        <v>1000001014</v>
      </c>
      <c r="H8575" t="s">
        <v>42</v>
      </c>
      <c r="I8575" s="2" t="s">
        <v>80</v>
      </c>
      <c r="J8575">
        <v>50000105</v>
      </c>
      <c r="K8575" t="s">
        <v>82</v>
      </c>
      <c r="M8575" s="3"/>
    </row>
    <row r="8576" spans="2:13" x14ac:dyDescent="0.2">
      <c r="B8576" s="1">
        <v>43249</v>
      </c>
      <c r="C8576">
        <v>14.3</v>
      </c>
      <c r="D8576" t="str">
        <f>_xlfn.TEXTJOIN($F$4,FALSE,源数据[[#This Row],[字段01]:[字段10]])</f>
        <v>安徽-合肥市-1000001014-义浩安商贸公司-汽水-50000113-百香果味汽水18---</v>
      </c>
      <c r="E8576" t="s">
        <v>41</v>
      </c>
      <c r="F8576" t="s">
        <v>40</v>
      </c>
      <c r="G8576">
        <v>1000001014</v>
      </c>
      <c r="H8576" t="s">
        <v>42</v>
      </c>
      <c r="I8576" s="2" t="s">
        <v>80</v>
      </c>
      <c r="J8576">
        <v>50000113</v>
      </c>
      <c r="K8576" t="s">
        <v>79</v>
      </c>
      <c r="M8576" s="3"/>
    </row>
    <row r="8577" spans="2:13" x14ac:dyDescent="0.2">
      <c r="B8577" s="1">
        <v>43249</v>
      </c>
      <c r="C8577">
        <v>11.2</v>
      </c>
      <c r="D8577" t="str">
        <f>_xlfn.TEXTJOIN($F$4,FALSE,源数据[[#This Row],[字段01]:[字段10]])</f>
        <v>安徽-芜湖市-1000003187-如中寿商贸公司-茶饮-10000131-柠檬茶3---</v>
      </c>
      <c r="E8577" t="s">
        <v>41</v>
      </c>
      <c r="F8577" t="s">
        <v>76</v>
      </c>
      <c r="G8577">
        <v>1000003187</v>
      </c>
      <c r="H8577" t="s">
        <v>75</v>
      </c>
      <c r="I8577" s="2" t="s">
        <v>8</v>
      </c>
      <c r="J8577">
        <v>10000131</v>
      </c>
      <c r="K8577" t="s">
        <v>36</v>
      </c>
      <c r="M8577" s="3"/>
    </row>
    <row r="8578" spans="2:13" x14ac:dyDescent="0.2">
      <c r="B8578" s="1">
        <v>43249</v>
      </c>
      <c r="C8578">
        <v>7.8</v>
      </c>
      <c r="D8578" t="str">
        <f>_xlfn.TEXTJOIN($F$4,FALSE,源数据[[#This Row],[字段01]:[字段10]])</f>
        <v>安徽-芜湖市-1000003187-如中寿商贸公司-茶饮-10000136-柠檬茶8---</v>
      </c>
      <c r="E8578" t="s">
        <v>41</v>
      </c>
      <c r="F8578" t="s">
        <v>76</v>
      </c>
      <c r="G8578">
        <v>1000003187</v>
      </c>
      <c r="H8578" t="s">
        <v>75</v>
      </c>
      <c r="I8578" s="2" t="s">
        <v>8</v>
      </c>
      <c r="J8578">
        <v>10000136</v>
      </c>
      <c r="K8578" t="s">
        <v>38</v>
      </c>
      <c r="M8578" s="3"/>
    </row>
    <row r="8579" spans="2:13" x14ac:dyDescent="0.2">
      <c r="B8579" s="1">
        <v>43249</v>
      </c>
      <c r="C8579">
        <v>56</v>
      </c>
      <c r="D8579" t="str">
        <f>_xlfn.TEXTJOIN($F$4,FALSE,源数据[[#This Row],[字段01]:[字段10]])</f>
        <v>湖南-邵阳市-1000001502-裕协康商贸公司-茶饮-10000211-茉莉绿茶11---</v>
      </c>
      <c r="E8579" t="s">
        <v>3</v>
      </c>
      <c r="F8579" t="s">
        <v>55</v>
      </c>
      <c r="G8579">
        <v>1000001502</v>
      </c>
      <c r="H8579" t="s">
        <v>54</v>
      </c>
      <c r="I8579" s="2" t="s">
        <v>8</v>
      </c>
      <c r="J8579">
        <v>10000211</v>
      </c>
      <c r="K8579" t="s">
        <v>6</v>
      </c>
      <c r="M8579" s="3"/>
    </row>
    <row r="8580" spans="2:13" x14ac:dyDescent="0.2">
      <c r="B8580" s="1">
        <v>43249</v>
      </c>
      <c r="C8580">
        <v>12.3</v>
      </c>
      <c r="D8580" t="str">
        <f>_xlfn.TEXTJOIN($F$4,FALSE,源数据[[#This Row],[字段01]:[字段10]])</f>
        <v>湖南-邵阳市-1000001502-裕协康商贸公司-茶饮-10000211-茉莉绿茶11---</v>
      </c>
      <c r="E8580" t="s">
        <v>3</v>
      </c>
      <c r="F8580" t="s">
        <v>55</v>
      </c>
      <c r="G8580">
        <v>1000001502</v>
      </c>
      <c r="H8580" t="s">
        <v>54</v>
      </c>
      <c r="I8580" s="2" t="s">
        <v>8</v>
      </c>
      <c r="J8580">
        <v>10000211</v>
      </c>
      <c r="K8580" t="s">
        <v>6</v>
      </c>
      <c r="M8580" s="3"/>
    </row>
    <row r="8581" spans="2:13" x14ac:dyDescent="0.2">
      <c r="B8581" s="1">
        <v>43249</v>
      </c>
      <c r="C8581">
        <v>35.299999999999997</v>
      </c>
      <c r="D8581" t="str">
        <f>_xlfn.TEXTJOIN($F$4,FALSE,源数据[[#This Row],[字段01]:[字段10]])</f>
        <v>湖南-益阳市-1000001699-巨生如商贸公司-茶饮-10000211-茉莉绿茶11---</v>
      </c>
      <c r="E8581" t="s">
        <v>3</v>
      </c>
      <c r="F8581" t="s">
        <v>70</v>
      </c>
      <c r="G8581">
        <v>1000001699</v>
      </c>
      <c r="H8581" t="s">
        <v>69</v>
      </c>
      <c r="I8581" s="2" t="s">
        <v>8</v>
      </c>
      <c r="J8581">
        <v>10000211</v>
      </c>
      <c r="K8581" t="s">
        <v>6</v>
      </c>
      <c r="M8581" s="3"/>
    </row>
    <row r="8582" spans="2:13" x14ac:dyDescent="0.2">
      <c r="B8582" s="1">
        <v>43249</v>
      </c>
      <c r="C8582">
        <v>27</v>
      </c>
      <c r="D8582" t="str">
        <f>_xlfn.TEXTJOIN($F$4,FALSE,源数据[[#This Row],[字段01]:[字段10]])</f>
        <v>湖南-益阳市-1000001699-巨生如商贸公司-果汁-40000080-芒果汁6---</v>
      </c>
      <c r="E8582" t="s">
        <v>3</v>
      </c>
      <c r="F8582" t="s">
        <v>70</v>
      </c>
      <c r="G8582">
        <v>1000001699</v>
      </c>
      <c r="H8582" t="s">
        <v>69</v>
      </c>
      <c r="I8582" s="2" t="s">
        <v>24</v>
      </c>
      <c r="J8582">
        <v>40000080</v>
      </c>
      <c r="K8582" t="s">
        <v>65</v>
      </c>
      <c r="M8582" s="3"/>
    </row>
    <row r="8583" spans="2:13" x14ac:dyDescent="0.2">
      <c r="B8583" s="1">
        <v>43249</v>
      </c>
      <c r="C8583">
        <v>8.1999999999999993</v>
      </c>
      <c r="D8583" t="str">
        <f>_xlfn.TEXTJOIN($F$4,FALSE,源数据[[#This Row],[字段01]:[字段10]])</f>
        <v>湖南-株洲市-1000000072-正吉复商贸公司-茶饮-10000064-铁观音茶1---</v>
      </c>
      <c r="E8583" t="s">
        <v>3</v>
      </c>
      <c r="F8583" t="s">
        <v>7</v>
      </c>
      <c r="G8583">
        <v>1000000072</v>
      </c>
      <c r="H8583" t="s">
        <v>5</v>
      </c>
      <c r="I8583" s="2" t="s">
        <v>8</v>
      </c>
      <c r="J8583">
        <v>10000064</v>
      </c>
      <c r="K8583" t="s">
        <v>51</v>
      </c>
      <c r="M8583" s="3"/>
    </row>
    <row r="8584" spans="2:13" x14ac:dyDescent="0.2">
      <c r="B8584" s="1">
        <v>43249</v>
      </c>
      <c r="C8584">
        <v>29.5</v>
      </c>
      <c r="D8584" t="str">
        <f>_xlfn.TEXTJOIN($F$4,FALSE,源数据[[#This Row],[字段01]:[字段10]])</f>
        <v>江苏-苏州市-1000000028-东大祥商贸公司-茶饮-10000111-茉莉花茶3---</v>
      </c>
      <c r="E8584" t="s">
        <v>20</v>
      </c>
      <c r="F8584" t="s">
        <v>27</v>
      </c>
      <c r="G8584">
        <v>1000000028</v>
      </c>
      <c r="H8584" t="s">
        <v>25</v>
      </c>
      <c r="I8584" s="2" t="s">
        <v>8</v>
      </c>
      <c r="J8584">
        <v>10000111</v>
      </c>
      <c r="K8584" t="s">
        <v>35</v>
      </c>
      <c r="M8584" s="3"/>
    </row>
    <row r="8585" spans="2:13" x14ac:dyDescent="0.2">
      <c r="B8585" s="1">
        <v>43249</v>
      </c>
      <c r="C8585">
        <v>37.799999999999997</v>
      </c>
      <c r="D8585" t="str">
        <f>_xlfn.TEXTJOIN($F$4,FALSE,源数据[[#This Row],[字段01]:[字段10]])</f>
        <v>江苏-苏州市-1000000054-荣聚本商贸公司-茶饮-10000111-茉莉花茶3---</v>
      </c>
      <c r="E8585" t="s">
        <v>20</v>
      </c>
      <c r="F8585" t="s">
        <v>27</v>
      </c>
      <c r="G8585">
        <v>1000000054</v>
      </c>
      <c r="H8585" t="s">
        <v>34</v>
      </c>
      <c r="I8585" s="2" t="s">
        <v>8</v>
      </c>
      <c r="J8585">
        <v>10000111</v>
      </c>
      <c r="K8585" t="s">
        <v>35</v>
      </c>
      <c r="M8585" s="3"/>
    </row>
    <row r="8586" spans="2:13" x14ac:dyDescent="0.2">
      <c r="B8586" s="1">
        <v>43249</v>
      </c>
      <c r="C8586">
        <v>3</v>
      </c>
      <c r="D8586" t="str">
        <f>_xlfn.TEXTJOIN($F$4,FALSE,源数据[[#This Row],[字段01]:[字段10]])</f>
        <v>江苏-苏州市-1000000054-荣聚本商贸公司-茶饮-20000018-炭烧奶茶7---</v>
      </c>
      <c r="E8586" t="s">
        <v>20</v>
      </c>
      <c r="F8586" t="s">
        <v>27</v>
      </c>
      <c r="G8586">
        <v>1000000054</v>
      </c>
      <c r="H8586" t="s">
        <v>34</v>
      </c>
      <c r="I8586" s="2" t="s">
        <v>8</v>
      </c>
      <c r="J8586">
        <v>20000018</v>
      </c>
      <c r="K8586" t="s">
        <v>81</v>
      </c>
      <c r="M8586" s="3"/>
    </row>
    <row r="8587" spans="2:13" x14ac:dyDescent="0.2">
      <c r="B8587" s="1">
        <v>43249</v>
      </c>
      <c r="C8587">
        <v>12.1</v>
      </c>
      <c r="D8587" t="str">
        <f>_xlfn.TEXTJOIN($F$4,FALSE,源数据[[#This Row],[字段01]:[字段10]])</f>
        <v>江苏-苏州市-1000000101-美协旺商贸公司-茶饮-10000111-茉莉花茶3---</v>
      </c>
      <c r="E8587" t="s">
        <v>20</v>
      </c>
      <c r="F8587" t="s">
        <v>27</v>
      </c>
      <c r="G8587">
        <v>1000000101</v>
      </c>
      <c r="H8587" t="s">
        <v>37</v>
      </c>
      <c r="I8587" s="2" t="s">
        <v>8</v>
      </c>
      <c r="J8587">
        <v>10000111</v>
      </c>
      <c r="K8587" t="s">
        <v>35</v>
      </c>
      <c r="M8587" s="3"/>
    </row>
    <row r="8588" spans="2:13" x14ac:dyDescent="0.2">
      <c r="B8588" s="1">
        <v>43249</v>
      </c>
      <c r="C8588">
        <v>2.6</v>
      </c>
      <c r="D8588" t="str">
        <f>_xlfn.TEXTJOIN($F$4,FALSE,源数据[[#This Row],[字段01]:[字段10]])</f>
        <v>江苏-苏州市-1000000101-美协旺商贸公司-茶饮-10000131-柠檬茶3---</v>
      </c>
      <c r="E8588" t="s">
        <v>20</v>
      </c>
      <c r="F8588" t="s">
        <v>27</v>
      </c>
      <c r="G8588">
        <v>1000000101</v>
      </c>
      <c r="H8588" t="s">
        <v>37</v>
      </c>
      <c r="I8588" s="2" t="s">
        <v>8</v>
      </c>
      <c r="J8588">
        <v>10000131</v>
      </c>
      <c r="K8588" t="s">
        <v>36</v>
      </c>
      <c r="M8588" s="3"/>
    </row>
    <row r="8589" spans="2:13" x14ac:dyDescent="0.2">
      <c r="B8589" s="1">
        <v>43249</v>
      </c>
      <c r="C8589">
        <v>2.9</v>
      </c>
      <c r="D8589" t="str">
        <f>_xlfn.TEXTJOIN($F$4,FALSE,源数据[[#This Row],[字段01]:[字段10]])</f>
        <v>江苏-苏州市-1000000101-美协旺商贸公司-茶饮-20000018-炭烧奶茶7---</v>
      </c>
      <c r="E8589" t="s">
        <v>20</v>
      </c>
      <c r="F8589" t="s">
        <v>27</v>
      </c>
      <c r="G8589">
        <v>1000000101</v>
      </c>
      <c r="H8589" t="s">
        <v>37</v>
      </c>
      <c r="I8589" s="2" t="s">
        <v>8</v>
      </c>
      <c r="J8589">
        <v>20000018</v>
      </c>
      <c r="K8589" t="s">
        <v>81</v>
      </c>
      <c r="M8589" s="3"/>
    </row>
    <row r="8590" spans="2:13" x14ac:dyDescent="0.2">
      <c r="B8590" s="1">
        <v>43249</v>
      </c>
      <c r="C8590">
        <v>7.2</v>
      </c>
      <c r="D8590" t="str">
        <f>_xlfn.TEXTJOIN($F$4,FALSE,源数据[[#This Row],[字段01]:[字段10]])</f>
        <v>江苏-苏州市-1000000101-美协旺商贸公司-汽水-50000105-百香果味汽水10---</v>
      </c>
      <c r="E8590" t="s">
        <v>20</v>
      </c>
      <c r="F8590" t="s">
        <v>27</v>
      </c>
      <c r="G8590">
        <v>1000000101</v>
      </c>
      <c r="H8590" t="s">
        <v>37</v>
      </c>
      <c r="I8590" s="2" t="s">
        <v>80</v>
      </c>
      <c r="J8590">
        <v>50000105</v>
      </c>
      <c r="K8590" t="s">
        <v>82</v>
      </c>
      <c r="M8590" s="3"/>
    </row>
    <row r="8591" spans="2:13" x14ac:dyDescent="0.2">
      <c r="B8591" s="1">
        <v>43249</v>
      </c>
      <c r="C8591">
        <v>41.4</v>
      </c>
      <c r="D8591" t="str">
        <f>_xlfn.TEXTJOIN($F$4,FALSE,源数据[[#This Row],[字段01]:[字段10]])</f>
        <v>江苏-徐州市-1000000031-顺满进商贸公司-果汁-40000085-红石榴汁1---</v>
      </c>
      <c r="E8591" t="s">
        <v>20</v>
      </c>
      <c r="F8591" t="s">
        <v>31</v>
      </c>
      <c r="G8591">
        <v>1000000031</v>
      </c>
      <c r="H8591" t="s">
        <v>30</v>
      </c>
      <c r="I8591" s="2" t="s">
        <v>24</v>
      </c>
      <c r="J8591">
        <v>40000085</v>
      </c>
      <c r="K8591" t="s">
        <v>22</v>
      </c>
      <c r="M8591" s="3"/>
    </row>
    <row r="8592" spans="2:13" x14ac:dyDescent="0.2">
      <c r="B8592" s="1">
        <v>43249</v>
      </c>
      <c r="C8592">
        <v>0.2</v>
      </c>
      <c r="D8592" t="str">
        <f>_xlfn.TEXTJOIN($F$4,FALSE,源数据[[#This Row],[字段01]:[字段10]])</f>
        <v>江苏-盐城市-1000002872-亚成美商贸公司-茶饮-10000136-柠檬茶8---</v>
      </c>
      <c r="E8592" t="s">
        <v>20</v>
      </c>
      <c r="F8592" t="s">
        <v>19</v>
      </c>
      <c r="G8592">
        <v>1000002872</v>
      </c>
      <c r="H8592" t="s">
        <v>17</v>
      </c>
      <c r="I8592" s="2" t="s">
        <v>8</v>
      </c>
      <c r="J8592">
        <v>10000136</v>
      </c>
      <c r="K8592" t="s">
        <v>38</v>
      </c>
      <c r="M8592" s="3"/>
    </row>
    <row r="8593" spans="2:13" x14ac:dyDescent="0.2">
      <c r="B8593" s="1">
        <v>43249</v>
      </c>
      <c r="C8593">
        <v>0.5</v>
      </c>
      <c r="D8593" t="str">
        <f>_xlfn.TEXTJOIN($F$4,FALSE,源数据[[#This Row],[字段01]:[字段10]])</f>
        <v>江苏-盐城市-1000002872-亚成美商贸公司-茶饮-10000136-柠檬茶8---</v>
      </c>
      <c r="E8593" t="s">
        <v>20</v>
      </c>
      <c r="F8593" t="s">
        <v>19</v>
      </c>
      <c r="G8593">
        <v>1000002872</v>
      </c>
      <c r="H8593" t="s">
        <v>17</v>
      </c>
      <c r="I8593" s="2" t="s">
        <v>8</v>
      </c>
      <c r="J8593">
        <v>10000136</v>
      </c>
      <c r="K8593" t="s">
        <v>38</v>
      </c>
      <c r="M8593" s="3"/>
    </row>
    <row r="8594" spans="2:13" x14ac:dyDescent="0.2">
      <c r="B8594" s="1">
        <v>43250</v>
      </c>
      <c r="C8594">
        <v>26.7</v>
      </c>
      <c r="D8594" t="str">
        <f>_xlfn.TEXTJOIN($F$4,FALSE,源数据[[#This Row],[字段01]:[字段10]])</f>
        <v>安徽-合肥市-1000000931-百安欣商贸公司-茶饮-10000078-铁观音茶15---</v>
      </c>
      <c r="E8594" t="s">
        <v>41</v>
      </c>
      <c r="F8594" t="s">
        <v>40</v>
      </c>
      <c r="G8594">
        <v>1000000931</v>
      </c>
      <c r="H8594" t="s">
        <v>39</v>
      </c>
      <c r="I8594" s="2" t="s">
        <v>8</v>
      </c>
      <c r="J8594">
        <v>10000078</v>
      </c>
      <c r="K8594" t="s">
        <v>28</v>
      </c>
      <c r="M8594" s="3"/>
    </row>
    <row r="8595" spans="2:13" x14ac:dyDescent="0.2">
      <c r="B8595" s="1">
        <v>43250</v>
      </c>
      <c r="C8595">
        <v>16</v>
      </c>
      <c r="D8595" t="str">
        <f>_xlfn.TEXTJOIN($F$4,FALSE,源数据[[#This Row],[字段01]:[字段10]])</f>
        <v>安徽-合肥市-1000000931-百安欣商贸公司-茶饮-10000131-柠檬茶3---</v>
      </c>
      <c r="E8595" t="s">
        <v>41</v>
      </c>
      <c r="F8595" t="s">
        <v>40</v>
      </c>
      <c r="G8595">
        <v>1000000931</v>
      </c>
      <c r="H8595" t="s">
        <v>39</v>
      </c>
      <c r="I8595" s="2" t="s">
        <v>8</v>
      </c>
      <c r="J8595">
        <v>10000131</v>
      </c>
      <c r="K8595" t="s">
        <v>36</v>
      </c>
      <c r="M8595" s="3"/>
    </row>
    <row r="8596" spans="2:13" x14ac:dyDescent="0.2">
      <c r="B8596" s="1">
        <v>43250</v>
      </c>
      <c r="C8596">
        <v>24.6</v>
      </c>
      <c r="D8596" t="str">
        <f>_xlfn.TEXTJOIN($F$4,FALSE,源数据[[#This Row],[字段01]:[字段10]])</f>
        <v>湖南-常德市-1000000281-宝飞圣商贸公司-茶饮-20000099-拿铁奶茶2---</v>
      </c>
      <c r="E8596" t="s">
        <v>3</v>
      </c>
      <c r="F8596" t="s">
        <v>73</v>
      </c>
      <c r="G8596">
        <v>1000000281</v>
      </c>
      <c r="H8596" t="s">
        <v>72</v>
      </c>
      <c r="I8596" s="2" t="s">
        <v>8</v>
      </c>
      <c r="J8596">
        <v>20000099</v>
      </c>
      <c r="K8596" t="s">
        <v>18</v>
      </c>
      <c r="M8596" s="3"/>
    </row>
    <row r="8597" spans="2:13" x14ac:dyDescent="0.2">
      <c r="B8597" s="1">
        <v>43250</v>
      </c>
      <c r="C8597">
        <v>3.6</v>
      </c>
      <c r="D8597" t="str">
        <f>_xlfn.TEXTJOIN($F$4,FALSE,源数据[[#This Row],[字段01]:[字段10]])</f>
        <v>湖南-常德市-1000000281-宝飞圣商贸公司-汽水-50000113-百香果味汽水18---</v>
      </c>
      <c r="E8597" t="s">
        <v>3</v>
      </c>
      <c r="F8597" t="s">
        <v>73</v>
      </c>
      <c r="G8597">
        <v>1000000281</v>
      </c>
      <c r="H8597" t="s">
        <v>72</v>
      </c>
      <c r="I8597" s="2" t="s">
        <v>80</v>
      </c>
      <c r="J8597">
        <v>50000113</v>
      </c>
      <c r="K8597" t="s">
        <v>79</v>
      </c>
      <c r="M8597" s="3"/>
    </row>
    <row r="8598" spans="2:13" x14ac:dyDescent="0.2">
      <c r="B8598" s="1">
        <v>43250</v>
      </c>
      <c r="C8598">
        <v>46.2</v>
      </c>
      <c r="D8598" t="str">
        <f>_xlfn.TEXTJOIN($F$4,FALSE,源数据[[#This Row],[字段01]:[字段10]])</f>
        <v>湖南-郴州市-1000002981-祥顺源商贸公司-汽水-50000113-百香果味汽水18---</v>
      </c>
      <c r="E8598" t="s">
        <v>3</v>
      </c>
      <c r="F8598" t="s">
        <v>10</v>
      </c>
      <c r="G8598">
        <v>1000002981</v>
      </c>
      <c r="H8598" t="s">
        <v>60</v>
      </c>
      <c r="I8598" s="2" t="s">
        <v>80</v>
      </c>
      <c r="J8598">
        <v>50000113</v>
      </c>
      <c r="K8598" t="s">
        <v>79</v>
      </c>
      <c r="M8598" s="3"/>
    </row>
    <row r="8599" spans="2:13" x14ac:dyDescent="0.2">
      <c r="B8599" s="1">
        <v>43250</v>
      </c>
      <c r="C8599">
        <v>47</v>
      </c>
      <c r="D8599" t="str">
        <f>_xlfn.TEXTJOIN($F$4,FALSE,源数据[[#This Row],[字段01]:[字段10]])</f>
        <v>湖南-郴州市-1000002981-祥顺源商贸公司-汽水-50000113-百香果味汽水18---</v>
      </c>
      <c r="E8599" t="s">
        <v>3</v>
      </c>
      <c r="F8599" t="s">
        <v>10</v>
      </c>
      <c r="G8599">
        <v>1000002981</v>
      </c>
      <c r="H8599" t="s">
        <v>60</v>
      </c>
      <c r="I8599" s="2" t="s">
        <v>80</v>
      </c>
      <c r="J8599">
        <v>50000113</v>
      </c>
      <c r="K8599" t="s">
        <v>79</v>
      </c>
      <c r="M8599" s="3"/>
    </row>
    <row r="8600" spans="2:13" x14ac:dyDescent="0.2">
      <c r="B8600" s="1">
        <v>43250</v>
      </c>
      <c r="C8600">
        <v>44.6</v>
      </c>
      <c r="D8600" t="str">
        <f>_xlfn.TEXTJOIN($F$4,FALSE,源数据[[#This Row],[字段01]:[字段10]])</f>
        <v>湖南-郴州市-1000002981-祥顺源商贸公司-汽水-50000113-百香果味汽水18---</v>
      </c>
      <c r="E8600" t="s">
        <v>3</v>
      </c>
      <c r="F8600" t="s">
        <v>10</v>
      </c>
      <c r="G8600">
        <v>1000002981</v>
      </c>
      <c r="H8600" t="s">
        <v>60</v>
      </c>
      <c r="I8600" s="2" t="s">
        <v>80</v>
      </c>
      <c r="J8600">
        <v>50000113</v>
      </c>
      <c r="K8600" t="s">
        <v>79</v>
      </c>
      <c r="M8600" s="3"/>
    </row>
    <row r="8601" spans="2:13" x14ac:dyDescent="0.2">
      <c r="B8601" s="1">
        <v>43250</v>
      </c>
      <c r="C8601">
        <v>40.1</v>
      </c>
      <c r="D8601" t="str">
        <f>_xlfn.TEXTJOIN($F$4,FALSE,源数据[[#This Row],[字段01]:[字段10]])</f>
        <v>湖南-娄底市-1000000070-盈升仁商贸公司-汽水-50000113-百香果味汽水18---</v>
      </c>
      <c r="E8601" t="s">
        <v>3</v>
      </c>
      <c r="F8601" t="s">
        <v>2</v>
      </c>
      <c r="G8601">
        <v>1000000070</v>
      </c>
      <c r="H8601" t="s">
        <v>0</v>
      </c>
      <c r="I8601" s="2" t="s">
        <v>80</v>
      </c>
      <c r="J8601">
        <v>50000113</v>
      </c>
      <c r="K8601" t="s">
        <v>79</v>
      </c>
      <c r="M8601" s="3"/>
    </row>
    <row r="8602" spans="2:13" x14ac:dyDescent="0.2">
      <c r="B8602" s="1">
        <v>43250</v>
      </c>
      <c r="C8602">
        <v>42.2</v>
      </c>
      <c r="D8602" t="str">
        <f>_xlfn.TEXTJOIN($F$4,FALSE,源数据[[#This Row],[字段01]:[字段10]])</f>
        <v>湖南-娄底市-1000000070-盈升仁商贸公司-汽水-50000113-百香果味汽水18---</v>
      </c>
      <c r="E8602" t="s">
        <v>3</v>
      </c>
      <c r="F8602" t="s">
        <v>2</v>
      </c>
      <c r="G8602">
        <v>1000000070</v>
      </c>
      <c r="H8602" t="s">
        <v>0</v>
      </c>
      <c r="I8602" s="2" t="s">
        <v>80</v>
      </c>
      <c r="J8602">
        <v>50000113</v>
      </c>
      <c r="K8602" t="s">
        <v>79</v>
      </c>
      <c r="M8602" s="3"/>
    </row>
    <row r="8603" spans="2:13" x14ac:dyDescent="0.2">
      <c r="B8603" s="1">
        <v>43250</v>
      </c>
      <c r="C8603">
        <v>91.5</v>
      </c>
      <c r="D8603" t="str">
        <f>_xlfn.TEXTJOIN($F$4,FALSE,源数据[[#This Row],[字段01]:[字段10]])</f>
        <v>湖南-益阳市-1000000064-发安裕商贸公司-汽水-50000105-百香果味汽水10---</v>
      </c>
      <c r="E8603" t="s">
        <v>3</v>
      </c>
      <c r="F8603" t="s">
        <v>70</v>
      </c>
      <c r="G8603">
        <v>1000000064</v>
      </c>
      <c r="H8603" t="s">
        <v>74</v>
      </c>
      <c r="I8603" s="2" t="s">
        <v>80</v>
      </c>
      <c r="J8603">
        <v>50000105</v>
      </c>
      <c r="K8603" t="s">
        <v>82</v>
      </c>
      <c r="M8603" s="3"/>
    </row>
    <row r="8604" spans="2:13" x14ac:dyDescent="0.2">
      <c r="B8604" s="1">
        <v>43250</v>
      </c>
      <c r="C8604">
        <v>28.4</v>
      </c>
      <c r="D8604" t="str">
        <f>_xlfn.TEXTJOIN($F$4,FALSE,源数据[[#This Row],[字段01]:[字段10]])</f>
        <v>湖南-益阳市-1000000064-发安裕商贸公司-汽水-50000105-百香果味汽水10---</v>
      </c>
      <c r="E8604" t="s">
        <v>3</v>
      </c>
      <c r="F8604" t="s">
        <v>70</v>
      </c>
      <c r="G8604">
        <v>1000000064</v>
      </c>
      <c r="H8604" t="s">
        <v>74</v>
      </c>
      <c r="I8604" s="2" t="s">
        <v>80</v>
      </c>
      <c r="J8604">
        <v>50000105</v>
      </c>
      <c r="K8604" t="s">
        <v>82</v>
      </c>
      <c r="M8604" s="3"/>
    </row>
    <row r="8605" spans="2:13" x14ac:dyDescent="0.2">
      <c r="B8605" s="1">
        <v>43250</v>
      </c>
      <c r="C8605">
        <v>55.5</v>
      </c>
      <c r="D8605" t="str">
        <f>_xlfn.TEXTJOIN($F$4,FALSE,源数据[[#This Row],[字段01]:[字段10]])</f>
        <v>湖南-长沙市-1000000059-厚飞康商贸公司-茶饮-10000064-铁观音茶1---</v>
      </c>
      <c r="E8605" t="s">
        <v>3</v>
      </c>
      <c r="F8605" t="s">
        <v>12</v>
      </c>
      <c r="G8605">
        <v>1000000059</v>
      </c>
      <c r="H8605" t="s">
        <v>53</v>
      </c>
      <c r="I8605" s="2" t="s">
        <v>8</v>
      </c>
      <c r="J8605">
        <v>10000064</v>
      </c>
      <c r="K8605" t="s">
        <v>51</v>
      </c>
      <c r="M8605" s="3"/>
    </row>
    <row r="8606" spans="2:13" x14ac:dyDescent="0.2">
      <c r="B8606" s="1">
        <v>43250</v>
      </c>
      <c r="C8606">
        <v>11.1</v>
      </c>
      <c r="D8606" t="str">
        <f>_xlfn.TEXTJOIN($F$4,FALSE,源数据[[#This Row],[字段01]:[字段10]])</f>
        <v>湖南-长沙市-1000000059-厚飞康商贸公司-茶饮-10000064-铁观音茶1---</v>
      </c>
      <c r="E8606" t="s">
        <v>3</v>
      </c>
      <c r="F8606" t="s">
        <v>12</v>
      </c>
      <c r="G8606">
        <v>1000000059</v>
      </c>
      <c r="H8606" t="s">
        <v>53</v>
      </c>
      <c r="I8606" s="2" t="s">
        <v>8</v>
      </c>
      <c r="J8606">
        <v>10000064</v>
      </c>
      <c r="K8606" t="s">
        <v>51</v>
      </c>
      <c r="M8606" s="3"/>
    </row>
    <row r="8607" spans="2:13" x14ac:dyDescent="0.2">
      <c r="B8607" s="1">
        <v>43250</v>
      </c>
      <c r="C8607">
        <v>55.3</v>
      </c>
      <c r="D8607" t="str">
        <f>_xlfn.TEXTJOIN($F$4,FALSE,源数据[[#This Row],[字段01]:[字段10]])</f>
        <v>湖南-长沙市-1000000059-厚飞康商贸公司-茶饮-10000064-铁观音茶1---</v>
      </c>
      <c r="E8607" t="s">
        <v>3</v>
      </c>
      <c r="F8607" t="s">
        <v>12</v>
      </c>
      <c r="G8607">
        <v>1000000059</v>
      </c>
      <c r="H8607" t="s">
        <v>53</v>
      </c>
      <c r="I8607" s="2" t="s">
        <v>8</v>
      </c>
      <c r="J8607">
        <v>10000064</v>
      </c>
      <c r="K8607" t="s">
        <v>51</v>
      </c>
      <c r="M8607" s="3"/>
    </row>
    <row r="8608" spans="2:13" x14ac:dyDescent="0.2">
      <c r="B8608" s="1">
        <v>43250</v>
      </c>
      <c r="C8608">
        <v>60</v>
      </c>
      <c r="D8608" t="str">
        <f>_xlfn.TEXTJOIN($F$4,FALSE,源数据[[#This Row],[字段01]:[字段10]])</f>
        <v>湖南-长沙市-1000000059-厚飞康商贸公司-茶饮-10000131-柠檬茶3---</v>
      </c>
      <c r="E8608" t="s">
        <v>3</v>
      </c>
      <c r="F8608" t="s">
        <v>12</v>
      </c>
      <c r="G8608">
        <v>1000000059</v>
      </c>
      <c r="H8608" t="s">
        <v>53</v>
      </c>
      <c r="I8608" s="2" t="s">
        <v>8</v>
      </c>
      <c r="J8608">
        <v>10000131</v>
      </c>
      <c r="K8608" t="s">
        <v>36</v>
      </c>
      <c r="M8608" s="3"/>
    </row>
    <row r="8609" spans="2:13" x14ac:dyDescent="0.2">
      <c r="B8609" s="1">
        <v>43250</v>
      </c>
      <c r="C8609">
        <v>63.3</v>
      </c>
      <c r="D8609" t="str">
        <f>_xlfn.TEXTJOIN($F$4,FALSE,源数据[[#This Row],[字段01]:[字段10]])</f>
        <v>湖南-长沙市-1000000059-厚飞康商贸公司-茶饮-10000131-柠檬茶3---</v>
      </c>
      <c r="E8609" t="s">
        <v>3</v>
      </c>
      <c r="F8609" t="s">
        <v>12</v>
      </c>
      <c r="G8609">
        <v>1000000059</v>
      </c>
      <c r="H8609" t="s">
        <v>53</v>
      </c>
      <c r="I8609" s="2" t="s">
        <v>8</v>
      </c>
      <c r="J8609">
        <v>10000131</v>
      </c>
      <c r="K8609" t="s">
        <v>36</v>
      </c>
      <c r="M8609" s="3"/>
    </row>
    <row r="8610" spans="2:13" x14ac:dyDescent="0.2">
      <c r="B8610" s="1">
        <v>43250</v>
      </c>
      <c r="C8610">
        <v>59.8</v>
      </c>
      <c r="D8610" t="str">
        <f>_xlfn.TEXTJOIN($F$4,FALSE,源数据[[#This Row],[字段01]:[字段10]])</f>
        <v>湖南-长沙市-1000000059-厚飞康商贸公司-茶饮-10000131-柠檬茶3---</v>
      </c>
      <c r="E8610" t="s">
        <v>3</v>
      </c>
      <c r="F8610" t="s">
        <v>12</v>
      </c>
      <c r="G8610">
        <v>1000000059</v>
      </c>
      <c r="H8610" t="s">
        <v>53</v>
      </c>
      <c r="I8610" s="2" t="s">
        <v>8</v>
      </c>
      <c r="J8610">
        <v>10000131</v>
      </c>
      <c r="K8610" t="s">
        <v>36</v>
      </c>
      <c r="M8610" s="3"/>
    </row>
    <row r="8611" spans="2:13" x14ac:dyDescent="0.2">
      <c r="B8611" s="1">
        <v>43250</v>
      </c>
      <c r="C8611">
        <v>57</v>
      </c>
      <c r="D8611" t="str">
        <f>_xlfn.TEXTJOIN($F$4,FALSE,源数据[[#This Row],[字段01]:[字段10]])</f>
        <v>湖南-长沙市-1000000059-厚飞康商贸公司-茶饮-10000211-茉莉绿茶11---</v>
      </c>
      <c r="E8611" t="s">
        <v>3</v>
      </c>
      <c r="F8611" t="s">
        <v>12</v>
      </c>
      <c r="G8611">
        <v>1000000059</v>
      </c>
      <c r="H8611" t="s">
        <v>53</v>
      </c>
      <c r="I8611" s="2" t="s">
        <v>8</v>
      </c>
      <c r="J8611">
        <v>10000211</v>
      </c>
      <c r="K8611" t="s">
        <v>6</v>
      </c>
      <c r="M8611" s="3"/>
    </row>
    <row r="8612" spans="2:13" x14ac:dyDescent="0.2">
      <c r="B8612" s="1">
        <v>43250</v>
      </c>
      <c r="C8612">
        <v>57.7</v>
      </c>
      <c r="D8612" t="str">
        <f>_xlfn.TEXTJOIN($F$4,FALSE,源数据[[#This Row],[字段01]:[字段10]])</f>
        <v>湖南-长沙市-1000000059-厚飞康商贸公司-茶饮-10000211-茉莉绿茶11---</v>
      </c>
      <c r="E8612" t="s">
        <v>3</v>
      </c>
      <c r="F8612" t="s">
        <v>12</v>
      </c>
      <c r="G8612">
        <v>1000000059</v>
      </c>
      <c r="H8612" t="s">
        <v>53</v>
      </c>
      <c r="I8612" s="2" t="s">
        <v>8</v>
      </c>
      <c r="J8612">
        <v>10000211</v>
      </c>
      <c r="K8612" t="s">
        <v>6</v>
      </c>
      <c r="M8612" s="3"/>
    </row>
    <row r="8613" spans="2:13" x14ac:dyDescent="0.2">
      <c r="B8613" s="1">
        <v>43250</v>
      </c>
      <c r="C8613">
        <v>58.8</v>
      </c>
      <c r="D8613" t="str">
        <f>_xlfn.TEXTJOIN($F$4,FALSE,源数据[[#This Row],[字段01]:[字段10]])</f>
        <v>湖南-长沙市-1000000059-厚飞康商贸公司-茶饮-10000211-茉莉绿茶11---</v>
      </c>
      <c r="E8613" t="s">
        <v>3</v>
      </c>
      <c r="F8613" t="s">
        <v>12</v>
      </c>
      <c r="G8613">
        <v>1000000059</v>
      </c>
      <c r="H8613" t="s">
        <v>53</v>
      </c>
      <c r="I8613" s="2" t="s">
        <v>8</v>
      </c>
      <c r="J8613">
        <v>10000211</v>
      </c>
      <c r="K8613" t="s">
        <v>6</v>
      </c>
      <c r="M8613" s="3"/>
    </row>
    <row r="8614" spans="2:13" x14ac:dyDescent="0.2">
      <c r="B8614" s="1">
        <v>43250</v>
      </c>
      <c r="C8614">
        <v>57.4</v>
      </c>
      <c r="D8614" t="str">
        <f>_xlfn.TEXTJOIN($F$4,FALSE,源数据[[#This Row],[字段01]:[字段10]])</f>
        <v>湖南-长沙市-1000000059-厚飞康商贸公司-茶饮-10000211-茉莉绿茶11---</v>
      </c>
      <c r="E8614" t="s">
        <v>3</v>
      </c>
      <c r="F8614" t="s">
        <v>12</v>
      </c>
      <c r="G8614">
        <v>1000000059</v>
      </c>
      <c r="H8614" t="s">
        <v>53</v>
      </c>
      <c r="I8614" s="2" t="s">
        <v>8</v>
      </c>
      <c r="J8614">
        <v>10000211</v>
      </c>
      <c r="K8614" t="s">
        <v>6</v>
      </c>
      <c r="M8614" s="3"/>
    </row>
    <row r="8615" spans="2:13" x14ac:dyDescent="0.2">
      <c r="B8615" s="1">
        <v>43250</v>
      </c>
      <c r="C8615">
        <v>56</v>
      </c>
      <c r="D8615" t="str">
        <f>_xlfn.TEXTJOIN($F$4,FALSE,源数据[[#This Row],[字段01]:[字段10]])</f>
        <v>湖南-长沙市-1000000059-厚飞康商贸公司-茶饮-10000211-茉莉绿茶11---</v>
      </c>
      <c r="E8615" t="s">
        <v>3</v>
      </c>
      <c r="F8615" t="s">
        <v>12</v>
      </c>
      <c r="G8615">
        <v>1000000059</v>
      </c>
      <c r="H8615" t="s">
        <v>53</v>
      </c>
      <c r="I8615" s="2" t="s">
        <v>8</v>
      </c>
      <c r="J8615">
        <v>10000211</v>
      </c>
      <c r="K8615" t="s">
        <v>6</v>
      </c>
      <c r="M8615" s="3"/>
    </row>
    <row r="8616" spans="2:13" x14ac:dyDescent="0.2">
      <c r="B8616" s="1">
        <v>43250</v>
      </c>
      <c r="C8616">
        <v>59.2</v>
      </c>
      <c r="D8616" t="str">
        <f>_xlfn.TEXTJOIN($F$4,FALSE,源数据[[#This Row],[字段01]:[字段10]])</f>
        <v>湖南-长沙市-1000000059-厚飞康商贸公司-茶饮-10000211-茉莉绿茶11---</v>
      </c>
      <c r="E8616" t="s">
        <v>3</v>
      </c>
      <c r="F8616" t="s">
        <v>12</v>
      </c>
      <c r="G8616">
        <v>1000000059</v>
      </c>
      <c r="H8616" t="s">
        <v>53</v>
      </c>
      <c r="I8616" s="2" t="s">
        <v>8</v>
      </c>
      <c r="J8616">
        <v>10000211</v>
      </c>
      <c r="K8616" t="s">
        <v>6</v>
      </c>
      <c r="M8616" s="3"/>
    </row>
    <row r="8617" spans="2:13" x14ac:dyDescent="0.2">
      <c r="B8617" s="1">
        <v>43250</v>
      </c>
      <c r="C8617">
        <v>5.0999999999999996</v>
      </c>
      <c r="D8617" t="str">
        <f>_xlfn.TEXTJOIN($F$4,FALSE,源数据[[#This Row],[字段01]:[字段10]])</f>
        <v>湖南-长沙市-1000000059-厚飞康商贸公司-茶饮-10000211-茉莉绿茶11---</v>
      </c>
      <c r="E8617" t="s">
        <v>3</v>
      </c>
      <c r="F8617" t="s">
        <v>12</v>
      </c>
      <c r="G8617">
        <v>1000000059</v>
      </c>
      <c r="H8617" t="s">
        <v>53</v>
      </c>
      <c r="I8617" s="2" t="s">
        <v>8</v>
      </c>
      <c r="J8617">
        <v>10000211</v>
      </c>
      <c r="K8617" t="s">
        <v>6</v>
      </c>
      <c r="M8617" s="3"/>
    </row>
    <row r="8618" spans="2:13" x14ac:dyDescent="0.2">
      <c r="B8618" s="1">
        <v>43250</v>
      </c>
      <c r="C8618">
        <v>11.6</v>
      </c>
      <c r="D8618" t="str">
        <f>_xlfn.TEXTJOIN($F$4,FALSE,源数据[[#This Row],[字段01]:[字段10]])</f>
        <v>湖南-长沙市-1000001649-圣大广商贸公司-茶饮-10000111-茉莉花茶3---</v>
      </c>
      <c r="E8618" t="s">
        <v>3</v>
      </c>
      <c r="F8618" t="s">
        <v>12</v>
      </c>
      <c r="G8618">
        <v>1000001649</v>
      </c>
      <c r="H8618" t="s">
        <v>11</v>
      </c>
      <c r="I8618" s="2" t="s">
        <v>8</v>
      </c>
      <c r="J8618">
        <v>10000111</v>
      </c>
      <c r="K8618" t="s">
        <v>35</v>
      </c>
      <c r="M8618" s="3"/>
    </row>
    <row r="8619" spans="2:13" x14ac:dyDescent="0.2">
      <c r="B8619" s="1">
        <v>43250</v>
      </c>
      <c r="C8619">
        <v>57.4</v>
      </c>
      <c r="D8619" t="str">
        <f>_xlfn.TEXTJOIN($F$4,FALSE,源数据[[#This Row],[字段01]:[字段10]])</f>
        <v>湖南-长沙市-1000001649-圣大广商贸公司-茶饮-10000211-茉莉绿茶11---</v>
      </c>
      <c r="E8619" t="s">
        <v>3</v>
      </c>
      <c r="F8619" t="s">
        <v>12</v>
      </c>
      <c r="G8619">
        <v>1000001649</v>
      </c>
      <c r="H8619" t="s">
        <v>11</v>
      </c>
      <c r="I8619" s="2" t="s">
        <v>8</v>
      </c>
      <c r="J8619">
        <v>10000211</v>
      </c>
      <c r="K8619" t="s">
        <v>6</v>
      </c>
      <c r="M8619" s="3"/>
    </row>
    <row r="8620" spans="2:13" x14ac:dyDescent="0.2">
      <c r="B8620" s="1">
        <v>43250</v>
      </c>
      <c r="C8620">
        <v>35.200000000000003</v>
      </c>
      <c r="D8620" t="str">
        <f>_xlfn.TEXTJOIN($F$4,FALSE,源数据[[#This Row],[字段01]:[字段10]])</f>
        <v>湖南-株洲市-1000000072-正吉复商贸公司-茶饮-10000211-茉莉绿茶11---</v>
      </c>
      <c r="E8620" t="s">
        <v>3</v>
      </c>
      <c r="F8620" t="s">
        <v>7</v>
      </c>
      <c r="G8620">
        <v>1000000072</v>
      </c>
      <c r="H8620" t="s">
        <v>5</v>
      </c>
      <c r="I8620" s="2" t="s">
        <v>8</v>
      </c>
      <c r="J8620">
        <v>10000211</v>
      </c>
      <c r="K8620" t="s">
        <v>6</v>
      </c>
      <c r="M8620" s="3"/>
    </row>
    <row r="8621" spans="2:13" x14ac:dyDescent="0.2">
      <c r="B8621" s="1">
        <v>43250</v>
      </c>
      <c r="C8621">
        <v>2.6</v>
      </c>
      <c r="D8621" t="str">
        <f>_xlfn.TEXTJOIN($F$4,FALSE,源数据[[#This Row],[字段01]:[字段10]])</f>
        <v>江苏-常州市-1000001133-厚弘优商贸公司-茶饮-10000061-冰绿茶18---</v>
      </c>
      <c r="E8621" t="s">
        <v>20</v>
      </c>
      <c r="F8621" t="s">
        <v>44</v>
      </c>
      <c r="G8621">
        <v>1000001133</v>
      </c>
      <c r="H8621" t="s">
        <v>43</v>
      </c>
      <c r="I8621" s="2" t="s">
        <v>8</v>
      </c>
      <c r="J8621">
        <v>10000061</v>
      </c>
      <c r="K8621" t="s">
        <v>26</v>
      </c>
      <c r="M8621" s="3"/>
    </row>
    <row r="8622" spans="2:13" x14ac:dyDescent="0.2">
      <c r="B8622" s="1">
        <v>43250</v>
      </c>
      <c r="C8622">
        <v>13.1</v>
      </c>
      <c r="D8622" t="str">
        <f>_xlfn.TEXTJOIN($F$4,FALSE,源数据[[#This Row],[字段01]:[字段10]])</f>
        <v>江苏-常州市-1000001133-厚弘优商贸公司-茶饮-10000061-冰绿茶18---</v>
      </c>
      <c r="E8622" t="s">
        <v>20</v>
      </c>
      <c r="F8622" t="s">
        <v>44</v>
      </c>
      <c r="G8622">
        <v>1000001133</v>
      </c>
      <c r="H8622" t="s">
        <v>43</v>
      </c>
      <c r="I8622" s="2" t="s">
        <v>8</v>
      </c>
      <c r="J8622">
        <v>10000061</v>
      </c>
      <c r="K8622" t="s">
        <v>26</v>
      </c>
      <c r="M8622" s="3"/>
    </row>
    <row r="8623" spans="2:13" x14ac:dyDescent="0.2">
      <c r="B8623" s="1">
        <v>43250</v>
      </c>
      <c r="C8623">
        <v>27.6</v>
      </c>
      <c r="D8623" t="str">
        <f>_xlfn.TEXTJOIN($F$4,FALSE,源数据[[#This Row],[字段01]:[字段10]])</f>
        <v>江苏-常州市-1000001133-厚弘优商贸公司-茶饮-10000061-冰绿茶18---</v>
      </c>
      <c r="E8623" t="s">
        <v>20</v>
      </c>
      <c r="F8623" t="s">
        <v>44</v>
      </c>
      <c r="G8623">
        <v>1000001133</v>
      </c>
      <c r="H8623" t="s">
        <v>43</v>
      </c>
      <c r="I8623" s="2" t="s">
        <v>8</v>
      </c>
      <c r="J8623">
        <v>10000061</v>
      </c>
      <c r="K8623" t="s">
        <v>26</v>
      </c>
      <c r="M8623" s="3"/>
    </row>
    <row r="8624" spans="2:13" x14ac:dyDescent="0.2">
      <c r="B8624" s="1">
        <v>43250</v>
      </c>
      <c r="C8624">
        <v>7.9</v>
      </c>
      <c r="D8624" t="str">
        <f>_xlfn.TEXTJOIN($F$4,FALSE,源数据[[#This Row],[字段01]:[字段10]])</f>
        <v>江苏-常州市-1000001133-厚弘优商贸公司-茶饮-10000131-柠檬茶3---</v>
      </c>
      <c r="E8624" t="s">
        <v>20</v>
      </c>
      <c r="F8624" t="s">
        <v>44</v>
      </c>
      <c r="G8624">
        <v>1000001133</v>
      </c>
      <c r="H8624" t="s">
        <v>43</v>
      </c>
      <c r="I8624" s="2" t="s">
        <v>8</v>
      </c>
      <c r="J8624">
        <v>10000131</v>
      </c>
      <c r="K8624" t="s">
        <v>36</v>
      </c>
      <c r="M8624" s="3"/>
    </row>
    <row r="8625" spans="2:13" x14ac:dyDescent="0.2">
      <c r="B8625" s="1">
        <v>43250</v>
      </c>
      <c r="C8625">
        <v>24</v>
      </c>
      <c r="D8625" t="str">
        <f>_xlfn.TEXTJOIN($F$4,FALSE,源数据[[#This Row],[字段01]:[字段10]])</f>
        <v>江苏-常州市-1000001133-厚弘优商贸公司-茶饮-10000182-麦茶3---</v>
      </c>
      <c r="E8625" t="s">
        <v>20</v>
      </c>
      <c r="F8625" t="s">
        <v>44</v>
      </c>
      <c r="G8625">
        <v>1000001133</v>
      </c>
      <c r="H8625" t="s">
        <v>43</v>
      </c>
      <c r="I8625" s="2" t="s">
        <v>8</v>
      </c>
      <c r="J8625">
        <v>10000182</v>
      </c>
      <c r="K8625" t="s">
        <v>29</v>
      </c>
      <c r="M8625" s="3"/>
    </row>
    <row r="8626" spans="2:13" x14ac:dyDescent="0.2">
      <c r="B8626" s="1">
        <v>43250</v>
      </c>
      <c r="C8626">
        <v>13</v>
      </c>
      <c r="D8626" t="str">
        <f>_xlfn.TEXTJOIN($F$4,FALSE,源数据[[#This Row],[字段01]:[字段10]])</f>
        <v>江苏-常州市-1000001133-厚弘优商贸公司-茶饮-10000182-麦茶3---</v>
      </c>
      <c r="E8626" t="s">
        <v>20</v>
      </c>
      <c r="F8626" t="s">
        <v>44</v>
      </c>
      <c r="G8626">
        <v>1000001133</v>
      </c>
      <c r="H8626" t="s">
        <v>43</v>
      </c>
      <c r="I8626" s="2" t="s">
        <v>8</v>
      </c>
      <c r="J8626">
        <v>10000182</v>
      </c>
      <c r="K8626" t="s">
        <v>29</v>
      </c>
      <c r="M8626" s="3"/>
    </row>
    <row r="8627" spans="2:13" x14ac:dyDescent="0.2">
      <c r="B8627" s="1">
        <v>43250</v>
      </c>
      <c r="C8627">
        <v>7.8</v>
      </c>
      <c r="D8627" t="str">
        <f>_xlfn.TEXTJOIN($F$4,FALSE,源数据[[#This Row],[字段01]:[字段10]])</f>
        <v>江苏-常州市-1000001133-厚弘优商贸公司-茶饮-20000018-炭烧奶茶7---</v>
      </c>
      <c r="E8627" t="s">
        <v>20</v>
      </c>
      <c r="F8627" t="s">
        <v>44</v>
      </c>
      <c r="G8627">
        <v>1000001133</v>
      </c>
      <c r="H8627" t="s">
        <v>43</v>
      </c>
      <c r="I8627" s="2" t="s">
        <v>8</v>
      </c>
      <c r="J8627">
        <v>20000018</v>
      </c>
      <c r="K8627" t="s">
        <v>81</v>
      </c>
      <c r="M8627" s="3"/>
    </row>
    <row r="8628" spans="2:13" x14ac:dyDescent="0.2">
      <c r="B8628" s="1">
        <v>43250</v>
      </c>
      <c r="C8628">
        <v>38.9</v>
      </c>
      <c r="D8628" t="str">
        <f>_xlfn.TEXTJOIN($F$4,FALSE,源数据[[#This Row],[字段01]:[字段10]])</f>
        <v>江苏-南京市区-1000000018-久多厚商贸公司-茶饮-10000078-铁观音茶15---</v>
      </c>
      <c r="E8628" t="s">
        <v>20</v>
      </c>
      <c r="F8628" t="s">
        <v>47</v>
      </c>
      <c r="G8628">
        <v>1000000018</v>
      </c>
      <c r="H8628" t="s">
        <v>46</v>
      </c>
      <c r="I8628" s="2" t="s">
        <v>8</v>
      </c>
      <c r="J8628">
        <v>10000078</v>
      </c>
      <c r="K8628" t="s">
        <v>28</v>
      </c>
      <c r="M8628" s="3"/>
    </row>
    <row r="8629" spans="2:13" x14ac:dyDescent="0.2">
      <c r="B8629" s="1">
        <v>43250</v>
      </c>
      <c r="C8629">
        <v>60.4</v>
      </c>
      <c r="D8629" t="str">
        <f>_xlfn.TEXTJOIN($F$4,FALSE,源数据[[#This Row],[字段01]:[字段10]])</f>
        <v>江苏-南京市区-1000000020-吉兴进商贸公司-果汁-40000085-红石榴汁1---</v>
      </c>
      <c r="E8629" t="s">
        <v>20</v>
      </c>
      <c r="F8629" t="s">
        <v>47</v>
      </c>
      <c r="G8629">
        <v>1000000020</v>
      </c>
      <c r="H8629" t="s">
        <v>71</v>
      </c>
      <c r="I8629" s="2" t="s">
        <v>24</v>
      </c>
      <c r="J8629">
        <v>40000085</v>
      </c>
      <c r="K8629" t="s">
        <v>22</v>
      </c>
      <c r="M8629" s="3"/>
    </row>
    <row r="8630" spans="2:13" x14ac:dyDescent="0.2">
      <c r="B8630" s="1">
        <v>43250</v>
      </c>
      <c r="C8630">
        <v>15.5</v>
      </c>
      <c r="D8630" t="str">
        <f>_xlfn.TEXTJOIN($F$4,FALSE,源数据[[#This Row],[字段01]:[字段10]])</f>
        <v>江苏-苏州市-1000000028-东大祥商贸公司-茶饮-10000078-铁观音茶15---</v>
      </c>
      <c r="E8630" t="s">
        <v>20</v>
      </c>
      <c r="F8630" t="s">
        <v>27</v>
      </c>
      <c r="G8630">
        <v>1000000028</v>
      </c>
      <c r="H8630" t="s">
        <v>25</v>
      </c>
      <c r="I8630" s="2" t="s">
        <v>8</v>
      </c>
      <c r="J8630">
        <v>10000078</v>
      </c>
      <c r="K8630" t="s">
        <v>28</v>
      </c>
      <c r="M8630" s="3"/>
    </row>
    <row r="8631" spans="2:13" x14ac:dyDescent="0.2">
      <c r="B8631" s="1">
        <v>43250</v>
      </c>
      <c r="C8631">
        <v>5.2</v>
      </c>
      <c r="D8631" t="str">
        <f>_xlfn.TEXTJOIN($F$4,FALSE,源数据[[#This Row],[字段01]:[字段10]])</f>
        <v>江苏-苏州市-1000000028-东大祥商贸公司-茶饮-10000131-柠檬茶3---</v>
      </c>
      <c r="E8631" t="s">
        <v>20</v>
      </c>
      <c r="F8631" t="s">
        <v>27</v>
      </c>
      <c r="G8631">
        <v>1000000028</v>
      </c>
      <c r="H8631" t="s">
        <v>25</v>
      </c>
      <c r="I8631" s="2" t="s">
        <v>8</v>
      </c>
      <c r="J8631">
        <v>10000131</v>
      </c>
      <c r="K8631" t="s">
        <v>36</v>
      </c>
      <c r="M8631" s="3"/>
    </row>
    <row r="8632" spans="2:13" x14ac:dyDescent="0.2">
      <c r="B8632" s="1">
        <v>43250</v>
      </c>
      <c r="C8632">
        <v>5.3</v>
      </c>
      <c r="D8632" t="str">
        <f>_xlfn.TEXTJOIN($F$4,FALSE,源数据[[#This Row],[字段01]:[字段10]])</f>
        <v>江苏-苏州市-1000000054-荣聚本商贸公司-茶饮-10000078-铁观音茶15---</v>
      </c>
      <c r="E8632" t="s">
        <v>20</v>
      </c>
      <c r="F8632" t="s">
        <v>27</v>
      </c>
      <c r="G8632">
        <v>1000000054</v>
      </c>
      <c r="H8632" t="s">
        <v>34</v>
      </c>
      <c r="I8632" s="2" t="s">
        <v>8</v>
      </c>
      <c r="J8632">
        <v>10000078</v>
      </c>
      <c r="K8632" t="s">
        <v>28</v>
      </c>
      <c r="M8632" s="3"/>
    </row>
    <row r="8633" spans="2:13" x14ac:dyDescent="0.2">
      <c r="B8633" s="1">
        <v>43250</v>
      </c>
      <c r="C8633">
        <v>15.7</v>
      </c>
      <c r="D8633" t="str">
        <f>_xlfn.TEXTJOIN($F$4,FALSE,源数据[[#This Row],[字段01]:[字段10]])</f>
        <v>江苏-苏州市-1000000054-荣聚本商贸公司-茶饮-10000111-茉莉花茶3---</v>
      </c>
      <c r="E8633" t="s">
        <v>20</v>
      </c>
      <c r="F8633" t="s">
        <v>27</v>
      </c>
      <c r="G8633">
        <v>1000000054</v>
      </c>
      <c r="H8633" t="s">
        <v>34</v>
      </c>
      <c r="I8633" s="2" t="s">
        <v>8</v>
      </c>
      <c r="J8633">
        <v>10000111</v>
      </c>
      <c r="K8633" t="s">
        <v>35</v>
      </c>
      <c r="M8633" s="3"/>
    </row>
    <row r="8634" spans="2:13" x14ac:dyDescent="0.2">
      <c r="B8634" s="1">
        <v>43250</v>
      </c>
      <c r="C8634">
        <v>9.3000000000000007</v>
      </c>
      <c r="D8634" t="str">
        <f>_xlfn.TEXTJOIN($F$4,FALSE,源数据[[#This Row],[字段01]:[字段10]])</f>
        <v>江苏-苏州市-1000000054-荣聚本商贸公司-茶饮-20000018-炭烧奶茶7---</v>
      </c>
      <c r="E8634" t="s">
        <v>20</v>
      </c>
      <c r="F8634" t="s">
        <v>27</v>
      </c>
      <c r="G8634">
        <v>1000000054</v>
      </c>
      <c r="H8634" t="s">
        <v>34</v>
      </c>
      <c r="I8634" s="2" t="s">
        <v>8</v>
      </c>
      <c r="J8634">
        <v>20000018</v>
      </c>
      <c r="K8634" t="s">
        <v>81</v>
      </c>
      <c r="M8634" s="3"/>
    </row>
    <row r="8635" spans="2:13" x14ac:dyDescent="0.2">
      <c r="B8635" s="1">
        <v>43250</v>
      </c>
      <c r="C8635">
        <v>27.3</v>
      </c>
      <c r="D8635" t="str">
        <f>_xlfn.TEXTJOIN($F$4,FALSE,源数据[[#This Row],[字段01]:[字段10]])</f>
        <v>江苏-镇江市-1000000047-寿鼎益商贸公司-果汁-40000085-红石榴汁1---</v>
      </c>
      <c r="E8635" t="s">
        <v>20</v>
      </c>
      <c r="F8635" t="s">
        <v>33</v>
      </c>
      <c r="G8635">
        <v>1000000047</v>
      </c>
      <c r="H8635" t="s">
        <v>32</v>
      </c>
      <c r="I8635" s="2" t="s">
        <v>24</v>
      </c>
      <c r="J8635">
        <v>40000085</v>
      </c>
      <c r="K8635" t="s">
        <v>22</v>
      </c>
      <c r="M8635" s="3"/>
    </row>
    <row r="8636" spans="2:13" x14ac:dyDescent="0.2">
      <c r="B8636" s="1">
        <v>43250</v>
      </c>
      <c r="C8636">
        <v>16.899999999999999</v>
      </c>
      <c r="D8636" t="str">
        <f>_xlfn.TEXTJOIN($F$4,FALSE,源数据[[#This Row],[字段01]:[字段10]])</f>
        <v>江苏-镇江市-1000000047-寿鼎益商贸公司-果汁-40000085-红石榴汁1---</v>
      </c>
      <c r="E8636" t="s">
        <v>20</v>
      </c>
      <c r="F8636" t="s">
        <v>33</v>
      </c>
      <c r="G8636">
        <v>1000000047</v>
      </c>
      <c r="H8636" t="s">
        <v>32</v>
      </c>
      <c r="I8636" s="2" t="s">
        <v>24</v>
      </c>
      <c r="J8636">
        <v>40000085</v>
      </c>
      <c r="K8636" t="s">
        <v>22</v>
      </c>
      <c r="M8636" s="3"/>
    </row>
    <row r="8637" spans="2:13" x14ac:dyDescent="0.2">
      <c r="B8637" s="1">
        <v>43251</v>
      </c>
      <c r="C8637">
        <v>16.3</v>
      </c>
      <c r="D8637" t="str">
        <f>_xlfn.TEXTJOIN($F$4,FALSE,源数据[[#This Row],[字段01]:[字段10]])</f>
        <v>安徽-合肥市-1000001014-义浩安商贸公司-茶饮-10000078-铁观音茶15---</v>
      </c>
      <c r="E8637" t="s">
        <v>41</v>
      </c>
      <c r="F8637" t="s">
        <v>40</v>
      </c>
      <c r="G8637">
        <v>1000001014</v>
      </c>
      <c r="H8637" t="s">
        <v>42</v>
      </c>
      <c r="I8637" s="2" t="s">
        <v>8</v>
      </c>
      <c r="J8637">
        <v>10000078</v>
      </c>
      <c r="K8637" t="s">
        <v>28</v>
      </c>
      <c r="M8637" s="3"/>
    </row>
    <row r="8638" spans="2:13" x14ac:dyDescent="0.2">
      <c r="B8638" s="1">
        <v>43251</v>
      </c>
      <c r="C8638">
        <v>25.2</v>
      </c>
      <c r="D8638" t="str">
        <f>_xlfn.TEXTJOIN($F$4,FALSE,源数据[[#This Row],[字段01]:[字段10]])</f>
        <v>安徽-合肥市-1000001014-义浩安商贸公司-茶饮-10000136-柠檬茶8---</v>
      </c>
      <c r="E8638" t="s">
        <v>41</v>
      </c>
      <c r="F8638" t="s">
        <v>40</v>
      </c>
      <c r="G8638">
        <v>1000001014</v>
      </c>
      <c r="H8638" t="s">
        <v>42</v>
      </c>
      <c r="I8638" s="2" t="s">
        <v>8</v>
      </c>
      <c r="J8638">
        <v>10000136</v>
      </c>
      <c r="K8638" t="s">
        <v>38</v>
      </c>
      <c r="M8638" s="3"/>
    </row>
    <row r="8639" spans="2:13" x14ac:dyDescent="0.2">
      <c r="B8639" s="1">
        <v>43251</v>
      </c>
      <c r="C8639">
        <v>7.2</v>
      </c>
      <c r="D8639" t="str">
        <f>_xlfn.TEXTJOIN($F$4,FALSE,源数据[[#This Row],[字段01]:[字段10]])</f>
        <v>安徽-合肥市-1000001014-义浩安商贸公司-汽水-50000113-百香果味汽水18---</v>
      </c>
      <c r="E8639" t="s">
        <v>41</v>
      </c>
      <c r="F8639" t="s">
        <v>40</v>
      </c>
      <c r="G8639">
        <v>1000001014</v>
      </c>
      <c r="H8639" t="s">
        <v>42</v>
      </c>
      <c r="I8639" s="2" t="s">
        <v>80</v>
      </c>
      <c r="J8639">
        <v>50000113</v>
      </c>
      <c r="K8639" t="s">
        <v>79</v>
      </c>
      <c r="M8639" s="3"/>
    </row>
    <row r="8640" spans="2:13" x14ac:dyDescent="0.2">
      <c r="B8640" s="1">
        <v>43251</v>
      </c>
      <c r="C8640">
        <v>14.3</v>
      </c>
      <c r="D8640" t="str">
        <f>_xlfn.TEXTJOIN($F$4,FALSE,源数据[[#This Row],[字段01]:[字段10]])</f>
        <v>湖南-常德市-1000000281-宝飞圣商贸公司-茶饮-10000136-柠檬茶8---</v>
      </c>
      <c r="E8640" t="s">
        <v>3</v>
      </c>
      <c r="F8640" t="s">
        <v>73</v>
      </c>
      <c r="G8640">
        <v>1000000281</v>
      </c>
      <c r="H8640" t="s">
        <v>72</v>
      </c>
      <c r="I8640" s="2" t="s">
        <v>8</v>
      </c>
      <c r="J8640">
        <v>10000136</v>
      </c>
      <c r="K8640" t="s">
        <v>38</v>
      </c>
      <c r="M8640" s="3"/>
    </row>
    <row r="8641" spans="2:13" x14ac:dyDescent="0.2">
      <c r="B8641" s="1">
        <v>43251</v>
      </c>
      <c r="C8641">
        <v>24.3</v>
      </c>
      <c r="D8641" t="str">
        <f>_xlfn.TEXTJOIN($F$4,FALSE,源数据[[#This Row],[字段01]:[字段10]])</f>
        <v>湖南-郴州市-1000002981-祥顺源商贸公司-茶饮-10000136-柠檬茶8---</v>
      </c>
      <c r="E8641" t="s">
        <v>3</v>
      </c>
      <c r="F8641" t="s">
        <v>10</v>
      </c>
      <c r="G8641">
        <v>1000002981</v>
      </c>
      <c r="H8641" t="s">
        <v>60</v>
      </c>
      <c r="I8641" s="2" t="s">
        <v>8</v>
      </c>
      <c r="J8641">
        <v>10000136</v>
      </c>
      <c r="K8641" t="s">
        <v>38</v>
      </c>
      <c r="M8641" s="3"/>
    </row>
    <row r="8642" spans="2:13" x14ac:dyDescent="0.2">
      <c r="B8642" s="1">
        <v>43251</v>
      </c>
      <c r="C8642">
        <v>7</v>
      </c>
      <c r="D8642" t="str">
        <f>_xlfn.TEXTJOIN($F$4,FALSE,源数据[[#This Row],[字段01]:[字段10]])</f>
        <v>湖南-郴州市-1000002981-祥顺源商贸公司-汽水-50000105-百香果味汽水10---</v>
      </c>
      <c r="E8642" t="s">
        <v>3</v>
      </c>
      <c r="F8642" t="s">
        <v>10</v>
      </c>
      <c r="G8642">
        <v>1000002981</v>
      </c>
      <c r="H8642" t="s">
        <v>60</v>
      </c>
      <c r="I8642" s="2" t="s">
        <v>80</v>
      </c>
      <c r="J8642">
        <v>50000105</v>
      </c>
      <c r="K8642" t="s">
        <v>82</v>
      </c>
      <c r="M8642" s="3"/>
    </row>
    <row r="8643" spans="2:13" x14ac:dyDescent="0.2">
      <c r="B8643" s="1">
        <v>43251</v>
      </c>
      <c r="C8643">
        <v>5.5</v>
      </c>
      <c r="D8643" t="str">
        <f>_xlfn.TEXTJOIN($F$4,FALSE,源数据[[#This Row],[字段01]:[字段10]])</f>
        <v>湖南-郴州市-1000002981-祥顺源商贸公司-汽水-50000113-百香果味汽水18---</v>
      </c>
      <c r="E8643" t="s">
        <v>3</v>
      </c>
      <c r="F8643" t="s">
        <v>10</v>
      </c>
      <c r="G8643">
        <v>1000002981</v>
      </c>
      <c r="H8643" t="s">
        <v>60</v>
      </c>
      <c r="I8643" s="2" t="s">
        <v>80</v>
      </c>
      <c r="J8643">
        <v>50000113</v>
      </c>
      <c r="K8643" t="s">
        <v>79</v>
      </c>
      <c r="M8643" s="3"/>
    </row>
    <row r="8644" spans="2:13" x14ac:dyDescent="0.2">
      <c r="B8644" s="1">
        <v>43251</v>
      </c>
      <c r="C8644">
        <v>9.4</v>
      </c>
      <c r="D8644" t="str">
        <f>_xlfn.TEXTJOIN($F$4,FALSE,源数据[[#This Row],[字段01]:[字段10]])</f>
        <v>湖南-郴州市-1000002986-仁进裕商贸公司-茶饮-10000211-茉莉绿茶11---</v>
      </c>
      <c r="E8644" t="s">
        <v>3</v>
      </c>
      <c r="F8644" t="s">
        <v>10</v>
      </c>
      <c r="G8644">
        <v>1000002986</v>
      </c>
      <c r="H8644" t="s">
        <v>9</v>
      </c>
      <c r="I8644" s="2" t="s">
        <v>8</v>
      </c>
      <c r="J8644">
        <v>10000211</v>
      </c>
      <c r="K8644" t="s">
        <v>6</v>
      </c>
      <c r="M8644" s="3"/>
    </row>
    <row r="8645" spans="2:13" x14ac:dyDescent="0.2">
      <c r="B8645" s="1">
        <v>43251</v>
      </c>
      <c r="C8645">
        <v>7.9</v>
      </c>
      <c r="D8645" t="str">
        <f>_xlfn.TEXTJOIN($F$4,FALSE,源数据[[#This Row],[字段01]:[字段10]])</f>
        <v>湖南-益阳市-1000001699-巨生如商贸公司-茶饮-10000136-柠檬茶8---</v>
      </c>
      <c r="E8645" t="s">
        <v>3</v>
      </c>
      <c r="F8645" t="s">
        <v>70</v>
      </c>
      <c r="G8645">
        <v>1000001699</v>
      </c>
      <c r="H8645" t="s">
        <v>69</v>
      </c>
      <c r="I8645" s="2" t="s">
        <v>8</v>
      </c>
      <c r="J8645">
        <v>10000136</v>
      </c>
      <c r="K8645" t="s">
        <v>38</v>
      </c>
      <c r="M8645" s="3"/>
    </row>
    <row r="8646" spans="2:13" x14ac:dyDescent="0.2">
      <c r="B8646" s="1">
        <v>43251</v>
      </c>
      <c r="C8646">
        <v>24.5</v>
      </c>
      <c r="D8646" t="str">
        <f>_xlfn.TEXTJOIN($F$4,FALSE,源数据[[#This Row],[字段01]:[字段10]])</f>
        <v>湖南-张家界市-1000000192-正贵荣商贸公司-茶饮-10000136-柠檬茶8---</v>
      </c>
      <c r="E8646" t="s">
        <v>3</v>
      </c>
      <c r="F8646" t="s">
        <v>57</v>
      </c>
      <c r="G8646">
        <v>1000000192</v>
      </c>
      <c r="H8646" t="s">
        <v>56</v>
      </c>
      <c r="I8646" s="2" t="s">
        <v>8</v>
      </c>
      <c r="J8646">
        <v>10000136</v>
      </c>
      <c r="K8646" t="s">
        <v>38</v>
      </c>
      <c r="M8646" s="3"/>
    </row>
    <row r="8647" spans="2:13" x14ac:dyDescent="0.2">
      <c r="B8647" s="1">
        <v>43251</v>
      </c>
      <c r="C8647">
        <v>13.3</v>
      </c>
      <c r="D8647" t="str">
        <f>_xlfn.TEXTJOIN($F$4,FALSE,源数据[[#This Row],[字段01]:[字段10]])</f>
        <v>湖南-张家界市-1000000192-正贵荣商贸公司-茶饮-20000018-炭烧奶茶7---</v>
      </c>
      <c r="E8647" t="s">
        <v>3</v>
      </c>
      <c r="F8647" t="s">
        <v>57</v>
      </c>
      <c r="G8647">
        <v>1000000192</v>
      </c>
      <c r="H8647" t="s">
        <v>56</v>
      </c>
      <c r="I8647" s="2" t="s">
        <v>8</v>
      </c>
      <c r="J8647">
        <v>20000018</v>
      </c>
      <c r="K8647" t="s">
        <v>81</v>
      </c>
      <c r="M8647" s="3"/>
    </row>
    <row r="8648" spans="2:13" x14ac:dyDescent="0.2">
      <c r="B8648" s="1">
        <v>43251</v>
      </c>
      <c r="C8648">
        <v>9.6999999999999993</v>
      </c>
      <c r="D8648" t="str">
        <f>_xlfn.TEXTJOIN($F$4,FALSE,源数据[[#This Row],[字段01]:[字段10]])</f>
        <v>湖南-长沙市-1000000059-厚飞康商贸公司-茶饮-10000131-柠檬茶3---</v>
      </c>
      <c r="E8648" t="s">
        <v>3</v>
      </c>
      <c r="F8648" t="s">
        <v>12</v>
      </c>
      <c r="G8648">
        <v>1000000059</v>
      </c>
      <c r="H8648" t="s">
        <v>53</v>
      </c>
      <c r="I8648" s="2" t="s">
        <v>8</v>
      </c>
      <c r="J8648">
        <v>10000131</v>
      </c>
      <c r="K8648" t="s">
        <v>36</v>
      </c>
      <c r="M8648" s="3"/>
    </row>
    <row r="8649" spans="2:13" x14ac:dyDescent="0.2">
      <c r="B8649" s="1">
        <v>43251</v>
      </c>
      <c r="C8649">
        <v>28.5</v>
      </c>
      <c r="D8649" t="str">
        <f>_xlfn.TEXTJOIN($F$4,FALSE,源数据[[#This Row],[字段01]:[字段10]])</f>
        <v>湖南-长沙市-1000000059-厚飞康商贸公司-茶饮-10000131-柠檬茶3---</v>
      </c>
      <c r="E8649" t="s">
        <v>3</v>
      </c>
      <c r="F8649" t="s">
        <v>12</v>
      </c>
      <c r="G8649">
        <v>1000000059</v>
      </c>
      <c r="H8649" t="s">
        <v>53</v>
      </c>
      <c r="I8649" s="2" t="s">
        <v>8</v>
      </c>
      <c r="J8649">
        <v>10000131</v>
      </c>
      <c r="K8649" t="s">
        <v>36</v>
      </c>
      <c r="M8649" s="3"/>
    </row>
    <row r="8650" spans="2:13" x14ac:dyDescent="0.2">
      <c r="B8650" s="1">
        <v>43251</v>
      </c>
      <c r="C8650">
        <v>29.2</v>
      </c>
      <c r="D8650" t="str">
        <f>_xlfn.TEXTJOIN($F$4,FALSE,源数据[[#This Row],[字段01]:[字段10]])</f>
        <v>湖南-长沙市-1000000059-厚飞康商贸公司-茶饮-10000211-茉莉绿茶11---</v>
      </c>
      <c r="E8650" t="s">
        <v>3</v>
      </c>
      <c r="F8650" t="s">
        <v>12</v>
      </c>
      <c r="G8650">
        <v>1000000059</v>
      </c>
      <c r="H8650" t="s">
        <v>53</v>
      </c>
      <c r="I8650" s="2" t="s">
        <v>8</v>
      </c>
      <c r="J8650">
        <v>10000211</v>
      </c>
      <c r="K8650" t="s">
        <v>6</v>
      </c>
      <c r="M8650" s="3"/>
    </row>
    <row r="8651" spans="2:13" x14ac:dyDescent="0.2">
      <c r="B8651" s="1">
        <v>43251</v>
      </c>
      <c r="C8651">
        <v>7.6</v>
      </c>
      <c r="D8651" t="str">
        <f>_xlfn.TEXTJOIN($F$4,FALSE,源数据[[#This Row],[字段01]:[字段10]])</f>
        <v>湖南-长沙市-1000000059-厚飞康商贸公司-茶饮-10000211-茉莉绿茶11---</v>
      </c>
      <c r="E8651" t="s">
        <v>3</v>
      </c>
      <c r="F8651" t="s">
        <v>12</v>
      </c>
      <c r="G8651">
        <v>1000000059</v>
      </c>
      <c r="H8651" t="s">
        <v>53</v>
      </c>
      <c r="I8651" s="2" t="s">
        <v>8</v>
      </c>
      <c r="J8651">
        <v>10000211</v>
      </c>
      <c r="K8651" t="s">
        <v>6</v>
      </c>
      <c r="M8651" s="3"/>
    </row>
    <row r="8652" spans="2:13" x14ac:dyDescent="0.2">
      <c r="B8652" s="1">
        <v>43251</v>
      </c>
      <c r="C8652">
        <v>10.199999999999999</v>
      </c>
      <c r="D8652" t="str">
        <f>_xlfn.TEXTJOIN($F$4,FALSE,源数据[[#This Row],[字段01]:[字段10]])</f>
        <v>湖南-长沙市-1000000059-厚飞康商贸公司-茶饮-10000211-茉莉绿茶11---</v>
      </c>
      <c r="E8652" t="s">
        <v>3</v>
      </c>
      <c r="F8652" t="s">
        <v>12</v>
      </c>
      <c r="G8652">
        <v>1000000059</v>
      </c>
      <c r="H8652" t="s">
        <v>53</v>
      </c>
      <c r="I8652" s="2" t="s">
        <v>8</v>
      </c>
      <c r="J8652">
        <v>10000211</v>
      </c>
      <c r="K8652" t="s">
        <v>6</v>
      </c>
      <c r="M8652" s="3"/>
    </row>
    <row r="8653" spans="2:13" x14ac:dyDescent="0.2">
      <c r="B8653" s="1">
        <v>43251</v>
      </c>
      <c r="C8653">
        <v>19.7</v>
      </c>
      <c r="D8653" t="str">
        <f>_xlfn.TEXTJOIN($F$4,FALSE,源数据[[#This Row],[字段01]:[字段10]])</f>
        <v>湖南-长沙市-1000000059-厚飞康商贸公司-茶饮-10000211-茉莉绿茶11---</v>
      </c>
      <c r="E8653" t="s">
        <v>3</v>
      </c>
      <c r="F8653" t="s">
        <v>12</v>
      </c>
      <c r="G8653">
        <v>1000000059</v>
      </c>
      <c r="H8653" t="s">
        <v>53</v>
      </c>
      <c r="I8653" s="2" t="s">
        <v>8</v>
      </c>
      <c r="J8653">
        <v>10000211</v>
      </c>
      <c r="K8653" t="s">
        <v>6</v>
      </c>
      <c r="M8653" s="3"/>
    </row>
    <row r="8654" spans="2:13" x14ac:dyDescent="0.2">
      <c r="B8654" s="1">
        <v>43251</v>
      </c>
      <c r="C8654">
        <v>2.5</v>
      </c>
      <c r="D8654" t="str">
        <f>_xlfn.TEXTJOIN($F$4,FALSE,源数据[[#This Row],[字段01]:[字段10]])</f>
        <v>湖南-长沙市-1000000059-厚飞康商贸公司-茶饮-10000211-茉莉绿茶11---</v>
      </c>
      <c r="E8654" t="s">
        <v>3</v>
      </c>
      <c r="F8654" t="s">
        <v>12</v>
      </c>
      <c r="G8654">
        <v>1000000059</v>
      </c>
      <c r="H8654" t="s">
        <v>53</v>
      </c>
      <c r="I8654" s="2" t="s">
        <v>8</v>
      </c>
      <c r="J8654">
        <v>10000211</v>
      </c>
      <c r="K8654" t="s">
        <v>6</v>
      </c>
      <c r="M8654" s="3"/>
    </row>
    <row r="8655" spans="2:13" x14ac:dyDescent="0.2">
      <c r="B8655" s="1">
        <v>43251</v>
      </c>
      <c r="C8655">
        <v>10.7</v>
      </c>
      <c r="D8655" t="str">
        <f>_xlfn.TEXTJOIN($F$4,FALSE,源数据[[#This Row],[字段01]:[字段10]])</f>
        <v>湖南-长沙市-1000000059-厚飞康商贸公司-果汁-40000080-芒果汁6---</v>
      </c>
      <c r="E8655" t="s">
        <v>3</v>
      </c>
      <c r="F8655" t="s">
        <v>12</v>
      </c>
      <c r="G8655">
        <v>1000000059</v>
      </c>
      <c r="H8655" t="s">
        <v>53</v>
      </c>
      <c r="I8655" s="2" t="s">
        <v>24</v>
      </c>
      <c r="J8655">
        <v>40000080</v>
      </c>
      <c r="K8655" t="s">
        <v>65</v>
      </c>
      <c r="M8655" s="3"/>
    </row>
    <row r="8656" spans="2:13" x14ac:dyDescent="0.2">
      <c r="B8656" s="1">
        <v>43251</v>
      </c>
      <c r="C8656">
        <v>3.3</v>
      </c>
      <c r="D8656" t="str">
        <f>_xlfn.TEXTJOIN($F$4,FALSE,源数据[[#This Row],[字段01]:[字段10]])</f>
        <v>湖南-长沙市-1000000059-厚飞康商贸公司-汽水-50000113-百香果味汽水18---</v>
      </c>
      <c r="E8656" t="s">
        <v>3</v>
      </c>
      <c r="F8656" t="s">
        <v>12</v>
      </c>
      <c r="G8656">
        <v>1000000059</v>
      </c>
      <c r="H8656" t="s">
        <v>53</v>
      </c>
      <c r="I8656" s="2" t="s">
        <v>80</v>
      </c>
      <c r="J8656">
        <v>50000113</v>
      </c>
      <c r="K8656" t="s">
        <v>79</v>
      </c>
      <c r="M8656" s="3"/>
    </row>
    <row r="8657" spans="2:13" x14ac:dyDescent="0.2">
      <c r="B8657" s="1">
        <v>43251</v>
      </c>
      <c r="C8657">
        <v>44.1</v>
      </c>
      <c r="D8657" t="str">
        <f>_xlfn.TEXTJOIN($F$4,FALSE,源数据[[#This Row],[字段01]:[字段10]])</f>
        <v>湖南-长沙市-1000000059-厚飞康商贸公司-汽水-50000113-百香果味汽水18---</v>
      </c>
      <c r="E8657" t="s">
        <v>3</v>
      </c>
      <c r="F8657" t="s">
        <v>12</v>
      </c>
      <c r="G8657">
        <v>1000000059</v>
      </c>
      <c r="H8657" t="s">
        <v>53</v>
      </c>
      <c r="I8657" s="2" t="s">
        <v>80</v>
      </c>
      <c r="J8657">
        <v>50000113</v>
      </c>
      <c r="K8657" t="s">
        <v>79</v>
      </c>
      <c r="M8657" s="3"/>
    </row>
    <row r="8658" spans="2:13" x14ac:dyDescent="0.2">
      <c r="B8658" s="1">
        <v>43251</v>
      </c>
      <c r="C8658">
        <v>45.9</v>
      </c>
      <c r="D8658" t="str">
        <f>_xlfn.TEXTJOIN($F$4,FALSE,源数据[[#This Row],[字段01]:[字段10]])</f>
        <v>湖南-长沙市-1000001649-圣大广商贸公司-汽水-50000113-百香果味汽水18---</v>
      </c>
      <c r="E8658" t="s">
        <v>3</v>
      </c>
      <c r="F8658" t="s">
        <v>12</v>
      </c>
      <c r="G8658">
        <v>1000001649</v>
      </c>
      <c r="H8658" t="s">
        <v>11</v>
      </c>
      <c r="I8658" s="2" t="s">
        <v>80</v>
      </c>
      <c r="J8658">
        <v>50000113</v>
      </c>
      <c r="K8658" t="s">
        <v>79</v>
      </c>
      <c r="M8658" s="3"/>
    </row>
    <row r="8659" spans="2:13" x14ac:dyDescent="0.2">
      <c r="B8659" s="1">
        <v>43251</v>
      </c>
      <c r="C8659">
        <v>33.200000000000003</v>
      </c>
      <c r="D8659" t="str">
        <f>_xlfn.TEXTJOIN($F$4,FALSE,源数据[[#This Row],[字段01]:[字段10]])</f>
        <v>湖南-株洲市-1000000072-正吉复商贸公司-茶饮-10000211-茉莉绿茶11---</v>
      </c>
      <c r="E8659" t="s">
        <v>3</v>
      </c>
      <c r="F8659" t="s">
        <v>7</v>
      </c>
      <c r="G8659">
        <v>1000000072</v>
      </c>
      <c r="H8659" t="s">
        <v>5</v>
      </c>
      <c r="I8659" s="2" t="s">
        <v>8</v>
      </c>
      <c r="J8659">
        <v>10000211</v>
      </c>
      <c r="K8659" t="s">
        <v>6</v>
      </c>
      <c r="M8659" s="3"/>
    </row>
    <row r="8660" spans="2:13" x14ac:dyDescent="0.2">
      <c r="B8660" s="1">
        <v>43251</v>
      </c>
      <c r="C8660">
        <v>34.299999999999997</v>
      </c>
      <c r="D8660" t="str">
        <f>_xlfn.TEXTJOIN($F$4,FALSE,源数据[[#This Row],[字段01]:[字段10]])</f>
        <v>湖南-株洲市-1000000072-正吉复商贸公司-茶饮-10000211-茉莉绿茶11---</v>
      </c>
      <c r="E8660" t="s">
        <v>3</v>
      </c>
      <c r="F8660" t="s">
        <v>7</v>
      </c>
      <c r="G8660">
        <v>1000000072</v>
      </c>
      <c r="H8660" t="s">
        <v>5</v>
      </c>
      <c r="I8660" s="2" t="s">
        <v>8</v>
      </c>
      <c r="J8660">
        <v>10000211</v>
      </c>
      <c r="K8660" t="s">
        <v>6</v>
      </c>
      <c r="M8660" s="3"/>
    </row>
    <row r="8661" spans="2:13" x14ac:dyDescent="0.2">
      <c r="B8661" s="1">
        <v>43251</v>
      </c>
      <c r="C8661">
        <v>34.799999999999997</v>
      </c>
      <c r="D8661" t="str">
        <f>_xlfn.TEXTJOIN($F$4,FALSE,源数据[[#This Row],[字段01]:[字段10]])</f>
        <v>湖南-株洲市-1000000072-正吉复商贸公司-茶饮-10000211-茉莉绿茶11---</v>
      </c>
      <c r="E8661" t="s">
        <v>3</v>
      </c>
      <c r="F8661" t="s">
        <v>7</v>
      </c>
      <c r="G8661">
        <v>1000000072</v>
      </c>
      <c r="H8661" t="s">
        <v>5</v>
      </c>
      <c r="I8661" s="2" t="s">
        <v>8</v>
      </c>
      <c r="J8661">
        <v>10000211</v>
      </c>
      <c r="K8661" t="s">
        <v>6</v>
      </c>
      <c r="M8661" s="3"/>
    </row>
    <row r="8662" spans="2:13" x14ac:dyDescent="0.2">
      <c r="B8662" s="1">
        <v>43251</v>
      </c>
      <c r="C8662">
        <v>5.4</v>
      </c>
      <c r="D8662" t="str">
        <f>_xlfn.TEXTJOIN($F$4,FALSE,源数据[[#This Row],[字段01]:[字段10]])</f>
        <v>江苏-常州市-1000001133-厚弘优商贸公司-茶饮-10000131-柠檬茶3---</v>
      </c>
      <c r="E8662" t="s">
        <v>20</v>
      </c>
      <c r="F8662" t="s">
        <v>44</v>
      </c>
      <c r="G8662">
        <v>1000001133</v>
      </c>
      <c r="H8662" t="s">
        <v>43</v>
      </c>
      <c r="I8662" s="2" t="s">
        <v>8</v>
      </c>
      <c r="J8662">
        <v>10000131</v>
      </c>
      <c r="K8662" t="s">
        <v>36</v>
      </c>
      <c r="M8662" s="3"/>
    </row>
    <row r="8663" spans="2:13" x14ac:dyDescent="0.2">
      <c r="B8663" s="1">
        <v>43251</v>
      </c>
      <c r="C8663">
        <v>10.6</v>
      </c>
      <c r="D8663" t="str">
        <f>_xlfn.TEXTJOIN($F$4,FALSE,源数据[[#This Row],[字段01]:[字段10]])</f>
        <v>江苏-常州市-1000001133-厚弘优商贸公司-汽水-50000113-百香果味汽水18---</v>
      </c>
      <c r="E8663" t="s">
        <v>20</v>
      </c>
      <c r="F8663" t="s">
        <v>44</v>
      </c>
      <c r="G8663">
        <v>1000001133</v>
      </c>
      <c r="H8663" t="s">
        <v>43</v>
      </c>
      <c r="I8663" s="2" t="s">
        <v>80</v>
      </c>
      <c r="J8663">
        <v>50000113</v>
      </c>
      <c r="K8663" t="s">
        <v>79</v>
      </c>
      <c r="M8663" s="3"/>
    </row>
    <row r="8664" spans="2:13" x14ac:dyDescent="0.2">
      <c r="B8664" s="1">
        <v>43251</v>
      </c>
      <c r="C8664">
        <v>58</v>
      </c>
      <c r="D8664" t="str">
        <f>_xlfn.TEXTJOIN($F$4,FALSE,源数据[[#This Row],[字段01]:[字段10]])</f>
        <v>江苏-南京市区-1000000020-吉兴进商贸公司-茶饮-10000078-铁观音茶15---</v>
      </c>
      <c r="E8664" t="s">
        <v>20</v>
      </c>
      <c r="F8664" t="s">
        <v>47</v>
      </c>
      <c r="G8664">
        <v>1000000020</v>
      </c>
      <c r="H8664" t="s">
        <v>71</v>
      </c>
      <c r="I8664" s="2" t="s">
        <v>8</v>
      </c>
      <c r="J8664">
        <v>10000078</v>
      </c>
      <c r="K8664" t="s">
        <v>28</v>
      </c>
      <c r="M8664" s="3"/>
    </row>
    <row r="8665" spans="2:13" x14ac:dyDescent="0.2">
      <c r="B8665" s="1">
        <v>43251</v>
      </c>
      <c r="C8665">
        <v>61.3</v>
      </c>
      <c r="D8665" t="str">
        <f>_xlfn.TEXTJOIN($F$4,FALSE,源数据[[#This Row],[字段01]:[字段10]])</f>
        <v>江苏-南京市区-1000000020-吉兴进商贸公司-果汁-40000085-红石榴汁1---</v>
      </c>
      <c r="E8665" t="s">
        <v>20</v>
      </c>
      <c r="F8665" t="s">
        <v>47</v>
      </c>
      <c r="G8665">
        <v>1000000020</v>
      </c>
      <c r="H8665" t="s">
        <v>71</v>
      </c>
      <c r="I8665" s="2" t="s">
        <v>24</v>
      </c>
      <c r="J8665">
        <v>40000085</v>
      </c>
      <c r="K8665" t="s">
        <v>22</v>
      </c>
      <c r="M8665" s="3"/>
    </row>
    <row r="8666" spans="2:13" x14ac:dyDescent="0.2">
      <c r="B8666" s="1">
        <v>43251</v>
      </c>
      <c r="C8666">
        <v>37.299999999999997</v>
      </c>
      <c r="D8666" t="str">
        <f>_xlfn.TEXTJOIN($F$4,FALSE,源数据[[#This Row],[字段01]:[字段10]])</f>
        <v>江苏-南京市区-1000000020-吉兴进商贸公司-果汁-40000085-红石榴汁1---</v>
      </c>
      <c r="E8666" t="s">
        <v>20</v>
      </c>
      <c r="F8666" t="s">
        <v>47</v>
      </c>
      <c r="G8666">
        <v>1000000020</v>
      </c>
      <c r="H8666" t="s">
        <v>71</v>
      </c>
      <c r="I8666" s="2" t="s">
        <v>24</v>
      </c>
      <c r="J8666">
        <v>40000085</v>
      </c>
      <c r="K8666" t="s">
        <v>22</v>
      </c>
      <c r="M8666" s="3"/>
    </row>
    <row r="8667" spans="2:13" x14ac:dyDescent="0.2">
      <c r="B8667" s="1">
        <v>43251</v>
      </c>
      <c r="C8667">
        <v>60.3</v>
      </c>
      <c r="D8667" t="str">
        <f>_xlfn.TEXTJOIN($F$4,FALSE,源数据[[#This Row],[字段01]:[字段10]])</f>
        <v>江苏-南京市区-1000000020-吉兴进商贸公司-果汁-40000085-红石榴汁1---</v>
      </c>
      <c r="E8667" t="s">
        <v>20</v>
      </c>
      <c r="F8667" t="s">
        <v>47</v>
      </c>
      <c r="G8667">
        <v>1000000020</v>
      </c>
      <c r="H8667" t="s">
        <v>71</v>
      </c>
      <c r="I8667" s="2" t="s">
        <v>24</v>
      </c>
      <c r="J8667">
        <v>40000085</v>
      </c>
      <c r="K8667" t="s">
        <v>22</v>
      </c>
      <c r="M8667" s="3"/>
    </row>
    <row r="8668" spans="2:13" x14ac:dyDescent="0.2">
      <c r="B8668" s="1">
        <v>43251</v>
      </c>
      <c r="C8668">
        <v>21</v>
      </c>
      <c r="D8668" t="str">
        <f>_xlfn.TEXTJOIN($F$4,FALSE,源数据[[#This Row],[字段01]:[字段10]])</f>
        <v>江苏-苏州市-1000000101-美协旺商贸公司-茶饮-10000078-铁观音茶15---</v>
      </c>
      <c r="E8668" t="s">
        <v>20</v>
      </c>
      <c r="F8668" t="s">
        <v>27</v>
      </c>
      <c r="G8668">
        <v>1000000101</v>
      </c>
      <c r="H8668" t="s">
        <v>37</v>
      </c>
      <c r="I8668" s="2" t="s">
        <v>8</v>
      </c>
      <c r="J8668">
        <v>10000078</v>
      </c>
      <c r="K8668" t="s">
        <v>28</v>
      </c>
      <c r="M8668" s="3"/>
    </row>
    <row r="8669" spans="2:13" x14ac:dyDescent="0.2">
      <c r="B8669" s="1">
        <v>43251</v>
      </c>
      <c r="C8669">
        <v>20.7</v>
      </c>
      <c r="D8669" t="str">
        <f>_xlfn.TEXTJOIN($F$4,FALSE,源数据[[#This Row],[字段01]:[字段10]])</f>
        <v>江苏-苏州市-1000000101-美协旺商贸公司-茶饮-10000078-铁观音茶15---</v>
      </c>
      <c r="E8669" t="s">
        <v>20</v>
      </c>
      <c r="F8669" t="s">
        <v>27</v>
      </c>
      <c r="G8669">
        <v>1000000101</v>
      </c>
      <c r="H8669" t="s">
        <v>37</v>
      </c>
      <c r="I8669" s="2" t="s">
        <v>8</v>
      </c>
      <c r="J8669">
        <v>10000078</v>
      </c>
      <c r="K8669" t="s">
        <v>28</v>
      </c>
      <c r="M8669" s="3"/>
    </row>
    <row r="8670" spans="2:13" x14ac:dyDescent="0.2">
      <c r="B8670" s="1">
        <v>43251</v>
      </c>
      <c r="C8670">
        <v>7.8</v>
      </c>
      <c r="D8670" t="str">
        <f>_xlfn.TEXTJOIN($F$4,FALSE,源数据[[#This Row],[字段01]:[字段10]])</f>
        <v>江苏-泰州市-1000003183-安成茂商贸公司-茶饮-10000111-茉莉花茶3---</v>
      </c>
      <c r="E8670" t="s">
        <v>20</v>
      </c>
      <c r="F8670" t="s">
        <v>23</v>
      </c>
      <c r="G8670">
        <v>1000003183</v>
      </c>
      <c r="H8670" t="s">
        <v>21</v>
      </c>
      <c r="I8670" s="2" t="s">
        <v>8</v>
      </c>
      <c r="J8670">
        <v>10000111</v>
      </c>
      <c r="K8670" t="s">
        <v>35</v>
      </c>
      <c r="M8670" s="3"/>
    </row>
    <row r="8671" spans="2:13" x14ac:dyDescent="0.2">
      <c r="B8671" s="1">
        <v>43251</v>
      </c>
      <c r="C8671">
        <v>10.9</v>
      </c>
      <c r="D8671" t="str">
        <f>_xlfn.TEXTJOIN($F$4,FALSE,源数据[[#This Row],[字段01]:[字段10]])</f>
        <v>江苏-徐州市-1000000031-顺满进商贸公司-汽水-50000113-百香果味汽水18---</v>
      </c>
      <c r="E8671" t="s">
        <v>20</v>
      </c>
      <c r="F8671" t="s">
        <v>31</v>
      </c>
      <c r="G8671">
        <v>1000000031</v>
      </c>
      <c r="H8671" t="s">
        <v>30</v>
      </c>
      <c r="I8671" s="2" t="s">
        <v>80</v>
      </c>
      <c r="J8671">
        <v>50000113</v>
      </c>
      <c r="K8671" t="s">
        <v>79</v>
      </c>
      <c r="M8671" s="3"/>
    </row>
    <row r="8672" spans="2:13" x14ac:dyDescent="0.2">
      <c r="B8672" s="1">
        <v>43251</v>
      </c>
      <c r="C8672">
        <v>62.8</v>
      </c>
      <c r="D8672" t="str">
        <f>_xlfn.TEXTJOIN($F$4,FALSE,源数据[[#This Row],[字段01]:[字段10]])</f>
        <v>江苏-扬州市-1000000579-润谦高商贸公司-茶饮-10000078-铁观音茶15---</v>
      </c>
      <c r="E8672" t="s">
        <v>20</v>
      </c>
      <c r="F8672" t="s">
        <v>59</v>
      </c>
      <c r="G8672">
        <v>1000000579</v>
      </c>
      <c r="H8672" t="s">
        <v>58</v>
      </c>
      <c r="I8672" s="2" t="s">
        <v>8</v>
      </c>
      <c r="J8672">
        <v>10000078</v>
      </c>
      <c r="K8672" t="s">
        <v>28</v>
      </c>
      <c r="M8672" s="3"/>
    </row>
    <row r="8673" spans="2:13" x14ac:dyDescent="0.2">
      <c r="B8673" s="1">
        <v>43251</v>
      </c>
      <c r="C8673">
        <v>13.3</v>
      </c>
      <c r="D8673" t="str">
        <f>_xlfn.TEXTJOIN($F$4,FALSE,源数据[[#This Row],[字段01]:[字段10]])</f>
        <v>江苏-扬州市-1000000579-润谦高商贸公司-茶饮-10000078-铁观音茶15---</v>
      </c>
      <c r="E8673" t="s">
        <v>20</v>
      </c>
      <c r="F8673" t="s">
        <v>59</v>
      </c>
      <c r="G8673">
        <v>1000000579</v>
      </c>
      <c r="H8673" t="s">
        <v>58</v>
      </c>
      <c r="I8673" s="2" t="s">
        <v>8</v>
      </c>
      <c r="J8673">
        <v>10000078</v>
      </c>
      <c r="K8673" t="s">
        <v>28</v>
      </c>
      <c r="M8673" s="3"/>
    </row>
    <row r="8674" spans="2:13" x14ac:dyDescent="0.2">
      <c r="B8674" s="1">
        <v>43251</v>
      </c>
      <c r="C8674">
        <v>58.2</v>
      </c>
      <c r="D8674" t="str">
        <f>_xlfn.TEXTJOIN($F$4,FALSE,源数据[[#This Row],[字段01]:[字段10]])</f>
        <v>江苏-扬州市-1000000579-润谦高商贸公司-果汁-40000085-红石榴汁1---</v>
      </c>
      <c r="E8674" t="s">
        <v>20</v>
      </c>
      <c r="F8674" t="s">
        <v>59</v>
      </c>
      <c r="G8674">
        <v>1000000579</v>
      </c>
      <c r="H8674" t="s">
        <v>58</v>
      </c>
      <c r="I8674" s="2" t="s">
        <v>24</v>
      </c>
      <c r="J8674">
        <v>40000085</v>
      </c>
      <c r="K8674" t="s">
        <v>22</v>
      </c>
      <c r="M8674" s="3"/>
    </row>
    <row r="8675" spans="2:13" x14ac:dyDescent="0.2">
      <c r="B8675" s="1">
        <v>43251</v>
      </c>
      <c r="C8675">
        <v>58.9</v>
      </c>
      <c r="D8675" t="str">
        <f>_xlfn.TEXTJOIN($F$4,FALSE,源数据[[#This Row],[字段01]:[字段10]])</f>
        <v>江苏-扬州市-1000000579-润谦高商贸公司-果汁-40000085-红石榴汁1---</v>
      </c>
      <c r="E8675" t="s">
        <v>20</v>
      </c>
      <c r="F8675" t="s">
        <v>59</v>
      </c>
      <c r="G8675">
        <v>1000000579</v>
      </c>
      <c r="H8675" t="s">
        <v>58</v>
      </c>
      <c r="I8675" s="2" t="s">
        <v>24</v>
      </c>
      <c r="J8675">
        <v>40000085</v>
      </c>
      <c r="K8675" t="s">
        <v>22</v>
      </c>
    </row>
  </sheetData>
  <phoneticPr fontId="2" type="noConversion"/>
  <conditionalFormatting sqref="K4:L4">
    <cfRule type="expression" dxfId="7" priority="1">
      <formula>$I$4&lt;&gt;"移动平均"</formula>
    </cfRule>
  </conditionalFormatting>
  <dataValidations count="2">
    <dataValidation type="whole" allowBlank="1" showInputMessage="1" showErrorMessage="1" error="请输入1到60的整数" prompt="最多预测60天" sqref="C4" xr:uid="{BAD93C32-F648-455B-8C63-6D374FC64050}">
      <formula1>1</formula1>
      <formula2>60</formula2>
    </dataValidation>
    <dataValidation type="list" allowBlank="1" showInputMessage="1" showErrorMessage="1" sqref="I4" xr:uid="{AD48EABE-5243-4DDD-BE13-226F4DA73402}">
      <formula1>"移动平均"</formula1>
    </dataValidation>
  </dataValidations>
  <hyperlinks>
    <hyperlink ref="O2" r:id="rId1" location="/learn/video?lessonId=1053651030&amp;courseId=1006124026" tooltip="介绍视频" xr:uid="{3BD02746-C1D9-4771-AE07-14E640C47342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ThisWorkbook.CreateForcastData">
                <anchor moveWithCells="1">
                  <from>
                    <xdr:col>7</xdr:col>
                    <xdr:colOff>114300</xdr:colOff>
                    <xdr:row>1</xdr:row>
                    <xdr:rowOff>38100</xdr:rowOff>
                  </from>
                  <to>
                    <xdr:col>8</xdr:col>
                    <xdr:colOff>495300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F45B5A-6B37-4728-A329-06D5C9897928}">
  <sheetPr codeName="Sheet1"/>
  <dimension ref="B1:N11"/>
  <sheetViews>
    <sheetView showGridLines="0" workbookViewId="0">
      <selection activeCell="C13" sqref="C13"/>
    </sheetView>
  </sheetViews>
  <sheetFormatPr defaultRowHeight="14.25" x14ac:dyDescent="0.2"/>
  <cols>
    <col min="1" max="1" width="1.625" customWidth="1"/>
    <col min="2" max="2" width="18.875" customWidth="1"/>
    <col min="3" max="3" width="14.125" customWidth="1"/>
    <col min="5" max="6" width="9" customWidth="1"/>
  </cols>
  <sheetData>
    <row r="1" spans="2:14" ht="3.75" customHeight="1" x14ac:dyDescent="0.2">
      <c r="J1" s="2"/>
    </row>
    <row r="2" spans="2:14" ht="24" thickBot="1" x14ac:dyDescent="0.4">
      <c r="B2" s="7" t="s">
        <v>95</v>
      </c>
      <c r="C2" s="7"/>
      <c r="D2" s="7"/>
      <c r="E2" s="8"/>
      <c r="J2" s="2"/>
    </row>
    <row r="3" spans="2:14" ht="9.75" customHeight="1" thickTop="1" x14ac:dyDescent="0.2">
      <c r="J3" s="2"/>
    </row>
    <row r="4" spans="2:14" x14ac:dyDescent="0.2">
      <c r="B4" s="9" t="s">
        <v>92</v>
      </c>
      <c r="C4" s="12">
        <f>MIN(B:B)</f>
        <v>43251</v>
      </c>
      <c r="J4" s="2"/>
    </row>
    <row r="5" spans="2:14" x14ac:dyDescent="0.2">
      <c r="B5" s="9" t="s">
        <v>93</v>
      </c>
      <c r="C5" s="12">
        <f>MAX(源数据[日期])</f>
        <v>43251</v>
      </c>
      <c r="J5" s="2"/>
    </row>
    <row r="6" spans="2:14" x14ac:dyDescent="0.2">
      <c r="B6" s="9" t="s">
        <v>117</v>
      </c>
      <c r="C6" s="12">
        <f>MAX(B:B)</f>
        <v>43251</v>
      </c>
      <c r="J6" s="2"/>
    </row>
    <row r="8" spans="2:14" x14ac:dyDescent="0.2">
      <c r="B8" s="4" t="s">
        <v>87</v>
      </c>
      <c r="C8" t="s">
        <v>116</v>
      </c>
      <c r="D8" t="s">
        <v>91</v>
      </c>
      <c r="E8" s="4" t="s">
        <v>87</v>
      </c>
      <c r="F8" t="s">
        <v>116</v>
      </c>
    </row>
    <row r="10" spans="2:14" x14ac:dyDescent="0.2">
      <c r="B10" s="4" t="s">
        <v>86</v>
      </c>
      <c r="C10" t="s">
        <v>88</v>
      </c>
      <c r="E10" s="4" t="s">
        <v>99</v>
      </c>
      <c r="F10" s="4" t="s">
        <v>101</v>
      </c>
      <c r="G10" s="4" t="s">
        <v>102</v>
      </c>
      <c r="H10" s="4" t="s">
        <v>103</v>
      </c>
      <c r="I10" s="4" t="s">
        <v>104</v>
      </c>
      <c r="J10" s="4" t="s">
        <v>105</v>
      </c>
      <c r="K10" s="4" t="s">
        <v>106</v>
      </c>
      <c r="L10" s="4" t="s">
        <v>107</v>
      </c>
      <c r="M10" s="4" t="s">
        <v>108</v>
      </c>
      <c r="N10" s="4" t="s">
        <v>109</v>
      </c>
    </row>
    <row r="11" spans="2:14" x14ac:dyDescent="0.2">
      <c r="B11" s="5">
        <v>43251</v>
      </c>
      <c r="C11" s="6">
        <v>7</v>
      </c>
      <c r="E11" t="s">
        <v>3</v>
      </c>
      <c r="F11" t="s">
        <v>10</v>
      </c>
      <c r="G11">
        <v>1000002981</v>
      </c>
      <c r="H11" t="s">
        <v>60</v>
      </c>
      <c r="I11" t="s">
        <v>80</v>
      </c>
      <c r="J11">
        <v>50000105</v>
      </c>
      <c r="K11" t="s">
        <v>82</v>
      </c>
      <c r="L11" t="s">
        <v>110</v>
      </c>
      <c r="M11" t="s">
        <v>110</v>
      </c>
      <c r="N11" t="s">
        <v>110</v>
      </c>
    </row>
  </sheetData>
  <phoneticPr fontId="2" type="noConversion"/>
  <pageMargins left="0.7" right="0.7" top="0.75" bottom="0.75" header="0.3" footer="0.3"/>
  <pageSetup paperSize="9" orientation="portrait" r:id="rId3"/>
  <drawing r:id="rId4"/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37735F-D292-4AC6-81B5-EEC3803666A4}">
  <sheetPr codeName="Sheet2"/>
  <dimension ref="B1:J1006"/>
  <sheetViews>
    <sheetView showGridLines="0" topLeftCell="A967" workbookViewId="0">
      <selection activeCell="C1006" sqref="C1006"/>
    </sheetView>
  </sheetViews>
  <sheetFormatPr defaultRowHeight="14.25" x14ac:dyDescent="0.2"/>
  <cols>
    <col min="1" max="1" width="1.625" customWidth="1"/>
    <col min="2" max="2" width="17.25" bestFit="1" customWidth="1"/>
    <col min="3" max="3" width="10" bestFit="1" customWidth="1"/>
  </cols>
  <sheetData>
    <row r="1" spans="2:10" ht="3.75" customHeight="1" x14ac:dyDescent="0.2">
      <c r="J1" s="2"/>
    </row>
    <row r="2" spans="2:10" ht="24" thickBot="1" x14ac:dyDescent="0.4">
      <c r="B2" s="7" t="s">
        <v>96</v>
      </c>
      <c r="C2" s="7"/>
      <c r="D2" s="7"/>
      <c r="E2" s="8"/>
      <c r="J2" s="2"/>
    </row>
    <row r="3" spans="2:10" ht="3.75" customHeight="1" thickTop="1" x14ac:dyDescent="0.2">
      <c r="J3" s="2"/>
    </row>
    <row r="4" spans="2:10" x14ac:dyDescent="0.2">
      <c r="B4" s="9" t="s">
        <v>94</v>
      </c>
      <c r="C4" s="15">
        <f>MATCH(步骤1!$C$5,步骤2!$B$7:$B$1006,0)</f>
        <v>1</v>
      </c>
      <c r="J4" s="2"/>
    </row>
    <row r="5" spans="2:10" ht="9.75" customHeight="1" x14ac:dyDescent="0.2">
      <c r="J5" s="2"/>
    </row>
    <row r="6" spans="2:10" x14ac:dyDescent="0.2">
      <c r="B6" s="14" t="s">
        <v>83</v>
      </c>
      <c r="C6" s="14" t="s">
        <v>84</v>
      </c>
    </row>
    <row r="7" spans="2:10" x14ac:dyDescent="0.2">
      <c r="B7" s="13">
        <f>步骤1!C4</f>
        <v>43251</v>
      </c>
      <c r="C7" s="18">
        <f ca="1">IF(B7&lt;=步骤1!$C$5,IFERROR(GETPIVOTDATA("数量",步骤1!$B$10,"日期",B7),0),SUM(OFFSET(C6,0,0,-IF(ROW()-7&lt;数据源!$L$4,ROW()-7,数据源!$L$4),1))/数据源!$L$4)</f>
        <v>7</v>
      </c>
    </row>
    <row r="8" spans="2:10" x14ac:dyDescent="0.2">
      <c r="B8" s="13">
        <f>B7+1</f>
        <v>43252</v>
      </c>
      <c r="C8" s="18">
        <f ca="1">IF(B8&lt;=步骤1!$C$5,IFERROR(GETPIVOTDATA("数量",步骤1!$B$10,"日期",B8),0),SUM(OFFSET(C7,0,0,-IF(ROW()-7&lt;数据源!$L$4,ROW()-7,数据源!$L$4),1))/数据源!$L$4)</f>
        <v>0.14000000000000001</v>
      </c>
    </row>
    <row r="9" spans="2:10" x14ac:dyDescent="0.2">
      <c r="B9" s="13">
        <f t="shared" ref="B9:B72" si="0">B8+1</f>
        <v>43253</v>
      </c>
      <c r="C9" s="18">
        <f ca="1">IF(B9&lt;=步骤1!$C$5,IFERROR(GETPIVOTDATA("数量",步骤1!$B$10,"日期",B9),0),SUM(OFFSET(C8,0,0,-IF(ROW()-7&lt;数据源!$L$4,ROW()-7,数据源!$L$4),1))/数据源!$L$4)</f>
        <v>0.14279999999999998</v>
      </c>
    </row>
    <row r="10" spans="2:10" x14ac:dyDescent="0.2">
      <c r="B10" s="13">
        <f t="shared" si="0"/>
        <v>43254</v>
      </c>
      <c r="C10" s="18">
        <f ca="1">IF(B10&lt;=步骤1!$C$5,IFERROR(GETPIVOTDATA("数量",步骤1!$B$10,"日期",B10),0),SUM(OFFSET(C9,0,0,-IF(ROW()-7&lt;数据源!$L$4,ROW()-7,数据源!$L$4),1))/数据源!$L$4)</f>
        <v>0.14565600000000001</v>
      </c>
    </row>
    <row r="11" spans="2:10" x14ac:dyDescent="0.2">
      <c r="B11" s="13">
        <f t="shared" si="0"/>
        <v>43255</v>
      </c>
      <c r="C11" s="18">
        <f ca="1">IF(B11&lt;=步骤1!$C$5,IFERROR(GETPIVOTDATA("数量",步骤1!$B$10,"日期",B11),0),SUM(OFFSET(C10,0,0,-IF(ROW()-7&lt;数据源!$L$4,ROW()-7,数据源!$L$4),1))/数据源!$L$4)</f>
        <v>0.14856912</v>
      </c>
    </row>
    <row r="12" spans="2:10" x14ac:dyDescent="0.2">
      <c r="B12" s="13">
        <f t="shared" si="0"/>
        <v>43256</v>
      </c>
      <c r="C12" s="18">
        <f ca="1">IF(B12&lt;=步骤1!$C$5,IFERROR(GETPIVOTDATA("数量",步骤1!$B$10,"日期",B12),0),SUM(OFFSET(C11,0,0,-IF(ROW()-7&lt;数据源!$L$4,ROW()-7,数据源!$L$4),1))/数据源!$L$4)</f>
        <v>0.1515405024</v>
      </c>
    </row>
    <row r="13" spans="2:10" x14ac:dyDescent="0.2">
      <c r="B13" s="13">
        <f t="shared" si="0"/>
        <v>43257</v>
      </c>
      <c r="C13" s="18">
        <f ca="1">IF(B13&lt;=步骤1!$C$5,IFERROR(GETPIVOTDATA("数量",步骤1!$B$10,"日期",B13),0),SUM(OFFSET(C12,0,0,-IF(ROW()-7&lt;数据源!$L$4,ROW()-7,数据源!$L$4),1))/数据源!$L$4)</f>
        <v>0.15457131244799999</v>
      </c>
    </row>
    <row r="14" spans="2:10" x14ac:dyDescent="0.2">
      <c r="B14" s="13">
        <f t="shared" si="0"/>
        <v>43258</v>
      </c>
      <c r="C14" s="18">
        <f ca="1">IF(B14&lt;=步骤1!$C$5,IFERROR(GETPIVOTDATA("数量",步骤1!$B$10,"日期",B14),0),SUM(OFFSET(C13,0,0,-IF(ROW()-7&lt;数据源!$L$4,ROW()-7,数据源!$L$4),1))/数据源!$L$4)</f>
        <v>0.15766273869695999</v>
      </c>
    </row>
    <row r="15" spans="2:10" x14ac:dyDescent="0.2">
      <c r="B15" s="13">
        <f t="shared" si="0"/>
        <v>43259</v>
      </c>
      <c r="C15" s="18">
        <f ca="1">IF(B15&lt;=步骤1!$C$5,IFERROR(GETPIVOTDATA("数量",步骤1!$B$10,"日期",B15),0),SUM(OFFSET(C14,0,0,-IF(ROW()-7&lt;数据源!$L$4,ROW()-7,数据源!$L$4),1))/数据源!$L$4)</f>
        <v>0.1608159934708992</v>
      </c>
    </row>
    <row r="16" spans="2:10" x14ac:dyDescent="0.2">
      <c r="B16" s="13">
        <f t="shared" si="0"/>
        <v>43260</v>
      </c>
      <c r="C16" s="18">
        <f ca="1">IF(B16&lt;=步骤1!$C$5,IFERROR(GETPIVOTDATA("数量",步骤1!$B$10,"日期",B16),0),SUM(OFFSET(C15,0,0,-IF(ROW()-7&lt;数据源!$L$4,ROW()-7,数据源!$L$4),1))/数据源!$L$4)</f>
        <v>0.1640323133403172</v>
      </c>
    </row>
    <row r="17" spans="2:3" x14ac:dyDescent="0.2">
      <c r="B17" s="13">
        <f t="shared" si="0"/>
        <v>43261</v>
      </c>
      <c r="C17" s="18">
        <f ca="1">IF(B17&lt;=步骤1!$C$5,IFERROR(GETPIVOTDATA("数量",步骤1!$B$10,"日期",B17),0),SUM(OFFSET(C16,0,0,-IF(ROW()-7&lt;数据源!$L$4,ROW()-7,数据源!$L$4),1))/数据源!$L$4)</f>
        <v>0.16731295960712356</v>
      </c>
    </row>
    <row r="18" spans="2:3" x14ac:dyDescent="0.2">
      <c r="B18" s="13">
        <f t="shared" si="0"/>
        <v>43262</v>
      </c>
      <c r="C18" s="18">
        <f ca="1">IF(B18&lt;=步骤1!$C$5,IFERROR(GETPIVOTDATA("数量",步骤1!$B$10,"日期",B18),0),SUM(OFFSET(C17,0,0,-IF(ROW()-7&lt;数据源!$L$4,ROW()-7,数据源!$L$4),1))/数据源!$L$4)</f>
        <v>0.17065921879926602</v>
      </c>
    </row>
    <row r="19" spans="2:3" x14ac:dyDescent="0.2">
      <c r="B19" s="13">
        <f t="shared" si="0"/>
        <v>43263</v>
      </c>
      <c r="C19" s="18">
        <f ca="1">IF(B19&lt;=步骤1!$C$5,IFERROR(GETPIVOTDATA("数量",步骤1!$B$10,"日期",B19),0),SUM(OFFSET(C18,0,0,-IF(ROW()-7&lt;数据源!$L$4,ROW()-7,数据源!$L$4),1))/数据源!$L$4)</f>
        <v>0.17407240317525133</v>
      </c>
    </row>
    <row r="20" spans="2:3" x14ac:dyDescent="0.2">
      <c r="B20" s="13">
        <f t="shared" si="0"/>
        <v>43264</v>
      </c>
      <c r="C20" s="18">
        <f ca="1">IF(B20&lt;=步骤1!$C$5,IFERROR(GETPIVOTDATA("数量",步骤1!$B$10,"日期",B20),0),SUM(OFFSET(C19,0,0,-IF(ROW()-7&lt;数据源!$L$4,ROW()-7,数据源!$L$4),1))/数据源!$L$4)</f>
        <v>0.17755385123875636</v>
      </c>
    </row>
    <row r="21" spans="2:3" x14ac:dyDescent="0.2">
      <c r="B21" s="13">
        <f t="shared" si="0"/>
        <v>43265</v>
      </c>
      <c r="C21" s="18">
        <f ca="1">IF(B21&lt;=步骤1!$C$5,IFERROR(GETPIVOTDATA("数量",步骤1!$B$10,"日期",B21),0),SUM(OFFSET(C20,0,0,-IF(ROW()-7&lt;数据源!$L$4,ROW()-7,数据源!$L$4),1))/数据源!$L$4)</f>
        <v>0.18110492826353147</v>
      </c>
    </row>
    <row r="22" spans="2:3" x14ac:dyDescent="0.2">
      <c r="B22" s="13">
        <f t="shared" si="0"/>
        <v>43266</v>
      </c>
      <c r="C22" s="18">
        <f ca="1">IF(B22&lt;=步骤1!$C$5,IFERROR(GETPIVOTDATA("数量",步骤1!$B$10,"日期",B22),0),SUM(OFFSET(C21,0,0,-IF(ROW()-7&lt;数据源!$L$4,ROW()-7,数据源!$L$4),1))/数据源!$L$4)</f>
        <v>0.1847270268288021</v>
      </c>
    </row>
    <row r="23" spans="2:3" x14ac:dyDescent="0.2">
      <c r="B23" s="13">
        <f t="shared" si="0"/>
        <v>43267</v>
      </c>
      <c r="C23" s="18">
        <f ca="1">IF(B23&lt;=步骤1!$C$5,IFERROR(GETPIVOTDATA("数量",步骤1!$B$10,"日期",B23),0),SUM(OFFSET(C22,0,0,-IF(ROW()-7&lt;数据源!$L$4,ROW()-7,数据源!$L$4),1))/数据源!$L$4)</f>
        <v>0.18842156736537816</v>
      </c>
    </row>
    <row r="24" spans="2:3" x14ac:dyDescent="0.2">
      <c r="B24" s="13">
        <f t="shared" si="0"/>
        <v>43268</v>
      </c>
      <c r="C24" s="18">
        <f ca="1">IF(B24&lt;=步骤1!$C$5,IFERROR(GETPIVOTDATA("数量",步骤1!$B$10,"日期",B24),0),SUM(OFFSET(C23,0,0,-IF(ROW()-7&lt;数据源!$L$4,ROW()-7,数据源!$L$4),1))/数据源!$L$4)</f>
        <v>0.19218999871268572</v>
      </c>
    </row>
    <row r="25" spans="2:3" x14ac:dyDescent="0.2">
      <c r="B25" s="13">
        <f t="shared" si="0"/>
        <v>43269</v>
      </c>
      <c r="C25" s="18">
        <f ca="1">IF(B25&lt;=步骤1!$C$5,IFERROR(GETPIVOTDATA("数量",步骤1!$B$10,"日期",B25),0),SUM(OFFSET(C24,0,0,-IF(ROW()-7&lt;数据源!$L$4,ROW()-7,数据源!$L$4),1))/数据源!$L$4)</f>
        <v>0.19603379868693943</v>
      </c>
    </row>
    <row r="26" spans="2:3" x14ac:dyDescent="0.2">
      <c r="B26" s="13">
        <f t="shared" si="0"/>
        <v>43270</v>
      </c>
      <c r="C26" s="18">
        <f ca="1">IF(B26&lt;=步骤1!$C$5,IFERROR(GETPIVOTDATA("数量",步骤1!$B$10,"日期",B26),0),SUM(OFFSET(C25,0,0,-IF(ROW()-7&lt;数据源!$L$4,ROW()-7,数据源!$L$4),1))/数据源!$L$4)</f>
        <v>0.1999544746606782</v>
      </c>
    </row>
    <row r="27" spans="2:3" x14ac:dyDescent="0.2">
      <c r="B27" s="13">
        <f t="shared" si="0"/>
        <v>43271</v>
      </c>
      <c r="C27" s="18">
        <f ca="1">IF(B27&lt;=步骤1!$C$5,IFERROR(GETPIVOTDATA("数量",步骤1!$B$10,"日期",B27),0),SUM(OFFSET(C26,0,0,-IF(ROW()-7&lt;数据源!$L$4,ROW()-7,数据源!$L$4),1))/数据源!$L$4)</f>
        <v>0.20395356415389176</v>
      </c>
    </row>
    <row r="28" spans="2:3" x14ac:dyDescent="0.2">
      <c r="B28" s="13">
        <f t="shared" si="0"/>
        <v>43272</v>
      </c>
      <c r="C28" s="18">
        <f ca="1">IF(B28&lt;=步骤1!$C$5,IFERROR(GETPIVOTDATA("数量",步骤1!$B$10,"日期",B28),0),SUM(OFFSET(C27,0,0,-IF(ROW()-7&lt;数据源!$L$4,ROW()-7,数据源!$L$4),1))/数据源!$L$4)</f>
        <v>0.20803263543696959</v>
      </c>
    </row>
    <row r="29" spans="2:3" x14ac:dyDescent="0.2">
      <c r="B29" s="13">
        <f t="shared" si="0"/>
        <v>43273</v>
      </c>
      <c r="C29" s="18">
        <f ca="1">IF(B29&lt;=步骤1!$C$5,IFERROR(GETPIVOTDATA("数量",步骤1!$B$10,"日期",B29),0),SUM(OFFSET(C28,0,0,-IF(ROW()-7&lt;数据源!$L$4,ROW()-7,数据源!$L$4),1))/数据源!$L$4)</f>
        <v>0.21219328814570901</v>
      </c>
    </row>
    <row r="30" spans="2:3" x14ac:dyDescent="0.2">
      <c r="B30" s="13">
        <f t="shared" si="0"/>
        <v>43274</v>
      </c>
      <c r="C30" s="18">
        <f ca="1">IF(B30&lt;=步骤1!$C$5,IFERROR(GETPIVOTDATA("数量",步骤1!$B$10,"日期",B30),0),SUM(OFFSET(C29,0,0,-IF(ROW()-7&lt;数据源!$L$4,ROW()-7,数据源!$L$4),1))/数据源!$L$4)</f>
        <v>0.2164371539086232</v>
      </c>
    </row>
    <row r="31" spans="2:3" x14ac:dyDescent="0.2">
      <c r="B31" s="13">
        <f t="shared" si="0"/>
        <v>43275</v>
      </c>
      <c r="C31" s="18">
        <f ca="1">IF(B31&lt;=步骤1!$C$5,IFERROR(GETPIVOTDATA("数量",步骤1!$B$10,"日期",B31),0),SUM(OFFSET(C30,0,0,-IF(ROW()-7&lt;数据源!$L$4,ROW()-7,数据源!$L$4),1))/数据源!$L$4)</f>
        <v>0.22076589698679566</v>
      </c>
    </row>
    <row r="32" spans="2:3" x14ac:dyDescent="0.2">
      <c r="B32" s="13">
        <f t="shared" si="0"/>
        <v>43276</v>
      </c>
      <c r="C32" s="18">
        <f ca="1">IF(B32&lt;=步骤1!$C$5,IFERROR(GETPIVOTDATA("数量",步骤1!$B$10,"日期",B32),0),SUM(OFFSET(C31,0,0,-IF(ROW()-7&lt;数据源!$L$4,ROW()-7,数据源!$L$4),1))/数据源!$L$4)</f>
        <v>0.22518121492653159</v>
      </c>
    </row>
    <row r="33" spans="2:3" x14ac:dyDescent="0.2">
      <c r="B33" s="13">
        <f t="shared" si="0"/>
        <v>43277</v>
      </c>
      <c r="C33" s="18">
        <f ca="1">IF(B33&lt;=步骤1!$C$5,IFERROR(GETPIVOTDATA("数量",步骤1!$B$10,"日期",B33),0),SUM(OFFSET(C32,0,0,-IF(ROW()-7&lt;数据源!$L$4,ROW()-7,数据源!$L$4),1))/数据源!$L$4)</f>
        <v>0.22968483922506219</v>
      </c>
    </row>
    <row r="34" spans="2:3" x14ac:dyDescent="0.2">
      <c r="B34" s="13">
        <f t="shared" si="0"/>
        <v>43278</v>
      </c>
      <c r="C34" s="18">
        <f ca="1">IF(B34&lt;=步骤1!$C$5,IFERROR(GETPIVOTDATA("数量",步骤1!$B$10,"日期",B34),0),SUM(OFFSET(C33,0,0,-IF(ROW()-7&lt;数据源!$L$4,ROW()-7,数据源!$L$4),1))/数据源!$L$4)</f>
        <v>0.23427853600956344</v>
      </c>
    </row>
    <row r="35" spans="2:3" x14ac:dyDescent="0.2">
      <c r="B35" s="13">
        <f t="shared" si="0"/>
        <v>43279</v>
      </c>
      <c r="C35" s="18">
        <f ca="1">IF(B35&lt;=步骤1!$C$5,IFERROR(GETPIVOTDATA("数量",步骤1!$B$10,"日期",B35),0),SUM(OFFSET(C34,0,0,-IF(ROW()-7&lt;数据源!$L$4,ROW()-7,数据源!$L$4),1))/数据源!$L$4)</f>
        <v>0.23896410672975471</v>
      </c>
    </row>
    <row r="36" spans="2:3" x14ac:dyDescent="0.2">
      <c r="B36" s="13">
        <f t="shared" si="0"/>
        <v>43280</v>
      </c>
      <c r="C36" s="18">
        <f ca="1">IF(B36&lt;=步骤1!$C$5,IFERROR(GETPIVOTDATA("数量",步骤1!$B$10,"日期",B36),0),SUM(OFFSET(C35,0,0,-IF(ROW()-7&lt;数据源!$L$4,ROW()-7,数据源!$L$4),1))/数据源!$L$4)</f>
        <v>0.24374338886434979</v>
      </c>
    </row>
    <row r="37" spans="2:3" x14ac:dyDescent="0.2">
      <c r="B37" s="13">
        <f t="shared" si="0"/>
        <v>43281</v>
      </c>
      <c r="C37" s="18">
        <f ca="1">IF(B37&lt;=步骤1!$C$5,IFERROR(GETPIVOTDATA("数量",步骤1!$B$10,"日期",B37),0),SUM(OFFSET(C36,0,0,-IF(ROW()-7&lt;数据源!$L$4,ROW()-7,数据源!$L$4),1))/数据源!$L$4)</f>
        <v>0.24861825664163678</v>
      </c>
    </row>
    <row r="38" spans="2:3" x14ac:dyDescent="0.2">
      <c r="B38" s="13">
        <f t="shared" si="0"/>
        <v>43282</v>
      </c>
      <c r="C38" s="18">
        <f ca="1">IF(B38&lt;=步骤1!$C$5,IFERROR(GETPIVOTDATA("数量",步骤1!$B$10,"日期",B38),0),SUM(OFFSET(C37,0,0,-IF(ROW()-7&lt;数据源!$L$4,ROW()-7,数据源!$L$4),1))/数据源!$L$4)</f>
        <v>0.2535906217744695</v>
      </c>
    </row>
    <row r="39" spans="2:3" x14ac:dyDescent="0.2">
      <c r="B39" s="13">
        <f t="shared" si="0"/>
        <v>43283</v>
      </c>
      <c r="C39" s="18">
        <f ca="1">IF(B39&lt;=步骤1!$C$5,IFERROR(GETPIVOTDATA("数量",步骤1!$B$10,"日期",B39),0),SUM(OFFSET(C38,0,0,-IF(ROW()-7&lt;数据源!$L$4,ROW()-7,数据源!$L$4),1))/数据源!$L$4)</f>
        <v>0.25866243420995888</v>
      </c>
    </row>
    <row r="40" spans="2:3" x14ac:dyDescent="0.2">
      <c r="B40" s="13">
        <f t="shared" si="0"/>
        <v>43284</v>
      </c>
      <c r="C40" s="18">
        <f ca="1">IF(B40&lt;=步骤1!$C$5,IFERROR(GETPIVOTDATA("数量",步骤1!$B$10,"日期",B40),0),SUM(OFFSET(C39,0,0,-IF(ROW()-7&lt;数据源!$L$4,ROW()-7,数据源!$L$4),1))/数据源!$L$4)</f>
        <v>0.2638356828941581</v>
      </c>
    </row>
    <row r="41" spans="2:3" x14ac:dyDescent="0.2">
      <c r="B41" s="13">
        <f t="shared" si="0"/>
        <v>43285</v>
      </c>
      <c r="C41" s="18">
        <f ca="1">IF(B41&lt;=步骤1!$C$5,IFERROR(GETPIVOTDATA("数量",步骤1!$B$10,"日期",B41),0),SUM(OFFSET(C40,0,0,-IF(ROW()-7&lt;数据源!$L$4,ROW()-7,数据源!$L$4),1))/数据源!$L$4)</f>
        <v>0.26911239655204122</v>
      </c>
    </row>
    <row r="42" spans="2:3" x14ac:dyDescent="0.2">
      <c r="B42" s="13">
        <f t="shared" si="0"/>
        <v>43286</v>
      </c>
      <c r="C42" s="18">
        <f ca="1">IF(B42&lt;=步骤1!$C$5,IFERROR(GETPIVOTDATA("数量",步骤1!$B$10,"日期",B42),0),SUM(OFFSET(C41,0,0,-IF(ROW()-7&lt;数据源!$L$4,ROW()-7,数据源!$L$4),1))/数据源!$L$4)</f>
        <v>0.27449464448308203</v>
      </c>
    </row>
    <row r="43" spans="2:3" x14ac:dyDescent="0.2">
      <c r="B43" s="13">
        <f t="shared" si="0"/>
        <v>43287</v>
      </c>
      <c r="C43" s="18">
        <f ca="1">IF(B43&lt;=步骤1!$C$5,IFERROR(GETPIVOTDATA("数量",步骤1!$B$10,"日期",B43),0),SUM(OFFSET(C42,0,0,-IF(ROW()-7&lt;数据源!$L$4,ROW()-7,数据源!$L$4),1))/数据源!$L$4)</f>
        <v>0.2799845373727437</v>
      </c>
    </row>
    <row r="44" spans="2:3" x14ac:dyDescent="0.2">
      <c r="B44" s="13">
        <f t="shared" si="0"/>
        <v>43288</v>
      </c>
      <c r="C44" s="18">
        <f ca="1">IF(B44&lt;=步骤1!$C$5,IFERROR(GETPIVOTDATA("数量",步骤1!$B$10,"日期",B44),0),SUM(OFFSET(C43,0,0,-IF(ROW()-7&lt;数据源!$L$4,ROW()-7,数据源!$L$4),1))/数据源!$L$4)</f>
        <v>0.28558422812019857</v>
      </c>
    </row>
    <row r="45" spans="2:3" x14ac:dyDescent="0.2">
      <c r="B45" s="13">
        <f t="shared" si="0"/>
        <v>43289</v>
      </c>
      <c r="C45" s="18">
        <f ca="1">IF(B45&lt;=步骤1!$C$5,IFERROR(GETPIVOTDATA("数量",步骤1!$B$10,"日期",B45),0),SUM(OFFSET(C44,0,0,-IF(ROW()-7&lt;数据源!$L$4,ROW()-7,数据源!$L$4),1))/数据源!$L$4)</f>
        <v>0.29129591268260258</v>
      </c>
    </row>
    <row r="46" spans="2:3" x14ac:dyDescent="0.2">
      <c r="B46" s="13">
        <f t="shared" si="0"/>
        <v>43290</v>
      </c>
      <c r="C46" s="18">
        <f ca="1">IF(B46&lt;=步骤1!$C$5,IFERROR(GETPIVOTDATA("数量",步骤1!$B$10,"日期",B46),0),SUM(OFFSET(C45,0,0,-IF(ROW()-7&lt;数据源!$L$4,ROW()-7,数据源!$L$4),1))/数据源!$L$4)</f>
        <v>0.29712183093625461</v>
      </c>
    </row>
    <row r="47" spans="2:3" x14ac:dyDescent="0.2">
      <c r="B47" s="13">
        <f t="shared" si="0"/>
        <v>43291</v>
      </c>
      <c r="C47" s="18">
        <f ca="1">IF(B47&lt;=步骤1!$C$5,IFERROR(GETPIVOTDATA("数量",步骤1!$B$10,"日期",B47),0),SUM(OFFSET(C46,0,0,-IF(ROW()-7&lt;数据源!$L$4,ROW()-7,数据源!$L$4),1))/数据源!$L$4)</f>
        <v>0.30306426755497973</v>
      </c>
    </row>
    <row r="48" spans="2:3" x14ac:dyDescent="0.2">
      <c r="B48" s="13">
        <f t="shared" si="0"/>
        <v>43292</v>
      </c>
      <c r="C48" s="18">
        <f ca="1">IF(B48&lt;=步骤1!$C$5,IFERROR(GETPIVOTDATA("数量",步骤1!$B$10,"日期",B48),0),SUM(OFFSET(C47,0,0,-IF(ROW()-7&lt;数据源!$L$4,ROW()-7,数据源!$L$4),1))/数据源!$L$4)</f>
        <v>0.30912555290607929</v>
      </c>
    </row>
    <row r="49" spans="2:3" x14ac:dyDescent="0.2">
      <c r="B49" s="13">
        <f t="shared" si="0"/>
        <v>43293</v>
      </c>
      <c r="C49" s="18">
        <f ca="1">IF(B49&lt;=步骤1!$C$5,IFERROR(GETPIVOTDATA("数量",步骤1!$B$10,"日期",B49),0),SUM(OFFSET(C48,0,0,-IF(ROW()-7&lt;数据源!$L$4,ROW()-7,数据源!$L$4),1))/数据源!$L$4)</f>
        <v>0.31530806396420091</v>
      </c>
    </row>
    <row r="50" spans="2:3" x14ac:dyDescent="0.2">
      <c r="B50" s="13">
        <f t="shared" si="0"/>
        <v>43294</v>
      </c>
      <c r="C50" s="18">
        <f ca="1">IF(B50&lt;=步骤1!$C$5,IFERROR(GETPIVOTDATA("数量",步骤1!$B$10,"日期",B50),0),SUM(OFFSET(C49,0,0,-IF(ROW()-7&lt;数据源!$L$4,ROW()-7,数据源!$L$4),1))/数据源!$L$4)</f>
        <v>0.32161422524348487</v>
      </c>
    </row>
    <row r="51" spans="2:3" x14ac:dyDescent="0.2">
      <c r="B51" s="13">
        <f t="shared" si="0"/>
        <v>43295</v>
      </c>
      <c r="C51" s="18">
        <f ca="1">IF(B51&lt;=步骤1!$C$5,IFERROR(GETPIVOTDATA("数量",步骤1!$B$10,"日期",B51),0),SUM(OFFSET(C50,0,0,-IF(ROW()-7&lt;数据源!$L$4,ROW()-7,数据源!$L$4),1))/数据源!$L$4)</f>
        <v>0.32804650974835459</v>
      </c>
    </row>
    <row r="52" spans="2:3" x14ac:dyDescent="0.2">
      <c r="B52" s="13">
        <f t="shared" si="0"/>
        <v>43296</v>
      </c>
      <c r="C52" s="18">
        <f ca="1">IF(B52&lt;=步骤1!$C$5,IFERROR(GETPIVOTDATA("数量",步骤1!$B$10,"日期",B52),0),SUM(OFFSET(C51,0,0,-IF(ROW()-7&lt;数据源!$L$4,ROW()-7,数据源!$L$4),1))/数据源!$L$4)</f>
        <v>0.33460743994332171</v>
      </c>
    </row>
    <row r="53" spans="2:3" x14ac:dyDescent="0.2">
      <c r="B53" s="13">
        <f t="shared" si="0"/>
        <v>43297</v>
      </c>
      <c r="C53" s="18">
        <f ca="1">IF(B53&lt;=步骤1!$C$5,IFERROR(GETPIVOTDATA("数量",步骤1!$B$10,"日期",B53),0),SUM(OFFSET(C52,0,0,-IF(ROW()-7&lt;数据源!$L$4,ROW()-7,数据源!$L$4),1))/数据源!$L$4)</f>
        <v>0.34129958874218813</v>
      </c>
    </row>
    <row r="54" spans="2:3" x14ac:dyDescent="0.2">
      <c r="B54" s="13">
        <f t="shared" si="0"/>
        <v>43298</v>
      </c>
      <c r="C54" s="18">
        <f ca="1">IF(B54&lt;=步骤1!$C$5,IFERROR(GETPIVOTDATA("数量",步骤1!$B$10,"日期",B54),0),SUM(OFFSET(C53,0,0,-IF(ROW()-7&lt;数据源!$L$4,ROW()-7,数据源!$L$4),1))/数据源!$L$4)</f>
        <v>0.34812558051703191</v>
      </c>
    </row>
    <row r="55" spans="2:3" x14ac:dyDescent="0.2">
      <c r="B55" s="13">
        <f t="shared" si="0"/>
        <v>43299</v>
      </c>
      <c r="C55" s="18">
        <f ca="1">IF(B55&lt;=步骤1!$C$5,IFERROR(GETPIVOTDATA("数量",步骤1!$B$10,"日期",B55),0),SUM(OFFSET(C54,0,0,-IF(ROW()-7&lt;数据源!$L$4,ROW()-7,数据源!$L$4),1))/数据源!$L$4)</f>
        <v>0.35508809212737252</v>
      </c>
    </row>
    <row r="56" spans="2:3" x14ac:dyDescent="0.2">
      <c r="B56" s="13">
        <f t="shared" si="0"/>
        <v>43300</v>
      </c>
      <c r="C56" s="18">
        <f ca="1">IF(B56&lt;=步骤1!$C$5,IFERROR(GETPIVOTDATA("数量",步骤1!$B$10,"日期",B56),0),SUM(OFFSET(C55,0,0,-IF(ROW()-7&lt;数据源!$L$4,ROW()-7,数据源!$L$4),1))/数据源!$L$4)</f>
        <v>0.36218985396991998</v>
      </c>
    </row>
    <row r="57" spans="2:3" x14ac:dyDescent="0.2">
      <c r="B57" s="13">
        <f t="shared" si="0"/>
        <v>43301</v>
      </c>
      <c r="C57" s="18">
        <f ca="1">IF(B57&lt;=步骤1!$C$5,IFERROR(GETPIVOTDATA("数量",步骤1!$B$10,"日期",B57),0),SUM(OFFSET(C56,0,0,-IF(ROW()-7&lt;数据源!$L$4,ROW()-7,数据源!$L$4),1))/数据源!$L$4)</f>
        <v>0.36943365104931836</v>
      </c>
    </row>
    <row r="58" spans="2:3" x14ac:dyDescent="0.2">
      <c r="B58" s="13">
        <f t="shared" si="0"/>
        <v>43302</v>
      </c>
      <c r="C58" s="18">
        <f ca="1">IF(B58&lt;=步骤1!$C$5,IFERROR(GETPIVOTDATA("数量",步骤1!$B$10,"日期",B58),0),SUM(OFFSET(C57,0,0,-IF(ROW()-7&lt;数据源!$L$4,ROW()-7,数据源!$L$4),1))/数据源!$L$4)</f>
        <v>0.23682232407030476</v>
      </c>
    </row>
    <row r="59" spans="2:3" x14ac:dyDescent="0.2">
      <c r="B59" s="13">
        <f t="shared" si="0"/>
        <v>43303</v>
      </c>
      <c r="C59" s="18">
        <f ca="1">IF(B59&lt;=步骤1!$C$5,IFERROR(GETPIVOTDATA("数量",步骤1!$B$10,"日期",B59),0),SUM(OFFSET(C58,0,0,-IF(ROW()-7&lt;数据源!$L$4,ROW()-7,数据源!$L$4),1))/数据源!$L$4)</f>
        <v>0.23875877055171085</v>
      </c>
    </row>
    <row r="60" spans="2:3" x14ac:dyDescent="0.2">
      <c r="B60" s="13">
        <f t="shared" si="0"/>
        <v>43304</v>
      </c>
      <c r="C60" s="18">
        <f ca="1">IF(B60&lt;=步骤1!$C$5,IFERROR(GETPIVOTDATA("数量",步骤1!$B$10,"日期",B60),0),SUM(OFFSET(C59,0,0,-IF(ROW()-7&lt;数据源!$L$4,ROW()-7,数据源!$L$4),1))/数据源!$L$4)</f>
        <v>0.24067794596274503</v>
      </c>
    </row>
    <row r="61" spans="2:3" x14ac:dyDescent="0.2">
      <c r="B61" s="13">
        <f t="shared" si="0"/>
        <v>43305</v>
      </c>
      <c r="C61" s="18">
        <f ca="1">IF(B61&lt;=步骤1!$C$5,IFERROR(GETPIVOTDATA("数量",步骤1!$B$10,"日期",B61),0),SUM(OFFSET(C60,0,0,-IF(ROW()-7&lt;数据源!$L$4,ROW()-7,数据源!$L$4),1))/数据源!$L$4)</f>
        <v>0.24257838488199993</v>
      </c>
    </row>
    <row r="62" spans="2:3" x14ac:dyDescent="0.2">
      <c r="B62" s="13">
        <f t="shared" si="0"/>
        <v>43306</v>
      </c>
      <c r="C62" s="18">
        <f ca="1">IF(B62&lt;=步骤1!$C$5,IFERROR(GETPIVOTDATA("数量",步骤1!$B$10,"日期",B62),0),SUM(OFFSET(C61,0,0,-IF(ROW()-7&lt;数据源!$L$4,ROW()-7,数据源!$L$4),1))/数据源!$L$4)</f>
        <v>0.2444585701796399</v>
      </c>
    </row>
    <row r="63" spans="2:3" x14ac:dyDescent="0.2">
      <c r="B63" s="13">
        <f t="shared" si="0"/>
        <v>43307</v>
      </c>
      <c r="C63" s="18">
        <f ca="1">IF(B63&lt;=步骤1!$C$5,IFERROR(GETPIVOTDATA("数量",步骤1!$B$10,"日期",B63),0),SUM(OFFSET(C62,0,0,-IF(ROW()-7&lt;数据源!$L$4,ROW()-7,数据源!$L$4),1))/数据源!$L$4)</f>
        <v>0.24631693153523274</v>
      </c>
    </row>
    <row r="64" spans="2:3" x14ac:dyDescent="0.2">
      <c r="B64" s="13">
        <f t="shared" si="0"/>
        <v>43308</v>
      </c>
      <c r="C64" s="18">
        <f ca="1">IF(B64&lt;=步骤1!$C$5,IFERROR(GETPIVOTDATA("数量",步骤1!$B$10,"日期",B64),0),SUM(OFFSET(C63,0,0,-IF(ROW()-7&lt;数据源!$L$4,ROW()-7,数据源!$L$4),1))/数据源!$L$4)</f>
        <v>0.24815184391697734</v>
      </c>
    </row>
    <row r="65" spans="2:3" x14ac:dyDescent="0.2">
      <c r="B65" s="13">
        <f t="shared" si="0"/>
        <v>43309</v>
      </c>
      <c r="C65" s="18">
        <f ca="1">IF(B65&lt;=步骤1!$C$5,IFERROR(GETPIVOTDATA("数量",步骤1!$B$10,"日期",B65),0),SUM(OFFSET(C64,0,0,-IF(ROW()-7&lt;数据源!$L$4,ROW()-7,数据源!$L$4),1))/数据源!$L$4)</f>
        <v>0.2499616260213777</v>
      </c>
    </row>
    <row r="66" spans="2:3" x14ac:dyDescent="0.2">
      <c r="B66" s="13">
        <f t="shared" si="0"/>
        <v>43310</v>
      </c>
      <c r="C66" s="18">
        <f ca="1">IF(B66&lt;=步骤1!$C$5,IFERROR(GETPIVOTDATA("数量",步骤1!$B$10,"日期",B66),0),SUM(OFFSET(C65,0,0,-IF(ROW()-7&lt;数据源!$L$4,ROW()-7,数据源!$L$4),1))/数据源!$L$4)</f>
        <v>0.25174453867238727</v>
      </c>
    </row>
    <row r="67" spans="2:3" x14ac:dyDescent="0.2">
      <c r="B67" s="13">
        <f t="shared" si="0"/>
        <v>43311</v>
      </c>
      <c r="C67" s="18">
        <f ca="1">IF(B67&lt;=步骤1!$C$5,IFERROR(GETPIVOTDATA("数量",步骤1!$B$10,"日期",B67),0),SUM(OFFSET(C66,0,0,-IF(ROW()-7&lt;数据源!$L$4,ROW()-7,数据源!$L$4),1))/数据源!$L$4)</f>
        <v>0.25349878317902869</v>
      </c>
    </row>
    <row r="68" spans="2:3" x14ac:dyDescent="0.2">
      <c r="B68" s="13">
        <f t="shared" si="0"/>
        <v>43312</v>
      </c>
      <c r="C68" s="18">
        <f ca="1">IF(B68&lt;=步骤1!$C$5,IFERROR(GETPIVOTDATA("数量",步骤1!$B$10,"日期",B68),0),SUM(OFFSET(C67,0,0,-IF(ROW()-7&lt;数据源!$L$4,ROW()-7,数据源!$L$4),1))/数据源!$L$4)</f>
        <v>0.25522249965046678</v>
      </c>
    </row>
    <row r="69" spans="2:3" x14ac:dyDescent="0.2">
      <c r="B69" s="13">
        <f t="shared" si="0"/>
        <v>43313</v>
      </c>
      <c r="C69" s="18">
        <f ca="1">IF(B69&lt;=步骤1!$C$5,IFERROR(GETPIVOTDATA("数量",步骤1!$B$10,"日期",B69),0),SUM(OFFSET(C68,0,0,-IF(ROW()-7&lt;数据源!$L$4,ROW()-7,数据源!$L$4),1))/数据源!$L$4)</f>
        <v>0.25691376526749077</v>
      </c>
    </row>
    <row r="70" spans="2:3" x14ac:dyDescent="0.2">
      <c r="B70" s="13">
        <f t="shared" si="0"/>
        <v>43314</v>
      </c>
      <c r="C70" s="18">
        <f ca="1">IF(B70&lt;=步骤1!$C$5,IFERROR(GETPIVOTDATA("数量",步骤1!$B$10,"日期",B70),0),SUM(OFFSET(C69,0,0,-IF(ROW()-7&lt;数据源!$L$4,ROW()-7,数据源!$L$4),1))/数据源!$L$4)</f>
        <v>0.25857059250933562</v>
      </c>
    </row>
    <row r="71" spans="2:3" x14ac:dyDescent="0.2">
      <c r="B71" s="13">
        <f t="shared" si="0"/>
        <v>43315</v>
      </c>
      <c r="C71" s="18">
        <f ca="1">IF(B71&lt;=步骤1!$C$5,IFERROR(GETPIVOTDATA("数量",步骤1!$B$10,"日期",B71),0),SUM(OFFSET(C70,0,0,-IF(ROW()-7&lt;数据源!$L$4,ROW()-7,数据源!$L$4),1))/数据源!$L$4)</f>
        <v>0.26019092733474719</v>
      </c>
    </row>
    <row r="72" spans="2:3" x14ac:dyDescent="0.2">
      <c r="B72" s="13">
        <f t="shared" si="0"/>
        <v>43316</v>
      </c>
      <c r="C72" s="18">
        <f ca="1">IF(B72&lt;=步骤1!$C$5,IFERROR(GETPIVOTDATA("数量",步骤1!$B$10,"日期",B72),0),SUM(OFFSET(C71,0,0,-IF(ROW()-7&lt;数据源!$L$4,ROW()-7,数据源!$L$4),1))/数据源!$L$4)</f>
        <v>0.2617726473161715</v>
      </c>
    </row>
    <row r="73" spans="2:3" x14ac:dyDescent="0.2">
      <c r="B73" s="13">
        <f t="shared" ref="B73:B136" si="1">B72+1</f>
        <v>43317</v>
      </c>
      <c r="C73" s="18">
        <f ca="1">IF(B73&lt;=步骤1!$C$5,IFERROR(GETPIVOTDATA("数量",步骤1!$B$10,"日期",B73),0),SUM(OFFSET(C72,0,0,-IF(ROW()-7&lt;数据源!$L$4,ROW()-7,数据源!$L$4),1))/数据源!$L$4)</f>
        <v>0.26331355972591886</v>
      </c>
    </row>
    <row r="74" spans="2:3" x14ac:dyDescent="0.2">
      <c r="B74" s="13">
        <f t="shared" si="1"/>
        <v>43318</v>
      </c>
      <c r="C74" s="18">
        <f ca="1">IF(B74&lt;=步骤1!$C$5,IFERROR(GETPIVOTDATA("数量",步骤1!$B$10,"日期",B74),0),SUM(OFFSET(C73,0,0,-IF(ROW()-7&lt;数据源!$L$4,ROW()-7,数据源!$L$4),1))/数据源!$L$4)</f>
        <v>0.26481139957312971</v>
      </c>
    </row>
    <row r="75" spans="2:3" x14ac:dyDescent="0.2">
      <c r="B75" s="13">
        <f t="shared" si="1"/>
        <v>43319</v>
      </c>
      <c r="C75" s="18">
        <f ca="1">IF(B75&lt;=步骤1!$C$5,IFERROR(GETPIVOTDATA("数量",步骤1!$B$10,"日期",B75),0),SUM(OFFSET(C74,0,0,-IF(ROW()-7&lt;数据源!$L$4,ROW()-7,数据源!$L$4),1))/数据源!$L$4)</f>
        <v>0.26626382759033856</v>
      </c>
    </row>
    <row r="76" spans="2:3" x14ac:dyDescent="0.2">
      <c r="B76" s="13">
        <f t="shared" si="1"/>
        <v>43320</v>
      </c>
      <c r="C76" s="18">
        <f ca="1">IF(B76&lt;=步骤1!$C$5,IFERROR(GETPIVOTDATA("数量",步骤1!$B$10,"日期",B76),0),SUM(OFFSET(C75,0,0,-IF(ROW()-7&lt;数据源!$L$4,ROW()-7,数据源!$L$4),1))/数据源!$L$4)</f>
        <v>0.26766842816840652</v>
      </c>
    </row>
    <row r="77" spans="2:3" x14ac:dyDescent="0.2">
      <c r="B77" s="13">
        <f t="shared" si="1"/>
        <v>43321</v>
      </c>
      <c r="C77" s="18">
        <f ca="1">IF(B77&lt;=步骤1!$C$5,IFERROR(GETPIVOTDATA("数量",步骤1!$B$10,"日期",B77),0),SUM(OFFSET(C76,0,0,-IF(ROW()-7&lt;数据源!$L$4,ROW()-7,数据源!$L$4),1))/数据源!$L$4)</f>
        <v>0.26902270723856114</v>
      </c>
    </row>
    <row r="78" spans="2:3" x14ac:dyDescent="0.2">
      <c r="B78" s="13">
        <f t="shared" si="1"/>
        <v>43322</v>
      </c>
      <c r="C78" s="18">
        <f ca="1">IF(B78&lt;=步骤1!$C$5,IFERROR(GETPIVOTDATA("数量",步骤1!$B$10,"日期",B78),0),SUM(OFFSET(C77,0,0,-IF(ROW()-7&lt;数据源!$L$4,ROW()-7,数据源!$L$4),1))/数据源!$L$4)</f>
        <v>0.27032409010025454</v>
      </c>
    </row>
    <row r="79" spans="2:3" x14ac:dyDescent="0.2">
      <c r="B79" s="13">
        <f t="shared" si="1"/>
        <v>43323</v>
      </c>
      <c r="C79" s="18">
        <f ca="1">IF(B79&lt;=步骤1!$C$5,IFERROR(GETPIVOTDATA("数量",步骤1!$B$10,"日期",B79),0),SUM(OFFSET(C78,0,0,-IF(ROW()-7&lt;数据源!$L$4,ROW()-7,数据源!$L$4),1))/数据源!$L$4)</f>
        <v>0.27156991919352025</v>
      </c>
    </row>
    <row r="80" spans="2:3" x14ac:dyDescent="0.2">
      <c r="B80" s="13">
        <f t="shared" si="1"/>
        <v>43324</v>
      </c>
      <c r="C80" s="18">
        <f ca="1">IF(B80&lt;=步骤1!$C$5,IFERROR(GETPIVOTDATA("数量",步骤1!$B$10,"日期",B80),0),SUM(OFFSET(C79,0,0,-IF(ROW()-7&lt;数据源!$L$4,ROW()-7,数据源!$L$4),1))/数据源!$L$4)</f>
        <v>0.27275745181447647</v>
      </c>
    </row>
    <row r="81" spans="2:3" x14ac:dyDescent="0.2">
      <c r="B81" s="13">
        <f t="shared" si="1"/>
        <v>43325</v>
      </c>
      <c r="C81" s="18">
        <f ca="1">IF(B81&lt;=步骤1!$C$5,IFERROR(GETPIVOTDATA("数量",步骤1!$B$10,"日期",B81),0),SUM(OFFSET(C80,0,0,-IF(ROW()-7&lt;数据源!$L$4,ROW()-7,数据源!$L$4),1))/数据源!$L$4)</f>
        <v>0.27388385777259355</v>
      </c>
    </row>
    <row r="82" spans="2:3" x14ac:dyDescent="0.2">
      <c r="B82" s="13">
        <f t="shared" si="1"/>
        <v>43326</v>
      </c>
      <c r="C82" s="18">
        <f ca="1">IF(B82&lt;=步骤1!$C$5,IFERROR(GETPIVOTDATA("数量",步骤1!$B$10,"日期",B82),0),SUM(OFFSET(C81,0,0,-IF(ROW()-7&lt;数据源!$L$4,ROW()-7,数据源!$L$4),1))/数据源!$L$4)</f>
        <v>0.27494621698830951</v>
      </c>
    </row>
    <row r="83" spans="2:3" x14ac:dyDescent="0.2">
      <c r="B83" s="13">
        <f t="shared" si="1"/>
        <v>43327</v>
      </c>
      <c r="C83" s="18">
        <f ca="1">IF(B83&lt;=步骤1!$C$5,IFERROR(GETPIVOTDATA("数量",步骤1!$B$10,"日期",B83),0),SUM(OFFSET(C82,0,0,-IF(ROW()-7&lt;数据源!$L$4,ROW()-7,数据源!$L$4),1))/数据源!$L$4)</f>
        <v>0.27594151702954511</v>
      </c>
    </row>
    <row r="84" spans="2:3" x14ac:dyDescent="0.2">
      <c r="B84" s="13">
        <f t="shared" si="1"/>
        <v>43328</v>
      </c>
      <c r="C84" s="18">
        <f ca="1">IF(B84&lt;=步骤1!$C$5,IFERROR(GETPIVOTDATA("数量",步骤1!$B$10,"日期",B84),0),SUM(OFFSET(C83,0,0,-IF(ROW()-7&lt;数据源!$L$4,ROW()-7,数据源!$L$4),1))/数据源!$L$4)</f>
        <v>0.27686665058563475</v>
      </c>
    </row>
    <row r="85" spans="2:3" x14ac:dyDescent="0.2">
      <c r="B85" s="13">
        <f t="shared" si="1"/>
        <v>43329</v>
      </c>
      <c r="C85" s="18">
        <f ca="1">IF(B85&lt;=步骤1!$C$5,IFERROR(GETPIVOTDATA("数量",步骤1!$B$10,"日期",B85),0),SUM(OFFSET(C84,0,0,-IF(ROW()-7&lt;数据源!$L$4,ROW()-7,数据源!$L$4),1))/数据源!$L$4)</f>
        <v>0.27771841287715621</v>
      </c>
    </row>
    <row r="86" spans="2:3" x14ac:dyDescent="0.2">
      <c r="B86" s="13">
        <f t="shared" si="1"/>
        <v>43330</v>
      </c>
      <c r="C86" s="18">
        <f ca="1">IF(B86&lt;=步骤1!$C$5,IFERROR(GETPIVOTDATA("数量",步骤1!$B$10,"日期",B86),0),SUM(OFFSET(C85,0,0,-IF(ROW()-7&lt;数据源!$L$4,ROW()-7,数据源!$L$4),1))/数据源!$L$4)</f>
        <v>0.27849349900010428</v>
      </c>
    </row>
    <row r="87" spans="2:3" x14ac:dyDescent="0.2">
      <c r="B87" s="13">
        <f t="shared" si="1"/>
        <v>43331</v>
      </c>
      <c r="C87" s="18">
        <f ca="1">IF(B87&lt;=步骤1!$C$5,IFERROR(GETPIVOTDATA("数量",步骤1!$B$10,"日期",B87),0),SUM(OFFSET(C86,0,0,-IF(ROW()-7&lt;数据源!$L$4,ROW()-7,数据源!$L$4),1))/数据源!$L$4)</f>
        <v>0.27918850120281935</v>
      </c>
    </row>
    <row r="88" spans="2:3" x14ac:dyDescent="0.2">
      <c r="B88" s="13">
        <f t="shared" si="1"/>
        <v>43332</v>
      </c>
      <c r="C88" s="18">
        <f ca="1">IF(B88&lt;=步骤1!$C$5,IFERROR(GETPIVOTDATA("数量",步骤1!$B$10,"日期",B88),0),SUM(OFFSET(C87,0,0,-IF(ROW()-7&lt;数据源!$L$4,ROW()-7,数据源!$L$4),1))/数据源!$L$4)</f>
        <v>0.27979990609404298</v>
      </c>
    </row>
    <row r="89" spans="2:3" x14ac:dyDescent="0.2">
      <c r="B89" s="13">
        <f t="shared" si="1"/>
        <v>43333</v>
      </c>
      <c r="C89" s="18">
        <f ca="1">IF(B89&lt;=步骤1!$C$5,IFERROR(GETPIVOTDATA("数量",步骤1!$B$10,"日期",B89),0),SUM(OFFSET(C88,0,0,-IF(ROW()-7&lt;数据源!$L$4,ROW()-7,数据源!$L$4),1))/数据源!$L$4)</f>
        <v>0.28032409178043449</v>
      </c>
    </row>
    <row r="90" spans="2:3" x14ac:dyDescent="0.2">
      <c r="B90" s="13">
        <f t="shared" si="1"/>
        <v>43334</v>
      </c>
      <c r="C90" s="18">
        <f ca="1">IF(B90&lt;=步骤1!$C$5,IFERROR(GETPIVOTDATA("数量",步骤1!$B$10,"日期",B90),0),SUM(OFFSET(C89,0,0,-IF(ROW()-7&lt;数据源!$L$4,ROW()-7,数据源!$L$4),1))/数据源!$L$4)</f>
        <v>0.28075732493184397</v>
      </c>
    </row>
    <row r="91" spans="2:3" x14ac:dyDescent="0.2">
      <c r="B91" s="13">
        <f t="shared" si="1"/>
        <v>43335</v>
      </c>
      <c r="C91" s="18">
        <f ca="1">IF(B91&lt;=步骤1!$C$5,IFERROR(GETPIVOTDATA("数量",步骤1!$B$10,"日期",B91),0),SUM(OFFSET(C90,0,0,-IF(ROW()-7&lt;数据源!$L$4,ROW()-7,数据源!$L$4),1))/数据源!$L$4)</f>
        <v>0.28109575777259777</v>
      </c>
    </row>
    <row r="92" spans="2:3" x14ac:dyDescent="0.2">
      <c r="B92" s="13">
        <f t="shared" si="1"/>
        <v>43336</v>
      </c>
      <c r="C92" s="18">
        <f ca="1">IF(B92&lt;=步骤1!$C$5,IFERROR(GETPIVOTDATA("数量",步骤1!$B$10,"日期",B92),0),SUM(OFFSET(C91,0,0,-IF(ROW()-7&lt;数据源!$L$4,ROW()-7,数据源!$L$4),1))/数据源!$L$4)</f>
        <v>0.28133542499700881</v>
      </c>
    </row>
    <row r="93" spans="2:3" x14ac:dyDescent="0.2">
      <c r="B93" s="13">
        <f t="shared" si="1"/>
        <v>43337</v>
      </c>
      <c r="C93" s="18">
        <f ca="1">IF(B93&lt;=步骤1!$C$5,IFERROR(GETPIVOTDATA("数量",步骤1!$B$10,"日期",B93),0),SUM(OFFSET(C92,0,0,-IF(ROW()-7&lt;数据源!$L$4,ROW()-7,数据源!$L$4),1))/数据源!$L$4)</f>
        <v>0.28147224060728732</v>
      </c>
    </row>
    <row r="94" spans="2:3" x14ac:dyDescent="0.2">
      <c r="B94" s="13">
        <f t="shared" si="1"/>
        <v>43338</v>
      </c>
      <c r="C94" s="18">
        <f ca="1">IF(B94&lt;=步骤1!$C$5,IFERROR(GETPIVOTDATA("数量",步骤1!$B$10,"日期",B94),0),SUM(OFFSET(C93,0,0,-IF(ROW()-7&lt;数据源!$L$4,ROW()-7,数据源!$L$4),1))/数据源!$L$4)</f>
        <v>0.28150199467197823</v>
      </c>
    </row>
    <row r="95" spans="2:3" x14ac:dyDescent="0.2">
      <c r="B95" s="13">
        <f t="shared" si="1"/>
        <v>43339</v>
      </c>
      <c r="C95" s="18">
        <f ca="1">IF(B95&lt;=步骤1!$C$5,IFERROR(GETPIVOTDATA("数量",步骤1!$B$10,"日期",B95),0),SUM(OFFSET(C94,0,0,-IF(ROW()-7&lt;数据源!$L$4,ROW()-7,数据源!$L$4),1))/数据源!$L$4)</f>
        <v>0.28142035000301385</v>
      </c>
    </row>
    <row r="96" spans="2:3" x14ac:dyDescent="0.2">
      <c r="B96" s="13">
        <f t="shared" si="1"/>
        <v>43340</v>
      </c>
      <c r="C96" s="18">
        <f ca="1">IF(B96&lt;=步骤1!$C$5,IFERROR(GETPIVOTDATA("数量",步骤1!$B$10,"日期",B96),0),SUM(OFFSET(C95,0,0,-IF(ROW()-7&lt;数据源!$L$4,ROW()-7,数据源!$L$4),1))/数据源!$L$4)</f>
        <v>0.28122283874942205</v>
      </c>
    </row>
    <row r="97" spans="2:3" x14ac:dyDescent="0.2">
      <c r="B97" s="13">
        <f t="shared" si="1"/>
        <v>43341</v>
      </c>
      <c r="C97" s="18">
        <f ca="1">IF(B97&lt;=步骤1!$C$5,IFERROR(GETPIVOTDATA("数量",步骤1!$B$10,"日期",B97),0),SUM(OFFSET(C96,0,0,-IF(ROW()-7&lt;数据源!$L$4,ROW()-7,数据源!$L$4),1))/数据源!$L$4)</f>
        <v>0.2809048589056854</v>
      </c>
    </row>
    <row r="98" spans="2:3" x14ac:dyDescent="0.2">
      <c r="B98" s="13">
        <f t="shared" si="1"/>
        <v>43342</v>
      </c>
      <c r="C98" s="18">
        <f ca="1">IF(B98&lt;=步骤1!$C$5,IFERROR(GETPIVOTDATA("数量",步骤1!$B$10,"日期",B98),0),SUM(OFFSET(C97,0,0,-IF(ROW()-7&lt;数据源!$L$4,ROW()-7,数据源!$L$4),1))/数据源!$L$4)</f>
        <v>0.28046167073269956</v>
      </c>
    </row>
    <row r="99" spans="2:3" x14ac:dyDescent="0.2">
      <c r="B99" s="13">
        <f t="shared" si="1"/>
        <v>43343</v>
      </c>
      <c r="C99" s="18">
        <f ca="1">IF(B99&lt;=步骤1!$C$5,IFERROR(GETPIVOTDATA("数量",步骤1!$B$10,"日期",B99),0),SUM(OFFSET(C98,0,0,-IF(ROW()-7&lt;数据源!$L$4,ROW()-7,数据源!$L$4),1))/数据源!$L$4)</f>
        <v>0.27988839308923197</v>
      </c>
    </row>
    <row r="100" spans="2:3" x14ac:dyDescent="0.2">
      <c r="B100" s="13">
        <f t="shared" si="1"/>
        <v>43344</v>
      </c>
      <c r="C100" s="18">
        <f ca="1">IF(B100&lt;=步骤1!$C$5,IFERROR(GETPIVOTDATA("数量",步骤1!$B$10,"日期",B100),0),SUM(OFFSET(C99,0,0,-IF(ROW()-7&lt;数据源!$L$4,ROW()-7,数据源!$L$4),1))/数据源!$L$4)</f>
        <v>0.27917999967173257</v>
      </c>
    </row>
    <row r="101" spans="2:3" x14ac:dyDescent="0.2">
      <c r="B101" s="13">
        <f t="shared" si="1"/>
        <v>43345</v>
      </c>
      <c r="C101" s="18">
        <f ca="1">IF(B101&lt;=步骤1!$C$5,IFERROR(GETPIVOTDATA("数量",步骤1!$B$10,"日期",B101),0),SUM(OFFSET(C100,0,0,-IF(ROW()-7&lt;数据源!$L$4,ROW()-7,数据源!$L$4),1))/数据源!$L$4)</f>
        <v>0.27833131516029752</v>
      </c>
    </row>
    <row r="102" spans="2:3" x14ac:dyDescent="0.2">
      <c r="B102" s="13">
        <f t="shared" si="1"/>
        <v>43346</v>
      </c>
      <c r="C102" s="18">
        <f ca="1">IF(B102&lt;=步骤1!$C$5,IFERROR(GETPIVOTDATA("数量",步骤1!$B$10,"日期",B102),0),SUM(OFFSET(C101,0,0,-IF(ROW()-7&lt;数据源!$L$4,ROW()-7,数据源!$L$4),1))/数据源!$L$4)</f>
        <v>0.27733701126853638</v>
      </c>
    </row>
    <row r="103" spans="2:3" x14ac:dyDescent="0.2">
      <c r="B103" s="13">
        <f t="shared" si="1"/>
        <v>43347</v>
      </c>
      <c r="C103" s="18">
        <f ca="1">IF(B103&lt;=步骤1!$C$5,IFERROR(GETPIVOTDATA("数量",步骤1!$B$10,"日期",B103),0),SUM(OFFSET(C102,0,0,-IF(ROW()-7&lt;数据源!$L$4,ROW()-7,数据源!$L$4),1))/数据源!$L$4)</f>
        <v>0.27619160269504062</v>
      </c>
    </row>
    <row r="104" spans="2:3" x14ac:dyDescent="0.2">
      <c r="B104" s="13">
        <f t="shared" si="1"/>
        <v>43348</v>
      </c>
      <c r="C104" s="18">
        <f ca="1">IF(B104&lt;=步骤1!$C$5,IFERROR(GETPIVOTDATA("数量",步骤1!$B$10,"日期",B104),0),SUM(OFFSET(C103,0,0,-IF(ROW()-7&lt;数据源!$L$4,ROW()-7,数据源!$L$4),1))/数据源!$L$4)</f>
        <v>0.27488944297409773</v>
      </c>
    </row>
    <row r="105" spans="2:3" x14ac:dyDescent="0.2">
      <c r="B105" s="13">
        <f t="shared" si="1"/>
        <v>43349</v>
      </c>
      <c r="C105" s="18">
        <f ca="1">IF(B105&lt;=步骤1!$C$5,IFERROR(GETPIVOTDATA("数量",步骤1!$B$10,"日期",B105),0),SUM(OFFSET(C104,0,0,-IF(ROW()-7&lt;数据源!$L$4,ROW()-7,数据源!$L$4),1))/数据源!$L$4)</f>
        <v>0.27342472022323899</v>
      </c>
    </row>
    <row r="106" spans="2:3" x14ac:dyDescent="0.2">
      <c r="B106" s="13">
        <f t="shared" si="1"/>
        <v>43350</v>
      </c>
      <c r="C106" s="18">
        <f ca="1">IF(B106&lt;=步骤1!$C$5,IFERROR(GETPIVOTDATA("数量",步骤1!$B$10,"日期",B106),0),SUM(OFFSET(C105,0,0,-IF(ROW()-7&lt;数据源!$L$4,ROW()-7,数据源!$L$4),1))/数据源!$L$4)</f>
        <v>0.27179145278515632</v>
      </c>
    </row>
    <row r="107" spans="2:3" x14ac:dyDescent="0.2">
      <c r="B107" s="13">
        <f t="shared" si="1"/>
        <v>43351</v>
      </c>
      <c r="C107" s="18">
        <f ca="1">IF(B107&lt;=步骤1!$C$5,IFERROR(GETPIVOTDATA("数量",步骤1!$B$10,"日期",B107),0),SUM(OFFSET(C106,0,0,-IF(ROW()-7&lt;数据源!$L$4,ROW()-7,数据源!$L$4),1))/数据源!$L$4)</f>
        <v>0.26998348476146106</v>
      </c>
    </row>
    <row r="108" spans="2:3" x14ac:dyDescent="0.2">
      <c r="B108" s="13">
        <f t="shared" si="1"/>
        <v>43352</v>
      </c>
      <c r="C108" s="18">
        <f ca="1">IF(B108&lt;=步骤1!$C$5,IFERROR(GETPIVOTDATA("数量",步骤1!$B$10,"日期",B108),0),SUM(OFFSET(C107,0,0,-IF(ROW()-7&lt;数据源!$L$4,ROW()-7,数据源!$L$4),1))/数据源!$L$4)</f>
        <v>0.26799448143570392</v>
      </c>
    </row>
    <row r="109" spans="2:3" x14ac:dyDescent="0.2">
      <c r="B109" s="13">
        <f t="shared" si="1"/>
        <v>43353</v>
      </c>
      <c r="C109" s="18">
        <f ca="1">IF(B109&lt;=步骤1!$C$5,IFERROR(GETPIVOTDATA("数量",步骤1!$B$10,"日期",B109),0),SUM(OFFSET(C108,0,0,-IF(ROW()-7&lt;数据源!$L$4,ROW()-7,数据源!$L$4),1))/数据源!$L$4)</f>
        <v>0.26861792458301187</v>
      </c>
    </row>
    <row r="110" spans="2:3" x14ac:dyDescent="0.2">
      <c r="B110" s="13">
        <f t="shared" si="1"/>
        <v>43354</v>
      </c>
      <c r="C110" s="18">
        <f ca="1">IF(B110&lt;=步骤1!$C$5,IFERROR(GETPIVOTDATA("数量",步骤1!$B$10,"日期",B110),0),SUM(OFFSET(C109,0,0,-IF(ROW()-7&lt;数据源!$L$4,ROW()-7,数据源!$L$4),1))/数据源!$L$4)</f>
        <v>0.26921510766363788</v>
      </c>
    </row>
    <row r="111" spans="2:3" x14ac:dyDescent="0.2">
      <c r="B111" s="13">
        <f t="shared" si="1"/>
        <v>43355</v>
      </c>
      <c r="C111" s="18">
        <f ca="1">IF(B111&lt;=步骤1!$C$5,IFERROR(GETPIVOTDATA("数量",步骤1!$B$10,"日期",B111),0),SUM(OFFSET(C110,0,0,-IF(ROW()-7&lt;数据源!$L$4,ROW()-7,数据源!$L$4),1))/数据源!$L$4)</f>
        <v>0.26978585089765572</v>
      </c>
    </row>
    <row r="112" spans="2:3" x14ac:dyDescent="0.2">
      <c r="B112" s="13">
        <f t="shared" si="1"/>
        <v>43356</v>
      </c>
      <c r="C112" s="18">
        <f ca="1">IF(B112&lt;=步骤1!$C$5,IFERROR(GETPIVOTDATA("数量",步骤1!$B$10,"日期",B112),0),SUM(OFFSET(C111,0,0,-IF(ROW()-7&lt;数据源!$L$4,ROW()-7,数据源!$L$4),1))/数据源!$L$4)</f>
        <v>0.27033000021796888</v>
      </c>
    </row>
    <row r="113" spans="2:3" x14ac:dyDescent="0.2">
      <c r="B113" s="13">
        <f t="shared" si="1"/>
        <v>43357</v>
      </c>
      <c r="C113" s="18">
        <f ca="1">IF(B113&lt;=步骤1!$C$5,IFERROR(GETPIVOTDATA("数量",步骤1!$B$10,"日期",B113),0),SUM(OFFSET(C112,0,0,-IF(ROW()-7&lt;数据源!$L$4,ROW()-7,数据源!$L$4),1))/数据源!$L$4)</f>
        <v>0.27084742881873547</v>
      </c>
    </row>
    <row r="114" spans="2:3" x14ac:dyDescent="0.2">
      <c r="B114" s="13">
        <f t="shared" si="1"/>
        <v>43358</v>
      </c>
      <c r="C114" s="18">
        <f ca="1">IF(B114&lt;=步骤1!$C$5,IFERROR(GETPIVOTDATA("数量",步骤1!$B$10,"日期",B114),0),SUM(OFFSET(C113,0,0,-IF(ROW()-7&lt;数据源!$L$4,ROW()-7,数据源!$L$4),1))/数据源!$L$4)</f>
        <v>0.27133803876440549</v>
      </c>
    </row>
    <row r="115" spans="2:3" x14ac:dyDescent="0.2">
      <c r="B115" s="13">
        <f t="shared" si="1"/>
        <v>43359</v>
      </c>
      <c r="C115" s="18">
        <f ca="1">IF(B115&lt;=步骤1!$C$5,IFERROR(GETPIVOTDATA("数量",步骤1!$B$10,"日期",B115),0),SUM(OFFSET(C114,0,0,-IF(ROW()-7&lt;数据源!$L$4,ROW()-7,数据源!$L$4),1))/数据源!$L$4)</f>
        <v>0.27180176266135403</v>
      </c>
    </row>
    <row r="116" spans="2:3" x14ac:dyDescent="0.2">
      <c r="B116" s="13">
        <f t="shared" si="1"/>
        <v>43360</v>
      </c>
      <c r="C116" s="18">
        <f ca="1">IF(B116&lt;=步骤1!$C$5,IFERROR(GETPIVOTDATA("数量",步骤1!$B$10,"日期",B116),0),SUM(OFFSET(C115,0,0,-IF(ROW()-7&lt;数据源!$L$4,ROW()-7,数据源!$L$4),1))/数据源!$L$4)</f>
        <v>0.27223856539415353</v>
      </c>
    </row>
    <row r="117" spans="2:3" x14ac:dyDescent="0.2">
      <c r="B117" s="13">
        <f t="shared" si="1"/>
        <v>43361</v>
      </c>
      <c r="C117" s="18">
        <f ca="1">IF(B117&lt;=步骤1!$C$5,IFERROR(GETPIVOTDATA("数量",步骤1!$B$10,"日期",B117),0),SUM(OFFSET(C116,0,0,-IF(ROW()-7&lt;数据源!$L$4,ROW()-7,数据源!$L$4),1))/数据源!$L$4)</f>
        <v>0.27264844592858883</v>
      </c>
    </row>
    <row r="118" spans="2:3" x14ac:dyDescent="0.2">
      <c r="B118" s="13">
        <f t="shared" si="1"/>
        <v>43362</v>
      </c>
      <c r="C118" s="18">
        <f ca="1">IF(B118&lt;=步骤1!$C$5,IFERROR(GETPIVOTDATA("数量",步骤1!$B$10,"日期",B118),0),SUM(OFFSET(C117,0,0,-IF(ROW()-7&lt;数据源!$L$4,ROW()-7,数据源!$L$4),1))/数据源!$L$4)</f>
        <v>0.27303143918358008</v>
      </c>
    </row>
    <row r="119" spans="2:3" x14ac:dyDescent="0.2">
      <c r="B119" s="13">
        <f t="shared" si="1"/>
        <v>43363</v>
      </c>
      <c r="C119" s="18">
        <f ca="1">IF(B119&lt;=步骤1!$C$5,IFERROR(GETPIVOTDATA("数量",步骤1!$B$10,"日期",B119),0),SUM(OFFSET(C118,0,0,-IF(ROW()-7&lt;数据源!$L$4,ROW()-7,数据源!$L$4),1))/数据源!$L$4)</f>
        <v>0.27338761797424233</v>
      </c>
    </row>
    <row r="120" spans="2:3" x14ac:dyDescent="0.2">
      <c r="B120" s="13">
        <f t="shared" si="1"/>
        <v>43364</v>
      </c>
      <c r="C120" s="18">
        <f ca="1">IF(B120&lt;=步骤1!$C$5,IFERROR(GETPIVOTDATA("数量",步骤1!$B$10,"日期",B120),0),SUM(OFFSET(C119,0,0,-IF(ROW()-7&lt;数据源!$L$4,ROW()-7,数据源!$L$4),1))/数据源!$L$4)</f>
        <v>0.27371709502837738</v>
      </c>
    </row>
    <row r="121" spans="2:3" x14ac:dyDescent="0.2">
      <c r="B121" s="13">
        <f t="shared" si="1"/>
        <v>43365</v>
      </c>
      <c r="C121" s="18">
        <f ca="1">IF(B121&lt;=步骤1!$C$5,IFERROR(GETPIVOTDATA("数量",步骤1!$B$10,"日期",B121),0),SUM(OFFSET(C120,0,0,-IF(ROW()-7&lt;数据源!$L$4,ROW()-7,数据源!$L$4),1))/数据源!$L$4)</f>
        <v>0.27402002507875817</v>
      </c>
    </row>
    <row r="122" spans="2:3" x14ac:dyDescent="0.2">
      <c r="B122" s="13">
        <f t="shared" si="1"/>
        <v>43366</v>
      </c>
      <c r="C122" s="18">
        <f ca="1">IF(B122&lt;=步骤1!$C$5,IFERROR(GETPIVOTDATA("数量",步骤1!$B$10,"日期",B122),0),SUM(OFFSET(C121,0,0,-IF(ROW()-7&lt;数据源!$L$4,ROW()-7,数据源!$L$4),1))/数据源!$L$4)</f>
        <v>0.2742966070336384</v>
      </c>
    </row>
    <row r="123" spans="2:3" x14ac:dyDescent="0.2">
      <c r="B123" s="13">
        <f t="shared" si="1"/>
        <v>43367</v>
      </c>
      <c r="C123" s="18">
        <f ca="1">IF(B123&lt;=步骤1!$C$5,IFERROR(GETPIVOTDATA("数量",步骤1!$B$10,"日期",B123),0),SUM(OFFSET(C122,0,0,-IF(ROW()-7&lt;数据源!$L$4,ROW()-7,数据源!$L$4),1))/数据源!$L$4)</f>
        <v>0.27454708622798774</v>
      </c>
    </row>
    <row r="124" spans="2:3" x14ac:dyDescent="0.2">
      <c r="B124" s="13">
        <f t="shared" si="1"/>
        <v>43368</v>
      </c>
      <c r="C124" s="18">
        <f ca="1">IF(B124&lt;=步骤1!$C$5,IFERROR(GETPIVOTDATA("数量",步骤1!$B$10,"日期",B124),0),SUM(OFFSET(C123,0,0,-IF(ROW()-7&lt;数据源!$L$4,ROW()-7,数据源!$L$4),1))/数据源!$L$4)</f>
        <v>0.27477175675802917</v>
      </c>
    </row>
    <row r="125" spans="2:3" x14ac:dyDescent="0.2">
      <c r="B125" s="13">
        <f t="shared" si="1"/>
        <v>43369</v>
      </c>
      <c r="C125" s="18">
        <f ca="1">IF(B125&lt;=步骤1!$C$5,IFERROR(GETPIVOTDATA("数量",步骤1!$B$10,"日期",B125),0),SUM(OFFSET(C124,0,0,-IF(ROW()-7&lt;数据源!$L$4,ROW()-7,数据源!$L$4),1))/数据源!$L$4)</f>
        <v>0.27497096390172715</v>
      </c>
    </row>
    <row r="126" spans="2:3" x14ac:dyDescent="0.2">
      <c r="B126" s="13">
        <f t="shared" si="1"/>
        <v>43370</v>
      </c>
      <c r="C126" s="18">
        <f ca="1">IF(B126&lt;=步骤1!$C$5,IFERROR(GETPIVOTDATA("数量",步骤1!$B$10,"日期",B126),0),SUM(OFFSET(C125,0,0,-IF(ROW()-7&lt;数据源!$L$4,ROW()-7,数据源!$L$4),1))/数据源!$L$4)</f>
        <v>0.27514510662795494</v>
      </c>
    </row>
    <row r="127" spans="2:3" x14ac:dyDescent="0.2">
      <c r="B127" s="13">
        <f t="shared" si="1"/>
        <v>43371</v>
      </c>
      <c r="C127" s="18">
        <f ca="1">IF(B127&lt;=步骤1!$C$5,IFERROR(GETPIVOTDATA("数量",步骤1!$B$10,"日期",B127),0),SUM(OFFSET(C126,0,0,-IF(ROW()-7&lt;数据源!$L$4,ROW()-7,数据源!$L$4),1))/数据源!$L$4)</f>
        <v>0.27529464019714589</v>
      </c>
    </row>
    <row r="128" spans="2:3" x14ac:dyDescent="0.2">
      <c r="B128" s="13">
        <f t="shared" si="1"/>
        <v>43372</v>
      </c>
      <c r="C128" s="18">
        <f ca="1">IF(B128&lt;=步骤1!$C$5,IFERROR(GETPIVOTDATA("数量",步骤1!$B$10,"日期",B128),0),SUM(OFFSET(C127,0,0,-IF(ROW()-7&lt;数据源!$L$4,ROW()-7,数据源!$L$4),1))/数据源!$L$4)</f>
        <v>0.27542007885631759</v>
      </c>
    </row>
    <row r="129" spans="2:3" x14ac:dyDescent="0.2">
      <c r="B129" s="13">
        <f t="shared" si="1"/>
        <v>43373</v>
      </c>
      <c r="C129" s="18">
        <f ca="1">IF(B129&lt;=步骤1!$C$5,IFERROR(GETPIVOTDATA("数量",步骤1!$B$10,"日期",B129),0),SUM(OFFSET(C128,0,0,-IF(ROW()-7&lt;数据源!$L$4,ROW()-7,数据源!$L$4),1))/数据源!$L$4)</f>
        <v>0.27552199863143884</v>
      </c>
    </row>
    <row r="130" spans="2:3" x14ac:dyDescent="0.2">
      <c r="B130" s="13">
        <f t="shared" si="1"/>
        <v>43374</v>
      </c>
      <c r="C130" s="18">
        <f ca="1">IF(B130&lt;=步骤1!$C$5,IFERROR(GETPIVOTDATA("数量",步骤1!$B$10,"日期",B130),0),SUM(OFFSET(C129,0,0,-IF(ROW()-7&lt;数据源!$L$4,ROW()-7,数据源!$L$4),1))/数据源!$L$4)</f>
        <v>0.27560104022019727</v>
      </c>
    </row>
    <row r="131" spans="2:3" x14ac:dyDescent="0.2">
      <c r="B131" s="13">
        <f t="shared" si="1"/>
        <v>43375</v>
      </c>
      <c r="C131" s="18">
        <f ca="1">IF(B131&lt;=步骤1!$C$5,IFERROR(GETPIVOTDATA("数量",步骤1!$B$10,"日期",B131),0),SUM(OFFSET(C130,0,0,-IF(ROW()-7&lt;数据源!$L$4,ROW()-7,数据源!$L$4),1))/数据源!$L$4)</f>
        <v>0.27565791198831163</v>
      </c>
    </row>
    <row r="132" spans="2:3" x14ac:dyDescent="0.2">
      <c r="B132" s="13">
        <f t="shared" si="1"/>
        <v>43376</v>
      </c>
      <c r="C132" s="18">
        <f ca="1">IF(B132&lt;=步骤1!$C$5,IFERROR(GETPIVOTDATA("数量",步骤1!$B$10,"日期",B132),0),SUM(OFFSET(C131,0,0,-IF(ROW()-7&lt;数据源!$L$4,ROW()-7,数据源!$L$4),1))/数据源!$L$4)</f>
        <v>0.27569339307262597</v>
      </c>
    </row>
    <row r="133" spans="2:3" x14ac:dyDescent="0.2">
      <c r="B133" s="13">
        <f t="shared" si="1"/>
        <v>43377</v>
      </c>
      <c r="C133" s="18">
        <f ca="1">IF(B133&lt;=步骤1!$C$5,IFERROR(GETPIVOTDATA("数量",步骤1!$B$10,"日期",B133),0),SUM(OFFSET(C132,0,0,-IF(ROW()-7&lt;数据源!$L$4,ROW()-7,数据源!$L$4),1))/数据源!$L$4)</f>
        <v>0.27570833659431232</v>
      </c>
    </row>
    <row r="134" spans="2:3" x14ac:dyDescent="0.2">
      <c r="B134" s="13">
        <f t="shared" si="1"/>
        <v>43378</v>
      </c>
      <c r="C134" s="18">
        <f ca="1">IF(B134&lt;=步骤1!$C$5,IFERROR(GETPIVOTDATA("数量",步骤1!$B$10,"日期",B134),0),SUM(OFFSET(C133,0,0,-IF(ROW()-7&lt;数据源!$L$4,ROW()-7,数据源!$L$4),1))/数据源!$L$4)</f>
        <v>0.27570367298560766</v>
      </c>
    </row>
    <row r="135" spans="2:3" x14ac:dyDescent="0.2">
      <c r="B135" s="13">
        <f t="shared" si="1"/>
        <v>43379</v>
      </c>
      <c r="C135" s="18">
        <f ca="1">IF(B135&lt;=步骤1!$C$5,IFERROR(GETPIVOTDATA("数量",步骤1!$B$10,"日期",B135),0),SUM(OFFSET(C134,0,0,-IF(ROW()-7&lt;数据源!$L$4,ROW()-7,数据源!$L$4),1))/数据源!$L$4)</f>
        <v>0.27568041343360716</v>
      </c>
    </row>
    <row r="136" spans="2:3" x14ac:dyDescent="0.2">
      <c r="B136" s="13">
        <f t="shared" si="1"/>
        <v>43380</v>
      </c>
      <c r="C136" s="18">
        <f ca="1">IF(B136&lt;=步骤1!$C$5,IFERROR(GETPIVOTDATA("数量",步骤1!$B$10,"日期",B136),0),SUM(OFFSET(C135,0,0,-IF(ROW()-7&lt;数据源!$L$4,ROW()-7,数据源!$L$4),1))/数据源!$L$4)</f>
        <v>0.27563965344473618</v>
      </c>
    </row>
    <row r="137" spans="2:3" x14ac:dyDescent="0.2">
      <c r="B137" s="13">
        <f t="shared" ref="B137:B200" si="2">B136+1</f>
        <v>43381</v>
      </c>
      <c r="C137" s="18">
        <f ca="1">IF(B137&lt;=步骤1!$C$5,IFERROR(GETPIVOTDATA("数量",步骤1!$B$10,"日期",B137),0),SUM(OFFSET(C136,0,0,-IF(ROW()-7&lt;数据源!$L$4,ROW()-7,数据源!$L$4),1))/数据源!$L$4)</f>
        <v>0.27558257653362878</v>
      </c>
    </row>
    <row r="138" spans="2:3" x14ac:dyDescent="0.2">
      <c r="B138" s="13">
        <f t="shared" si="2"/>
        <v>43382</v>
      </c>
      <c r="C138" s="18">
        <f ca="1">IF(B138&lt;=步骤1!$C$5,IFERROR(GETPIVOTDATA("数量",步骤1!$B$10,"日期",B138),0),SUM(OFFSET(C137,0,0,-IF(ROW()-7&lt;数据源!$L$4,ROW()-7,数据源!$L$4),1))/数据源!$L$4)</f>
        <v>0.27551045804024499</v>
      </c>
    </row>
    <row r="139" spans="2:3" x14ac:dyDescent="0.2">
      <c r="B139" s="13">
        <f t="shared" si="2"/>
        <v>43383</v>
      </c>
      <c r="C139" s="18">
        <f ca="1">IF(B139&lt;=步骤1!$C$5,IFERROR(GETPIVOTDATA("数量",步骤1!$B$10,"日期",B139),0),SUM(OFFSET(C138,0,0,-IF(ROW()-7&lt;数据源!$L$4,ROW()-7,数据源!$L$4),1))/数据源!$L$4)</f>
        <v>0.27542466907916902</v>
      </c>
    </row>
    <row r="140" spans="2:3" x14ac:dyDescent="0.2">
      <c r="B140" s="13">
        <f t="shared" si="2"/>
        <v>43384</v>
      </c>
      <c r="C140" s="18">
        <f ca="1">IF(B140&lt;=步骤1!$C$5,IFERROR(GETPIVOTDATA("数量",步骤1!$B$10,"日期",B140),0),SUM(OFFSET(C139,0,0,-IF(ROW()-7&lt;数据源!$L$4,ROW()-7,数据源!$L$4),1))/数据源!$L$4)</f>
        <v>0.2753266806251437</v>
      </c>
    </row>
    <row r="141" spans="2:3" x14ac:dyDescent="0.2">
      <c r="B141" s="13">
        <f t="shared" si="2"/>
        <v>43385</v>
      </c>
      <c r="C141" s="18">
        <f ca="1">IF(B141&lt;=步骤1!$C$5,IFERROR(GETPIVOTDATA("数量",步骤1!$B$10,"日期",B141),0),SUM(OFFSET(C140,0,0,-IF(ROW()-7&lt;数据源!$L$4,ROW()-7,数据源!$L$4),1))/数据源!$L$4)</f>
        <v>0.27521806773900964</v>
      </c>
    </row>
    <row r="142" spans="2:3" x14ac:dyDescent="0.2">
      <c r="B142" s="13">
        <f t="shared" si="2"/>
        <v>43386</v>
      </c>
      <c r="C142" s="18">
        <f ca="1">IF(B142&lt;=步骤1!$C$5,IFERROR(GETPIVOTDATA("数量",步骤1!$B$10,"日期",B142),0),SUM(OFFSET(C141,0,0,-IF(ROW()-7&lt;数据源!$L$4,ROW()-7,数据源!$L$4),1))/数据源!$L$4)</f>
        <v>0.2751005139383379</v>
      </c>
    </row>
    <row r="143" spans="2:3" x14ac:dyDescent="0.2">
      <c r="B143" s="13">
        <f t="shared" si="2"/>
        <v>43387</v>
      </c>
      <c r="C143" s="18">
        <f ca="1">IF(B143&lt;=步骤1!$C$5,IFERROR(GETPIVOTDATA("数量",步骤1!$B$10,"日期",B143),0),SUM(OFFSET(C142,0,0,-IF(ROW()-7&lt;数据源!$L$4,ROW()-7,数据源!$L$4),1))/数据源!$L$4)</f>
        <v>0.27497581571716445</v>
      </c>
    </row>
    <row r="144" spans="2:3" x14ac:dyDescent="0.2">
      <c r="B144" s="13">
        <f t="shared" si="2"/>
        <v>43388</v>
      </c>
      <c r="C144" s="18">
        <f ca="1">IF(B144&lt;=步骤1!$C$5,IFERROR(GETPIVOTDATA("数量",步骤1!$B$10,"日期",B144),0),SUM(OFFSET(C143,0,0,-IF(ROW()-7&lt;数据源!$L$4,ROW()-7,数据源!$L$4),1))/数据源!$L$4)</f>
        <v>0.27484588721936193</v>
      </c>
    </row>
    <row r="145" spans="2:3" x14ac:dyDescent="0.2">
      <c r="B145" s="13">
        <f t="shared" si="2"/>
        <v>43389</v>
      </c>
      <c r="C145" s="18">
        <f ca="1">IF(B145&lt;=步骤1!$C$5,IFERROR(GETPIVOTDATA("数量",步骤1!$B$10,"日期",B145),0),SUM(OFFSET(C144,0,0,-IF(ROW()-7&lt;数据源!$L$4,ROW()-7,数据源!$L$4),1))/数据源!$L$4)</f>
        <v>0.27471276507030962</v>
      </c>
    </row>
    <row r="146" spans="2:3" x14ac:dyDescent="0.2">
      <c r="B146" s="13">
        <f t="shared" si="2"/>
        <v>43390</v>
      </c>
      <c r="C146" s="18">
        <f ca="1">IF(B146&lt;=步骤1!$C$5,IFERROR(GETPIVOTDATA("数量",步骤1!$B$10,"日期",B146),0),SUM(OFFSET(C145,0,0,-IF(ROW()-7&lt;数据源!$L$4,ROW()-7,数据源!$L$4),1))/数据源!$L$4)</f>
        <v>0.27457861337165551</v>
      </c>
    </row>
    <row r="147" spans="2:3" x14ac:dyDescent="0.2">
      <c r="B147" s="13">
        <f t="shared" si="2"/>
        <v>43391</v>
      </c>
      <c r="C147" s="18">
        <f ca="1">IF(B147&lt;=步骤1!$C$5,IFERROR(GETPIVOTDATA("数量",步骤1!$B$10,"日期",B147),0),SUM(OFFSET(C146,0,0,-IF(ROW()-7&lt;数据源!$L$4,ROW()-7,数据源!$L$4),1))/数据源!$L$4)</f>
        <v>0.27444572886410018</v>
      </c>
    </row>
    <row r="148" spans="2:3" x14ac:dyDescent="0.2">
      <c r="B148" s="13">
        <f t="shared" si="2"/>
        <v>43392</v>
      </c>
      <c r="C148" s="18">
        <f ca="1">IF(B148&lt;=步骤1!$C$5,IFERROR(GETPIVOTDATA("数量",步骤1!$B$10,"日期",B148),0),SUM(OFFSET(C147,0,0,-IF(ROW()-7&lt;数据源!$L$4,ROW()-7,数据源!$L$4),1))/数据源!$L$4)</f>
        <v>0.27431654626326846</v>
      </c>
    </row>
    <row r="149" spans="2:3" x14ac:dyDescent="0.2">
      <c r="B149" s="13">
        <f t="shared" si="2"/>
        <v>43393</v>
      </c>
      <c r="C149" s="18">
        <f ca="1">IF(B149&lt;=步骤1!$C$5,IFERROR(GETPIVOTDATA("数量",步骤1!$B$10,"日期",B149),0),SUM(OFFSET(C148,0,0,-IF(ROW()-7&lt;数据源!$L$4,ROW()-7,数据源!$L$4),1))/数据源!$L$4)</f>
        <v>0.27419364377387984</v>
      </c>
    </row>
    <row r="150" spans="2:3" x14ac:dyDescent="0.2">
      <c r="B150" s="13">
        <f t="shared" si="2"/>
        <v>43394</v>
      </c>
      <c r="C150" s="18">
        <f ca="1">IF(B150&lt;=步骤1!$C$5,IFERROR(GETPIVOTDATA("数量",步骤1!$B$10,"日期",B150),0),SUM(OFFSET(C149,0,0,-IF(ROW()-7&lt;数据源!$L$4,ROW()-7,数据源!$L$4),1))/数据源!$L$4)</f>
        <v>0.27407974878757274</v>
      </c>
    </row>
    <row r="151" spans="2:3" x14ac:dyDescent="0.2">
      <c r="B151" s="13">
        <f t="shared" si="2"/>
        <v>43395</v>
      </c>
      <c r="C151" s="18">
        <f ca="1">IF(B151&lt;=步骤1!$C$5,IFERROR(GETPIVOTDATA("数量",步骤1!$B$10,"日期",B151),0),SUM(OFFSET(C150,0,0,-IF(ROW()-7&lt;数据源!$L$4,ROW()-7,数据源!$L$4),1))/数据源!$L$4)</f>
        <v>0.27397774376988965</v>
      </c>
    </row>
    <row r="152" spans="2:3" x14ac:dyDescent="0.2">
      <c r="B152" s="13">
        <f t="shared" si="2"/>
        <v>43396</v>
      </c>
      <c r="C152" s="18">
        <f ca="1">IF(B152&lt;=步骤1!$C$5,IFERROR(GETPIVOTDATA("数量",步骤1!$B$10,"日期",B152),0),SUM(OFFSET(C151,0,0,-IF(ROW()-7&lt;数据源!$L$4,ROW()-7,数据源!$L$4),1))/数据源!$L$4)</f>
        <v>0.27389067234208148</v>
      </c>
    </row>
    <row r="153" spans="2:3" x14ac:dyDescent="0.2">
      <c r="B153" s="13">
        <f t="shared" si="2"/>
        <v>43397</v>
      </c>
      <c r="C153" s="18">
        <f ca="1">IF(B153&lt;=步骤1!$C$5,IFERROR(GETPIVOTDATA("数量",步骤1!$B$10,"日期",B153),0),SUM(OFFSET(C152,0,0,-IF(ROW()-7&lt;数据源!$L$4,ROW()-7,数据源!$L$4),1))/数据源!$L$4)</f>
        <v>0.27382174556355238</v>
      </c>
    </row>
    <row r="154" spans="2:3" x14ac:dyDescent="0.2">
      <c r="B154" s="13">
        <f t="shared" si="2"/>
        <v>43398</v>
      </c>
      <c r="C154" s="18">
        <f ca="1">IF(B154&lt;=步骤1!$C$5,IFERROR(GETPIVOTDATA("数量",步骤1!$B$10,"日期",B154),0),SUM(OFFSET(C153,0,0,-IF(ROW()-7&lt;数据源!$L$4,ROW()-7,数据源!$L$4),1))/数据源!$L$4)</f>
        <v>0.27377434842092263</v>
      </c>
    </row>
    <row r="155" spans="2:3" x14ac:dyDescent="0.2">
      <c r="B155" s="13">
        <f t="shared" si="2"/>
        <v>43399</v>
      </c>
      <c r="C155" s="18">
        <f ca="1">IF(B155&lt;=步骤1!$C$5,IFERROR(GETPIVOTDATA("数量",步骤1!$B$10,"日期",B155),0),SUM(OFFSET(C154,0,0,-IF(ROW()-7&lt;数据源!$L$4,ROW()-7,数据源!$L$4),1))/数据源!$L$4)</f>
        <v>0.27375204652985913</v>
      </c>
    </row>
    <row r="156" spans="2:3" x14ac:dyDescent="0.2">
      <c r="B156" s="13">
        <f t="shared" si="2"/>
        <v>43400</v>
      </c>
      <c r="C156" s="18">
        <f ca="1">IF(B156&lt;=步骤1!$C$5,IFERROR(GETPIVOTDATA("数量",步骤1!$B$10,"日期",B156),0),SUM(OFFSET(C155,0,0,-IF(ROW()-7&lt;数据源!$L$4,ROW()-7,数据源!$L$4),1))/数据源!$L$4)</f>
        <v>0.27375859305599154</v>
      </c>
    </row>
    <row r="157" spans="2:3" x14ac:dyDescent="0.2">
      <c r="B157" s="13">
        <f t="shared" si="2"/>
        <v>43401</v>
      </c>
      <c r="C157" s="18">
        <f ca="1">IF(B157&lt;=步骤1!$C$5,IFERROR(GETPIVOTDATA("数量",步骤1!$B$10,"日期",B157),0),SUM(OFFSET(C156,0,0,-IF(ROW()-7&lt;数据源!$L$4,ROW()-7,数据源!$L$4),1))/数据源!$L$4)</f>
        <v>0.27379793586140821</v>
      </c>
    </row>
    <row r="158" spans="2:3" x14ac:dyDescent="0.2">
      <c r="B158" s="13">
        <f t="shared" si="2"/>
        <v>43402</v>
      </c>
      <c r="C158" s="18">
        <f ca="1">IF(B158&lt;=步骤1!$C$5,IFERROR(GETPIVOTDATA("数量",步骤1!$B$10,"日期",B158),0),SUM(OFFSET(C157,0,0,-IF(ROW()-7&lt;数据源!$L$4,ROW()-7,数据源!$L$4),1))/数据源!$L$4)</f>
        <v>0.27387422488340718</v>
      </c>
    </row>
    <row r="159" spans="2:3" x14ac:dyDescent="0.2">
      <c r="B159" s="13">
        <f t="shared" si="2"/>
        <v>43403</v>
      </c>
      <c r="C159" s="18">
        <f ca="1">IF(B159&lt;=步骤1!$C$5,IFERROR(GETPIVOTDATA("数量",步骤1!$B$10,"日期",B159),0),SUM(OFFSET(C158,0,0,-IF(ROW()-7&lt;数据源!$L$4,ROW()-7,数据源!$L$4),1))/数据源!$L$4)</f>
        <v>0.27399181975236131</v>
      </c>
    </row>
    <row r="160" spans="2:3" x14ac:dyDescent="0.2">
      <c r="B160" s="13">
        <f t="shared" si="2"/>
        <v>43404</v>
      </c>
      <c r="C160" s="18">
        <f ca="1">IF(B160&lt;=步骤1!$C$5,IFERROR(GETPIVOTDATA("数量",步骤1!$B$10,"日期",B160),0),SUM(OFFSET(C159,0,0,-IF(ROW()-7&lt;数据源!$L$4,ROW()-7,数据源!$L$4),1))/数据源!$L$4)</f>
        <v>0.27409929765574825</v>
      </c>
    </row>
    <row r="161" spans="2:3" x14ac:dyDescent="0.2">
      <c r="B161" s="13">
        <f t="shared" si="2"/>
        <v>43405</v>
      </c>
      <c r="C161" s="18">
        <f ca="1">IF(B161&lt;=步骤1!$C$5,IFERROR(GETPIVOTDATA("数量",步骤1!$B$10,"日期",B161),0),SUM(OFFSET(C160,0,0,-IF(ROW()-7&lt;数据源!$L$4,ROW()-7,数据源!$L$4),1))/数据源!$L$4)</f>
        <v>0.27419698145559052</v>
      </c>
    </row>
    <row r="162" spans="2:3" x14ac:dyDescent="0.2">
      <c r="B162" s="13">
        <f t="shared" si="2"/>
        <v>43406</v>
      </c>
      <c r="C162" s="18">
        <f ca="1">IF(B162&lt;=步骤1!$C$5,IFERROR(GETPIVOTDATA("数量",步骤1!$B$10,"日期",B162),0),SUM(OFFSET(C161,0,0,-IF(ROW()-7&lt;数据源!$L$4,ROW()-7,数据源!$L$4),1))/数据源!$L$4)</f>
        <v>0.27428520406674917</v>
      </c>
    </row>
    <row r="163" spans="2:3" x14ac:dyDescent="0.2">
      <c r="B163" s="13">
        <f t="shared" si="2"/>
        <v>43407</v>
      </c>
      <c r="C163" s="18">
        <f ca="1">IF(B163&lt;=步骤1!$C$5,IFERROR(GETPIVOTDATA("数量",步骤1!$B$10,"日期",B163),0),SUM(OFFSET(C162,0,0,-IF(ROW()-7&lt;数据源!$L$4,ROW()-7,数据源!$L$4),1))/数据源!$L$4)</f>
        <v>0.27436430814372487</v>
      </c>
    </row>
    <row r="164" spans="2:3" x14ac:dyDescent="0.2">
      <c r="B164" s="13">
        <f t="shared" si="2"/>
        <v>43408</v>
      </c>
      <c r="C164" s="18">
        <f ca="1">IF(B164&lt;=步骤1!$C$5,IFERROR(GETPIVOTDATA("数量",步骤1!$B$10,"日期",B164),0),SUM(OFFSET(C163,0,0,-IF(ROW()-7&lt;数据源!$L$4,ROW()-7,数据源!$L$4),1))/数据源!$L$4)</f>
        <v>0.27443464573022458</v>
      </c>
    </row>
    <row r="165" spans="2:3" x14ac:dyDescent="0.2">
      <c r="B165" s="13">
        <f t="shared" si="2"/>
        <v>43409</v>
      </c>
      <c r="C165" s="18">
        <f ca="1">IF(B165&lt;=步骤1!$C$5,IFERROR(GETPIVOTDATA("数量",步骤1!$B$10,"日期",B165),0),SUM(OFFSET(C164,0,0,-IF(ROW()-7&lt;数据源!$L$4,ROW()-7,数据源!$L$4),1))/数据源!$L$4)</f>
        <v>0.27449657786954096</v>
      </c>
    </row>
    <row r="166" spans="2:3" x14ac:dyDescent="0.2">
      <c r="B166" s="13">
        <f t="shared" si="2"/>
        <v>43410</v>
      </c>
      <c r="C166" s="18">
        <f ca="1">IF(B166&lt;=步骤1!$C$5,IFERROR(GETPIVOTDATA("数量",步骤1!$B$10,"日期",B166),0),SUM(OFFSET(C165,0,0,-IF(ROW()-7&lt;数据源!$L$4,ROW()-7,数据源!$L$4),1))/数据源!$L$4)</f>
        <v>0.27455047417370471</v>
      </c>
    </row>
    <row r="167" spans="2:3" x14ac:dyDescent="0.2">
      <c r="B167" s="13">
        <f t="shared" si="2"/>
        <v>43411</v>
      </c>
      <c r="C167" s="18">
        <f ca="1">IF(B167&lt;=步骤1!$C$5,IFERROR(GETPIVOTDATA("数量",步骤1!$B$10,"日期",B167),0),SUM(OFFSET(C166,0,0,-IF(ROW()-7&lt;数据源!$L$4,ROW()-7,数据源!$L$4),1))/数据源!$L$4)</f>
        <v>0.27459671234929567</v>
      </c>
    </row>
    <row r="168" spans="2:3" x14ac:dyDescent="0.2">
      <c r="B168" s="13">
        <f t="shared" si="2"/>
        <v>43412</v>
      </c>
      <c r="C168" s="18">
        <f ca="1">IF(B168&lt;=步骤1!$C$5,IFERROR(GETPIVOTDATA("数量",步骤1!$B$10,"日期",B168),0),SUM(OFFSET(C167,0,0,-IF(ROW()-7&lt;数据源!$L$4,ROW()-7,数据源!$L$4),1))/数据源!$L$4)</f>
        <v>0.27463567767770986</v>
      </c>
    </row>
    <row r="169" spans="2:3" x14ac:dyDescent="0.2">
      <c r="B169" s="13">
        <f t="shared" si="2"/>
        <v>43413</v>
      </c>
      <c r="C169" s="18">
        <f ca="1">IF(B169&lt;=步骤1!$C$5,IFERROR(GETPIVOTDATA("数量",步骤1!$B$10,"日期",B169),0),SUM(OFFSET(C168,0,0,-IF(ROW()-7&lt;数据源!$L$4,ROW()-7,数据源!$L$4),1))/数据源!$L$4)</f>
        <v>0.27466776244759245</v>
      </c>
    </row>
    <row r="170" spans="2:3" x14ac:dyDescent="0.2">
      <c r="B170" s="13">
        <f t="shared" si="2"/>
        <v>43414</v>
      </c>
      <c r="C170" s="18">
        <f ca="1">IF(B170&lt;=步骤1!$C$5,IFERROR(GETPIVOTDATA("数量",步骤1!$B$10,"日期",B170),0),SUM(OFFSET(C169,0,0,-IF(ROW()-7&lt;数据源!$L$4,ROW()-7,数据源!$L$4),1))/数据源!$L$4)</f>
        <v>0.2746933653370594</v>
      </c>
    </row>
    <row r="171" spans="2:3" x14ac:dyDescent="0.2">
      <c r="B171" s="13">
        <f t="shared" si="2"/>
        <v>43415</v>
      </c>
      <c r="C171" s="18">
        <f ca="1">IF(B171&lt;=步骤1!$C$5,IFERROR(GETPIVOTDATA("数量",步骤1!$B$10,"日期",B171),0),SUM(OFFSET(C170,0,0,-IF(ROW()-7&lt;数据源!$L$4,ROW()-7,数据源!$L$4),1))/数据源!$L$4)</f>
        <v>0.27471289074323307</v>
      </c>
    </row>
    <row r="172" spans="2:3" x14ac:dyDescent="0.2">
      <c r="B172" s="13">
        <f t="shared" si="2"/>
        <v>43416</v>
      </c>
      <c r="C172" s="18">
        <f ca="1">IF(B172&lt;=步骤1!$C$5,IFERROR(GETPIVOTDATA("数量",步骤1!$B$10,"日期",B172),0),SUM(OFFSET(C171,0,0,-IF(ROW()-7&lt;数据源!$L$4,ROW()-7,数据源!$L$4),1))/数据源!$L$4)</f>
        <v>0.27472674805652259</v>
      </c>
    </row>
    <row r="173" spans="2:3" x14ac:dyDescent="0.2">
      <c r="B173" s="13">
        <f t="shared" si="2"/>
        <v>43417</v>
      </c>
      <c r="C173" s="18">
        <f ca="1">IF(B173&lt;=步骤1!$C$5,IFERROR(GETPIVOTDATA("数量",步骤1!$B$10,"日期",B173),0),SUM(OFFSET(C172,0,0,-IF(ROW()-7&lt;数据源!$L$4,ROW()-7,数据源!$L$4),1))/数据源!$L$4)</f>
        <v>0.27473535087698026</v>
      </c>
    </row>
    <row r="174" spans="2:3" x14ac:dyDescent="0.2">
      <c r="B174" s="13">
        <f t="shared" si="2"/>
        <v>43418</v>
      </c>
      <c r="C174" s="18">
        <f ca="1">IF(B174&lt;=步骤1!$C$5,IFERROR(GETPIVOTDATA("数量",步骤1!$B$10,"日期",B174),0),SUM(OFFSET(C173,0,0,-IF(ROW()-7&lt;数据源!$L$4,ROW()-7,数据源!$L$4),1))/数据源!$L$4)</f>
        <v>0.27473911616996005</v>
      </c>
    </row>
    <row r="175" spans="2:3" x14ac:dyDescent="0.2">
      <c r="B175" s="13">
        <f t="shared" si="2"/>
        <v>43419</v>
      </c>
      <c r="C175" s="18">
        <f ca="1">IF(B175&lt;=步骤1!$C$5,IFERROR(GETPIVOTDATA("数量",步骤1!$B$10,"日期",B175),0),SUM(OFFSET(C174,0,0,-IF(ROW()-7&lt;数据源!$L$4,ROW()-7,数据源!$L$4),1))/数据源!$L$4)</f>
        <v>0.27473846335819868</v>
      </c>
    </row>
    <row r="176" spans="2:3" x14ac:dyDescent="0.2">
      <c r="B176" s="13">
        <f t="shared" si="2"/>
        <v>43420</v>
      </c>
      <c r="C176" s="18">
        <f ca="1">IF(B176&lt;=步骤1!$C$5,IFERROR(GETPIVOTDATA("数量",步骤1!$B$10,"日期",B176),0),SUM(OFFSET(C175,0,0,-IF(ROW()-7&lt;数据源!$L$4,ROW()-7,数据源!$L$4),1))/数据源!$L$4)</f>
        <v>0.27473381334732816</v>
      </c>
    </row>
    <row r="177" spans="2:3" x14ac:dyDescent="0.2">
      <c r="B177" s="13">
        <f t="shared" si="2"/>
        <v>43421</v>
      </c>
      <c r="C177" s="18">
        <f ca="1">IF(B177&lt;=步骤1!$C$5,IFERROR(GETPIVOTDATA("数量",步骤1!$B$10,"日期",B177),0),SUM(OFFSET(C176,0,0,-IF(ROW()-7&lt;数据源!$L$4,ROW()-7,数据源!$L$4),1))/数据源!$L$4)</f>
        <v>0.27472558748171561</v>
      </c>
    </row>
    <row r="178" spans="2:3" x14ac:dyDescent="0.2">
      <c r="B178" s="13">
        <f t="shared" si="2"/>
        <v>43422</v>
      </c>
      <c r="C178" s="18">
        <f ca="1">IF(B178&lt;=步骤1!$C$5,IFERROR(GETPIVOTDATA("数量",步骤1!$B$10,"日期",B178),0),SUM(OFFSET(C177,0,0,-IF(ROW()-7&lt;数据源!$L$4,ROW()-7,数据源!$L$4),1))/数据源!$L$4)</f>
        <v>0.27471420642740702</v>
      </c>
    </row>
    <row r="179" spans="2:3" x14ac:dyDescent="0.2">
      <c r="B179" s="13">
        <f t="shared" si="2"/>
        <v>43423</v>
      </c>
      <c r="C179" s="18">
        <f ca="1">IF(B179&lt;=步骤1!$C$5,IFERROR(GETPIVOTDATA("数量",步骤1!$B$10,"日期",B179),0),SUM(OFFSET(C178,0,0,-IF(ROW()-7&lt;数据源!$L$4,ROW()-7,数据源!$L$4),1))/数据源!$L$4)</f>
        <v>0.27470008897882875</v>
      </c>
    </row>
    <row r="180" spans="2:3" x14ac:dyDescent="0.2">
      <c r="B180" s="13">
        <f t="shared" si="2"/>
        <v>43424</v>
      </c>
      <c r="C180" s="18">
        <f ca="1">IF(B180&lt;=步骤1!$C$5,IFERROR(GETPIVOTDATA("数量",步骤1!$B$10,"日期",B180),0),SUM(OFFSET(C179,0,0,-IF(ROW()-7&lt;数据源!$L$4,ROW()-7,数据源!$L$4),1))/数据源!$L$4)</f>
        <v>0.27468365078577661</v>
      </c>
    </row>
    <row r="181" spans="2:3" x14ac:dyDescent="0.2">
      <c r="B181" s="13">
        <f t="shared" si="2"/>
        <v>43425</v>
      </c>
      <c r="C181" s="18">
        <f ca="1">IF(B181&lt;=步骤1!$C$5,IFERROR(GETPIVOTDATA("数量",步骤1!$B$10,"日期",B181),0),SUM(OFFSET(C180,0,0,-IF(ROW()-7&lt;数据源!$L$4,ROW()-7,数据源!$L$4),1))/数据源!$L$4)</f>
        <v>0.27466530299708813</v>
      </c>
    </row>
    <row r="182" spans="2:3" x14ac:dyDescent="0.2">
      <c r="B182" s="13">
        <f t="shared" si="2"/>
        <v>43426</v>
      </c>
      <c r="C182" s="18">
        <f ca="1">IF(B182&lt;=步骤1!$C$5,IFERROR(GETPIVOTDATA("数量",步骤1!$B$10,"日期",B182),0),SUM(OFFSET(C181,0,0,-IF(ROW()-7&lt;数据源!$L$4,ROW()-7,数据源!$L$4),1))/数据源!$L$4)</f>
        <v>0.27464545081726377</v>
      </c>
    </row>
    <row r="183" spans="2:3" x14ac:dyDescent="0.2">
      <c r="B183" s="13">
        <f t="shared" si="2"/>
        <v>43427</v>
      </c>
      <c r="C183" s="18">
        <f ca="1">IF(B183&lt;=步骤1!$C$5,IFERROR(GETPIVOTDATA("数量",步骤1!$B$10,"日期",B183),0),SUM(OFFSET(C182,0,0,-IF(ROW()-7&lt;数据源!$L$4,ROW()-7,数据源!$L$4),1))/数据源!$L$4)</f>
        <v>0.27462449197215644</v>
      </c>
    </row>
    <row r="184" spans="2:3" x14ac:dyDescent="0.2">
      <c r="B184" s="13">
        <f t="shared" si="2"/>
        <v>43428</v>
      </c>
      <c r="C184" s="18">
        <f ca="1">IF(B184&lt;=步骤1!$C$5,IFERROR(GETPIVOTDATA("数量",步骤1!$B$10,"日期",B184),0),SUM(OFFSET(C183,0,0,-IF(ROW()-7&lt;数据源!$L$4,ROW()-7,数据源!$L$4),1))/数据源!$L$4)</f>
        <v>0.2746028150797134</v>
      </c>
    </row>
    <row r="185" spans="2:3" x14ac:dyDescent="0.2">
      <c r="B185" s="13">
        <f t="shared" si="2"/>
        <v>43429</v>
      </c>
      <c r="C185" s="18">
        <f ca="1">IF(B185&lt;=步骤1!$C$5,IFERROR(GETPIVOTDATA("数量",步骤1!$B$10,"日期",B185),0),SUM(OFFSET(C184,0,0,-IF(ROW()-7&lt;数据源!$L$4,ROW()-7,数据源!$L$4),1))/数据源!$L$4)</f>
        <v>0.27458079792159551</v>
      </c>
    </row>
    <row r="186" spans="2:3" x14ac:dyDescent="0.2">
      <c r="B186" s="13">
        <f t="shared" si="2"/>
        <v>43430</v>
      </c>
      <c r="C186" s="18">
        <f ca="1">IF(B186&lt;=步骤1!$C$5,IFERROR(GETPIVOTDATA("数量",步骤1!$B$10,"日期",B186),0),SUM(OFFSET(C185,0,0,-IF(ROW()-7&lt;数据源!$L$4,ROW()-7,数据源!$L$4),1))/数据源!$L$4)</f>
        <v>0.27455880561135526</v>
      </c>
    </row>
    <row r="187" spans="2:3" x14ac:dyDescent="0.2">
      <c r="B187" s="13">
        <f t="shared" si="2"/>
        <v>43431</v>
      </c>
      <c r="C187" s="18">
        <f ca="1">IF(B187&lt;=步骤1!$C$5,IFERROR(GETPIVOTDATA("数量",步骤1!$B$10,"日期",B187),0),SUM(OFFSET(C186,0,0,-IF(ROW()-7&lt;数据源!$L$4,ROW()-7,数据源!$L$4),1))/数据源!$L$4)</f>
        <v>0.27453718865468768</v>
      </c>
    </row>
    <row r="188" spans="2:3" x14ac:dyDescent="0.2">
      <c r="B188" s="13">
        <f t="shared" si="2"/>
        <v>43432</v>
      </c>
      <c r="C188" s="18">
        <f ca="1">IF(B188&lt;=步骤1!$C$5,IFERROR(GETPIVOTDATA("数量",步骤1!$B$10,"日期",B188),0),SUM(OFFSET(C187,0,0,-IF(ROW()-7&lt;数据源!$L$4,ROW()-7,数据源!$L$4),1))/数据源!$L$4)</f>
        <v>0.27451628089710878</v>
      </c>
    </row>
    <row r="189" spans="2:3" x14ac:dyDescent="0.2">
      <c r="B189" s="13">
        <f t="shared" si="2"/>
        <v>43433</v>
      </c>
      <c r="C189" s="18">
        <f ca="1">IF(B189&lt;=步骤1!$C$5,IFERROR(GETPIVOTDATA("数量",步骤1!$B$10,"日期",B189),0),SUM(OFFSET(C188,0,0,-IF(ROW()-7&lt;数据源!$L$4,ROW()-7,数据源!$L$4),1))/数据源!$L$4)</f>
        <v>0.27449639735424608</v>
      </c>
    </row>
    <row r="190" spans="2:3" x14ac:dyDescent="0.2">
      <c r="B190" s="13">
        <f t="shared" si="2"/>
        <v>43434</v>
      </c>
      <c r="C190" s="18">
        <f ca="1">IF(B190&lt;=步骤1!$C$5,IFERROR(GETPIVOTDATA("数量",步骤1!$B$10,"日期",B190),0),SUM(OFFSET(C189,0,0,-IF(ROW()-7&lt;数据源!$L$4,ROW()-7,数据源!$L$4),1))/数据源!$L$4)</f>
        <v>0.27447783191974762</v>
      </c>
    </row>
    <row r="191" spans="2:3" x14ac:dyDescent="0.2">
      <c r="B191" s="13">
        <f t="shared" si="2"/>
        <v>43435</v>
      </c>
      <c r="C191" s="18">
        <f ca="1">IF(B191&lt;=步骤1!$C$5,IFERROR(GETPIVOTDATA("数量",步骤1!$B$10,"日期",B191),0),SUM(OFFSET(C190,0,0,-IF(ROW()-7&lt;数据源!$L$4,ROW()-7,数据源!$L$4),1))/数据源!$L$4)</f>
        <v>0.27446085494563977</v>
      </c>
    </row>
    <row r="192" spans="2:3" x14ac:dyDescent="0.2">
      <c r="B192" s="13">
        <f t="shared" si="2"/>
        <v>43436</v>
      </c>
      <c r="C192" s="18">
        <f ca="1">IF(B192&lt;=步骤1!$C$5,IFERROR(GETPIVOTDATA("数量",步骤1!$B$10,"日期",B192),0),SUM(OFFSET(C191,0,0,-IF(ROW()-7&lt;数据源!$L$4,ROW()-7,数据源!$L$4),1))/数据源!$L$4)</f>
        <v>0.2744457106897723</v>
      </c>
    </row>
    <row r="193" spans="2:3" x14ac:dyDescent="0.2">
      <c r="B193" s="13">
        <f t="shared" si="2"/>
        <v>43437</v>
      </c>
      <c r="C193" s="18">
        <f ca="1">IF(B193&lt;=步骤1!$C$5,IFERROR(GETPIVOTDATA("数量",步骤1!$B$10,"日期",B193),0),SUM(OFFSET(C192,0,0,-IF(ROW()-7&lt;数据源!$L$4,ROW()-7,数据源!$L$4),1))/数据源!$L$4)</f>
        <v>0.27443261462480101</v>
      </c>
    </row>
    <row r="194" spans="2:3" x14ac:dyDescent="0.2">
      <c r="B194" s="13">
        <f t="shared" si="2"/>
        <v>43438</v>
      </c>
      <c r="C194" s="18">
        <f ca="1">IF(B194&lt;=步骤1!$C$5,IFERROR(GETPIVOTDATA("数量",步骤1!$B$10,"日期",B194),0),SUM(OFFSET(C193,0,0,-IF(ROW()-7&lt;数据源!$L$4,ROW()-7,数据源!$L$4),1))/数据源!$L$4)</f>
        <v>0.27442175060295371</v>
      </c>
    </row>
    <row r="195" spans="2:3" x14ac:dyDescent="0.2">
      <c r="B195" s="13">
        <f t="shared" si="2"/>
        <v>43439</v>
      </c>
      <c r="C195" s="18">
        <f ca="1">IF(B195&lt;=步骤1!$C$5,IFERROR(GETPIVOTDATA("数量",步骤1!$B$10,"日期",B195),0),SUM(OFFSET(C194,0,0,-IF(ROW()-7&lt;数据源!$L$4,ROW()-7,数据源!$L$4),1))/数据源!$L$4)</f>
        <v>0.27441326787062559</v>
      </c>
    </row>
    <row r="196" spans="2:3" x14ac:dyDescent="0.2">
      <c r="B196" s="13">
        <f t="shared" si="2"/>
        <v>43440</v>
      </c>
      <c r="C196" s="18">
        <f ca="1">IF(B196&lt;=步骤1!$C$5,IFERROR(GETPIVOTDATA("数量",步骤1!$B$10,"日期",B196),0),SUM(OFFSET(C195,0,0,-IF(ROW()-7&lt;数据源!$L$4,ROW()-7,数据源!$L$4),1))/数据源!$L$4)</f>
        <v>0.27440727792663189</v>
      </c>
    </row>
    <row r="197" spans="2:3" x14ac:dyDescent="0.2">
      <c r="B197" s="13">
        <f t="shared" si="2"/>
        <v>43441</v>
      </c>
      <c r="C197" s="18">
        <f ca="1">IF(B197&lt;=步骤1!$C$5,IFERROR(GETPIVOTDATA("数量",步骤1!$B$10,"日期",B197),0),SUM(OFFSET(C196,0,0,-IF(ROW()-7&lt;数据源!$L$4,ROW()-7,数据源!$L$4),1))/数据源!$L$4)</f>
        <v>0.27440385121773142</v>
      </c>
    </row>
    <row r="198" spans="2:3" x14ac:dyDescent="0.2">
      <c r="B198" s="13">
        <f t="shared" si="2"/>
        <v>43442</v>
      </c>
      <c r="C198" s="18">
        <f ca="1">IF(B198&lt;=步骤1!$C$5,IFERROR(GETPIVOTDATA("数量",步骤1!$B$10,"日期",B198),0),SUM(OFFSET(C197,0,0,-IF(ROW()-7&lt;数据源!$L$4,ROW()-7,数据源!$L$4),1))/数据源!$L$4)</f>
        <v>0.27440301366480407</v>
      </c>
    </row>
    <row r="199" spans="2:3" x14ac:dyDescent="0.2">
      <c r="B199" s="13">
        <f t="shared" si="2"/>
        <v>43443</v>
      </c>
      <c r="C199" s="18">
        <f ca="1">IF(B199&lt;=步骤1!$C$5,IFERROR(GETPIVOTDATA("数量",步骤1!$B$10,"日期",B199),0),SUM(OFFSET(C198,0,0,-IF(ROW()-7&lt;数据源!$L$4,ROW()-7,数据源!$L$4),1))/数据源!$L$4)</f>
        <v>0.2744047430128348</v>
      </c>
    </row>
    <row r="200" spans="2:3" x14ac:dyDescent="0.2">
      <c r="B200" s="13">
        <f t="shared" si="2"/>
        <v>43444</v>
      </c>
      <c r="C200" s="18">
        <f ca="1">IF(B200&lt;=步骤1!$C$5,IFERROR(GETPIVOTDATA("数量",步骤1!$B$10,"日期",B200),0),SUM(OFFSET(C199,0,0,-IF(ROW()-7&lt;数据源!$L$4,ROW()-7,数据源!$L$4),1))/数据源!$L$4)</f>
        <v>0.27440896499761391</v>
      </c>
    </row>
    <row r="201" spans="2:3" x14ac:dyDescent="0.2">
      <c r="B201" s="13">
        <f t="shared" ref="B201:B264" si="3">B200+1</f>
        <v>43445</v>
      </c>
      <c r="C201" s="18">
        <f ca="1">IF(B201&lt;=步骤1!$C$5,IFERROR(GETPIVOTDATA("数量",步骤1!$B$10,"日期",B201),0),SUM(OFFSET(C200,0,0,-IF(ROW()-7&lt;数据源!$L$4,ROW()-7,数据源!$L$4),1))/数据源!$L$4)</f>
        <v>0.27441554932181472</v>
      </c>
    </row>
    <row r="202" spans="2:3" x14ac:dyDescent="0.2">
      <c r="B202" s="13">
        <f t="shared" si="3"/>
        <v>43446</v>
      </c>
      <c r="C202" s="18">
        <f ca="1">IF(B202&lt;=步骤1!$C$5,IFERROR(GETPIVOTDATA("数量",步骤1!$B$10,"日期",B202),0),SUM(OFFSET(C201,0,0,-IF(ROW()-7&lt;数据源!$L$4,ROW()-7,数据源!$L$4),1))/数据源!$L$4)</f>
        <v>0.27442430543285323</v>
      </c>
    </row>
    <row r="203" spans="2:3" x14ac:dyDescent="0.2">
      <c r="B203" s="13">
        <f t="shared" si="3"/>
        <v>43447</v>
      </c>
      <c r="C203" s="18">
        <f ca="1">IF(B203&lt;=步骤1!$C$5,IFERROR(GETPIVOTDATA("数量",步骤1!$B$10,"日期",B203),0),SUM(OFFSET(C202,0,0,-IF(ROW()-7&lt;数据源!$L$4,ROW()-7,数据源!$L$4),1))/数据源!$L$4)</f>
        <v>0.27443497809466866</v>
      </c>
    </row>
    <row r="204" spans="2:3" x14ac:dyDescent="0.2">
      <c r="B204" s="13">
        <f t="shared" si="3"/>
        <v>43448</v>
      </c>
      <c r="C204" s="18">
        <f ca="1">IF(B204&lt;=步骤1!$C$5,IFERROR(GETPIVOTDATA("数量",步骤1!$B$10,"日期",B204),0),SUM(OFFSET(C203,0,0,-IF(ROW()-7&lt;数据源!$L$4,ROW()-7,数据源!$L$4),1))/数据源!$L$4)</f>
        <v>0.27444724274529109</v>
      </c>
    </row>
    <row r="205" spans="2:3" x14ac:dyDescent="0.2">
      <c r="B205" s="13">
        <f t="shared" si="3"/>
        <v>43449</v>
      </c>
      <c r="C205" s="18">
        <f ca="1">IF(B205&lt;=步骤1!$C$5,IFERROR(GETPIVOTDATA("数量",步骤1!$B$10,"日期",B205),0),SUM(OFFSET(C204,0,0,-IF(ROW()-7&lt;数据源!$L$4,ROW()-7,数据源!$L$4),1))/数据源!$L$4)</f>
        <v>0.27446070063177841</v>
      </c>
    </row>
    <row r="206" spans="2:3" x14ac:dyDescent="0.2">
      <c r="B206" s="13">
        <f t="shared" si="3"/>
        <v>43450</v>
      </c>
      <c r="C206" s="18">
        <f ca="1">IF(B206&lt;=步骤1!$C$5,IFERROR(GETPIVOTDATA("数量",步骤1!$B$10,"日期",B206),0),SUM(OFFSET(C205,0,0,-IF(ROW()-7&lt;数据源!$L$4,ROW()-7,数据源!$L$4),1))/数据源!$L$4)</f>
        <v>0.27447487371381679</v>
      </c>
    </row>
    <row r="207" spans="2:3" x14ac:dyDescent="0.2">
      <c r="B207" s="13">
        <f t="shared" si="3"/>
        <v>43451</v>
      </c>
      <c r="C207" s="18">
        <f ca="1">IF(B207&lt;=步骤1!$C$5,IFERROR(GETPIVOTDATA("数量",步骤1!$B$10,"日期",B207),0),SUM(OFFSET(C206,0,0,-IF(ROW()-7&lt;数据源!$L$4,ROW()-7,数据源!$L$4),1))/数据源!$L$4)</f>
        <v>0.27448919932697335</v>
      </c>
    </row>
    <row r="208" spans="2:3" x14ac:dyDescent="0.2">
      <c r="B208" s="13">
        <f t="shared" si="3"/>
        <v>43452</v>
      </c>
      <c r="C208" s="18">
        <f ca="1">IF(B208&lt;=步骤1!$C$5,IFERROR(GETPIVOTDATA("数量",步骤1!$B$10,"日期",B208),0),SUM(OFFSET(C207,0,0,-IF(ROW()-7&lt;数据源!$L$4,ROW()-7,数据源!$L$4),1))/数据源!$L$4)</f>
        <v>0.27450302459628462</v>
      </c>
    </row>
    <row r="209" spans="2:3" x14ac:dyDescent="0.2">
      <c r="B209" s="13">
        <f t="shared" si="3"/>
        <v>43453</v>
      </c>
      <c r="C209" s="18">
        <f ca="1">IF(B209&lt;=步骤1!$C$5,IFERROR(GETPIVOTDATA("数量",步骤1!$B$10,"日期",B209),0),SUM(OFFSET(C208,0,0,-IF(ROW()-7&lt;数据源!$L$4,ROW()-7,数据源!$L$4),1))/数据源!$L$4)</f>
        <v>0.27451560059054214</v>
      </c>
    </row>
    <row r="210" spans="2:3" x14ac:dyDescent="0.2">
      <c r="B210" s="13">
        <f t="shared" si="3"/>
        <v>43454</v>
      </c>
      <c r="C210" s="18">
        <f ca="1">IF(B210&lt;=步骤1!$C$5,IFERROR(GETPIVOTDATA("数量",步骤1!$B$10,"日期",B210),0),SUM(OFFSET(C209,0,0,-IF(ROW()-7&lt;数据源!$L$4,ROW()-7,数据源!$L$4),1))/数据源!$L$4)</f>
        <v>0.27452607620730579</v>
      </c>
    </row>
    <row r="211" spans="2:3" x14ac:dyDescent="0.2">
      <c r="B211" s="13">
        <f t="shared" si="3"/>
        <v>43455</v>
      </c>
      <c r="C211" s="18">
        <f ca="1">IF(B211&lt;=步骤1!$C$5,IFERROR(GETPIVOTDATA("数量",步骤1!$B$10,"日期",B211),0),SUM(OFFSET(C210,0,0,-IF(ROW()-7&lt;数据源!$L$4,ROW()-7,数据源!$L$4),1))/数据源!$L$4)</f>
        <v>0.27453461177833693</v>
      </c>
    </row>
    <row r="212" spans="2:3" x14ac:dyDescent="0.2">
      <c r="B212" s="13">
        <f t="shared" si="3"/>
        <v>43456</v>
      </c>
      <c r="C212" s="18">
        <f ca="1">IF(B212&lt;=步骤1!$C$5,IFERROR(GETPIVOTDATA("数量",步骤1!$B$10,"日期",B212),0),SUM(OFFSET(C211,0,0,-IF(ROW()-7&lt;数据源!$L$4,ROW()-7,数据源!$L$4),1))/数据源!$L$4)</f>
        <v>0.27454136438479182</v>
      </c>
    </row>
    <row r="213" spans="2:3" x14ac:dyDescent="0.2">
      <c r="B213" s="13">
        <f t="shared" si="3"/>
        <v>43457</v>
      </c>
      <c r="C213" s="18">
        <f ca="1">IF(B213&lt;=步骤1!$C$5,IFERROR(GETPIVOTDATA("数量",步骤1!$B$10,"日期",B213),0),SUM(OFFSET(C212,0,0,-IF(ROW()-7&lt;数据源!$L$4,ROW()-7,数据源!$L$4),1))/数据源!$L$4)</f>
        <v>0.27454648759115274</v>
      </c>
    </row>
    <row r="214" spans="2:3" x14ac:dyDescent="0.2">
      <c r="B214" s="13">
        <f t="shared" si="3"/>
        <v>43458</v>
      </c>
      <c r="C214" s="18">
        <f ca="1">IF(B214&lt;=步骤1!$C$5,IFERROR(GETPIVOTDATA("数量",步骤1!$B$10,"日期",B214),0),SUM(OFFSET(C213,0,0,-IF(ROW()-7&lt;数据源!$L$4,ROW()-7,数据源!$L$4),1))/数据源!$L$4)</f>
        <v>0.27455013118010124</v>
      </c>
    </row>
    <row r="215" spans="2:3" x14ac:dyDescent="0.2">
      <c r="B215" s="13">
        <f t="shared" si="3"/>
        <v>43459</v>
      </c>
      <c r="C215" s="18">
        <f ca="1">IF(B215&lt;=步骤1!$C$5,IFERROR(GETPIVOTDATA("数量",步骤1!$B$10,"日期",B215),0),SUM(OFFSET(C214,0,0,-IF(ROW()-7&lt;数据源!$L$4,ROW()-7,数据源!$L$4),1))/数据源!$L$4)</f>
        <v>0.27455244088909875</v>
      </c>
    </row>
    <row r="216" spans="2:3" x14ac:dyDescent="0.2">
      <c r="B216" s="13">
        <f t="shared" si="3"/>
        <v>43460</v>
      </c>
      <c r="C216" s="18">
        <f ca="1">IF(B216&lt;=步骤1!$C$5,IFERROR(GETPIVOTDATA("数量",步骤1!$B$10,"日期",B216),0),SUM(OFFSET(C215,0,0,-IF(ROW()-7&lt;数据源!$L$4,ROW()-7,数据源!$L$4),1))/数据源!$L$4)</f>
        <v>0.2745535581494899</v>
      </c>
    </row>
    <row r="217" spans="2:3" x14ac:dyDescent="0.2">
      <c r="B217" s="13">
        <f t="shared" si="3"/>
        <v>43461</v>
      </c>
      <c r="C217" s="18">
        <f ca="1">IF(B217&lt;=步骤1!$C$5,IFERROR(GETPIVOTDATA("数量",步骤1!$B$10,"日期",B217),0),SUM(OFFSET(C216,0,0,-IF(ROW()-7&lt;数据源!$L$4,ROW()-7,数据源!$L$4),1))/数据源!$L$4)</f>
        <v>0.27455361982900561</v>
      </c>
    </row>
    <row r="218" spans="2:3" x14ac:dyDescent="0.2">
      <c r="B218" s="13">
        <f t="shared" si="3"/>
        <v>43462</v>
      </c>
      <c r="C218" s="18">
        <f ca="1">IF(B218&lt;=步骤1!$C$5,IFERROR(GETPIVOTDATA("数量",步骤1!$B$10,"日期",B218),0),SUM(OFFSET(C217,0,0,-IF(ROW()-7&lt;数据源!$L$4,ROW()-7,数据源!$L$4),1))/数据源!$L$4)</f>
        <v>0.27455275797859979</v>
      </c>
    </row>
    <row r="219" spans="2:3" x14ac:dyDescent="0.2">
      <c r="B219" s="13">
        <f t="shared" si="3"/>
        <v>43463</v>
      </c>
      <c r="C219" s="18">
        <f ca="1">IF(B219&lt;=步骤1!$C$5,IFERROR(GETPIVOTDATA("数量",步骤1!$B$10,"日期",B219),0),SUM(OFFSET(C218,0,0,-IF(ROW()-7&lt;数据源!$L$4,ROW()-7,数据源!$L$4),1))/数据源!$L$4)</f>
        <v>0.27455109958461754</v>
      </c>
    </row>
    <row r="220" spans="2:3" x14ac:dyDescent="0.2">
      <c r="B220" s="13">
        <f t="shared" si="3"/>
        <v>43464</v>
      </c>
      <c r="C220" s="18">
        <f ca="1">IF(B220&lt;=步骤1!$C$5,IFERROR(GETPIVOTDATA("数量",步骤1!$B$10,"日期",B220),0),SUM(OFFSET(C219,0,0,-IF(ROW()-7&lt;数据源!$L$4,ROW()-7,数据源!$L$4),1))/数据源!$L$4)</f>
        <v>0.27454876632735803</v>
      </c>
    </row>
    <row r="221" spans="2:3" x14ac:dyDescent="0.2">
      <c r="B221" s="13">
        <f t="shared" si="3"/>
        <v>43465</v>
      </c>
      <c r="C221" s="18">
        <f ca="1">IF(B221&lt;=步骤1!$C$5,IFERROR(GETPIVOTDATA("数量",步骤1!$B$10,"日期",B221),0),SUM(OFFSET(C220,0,0,-IF(ROW()-7&lt;数据源!$L$4,ROW()-7,数据源!$L$4),1))/数据源!$L$4)</f>
        <v>0.27454587434716399</v>
      </c>
    </row>
    <row r="222" spans="2:3" x14ac:dyDescent="0.2">
      <c r="B222" s="13">
        <f t="shared" si="3"/>
        <v>43466</v>
      </c>
      <c r="C222" s="18">
        <f ca="1">IF(B222&lt;=步骤1!$C$5,IFERROR(GETPIVOTDATA("数量",步骤1!$B$10,"日期",B222),0),SUM(OFFSET(C221,0,0,-IF(ROW()-7&lt;数据源!$L$4,ROW()-7,数据源!$L$4),1))/数据源!$L$4)</f>
        <v>0.27454253401924261</v>
      </c>
    </row>
    <row r="223" spans="2:3" x14ac:dyDescent="0.2">
      <c r="B223" s="13">
        <f t="shared" si="3"/>
        <v>43467</v>
      </c>
      <c r="C223" s="18">
        <f ca="1">IF(B223&lt;=步骤1!$C$5,IFERROR(GETPIVOTDATA("数量",步骤1!$B$10,"日期",B223),0),SUM(OFFSET(C222,0,0,-IF(ROW()-7&lt;数据源!$L$4,ROW()-7,数据源!$L$4),1))/数据源!$L$4)</f>
        <v>0.27453884973849702</v>
      </c>
    </row>
    <row r="224" spans="2:3" x14ac:dyDescent="0.2">
      <c r="B224" s="13">
        <f t="shared" si="3"/>
        <v>43468</v>
      </c>
      <c r="C224" s="18">
        <f ca="1">IF(B224&lt;=步骤1!$C$5,IFERROR(GETPIVOTDATA("数量",步骤1!$B$10,"日期",B224),0),SUM(OFFSET(C223,0,0,-IF(ROW()-7&lt;数据源!$L$4,ROW()-7,数据源!$L$4),1))/数据源!$L$4)</f>
        <v>0.27453491971572735</v>
      </c>
    </row>
    <row r="225" spans="2:3" x14ac:dyDescent="0.2">
      <c r="B225" s="13">
        <f t="shared" si="3"/>
        <v>43469</v>
      </c>
      <c r="C225" s="18">
        <f ca="1">IF(B225&lt;=步骤1!$C$5,IFERROR(GETPIVOTDATA("数量",步骤1!$B$10,"日期",B225),0),SUM(OFFSET(C224,0,0,-IF(ROW()-7&lt;数据源!$L$4,ROW()-7,数据源!$L$4),1))/数据源!$L$4)</f>
        <v>0.27453083578664272</v>
      </c>
    </row>
    <row r="226" spans="2:3" x14ac:dyDescent="0.2">
      <c r="B226" s="13">
        <f t="shared" si="3"/>
        <v>43470</v>
      </c>
      <c r="C226" s="18">
        <f ca="1">IF(B226&lt;=步骤1!$C$5,IFERROR(GETPIVOTDATA("数量",步骤1!$B$10,"日期",B226),0),SUM(OFFSET(C225,0,0,-IF(ROW()-7&lt;数据源!$L$4,ROW()-7,数据源!$L$4),1))/数据源!$L$4)</f>
        <v>0.27452668323521157</v>
      </c>
    </row>
    <row r="227" spans="2:3" x14ac:dyDescent="0.2">
      <c r="B227" s="13">
        <f t="shared" si="3"/>
        <v>43471</v>
      </c>
      <c r="C227" s="18">
        <f ca="1">IF(B227&lt;=步骤1!$C$5,IFERROR(GETPIVOTDATA("数量",步骤1!$B$10,"日期",B227),0),SUM(OFFSET(C226,0,0,-IF(ROW()-7&lt;数据源!$L$4,ROW()-7,数据源!$L$4),1))/数据源!$L$4)</f>
        <v>0.27452254063296921</v>
      </c>
    </row>
    <row r="228" spans="2:3" x14ac:dyDescent="0.2">
      <c r="B228" s="13">
        <f t="shared" si="3"/>
        <v>43472</v>
      </c>
      <c r="C228" s="18">
        <f ca="1">IF(B228&lt;=步骤1!$C$5,IFERROR(GETPIVOTDATA("数量",步骤1!$B$10,"日期",B228),0),SUM(OFFSET(C227,0,0,-IF(ROW()-7&lt;数据源!$L$4,ROW()-7,数据源!$L$4),1))/数据源!$L$4)</f>
        <v>0.2745184796959943</v>
      </c>
    </row>
    <row r="229" spans="2:3" x14ac:dyDescent="0.2">
      <c r="B229" s="13">
        <f t="shared" si="3"/>
        <v>43473</v>
      </c>
      <c r="C229" s="18">
        <f ca="1">IF(B229&lt;=步骤1!$C$5,IFERROR(GETPIVOTDATA("数量",步骤1!$B$10,"日期",B229),0),SUM(OFFSET(C228,0,0,-IF(ROW()-7&lt;数据源!$L$4,ROW()-7,数据源!$L$4),1))/数据源!$L$4)</f>
        <v>0.27451456516136602</v>
      </c>
    </row>
    <row r="230" spans="2:3" x14ac:dyDescent="0.2">
      <c r="B230" s="13">
        <f t="shared" si="3"/>
        <v>43474</v>
      </c>
      <c r="C230" s="18">
        <f ca="1">IF(B230&lt;=步骤1!$C$5,IFERROR(GETPIVOTDATA("数量",步骤1!$B$10,"日期",B230),0),SUM(OFFSET(C229,0,0,-IF(ROW()-7&lt;数据源!$L$4,ROW()-7,数据源!$L$4),1))/数据源!$L$4)</f>
        <v>0.27451085468501679</v>
      </c>
    </row>
    <row r="231" spans="2:3" x14ac:dyDescent="0.2">
      <c r="B231" s="13">
        <f t="shared" si="3"/>
        <v>43475</v>
      </c>
      <c r="C231" s="18">
        <f ca="1">IF(B231&lt;=步骤1!$C$5,IFERROR(GETPIVOTDATA("数量",步骤1!$B$10,"日期",B231),0),SUM(OFFSET(C230,0,0,-IF(ROW()-7&lt;数据源!$L$4,ROW()-7,数据源!$L$4),1))/数据源!$L$4)</f>
        <v>0.27450739876300162</v>
      </c>
    </row>
    <row r="232" spans="2:3" x14ac:dyDescent="0.2">
      <c r="B232" s="13">
        <f t="shared" si="3"/>
        <v>43476</v>
      </c>
      <c r="C232" s="18">
        <f ca="1">IF(B232&lt;=步骤1!$C$5,IFERROR(GETPIVOTDATA("数量",步骤1!$B$10,"日期",B232),0),SUM(OFFSET(C231,0,0,-IF(ROW()-7&lt;数据源!$L$4,ROW()-7,数据源!$L$4),1))/数据源!$L$4)</f>
        <v>0.27450424067831986</v>
      </c>
    </row>
    <row r="233" spans="2:3" x14ac:dyDescent="0.2">
      <c r="B233" s="13">
        <f t="shared" si="3"/>
        <v>43477</v>
      </c>
      <c r="C233" s="18">
        <f ca="1">IF(B233&lt;=步骤1!$C$5,IFERROR(GETPIVOTDATA("数量",步骤1!$B$10,"日期",B233),0),SUM(OFFSET(C232,0,0,-IF(ROW()-7&lt;数据源!$L$4,ROW()-7,数据源!$L$4),1))/数据源!$L$4)</f>
        <v>0.27450141647554105</v>
      </c>
    </row>
    <row r="234" spans="2:3" x14ac:dyDescent="0.2">
      <c r="B234" s="13">
        <f t="shared" si="3"/>
        <v>43478</v>
      </c>
      <c r="C234" s="18">
        <f ca="1">IF(B234&lt;=步骤1!$C$5,IFERROR(GETPIVOTDATA("数量",步骤1!$B$10,"日期",B234),0),SUM(OFFSET(C233,0,0,-IF(ROW()-7&lt;数据源!$L$4,ROW()-7,数据源!$L$4),1))/数据源!$L$4)</f>
        <v>0.27449895496560872</v>
      </c>
    </row>
    <row r="235" spans="2:3" x14ac:dyDescent="0.2">
      <c r="B235" s="13">
        <f t="shared" si="3"/>
        <v>43479</v>
      </c>
      <c r="C235" s="18">
        <f ca="1">IF(B235&lt;=步骤1!$C$5,IFERROR(GETPIVOTDATA("数量",步骤1!$B$10,"日期",B235),0),SUM(OFFSET(C234,0,0,-IF(ROW()-7&lt;数据源!$L$4,ROW()-7,数据源!$L$4),1))/数据源!$L$4)</f>
        <v>0.2744968777633266</v>
      </c>
    </row>
    <row r="236" spans="2:3" x14ac:dyDescent="0.2">
      <c r="B236" s="13">
        <f t="shared" si="3"/>
        <v>43480</v>
      </c>
      <c r="C236" s="18">
        <f ca="1">IF(B236&lt;=步骤1!$C$5,IFERROR(GETPIVOTDATA("数量",步骤1!$B$10,"日期",B236),0),SUM(OFFSET(C235,0,0,-IF(ROW()-7&lt;数据源!$L$4,ROW()-7,数据源!$L$4),1))/数据源!$L$4)</f>
        <v>0.27449519936016126</v>
      </c>
    </row>
    <row r="237" spans="2:3" x14ac:dyDescent="0.2">
      <c r="B237" s="13">
        <f t="shared" si="3"/>
        <v>43481</v>
      </c>
      <c r="C237" s="18">
        <f ca="1">IF(B237&lt;=步骤1!$C$5,IFERROR(GETPIVOTDATA("数量",步骤1!$B$10,"日期",B237),0),SUM(OFFSET(C236,0,0,-IF(ROW()-7&lt;数据源!$L$4,ROW()-7,数据源!$L$4),1))/数据源!$L$4)</f>
        <v>0.27449392723513727</v>
      </c>
    </row>
    <row r="238" spans="2:3" x14ac:dyDescent="0.2">
      <c r="B238" s="13">
        <f t="shared" si="3"/>
        <v>43482</v>
      </c>
      <c r="C238" s="18">
        <f ca="1">IF(B238&lt;=步骤1!$C$5,IFERROR(GETPIVOTDATA("数量",步骤1!$B$10,"日期",B238),0),SUM(OFFSET(C237,0,0,-IF(ROW()-7&lt;数据源!$L$4,ROW()-7,数据源!$L$4),1))/数据源!$L$4)</f>
        <v>0.27449306200674639</v>
      </c>
    </row>
    <row r="239" spans="2:3" x14ac:dyDescent="0.2">
      <c r="B239" s="13">
        <f t="shared" si="3"/>
        <v>43483</v>
      </c>
      <c r="C239" s="18">
        <f ca="1">IF(B239&lt;=步骤1!$C$5,IFERROR(GETPIVOTDATA("数量",步骤1!$B$10,"日期",B239),0),SUM(OFFSET(C238,0,0,-IF(ROW()-7&lt;数据源!$L$4,ROW()-7,数据源!$L$4),1))/数据源!$L$4)</f>
        <v>0.27449259762893907</v>
      </c>
    </row>
    <row r="240" spans="2:3" x14ac:dyDescent="0.2">
      <c r="B240" s="13">
        <f t="shared" si="3"/>
        <v>43484</v>
      </c>
      <c r="C240" s="18">
        <f ca="1">IF(B240&lt;=步骤1!$C$5,IFERROR(GETPIVOTDATA("数量",步骤1!$B$10,"日期",B240),0),SUM(OFFSET(C239,0,0,-IF(ROW()-7&lt;数据源!$L$4,ROW()-7,数据源!$L$4),1))/数据源!$L$4)</f>
        <v>0.274492521634433</v>
      </c>
    </row>
    <row r="241" spans="2:3" x14ac:dyDescent="0.2">
      <c r="B241" s="13">
        <f t="shared" si="3"/>
        <v>43485</v>
      </c>
      <c r="C241" s="18">
        <f ca="1">IF(B241&lt;=步骤1!$C$5,IFERROR(GETPIVOTDATA("数量",步骤1!$B$10,"日期",B241),0),SUM(OFFSET(C240,0,0,-IF(ROW()-7&lt;数据源!$L$4,ROW()-7,数据源!$L$4),1))/数据源!$L$4)</f>
        <v>0.27449281542872667</v>
      </c>
    </row>
    <row r="242" spans="2:3" x14ac:dyDescent="0.2">
      <c r="B242" s="13">
        <f t="shared" si="3"/>
        <v>43486</v>
      </c>
      <c r="C242" s="18">
        <f ca="1">IF(B242&lt;=步骤1!$C$5,IFERROR(GETPIVOTDATA("数量",步骤1!$B$10,"日期",B242),0),SUM(OFFSET(C241,0,0,-IF(ROW()-7&lt;数据源!$L$4,ROW()-7,数据源!$L$4),1))/数据源!$L$4)</f>
        <v>0.27449345463838842</v>
      </c>
    </row>
    <row r="243" spans="2:3" x14ac:dyDescent="0.2">
      <c r="B243" s="13">
        <f t="shared" si="3"/>
        <v>43487</v>
      </c>
      <c r="C243" s="18">
        <f ca="1">IF(B243&lt;=步骤1!$C$5,IFERROR(GETPIVOTDATA("数量",步骤1!$B$10,"日期",B243),0),SUM(OFFSET(C242,0,0,-IF(ROW()-7&lt;数据源!$L$4,ROW()-7,数据源!$L$4),1))/数据源!$L$4)</f>
        <v>0.27449440951736076</v>
      </c>
    </row>
    <row r="244" spans="2:3" x14ac:dyDescent="0.2">
      <c r="B244" s="13">
        <f t="shared" si="3"/>
        <v>43488</v>
      </c>
      <c r="C244" s="18">
        <f ca="1">IF(B244&lt;=步骤1!$C$5,IFERROR(GETPIVOTDATA("数量",步骤1!$B$10,"日期",B244),0),SUM(OFFSET(C243,0,0,-IF(ROW()-7&lt;数据源!$L$4,ROW()-7,数据源!$L$4),1))/数据源!$L$4)</f>
        <v>0.27449564541521193</v>
      </c>
    </row>
    <row r="245" spans="2:3" x14ac:dyDescent="0.2">
      <c r="B245" s="13">
        <f t="shared" si="3"/>
        <v>43489</v>
      </c>
      <c r="C245" s="18">
        <f ca="1">IF(B245&lt;=步骤1!$C$5,IFERROR(GETPIVOTDATA("数量",步骤1!$B$10,"日期",B245),0),SUM(OFFSET(C244,0,0,-IF(ROW()-7&lt;数据源!$L$4,ROW()-7,数据源!$L$4),1))/数据源!$L$4)</f>
        <v>0.2744971233114572</v>
      </c>
    </row>
    <row r="246" spans="2:3" x14ac:dyDescent="0.2">
      <c r="B246" s="13">
        <f t="shared" si="3"/>
        <v>43490</v>
      </c>
      <c r="C246" s="18">
        <f ca="1">IF(B246&lt;=步骤1!$C$5,IFERROR(GETPIVOTDATA("数量",步骤1!$B$10,"日期",B246),0),SUM(OFFSET(C245,0,0,-IF(ROW()-7&lt;数据源!$L$4,ROW()-7,数据源!$L$4),1))/数据源!$L$4)</f>
        <v>0.27449880042027386</v>
      </c>
    </row>
    <row r="247" spans="2:3" x14ac:dyDescent="0.2">
      <c r="B247" s="13">
        <f t="shared" si="3"/>
        <v>43491</v>
      </c>
      <c r="C247" s="18">
        <f ca="1">IF(B247&lt;=步骤1!$C$5,IFERROR(GETPIVOTDATA("数量",步骤1!$B$10,"日期",B247),0),SUM(OFFSET(C246,0,0,-IF(ROW()-7&lt;数据源!$L$4,ROW()-7,数据源!$L$4),1))/数据源!$L$4)</f>
        <v>0.27450063087014664</v>
      </c>
    </row>
    <row r="248" spans="2:3" x14ac:dyDescent="0.2">
      <c r="B248" s="13">
        <f t="shared" si="3"/>
        <v>43492</v>
      </c>
      <c r="C248" s="18">
        <f ca="1">IF(B248&lt;=步骤1!$C$5,IFERROR(GETPIVOTDATA("数量",步骤1!$B$10,"日期",B248),0),SUM(OFFSET(C247,0,0,-IF(ROW()-7&lt;数据源!$L$4,ROW()-7,数据源!$L$4),1))/数据源!$L$4)</f>
        <v>0.27450256646319493</v>
      </c>
    </row>
    <row r="249" spans="2:3" x14ac:dyDescent="0.2">
      <c r="B249" s="13">
        <f t="shared" si="3"/>
        <v>43493</v>
      </c>
      <c r="C249" s="18">
        <f ca="1">IF(B249&lt;=步骤1!$C$5,IFERROR(GETPIVOTDATA("数量",步骤1!$B$10,"日期",B249),0),SUM(OFFSET(C248,0,0,-IF(ROW()-7&lt;数据源!$L$4,ROW()-7,数据源!$L$4),1))/数据源!$L$4)</f>
        <v>0.27450455751916275</v>
      </c>
    </row>
    <row r="250" spans="2:3" x14ac:dyDescent="0.2">
      <c r="B250" s="13">
        <f t="shared" si="3"/>
        <v>43494</v>
      </c>
      <c r="C250" s="18">
        <f ca="1">IF(B250&lt;=步骤1!$C$5,IFERROR(GETPIVOTDATA("数量",步骤1!$B$10,"日期",B250),0),SUM(OFFSET(C249,0,0,-IF(ROW()-7&lt;数据源!$L$4,ROW()-7,数据源!$L$4),1))/数据源!$L$4)</f>
        <v>0.27450655380928934</v>
      </c>
    </row>
    <row r="251" spans="2:3" x14ac:dyDescent="0.2">
      <c r="B251" s="13">
        <f t="shared" si="3"/>
        <v>43495</v>
      </c>
      <c r="C251" s="18">
        <f ca="1">IF(B251&lt;=步骤1!$C$5,IFERROR(GETPIVOTDATA("数量",步骤1!$B$10,"日期",B251),0),SUM(OFFSET(C250,0,0,-IF(ROW()-7&lt;数据源!$L$4,ROW()-7,数据源!$L$4),1))/数据源!$L$4)</f>
        <v>0.27450850558552287</v>
      </c>
    </row>
    <row r="252" spans="2:3" x14ac:dyDescent="0.2">
      <c r="B252" s="13">
        <f t="shared" si="3"/>
        <v>43496</v>
      </c>
      <c r="C252" s="18">
        <f ca="1">IF(B252&lt;=步骤1!$C$5,IFERROR(GETPIVOTDATA("数量",步骤1!$B$10,"日期",B252),0),SUM(OFFSET(C251,0,0,-IF(ROW()-7&lt;数据源!$L$4,ROW()-7,数据源!$L$4),1))/数据源!$L$4)</f>
        <v>0.27451036471079704</v>
      </c>
    </row>
    <row r="253" spans="2:3" x14ac:dyDescent="0.2">
      <c r="B253" s="13">
        <f t="shared" si="3"/>
        <v>43497</v>
      </c>
      <c r="C253" s="18">
        <f ca="1">IF(B253&lt;=步骤1!$C$5,IFERROR(GETPIVOTDATA("数量",步骤1!$B$10,"日期",B253),0),SUM(OFFSET(C252,0,0,-IF(ROW()-7&lt;数据源!$L$4,ROW()-7,数据源!$L$4),1))/数据源!$L$4)</f>
        <v>0.2745120858963559</v>
      </c>
    </row>
    <row r="254" spans="2:3" x14ac:dyDescent="0.2">
      <c r="B254" s="13">
        <f t="shared" si="3"/>
        <v>43498</v>
      </c>
      <c r="C254" s="18">
        <f ca="1">IF(B254&lt;=步骤1!$C$5,IFERROR(GETPIVOTDATA("数量",步骤1!$B$10,"日期",B254),0),SUM(OFFSET(C253,0,0,-IF(ROW()-7&lt;数据源!$L$4,ROW()-7,数据源!$L$4),1))/数据源!$L$4)</f>
        <v>0.27451362805238966</v>
      </c>
    </row>
    <row r="255" spans="2:3" x14ac:dyDescent="0.2">
      <c r="B255" s="13">
        <f t="shared" si="3"/>
        <v>43499</v>
      </c>
      <c r="C255" s="18">
        <f ca="1">IF(B255&lt;=步骤1!$C$5,IFERROR(GETPIVOTDATA("数量",步骤1!$B$10,"日期",B255),0),SUM(OFFSET(C254,0,0,-IF(ROW()-7&lt;数据源!$L$4,ROW()-7,数据源!$L$4),1))/数据源!$L$4)</f>
        <v>0.27451495575853163</v>
      </c>
    </row>
    <row r="256" spans="2:3" x14ac:dyDescent="0.2">
      <c r="B256" s="13">
        <f t="shared" si="3"/>
        <v>43500</v>
      </c>
      <c r="C256" s="18">
        <f ca="1">IF(B256&lt;=步骤1!$C$5,IFERROR(GETPIVOTDATA("数量",步骤1!$B$10,"日期",B256),0),SUM(OFFSET(C255,0,0,-IF(ROW()-7&lt;数据源!$L$4,ROW()-7,数据源!$L$4),1))/数据源!$L$4)</f>
        <v>0.27451604086106673</v>
      </c>
    </row>
    <row r="257" spans="2:3" x14ac:dyDescent="0.2">
      <c r="B257" s="13">
        <f t="shared" si="3"/>
        <v>43501</v>
      </c>
      <c r="C257" s="18">
        <f ca="1">IF(B257&lt;=步骤1!$C$5,IFERROR(GETPIVOTDATA("数量",步骤1!$B$10,"日期",B257),0),SUM(OFFSET(C256,0,0,-IF(ROW()-7&lt;数据源!$L$4,ROW()-7,数据源!$L$4),1))/数据源!$L$4)</f>
        <v>0.27451686420401172</v>
      </c>
    </row>
    <row r="258" spans="2:3" x14ac:dyDescent="0.2">
      <c r="B258" s="13">
        <f t="shared" si="3"/>
        <v>43502</v>
      </c>
      <c r="C258" s="18">
        <f ca="1">IF(B258&lt;=步骤1!$C$5,IFERROR(GETPIVOTDATA("数量",步骤1!$B$10,"日期",B258),0),SUM(OFFSET(C257,0,0,-IF(ROW()-7&lt;数据源!$L$4,ROW()-7,数据源!$L$4),1))/数据源!$L$4)</f>
        <v>0.27451741750155245</v>
      </c>
    </row>
    <row r="259" spans="2:3" x14ac:dyDescent="0.2">
      <c r="B259" s="13">
        <f t="shared" si="3"/>
        <v>43503</v>
      </c>
      <c r="C259" s="18">
        <f ca="1">IF(B259&lt;=步骤1!$C$5,IFERROR(GETPIVOTDATA("数量",步骤1!$B$10,"日期",B259),0),SUM(OFFSET(C258,0,0,-IF(ROW()-7&lt;数据源!$L$4,ROW()-7,数据源!$L$4),1))/数据源!$L$4)</f>
        <v>0.2745177053596578</v>
      </c>
    </row>
    <row r="260" spans="2:3" x14ac:dyDescent="0.2">
      <c r="B260" s="13">
        <f t="shared" si="3"/>
        <v>43504</v>
      </c>
      <c r="C260" s="18">
        <f ca="1">IF(B260&lt;=步骤1!$C$5,IFERROR(GETPIVOTDATA("数量",步骤1!$B$10,"日期",B260),0),SUM(OFFSET(C259,0,0,-IF(ROW()-7&lt;数据源!$L$4,ROW()-7,数据源!$L$4),1))/数据源!$L$4)</f>
        <v>0.27451774745504021</v>
      </c>
    </row>
    <row r="261" spans="2:3" x14ac:dyDescent="0.2">
      <c r="B261" s="13">
        <f t="shared" si="3"/>
        <v>43505</v>
      </c>
      <c r="C261" s="18">
        <f ca="1">IF(B261&lt;=步骤1!$C$5,IFERROR(GETPIVOTDATA("数量",步骤1!$B$10,"日期",B261),0),SUM(OFFSET(C260,0,0,-IF(ROW()-7&lt;数据源!$L$4,ROW()-7,数据源!$L$4),1))/数据源!$L$4)</f>
        <v>0.27451758087999478</v>
      </c>
    </row>
    <row r="262" spans="2:3" x14ac:dyDescent="0.2">
      <c r="B262" s="13">
        <f t="shared" si="3"/>
        <v>43506</v>
      </c>
      <c r="C262" s="18">
        <f ca="1">IF(B262&lt;=步骤1!$C$5,IFERROR(GETPIVOTDATA("数量",步骤1!$B$10,"日期",B262),0),SUM(OFFSET(C261,0,0,-IF(ROW()-7&lt;数据源!$L$4,ROW()-7,数据源!$L$4),1))/数据源!$L$4)</f>
        <v>0.27451724026202795</v>
      </c>
    </row>
    <row r="263" spans="2:3" x14ac:dyDescent="0.2">
      <c r="B263" s="13">
        <f t="shared" si="3"/>
        <v>43507</v>
      </c>
      <c r="C263" s="18">
        <f ca="1">IF(B263&lt;=步骤1!$C$5,IFERROR(GETPIVOTDATA("数量",步骤1!$B$10,"日期",B263),0),SUM(OFFSET(C262,0,0,-IF(ROW()-7&lt;数据源!$L$4,ROW()-7,数据源!$L$4),1))/数据源!$L$4)</f>
        <v>0.27451675777957268</v>
      </c>
    </row>
    <row r="264" spans="2:3" x14ac:dyDescent="0.2">
      <c r="B264" s="13">
        <f t="shared" si="3"/>
        <v>43508</v>
      </c>
      <c r="C264" s="18">
        <f ca="1">IF(B264&lt;=步骤1!$C$5,IFERROR(GETPIVOTDATA("数量",步骤1!$B$10,"日期",B264),0),SUM(OFFSET(C263,0,0,-IF(ROW()-7&lt;数据源!$L$4,ROW()-7,数据源!$L$4),1))/数据源!$L$4)</f>
        <v>0.27451616318334104</v>
      </c>
    </row>
    <row r="265" spans="2:3" x14ac:dyDescent="0.2">
      <c r="B265" s="13">
        <f t="shared" ref="B265:B328" si="4">B264+1</f>
        <v>43509</v>
      </c>
      <c r="C265" s="18">
        <f ca="1">IF(B265&lt;=步骤1!$C$5,IFERROR(GETPIVOTDATA("数量",步骤1!$B$10,"日期",B265),0),SUM(OFFSET(C264,0,0,-IF(ROW()-7&lt;数据源!$L$4,ROW()-7,数据源!$L$4),1))/数据源!$L$4)</f>
        <v>0.27451548382340585</v>
      </c>
    </row>
    <row r="266" spans="2:3" x14ac:dyDescent="0.2">
      <c r="B266" s="13">
        <f t="shared" si="4"/>
        <v>43510</v>
      </c>
      <c r="C266" s="18">
        <f ca="1">IF(B266&lt;=步骤1!$C$5,IFERROR(GETPIVOTDATA("数量",步骤1!$B$10,"日期",B266),0),SUM(OFFSET(C265,0,0,-IF(ROW()-7&lt;数据源!$L$4,ROW()-7,数据源!$L$4),1))/数据源!$L$4)</f>
        <v>0.27451474468209197</v>
      </c>
    </row>
    <row r="267" spans="2:3" x14ac:dyDescent="0.2">
      <c r="B267" s="13">
        <f t="shared" si="4"/>
        <v>43511</v>
      </c>
      <c r="C267" s="18">
        <f ca="1">IF(B267&lt;=步骤1!$C$5,IFERROR(GETPIVOTDATA("数量",步骤1!$B$10,"日期",B267),0),SUM(OFFSET(C266,0,0,-IF(ROW()-7&lt;数据源!$L$4,ROW()-7,数据源!$L$4),1))/数据源!$L$4)</f>
        <v>0.27451396841274406</v>
      </c>
    </row>
    <row r="268" spans="2:3" x14ac:dyDescent="0.2">
      <c r="B268" s="13">
        <f t="shared" si="4"/>
        <v>43512</v>
      </c>
      <c r="C268" s="18">
        <f ca="1">IF(B268&lt;=步骤1!$C$5,IFERROR(GETPIVOTDATA("数量",步骤1!$B$10,"日期",B268),0),SUM(OFFSET(C267,0,0,-IF(ROW()-7&lt;数据源!$L$4,ROW()-7,数据源!$L$4),1))/数据源!$L$4)</f>
        <v>0.27451317538441883</v>
      </c>
    </row>
    <row r="269" spans="2:3" x14ac:dyDescent="0.2">
      <c r="B269" s="13">
        <f t="shared" si="4"/>
        <v>43513</v>
      </c>
      <c r="C269" s="18">
        <f ca="1">IF(B269&lt;=步骤1!$C$5,IFERROR(GETPIVOTDATA("数量",步骤1!$B$10,"日期",B269),0),SUM(OFFSET(C268,0,0,-IF(ROW()-7&lt;数据源!$L$4,ROW()-7,数据源!$L$4),1))/数据源!$L$4)</f>
        <v>0.27451238373253517</v>
      </c>
    </row>
    <row r="270" spans="2:3" x14ac:dyDescent="0.2">
      <c r="B270" s="13">
        <f t="shared" si="4"/>
        <v>43514</v>
      </c>
      <c r="C270" s="18">
        <f ca="1">IF(B270&lt;=步骤1!$C$5,IFERROR(GETPIVOTDATA("数量",步骤1!$B$10,"日期",B270),0),SUM(OFFSET(C269,0,0,-IF(ROW()-7&lt;数据源!$L$4,ROW()-7,数据源!$L$4),1))/数据源!$L$4)</f>
        <v>0.27451160941549352</v>
      </c>
    </row>
    <row r="271" spans="2:3" x14ac:dyDescent="0.2">
      <c r="B271" s="13">
        <f t="shared" si="4"/>
        <v>43515</v>
      </c>
      <c r="C271" s="18">
        <f ca="1">IF(B271&lt;=步骤1!$C$5,IFERROR(GETPIVOTDATA("数量",步骤1!$B$10,"日期",B271),0),SUM(OFFSET(C270,0,0,-IF(ROW()-7&lt;数据源!$L$4,ROW()-7,数据源!$L$4),1))/数据源!$L$4)</f>
        <v>0.27451086627725618</v>
      </c>
    </row>
    <row r="272" spans="2:3" x14ac:dyDescent="0.2">
      <c r="B272" s="13">
        <f t="shared" si="4"/>
        <v>43516</v>
      </c>
      <c r="C272" s="18">
        <f ca="1">IF(B272&lt;=步骤1!$C$5,IFERROR(GETPIVOTDATA("数量",步骤1!$B$10,"日期",B272),0),SUM(OFFSET(C271,0,0,-IF(ROW()-7&lt;数据源!$L$4,ROW()-7,数据源!$L$4),1))/数据源!$L$4)</f>
        <v>0.27451016611585805</v>
      </c>
    </row>
    <row r="273" spans="2:3" x14ac:dyDescent="0.2">
      <c r="B273" s="13">
        <f t="shared" si="4"/>
        <v>43517</v>
      </c>
      <c r="C273" s="18">
        <f ca="1">IF(B273&lt;=步骤1!$C$5,IFERROR(GETPIVOTDATA("数量",步骤1!$B$10,"日期",B273),0),SUM(OFFSET(C272,0,0,-IF(ROW()-7&lt;数据源!$L$4,ROW()-7,数据源!$L$4),1))/数据源!$L$4)</f>
        <v>0.27450951875779039</v>
      </c>
    </row>
    <row r="274" spans="2:3" x14ac:dyDescent="0.2">
      <c r="B274" s="13">
        <f t="shared" si="4"/>
        <v>43518</v>
      </c>
      <c r="C274" s="18">
        <f ca="1">IF(B274&lt;=步骤1!$C$5,IFERROR(GETPIVOTDATA("数量",步骤1!$B$10,"日期",B274),0),SUM(OFFSET(C273,0,0,-IF(ROW()-7&lt;数据源!$L$4,ROW()-7,数据源!$L$4),1))/数据源!$L$4)</f>
        <v>0.27450893213817623</v>
      </c>
    </row>
    <row r="275" spans="2:3" x14ac:dyDescent="0.2">
      <c r="B275" s="13">
        <f t="shared" si="4"/>
        <v>43519</v>
      </c>
      <c r="C275" s="18">
        <f ca="1">IF(B275&lt;=步骤1!$C$5,IFERROR(GETPIVOTDATA("数量",步骤1!$B$10,"日期",B275),0),SUM(OFFSET(C274,0,0,-IF(ROW()-7&lt;数据源!$L$4,ROW()-7,数据源!$L$4),1))/数据源!$L$4)</f>
        <v>0.27450841238662521</v>
      </c>
    </row>
    <row r="276" spans="2:3" x14ac:dyDescent="0.2">
      <c r="B276" s="13">
        <f t="shared" si="4"/>
        <v>43520</v>
      </c>
      <c r="C276" s="18">
        <f ca="1">IF(B276&lt;=步骤1!$C$5,IFERROR(GETPIVOTDATA("数量",步骤1!$B$10,"日期",B276),0),SUM(OFFSET(C275,0,0,-IF(ROW()-7&lt;数据源!$L$4,ROW()-7,数据源!$L$4),1))/数据源!$L$4)</f>
        <v>0.27450796391862486</v>
      </c>
    </row>
    <row r="277" spans="2:3" x14ac:dyDescent="0.2">
      <c r="B277" s="13">
        <f t="shared" si="4"/>
        <v>43521</v>
      </c>
      <c r="C277" s="18">
        <f ca="1">IF(B277&lt;=步骤1!$C$5,IFERROR(GETPIVOTDATA("数量",步骤1!$B$10,"日期",B277),0),SUM(OFFSET(C276,0,0,-IF(ROW()-7&lt;数据源!$L$4,ROW()-7,数据源!$L$4),1))/数据源!$L$4)</f>
        <v>0.27450758953229309</v>
      </c>
    </row>
    <row r="278" spans="2:3" x14ac:dyDescent="0.2">
      <c r="B278" s="13">
        <f t="shared" si="4"/>
        <v>43522</v>
      </c>
      <c r="C278" s="18">
        <f ca="1">IF(B278&lt;=步骤1!$C$5,IFERROR(GETPIVOTDATA("数量",步骤1!$B$10,"日期",B278),0),SUM(OFFSET(C277,0,0,-IF(ROW()-7&lt;数据源!$L$4,ROW()-7,数据源!$L$4),1))/数据源!$L$4)</f>
        <v>0.27450729051027961</v>
      </c>
    </row>
    <row r="279" spans="2:3" x14ac:dyDescent="0.2">
      <c r="B279" s="13">
        <f t="shared" si="4"/>
        <v>43523</v>
      </c>
      <c r="C279" s="18">
        <f ca="1">IF(B279&lt;=步骤1!$C$5,IFERROR(GETPIVOTDATA("数量",步骤1!$B$10,"日期",B279),0),SUM(OFFSET(C278,0,0,-IF(ROW()-7&lt;数据源!$L$4,ROW()-7,数据源!$L$4),1))/数据源!$L$4)</f>
        <v>0.27450706672656522</v>
      </c>
    </row>
    <row r="280" spans="2:3" x14ac:dyDescent="0.2">
      <c r="B280" s="13">
        <f t="shared" si="4"/>
        <v>43524</v>
      </c>
      <c r="C280" s="18">
        <f ca="1">IF(B280&lt;=步骤1!$C$5,IFERROR(GETPIVOTDATA("数量",步骤1!$B$10,"日期",B280),0),SUM(OFFSET(C279,0,0,-IF(ROW()-7&lt;数据源!$L$4,ROW()-7,数据源!$L$4),1))/数据源!$L$4)</f>
        <v>0.2745069167578692</v>
      </c>
    </row>
    <row r="281" spans="2:3" x14ac:dyDescent="0.2">
      <c r="B281" s="13">
        <f t="shared" si="4"/>
        <v>43525</v>
      </c>
      <c r="C281" s="18">
        <f ca="1">IF(B281&lt;=步骤1!$C$5,IFERROR(GETPIVOTDATA("数量",步骤1!$B$10,"日期",B281),0),SUM(OFFSET(C280,0,0,-IF(ROW()-7&lt;数据源!$L$4,ROW()-7,数据源!$L$4),1))/数据源!$L$4)</f>
        <v>0.27450683799932629</v>
      </c>
    </row>
    <row r="282" spans="2:3" x14ac:dyDescent="0.2">
      <c r="B282" s="13">
        <f t="shared" si="4"/>
        <v>43526</v>
      </c>
      <c r="C282" s="18">
        <f ca="1">IF(B282&lt;=步骤1!$C$5,IFERROR(GETPIVOTDATA("数量",步骤1!$B$10,"日期",B282),0),SUM(OFFSET(C281,0,0,-IF(ROW()-7&lt;数据源!$L$4,ROW()-7,数据源!$L$4),1))/数据源!$L$4)</f>
        <v>0.27450682678405275</v>
      </c>
    </row>
    <row r="283" spans="2:3" x14ac:dyDescent="0.2">
      <c r="B283" s="13">
        <f t="shared" si="4"/>
        <v>43527</v>
      </c>
      <c r="C283" s="18">
        <f ca="1">IF(B283&lt;=步骤1!$C$5,IFERROR(GETPIVOTDATA("数量",步骤1!$B$10,"日期",B283),0),SUM(OFFSET(C282,0,0,-IF(ROW()-7&lt;数据源!$L$4,ROW()-7,数据源!$L$4),1))/数据源!$L$4)</f>
        <v>0.2745068785061674</v>
      </c>
    </row>
    <row r="284" spans="2:3" x14ac:dyDescent="0.2">
      <c r="B284" s="13">
        <f t="shared" si="4"/>
        <v>43528</v>
      </c>
      <c r="C284" s="18">
        <f ca="1">IF(B284&lt;=步骤1!$C$5,IFERROR(GETPIVOTDATA("数量",步骤1!$B$10,"日期",B284),0),SUM(OFFSET(C283,0,0,-IF(ROW()-7&lt;数据源!$L$4,ROW()-7,数据源!$L$4),1))/数据源!$L$4)</f>
        <v>0.27450698774677995</v>
      </c>
    </row>
    <row r="285" spans="2:3" x14ac:dyDescent="0.2">
      <c r="B285" s="13">
        <f t="shared" si="4"/>
        <v>43529</v>
      </c>
      <c r="C285" s="18">
        <f ca="1">IF(B285&lt;=步骤1!$C$5,IFERROR(GETPIVOTDATA("数量",步骤1!$B$10,"日期",B285),0),SUM(OFFSET(C284,0,0,-IF(ROW()-7&lt;数据源!$L$4,ROW()-7,数据源!$L$4),1))/数据源!$L$4)</f>
        <v>0.27450714840240337</v>
      </c>
    </row>
    <row r="286" spans="2:3" x14ac:dyDescent="0.2">
      <c r="B286" s="13">
        <f t="shared" si="4"/>
        <v>43530</v>
      </c>
      <c r="C286" s="18">
        <f ca="1">IF(B286&lt;=步骤1!$C$5,IFERROR(GETPIVOTDATA("数量",步骤1!$B$10,"日期",B286),0),SUM(OFFSET(C285,0,0,-IF(ROW()-7&lt;数据源!$L$4,ROW()-7,数据源!$L$4),1))/数据源!$L$4)</f>
        <v>0.27450735381518493</v>
      </c>
    </row>
    <row r="287" spans="2:3" x14ac:dyDescent="0.2">
      <c r="B287" s="13">
        <f t="shared" si="4"/>
        <v>43531</v>
      </c>
      <c r="C287" s="18">
        <f ca="1">IF(B287&lt;=步骤1!$C$5,IFERROR(GETPIVOTDATA("数量",步骤1!$B$10,"日期",B287),0),SUM(OFFSET(C286,0,0,-IF(ROW()-7&lt;数据源!$L$4,ROW()-7,数据源!$L$4),1))/数据源!$L$4)</f>
        <v>0.27450759690428539</v>
      </c>
    </row>
    <row r="288" spans="2:3" x14ac:dyDescent="0.2">
      <c r="B288" s="13">
        <f t="shared" si="4"/>
        <v>43532</v>
      </c>
      <c r="C288" s="18">
        <f ca="1">IF(B288&lt;=步骤1!$C$5,IFERROR(GETPIVOTDATA("数量",步骤1!$B$10,"日期",B288),0),SUM(OFFSET(C287,0,0,-IF(ROW()-7&lt;数据源!$L$4,ROW()-7,数据源!$L$4),1))/数据源!$L$4)</f>
        <v>0.27450787029766838</v>
      </c>
    </row>
    <row r="289" spans="2:3" x14ac:dyDescent="0.2">
      <c r="B289" s="13">
        <f t="shared" si="4"/>
        <v>43533</v>
      </c>
      <c r="C289" s="18">
        <f ca="1">IF(B289&lt;=步骤1!$C$5,IFERROR(GETPIVOTDATA("数量",步骤1!$B$10,"日期",B289),0),SUM(OFFSET(C288,0,0,-IF(ROW()-7&lt;数据源!$L$4,ROW()-7,数据源!$L$4),1))/数据源!$L$4)</f>
        <v>0.2745081664634868</v>
      </c>
    </row>
    <row r="290" spans="2:3" x14ac:dyDescent="0.2">
      <c r="B290" s="13">
        <f t="shared" si="4"/>
        <v>43534</v>
      </c>
      <c r="C290" s="18">
        <f ca="1">IF(B290&lt;=步骤1!$C$5,IFERROR(GETPIVOTDATA("数量",步骤1!$B$10,"日期",B290),0),SUM(OFFSET(C289,0,0,-IF(ROW()-7&lt;数据源!$L$4,ROW()-7,数据源!$L$4),1))/数据源!$L$4)</f>
        <v>0.27450847784017779</v>
      </c>
    </row>
    <row r="291" spans="2:3" x14ac:dyDescent="0.2">
      <c r="B291" s="13">
        <f t="shared" si="4"/>
        <v>43535</v>
      </c>
      <c r="C291" s="18">
        <f ca="1">IF(B291&lt;=步骤1!$C$5,IFERROR(GETPIVOTDATA("数量",步骤1!$B$10,"日期",B291),0),SUM(OFFSET(C290,0,0,-IF(ROW()-7&lt;数据源!$L$4,ROW()-7,数据源!$L$4),1))/数据源!$L$4)</f>
        <v>0.27450879696429265</v>
      </c>
    </row>
    <row r="292" spans="2:3" x14ac:dyDescent="0.2">
      <c r="B292" s="13">
        <f t="shared" si="4"/>
        <v>43536</v>
      </c>
      <c r="C292" s="18">
        <f ca="1">IF(B292&lt;=步骤1!$C$5,IFERROR(GETPIVOTDATA("数量",步骤1!$B$10,"日期",B292),0),SUM(OFFSET(C291,0,0,-IF(ROW()-7&lt;数据源!$L$4,ROW()-7,数据源!$L$4),1))/数据源!$L$4)</f>
        <v>0.27450911659500404</v>
      </c>
    </row>
    <row r="293" spans="2:3" x14ac:dyDescent="0.2">
      <c r="B293" s="13">
        <f t="shared" si="4"/>
        <v>43537</v>
      </c>
      <c r="C293" s="18">
        <f ca="1">IF(B293&lt;=步骤1!$C$5,IFERROR(GETPIVOTDATA("数量",步骤1!$B$10,"日期",B293),0),SUM(OFFSET(C292,0,0,-IF(ROW()-7&lt;数据源!$L$4,ROW()-7,数据源!$L$4),1))/数据源!$L$4)</f>
        <v>0.27450942983413634</v>
      </c>
    </row>
    <row r="294" spans="2:3" x14ac:dyDescent="0.2">
      <c r="B294" s="13">
        <f t="shared" si="4"/>
        <v>43538</v>
      </c>
      <c r="C294" s="18">
        <f ca="1">IF(B294&lt;=步骤1!$C$5,IFERROR(GETPIVOTDATA("数量",步骤1!$B$10,"日期",B294),0),SUM(OFFSET(C293,0,0,-IF(ROW()-7&lt;数据源!$L$4,ROW()-7,数据源!$L$4),1))/数据源!$L$4)</f>
        <v>0.27450973024047182</v>
      </c>
    </row>
    <row r="295" spans="2:3" x14ac:dyDescent="0.2">
      <c r="B295" s="13">
        <f t="shared" si="4"/>
        <v>43539</v>
      </c>
      <c r="C295" s="18">
        <f ca="1">IF(B295&lt;=步骤1!$C$5,IFERROR(GETPIVOTDATA("数量",步骤1!$B$10,"日期",B295),0),SUM(OFFSET(C294,0,0,-IF(ROW()-7&lt;数据源!$L$4,ROW()-7,数据源!$L$4),1))/数据源!$L$4)</f>
        <v>0.27451001193697705</v>
      </c>
    </row>
    <row r="296" spans="2:3" x14ac:dyDescent="0.2">
      <c r="B296" s="13">
        <f t="shared" si="4"/>
        <v>43540</v>
      </c>
      <c r="C296" s="18">
        <f ca="1">IF(B296&lt;=步骤1!$C$5,IFERROR(GETPIVOTDATA("数量",步骤1!$B$10,"日期",B296),0),SUM(OFFSET(C295,0,0,-IF(ROW()-7&lt;数据源!$L$4,ROW()-7,数据源!$L$4),1))/数据源!$L$4)</f>
        <v>0.27451026970948744</v>
      </c>
    </row>
    <row r="297" spans="2:3" x14ac:dyDescent="0.2">
      <c r="B297" s="13">
        <f t="shared" si="4"/>
        <v>43541</v>
      </c>
      <c r="C297" s="18">
        <f ca="1">IF(B297&lt;=步骤1!$C$5,IFERROR(GETPIVOTDATA("数量",步骤1!$B$10,"日期",B297),0),SUM(OFFSET(C296,0,0,-IF(ROW()-7&lt;数据源!$L$4,ROW()-7,数据源!$L$4),1))/数据源!$L$4)</f>
        <v>0.27451049909527175</v>
      </c>
    </row>
    <row r="298" spans="2:3" x14ac:dyDescent="0.2">
      <c r="B298" s="13">
        <f t="shared" si="4"/>
        <v>43542</v>
      </c>
      <c r="C298" s="18">
        <f ca="1">IF(B298&lt;=步骤1!$C$5,IFERROR(GETPIVOTDATA("数量",步骤1!$B$10,"日期",B298),0),SUM(OFFSET(C297,0,0,-IF(ROW()-7&lt;数据源!$L$4,ROW()-7,数据源!$L$4),1))/数据源!$L$4)</f>
        <v>0.27451069645977422</v>
      </c>
    </row>
    <row r="299" spans="2:3" x14ac:dyDescent="0.2">
      <c r="B299" s="13">
        <f t="shared" si="4"/>
        <v>43543</v>
      </c>
      <c r="C299" s="18">
        <f ca="1">IF(B299&lt;=步骤1!$C$5,IFERROR(GETPIVOTDATA("数量",步骤1!$B$10,"日期",B299),0),SUM(OFFSET(C298,0,0,-IF(ROW()-7&lt;数据源!$L$4,ROW()-7,数据源!$L$4),1))/数据源!$L$4)</f>
        <v>0.27451085905970585</v>
      </c>
    </row>
    <row r="300" spans="2:3" x14ac:dyDescent="0.2">
      <c r="B300" s="13">
        <f t="shared" si="4"/>
        <v>43544</v>
      </c>
      <c r="C300" s="18">
        <f ca="1">IF(B300&lt;=步骤1!$C$5,IFERROR(GETPIVOTDATA("数量",步骤1!$B$10,"日期",B300),0),SUM(OFFSET(C299,0,0,-IF(ROW()-7&lt;数据源!$L$4,ROW()-7,数据源!$L$4),1))/数据源!$L$4)</f>
        <v>0.27451098509051669</v>
      </c>
    </row>
    <row r="301" spans="2:3" x14ac:dyDescent="0.2">
      <c r="B301" s="13">
        <f t="shared" si="4"/>
        <v>43545</v>
      </c>
      <c r="C301" s="18">
        <f ca="1">IF(B301&lt;=步骤1!$C$5,IFERROR(GETPIVOTDATA("数量",步骤1!$B$10,"日期",B301),0),SUM(OFFSET(C300,0,0,-IF(ROW()-7&lt;数据源!$L$4,ROW()-7,数据源!$L$4),1))/数据源!$L$4)</f>
        <v>0.27451107371614125</v>
      </c>
    </row>
    <row r="302" spans="2:3" x14ac:dyDescent="0.2">
      <c r="B302" s="13">
        <f t="shared" si="4"/>
        <v>43546</v>
      </c>
      <c r="C302" s="18">
        <f ca="1">IF(B302&lt;=步骤1!$C$5,IFERROR(GETPIVOTDATA("数量",步骤1!$B$10,"日期",B302),0),SUM(OFFSET(C301,0,0,-IF(ROW()-7&lt;数据源!$L$4,ROW()-7,数据源!$L$4),1))/数据源!$L$4)</f>
        <v>0.27451112507875364</v>
      </c>
    </row>
    <row r="303" spans="2:3" x14ac:dyDescent="0.2">
      <c r="B303" s="13">
        <f t="shared" si="4"/>
        <v>43547</v>
      </c>
      <c r="C303" s="18">
        <f ca="1">IF(B303&lt;=步骤1!$C$5,IFERROR(GETPIVOTDATA("数量",步骤1!$B$10,"日期",B303),0),SUM(OFFSET(C302,0,0,-IF(ROW()-7&lt;数据源!$L$4,ROW()-7,数据源!$L$4),1))/数据源!$L$4)</f>
        <v>0.27451114028611273</v>
      </c>
    </row>
    <row r="304" spans="2:3" x14ac:dyDescent="0.2">
      <c r="B304" s="13">
        <f t="shared" si="4"/>
        <v>43548</v>
      </c>
      <c r="C304" s="18">
        <f ca="1">IF(B304&lt;=步骤1!$C$5,IFERROR(GETPIVOTDATA("数量",步骤1!$B$10,"日期",B304),0),SUM(OFFSET(C303,0,0,-IF(ROW()-7&lt;数据源!$L$4,ROW()-7,数据源!$L$4),1))/数据源!$L$4)</f>
        <v>0.27451112137390787</v>
      </c>
    </row>
    <row r="305" spans="2:3" x14ac:dyDescent="0.2">
      <c r="B305" s="13">
        <f t="shared" si="4"/>
        <v>43549</v>
      </c>
      <c r="C305" s="18">
        <f ca="1">IF(B305&lt;=步骤1!$C$5,IFERROR(GETPIVOTDATA("数量",步骤1!$B$10,"日期",B305),0),SUM(OFFSET(C304,0,0,-IF(ROW()-7&lt;数据源!$L$4,ROW()-7,数据源!$L$4),1))/数据源!$L$4)</f>
        <v>0.27451107124033824</v>
      </c>
    </row>
    <row r="306" spans="2:3" x14ac:dyDescent="0.2">
      <c r="B306" s="13">
        <f t="shared" si="4"/>
        <v>43550</v>
      </c>
      <c r="C306" s="18">
        <f ca="1">IF(B306&lt;=步骤1!$C$5,IFERROR(GETPIVOTDATA("数量",步骤1!$B$10,"日期",B306),0),SUM(OFFSET(C305,0,0,-IF(ROW()-7&lt;数据源!$L$4,ROW()-7,数据源!$L$4),1))/数据源!$L$4)</f>
        <v>0.27451099354997438</v>
      </c>
    </row>
    <row r="307" spans="2:3" x14ac:dyDescent="0.2">
      <c r="B307" s="13">
        <f t="shared" si="4"/>
        <v>43551</v>
      </c>
      <c r="C307" s="18">
        <f ca="1">IF(B307&lt;=步骤1!$C$5,IFERROR(GETPIVOTDATA("数量",步骤1!$B$10,"日期",B307),0),SUM(OFFSET(C306,0,0,-IF(ROW()-7&lt;数据源!$L$4,ROW()-7,数据源!$L$4),1))/数据源!$L$4)</f>
        <v>0.2745108926037525</v>
      </c>
    </row>
    <row r="308" spans="2:3" x14ac:dyDescent="0.2">
      <c r="B308" s="13">
        <f t="shared" si="4"/>
        <v>43552</v>
      </c>
      <c r="C308" s="18">
        <f ca="1">IF(B308&lt;=步骤1!$C$5,IFERROR(GETPIVOTDATA("数量",步骤1!$B$10,"日期",B308),0),SUM(OFFSET(C307,0,0,-IF(ROW()-7&lt;数据源!$L$4,ROW()-7,数据源!$L$4),1))/数据源!$L$4)</f>
        <v>0.27451077317174732</v>
      </c>
    </row>
    <row r="309" spans="2:3" x14ac:dyDescent="0.2">
      <c r="B309" s="13">
        <f t="shared" si="4"/>
        <v>43553</v>
      </c>
      <c r="C309" s="18">
        <f ca="1">IF(B309&lt;=步骤1!$C$5,IFERROR(GETPIVOTDATA("数量",步骤1!$B$10,"日期",B309),0),SUM(OFFSET(C308,0,0,-IF(ROW()-7&lt;数据源!$L$4,ROW()-7,数据源!$L$4),1))/数据源!$L$4)</f>
        <v>0.27451064028515126</v>
      </c>
    </row>
    <row r="310" spans="2:3" x14ac:dyDescent="0.2">
      <c r="B310" s="13">
        <f t="shared" si="4"/>
        <v>43554</v>
      </c>
      <c r="C310" s="18">
        <f ca="1">IF(B310&lt;=步骤1!$C$5,IFERROR(GETPIVOTDATA("数量",步骤1!$B$10,"日期",B310),0),SUM(OFFSET(C309,0,0,-IF(ROW()-7&lt;数据源!$L$4,ROW()-7,数据源!$L$4),1))/数据源!$L$4)</f>
        <v>0.27451049898366109</v>
      </c>
    </row>
    <row r="311" spans="2:3" x14ac:dyDescent="0.2">
      <c r="B311" s="13">
        <f t="shared" si="4"/>
        <v>43555</v>
      </c>
      <c r="C311" s="18">
        <f ca="1">IF(B311&lt;=步骤1!$C$5,IFERROR(GETPIVOTDATA("数量",步骤1!$B$10,"日期",B311),0),SUM(OFFSET(C310,0,0,-IF(ROW()-7&lt;数据源!$L$4,ROW()-7,数据源!$L$4),1))/数据源!$L$4)</f>
        <v>0.27451035401423352</v>
      </c>
    </row>
    <row r="312" spans="2:3" x14ac:dyDescent="0.2">
      <c r="B312" s="13">
        <f t="shared" si="4"/>
        <v>43556</v>
      </c>
      <c r="C312" s="18">
        <f ca="1">IF(B312&lt;=步骤1!$C$5,IFERROR(GETPIVOTDATA("数量",步骤1!$B$10,"日期",B312),0),SUM(OFFSET(C311,0,0,-IF(ROW()-7&lt;数据源!$L$4,ROW()-7,数据源!$L$4),1))/数据源!$L$4)</f>
        <v>0.27451020947691829</v>
      </c>
    </row>
    <row r="313" spans="2:3" x14ac:dyDescent="0.2">
      <c r="B313" s="13">
        <f t="shared" si="4"/>
        <v>43557</v>
      </c>
      <c r="C313" s="18">
        <f ca="1">IF(B313&lt;=步骤1!$C$5,IFERROR(GETPIVOTDATA("数量",步骤1!$B$10,"日期",B313),0),SUM(OFFSET(C312,0,0,-IF(ROW()-7&lt;数据源!$L$4,ROW()-7,数据源!$L$4),1))/数据源!$L$4)</f>
        <v>0.27451006886121609</v>
      </c>
    </row>
    <row r="314" spans="2:3" x14ac:dyDescent="0.2">
      <c r="B314" s="13">
        <f t="shared" si="4"/>
        <v>43558</v>
      </c>
      <c r="C314" s="18">
        <f ca="1">IF(B314&lt;=步骤1!$C$5,IFERROR(GETPIVOTDATA("数量",步骤1!$B$10,"日期",B314),0),SUM(OFFSET(C313,0,0,-IF(ROW()-7&lt;数据源!$L$4,ROW()-7,数据源!$L$4),1))/数据源!$L$4)</f>
        <v>0.27450993508284899</v>
      </c>
    </row>
    <row r="315" spans="2:3" x14ac:dyDescent="0.2">
      <c r="B315" s="13">
        <f t="shared" si="4"/>
        <v>43559</v>
      </c>
      <c r="C315" s="18">
        <f ca="1">IF(B315&lt;=步骤1!$C$5,IFERROR(GETPIVOTDATA("数量",步骤1!$B$10,"日期",B315),0),SUM(OFFSET(C314,0,0,-IF(ROW()-7&lt;数据源!$L$4,ROW()-7,数据源!$L$4),1))/数据源!$L$4)</f>
        <v>0.27450981052083911</v>
      </c>
    </row>
    <row r="316" spans="2:3" x14ac:dyDescent="0.2">
      <c r="B316" s="13">
        <f t="shared" si="4"/>
        <v>43560</v>
      </c>
      <c r="C316" s="18">
        <f ca="1">IF(B316&lt;=步骤1!$C$5,IFERROR(GETPIVOTDATA("数量",步骤1!$B$10,"日期",B316),0),SUM(OFFSET(C315,0,0,-IF(ROW()-7&lt;数据源!$L$4,ROW()-7,数据源!$L$4),1))/数据源!$L$4)</f>
        <v>0.27450969705478784</v>
      </c>
    </row>
    <row r="317" spans="2:3" x14ac:dyDescent="0.2">
      <c r="B317" s="13">
        <f t="shared" si="4"/>
        <v>43561</v>
      </c>
      <c r="C317" s="18">
        <f ca="1">IF(B317&lt;=步骤1!$C$5,IFERROR(GETPIVOTDATA("数量",步骤1!$B$10,"日期",B317),0),SUM(OFFSET(C316,0,0,-IF(ROW()-7&lt;数据源!$L$4,ROW()-7,数据源!$L$4),1))/数据源!$L$4)</f>
        <v>0.27450959610224163</v>
      </c>
    </row>
    <row r="318" spans="2:3" x14ac:dyDescent="0.2">
      <c r="B318" s="13">
        <f t="shared" si="4"/>
        <v>43562</v>
      </c>
      <c r="C318" s="18">
        <f ca="1">IF(B318&lt;=步骤1!$C$5,IFERROR(GETPIVOTDATA("数量",步骤1!$B$10,"日期",B318),0),SUM(OFFSET(C317,0,0,-IF(ROW()-7&lt;数据源!$L$4,ROW()-7,数据源!$L$4),1))/数据源!$L$4)</f>
        <v>0.27450950865603163</v>
      </c>
    </row>
    <row r="319" spans="2:3" x14ac:dyDescent="0.2">
      <c r="B319" s="13">
        <f t="shared" si="4"/>
        <v>43563</v>
      </c>
      <c r="C319" s="18">
        <f ca="1">IF(B319&lt;=步骤1!$C$5,IFERROR(GETPIVOTDATA("数量",步骤1!$B$10,"日期",B319),0),SUM(OFFSET(C318,0,0,-IF(ROW()-7&lt;数据源!$L$4,ROW()-7,数据源!$L$4),1))/数据源!$L$4)</f>
        <v>0.27450943532146388</v>
      </c>
    </row>
    <row r="320" spans="2:3" x14ac:dyDescent="0.2">
      <c r="B320" s="13">
        <f t="shared" si="4"/>
        <v>43564</v>
      </c>
      <c r="C320" s="18">
        <f ca="1">IF(B320&lt;=步骤1!$C$5,IFERROR(GETPIVOTDATA("数量",步骤1!$B$10,"日期",B320),0),SUM(OFFSET(C319,0,0,-IF(ROW()-7&lt;数据源!$L$4,ROW()-7,数据源!$L$4),1))/数据源!$L$4)</f>
        <v>0.27450937635324246</v>
      </c>
    </row>
    <row r="321" spans="2:3" x14ac:dyDescent="0.2">
      <c r="B321" s="13">
        <f t="shared" si="4"/>
        <v>43565</v>
      </c>
      <c r="C321" s="18">
        <f ca="1">IF(B321&lt;=步骤1!$C$5,IFERROR(GETPIVOTDATA("数量",步骤1!$B$10,"日期",B321),0),SUM(OFFSET(C320,0,0,-IF(ROW()-7&lt;数据源!$L$4,ROW()-7,数据源!$L$4),1))/数据源!$L$4)</f>
        <v>0.27450933169199748</v>
      </c>
    </row>
    <row r="322" spans="2:3" x14ac:dyDescent="0.2">
      <c r="B322" s="13">
        <f t="shared" si="4"/>
        <v>43566</v>
      </c>
      <c r="C322" s="18">
        <f ca="1">IF(B322&lt;=步骤1!$C$5,IFERROR(GETPIVOTDATA("数量",步骤1!$B$10,"日期",B322),0),SUM(OFFSET(C321,0,0,-IF(ROW()-7&lt;数据源!$L$4,ROW()-7,数据源!$L$4),1))/数据源!$L$4)</f>
        <v>0.27450930100029225</v>
      </c>
    </row>
    <row r="323" spans="2:3" x14ac:dyDescent="0.2">
      <c r="B323" s="13">
        <f t="shared" si="4"/>
        <v>43567</v>
      </c>
      <c r="C323" s="18">
        <f ca="1">IF(B323&lt;=步骤1!$C$5,IFERROR(GETPIVOTDATA("数量",步骤1!$B$10,"日期",B323),0),SUM(OFFSET(C322,0,0,-IF(ROW()-7&lt;数据源!$L$4,ROW()-7,数据源!$L$4),1))/数据源!$L$4)</f>
        <v>0.27450928369798094</v>
      </c>
    </row>
    <row r="324" spans="2:3" x14ac:dyDescent="0.2">
      <c r="B324" s="13">
        <f t="shared" si="4"/>
        <v>43568</v>
      </c>
      <c r="C324" s="18">
        <f ca="1">IF(B324&lt;=步骤1!$C$5,IFERROR(GETPIVOTDATA("数量",步骤1!$B$10,"日期",B324),0),SUM(OFFSET(C323,0,0,-IF(ROW()-7&lt;数据源!$L$4,ROW()-7,数据源!$L$4),1))/数据源!$L$4)</f>
        <v>0.27450927899678479</v>
      </c>
    </row>
    <row r="325" spans="2:3" x14ac:dyDescent="0.2">
      <c r="B325" s="13">
        <f t="shared" si="4"/>
        <v>43569</v>
      </c>
      <c r="C325" s="18">
        <f ca="1">IF(B325&lt;=步骤1!$C$5,IFERROR(GETPIVOTDATA("数量",步骤1!$B$10,"日期",B325),0),SUM(OFFSET(C324,0,0,-IF(ROW()-7&lt;数据源!$L$4,ROW()-7,数据源!$L$4),1))/数据源!$L$4)</f>
        <v>0.2745092859339569</v>
      </c>
    </row>
    <row r="326" spans="2:3" x14ac:dyDescent="0.2">
      <c r="B326" s="13">
        <f t="shared" si="4"/>
        <v>43570</v>
      </c>
      <c r="C326" s="18">
        <f ca="1">IF(B326&lt;=步骤1!$C$5,IFERROR(GETPIVOTDATA("数量",步骤1!$B$10,"日期",B326),0),SUM(OFFSET(C325,0,0,-IF(ROW()-7&lt;数据源!$L$4,ROW()-7,数据源!$L$4),1))/数据源!$L$4)</f>
        <v>0.27450930340490359</v>
      </c>
    </row>
    <row r="327" spans="2:3" x14ac:dyDescent="0.2">
      <c r="B327" s="13">
        <f t="shared" si="4"/>
        <v>43571</v>
      </c>
      <c r="C327" s="18">
        <f ca="1">IF(B327&lt;=步骤1!$C$5,IFERROR(GETPIVOTDATA("数量",步骤1!$B$10,"日期",B327),0),SUM(OFFSET(C326,0,0,-IF(ROW()-7&lt;数据源!$L$4,ROW()-7,数据源!$L$4),1))/数据源!$L$4)</f>
        <v>0.27450933019462914</v>
      </c>
    </row>
    <row r="328" spans="2:3" x14ac:dyDescent="0.2">
      <c r="B328" s="13">
        <f t="shared" si="4"/>
        <v>43572</v>
      </c>
      <c r="C328" s="18">
        <f ca="1">IF(B328&lt;=步骤1!$C$5,IFERROR(GETPIVOTDATA("数量",步骤1!$B$10,"日期",B328),0),SUM(OFFSET(C327,0,0,-IF(ROW()-7&lt;数据源!$L$4,ROW()-7,数据源!$L$4),1))/数据源!$L$4)</f>
        <v>0.27450936500787587</v>
      </c>
    </row>
    <row r="329" spans="2:3" x14ac:dyDescent="0.2">
      <c r="B329" s="13">
        <f t="shared" ref="B329:B392" si="5">B328+1</f>
        <v>43573</v>
      </c>
      <c r="C329" s="18">
        <f ca="1">IF(B329&lt;=步骤1!$C$5,IFERROR(GETPIVOTDATA("数量",步骤1!$B$10,"日期",B329),0),SUM(OFFSET(C328,0,0,-IF(ROW()-7&lt;数据源!$L$4,ROW()-7,数据源!$L$4),1))/数据源!$L$4)</f>
        <v>0.27450940649782773</v>
      </c>
    </row>
    <row r="330" spans="2:3" x14ac:dyDescent="0.2">
      <c r="B330" s="13">
        <f t="shared" si="5"/>
        <v>43574</v>
      </c>
      <c r="C330" s="18">
        <f ca="1">IF(B330&lt;=步骤1!$C$5,IFERROR(GETPIVOTDATA("数量",步骤1!$B$10,"日期",B330),0),SUM(OFFSET(C329,0,0,-IF(ROW()-7&lt;数据源!$L$4,ROW()-7,数据源!$L$4),1))/数据源!$L$4)</f>
        <v>0.27450945329325305</v>
      </c>
    </row>
    <row r="331" spans="2:3" x14ac:dyDescent="0.2">
      <c r="B331" s="13">
        <f t="shared" si="5"/>
        <v>43575</v>
      </c>
      <c r="C331" s="18">
        <f ca="1">IF(B331&lt;=步骤1!$C$5,IFERROR(GETPIVOTDATA("数量",步骤1!$B$10,"日期",B331),0),SUM(OFFSET(C330,0,0,-IF(ROW()-7&lt;数据源!$L$4,ROW()-7,数据源!$L$4),1))/数据源!$L$4)</f>
        <v>0.27450950402396074</v>
      </c>
    </row>
    <row r="332" spans="2:3" x14ac:dyDescent="0.2">
      <c r="B332" s="13">
        <f t="shared" si="5"/>
        <v>43576</v>
      </c>
      <c r="C332" s="18">
        <f ca="1">IF(B332&lt;=步骤1!$C$5,IFERROR(GETPIVOTDATA("数量",步骤1!$B$10,"日期",B332),0),SUM(OFFSET(C331,0,0,-IF(ROW()-7&lt;数据源!$L$4,ROW()-7,数据源!$L$4),1))/数据源!$L$4)</f>
        <v>0.27450955734445343</v>
      </c>
    </row>
    <row r="333" spans="2:3" x14ac:dyDescent="0.2">
      <c r="B333" s="13">
        <f t="shared" si="5"/>
        <v>43577</v>
      </c>
      <c r="C333" s="18">
        <f ca="1">IF(B333&lt;=步骤1!$C$5,IFERROR(GETPIVOTDATA("数量",步骤1!$B$10,"日期",B333),0),SUM(OFFSET(C332,0,0,-IF(ROW()-7&lt;数据源!$L$4,ROW()-7,数据源!$L$4),1))/数据源!$L$4)</f>
        <v>0.27450961195566143</v>
      </c>
    </row>
    <row r="334" spans="2:3" x14ac:dyDescent="0.2">
      <c r="B334" s="13">
        <f t="shared" si="5"/>
        <v>43578</v>
      </c>
      <c r="C334" s="18">
        <f ca="1">IF(B334&lt;=步骤1!$C$5,IFERROR(GETPIVOTDATA("数量",步骤1!$B$10,"日期",B334),0),SUM(OFFSET(C333,0,0,-IF(ROW()-7&lt;数据源!$L$4,ROW()-7,数据源!$L$4),1))/数据源!$L$4)</f>
        <v>0.27450966662465126</v>
      </c>
    </row>
    <row r="335" spans="2:3" x14ac:dyDescent="0.2">
      <c r="B335" s="13">
        <f t="shared" si="5"/>
        <v>43579</v>
      </c>
      <c r="C335" s="18">
        <f ca="1">IF(B335&lt;=步骤1!$C$5,IFERROR(GETPIVOTDATA("数量",步骤1!$B$10,"日期",B335),0),SUM(OFFSET(C334,0,0,-IF(ROW()-7&lt;数据源!$L$4,ROW()-7,数据源!$L$4),1))/数据源!$L$4)</f>
        <v>0.27450972020220871</v>
      </c>
    </row>
    <row r="336" spans="2:3" x14ac:dyDescent="0.2">
      <c r="B336" s="13">
        <f t="shared" si="5"/>
        <v>43580</v>
      </c>
      <c r="C336" s="18">
        <f ca="1">IF(B336&lt;=步骤1!$C$5,IFERROR(GETPIVOTDATA("数量",步骤1!$B$10,"日期",B336),0),SUM(OFFSET(C335,0,0,-IF(ROW()-7&lt;数据源!$L$4,ROW()-7,数据源!$L$4),1))/数据源!$L$4)</f>
        <v>0.27450977163820478</v>
      </c>
    </row>
    <row r="337" spans="2:3" x14ac:dyDescent="0.2">
      <c r="B337" s="13">
        <f t="shared" si="5"/>
        <v>43581</v>
      </c>
      <c r="C337" s="18">
        <f ca="1">IF(B337&lt;=步骤1!$C$5,IFERROR(GETPIVOTDATA("数量",步骤1!$B$10,"日期",B337),0),SUM(OFFSET(C336,0,0,-IF(ROW()-7&lt;数据源!$L$4,ROW()-7,数据源!$L$4),1))/数据源!$L$4)</f>
        <v>0.27450981999466517</v>
      </c>
    </row>
    <row r="338" spans="2:3" x14ac:dyDescent="0.2">
      <c r="B338" s="13">
        <f t="shared" si="5"/>
        <v>43582</v>
      </c>
      <c r="C338" s="18">
        <f ca="1">IF(B338&lt;=步骤1!$C$5,IFERROR(GETPIVOTDATA("数量",步骤1!$B$10,"日期",B338),0),SUM(OFFSET(C337,0,0,-IF(ROW()-7&lt;数据源!$L$4,ROW()-7,数据源!$L$4),1))/数据源!$L$4)</f>
        <v>0.27450986445647274</v>
      </c>
    </row>
    <row r="339" spans="2:3" x14ac:dyDescent="0.2">
      <c r="B339" s="13">
        <f t="shared" si="5"/>
        <v>43583</v>
      </c>
      <c r="C339" s="18">
        <f ca="1">IF(B339&lt;=步骤1!$C$5,IFERROR(GETPIVOTDATA("数量",步骤1!$B$10,"日期",B339),0),SUM(OFFSET(C338,0,0,-IF(ROW()-7&lt;数据源!$L$4,ROW()-7,数据源!$L$4),1))/数据源!$L$4)</f>
        <v>0.27450990433964884</v>
      </c>
    </row>
    <row r="340" spans="2:3" x14ac:dyDescent="0.2">
      <c r="B340" s="13">
        <f t="shared" si="5"/>
        <v>43584</v>
      </c>
      <c r="C340" s="18">
        <f ca="1">IF(B340&lt;=步骤1!$C$5,IFERROR(GETPIVOTDATA("数量",步骤1!$B$10,"日期",B340),0),SUM(OFFSET(C339,0,0,-IF(ROW()-7&lt;数据源!$L$4,ROW()-7,数据源!$L$4),1))/数据源!$L$4)</f>
        <v>0.27450993909717214</v>
      </c>
    </row>
    <row r="341" spans="2:3" x14ac:dyDescent="0.2">
      <c r="B341" s="13">
        <f t="shared" si="5"/>
        <v>43585</v>
      </c>
      <c r="C341" s="18">
        <f ca="1">IF(B341&lt;=步骤1!$C$5,IFERROR(GETPIVOTDATA("数量",步骤1!$B$10,"日期",B341),0),SUM(OFFSET(C340,0,0,-IF(ROW()-7&lt;数据源!$L$4,ROW()-7,数据源!$L$4),1))/数据源!$L$4)</f>
        <v>0.274509968322312</v>
      </c>
    </row>
    <row r="342" spans="2:3" x14ac:dyDescent="0.2">
      <c r="B342" s="13">
        <f t="shared" si="5"/>
        <v>43586</v>
      </c>
      <c r="C342" s="18">
        <f ca="1">IF(B342&lt;=步骤1!$C$5,IFERROR(GETPIVOTDATA("数量",步骤1!$B$10,"日期",B342),0),SUM(OFFSET(C341,0,0,-IF(ROW()-7&lt;数据源!$L$4,ROW()-7,数据源!$L$4),1))/数据源!$L$4)</f>
        <v>0.27450999174947233</v>
      </c>
    </row>
    <row r="343" spans="2:3" x14ac:dyDescent="0.2">
      <c r="B343" s="13">
        <f t="shared" si="5"/>
        <v>43587</v>
      </c>
      <c r="C343" s="18">
        <f ca="1">IF(B343&lt;=步骤1!$C$5,IFERROR(GETPIVOTDATA("数量",步骤1!$B$10,"日期",B343),0),SUM(OFFSET(C342,0,0,-IF(ROW()-7&lt;数据源!$L$4,ROW()-7,数据源!$L$4),1))/数据源!$L$4)</f>
        <v>0.2745100092525618</v>
      </c>
    </row>
    <row r="344" spans="2:3" x14ac:dyDescent="0.2">
      <c r="B344" s="13">
        <f t="shared" si="5"/>
        <v>43588</v>
      </c>
      <c r="C344" s="18">
        <f ca="1">IF(B344&lt;=步骤1!$C$5,IFERROR(GETPIVOTDATA("数量",步骤1!$B$10,"日期",B344),0),SUM(OFFSET(C343,0,0,-IF(ROW()-7&lt;数据源!$L$4,ROW()-7,数据源!$L$4),1))/数据源!$L$4)</f>
        <v>0.27451002084093029</v>
      </c>
    </row>
    <row r="345" spans="2:3" x14ac:dyDescent="0.2">
      <c r="B345" s="13">
        <f t="shared" si="5"/>
        <v>43589</v>
      </c>
      <c r="C345" s="18">
        <f ca="1">IF(B345&lt;=步骤1!$C$5,IFERROR(GETPIVOTDATA("数量",步骤1!$B$10,"日期",B345),0),SUM(OFFSET(C344,0,0,-IF(ROW()-7&lt;数据源!$L$4,ROW()-7,数据源!$L$4),1))/数据源!$L$4)</f>
        <v>0.2745100266529395</v>
      </c>
    </row>
    <row r="346" spans="2:3" x14ac:dyDescent="0.2">
      <c r="B346" s="13">
        <f t="shared" si="5"/>
        <v>43590</v>
      </c>
      <c r="C346" s="18">
        <f ca="1">IF(B346&lt;=步骤1!$C$5,IFERROR(GETPIVOTDATA("数量",步骤1!$B$10,"日期",B346),0),SUM(OFFSET(C345,0,0,-IF(ROW()-7&lt;数据源!$L$4,ROW()-7,数据源!$L$4),1))/数据源!$L$4)</f>
        <v>0.27451002694725868</v>
      </c>
    </row>
    <row r="347" spans="2:3" x14ac:dyDescent="0.2">
      <c r="B347" s="13">
        <f t="shared" si="5"/>
        <v>43591</v>
      </c>
      <c r="C347" s="18">
        <f ca="1">IF(B347&lt;=步骤1!$C$5,IFERROR(GETPIVOTDATA("数量",步骤1!$B$10,"日期",B347),0),SUM(OFFSET(C346,0,0,-IF(ROW()-7&lt;数据源!$L$4,ROW()-7,数据源!$L$4),1))/数据源!$L$4)</f>
        <v>0.27451002209201408</v>
      </c>
    </row>
    <row r="348" spans="2:3" x14ac:dyDescent="0.2">
      <c r="B348" s="13">
        <f t="shared" si="5"/>
        <v>43592</v>
      </c>
      <c r="C348" s="18">
        <f ca="1">IF(B348&lt;=步骤1!$C$5,IFERROR(GETPIVOTDATA("数量",步骤1!$B$10,"日期",B348),0),SUM(OFFSET(C347,0,0,-IF(ROW()-7&lt;数据源!$L$4,ROW()-7,数据源!$L$4),1))/数据源!$L$4)</f>
        <v>0.27451001255194896</v>
      </c>
    </row>
    <row r="349" spans="2:3" x14ac:dyDescent="0.2">
      <c r="B349" s="13">
        <f t="shared" si="5"/>
        <v>43593</v>
      </c>
      <c r="C349" s="18">
        <f ca="1">IF(B349&lt;=步骤1!$C$5,IFERROR(GETPIVOTDATA("数量",步骤1!$B$10,"日期",B349),0),SUM(OFFSET(C348,0,0,-IF(ROW()-7&lt;数据源!$L$4,ROW()-7,数据源!$L$4),1))/数据源!$L$4)</f>
        <v>0.27450999887379246</v>
      </c>
    </row>
    <row r="350" spans="2:3" x14ac:dyDescent="0.2">
      <c r="B350" s="13">
        <f t="shared" si="5"/>
        <v>43594</v>
      </c>
      <c r="C350" s="18">
        <f ca="1">IF(B350&lt;=步骤1!$C$5,IFERROR(GETPIVOTDATA("数量",步骤1!$B$10,"日期",B350),0),SUM(OFFSET(C349,0,0,-IF(ROW()-7&lt;数据源!$L$4,ROW()-7,数据源!$L$4),1))/数据源!$L$4)</f>
        <v>0.27450998167007418</v>
      </c>
    </row>
    <row r="351" spans="2:3" x14ac:dyDescent="0.2">
      <c r="B351" s="13">
        <f t="shared" si="5"/>
        <v>43595</v>
      </c>
      <c r="C351" s="18">
        <f ca="1">IF(B351&lt;=步骤1!$C$5,IFERROR(GETPIVOTDATA("数量",步骤1!$B$10,"日期",B351),0),SUM(OFFSET(C350,0,0,-IF(ROW()-7&lt;数据源!$L$4,ROW()-7,数据源!$L$4),1))/数据源!$L$4)</f>
        <v>0.27450996160166524</v>
      </c>
    </row>
    <row r="352" spans="2:3" x14ac:dyDescent="0.2">
      <c r="B352" s="13">
        <f t="shared" si="5"/>
        <v>43596</v>
      </c>
      <c r="C352" s="18">
        <f ca="1">IF(B352&lt;=步骤1!$C$5,IFERROR(GETPIVOTDATA("数量",步骤1!$B$10,"日期",B352),0),SUM(OFFSET(C351,0,0,-IF(ROW()-7&lt;数据源!$L$4,ROW()-7,数据源!$L$4),1))/数据源!$L$4)</f>
        <v>0.27450993935937573</v>
      </c>
    </row>
    <row r="353" spans="2:3" x14ac:dyDescent="0.2">
      <c r="B353" s="13">
        <f t="shared" si="5"/>
        <v>43597</v>
      </c>
      <c r="C353" s="18">
        <f ca="1">IF(B353&lt;=步骤1!$C$5,IFERROR(GETPIVOTDATA("数量",步骤1!$B$10,"日期",B353),0),SUM(OFFSET(C352,0,0,-IF(ROW()-7&lt;数据源!$L$4,ROW()-7,数据源!$L$4),1))/数据源!$L$4)</f>
        <v>0.27450991564498822</v>
      </c>
    </row>
    <row r="354" spans="2:3" x14ac:dyDescent="0.2">
      <c r="B354" s="13">
        <f t="shared" si="5"/>
        <v>43598</v>
      </c>
      <c r="C354" s="18">
        <f ca="1">IF(B354&lt;=步骤1!$C$5,IFERROR(GETPIVOTDATA("数量",步骤1!$B$10,"日期",B354),0),SUM(OFFSET(C353,0,0,-IF(ROW()-7&lt;数据源!$L$4,ROW()-7,数据源!$L$4),1))/数据源!$L$4)</f>
        <v>0.27450989115216573</v>
      </c>
    </row>
    <row r="355" spans="2:3" x14ac:dyDescent="0.2">
      <c r="B355" s="13">
        <f t="shared" si="5"/>
        <v>43599</v>
      </c>
      <c r="C355" s="18">
        <f ca="1">IF(B355&lt;=步骤1!$C$5,IFERROR(GETPIVOTDATA("数量",步骤1!$B$10,"日期",B355),0),SUM(OFFSET(C354,0,0,-IF(ROW()-7&lt;数据源!$L$4,ROW()-7,数据源!$L$4),1))/数据源!$L$4)</f>
        <v>0.27450986654773085</v>
      </c>
    </row>
    <row r="356" spans="2:3" x14ac:dyDescent="0.2">
      <c r="B356" s="13">
        <f t="shared" si="5"/>
        <v>43600</v>
      </c>
      <c r="C356" s="18">
        <f ca="1">IF(B356&lt;=步骤1!$C$5,IFERROR(GETPIVOTDATA("数量",步骤1!$B$10,"日期",B356),0),SUM(OFFSET(C355,0,0,-IF(ROW()-7&lt;数据源!$L$4,ROW()-7,数据源!$L$4),1))/数据源!$L$4)</f>
        <v>0.27450984245387877</v>
      </c>
    </row>
    <row r="357" spans="2:3" x14ac:dyDescent="0.2">
      <c r="B357" s="13">
        <f t="shared" si="5"/>
        <v>43601</v>
      </c>
      <c r="C357" s="18">
        <f ca="1">IF(B357&lt;=步骤1!$C$5,IFERROR(GETPIVOTDATA("数量",步骤1!$B$10,"日期",B357),0),SUM(OFFSET(C356,0,0,-IF(ROW()-7&lt;数据源!$L$4,ROW()-7,数据源!$L$4),1))/数据源!$L$4)</f>
        <v>0.27450981943195685</v>
      </c>
    </row>
    <row r="358" spans="2:3" x14ac:dyDescent="0.2">
      <c r="B358" s="13">
        <f t="shared" si="5"/>
        <v>43602</v>
      </c>
      <c r="C358" s="18">
        <f ca="1">IF(B358&lt;=步骤1!$C$5,IFERROR(GETPIVOTDATA("数量",步骤1!$B$10,"日期",B358),0),SUM(OFFSET(C357,0,0,-IF(ROW()-7&lt;数据源!$L$4,ROW()-7,数据源!$L$4),1))/数据源!$L$4)</f>
        <v>0.27450979796852093</v>
      </c>
    </row>
    <row r="359" spans="2:3" x14ac:dyDescent="0.2">
      <c r="B359" s="13">
        <f t="shared" si="5"/>
        <v>43603</v>
      </c>
      <c r="C359" s="18">
        <f ca="1">IF(B359&lt;=步骤1!$C$5,IFERROR(GETPIVOTDATA("数量",步骤1!$B$10,"日期",B359),0),SUM(OFFSET(C358,0,0,-IF(ROW()-7&lt;数据源!$L$4,ROW()-7,数据源!$L$4),1))/数据源!$L$4)</f>
        <v>0.27450977846445646</v>
      </c>
    </row>
    <row r="360" spans="2:3" x14ac:dyDescent="0.2">
      <c r="B360" s="13">
        <f t="shared" si="5"/>
        <v>43604</v>
      </c>
      <c r="C360" s="18">
        <f ca="1">IF(B360&lt;=步骤1!$C$5,IFERROR(GETPIVOTDATA("数量",步骤1!$B$10,"日期",B360),0),SUM(OFFSET(C359,0,0,-IF(ROW()-7&lt;数据源!$L$4,ROW()-7,数据源!$L$4),1))/数据源!$L$4)</f>
        <v>0.27450976122804255</v>
      </c>
    </row>
    <row r="361" spans="2:3" x14ac:dyDescent="0.2">
      <c r="B361" s="13">
        <f t="shared" si="5"/>
        <v>43605</v>
      </c>
      <c r="C361" s="18">
        <f ca="1">IF(B361&lt;=步骤1!$C$5,IFERROR(GETPIVOTDATA("数量",步骤1!$B$10,"日期",B361),0),SUM(OFFSET(C360,0,0,-IF(ROW()-7&lt;数据源!$L$4,ROW()-7,数据源!$L$4),1))/数据源!$L$4)</f>
        <v>0.27450974647293014</v>
      </c>
    </row>
    <row r="362" spans="2:3" x14ac:dyDescent="0.2">
      <c r="B362" s="13">
        <f t="shared" si="5"/>
        <v>43606</v>
      </c>
      <c r="C362" s="18">
        <f ca="1">IF(B362&lt;=步骤1!$C$5,IFERROR(GETPIVOTDATA("数量",步骤1!$B$10,"日期",B362),0),SUM(OFFSET(C361,0,0,-IF(ROW()-7&lt;数据源!$L$4,ROW()-7,数据源!$L$4),1))/数据源!$L$4)</f>
        <v>0.27450973432210413</v>
      </c>
    </row>
    <row r="363" spans="2:3" x14ac:dyDescent="0.2">
      <c r="B363" s="13">
        <f t="shared" si="5"/>
        <v>43607</v>
      </c>
      <c r="C363" s="18">
        <f ca="1">IF(B363&lt;=步骤1!$C$5,IFERROR(GETPIVOTDATA("数量",步骤1!$B$10,"日期",B363),0),SUM(OFFSET(C362,0,0,-IF(ROW()-7&lt;数据源!$L$4,ROW()-7,数据源!$L$4),1))/数据源!$L$4)</f>
        <v>0.27450972481900782</v>
      </c>
    </row>
    <row r="364" spans="2:3" x14ac:dyDescent="0.2">
      <c r="B364" s="13">
        <f t="shared" si="5"/>
        <v>43608</v>
      </c>
      <c r="C364" s="18">
        <f ca="1">IF(B364&lt;=步骤1!$C$5,IFERROR(GETPIVOTDATA("数量",步骤1!$B$10,"日期",B364),0),SUM(OFFSET(C363,0,0,-IF(ROW()-7&lt;数据源!$L$4,ROW()-7,数据源!$L$4),1))/数据源!$L$4)</f>
        <v>0.27450971793816364</v>
      </c>
    </row>
    <row r="365" spans="2:3" x14ac:dyDescent="0.2">
      <c r="B365" s="13">
        <f t="shared" si="5"/>
        <v>43609</v>
      </c>
      <c r="C365" s="18">
        <f ca="1">IF(B365&lt;=步骤1!$C$5,IFERROR(GETPIVOTDATA("数量",步骤1!$B$10,"日期",B365),0),SUM(OFFSET(C364,0,0,-IF(ROW()-7&lt;数据源!$L$4,ROW()-7,数据源!$L$4),1))/数据源!$L$4)</f>
        <v>0.27450971359526993</v>
      </c>
    </row>
    <row r="366" spans="2:3" x14ac:dyDescent="0.2">
      <c r="B366" s="13">
        <f t="shared" si="5"/>
        <v>43610</v>
      </c>
      <c r="C366" s="18">
        <f ca="1">IF(B366&lt;=步骤1!$C$5,IFERROR(GETPIVOTDATA("数量",步骤1!$B$10,"日期",B366),0),SUM(OFFSET(C365,0,0,-IF(ROW()-7&lt;数据源!$L$4,ROW()-7,数据源!$L$4),1))/数据源!$L$4)</f>
        <v>0.27450971165675858</v>
      </c>
    </row>
    <row r="367" spans="2:3" x14ac:dyDescent="0.2">
      <c r="B367" s="13">
        <f t="shared" si="5"/>
        <v>43611</v>
      </c>
      <c r="C367" s="18">
        <f ca="1">IF(B367&lt;=步骤1!$C$5,IFERROR(GETPIVOTDATA("数量",步骤1!$B$10,"日期",B367),0),SUM(OFFSET(C366,0,0,-IF(ROW()-7&lt;数据源!$L$4,ROW()-7,数据源!$L$4),1))/数据源!$L$4)</f>
        <v>0.27450971194879803</v>
      </c>
    </row>
    <row r="368" spans="2:3" x14ac:dyDescent="0.2">
      <c r="B368" s="13">
        <f t="shared" si="5"/>
        <v>43612</v>
      </c>
      <c r="C368" s="18">
        <f ca="1">IF(B368&lt;=步骤1!$C$5,IFERROR(GETPIVOTDATA("数量",步骤1!$B$10,"日期",B368),0),SUM(OFFSET(C367,0,0,-IF(ROW()-7&lt;数据源!$L$4,ROW()-7,数据源!$L$4),1))/数据源!$L$4)</f>
        <v>0.27450971426572918</v>
      </c>
    </row>
    <row r="369" spans="2:3" x14ac:dyDescent="0.2">
      <c r="B369" s="13">
        <f t="shared" si="5"/>
        <v>43613</v>
      </c>
      <c r="C369" s="18">
        <f ca="1">IF(B369&lt;=步骤1!$C$5,IFERROR(GETPIVOTDATA("数量",步骤1!$B$10,"日期",B369),0),SUM(OFFSET(C368,0,0,-IF(ROW()-7&lt;数据源!$L$4,ROW()-7,数据源!$L$4),1))/数据源!$L$4)</f>
        <v>0.27450971837792315</v>
      </c>
    </row>
    <row r="370" spans="2:3" x14ac:dyDescent="0.2">
      <c r="B370" s="13">
        <f t="shared" si="5"/>
        <v>43614</v>
      </c>
      <c r="C370" s="18">
        <f ca="1">IF(B370&lt;=步骤1!$C$5,IFERROR(GETPIVOTDATA("数量",步骤1!$B$10,"日期",B370),0),SUM(OFFSET(C369,0,0,-IF(ROW()-7&lt;数据源!$L$4,ROW()-7,数据源!$L$4),1))/数据源!$L$4)</f>
        <v>0.27450972403905227</v>
      </c>
    </row>
    <row r="371" spans="2:3" x14ac:dyDescent="0.2">
      <c r="B371" s="13">
        <f t="shared" si="5"/>
        <v>43615</v>
      </c>
      <c r="C371" s="18">
        <f ca="1">IF(B371&lt;=步骤1!$C$5,IFERROR(GETPIVOTDATA("数量",步骤1!$B$10,"日期",B371),0),SUM(OFFSET(C370,0,0,-IF(ROW()-7&lt;数据源!$L$4,ROW()-7,数据源!$L$4),1))/数据源!$L$4)</f>
        <v>0.27450973099276849</v>
      </c>
    </row>
    <row r="372" spans="2:3" x14ac:dyDescent="0.2">
      <c r="B372" s="13">
        <f t="shared" si="5"/>
        <v>43616</v>
      </c>
      <c r="C372" s="18">
        <f ca="1">IF(B372&lt;=步骤1!$C$5,IFERROR(GETPIVOTDATA("数量",步骤1!$B$10,"日期",B372),0),SUM(OFFSET(C371,0,0,-IF(ROW()-7&lt;数据源!$L$4,ROW()-7,数据源!$L$4),1))/数据源!$L$4)</f>
        <v>0.27450973897878389</v>
      </c>
    </row>
    <row r="373" spans="2:3" x14ac:dyDescent="0.2">
      <c r="B373" s="13">
        <f t="shared" si="5"/>
        <v>43617</v>
      </c>
      <c r="C373" s="18">
        <f ca="1">IF(B373&lt;=步骤1!$C$5,IFERROR(GETPIVOTDATA("数量",步骤1!$B$10,"日期",B373),0),SUM(OFFSET(C372,0,0,-IF(ROW()-7&lt;数据源!$L$4,ROW()-7,数据源!$L$4),1))/数据源!$L$4)</f>
        <v>0.27450974773835379</v>
      </c>
    </row>
    <row r="374" spans="2:3" x14ac:dyDescent="0.2">
      <c r="B374" s="13">
        <f t="shared" si="5"/>
        <v>43618</v>
      </c>
      <c r="C374" s="18">
        <f ca="1">IF(B374&lt;=步骤1!$C$5,IFERROR(GETPIVOTDATA("数量",步骤1!$B$10,"日期",B374),0),SUM(OFFSET(C373,0,0,-IF(ROW()-7&lt;数据源!$L$4,ROW()-7,数据源!$L$4),1))/数据源!$L$4)</f>
        <v>0.27450975701916119</v>
      </c>
    </row>
    <row r="375" spans="2:3" x14ac:dyDescent="0.2">
      <c r="B375" s="13">
        <f t="shared" si="5"/>
        <v>43619</v>
      </c>
      <c r="C375" s="18">
        <f ca="1">IF(B375&lt;=步骤1!$C$5,IFERROR(GETPIVOTDATA("数量",步骤1!$B$10,"日期",B375),0),SUM(OFFSET(C374,0,0,-IF(ROW()-7&lt;数据源!$L$4,ROW()-7,数据源!$L$4),1))/数据源!$L$4)</f>
        <v>0.27450976657960874</v>
      </c>
    </row>
    <row r="376" spans="2:3" x14ac:dyDescent="0.2">
      <c r="B376" s="13">
        <f t="shared" si="5"/>
        <v>43620</v>
      </c>
      <c r="C376" s="18">
        <f ca="1">IF(B376&lt;=步骤1!$C$5,IFERROR(GETPIVOTDATA("数量",步骤1!$B$10,"日期",B376),0),SUM(OFFSET(C375,0,0,-IF(ROW()-7&lt;数据源!$L$4,ROW()-7,数据源!$L$4),1))/数据源!$L$4)</f>
        <v>0.27450977619252176</v>
      </c>
    </row>
    <row r="377" spans="2:3" x14ac:dyDescent="0.2">
      <c r="B377" s="13">
        <f t="shared" si="5"/>
        <v>43621</v>
      </c>
      <c r="C377" s="18">
        <f ca="1">IF(B377&lt;=步骤1!$C$5,IFERROR(GETPIVOTDATA("数量",步骤1!$B$10,"日期",B377),0),SUM(OFFSET(C376,0,0,-IF(ROW()-7&lt;数据源!$L$4,ROW()-7,数据源!$L$4),1))/数据源!$L$4)</f>
        <v>0.27450978564827411</v>
      </c>
    </row>
    <row r="378" spans="2:3" x14ac:dyDescent="0.2">
      <c r="B378" s="13">
        <f t="shared" si="5"/>
        <v>43622</v>
      </c>
      <c r="C378" s="18">
        <f ca="1">IF(B378&lt;=步骤1!$C$5,IFERROR(GETPIVOTDATA("数量",步骤1!$B$10,"日期",B378),0),SUM(OFFSET(C377,0,0,-IF(ROW()-7&lt;数据源!$L$4,ROW()-7,数据源!$L$4),1))/数据源!$L$4)</f>
        <v>0.27450979475734699</v>
      </c>
    </row>
    <row r="379" spans="2:3" x14ac:dyDescent="0.2">
      <c r="B379" s="13">
        <f t="shared" si="5"/>
        <v>43623</v>
      </c>
      <c r="C379" s="18">
        <f ca="1">IF(B379&lt;=步骤1!$C$5,IFERROR(GETPIVOTDATA("数量",步骤1!$B$10,"日期",B379),0),SUM(OFFSET(C378,0,0,-IF(ROW()-7&lt;数据源!$L$4,ROW()-7,数据源!$L$4),1))/数据源!$L$4)</f>
        <v>0.27450980335233643</v>
      </c>
    </row>
    <row r="380" spans="2:3" x14ac:dyDescent="0.2">
      <c r="B380" s="13">
        <f t="shared" si="5"/>
        <v>43624</v>
      </c>
      <c r="C380" s="18">
        <f ca="1">IF(B380&lt;=步骤1!$C$5,IFERROR(GETPIVOTDATA("数量",步骤1!$B$10,"日期",B380),0),SUM(OFFSET(C379,0,0,-IF(ROW()-7&lt;数据源!$L$4,ROW()-7,数据源!$L$4),1))/数据源!$L$4)</f>
        <v>0.27450981128942659</v>
      </c>
    </row>
    <row r="381" spans="2:3" x14ac:dyDescent="0.2">
      <c r="B381" s="13">
        <f t="shared" si="5"/>
        <v>43625</v>
      </c>
      <c r="C381" s="18">
        <f ca="1">IF(B381&lt;=步骤1!$C$5,IFERROR(GETPIVOTDATA("数量",步骤1!$B$10,"日期",B381),0),SUM(OFFSET(C380,0,0,-IF(ROW()-7&lt;数据源!$L$4,ROW()-7,数据源!$L$4),1))/数据源!$L$4)</f>
        <v>0.27450981844935002</v>
      </c>
    </row>
    <row r="382" spans="2:3" x14ac:dyDescent="0.2">
      <c r="B382" s="13">
        <f t="shared" si="5"/>
        <v>43626</v>
      </c>
      <c r="C382" s="18">
        <f ca="1">IF(B382&lt;=步骤1!$C$5,IFERROR(GETPIVOTDATA("数量",步骤1!$B$10,"日期",B382),0),SUM(OFFSET(C381,0,0,-IF(ROW()-7&lt;数据源!$L$4,ROW()-7,数据源!$L$4),1))/数据源!$L$4)</f>
        <v>0.27450982473785784</v>
      </c>
    </row>
    <row r="383" spans="2:3" x14ac:dyDescent="0.2">
      <c r="B383" s="13">
        <f t="shared" si="5"/>
        <v>43627</v>
      </c>
      <c r="C383" s="18">
        <f ca="1">IF(B383&lt;=步骤1!$C$5,IFERROR(GETPIVOTDATA("数量",步骤1!$B$10,"日期",B383),0),SUM(OFFSET(C382,0,0,-IF(ROW()-7&lt;数据源!$L$4,ROW()-7,数据源!$L$4),1))/数据源!$L$4)</f>
        <v>0.27450983008572594</v>
      </c>
    </row>
    <row r="384" spans="2:3" x14ac:dyDescent="0.2">
      <c r="B384" s="13">
        <f t="shared" si="5"/>
        <v>43628</v>
      </c>
      <c r="C384" s="18">
        <f ca="1">IF(B384&lt;=步骤1!$C$5,IFERROR(GETPIVOTDATA("数量",步骤1!$B$10,"日期",B384),0),SUM(OFFSET(C383,0,0,-IF(ROW()-7&lt;数据源!$L$4,ROW()-7,数据源!$L$4),1))/数据源!$L$4)</f>
        <v>0.27450983444832722</v>
      </c>
    </row>
    <row r="385" spans="2:3" x14ac:dyDescent="0.2">
      <c r="B385" s="13">
        <f t="shared" si="5"/>
        <v>43629</v>
      </c>
      <c r="C385" s="18">
        <f ca="1">IF(B385&lt;=步骤1!$C$5,IFERROR(GETPIVOTDATA("数量",步骤1!$B$10,"日期",B385),0),SUM(OFFSET(C384,0,0,-IF(ROW()-7&lt;数据源!$L$4,ROW()-7,数据源!$L$4),1))/数据源!$L$4)</f>
        <v>0.2745098378048007</v>
      </c>
    </row>
    <row r="386" spans="2:3" x14ac:dyDescent="0.2">
      <c r="B386" s="13">
        <f t="shared" si="5"/>
        <v>43630</v>
      </c>
      <c r="C386" s="18">
        <f ca="1">IF(B386&lt;=步骤1!$C$5,IFERROR(GETPIVOTDATA("数量",步骤1!$B$10,"日期",B386),0),SUM(OFFSET(C385,0,0,-IF(ROW()-7&lt;数据源!$L$4,ROW()-7,数据源!$L$4),1))/数据源!$L$4)</f>
        <v>0.27450984015685254</v>
      </c>
    </row>
    <row r="387" spans="2:3" x14ac:dyDescent="0.2">
      <c r="B387" s="13">
        <f t="shared" si="5"/>
        <v>43631</v>
      </c>
      <c r="C387" s="18">
        <f ca="1">IF(B387&lt;=步骤1!$C$5,IFERROR(GETPIVOTDATA("数量",步骤1!$B$10,"日期",B387),0),SUM(OFFSET(C386,0,0,-IF(ROW()-7&lt;数据源!$L$4,ROW()-7,数据源!$L$4),1))/数据源!$L$4)</f>
        <v>0.27450984152722552</v>
      </c>
    </row>
    <row r="388" spans="2:3" x14ac:dyDescent="0.2">
      <c r="B388" s="13">
        <f t="shared" si="5"/>
        <v>43632</v>
      </c>
      <c r="C388" s="18">
        <f ca="1">IF(B388&lt;=步骤1!$C$5,IFERROR(GETPIVOTDATA("数量",步骤1!$B$10,"日期",B388),0),SUM(OFFSET(C387,0,0,-IF(ROW()-7&lt;数据源!$L$4,ROW()-7,数据源!$L$4),1))/数据源!$L$4)</f>
        <v>0.2745098419578767</v>
      </c>
    </row>
    <row r="389" spans="2:3" x14ac:dyDescent="0.2">
      <c r="B389" s="13">
        <f t="shared" si="5"/>
        <v>43633</v>
      </c>
      <c r="C389" s="18">
        <f ca="1">IF(B389&lt;=步骤1!$C$5,IFERROR(GETPIVOTDATA("数量",步骤1!$B$10,"日期",B389),0),SUM(OFFSET(C388,0,0,-IF(ROW()-7&lt;数据源!$L$4,ROW()-7,数据源!$L$4),1))/数据源!$L$4)</f>
        <v>0.27450984150790469</v>
      </c>
    </row>
    <row r="390" spans="2:3" x14ac:dyDescent="0.2">
      <c r="B390" s="13">
        <f t="shared" si="5"/>
        <v>43634</v>
      </c>
      <c r="C390" s="18">
        <f ca="1">IF(B390&lt;=步骤1!$C$5,IFERROR(GETPIVOTDATA("数量",步骤1!$B$10,"日期",B390),0),SUM(OFFSET(C389,0,0,-IF(ROW()-7&lt;数据源!$L$4,ROW()-7,数据源!$L$4),1))/数据源!$L$4)</f>
        <v>0.2745098402512699</v>
      </c>
    </row>
    <row r="391" spans="2:3" x14ac:dyDescent="0.2">
      <c r="B391" s="13">
        <f t="shared" si="5"/>
        <v>43635</v>
      </c>
      <c r="C391" s="18">
        <f ca="1">IF(B391&lt;=步骤1!$C$5,IFERROR(GETPIVOTDATA("数量",步骤1!$B$10,"日期",B391),0),SUM(OFFSET(C390,0,0,-IF(ROW()-7&lt;数据源!$L$4,ROW()-7,数据源!$L$4),1))/数据源!$L$4)</f>
        <v>0.27450983827435183</v>
      </c>
    </row>
    <row r="392" spans="2:3" x14ac:dyDescent="0.2">
      <c r="B392" s="13">
        <f t="shared" si="5"/>
        <v>43636</v>
      </c>
      <c r="C392" s="18">
        <f ca="1">IF(B392&lt;=步骤1!$C$5,IFERROR(GETPIVOTDATA("数量",步骤1!$B$10,"日期",B392),0),SUM(OFFSET(C391,0,0,-IF(ROW()-7&lt;数据源!$L$4,ROW()-7,数据源!$L$4),1))/数据源!$L$4)</f>
        <v>0.2745098356733926</v>
      </c>
    </row>
    <row r="393" spans="2:3" x14ac:dyDescent="0.2">
      <c r="B393" s="13">
        <f t="shared" ref="B393:B456" si="6">B392+1</f>
        <v>43637</v>
      </c>
      <c r="C393" s="18">
        <f ca="1">IF(B393&lt;=步骤1!$C$5,IFERROR(GETPIVOTDATA("数量",步骤1!$B$10,"日期",B393),0),SUM(OFFSET(C392,0,0,-IF(ROW()-7&lt;数据源!$L$4,ROW()-7,数据源!$L$4),1))/数据源!$L$4)</f>
        <v>0.27450983255187095</v>
      </c>
    </row>
    <row r="394" spans="2:3" x14ac:dyDescent="0.2">
      <c r="B394" s="13">
        <f t="shared" si="6"/>
        <v>43638</v>
      </c>
      <c r="C394" s="18">
        <f ca="1">IF(B394&lt;=步骤1!$C$5,IFERROR(GETPIVOTDATA("数量",步骤1!$B$10,"日期",B394),0),SUM(OFFSET(C393,0,0,-IF(ROW()-7&lt;数据源!$L$4,ROW()-7,数据源!$L$4),1))/数据源!$L$4)</f>
        <v>0.2745098290178572</v>
      </c>
    </row>
    <row r="395" spans="2:3" x14ac:dyDescent="0.2">
      <c r="B395" s="13">
        <f t="shared" si="6"/>
        <v>43639</v>
      </c>
      <c r="C395" s="18">
        <f ca="1">IF(B395&lt;=步骤1!$C$5,IFERROR(GETPIVOTDATA("数量",步骤1!$B$10,"日期",B395),0),SUM(OFFSET(C394,0,0,-IF(ROW()-7&lt;数据源!$L$4,ROW()-7,数据源!$L$4),1))/数据源!$L$4)</f>
        <v>0.27450982518139577</v>
      </c>
    </row>
    <row r="396" spans="2:3" x14ac:dyDescent="0.2">
      <c r="B396" s="13">
        <f t="shared" si="6"/>
        <v>43640</v>
      </c>
      <c r="C396" s="18">
        <f ca="1">IF(B396&lt;=步骤1!$C$5,IFERROR(GETPIVOTDATA("数量",步骤1!$B$10,"日期",B396),0),SUM(OFFSET(C395,0,0,-IF(ROW()-7&lt;数据源!$L$4,ROW()-7,数据源!$L$4),1))/数据源!$L$4)</f>
        <v>0.27450982115196487</v>
      </c>
    </row>
    <row r="397" spans="2:3" x14ac:dyDescent="0.2">
      <c r="B397" s="13">
        <f t="shared" si="6"/>
        <v>43641</v>
      </c>
      <c r="C397" s="18">
        <f ca="1">IF(B397&lt;=步骤1!$C$5,IFERROR(GETPIVOTDATA("数量",步骤1!$B$10,"日期",B397),0),SUM(OFFSET(C396,0,0,-IF(ROW()-7&lt;数据源!$L$4,ROW()-7,数据源!$L$4),1))/数据源!$L$4)</f>
        <v>0.27450981703605898</v>
      </c>
    </row>
    <row r="398" spans="2:3" x14ac:dyDescent="0.2">
      <c r="B398" s="13">
        <f t="shared" si="6"/>
        <v>43642</v>
      </c>
      <c r="C398" s="18">
        <f ca="1">IF(B398&lt;=步骤1!$C$5,IFERROR(GETPIVOTDATA("数量",步骤1!$B$10,"日期",B398),0),SUM(OFFSET(C397,0,0,-IF(ROW()-7&lt;数据源!$L$4,ROW()-7,数据源!$L$4),1))/数据源!$L$4)</f>
        <v>0.27450981293493987</v>
      </c>
    </row>
    <row r="399" spans="2:3" x14ac:dyDescent="0.2">
      <c r="B399" s="13">
        <f t="shared" si="6"/>
        <v>43643</v>
      </c>
      <c r="C399" s="18">
        <f ca="1">IF(B399&lt;=步骤1!$C$5,IFERROR(GETPIVOTDATA("数量",步骤1!$B$10,"日期",B399),0),SUM(OFFSET(C398,0,0,-IF(ROW()-7&lt;数据源!$L$4,ROW()-7,数据源!$L$4),1))/数据源!$L$4)</f>
        <v>0.27450980894259969</v>
      </c>
    </row>
    <row r="400" spans="2:3" x14ac:dyDescent="0.2">
      <c r="B400" s="13">
        <f t="shared" si="6"/>
        <v>43644</v>
      </c>
      <c r="C400" s="18">
        <f ca="1">IF(B400&lt;=步骤1!$C$5,IFERROR(GETPIVOTDATA("数量",步骤1!$B$10,"日期",B400),0),SUM(OFFSET(C399,0,0,-IF(ROW()-7&lt;数据源!$L$4,ROW()-7,数据源!$L$4),1))/数据源!$L$4)</f>
        <v>0.27450980514397588</v>
      </c>
    </row>
    <row r="401" spans="2:3" x14ac:dyDescent="0.2">
      <c r="B401" s="13">
        <f t="shared" si="6"/>
        <v>43645</v>
      </c>
      <c r="C401" s="18">
        <f ca="1">IF(B401&lt;=步骤1!$C$5,IFERROR(GETPIVOTDATA("数量",步骤1!$B$10,"日期",B401),0),SUM(OFFSET(C400,0,0,-IF(ROW()-7&lt;数据源!$L$4,ROW()-7,数据源!$L$4),1))/数据源!$L$4)</f>
        <v>0.27450980161345395</v>
      </c>
    </row>
    <row r="402" spans="2:3" x14ac:dyDescent="0.2">
      <c r="B402" s="13">
        <f t="shared" si="6"/>
        <v>43646</v>
      </c>
      <c r="C402" s="18">
        <f ca="1">IF(B402&lt;=步骤1!$C$5,IFERROR(GETPIVOTDATA("数量",步骤1!$B$10,"日期",B402),0),SUM(OFFSET(C401,0,0,-IF(ROW()-7&lt;数据源!$L$4,ROW()-7,数据源!$L$4),1))/数据源!$L$4)</f>
        <v>0.27450979841368972</v>
      </c>
    </row>
    <row r="403" spans="2:3" x14ac:dyDescent="0.2">
      <c r="B403" s="13">
        <f t="shared" si="6"/>
        <v>43647</v>
      </c>
      <c r="C403" s="18">
        <f ca="1">IF(B403&lt;=步骤1!$C$5,IFERROR(GETPIVOTDATA("数量",步骤1!$B$10,"日期",B403),0),SUM(OFFSET(C402,0,0,-IF(ROW()-7&lt;数据源!$L$4,ROW()-7,数据源!$L$4),1))/数据源!$L$4)</f>
        <v>0.27450979559477601</v>
      </c>
    </row>
    <row r="404" spans="2:3" x14ac:dyDescent="0.2">
      <c r="B404" s="13">
        <f t="shared" si="6"/>
        <v>43648</v>
      </c>
      <c r="C404" s="18">
        <f ca="1">IF(B404&lt;=步骤1!$C$5,IFERROR(GETPIVOTDATA("数量",步骤1!$B$10,"日期",B404),0),SUM(OFFSET(C403,0,0,-IF(ROW()-7&lt;数据源!$L$4,ROW()-7,数据源!$L$4),1))/数据源!$L$4)</f>
        <v>0.27450979319377172</v>
      </c>
    </row>
    <row r="405" spans="2:3" x14ac:dyDescent="0.2">
      <c r="B405" s="13">
        <f t="shared" si="6"/>
        <v>43649</v>
      </c>
      <c r="C405" s="18">
        <f ca="1">IF(B405&lt;=步骤1!$C$5,IFERROR(GETPIVOTDATA("数量",步骤1!$B$10,"日期",B405),0),SUM(OFFSET(C404,0,0,-IF(ROW()-7&lt;数据源!$L$4,ROW()-7,数据源!$L$4),1))/数据源!$L$4)</f>
        <v>0.27450979123460384</v>
      </c>
    </row>
    <row r="406" spans="2:3" x14ac:dyDescent="0.2">
      <c r="B406" s="13">
        <f t="shared" si="6"/>
        <v>43650</v>
      </c>
      <c r="C406" s="18">
        <f ca="1">IF(B406&lt;=步骤1!$C$5,IFERROR(GETPIVOTDATA("数量",步骤1!$B$10,"日期",B406),0),SUM(OFFSET(C405,0,0,-IF(ROW()-7&lt;数据源!$L$4,ROW()-7,数据源!$L$4),1))/数据源!$L$4)</f>
        <v>0.27450978972834134</v>
      </c>
    </row>
    <row r="407" spans="2:3" x14ac:dyDescent="0.2">
      <c r="B407" s="13">
        <f t="shared" si="6"/>
        <v>43651</v>
      </c>
      <c r="C407" s="18">
        <f ca="1">IF(B407&lt;=步骤1!$C$5,IFERROR(GETPIVOTDATA("数量",步骤1!$B$10,"日期",B407),0),SUM(OFFSET(C406,0,0,-IF(ROW()-7&lt;数据源!$L$4,ROW()-7,数据源!$L$4),1))/数据源!$L$4)</f>
        <v>0.27450978867383058</v>
      </c>
    </row>
    <row r="408" spans="2:3" x14ac:dyDescent="0.2">
      <c r="B408" s="13">
        <f t="shared" si="6"/>
        <v>43652</v>
      </c>
      <c r="C408" s="18">
        <f ca="1">IF(B408&lt;=步骤1!$C$5,IFERROR(GETPIVOTDATA("数量",步骤1!$B$10,"日期",B408),0),SUM(OFFSET(C407,0,0,-IF(ROW()-7&lt;数据源!$L$4,ROW()-7,数据源!$L$4),1))/数据源!$L$4)</f>
        <v>0.27450978805866805</v>
      </c>
    </row>
    <row r="409" spans="2:3" x14ac:dyDescent="0.2">
      <c r="B409" s="13">
        <f t="shared" si="6"/>
        <v>43653</v>
      </c>
      <c r="C409" s="18">
        <f ca="1">IF(B409&lt;=步骤1!$C$5,IFERROR(GETPIVOTDATA("数量",步骤1!$B$10,"日期",B409),0),SUM(OFFSET(C408,0,0,-IF(ROW()-7&lt;数据源!$L$4,ROW()-7,数据源!$L$4),1))/数据源!$L$4)</f>
        <v>0.27450978786047098</v>
      </c>
    </row>
    <row r="410" spans="2:3" x14ac:dyDescent="0.2">
      <c r="B410" s="13">
        <f t="shared" si="6"/>
        <v>43654</v>
      </c>
      <c r="C410" s="18">
        <f ca="1">IF(B410&lt;=步骤1!$C$5,IFERROR(GETPIVOTDATA("数量",步骤1!$B$10,"日期",B410),0),SUM(OFFSET(C409,0,0,-IF(ROW()-7&lt;数据源!$L$4,ROW()-7,数据源!$L$4),1))/数据源!$L$4)</f>
        <v>0.27450978804839127</v>
      </c>
    </row>
    <row r="411" spans="2:3" x14ac:dyDescent="0.2">
      <c r="B411" s="13">
        <f t="shared" si="6"/>
        <v>43655</v>
      </c>
      <c r="C411" s="18">
        <f ca="1">IF(B411&lt;=步骤1!$C$5,IFERROR(GETPIVOTDATA("数量",步骤1!$B$10,"日期",B411),0),SUM(OFFSET(C410,0,0,-IF(ROW()-7&lt;数据源!$L$4,ROW()-7,数据源!$L$4),1))/数据源!$L$4)</f>
        <v>0.27450978858479824</v>
      </c>
    </row>
    <row r="412" spans="2:3" x14ac:dyDescent="0.2">
      <c r="B412" s="13">
        <f t="shared" si="6"/>
        <v>43656</v>
      </c>
      <c r="C412" s="18">
        <f ca="1">IF(B412&lt;=步骤1!$C$5,IFERROR(GETPIVOTDATA("数量",步骤1!$B$10,"日期",B412),0),SUM(OFFSET(C411,0,0,-IF(ROW()-7&lt;数据源!$L$4,ROW()-7,数据源!$L$4),1))/数据源!$L$4)</f>
        <v>0.27450978942703563</v>
      </c>
    </row>
    <row r="413" spans="2:3" x14ac:dyDescent="0.2">
      <c r="B413" s="13">
        <f t="shared" si="6"/>
        <v>43657</v>
      </c>
      <c r="C413" s="18">
        <f ca="1">IF(B413&lt;=步骤1!$C$5,IFERROR(GETPIVOTDATA("数量",步骤1!$B$10,"日期",B413),0),SUM(OFFSET(C412,0,0,-IF(ROW()-7&lt;数据源!$L$4,ROW()-7,数据源!$L$4),1))/数据源!$L$4)</f>
        <v>0.27450979052913421</v>
      </c>
    </row>
    <row r="414" spans="2:3" x14ac:dyDescent="0.2">
      <c r="B414" s="13">
        <f t="shared" si="6"/>
        <v>43658</v>
      </c>
      <c r="C414" s="18">
        <f ca="1">IF(B414&lt;=步骤1!$C$5,IFERROR(GETPIVOTDATA("数量",步骤1!$B$10,"日期",B414),0),SUM(OFFSET(C413,0,0,-IF(ROW()-7&lt;数据源!$L$4,ROW()-7,数据源!$L$4),1))/数据源!$L$4)</f>
        <v>0.27450979184333674</v>
      </c>
    </row>
    <row r="415" spans="2:3" x14ac:dyDescent="0.2">
      <c r="B415" s="13">
        <f t="shared" si="6"/>
        <v>43659</v>
      </c>
      <c r="C415" s="18">
        <f ca="1">IF(B415&lt;=步骤1!$C$5,IFERROR(GETPIVOTDATA("数量",步骤1!$B$10,"日期",B415),0),SUM(OFFSET(C414,0,0,-IF(ROW()-7&lt;数据源!$L$4,ROW()-7,数据源!$L$4),1))/数据源!$L$4)</f>
        <v>0.27450979332144021</v>
      </c>
    </row>
    <row r="416" spans="2:3" x14ac:dyDescent="0.2">
      <c r="B416" s="13">
        <f t="shared" si="6"/>
        <v>43660</v>
      </c>
      <c r="C416" s="18">
        <f ca="1">IF(B416&lt;=步骤1!$C$5,IFERROR(GETPIVOTDATA("数量",步骤1!$B$10,"日期",B416),0),SUM(OFFSET(C415,0,0,-IF(ROW()-7&lt;数据源!$L$4,ROW()-7,数据源!$L$4),1))/数据源!$L$4)</f>
        <v>0.27450979491596361</v>
      </c>
    </row>
    <row r="417" spans="2:3" x14ac:dyDescent="0.2">
      <c r="B417" s="13">
        <f t="shared" si="6"/>
        <v>43661</v>
      </c>
      <c r="C417" s="18">
        <f ca="1">IF(B417&lt;=步骤1!$C$5,IFERROR(GETPIVOTDATA("数量",步骤1!$B$10,"日期",B417),0),SUM(OFFSET(C416,0,0,-IF(ROW()-7&lt;数据源!$L$4,ROW()-7,数据源!$L$4),1))/数据源!$L$4)</f>
        <v>0.27450979658114766</v>
      </c>
    </row>
    <row r="418" spans="2:3" x14ac:dyDescent="0.2">
      <c r="B418" s="13">
        <f t="shared" si="6"/>
        <v>43662</v>
      </c>
      <c r="C418" s="18">
        <f ca="1">IF(B418&lt;=步骤1!$C$5,IFERROR(GETPIVOTDATA("数量",步骤1!$B$10,"日期",B418),0),SUM(OFFSET(C417,0,0,-IF(ROW()-7&lt;数据源!$L$4,ROW()-7,数据源!$L$4),1))/数据源!$L$4)</f>
        <v>0.27450979827379474</v>
      </c>
    </row>
    <row r="419" spans="2:3" x14ac:dyDescent="0.2">
      <c r="B419" s="13">
        <f t="shared" si="6"/>
        <v>43663</v>
      </c>
      <c r="C419" s="18">
        <f ca="1">IF(B419&lt;=步骤1!$C$5,IFERROR(GETPIVOTDATA("数量",步骤1!$B$10,"日期",B419),0),SUM(OFFSET(C418,0,0,-IF(ROW()-7&lt;数据源!$L$4,ROW()-7,数据源!$L$4),1))/数据源!$L$4)</f>
        <v>0.27450979995395608</v>
      </c>
    </row>
    <row r="420" spans="2:3" x14ac:dyDescent="0.2">
      <c r="B420" s="13">
        <f t="shared" si="6"/>
        <v>43664</v>
      </c>
      <c r="C420" s="18">
        <f ca="1">IF(B420&lt;=步骤1!$C$5,IFERROR(GETPIVOTDATA("数量",步骤1!$B$10,"日期",B420),0),SUM(OFFSET(C419,0,0,-IF(ROW()-7&lt;数据源!$L$4,ROW()-7,数据源!$L$4),1))/数据源!$L$4)</f>
        <v>0.27450980158547678</v>
      </c>
    </row>
    <row r="421" spans="2:3" x14ac:dyDescent="0.2">
      <c r="B421" s="13">
        <f t="shared" si="6"/>
        <v>43665</v>
      </c>
      <c r="C421" s="18">
        <f ca="1">IF(B421&lt;=步骤1!$C$5,IFERROR(GETPIVOTDATA("数量",步骤1!$B$10,"日期",B421),0),SUM(OFFSET(C420,0,0,-IF(ROW()-7&lt;数据源!$L$4,ROW()-7,数据源!$L$4),1))/数据源!$L$4)</f>
        <v>0.27450980313640527</v>
      </c>
    </row>
    <row r="422" spans="2:3" x14ac:dyDescent="0.2">
      <c r="B422" s="13">
        <f t="shared" si="6"/>
        <v>43666</v>
      </c>
      <c r="C422" s="18">
        <f ca="1">IF(B422&lt;=步骤1!$C$5,IFERROR(GETPIVOTDATA("数量",步骤1!$B$10,"日期",B422),0),SUM(OFFSET(C421,0,0,-IF(ROW()-7&lt;数据源!$L$4,ROW()-7,数据源!$L$4),1))/数据源!$L$4)</f>
        <v>0.27450980457927793</v>
      </c>
    </row>
    <row r="423" spans="2:3" x14ac:dyDescent="0.2">
      <c r="B423" s="13">
        <f t="shared" si="6"/>
        <v>43667</v>
      </c>
      <c r="C423" s="18">
        <f ca="1">IF(B423&lt;=步骤1!$C$5,IFERROR(GETPIVOTDATA("数量",步骤1!$B$10,"日期",B423),0),SUM(OFFSET(C422,0,0,-IF(ROW()-7&lt;数据源!$L$4,ROW()-7,数据源!$L$4),1))/数据源!$L$4)</f>
        <v>0.27450980589128782</v>
      </c>
    </row>
    <row r="424" spans="2:3" x14ac:dyDescent="0.2">
      <c r="B424" s="13">
        <f t="shared" si="6"/>
        <v>43668</v>
      </c>
      <c r="C424" s="18">
        <f ca="1">IF(B424&lt;=步骤1!$C$5,IFERROR(GETPIVOTDATA("数量",步骤1!$B$10,"日期",B424),0),SUM(OFFSET(C423,0,0,-IF(ROW()-7&lt;数据源!$L$4,ROW()-7,数据源!$L$4),1))/数据源!$L$4)</f>
        <v>0.27450980705434652</v>
      </c>
    </row>
    <row r="425" spans="2:3" x14ac:dyDescent="0.2">
      <c r="B425" s="13">
        <f t="shared" si="6"/>
        <v>43669</v>
      </c>
      <c r="C425" s="18">
        <f ca="1">IF(B425&lt;=步骤1!$C$5,IFERROR(GETPIVOTDATA("数量",步骤1!$B$10,"日期",B425),0),SUM(OFFSET(C424,0,0,-IF(ROW()-7&lt;数据源!$L$4,ROW()-7,数据源!$L$4),1))/数据源!$L$4)</f>
        <v>0.27450980805505021</v>
      </c>
    </row>
    <row r="426" spans="2:3" x14ac:dyDescent="0.2">
      <c r="B426" s="13">
        <f t="shared" si="6"/>
        <v>43670</v>
      </c>
      <c r="C426" s="18">
        <f ca="1">IF(B426&lt;=步骤1!$C$5,IFERROR(GETPIVOTDATA("数量",步骤1!$B$10,"日期",B426),0),SUM(OFFSET(C425,0,0,-IF(ROW()-7&lt;数据源!$L$4,ROW()-7,数据源!$L$4),1))/数据源!$L$4)</f>
        <v>0.27450980888455911</v>
      </c>
    </row>
    <row r="427" spans="2:3" x14ac:dyDescent="0.2">
      <c r="B427" s="13">
        <f t="shared" si="6"/>
        <v>43671</v>
      </c>
      <c r="C427" s="18">
        <f ca="1">IF(B427&lt;=步骤1!$C$5,IFERROR(GETPIVOTDATA("数量",步骤1!$B$10,"日期",B427),0),SUM(OFFSET(C426,0,0,-IF(ROW()-7&lt;数据源!$L$4,ROW()-7,数据源!$L$4),1))/数据源!$L$4)</f>
        <v>0.27450980953839987</v>
      </c>
    </row>
    <row r="428" spans="2:3" x14ac:dyDescent="0.2">
      <c r="B428" s="13">
        <f t="shared" si="6"/>
        <v>43672</v>
      </c>
      <c r="C428" s="18">
        <f ca="1">IF(B428&lt;=步骤1!$C$5,IFERROR(GETPIVOTDATA("数量",步骤1!$B$10,"日期",B428),0),SUM(OFFSET(C427,0,0,-IF(ROW()-7&lt;数据源!$L$4,ROW()-7,数据源!$L$4),1))/数据源!$L$4)</f>
        <v>0.27450981001620234</v>
      </c>
    </row>
    <row r="429" spans="2:3" x14ac:dyDescent="0.2">
      <c r="B429" s="13">
        <f t="shared" si="6"/>
        <v>43673</v>
      </c>
      <c r="C429" s="18">
        <f ca="1">IF(B429&lt;=步骤1!$C$5,IFERROR(GETPIVOTDATA("数量",步骤1!$B$10,"日期",B429),0),SUM(OFFSET(C428,0,0,-IF(ROW()-7&lt;数据源!$L$4,ROW()-7,数据源!$L$4),1))/数据源!$L$4)</f>
        <v>0.27450981032137944</v>
      </c>
    </row>
    <row r="430" spans="2:3" x14ac:dyDescent="0.2">
      <c r="B430" s="13">
        <f t="shared" si="6"/>
        <v>43674</v>
      </c>
      <c r="C430" s="18">
        <f ca="1">IF(B430&lt;=步骤1!$C$5,IFERROR(GETPIVOTDATA("数量",步骤1!$B$10,"日期",B430),0),SUM(OFFSET(C429,0,0,-IF(ROW()-7&lt;数据源!$L$4,ROW()-7,数据源!$L$4),1))/数据源!$L$4)</f>
        <v>0.27450981046076034</v>
      </c>
    </row>
    <row r="431" spans="2:3" x14ac:dyDescent="0.2">
      <c r="B431" s="13">
        <f t="shared" si="6"/>
        <v>43675</v>
      </c>
      <c r="C431" s="18">
        <f ca="1">IF(B431&lt;=步骤1!$C$5,IFERROR(GETPIVOTDATA("数量",步骤1!$B$10,"日期",B431),0),SUM(OFFSET(C430,0,0,-IF(ROW()-7&lt;数据源!$L$4,ROW()-7,数据源!$L$4),1))/数据源!$L$4)</f>
        <v>0.27450981044418699</v>
      </c>
    </row>
    <row r="432" spans="2:3" x14ac:dyDescent="0.2">
      <c r="B432" s="13">
        <f t="shared" si="6"/>
        <v>43676</v>
      </c>
      <c r="C432" s="18">
        <f ca="1">IF(B432&lt;=步骤1!$C$5,IFERROR(GETPIVOTDATA("数量",步骤1!$B$10,"日期",B432),0),SUM(OFFSET(C431,0,0,-IF(ROW()-7&lt;数据源!$L$4,ROW()-7,数据源!$L$4),1))/数据源!$L$4)</f>
        <v>0.27450981028408372</v>
      </c>
    </row>
    <row r="433" spans="2:3" x14ac:dyDescent="0.2">
      <c r="B433" s="13">
        <f t="shared" si="6"/>
        <v>43677</v>
      </c>
      <c r="C433" s="18">
        <f ca="1">IF(B433&lt;=步骤1!$C$5,IFERROR(GETPIVOTDATA("数量",步骤1!$B$10,"日期",B433),0),SUM(OFFSET(C432,0,0,-IF(ROW()-7&lt;数据源!$L$4,ROW()-7,数据源!$L$4),1))/数据源!$L$4)</f>
        <v>0.27450980999500824</v>
      </c>
    </row>
    <row r="434" spans="2:3" x14ac:dyDescent="0.2">
      <c r="B434" s="13">
        <f t="shared" si="6"/>
        <v>43678</v>
      </c>
      <c r="C434" s="18">
        <f ca="1">IF(B434&lt;=步骤1!$C$5,IFERROR(GETPIVOTDATA("数量",步骤1!$B$10,"日期",B434),0),SUM(OFFSET(C433,0,0,-IF(ROW()-7&lt;数据源!$L$4,ROW()-7,数据源!$L$4),1))/数据源!$L$4)</f>
        <v>0.27450980959319388</v>
      </c>
    </row>
    <row r="435" spans="2:3" x14ac:dyDescent="0.2">
      <c r="B435" s="13">
        <f t="shared" si="6"/>
        <v>43679</v>
      </c>
      <c r="C435" s="18">
        <f ca="1">IF(B435&lt;=步骤1!$C$5,IFERROR(GETPIVOTDATA("数量",步骤1!$B$10,"日期",B435),0),SUM(OFFSET(C434,0,0,-IF(ROW()-7&lt;数据源!$L$4,ROW()-7,数据源!$L$4),1))/数据源!$L$4)</f>
        <v>0.27450980909609124</v>
      </c>
    </row>
    <row r="436" spans="2:3" x14ac:dyDescent="0.2">
      <c r="B436" s="13">
        <f t="shared" si="6"/>
        <v>43680</v>
      </c>
      <c r="C436" s="18">
        <f ca="1">IF(B436&lt;=步骤1!$C$5,IFERROR(GETPIVOTDATA("数量",步骤1!$B$10,"日期",B436),0),SUM(OFFSET(C435,0,0,-IF(ROW()-7&lt;数据源!$L$4,ROW()-7,数据源!$L$4),1))/数据源!$L$4)</f>
        <v>0.27450980852191703</v>
      </c>
    </row>
    <row r="437" spans="2:3" x14ac:dyDescent="0.2">
      <c r="B437" s="13">
        <f t="shared" si="6"/>
        <v>43681</v>
      </c>
      <c r="C437" s="18">
        <f ca="1">IF(B437&lt;=步骤1!$C$5,IFERROR(GETPIVOTDATA("数量",步骤1!$B$10,"日期",B437),0),SUM(OFFSET(C436,0,0,-IF(ROW()-7&lt;数据源!$L$4,ROW()-7,数据源!$L$4),1))/数据源!$L$4)</f>
        <v>0.2745098078892183</v>
      </c>
    </row>
    <row r="438" spans="2:3" x14ac:dyDescent="0.2">
      <c r="B438" s="13">
        <f t="shared" si="6"/>
        <v>43682</v>
      </c>
      <c r="C438" s="18">
        <f ca="1">IF(B438&lt;=步骤1!$C$5,IFERROR(GETPIVOTDATA("数量",步骤1!$B$10,"日期",B438),0),SUM(OFFSET(C437,0,0,-IF(ROW()-7&lt;数据源!$L$4,ROW()-7,数据源!$L$4),1))/数据源!$L$4)</f>
        <v>0.27450980721645818</v>
      </c>
    </row>
    <row r="439" spans="2:3" x14ac:dyDescent="0.2">
      <c r="B439" s="13">
        <f t="shared" si="6"/>
        <v>43683</v>
      </c>
      <c r="C439" s="18">
        <f ca="1">IF(B439&lt;=步骤1!$C$5,IFERROR(GETPIVOTDATA("数量",步骤1!$B$10,"日期",B439),0),SUM(OFFSET(C438,0,0,-IF(ROW()-7&lt;数据源!$L$4,ROW()-7,数据源!$L$4),1))/数据源!$L$4)</f>
        <v>0.27450980652162982</v>
      </c>
    </row>
    <row r="440" spans="2:3" x14ac:dyDescent="0.2">
      <c r="B440" s="13">
        <f t="shared" si="6"/>
        <v>43684</v>
      </c>
      <c r="C440" s="18">
        <f ca="1">IF(B440&lt;=步骤1!$C$5,IFERROR(GETPIVOTDATA("数量",步骤1!$B$10,"日期",B440),0),SUM(OFFSET(C439,0,0,-IF(ROW()-7&lt;数据源!$L$4,ROW()-7,数据源!$L$4),1))/数据源!$L$4)</f>
        <v>0.27450980582190432</v>
      </c>
    </row>
    <row r="441" spans="2:3" x14ac:dyDescent="0.2">
      <c r="B441" s="13">
        <f t="shared" si="6"/>
        <v>43685</v>
      </c>
      <c r="C441" s="18">
        <f ca="1">IF(B441&lt;=步骤1!$C$5,IFERROR(GETPIVOTDATA("数量",步骤1!$B$10,"日期",B441),0),SUM(OFFSET(C440,0,0,-IF(ROW()-7&lt;数据源!$L$4,ROW()-7,数据源!$L$4),1))/数据源!$L$4)</f>
        <v>0.27450980513331696</v>
      </c>
    </row>
    <row r="442" spans="2:3" x14ac:dyDescent="0.2">
      <c r="B442" s="13">
        <f t="shared" si="6"/>
        <v>43686</v>
      </c>
      <c r="C442" s="18">
        <f ca="1">IF(B442&lt;=步骤1!$C$5,IFERROR(GETPIVOTDATA("数量",步骤1!$B$10,"日期",B442),0),SUM(OFFSET(C441,0,0,-IF(ROW()-7&lt;数据源!$L$4,ROW()-7,数据源!$L$4),1))/数据源!$L$4)</f>
        <v>0.27450980447049628</v>
      </c>
    </row>
    <row r="443" spans="2:3" x14ac:dyDescent="0.2">
      <c r="B443" s="13">
        <f t="shared" si="6"/>
        <v>43687</v>
      </c>
      <c r="C443" s="18">
        <f ca="1">IF(B443&lt;=步骤1!$C$5,IFERROR(GETPIVOTDATA("数量",步骤1!$B$10,"日期",B443),0),SUM(OFFSET(C442,0,0,-IF(ROW()-7&lt;数据源!$L$4,ROW()-7,数据源!$L$4),1))/数据源!$L$4)</f>
        <v>0.27450980384643831</v>
      </c>
    </row>
    <row r="444" spans="2:3" x14ac:dyDescent="0.2">
      <c r="B444" s="13">
        <f t="shared" si="6"/>
        <v>43688</v>
      </c>
      <c r="C444" s="18">
        <f ca="1">IF(B444&lt;=步骤1!$C$5,IFERROR(GETPIVOTDATA("数量",步骤1!$B$10,"日期",B444),0),SUM(OFFSET(C443,0,0,-IF(ROW()-7&lt;数据源!$L$4,ROW()-7,数据源!$L$4),1))/数据源!$L$4)</f>
        <v>0.27450980327232966</v>
      </c>
    </row>
    <row r="445" spans="2:3" x14ac:dyDescent="0.2">
      <c r="B445" s="13">
        <f t="shared" si="6"/>
        <v>43689</v>
      </c>
      <c r="C445" s="18">
        <f ca="1">IF(B445&lt;=步骤1!$C$5,IFERROR(GETPIVOTDATA("数量",步骤1!$B$10,"日期",B445),0),SUM(OFFSET(C444,0,0,-IF(ROW()-7&lt;数据源!$L$4,ROW()-7,数据源!$L$4),1))/数据源!$L$4)</f>
        <v>0.2745098027574191</v>
      </c>
    </row>
    <row r="446" spans="2:3" x14ac:dyDescent="0.2">
      <c r="B446" s="13">
        <f t="shared" si="6"/>
        <v>43690</v>
      </c>
      <c r="C446" s="18">
        <f ca="1">IF(B446&lt;=步骤1!$C$5,IFERROR(GETPIVOTDATA("数量",步骤1!$B$10,"日期",B446),0),SUM(OFFSET(C445,0,0,-IF(ROW()-7&lt;数据源!$L$4,ROW()-7,数据源!$L$4),1))/数据源!$L$4)</f>
        <v>0.27450980230893957</v>
      </c>
    </row>
    <row r="447" spans="2:3" x14ac:dyDescent="0.2">
      <c r="B447" s="13">
        <f t="shared" si="6"/>
        <v>43691</v>
      </c>
      <c r="C447" s="18">
        <f ca="1">IF(B447&lt;=步骤1!$C$5,IFERROR(GETPIVOTDATA("数量",步骤1!$B$10,"日期",B447),0),SUM(OFFSET(C446,0,0,-IF(ROW()-7&lt;数据源!$L$4,ROW()-7,数据源!$L$4),1))/数据源!$L$4)</f>
        <v>0.27450980193207902</v>
      </c>
    </row>
    <row r="448" spans="2:3" x14ac:dyDescent="0.2">
      <c r="B448" s="13">
        <f t="shared" si="6"/>
        <v>43692</v>
      </c>
      <c r="C448" s="18">
        <f ca="1">IF(B448&lt;=步骤1!$C$5,IFERROR(GETPIVOTDATA("数量",步骤1!$B$10,"日期",B448),0),SUM(OFFSET(C447,0,0,-IF(ROW()-7&lt;数据源!$L$4,ROW()-7,数据源!$L$4),1))/数据源!$L$4)</f>
        <v>0.27450980162999949</v>
      </c>
    </row>
    <row r="449" spans="2:3" x14ac:dyDescent="0.2">
      <c r="B449" s="13">
        <f t="shared" si="6"/>
        <v>43693</v>
      </c>
      <c r="C449" s="18">
        <f ca="1">IF(B449&lt;=步骤1!$C$5,IFERROR(GETPIVOTDATA("数量",步骤1!$B$10,"日期",B449),0),SUM(OFFSET(C448,0,0,-IF(ROW()-7&lt;数据源!$L$4,ROW()-7,数据源!$L$4),1))/数据源!$L$4)</f>
        <v>0.27450980140390069</v>
      </c>
    </row>
    <row r="450" spans="2:3" x14ac:dyDescent="0.2">
      <c r="B450" s="13">
        <f t="shared" si="6"/>
        <v>43694</v>
      </c>
      <c r="C450" s="18">
        <f ca="1">IF(B450&lt;=步骤1!$C$5,IFERROR(GETPIVOTDATA("数量",步骤1!$B$10,"日期",B450),0),SUM(OFFSET(C449,0,0,-IF(ROW()-7&lt;数据源!$L$4,ROW()-7,数据源!$L$4),1))/数据源!$L$4)</f>
        <v>0.27450980125312668</v>
      </c>
    </row>
    <row r="451" spans="2:3" x14ac:dyDescent="0.2">
      <c r="B451" s="13">
        <f t="shared" si="6"/>
        <v>43695</v>
      </c>
      <c r="C451" s="18">
        <f ca="1">IF(B451&lt;=步骤1!$C$5,IFERROR(GETPIVOTDATA("数量",步骤1!$B$10,"日期",B451),0),SUM(OFFSET(C450,0,0,-IF(ROW()-7&lt;数据源!$L$4,ROW()-7,数据源!$L$4),1))/数据源!$L$4)</f>
        <v>0.27450980117530971</v>
      </c>
    </row>
    <row r="452" spans="2:3" x14ac:dyDescent="0.2">
      <c r="B452" s="13">
        <f t="shared" si="6"/>
        <v>43696</v>
      </c>
      <c r="C452" s="18">
        <f ca="1">IF(B452&lt;=步骤1!$C$5,IFERROR(GETPIVOTDATA("数量",步骤1!$B$10,"日期",B452),0),SUM(OFFSET(C451,0,0,-IF(ROW()-7&lt;数据源!$L$4,ROW()-7,数据源!$L$4),1))/数据源!$L$4)</f>
        <v>0.27450980116654677</v>
      </c>
    </row>
    <row r="453" spans="2:3" x14ac:dyDescent="0.2">
      <c r="B453" s="13">
        <f t="shared" si="6"/>
        <v>43697</v>
      </c>
      <c r="C453" s="18">
        <f ca="1">IF(B453&lt;=步骤1!$C$5,IFERROR(GETPIVOTDATA("数量",步骤1!$B$10,"日期",B453),0),SUM(OFFSET(C452,0,0,-IF(ROW()-7&lt;数据源!$L$4,ROW()-7,数据源!$L$4),1))/数据源!$L$4)</f>
        <v>0.27450980122160396</v>
      </c>
    </row>
    <row r="454" spans="2:3" x14ac:dyDescent="0.2">
      <c r="B454" s="13">
        <f t="shared" si="6"/>
        <v>43698</v>
      </c>
      <c r="C454" s="18">
        <f ca="1">IF(B454&lt;=步骤1!$C$5,IFERROR(GETPIVOTDATA("数量",步骤1!$B$10,"日期",B454),0),SUM(OFFSET(C453,0,0,-IF(ROW()-7&lt;数据源!$L$4,ROW()-7,数据源!$L$4),1))/数据源!$L$4)</f>
        <v>0.27450980133414049</v>
      </c>
    </row>
    <row r="455" spans="2:3" x14ac:dyDescent="0.2">
      <c r="B455" s="13">
        <f t="shared" si="6"/>
        <v>43699</v>
      </c>
      <c r="C455" s="18">
        <f ca="1">IF(B455&lt;=步骤1!$C$5,IFERROR(GETPIVOTDATA("数量",步骤1!$B$10,"日期",B455),0),SUM(OFFSET(C454,0,0,-IF(ROW()-7&lt;数据源!$L$4,ROW()-7,数据源!$L$4),1))/数据源!$L$4)</f>
        <v>0.27450980149694787</v>
      </c>
    </row>
    <row r="456" spans="2:3" x14ac:dyDescent="0.2">
      <c r="B456" s="13">
        <f t="shared" si="6"/>
        <v>43700</v>
      </c>
      <c r="C456" s="18">
        <f ca="1">IF(B456&lt;=步骤1!$C$5,IFERROR(GETPIVOTDATA("数量",步骤1!$B$10,"日期",B456),0),SUM(OFFSET(C455,0,0,-IF(ROW()-7&lt;数据源!$L$4,ROW()-7,数据源!$L$4),1))/数据源!$L$4)</f>
        <v>0.27450980170219474</v>
      </c>
    </row>
    <row r="457" spans="2:3" x14ac:dyDescent="0.2">
      <c r="B457" s="13">
        <f t="shared" ref="B457:B520" si="7">B456+1</f>
        <v>43701</v>
      </c>
      <c r="C457" s="18">
        <f ca="1">IF(B457&lt;=步骤1!$C$5,IFERROR(GETPIVOTDATA("数量",步骤1!$B$10,"日期",B457),0),SUM(OFFSET(C456,0,0,-IF(ROW()-7&lt;数据源!$L$4,ROW()-7,数据源!$L$4),1))/数据源!$L$4)</f>
        <v>0.27450980194167179</v>
      </c>
    </row>
    <row r="458" spans="2:3" x14ac:dyDescent="0.2">
      <c r="B458" s="13">
        <f t="shared" si="7"/>
        <v>43702</v>
      </c>
      <c r="C458" s="18">
        <f ca="1">IF(B458&lt;=步骤1!$C$5,IFERROR(GETPIVOTDATA("数量",步骤1!$B$10,"日期",B458),0),SUM(OFFSET(C457,0,0,-IF(ROW()-7&lt;数据源!$L$4,ROW()-7,数据源!$L$4),1))/数据源!$L$4)</f>
        <v>0.2745098022070287</v>
      </c>
    </row>
    <row r="459" spans="2:3" x14ac:dyDescent="0.2">
      <c r="B459" s="13">
        <f t="shared" si="7"/>
        <v>43703</v>
      </c>
      <c r="C459" s="18">
        <f ca="1">IF(B459&lt;=步骤1!$C$5,IFERROR(GETPIVOTDATA("数量",步骤1!$B$10,"日期",B459),0),SUM(OFFSET(C458,0,0,-IF(ROW()-7&lt;数据源!$L$4,ROW()-7,数据源!$L$4),1))/数据源!$L$4)</f>
        <v>0.27450980248999585</v>
      </c>
    </row>
    <row r="460" spans="2:3" x14ac:dyDescent="0.2">
      <c r="B460" s="13">
        <f t="shared" si="7"/>
        <v>43704</v>
      </c>
      <c r="C460" s="18">
        <f ca="1">IF(B460&lt;=步骤1!$C$5,IFERROR(GETPIVOTDATA("数量",步骤1!$B$10,"日期",B460),0),SUM(OFFSET(C459,0,0,-IF(ROW()-7&lt;数据源!$L$4,ROW()-7,数据源!$L$4),1))/数据源!$L$4)</f>
        <v>0.27450980278258635</v>
      </c>
    </row>
    <row r="461" spans="2:3" x14ac:dyDescent="0.2">
      <c r="B461" s="13">
        <f t="shared" si="7"/>
        <v>43705</v>
      </c>
      <c r="C461" s="18">
        <f ca="1">IF(B461&lt;=步骤1!$C$5,IFERROR(GETPIVOTDATA("数量",步骤1!$B$10,"日期",B461),0),SUM(OFFSET(C460,0,0,-IF(ROW()-7&lt;数据源!$L$4,ROW()-7,数据源!$L$4),1))/数据源!$L$4)</f>
        <v>0.2745098030772703</v>
      </c>
    </row>
    <row r="462" spans="2:3" x14ac:dyDescent="0.2">
      <c r="B462" s="13">
        <f t="shared" si="7"/>
        <v>43706</v>
      </c>
      <c r="C462" s="18">
        <f ca="1">IF(B462&lt;=步骤1!$C$5,IFERROR(GETPIVOTDATA("数量",步骤1!$B$10,"日期",B462),0),SUM(OFFSET(C461,0,0,-IF(ROW()-7&lt;数据源!$L$4,ROW()-7,数据源!$L$4),1))/数据源!$L$4)</f>
        <v>0.27450980336711978</v>
      </c>
    </row>
    <row r="463" spans="2:3" x14ac:dyDescent="0.2">
      <c r="B463" s="13">
        <f t="shared" si="7"/>
        <v>43707</v>
      </c>
      <c r="C463" s="18">
        <f ca="1">IF(B463&lt;=步骤1!$C$5,IFERROR(GETPIVOTDATA("数量",步骤1!$B$10,"日期",B463),0),SUM(OFFSET(C462,0,0,-IF(ROW()-7&lt;数据源!$L$4,ROW()-7,数据源!$L$4),1))/数据源!$L$4)</f>
        <v>0.27450980364592142</v>
      </c>
    </row>
    <row r="464" spans="2:3" x14ac:dyDescent="0.2">
      <c r="B464" s="13">
        <f t="shared" si="7"/>
        <v>43708</v>
      </c>
      <c r="C464" s="18">
        <f ca="1">IF(B464&lt;=步骤1!$C$5,IFERROR(GETPIVOTDATA("数量",步骤1!$B$10,"日期",B464),0),SUM(OFFSET(C463,0,0,-IF(ROW()-7&lt;数据源!$L$4,ROW()-7,数据源!$L$4),1))/数据源!$L$4)</f>
        <v>0.27450980390825719</v>
      </c>
    </row>
    <row r="465" spans="2:3" x14ac:dyDescent="0.2">
      <c r="B465" s="13">
        <f t="shared" si="7"/>
        <v>43709</v>
      </c>
      <c r="C465" s="18">
        <f ca="1">IF(B465&lt;=步骤1!$C$5,IFERROR(GETPIVOTDATA("数量",步骤1!$B$10,"日期",B465),0),SUM(OFFSET(C464,0,0,-IF(ROW()-7&lt;数据源!$L$4,ROW()-7,数据源!$L$4),1))/数据源!$L$4)</f>
        <v>0.27450980414955561</v>
      </c>
    </row>
    <row r="466" spans="2:3" x14ac:dyDescent="0.2">
      <c r="B466" s="13">
        <f t="shared" si="7"/>
        <v>43710</v>
      </c>
      <c r="C466" s="18">
        <f ca="1">IF(B466&lt;=步骤1!$C$5,IFERROR(GETPIVOTDATA("数量",步骤1!$B$10,"日期",B466),0),SUM(OFFSET(C465,0,0,-IF(ROW()-7&lt;数据源!$L$4,ROW()-7,数据源!$L$4),1))/数据源!$L$4)</f>
        <v>0.27450980436611799</v>
      </c>
    </row>
    <row r="467" spans="2:3" x14ac:dyDescent="0.2">
      <c r="B467" s="13">
        <f t="shared" si="7"/>
        <v>43711</v>
      </c>
      <c r="C467" s="18">
        <f ca="1">IF(B467&lt;=步骤1!$C$5,IFERROR(GETPIVOTDATA("数量",步骤1!$B$10,"日期",B467),0),SUM(OFFSET(C466,0,0,-IF(ROW()-7&lt;数据源!$L$4,ROW()-7,数据源!$L$4),1))/数据源!$L$4)</f>
        <v>0.27450980455512108</v>
      </c>
    </row>
    <row r="468" spans="2:3" x14ac:dyDescent="0.2">
      <c r="B468" s="13">
        <f t="shared" si="7"/>
        <v>43712</v>
      </c>
      <c r="C468" s="18">
        <f ca="1">IF(B468&lt;=步骤1!$C$5,IFERROR(GETPIVOTDATA("数量",步骤1!$B$10,"日期",B468),0),SUM(OFFSET(C467,0,0,-IF(ROW()-7&lt;数据源!$L$4,ROW()-7,数据源!$L$4),1))/数据源!$L$4)</f>
        <v>0.27450980471460051</v>
      </c>
    </row>
    <row r="469" spans="2:3" x14ac:dyDescent="0.2">
      <c r="B469" s="13">
        <f t="shared" si="7"/>
        <v>43713</v>
      </c>
      <c r="C469" s="18">
        <f ca="1">IF(B469&lt;=步骤1!$C$5,IFERROR(GETPIVOTDATA("数量",步骤1!$B$10,"日期",B469),0),SUM(OFFSET(C468,0,0,-IF(ROW()-7&lt;数据源!$L$4,ROW()-7,数据源!$L$4),1))/数据源!$L$4)</f>
        <v>0.27450980484341664</v>
      </c>
    </row>
    <row r="470" spans="2:3" x14ac:dyDescent="0.2">
      <c r="B470" s="13">
        <f t="shared" si="7"/>
        <v>43714</v>
      </c>
      <c r="C470" s="18">
        <f ca="1">IF(B470&lt;=步骤1!$C$5,IFERROR(GETPIVOTDATA("数量",步骤1!$B$10,"日期",B470),0),SUM(OFFSET(C469,0,0,-IF(ROW()-7&lt;数据源!$L$4,ROW()-7,数据源!$L$4),1))/数据源!$L$4)</f>
        <v>0.27450980494120591</v>
      </c>
    </row>
    <row r="471" spans="2:3" x14ac:dyDescent="0.2">
      <c r="B471" s="13">
        <f t="shared" si="7"/>
        <v>43715</v>
      </c>
      <c r="C471" s="18">
        <f ca="1">IF(B471&lt;=步骤1!$C$5,IFERROR(GETPIVOTDATA("数量",步骤1!$B$10,"日期",B471),0),SUM(OFFSET(C470,0,0,-IF(ROW()-7&lt;数据源!$L$4,ROW()-7,数据源!$L$4),1))/数据源!$L$4)</f>
        <v>0.27450980500832045</v>
      </c>
    </row>
    <row r="472" spans="2:3" x14ac:dyDescent="0.2">
      <c r="B472" s="13">
        <f t="shared" si="7"/>
        <v>43716</v>
      </c>
      <c r="C472" s="18">
        <f ca="1">IF(B472&lt;=步骤1!$C$5,IFERROR(GETPIVOTDATA("数量",步骤1!$B$10,"日期",B472),0),SUM(OFFSET(C471,0,0,-IF(ROW()-7&lt;数据源!$L$4,ROW()-7,数据源!$L$4),1))/数据源!$L$4)</f>
        <v>0.27450980504575873</v>
      </c>
    </row>
    <row r="473" spans="2:3" x14ac:dyDescent="0.2">
      <c r="B473" s="13">
        <f t="shared" si="7"/>
        <v>43717</v>
      </c>
      <c r="C473" s="18">
        <f ca="1">IF(B473&lt;=步骤1!$C$5,IFERROR(GETPIVOTDATA("数量",步骤1!$B$10,"日期",B473),0),SUM(OFFSET(C472,0,0,-IF(ROW()-7&lt;数据源!$L$4,ROW()-7,数据源!$L$4),1))/数据源!$L$4)</f>
        <v>0.27450980505508832</v>
      </c>
    </row>
    <row r="474" spans="2:3" x14ac:dyDescent="0.2">
      <c r="B474" s="13">
        <f t="shared" si="7"/>
        <v>43718</v>
      </c>
      <c r="C474" s="18">
        <f ca="1">IF(B474&lt;=步骤1!$C$5,IFERROR(GETPIVOTDATA("数量",步骤1!$B$10,"日期",B474),0),SUM(OFFSET(C473,0,0,-IF(ROW()-7&lt;数据源!$L$4,ROW()-7,数据源!$L$4),1))/数据源!$L$4)</f>
        <v>0.27450980503836431</v>
      </c>
    </row>
    <row r="475" spans="2:3" x14ac:dyDescent="0.2">
      <c r="B475" s="13">
        <f t="shared" si="7"/>
        <v>43719</v>
      </c>
      <c r="C475" s="18">
        <f ca="1">IF(B475&lt;=步骤1!$C$5,IFERROR(GETPIVOTDATA("数量",步骤1!$B$10,"日期",B475),0),SUM(OFFSET(C474,0,0,-IF(ROW()-7&lt;数据源!$L$4,ROW()-7,数据源!$L$4),1))/数据源!$L$4)</f>
        <v>0.27450980499804467</v>
      </c>
    </row>
    <row r="476" spans="2:3" x14ac:dyDescent="0.2">
      <c r="B476" s="13">
        <f t="shared" si="7"/>
        <v>43720</v>
      </c>
      <c r="C476" s="18">
        <f ca="1">IF(B476&lt;=步骤1!$C$5,IFERROR(GETPIVOTDATA("数量",步骤1!$B$10,"日期",B476),0),SUM(OFFSET(C475,0,0,-IF(ROW()-7&lt;数据源!$L$4,ROW()-7,数据源!$L$4),1))/数据源!$L$4)</f>
        <v>0.27450980493690458</v>
      </c>
    </row>
    <row r="477" spans="2:3" x14ac:dyDescent="0.2">
      <c r="B477" s="13">
        <f t="shared" si="7"/>
        <v>43721</v>
      </c>
      <c r="C477" s="18">
        <f ca="1">IF(B477&lt;=步骤1!$C$5,IFERROR(GETPIVOTDATA("数量",步骤1!$B$10,"日期",B477),0),SUM(OFFSET(C476,0,0,-IF(ROW()-7&lt;数据源!$L$4,ROW()-7,数据源!$L$4),1))/数据源!$L$4)</f>
        <v>0.27450980485795151</v>
      </c>
    </row>
    <row r="478" spans="2:3" x14ac:dyDescent="0.2">
      <c r="B478" s="13">
        <f t="shared" si="7"/>
        <v>43722</v>
      </c>
      <c r="C478" s="18">
        <f ca="1">IF(B478&lt;=步骤1!$C$5,IFERROR(GETPIVOTDATA("数量",步骤1!$B$10,"日期",B478),0),SUM(OFFSET(C477,0,0,-IF(ROW()-7&lt;数据源!$L$4,ROW()-7,数据源!$L$4),1))/数据源!$L$4)</f>
        <v>0.27450980476434256</v>
      </c>
    </row>
    <row r="479" spans="2:3" x14ac:dyDescent="0.2">
      <c r="B479" s="13">
        <f t="shared" si="7"/>
        <v>43723</v>
      </c>
      <c r="C479" s="18">
        <f ca="1">IF(B479&lt;=步骤1!$C$5,IFERROR(GETPIVOTDATA("数量",步骤1!$B$10,"日期",B479),0),SUM(OFFSET(C478,0,0,-IF(ROW()-7&lt;数据源!$L$4,ROW()-7,数据源!$L$4),1))/数据源!$L$4)</f>
        <v>0.27450980465930536</v>
      </c>
    </row>
    <row r="480" spans="2:3" x14ac:dyDescent="0.2">
      <c r="B480" s="13">
        <f t="shared" si="7"/>
        <v>43724</v>
      </c>
      <c r="C480" s="18">
        <f ca="1">IF(B480&lt;=步骤1!$C$5,IFERROR(GETPIVOTDATA("数量",步骤1!$B$10,"日期",B480),0),SUM(OFFSET(C479,0,0,-IF(ROW()-7&lt;数据源!$L$4,ROW()-7,数据源!$L$4),1))/数据源!$L$4)</f>
        <v>0.27450980454606383</v>
      </c>
    </row>
    <row r="481" spans="2:3" x14ac:dyDescent="0.2">
      <c r="B481" s="13">
        <f t="shared" si="7"/>
        <v>43725</v>
      </c>
      <c r="C481" s="18">
        <f ca="1">IF(B481&lt;=步骤1!$C$5,IFERROR(GETPIVOTDATA("数量",步骤1!$B$10,"日期",B481),0),SUM(OFFSET(C480,0,0,-IF(ROW()-7&lt;数据源!$L$4,ROW()-7,数据源!$L$4),1))/数据源!$L$4)</f>
        <v>0.2745098044277699</v>
      </c>
    </row>
    <row r="482" spans="2:3" x14ac:dyDescent="0.2">
      <c r="B482" s="13">
        <f t="shared" si="7"/>
        <v>43726</v>
      </c>
      <c r="C482" s="18">
        <f ca="1">IF(B482&lt;=步骤1!$C$5,IFERROR(GETPIVOTDATA("数量",步骤1!$B$10,"日期",B482),0),SUM(OFFSET(C481,0,0,-IF(ROW()-7&lt;数据源!$L$4,ROW()-7,数据源!$L$4),1))/数据源!$L$4)</f>
        <v>0.27450980430744154</v>
      </c>
    </row>
    <row r="483" spans="2:3" x14ac:dyDescent="0.2">
      <c r="B483" s="13">
        <f t="shared" si="7"/>
        <v>43727</v>
      </c>
      <c r="C483" s="18">
        <f ca="1">IF(B483&lt;=步骤1!$C$5,IFERROR(GETPIVOTDATA("数量",步骤1!$B$10,"日期",B483),0),SUM(OFFSET(C482,0,0,-IF(ROW()-7&lt;数据源!$L$4,ROW()-7,数据源!$L$4),1))/数据源!$L$4)</f>
        <v>0.27450980418790871</v>
      </c>
    </row>
    <row r="484" spans="2:3" x14ac:dyDescent="0.2">
      <c r="B484" s="13">
        <f t="shared" si="7"/>
        <v>43728</v>
      </c>
      <c r="C484" s="18">
        <f ca="1">IF(B484&lt;=步骤1!$C$5,IFERROR(GETPIVOTDATA("数量",步骤1!$B$10,"日期",B484),0),SUM(OFFSET(C483,0,0,-IF(ROW()-7&lt;数据源!$L$4,ROW()-7,数据源!$L$4),1))/数据源!$L$4)</f>
        <v>0.27450980407176673</v>
      </c>
    </row>
    <row r="485" spans="2:3" x14ac:dyDescent="0.2">
      <c r="B485" s="13">
        <f t="shared" si="7"/>
        <v>43729</v>
      </c>
      <c r="C485" s="18">
        <f ca="1">IF(B485&lt;=步骤1!$C$5,IFERROR(GETPIVOTDATA("数量",步骤1!$B$10,"日期",B485),0),SUM(OFFSET(C484,0,0,-IF(ROW()-7&lt;数据源!$L$4,ROW()-7,数据源!$L$4),1))/数据源!$L$4)</f>
        <v>0.27450980396133817</v>
      </c>
    </row>
    <row r="486" spans="2:3" x14ac:dyDescent="0.2">
      <c r="B486" s="13">
        <f t="shared" si="7"/>
        <v>43730</v>
      </c>
      <c r="C486" s="18">
        <f ca="1">IF(B486&lt;=步骤1!$C$5,IFERROR(GETPIVOTDATA("数量",步骤1!$B$10,"日期",B486),0),SUM(OFFSET(C485,0,0,-IF(ROW()-7&lt;数据源!$L$4,ROW()-7,数据源!$L$4),1))/数据源!$L$4)</f>
        <v>0.2745098038586431</v>
      </c>
    </row>
    <row r="487" spans="2:3" x14ac:dyDescent="0.2">
      <c r="B487" s="13">
        <f t="shared" si="7"/>
        <v>43731</v>
      </c>
      <c r="C487" s="18">
        <f ca="1">IF(B487&lt;=步骤1!$C$5,IFERROR(GETPIVOTDATA("数量",步骤1!$B$10,"日期",B487),0),SUM(OFFSET(C486,0,0,-IF(ROW()-7&lt;数据源!$L$4,ROW()-7,数据源!$L$4),1))/数据源!$L$4)</f>
        <v>0.27450980376537765</v>
      </c>
    </row>
    <row r="488" spans="2:3" x14ac:dyDescent="0.2">
      <c r="B488" s="13">
        <f t="shared" si="7"/>
        <v>43732</v>
      </c>
      <c r="C488" s="18">
        <f ca="1">IF(B488&lt;=步骤1!$C$5,IFERROR(GETPIVOTDATA("数量",步骤1!$B$10,"日期",B488),0),SUM(OFFSET(C487,0,0,-IF(ROW()-7&lt;数据源!$L$4,ROW()-7,数据源!$L$4),1))/数据源!$L$4)</f>
        <v>0.27450980368290084</v>
      </c>
    </row>
    <row r="489" spans="2:3" x14ac:dyDescent="0.2">
      <c r="B489" s="13">
        <f t="shared" si="7"/>
        <v>43733</v>
      </c>
      <c r="C489" s="18">
        <f ca="1">IF(B489&lt;=步骤1!$C$5,IFERROR(GETPIVOTDATA("数量",步骤1!$B$10,"日期",B489),0),SUM(OFFSET(C488,0,0,-IF(ROW()-7&lt;数据源!$L$4,ROW()-7,数据源!$L$4),1))/数据源!$L$4)</f>
        <v>0.27450980361222971</v>
      </c>
    </row>
    <row r="490" spans="2:3" x14ac:dyDescent="0.2">
      <c r="B490" s="13">
        <f t="shared" si="7"/>
        <v>43734</v>
      </c>
      <c r="C490" s="18">
        <f ca="1">IF(B490&lt;=步骤1!$C$5,IFERROR(GETPIVOTDATA("数量",步骤1!$B$10,"日期",B490),0),SUM(OFFSET(C489,0,0,-IF(ROW()-7&lt;数据源!$L$4,ROW()-7,数据源!$L$4),1))/数据源!$L$4)</f>
        <v>0.2745098035540417</v>
      </c>
    </row>
    <row r="491" spans="2:3" x14ac:dyDescent="0.2">
      <c r="B491" s="13">
        <f t="shared" si="7"/>
        <v>43735</v>
      </c>
      <c r="C491" s="18">
        <f ca="1">IF(B491&lt;=步骤1!$C$5,IFERROR(GETPIVOTDATA("数量",步骤1!$B$10,"日期",B491),0),SUM(OFFSET(C490,0,0,-IF(ROW()-7&lt;数据源!$L$4,ROW()-7,数据源!$L$4),1))/数据源!$L$4)</f>
        <v>0.27450980350868442</v>
      </c>
    </row>
    <row r="492" spans="2:3" x14ac:dyDescent="0.2">
      <c r="B492" s="13">
        <f t="shared" si="7"/>
        <v>43736</v>
      </c>
      <c r="C492" s="18">
        <f ca="1">IF(B492&lt;=步骤1!$C$5,IFERROR(GETPIVOTDATA("数量",步骤1!$B$10,"日期",B492),0),SUM(OFFSET(C491,0,0,-IF(ROW()-7&lt;数据源!$L$4,ROW()-7,数据源!$L$4),1))/数据源!$L$4)</f>
        <v>0.2745098034761918</v>
      </c>
    </row>
    <row r="493" spans="2:3" x14ac:dyDescent="0.2">
      <c r="B493" s="13">
        <f t="shared" si="7"/>
        <v>43737</v>
      </c>
      <c r="C493" s="18">
        <f ca="1">IF(B493&lt;=步骤1!$C$5,IFERROR(GETPIVOTDATA("数量",步骤1!$B$10,"日期",B493),0),SUM(OFFSET(C492,0,0,-IF(ROW()-7&lt;数据源!$L$4,ROW()-7,数据源!$L$4),1))/数据源!$L$4)</f>
        <v>0.27450980345630577</v>
      </c>
    </row>
    <row r="494" spans="2:3" x14ac:dyDescent="0.2">
      <c r="B494" s="13">
        <f t="shared" si="7"/>
        <v>43738</v>
      </c>
      <c r="C494" s="18">
        <f ca="1">IF(B494&lt;=步骤1!$C$5,IFERROR(GETPIVOTDATA("数量",步骤1!$B$10,"日期",B494),0),SUM(OFFSET(C493,0,0,-IF(ROW()-7&lt;数据源!$L$4,ROW()-7,数据源!$L$4),1))/数据源!$L$4)</f>
        <v>0.27450980344850312</v>
      </c>
    </row>
    <row r="495" spans="2:3" x14ac:dyDescent="0.2">
      <c r="B495" s="13">
        <f t="shared" si="7"/>
        <v>43739</v>
      </c>
      <c r="C495" s="18">
        <f ca="1">IF(B495&lt;=步骤1!$C$5,IFERROR(GETPIVOTDATA("数量",步骤1!$B$10,"日期",B495),0),SUM(OFFSET(C494,0,0,-IF(ROW()-7&lt;数据源!$L$4,ROW()-7,数据源!$L$4),1))/数据源!$L$4)</f>
        <v>0.27450980345202658</v>
      </c>
    </row>
    <row r="496" spans="2:3" x14ac:dyDescent="0.2">
      <c r="B496" s="13">
        <f t="shared" si="7"/>
        <v>43740</v>
      </c>
      <c r="C496" s="18">
        <f ca="1">IF(B496&lt;=步骤1!$C$5,IFERROR(GETPIVOTDATA("数量",步骤1!$B$10,"日期",B496),0),SUM(OFFSET(C495,0,0,-IF(ROW()-7&lt;数据源!$L$4,ROW()-7,数据源!$L$4),1))/数据源!$L$4)</f>
        <v>0.27450980346591874</v>
      </c>
    </row>
    <row r="497" spans="2:3" x14ac:dyDescent="0.2">
      <c r="B497" s="13">
        <f t="shared" si="7"/>
        <v>43741</v>
      </c>
      <c r="C497" s="18">
        <f ca="1">IF(B497&lt;=步骤1!$C$5,IFERROR(GETPIVOTDATA("数量",步骤1!$B$10,"日期",B497),0),SUM(OFFSET(C496,0,0,-IF(ROW()-7&lt;数据源!$L$4,ROW()-7,数据源!$L$4),1))/数据源!$L$4)</f>
        <v>0.27450980348905829</v>
      </c>
    </row>
    <row r="498" spans="2:3" x14ac:dyDescent="0.2">
      <c r="B498" s="13">
        <f t="shared" si="7"/>
        <v>43742</v>
      </c>
      <c r="C498" s="18">
        <f ca="1">IF(B498&lt;=步骤1!$C$5,IFERROR(GETPIVOTDATA("数量",步骤1!$B$10,"日期",B498),0),SUM(OFFSET(C497,0,0,-IF(ROW()-7&lt;数据源!$L$4,ROW()-7,数据源!$L$4),1))/数据源!$L$4)</f>
        <v>0.27450980352019788</v>
      </c>
    </row>
    <row r="499" spans="2:3" x14ac:dyDescent="0.2">
      <c r="B499" s="13">
        <f t="shared" si="7"/>
        <v>43743</v>
      </c>
      <c r="C499" s="18">
        <f ca="1">IF(B499&lt;=步骤1!$C$5,IFERROR(GETPIVOTDATA("数量",步骤1!$B$10,"日期",B499),0),SUM(OFFSET(C498,0,0,-IF(ROW()-7&lt;数据源!$L$4,ROW()-7,数据源!$L$4),1))/数据源!$L$4)</f>
        <v>0.27450980355800186</v>
      </c>
    </row>
    <row r="500" spans="2:3" x14ac:dyDescent="0.2">
      <c r="B500" s="13">
        <f t="shared" si="7"/>
        <v>43744</v>
      </c>
      <c r="C500" s="18">
        <f ca="1">IF(B500&lt;=步骤1!$C$5,IFERROR(GETPIVOTDATA("数量",步骤1!$B$10,"日期",B500),0),SUM(OFFSET(C499,0,0,-IF(ROW()-7&lt;数据源!$L$4,ROW()-7,数据源!$L$4),1))/数据源!$L$4)</f>
        <v>0.2745098036010839</v>
      </c>
    </row>
    <row r="501" spans="2:3" x14ac:dyDescent="0.2">
      <c r="B501" s="13">
        <f t="shared" si="7"/>
        <v>43745</v>
      </c>
      <c r="C501" s="18">
        <f ca="1">IF(B501&lt;=步骤1!$C$5,IFERROR(GETPIVOTDATA("数量",步骤1!$B$10,"日期",B501),0),SUM(OFFSET(C500,0,0,-IF(ROW()-7&lt;数据源!$L$4,ROW()-7,数据源!$L$4),1))/数据源!$L$4)</f>
        <v>0.27450980364804312</v>
      </c>
    </row>
    <row r="502" spans="2:3" x14ac:dyDescent="0.2">
      <c r="B502" s="13">
        <f t="shared" si="7"/>
        <v>43746</v>
      </c>
      <c r="C502" s="18">
        <f ca="1">IF(B502&lt;=步骤1!$C$5,IFERROR(GETPIVOTDATA("数量",步骤1!$B$10,"日期",B502),0),SUM(OFFSET(C501,0,0,-IF(ROW()-7&lt;数据源!$L$4,ROW()-7,数据源!$L$4),1))/数据源!$L$4)</f>
        <v>0.27450980369749767</v>
      </c>
    </row>
    <row r="503" spans="2:3" x14ac:dyDescent="0.2">
      <c r="B503" s="13">
        <f t="shared" si="7"/>
        <v>43747</v>
      </c>
      <c r="C503" s="18">
        <f ca="1">IF(B503&lt;=步骤1!$C$5,IFERROR(GETPIVOTDATA("数量",步骤1!$B$10,"日期",B503),0),SUM(OFFSET(C502,0,0,-IF(ROW()-7&lt;数据源!$L$4,ROW()-7,数据源!$L$4),1))/数据源!$L$4)</f>
        <v>0.27450980374811673</v>
      </c>
    </row>
    <row r="504" spans="2:3" x14ac:dyDescent="0.2">
      <c r="B504" s="13">
        <f t="shared" si="7"/>
        <v>43748</v>
      </c>
      <c r="C504" s="18">
        <f ca="1">IF(B504&lt;=步骤1!$C$5,IFERROR(GETPIVOTDATA("数量",步骤1!$B$10,"日期",B504),0),SUM(OFFSET(C503,0,0,-IF(ROW()-7&lt;数据源!$L$4,ROW()-7,数据源!$L$4),1))/数据源!$L$4)</f>
        <v>0.27450980379864692</v>
      </c>
    </row>
    <row r="505" spans="2:3" x14ac:dyDescent="0.2">
      <c r="B505" s="13">
        <f t="shared" si="7"/>
        <v>43749</v>
      </c>
      <c r="C505" s="18">
        <f ca="1">IF(B505&lt;=步骤1!$C$5,IFERROR(GETPIVOTDATA("数量",步骤1!$B$10,"日期",B505),0),SUM(OFFSET(C504,0,0,-IF(ROW()-7&lt;数据源!$L$4,ROW()-7,数据源!$L$4),1))/数据源!$L$4)</f>
        <v>0.27450980384793705</v>
      </c>
    </row>
    <row r="506" spans="2:3" x14ac:dyDescent="0.2">
      <c r="B506" s="13">
        <f t="shared" si="7"/>
        <v>43750</v>
      </c>
      <c r="C506" s="18">
        <f ca="1">IF(B506&lt;=步骤1!$C$5,IFERROR(GETPIVOTDATA("数量",步骤1!$B$10,"日期",B506),0),SUM(OFFSET(C505,0,0,-IF(ROW()-7&lt;数据源!$L$4,ROW()-7,数据源!$L$4),1))/数据源!$L$4)</f>
        <v>0.27450980389495683</v>
      </c>
    </row>
    <row r="507" spans="2:3" x14ac:dyDescent="0.2">
      <c r="B507" s="13">
        <f t="shared" si="7"/>
        <v>43751</v>
      </c>
      <c r="C507" s="18">
        <f ca="1">IF(B507&lt;=步骤1!$C$5,IFERROR(GETPIVOTDATA("数量",步骤1!$B$10,"日期",B507),0),SUM(OFFSET(C506,0,0,-IF(ROW()-7&lt;数据源!$L$4,ROW()-7,数据源!$L$4),1))/数据源!$L$4)</f>
        <v>0.27450980393881202</v>
      </c>
    </row>
    <row r="508" spans="2:3" x14ac:dyDescent="0.2">
      <c r="B508" s="13">
        <f t="shared" si="7"/>
        <v>43752</v>
      </c>
      <c r="C508" s="18">
        <f ca="1">IF(B508&lt;=步骤1!$C$5,IFERROR(GETPIVOTDATA("数量",步骤1!$B$10,"日期",B508),0),SUM(OFFSET(C507,0,0,-IF(ROW()-7&lt;数据源!$L$4,ROW()-7,数据源!$L$4),1))/数据源!$L$4)</f>
        <v>0.27450980397875485</v>
      </c>
    </row>
    <row r="509" spans="2:3" x14ac:dyDescent="0.2">
      <c r="B509" s="13">
        <f t="shared" si="7"/>
        <v>43753</v>
      </c>
      <c r="C509" s="18">
        <f ca="1">IF(B509&lt;=步骤1!$C$5,IFERROR(GETPIVOTDATA("数量",步骤1!$B$10,"日期",B509),0),SUM(OFFSET(C508,0,0,-IF(ROW()-7&lt;数据源!$L$4,ROW()-7,数据源!$L$4),1))/数据源!$L$4)</f>
        <v>0.2745098040141894</v>
      </c>
    </row>
    <row r="510" spans="2:3" x14ac:dyDescent="0.2">
      <c r="B510" s="13">
        <f t="shared" si="7"/>
        <v>43754</v>
      </c>
      <c r="C510" s="18">
        <f ca="1">IF(B510&lt;=步骤1!$C$5,IFERROR(GETPIVOTDATA("数量",步骤1!$B$10,"日期",B510),0),SUM(OFFSET(C509,0,0,-IF(ROW()-7&lt;数据源!$L$4,ROW()-7,数据源!$L$4),1))/数据源!$L$4)</f>
        <v>0.27450980404467329</v>
      </c>
    </row>
    <row r="511" spans="2:3" x14ac:dyDescent="0.2">
      <c r="B511" s="13">
        <f t="shared" si="7"/>
        <v>43755</v>
      </c>
      <c r="C511" s="18">
        <f ca="1">IF(B511&lt;=步骤1!$C$5,IFERROR(GETPIVOTDATA("数量",步骤1!$B$10,"日期",B511),0),SUM(OFFSET(C510,0,0,-IF(ROW()-7&lt;数据源!$L$4,ROW()-7,数据源!$L$4),1))/数据源!$L$4)</f>
        <v>0.27450980406991499</v>
      </c>
    </row>
    <row r="512" spans="2:3" x14ac:dyDescent="0.2">
      <c r="B512" s="13">
        <f t="shared" si="7"/>
        <v>43756</v>
      </c>
      <c r="C512" s="18">
        <f ca="1">IF(B512&lt;=步骤1!$C$5,IFERROR(GETPIVOTDATA("数量",步骤1!$B$10,"日期",B512),0),SUM(OFFSET(C511,0,0,-IF(ROW()-7&lt;数据源!$L$4,ROW()-7,数据源!$L$4),1))/数据源!$L$4)</f>
        <v>0.27450980408976788</v>
      </c>
    </row>
    <row r="513" spans="2:3" x14ac:dyDescent="0.2">
      <c r="B513" s="13">
        <f t="shared" si="7"/>
        <v>43757</v>
      </c>
      <c r="C513" s="18">
        <f ca="1">IF(B513&lt;=步骤1!$C$5,IFERROR(GETPIVOTDATA("数量",步骤1!$B$10,"日期",B513),0),SUM(OFFSET(C512,0,0,-IF(ROW()-7&lt;数据源!$L$4,ROW()-7,数据源!$L$4),1))/数据源!$L$4)</f>
        <v>0.27450980410422082</v>
      </c>
    </row>
    <row r="514" spans="2:3" x14ac:dyDescent="0.2">
      <c r="B514" s="13">
        <f t="shared" si="7"/>
        <v>43758</v>
      </c>
      <c r="C514" s="18">
        <f ca="1">IF(B514&lt;=步骤1!$C$5,IFERROR(GETPIVOTDATA("数量",步骤1!$B$10,"日期",B514),0),SUM(OFFSET(C513,0,0,-IF(ROW()-7&lt;数据源!$L$4,ROW()-7,数据源!$L$4),1))/数据源!$L$4)</f>
        <v>0.27450980411338682</v>
      </c>
    </row>
    <row r="515" spans="2:3" x14ac:dyDescent="0.2">
      <c r="B515" s="13">
        <f t="shared" si="7"/>
        <v>43759</v>
      </c>
      <c r="C515" s="18">
        <f ca="1">IF(B515&lt;=步骤1!$C$5,IFERROR(GETPIVOTDATA("数量",步骤1!$B$10,"日期",B515),0),SUM(OFFSET(C514,0,0,-IF(ROW()-7&lt;数据源!$L$4,ROW()-7,数据源!$L$4),1))/数据源!$L$4)</f>
        <v>0.27450980411748943</v>
      </c>
    </row>
    <row r="516" spans="2:3" x14ac:dyDescent="0.2">
      <c r="B516" s="13">
        <f t="shared" si="7"/>
        <v>43760</v>
      </c>
      <c r="C516" s="18">
        <f ca="1">IF(B516&lt;=步骤1!$C$5,IFERROR(GETPIVOTDATA("数量",步骤1!$B$10,"日期",B516),0),SUM(OFFSET(C515,0,0,-IF(ROW()-7&lt;数据源!$L$4,ROW()-7,数据源!$L$4),1))/数据源!$L$4)</f>
        <v>0.27450980411684811</v>
      </c>
    </row>
    <row r="517" spans="2:3" x14ac:dyDescent="0.2">
      <c r="B517" s="13">
        <f t="shared" si="7"/>
        <v>43761</v>
      </c>
      <c r="C517" s="18">
        <f ca="1">IF(B517&lt;=步骤1!$C$5,IFERROR(GETPIVOTDATA("数量",步骤1!$B$10,"日期",B517),0),SUM(OFFSET(C516,0,0,-IF(ROW()-7&lt;数据源!$L$4,ROW()-7,数据源!$L$4),1))/数据源!$L$4)</f>
        <v>0.27450980411186271</v>
      </c>
    </row>
    <row r="518" spans="2:3" x14ac:dyDescent="0.2">
      <c r="B518" s="13">
        <f t="shared" si="7"/>
        <v>43762</v>
      </c>
      <c r="C518" s="18">
        <f ca="1">IF(B518&lt;=步骤1!$C$5,IFERROR(GETPIVOTDATA("数量",步骤1!$B$10,"日期",B518),0),SUM(OFFSET(C517,0,0,-IF(ROW()-7&lt;数据源!$L$4,ROW()-7,数据源!$L$4),1))/数据源!$L$4)</f>
        <v>0.27450980410299758</v>
      </c>
    </row>
    <row r="519" spans="2:3" x14ac:dyDescent="0.2">
      <c r="B519" s="13">
        <f t="shared" si="7"/>
        <v>43763</v>
      </c>
      <c r="C519" s="18">
        <f ca="1">IF(B519&lt;=步骤1!$C$5,IFERROR(GETPIVOTDATA("数量",步骤1!$B$10,"日期",B519),0),SUM(OFFSET(C518,0,0,-IF(ROW()-7&lt;数据源!$L$4,ROW()-7,数据源!$L$4),1))/数据源!$L$4)</f>
        <v>0.27450980409076553</v>
      </c>
    </row>
    <row r="520" spans="2:3" x14ac:dyDescent="0.2">
      <c r="B520" s="13">
        <f t="shared" si="7"/>
        <v>43764</v>
      </c>
      <c r="C520" s="18">
        <f ca="1">IF(B520&lt;=步骤1!$C$5,IFERROR(GETPIVOTDATA("数量",步骤1!$B$10,"日期",B520),0),SUM(OFFSET(C519,0,0,-IF(ROW()-7&lt;数据源!$L$4,ROW()-7,数据源!$L$4),1))/数据源!$L$4)</f>
        <v>0.27450980407571252</v>
      </c>
    </row>
    <row r="521" spans="2:3" x14ac:dyDescent="0.2">
      <c r="B521" s="13">
        <f t="shared" ref="B521:B584" si="8">B520+1</f>
        <v>43765</v>
      </c>
      <c r="C521" s="18">
        <f ca="1">IF(B521&lt;=步骤1!$C$5,IFERROR(GETPIVOTDATA("数量",步骤1!$B$10,"日期",B521),0),SUM(OFFSET(C520,0,0,-IF(ROW()-7&lt;数据源!$L$4,ROW()-7,数据源!$L$4),1))/数据源!$L$4)</f>
        <v>0.27450980405840264</v>
      </c>
    </row>
    <row r="522" spans="2:3" x14ac:dyDescent="0.2">
      <c r="B522" s="13">
        <f t="shared" si="8"/>
        <v>43766</v>
      </c>
      <c r="C522" s="18">
        <f ca="1">IF(B522&lt;=步骤1!$C$5,IFERROR(GETPIVOTDATA("数量",步骤1!$B$10,"日期",B522),0),SUM(OFFSET(C521,0,0,-IF(ROW()-7&lt;数据源!$L$4,ROW()-7,数据源!$L$4),1))/数据源!$L$4)</f>
        <v>0.27450980403940428</v>
      </c>
    </row>
    <row r="523" spans="2:3" x14ac:dyDescent="0.2">
      <c r="B523" s="13">
        <f t="shared" si="8"/>
        <v>43767</v>
      </c>
      <c r="C523" s="18">
        <f ca="1">IF(B523&lt;=步骤1!$C$5,IFERROR(GETPIVOTDATA("数量",步骤1!$B$10,"日期",B523),0),SUM(OFFSET(C522,0,0,-IF(ROW()-7&lt;数据源!$L$4,ROW()-7,数据源!$L$4),1))/数据源!$L$4)</f>
        <v>0.27450980401927716</v>
      </c>
    </row>
    <row r="524" spans="2:3" x14ac:dyDescent="0.2">
      <c r="B524" s="13">
        <f t="shared" si="8"/>
        <v>43768</v>
      </c>
      <c r="C524" s="18">
        <f ca="1">IF(B524&lt;=步骤1!$C$5,IFERROR(GETPIVOTDATA("数量",步骤1!$B$10,"日期",B524),0),SUM(OFFSET(C523,0,0,-IF(ROW()-7&lt;数据源!$L$4,ROW()-7,数据源!$L$4),1))/数据源!$L$4)</f>
        <v>0.27450980399856095</v>
      </c>
    </row>
    <row r="525" spans="2:3" x14ac:dyDescent="0.2">
      <c r="B525" s="13">
        <f t="shared" si="8"/>
        <v>43769</v>
      </c>
      <c r="C525" s="18">
        <f ca="1">IF(B525&lt;=步骤1!$C$5,IFERROR(GETPIVOTDATA("数量",步骤1!$B$10,"日期",B525),0),SUM(OFFSET(C524,0,0,-IF(ROW()-7&lt;数据源!$L$4,ROW()-7,数据源!$L$4),1))/数据源!$L$4)</f>
        <v>0.27450980397776487</v>
      </c>
    </row>
    <row r="526" spans="2:3" x14ac:dyDescent="0.2">
      <c r="B526" s="13">
        <f t="shared" si="8"/>
        <v>43770</v>
      </c>
      <c r="C526" s="18">
        <f ca="1">IF(B526&lt;=步骤1!$C$5,IFERROR(GETPIVOTDATA("数量",步骤1!$B$10,"日期",B526),0),SUM(OFFSET(C525,0,0,-IF(ROW()-7&lt;数据源!$L$4,ROW()-7,数据源!$L$4),1))/数据源!$L$4)</f>
        <v>0.2745098039573593</v>
      </c>
    </row>
    <row r="527" spans="2:3" x14ac:dyDescent="0.2">
      <c r="B527" s="13">
        <f t="shared" si="8"/>
        <v>43771</v>
      </c>
      <c r="C527" s="18">
        <f ca="1">IF(B527&lt;=步骤1!$C$5,IFERROR(GETPIVOTDATA("数量",步骤1!$B$10,"日期",B527),0),SUM(OFFSET(C526,0,0,-IF(ROW()-7&lt;数据源!$L$4,ROW()-7,数据源!$L$4),1))/数据源!$L$4)</f>
        <v>0.27450980393776836</v>
      </c>
    </row>
    <row r="528" spans="2:3" x14ac:dyDescent="0.2">
      <c r="B528" s="13">
        <f t="shared" si="8"/>
        <v>43772</v>
      </c>
      <c r="C528" s="18">
        <f ca="1">IF(B528&lt;=步骤1!$C$5,IFERROR(GETPIVOTDATA("数量",步骤1!$B$10,"日期",B528),0),SUM(OFFSET(C527,0,0,-IF(ROW()-7&lt;数据源!$L$4,ROW()-7,数据源!$L$4),1))/数据源!$L$4)</f>
        <v>0.27450980391936475</v>
      </c>
    </row>
    <row r="529" spans="2:3" x14ac:dyDescent="0.2">
      <c r="B529" s="13">
        <f t="shared" si="8"/>
        <v>43773</v>
      </c>
      <c r="C529" s="18">
        <f ca="1">IF(B529&lt;=步骤1!$C$5,IFERROR(GETPIVOTDATA("数量",步骤1!$B$10,"日期",B529),0),SUM(OFFSET(C528,0,0,-IF(ROW()-7&lt;数据源!$L$4,ROW()-7,数据源!$L$4),1))/数据源!$L$4)</f>
        <v>0.27450980390246515</v>
      </c>
    </row>
    <row r="530" spans="2:3" x14ac:dyDescent="0.2">
      <c r="B530" s="13">
        <f t="shared" si="8"/>
        <v>43774</v>
      </c>
      <c r="C530" s="18">
        <f ca="1">IF(B530&lt;=步骤1!$C$5,IFERROR(GETPIVOTDATA("数量",步骤1!$B$10,"日期",B530),0),SUM(OFFSET(C529,0,0,-IF(ROW()-7&lt;数据源!$L$4,ROW()-7,数据源!$L$4),1))/数据源!$L$4)</f>
        <v>0.27450980388732832</v>
      </c>
    </row>
    <row r="531" spans="2:3" x14ac:dyDescent="0.2">
      <c r="B531" s="13">
        <f t="shared" si="8"/>
        <v>43775</v>
      </c>
      <c r="C531" s="18">
        <f ca="1">IF(B531&lt;=步骤1!$C$5,IFERROR(GETPIVOTDATA("数量",步骤1!$B$10,"日期",B531),0),SUM(OFFSET(C530,0,0,-IF(ROW()-7&lt;数据源!$L$4,ROW()-7,数据源!$L$4),1))/数据源!$L$4)</f>
        <v>0.27450980387415364</v>
      </c>
    </row>
    <row r="532" spans="2:3" x14ac:dyDescent="0.2">
      <c r="B532" s="13">
        <f t="shared" si="8"/>
        <v>43776</v>
      </c>
      <c r="C532" s="18">
        <f ca="1">IF(B532&lt;=步骤1!$C$5,IFERROR(GETPIVOTDATA("数量",步骤1!$B$10,"日期",B532),0),SUM(OFFSET(C531,0,0,-IF(ROW()-7&lt;数据源!$L$4,ROW()-7,数据源!$L$4),1))/数据源!$L$4)</f>
        <v>0.27450980386308133</v>
      </c>
    </row>
    <row r="533" spans="2:3" x14ac:dyDescent="0.2">
      <c r="B533" s="13">
        <f t="shared" si="8"/>
        <v>43777</v>
      </c>
      <c r="C533" s="18">
        <f ca="1">IF(B533&lt;=步骤1!$C$5,IFERROR(GETPIVOTDATA("数量",步骤1!$B$10,"日期",B533),0),SUM(OFFSET(C532,0,0,-IF(ROW()-7&lt;数据源!$L$4,ROW()-7,数据源!$L$4),1))/数据源!$L$4)</f>
        <v>0.2745098038541941</v>
      </c>
    </row>
    <row r="534" spans="2:3" x14ac:dyDescent="0.2">
      <c r="B534" s="13">
        <f t="shared" si="8"/>
        <v>43778</v>
      </c>
      <c r="C534" s="18">
        <f ca="1">IF(B534&lt;=步骤1!$C$5,IFERROR(GETPIVOTDATA("数量",步骤1!$B$10,"日期",B534),0),SUM(OFFSET(C533,0,0,-IF(ROW()-7&lt;数据源!$L$4,ROW()-7,数据源!$L$4),1))/数据源!$L$4)</f>
        <v>0.27450980384751977</v>
      </c>
    </row>
    <row r="535" spans="2:3" x14ac:dyDescent="0.2">
      <c r="B535" s="13">
        <f t="shared" si="8"/>
        <v>43779</v>
      </c>
      <c r="C535" s="18">
        <f ca="1">IF(B535&lt;=步骤1!$C$5,IFERROR(GETPIVOTDATA("数量",步骤1!$B$10,"日期",B535),0),SUM(OFFSET(C534,0,0,-IF(ROW()-7&lt;数据源!$L$4,ROW()-7,数据源!$L$4),1))/数据源!$L$4)</f>
        <v>0.27450980384303486</v>
      </c>
    </row>
    <row r="536" spans="2:3" x14ac:dyDescent="0.2">
      <c r="B536" s="13">
        <f t="shared" si="8"/>
        <v>43780</v>
      </c>
      <c r="C536" s="18">
        <f ca="1">IF(B536&lt;=步骤1!$C$5,IFERROR(GETPIVOTDATA("数量",步骤1!$B$10,"日期",B536),0),SUM(OFFSET(C535,0,0,-IF(ROW()-7&lt;数据源!$L$4,ROW()-7,数据源!$L$4),1))/数据源!$L$4)</f>
        <v>0.27450980384066881</v>
      </c>
    </row>
    <row r="537" spans="2:3" x14ac:dyDescent="0.2">
      <c r="B537" s="13">
        <f t="shared" si="8"/>
        <v>43781</v>
      </c>
      <c r="C537" s="18">
        <f ca="1">IF(B537&lt;=步骤1!$C$5,IFERROR(GETPIVOTDATA("数量",步骤1!$B$10,"日期",B537),0),SUM(OFFSET(C536,0,0,-IF(ROW()-7&lt;数据源!$L$4,ROW()-7,数据源!$L$4),1))/数据源!$L$4)</f>
        <v>0.27450980384030932</v>
      </c>
    </row>
    <row r="538" spans="2:3" x14ac:dyDescent="0.2">
      <c r="B538" s="13">
        <f t="shared" si="8"/>
        <v>43782</v>
      </c>
      <c r="C538" s="18">
        <f ca="1">IF(B538&lt;=步骤1!$C$5,IFERROR(GETPIVOTDATA("数量",步骤1!$B$10,"日期",B538),0),SUM(OFFSET(C537,0,0,-IF(ROW()-7&lt;数据源!$L$4,ROW()-7,数据源!$L$4),1))/数据源!$L$4)</f>
        <v>0.27450980384180795</v>
      </c>
    </row>
    <row r="539" spans="2:3" x14ac:dyDescent="0.2">
      <c r="B539" s="13">
        <f t="shared" si="8"/>
        <v>43783</v>
      </c>
      <c r="C539" s="18">
        <f ca="1">IF(B539&lt;=步骤1!$C$5,IFERROR(GETPIVOTDATA("数量",步骤1!$B$10,"日期",B539),0),SUM(OFFSET(C538,0,0,-IF(ROW()-7&lt;数据源!$L$4,ROW()-7,数据源!$L$4),1))/数据源!$L$4)</f>
        <v>0.27450980384498602</v>
      </c>
    </row>
    <row r="540" spans="2:3" x14ac:dyDescent="0.2">
      <c r="B540" s="13">
        <f t="shared" si="8"/>
        <v>43784</v>
      </c>
      <c r="C540" s="18">
        <f ca="1">IF(B540&lt;=步骤1!$C$5,IFERROR(GETPIVOTDATA("数量",步骤1!$B$10,"日期",B540),0),SUM(OFFSET(C539,0,0,-IF(ROW()-7&lt;数据源!$L$4,ROW()-7,数据源!$L$4),1))/数据源!$L$4)</f>
        <v>0.27450980384964113</v>
      </c>
    </row>
    <row r="541" spans="2:3" x14ac:dyDescent="0.2">
      <c r="B541" s="13">
        <f t="shared" si="8"/>
        <v>43785</v>
      </c>
      <c r="C541" s="18">
        <f ca="1">IF(B541&lt;=步骤1!$C$5,IFERROR(GETPIVOTDATA("数量",步骤1!$B$10,"日期",B541),0),SUM(OFFSET(C540,0,0,-IF(ROW()-7&lt;数据源!$L$4,ROW()-7,数据源!$L$4),1))/数据源!$L$4)</f>
        <v>0.27450980385555313</v>
      </c>
    </row>
    <row r="542" spans="2:3" x14ac:dyDescent="0.2">
      <c r="B542" s="13">
        <f t="shared" si="8"/>
        <v>43786</v>
      </c>
      <c r="C542" s="18">
        <f ca="1">IF(B542&lt;=步骤1!$C$5,IFERROR(GETPIVOTDATA("数量",步骤1!$B$10,"日期",B542),0),SUM(OFFSET(C541,0,0,-IF(ROW()-7&lt;数据源!$L$4,ROW()-7,数据源!$L$4),1))/数据源!$L$4)</f>
        <v>0.27450980386249052</v>
      </c>
    </row>
    <row r="543" spans="2:3" x14ac:dyDescent="0.2">
      <c r="B543" s="13">
        <f t="shared" si="8"/>
        <v>43787</v>
      </c>
      <c r="C543" s="18">
        <f ca="1">IF(B543&lt;=步骤1!$C$5,IFERROR(GETPIVOTDATA("数量",步骤1!$B$10,"日期",B543),0),SUM(OFFSET(C542,0,0,-IF(ROW()-7&lt;数据源!$L$4,ROW()-7,数据源!$L$4),1))/数据源!$L$4)</f>
        <v>0.27450980387021651</v>
      </c>
    </row>
    <row r="544" spans="2:3" x14ac:dyDescent="0.2">
      <c r="B544" s="13">
        <f t="shared" si="8"/>
        <v>43788</v>
      </c>
      <c r="C544" s="18">
        <f ca="1">IF(B544&lt;=步骤1!$C$5,IFERROR(GETPIVOTDATA("数量",步骤1!$B$10,"日期",B544),0),SUM(OFFSET(C543,0,0,-IF(ROW()-7&lt;数据源!$L$4,ROW()-7,数据源!$L$4),1))/数据源!$L$4)</f>
        <v>0.27450980387849472</v>
      </c>
    </row>
    <row r="545" spans="2:3" x14ac:dyDescent="0.2">
      <c r="B545" s="13">
        <f t="shared" si="8"/>
        <v>43789</v>
      </c>
      <c r="C545" s="18">
        <f ca="1">IF(B545&lt;=步骤1!$C$5,IFERROR(GETPIVOTDATA("数量",步骤1!$B$10,"日期",B545),0),SUM(OFFSET(C544,0,0,-IF(ROW()-7&lt;数据源!$L$4,ROW()-7,数据源!$L$4),1))/数据源!$L$4)</f>
        <v>0.27450980388709456</v>
      </c>
    </row>
    <row r="546" spans="2:3" x14ac:dyDescent="0.2">
      <c r="B546" s="13">
        <f t="shared" si="8"/>
        <v>43790</v>
      </c>
      <c r="C546" s="18">
        <f ca="1">IF(B546&lt;=步骤1!$C$5,IFERROR(GETPIVOTDATA("数量",步骤1!$B$10,"日期",B546),0),SUM(OFFSET(C545,0,0,-IF(ROW()-7&lt;数据源!$L$4,ROW()-7,数据源!$L$4),1))/数据源!$L$4)</f>
        <v>0.27450980389579593</v>
      </c>
    </row>
    <row r="547" spans="2:3" x14ac:dyDescent="0.2">
      <c r="B547" s="13">
        <f t="shared" si="8"/>
        <v>43791</v>
      </c>
      <c r="C547" s="18">
        <f ca="1">IF(B547&lt;=步骤1!$C$5,IFERROR(GETPIVOTDATA("数量",步骤1!$B$10,"日期",B547),0),SUM(OFFSET(C546,0,0,-IF(ROW()-7&lt;数据源!$L$4,ROW()-7,数据源!$L$4),1))/数据源!$L$4)</f>
        <v>0.27450980390439345</v>
      </c>
    </row>
    <row r="548" spans="2:3" x14ac:dyDescent="0.2">
      <c r="B548" s="13">
        <f t="shared" si="8"/>
        <v>43792</v>
      </c>
      <c r="C548" s="18">
        <f ca="1">IF(B548&lt;=步骤1!$C$5,IFERROR(GETPIVOTDATA("数量",步骤1!$B$10,"日期",B548),0),SUM(OFFSET(C547,0,0,-IF(ROW()-7&lt;数据源!$L$4,ROW()-7,数据源!$L$4),1))/数据源!$L$4)</f>
        <v>0.27450980391270019</v>
      </c>
    </row>
    <row r="549" spans="2:3" x14ac:dyDescent="0.2">
      <c r="B549" s="13">
        <f t="shared" si="8"/>
        <v>43793</v>
      </c>
      <c r="C549" s="18">
        <f ca="1">IF(B549&lt;=步骤1!$C$5,IFERROR(GETPIVOTDATA("数量",步骤1!$B$10,"日期",B549),0),SUM(OFFSET(C548,0,0,-IF(ROW()-7&lt;数据源!$L$4,ROW()-7,数据源!$L$4),1))/数据源!$L$4)</f>
        <v>0.27450980392055019</v>
      </c>
    </row>
    <row r="550" spans="2:3" x14ac:dyDescent="0.2">
      <c r="B550" s="13">
        <f t="shared" si="8"/>
        <v>43794</v>
      </c>
      <c r="C550" s="18">
        <f ca="1">IF(B550&lt;=步骤1!$C$5,IFERROR(GETPIVOTDATA("数量",步骤1!$B$10,"日期",B550),0),SUM(OFFSET(C549,0,0,-IF(ROW()-7&lt;数据源!$L$4,ROW()-7,数据源!$L$4),1))/数据源!$L$4)</f>
        <v>0.27450980392780117</v>
      </c>
    </row>
    <row r="551" spans="2:3" x14ac:dyDescent="0.2">
      <c r="B551" s="13">
        <f t="shared" si="8"/>
        <v>43795</v>
      </c>
      <c r="C551" s="18">
        <f ca="1">IF(B551&lt;=步骤1!$C$5,IFERROR(GETPIVOTDATA("数量",步骤1!$B$10,"日期",B551),0),SUM(OFFSET(C550,0,0,-IF(ROW()-7&lt;数据源!$L$4,ROW()-7,数据源!$L$4),1))/数据源!$L$4)</f>
        <v>0.27450980393433549</v>
      </c>
    </row>
    <row r="552" spans="2:3" x14ac:dyDescent="0.2">
      <c r="B552" s="13">
        <f t="shared" si="8"/>
        <v>43796</v>
      </c>
      <c r="C552" s="18">
        <f ca="1">IF(B552&lt;=步骤1!$C$5,IFERROR(GETPIVOTDATA("数量",步骤1!$B$10,"日期",B552),0),SUM(OFFSET(C551,0,0,-IF(ROW()-7&lt;数据源!$L$4,ROW()-7,数据源!$L$4),1))/数据源!$L$4)</f>
        <v>0.27450980394006136</v>
      </c>
    </row>
    <row r="553" spans="2:3" x14ac:dyDescent="0.2">
      <c r="B553" s="13">
        <f t="shared" si="8"/>
        <v>43797</v>
      </c>
      <c r="C553" s="18">
        <f ca="1">IF(B553&lt;=步骤1!$C$5,IFERROR(GETPIVOTDATA("数量",步骤1!$B$10,"日期",B553),0),SUM(OFFSET(C552,0,0,-IF(ROW()-7&lt;数据源!$L$4,ROW()-7,数据源!$L$4),1))/数据源!$L$4)</f>
        <v>0.2745098039449127</v>
      </c>
    </row>
    <row r="554" spans="2:3" x14ac:dyDescent="0.2">
      <c r="B554" s="13">
        <f t="shared" si="8"/>
        <v>43798</v>
      </c>
      <c r="C554" s="18">
        <f ca="1">IF(B554&lt;=步骤1!$C$5,IFERROR(GETPIVOTDATA("数量",步骤1!$B$10,"日期",B554),0),SUM(OFFSET(C553,0,0,-IF(ROW()-7&lt;数据源!$L$4,ROW()-7,数据源!$L$4),1))/数据源!$L$4)</f>
        <v>0.27450980394884861</v>
      </c>
    </row>
    <row r="555" spans="2:3" x14ac:dyDescent="0.2">
      <c r="B555" s="13">
        <f t="shared" si="8"/>
        <v>43799</v>
      </c>
      <c r="C555" s="18">
        <f ca="1">IF(B555&lt;=步骤1!$C$5,IFERROR(GETPIVOTDATA("数量",步骤1!$B$10,"日期",B555),0),SUM(OFFSET(C554,0,0,-IF(ROW()-7&lt;数据源!$L$4,ROW()-7,数据源!$L$4),1))/数据源!$L$4)</f>
        <v>0.27450980395185259</v>
      </c>
    </row>
    <row r="556" spans="2:3" x14ac:dyDescent="0.2">
      <c r="B556" s="13">
        <f t="shared" si="8"/>
        <v>43800</v>
      </c>
      <c r="C556" s="18">
        <f ca="1">IF(B556&lt;=步骤1!$C$5,IFERROR(GETPIVOTDATA("数量",步骤1!$B$10,"日期",B556),0),SUM(OFFSET(C555,0,0,-IF(ROW()-7&lt;数据源!$L$4,ROW()-7,数据源!$L$4),1))/数据源!$L$4)</f>
        <v>0.27450980395393093</v>
      </c>
    </row>
    <row r="557" spans="2:3" x14ac:dyDescent="0.2">
      <c r="B557" s="13">
        <f t="shared" si="8"/>
        <v>43801</v>
      </c>
      <c r="C557" s="18">
        <f ca="1">IF(B557&lt;=步骤1!$C$5,IFERROR(GETPIVOTDATA("数量",步骤1!$B$10,"日期",B557),0),SUM(OFFSET(C556,0,0,-IF(ROW()-7&lt;数据源!$L$4,ROW()-7,数据源!$L$4),1))/数据源!$L$4)</f>
        <v>0.27450980395511043</v>
      </c>
    </row>
    <row r="558" spans="2:3" x14ac:dyDescent="0.2">
      <c r="B558" s="13">
        <f t="shared" si="8"/>
        <v>43802</v>
      </c>
      <c r="C558" s="18">
        <f ca="1">IF(B558&lt;=步骤1!$C$5,IFERROR(GETPIVOTDATA("数量",步骤1!$B$10,"日期",B558),0),SUM(OFFSET(C557,0,0,-IF(ROW()-7&lt;数据源!$L$4,ROW()-7,数据源!$L$4),1))/数据源!$L$4)</f>
        <v>0.27450980395543639</v>
      </c>
    </row>
    <row r="559" spans="2:3" x14ac:dyDescent="0.2">
      <c r="B559" s="13">
        <f t="shared" si="8"/>
        <v>43803</v>
      </c>
      <c r="C559" s="18">
        <f ca="1">IF(B559&lt;=步骤1!$C$5,IFERROR(GETPIVOTDATA("数量",步骤1!$B$10,"日期",B559),0),SUM(OFFSET(C558,0,0,-IF(ROW()-7&lt;数据源!$L$4,ROW()-7,数据源!$L$4),1))/数据源!$L$4)</f>
        <v>0.27450980395497004</v>
      </c>
    </row>
    <row r="560" spans="2:3" x14ac:dyDescent="0.2">
      <c r="B560" s="13">
        <f t="shared" si="8"/>
        <v>43804</v>
      </c>
      <c r="C560" s="18">
        <f ca="1">IF(B560&lt;=步骤1!$C$5,IFERROR(GETPIVOTDATA("数量",步骤1!$B$10,"日期",B560),0),SUM(OFFSET(C559,0,0,-IF(ROW()-7&lt;数据源!$L$4,ROW()-7,数据源!$L$4),1))/数据源!$L$4)</f>
        <v>0.2745098039537856</v>
      </c>
    </row>
    <row r="561" spans="2:3" x14ac:dyDescent="0.2">
      <c r="B561" s="13">
        <f t="shared" si="8"/>
        <v>43805</v>
      </c>
      <c r="C561" s="18">
        <f ca="1">IF(B561&lt;=步骤1!$C$5,IFERROR(GETPIVOTDATA("数量",步骤1!$B$10,"日期",B561),0),SUM(OFFSET(C560,0,0,-IF(ROW()-7&lt;数据源!$L$4,ROW()-7,数据源!$L$4),1))/数据源!$L$4)</f>
        <v>0.27450980395196789</v>
      </c>
    </row>
    <row r="562" spans="2:3" x14ac:dyDescent="0.2">
      <c r="B562" s="13">
        <f t="shared" si="8"/>
        <v>43806</v>
      </c>
      <c r="C562" s="18">
        <f ca="1">IF(B562&lt;=步骤1!$C$5,IFERROR(GETPIVOTDATA("数量",步骤1!$B$10,"日期",B562),0),SUM(OFFSET(C561,0,0,-IF(ROW()-7&lt;数据源!$L$4,ROW()-7,数据源!$L$4),1))/数据源!$L$4)</f>
        <v>0.274509803949609</v>
      </c>
    </row>
    <row r="563" spans="2:3" x14ac:dyDescent="0.2">
      <c r="B563" s="13">
        <f t="shared" si="8"/>
        <v>43807</v>
      </c>
      <c r="C563" s="18">
        <f ca="1">IF(B563&lt;=步骤1!$C$5,IFERROR(GETPIVOTDATA("数量",步骤1!$B$10,"日期",B563),0),SUM(OFFSET(C562,0,0,-IF(ROW()-7&lt;数据源!$L$4,ROW()-7,数据源!$L$4),1))/数据源!$L$4)</f>
        <v>0.2745098039468058</v>
      </c>
    </row>
    <row r="564" spans="2:3" x14ac:dyDescent="0.2">
      <c r="B564" s="13">
        <f t="shared" si="8"/>
        <v>43808</v>
      </c>
      <c r="C564" s="18">
        <f ca="1">IF(B564&lt;=步骤1!$C$5,IFERROR(GETPIVOTDATA("数量",步骤1!$B$10,"日期",B564),0),SUM(OFFSET(C563,0,0,-IF(ROW()-7&lt;数据源!$L$4,ROW()-7,数据源!$L$4),1))/数据源!$L$4)</f>
        <v>0.27450980394365748</v>
      </c>
    </row>
    <row r="565" spans="2:3" x14ac:dyDescent="0.2">
      <c r="B565" s="13">
        <f t="shared" si="8"/>
        <v>43809</v>
      </c>
      <c r="C565" s="18">
        <f ca="1">IF(B565&lt;=步骤1!$C$5,IFERROR(GETPIVOTDATA("数量",步骤1!$B$10,"日期",B565),0),SUM(OFFSET(C564,0,0,-IF(ROW()-7&lt;数据源!$L$4,ROW()-7,数据源!$L$4),1))/数据源!$L$4)</f>
        <v>0.27450980394026286</v>
      </c>
    </row>
    <row r="566" spans="2:3" x14ac:dyDescent="0.2">
      <c r="B566" s="13">
        <f t="shared" si="8"/>
        <v>43810</v>
      </c>
      <c r="C566" s="18">
        <f ca="1">IF(B566&lt;=步骤1!$C$5,IFERROR(GETPIVOTDATA("数量",步骤1!$B$10,"日期",B566),0),SUM(OFFSET(C565,0,0,-IF(ROW()-7&lt;数据源!$L$4,ROW()-7,数据源!$L$4),1))/数据源!$L$4)</f>
        <v>0.27450980393671837</v>
      </c>
    </row>
    <row r="567" spans="2:3" x14ac:dyDescent="0.2">
      <c r="B567" s="13">
        <f t="shared" si="8"/>
        <v>43811</v>
      </c>
      <c r="C567" s="18">
        <f ca="1">IF(B567&lt;=步骤1!$C$5,IFERROR(GETPIVOTDATA("数量",步骤1!$B$10,"日期",B567),0),SUM(OFFSET(C566,0,0,-IF(ROW()-7&lt;数据源!$L$4,ROW()-7,数据源!$L$4),1))/数据源!$L$4)</f>
        <v>0.27450980393311569</v>
      </c>
    </row>
    <row r="568" spans="2:3" x14ac:dyDescent="0.2">
      <c r="B568" s="13">
        <f t="shared" si="8"/>
        <v>43812</v>
      </c>
      <c r="C568" s="18">
        <f ca="1">IF(B568&lt;=步骤1!$C$5,IFERROR(GETPIVOTDATA("数量",步骤1!$B$10,"日期",B568),0),SUM(OFFSET(C567,0,0,-IF(ROW()-7&lt;数据源!$L$4,ROW()-7,数据源!$L$4),1))/数据源!$L$4)</f>
        <v>0.27450980392954077</v>
      </c>
    </row>
    <row r="569" spans="2:3" x14ac:dyDescent="0.2">
      <c r="B569" s="13">
        <f t="shared" si="8"/>
        <v>43813</v>
      </c>
      <c r="C569" s="18">
        <f ca="1">IF(B569&lt;=步骤1!$C$5,IFERROR(GETPIVOTDATA("数量",步骤1!$B$10,"日期",B569),0),SUM(OFFSET(C568,0,0,-IF(ROW()-7&lt;数据源!$L$4,ROW()-7,数据源!$L$4),1))/数据源!$L$4)</f>
        <v>0.27450980392607166</v>
      </c>
    </row>
    <row r="570" spans="2:3" x14ac:dyDescent="0.2">
      <c r="B570" s="13">
        <f t="shared" si="8"/>
        <v>43814</v>
      </c>
      <c r="C570" s="18">
        <f ca="1">IF(B570&lt;=步骤1!$C$5,IFERROR(GETPIVOTDATA("数量",步骤1!$B$10,"日期",B570),0),SUM(OFFSET(C569,0,0,-IF(ROW()-7&lt;数据源!$L$4,ROW()-7,数据源!$L$4),1))/数据源!$L$4)</f>
        <v>0.2745098039227778</v>
      </c>
    </row>
    <row r="571" spans="2:3" x14ac:dyDescent="0.2">
      <c r="B571" s="13">
        <f t="shared" si="8"/>
        <v>43815</v>
      </c>
      <c r="C571" s="18">
        <f ca="1">IF(B571&lt;=步骤1!$C$5,IFERROR(GETPIVOTDATA("数量",步骤1!$B$10,"日期",B571),0),SUM(OFFSET(C570,0,0,-IF(ROW()-7&lt;数据源!$L$4,ROW()-7,数据源!$L$4),1))/数据源!$L$4)</f>
        <v>0.27450980391971908</v>
      </c>
    </row>
    <row r="572" spans="2:3" x14ac:dyDescent="0.2">
      <c r="B572" s="13">
        <f t="shared" si="8"/>
        <v>43816</v>
      </c>
      <c r="C572" s="18">
        <f ca="1">IF(B572&lt;=步骤1!$C$5,IFERROR(GETPIVOTDATA("数量",步骤1!$B$10,"日期",B572),0),SUM(OFFSET(C571,0,0,-IF(ROW()-7&lt;数据源!$L$4,ROW()-7,数据源!$L$4),1))/数据源!$L$4)</f>
        <v>0.27450980391694541</v>
      </c>
    </row>
    <row r="573" spans="2:3" x14ac:dyDescent="0.2">
      <c r="B573" s="13">
        <f t="shared" si="8"/>
        <v>43817</v>
      </c>
      <c r="C573" s="18">
        <f ca="1">IF(B573&lt;=步骤1!$C$5,IFERROR(GETPIVOTDATA("数量",步骤1!$B$10,"日期",B573),0),SUM(OFFSET(C572,0,0,-IF(ROW()-7&lt;数据源!$L$4,ROW()-7,数据源!$L$4),1))/数据源!$L$4)</f>
        <v>0.2745098039144962</v>
      </c>
    </row>
    <row r="574" spans="2:3" x14ac:dyDescent="0.2">
      <c r="B574" s="13">
        <f t="shared" si="8"/>
        <v>43818</v>
      </c>
      <c r="C574" s="18">
        <f ca="1">IF(B574&lt;=步骤1!$C$5,IFERROR(GETPIVOTDATA("数量",步骤1!$B$10,"日期",B574),0),SUM(OFFSET(C573,0,0,-IF(ROW()-7&lt;数据源!$L$4,ROW()-7,数据源!$L$4),1))/数据源!$L$4)</f>
        <v>0.2745098039124006</v>
      </c>
    </row>
    <row r="575" spans="2:3" x14ac:dyDescent="0.2">
      <c r="B575" s="13">
        <f t="shared" si="8"/>
        <v>43819</v>
      </c>
      <c r="C575" s="18">
        <f ca="1">IF(B575&lt;=步骤1!$C$5,IFERROR(GETPIVOTDATA("数量",步骤1!$B$10,"日期",B575),0),SUM(OFFSET(C574,0,0,-IF(ROW()-7&lt;数据源!$L$4,ROW()-7,数据源!$L$4),1))/数据源!$L$4)</f>
        <v>0.27450980391067736</v>
      </c>
    </row>
    <row r="576" spans="2:3" x14ac:dyDescent="0.2">
      <c r="B576" s="13">
        <f t="shared" si="8"/>
        <v>43820</v>
      </c>
      <c r="C576" s="18">
        <f ca="1">IF(B576&lt;=步骤1!$C$5,IFERROR(GETPIVOTDATA("数量",步骤1!$B$10,"日期",B576),0),SUM(OFFSET(C575,0,0,-IF(ROW()-7&lt;数据源!$L$4,ROW()-7,数据源!$L$4),1))/数据源!$L$4)</f>
        <v>0.2745098039093356</v>
      </c>
    </row>
    <row r="577" spans="2:3" x14ac:dyDescent="0.2">
      <c r="B577" s="13">
        <f t="shared" si="8"/>
        <v>43821</v>
      </c>
      <c r="C577" s="18">
        <f ca="1">IF(B577&lt;=步骤1!$C$5,IFERROR(GETPIVOTDATA("数量",步骤1!$B$10,"日期",B577),0),SUM(OFFSET(C576,0,0,-IF(ROW()-7&lt;数据源!$L$4,ROW()-7,数据源!$L$4),1))/数据源!$L$4)</f>
        <v>0.27450980390837509</v>
      </c>
    </row>
    <row r="578" spans="2:3" x14ac:dyDescent="0.2">
      <c r="B578" s="13">
        <f t="shared" si="8"/>
        <v>43822</v>
      </c>
      <c r="C578" s="18">
        <f ca="1">IF(B578&lt;=步骤1!$C$5,IFERROR(GETPIVOTDATA("数量",步骤1!$B$10,"日期",B578),0),SUM(OFFSET(C577,0,0,-IF(ROW()-7&lt;数据源!$L$4,ROW()-7,数据源!$L$4),1))/数据源!$L$4)</f>
        <v>0.27450980390778723</v>
      </c>
    </row>
    <row r="579" spans="2:3" x14ac:dyDescent="0.2">
      <c r="B579" s="13">
        <f t="shared" si="8"/>
        <v>43823</v>
      </c>
      <c r="C579" s="18">
        <f ca="1">IF(B579&lt;=步骤1!$C$5,IFERROR(GETPIVOTDATA("数量",步骤1!$B$10,"日期",B579),0),SUM(OFFSET(C578,0,0,-IF(ROW()-7&lt;数据源!$L$4,ROW()-7,数据源!$L$4),1))/数据源!$L$4)</f>
        <v>0.27450980390755569</v>
      </c>
    </row>
    <row r="580" spans="2:3" x14ac:dyDescent="0.2">
      <c r="B580" s="13">
        <f t="shared" si="8"/>
        <v>43824</v>
      </c>
      <c r="C580" s="18">
        <f ca="1">IF(B580&lt;=步骤1!$C$5,IFERROR(GETPIVOTDATA("数量",步骤1!$B$10,"日期",B580),0),SUM(OFFSET(C579,0,0,-IF(ROW()-7&lt;数据源!$L$4,ROW()-7,数据源!$L$4),1))/数据源!$L$4)</f>
        <v>0.2745098039076575</v>
      </c>
    </row>
    <row r="581" spans="2:3" x14ac:dyDescent="0.2">
      <c r="B581" s="13">
        <f t="shared" si="8"/>
        <v>43825</v>
      </c>
      <c r="C581" s="18">
        <f ca="1">IF(B581&lt;=步骤1!$C$5,IFERROR(GETPIVOTDATA("数量",步骤1!$B$10,"日期",B581),0),SUM(OFFSET(C580,0,0,-IF(ROW()-7&lt;数据源!$L$4,ROW()-7,数据源!$L$4),1))/数据源!$L$4)</f>
        <v>0.27450980390806412</v>
      </c>
    </row>
    <row r="582" spans="2:3" x14ac:dyDescent="0.2">
      <c r="B582" s="13">
        <f t="shared" si="8"/>
        <v>43826</v>
      </c>
      <c r="C582" s="18">
        <f ca="1">IF(B582&lt;=步骤1!$C$5,IFERROR(GETPIVOTDATA("数量",步骤1!$B$10,"日期",B582),0),SUM(OFFSET(C581,0,0,-IF(ROW()-7&lt;数据源!$L$4,ROW()-7,数据源!$L$4),1))/数据源!$L$4)</f>
        <v>0.2745098039087423</v>
      </c>
    </row>
    <row r="583" spans="2:3" x14ac:dyDescent="0.2">
      <c r="B583" s="13">
        <f t="shared" si="8"/>
        <v>43827</v>
      </c>
      <c r="C583" s="18">
        <f ca="1">IF(B583&lt;=步骤1!$C$5,IFERROR(GETPIVOTDATA("数量",步骤1!$B$10,"日期",B583),0),SUM(OFFSET(C582,0,0,-IF(ROW()-7&lt;数据源!$L$4,ROW()-7,数据源!$L$4),1))/数据源!$L$4)</f>
        <v>0.27450980390965546</v>
      </c>
    </row>
    <row r="584" spans="2:3" x14ac:dyDescent="0.2">
      <c r="B584" s="13">
        <f t="shared" si="8"/>
        <v>43828</v>
      </c>
      <c r="C584" s="18">
        <f ca="1">IF(B584&lt;=步骤1!$C$5,IFERROR(GETPIVOTDATA("数量",步骤1!$B$10,"日期",B584),0),SUM(OFFSET(C583,0,0,-IF(ROW()-7&lt;数据源!$L$4,ROW()-7,数据源!$L$4),1))/数据源!$L$4)</f>
        <v>0.27450980391076468</v>
      </c>
    </row>
    <row r="585" spans="2:3" x14ac:dyDescent="0.2">
      <c r="B585" s="13">
        <f t="shared" ref="B585:B648" si="9">B584+1</f>
        <v>43829</v>
      </c>
      <c r="C585" s="18">
        <f ca="1">IF(B585&lt;=步骤1!$C$5,IFERROR(GETPIVOTDATA("数量",步骤1!$B$10,"日期",B585),0),SUM(OFFSET(C584,0,0,-IF(ROW()-7&lt;数据源!$L$4,ROW()-7,数据源!$L$4),1))/数据源!$L$4)</f>
        <v>0.27450980391202962</v>
      </c>
    </row>
    <row r="586" spans="2:3" x14ac:dyDescent="0.2">
      <c r="B586" s="13">
        <f t="shared" si="9"/>
        <v>43830</v>
      </c>
      <c r="C586" s="18">
        <f ca="1">IF(B586&lt;=步骤1!$C$5,IFERROR(GETPIVOTDATA("数量",步骤1!$B$10,"日期",B586),0),SUM(OFFSET(C585,0,0,-IF(ROW()-7&lt;数据源!$L$4,ROW()-7,数据源!$L$4),1))/数据源!$L$4)</f>
        <v>0.27450980391340957</v>
      </c>
    </row>
    <row r="587" spans="2:3" x14ac:dyDescent="0.2">
      <c r="B587" s="13">
        <f t="shared" si="9"/>
        <v>43831</v>
      </c>
      <c r="C587" s="18">
        <f ca="1">IF(B587&lt;=步骤1!$C$5,IFERROR(GETPIVOTDATA("数量",步骤1!$B$10,"日期",B587),0),SUM(OFFSET(C586,0,0,-IF(ROW()-7&lt;数据源!$L$4,ROW()-7,数据源!$L$4),1))/数据源!$L$4)</f>
        <v>0.27450980391486435</v>
      </c>
    </row>
    <row r="588" spans="2:3" x14ac:dyDescent="0.2">
      <c r="B588" s="13">
        <f t="shared" si="9"/>
        <v>43832</v>
      </c>
      <c r="C588" s="18">
        <f ca="1">IF(B588&lt;=步骤1!$C$5,IFERROR(GETPIVOTDATA("数量",步骤1!$B$10,"日期",B588),0),SUM(OFFSET(C587,0,0,-IF(ROW()-7&lt;数据源!$L$4,ROW()-7,数据源!$L$4),1))/数据源!$L$4)</f>
        <v>0.27450980391635549</v>
      </c>
    </row>
    <row r="589" spans="2:3" x14ac:dyDescent="0.2">
      <c r="B589" s="13">
        <f t="shared" si="9"/>
        <v>43833</v>
      </c>
      <c r="C589" s="18">
        <f ca="1">IF(B589&lt;=步骤1!$C$5,IFERROR(GETPIVOTDATA("数量",步骤1!$B$10,"日期",B589),0),SUM(OFFSET(C588,0,0,-IF(ROW()-7&lt;数据源!$L$4,ROW()-7,数据源!$L$4),1))/数据源!$L$4)</f>
        <v>0.27450980391784641</v>
      </c>
    </row>
    <row r="590" spans="2:3" x14ac:dyDescent="0.2">
      <c r="B590" s="13">
        <f t="shared" si="9"/>
        <v>43834</v>
      </c>
      <c r="C590" s="18">
        <f ca="1">IF(B590&lt;=步骤1!$C$5,IFERROR(GETPIVOTDATA("数量",步骤1!$B$10,"日期",B590),0),SUM(OFFSET(C589,0,0,-IF(ROW()-7&lt;数据源!$L$4,ROW()-7,数据源!$L$4),1))/数据源!$L$4)</f>
        <v>0.27450980391930363</v>
      </c>
    </row>
    <row r="591" spans="2:3" x14ac:dyDescent="0.2">
      <c r="B591" s="13">
        <f t="shared" si="9"/>
        <v>43835</v>
      </c>
      <c r="C591" s="18">
        <f ca="1">IF(B591&lt;=步骤1!$C$5,IFERROR(GETPIVOTDATA("数量",步骤1!$B$10,"日期",B591),0),SUM(OFFSET(C590,0,0,-IF(ROW()-7&lt;数据源!$L$4,ROW()-7,数据源!$L$4),1))/数据源!$L$4)</f>
        <v>0.27450980392069685</v>
      </c>
    </row>
    <row r="592" spans="2:3" x14ac:dyDescent="0.2">
      <c r="B592" s="13">
        <f t="shared" si="9"/>
        <v>43836</v>
      </c>
      <c r="C592" s="18">
        <f ca="1">IF(B592&lt;=步骤1!$C$5,IFERROR(GETPIVOTDATA("数量",步骤1!$B$10,"日期",B592),0),SUM(OFFSET(C591,0,0,-IF(ROW()-7&lt;数据源!$L$4,ROW()-7,数据源!$L$4),1))/数据源!$L$4)</f>
        <v>0.27450980392199975</v>
      </c>
    </row>
    <row r="593" spans="2:3" x14ac:dyDescent="0.2">
      <c r="B593" s="13">
        <f t="shared" si="9"/>
        <v>43837</v>
      </c>
      <c r="C593" s="18">
        <f ca="1">IF(B593&lt;=步骤1!$C$5,IFERROR(GETPIVOTDATA("数量",步骤1!$B$10,"日期",B593),0),SUM(OFFSET(C592,0,0,-IF(ROW()-7&lt;数据源!$L$4,ROW()-7,数据源!$L$4),1))/数据源!$L$4)</f>
        <v>0.27450980392318991</v>
      </c>
    </row>
    <row r="594" spans="2:3" x14ac:dyDescent="0.2">
      <c r="B594" s="13">
        <f t="shared" si="9"/>
        <v>43838</v>
      </c>
      <c r="C594" s="18">
        <f ca="1">IF(B594&lt;=步骤1!$C$5,IFERROR(GETPIVOTDATA("数量",步骤1!$B$10,"日期",B594),0),SUM(OFFSET(C593,0,0,-IF(ROW()-7&lt;数据源!$L$4,ROW()-7,数据源!$L$4),1))/数据源!$L$4)</f>
        <v>0.2745098039242494</v>
      </c>
    </row>
    <row r="595" spans="2:3" x14ac:dyDescent="0.2">
      <c r="B595" s="13">
        <f t="shared" si="9"/>
        <v>43839</v>
      </c>
      <c r="C595" s="18">
        <f ca="1">IF(B595&lt;=步骤1!$C$5,IFERROR(GETPIVOTDATA("数量",步骤1!$B$10,"日期",B595),0),SUM(OFFSET(C594,0,0,-IF(ROW()-7&lt;数据源!$L$4,ROW()-7,数据源!$L$4),1))/数据源!$L$4)</f>
        <v>0.2745098039251645</v>
      </c>
    </row>
    <row r="596" spans="2:3" x14ac:dyDescent="0.2">
      <c r="B596" s="13">
        <f t="shared" si="9"/>
        <v>43840</v>
      </c>
      <c r="C596" s="18">
        <f ca="1">IF(B596&lt;=步骤1!$C$5,IFERROR(GETPIVOTDATA("数量",步骤1!$B$10,"日期",B596),0),SUM(OFFSET(C595,0,0,-IF(ROW()-7&lt;数据源!$L$4,ROW()-7,数据源!$L$4),1))/数据源!$L$4)</f>
        <v>0.27450980392592589</v>
      </c>
    </row>
    <row r="597" spans="2:3" x14ac:dyDescent="0.2">
      <c r="B597" s="13">
        <f t="shared" si="9"/>
        <v>43841</v>
      </c>
      <c r="C597" s="18">
        <f ca="1">IF(B597&lt;=步骤1!$C$5,IFERROR(GETPIVOTDATA("数量",步骤1!$B$10,"日期",B597),0),SUM(OFFSET(C596,0,0,-IF(ROW()-7&lt;数据源!$L$4,ROW()-7,数据源!$L$4),1))/数据源!$L$4)</f>
        <v>0.27450980392652846</v>
      </c>
    </row>
    <row r="598" spans="2:3" x14ac:dyDescent="0.2">
      <c r="B598" s="13">
        <f t="shared" si="9"/>
        <v>43842</v>
      </c>
      <c r="C598" s="18">
        <f ca="1">IF(B598&lt;=步骤1!$C$5,IFERROR(GETPIVOTDATA("数量",步骤1!$B$10,"日期",B598),0),SUM(OFFSET(C597,0,0,-IF(ROW()-7&lt;数据源!$L$4,ROW()-7,数据源!$L$4),1))/数据源!$L$4)</f>
        <v>0.27450980392697122</v>
      </c>
    </row>
    <row r="599" spans="2:3" x14ac:dyDescent="0.2">
      <c r="B599" s="13">
        <f t="shared" si="9"/>
        <v>43843</v>
      </c>
      <c r="C599" s="18">
        <f ca="1">IF(B599&lt;=步骤1!$C$5,IFERROR(GETPIVOTDATA("数量",步骤1!$B$10,"日期",B599),0),SUM(OFFSET(C598,0,0,-IF(ROW()-7&lt;数据源!$L$4,ROW()-7,数据源!$L$4),1))/数据源!$L$4)</f>
        <v>0.27450980392725666</v>
      </c>
    </row>
    <row r="600" spans="2:3" x14ac:dyDescent="0.2">
      <c r="B600" s="13">
        <f t="shared" si="9"/>
        <v>43844</v>
      </c>
      <c r="C600" s="18">
        <f ca="1">IF(B600&lt;=步骤1!$C$5,IFERROR(GETPIVOTDATA("数量",步骤1!$B$10,"日期",B600),0),SUM(OFFSET(C599,0,0,-IF(ROW()-7&lt;数据源!$L$4,ROW()-7,数据源!$L$4),1))/数据源!$L$4)</f>
        <v>0.27450980392739077</v>
      </c>
    </row>
    <row r="601" spans="2:3" x14ac:dyDescent="0.2">
      <c r="B601" s="13">
        <f t="shared" si="9"/>
        <v>43845</v>
      </c>
      <c r="C601" s="18">
        <f ca="1">IF(B601&lt;=步骤1!$C$5,IFERROR(GETPIVOTDATA("数量",步骤1!$B$10,"日期",B601),0),SUM(OFFSET(C600,0,0,-IF(ROW()-7&lt;数据源!$L$4,ROW()-7,数据源!$L$4),1))/数据源!$L$4)</f>
        <v>0.27450980392738261</v>
      </c>
    </row>
    <row r="602" spans="2:3" x14ac:dyDescent="0.2">
      <c r="B602" s="13">
        <f t="shared" si="9"/>
        <v>43846</v>
      </c>
      <c r="C602" s="18">
        <f ca="1">IF(B602&lt;=步骤1!$C$5,IFERROR(GETPIVOTDATA("数量",步骤1!$B$10,"日期",B602),0),SUM(OFFSET(C601,0,0,-IF(ROW()-7&lt;数据源!$L$4,ROW()-7,数据源!$L$4),1))/数据源!$L$4)</f>
        <v>0.27450980392724356</v>
      </c>
    </row>
    <row r="603" spans="2:3" x14ac:dyDescent="0.2">
      <c r="B603" s="13">
        <f t="shared" si="9"/>
        <v>43847</v>
      </c>
      <c r="C603" s="18">
        <f ca="1">IF(B603&lt;=步骤1!$C$5,IFERROR(GETPIVOTDATA("数量",步骤1!$B$10,"日期",B603),0),SUM(OFFSET(C602,0,0,-IF(ROW()-7&lt;数据源!$L$4,ROW()-7,数据源!$L$4),1))/数据源!$L$4)</f>
        <v>0.27450980392698715</v>
      </c>
    </row>
    <row r="604" spans="2:3" x14ac:dyDescent="0.2">
      <c r="B604" s="13">
        <f t="shared" si="9"/>
        <v>43848</v>
      </c>
      <c r="C604" s="18">
        <f ca="1">IF(B604&lt;=步骤1!$C$5,IFERROR(GETPIVOTDATA("数量",步骤1!$B$10,"日期",B604),0),SUM(OFFSET(C603,0,0,-IF(ROW()-7&lt;数据源!$L$4,ROW()-7,数据源!$L$4),1))/数据源!$L$4)</f>
        <v>0.27450980392662866</v>
      </c>
    </row>
    <row r="605" spans="2:3" x14ac:dyDescent="0.2">
      <c r="B605" s="13">
        <f t="shared" si="9"/>
        <v>43849</v>
      </c>
      <c r="C605" s="18">
        <f ca="1">IF(B605&lt;=步骤1!$C$5,IFERROR(GETPIVOTDATA("数量",步骤1!$B$10,"日期",B605),0),SUM(OFFSET(C604,0,0,-IF(ROW()-7&lt;数据源!$L$4,ROW()-7,数据源!$L$4),1))/数据源!$L$4)</f>
        <v>0.27450980392618429</v>
      </c>
    </row>
    <row r="606" spans="2:3" x14ac:dyDescent="0.2">
      <c r="B606" s="13">
        <f t="shared" si="9"/>
        <v>43850</v>
      </c>
      <c r="C606" s="18">
        <f ca="1">IF(B606&lt;=步骤1!$C$5,IFERROR(GETPIVOTDATA("数量",步骤1!$B$10,"日期",B606),0),SUM(OFFSET(C605,0,0,-IF(ROW()-7&lt;数据源!$L$4,ROW()-7,数据源!$L$4),1))/数据源!$L$4)</f>
        <v>0.27450980392567093</v>
      </c>
    </row>
    <row r="607" spans="2:3" x14ac:dyDescent="0.2">
      <c r="B607" s="13">
        <f t="shared" si="9"/>
        <v>43851</v>
      </c>
      <c r="C607" s="18">
        <f ca="1">IF(B607&lt;=步骤1!$C$5,IFERROR(GETPIVOTDATA("数量",步骤1!$B$10,"日期",B607),0),SUM(OFFSET(C606,0,0,-IF(ROW()-7&lt;数据源!$L$4,ROW()-7,数据源!$L$4),1))/数据源!$L$4)</f>
        <v>0.27450980392510571</v>
      </c>
    </row>
    <row r="608" spans="2:3" x14ac:dyDescent="0.2">
      <c r="B608" s="13">
        <f t="shared" si="9"/>
        <v>43852</v>
      </c>
      <c r="C608" s="18">
        <f ca="1">IF(B608&lt;=步骤1!$C$5,IFERROR(GETPIVOTDATA("数量",步骤1!$B$10,"日期",B608),0),SUM(OFFSET(C607,0,0,-IF(ROW()-7&lt;数据源!$L$4,ROW()-7,数据源!$L$4),1))/数据源!$L$4)</f>
        <v>0.27450980392450569</v>
      </c>
    </row>
    <row r="609" spans="2:3" x14ac:dyDescent="0.2">
      <c r="B609" s="13">
        <f t="shared" si="9"/>
        <v>43853</v>
      </c>
      <c r="C609" s="18">
        <f ca="1">IF(B609&lt;=步骤1!$C$5,IFERROR(GETPIVOTDATA("数量",步骤1!$B$10,"日期",B609),0),SUM(OFFSET(C608,0,0,-IF(ROW()-7&lt;数据源!$L$4,ROW()-7,数据源!$L$4),1))/数据源!$L$4)</f>
        <v>0.27450980392388702</v>
      </c>
    </row>
    <row r="610" spans="2:3" x14ac:dyDescent="0.2">
      <c r="B610" s="13">
        <f t="shared" si="9"/>
        <v>43854</v>
      </c>
      <c r="C610" s="18">
        <f ca="1">IF(B610&lt;=步骤1!$C$5,IFERROR(GETPIVOTDATA("数量",步骤1!$B$10,"日期",B610),0),SUM(OFFSET(C609,0,0,-IF(ROW()-7&lt;数据源!$L$4,ROW()-7,数据源!$L$4),1))/数据源!$L$4)</f>
        <v>0.27450980392326541</v>
      </c>
    </row>
    <row r="611" spans="2:3" x14ac:dyDescent="0.2">
      <c r="B611" s="13">
        <f t="shared" si="9"/>
        <v>43855</v>
      </c>
      <c r="C611" s="18">
        <f ca="1">IF(B611&lt;=步骤1!$C$5,IFERROR(GETPIVOTDATA("数量",步骤1!$B$10,"日期",B611),0),SUM(OFFSET(C610,0,0,-IF(ROW()-7&lt;数据源!$L$4,ROW()-7,数据源!$L$4),1))/数据源!$L$4)</f>
        <v>0.274509803922655</v>
      </c>
    </row>
    <row r="612" spans="2:3" x14ac:dyDescent="0.2">
      <c r="B612" s="13">
        <f t="shared" si="9"/>
        <v>43856</v>
      </c>
      <c r="C612" s="18">
        <f ca="1">IF(B612&lt;=步骤1!$C$5,IFERROR(GETPIVOTDATA("数量",步骤1!$B$10,"日期",B612),0),SUM(OFFSET(C611,0,0,-IF(ROW()-7&lt;数据源!$L$4,ROW()-7,数据源!$L$4),1))/数据源!$L$4)</f>
        <v>0.27450980392206875</v>
      </c>
    </row>
    <row r="613" spans="2:3" x14ac:dyDescent="0.2">
      <c r="B613" s="13">
        <f t="shared" si="9"/>
        <v>43857</v>
      </c>
      <c r="C613" s="18">
        <f ca="1">IF(B613&lt;=步骤1!$C$5,IFERROR(GETPIVOTDATA("数量",步骤1!$B$10,"日期",B613),0),SUM(OFFSET(C612,0,0,-IF(ROW()-7&lt;数据源!$L$4,ROW()-7,数据源!$L$4),1))/数据源!$L$4)</f>
        <v>0.27450980392151797</v>
      </c>
    </row>
    <row r="614" spans="2:3" x14ac:dyDescent="0.2">
      <c r="B614" s="13">
        <f t="shared" si="9"/>
        <v>43858</v>
      </c>
      <c r="C614" s="18">
        <f ca="1">IF(B614&lt;=步骤1!$C$5,IFERROR(GETPIVOTDATA("数量",步骤1!$B$10,"日期",B614),0),SUM(OFFSET(C613,0,0,-IF(ROW()-7&lt;数据源!$L$4,ROW()-7,数据源!$L$4),1))/数据源!$L$4)</f>
        <v>0.27450980392101221</v>
      </c>
    </row>
    <row r="615" spans="2:3" x14ac:dyDescent="0.2">
      <c r="B615" s="13">
        <f t="shared" si="9"/>
        <v>43859</v>
      </c>
      <c r="C615" s="18">
        <f ca="1">IF(B615&lt;=步骤1!$C$5,IFERROR(GETPIVOTDATA("数量",步骤1!$B$10,"日期",B615),0),SUM(OFFSET(C614,0,0,-IF(ROW()-7&lt;数据源!$L$4,ROW()-7,数据源!$L$4),1))/数据源!$L$4)</f>
        <v>0.27450980392055924</v>
      </c>
    </row>
    <row r="616" spans="2:3" x14ac:dyDescent="0.2">
      <c r="B616" s="13">
        <f t="shared" si="9"/>
        <v>43860</v>
      </c>
      <c r="C616" s="18">
        <f ca="1">IF(B616&lt;=步骤1!$C$5,IFERROR(GETPIVOTDATA("数量",步骤1!$B$10,"日期",B616),0),SUM(OFFSET(C615,0,0,-IF(ROW()-7&lt;数据源!$L$4,ROW()-7,数据源!$L$4),1))/数据源!$L$4)</f>
        <v>0.27450980392016516</v>
      </c>
    </row>
    <row r="617" spans="2:3" x14ac:dyDescent="0.2">
      <c r="B617" s="13">
        <f t="shared" si="9"/>
        <v>43861</v>
      </c>
      <c r="C617" s="18">
        <f ca="1">IF(B617&lt;=步骤1!$C$5,IFERROR(GETPIVOTDATA("数量",步骤1!$B$10,"日期",B617),0),SUM(OFFSET(C616,0,0,-IF(ROW()-7&lt;数据源!$L$4,ROW()-7,数据源!$L$4),1))/数据源!$L$4)</f>
        <v>0.27450980391983409</v>
      </c>
    </row>
    <row r="618" spans="2:3" x14ac:dyDescent="0.2">
      <c r="B618" s="13">
        <f t="shared" si="9"/>
        <v>43862</v>
      </c>
      <c r="C618" s="18">
        <f ca="1">IF(B618&lt;=步骤1!$C$5,IFERROR(GETPIVOTDATA("数量",步骤1!$B$10,"日期",B618),0),SUM(OFFSET(C617,0,0,-IF(ROW()-7&lt;数据源!$L$4,ROW()-7,数据源!$L$4),1))/数据源!$L$4)</f>
        <v>0.27450980391956847</v>
      </c>
    </row>
    <row r="619" spans="2:3" x14ac:dyDescent="0.2">
      <c r="B619" s="13">
        <f t="shared" si="9"/>
        <v>43863</v>
      </c>
      <c r="C619" s="18">
        <f ca="1">IF(B619&lt;=步骤1!$C$5,IFERROR(GETPIVOTDATA("数量",步骤1!$B$10,"日期",B619),0),SUM(OFFSET(C618,0,0,-IF(ROW()-7&lt;数据源!$L$4,ROW()-7,数据源!$L$4),1))/数据源!$L$4)</f>
        <v>0.27450980391936902</v>
      </c>
    </row>
    <row r="620" spans="2:3" x14ac:dyDescent="0.2">
      <c r="B620" s="13">
        <f t="shared" si="9"/>
        <v>43864</v>
      </c>
      <c r="C620" s="18">
        <f ca="1">IF(B620&lt;=步骤1!$C$5,IFERROR(GETPIVOTDATA("数量",步骤1!$B$10,"日期",B620),0),SUM(OFFSET(C619,0,0,-IF(ROW()-7&lt;数据源!$L$4,ROW()-7,数据源!$L$4),1))/数据源!$L$4)</f>
        <v>0.27450980391923496</v>
      </c>
    </row>
    <row r="621" spans="2:3" x14ac:dyDescent="0.2">
      <c r="B621" s="13">
        <f t="shared" si="9"/>
        <v>43865</v>
      </c>
      <c r="C621" s="18">
        <f ca="1">IF(B621&lt;=步骤1!$C$5,IFERROR(GETPIVOTDATA("数量",步骤1!$B$10,"日期",B621),0),SUM(OFFSET(C620,0,0,-IF(ROW()-7&lt;数据源!$L$4,ROW()-7,数据源!$L$4),1))/数据源!$L$4)</f>
        <v>0.27450980391916407</v>
      </c>
    </row>
    <row r="622" spans="2:3" x14ac:dyDescent="0.2">
      <c r="B622" s="13">
        <f t="shared" si="9"/>
        <v>43866</v>
      </c>
      <c r="C622" s="18">
        <f ca="1">IF(B622&lt;=步骤1!$C$5,IFERROR(GETPIVOTDATA("数量",步骤1!$B$10,"日期",B622),0),SUM(OFFSET(C621,0,0,-IF(ROW()-7&lt;数据源!$L$4,ROW()-7,数据源!$L$4),1))/数据源!$L$4)</f>
        <v>0.27450980391915297</v>
      </c>
    </row>
    <row r="623" spans="2:3" x14ac:dyDescent="0.2">
      <c r="B623" s="13">
        <f t="shared" si="9"/>
        <v>43867</v>
      </c>
      <c r="C623" s="18">
        <f ca="1">IF(B623&lt;=步骤1!$C$5,IFERROR(GETPIVOTDATA("数量",步骤1!$B$10,"日期",B623),0),SUM(OFFSET(C622,0,0,-IF(ROW()-7&lt;数据源!$L$4,ROW()-7,数据源!$L$4),1))/数据源!$L$4)</f>
        <v>0.27450980391919716</v>
      </c>
    </row>
    <row r="624" spans="2:3" x14ac:dyDescent="0.2">
      <c r="B624" s="13">
        <f t="shared" si="9"/>
        <v>43868</v>
      </c>
      <c r="C624" s="18">
        <f ca="1">IF(B624&lt;=步骤1!$C$5,IFERROR(GETPIVOTDATA("数量",步骤1!$B$10,"日期",B624),0),SUM(OFFSET(C623,0,0,-IF(ROW()-7&lt;数据源!$L$4,ROW()-7,数据源!$L$4),1))/数据源!$L$4)</f>
        <v>0.2745098039192912</v>
      </c>
    </row>
    <row r="625" spans="2:3" x14ac:dyDescent="0.2">
      <c r="B625" s="13">
        <f t="shared" si="9"/>
        <v>43869</v>
      </c>
      <c r="C625" s="18">
        <f ca="1">IF(B625&lt;=步骤1!$C$5,IFERROR(GETPIVOTDATA("数量",步骤1!$B$10,"日期",B625),0),SUM(OFFSET(C624,0,0,-IF(ROW()-7&lt;数据源!$L$4,ROW()-7,数据源!$L$4),1))/数据源!$L$4)</f>
        <v>0.27450980391942897</v>
      </c>
    </row>
    <row r="626" spans="2:3" x14ac:dyDescent="0.2">
      <c r="B626" s="13">
        <f t="shared" si="9"/>
        <v>43870</v>
      </c>
      <c r="C626" s="18">
        <f ca="1">IF(B626&lt;=步骤1!$C$5,IFERROR(GETPIVOTDATA("数量",步骤1!$B$10,"日期",B626),0),SUM(OFFSET(C625,0,0,-IF(ROW()-7&lt;数据源!$L$4,ROW()-7,数据源!$L$4),1))/数据源!$L$4)</f>
        <v>0.27450980391960406</v>
      </c>
    </row>
    <row r="627" spans="2:3" x14ac:dyDescent="0.2">
      <c r="B627" s="13">
        <f t="shared" si="9"/>
        <v>43871</v>
      </c>
      <c r="C627" s="18">
        <f ca="1">IF(B627&lt;=步骤1!$C$5,IFERROR(GETPIVOTDATA("数量",步骤1!$B$10,"日期",B627),0),SUM(OFFSET(C626,0,0,-IF(ROW()-7&lt;数据源!$L$4,ROW()-7,数据源!$L$4),1))/数据源!$L$4)</f>
        <v>0.27450980391980939</v>
      </c>
    </row>
    <row r="628" spans="2:3" x14ac:dyDescent="0.2">
      <c r="B628" s="13">
        <f t="shared" si="9"/>
        <v>43872</v>
      </c>
      <c r="C628" s="18">
        <f ca="1">IF(B628&lt;=步骤1!$C$5,IFERROR(GETPIVOTDATA("数量",步骤1!$B$10,"日期",B628),0),SUM(OFFSET(C627,0,0,-IF(ROW()-7&lt;数据源!$L$4,ROW()-7,数据源!$L$4),1))/数据源!$L$4)</f>
        <v>0.27450980392003804</v>
      </c>
    </row>
    <row r="629" spans="2:3" x14ac:dyDescent="0.2">
      <c r="B629" s="13">
        <f t="shared" si="9"/>
        <v>43873</v>
      </c>
      <c r="C629" s="18">
        <f ca="1">IF(B629&lt;=步骤1!$C$5,IFERROR(GETPIVOTDATA("数量",步骤1!$B$10,"日期",B629),0),SUM(OFFSET(C628,0,0,-IF(ROW()-7&lt;数据源!$L$4,ROW()-7,数据源!$L$4),1))/数据源!$L$4)</f>
        <v>0.27450980392028312</v>
      </c>
    </row>
    <row r="630" spans="2:3" x14ac:dyDescent="0.2">
      <c r="B630" s="13">
        <f t="shared" si="9"/>
        <v>43874</v>
      </c>
      <c r="C630" s="18">
        <f ca="1">IF(B630&lt;=步骤1!$C$5,IFERROR(GETPIVOTDATA("数量",步骤1!$B$10,"日期",B630),0),SUM(OFFSET(C629,0,0,-IF(ROW()-7&lt;数据源!$L$4,ROW()-7,数据源!$L$4),1))/数据源!$L$4)</f>
        <v>0.27450980392053764</v>
      </c>
    </row>
    <row r="631" spans="2:3" x14ac:dyDescent="0.2">
      <c r="B631" s="13">
        <f t="shared" si="9"/>
        <v>43875</v>
      </c>
      <c r="C631" s="18">
        <f ca="1">IF(B631&lt;=步骤1!$C$5,IFERROR(GETPIVOTDATA("数量",步骤1!$B$10,"日期",B631),0),SUM(OFFSET(C630,0,0,-IF(ROW()-7&lt;数据源!$L$4,ROW()-7,数据源!$L$4),1))/数据源!$L$4)</f>
        <v>0.27450980392079521</v>
      </c>
    </row>
    <row r="632" spans="2:3" x14ac:dyDescent="0.2">
      <c r="B632" s="13">
        <f t="shared" si="9"/>
        <v>43876</v>
      </c>
      <c r="C632" s="18">
        <f ca="1">IF(B632&lt;=步骤1!$C$5,IFERROR(GETPIVOTDATA("数量",步骤1!$B$10,"日期",B632),0),SUM(OFFSET(C631,0,0,-IF(ROW()-7&lt;数据源!$L$4,ROW()-7,数据源!$L$4),1))/数据源!$L$4)</f>
        <v>0.27450980392104979</v>
      </c>
    </row>
    <row r="633" spans="2:3" x14ac:dyDescent="0.2">
      <c r="B633" s="13">
        <f t="shared" si="9"/>
        <v>43877</v>
      </c>
      <c r="C633" s="18">
        <f ca="1">IF(B633&lt;=步骤1!$C$5,IFERROR(GETPIVOTDATA("数量",步骤1!$B$10,"日期",B633),0),SUM(OFFSET(C632,0,0,-IF(ROW()-7&lt;数据源!$L$4,ROW()-7,数据源!$L$4),1))/数据源!$L$4)</f>
        <v>0.27450980392129593</v>
      </c>
    </row>
    <row r="634" spans="2:3" x14ac:dyDescent="0.2">
      <c r="B634" s="13">
        <f t="shared" si="9"/>
        <v>43878</v>
      </c>
      <c r="C634" s="18">
        <f ca="1">IF(B634&lt;=步骤1!$C$5,IFERROR(GETPIVOTDATA("数量",步骤1!$B$10,"日期",B634),0),SUM(OFFSET(C633,0,0,-IF(ROW()-7&lt;数据源!$L$4,ROW()-7,数据源!$L$4),1))/数据源!$L$4)</f>
        <v>0.27450980392152874</v>
      </c>
    </row>
    <row r="635" spans="2:3" x14ac:dyDescent="0.2">
      <c r="B635" s="13">
        <f t="shared" si="9"/>
        <v>43879</v>
      </c>
      <c r="C635" s="18">
        <f ca="1">IF(B635&lt;=步骤1!$C$5,IFERROR(GETPIVOTDATA("数量",步骤1!$B$10,"日期",B635),0),SUM(OFFSET(C634,0,0,-IF(ROW()-7&lt;数据源!$L$4,ROW()-7,数据源!$L$4),1))/数据源!$L$4)</f>
        <v>0.27450980392174407</v>
      </c>
    </row>
    <row r="636" spans="2:3" x14ac:dyDescent="0.2">
      <c r="B636" s="13">
        <f t="shared" si="9"/>
        <v>43880</v>
      </c>
      <c r="C636" s="18">
        <f ca="1">IF(B636&lt;=步骤1!$C$5,IFERROR(GETPIVOTDATA("数量",步骤1!$B$10,"日期",B636),0),SUM(OFFSET(C635,0,0,-IF(ROW()-7&lt;数据源!$L$4,ROW()-7,数据源!$L$4),1))/数据源!$L$4)</f>
        <v>0.27450980392193836</v>
      </c>
    </row>
    <row r="637" spans="2:3" x14ac:dyDescent="0.2">
      <c r="B637" s="13">
        <f t="shared" si="9"/>
        <v>43881</v>
      </c>
      <c r="C637" s="18">
        <f ca="1">IF(B637&lt;=步骤1!$C$5,IFERROR(GETPIVOTDATA("数量",步骤1!$B$10,"日期",B637),0),SUM(OFFSET(C636,0,0,-IF(ROW()-7&lt;数据源!$L$4,ROW()-7,数据源!$L$4),1))/数据源!$L$4)</f>
        <v>0.27450980392210894</v>
      </c>
    </row>
    <row r="638" spans="2:3" x14ac:dyDescent="0.2">
      <c r="B638" s="13">
        <f t="shared" si="9"/>
        <v>43882</v>
      </c>
      <c r="C638" s="18">
        <f ca="1">IF(B638&lt;=步骤1!$C$5,IFERROR(GETPIVOTDATA("数量",步骤1!$B$10,"日期",B638),0),SUM(OFFSET(C637,0,0,-IF(ROW()-7&lt;数据源!$L$4,ROW()-7,数据源!$L$4),1))/数据源!$L$4)</f>
        <v>0.27450980392225388</v>
      </c>
    </row>
    <row r="639" spans="2:3" x14ac:dyDescent="0.2">
      <c r="B639" s="13">
        <f t="shared" si="9"/>
        <v>43883</v>
      </c>
      <c r="C639" s="18">
        <f ca="1">IF(B639&lt;=步骤1!$C$5,IFERROR(GETPIVOTDATA("数量",步骤1!$B$10,"日期",B639),0),SUM(OFFSET(C638,0,0,-IF(ROW()-7&lt;数据源!$L$4,ROW()-7,数据源!$L$4),1))/数据源!$L$4)</f>
        <v>0.27450980392237179</v>
      </c>
    </row>
    <row r="640" spans="2:3" x14ac:dyDescent="0.2">
      <c r="B640" s="13">
        <f t="shared" si="9"/>
        <v>43884</v>
      </c>
      <c r="C640" s="18">
        <f ca="1">IF(B640&lt;=步骤1!$C$5,IFERROR(GETPIVOTDATA("数量",步骤1!$B$10,"日期",B640),0),SUM(OFFSET(C639,0,0,-IF(ROW()-7&lt;数据源!$L$4,ROW()-7,数据源!$L$4),1))/数据源!$L$4)</f>
        <v>0.27450980392246233</v>
      </c>
    </row>
    <row r="641" spans="2:3" x14ac:dyDescent="0.2">
      <c r="B641" s="13">
        <f t="shared" si="9"/>
        <v>43885</v>
      </c>
      <c r="C641" s="18">
        <f ca="1">IF(B641&lt;=步骤1!$C$5,IFERROR(GETPIVOTDATA("数量",步骤1!$B$10,"日期",B641),0),SUM(OFFSET(C640,0,0,-IF(ROW()-7&lt;数据源!$L$4,ROW()-7,数据源!$L$4),1))/数据源!$L$4)</f>
        <v>0.2745098039225255</v>
      </c>
    </row>
    <row r="642" spans="2:3" x14ac:dyDescent="0.2">
      <c r="B642" s="13">
        <f t="shared" si="9"/>
        <v>43886</v>
      </c>
      <c r="C642" s="18">
        <f ca="1">IF(B642&lt;=步骤1!$C$5,IFERROR(GETPIVOTDATA("数量",步骤1!$B$10,"日期",B642),0),SUM(OFFSET(C641,0,0,-IF(ROW()-7&lt;数据源!$L$4,ROW()-7,数据源!$L$4),1))/数据源!$L$4)</f>
        <v>0.27450980392256208</v>
      </c>
    </row>
    <row r="643" spans="2:3" x14ac:dyDescent="0.2">
      <c r="B643" s="13">
        <f t="shared" si="9"/>
        <v>43887</v>
      </c>
      <c r="C643" s="18">
        <f ca="1">IF(B643&lt;=步骤1!$C$5,IFERROR(GETPIVOTDATA("数量",步骤1!$B$10,"日期",B643),0),SUM(OFFSET(C642,0,0,-IF(ROW()-7&lt;数据源!$L$4,ROW()-7,数据源!$L$4),1))/数据源!$L$4)</f>
        <v>0.27450980392257329</v>
      </c>
    </row>
    <row r="644" spans="2:3" x14ac:dyDescent="0.2">
      <c r="B644" s="13">
        <f t="shared" si="9"/>
        <v>43888</v>
      </c>
      <c r="C644" s="18">
        <f ca="1">IF(B644&lt;=步骤1!$C$5,IFERROR(GETPIVOTDATA("数量",步骤1!$B$10,"日期",B644),0),SUM(OFFSET(C643,0,0,-IF(ROW()-7&lt;数据源!$L$4,ROW()-7,数据源!$L$4),1))/数据源!$L$4)</f>
        <v>0.27450980392256097</v>
      </c>
    </row>
    <row r="645" spans="2:3" x14ac:dyDescent="0.2">
      <c r="B645" s="13">
        <f t="shared" si="9"/>
        <v>43889</v>
      </c>
      <c r="C645" s="18">
        <f ca="1">IF(B645&lt;=步骤1!$C$5,IFERROR(GETPIVOTDATA("数量",步骤1!$B$10,"日期",B645),0),SUM(OFFSET(C644,0,0,-IF(ROW()-7&lt;数据源!$L$4,ROW()-7,数据源!$L$4),1))/数据源!$L$4)</f>
        <v>0.27450980392252722</v>
      </c>
    </row>
    <row r="646" spans="2:3" x14ac:dyDescent="0.2">
      <c r="B646" s="13">
        <f t="shared" si="9"/>
        <v>43890</v>
      </c>
      <c r="C646" s="18">
        <f ca="1">IF(B646&lt;=步骤1!$C$5,IFERROR(GETPIVOTDATA("数量",步骤1!$B$10,"日期",B646),0),SUM(OFFSET(C645,0,0,-IF(ROW()-7&lt;数据源!$L$4,ROW()-7,数据源!$L$4),1))/数据源!$L$4)</f>
        <v>0.27450980392247448</v>
      </c>
    </row>
    <row r="647" spans="2:3" x14ac:dyDescent="0.2">
      <c r="B647" s="13">
        <f t="shared" si="9"/>
        <v>43891</v>
      </c>
      <c r="C647" s="18">
        <f ca="1">IF(B647&lt;=步骤1!$C$5,IFERROR(GETPIVOTDATA("数量",步骤1!$B$10,"日期",B647),0),SUM(OFFSET(C646,0,0,-IF(ROW()-7&lt;数据源!$L$4,ROW()-7,数据源!$L$4),1))/数据源!$L$4)</f>
        <v>0.27450980392240543</v>
      </c>
    </row>
    <row r="648" spans="2:3" x14ac:dyDescent="0.2">
      <c r="B648" s="13">
        <f t="shared" si="9"/>
        <v>43892</v>
      </c>
      <c r="C648" s="18">
        <f ca="1">IF(B648&lt;=步骤1!$C$5,IFERROR(GETPIVOTDATA("数量",步骤1!$B$10,"日期",B648),0),SUM(OFFSET(C647,0,0,-IF(ROW()-7&lt;数据源!$L$4,ROW()-7,数据源!$L$4),1))/数据源!$L$4)</f>
        <v>0.27450980392232305</v>
      </c>
    </row>
    <row r="649" spans="2:3" x14ac:dyDescent="0.2">
      <c r="B649" s="13">
        <f t="shared" ref="B649:B712" si="10">B648+1</f>
        <v>43893</v>
      </c>
      <c r="C649" s="18">
        <f ca="1">IF(B649&lt;=步骤1!$C$5,IFERROR(GETPIVOTDATA("数量",步骤1!$B$10,"日期",B649),0),SUM(OFFSET(C648,0,0,-IF(ROW()-7&lt;数据源!$L$4,ROW()-7,数据源!$L$4),1))/数据源!$L$4)</f>
        <v>0.27450980392223001</v>
      </c>
    </row>
    <row r="650" spans="2:3" x14ac:dyDescent="0.2">
      <c r="B650" s="13">
        <f t="shared" si="10"/>
        <v>43894</v>
      </c>
      <c r="C650" s="18">
        <f ca="1">IF(B650&lt;=步骤1!$C$5,IFERROR(GETPIVOTDATA("数量",步骤1!$B$10,"日期",B650),0),SUM(OFFSET(C649,0,0,-IF(ROW()-7&lt;数据源!$L$4,ROW()-7,数据源!$L$4),1))/数据源!$L$4)</f>
        <v>0.27450980392212948</v>
      </c>
    </row>
    <row r="651" spans="2:3" x14ac:dyDescent="0.2">
      <c r="B651" s="13">
        <f t="shared" si="10"/>
        <v>43895</v>
      </c>
      <c r="C651" s="18">
        <f ca="1">IF(B651&lt;=步骤1!$C$5,IFERROR(GETPIVOTDATA("数量",步骤1!$B$10,"日期",B651),0),SUM(OFFSET(C650,0,0,-IF(ROW()-7&lt;数据源!$L$4,ROW()-7,数据源!$L$4),1))/数据源!$L$4)</f>
        <v>0.27450980392202423</v>
      </c>
    </row>
    <row r="652" spans="2:3" x14ac:dyDescent="0.2">
      <c r="B652" s="13">
        <f t="shared" si="10"/>
        <v>43896</v>
      </c>
      <c r="C652" s="18">
        <f ca="1">IF(B652&lt;=步骤1!$C$5,IFERROR(GETPIVOTDATA("数量",步骤1!$B$10,"日期",B652),0),SUM(OFFSET(C651,0,0,-IF(ROW()-7&lt;数据源!$L$4,ROW()-7,数据源!$L$4),1))/数据源!$L$4)</f>
        <v>0.27450980392191704</v>
      </c>
    </row>
    <row r="653" spans="2:3" x14ac:dyDescent="0.2">
      <c r="B653" s="13">
        <f t="shared" si="10"/>
        <v>43897</v>
      </c>
      <c r="C653" s="18">
        <f ca="1">IF(B653&lt;=步骤1!$C$5,IFERROR(GETPIVOTDATA("数量",步骤1!$B$10,"日期",B653),0),SUM(OFFSET(C652,0,0,-IF(ROW()-7&lt;数据源!$L$4,ROW()-7,数据源!$L$4),1))/数据源!$L$4)</f>
        <v>0.27450980392181051</v>
      </c>
    </row>
    <row r="654" spans="2:3" x14ac:dyDescent="0.2">
      <c r="B654" s="13">
        <f t="shared" si="10"/>
        <v>43898</v>
      </c>
      <c r="C654" s="18">
        <f ca="1">IF(B654&lt;=步骤1!$C$5,IFERROR(GETPIVOTDATA("数量",步骤1!$B$10,"日期",B654),0),SUM(OFFSET(C653,0,0,-IF(ROW()-7&lt;数据源!$L$4,ROW()-7,数据源!$L$4),1))/数据源!$L$4)</f>
        <v>0.27450980392170704</v>
      </c>
    </row>
    <row r="655" spans="2:3" x14ac:dyDescent="0.2">
      <c r="B655" s="13">
        <f t="shared" si="10"/>
        <v>43899</v>
      </c>
      <c r="C655" s="18">
        <f ca="1">IF(B655&lt;=步骤1!$C$5,IFERROR(GETPIVOTDATA("数量",步骤1!$B$10,"日期",B655),0),SUM(OFFSET(C654,0,0,-IF(ROW()-7&lt;数据源!$L$4,ROW()-7,数据源!$L$4),1))/数据源!$L$4)</f>
        <v>0.27450980392160862</v>
      </c>
    </row>
    <row r="656" spans="2:3" x14ac:dyDescent="0.2">
      <c r="B656" s="13">
        <f t="shared" si="10"/>
        <v>43900</v>
      </c>
      <c r="C656" s="18">
        <f ca="1">IF(B656&lt;=步骤1!$C$5,IFERROR(GETPIVOTDATA("数量",步骤1!$B$10,"日期",B656),0),SUM(OFFSET(C655,0,0,-IF(ROW()-7&lt;数据源!$L$4,ROW()-7,数据源!$L$4),1))/数据源!$L$4)</f>
        <v>0.27450980392151708</v>
      </c>
    </row>
    <row r="657" spans="2:3" x14ac:dyDescent="0.2">
      <c r="B657" s="13">
        <f t="shared" si="10"/>
        <v>43901</v>
      </c>
      <c r="C657" s="18">
        <f ca="1">IF(B657&lt;=步骤1!$C$5,IFERROR(GETPIVOTDATA("数量",步骤1!$B$10,"日期",B657),0),SUM(OFFSET(C656,0,0,-IF(ROW()-7&lt;数据源!$L$4,ROW()-7,数据源!$L$4),1))/数据源!$L$4)</f>
        <v>0.27450980392143398</v>
      </c>
    </row>
    <row r="658" spans="2:3" x14ac:dyDescent="0.2">
      <c r="B658" s="13">
        <f t="shared" si="10"/>
        <v>43902</v>
      </c>
      <c r="C658" s="18">
        <f ca="1">IF(B658&lt;=步骤1!$C$5,IFERROR(GETPIVOTDATA("数量",步骤1!$B$10,"日期",B658),0),SUM(OFFSET(C657,0,0,-IF(ROW()-7&lt;数据源!$L$4,ROW()-7,数据源!$L$4),1))/数据源!$L$4)</f>
        <v>0.27450980392136054</v>
      </c>
    </row>
    <row r="659" spans="2:3" x14ac:dyDescent="0.2">
      <c r="B659" s="13">
        <f t="shared" si="10"/>
        <v>43903</v>
      </c>
      <c r="C659" s="18">
        <f ca="1">IF(B659&lt;=步骤1!$C$5,IFERROR(GETPIVOTDATA("数量",步骤1!$B$10,"日期",B659),0),SUM(OFFSET(C658,0,0,-IF(ROW()-7&lt;数据源!$L$4,ROW()-7,数据源!$L$4),1))/数据源!$L$4)</f>
        <v>0.27450980392129765</v>
      </c>
    </row>
    <row r="660" spans="2:3" x14ac:dyDescent="0.2">
      <c r="B660" s="13">
        <f t="shared" si="10"/>
        <v>43904</v>
      </c>
      <c r="C660" s="18">
        <f ca="1">IF(B660&lt;=步骤1!$C$5,IFERROR(GETPIVOTDATA("数量",步骤1!$B$10,"日期",B660),0),SUM(OFFSET(C659,0,0,-IF(ROW()-7&lt;数据源!$L$4,ROW()-7,数据源!$L$4),1))/数据源!$L$4)</f>
        <v>0.27450980392124585</v>
      </c>
    </row>
    <row r="661" spans="2:3" x14ac:dyDescent="0.2">
      <c r="B661" s="13">
        <f t="shared" si="10"/>
        <v>43905</v>
      </c>
      <c r="C661" s="18">
        <f ca="1">IF(B661&lt;=步骤1!$C$5,IFERROR(GETPIVOTDATA("数量",步骤1!$B$10,"日期",B661),0),SUM(OFFSET(C660,0,0,-IF(ROW()-7&lt;数据源!$L$4,ROW()-7,数据源!$L$4),1))/数据源!$L$4)</f>
        <v>0.27450980392120544</v>
      </c>
    </row>
    <row r="662" spans="2:3" x14ac:dyDescent="0.2">
      <c r="B662" s="13">
        <f t="shared" si="10"/>
        <v>43906</v>
      </c>
      <c r="C662" s="18">
        <f ca="1">IF(B662&lt;=步骤1!$C$5,IFERROR(GETPIVOTDATA("数量",步骤1!$B$10,"日期",B662),0),SUM(OFFSET(C661,0,0,-IF(ROW()-7&lt;数据源!$L$4,ROW()-7,数据源!$L$4),1))/数据源!$L$4)</f>
        <v>0.27450980392117647</v>
      </c>
    </row>
    <row r="663" spans="2:3" x14ac:dyDescent="0.2">
      <c r="B663" s="13">
        <f t="shared" si="10"/>
        <v>43907</v>
      </c>
      <c r="C663" s="18">
        <f ca="1">IF(B663&lt;=步骤1!$C$5,IFERROR(GETPIVOTDATA("数量",步骤1!$B$10,"日期",B663),0),SUM(OFFSET(C662,0,0,-IF(ROW()-7&lt;数据源!$L$4,ROW()-7,数据源!$L$4),1))/数据源!$L$4)</f>
        <v>0.27450980392115865</v>
      </c>
    </row>
    <row r="664" spans="2:3" x14ac:dyDescent="0.2">
      <c r="B664" s="13">
        <f t="shared" si="10"/>
        <v>43908</v>
      </c>
      <c r="C664" s="18">
        <f ca="1">IF(B664&lt;=步骤1!$C$5,IFERROR(GETPIVOTDATA("数量",步骤1!$B$10,"日期",B664),0),SUM(OFFSET(C663,0,0,-IF(ROW()-7&lt;数据源!$L$4,ROW()-7,数据源!$L$4),1))/数据源!$L$4)</f>
        <v>0.27450980392115143</v>
      </c>
    </row>
    <row r="665" spans="2:3" x14ac:dyDescent="0.2">
      <c r="B665" s="13">
        <f t="shared" si="10"/>
        <v>43909</v>
      </c>
      <c r="C665" s="18">
        <f ca="1">IF(B665&lt;=步骤1!$C$5,IFERROR(GETPIVOTDATA("数量",步骤1!$B$10,"日期",B665),0),SUM(OFFSET(C664,0,0,-IF(ROW()-7&lt;数据源!$L$4,ROW()-7,数据源!$L$4),1))/数据源!$L$4)</f>
        <v>0.27450980392115421</v>
      </c>
    </row>
    <row r="666" spans="2:3" x14ac:dyDescent="0.2">
      <c r="B666" s="13">
        <f t="shared" si="10"/>
        <v>43910</v>
      </c>
      <c r="C666" s="18">
        <f ca="1">IF(B666&lt;=步骤1!$C$5,IFERROR(GETPIVOTDATA("数量",步骤1!$B$10,"日期",B666),0),SUM(OFFSET(C665,0,0,-IF(ROW()-7&lt;数据源!$L$4,ROW()-7,数据源!$L$4),1))/数据源!$L$4)</f>
        <v>0.27450980392116614</v>
      </c>
    </row>
    <row r="667" spans="2:3" x14ac:dyDescent="0.2">
      <c r="B667" s="13">
        <f t="shared" si="10"/>
        <v>43911</v>
      </c>
      <c r="C667" s="18">
        <f ca="1">IF(B667&lt;=步骤1!$C$5,IFERROR(GETPIVOTDATA("数量",步骤1!$B$10,"日期",B667),0),SUM(OFFSET(C666,0,0,-IF(ROW()-7&lt;数据源!$L$4,ROW()-7,数据源!$L$4),1))/数据源!$L$4)</f>
        <v>0.27450980392118618</v>
      </c>
    </row>
    <row r="668" spans="2:3" x14ac:dyDescent="0.2">
      <c r="B668" s="13">
        <f t="shared" si="10"/>
        <v>43912</v>
      </c>
      <c r="C668" s="18">
        <f ca="1">IF(B668&lt;=步骤1!$C$5,IFERROR(GETPIVOTDATA("数量",步骤1!$B$10,"日期",B668),0),SUM(OFFSET(C667,0,0,-IF(ROW()-7&lt;数据源!$L$4,ROW()-7,数据源!$L$4),1))/数据源!$L$4)</f>
        <v>0.27450980392121321</v>
      </c>
    </row>
    <row r="669" spans="2:3" x14ac:dyDescent="0.2">
      <c r="B669" s="13">
        <f t="shared" si="10"/>
        <v>43913</v>
      </c>
      <c r="C669" s="18">
        <f ca="1">IF(B669&lt;=步骤1!$C$5,IFERROR(GETPIVOTDATA("数量",步骤1!$B$10,"日期",B669),0),SUM(OFFSET(C668,0,0,-IF(ROW()-7&lt;数据源!$L$4,ROW()-7,数据源!$L$4),1))/数据源!$L$4)</f>
        <v>0.27450980392124608</v>
      </c>
    </row>
    <row r="670" spans="2:3" x14ac:dyDescent="0.2">
      <c r="B670" s="13">
        <f t="shared" si="10"/>
        <v>43914</v>
      </c>
      <c r="C670" s="18">
        <f ca="1">IF(B670&lt;=步骤1!$C$5,IFERROR(GETPIVOTDATA("数量",步骤1!$B$10,"日期",B670),0),SUM(OFFSET(C669,0,0,-IF(ROW()-7&lt;数据源!$L$4,ROW()-7,数据源!$L$4),1))/数据源!$L$4)</f>
        <v>0.2745098039212836</v>
      </c>
    </row>
    <row r="671" spans="2:3" x14ac:dyDescent="0.2">
      <c r="B671" s="13">
        <f t="shared" si="10"/>
        <v>43915</v>
      </c>
      <c r="C671" s="18">
        <f ca="1">IF(B671&lt;=步骤1!$C$5,IFERROR(GETPIVOTDATA("数量",步骤1!$B$10,"日期",B671),0),SUM(OFFSET(C670,0,0,-IF(ROW()-7&lt;数据源!$L$4,ROW()-7,数据源!$L$4),1))/数据源!$L$4)</f>
        <v>0.27450980392132462</v>
      </c>
    </row>
    <row r="672" spans="2:3" x14ac:dyDescent="0.2">
      <c r="B672" s="13">
        <f t="shared" si="10"/>
        <v>43916</v>
      </c>
      <c r="C672" s="18">
        <f ca="1">IF(B672&lt;=步骤1!$C$5,IFERROR(GETPIVOTDATA("数量",步骤1!$B$10,"日期",B672),0),SUM(OFFSET(C671,0,0,-IF(ROW()-7&lt;数据源!$L$4,ROW()-7,数据源!$L$4),1))/数据源!$L$4)</f>
        <v>0.27450980392136781</v>
      </c>
    </row>
    <row r="673" spans="2:3" x14ac:dyDescent="0.2">
      <c r="B673" s="13">
        <f t="shared" si="10"/>
        <v>43917</v>
      </c>
      <c r="C673" s="18">
        <f ca="1">IF(B673&lt;=步骤1!$C$5,IFERROR(GETPIVOTDATA("数量",步骤1!$B$10,"日期",B673),0),SUM(OFFSET(C672,0,0,-IF(ROW()-7&lt;数据源!$L$4,ROW()-7,数据源!$L$4),1))/数据源!$L$4)</f>
        <v>0.27450980392141211</v>
      </c>
    </row>
    <row r="674" spans="2:3" x14ac:dyDescent="0.2">
      <c r="B674" s="13">
        <f t="shared" si="10"/>
        <v>43918</v>
      </c>
      <c r="C674" s="18">
        <f ca="1">IF(B674&lt;=步骤1!$C$5,IFERROR(GETPIVOTDATA("数量",步骤1!$B$10,"日期",B674),0),SUM(OFFSET(C673,0,0,-IF(ROW()-7&lt;数据源!$L$4,ROW()-7,数据源!$L$4),1))/数据源!$L$4)</f>
        <v>0.27450980392145641</v>
      </c>
    </row>
    <row r="675" spans="2:3" x14ac:dyDescent="0.2">
      <c r="B675" s="13">
        <f t="shared" si="10"/>
        <v>43919</v>
      </c>
      <c r="C675" s="18">
        <f ca="1">IF(B675&lt;=步骤1!$C$5,IFERROR(GETPIVOTDATA("数量",步骤1!$B$10,"日期",B675),0),SUM(OFFSET(C674,0,0,-IF(ROW()-7&lt;数据源!$L$4,ROW()-7,数据源!$L$4),1))/数据源!$L$4)</f>
        <v>0.27450980392149971</v>
      </c>
    </row>
    <row r="676" spans="2:3" x14ac:dyDescent="0.2">
      <c r="B676" s="13">
        <f t="shared" si="10"/>
        <v>43920</v>
      </c>
      <c r="C676" s="18">
        <f ca="1">IF(B676&lt;=步骤1!$C$5,IFERROR(GETPIVOTDATA("数量",步骤1!$B$10,"日期",B676),0),SUM(OFFSET(C675,0,0,-IF(ROW()-7&lt;数据源!$L$4,ROW()-7,数据源!$L$4),1))/数据源!$L$4)</f>
        <v>0.27450980392154112</v>
      </c>
    </row>
    <row r="677" spans="2:3" x14ac:dyDescent="0.2">
      <c r="B677" s="13">
        <f t="shared" si="10"/>
        <v>43921</v>
      </c>
      <c r="C677" s="18">
        <f ca="1">IF(B677&lt;=步骤1!$C$5,IFERROR(GETPIVOTDATA("数量",步骤1!$B$10,"日期",B677),0),SUM(OFFSET(C676,0,0,-IF(ROW()-7&lt;数据源!$L$4,ROW()-7,数据源!$L$4),1))/数据源!$L$4)</f>
        <v>0.27450980392157986</v>
      </c>
    </row>
    <row r="678" spans="2:3" x14ac:dyDescent="0.2">
      <c r="B678" s="13">
        <f t="shared" si="10"/>
        <v>43922</v>
      </c>
      <c r="C678" s="18">
        <f ca="1">IF(B678&lt;=步骤1!$C$5,IFERROR(GETPIVOTDATA("数量",步骤1!$B$10,"日期",B678),0),SUM(OFFSET(C677,0,0,-IF(ROW()-7&lt;数据源!$L$4,ROW()-7,数据源!$L$4),1))/数据源!$L$4)</f>
        <v>0.27450980392161523</v>
      </c>
    </row>
    <row r="679" spans="2:3" x14ac:dyDescent="0.2">
      <c r="B679" s="13">
        <f t="shared" si="10"/>
        <v>43923</v>
      </c>
      <c r="C679" s="18">
        <f ca="1">IF(B679&lt;=步骤1!$C$5,IFERROR(GETPIVOTDATA("数量",步骤1!$B$10,"日期",B679),0),SUM(OFFSET(C678,0,0,-IF(ROW()-7&lt;数据源!$L$4,ROW()-7,数据源!$L$4),1))/数据源!$L$4)</f>
        <v>0.27450980392164681</v>
      </c>
    </row>
    <row r="680" spans="2:3" x14ac:dyDescent="0.2">
      <c r="B680" s="13">
        <f t="shared" si="10"/>
        <v>43924</v>
      </c>
      <c r="C680" s="18">
        <f ca="1">IF(B680&lt;=步骤1!$C$5,IFERROR(GETPIVOTDATA("数量",步骤1!$B$10,"日期",B680),0),SUM(OFFSET(C679,0,0,-IF(ROW()-7&lt;数据源!$L$4,ROW()-7,数据源!$L$4),1))/数据源!$L$4)</f>
        <v>0.27450980392167407</v>
      </c>
    </row>
    <row r="681" spans="2:3" x14ac:dyDescent="0.2">
      <c r="B681" s="13">
        <f t="shared" si="10"/>
        <v>43925</v>
      </c>
      <c r="C681" s="18">
        <f ca="1">IF(B681&lt;=步骤1!$C$5,IFERROR(GETPIVOTDATA("数量",步骤1!$B$10,"日期",B681),0),SUM(OFFSET(C680,0,0,-IF(ROW()-7&lt;数据源!$L$4,ROW()-7,数据源!$L$4),1))/数据源!$L$4)</f>
        <v>0.27450980392169677</v>
      </c>
    </row>
    <row r="682" spans="2:3" x14ac:dyDescent="0.2">
      <c r="B682" s="13">
        <f t="shared" si="10"/>
        <v>43926</v>
      </c>
      <c r="C682" s="18">
        <f ca="1">IF(B682&lt;=步骤1!$C$5,IFERROR(GETPIVOTDATA("数量",步骤1!$B$10,"日期",B682),0),SUM(OFFSET(C681,0,0,-IF(ROW()-7&lt;数据源!$L$4,ROW()-7,数据源!$L$4),1))/数据源!$L$4)</f>
        <v>0.27450980392171487</v>
      </c>
    </row>
    <row r="683" spans="2:3" x14ac:dyDescent="0.2">
      <c r="B683" s="13">
        <f t="shared" si="10"/>
        <v>43927</v>
      </c>
      <c r="C683" s="18">
        <f ca="1">IF(B683&lt;=步骤1!$C$5,IFERROR(GETPIVOTDATA("数量",步骤1!$B$10,"日期",B683),0),SUM(OFFSET(C682,0,0,-IF(ROW()-7&lt;数据源!$L$4,ROW()-7,数据源!$L$4),1))/数据源!$L$4)</f>
        <v>0.27450980392172819</v>
      </c>
    </row>
    <row r="684" spans="2:3" x14ac:dyDescent="0.2">
      <c r="B684" s="13">
        <f t="shared" si="10"/>
        <v>43928</v>
      </c>
      <c r="C684" s="18">
        <f ca="1">IF(B684&lt;=步骤1!$C$5,IFERROR(GETPIVOTDATA("数量",步骤1!$B$10,"日期",B684),0),SUM(OFFSET(C683,0,0,-IF(ROW()-7&lt;数据源!$L$4,ROW()-7,数据源!$L$4),1))/数据源!$L$4)</f>
        <v>0.27450980392173679</v>
      </c>
    </row>
    <row r="685" spans="2:3" x14ac:dyDescent="0.2">
      <c r="B685" s="13">
        <f t="shared" si="10"/>
        <v>43929</v>
      </c>
      <c r="C685" s="18">
        <f ca="1">IF(B685&lt;=步骤1!$C$5,IFERROR(GETPIVOTDATA("数量",步骤1!$B$10,"日期",B685),0),SUM(OFFSET(C684,0,0,-IF(ROW()-7&lt;数据源!$L$4,ROW()-7,数据源!$L$4),1))/数据源!$L$4)</f>
        <v>0.27450980392174096</v>
      </c>
    </row>
    <row r="686" spans="2:3" x14ac:dyDescent="0.2">
      <c r="B686" s="13">
        <f t="shared" si="10"/>
        <v>43930</v>
      </c>
      <c r="C686" s="18">
        <f ca="1">IF(B686&lt;=步骤1!$C$5,IFERROR(GETPIVOTDATA("数量",步骤1!$B$10,"日期",B686),0),SUM(OFFSET(C685,0,0,-IF(ROW()-7&lt;数据源!$L$4,ROW()-7,数据源!$L$4),1))/数据源!$L$4)</f>
        <v>0.2745098039217409</v>
      </c>
    </row>
    <row r="687" spans="2:3" x14ac:dyDescent="0.2">
      <c r="B687" s="13">
        <f t="shared" si="10"/>
        <v>43931</v>
      </c>
      <c r="C687" s="18">
        <f ca="1">IF(B687&lt;=步骤1!$C$5,IFERROR(GETPIVOTDATA("数量",步骤1!$B$10,"日期",B687),0),SUM(OFFSET(C686,0,0,-IF(ROW()-7&lt;数据源!$L$4,ROW()-7,数据源!$L$4),1))/数据源!$L$4)</f>
        <v>0.27450980392173696</v>
      </c>
    </row>
    <row r="688" spans="2:3" x14ac:dyDescent="0.2">
      <c r="B688" s="13">
        <f t="shared" si="10"/>
        <v>43932</v>
      </c>
      <c r="C688" s="18">
        <f ca="1">IF(B688&lt;=步骤1!$C$5,IFERROR(GETPIVOTDATA("数量",步骤1!$B$10,"日期",B688),0),SUM(OFFSET(C687,0,0,-IF(ROW()-7&lt;数据源!$L$4,ROW()-7,数据源!$L$4),1))/数据源!$L$4)</f>
        <v>0.27450980392172952</v>
      </c>
    </row>
    <row r="689" spans="2:3" x14ac:dyDescent="0.2">
      <c r="B689" s="13">
        <f t="shared" si="10"/>
        <v>43933</v>
      </c>
      <c r="C689" s="18">
        <f ca="1">IF(B689&lt;=步骤1!$C$5,IFERROR(GETPIVOTDATA("数量",步骤1!$B$10,"日期",B689),0),SUM(OFFSET(C688,0,0,-IF(ROW()-7&lt;数据源!$L$4,ROW()-7,数据源!$L$4),1))/数据源!$L$4)</f>
        <v>0.27450980392171898</v>
      </c>
    </row>
    <row r="690" spans="2:3" x14ac:dyDescent="0.2">
      <c r="B690" s="13">
        <f t="shared" si="10"/>
        <v>43934</v>
      </c>
      <c r="C690" s="18">
        <f ca="1">IF(B690&lt;=步骤1!$C$5,IFERROR(GETPIVOTDATA("数量",步骤1!$B$10,"日期",B690),0),SUM(OFFSET(C689,0,0,-IF(ROW()-7&lt;数据源!$L$4,ROW()-7,数据源!$L$4),1))/数据源!$L$4)</f>
        <v>0.27450980392170599</v>
      </c>
    </row>
    <row r="691" spans="2:3" x14ac:dyDescent="0.2">
      <c r="B691" s="13">
        <f t="shared" si="10"/>
        <v>43935</v>
      </c>
      <c r="C691" s="18">
        <f ca="1">IF(B691&lt;=步骤1!$C$5,IFERROR(GETPIVOTDATA("数量",步骤1!$B$10,"日期",B691),0),SUM(OFFSET(C690,0,0,-IF(ROW()-7&lt;数据源!$L$4,ROW()-7,数据源!$L$4),1))/数据源!$L$4)</f>
        <v>0.27450980392169089</v>
      </c>
    </row>
    <row r="692" spans="2:3" x14ac:dyDescent="0.2">
      <c r="B692" s="13">
        <f t="shared" si="10"/>
        <v>43936</v>
      </c>
      <c r="C692" s="18">
        <f ca="1">IF(B692&lt;=步骤1!$C$5,IFERROR(GETPIVOTDATA("数量",步骤1!$B$10,"日期",B692),0),SUM(OFFSET(C691,0,0,-IF(ROW()-7&lt;数据源!$L$4,ROW()-7,数据源!$L$4),1))/数据源!$L$4)</f>
        <v>0.27450980392167418</v>
      </c>
    </row>
    <row r="693" spans="2:3" x14ac:dyDescent="0.2">
      <c r="B693" s="13">
        <f t="shared" si="10"/>
        <v>43937</v>
      </c>
      <c r="C693" s="18">
        <f ca="1">IF(B693&lt;=步骤1!$C$5,IFERROR(GETPIVOTDATA("数量",步骤1!$B$10,"日期",B693),0),SUM(OFFSET(C692,0,0,-IF(ROW()-7&lt;数据源!$L$4,ROW()-7,数据源!$L$4),1))/数据源!$L$4)</f>
        <v>0.27450980392165641</v>
      </c>
    </row>
    <row r="694" spans="2:3" x14ac:dyDescent="0.2">
      <c r="B694" s="13">
        <f t="shared" si="10"/>
        <v>43938</v>
      </c>
      <c r="C694" s="18">
        <f ca="1">IF(B694&lt;=步骤1!$C$5,IFERROR(GETPIVOTDATA("数量",步骤1!$B$10,"日期",B694),0),SUM(OFFSET(C693,0,0,-IF(ROW()-7&lt;数据源!$L$4,ROW()-7,数据源!$L$4),1))/数据源!$L$4)</f>
        <v>0.27450980392163804</v>
      </c>
    </row>
    <row r="695" spans="2:3" x14ac:dyDescent="0.2">
      <c r="B695" s="13">
        <f t="shared" si="10"/>
        <v>43939</v>
      </c>
      <c r="C695" s="18">
        <f ca="1">IF(B695&lt;=步骤1!$C$5,IFERROR(GETPIVOTDATA("数量",步骤1!$B$10,"日期",B695),0),SUM(OFFSET(C694,0,0,-IF(ROW()-7&lt;数据源!$L$4,ROW()-7,数据源!$L$4),1))/数据源!$L$4)</f>
        <v>0.27450980392161967</v>
      </c>
    </row>
    <row r="696" spans="2:3" x14ac:dyDescent="0.2">
      <c r="B696" s="13">
        <f t="shared" si="10"/>
        <v>43940</v>
      </c>
      <c r="C696" s="18">
        <f ca="1">IF(B696&lt;=步骤1!$C$5,IFERROR(GETPIVOTDATA("数量",步骤1!$B$10,"日期",B696),0),SUM(OFFSET(C695,0,0,-IF(ROW()-7&lt;数据源!$L$4,ROW()-7,数据源!$L$4),1))/数据源!$L$4)</f>
        <v>0.27450980392160151</v>
      </c>
    </row>
    <row r="697" spans="2:3" x14ac:dyDescent="0.2">
      <c r="B697" s="13">
        <f t="shared" si="10"/>
        <v>43941</v>
      </c>
      <c r="C697" s="18">
        <f ca="1">IF(B697&lt;=步骤1!$C$5,IFERROR(GETPIVOTDATA("数量",步骤1!$B$10,"日期",B697),0),SUM(OFFSET(C696,0,0,-IF(ROW()-7&lt;数据源!$L$4,ROW()-7,数据源!$L$4),1))/数据源!$L$4)</f>
        <v>0.27450980392158403</v>
      </c>
    </row>
    <row r="698" spans="2:3" x14ac:dyDescent="0.2">
      <c r="B698" s="13">
        <f t="shared" si="10"/>
        <v>43942</v>
      </c>
      <c r="C698" s="18">
        <f ca="1">IF(B698&lt;=步骤1!$C$5,IFERROR(GETPIVOTDATA("数量",步骤1!$B$10,"日期",B698),0),SUM(OFFSET(C697,0,0,-IF(ROW()-7&lt;数据源!$L$4,ROW()-7,数据源!$L$4),1))/数据源!$L$4)</f>
        <v>0.2745098039215676</v>
      </c>
    </row>
    <row r="699" spans="2:3" x14ac:dyDescent="0.2">
      <c r="B699" s="13">
        <f t="shared" si="10"/>
        <v>43943</v>
      </c>
      <c r="C699" s="18">
        <f ca="1">IF(B699&lt;=步骤1!$C$5,IFERROR(GETPIVOTDATA("数量",步骤1!$B$10,"日期",B699),0),SUM(OFFSET(C698,0,0,-IF(ROW()-7&lt;数据源!$L$4,ROW()-7,数据源!$L$4),1))/数据源!$L$4)</f>
        <v>0.2745098039215525</v>
      </c>
    </row>
    <row r="700" spans="2:3" x14ac:dyDescent="0.2">
      <c r="B700" s="13">
        <f t="shared" si="10"/>
        <v>43944</v>
      </c>
      <c r="C700" s="18">
        <f ca="1">IF(B700&lt;=步骤1!$C$5,IFERROR(GETPIVOTDATA("数量",步骤1!$B$10,"日期",B700),0),SUM(OFFSET(C699,0,0,-IF(ROW()-7&lt;数据源!$L$4,ROW()-7,数据源!$L$4),1))/数据源!$L$4)</f>
        <v>0.2745098039215389</v>
      </c>
    </row>
    <row r="701" spans="2:3" x14ac:dyDescent="0.2">
      <c r="B701" s="13">
        <f t="shared" si="10"/>
        <v>43945</v>
      </c>
      <c r="C701" s="18">
        <f ca="1">IF(B701&lt;=步骤1!$C$5,IFERROR(GETPIVOTDATA("数量",步骤1!$B$10,"日期",B701),0),SUM(OFFSET(C700,0,0,-IF(ROW()-7&lt;数据源!$L$4,ROW()-7,数据源!$L$4),1))/数据源!$L$4)</f>
        <v>0.27450980392152707</v>
      </c>
    </row>
    <row r="702" spans="2:3" x14ac:dyDescent="0.2">
      <c r="B702" s="13">
        <f t="shared" si="10"/>
        <v>43946</v>
      </c>
      <c r="C702" s="18">
        <f ca="1">IF(B702&lt;=步骤1!$C$5,IFERROR(GETPIVOTDATA("数量",步骤1!$B$10,"日期",B702),0),SUM(OFFSET(C701,0,0,-IF(ROW()-7&lt;数据源!$L$4,ROW()-7,数据源!$L$4),1))/数据源!$L$4)</f>
        <v>0.27450980392151714</v>
      </c>
    </row>
    <row r="703" spans="2:3" x14ac:dyDescent="0.2">
      <c r="B703" s="13">
        <f t="shared" si="10"/>
        <v>43947</v>
      </c>
      <c r="C703" s="18">
        <f ca="1">IF(B703&lt;=步骤1!$C$5,IFERROR(GETPIVOTDATA("数量",步骤1!$B$10,"日期",B703),0),SUM(OFFSET(C702,0,0,-IF(ROW()-7&lt;数据源!$L$4,ROW()-7,数据源!$L$4),1))/数据源!$L$4)</f>
        <v>0.27450980392150914</v>
      </c>
    </row>
    <row r="704" spans="2:3" x14ac:dyDescent="0.2">
      <c r="B704" s="13">
        <f t="shared" si="10"/>
        <v>43948</v>
      </c>
      <c r="C704" s="18">
        <f ca="1">IF(B704&lt;=步骤1!$C$5,IFERROR(GETPIVOTDATA("数量",步骤1!$B$10,"日期",B704),0),SUM(OFFSET(C703,0,0,-IF(ROW()-7&lt;数据源!$L$4,ROW()-7,数据源!$L$4),1))/数据源!$L$4)</f>
        <v>0.27450980392150309</v>
      </c>
    </row>
    <row r="705" spans="2:3" x14ac:dyDescent="0.2">
      <c r="B705" s="13">
        <f t="shared" si="10"/>
        <v>43949</v>
      </c>
      <c r="C705" s="18">
        <f ca="1">IF(B705&lt;=步骤1!$C$5,IFERROR(GETPIVOTDATA("数量",步骤1!$B$10,"日期",B705),0),SUM(OFFSET(C704,0,0,-IF(ROW()-7&lt;数据源!$L$4,ROW()-7,数据源!$L$4),1))/数据源!$L$4)</f>
        <v>0.2745098039214991</v>
      </c>
    </row>
    <row r="706" spans="2:3" x14ac:dyDescent="0.2">
      <c r="B706" s="13">
        <f t="shared" si="10"/>
        <v>43950</v>
      </c>
      <c r="C706" s="18">
        <f ca="1">IF(B706&lt;=步骤1!$C$5,IFERROR(GETPIVOTDATA("数量",步骤1!$B$10,"日期",B706),0),SUM(OFFSET(C705,0,0,-IF(ROW()-7&lt;数据源!$L$4,ROW()-7,数据源!$L$4),1))/数据源!$L$4)</f>
        <v>0.27450980392149682</v>
      </c>
    </row>
    <row r="707" spans="2:3" x14ac:dyDescent="0.2">
      <c r="B707" s="13">
        <f t="shared" si="10"/>
        <v>43951</v>
      </c>
      <c r="C707" s="18">
        <f ca="1">IF(B707&lt;=步骤1!$C$5,IFERROR(GETPIVOTDATA("数量",步骤1!$B$10,"日期",B707),0),SUM(OFFSET(C706,0,0,-IF(ROW()-7&lt;数据源!$L$4,ROW()-7,数据源!$L$4),1))/数据源!$L$4)</f>
        <v>0.27450980392149643</v>
      </c>
    </row>
    <row r="708" spans="2:3" x14ac:dyDescent="0.2">
      <c r="B708" s="13">
        <f t="shared" si="10"/>
        <v>43952</v>
      </c>
      <c r="C708" s="18">
        <f ca="1">IF(B708&lt;=步骤1!$C$5,IFERROR(GETPIVOTDATA("数量",步骤1!$B$10,"日期",B708),0),SUM(OFFSET(C707,0,0,-IF(ROW()-7&lt;数据源!$L$4,ROW()-7,数据源!$L$4),1))/数据源!$L$4)</f>
        <v>0.27450980392149771</v>
      </c>
    </row>
    <row r="709" spans="2:3" x14ac:dyDescent="0.2">
      <c r="B709" s="13">
        <f t="shared" si="10"/>
        <v>43953</v>
      </c>
      <c r="C709" s="18">
        <f ca="1">IF(B709&lt;=步骤1!$C$5,IFERROR(GETPIVOTDATA("数量",步骤1!$B$10,"日期",B709),0),SUM(OFFSET(C708,0,0,-IF(ROW()-7&lt;数据源!$L$4,ROW()-7,数据源!$L$4),1))/数据源!$L$4)</f>
        <v>0.27450980392150048</v>
      </c>
    </row>
    <row r="710" spans="2:3" x14ac:dyDescent="0.2">
      <c r="B710" s="13">
        <f t="shared" si="10"/>
        <v>43954</v>
      </c>
      <c r="C710" s="18">
        <f ca="1">IF(B710&lt;=步骤1!$C$5,IFERROR(GETPIVOTDATA("数量",步骤1!$B$10,"日期",B710),0),SUM(OFFSET(C709,0,0,-IF(ROW()-7&lt;数据源!$L$4,ROW()-7,数据源!$L$4),1))/数据源!$L$4)</f>
        <v>0.27450980392150454</v>
      </c>
    </row>
    <row r="711" spans="2:3" x14ac:dyDescent="0.2">
      <c r="B711" s="13">
        <f t="shared" si="10"/>
        <v>43955</v>
      </c>
      <c r="C711" s="18">
        <f ca="1">IF(B711&lt;=步骤1!$C$5,IFERROR(GETPIVOTDATA("数量",步骤1!$B$10,"日期",B711),0),SUM(OFFSET(C710,0,0,-IF(ROW()-7&lt;数据源!$L$4,ROW()-7,数据源!$L$4),1))/数据源!$L$4)</f>
        <v>0.2745098039215097</v>
      </c>
    </row>
    <row r="712" spans="2:3" x14ac:dyDescent="0.2">
      <c r="B712" s="13">
        <f t="shared" si="10"/>
        <v>43956</v>
      </c>
      <c r="C712" s="18">
        <f ca="1">IF(B712&lt;=步骤1!$C$5,IFERROR(GETPIVOTDATA("数量",步骤1!$B$10,"日期",B712),0),SUM(OFFSET(C711,0,0,-IF(ROW()-7&lt;数据源!$L$4,ROW()-7,数据源!$L$4),1))/数据源!$L$4)</f>
        <v>0.27450980392151575</v>
      </c>
    </row>
    <row r="713" spans="2:3" x14ac:dyDescent="0.2">
      <c r="B713" s="13">
        <f t="shared" ref="B713:B776" si="11">B712+1</f>
        <v>43957</v>
      </c>
      <c r="C713" s="18">
        <f ca="1">IF(B713&lt;=步骤1!$C$5,IFERROR(GETPIVOTDATA("数量",步骤1!$B$10,"日期",B713),0),SUM(OFFSET(C712,0,0,-IF(ROW()-7&lt;数据源!$L$4,ROW()-7,数据源!$L$4),1))/数据源!$L$4)</f>
        <v>0.27450980392152252</v>
      </c>
    </row>
    <row r="714" spans="2:3" x14ac:dyDescent="0.2">
      <c r="B714" s="13">
        <f t="shared" si="11"/>
        <v>43958</v>
      </c>
      <c r="C714" s="18">
        <f ca="1">IF(B714&lt;=步骤1!$C$5,IFERROR(GETPIVOTDATA("数量",步骤1!$B$10,"日期",B714),0),SUM(OFFSET(C713,0,0,-IF(ROW()-7&lt;数据源!$L$4,ROW()-7,数据源!$L$4),1))/数据源!$L$4)</f>
        <v>0.27450980392152979</v>
      </c>
    </row>
    <row r="715" spans="2:3" x14ac:dyDescent="0.2">
      <c r="B715" s="13">
        <f t="shared" si="11"/>
        <v>43959</v>
      </c>
      <c r="C715" s="18">
        <f ca="1">IF(B715&lt;=步骤1!$C$5,IFERROR(GETPIVOTDATA("数量",步骤1!$B$10,"日期",B715),0),SUM(OFFSET(C714,0,0,-IF(ROW()-7&lt;数据源!$L$4,ROW()-7,数据源!$L$4),1))/数据源!$L$4)</f>
        <v>0.2745098039215374</v>
      </c>
    </row>
    <row r="716" spans="2:3" x14ac:dyDescent="0.2">
      <c r="B716" s="13">
        <f t="shared" si="11"/>
        <v>43960</v>
      </c>
      <c r="C716" s="18">
        <f ca="1">IF(B716&lt;=步骤1!$C$5,IFERROR(GETPIVOTDATA("数量",步骤1!$B$10,"日期",B716),0),SUM(OFFSET(C715,0,0,-IF(ROW()-7&lt;数据源!$L$4,ROW()-7,数据源!$L$4),1))/数据源!$L$4)</f>
        <v>0.27450980392154506</v>
      </c>
    </row>
    <row r="717" spans="2:3" x14ac:dyDescent="0.2">
      <c r="B717" s="13">
        <f t="shared" si="11"/>
        <v>43961</v>
      </c>
      <c r="C717" s="18">
        <f ca="1">IF(B717&lt;=步骤1!$C$5,IFERROR(GETPIVOTDATA("数量",步骤1!$B$10,"日期",B717),0),SUM(OFFSET(C716,0,0,-IF(ROW()-7&lt;数据源!$L$4,ROW()-7,数据源!$L$4),1))/数据源!$L$4)</f>
        <v>0.27450980392155266</v>
      </c>
    </row>
    <row r="718" spans="2:3" x14ac:dyDescent="0.2">
      <c r="B718" s="13">
        <f t="shared" si="11"/>
        <v>43962</v>
      </c>
      <c r="C718" s="18">
        <f ca="1">IF(B718&lt;=步骤1!$C$5,IFERROR(GETPIVOTDATA("数量",步骤1!$B$10,"日期",B718),0),SUM(OFFSET(C717,0,0,-IF(ROW()-7&lt;数据源!$L$4,ROW()-7,数据源!$L$4),1))/数据源!$L$4)</f>
        <v>0.27450980392155999</v>
      </c>
    </row>
    <row r="719" spans="2:3" x14ac:dyDescent="0.2">
      <c r="B719" s="13">
        <f t="shared" si="11"/>
        <v>43963</v>
      </c>
      <c r="C719" s="18">
        <f ca="1">IF(B719&lt;=步骤1!$C$5,IFERROR(GETPIVOTDATA("数量",步骤1!$B$10,"日期",B719),0),SUM(OFFSET(C718,0,0,-IF(ROW()-7&lt;数据源!$L$4,ROW()-7,数据源!$L$4),1))/数据源!$L$4)</f>
        <v>0.27450980392156693</v>
      </c>
    </row>
    <row r="720" spans="2:3" x14ac:dyDescent="0.2">
      <c r="B720" s="13">
        <f t="shared" si="11"/>
        <v>43964</v>
      </c>
      <c r="C720" s="18">
        <f ca="1">IF(B720&lt;=步骤1!$C$5,IFERROR(GETPIVOTDATA("数量",步骤1!$B$10,"日期",B720),0),SUM(OFFSET(C719,0,0,-IF(ROW()-7&lt;数据源!$L$4,ROW()-7,数据源!$L$4),1))/数据源!$L$4)</f>
        <v>0.27450980392157337</v>
      </c>
    </row>
    <row r="721" spans="2:3" x14ac:dyDescent="0.2">
      <c r="B721" s="13">
        <f t="shared" si="11"/>
        <v>43965</v>
      </c>
      <c r="C721" s="18">
        <f ca="1">IF(B721&lt;=步骤1!$C$5,IFERROR(GETPIVOTDATA("数量",步骤1!$B$10,"日期",B721),0),SUM(OFFSET(C720,0,0,-IF(ROW()-7&lt;数据源!$L$4,ROW()-7,数据源!$L$4),1))/数据源!$L$4)</f>
        <v>0.27450980392157914</v>
      </c>
    </row>
    <row r="722" spans="2:3" x14ac:dyDescent="0.2">
      <c r="B722" s="13">
        <f t="shared" si="11"/>
        <v>43966</v>
      </c>
      <c r="C722" s="18">
        <f ca="1">IF(B722&lt;=步骤1!$C$5,IFERROR(GETPIVOTDATA("数量",步骤1!$B$10,"日期",B722),0),SUM(OFFSET(C721,0,0,-IF(ROW()-7&lt;数据源!$L$4,ROW()-7,数据源!$L$4),1))/数据源!$L$4)</f>
        <v>0.27450980392158431</v>
      </c>
    </row>
    <row r="723" spans="2:3" x14ac:dyDescent="0.2">
      <c r="B723" s="13">
        <f t="shared" si="11"/>
        <v>43967</v>
      </c>
      <c r="C723" s="18">
        <f ca="1">IF(B723&lt;=步骤1!$C$5,IFERROR(GETPIVOTDATA("数量",步骤1!$B$10,"日期",B723),0),SUM(OFFSET(C722,0,0,-IF(ROW()-7&lt;数据源!$L$4,ROW()-7,数据源!$L$4),1))/数据源!$L$4)</f>
        <v>0.27450980392158852</v>
      </c>
    </row>
    <row r="724" spans="2:3" x14ac:dyDescent="0.2">
      <c r="B724" s="13">
        <f t="shared" si="11"/>
        <v>43968</v>
      </c>
      <c r="C724" s="18">
        <f ca="1">IF(B724&lt;=步骤1!$C$5,IFERROR(GETPIVOTDATA("数量",步骤1!$B$10,"日期",B724),0),SUM(OFFSET(C723,0,0,-IF(ROW()-7&lt;数据源!$L$4,ROW()-7,数据源!$L$4),1))/数据源!$L$4)</f>
        <v>0.27450980392159208</v>
      </c>
    </row>
    <row r="725" spans="2:3" x14ac:dyDescent="0.2">
      <c r="B725" s="13">
        <f t="shared" si="11"/>
        <v>43969</v>
      </c>
      <c r="C725" s="18">
        <f ca="1">IF(B725&lt;=步骤1!$C$5,IFERROR(GETPIVOTDATA("数量",步骤1!$B$10,"日期",B725),0),SUM(OFFSET(C724,0,0,-IF(ROW()-7&lt;数据源!$L$4,ROW()-7,数据源!$L$4),1))/数据源!$L$4)</f>
        <v>0.2745098039215948</v>
      </c>
    </row>
    <row r="726" spans="2:3" x14ac:dyDescent="0.2">
      <c r="B726" s="13">
        <f t="shared" si="11"/>
        <v>43970</v>
      </c>
      <c r="C726" s="18">
        <f ca="1">IF(B726&lt;=步骤1!$C$5,IFERROR(GETPIVOTDATA("数量",步骤1!$B$10,"日期",B726),0),SUM(OFFSET(C725,0,0,-IF(ROW()-7&lt;数据源!$L$4,ROW()-7,数据源!$L$4),1))/数据源!$L$4)</f>
        <v>0.27450980392159668</v>
      </c>
    </row>
    <row r="727" spans="2:3" x14ac:dyDescent="0.2">
      <c r="B727" s="13">
        <f t="shared" si="11"/>
        <v>43971</v>
      </c>
      <c r="C727" s="18">
        <f ca="1">IF(B727&lt;=步骤1!$C$5,IFERROR(GETPIVOTDATA("数量",步骤1!$B$10,"日期",B727),0),SUM(OFFSET(C726,0,0,-IF(ROW()-7&lt;数据源!$L$4,ROW()-7,数据源!$L$4),1))/数据源!$L$4)</f>
        <v>0.27450980392159779</v>
      </c>
    </row>
    <row r="728" spans="2:3" x14ac:dyDescent="0.2">
      <c r="B728" s="13">
        <f t="shared" si="11"/>
        <v>43972</v>
      </c>
      <c r="C728" s="18">
        <f ca="1">IF(B728&lt;=步骤1!$C$5,IFERROR(GETPIVOTDATA("数量",步骤1!$B$10,"日期",B728),0),SUM(OFFSET(C727,0,0,-IF(ROW()-7&lt;数据源!$L$4,ROW()-7,数据源!$L$4),1))/数据源!$L$4)</f>
        <v>0.27450980392159813</v>
      </c>
    </row>
    <row r="729" spans="2:3" x14ac:dyDescent="0.2">
      <c r="B729" s="13">
        <f t="shared" si="11"/>
        <v>43973</v>
      </c>
      <c r="C729" s="18">
        <f ca="1">IF(B729&lt;=步骤1!$C$5,IFERROR(GETPIVOTDATA("数量",步骤1!$B$10,"日期",B729),0),SUM(OFFSET(C728,0,0,-IF(ROW()-7&lt;数据源!$L$4,ROW()-7,数据源!$L$4),1))/数据源!$L$4)</f>
        <v>0.27450980392159779</v>
      </c>
    </row>
    <row r="730" spans="2:3" x14ac:dyDescent="0.2">
      <c r="B730" s="13">
        <f t="shared" si="11"/>
        <v>43974</v>
      </c>
      <c r="C730" s="18">
        <f ca="1">IF(B730&lt;=步骤1!$C$5,IFERROR(GETPIVOTDATA("数量",步骤1!$B$10,"日期",B730),0),SUM(OFFSET(C729,0,0,-IF(ROW()-7&lt;数据源!$L$4,ROW()-7,数据源!$L$4),1))/数据源!$L$4)</f>
        <v>0.2745098039215968</v>
      </c>
    </row>
    <row r="731" spans="2:3" x14ac:dyDescent="0.2">
      <c r="B731" s="13">
        <f t="shared" si="11"/>
        <v>43975</v>
      </c>
      <c r="C731" s="18">
        <f ca="1">IF(B731&lt;=步骤1!$C$5,IFERROR(GETPIVOTDATA("数量",步骤1!$B$10,"日期",B731),0),SUM(OFFSET(C730,0,0,-IF(ROW()-7&lt;数据源!$L$4,ROW()-7,数据源!$L$4),1))/数据源!$L$4)</f>
        <v>0.27450980392159524</v>
      </c>
    </row>
    <row r="732" spans="2:3" x14ac:dyDescent="0.2">
      <c r="B732" s="13">
        <f t="shared" si="11"/>
        <v>43976</v>
      </c>
      <c r="C732" s="18">
        <f ca="1">IF(B732&lt;=步骤1!$C$5,IFERROR(GETPIVOTDATA("数量",步骤1!$B$10,"日期",B732),0),SUM(OFFSET(C731,0,0,-IF(ROW()-7&lt;数据源!$L$4,ROW()-7,数据源!$L$4),1))/数据源!$L$4)</f>
        <v>0.27450980392159324</v>
      </c>
    </row>
    <row r="733" spans="2:3" x14ac:dyDescent="0.2">
      <c r="B733" s="13">
        <f t="shared" si="11"/>
        <v>43977</v>
      </c>
      <c r="C733" s="18">
        <f ca="1">IF(B733&lt;=步骤1!$C$5,IFERROR(GETPIVOTDATA("数量",步骤1!$B$10,"日期",B733),0),SUM(OFFSET(C732,0,0,-IF(ROW()-7&lt;数据源!$L$4,ROW()-7,数据源!$L$4),1))/数据源!$L$4)</f>
        <v>0.2745098039215908</v>
      </c>
    </row>
    <row r="734" spans="2:3" x14ac:dyDescent="0.2">
      <c r="B734" s="13">
        <f t="shared" si="11"/>
        <v>43978</v>
      </c>
      <c r="C734" s="18">
        <f ca="1">IF(B734&lt;=步骤1!$C$5,IFERROR(GETPIVOTDATA("数量",步骤1!$B$10,"日期",B734),0),SUM(OFFSET(C733,0,0,-IF(ROW()-7&lt;数据源!$L$4,ROW()-7,数据源!$L$4),1))/数据源!$L$4)</f>
        <v>0.27450980392158802</v>
      </c>
    </row>
    <row r="735" spans="2:3" x14ac:dyDescent="0.2">
      <c r="B735" s="13">
        <f t="shared" si="11"/>
        <v>43979</v>
      </c>
      <c r="C735" s="18">
        <f ca="1">IF(B735&lt;=步骤1!$C$5,IFERROR(GETPIVOTDATA("数量",步骤1!$B$10,"日期",B735),0),SUM(OFFSET(C734,0,0,-IF(ROW()-7&lt;数据源!$L$4,ROW()-7,数据源!$L$4),1))/数据源!$L$4)</f>
        <v>0.27450980392158508</v>
      </c>
    </row>
    <row r="736" spans="2:3" x14ac:dyDescent="0.2">
      <c r="B736" s="13">
        <f t="shared" si="11"/>
        <v>43980</v>
      </c>
      <c r="C736" s="18">
        <f ca="1">IF(B736&lt;=步骤1!$C$5,IFERROR(GETPIVOTDATA("数量",步骤1!$B$10,"日期",B736),0),SUM(OFFSET(C735,0,0,-IF(ROW()-7&lt;数据源!$L$4,ROW()-7,数据源!$L$4),1))/数据源!$L$4)</f>
        <v>0.27450980392158192</v>
      </c>
    </row>
    <row r="737" spans="2:3" x14ac:dyDescent="0.2">
      <c r="B737" s="13">
        <f t="shared" si="11"/>
        <v>43981</v>
      </c>
      <c r="C737" s="18">
        <f ca="1">IF(B737&lt;=步骤1!$C$5,IFERROR(GETPIVOTDATA("数量",步骤1!$B$10,"日期",B737),0),SUM(OFFSET(C736,0,0,-IF(ROW()-7&lt;数据源!$L$4,ROW()-7,数据源!$L$4),1))/数据源!$L$4)</f>
        <v>0.27450980392157875</v>
      </c>
    </row>
    <row r="738" spans="2:3" x14ac:dyDescent="0.2">
      <c r="B738" s="13">
        <f t="shared" si="11"/>
        <v>43982</v>
      </c>
      <c r="C738" s="18">
        <f ca="1">IF(B738&lt;=步骤1!$C$5,IFERROR(GETPIVOTDATA("数量",步骤1!$B$10,"日期",B738),0),SUM(OFFSET(C737,0,0,-IF(ROW()-7&lt;数据源!$L$4,ROW()-7,数据源!$L$4),1))/数据源!$L$4)</f>
        <v>0.27450980392157559</v>
      </c>
    </row>
    <row r="739" spans="2:3" x14ac:dyDescent="0.2">
      <c r="B739" s="13">
        <f t="shared" si="11"/>
        <v>43983</v>
      </c>
      <c r="C739" s="18">
        <f ca="1">IF(B739&lt;=步骤1!$C$5,IFERROR(GETPIVOTDATA("数量",步骤1!$B$10,"日期",B739),0),SUM(OFFSET(C738,0,0,-IF(ROW()-7&lt;数据源!$L$4,ROW()-7,数据源!$L$4),1))/数据源!$L$4)</f>
        <v>0.27450980392157248</v>
      </c>
    </row>
    <row r="740" spans="2:3" x14ac:dyDescent="0.2">
      <c r="B740" s="13">
        <f t="shared" si="11"/>
        <v>43984</v>
      </c>
      <c r="C740" s="18">
        <f ca="1">IF(B740&lt;=步骤1!$C$5,IFERROR(GETPIVOTDATA("数量",步骤1!$B$10,"日期",B740),0),SUM(OFFSET(C739,0,0,-IF(ROW()-7&lt;数据源!$L$4,ROW()-7,数据源!$L$4),1))/数据源!$L$4)</f>
        <v>0.27450980392156954</v>
      </c>
    </row>
    <row r="741" spans="2:3" x14ac:dyDescent="0.2">
      <c r="B741" s="13">
        <f t="shared" si="11"/>
        <v>43985</v>
      </c>
      <c r="C741" s="18">
        <f ca="1">IF(B741&lt;=步骤1!$C$5,IFERROR(GETPIVOTDATA("数量",步骤1!$B$10,"日期",B741),0),SUM(OFFSET(C740,0,0,-IF(ROW()-7&lt;数据源!$L$4,ROW()-7,数据源!$L$4),1))/数据源!$L$4)</f>
        <v>0.27450980392156682</v>
      </c>
    </row>
    <row r="742" spans="2:3" x14ac:dyDescent="0.2">
      <c r="B742" s="13">
        <f t="shared" si="11"/>
        <v>43986</v>
      </c>
      <c r="C742" s="18">
        <f ca="1">IF(B742&lt;=步骤1!$C$5,IFERROR(GETPIVOTDATA("数量",步骤1!$B$10,"日期",B742),0),SUM(OFFSET(C741,0,0,-IF(ROW()-7&lt;数据源!$L$4,ROW()-7,数据源!$L$4),1))/数据源!$L$4)</f>
        <v>0.27450980392156432</v>
      </c>
    </row>
    <row r="743" spans="2:3" x14ac:dyDescent="0.2">
      <c r="B743" s="13">
        <f t="shared" si="11"/>
        <v>43987</v>
      </c>
      <c r="C743" s="18">
        <f ca="1">IF(B743&lt;=步骤1!$C$5,IFERROR(GETPIVOTDATA("数量",步骤1!$B$10,"日期",B743),0),SUM(OFFSET(C742,0,0,-IF(ROW()-7&lt;数据源!$L$4,ROW()-7,数据源!$L$4),1))/数据源!$L$4)</f>
        <v>0.27450980392156216</v>
      </c>
    </row>
    <row r="744" spans="2:3" x14ac:dyDescent="0.2">
      <c r="B744" s="13">
        <f t="shared" si="11"/>
        <v>43988</v>
      </c>
      <c r="C744" s="18">
        <f ca="1">IF(B744&lt;=步骤1!$C$5,IFERROR(GETPIVOTDATA("数量",步骤1!$B$10,"日期",B744),0),SUM(OFFSET(C743,0,0,-IF(ROW()-7&lt;数据源!$L$4,ROW()-7,数据源!$L$4),1))/数据源!$L$4)</f>
        <v>0.27450980392156032</v>
      </c>
    </row>
    <row r="745" spans="2:3" x14ac:dyDescent="0.2">
      <c r="B745" s="13">
        <f t="shared" si="11"/>
        <v>43989</v>
      </c>
      <c r="C745" s="18">
        <f ca="1">IF(B745&lt;=步骤1!$C$5,IFERROR(GETPIVOTDATA("数量",步骤1!$B$10,"日期",B745),0),SUM(OFFSET(C744,0,0,-IF(ROW()-7&lt;数据源!$L$4,ROW()-7,数据源!$L$4),1))/数据源!$L$4)</f>
        <v>0.27450980392155871</v>
      </c>
    </row>
    <row r="746" spans="2:3" x14ac:dyDescent="0.2">
      <c r="B746" s="13">
        <f t="shared" si="11"/>
        <v>43990</v>
      </c>
      <c r="C746" s="18">
        <f ca="1">IF(B746&lt;=步骤1!$C$5,IFERROR(GETPIVOTDATA("数量",步骤1!$B$10,"日期",B746),0),SUM(OFFSET(C745,0,0,-IF(ROW()-7&lt;数据源!$L$4,ROW()-7,数据源!$L$4),1))/数据源!$L$4)</f>
        <v>0.27450980392155755</v>
      </c>
    </row>
    <row r="747" spans="2:3" x14ac:dyDescent="0.2">
      <c r="B747" s="13">
        <f t="shared" si="11"/>
        <v>43991</v>
      </c>
      <c r="C747" s="18">
        <f ca="1">IF(B747&lt;=步骤1!$C$5,IFERROR(GETPIVOTDATA("数量",步骤1!$B$10,"日期",B747),0),SUM(OFFSET(C746,0,0,-IF(ROW()-7&lt;数据源!$L$4,ROW()-7,数据源!$L$4),1))/数据源!$L$4)</f>
        <v>0.27450980392155666</v>
      </c>
    </row>
    <row r="748" spans="2:3" x14ac:dyDescent="0.2">
      <c r="B748" s="13">
        <f t="shared" si="11"/>
        <v>43992</v>
      </c>
      <c r="C748" s="18">
        <f ca="1">IF(B748&lt;=步骤1!$C$5,IFERROR(GETPIVOTDATA("数量",步骤1!$B$10,"日期",B748),0),SUM(OFFSET(C747,0,0,-IF(ROW()-7&lt;数据源!$L$4,ROW()-7,数据源!$L$4),1))/数据源!$L$4)</f>
        <v>0.27450980392155611</v>
      </c>
    </row>
    <row r="749" spans="2:3" x14ac:dyDescent="0.2">
      <c r="B749" s="13">
        <f t="shared" si="11"/>
        <v>43993</v>
      </c>
      <c r="C749" s="18">
        <f ca="1">IF(B749&lt;=步骤1!$C$5,IFERROR(GETPIVOTDATA("数量",步骤1!$B$10,"日期",B749),0),SUM(OFFSET(C748,0,0,-IF(ROW()-7&lt;数据源!$L$4,ROW()-7,数据源!$L$4),1))/数据源!$L$4)</f>
        <v>0.27450980392155588</v>
      </c>
    </row>
    <row r="750" spans="2:3" x14ac:dyDescent="0.2">
      <c r="B750" s="13">
        <f t="shared" si="11"/>
        <v>43994</v>
      </c>
      <c r="C750" s="18">
        <f ca="1">IF(B750&lt;=步骤1!$C$5,IFERROR(GETPIVOTDATA("数量",步骤1!$B$10,"日期",B750),0),SUM(OFFSET(C749,0,0,-IF(ROW()-7&lt;数据源!$L$4,ROW()-7,数据源!$L$4),1))/数据源!$L$4)</f>
        <v>0.27450980392155594</v>
      </c>
    </row>
    <row r="751" spans="2:3" x14ac:dyDescent="0.2">
      <c r="B751" s="13">
        <f t="shared" si="11"/>
        <v>43995</v>
      </c>
      <c r="C751" s="18">
        <f ca="1">IF(B751&lt;=步骤1!$C$5,IFERROR(GETPIVOTDATA("数量",步骤1!$B$10,"日期",B751),0),SUM(OFFSET(C750,0,0,-IF(ROW()-7&lt;数据源!$L$4,ROW()-7,数据源!$L$4),1))/数据源!$L$4)</f>
        <v>0.27450980392155627</v>
      </c>
    </row>
    <row r="752" spans="2:3" x14ac:dyDescent="0.2">
      <c r="B752" s="13">
        <f t="shared" si="11"/>
        <v>43996</v>
      </c>
      <c r="C752" s="18">
        <f ca="1">IF(B752&lt;=步骤1!$C$5,IFERROR(GETPIVOTDATA("数量",步骤1!$B$10,"日期",B752),0),SUM(OFFSET(C751,0,0,-IF(ROW()-7&lt;数据源!$L$4,ROW()-7,数据源!$L$4),1))/数据源!$L$4)</f>
        <v>0.27450980392155683</v>
      </c>
    </row>
    <row r="753" spans="2:3" x14ac:dyDescent="0.2">
      <c r="B753" s="13">
        <f t="shared" si="11"/>
        <v>43997</v>
      </c>
      <c r="C753" s="18">
        <f ca="1">IF(B753&lt;=步骤1!$C$5,IFERROR(GETPIVOTDATA("数量",步骤1!$B$10,"日期",B753),0),SUM(OFFSET(C752,0,0,-IF(ROW()-7&lt;数据源!$L$4,ROW()-7,数据源!$L$4),1))/数据源!$L$4)</f>
        <v>0.27450980392155772</v>
      </c>
    </row>
    <row r="754" spans="2:3" x14ac:dyDescent="0.2">
      <c r="B754" s="13">
        <f t="shared" si="11"/>
        <v>43998</v>
      </c>
      <c r="C754" s="18">
        <f ca="1">IF(B754&lt;=步骤1!$C$5,IFERROR(GETPIVOTDATA("数量",步骤1!$B$10,"日期",B754),0),SUM(OFFSET(C753,0,0,-IF(ROW()-7&lt;数据源!$L$4,ROW()-7,数据源!$L$4),1))/数据源!$L$4)</f>
        <v>0.27450980392155871</v>
      </c>
    </row>
    <row r="755" spans="2:3" x14ac:dyDescent="0.2">
      <c r="B755" s="13">
        <f t="shared" si="11"/>
        <v>43999</v>
      </c>
      <c r="C755" s="18">
        <f ca="1">IF(B755&lt;=步骤1!$C$5,IFERROR(GETPIVOTDATA("数量",步骤1!$B$10,"日期",B755),0),SUM(OFFSET(C754,0,0,-IF(ROW()-7&lt;数据源!$L$4,ROW()-7,数据源!$L$4),1))/数据源!$L$4)</f>
        <v>0.27450980392155983</v>
      </c>
    </row>
    <row r="756" spans="2:3" x14ac:dyDescent="0.2">
      <c r="B756" s="13">
        <f t="shared" si="11"/>
        <v>44000</v>
      </c>
      <c r="C756" s="18">
        <f ca="1">IF(B756&lt;=步骤1!$C$5,IFERROR(GETPIVOTDATA("数量",步骤1!$B$10,"日期",B756),0),SUM(OFFSET(C755,0,0,-IF(ROW()-7&lt;数据源!$L$4,ROW()-7,数据源!$L$4),1))/数据源!$L$4)</f>
        <v>0.27450980392156099</v>
      </c>
    </row>
    <row r="757" spans="2:3" x14ac:dyDescent="0.2">
      <c r="B757" s="13">
        <f t="shared" si="11"/>
        <v>44001</v>
      </c>
      <c r="C757" s="18">
        <f ca="1">IF(B757&lt;=步骤1!$C$5,IFERROR(GETPIVOTDATA("数量",步骤1!$B$10,"日期",B757),0),SUM(OFFSET(C756,0,0,-IF(ROW()-7&lt;数据源!$L$4,ROW()-7,数据源!$L$4),1))/数据源!$L$4)</f>
        <v>0.27450980392156227</v>
      </c>
    </row>
    <row r="758" spans="2:3" x14ac:dyDescent="0.2">
      <c r="B758" s="13">
        <f t="shared" si="11"/>
        <v>44002</v>
      </c>
      <c r="C758" s="18">
        <f ca="1">IF(B758&lt;=步骤1!$C$5,IFERROR(GETPIVOTDATA("数量",步骤1!$B$10,"日期",B758),0),SUM(OFFSET(C757,0,0,-IF(ROW()-7&lt;数据源!$L$4,ROW()-7,数据源!$L$4),1))/数据源!$L$4)</f>
        <v>0.2745098039215636</v>
      </c>
    </row>
    <row r="759" spans="2:3" x14ac:dyDescent="0.2">
      <c r="B759" s="13">
        <f t="shared" si="11"/>
        <v>44003</v>
      </c>
      <c r="C759" s="18">
        <f ca="1">IF(B759&lt;=步骤1!$C$5,IFERROR(GETPIVOTDATA("数量",步骤1!$B$10,"日期",B759),0),SUM(OFFSET(C758,0,0,-IF(ROW()-7&lt;数据源!$L$4,ROW()-7,数据源!$L$4),1))/数据源!$L$4)</f>
        <v>0.27450980392156493</v>
      </c>
    </row>
    <row r="760" spans="2:3" x14ac:dyDescent="0.2">
      <c r="B760" s="13">
        <f t="shared" si="11"/>
        <v>44004</v>
      </c>
      <c r="C760" s="18">
        <f ca="1">IF(B760&lt;=步骤1!$C$5,IFERROR(GETPIVOTDATA("数量",步骤1!$B$10,"日期",B760),0),SUM(OFFSET(C759,0,0,-IF(ROW()-7&lt;数据源!$L$4,ROW()-7,数据源!$L$4),1))/数据源!$L$4)</f>
        <v>0.27450980392156621</v>
      </c>
    </row>
    <row r="761" spans="2:3" x14ac:dyDescent="0.2">
      <c r="B761" s="13">
        <f t="shared" si="11"/>
        <v>44005</v>
      </c>
      <c r="C761" s="18">
        <f ca="1">IF(B761&lt;=步骤1!$C$5,IFERROR(GETPIVOTDATA("数量",步骤1!$B$10,"日期",B761),0),SUM(OFFSET(C760,0,0,-IF(ROW()-7&lt;数据源!$L$4,ROW()-7,数据源!$L$4),1))/数据源!$L$4)</f>
        <v>0.27450980392156743</v>
      </c>
    </row>
    <row r="762" spans="2:3" x14ac:dyDescent="0.2">
      <c r="B762" s="13">
        <f t="shared" si="11"/>
        <v>44006</v>
      </c>
      <c r="C762" s="18">
        <f ca="1">IF(B762&lt;=步骤1!$C$5,IFERROR(GETPIVOTDATA("数量",步骤1!$B$10,"日期",B762),0),SUM(OFFSET(C761,0,0,-IF(ROW()-7&lt;数据源!$L$4,ROW()-7,数据源!$L$4),1))/数据源!$L$4)</f>
        <v>0.27450980392156854</v>
      </c>
    </row>
    <row r="763" spans="2:3" x14ac:dyDescent="0.2">
      <c r="B763" s="13">
        <f t="shared" si="11"/>
        <v>44007</v>
      </c>
      <c r="C763" s="18">
        <f ca="1">IF(B763&lt;=步骤1!$C$5,IFERROR(GETPIVOTDATA("数量",步骤1!$B$10,"日期",B763),0),SUM(OFFSET(C762,0,0,-IF(ROW()-7&lt;数据源!$L$4,ROW()-7,数据源!$L$4),1))/数据源!$L$4)</f>
        <v>0.27450980392156965</v>
      </c>
    </row>
    <row r="764" spans="2:3" x14ac:dyDescent="0.2">
      <c r="B764" s="13">
        <f t="shared" si="11"/>
        <v>44008</v>
      </c>
      <c r="C764" s="18">
        <f ca="1">IF(B764&lt;=步骤1!$C$5,IFERROR(GETPIVOTDATA("数量",步骤1!$B$10,"日期",B764),0),SUM(OFFSET(C763,0,0,-IF(ROW()-7&lt;数据源!$L$4,ROW()-7,数据源!$L$4),1))/数据源!$L$4)</f>
        <v>0.27450980392157054</v>
      </c>
    </row>
    <row r="765" spans="2:3" x14ac:dyDescent="0.2">
      <c r="B765" s="13">
        <f t="shared" si="11"/>
        <v>44009</v>
      </c>
      <c r="C765" s="18">
        <f ca="1">IF(B765&lt;=步骤1!$C$5,IFERROR(GETPIVOTDATA("数量",步骤1!$B$10,"日期",B765),0),SUM(OFFSET(C764,0,0,-IF(ROW()-7&lt;数据源!$L$4,ROW()-7,数据源!$L$4),1))/数据源!$L$4)</f>
        <v>0.27450980392157137</v>
      </c>
    </row>
    <row r="766" spans="2:3" x14ac:dyDescent="0.2">
      <c r="B766" s="13">
        <f t="shared" si="11"/>
        <v>44010</v>
      </c>
      <c r="C766" s="18">
        <f ca="1">IF(B766&lt;=步骤1!$C$5,IFERROR(GETPIVOTDATA("数量",步骤1!$B$10,"日期",B766),0),SUM(OFFSET(C765,0,0,-IF(ROW()-7&lt;数据源!$L$4,ROW()-7,数据源!$L$4),1))/数据源!$L$4)</f>
        <v>0.27450980392157209</v>
      </c>
    </row>
    <row r="767" spans="2:3" x14ac:dyDescent="0.2">
      <c r="B767" s="13">
        <f t="shared" si="11"/>
        <v>44011</v>
      </c>
      <c r="C767" s="18">
        <f ca="1">IF(B767&lt;=步骤1!$C$5,IFERROR(GETPIVOTDATA("数量",步骤1!$B$10,"日期",B767),0),SUM(OFFSET(C766,0,0,-IF(ROW()-7&lt;数据源!$L$4,ROW()-7,数据源!$L$4),1))/数据源!$L$4)</f>
        <v>0.2745098039215727</v>
      </c>
    </row>
    <row r="768" spans="2:3" x14ac:dyDescent="0.2">
      <c r="B768" s="13">
        <f t="shared" si="11"/>
        <v>44012</v>
      </c>
      <c r="C768" s="18">
        <f ca="1">IF(B768&lt;=步骤1!$C$5,IFERROR(GETPIVOTDATA("数量",步骤1!$B$10,"日期",B768),0),SUM(OFFSET(C767,0,0,-IF(ROW()-7&lt;数据源!$L$4,ROW()-7,数据源!$L$4),1))/数据源!$L$4)</f>
        <v>0.27450980392157309</v>
      </c>
    </row>
    <row r="769" spans="2:3" x14ac:dyDescent="0.2">
      <c r="B769" s="13">
        <f t="shared" si="11"/>
        <v>44013</v>
      </c>
      <c r="C769" s="18">
        <f ca="1">IF(B769&lt;=步骤1!$C$5,IFERROR(GETPIVOTDATA("数量",步骤1!$B$10,"日期",B769),0),SUM(OFFSET(C768,0,0,-IF(ROW()-7&lt;数据源!$L$4,ROW()-7,数据源!$L$4),1))/数据源!$L$4)</f>
        <v>0.27450980392157331</v>
      </c>
    </row>
    <row r="770" spans="2:3" x14ac:dyDescent="0.2">
      <c r="B770" s="13">
        <f t="shared" si="11"/>
        <v>44014</v>
      </c>
      <c r="C770" s="18">
        <f ca="1">IF(B770&lt;=步骤1!$C$5,IFERROR(GETPIVOTDATA("数量",步骤1!$B$10,"日期",B770),0),SUM(OFFSET(C769,0,0,-IF(ROW()-7&lt;数据源!$L$4,ROW()-7,数据源!$L$4),1))/数据源!$L$4)</f>
        <v>0.27450980392157343</v>
      </c>
    </row>
    <row r="771" spans="2:3" x14ac:dyDescent="0.2">
      <c r="B771" s="13">
        <f t="shared" si="11"/>
        <v>44015</v>
      </c>
      <c r="C771" s="18">
        <f ca="1">IF(B771&lt;=步骤1!$C$5,IFERROR(GETPIVOTDATA("数量",步骤1!$B$10,"日期",B771),0),SUM(OFFSET(C770,0,0,-IF(ROW()-7&lt;数据源!$L$4,ROW()-7,数据源!$L$4),1))/数据源!$L$4)</f>
        <v>0.27450980392157343</v>
      </c>
    </row>
    <row r="772" spans="2:3" x14ac:dyDescent="0.2">
      <c r="B772" s="13">
        <f t="shared" si="11"/>
        <v>44016</v>
      </c>
      <c r="C772" s="18">
        <f ca="1">IF(B772&lt;=步骤1!$C$5,IFERROR(GETPIVOTDATA("数量",步骤1!$B$10,"日期",B772),0),SUM(OFFSET(C771,0,0,-IF(ROW()-7&lt;数据源!$L$4,ROW()-7,数据源!$L$4),1))/数据源!$L$4)</f>
        <v>0.27450980392157331</v>
      </c>
    </row>
    <row r="773" spans="2:3" x14ac:dyDescent="0.2">
      <c r="B773" s="13">
        <f t="shared" si="11"/>
        <v>44017</v>
      </c>
      <c r="C773" s="18">
        <f ca="1">IF(B773&lt;=步骤1!$C$5,IFERROR(GETPIVOTDATA("数量",步骤1!$B$10,"日期",B773),0),SUM(OFFSET(C772,0,0,-IF(ROW()-7&lt;数据源!$L$4,ROW()-7,数据源!$L$4),1))/数据源!$L$4)</f>
        <v>0.27450980392157304</v>
      </c>
    </row>
    <row r="774" spans="2:3" x14ac:dyDescent="0.2">
      <c r="B774" s="13">
        <f t="shared" si="11"/>
        <v>44018</v>
      </c>
      <c r="C774" s="18">
        <f ca="1">IF(B774&lt;=步骤1!$C$5,IFERROR(GETPIVOTDATA("数量",步骤1!$B$10,"日期",B774),0),SUM(OFFSET(C773,0,0,-IF(ROW()-7&lt;数据源!$L$4,ROW()-7,数据源!$L$4),1))/数据源!$L$4)</f>
        <v>0.27450980392157281</v>
      </c>
    </row>
    <row r="775" spans="2:3" x14ac:dyDescent="0.2">
      <c r="B775" s="13">
        <f t="shared" si="11"/>
        <v>44019</v>
      </c>
      <c r="C775" s="18">
        <f ca="1">IF(B775&lt;=步骤1!$C$5,IFERROR(GETPIVOTDATA("数量",步骤1!$B$10,"日期",B775),0),SUM(OFFSET(C774,0,0,-IF(ROW()-7&lt;数据源!$L$4,ROW()-7,数据源!$L$4),1))/数据源!$L$4)</f>
        <v>0.27450980392157243</v>
      </c>
    </row>
    <row r="776" spans="2:3" x14ac:dyDescent="0.2">
      <c r="B776" s="13">
        <f t="shared" si="11"/>
        <v>44020</v>
      </c>
      <c r="C776" s="18">
        <f ca="1">IF(B776&lt;=步骤1!$C$5,IFERROR(GETPIVOTDATA("数量",步骤1!$B$10,"日期",B776),0),SUM(OFFSET(C775,0,0,-IF(ROW()-7&lt;数据源!$L$4,ROW()-7,数据源!$L$4),1))/数据源!$L$4)</f>
        <v>0.27450980392157193</v>
      </c>
    </row>
    <row r="777" spans="2:3" x14ac:dyDescent="0.2">
      <c r="B777" s="13">
        <f t="shared" ref="B777:B840" si="12">B776+1</f>
        <v>44021</v>
      </c>
      <c r="C777" s="18">
        <f ca="1">IF(B777&lt;=步骤1!$C$5,IFERROR(GETPIVOTDATA("数量",步骤1!$B$10,"日期",B777),0),SUM(OFFSET(C776,0,0,-IF(ROW()-7&lt;数据源!$L$4,ROW()-7,数据源!$L$4),1))/数据源!$L$4)</f>
        <v>0.27450980392157143</v>
      </c>
    </row>
    <row r="778" spans="2:3" x14ac:dyDescent="0.2">
      <c r="B778" s="13">
        <f t="shared" si="12"/>
        <v>44022</v>
      </c>
      <c r="C778" s="18">
        <f ca="1">IF(B778&lt;=步骤1!$C$5,IFERROR(GETPIVOTDATA("数量",步骤1!$B$10,"日期",B778),0),SUM(OFFSET(C777,0,0,-IF(ROW()-7&lt;数据源!$L$4,ROW()-7,数据源!$L$4),1))/数据源!$L$4)</f>
        <v>0.27450980392157098</v>
      </c>
    </row>
    <row r="779" spans="2:3" x14ac:dyDescent="0.2">
      <c r="B779" s="13">
        <f t="shared" si="12"/>
        <v>44023</v>
      </c>
      <c r="C779" s="18">
        <f ca="1">IF(B779&lt;=步骤1!$C$5,IFERROR(GETPIVOTDATA("数量",步骤1!$B$10,"日期",B779),0),SUM(OFFSET(C778,0,0,-IF(ROW()-7&lt;数据源!$L$4,ROW()-7,数据源!$L$4),1))/数据源!$L$4)</f>
        <v>0.27450980392157037</v>
      </c>
    </row>
    <row r="780" spans="2:3" x14ac:dyDescent="0.2">
      <c r="B780" s="13">
        <f t="shared" si="12"/>
        <v>44024</v>
      </c>
      <c r="C780" s="18">
        <f ca="1">IF(B780&lt;=步骤1!$C$5,IFERROR(GETPIVOTDATA("数量",步骤1!$B$10,"日期",B780),0),SUM(OFFSET(C779,0,0,-IF(ROW()-7&lt;数据源!$L$4,ROW()-7,数据源!$L$4),1))/数据源!$L$4)</f>
        <v>0.27450980392156987</v>
      </c>
    </row>
    <row r="781" spans="2:3" x14ac:dyDescent="0.2">
      <c r="B781" s="13">
        <f t="shared" si="12"/>
        <v>44025</v>
      </c>
      <c r="C781" s="18">
        <f ca="1">IF(B781&lt;=步骤1!$C$5,IFERROR(GETPIVOTDATA("数量",步骤1!$B$10,"日期",B781),0),SUM(OFFSET(C780,0,0,-IF(ROW()-7&lt;数据源!$L$4,ROW()-7,数据源!$L$4),1))/数据源!$L$4)</f>
        <v>0.27450980392156926</v>
      </c>
    </row>
    <row r="782" spans="2:3" x14ac:dyDescent="0.2">
      <c r="B782" s="13">
        <f t="shared" si="12"/>
        <v>44026</v>
      </c>
      <c r="C782" s="18">
        <f ca="1">IF(B782&lt;=步骤1!$C$5,IFERROR(GETPIVOTDATA("数量",步骤1!$B$10,"日期",B782),0),SUM(OFFSET(C781,0,0,-IF(ROW()-7&lt;数据源!$L$4,ROW()-7,数据源!$L$4),1))/数据源!$L$4)</f>
        <v>0.27450980392156882</v>
      </c>
    </row>
    <row r="783" spans="2:3" x14ac:dyDescent="0.2">
      <c r="B783" s="13">
        <f t="shared" si="12"/>
        <v>44027</v>
      </c>
      <c r="C783" s="18">
        <f ca="1">IF(B783&lt;=步骤1!$C$5,IFERROR(GETPIVOTDATA("数量",步骤1!$B$10,"日期",B783),0),SUM(OFFSET(C782,0,0,-IF(ROW()-7&lt;数据源!$L$4,ROW()-7,数据源!$L$4),1))/数据源!$L$4)</f>
        <v>0.27450980392156832</v>
      </c>
    </row>
    <row r="784" spans="2:3" x14ac:dyDescent="0.2">
      <c r="B784" s="13">
        <f t="shared" si="12"/>
        <v>44028</v>
      </c>
      <c r="C784" s="18">
        <f ca="1">IF(B784&lt;=步骤1!$C$5,IFERROR(GETPIVOTDATA("数量",步骤1!$B$10,"日期",B784),0),SUM(OFFSET(C783,0,0,-IF(ROW()-7&lt;数据源!$L$4,ROW()-7,数据源!$L$4),1))/数据源!$L$4)</f>
        <v>0.27450980392156787</v>
      </c>
    </row>
    <row r="785" spans="2:3" x14ac:dyDescent="0.2">
      <c r="B785" s="13">
        <f t="shared" si="12"/>
        <v>44029</v>
      </c>
      <c r="C785" s="18">
        <f ca="1">IF(B785&lt;=步骤1!$C$5,IFERROR(GETPIVOTDATA("数量",步骤1!$B$10,"日期",B785),0),SUM(OFFSET(C784,0,0,-IF(ROW()-7&lt;数据源!$L$4,ROW()-7,数据源!$L$4),1))/数据源!$L$4)</f>
        <v>0.27450980392156737</v>
      </c>
    </row>
    <row r="786" spans="2:3" x14ac:dyDescent="0.2">
      <c r="B786" s="13">
        <f t="shared" si="12"/>
        <v>44030</v>
      </c>
      <c r="C786" s="18">
        <f ca="1">IF(B786&lt;=步骤1!$C$5,IFERROR(GETPIVOTDATA("数量",步骤1!$B$10,"日期",B786),0),SUM(OFFSET(C785,0,0,-IF(ROW()-7&lt;数据源!$L$4,ROW()-7,数据源!$L$4),1))/数据源!$L$4)</f>
        <v>0.27450980392156699</v>
      </c>
    </row>
    <row r="787" spans="2:3" x14ac:dyDescent="0.2">
      <c r="B787" s="13">
        <f t="shared" si="12"/>
        <v>44031</v>
      </c>
      <c r="C787" s="18">
        <f ca="1">IF(B787&lt;=步骤1!$C$5,IFERROR(GETPIVOTDATA("数量",步骤1!$B$10,"日期",B787),0),SUM(OFFSET(C786,0,0,-IF(ROW()-7&lt;数据源!$L$4,ROW()-7,数据源!$L$4),1))/数据源!$L$4)</f>
        <v>0.27450980392156671</v>
      </c>
    </row>
    <row r="788" spans="2:3" x14ac:dyDescent="0.2">
      <c r="B788" s="13">
        <f t="shared" si="12"/>
        <v>44032</v>
      </c>
      <c r="C788" s="18">
        <f ca="1">IF(B788&lt;=步骤1!$C$5,IFERROR(GETPIVOTDATA("数量",步骤1!$B$10,"日期",B788),0),SUM(OFFSET(C787,0,0,-IF(ROW()-7&lt;数据源!$L$4,ROW()-7,数据源!$L$4),1))/数据源!$L$4)</f>
        <v>0.27450980392156649</v>
      </c>
    </row>
    <row r="789" spans="2:3" x14ac:dyDescent="0.2">
      <c r="B789" s="13">
        <f t="shared" si="12"/>
        <v>44033</v>
      </c>
      <c r="C789" s="18">
        <f ca="1">IF(B789&lt;=步骤1!$C$5,IFERROR(GETPIVOTDATA("数量",步骤1!$B$10,"日期",B789),0),SUM(OFFSET(C788,0,0,-IF(ROW()-7&lt;数据源!$L$4,ROW()-7,数据源!$L$4),1))/数据源!$L$4)</f>
        <v>0.27450980392156632</v>
      </c>
    </row>
    <row r="790" spans="2:3" x14ac:dyDescent="0.2">
      <c r="B790" s="13">
        <f t="shared" si="12"/>
        <v>44034</v>
      </c>
      <c r="C790" s="18">
        <f ca="1">IF(B790&lt;=步骤1!$C$5,IFERROR(GETPIVOTDATA("数量",步骤1!$B$10,"日期",B790),0),SUM(OFFSET(C789,0,0,-IF(ROW()-7&lt;数据源!$L$4,ROW()-7,数据源!$L$4),1))/数据源!$L$4)</f>
        <v>0.27450980392156621</v>
      </c>
    </row>
    <row r="791" spans="2:3" x14ac:dyDescent="0.2">
      <c r="B791" s="13">
        <f t="shared" si="12"/>
        <v>44035</v>
      </c>
      <c r="C791" s="18">
        <f ca="1">IF(B791&lt;=步骤1!$C$5,IFERROR(GETPIVOTDATA("数量",步骤1!$B$10,"日期",B791),0),SUM(OFFSET(C790,0,0,-IF(ROW()-7&lt;数据源!$L$4,ROW()-7,数据源!$L$4),1))/数据源!$L$4)</f>
        <v>0.2745098039215661</v>
      </c>
    </row>
    <row r="792" spans="2:3" x14ac:dyDescent="0.2">
      <c r="B792" s="13">
        <f t="shared" si="12"/>
        <v>44036</v>
      </c>
      <c r="C792" s="18">
        <f ca="1">IF(B792&lt;=步骤1!$C$5,IFERROR(GETPIVOTDATA("数量",步骤1!$B$10,"日期",B792),0),SUM(OFFSET(C791,0,0,-IF(ROW()-7&lt;数据源!$L$4,ROW()-7,数据源!$L$4),1))/数据源!$L$4)</f>
        <v>0.2745098039215661</v>
      </c>
    </row>
    <row r="793" spans="2:3" x14ac:dyDescent="0.2">
      <c r="B793" s="13">
        <f t="shared" si="12"/>
        <v>44037</v>
      </c>
      <c r="C793" s="18">
        <f ca="1">IF(B793&lt;=步骤1!$C$5,IFERROR(GETPIVOTDATA("数量",步骤1!$B$10,"日期",B793),0),SUM(OFFSET(C792,0,0,-IF(ROW()-7&lt;数据源!$L$4,ROW()-7,数据源!$L$4),1))/数据源!$L$4)</f>
        <v>0.2745098039215661</v>
      </c>
    </row>
    <row r="794" spans="2:3" x14ac:dyDescent="0.2">
      <c r="B794" s="13">
        <f t="shared" si="12"/>
        <v>44038</v>
      </c>
      <c r="C794" s="18">
        <f ca="1">IF(B794&lt;=步骤1!$C$5,IFERROR(GETPIVOTDATA("数量",步骤1!$B$10,"日期",B794),0),SUM(OFFSET(C793,0,0,-IF(ROW()-7&lt;数据源!$L$4,ROW()-7,数据源!$L$4),1))/数据源!$L$4)</f>
        <v>0.27450980392156621</v>
      </c>
    </row>
    <row r="795" spans="2:3" x14ac:dyDescent="0.2">
      <c r="B795" s="13">
        <f t="shared" si="12"/>
        <v>44039</v>
      </c>
      <c r="C795" s="18">
        <f ca="1">IF(B795&lt;=步骤1!$C$5,IFERROR(GETPIVOTDATA("数量",步骤1!$B$10,"日期",B795),0),SUM(OFFSET(C794,0,0,-IF(ROW()-7&lt;数据源!$L$4,ROW()-7,数据源!$L$4),1))/数据源!$L$4)</f>
        <v>0.27450980392156632</v>
      </c>
    </row>
    <row r="796" spans="2:3" x14ac:dyDescent="0.2">
      <c r="B796" s="13">
        <f t="shared" si="12"/>
        <v>44040</v>
      </c>
      <c r="C796" s="18">
        <f ca="1">IF(B796&lt;=步骤1!$C$5,IFERROR(GETPIVOTDATA("数量",步骤1!$B$10,"日期",B796),0),SUM(OFFSET(C795,0,0,-IF(ROW()-7&lt;数据源!$L$4,ROW()-7,数据源!$L$4),1))/数据源!$L$4)</f>
        <v>0.27450980392156643</v>
      </c>
    </row>
    <row r="797" spans="2:3" x14ac:dyDescent="0.2">
      <c r="B797" s="13">
        <f t="shared" si="12"/>
        <v>44041</v>
      </c>
      <c r="C797" s="18">
        <f ca="1">IF(B797&lt;=步骤1!$C$5,IFERROR(GETPIVOTDATA("数量",步骤1!$B$10,"日期",B797),0),SUM(OFFSET(C796,0,0,-IF(ROW()-7&lt;数据源!$L$4,ROW()-7,数据源!$L$4),1))/数据源!$L$4)</f>
        <v>0.2745098039215666</v>
      </c>
    </row>
    <row r="798" spans="2:3" x14ac:dyDescent="0.2">
      <c r="B798" s="13">
        <f t="shared" si="12"/>
        <v>44042</v>
      </c>
      <c r="C798" s="18">
        <f ca="1">IF(B798&lt;=步骤1!$C$5,IFERROR(GETPIVOTDATA("数量",步骤1!$B$10,"日期",B798),0),SUM(OFFSET(C797,0,0,-IF(ROW()-7&lt;数据源!$L$4,ROW()-7,数据源!$L$4),1))/数据源!$L$4)</f>
        <v>0.27450980392156682</v>
      </c>
    </row>
    <row r="799" spans="2:3" x14ac:dyDescent="0.2">
      <c r="B799" s="13">
        <f t="shared" si="12"/>
        <v>44043</v>
      </c>
      <c r="C799" s="18">
        <f ca="1">IF(B799&lt;=步骤1!$C$5,IFERROR(GETPIVOTDATA("数量",步骤1!$B$10,"日期",B799),0),SUM(OFFSET(C798,0,0,-IF(ROW()-7&lt;数据源!$L$4,ROW()-7,数据源!$L$4),1))/数据源!$L$4)</f>
        <v>0.27450980392156704</v>
      </c>
    </row>
    <row r="800" spans="2:3" x14ac:dyDescent="0.2">
      <c r="B800" s="13">
        <f t="shared" si="12"/>
        <v>44044</v>
      </c>
      <c r="C800" s="18">
        <f ca="1">IF(B800&lt;=步骤1!$C$5,IFERROR(GETPIVOTDATA("数量",步骤1!$B$10,"日期",B800),0),SUM(OFFSET(C799,0,0,-IF(ROW()-7&lt;数据源!$L$4,ROW()-7,数据源!$L$4),1))/数据源!$L$4)</f>
        <v>0.27450980392156726</v>
      </c>
    </row>
    <row r="801" spans="2:3" x14ac:dyDescent="0.2">
      <c r="B801" s="13">
        <f t="shared" si="12"/>
        <v>44045</v>
      </c>
      <c r="C801" s="18">
        <f ca="1">IF(B801&lt;=步骤1!$C$5,IFERROR(GETPIVOTDATA("数量",步骤1!$B$10,"日期",B801),0),SUM(OFFSET(C800,0,0,-IF(ROW()-7&lt;数据源!$L$4,ROW()-7,数据源!$L$4),1))/数据源!$L$4)</f>
        <v>0.27450980392156749</v>
      </c>
    </row>
    <row r="802" spans="2:3" x14ac:dyDescent="0.2">
      <c r="B802" s="13">
        <f t="shared" si="12"/>
        <v>44046</v>
      </c>
      <c r="C802" s="18">
        <f ca="1">IF(B802&lt;=步骤1!$C$5,IFERROR(GETPIVOTDATA("数量",步骤1!$B$10,"日期",B802),0),SUM(OFFSET(C801,0,0,-IF(ROW()-7&lt;数据源!$L$4,ROW()-7,数据源!$L$4),1))/数据源!$L$4)</f>
        <v>0.27450980392156771</v>
      </c>
    </row>
    <row r="803" spans="2:3" x14ac:dyDescent="0.2">
      <c r="B803" s="13">
        <f t="shared" si="12"/>
        <v>44047</v>
      </c>
      <c r="C803" s="18">
        <f ca="1">IF(B803&lt;=步骤1!$C$5,IFERROR(GETPIVOTDATA("数量",步骤1!$B$10,"日期",B803),0),SUM(OFFSET(C802,0,0,-IF(ROW()-7&lt;数据源!$L$4,ROW()-7,数据源!$L$4),1))/数据源!$L$4)</f>
        <v>0.27450980392156793</v>
      </c>
    </row>
    <row r="804" spans="2:3" x14ac:dyDescent="0.2">
      <c r="B804" s="13">
        <f t="shared" si="12"/>
        <v>44048</v>
      </c>
      <c r="C804" s="18">
        <f ca="1">IF(B804&lt;=步骤1!$C$5,IFERROR(GETPIVOTDATA("数量",步骤1!$B$10,"日期",B804),0),SUM(OFFSET(C803,0,0,-IF(ROW()-7&lt;数据源!$L$4,ROW()-7,数据源!$L$4),1))/数据源!$L$4)</f>
        <v>0.27450980392156815</v>
      </c>
    </row>
    <row r="805" spans="2:3" x14ac:dyDescent="0.2">
      <c r="B805" s="13">
        <f t="shared" si="12"/>
        <v>44049</v>
      </c>
      <c r="C805" s="18">
        <f ca="1">IF(B805&lt;=步骤1!$C$5,IFERROR(GETPIVOTDATA("数量",步骤1!$B$10,"日期",B805),0),SUM(OFFSET(C804,0,0,-IF(ROW()-7&lt;数据源!$L$4,ROW()-7,数据源!$L$4),1))/数据源!$L$4)</f>
        <v>0.27450980392156832</v>
      </c>
    </row>
    <row r="806" spans="2:3" x14ac:dyDescent="0.2">
      <c r="B806" s="13">
        <f t="shared" si="12"/>
        <v>44050</v>
      </c>
      <c r="C806" s="18">
        <f ca="1">IF(B806&lt;=步骤1!$C$5,IFERROR(GETPIVOTDATA("数量",步骤1!$B$10,"日期",B806),0),SUM(OFFSET(C805,0,0,-IF(ROW()-7&lt;数据源!$L$4,ROW()-7,数据源!$L$4),1))/数据源!$L$4)</f>
        <v>0.27450980392156848</v>
      </c>
    </row>
    <row r="807" spans="2:3" x14ac:dyDescent="0.2">
      <c r="B807" s="13">
        <f t="shared" si="12"/>
        <v>44051</v>
      </c>
      <c r="C807" s="18">
        <f ca="1">IF(B807&lt;=步骤1!$C$5,IFERROR(GETPIVOTDATA("数量",步骤1!$B$10,"日期",B807),0),SUM(OFFSET(C806,0,0,-IF(ROW()-7&lt;数据源!$L$4,ROW()-7,数据源!$L$4),1))/数据源!$L$4)</f>
        <v>0.2745098039215686</v>
      </c>
    </row>
    <row r="808" spans="2:3" x14ac:dyDescent="0.2">
      <c r="B808" s="13">
        <f t="shared" si="12"/>
        <v>44052</v>
      </c>
      <c r="C808" s="18">
        <f ca="1">IF(B808&lt;=步骤1!$C$5,IFERROR(GETPIVOTDATA("数量",步骤1!$B$10,"日期",B808),0),SUM(OFFSET(C807,0,0,-IF(ROW()-7&lt;数据源!$L$4,ROW()-7,数据源!$L$4),1))/数据源!$L$4)</f>
        <v>0.27450980392156876</v>
      </c>
    </row>
    <row r="809" spans="2:3" x14ac:dyDescent="0.2">
      <c r="B809" s="13">
        <f t="shared" si="12"/>
        <v>44053</v>
      </c>
      <c r="C809" s="18">
        <f ca="1">IF(B809&lt;=步骤1!$C$5,IFERROR(GETPIVOTDATA("数量",步骤1!$B$10,"日期",B809),0),SUM(OFFSET(C808,0,0,-IF(ROW()-7&lt;数据源!$L$4,ROW()-7,数据源!$L$4),1))/数据源!$L$4)</f>
        <v>0.27450980392156887</v>
      </c>
    </row>
    <row r="810" spans="2:3" x14ac:dyDescent="0.2">
      <c r="B810" s="13">
        <f t="shared" si="12"/>
        <v>44054</v>
      </c>
      <c r="C810" s="18">
        <f ca="1">IF(B810&lt;=步骤1!$C$5,IFERROR(GETPIVOTDATA("数量",步骤1!$B$10,"日期",B810),0),SUM(OFFSET(C809,0,0,-IF(ROW()-7&lt;数据源!$L$4,ROW()-7,数据源!$L$4),1))/数据源!$L$4)</f>
        <v>0.27450980392156898</v>
      </c>
    </row>
    <row r="811" spans="2:3" x14ac:dyDescent="0.2">
      <c r="B811" s="13">
        <f t="shared" si="12"/>
        <v>44055</v>
      </c>
      <c r="C811" s="18">
        <f ca="1">IF(B811&lt;=步骤1!$C$5,IFERROR(GETPIVOTDATA("数量",步骤1!$B$10,"日期",B811),0),SUM(OFFSET(C810,0,0,-IF(ROW()-7&lt;数据源!$L$4,ROW()-7,数据源!$L$4),1))/数据源!$L$4)</f>
        <v>0.2745098039215691</v>
      </c>
    </row>
    <row r="812" spans="2:3" x14ac:dyDescent="0.2">
      <c r="B812" s="13">
        <f t="shared" si="12"/>
        <v>44056</v>
      </c>
      <c r="C812" s="18">
        <f ca="1">IF(B812&lt;=步骤1!$C$5,IFERROR(GETPIVOTDATA("数量",步骤1!$B$10,"日期",B812),0),SUM(OFFSET(C811,0,0,-IF(ROW()-7&lt;数据源!$L$4,ROW()-7,数据源!$L$4),1))/数据源!$L$4)</f>
        <v>0.27450980392156915</v>
      </c>
    </row>
    <row r="813" spans="2:3" x14ac:dyDescent="0.2">
      <c r="B813" s="13">
        <f t="shared" si="12"/>
        <v>44057</v>
      </c>
      <c r="C813" s="18">
        <f ca="1">IF(B813&lt;=步骤1!$C$5,IFERROR(GETPIVOTDATA("数量",步骤1!$B$10,"日期",B813),0),SUM(OFFSET(C812,0,0,-IF(ROW()-7&lt;数据源!$L$4,ROW()-7,数据源!$L$4),1))/数据源!$L$4)</f>
        <v>0.27450980392156915</v>
      </c>
    </row>
    <row r="814" spans="2:3" x14ac:dyDescent="0.2">
      <c r="B814" s="13">
        <f t="shared" si="12"/>
        <v>44058</v>
      </c>
      <c r="C814" s="18">
        <f ca="1">IF(B814&lt;=步骤1!$C$5,IFERROR(GETPIVOTDATA("数量",步骤1!$B$10,"日期",B814),0),SUM(OFFSET(C813,0,0,-IF(ROW()-7&lt;数据源!$L$4,ROW()-7,数据源!$L$4),1))/数据源!$L$4)</f>
        <v>0.27450980392156915</v>
      </c>
    </row>
    <row r="815" spans="2:3" x14ac:dyDescent="0.2">
      <c r="B815" s="13">
        <f t="shared" si="12"/>
        <v>44059</v>
      </c>
      <c r="C815" s="18">
        <f ca="1">IF(B815&lt;=步骤1!$C$5,IFERROR(GETPIVOTDATA("数量",步骤1!$B$10,"日期",B815),0),SUM(OFFSET(C814,0,0,-IF(ROW()-7&lt;数据源!$L$4,ROW()-7,数据源!$L$4),1))/数据源!$L$4)</f>
        <v>0.27450980392156915</v>
      </c>
    </row>
    <row r="816" spans="2:3" x14ac:dyDescent="0.2">
      <c r="B816" s="13">
        <f t="shared" si="12"/>
        <v>44060</v>
      </c>
      <c r="C816" s="18">
        <f ca="1">IF(B816&lt;=步骤1!$C$5,IFERROR(GETPIVOTDATA("数量",步骤1!$B$10,"日期",B816),0),SUM(OFFSET(C815,0,0,-IF(ROW()-7&lt;数据源!$L$4,ROW()-7,数据源!$L$4),1))/数据源!$L$4)</f>
        <v>0.2745098039215691</v>
      </c>
    </row>
    <row r="817" spans="2:3" x14ac:dyDescent="0.2">
      <c r="B817" s="13">
        <f t="shared" si="12"/>
        <v>44061</v>
      </c>
      <c r="C817" s="18">
        <f ca="1">IF(B817&lt;=步骤1!$C$5,IFERROR(GETPIVOTDATA("数量",步骤1!$B$10,"日期",B817),0),SUM(OFFSET(C816,0,0,-IF(ROW()-7&lt;数据源!$L$4,ROW()-7,数据源!$L$4),1))/数据源!$L$4)</f>
        <v>0.27450980392156898</v>
      </c>
    </row>
    <row r="818" spans="2:3" x14ac:dyDescent="0.2">
      <c r="B818" s="13">
        <f t="shared" si="12"/>
        <v>44062</v>
      </c>
      <c r="C818" s="18">
        <f ca="1">IF(B818&lt;=步骤1!$C$5,IFERROR(GETPIVOTDATA("数量",步骤1!$B$10,"日期",B818),0),SUM(OFFSET(C817,0,0,-IF(ROW()-7&lt;数据源!$L$4,ROW()-7,数据源!$L$4),1))/数据源!$L$4)</f>
        <v>0.27450980392156898</v>
      </c>
    </row>
    <row r="819" spans="2:3" x14ac:dyDescent="0.2">
      <c r="B819" s="13">
        <f t="shared" si="12"/>
        <v>44063</v>
      </c>
      <c r="C819" s="18">
        <f ca="1">IF(B819&lt;=步骤1!$C$5,IFERROR(GETPIVOTDATA("数量",步骤1!$B$10,"日期",B819),0),SUM(OFFSET(C818,0,0,-IF(ROW()-7&lt;数据源!$L$4,ROW()-7,数据源!$L$4),1))/数据源!$L$4)</f>
        <v>0.27450980392156893</v>
      </c>
    </row>
    <row r="820" spans="2:3" x14ac:dyDescent="0.2">
      <c r="B820" s="13">
        <f t="shared" si="12"/>
        <v>44064</v>
      </c>
      <c r="C820" s="18">
        <f ca="1">IF(B820&lt;=步骤1!$C$5,IFERROR(GETPIVOTDATA("数量",步骤1!$B$10,"日期",B820),0),SUM(OFFSET(C819,0,0,-IF(ROW()-7&lt;数据源!$L$4,ROW()-7,数据源!$L$4),1))/数据源!$L$4)</f>
        <v>0.27450980392156876</v>
      </c>
    </row>
    <row r="821" spans="2:3" x14ac:dyDescent="0.2">
      <c r="B821" s="13">
        <f t="shared" si="12"/>
        <v>44065</v>
      </c>
      <c r="C821" s="18">
        <f ca="1">IF(B821&lt;=步骤1!$C$5,IFERROR(GETPIVOTDATA("数量",步骤1!$B$10,"日期",B821),0),SUM(OFFSET(C820,0,0,-IF(ROW()-7&lt;数据源!$L$4,ROW()-7,数据源!$L$4),1))/数据源!$L$4)</f>
        <v>0.27450980392156871</v>
      </c>
    </row>
    <row r="822" spans="2:3" x14ac:dyDescent="0.2">
      <c r="B822" s="13">
        <f t="shared" si="12"/>
        <v>44066</v>
      </c>
      <c r="C822" s="18">
        <f ca="1">IF(B822&lt;=步骤1!$C$5,IFERROR(GETPIVOTDATA("数量",步骤1!$B$10,"日期",B822),0),SUM(OFFSET(C821,0,0,-IF(ROW()-7&lt;数据源!$L$4,ROW()-7,数据源!$L$4),1))/数据源!$L$4)</f>
        <v>0.27450980392156865</v>
      </c>
    </row>
    <row r="823" spans="2:3" x14ac:dyDescent="0.2">
      <c r="B823" s="13">
        <f t="shared" si="12"/>
        <v>44067</v>
      </c>
      <c r="C823" s="18">
        <f ca="1">IF(B823&lt;=步骤1!$C$5,IFERROR(GETPIVOTDATA("数量",步骤1!$B$10,"日期",B823),0),SUM(OFFSET(C822,0,0,-IF(ROW()-7&lt;数据源!$L$4,ROW()-7,数据源!$L$4),1))/数据源!$L$4)</f>
        <v>0.2745098039215686</v>
      </c>
    </row>
    <row r="824" spans="2:3" x14ac:dyDescent="0.2">
      <c r="B824" s="13">
        <f t="shared" si="12"/>
        <v>44068</v>
      </c>
      <c r="C824" s="18">
        <f ca="1">IF(B824&lt;=步骤1!$C$5,IFERROR(GETPIVOTDATA("数量",步骤1!$B$10,"日期",B824),0),SUM(OFFSET(C823,0,0,-IF(ROW()-7&lt;数据源!$L$4,ROW()-7,数据源!$L$4),1))/数据源!$L$4)</f>
        <v>0.27450980392156848</v>
      </c>
    </row>
    <row r="825" spans="2:3" x14ac:dyDescent="0.2">
      <c r="B825" s="13">
        <f t="shared" si="12"/>
        <v>44069</v>
      </c>
      <c r="C825" s="18">
        <f ca="1">IF(B825&lt;=步骤1!$C$5,IFERROR(GETPIVOTDATA("数量",步骤1!$B$10,"日期",B825),0),SUM(OFFSET(C824,0,0,-IF(ROW()-7&lt;数据源!$L$4,ROW()-7,数据源!$L$4),1))/数据源!$L$4)</f>
        <v>0.27450980392156837</v>
      </c>
    </row>
    <row r="826" spans="2:3" x14ac:dyDescent="0.2">
      <c r="B826" s="13">
        <f t="shared" si="12"/>
        <v>44070</v>
      </c>
      <c r="C826" s="18">
        <f ca="1">IF(B826&lt;=步骤1!$C$5,IFERROR(GETPIVOTDATA("数量",步骤1!$B$10,"日期",B826),0),SUM(OFFSET(C825,0,0,-IF(ROW()-7&lt;数据源!$L$4,ROW()-7,数据源!$L$4),1))/数据源!$L$4)</f>
        <v>0.27450980392156832</v>
      </c>
    </row>
    <row r="827" spans="2:3" x14ac:dyDescent="0.2">
      <c r="B827" s="13">
        <f t="shared" si="12"/>
        <v>44071</v>
      </c>
      <c r="C827" s="18">
        <f ca="1">IF(B827&lt;=步骤1!$C$5,IFERROR(GETPIVOTDATA("数量",步骤1!$B$10,"日期",B827),0),SUM(OFFSET(C826,0,0,-IF(ROW()-7&lt;数据源!$L$4,ROW()-7,数据源!$L$4),1))/数据源!$L$4)</f>
        <v>0.27450980392156826</v>
      </c>
    </row>
    <row r="828" spans="2:3" x14ac:dyDescent="0.2">
      <c r="B828" s="13">
        <f t="shared" si="12"/>
        <v>44072</v>
      </c>
      <c r="C828" s="18">
        <f ca="1">IF(B828&lt;=步骤1!$C$5,IFERROR(GETPIVOTDATA("数量",步骤1!$B$10,"日期",B828),0),SUM(OFFSET(C827,0,0,-IF(ROW()-7&lt;数据源!$L$4,ROW()-7,数据源!$L$4),1))/数据源!$L$4)</f>
        <v>0.27450980392156821</v>
      </c>
    </row>
    <row r="829" spans="2:3" x14ac:dyDescent="0.2">
      <c r="B829" s="13">
        <f t="shared" si="12"/>
        <v>44073</v>
      </c>
      <c r="C829" s="18">
        <f ca="1">IF(B829&lt;=步骤1!$C$5,IFERROR(GETPIVOTDATA("数量",步骤1!$B$10,"日期",B829),0),SUM(OFFSET(C828,0,0,-IF(ROW()-7&lt;数据源!$L$4,ROW()-7,数据源!$L$4),1))/数据源!$L$4)</f>
        <v>0.2745098039215681</v>
      </c>
    </row>
    <row r="830" spans="2:3" x14ac:dyDescent="0.2">
      <c r="B830" s="13">
        <f t="shared" si="12"/>
        <v>44074</v>
      </c>
      <c r="C830" s="18">
        <f ca="1">IF(B830&lt;=步骤1!$C$5,IFERROR(GETPIVOTDATA("数量",步骤1!$B$10,"日期",B830),0),SUM(OFFSET(C829,0,0,-IF(ROW()-7&lt;数据源!$L$4,ROW()-7,数据源!$L$4),1))/数据源!$L$4)</f>
        <v>0.27450980392156799</v>
      </c>
    </row>
    <row r="831" spans="2:3" x14ac:dyDescent="0.2">
      <c r="B831" s="13">
        <f t="shared" si="12"/>
        <v>44075</v>
      </c>
      <c r="C831" s="18">
        <f ca="1">IF(B831&lt;=步骤1!$C$5,IFERROR(GETPIVOTDATA("数量",步骤1!$B$10,"日期",B831),0),SUM(OFFSET(C830,0,0,-IF(ROW()-7&lt;数据源!$L$4,ROW()-7,数据源!$L$4),1))/数据源!$L$4)</f>
        <v>0.27450980392156799</v>
      </c>
    </row>
    <row r="832" spans="2:3" x14ac:dyDescent="0.2">
      <c r="B832" s="13">
        <f t="shared" si="12"/>
        <v>44076</v>
      </c>
      <c r="C832" s="18">
        <f ca="1">IF(B832&lt;=步骤1!$C$5,IFERROR(GETPIVOTDATA("数量",步骤1!$B$10,"日期",B832),0),SUM(OFFSET(C831,0,0,-IF(ROW()-7&lt;数据源!$L$4,ROW()-7,数据源!$L$4),1))/数据源!$L$4)</f>
        <v>0.27450980392156793</v>
      </c>
    </row>
    <row r="833" spans="2:3" x14ac:dyDescent="0.2">
      <c r="B833" s="13">
        <f t="shared" si="12"/>
        <v>44077</v>
      </c>
      <c r="C833" s="18">
        <f ca="1">IF(B833&lt;=步骤1!$C$5,IFERROR(GETPIVOTDATA("数量",步骤1!$B$10,"日期",B833),0),SUM(OFFSET(C832,0,0,-IF(ROW()-7&lt;数据源!$L$4,ROW()-7,数据源!$L$4),1))/数据源!$L$4)</f>
        <v>0.27450980392156787</v>
      </c>
    </row>
    <row r="834" spans="2:3" x14ac:dyDescent="0.2">
      <c r="B834" s="13">
        <f t="shared" si="12"/>
        <v>44078</v>
      </c>
      <c r="C834" s="18">
        <f ca="1">IF(B834&lt;=步骤1!$C$5,IFERROR(GETPIVOTDATA("数量",步骤1!$B$10,"日期",B834),0),SUM(OFFSET(C833,0,0,-IF(ROW()-7&lt;数据源!$L$4,ROW()-7,数据源!$L$4),1))/数据源!$L$4)</f>
        <v>0.27450980392156787</v>
      </c>
    </row>
    <row r="835" spans="2:3" x14ac:dyDescent="0.2">
      <c r="B835" s="13">
        <f t="shared" si="12"/>
        <v>44079</v>
      </c>
      <c r="C835" s="18">
        <f ca="1">IF(B835&lt;=步骤1!$C$5,IFERROR(GETPIVOTDATA("数量",步骤1!$B$10,"日期",B835),0),SUM(OFFSET(C834,0,0,-IF(ROW()-7&lt;数据源!$L$4,ROW()-7,数据源!$L$4),1))/数据源!$L$4)</f>
        <v>0.27450980392156787</v>
      </c>
    </row>
    <row r="836" spans="2:3" x14ac:dyDescent="0.2">
      <c r="B836" s="13">
        <f t="shared" si="12"/>
        <v>44080</v>
      </c>
      <c r="C836" s="18">
        <f ca="1">IF(B836&lt;=步骤1!$C$5,IFERROR(GETPIVOTDATA("数量",步骤1!$B$10,"日期",B836),0),SUM(OFFSET(C835,0,0,-IF(ROW()-7&lt;数据源!$L$4,ROW()-7,数据源!$L$4),1))/数据源!$L$4)</f>
        <v>0.27450980392156793</v>
      </c>
    </row>
    <row r="837" spans="2:3" x14ac:dyDescent="0.2">
      <c r="B837" s="13">
        <f t="shared" si="12"/>
        <v>44081</v>
      </c>
      <c r="C837" s="18">
        <f ca="1">IF(B837&lt;=步骤1!$C$5,IFERROR(GETPIVOTDATA("数量",步骤1!$B$10,"日期",B837),0),SUM(OFFSET(C836,0,0,-IF(ROW()-7&lt;数据源!$L$4,ROW()-7,数据源!$L$4),1))/数据源!$L$4)</f>
        <v>0.27450980392156787</v>
      </c>
    </row>
    <row r="838" spans="2:3" x14ac:dyDescent="0.2">
      <c r="B838" s="13">
        <f t="shared" si="12"/>
        <v>44082</v>
      </c>
      <c r="C838" s="18">
        <f ca="1">IF(B838&lt;=步骤1!$C$5,IFERROR(GETPIVOTDATA("数量",步骤1!$B$10,"日期",B838),0),SUM(OFFSET(C837,0,0,-IF(ROW()-7&lt;数据源!$L$4,ROW()-7,数据源!$L$4),1))/数据源!$L$4)</f>
        <v>0.27450980392156793</v>
      </c>
    </row>
    <row r="839" spans="2:3" x14ac:dyDescent="0.2">
      <c r="B839" s="13">
        <f t="shared" si="12"/>
        <v>44083</v>
      </c>
      <c r="C839" s="18">
        <f ca="1">IF(B839&lt;=步骤1!$C$5,IFERROR(GETPIVOTDATA("数量",步骤1!$B$10,"日期",B839),0),SUM(OFFSET(C838,0,0,-IF(ROW()-7&lt;数据源!$L$4,ROW()-7,数据源!$L$4),1))/数据源!$L$4)</f>
        <v>0.27450980392156799</v>
      </c>
    </row>
    <row r="840" spans="2:3" x14ac:dyDescent="0.2">
      <c r="B840" s="13">
        <f t="shared" si="12"/>
        <v>44084</v>
      </c>
      <c r="C840" s="18">
        <f ca="1">IF(B840&lt;=步骤1!$C$5,IFERROR(GETPIVOTDATA("数量",步骤1!$B$10,"日期",B840),0),SUM(OFFSET(C839,0,0,-IF(ROW()-7&lt;数据源!$L$4,ROW()-7,数据源!$L$4),1))/数据源!$L$4)</f>
        <v>0.27450980392156799</v>
      </c>
    </row>
    <row r="841" spans="2:3" x14ac:dyDescent="0.2">
      <c r="B841" s="13">
        <f t="shared" ref="B841:B904" si="13">B840+1</f>
        <v>44085</v>
      </c>
      <c r="C841" s="18">
        <f ca="1">IF(B841&lt;=步骤1!$C$5,IFERROR(GETPIVOTDATA("数量",步骤1!$B$10,"日期",B841),0),SUM(OFFSET(C840,0,0,-IF(ROW()-7&lt;数据源!$L$4,ROW()-7,数据源!$L$4),1))/数据源!$L$4)</f>
        <v>0.27450980392156799</v>
      </c>
    </row>
    <row r="842" spans="2:3" x14ac:dyDescent="0.2">
      <c r="B842" s="13">
        <f t="shared" si="13"/>
        <v>44086</v>
      </c>
      <c r="C842" s="18">
        <f ca="1">IF(B842&lt;=步骤1!$C$5,IFERROR(GETPIVOTDATA("数量",步骤1!$B$10,"日期",B842),0),SUM(OFFSET(C841,0,0,-IF(ROW()-7&lt;数据源!$L$4,ROW()-7,数据源!$L$4),1))/数据源!$L$4)</f>
        <v>0.27450980392156799</v>
      </c>
    </row>
    <row r="843" spans="2:3" x14ac:dyDescent="0.2">
      <c r="B843" s="13">
        <f t="shared" si="13"/>
        <v>44087</v>
      </c>
      <c r="C843" s="18">
        <f ca="1">IF(B843&lt;=步骤1!$C$5,IFERROR(GETPIVOTDATA("数量",步骤1!$B$10,"日期",B843),0),SUM(OFFSET(C842,0,0,-IF(ROW()-7&lt;数据源!$L$4,ROW()-7,数据源!$L$4),1))/数据源!$L$4)</f>
        <v>0.27450980392156799</v>
      </c>
    </row>
    <row r="844" spans="2:3" x14ac:dyDescent="0.2">
      <c r="B844" s="13">
        <f t="shared" si="13"/>
        <v>44088</v>
      </c>
      <c r="C844" s="18">
        <f ca="1">IF(B844&lt;=步骤1!$C$5,IFERROR(GETPIVOTDATA("数量",步骤1!$B$10,"日期",B844),0),SUM(OFFSET(C843,0,0,-IF(ROW()-7&lt;数据源!$L$4,ROW()-7,数据源!$L$4),1))/数据源!$L$4)</f>
        <v>0.27450980392156804</v>
      </c>
    </row>
    <row r="845" spans="2:3" x14ac:dyDescent="0.2">
      <c r="B845" s="13">
        <f t="shared" si="13"/>
        <v>44089</v>
      </c>
      <c r="C845" s="18">
        <f ca="1">IF(B845&lt;=步骤1!$C$5,IFERROR(GETPIVOTDATA("数量",步骤1!$B$10,"日期",B845),0),SUM(OFFSET(C844,0,0,-IF(ROW()-7&lt;数据源!$L$4,ROW()-7,数据源!$L$4),1))/数据源!$L$4)</f>
        <v>0.27450980392156804</v>
      </c>
    </row>
    <row r="846" spans="2:3" x14ac:dyDescent="0.2">
      <c r="B846" s="13">
        <f t="shared" si="13"/>
        <v>44090</v>
      </c>
      <c r="C846" s="18">
        <f ca="1">IF(B846&lt;=步骤1!$C$5,IFERROR(GETPIVOTDATA("数量",步骤1!$B$10,"日期",B846),0),SUM(OFFSET(C845,0,0,-IF(ROW()-7&lt;数据源!$L$4,ROW()-7,数据源!$L$4),1))/数据源!$L$4)</f>
        <v>0.2745098039215681</v>
      </c>
    </row>
    <row r="847" spans="2:3" x14ac:dyDescent="0.2">
      <c r="B847" s="13">
        <f t="shared" si="13"/>
        <v>44091</v>
      </c>
      <c r="C847" s="18">
        <f ca="1">IF(B847&lt;=步骤1!$C$5,IFERROR(GETPIVOTDATA("数量",步骤1!$B$10,"日期",B847),0),SUM(OFFSET(C846,0,0,-IF(ROW()-7&lt;数据源!$L$4,ROW()-7,数据源!$L$4),1))/数据源!$L$4)</f>
        <v>0.27450980392156815</v>
      </c>
    </row>
    <row r="848" spans="2:3" x14ac:dyDescent="0.2">
      <c r="B848" s="13">
        <f t="shared" si="13"/>
        <v>44092</v>
      </c>
      <c r="C848" s="18">
        <f ca="1">IF(B848&lt;=步骤1!$C$5,IFERROR(GETPIVOTDATA("数量",步骤1!$B$10,"日期",B848),0),SUM(OFFSET(C847,0,0,-IF(ROW()-7&lt;数据源!$L$4,ROW()-7,数据源!$L$4),1))/数据源!$L$4)</f>
        <v>0.27450980392156815</v>
      </c>
    </row>
    <row r="849" spans="2:3" x14ac:dyDescent="0.2">
      <c r="B849" s="13">
        <f t="shared" si="13"/>
        <v>44093</v>
      </c>
      <c r="C849" s="18">
        <f ca="1">IF(B849&lt;=步骤1!$C$5,IFERROR(GETPIVOTDATA("数量",步骤1!$B$10,"日期",B849),0),SUM(OFFSET(C848,0,0,-IF(ROW()-7&lt;数据源!$L$4,ROW()-7,数据源!$L$4),1))/数据源!$L$4)</f>
        <v>0.27450980392156821</v>
      </c>
    </row>
    <row r="850" spans="2:3" x14ac:dyDescent="0.2">
      <c r="B850" s="13">
        <f t="shared" si="13"/>
        <v>44094</v>
      </c>
      <c r="C850" s="18">
        <f ca="1">IF(B850&lt;=步骤1!$C$5,IFERROR(GETPIVOTDATA("数量",步骤1!$B$10,"日期",B850),0),SUM(OFFSET(C849,0,0,-IF(ROW()-7&lt;数据源!$L$4,ROW()-7,数据源!$L$4),1))/数据源!$L$4)</f>
        <v>0.27450980392156821</v>
      </c>
    </row>
    <row r="851" spans="2:3" x14ac:dyDescent="0.2">
      <c r="B851" s="13">
        <f t="shared" si="13"/>
        <v>44095</v>
      </c>
      <c r="C851" s="18">
        <f ca="1">IF(B851&lt;=步骤1!$C$5,IFERROR(GETPIVOTDATA("数量",步骤1!$B$10,"日期",B851),0),SUM(OFFSET(C850,0,0,-IF(ROW()-7&lt;数据源!$L$4,ROW()-7,数据源!$L$4),1))/数据源!$L$4)</f>
        <v>0.27450980392156821</v>
      </c>
    </row>
    <row r="852" spans="2:3" x14ac:dyDescent="0.2">
      <c r="B852" s="13">
        <f t="shared" si="13"/>
        <v>44096</v>
      </c>
      <c r="C852" s="18">
        <f ca="1">IF(B852&lt;=步骤1!$C$5,IFERROR(GETPIVOTDATA("数量",步骤1!$B$10,"日期",B852),0),SUM(OFFSET(C851,0,0,-IF(ROW()-7&lt;数据源!$L$4,ROW()-7,数据源!$L$4),1))/数据源!$L$4)</f>
        <v>0.27450980392156821</v>
      </c>
    </row>
    <row r="853" spans="2:3" x14ac:dyDescent="0.2">
      <c r="B853" s="13">
        <f t="shared" si="13"/>
        <v>44097</v>
      </c>
      <c r="C853" s="18">
        <f ca="1">IF(B853&lt;=步骤1!$C$5,IFERROR(GETPIVOTDATA("数量",步骤1!$B$10,"日期",B853),0),SUM(OFFSET(C852,0,0,-IF(ROW()-7&lt;数据源!$L$4,ROW()-7,数据源!$L$4),1))/数据源!$L$4)</f>
        <v>0.27450980392156821</v>
      </c>
    </row>
    <row r="854" spans="2:3" x14ac:dyDescent="0.2">
      <c r="B854" s="13">
        <f t="shared" si="13"/>
        <v>44098</v>
      </c>
      <c r="C854" s="18">
        <f ca="1">IF(B854&lt;=步骤1!$C$5,IFERROR(GETPIVOTDATA("数量",步骤1!$B$10,"日期",B854),0),SUM(OFFSET(C853,0,0,-IF(ROW()-7&lt;数据源!$L$4,ROW()-7,数据源!$L$4),1))/数据源!$L$4)</f>
        <v>0.27450980392156821</v>
      </c>
    </row>
    <row r="855" spans="2:3" x14ac:dyDescent="0.2">
      <c r="B855" s="13">
        <f t="shared" si="13"/>
        <v>44099</v>
      </c>
      <c r="C855" s="18">
        <f ca="1">IF(B855&lt;=步骤1!$C$5,IFERROR(GETPIVOTDATA("数量",步骤1!$B$10,"日期",B855),0),SUM(OFFSET(C854,0,0,-IF(ROW()-7&lt;数据源!$L$4,ROW()-7,数据源!$L$4),1))/数据源!$L$4)</f>
        <v>0.27450980392156821</v>
      </c>
    </row>
    <row r="856" spans="2:3" x14ac:dyDescent="0.2">
      <c r="B856" s="13">
        <f t="shared" si="13"/>
        <v>44100</v>
      </c>
      <c r="C856" s="18">
        <f ca="1">IF(B856&lt;=步骤1!$C$5,IFERROR(GETPIVOTDATA("数量",步骤1!$B$10,"日期",B856),0),SUM(OFFSET(C855,0,0,-IF(ROW()-7&lt;数据源!$L$4,ROW()-7,数据源!$L$4),1))/数据源!$L$4)</f>
        <v>0.27450980392156821</v>
      </c>
    </row>
    <row r="857" spans="2:3" x14ac:dyDescent="0.2">
      <c r="B857" s="13">
        <f t="shared" si="13"/>
        <v>44101</v>
      </c>
      <c r="C857" s="18">
        <f ca="1">IF(B857&lt;=步骤1!$C$5,IFERROR(GETPIVOTDATA("数量",步骤1!$B$10,"日期",B857),0),SUM(OFFSET(C856,0,0,-IF(ROW()-7&lt;数据源!$L$4,ROW()-7,数据源!$L$4),1))/数据源!$L$4)</f>
        <v>0.27450980392156815</v>
      </c>
    </row>
    <row r="858" spans="2:3" x14ac:dyDescent="0.2">
      <c r="B858" s="13">
        <f t="shared" si="13"/>
        <v>44102</v>
      </c>
      <c r="C858" s="18">
        <f ca="1">IF(B858&lt;=步骤1!$C$5,IFERROR(GETPIVOTDATA("数量",步骤1!$B$10,"日期",B858),0),SUM(OFFSET(C857,0,0,-IF(ROW()-7&lt;数据源!$L$4,ROW()-7,数据源!$L$4),1))/数据源!$L$4)</f>
        <v>0.27450980392156815</v>
      </c>
    </row>
    <row r="859" spans="2:3" x14ac:dyDescent="0.2">
      <c r="B859" s="13">
        <f t="shared" si="13"/>
        <v>44103</v>
      </c>
      <c r="C859" s="18">
        <f ca="1">IF(B859&lt;=步骤1!$C$5,IFERROR(GETPIVOTDATA("数量",步骤1!$B$10,"日期",B859),0),SUM(OFFSET(C858,0,0,-IF(ROW()-7&lt;数据源!$L$4,ROW()-7,数据源!$L$4),1))/数据源!$L$4)</f>
        <v>0.27450980392156815</v>
      </c>
    </row>
    <row r="860" spans="2:3" x14ac:dyDescent="0.2">
      <c r="B860" s="13">
        <f t="shared" si="13"/>
        <v>44104</v>
      </c>
      <c r="C860" s="18">
        <f ca="1">IF(B860&lt;=步骤1!$C$5,IFERROR(GETPIVOTDATA("数量",步骤1!$B$10,"日期",B860),0),SUM(OFFSET(C859,0,0,-IF(ROW()-7&lt;数据源!$L$4,ROW()-7,数据源!$L$4),1))/数据源!$L$4)</f>
        <v>0.2745098039215681</v>
      </c>
    </row>
    <row r="861" spans="2:3" x14ac:dyDescent="0.2">
      <c r="B861" s="13">
        <f t="shared" si="13"/>
        <v>44105</v>
      </c>
      <c r="C861" s="18">
        <f ca="1">IF(B861&lt;=步骤1!$C$5,IFERROR(GETPIVOTDATA("数量",步骤1!$B$10,"日期",B861),0),SUM(OFFSET(C860,0,0,-IF(ROW()-7&lt;数据源!$L$4,ROW()-7,数据源!$L$4),1))/数据源!$L$4)</f>
        <v>0.2745098039215681</v>
      </c>
    </row>
    <row r="862" spans="2:3" x14ac:dyDescent="0.2">
      <c r="B862" s="13">
        <f t="shared" si="13"/>
        <v>44106</v>
      </c>
      <c r="C862" s="18">
        <f ca="1">IF(B862&lt;=步骤1!$C$5,IFERROR(GETPIVOTDATA("数量",步骤1!$B$10,"日期",B862),0),SUM(OFFSET(C861,0,0,-IF(ROW()-7&lt;数据源!$L$4,ROW()-7,数据源!$L$4),1))/数据源!$L$4)</f>
        <v>0.27450980392156804</v>
      </c>
    </row>
    <row r="863" spans="2:3" x14ac:dyDescent="0.2">
      <c r="B863" s="13">
        <f t="shared" si="13"/>
        <v>44107</v>
      </c>
      <c r="C863" s="18">
        <f ca="1">IF(B863&lt;=步骤1!$C$5,IFERROR(GETPIVOTDATA("数量",步骤1!$B$10,"日期",B863),0),SUM(OFFSET(C862,0,0,-IF(ROW()-7&lt;数据源!$L$4,ROW()-7,数据源!$L$4),1))/数据源!$L$4)</f>
        <v>0.27450980392156799</v>
      </c>
    </row>
    <row r="864" spans="2:3" x14ac:dyDescent="0.2">
      <c r="B864" s="13">
        <f t="shared" si="13"/>
        <v>44108</v>
      </c>
      <c r="C864" s="18">
        <f ca="1">IF(B864&lt;=步骤1!$C$5,IFERROR(GETPIVOTDATA("数量",步骤1!$B$10,"日期",B864),0),SUM(OFFSET(C863,0,0,-IF(ROW()-7&lt;数据源!$L$4,ROW()-7,数据源!$L$4),1))/数据源!$L$4)</f>
        <v>0.27450980392156799</v>
      </c>
    </row>
    <row r="865" spans="2:3" x14ac:dyDescent="0.2">
      <c r="B865" s="13">
        <f t="shared" si="13"/>
        <v>44109</v>
      </c>
      <c r="C865" s="18">
        <f ca="1">IF(B865&lt;=步骤1!$C$5,IFERROR(GETPIVOTDATA("数量",步骤1!$B$10,"日期",B865),0),SUM(OFFSET(C864,0,0,-IF(ROW()-7&lt;数据源!$L$4,ROW()-7,数据源!$L$4),1))/数据源!$L$4)</f>
        <v>0.27450980392156793</v>
      </c>
    </row>
    <row r="866" spans="2:3" x14ac:dyDescent="0.2">
      <c r="B866" s="13">
        <f t="shared" si="13"/>
        <v>44110</v>
      </c>
      <c r="C866" s="18">
        <f ca="1">IF(B866&lt;=步骤1!$C$5,IFERROR(GETPIVOTDATA("数量",步骤1!$B$10,"日期",B866),0),SUM(OFFSET(C865,0,0,-IF(ROW()-7&lt;数据源!$L$4,ROW()-7,数据源!$L$4),1))/数据源!$L$4)</f>
        <v>0.27450980392156793</v>
      </c>
    </row>
    <row r="867" spans="2:3" x14ac:dyDescent="0.2">
      <c r="B867" s="13">
        <f t="shared" si="13"/>
        <v>44111</v>
      </c>
      <c r="C867" s="18">
        <f ca="1">IF(B867&lt;=步骤1!$C$5,IFERROR(GETPIVOTDATA("数量",步骤1!$B$10,"日期",B867),0),SUM(OFFSET(C866,0,0,-IF(ROW()-7&lt;数据源!$L$4,ROW()-7,数据源!$L$4),1))/数据源!$L$4)</f>
        <v>0.27450980392156787</v>
      </c>
    </row>
    <row r="868" spans="2:3" x14ac:dyDescent="0.2">
      <c r="B868" s="13">
        <f t="shared" si="13"/>
        <v>44112</v>
      </c>
      <c r="C868" s="18">
        <f ca="1">IF(B868&lt;=步骤1!$C$5,IFERROR(GETPIVOTDATA("数量",步骤1!$B$10,"日期",B868),0),SUM(OFFSET(C867,0,0,-IF(ROW()-7&lt;数据源!$L$4,ROW()-7,数据源!$L$4),1))/数据源!$L$4)</f>
        <v>0.27450980392156787</v>
      </c>
    </row>
    <row r="869" spans="2:3" x14ac:dyDescent="0.2">
      <c r="B869" s="13">
        <f t="shared" si="13"/>
        <v>44113</v>
      </c>
      <c r="C869" s="18">
        <f ca="1">IF(B869&lt;=步骤1!$C$5,IFERROR(GETPIVOTDATA("数量",步骤1!$B$10,"日期",B869),0),SUM(OFFSET(C868,0,0,-IF(ROW()-7&lt;数据源!$L$4,ROW()-7,数据源!$L$4),1))/数据源!$L$4)</f>
        <v>0.27450980392156787</v>
      </c>
    </row>
    <row r="870" spans="2:3" x14ac:dyDescent="0.2">
      <c r="B870" s="13">
        <f t="shared" si="13"/>
        <v>44114</v>
      </c>
      <c r="C870" s="18">
        <f ca="1">IF(B870&lt;=步骤1!$C$5,IFERROR(GETPIVOTDATA("数量",步骤1!$B$10,"日期",B870),0),SUM(OFFSET(C869,0,0,-IF(ROW()-7&lt;数据源!$L$4,ROW()-7,数据源!$L$4),1))/数据源!$L$4)</f>
        <v>0.27450980392156787</v>
      </c>
    </row>
    <row r="871" spans="2:3" x14ac:dyDescent="0.2">
      <c r="B871" s="13">
        <f t="shared" si="13"/>
        <v>44115</v>
      </c>
      <c r="C871" s="18">
        <f ca="1">IF(B871&lt;=步骤1!$C$5,IFERROR(GETPIVOTDATA("数量",步骤1!$B$10,"日期",B871),0),SUM(OFFSET(C870,0,0,-IF(ROW()-7&lt;数据源!$L$4,ROW()-7,数据源!$L$4),1))/数据源!$L$4)</f>
        <v>0.27450980392156787</v>
      </c>
    </row>
    <row r="872" spans="2:3" x14ac:dyDescent="0.2">
      <c r="B872" s="13">
        <f t="shared" si="13"/>
        <v>44116</v>
      </c>
      <c r="C872" s="18">
        <f ca="1">IF(B872&lt;=步骤1!$C$5,IFERROR(GETPIVOTDATA("数量",步骤1!$B$10,"日期",B872),0),SUM(OFFSET(C871,0,0,-IF(ROW()-7&lt;数据源!$L$4,ROW()-7,数据源!$L$4),1))/数据源!$L$4)</f>
        <v>0.27450980392156787</v>
      </c>
    </row>
    <row r="873" spans="2:3" x14ac:dyDescent="0.2">
      <c r="B873" s="13">
        <f t="shared" si="13"/>
        <v>44117</v>
      </c>
      <c r="C873" s="18">
        <f ca="1">IF(B873&lt;=步骤1!$C$5,IFERROR(GETPIVOTDATA("数量",步骤1!$B$10,"日期",B873),0),SUM(OFFSET(C872,0,0,-IF(ROW()-7&lt;数据源!$L$4,ROW()-7,数据源!$L$4),1))/数据源!$L$4)</f>
        <v>0.27450980392156787</v>
      </c>
    </row>
    <row r="874" spans="2:3" x14ac:dyDescent="0.2">
      <c r="B874" s="13">
        <f t="shared" si="13"/>
        <v>44118</v>
      </c>
      <c r="C874" s="18">
        <f ca="1">IF(B874&lt;=步骤1!$C$5,IFERROR(GETPIVOTDATA("数量",步骤1!$B$10,"日期",B874),0),SUM(OFFSET(C873,0,0,-IF(ROW()-7&lt;数据源!$L$4,ROW()-7,数据源!$L$4),1))/数据源!$L$4)</f>
        <v>0.27450980392156787</v>
      </c>
    </row>
    <row r="875" spans="2:3" x14ac:dyDescent="0.2">
      <c r="B875" s="13">
        <f t="shared" si="13"/>
        <v>44119</v>
      </c>
      <c r="C875" s="18">
        <f ca="1">IF(B875&lt;=步骤1!$C$5,IFERROR(GETPIVOTDATA("数量",步骤1!$B$10,"日期",B875),0),SUM(OFFSET(C874,0,0,-IF(ROW()-7&lt;数据源!$L$4,ROW()-7,数据源!$L$4),1))/数据源!$L$4)</f>
        <v>0.27450980392156793</v>
      </c>
    </row>
    <row r="876" spans="2:3" x14ac:dyDescent="0.2">
      <c r="B876" s="13">
        <f t="shared" si="13"/>
        <v>44120</v>
      </c>
      <c r="C876" s="18">
        <f ca="1">IF(B876&lt;=步骤1!$C$5,IFERROR(GETPIVOTDATA("数量",步骤1!$B$10,"日期",B876),0),SUM(OFFSET(C875,0,0,-IF(ROW()-7&lt;数据源!$L$4,ROW()-7,数据源!$L$4),1))/数据源!$L$4)</f>
        <v>0.27450980392156787</v>
      </c>
    </row>
    <row r="877" spans="2:3" x14ac:dyDescent="0.2">
      <c r="B877" s="13">
        <f t="shared" si="13"/>
        <v>44121</v>
      </c>
      <c r="C877" s="18">
        <f ca="1">IF(B877&lt;=步骤1!$C$5,IFERROR(GETPIVOTDATA("数量",步骤1!$B$10,"日期",B877),0),SUM(OFFSET(C876,0,0,-IF(ROW()-7&lt;数据源!$L$4,ROW()-7,数据源!$L$4),1))/数据源!$L$4)</f>
        <v>0.27450980392156793</v>
      </c>
    </row>
    <row r="878" spans="2:3" x14ac:dyDescent="0.2">
      <c r="B878" s="13">
        <f t="shared" si="13"/>
        <v>44122</v>
      </c>
      <c r="C878" s="18">
        <f ca="1">IF(B878&lt;=步骤1!$C$5,IFERROR(GETPIVOTDATA("数量",步骤1!$B$10,"日期",B878),0),SUM(OFFSET(C877,0,0,-IF(ROW()-7&lt;数据源!$L$4,ROW()-7,数据源!$L$4),1))/数据源!$L$4)</f>
        <v>0.27450980392156793</v>
      </c>
    </row>
    <row r="879" spans="2:3" x14ac:dyDescent="0.2">
      <c r="B879" s="13">
        <f t="shared" si="13"/>
        <v>44123</v>
      </c>
      <c r="C879" s="18">
        <f ca="1">IF(B879&lt;=步骤1!$C$5,IFERROR(GETPIVOTDATA("数量",步骤1!$B$10,"日期",B879),0),SUM(OFFSET(C878,0,0,-IF(ROW()-7&lt;数据源!$L$4,ROW()-7,数据源!$L$4),1))/数据源!$L$4)</f>
        <v>0.27450980392156799</v>
      </c>
    </row>
    <row r="880" spans="2:3" x14ac:dyDescent="0.2">
      <c r="B880" s="13">
        <f t="shared" si="13"/>
        <v>44124</v>
      </c>
      <c r="C880" s="18">
        <f ca="1">IF(B880&lt;=步骤1!$C$5,IFERROR(GETPIVOTDATA("数量",步骤1!$B$10,"日期",B880),0),SUM(OFFSET(C879,0,0,-IF(ROW()-7&lt;数据源!$L$4,ROW()-7,数据源!$L$4),1))/数据源!$L$4)</f>
        <v>0.27450980392156799</v>
      </c>
    </row>
    <row r="881" spans="2:3" x14ac:dyDescent="0.2">
      <c r="B881" s="13">
        <f t="shared" si="13"/>
        <v>44125</v>
      </c>
      <c r="C881" s="18">
        <f ca="1">IF(B881&lt;=步骤1!$C$5,IFERROR(GETPIVOTDATA("数量",步骤1!$B$10,"日期",B881),0),SUM(OFFSET(C880,0,0,-IF(ROW()-7&lt;数据源!$L$4,ROW()-7,数据源!$L$4),1))/数据源!$L$4)</f>
        <v>0.27450980392156799</v>
      </c>
    </row>
    <row r="882" spans="2:3" x14ac:dyDescent="0.2">
      <c r="B882" s="13">
        <f t="shared" si="13"/>
        <v>44126</v>
      </c>
      <c r="C882" s="18">
        <f ca="1">IF(B882&lt;=步骤1!$C$5,IFERROR(GETPIVOTDATA("数量",步骤1!$B$10,"日期",B882),0),SUM(OFFSET(C881,0,0,-IF(ROW()-7&lt;数据源!$L$4,ROW()-7,数据源!$L$4),1))/数据源!$L$4)</f>
        <v>0.27450980392156799</v>
      </c>
    </row>
    <row r="883" spans="2:3" x14ac:dyDescent="0.2">
      <c r="B883" s="13">
        <f t="shared" si="13"/>
        <v>44127</v>
      </c>
      <c r="C883" s="18">
        <f ca="1">IF(B883&lt;=步骤1!$C$5,IFERROR(GETPIVOTDATA("数量",步骤1!$B$10,"日期",B883),0),SUM(OFFSET(C882,0,0,-IF(ROW()-7&lt;数据源!$L$4,ROW()-7,数据源!$L$4),1))/数据源!$L$4)</f>
        <v>0.27450980392156799</v>
      </c>
    </row>
    <row r="884" spans="2:3" x14ac:dyDescent="0.2">
      <c r="B884" s="13">
        <f t="shared" si="13"/>
        <v>44128</v>
      </c>
      <c r="C884" s="18">
        <f ca="1">IF(B884&lt;=步骤1!$C$5,IFERROR(GETPIVOTDATA("数量",步骤1!$B$10,"日期",B884),0),SUM(OFFSET(C883,0,0,-IF(ROW()-7&lt;数据源!$L$4,ROW()-7,数据源!$L$4),1))/数据源!$L$4)</f>
        <v>0.27450980392156799</v>
      </c>
    </row>
    <row r="885" spans="2:3" x14ac:dyDescent="0.2">
      <c r="B885" s="13">
        <f t="shared" si="13"/>
        <v>44129</v>
      </c>
      <c r="C885" s="18">
        <f ca="1">IF(B885&lt;=步骤1!$C$5,IFERROR(GETPIVOTDATA("数量",步骤1!$B$10,"日期",B885),0),SUM(OFFSET(C884,0,0,-IF(ROW()-7&lt;数据源!$L$4,ROW()-7,数据源!$L$4),1))/数据源!$L$4)</f>
        <v>0.27450980392156799</v>
      </c>
    </row>
    <row r="886" spans="2:3" x14ac:dyDescent="0.2">
      <c r="B886" s="13">
        <f t="shared" si="13"/>
        <v>44130</v>
      </c>
      <c r="C886" s="18">
        <f ca="1">IF(B886&lt;=步骤1!$C$5,IFERROR(GETPIVOTDATA("数量",步骤1!$B$10,"日期",B886),0),SUM(OFFSET(C885,0,0,-IF(ROW()-7&lt;数据源!$L$4,ROW()-7,数据源!$L$4),1))/数据源!$L$4)</f>
        <v>0.27450980392156793</v>
      </c>
    </row>
    <row r="887" spans="2:3" x14ac:dyDescent="0.2">
      <c r="B887" s="13">
        <f t="shared" si="13"/>
        <v>44131</v>
      </c>
      <c r="C887" s="18">
        <f ca="1">IF(B887&lt;=步骤1!$C$5,IFERROR(GETPIVOTDATA("数量",步骤1!$B$10,"日期",B887),0),SUM(OFFSET(C886,0,0,-IF(ROW()-7&lt;数据源!$L$4,ROW()-7,数据源!$L$4),1))/数据源!$L$4)</f>
        <v>0.27450980392156793</v>
      </c>
    </row>
    <row r="888" spans="2:3" x14ac:dyDescent="0.2">
      <c r="B888" s="13">
        <f t="shared" si="13"/>
        <v>44132</v>
      </c>
      <c r="C888" s="18">
        <f ca="1">IF(B888&lt;=步骤1!$C$5,IFERROR(GETPIVOTDATA("数量",步骤1!$B$10,"日期",B888),0),SUM(OFFSET(C887,0,0,-IF(ROW()-7&lt;数据源!$L$4,ROW()-7,数据源!$L$4),1))/数据源!$L$4)</f>
        <v>0.27450980392156787</v>
      </c>
    </row>
    <row r="889" spans="2:3" x14ac:dyDescent="0.2">
      <c r="B889" s="13">
        <f t="shared" si="13"/>
        <v>44133</v>
      </c>
      <c r="C889" s="18">
        <f ca="1">IF(B889&lt;=步骤1!$C$5,IFERROR(GETPIVOTDATA("数量",步骤1!$B$10,"日期",B889),0),SUM(OFFSET(C888,0,0,-IF(ROW()-7&lt;数据源!$L$4,ROW()-7,数据源!$L$4),1))/数据源!$L$4)</f>
        <v>0.27450980392156787</v>
      </c>
    </row>
    <row r="890" spans="2:3" x14ac:dyDescent="0.2">
      <c r="B890" s="13">
        <f t="shared" si="13"/>
        <v>44134</v>
      </c>
      <c r="C890" s="18">
        <f ca="1">IF(B890&lt;=步骤1!$C$5,IFERROR(GETPIVOTDATA("数量",步骤1!$B$10,"日期",B890),0),SUM(OFFSET(C889,0,0,-IF(ROW()-7&lt;数据源!$L$4,ROW()-7,数据源!$L$4),1))/数据源!$L$4)</f>
        <v>0.27450980392156787</v>
      </c>
    </row>
    <row r="891" spans="2:3" x14ac:dyDescent="0.2">
      <c r="B891" s="13">
        <f t="shared" si="13"/>
        <v>44135</v>
      </c>
      <c r="C891" s="18">
        <f ca="1">IF(B891&lt;=步骤1!$C$5,IFERROR(GETPIVOTDATA("数量",步骤1!$B$10,"日期",B891),0),SUM(OFFSET(C890,0,0,-IF(ROW()-7&lt;数据源!$L$4,ROW()-7,数据源!$L$4),1))/数据源!$L$4)</f>
        <v>0.27450980392156787</v>
      </c>
    </row>
    <row r="892" spans="2:3" x14ac:dyDescent="0.2">
      <c r="B892" s="13">
        <f t="shared" si="13"/>
        <v>44136</v>
      </c>
      <c r="C892" s="18">
        <f ca="1">IF(B892&lt;=步骤1!$C$5,IFERROR(GETPIVOTDATA("数量",步骤1!$B$10,"日期",B892),0),SUM(OFFSET(C891,0,0,-IF(ROW()-7&lt;数据源!$L$4,ROW()-7,数据源!$L$4),1))/数据源!$L$4)</f>
        <v>0.27450980392156787</v>
      </c>
    </row>
    <row r="893" spans="2:3" x14ac:dyDescent="0.2">
      <c r="B893" s="13">
        <f t="shared" si="13"/>
        <v>44137</v>
      </c>
      <c r="C893" s="18">
        <f ca="1">IF(B893&lt;=步骤1!$C$5,IFERROR(GETPIVOTDATA("数量",步骤1!$B$10,"日期",B893),0),SUM(OFFSET(C892,0,0,-IF(ROW()-7&lt;数据源!$L$4,ROW()-7,数据源!$L$4),1))/数据源!$L$4)</f>
        <v>0.27450980392156782</v>
      </c>
    </row>
    <row r="894" spans="2:3" x14ac:dyDescent="0.2">
      <c r="B894" s="13">
        <f t="shared" si="13"/>
        <v>44138</v>
      </c>
      <c r="C894" s="18">
        <f ca="1">IF(B894&lt;=步骤1!$C$5,IFERROR(GETPIVOTDATA("数量",步骤1!$B$10,"日期",B894),0),SUM(OFFSET(C893,0,0,-IF(ROW()-7&lt;数据源!$L$4,ROW()-7,数据源!$L$4),1))/数据源!$L$4)</f>
        <v>0.27450980392156782</v>
      </c>
    </row>
    <row r="895" spans="2:3" x14ac:dyDescent="0.2">
      <c r="B895" s="13">
        <f t="shared" si="13"/>
        <v>44139</v>
      </c>
      <c r="C895" s="18">
        <f ca="1">IF(B895&lt;=步骤1!$C$5,IFERROR(GETPIVOTDATA("数量",步骤1!$B$10,"日期",B895),0),SUM(OFFSET(C894,0,0,-IF(ROW()-7&lt;数据源!$L$4,ROW()-7,数据源!$L$4),1))/数据源!$L$4)</f>
        <v>0.27450980392156782</v>
      </c>
    </row>
    <row r="896" spans="2:3" x14ac:dyDescent="0.2">
      <c r="B896" s="13">
        <f t="shared" si="13"/>
        <v>44140</v>
      </c>
      <c r="C896" s="18">
        <f ca="1">IF(B896&lt;=步骤1!$C$5,IFERROR(GETPIVOTDATA("数量",步骤1!$B$10,"日期",B896),0),SUM(OFFSET(C895,0,0,-IF(ROW()-7&lt;数据源!$L$4,ROW()-7,数据源!$L$4),1))/数据源!$L$4)</f>
        <v>0.27450980392156782</v>
      </c>
    </row>
    <row r="897" spans="2:3" x14ac:dyDescent="0.2">
      <c r="B897" s="13">
        <f t="shared" si="13"/>
        <v>44141</v>
      </c>
      <c r="C897" s="18">
        <f ca="1">IF(B897&lt;=步骤1!$C$5,IFERROR(GETPIVOTDATA("数量",步骤1!$B$10,"日期",B897),0),SUM(OFFSET(C896,0,0,-IF(ROW()-7&lt;数据源!$L$4,ROW()-7,数据源!$L$4),1))/数据源!$L$4)</f>
        <v>0.27450980392156782</v>
      </c>
    </row>
    <row r="898" spans="2:3" x14ac:dyDescent="0.2">
      <c r="B898" s="13">
        <f t="shared" si="13"/>
        <v>44142</v>
      </c>
      <c r="C898" s="18">
        <f ca="1">IF(B898&lt;=步骤1!$C$5,IFERROR(GETPIVOTDATA("数量",步骤1!$B$10,"日期",B898),0),SUM(OFFSET(C897,0,0,-IF(ROW()-7&lt;数据源!$L$4,ROW()-7,数据源!$L$4),1))/数据源!$L$4)</f>
        <v>0.27450980392156782</v>
      </c>
    </row>
    <row r="899" spans="2:3" x14ac:dyDescent="0.2">
      <c r="B899" s="13">
        <f t="shared" si="13"/>
        <v>44143</v>
      </c>
      <c r="C899" s="18">
        <f ca="1">IF(B899&lt;=步骤1!$C$5,IFERROR(GETPIVOTDATA("数量",步骤1!$B$10,"日期",B899),0),SUM(OFFSET(C898,0,0,-IF(ROW()-7&lt;数据源!$L$4,ROW()-7,数据源!$L$4),1))/数据源!$L$4)</f>
        <v>0.27450980392156782</v>
      </c>
    </row>
    <row r="900" spans="2:3" x14ac:dyDescent="0.2">
      <c r="B900" s="13">
        <f t="shared" si="13"/>
        <v>44144</v>
      </c>
      <c r="C900" s="18">
        <f ca="1">IF(B900&lt;=步骤1!$C$5,IFERROR(GETPIVOTDATA("数量",步骤1!$B$10,"日期",B900),0),SUM(OFFSET(C899,0,0,-IF(ROW()-7&lt;数据源!$L$4,ROW()-7,数据源!$L$4),1))/数据源!$L$4)</f>
        <v>0.27450980392156782</v>
      </c>
    </row>
    <row r="901" spans="2:3" x14ac:dyDescent="0.2">
      <c r="B901" s="13">
        <f t="shared" si="13"/>
        <v>44145</v>
      </c>
      <c r="C901" s="18">
        <f ca="1">IF(B901&lt;=步骤1!$C$5,IFERROR(GETPIVOTDATA("数量",步骤1!$B$10,"日期",B901),0),SUM(OFFSET(C900,0,0,-IF(ROW()-7&lt;数据源!$L$4,ROW()-7,数据源!$L$4),1))/数据源!$L$4)</f>
        <v>0.27450980392156782</v>
      </c>
    </row>
    <row r="902" spans="2:3" x14ac:dyDescent="0.2">
      <c r="B902" s="13">
        <f t="shared" si="13"/>
        <v>44146</v>
      </c>
      <c r="C902" s="18">
        <f ca="1">IF(B902&lt;=步骤1!$C$5,IFERROR(GETPIVOTDATA("数量",步骤1!$B$10,"日期",B902),0),SUM(OFFSET(C901,0,0,-IF(ROW()-7&lt;数据源!$L$4,ROW()-7,数据源!$L$4),1))/数据源!$L$4)</f>
        <v>0.27450980392156782</v>
      </c>
    </row>
    <row r="903" spans="2:3" x14ac:dyDescent="0.2">
      <c r="B903" s="13">
        <f t="shared" si="13"/>
        <v>44147</v>
      </c>
      <c r="C903" s="18">
        <f ca="1">IF(B903&lt;=步骤1!$C$5,IFERROR(GETPIVOTDATA("数量",步骤1!$B$10,"日期",B903),0),SUM(OFFSET(C902,0,0,-IF(ROW()-7&lt;数据源!$L$4,ROW()-7,数据源!$L$4),1))/数据源!$L$4)</f>
        <v>0.27450980392156782</v>
      </c>
    </row>
    <row r="904" spans="2:3" x14ac:dyDescent="0.2">
      <c r="B904" s="13">
        <f t="shared" si="13"/>
        <v>44148</v>
      </c>
      <c r="C904" s="18">
        <f ca="1">IF(B904&lt;=步骤1!$C$5,IFERROR(GETPIVOTDATA("数量",步骤1!$B$10,"日期",B904),0),SUM(OFFSET(C903,0,0,-IF(ROW()-7&lt;数据源!$L$4,ROW()-7,数据源!$L$4),1))/数据源!$L$4)</f>
        <v>0.27450980392156782</v>
      </c>
    </row>
    <row r="905" spans="2:3" x14ac:dyDescent="0.2">
      <c r="B905" s="13">
        <f t="shared" ref="B905:B968" si="14">B904+1</f>
        <v>44149</v>
      </c>
      <c r="C905" s="18">
        <f ca="1">IF(B905&lt;=步骤1!$C$5,IFERROR(GETPIVOTDATA("数量",步骤1!$B$10,"日期",B905),0),SUM(OFFSET(C904,0,0,-IF(ROW()-7&lt;数据源!$L$4,ROW()-7,数据源!$L$4),1))/数据源!$L$4)</f>
        <v>0.27450980392156776</v>
      </c>
    </row>
    <row r="906" spans="2:3" x14ac:dyDescent="0.2">
      <c r="B906" s="13">
        <f t="shared" si="14"/>
        <v>44150</v>
      </c>
      <c r="C906" s="18">
        <f ca="1">IF(B906&lt;=步骤1!$C$5,IFERROR(GETPIVOTDATA("数量",步骤1!$B$10,"日期",B906),0),SUM(OFFSET(C905,0,0,-IF(ROW()-7&lt;数据源!$L$4,ROW()-7,数据源!$L$4),1))/数据源!$L$4)</f>
        <v>0.27450980392156776</v>
      </c>
    </row>
    <row r="907" spans="2:3" x14ac:dyDescent="0.2">
      <c r="B907" s="13">
        <f t="shared" si="14"/>
        <v>44151</v>
      </c>
      <c r="C907" s="18">
        <f ca="1">IF(B907&lt;=步骤1!$C$5,IFERROR(GETPIVOTDATA("数量",步骤1!$B$10,"日期",B907),0),SUM(OFFSET(C906,0,0,-IF(ROW()-7&lt;数据源!$L$4,ROW()-7,数据源!$L$4),1))/数据源!$L$4)</f>
        <v>0.27450980392156776</v>
      </c>
    </row>
    <row r="908" spans="2:3" x14ac:dyDescent="0.2">
      <c r="B908" s="13">
        <f t="shared" si="14"/>
        <v>44152</v>
      </c>
      <c r="C908" s="18">
        <f ca="1">IF(B908&lt;=步骤1!$C$5,IFERROR(GETPIVOTDATA("数量",步骤1!$B$10,"日期",B908),0),SUM(OFFSET(C907,0,0,-IF(ROW()-7&lt;数据源!$L$4,ROW()-7,数据源!$L$4),1))/数据源!$L$4)</f>
        <v>0.27450980392156776</v>
      </c>
    </row>
    <row r="909" spans="2:3" x14ac:dyDescent="0.2">
      <c r="B909" s="13">
        <f t="shared" si="14"/>
        <v>44153</v>
      </c>
      <c r="C909" s="18">
        <f ca="1">IF(B909&lt;=步骤1!$C$5,IFERROR(GETPIVOTDATA("数量",步骤1!$B$10,"日期",B909),0),SUM(OFFSET(C908,0,0,-IF(ROW()-7&lt;数据源!$L$4,ROW()-7,数据源!$L$4),1))/数据源!$L$4)</f>
        <v>0.27450980392156771</v>
      </c>
    </row>
    <row r="910" spans="2:3" x14ac:dyDescent="0.2">
      <c r="B910" s="13">
        <f t="shared" si="14"/>
        <v>44154</v>
      </c>
      <c r="C910" s="18">
        <f ca="1">IF(B910&lt;=步骤1!$C$5,IFERROR(GETPIVOTDATA("数量",步骤1!$B$10,"日期",B910),0),SUM(OFFSET(C909,0,0,-IF(ROW()-7&lt;数据源!$L$4,ROW()-7,数据源!$L$4),1))/数据源!$L$4)</f>
        <v>0.27450980392156771</v>
      </c>
    </row>
    <row r="911" spans="2:3" x14ac:dyDescent="0.2">
      <c r="B911" s="13">
        <f t="shared" si="14"/>
        <v>44155</v>
      </c>
      <c r="C911" s="18">
        <f ca="1">IF(B911&lt;=步骤1!$C$5,IFERROR(GETPIVOTDATA("数量",步骤1!$B$10,"日期",B911),0),SUM(OFFSET(C910,0,0,-IF(ROW()-7&lt;数据源!$L$4,ROW()-7,数据源!$L$4),1))/数据源!$L$4)</f>
        <v>0.27450980392156771</v>
      </c>
    </row>
    <row r="912" spans="2:3" x14ac:dyDescent="0.2">
      <c r="B912" s="13">
        <f t="shared" si="14"/>
        <v>44156</v>
      </c>
      <c r="C912" s="18">
        <f ca="1">IF(B912&lt;=步骤1!$C$5,IFERROR(GETPIVOTDATA("数量",步骤1!$B$10,"日期",B912),0),SUM(OFFSET(C911,0,0,-IF(ROW()-7&lt;数据源!$L$4,ROW()-7,数据源!$L$4),1))/数据源!$L$4)</f>
        <v>0.27450980392156771</v>
      </c>
    </row>
    <row r="913" spans="2:3" x14ac:dyDescent="0.2">
      <c r="B913" s="13">
        <f t="shared" si="14"/>
        <v>44157</v>
      </c>
      <c r="C913" s="18">
        <f ca="1">IF(B913&lt;=步骤1!$C$5,IFERROR(GETPIVOTDATA("数量",步骤1!$B$10,"日期",B913),0),SUM(OFFSET(C912,0,0,-IF(ROW()-7&lt;数据源!$L$4,ROW()-7,数据源!$L$4),1))/数据源!$L$4)</f>
        <v>0.27450980392156771</v>
      </c>
    </row>
    <row r="914" spans="2:3" x14ac:dyDescent="0.2">
      <c r="B914" s="13">
        <f t="shared" si="14"/>
        <v>44158</v>
      </c>
      <c r="C914" s="18">
        <f ca="1">IF(B914&lt;=步骤1!$C$5,IFERROR(GETPIVOTDATA("数量",步骤1!$B$10,"日期",B914),0),SUM(OFFSET(C913,0,0,-IF(ROW()-7&lt;数据源!$L$4,ROW()-7,数据源!$L$4),1))/数据源!$L$4)</f>
        <v>0.27450980392156771</v>
      </c>
    </row>
    <row r="915" spans="2:3" x14ac:dyDescent="0.2">
      <c r="B915" s="13">
        <f t="shared" si="14"/>
        <v>44159</v>
      </c>
      <c r="C915" s="18">
        <f ca="1">IF(B915&lt;=步骤1!$C$5,IFERROR(GETPIVOTDATA("数量",步骤1!$B$10,"日期",B915),0),SUM(OFFSET(C914,0,0,-IF(ROW()-7&lt;数据源!$L$4,ROW()-7,数据源!$L$4),1))/数据源!$L$4)</f>
        <v>0.27450980392156771</v>
      </c>
    </row>
    <row r="916" spans="2:3" x14ac:dyDescent="0.2">
      <c r="B916" s="13">
        <f t="shared" si="14"/>
        <v>44160</v>
      </c>
      <c r="C916" s="18">
        <f ca="1">IF(B916&lt;=步骤1!$C$5,IFERROR(GETPIVOTDATA("数量",步骤1!$B$10,"日期",B916),0),SUM(OFFSET(C915,0,0,-IF(ROW()-7&lt;数据源!$L$4,ROW()-7,数据源!$L$4),1))/数据源!$L$4)</f>
        <v>0.27450980392156776</v>
      </c>
    </row>
    <row r="917" spans="2:3" x14ac:dyDescent="0.2">
      <c r="B917" s="13">
        <f t="shared" si="14"/>
        <v>44161</v>
      </c>
      <c r="C917" s="18">
        <f ca="1">IF(B917&lt;=步骤1!$C$5,IFERROR(GETPIVOTDATA("数量",步骤1!$B$10,"日期",B917),0),SUM(OFFSET(C916,0,0,-IF(ROW()-7&lt;数据源!$L$4,ROW()-7,数据源!$L$4),1))/数据源!$L$4)</f>
        <v>0.27450980392156776</v>
      </c>
    </row>
    <row r="918" spans="2:3" x14ac:dyDescent="0.2">
      <c r="B918" s="13">
        <f t="shared" si="14"/>
        <v>44162</v>
      </c>
      <c r="C918" s="18">
        <f ca="1">IF(B918&lt;=步骤1!$C$5,IFERROR(GETPIVOTDATA("数量",步骤1!$B$10,"日期",B918),0),SUM(OFFSET(C917,0,0,-IF(ROW()-7&lt;数据源!$L$4,ROW()-7,数据源!$L$4),1))/数据源!$L$4)</f>
        <v>0.27450980392156776</v>
      </c>
    </row>
    <row r="919" spans="2:3" x14ac:dyDescent="0.2">
      <c r="B919" s="13">
        <f t="shared" si="14"/>
        <v>44163</v>
      </c>
      <c r="C919" s="18">
        <f ca="1">IF(B919&lt;=步骤1!$C$5,IFERROR(GETPIVOTDATA("数量",步骤1!$B$10,"日期",B919),0),SUM(OFFSET(C918,0,0,-IF(ROW()-7&lt;数据源!$L$4,ROW()-7,数据源!$L$4),1))/数据源!$L$4)</f>
        <v>0.27450980392156776</v>
      </c>
    </row>
    <row r="920" spans="2:3" x14ac:dyDescent="0.2">
      <c r="B920" s="13">
        <f t="shared" si="14"/>
        <v>44164</v>
      </c>
      <c r="C920" s="18">
        <f ca="1">IF(B920&lt;=步骤1!$C$5,IFERROR(GETPIVOTDATA("数量",步骤1!$B$10,"日期",B920),0),SUM(OFFSET(C919,0,0,-IF(ROW()-7&lt;数据源!$L$4,ROW()-7,数据源!$L$4),1))/数据源!$L$4)</f>
        <v>0.27450980392156776</v>
      </c>
    </row>
    <row r="921" spans="2:3" x14ac:dyDescent="0.2">
      <c r="B921" s="13">
        <f t="shared" si="14"/>
        <v>44165</v>
      </c>
      <c r="C921" s="18">
        <f ca="1">IF(B921&lt;=步骤1!$C$5,IFERROR(GETPIVOTDATA("数量",步骤1!$B$10,"日期",B921),0),SUM(OFFSET(C920,0,0,-IF(ROW()-7&lt;数据源!$L$4,ROW()-7,数据源!$L$4),1))/数据源!$L$4)</f>
        <v>0.27450980392156776</v>
      </c>
    </row>
    <row r="922" spans="2:3" x14ac:dyDescent="0.2">
      <c r="B922" s="13">
        <f t="shared" si="14"/>
        <v>44166</v>
      </c>
      <c r="C922" s="18">
        <f ca="1">IF(B922&lt;=步骤1!$C$5,IFERROR(GETPIVOTDATA("数量",步骤1!$B$10,"日期",B922),0),SUM(OFFSET(C921,0,0,-IF(ROW()-7&lt;数据源!$L$4,ROW()-7,数据源!$L$4),1))/数据源!$L$4)</f>
        <v>0.27450980392156776</v>
      </c>
    </row>
    <row r="923" spans="2:3" x14ac:dyDescent="0.2">
      <c r="B923" s="13">
        <f t="shared" si="14"/>
        <v>44167</v>
      </c>
      <c r="C923" s="18">
        <f ca="1">IF(B923&lt;=步骤1!$C$5,IFERROR(GETPIVOTDATA("数量",步骤1!$B$10,"日期",B923),0),SUM(OFFSET(C922,0,0,-IF(ROW()-7&lt;数据源!$L$4,ROW()-7,数据源!$L$4),1))/数据源!$L$4)</f>
        <v>0.27450980392156776</v>
      </c>
    </row>
    <row r="924" spans="2:3" x14ac:dyDescent="0.2">
      <c r="B924" s="13">
        <f t="shared" si="14"/>
        <v>44168</v>
      </c>
      <c r="C924" s="18">
        <f ca="1">IF(B924&lt;=步骤1!$C$5,IFERROR(GETPIVOTDATA("数量",步骤1!$B$10,"日期",B924),0),SUM(OFFSET(C923,0,0,-IF(ROW()-7&lt;数据源!$L$4,ROW()-7,数据源!$L$4),1))/数据源!$L$4)</f>
        <v>0.27450980392156776</v>
      </c>
    </row>
    <row r="925" spans="2:3" x14ac:dyDescent="0.2">
      <c r="B925" s="13">
        <f t="shared" si="14"/>
        <v>44169</v>
      </c>
      <c r="C925" s="18">
        <f ca="1">IF(B925&lt;=步骤1!$C$5,IFERROR(GETPIVOTDATA("数量",步骤1!$B$10,"日期",B925),0),SUM(OFFSET(C924,0,0,-IF(ROW()-7&lt;数据源!$L$4,ROW()-7,数据源!$L$4),1))/数据源!$L$4)</f>
        <v>0.27450980392156776</v>
      </c>
    </row>
    <row r="926" spans="2:3" x14ac:dyDescent="0.2">
      <c r="B926" s="13">
        <f t="shared" si="14"/>
        <v>44170</v>
      </c>
      <c r="C926" s="18">
        <f ca="1">IF(B926&lt;=步骤1!$C$5,IFERROR(GETPIVOTDATA("数量",步骤1!$B$10,"日期",B926),0),SUM(OFFSET(C925,0,0,-IF(ROW()-7&lt;数据源!$L$4,ROW()-7,数据源!$L$4),1))/数据源!$L$4)</f>
        <v>0.27450980392156776</v>
      </c>
    </row>
    <row r="927" spans="2:3" x14ac:dyDescent="0.2">
      <c r="B927" s="13">
        <f t="shared" si="14"/>
        <v>44171</v>
      </c>
      <c r="C927" s="18">
        <f ca="1">IF(B927&lt;=步骤1!$C$5,IFERROR(GETPIVOTDATA("数量",步骤1!$B$10,"日期",B927),0),SUM(OFFSET(C926,0,0,-IF(ROW()-7&lt;数据源!$L$4,ROW()-7,数据源!$L$4),1))/数据源!$L$4)</f>
        <v>0.27450980392156776</v>
      </c>
    </row>
    <row r="928" spans="2:3" x14ac:dyDescent="0.2">
      <c r="B928" s="13">
        <f t="shared" si="14"/>
        <v>44172</v>
      </c>
      <c r="C928" s="18">
        <f ca="1">IF(B928&lt;=步骤1!$C$5,IFERROR(GETPIVOTDATA("数量",步骤1!$B$10,"日期",B928),0),SUM(OFFSET(C927,0,0,-IF(ROW()-7&lt;数据源!$L$4,ROW()-7,数据源!$L$4),1))/数据源!$L$4)</f>
        <v>0.27450980392156776</v>
      </c>
    </row>
    <row r="929" spans="2:3" x14ac:dyDescent="0.2">
      <c r="B929" s="13">
        <f t="shared" si="14"/>
        <v>44173</v>
      </c>
      <c r="C929" s="18">
        <f ca="1">IF(B929&lt;=步骤1!$C$5,IFERROR(GETPIVOTDATA("数量",步骤1!$B$10,"日期",B929),0),SUM(OFFSET(C928,0,0,-IF(ROW()-7&lt;数据源!$L$4,ROW()-7,数据源!$L$4),1))/数据源!$L$4)</f>
        <v>0.27450980392156771</v>
      </c>
    </row>
    <row r="930" spans="2:3" x14ac:dyDescent="0.2">
      <c r="B930" s="13">
        <f t="shared" si="14"/>
        <v>44174</v>
      </c>
      <c r="C930" s="18">
        <f ca="1">IF(B930&lt;=步骤1!$C$5,IFERROR(GETPIVOTDATA("数量",步骤1!$B$10,"日期",B930),0),SUM(OFFSET(C929,0,0,-IF(ROW()-7&lt;数据源!$L$4,ROW()-7,数据源!$L$4),1))/数据源!$L$4)</f>
        <v>0.27450980392156771</v>
      </c>
    </row>
    <row r="931" spans="2:3" x14ac:dyDescent="0.2">
      <c r="B931" s="13">
        <f t="shared" si="14"/>
        <v>44175</v>
      </c>
      <c r="C931" s="18">
        <f ca="1">IF(B931&lt;=步骤1!$C$5,IFERROR(GETPIVOTDATA("数量",步骤1!$B$10,"日期",B931),0),SUM(OFFSET(C930,0,0,-IF(ROW()-7&lt;数据源!$L$4,ROW()-7,数据源!$L$4),1))/数据源!$L$4)</f>
        <v>0.27450980392156771</v>
      </c>
    </row>
    <row r="932" spans="2:3" x14ac:dyDescent="0.2">
      <c r="B932" s="13">
        <f t="shared" si="14"/>
        <v>44176</v>
      </c>
      <c r="C932" s="18">
        <f ca="1">IF(B932&lt;=步骤1!$C$5,IFERROR(GETPIVOTDATA("数量",步骤1!$B$10,"日期",B932),0),SUM(OFFSET(C931,0,0,-IF(ROW()-7&lt;数据源!$L$4,ROW()-7,数据源!$L$4),1))/数据源!$L$4)</f>
        <v>0.27450980392156771</v>
      </c>
    </row>
    <row r="933" spans="2:3" x14ac:dyDescent="0.2">
      <c r="B933" s="13">
        <f t="shared" si="14"/>
        <v>44177</v>
      </c>
      <c r="C933" s="18">
        <f ca="1">IF(B933&lt;=步骤1!$C$5,IFERROR(GETPIVOTDATA("数量",步骤1!$B$10,"日期",B933),0),SUM(OFFSET(C932,0,0,-IF(ROW()-7&lt;数据源!$L$4,ROW()-7,数据源!$L$4),1))/数据源!$L$4)</f>
        <v>0.27450980392156771</v>
      </c>
    </row>
    <row r="934" spans="2:3" x14ac:dyDescent="0.2">
      <c r="B934" s="13">
        <f t="shared" si="14"/>
        <v>44178</v>
      </c>
      <c r="C934" s="18">
        <f ca="1">IF(B934&lt;=步骤1!$C$5,IFERROR(GETPIVOTDATA("数量",步骤1!$B$10,"日期",B934),0),SUM(OFFSET(C933,0,0,-IF(ROW()-7&lt;数据源!$L$4,ROW()-7,数据源!$L$4),1))/数据源!$L$4)</f>
        <v>0.27450980392156771</v>
      </c>
    </row>
    <row r="935" spans="2:3" x14ac:dyDescent="0.2">
      <c r="B935" s="13">
        <f t="shared" si="14"/>
        <v>44179</v>
      </c>
      <c r="C935" s="18">
        <f ca="1">IF(B935&lt;=步骤1!$C$5,IFERROR(GETPIVOTDATA("数量",步骤1!$B$10,"日期",B935),0),SUM(OFFSET(C934,0,0,-IF(ROW()-7&lt;数据源!$L$4,ROW()-7,数据源!$L$4),1))/数据源!$L$4)</f>
        <v>0.27450980392156771</v>
      </c>
    </row>
    <row r="936" spans="2:3" x14ac:dyDescent="0.2">
      <c r="B936" s="13">
        <f t="shared" si="14"/>
        <v>44180</v>
      </c>
      <c r="C936" s="18">
        <f ca="1">IF(B936&lt;=步骤1!$C$5,IFERROR(GETPIVOTDATA("数量",步骤1!$B$10,"日期",B936),0),SUM(OFFSET(C935,0,0,-IF(ROW()-7&lt;数据源!$L$4,ROW()-7,数据源!$L$4),1))/数据源!$L$4)</f>
        <v>0.27450980392156771</v>
      </c>
    </row>
    <row r="937" spans="2:3" x14ac:dyDescent="0.2">
      <c r="B937" s="13">
        <f t="shared" si="14"/>
        <v>44181</v>
      </c>
      <c r="C937" s="18">
        <f ca="1">IF(B937&lt;=步骤1!$C$5,IFERROR(GETPIVOTDATA("数量",步骤1!$B$10,"日期",B937),0),SUM(OFFSET(C936,0,0,-IF(ROW()-7&lt;数据源!$L$4,ROW()-7,数据源!$L$4),1))/数据源!$L$4)</f>
        <v>0.27450980392156771</v>
      </c>
    </row>
    <row r="938" spans="2:3" x14ac:dyDescent="0.2">
      <c r="B938" s="13">
        <f t="shared" si="14"/>
        <v>44182</v>
      </c>
      <c r="C938" s="18">
        <f ca="1">IF(B938&lt;=步骤1!$C$5,IFERROR(GETPIVOTDATA("数量",步骤1!$B$10,"日期",B938),0),SUM(OFFSET(C937,0,0,-IF(ROW()-7&lt;数据源!$L$4,ROW()-7,数据源!$L$4),1))/数据源!$L$4)</f>
        <v>0.27450980392156771</v>
      </c>
    </row>
    <row r="939" spans="2:3" x14ac:dyDescent="0.2">
      <c r="B939" s="13">
        <f t="shared" si="14"/>
        <v>44183</v>
      </c>
      <c r="C939" s="18">
        <f ca="1">IF(B939&lt;=步骤1!$C$5,IFERROR(GETPIVOTDATA("数量",步骤1!$B$10,"日期",B939),0),SUM(OFFSET(C938,0,0,-IF(ROW()-7&lt;数据源!$L$4,ROW()-7,数据源!$L$4),1))/数据源!$L$4)</f>
        <v>0.27450980392156771</v>
      </c>
    </row>
    <row r="940" spans="2:3" x14ac:dyDescent="0.2">
      <c r="B940" s="13">
        <f t="shared" si="14"/>
        <v>44184</v>
      </c>
      <c r="C940" s="18">
        <f ca="1">IF(B940&lt;=步骤1!$C$5,IFERROR(GETPIVOTDATA("数量",步骤1!$B$10,"日期",B940),0),SUM(OFFSET(C939,0,0,-IF(ROW()-7&lt;数据源!$L$4,ROW()-7,数据源!$L$4),1))/数据源!$L$4)</f>
        <v>0.27450980392156771</v>
      </c>
    </row>
    <row r="941" spans="2:3" x14ac:dyDescent="0.2">
      <c r="B941" s="13">
        <f t="shared" si="14"/>
        <v>44185</v>
      </c>
      <c r="C941" s="18">
        <f ca="1">IF(B941&lt;=步骤1!$C$5,IFERROR(GETPIVOTDATA("数量",步骤1!$B$10,"日期",B941),0),SUM(OFFSET(C940,0,0,-IF(ROW()-7&lt;数据源!$L$4,ROW()-7,数据源!$L$4),1))/数据源!$L$4)</f>
        <v>0.27450980392156771</v>
      </c>
    </row>
    <row r="942" spans="2:3" x14ac:dyDescent="0.2">
      <c r="B942" s="13">
        <f t="shared" si="14"/>
        <v>44186</v>
      </c>
      <c r="C942" s="18">
        <f ca="1">IF(B942&lt;=步骤1!$C$5,IFERROR(GETPIVOTDATA("数量",步骤1!$B$10,"日期",B942),0),SUM(OFFSET(C941,0,0,-IF(ROW()-7&lt;数据源!$L$4,ROW()-7,数据源!$L$4),1))/数据源!$L$4)</f>
        <v>0.27450980392156771</v>
      </c>
    </row>
    <row r="943" spans="2:3" x14ac:dyDescent="0.2">
      <c r="B943" s="13">
        <f t="shared" si="14"/>
        <v>44187</v>
      </c>
      <c r="C943" s="18">
        <f ca="1">IF(B943&lt;=步骤1!$C$5,IFERROR(GETPIVOTDATA("数量",步骤1!$B$10,"日期",B943),0),SUM(OFFSET(C942,0,0,-IF(ROW()-7&lt;数据源!$L$4,ROW()-7,数据源!$L$4),1))/数据源!$L$4)</f>
        <v>0.27450980392156771</v>
      </c>
    </row>
    <row r="944" spans="2:3" x14ac:dyDescent="0.2">
      <c r="B944" s="13">
        <f t="shared" si="14"/>
        <v>44188</v>
      </c>
      <c r="C944" s="18">
        <f ca="1">IF(B944&lt;=步骤1!$C$5,IFERROR(GETPIVOTDATA("数量",步骤1!$B$10,"日期",B944),0),SUM(OFFSET(C943,0,0,-IF(ROW()-7&lt;数据源!$L$4,ROW()-7,数据源!$L$4),1))/数据源!$L$4)</f>
        <v>0.27450980392156771</v>
      </c>
    </row>
    <row r="945" spans="2:3" x14ac:dyDescent="0.2">
      <c r="B945" s="13">
        <f t="shared" si="14"/>
        <v>44189</v>
      </c>
      <c r="C945" s="18">
        <f ca="1">IF(B945&lt;=步骤1!$C$5,IFERROR(GETPIVOTDATA("数量",步骤1!$B$10,"日期",B945),0),SUM(OFFSET(C944,0,0,-IF(ROW()-7&lt;数据源!$L$4,ROW()-7,数据源!$L$4),1))/数据源!$L$4)</f>
        <v>0.27450980392156771</v>
      </c>
    </row>
    <row r="946" spans="2:3" x14ac:dyDescent="0.2">
      <c r="B946" s="13">
        <f t="shared" si="14"/>
        <v>44190</v>
      </c>
      <c r="C946" s="18">
        <f ca="1">IF(B946&lt;=步骤1!$C$5,IFERROR(GETPIVOTDATA("数量",步骤1!$B$10,"日期",B946),0),SUM(OFFSET(C945,0,0,-IF(ROW()-7&lt;数据源!$L$4,ROW()-7,数据源!$L$4),1))/数据源!$L$4)</f>
        <v>0.27450980392156771</v>
      </c>
    </row>
    <row r="947" spans="2:3" x14ac:dyDescent="0.2">
      <c r="B947" s="13">
        <f t="shared" si="14"/>
        <v>44191</v>
      </c>
      <c r="C947" s="18">
        <f ca="1">IF(B947&lt;=步骤1!$C$5,IFERROR(GETPIVOTDATA("数量",步骤1!$B$10,"日期",B947),0),SUM(OFFSET(C946,0,0,-IF(ROW()-7&lt;数据源!$L$4,ROW()-7,数据源!$L$4),1))/数据源!$L$4)</f>
        <v>0.27450980392156771</v>
      </c>
    </row>
    <row r="948" spans="2:3" x14ac:dyDescent="0.2">
      <c r="B948" s="13">
        <f t="shared" si="14"/>
        <v>44192</v>
      </c>
      <c r="C948" s="18">
        <f ca="1">IF(B948&lt;=步骤1!$C$5,IFERROR(GETPIVOTDATA("数量",步骤1!$B$10,"日期",B948),0),SUM(OFFSET(C947,0,0,-IF(ROW()-7&lt;数据源!$L$4,ROW()-7,数据源!$L$4),1))/数据源!$L$4)</f>
        <v>0.27450980392156771</v>
      </c>
    </row>
    <row r="949" spans="2:3" x14ac:dyDescent="0.2">
      <c r="B949" s="13">
        <f t="shared" si="14"/>
        <v>44193</v>
      </c>
      <c r="C949" s="18">
        <f ca="1">IF(B949&lt;=步骤1!$C$5,IFERROR(GETPIVOTDATA("数量",步骤1!$B$10,"日期",B949),0),SUM(OFFSET(C948,0,0,-IF(ROW()-7&lt;数据源!$L$4,ROW()-7,数据源!$L$4),1))/数据源!$L$4)</f>
        <v>0.27450980392156771</v>
      </c>
    </row>
    <row r="950" spans="2:3" x14ac:dyDescent="0.2">
      <c r="B950" s="13">
        <f t="shared" si="14"/>
        <v>44194</v>
      </c>
      <c r="C950" s="18">
        <f ca="1">IF(B950&lt;=步骤1!$C$5,IFERROR(GETPIVOTDATA("数量",步骤1!$B$10,"日期",B950),0),SUM(OFFSET(C949,0,0,-IF(ROW()-7&lt;数据源!$L$4,ROW()-7,数据源!$L$4),1))/数据源!$L$4)</f>
        <v>0.27450980392156771</v>
      </c>
    </row>
    <row r="951" spans="2:3" x14ac:dyDescent="0.2">
      <c r="B951" s="13">
        <f t="shared" si="14"/>
        <v>44195</v>
      </c>
      <c r="C951" s="18">
        <f ca="1">IF(B951&lt;=步骤1!$C$5,IFERROR(GETPIVOTDATA("数量",步骤1!$B$10,"日期",B951),0),SUM(OFFSET(C950,0,0,-IF(ROW()-7&lt;数据源!$L$4,ROW()-7,数据源!$L$4),1))/数据源!$L$4)</f>
        <v>0.27450980392156771</v>
      </c>
    </row>
    <row r="952" spans="2:3" x14ac:dyDescent="0.2">
      <c r="B952" s="13">
        <f t="shared" si="14"/>
        <v>44196</v>
      </c>
      <c r="C952" s="18">
        <f ca="1">IF(B952&lt;=步骤1!$C$5,IFERROR(GETPIVOTDATA("数量",步骤1!$B$10,"日期",B952),0),SUM(OFFSET(C951,0,0,-IF(ROW()-7&lt;数据源!$L$4,ROW()-7,数据源!$L$4),1))/数据源!$L$4)</f>
        <v>0.27450980392156771</v>
      </c>
    </row>
    <row r="953" spans="2:3" x14ac:dyDescent="0.2">
      <c r="B953" s="13">
        <f t="shared" si="14"/>
        <v>44197</v>
      </c>
      <c r="C953" s="18">
        <f ca="1">IF(B953&lt;=步骤1!$C$5,IFERROR(GETPIVOTDATA("数量",步骤1!$B$10,"日期",B953),0),SUM(OFFSET(C952,0,0,-IF(ROW()-7&lt;数据源!$L$4,ROW()-7,数据源!$L$4),1))/数据源!$L$4)</f>
        <v>0.27450980392156771</v>
      </c>
    </row>
    <row r="954" spans="2:3" x14ac:dyDescent="0.2">
      <c r="B954" s="13">
        <f t="shared" si="14"/>
        <v>44198</v>
      </c>
      <c r="C954" s="18">
        <f ca="1">IF(B954&lt;=步骤1!$C$5,IFERROR(GETPIVOTDATA("数量",步骤1!$B$10,"日期",B954),0),SUM(OFFSET(C953,0,0,-IF(ROW()-7&lt;数据源!$L$4,ROW()-7,数据源!$L$4),1))/数据源!$L$4)</f>
        <v>0.27450980392156771</v>
      </c>
    </row>
    <row r="955" spans="2:3" x14ac:dyDescent="0.2">
      <c r="B955" s="13">
        <f t="shared" si="14"/>
        <v>44199</v>
      </c>
      <c r="C955" s="18">
        <f ca="1">IF(B955&lt;=步骤1!$C$5,IFERROR(GETPIVOTDATA("数量",步骤1!$B$10,"日期",B955),0),SUM(OFFSET(C954,0,0,-IF(ROW()-7&lt;数据源!$L$4,ROW()-7,数据源!$L$4),1))/数据源!$L$4)</f>
        <v>0.27450980392156771</v>
      </c>
    </row>
    <row r="956" spans="2:3" x14ac:dyDescent="0.2">
      <c r="B956" s="13">
        <f t="shared" si="14"/>
        <v>44200</v>
      </c>
      <c r="C956" s="18">
        <f ca="1">IF(B956&lt;=步骤1!$C$5,IFERROR(GETPIVOTDATA("数量",步骤1!$B$10,"日期",B956),0),SUM(OFFSET(C955,0,0,-IF(ROW()-7&lt;数据源!$L$4,ROW()-7,数据源!$L$4),1))/数据源!$L$4)</f>
        <v>0.27450980392156771</v>
      </c>
    </row>
    <row r="957" spans="2:3" x14ac:dyDescent="0.2">
      <c r="B957" s="13">
        <f t="shared" si="14"/>
        <v>44201</v>
      </c>
      <c r="C957" s="18">
        <f ca="1">IF(B957&lt;=步骤1!$C$5,IFERROR(GETPIVOTDATA("数量",步骤1!$B$10,"日期",B957),0),SUM(OFFSET(C956,0,0,-IF(ROW()-7&lt;数据源!$L$4,ROW()-7,数据源!$L$4),1))/数据源!$L$4)</f>
        <v>0.27450980392156771</v>
      </c>
    </row>
    <row r="958" spans="2:3" x14ac:dyDescent="0.2">
      <c r="B958" s="13">
        <f t="shared" si="14"/>
        <v>44202</v>
      </c>
      <c r="C958" s="18">
        <f ca="1">IF(B958&lt;=步骤1!$C$5,IFERROR(GETPIVOTDATA("数量",步骤1!$B$10,"日期",B958),0),SUM(OFFSET(C957,0,0,-IF(ROW()-7&lt;数据源!$L$4,ROW()-7,数据源!$L$4),1))/数据源!$L$4)</f>
        <v>0.27450980392156771</v>
      </c>
    </row>
    <row r="959" spans="2:3" x14ac:dyDescent="0.2">
      <c r="B959" s="13">
        <f t="shared" si="14"/>
        <v>44203</v>
      </c>
      <c r="C959" s="18">
        <f ca="1">IF(B959&lt;=步骤1!$C$5,IFERROR(GETPIVOTDATA("数量",步骤1!$B$10,"日期",B959),0),SUM(OFFSET(C958,0,0,-IF(ROW()-7&lt;数据源!$L$4,ROW()-7,数据源!$L$4),1))/数据源!$L$4)</f>
        <v>0.27450980392156771</v>
      </c>
    </row>
    <row r="960" spans="2:3" x14ac:dyDescent="0.2">
      <c r="B960" s="13">
        <f t="shared" si="14"/>
        <v>44204</v>
      </c>
      <c r="C960" s="18">
        <f ca="1">IF(B960&lt;=步骤1!$C$5,IFERROR(GETPIVOTDATA("数量",步骤1!$B$10,"日期",B960),0),SUM(OFFSET(C959,0,0,-IF(ROW()-7&lt;数据源!$L$4,ROW()-7,数据源!$L$4),1))/数据源!$L$4)</f>
        <v>0.27450980392156771</v>
      </c>
    </row>
    <row r="961" spans="2:3" x14ac:dyDescent="0.2">
      <c r="B961" s="13">
        <f t="shared" si="14"/>
        <v>44205</v>
      </c>
      <c r="C961" s="18">
        <f ca="1">IF(B961&lt;=步骤1!$C$5,IFERROR(GETPIVOTDATA("数量",步骤1!$B$10,"日期",B961),0),SUM(OFFSET(C960,0,0,-IF(ROW()-7&lt;数据源!$L$4,ROW()-7,数据源!$L$4),1))/数据源!$L$4)</f>
        <v>0.27450980392156771</v>
      </c>
    </row>
    <row r="962" spans="2:3" x14ac:dyDescent="0.2">
      <c r="B962" s="13">
        <f t="shared" si="14"/>
        <v>44206</v>
      </c>
      <c r="C962" s="18">
        <f ca="1">IF(B962&lt;=步骤1!$C$5,IFERROR(GETPIVOTDATA("数量",步骤1!$B$10,"日期",B962),0),SUM(OFFSET(C961,0,0,-IF(ROW()-7&lt;数据源!$L$4,ROW()-7,数据源!$L$4),1))/数据源!$L$4)</f>
        <v>0.27450980392156771</v>
      </c>
    </row>
    <row r="963" spans="2:3" x14ac:dyDescent="0.2">
      <c r="B963" s="13">
        <f t="shared" si="14"/>
        <v>44207</v>
      </c>
      <c r="C963" s="18">
        <f ca="1">IF(B963&lt;=步骤1!$C$5,IFERROR(GETPIVOTDATA("数量",步骤1!$B$10,"日期",B963),0),SUM(OFFSET(C962,0,0,-IF(ROW()-7&lt;数据源!$L$4,ROW()-7,数据源!$L$4),1))/数据源!$L$4)</f>
        <v>0.27450980392156771</v>
      </c>
    </row>
    <row r="964" spans="2:3" x14ac:dyDescent="0.2">
      <c r="B964" s="13">
        <f t="shared" si="14"/>
        <v>44208</v>
      </c>
      <c r="C964" s="18">
        <f ca="1">IF(B964&lt;=步骤1!$C$5,IFERROR(GETPIVOTDATA("数量",步骤1!$B$10,"日期",B964),0),SUM(OFFSET(C963,0,0,-IF(ROW()-7&lt;数据源!$L$4,ROW()-7,数据源!$L$4),1))/数据源!$L$4)</f>
        <v>0.27450980392156771</v>
      </c>
    </row>
    <row r="965" spans="2:3" x14ac:dyDescent="0.2">
      <c r="B965" s="13">
        <f t="shared" si="14"/>
        <v>44209</v>
      </c>
      <c r="C965" s="18">
        <f ca="1">IF(B965&lt;=步骤1!$C$5,IFERROR(GETPIVOTDATA("数量",步骤1!$B$10,"日期",B965),0),SUM(OFFSET(C964,0,0,-IF(ROW()-7&lt;数据源!$L$4,ROW()-7,数据源!$L$4),1))/数据源!$L$4)</f>
        <v>0.27450980392156771</v>
      </c>
    </row>
    <row r="966" spans="2:3" x14ac:dyDescent="0.2">
      <c r="B966" s="13">
        <f t="shared" si="14"/>
        <v>44210</v>
      </c>
      <c r="C966" s="18">
        <f ca="1">IF(B966&lt;=步骤1!$C$5,IFERROR(GETPIVOTDATA("数量",步骤1!$B$10,"日期",B966),0),SUM(OFFSET(C965,0,0,-IF(ROW()-7&lt;数据源!$L$4,ROW()-7,数据源!$L$4),1))/数据源!$L$4)</f>
        <v>0.27450980392156771</v>
      </c>
    </row>
    <row r="967" spans="2:3" x14ac:dyDescent="0.2">
      <c r="B967" s="13">
        <f t="shared" si="14"/>
        <v>44211</v>
      </c>
      <c r="C967" s="18">
        <f ca="1">IF(B967&lt;=步骤1!$C$5,IFERROR(GETPIVOTDATA("数量",步骤1!$B$10,"日期",B967),0),SUM(OFFSET(C966,0,0,-IF(ROW()-7&lt;数据源!$L$4,ROW()-7,数据源!$L$4),1))/数据源!$L$4)</f>
        <v>0.27450980392156771</v>
      </c>
    </row>
    <row r="968" spans="2:3" x14ac:dyDescent="0.2">
      <c r="B968" s="13">
        <f t="shared" si="14"/>
        <v>44212</v>
      </c>
      <c r="C968" s="18">
        <f ca="1">IF(B968&lt;=步骤1!$C$5,IFERROR(GETPIVOTDATA("数量",步骤1!$B$10,"日期",B968),0),SUM(OFFSET(C967,0,0,-IF(ROW()-7&lt;数据源!$L$4,ROW()-7,数据源!$L$4),1))/数据源!$L$4)</f>
        <v>0.27450980392156771</v>
      </c>
    </row>
    <row r="969" spans="2:3" x14ac:dyDescent="0.2">
      <c r="B969" s="13">
        <f t="shared" ref="B969:B1006" si="15">B968+1</f>
        <v>44213</v>
      </c>
      <c r="C969" s="18">
        <f ca="1">IF(B969&lt;=步骤1!$C$5,IFERROR(GETPIVOTDATA("数量",步骤1!$B$10,"日期",B969),0),SUM(OFFSET(C968,0,0,-IF(ROW()-7&lt;数据源!$L$4,ROW()-7,数据源!$L$4),1))/数据源!$L$4)</f>
        <v>0.27450980392156771</v>
      </c>
    </row>
    <row r="970" spans="2:3" x14ac:dyDescent="0.2">
      <c r="B970" s="13">
        <f t="shared" si="15"/>
        <v>44214</v>
      </c>
      <c r="C970" s="18">
        <f ca="1">IF(B970&lt;=步骤1!$C$5,IFERROR(GETPIVOTDATA("数量",步骤1!$B$10,"日期",B970),0),SUM(OFFSET(C969,0,0,-IF(ROW()-7&lt;数据源!$L$4,ROW()-7,数据源!$L$4),1))/数据源!$L$4)</f>
        <v>0.27450980392156771</v>
      </c>
    </row>
    <row r="971" spans="2:3" x14ac:dyDescent="0.2">
      <c r="B971" s="13">
        <f t="shared" si="15"/>
        <v>44215</v>
      </c>
      <c r="C971" s="18">
        <f ca="1">IF(B971&lt;=步骤1!$C$5,IFERROR(GETPIVOTDATA("数量",步骤1!$B$10,"日期",B971),0),SUM(OFFSET(C970,0,0,-IF(ROW()-7&lt;数据源!$L$4,ROW()-7,数据源!$L$4),1))/数据源!$L$4)</f>
        <v>0.27450980392156771</v>
      </c>
    </row>
    <row r="972" spans="2:3" x14ac:dyDescent="0.2">
      <c r="B972" s="13">
        <f t="shared" si="15"/>
        <v>44216</v>
      </c>
      <c r="C972" s="18">
        <f ca="1">IF(B972&lt;=步骤1!$C$5,IFERROR(GETPIVOTDATA("数量",步骤1!$B$10,"日期",B972),0),SUM(OFFSET(C971,0,0,-IF(ROW()-7&lt;数据源!$L$4,ROW()-7,数据源!$L$4),1))/数据源!$L$4)</f>
        <v>0.27450980392156771</v>
      </c>
    </row>
    <row r="973" spans="2:3" x14ac:dyDescent="0.2">
      <c r="B973" s="13">
        <f t="shared" si="15"/>
        <v>44217</v>
      </c>
      <c r="C973" s="18">
        <f ca="1">IF(B973&lt;=步骤1!$C$5,IFERROR(GETPIVOTDATA("数量",步骤1!$B$10,"日期",B973),0),SUM(OFFSET(C972,0,0,-IF(ROW()-7&lt;数据源!$L$4,ROW()-7,数据源!$L$4),1))/数据源!$L$4)</f>
        <v>0.27450980392156771</v>
      </c>
    </row>
    <row r="974" spans="2:3" x14ac:dyDescent="0.2">
      <c r="B974" s="13">
        <f t="shared" si="15"/>
        <v>44218</v>
      </c>
      <c r="C974" s="18">
        <f ca="1">IF(B974&lt;=步骤1!$C$5,IFERROR(GETPIVOTDATA("数量",步骤1!$B$10,"日期",B974),0),SUM(OFFSET(C973,0,0,-IF(ROW()-7&lt;数据源!$L$4,ROW()-7,数据源!$L$4),1))/数据源!$L$4)</f>
        <v>0.27450980392156771</v>
      </c>
    </row>
    <row r="975" spans="2:3" x14ac:dyDescent="0.2">
      <c r="B975" s="13">
        <f t="shared" si="15"/>
        <v>44219</v>
      </c>
      <c r="C975" s="18">
        <f ca="1">IF(B975&lt;=步骤1!$C$5,IFERROR(GETPIVOTDATA("数量",步骤1!$B$10,"日期",B975),0),SUM(OFFSET(C974,0,0,-IF(ROW()-7&lt;数据源!$L$4,ROW()-7,数据源!$L$4),1))/数据源!$L$4)</f>
        <v>0.27450980392156771</v>
      </c>
    </row>
    <row r="976" spans="2:3" x14ac:dyDescent="0.2">
      <c r="B976" s="13">
        <f t="shared" si="15"/>
        <v>44220</v>
      </c>
      <c r="C976" s="18">
        <f ca="1">IF(B976&lt;=步骤1!$C$5,IFERROR(GETPIVOTDATA("数量",步骤1!$B$10,"日期",B976),0),SUM(OFFSET(C975,0,0,-IF(ROW()-7&lt;数据源!$L$4,ROW()-7,数据源!$L$4),1))/数据源!$L$4)</f>
        <v>0.27450980392156771</v>
      </c>
    </row>
    <row r="977" spans="2:3" x14ac:dyDescent="0.2">
      <c r="B977" s="13">
        <f t="shared" si="15"/>
        <v>44221</v>
      </c>
      <c r="C977" s="18">
        <f ca="1">IF(B977&lt;=步骤1!$C$5,IFERROR(GETPIVOTDATA("数量",步骤1!$B$10,"日期",B977),0),SUM(OFFSET(C976,0,0,-IF(ROW()-7&lt;数据源!$L$4,ROW()-7,数据源!$L$4),1))/数据源!$L$4)</f>
        <v>0.27450980392156771</v>
      </c>
    </row>
    <row r="978" spans="2:3" x14ac:dyDescent="0.2">
      <c r="B978" s="13">
        <f t="shared" si="15"/>
        <v>44222</v>
      </c>
      <c r="C978" s="18">
        <f ca="1">IF(B978&lt;=步骤1!$C$5,IFERROR(GETPIVOTDATA("数量",步骤1!$B$10,"日期",B978),0),SUM(OFFSET(C977,0,0,-IF(ROW()-7&lt;数据源!$L$4,ROW()-7,数据源!$L$4),1))/数据源!$L$4)</f>
        <v>0.27450980392156771</v>
      </c>
    </row>
    <row r="979" spans="2:3" x14ac:dyDescent="0.2">
      <c r="B979" s="13">
        <f t="shared" si="15"/>
        <v>44223</v>
      </c>
      <c r="C979" s="18">
        <f ca="1">IF(B979&lt;=步骤1!$C$5,IFERROR(GETPIVOTDATA("数量",步骤1!$B$10,"日期",B979),0),SUM(OFFSET(C978,0,0,-IF(ROW()-7&lt;数据源!$L$4,ROW()-7,数据源!$L$4),1))/数据源!$L$4)</f>
        <v>0.27450980392156771</v>
      </c>
    </row>
    <row r="980" spans="2:3" x14ac:dyDescent="0.2">
      <c r="B980" s="13">
        <f t="shared" si="15"/>
        <v>44224</v>
      </c>
      <c r="C980" s="18">
        <f ca="1">IF(B980&lt;=步骤1!$C$5,IFERROR(GETPIVOTDATA("数量",步骤1!$B$10,"日期",B980),0),SUM(OFFSET(C979,0,0,-IF(ROW()-7&lt;数据源!$L$4,ROW()-7,数据源!$L$4),1))/数据源!$L$4)</f>
        <v>0.27450980392156771</v>
      </c>
    </row>
    <row r="981" spans="2:3" x14ac:dyDescent="0.2">
      <c r="B981" s="13">
        <f t="shared" si="15"/>
        <v>44225</v>
      </c>
      <c r="C981" s="18">
        <f ca="1">IF(B981&lt;=步骤1!$C$5,IFERROR(GETPIVOTDATA("数量",步骤1!$B$10,"日期",B981),0),SUM(OFFSET(C980,0,0,-IF(ROW()-7&lt;数据源!$L$4,ROW()-7,数据源!$L$4),1))/数据源!$L$4)</f>
        <v>0.27450980392156771</v>
      </c>
    </row>
    <row r="982" spans="2:3" x14ac:dyDescent="0.2">
      <c r="B982" s="13">
        <f t="shared" si="15"/>
        <v>44226</v>
      </c>
      <c r="C982" s="18">
        <f ca="1">IF(B982&lt;=步骤1!$C$5,IFERROR(GETPIVOTDATA("数量",步骤1!$B$10,"日期",B982),0),SUM(OFFSET(C981,0,0,-IF(ROW()-7&lt;数据源!$L$4,ROW()-7,数据源!$L$4),1))/数据源!$L$4)</f>
        <v>0.27450980392156771</v>
      </c>
    </row>
    <row r="983" spans="2:3" x14ac:dyDescent="0.2">
      <c r="B983" s="13">
        <f t="shared" si="15"/>
        <v>44227</v>
      </c>
      <c r="C983" s="18">
        <f ca="1">IF(B983&lt;=步骤1!$C$5,IFERROR(GETPIVOTDATA("数量",步骤1!$B$10,"日期",B983),0),SUM(OFFSET(C982,0,0,-IF(ROW()-7&lt;数据源!$L$4,ROW()-7,数据源!$L$4),1))/数据源!$L$4)</f>
        <v>0.27450980392156771</v>
      </c>
    </row>
    <row r="984" spans="2:3" x14ac:dyDescent="0.2">
      <c r="B984" s="13">
        <f t="shared" si="15"/>
        <v>44228</v>
      </c>
      <c r="C984" s="18">
        <f ca="1">IF(B984&lt;=步骤1!$C$5,IFERROR(GETPIVOTDATA("数量",步骤1!$B$10,"日期",B984),0),SUM(OFFSET(C983,0,0,-IF(ROW()-7&lt;数据源!$L$4,ROW()-7,数据源!$L$4),1))/数据源!$L$4)</f>
        <v>0.27450980392156771</v>
      </c>
    </row>
    <row r="985" spans="2:3" x14ac:dyDescent="0.2">
      <c r="B985" s="13">
        <f t="shared" si="15"/>
        <v>44229</v>
      </c>
      <c r="C985" s="18">
        <f ca="1">IF(B985&lt;=步骤1!$C$5,IFERROR(GETPIVOTDATA("数量",步骤1!$B$10,"日期",B985),0),SUM(OFFSET(C984,0,0,-IF(ROW()-7&lt;数据源!$L$4,ROW()-7,数据源!$L$4),1))/数据源!$L$4)</f>
        <v>0.27450980392156771</v>
      </c>
    </row>
    <row r="986" spans="2:3" x14ac:dyDescent="0.2">
      <c r="B986" s="13">
        <f t="shared" si="15"/>
        <v>44230</v>
      </c>
      <c r="C986" s="18">
        <f ca="1">IF(B986&lt;=步骤1!$C$5,IFERROR(GETPIVOTDATA("数量",步骤1!$B$10,"日期",B986),0),SUM(OFFSET(C985,0,0,-IF(ROW()-7&lt;数据源!$L$4,ROW()-7,数据源!$L$4),1))/数据源!$L$4)</f>
        <v>0.27450980392156771</v>
      </c>
    </row>
    <row r="987" spans="2:3" x14ac:dyDescent="0.2">
      <c r="B987" s="13">
        <f t="shared" si="15"/>
        <v>44231</v>
      </c>
      <c r="C987" s="18">
        <f ca="1">IF(B987&lt;=步骤1!$C$5,IFERROR(GETPIVOTDATA("数量",步骤1!$B$10,"日期",B987),0),SUM(OFFSET(C986,0,0,-IF(ROW()-7&lt;数据源!$L$4,ROW()-7,数据源!$L$4),1))/数据源!$L$4)</f>
        <v>0.27450980392156771</v>
      </c>
    </row>
    <row r="988" spans="2:3" x14ac:dyDescent="0.2">
      <c r="B988" s="13">
        <f t="shared" si="15"/>
        <v>44232</v>
      </c>
      <c r="C988" s="18">
        <f ca="1">IF(B988&lt;=步骤1!$C$5,IFERROR(GETPIVOTDATA("数量",步骤1!$B$10,"日期",B988),0),SUM(OFFSET(C987,0,0,-IF(ROW()-7&lt;数据源!$L$4,ROW()-7,数据源!$L$4),1))/数据源!$L$4)</f>
        <v>0.27450980392156771</v>
      </c>
    </row>
    <row r="989" spans="2:3" x14ac:dyDescent="0.2">
      <c r="B989" s="13">
        <f t="shared" si="15"/>
        <v>44233</v>
      </c>
      <c r="C989" s="18">
        <f ca="1">IF(B989&lt;=步骤1!$C$5,IFERROR(GETPIVOTDATA("数量",步骤1!$B$10,"日期",B989),0),SUM(OFFSET(C988,0,0,-IF(ROW()-7&lt;数据源!$L$4,ROW()-7,数据源!$L$4),1))/数据源!$L$4)</f>
        <v>0.27450980392156771</v>
      </c>
    </row>
    <row r="990" spans="2:3" x14ac:dyDescent="0.2">
      <c r="B990" s="13">
        <f t="shared" si="15"/>
        <v>44234</v>
      </c>
      <c r="C990" s="18">
        <f ca="1">IF(B990&lt;=步骤1!$C$5,IFERROR(GETPIVOTDATA("数量",步骤1!$B$10,"日期",B990),0),SUM(OFFSET(C989,0,0,-IF(ROW()-7&lt;数据源!$L$4,ROW()-7,数据源!$L$4),1))/数据源!$L$4)</f>
        <v>0.27450980392156771</v>
      </c>
    </row>
    <row r="991" spans="2:3" x14ac:dyDescent="0.2">
      <c r="B991" s="13">
        <f t="shared" si="15"/>
        <v>44235</v>
      </c>
      <c r="C991" s="18">
        <f ca="1">IF(B991&lt;=步骤1!$C$5,IFERROR(GETPIVOTDATA("数量",步骤1!$B$10,"日期",B991),0),SUM(OFFSET(C990,0,0,-IF(ROW()-7&lt;数据源!$L$4,ROW()-7,数据源!$L$4),1))/数据源!$L$4)</f>
        <v>0.27450980392156771</v>
      </c>
    </row>
    <row r="992" spans="2:3" x14ac:dyDescent="0.2">
      <c r="B992" s="13">
        <f t="shared" si="15"/>
        <v>44236</v>
      </c>
      <c r="C992" s="18">
        <f ca="1">IF(B992&lt;=步骤1!$C$5,IFERROR(GETPIVOTDATA("数量",步骤1!$B$10,"日期",B992),0),SUM(OFFSET(C991,0,0,-IF(ROW()-7&lt;数据源!$L$4,ROW()-7,数据源!$L$4),1))/数据源!$L$4)</f>
        <v>0.27450980392156771</v>
      </c>
    </row>
    <row r="993" spans="2:3" x14ac:dyDescent="0.2">
      <c r="B993" s="13">
        <f t="shared" si="15"/>
        <v>44237</v>
      </c>
      <c r="C993" s="18">
        <f ca="1">IF(B993&lt;=步骤1!$C$5,IFERROR(GETPIVOTDATA("数量",步骤1!$B$10,"日期",B993),0),SUM(OFFSET(C992,0,0,-IF(ROW()-7&lt;数据源!$L$4,ROW()-7,数据源!$L$4),1))/数据源!$L$4)</f>
        <v>0.27450980392156771</v>
      </c>
    </row>
    <row r="994" spans="2:3" x14ac:dyDescent="0.2">
      <c r="B994" s="13">
        <f t="shared" si="15"/>
        <v>44238</v>
      </c>
      <c r="C994" s="18">
        <f ca="1">IF(B994&lt;=步骤1!$C$5,IFERROR(GETPIVOTDATA("数量",步骤1!$B$10,"日期",B994),0),SUM(OFFSET(C993,0,0,-IF(ROW()-7&lt;数据源!$L$4,ROW()-7,数据源!$L$4),1))/数据源!$L$4)</f>
        <v>0.27450980392156771</v>
      </c>
    </row>
    <row r="995" spans="2:3" x14ac:dyDescent="0.2">
      <c r="B995" s="13">
        <f t="shared" si="15"/>
        <v>44239</v>
      </c>
      <c r="C995" s="18">
        <f ca="1">IF(B995&lt;=步骤1!$C$5,IFERROR(GETPIVOTDATA("数量",步骤1!$B$10,"日期",B995),0),SUM(OFFSET(C994,0,0,-IF(ROW()-7&lt;数据源!$L$4,ROW()-7,数据源!$L$4),1))/数据源!$L$4)</f>
        <v>0.27450980392156771</v>
      </c>
    </row>
    <row r="996" spans="2:3" x14ac:dyDescent="0.2">
      <c r="B996" s="13">
        <f t="shared" si="15"/>
        <v>44240</v>
      </c>
      <c r="C996" s="18">
        <f ca="1">IF(B996&lt;=步骤1!$C$5,IFERROR(GETPIVOTDATA("数量",步骤1!$B$10,"日期",B996),0),SUM(OFFSET(C995,0,0,-IF(ROW()-7&lt;数据源!$L$4,ROW()-7,数据源!$L$4),1))/数据源!$L$4)</f>
        <v>0.27450980392156771</v>
      </c>
    </row>
    <row r="997" spans="2:3" x14ac:dyDescent="0.2">
      <c r="B997" s="13">
        <f t="shared" si="15"/>
        <v>44241</v>
      </c>
      <c r="C997" s="18">
        <f ca="1">IF(B997&lt;=步骤1!$C$5,IFERROR(GETPIVOTDATA("数量",步骤1!$B$10,"日期",B997),0),SUM(OFFSET(C996,0,0,-IF(ROW()-7&lt;数据源!$L$4,ROW()-7,数据源!$L$4),1))/数据源!$L$4)</f>
        <v>0.27450980392156771</v>
      </c>
    </row>
    <row r="998" spans="2:3" x14ac:dyDescent="0.2">
      <c r="B998" s="13">
        <f t="shared" si="15"/>
        <v>44242</v>
      </c>
      <c r="C998" s="18">
        <f ca="1">IF(B998&lt;=步骤1!$C$5,IFERROR(GETPIVOTDATA("数量",步骤1!$B$10,"日期",B998),0),SUM(OFFSET(C997,0,0,-IF(ROW()-7&lt;数据源!$L$4,ROW()-7,数据源!$L$4),1))/数据源!$L$4)</f>
        <v>0.27450980392156771</v>
      </c>
    </row>
    <row r="999" spans="2:3" x14ac:dyDescent="0.2">
      <c r="B999" s="13">
        <f t="shared" si="15"/>
        <v>44243</v>
      </c>
      <c r="C999" s="18">
        <f ca="1">IF(B999&lt;=步骤1!$C$5,IFERROR(GETPIVOTDATA("数量",步骤1!$B$10,"日期",B999),0),SUM(OFFSET(C998,0,0,-IF(ROW()-7&lt;数据源!$L$4,ROW()-7,数据源!$L$4),1))/数据源!$L$4)</f>
        <v>0.27450980392156771</v>
      </c>
    </row>
    <row r="1000" spans="2:3" x14ac:dyDescent="0.2">
      <c r="B1000" s="13">
        <f t="shared" si="15"/>
        <v>44244</v>
      </c>
      <c r="C1000" s="18">
        <f ca="1">IF(B1000&lt;=步骤1!$C$5,IFERROR(GETPIVOTDATA("数量",步骤1!$B$10,"日期",B1000),0),SUM(OFFSET(C999,0,0,-IF(ROW()-7&lt;数据源!$L$4,ROW()-7,数据源!$L$4),1))/数据源!$L$4)</f>
        <v>0.27450980392156771</v>
      </c>
    </row>
    <row r="1001" spans="2:3" x14ac:dyDescent="0.2">
      <c r="B1001" s="13">
        <f t="shared" si="15"/>
        <v>44245</v>
      </c>
      <c r="C1001" s="18">
        <f ca="1">IF(B1001&lt;=步骤1!$C$5,IFERROR(GETPIVOTDATA("数量",步骤1!$B$10,"日期",B1001),0),SUM(OFFSET(C1000,0,0,-IF(ROW()-7&lt;数据源!$L$4,ROW()-7,数据源!$L$4),1))/数据源!$L$4)</f>
        <v>0.27450980392156771</v>
      </c>
    </row>
    <row r="1002" spans="2:3" x14ac:dyDescent="0.2">
      <c r="B1002" s="13">
        <f t="shared" si="15"/>
        <v>44246</v>
      </c>
      <c r="C1002" s="18">
        <f ca="1">IF(B1002&lt;=步骤1!$C$5,IFERROR(GETPIVOTDATA("数量",步骤1!$B$10,"日期",B1002),0),SUM(OFFSET(C1001,0,0,-IF(ROW()-7&lt;数据源!$L$4,ROW()-7,数据源!$L$4),1))/数据源!$L$4)</f>
        <v>0.27450980392156771</v>
      </c>
    </row>
    <row r="1003" spans="2:3" x14ac:dyDescent="0.2">
      <c r="B1003" s="13">
        <f t="shared" si="15"/>
        <v>44247</v>
      </c>
      <c r="C1003" s="18">
        <f ca="1">IF(B1003&lt;=步骤1!$C$5,IFERROR(GETPIVOTDATA("数量",步骤1!$B$10,"日期",B1003),0),SUM(OFFSET(C1002,0,0,-IF(ROW()-7&lt;数据源!$L$4,ROW()-7,数据源!$L$4),1))/数据源!$L$4)</f>
        <v>0.27450980392156771</v>
      </c>
    </row>
    <row r="1004" spans="2:3" x14ac:dyDescent="0.2">
      <c r="B1004" s="13">
        <f t="shared" si="15"/>
        <v>44248</v>
      </c>
      <c r="C1004" s="18">
        <f ca="1">IF(B1004&lt;=步骤1!$C$5,IFERROR(GETPIVOTDATA("数量",步骤1!$B$10,"日期",B1004),0),SUM(OFFSET(C1003,0,0,-IF(ROW()-7&lt;数据源!$L$4,ROW()-7,数据源!$L$4),1))/数据源!$L$4)</f>
        <v>0.27450980392156771</v>
      </c>
    </row>
    <row r="1005" spans="2:3" x14ac:dyDescent="0.2">
      <c r="B1005" s="13">
        <f t="shared" si="15"/>
        <v>44249</v>
      </c>
      <c r="C1005" s="18">
        <f ca="1">IF(B1005&lt;=步骤1!$C$5,IFERROR(GETPIVOTDATA("数量",步骤1!$B$10,"日期",B1005),0),SUM(OFFSET(C1004,0,0,-IF(ROW()-7&lt;数据源!$L$4,ROW()-7,数据源!$L$4),1))/数据源!$L$4)</f>
        <v>0.27450980392156771</v>
      </c>
    </row>
    <row r="1006" spans="2:3" x14ac:dyDescent="0.2">
      <c r="B1006" s="13">
        <f t="shared" si="15"/>
        <v>44250</v>
      </c>
      <c r="C1006" s="18">
        <f ca="1">IF(B1006&lt;=步骤1!$C$5,IFERROR(GETPIVOTDATA("数量",步骤1!$B$10,"日期",B1006),0),SUM(OFFSET(C1005,0,0,-IF(ROW()-7&lt;数据源!$L$4,ROW()-7,数据源!$L$4),1))/数据源!$L$4)</f>
        <v>0.27450980392156771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AA8199-71BE-4037-A328-B4CBF28D8632}">
  <sheetPr codeName="Sheet5"/>
  <dimension ref="B1:R64"/>
  <sheetViews>
    <sheetView showGridLines="0" workbookViewId="0">
      <selection activeCell="C44" sqref="C44"/>
    </sheetView>
  </sheetViews>
  <sheetFormatPr defaultRowHeight="14.25" x14ac:dyDescent="0.2"/>
  <cols>
    <col min="1" max="1" width="1.875" customWidth="1"/>
    <col min="2" max="2" width="10" style="11" bestFit="1" customWidth="1"/>
    <col min="3" max="3" width="9" style="17"/>
    <col min="5" max="6" width="9" customWidth="1"/>
  </cols>
  <sheetData>
    <row r="1" spans="2:18" ht="3.75" customHeight="1" x14ac:dyDescent="0.2">
      <c r="B1"/>
      <c r="C1"/>
      <c r="J1" s="2"/>
    </row>
    <row r="2" spans="2:18" ht="24" thickBot="1" x14ac:dyDescent="0.4">
      <c r="B2" s="7" t="s">
        <v>118</v>
      </c>
      <c r="C2" s="7"/>
      <c r="D2" s="7"/>
      <c r="E2" s="8"/>
      <c r="J2" s="2"/>
    </row>
    <row r="3" spans="2:18" ht="3.75" customHeight="1" thickTop="1" x14ac:dyDescent="0.2">
      <c r="B3"/>
      <c r="C3"/>
      <c r="J3" s="2"/>
    </row>
    <row r="4" spans="2:18" x14ac:dyDescent="0.2">
      <c r="B4" s="21" t="str">
        <f>数据源!B6</f>
        <v>日期</v>
      </c>
      <c r="C4" s="22" t="str">
        <f>数据源!C6</f>
        <v>数量</v>
      </c>
      <c r="D4" s="21" t="str">
        <f>数据源!E6</f>
        <v>字段01</v>
      </c>
      <c r="E4" s="21" t="str">
        <f>数据源!F6</f>
        <v>字段02</v>
      </c>
      <c r="F4" s="21" t="str">
        <f>数据源!G6</f>
        <v>字段03</v>
      </c>
      <c r="G4" s="21" t="str">
        <f>数据源!H6</f>
        <v>字段04</v>
      </c>
      <c r="H4" s="21" t="str">
        <f>数据源!I6</f>
        <v>字段05</v>
      </c>
      <c r="I4" s="21" t="str">
        <f>数据源!J6</f>
        <v>字段06</v>
      </c>
      <c r="J4" s="21" t="str">
        <f>数据源!K6</f>
        <v>字段07</v>
      </c>
      <c r="K4" s="21" t="str">
        <f>数据源!L6</f>
        <v>字段08</v>
      </c>
      <c r="L4" s="21" t="str">
        <f>数据源!M6</f>
        <v>字段09</v>
      </c>
      <c r="M4" s="21" t="str">
        <f>数据源!N6</f>
        <v>字段10</v>
      </c>
      <c r="N4" s="11"/>
      <c r="O4" s="11"/>
      <c r="P4" s="11"/>
      <c r="Q4" s="11"/>
      <c r="R4" s="11"/>
    </row>
    <row r="5" spans="2:18" x14ac:dyDescent="0.2">
      <c r="B5" s="19">
        <f>步骤1!$C$5+1</f>
        <v>43252</v>
      </c>
      <c r="C5" s="18">
        <f ca="1">VLOOKUP(B5,步骤2!B:C,2,0)</f>
        <v>0.14000000000000001</v>
      </c>
      <c r="D5" s="20" t="str">
        <f>步骤1!E$11</f>
        <v>湖南</v>
      </c>
      <c r="E5" s="20" t="str">
        <f>步骤1!F$11</f>
        <v>郴州市</v>
      </c>
      <c r="F5" s="20">
        <f>步骤1!G$11</f>
        <v>1000002981</v>
      </c>
      <c r="G5" s="20" t="str">
        <f>步骤1!H$11</f>
        <v>祥顺源商贸公司</v>
      </c>
      <c r="H5" s="20" t="str">
        <f>步骤1!I$11</f>
        <v>汽水</v>
      </c>
      <c r="I5" s="20">
        <f>步骤1!J$11</f>
        <v>50000105</v>
      </c>
      <c r="J5" s="20" t="str">
        <f>步骤1!K$11</f>
        <v>百香果味汽水10</v>
      </c>
      <c r="K5" s="20" t="str">
        <f>步骤1!L$11</f>
        <v>(空白)</v>
      </c>
      <c r="L5" s="20" t="str">
        <f>步骤1!M$11</f>
        <v>(空白)</v>
      </c>
      <c r="M5" s="20" t="str">
        <f>步骤1!N$11</f>
        <v>(空白)</v>
      </c>
    </row>
    <row r="6" spans="2:18" x14ac:dyDescent="0.2">
      <c r="B6" s="19">
        <f>B5+1</f>
        <v>43253</v>
      </c>
      <c r="C6" s="18">
        <f ca="1">VLOOKUP(B6,步骤2!B:C,2,0)</f>
        <v>0.14279999999999998</v>
      </c>
      <c r="D6" s="20" t="str">
        <f>步骤1!E$11</f>
        <v>湖南</v>
      </c>
      <c r="E6" s="20" t="str">
        <f>步骤1!F$11</f>
        <v>郴州市</v>
      </c>
      <c r="F6" s="20">
        <f>步骤1!G$11</f>
        <v>1000002981</v>
      </c>
      <c r="G6" s="20" t="str">
        <f>步骤1!H$11</f>
        <v>祥顺源商贸公司</v>
      </c>
      <c r="H6" s="20" t="str">
        <f>步骤1!I$11</f>
        <v>汽水</v>
      </c>
      <c r="I6" s="20">
        <f>步骤1!J$11</f>
        <v>50000105</v>
      </c>
      <c r="J6" s="20" t="str">
        <f>步骤1!K$11</f>
        <v>百香果味汽水10</v>
      </c>
      <c r="K6" s="20" t="str">
        <f>步骤1!L$11</f>
        <v>(空白)</v>
      </c>
      <c r="L6" s="20" t="str">
        <f>步骤1!M$11</f>
        <v>(空白)</v>
      </c>
      <c r="M6" s="20" t="str">
        <f>步骤1!N$11</f>
        <v>(空白)</v>
      </c>
    </row>
    <row r="7" spans="2:18" x14ac:dyDescent="0.2">
      <c r="B7" s="19">
        <f t="shared" ref="B7:B64" si="0">B6+1</f>
        <v>43254</v>
      </c>
      <c r="C7" s="18">
        <f ca="1">VLOOKUP(B7,步骤2!B:C,2,0)</f>
        <v>0.14565600000000001</v>
      </c>
      <c r="D7" s="20" t="str">
        <f>步骤1!E$11</f>
        <v>湖南</v>
      </c>
      <c r="E7" s="20" t="str">
        <f>步骤1!F$11</f>
        <v>郴州市</v>
      </c>
      <c r="F7" s="20">
        <f>步骤1!G$11</f>
        <v>1000002981</v>
      </c>
      <c r="G7" s="20" t="str">
        <f>步骤1!H$11</f>
        <v>祥顺源商贸公司</v>
      </c>
      <c r="H7" s="20" t="str">
        <f>步骤1!I$11</f>
        <v>汽水</v>
      </c>
      <c r="I7" s="20">
        <f>步骤1!J$11</f>
        <v>50000105</v>
      </c>
      <c r="J7" s="20" t="str">
        <f>步骤1!K$11</f>
        <v>百香果味汽水10</v>
      </c>
      <c r="K7" s="20" t="str">
        <f>步骤1!L$11</f>
        <v>(空白)</v>
      </c>
      <c r="L7" s="20" t="str">
        <f>步骤1!M$11</f>
        <v>(空白)</v>
      </c>
      <c r="M7" s="20" t="str">
        <f>步骤1!N$11</f>
        <v>(空白)</v>
      </c>
    </row>
    <row r="8" spans="2:18" x14ac:dyDescent="0.2">
      <c r="B8" s="19">
        <f t="shared" si="0"/>
        <v>43255</v>
      </c>
      <c r="C8" s="18">
        <f ca="1">VLOOKUP(B8,步骤2!B:C,2,0)</f>
        <v>0.14856912</v>
      </c>
      <c r="D8" s="20" t="str">
        <f>步骤1!E$11</f>
        <v>湖南</v>
      </c>
      <c r="E8" s="20" t="str">
        <f>步骤1!F$11</f>
        <v>郴州市</v>
      </c>
      <c r="F8" s="20">
        <f>步骤1!G$11</f>
        <v>1000002981</v>
      </c>
      <c r="G8" s="20" t="str">
        <f>步骤1!H$11</f>
        <v>祥顺源商贸公司</v>
      </c>
      <c r="H8" s="20" t="str">
        <f>步骤1!I$11</f>
        <v>汽水</v>
      </c>
      <c r="I8" s="20">
        <f>步骤1!J$11</f>
        <v>50000105</v>
      </c>
      <c r="J8" s="20" t="str">
        <f>步骤1!K$11</f>
        <v>百香果味汽水10</v>
      </c>
      <c r="K8" s="20" t="str">
        <f>步骤1!L$11</f>
        <v>(空白)</v>
      </c>
      <c r="L8" s="20" t="str">
        <f>步骤1!M$11</f>
        <v>(空白)</v>
      </c>
      <c r="M8" s="20" t="str">
        <f>步骤1!N$11</f>
        <v>(空白)</v>
      </c>
    </row>
    <row r="9" spans="2:18" x14ac:dyDescent="0.2">
      <c r="B9" s="19">
        <f t="shared" si="0"/>
        <v>43256</v>
      </c>
      <c r="C9" s="18">
        <f ca="1">VLOOKUP(B9,步骤2!B:C,2,0)</f>
        <v>0.1515405024</v>
      </c>
      <c r="D9" s="20" t="str">
        <f>步骤1!E$11</f>
        <v>湖南</v>
      </c>
      <c r="E9" s="20" t="str">
        <f>步骤1!F$11</f>
        <v>郴州市</v>
      </c>
      <c r="F9" s="20">
        <f>步骤1!G$11</f>
        <v>1000002981</v>
      </c>
      <c r="G9" s="20" t="str">
        <f>步骤1!H$11</f>
        <v>祥顺源商贸公司</v>
      </c>
      <c r="H9" s="20" t="str">
        <f>步骤1!I$11</f>
        <v>汽水</v>
      </c>
      <c r="I9" s="20">
        <f>步骤1!J$11</f>
        <v>50000105</v>
      </c>
      <c r="J9" s="20" t="str">
        <f>步骤1!K$11</f>
        <v>百香果味汽水10</v>
      </c>
      <c r="K9" s="20" t="str">
        <f>步骤1!L$11</f>
        <v>(空白)</v>
      </c>
      <c r="L9" s="20" t="str">
        <f>步骤1!M$11</f>
        <v>(空白)</v>
      </c>
      <c r="M9" s="20" t="str">
        <f>步骤1!N$11</f>
        <v>(空白)</v>
      </c>
    </row>
    <row r="10" spans="2:18" x14ac:dyDescent="0.2">
      <c r="B10" s="19">
        <f t="shared" si="0"/>
        <v>43257</v>
      </c>
      <c r="C10" s="18">
        <f ca="1">VLOOKUP(B10,步骤2!B:C,2,0)</f>
        <v>0.15457131244799999</v>
      </c>
      <c r="D10" s="20" t="str">
        <f>步骤1!E$11</f>
        <v>湖南</v>
      </c>
      <c r="E10" s="20" t="str">
        <f>步骤1!F$11</f>
        <v>郴州市</v>
      </c>
      <c r="F10" s="20">
        <f>步骤1!G$11</f>
        <v>1000002981</v>
      </c>
      <c r="G10" s="20" t="str">
        <f>步骤1!H$11</f>
        <v>祥顺源商贸公司</v>
      </c>
      <c r="H10" s="20" t="str">
        <f>步骤1!I$11</f>
        <v>汽水</v>
      </c>
      <c r="I10" s="20">
        <f>步骤1!J$11</f>
        <v>50000105</v>
      </c>
      <c r="J10" s="20" t="str">
        <f>步骤1!K$11</f>
        <v>百香果味汽水10</v>
      </c>
      <c r="K10" s="20" t="str">
        <f>步骤1!L$11</f>
        <v>(空白)</v>
      </c>
      <c r="L10" s="20" t="str">
        <f>步骤1!M$11</f>
        <v>(空白)</v>
      </c>
      <c r="M10" s="20" t="str">
        <f>步骤1!N$11</f>
        <v>(空白)</v>
      </c>
    </row>
    <row r="11" spans="2:18" x14ac:dyDescent="0.2">
      <c r="B11" s="19">
        <f t="shared" si="0"/>
        <v>43258</v>
      </c>
      <c r="C11" s="18">
        <f ca="1">VLOOKUP(B11,步骤2!B:C,2,0)</f>
        <v>0.15766273869695999</v>
      </c>
      <c r="D11" s="20" t="str">
        <f>步骤1!E$11</f>
        <v>湖南</v>
      </c>
      <c r="E11" s="20" t="str">
        <f>步骤1!F$11</f>
        <v>郴州市</v>
      </c>
      <c r="F11" s="20">
        <f>步骤1!G$11</f>
        <v>1000002981</v>
      </c>
      <c r="G11" s="20" t="str">
        <f>步骤1!H$11</f>
        <v>祥顺源商贸公司</v>
      </c>
      <c r="H11" s="20" t="str">
        <f>步骤1!I$11</f>
        <v>汽水</v>
      </c>
      <c r="I11" s="20">
        <f>步骤1!J$11</f>
        <v>50000105</v>
      </c>
      <c r="J11" s="20" t="str">
        <f>步骤1!K$11</f>
        <v>百香果味汽水10</v>
      </c>
      <c r="K11" s="20" t="str">
        <f>步骤1!L$11</f>
        <v>(空白)</v>
      </c>
      <c r="L11" s="20" t="str">
        <f>步骤1!M$11</f>
        <v>(空白)</v>
      </c>
      <c r="M11" s="20" t="str">
        <f>步骤1!N$11</f>
        <v>(空白)</v>
      </c>
    </row>
    <row r="12" spans="2:18" x14ac:dyDescent="0.2">
      <c r="B12" s="19">
        <f t="shared" si="0"/>
        <v>43259</v>
      </c>
      <c r="C12" s="18">
        <f ca="1">VLOOKUP(B12,步骤2!B:C,2,0)</f>
        <v>0.1608159934708992</v>
      </c>
      <c r="D12" s="20" t="str">
        <f>步骤1!E$11</f>
        <v>湖南</v>
      </c>
      <c r="E12" s="20" t="str">
        <f>步骤1!F$11</f>
        <v>郴州市</v>
      </c>
      <c r="F12" s="20">
        <f>步骤1!G$11</f>
        <v>1000002981</v>
      </c>
      <c r="G12" s="20" t="str">
        <f>步骤1!H$11</f>
        <v>祥顺源商贸公司</v>
      </c>
      <c r="H12" s="20" t="str">
        <f>步骤1!I$11</f>
        <v>汽水</v>
      </c>
      <c r="I12" s="20">
        <f>步骤1!J$11</f>
        <v>50000105</v>
      </c>
      <c r="J12" s="20" t="str">
        <f>步骤1!K$11</f>
        <v>百香果味汽水10</v>
      </c>
      <c r="K12" s="20" t="str">
        <f>步骤1!L$11</f>
        <v>(空白)</v>
      </c>
      <c r="L12" s="20" t="str">
        <f>步骤1!M$11</f>
        <v>(空白)</v>
      </c>
      <c r="M12" s="20" t="str">
        <f>步骤1!N$11</f>
        <v>(空白)</v>
      </c>
    </row>
    <row r="13" spans="2:18" x14ac:dyDescent="0.2">
      <c r="B13" s="19">
        <f t="shared" si="0"/>
        <v>43260</v>
      </c>
      <c r="C13" s="18">
        <f ca="1">VLOOKUP(B13,步骤2!B:C,2,0)</f>
        <v>0.1640323133403172</v>
      </c>
      <c r="D13" s="20" t="str">
        <f>步骤1!E$11</f>
        <v>湖南</v>
      </c>
      <c r="E13" s="20" t="str">
        <f>步骤1!F$11</f>
        <v>郴州市</v>
      </c>
      <c r="F13" s="20">
        <f>步骤1!G$11</f>
        <v>1000002981</v>
      </c>
      <c r="G13" s="20" t="str">
        <f>步骤1!H$11</f>
        <v>祥顺源商贸公司</v>
      </c>
      <c r="H13" s="20" t="str">
        <f>步骤1!I$11</f>
        <v>汽水</v>
      </c>
      <c r="I13" s="20">
        <f>步骤1!J$11</f>
        <v>50000105</v>
      </c>
      <c r="J13" s="20" t="str">
        <f>步骤1!K$11</f>
        <v>百香果味汽水10</v>
      </c>
      <c r="K13" s="20" t="str">
        <f>步骤1!L$11</f>
        <v>(空白)</v>
      </c>
      <c r="L13" s="20" t="str">
        <f>步骤1!M$11</f>
        <v>(空白)</v>
      </c>
      <c r="M13" s="20" t="str">
        <f>步骤1!N$11</f>
        <v>(空白)</v>
      </c>
    </row>
    <row r="14" spans="2:18" x14ac:dyDescent="0.2">
      <c r="B14" s="19">
        <f t="shared" si="0"/>
        <v>43261</v>
      </c>
      <c r="C14" s="18">
        <f ca="1">VLOOKUP(B14,步骤2!B:C,2,0)</f>
        <v>0.16731295960712356</v>
      </c>
      <c r="D14" s="20" t="str">
        <f>步骤1!E$11</f>
        <v>湖南</v>
      </c>
      <c r="E14" s="20" t="str">
        <f>步骤1!F$11</f>
        <v>郴州市</v>
      </c>
      <c r="F14" s="20">
        <f>步骤1!G$11</f>
        <v>1000002981</v>
      </c>
      <c r="G14" s="20" t="str">
        <f>步骤1!H$11</f>
        <v>祥顺源商贸公司</v>
      </c>
      <c r="H14" s="20" t="str">
        <f>步骤1!I$11</f>
        <v>汽水</v>
      </c>
      <c r="I14" s="20">
        <f>步骤1!J$11</f>
        <v>50000105</v>
      </c>
      <c r="J14" s="20" t="str">
        <f>步骤1!K$11</f>
        <v>百香果味汽水10</v>
      </c>
      <c r="K14" s="20" t="str">
        <f>步骤1!L$11</f>
        <v>(空白)</v>
      </c>
      <c r="L14" s="20" t="str">
        <f>步骤1!M$11</f>
        <v>(空白)</v>
      </c>
      <c r="M14" s="20" t="str">
        <f>步骤1!N$11</f>
        <v>(空白)</v>
      </c>
    </row>
    <row r="15" spans="2:18" x14ac:dyDescent="0.2">
      <c r="B15" s="19">
        <f t="shared" si="0"/>
        <v>43262</v>
      </c>
      <c r="C15" s="18">
        <f ca="1">VLOOKUP(B15,步骤2!B:C,2,0)</f>
        <v>0.17065921879926602</v>
      </c>
      <c r="D15" s="20" t="str">
        <f>步骤1!E$11</f>
        <v>湖南</v>
      </c>
      <c r="E15" s="20" t="str">
        <f>步骤1!F$11</f>
        <v>郴州市</v>
      </c>
      <c r="F15" s="20">
        <f>步骤1!G$11</f>
        <v>1000002981</v>
      </c>
      <c r="G15" s="20" t="str">
        <f>步骤1!H$11</f>
        <v>祥顺源商贸公司</v>
      </c>
      <c r="H15" s="20" t="str">
        <f>步骤1!I$11</f>
        <v>汽水</v>
      </c>
      <c r="I15" s="20">
        <f>步骤1!J$11</f>
        <v>50000105</v>
      </c>
      <c r="J15" s="20" t="str">
        <f>步骤1!K$11</f>
        <v>百香果味汽水10</v>
      </c>
      <c r="K15" s="20" t="str">
        <f>步骤1!L$11</f>
        <v>(空白)</v>
      </c>
      <c r="L15" s="20" t="str">
        <f>步骤1!M$11</f>
        <v>(空白)</v>
      </c>
      <c r="M15" s="20" t="str">
        <f>步骤1!N$11</f>
        <v>(空白)</v>
      </c>
    </row>
    <row r="16" spans="2:18" x14ac:dyDescent="0.2">
      <c r="B16" s="19">
        <f t="shared" si="0"/>
        <v>43263</v>
      </c>
      <c r="C16" s="18">
        <f ca="1">VLOOKUP(B16,步骤2!B:C,2,0)</f>
        <v>0.17407240317525133</v>
      </c>
      <c r="D16" s="20" t="str">
        <f>步骤1!E$11</f>
        <v>湖南</v>
      </c>
      <c r="E16" s="20" t="str">
        <f>步骤1!F$11</f>
        <v>郴州市</v>
      </c>
      <c r="F16" s="20">
        <f>步骤1!G$11</f>
        <v>1000002981</v>
      </c>
      <c r="G16" s="20" t="str">
        <f>步骤1!H$11</f>
        <v>祥顺源商贸公司</v>
      </c>
      <c r="H16" s="20" t="str">
        <f>步骤1!I$11</f>
        <v>汽水</v>
      </c>
      <c r="I16" s="20">
        <f>步骤1!J$11</f>
        <v>50000105</v>
      </c>
      <c r="J16" s="20" t="str">
        <f>步骤1!K$11</f>
        <v>百香果味汽水10</v>
      </c>
      <c r="K16" s="20" t="str">
        <f>步骤1!L$11</f>
        <v>(空白)</v>
      </c>
      <c r="L16" s="20" t="str">
        <f>步骤1!M$11</f>
        <v>(空白)</v>
      </c>
      <c r="M16" s="20" t="str">
        <f>步骤1!N$11</f>
        <v>(空白)</v>
      </c>
    </row>
    <row r="17" spans="2:13" x14ac:dyDescent="0.2">
      <c r="B17" s="19">
        <f t="shared" si="0"/>
        <v>43264</v>
      </c>
      <c r="C17" s="18">
        <f ca="1">VLOOKUP(B17,步骤2!B:C,2,0)</f>
        <v>0.17755385123875636</v>
      </c>
      <c r="D17" s="20" t="str">
        <f>步骤1!E$11</f>
        <v>湖南</v>
      </c>
      <c r="E17" s="20" t="str">
        <f>步骤1!F$11</f>
        <v>郴州市</v>
      </c>
      <c r="F17" s="20">
        <f>步骤1!G$11</f>
        <v>1000002981</v>
      </c>
      <c r="G17" s="20" t="str">
        <f>步骤1!H$11</f>
        <v>祥顺源商贸公司</v>
      </c>
      <c r="H17" s="20" t="str">
        <f>步骤1!I$11</f>
        <v>汽水</v>
      </c>
      <c r="I17" s="20">
        <f>步骤1!J$11</f>
        <v>50000105</v>
      </c>
      <c r="J17" s="20" t="str">
        <f>步骤1!K$11</f>
        <v>百香果味汽水10</v>
      </c>
      <c r="K17" s="20" t="str">
        <f>步骤1!L$11</f>
        <v>(空白)</v>
      </c>
      <c r="L17" s="20" t="str">
        <f>步骤1!M$11</f>
        <v>(空白)</v>
      </c>
      <c r="M17" s="20" t="str">
        <f>步骤1!N$11</f>
        <v>(空白)</v>
      </c>
    </row>
    <row r="18" spans="2:13" x14ac:dyDescent="0.2">
      <c r="B18" s="19">
        <f t="shared" si="0"/>
        <v>43265</v>
      </c>
      <c r="C18" s="18">
        <f ca="1">VLOOKUP(B18,步骤2!B:C,2,0)</f>
        <v>0.18110492826353147</v>
      </c>
      <c r="D18" s="20" t="str">
        <f>步骤1!E$11</f>
        <v>湖南</v>
      </c>
      <c r="E18" s="20" t="str">
        <f>步骤1!F$11</f>
        <v>郴州市</v>
      </c>
      <c r="F18" s="20">
        <f>步骤1!G$11</f>
        <v>1000002981</v>
      </c>
      <c r="G18" s="20" t="str">
        <f>步骤1!H$11</f>
        <v>祥顺源商贸公司</v>
      </c>
      <c r="H18" s="20" t="str">
        <f>步骤1!I$11</f>
        <v>汽水</v>
      </c>
      <c r="I18" s="20">
        <f>步骤1!J$11</f>
        <v>50000105</v>
      </c>
      <c r="J18" s="20" t="str">
        <f>步骤1!K$11</f>
        <v>百香果味汽水10</v>
      </c>
      <c r="K18" s="20" t="str">
        <f>步骤1!L$11</f>
        <v>(空白)</v>
      </c>
      <c r="L18" s="20" t="str">
        <f>步骤1!M$11</f>
        <v>(空白)</v>
      </c>
      <c r="M18" s="20" t="str">
        <f>步骤1!N$11</f>
        <v>(空白)</v>
      </c>
    </row>
    <row r="19" spans="2:13" x14ac:dyDescent="0.2">
      <c r="B19" s="19">
        <f t="shared" si="0"/>
        <v>43266</v>
      </c>
      <c r="C19" s="18">
        <f ca="1">VLOOKUP(B19,步骤2!B:C,2,0)</f>
        <v>0.1847270268288021</v>
      </c>
      <c r="D19" s="20" t="str">
        <f>步骤1!E$11</f>
        <v>湖南</v>
      </c>
      <c r="E19" s="20" t="str">
        <f>步骤1!F$11</f>
        <v>郴州市</v>
      </c>
      <c r="F19" s="20">
        <f>步骤1!G$11</f>
        <v>1000002981</v>
      </c>
      <c r="G19" s="20" t="str">
        <f>步骤1!H$11</f>
        <v>祥顺源商贸公司</v>
      </c>
      <c r="H19" s="20" t="str">
        <f>步骤1!I$11</f>
        <v>汽水</v>
      </c>
      <c r="I19" s="20">
        <f>步骤1!J$11</f>
        <v>50000105</v>
      </c>
      <c r="J19" s="20" t="str">
        <f>步骤1!K$11</f>
        <v>百香果味汽水10</v>
      </c>
      <c r="K19" s="20" t="str">
        <f>步骤1!L$11</f>
        <v>(空白)</v>
      </c>
      <c r="L19" s="20" t="str">
        <f>步骤1!M$11</f>
        <v>(空白)</v>
      </c>
      <c r="M19" s="20" t="str">
        <f>步骤1!N$11</f>
        <v>(空白)</v>
      </c>
    </row>
    <row r="20" spans="2:13" x14ac:dyDescent="0.2">
      <c r="B20" s="19">
        <f t="shared" si="0"/>
        <v>43267</v>
      </c>
      <c r="C20" s="18">
        <f ca="1">VLOOKUP(B20,步骤2!B:C,2,0)</f>
        <v>0.18842156736537816</v>
      </c>
      <c r="D20" s="20" t="str">
        <f>步骤1!E$11</f>
        <v>湖南</v>
      </c>
      <c r="E20" s="20" t="str">
        <f>步骤1!F$11</f>
        <v>郴州市</v>
      </c>
      <c r="F20" s="20">
        <f>步骤1!G$11</f>
        <v>1000002981</v>
      </c>
      <c r="G20" s="20" t="str">
        <f>步骤1!H$11</f>
        <v>祥顺源商贸公司</v>
      </c>
      <c r="H20" s="20" t="str">
        <f>步骤1!I$11</f>
        <v>汽水</v>
      </c>
      <c r="I20" s="20">
        <f>步骤1!J$11</f>
        <v>50000105</v>
      </c>
      <c r="J20" s="20" t="str">
        <f>步骤1!K$11</f>
        <v>百香果味汽水10</v>
      </c>
      <c r="K20" s="20" t="str">
        <f>步骤1!L$11</f>
        <v>(空白)</v>
      </c>
      <c r="L20" s="20" t="str">
        <f>步骤1!M$11</f>
        <v>(空白)</v>
      </c>
      <c r="M20" s="20" t="str">
        <f>步骤1!N$11</f>
        <v>(空白)</v>
      </c>
    </row>
    <row r="21" spans="2:13" x14ac:dyDescent="0.2">
      <c r="B21" s="19">
        <f t="shared" si="0"/>
        <v>43268</v>
      </c>
      <c r="C21" s="18">
        <f ca="1">VLOOKUP(B21,步骤2!B:C,2,0)</f>
        <v>0.19218999871268572</v>
      </c>
      <c r="D21" s="20" t="str">
        <f>步骤1!E$11</f>
        <v>湖南</v>
      </c>
      <c r="E21" s="20" t="str">
        <f>步骤1!F$11</f>
        <v>郴州市</v>
      </c>
      <c r="F21" s="20">
        <f>步骤1!G$11</f>
        <v>1000002981</v>
      </c>
      <c r="G21" s="20" t="str">
        <f>步骤1!H$11</f>
        <v>祥顺源商贸公司</v>
      </c>
      <c r="H21" s="20" t="str">
        <f>步骤1!I$11</f>
        <v>汽水</v>
      </c>
      <c r="I21" s="20">
        <f>步骤1!J$11</f>
        <v>50000105</v>
      </c>
      <c r="J21" s="20" t="str">
        <f>步骤1!K$11</f>
        <v>百香果味汽水10</v>
      </c>
      <c r="K21" s="20" t="str">
        <f>步骤1!L$11</f>
        <v>(空白)</v>
      </c>
      <c r="L21" s="20" t="str">
        <f>步骤1!M$11</f>
        <v>(空白)</v>
      </c>
      <c r="M21" s="20" t="str">
        <f>步骤1!N$11</f>
        <v>(空白)</v>
      </c>
    </row>
    <row r="22" spans="2:13" x14ac:dyDescent="0.2">
      <c r="B22" s="19">
        <f t="shared" si="0"/>
        <v>43269</v>
      </c>
      <c r="C22" s="18">
        <f ca="1">VLOOKUP(B22,步骤2!B:C,2,0)</f>
        <v>0.19603379868693943</v>
      </c>
      <c r="D22" s="20" t="str">
        <f>步骤1!E$11</f>
        <v>湖南</v>
      </c>
      <c r="E22" s="20" t="str">
        <f>步骤1!F$11</f>
        <v>郴州市</v>
      </c>
      <c r="F22" s="20">
        <f>步骤1!G$11</f>
        <v>1000002981</v>
      </c>
      <c r="G22" s="20" t="str">
        <f>步骤1!H$11</f>
        <v>祥顺源商贸公司</v>
      </c>
      <c r="H22" s="20" t="str">
        <f>步骤1!I$11</f>
        <v>汽水</v>
      </c>
      <c r="I22" s="20">
        <f>步骤1!J$11</f>
        <v>50000105</v>
      </c>
      <c r="J22" s="20" t="str">
        <f>步骤1!K$11</f>
        <v>百香果味汽水10</v>
      </c>
      <c r="K22" s="20" t="str">
        <f>步骤1!L$11</f>
        <v>(空白)</v>
      </c>
      <c r="L22" s="20" t="str">
        <f>步骤1!M$11</f>
        <v>(空白)</v>
      </c>
      <c r="M22" s="20" t="str">
        <f>步骤1!N$11</f>
        <v>(空白)</v>
      </c>
    </row>
    <row r="23" spans="2:13" x14ac:dyDescent="0.2">
      <c r="B23" s="19">
        <f t="shared" si="0"/>
        <v>43270</v>
      </c>
      <c r="C23" s="18">
        <f ca="1">VLOOKUP(B23,步骤2!B:C,2,0)</f>
        <v>0.1999544746606782</v>
      </c>
      <c r="D23" s="20" t="str">
        <f>步骤1!E$11</f>
        <v>湖南</v>
      </c>
      <c r="E23" s="20" t="str">
        <f>步骤1!F$11</f>
        <v>郴州市</v>
      </c>
      <c r="F23" s="20">
        <f>步骤1!G$11</f>
        <v>1000002981</v>
      </c>
      <c r="G23" s="20" t="str">
        <f>步骤1!H$11</f>
        <v>祥顺源商贸公司</v>
      </c>
      <c r="H23" s="20" t="str">
        <f>步骤1!I$11</f>
        <v>汽水</v>
      </c>
      <c r="I23" s="20">
        <f>步骤1!J$11</f>
        <v>50000105</v>
      </c>
      <c r="J23" s="20" t="str">
        <f>步骤1!K$11</f>
        <v>百香果味汽水10</v>
      </c>
      <c r="K23" s="20" t="str">
        <f>步骤1!L$11</f>
        <v>(空白)</v>
      </c>
      <c r="L23" s="20" t="str">
        <f>步骤1!M$11</f>
        <v>(空白)</v>
      </c>
      <c r="M23" s="20" t="str">
        <f>步骤1!N$11</f>
        <v>(空白)</v>
      </c>
    </row>
    <row r="24" spans="2:13" x14ac:dyDescent="0.2">
      <c r="B24" s="19">
        <f t="shared" si="0"/>
        <v>43271</v>
      </c>
      <c r="C24" s="18">
        <f ca="1">VLOOKUP(B24,步骤2!B:C,2,0)</f>
        <v>0.20395356415389176</v>
      </c>
      <c r="D24" s="20" t="str">
        <f>步骤1!E$11</f>
        <v>湖南</v>
      </c>
      <c r="E24" s="20" t="str">
        <f>步骤1!F$11</f>
        <v>郴州市</v>
      </c>
      <c r="F24" s="20">
        <f>步骤1!G$11</f>
        <v>1000002981</v>
      </c>
      <c r="G24" s="20" t="str">
        <f>步骤1!H$11</f>
        <v>祥顺源商贸公司</v>
      </c>
      <c r="H24" s="20" t="str">
        <f>步骤1!I$11</f>
        <v>汽水</v>
      </c>
      <c r="I24" s="20">
        <f>步骤1!J$11</f>
        <v>50000105</v>
      </c>
      <c r="J24" s="20" t="str">
        <f>步骤1!K$11</f>
        <v>百香果味汽水10</v>
      </c>
      <c r="K24" s="20" t="str">
        <f>步骤1!L$11</f>
        <v>(空白)</v>
      </c>
      <c r="L24" s="20" t="str">
        <f>步骤1!M$11</f>
        <v>(空白)</v>
      </c>
      <c r="M24" s="20" t="str">
        <f>步骤1!N$11</f>
        <v>(空白)</v>
      </c>
    </row>
    <row r="25" spans="2:13" x14ac:dyDescent="0.2">
      <c r="B25" s="19">
        <f t="shared" si="0"/>
        <v>43272</v>
      </c>
      <c r="C25" s="18">
        <f ca="1">VLOOKUP(B25,步骤2!B:C,2,0)</f>
        <v>0.20803263543696959</v>
      </c>
      <c r="D25" s="20" t="str">
        <f>步骤1!E$11</f>
        <v>湖南</v>
      </c>
      <c r="E25" s="20" t="str">
        <f>步骤1!F$11</f>
        <v>郴州市</v>
      </c>
      <c r="F25" s="20">
        <f>步骤1!G$11</f>
        <v>1000002981</v>
      </c>
      <c r="G25" s="20" t="str">
        <f>步骤1!H$11</f>
        <v>祥顺源商贸公司</v>
      </c>
      <c r="H25" s="20" t="str">
        <f>步骤1!I$11</f>
        <v>汽水</v>
      </c>
      <c r="I25" s="20">
        <f>步骤1!J$11</f>
        <v>50000105</v>
      </c>
      <c r="J25" s="20" t="str">
        <f>步骤1!K$11</f>
        <v>百香果味汽水10</v>
      </c>
      <c r="K25" s="20" t="str">
        <f>步骤1!L$11</f>
        <v>(空白)</v>
      </c>
      <c r="L25" s="20" t="str">
        <f>步骤1!M$11</f>
        <v>(空白)</v>
      </c>
      <c r="M25" s="20" t="str">
        <f>步骤1!N$11</f>
        <v>(空白)</v>
      </c>
    </row>
    <row r="26" spans="2:13" x14ac:dyDescent="0.2">
      <c r="B26" s="19">
        <f t="shared" si="0"/>
        <v>43273</v>
      </c>
      <c r="C26" s="18">
        <f ca="1">VLOOKUP(B26,步骤2!B:C,2,0)</f>
        <v>0.21219328814570901</v>
      </c>
      <c r="D26" s="20" t="str">
        <f>步骤1!E$11</f>
        <v>湖南</v>
      </c>
      <c r="E26" s="20" t="str">
        <f>步骤1!F$11</f>
        <v>郴州市</v>
      </c>
      <c r="F26" s="20">
        <f>步骤1!G$11</f>
        <v>1000002981</v>
      </c>
      <c r="G26" s="20" t="str">
        <f>步骤1!H$11</f>
        <v>祥顺源商贸公司</v>
      </c>
      <c r="H26" s="20" t="str">
        <f>步骤1!I$11</f>
        <v>汽水</v>
      </c>
      <c r="I26" s="20">
        <f>步骤1!J$11</f>
        <v>50000105</v>
      </c>
      <c r="J26" s="20" t="str">
        <f>步骤1!K$11</f>
        <v>百香果味汽水10</v>
      </c>
      <c r="K26" s="20" t="str">
        <f>步骤1!L$11</f>
        <v>(空白)</v>
      </c>
      <c r="L26" s="20" t="str">
        <f>步骤1!M$11</f>
        <v>(空白)</v>
      </c>
      <c r="M26" s="20" t="str">
        <f>步骤1!N$11</f>
        <v>(空白)</v>
      </c>
    </row>
    <row r="27" spans="2:13" x14ac:dyDescent="0.2">
      <c r="B27" s="19">
        <f t="shared" si="0"/>
        <v>43274</v>
      </c>
      <c r="C27" s="18">
        <f ca="1">VLOOKUP(B27,步骤2!B:C,2,0)</f>
        <v>0.2164371539086232</v>
      </c>
      <c r="D27" s="20" t="str">
        <f>步骤1!E$11</f>
        <v>湖南</v>
      </c>
      <c r="E27" s="20" t="str">
        <f>步骤1!F$11</f>
        <v>郴州市</v>
      </c>
      <c r="F27" s="20">
        <f>步骤1!G$11</f>
        <v>1000002981</v>
      </c>
      <c r="G27" s="20" t="str">
        <f>步骤1!H$11</f>
        <v>祥顺源商贸公司</v>
      </c>
      <c r="H27" s="20" t="str">
        <f>步骤1!I$11</f>
        <v>汽水</v>
      </c>
      <c r="I27" s="20">
        <f>步骤1!J$11</f>
        <v>50000105</v>
      </c>
      <c r="J27" s="20" t="str">
        <f>步骤1!K$11</f>
        <v>百香果味汽水10</v>
      </c>
      <c r="K27" s="20" t="str">
        <f>步骤1!L$11</f>
        <v>(空白)</v>
      </c>
      <c r="L27" s="20" t="str">
        <f>步骤1!M$11</f>
        <v>(空白)</v>
      </c>
      <c r="M27" s="20" t="str">
        <f>步骤1!N$11</f>
        <v>(空白)</v>
      </c>
    </row>
    <row r="28" spans="2:13" x14ac:dyDescent="0.2">
      <c r="B28" s="19">
        <f t="shared" si="0"/>
        <v>43275</v>
      </c>
      <c r="C28" s="18">
        <f ca="1">VLOOKUP(B28,步骤2!B:C,2,0)</f>
        <v>0.22076589698679566</v>
      </c>
      <c r="D28" s="20" t="str">
        <f>步骤1!E$11</f>
        <v>湖南</v>
      </c>
      <c r="E28" s="20" t="str">
        <f>步骤1!F$11</f>
        <v>郴州市</v>
      </c>
      <c r="F28" s="20">
        <f>步骤1!G$11</f>
        <v>1000002981</v>
      </c>
      <c r="G28" s="20" t="str">
        <f>步骤1!H$11</f>
        <v>祥顺源商贸公司</v>
      </c>
      <c r="H28" s="20" t="str">
        <f>步骤1!I$11</f>
        <v>汽水</v>
      </c>
      <c r="I28" s="20">
        <f>步骤1!J$11</f>
        <v>50000105</v>
      </c>
      <c r="J28" s="20" t="str">
        <f>步骤1!K$11</f>
        <v>百香果味汽水10</v>
      </c>
      <c r="K28" s="20" t="str">
        <f>步骤1!L$11</f>
        <v>(空白)</v>
      </c>
      <c r="L28" s="20" t="str">
        <f>步骤1!M$11</f>
        <v>(空白)</v>
      </c>
      <c r="M28" s="20" t="str">
        <f>步骤1!N$11</f>
        <v>(空白)</v>
      </c>
    </row>
    <row r="29" spans="2:13" x14ac:dyDescent="0.2">
      <c r="B29" s="19">
        <f t="shared" si="0"/>
        <v>43276</v>
      </c>
      <c r="C29" s="18">
        <f ca="1">VLOOKUP(B29,步骤2!B:C,2,0)</f>
        <v>0.22518121492653159</v>
      </c>
      <c r="D29" s="20" t="str">
        <f>步骤1!E$11</f>
        <v>湖南</v>
      </c>
      <c r="E29" s="20" t="str">
        <f>步骤1!F$11</f>
        <v>郴州市</v>
      </c>
      <c r="F29" s="20">
        <f>步骤1!G$11</f>
        <v>1000002981</v>
      </c>
      <c r="G29" s="20" t="str">
        <f>步骤1!H$11</f>
        <v>祥顺源商贸公司</v>
      </c>
      <c r="H29" s="20" t="str">
        <f>步骤1!I$11</f>
        <v>汽水</v>
      </c>
      <c r="I29" s="20">
        <f>步骤1!J$11</f>
        <v>50000105</v>
      </c>
      <c r="J29" s="20" t="str">
        <f>步骤1!K$11</f>
        <v>百香果味汽水10</v>
      </c>
      <c r="K29" s="20" t="str">
        <f>步骤1!L$11</f>
        <v>(空白)</v>
      </c>
      <c r="L29" s="20" t="str">
        <f>步骤1!M$11</f>
        <v>(空白)</v>
      </c>
      <c r="M29" s="20" t="str">
        <f>步骤1!N$11</f>
        <v>(空白)</v>
      </c>
    </row>
    <row r="30" spans="2:13" x14ac:dyDescent="0.2">
      <c r="B30" s="19">
        <f t="shared" si="0"/>
        <v>43277</v>
      </c>
      <c r="C30" s="18">
        <f ca="1">VLOOKUP(B30,步骤2!B:C,2,0)</f>
        <v>0.22968483922506219</v>
      </c>
      <c r="D30" s="20" t="str">
        <f>步骤1!E$11</f>
        <v>湖南</v>
      </c>
      <c r="E30" s="20" t="str">
        <f>步骤1!F$11</f>
        <v>郴州市</v>
      </c>
      <c r="F30" s="20">
        <f>步骤1!G$11</f>
        <v>1000002981</v>
      </c>
      <c r="G30" s="20" t="str">
        <f>步骤1!H$11</f>
        <v>祥顺源商贸公司</v>
      </c>
      <c r="H30" s="20" t="str">
        <f>步骤1!I$11</f>
        <v>汽水</v>
      </c>
      <c r="I30" s="20">
        <f>步骤1!J$11</f>
        <v>50000105</v>
      </c>
      <c r="J30" s="20" t="str">
        <f>步骤1!K$11</f>
        <v>百香果味汽水10</v>
      </c>
      <c r="K30" s="20" t="str">
        <f>步骤1!L$11</f>
        <v>(空白)</v>
      </c>
      <c r="L30" s="20" t="str">
        <f>步骤1!M$11</f>
        <v>(空白)</v>
      </c>
      <c r="M30" s="20" t="str">
        <f>步骤1!N$11</f>
        <v>(空白)</v>
      </c>
    </row>
    <row r="31" spans="2:13" x14ac:dyDescent="0.2">
      <c r="B31" s="19">
        <f t="shared" si="0"/>
        <v>43278</v>
      </c>
      <c r="C31" s="18">
        <f ca="1">VLOOKUP(B31,步骤2!B:C,2,0)</f>
        <v>0.23427853600956344</v>
      </c>
      <c r="D31" s="20" t="str">
        <f>步骤1!E$11</f>
        <v>湖南</v>
      </c>
      <c r="E31" s="20" t="str">
        <f>步骤1!F$11</f>
        <v>郴州市</v>
      </c>
      <c r="F31" s="20">
        <f>步骤1!G$11</f>
        <v>1000002981</v>
      </c>
      <c r="G31" s="20" t="str">
        <f>步骤1!H$11</f>
        <v>祥顺源商贸公司</v>
      </c>
      <c r="H31" s="20" t="str">
        <f>步骤1!I$11</f>
        <v>汽水</v>
      </c>
      <c r="I31" s="20">
        <f>步骤1!J$11</f>
        <v>50000105</v>
      </c>
      <c r="J31" s="20" t="str">
        <f>步骤1!K$11</f>
        <v>百香果味汽水10</v>
      </c>
      <c r="K31" s="20" t="str">
        <f>步骤1!L$11</f>
        <v>(空白)</v>
      </c>
      <c r="L31" s="20" t="str">
        <f>步骤1!M$11</f>
        <v>(空白)</v>
      </c>
      <c r="M31" s="20" t="str">
        <f>步骤1!N$11</f>
        <v>(空白)</v>
      </c>
    </row>
    <row r="32" spans="2:13" x14ac:dyDescent="0.2">
      <c r="B32" s="19">
        <f t="shared" si="0"/>
        <v>43279</v>
      </c>
      <c r="C32" s="18">
        <f ca="1">VLOOKUP(B32,步骤2!B:C,2,0)</f>
        <v>0.23896410672975471</v>
      </c>
      <c r="D32" s="20" t="str">
        <f>步骤1!E$11</f>
        <v>湖南</v>
      </c>
      <c r="E32" s="20" t="str">
        <f>步骤1!F$11</f>
        <v>郴州市</v>
      </c>
      <c r="F32" s="20">
        <f>步骤1!G$11</f>
        <v>1000002981</v>
      </c>
      <c r="G32" s="20" t="str">
        <f>步骤1!H$11</f>
        <v>祥顺源商贸公司</v>
      </c>
      <c r="H32" s="20" t="str">
        <f>步骤1!I$11</f>
        <v>汽水</v>
      </c>
      <c r="I32" s="20">
        <f>步骤1!J$11</f>
        <v>50000105</v>
      </c>
      <c r="J32" s="20" t="str">
        <f>步骤1!K$11</f>
        <v>百香果味汽水10</v>
      </c>
      <c r="K32" s="20" t="str">
        <f>步骤1!L$11</f>
        <v>(空白)</v>
      </c>
      <c r="L32" s="20" t="str">
        <f>步骤1!M$11</f>
        <v>(空白)</v>
      </c>
      <c r="M32" s="20" t="str">
        <f>步骤1!N$11</f>
        <v>(空白)</v>
      </c>
    </row>
    <row r="33" spans="2:13" x14ac:dyDescent="0.2">
      <c r="B33" s="19">
        <f t="shared" si="0"/>
        <v>43280</v>
      </c>
      <c r="C33" s="18">
        <f ca="1">VLOOKUP(B33,步骤2!B:C,2,0)</f>
        <v>0.24374338886434979</v>
      </c>
      <c r="D33" s="20" t="str">
        <f>步骤1!E$11</f>
        <v>湖南</v>
      </c>
      <c r="E33" s="20" t="str">
        <f>步骤1!F$11</f>
        <v>郴州市</v>
      </c>
      <c r="F33" s="20">
        <f>步骤1!G$11</f>
        <v>1000002981</v>
      </c>
      <c r="G33" s="20" t="str">
        <f>步骤1!H$11</f>
        <v>祥顺源商贸公司</v>
      </c>
      <c r="H33" s="20" t="str">
        <f>步骤1!I$11</f>
        <v>汽水</v>
      </c>
      <c r="I33" s="20">
        <f>步骤1!J$11</f>
        <v>50000105</v>
      </c>
      <c r="J33" s="20" t="str">
        <f>步骤1!K$11</f>
        <v>百香果味汽水10</v>
      </c>
      <c r="K33" s="20" t="str">
        <f>步骤1!L$11</f>
        <v>(空白)</v>
      </c>
      <c r="L33" s="20" t="str">
        <f>步骤1!M$11</f>
        <v>(空白)</v>
      </c>
      <c r="M33" s="20" t="str">
        <f>步骤1!N$11</f>
        <v>(空白)</v>
      </c>
    </row>
    <row r="34" spans="2:13" x14ac:dyDescent="0.2">
      <c r="B34" s="19">
        <f t="shared" si="0"/>
        <v>43281</v>
      </c>
      <c r="C34" s="18">
        <f ca="1">VLOOKUP(B34,步骤2!B:C,2,0)</f>
        <v>0.24861825664163678</v>
      </c>
      <c r="D34" s="20" t="str">
        <f>步骤1!E$11</f>
        <v>湖南</v>
      </c>
      <c r="E34" s="20" t="str">
        <f>步骤1!F$11</f>
        <v>郴州市</v>
      </c>
      <c r="F34" s="20">
        <f>步骤1!G$11</f>
        <v>1000002981</v>
      </c>
      <c r="G34" s="20" t="str">
        <f>步骤1!H$11</f>
        <v>祥顺源商贸公司</v>
      </c>
      <c r="H34" s="20" t="str">
        <f>步骤1!I$11</f>
        <v>汽水</v>
      </c>
      <c r="I34" s="20">
        <f>步骤1!J$11</f>
        <v>50000105</v>
      </c>
      <c r="J34" s="20" t="str">
        <f>步骤1!K$11</f>
        <v>百香果味汽水10</v>
      </c>
      <c r="K34" s="20" t="str">
        <f>步骤1!L$11</f>
        <v>(空白)</v>
      </c>
      <c r="L34" s="20" t="str">
        <f>步骤1!M$11</f>
        <v>(空白)</v>
      </c>
      <c r="M34" s="20" t="str">
        <f>步骤1!N$11</f>
        <v>(空白)</v>
      </c>
    </row>
    <row r="35" spans="2:13" x14ac:dyDescent="0.2">
      <c r="B35" s="19">
        <f t="shared" si="0"/>
        <v>43282</v>
      </c>
      <c r="C35" s="18">
        <f ca="1">VLOOKUP(B35,步骤2!B:C,2,0)</f>
        <v>0.2535906217744695</v>
      </c>
      <c r="D35" s="20" t="str">
        <f>步骤1!E$11</f>
        <v>湖南</v>
      </c>
      <c r="E35" s="20" t="str">
        <f>步骤1!F$11</f>
        <v>郴州市</v>
      </c>
      <c r="F35" s="20">
        <f>步骤1!G$11</f>
        <v>1000002981</v>
      </c>
      <c r="G35" s="20" t="str">
        <f>步骤1!H$11</f>
        <v>祥顺源商贸公司</v>
      </c>
      <c r="H35" s="20" t="str">
        <f>步骤1!I$11</f>
        <v>汽水</v>
      </c>
      <c r="I35" s="20">
        <f>步骤1!J$11</f>
        <v>50000105</v>
      </c>
      <c r="J35" s="20" t="str">
        <f>步骤1!K$11</f>
        <v>百香果味汽水10</v>
      </c>
      <c r="K35" s="20" t="str">
        <f>步骤1!L$11</f>
        <v>(空白)</v>
      </c>
      <c r="L35" s="20" t="str">
        <f>步骤1!M$11</f>
        <v>(空白)</v>
      </c>
      <c r="M35" s="20" t="str">
        <f>步骤1!N$11</f>
        <v>(空白)</v>
      </c>
    </row>
    <row r="36" spans="2:13" x14ac:dyDescent="0.2">
      <c r="B36" s="19">
        <f t="shared" si="0"/>
        <v>43283</v>
      </c>
      <c r="C36" s="18">
        <f ca="1">VLOOKUP(B36,步骤2!B:C,2,0)</f>
        <v>0.25866243420995888</v>
      </c>
      <c r="D36" s="20" t="str">
        <f>步骤1!E$11</f>
        <v>湖南</v>
      </c>
      <c r="E36" s="20" t="str">
        <f>步骤1!F$11</f>
        <v>郴州市</v>
      </c>
      <c r="F36" s="20">
        <f>步骤1!G$11</f>
        <v>1000002981</v>
      </c>
      <c r="G36" s="20" t="str">
        <f>步骤1!H$11</f>
        <v>祥顺源商贸公司</v>
      </c>
      <c r="H36" s="20" t="str">
        <f>步骤1!I$11</f>
        <v>汽水</v>
      </c>
      <c r="I36" s="20">
        <f>步骤1!J$11</f>
        <v>50000105</v>
      </c>
      <c r="J36" s="20" t="str">
        <f>步骤1!K$11</f>
        <v>百香果味汽水10</v>
      </c>
      <c r="K36" s="20" t="str">
        <f>步骤1!L$11</f>
        <v>(空白)</v>
      </c>
      <c r="L36" s="20" t="str">
        <f>步骤1!M$11</f>
        <v>(空白)</v>
      </c>
      <c r="M36" s="20" t="str">
        <f>步骤1!N$11</f>
        <v>(空白)</v>
      </c>
    </row>
    <row r="37" spans="2:13" x14ac:dyDescent="0.2">
      <c r="B37" s="19">
        <f t="shared" si="0"/>
        <v>43284</v>
      </c>
      <c r="C37" s="18">
        <f ca="1">VLOOKUP(B37,步骤2!B:C,2,0)</f>
        <v>0.2638356828941581</v>
      </c>
      <c r="D37" s="20" t="str">
        <f>步骤1!E$11</f>
        <v>湖南</v>
      </c>
      <c r="E37" s="20" t="str">
        <f>步骤1!F$11</f>
        <v>郴州市</v>
      </c>
      <c r="F37" s="20">
        <f>步骤1!G$11</f>
        <v>1000002981</v>
      </c>
      <c r="G37" s="20" t="str">
        <f>步骤1!H$11</f>
        <v>祥顺源商贸公司</v>
      </c>
      <c r="H37" s="20" t="str">
        <f>步骤1!I$11</f>
        <v>汽水</v>
      </c>
      <c r="I37" s="20">
        <f>步骤1!J$11</f>
        <v>50000105</v>
      </c>
      <c r="J37" s="20" t="str">
        <f>步骤1!K$11</f>
        <v>百香果味汽水10</v>
      </c>
      <c r="K37" s="20" t="str">
        <f>步骤1!L$11</f>
        <v>(空白)</v>
      </c>
      <c r="L37" s="20" t="str">
        <f>步骤1!M$11</f>
        <v>(空白)</v>
      </c>
      <c r="M37" s="20" t="str">
        <f>步骤1!N$11</f>
        <v>(空白)</v>
      </c>
    </row>
    <row r="38" spans="2:13" x14ac:dyDescent="0.2">
      <c r="B38" s="19">
        <f t="shared" si="0"/>
        <v>43285</v>
      </c>
      <c r="C38" s="18">
        <f ca="1">VLOOKUP(B38,步骤2!B:C,2,0)</f>
        <v>0.26911239655204122</v>
      </c>
      <c r="D38" s="20" t="str">
        <f>步骤1!E$11</f>
        <v>湖南</v>
      </c>
      <c r="E38" s="20" t="str">
        <f>步骤1!F$11</f>
        <v>郴州市</v>
      </c>
      <c r="F38" s="20">
        <f>步骤1!G$11</f>
        <v>1000002981</v>
      </c>
      <c r="G38" s="20" t="str">
        <f>步骤1!H$11</f>
        <v>祥顺源商贸公司</v>
      </c>
      <c r="H38" s="20" t="str">
        <f>步骤1!I$11</f>
        <v>汽水</v>
      </c>
      <c r="I38" s="20">
        <f>步骤1!J$11</f>
        <v>50000105</v>
      </c>
      <c r="J38" s="20" t="str">
        <f>步骤1!K$11</f>
        <v>百香果味汽水10</v>
      </c>
      <c r="K38" s="20" t="str">
        <f>步骤1!L$11</f>
        <v>(空白)</v>
      </c>
      <c r="L38" s="20" t="str">
        <f>步骤1!M$11</f>
        <v>(空白)</v>
      </c>
      <c r="M38" s="20" t="str">
        <f>步骤1!N$11</f>
        <v>(空白)</v>
      </c>
    </row>
    <row r="39" spans="2:13" x14ac:dyDescent="0.2">
      <c r="B39" s="19">
        <f t="shared" si="0"/>
        <v>43286</v>
      </c>
      <c r="C39" s="18">
        <f ca="1">VLOOKUP(B39,步骤2!B:C,2,0)</f>
        <v>0.27449464448308203</v>
      </c>
      <c r="D39" s="20" t="str">
        <f>步骤1!E$11</f>
        <v>湖南</v>
      </c>
      <c r="E39" s="20" t="str">
        <f>步骤1!F$11</f>
        <v>郴州市</v>
      </c>
      <c r="F39" s="20">
        <f>步骤1!G$11</f>
        <v>1000002981</v>
      </c>
      <c r="G39" s="20" t="str">
        <f>步骤1!H$11</f>
        <v>祥顺源商贸公司</v>
      </c>
      <c r="H39" s="20" t="str">
        <f>步骤1!I$11</f>
        <v>汽水</v>
      </c>
      <c r="I39" s="20">
        <f>步骤1!J$11</f>
        <v>50000105</v>
      </c>
      <c r="J39" s="20" t="str">
        <f>步骤1!K$11</f>
        <v>百香果味汽水10</v>
      </c>
      <c r="K39" s="20" t="str">
        <f>步骤1!L$11</f>
        <v>(空白)</v>
      </c>
      <c r="L39" s="20" t="str">
        <f>步骤1!M$11</f>
        <v>(空白)</v>
      </c>
      <c r="M39" s="20" t="str">
        <f>步骤1!N$11</f>
        <v>(空白)</v>
      </c>
    </row>
    <row r="40" spans="2:13" x14ac:dyDescent="0.2">
      <c r="B40" s="19">
        <f t="shared" si="0"/>
        <v>43287</v>
      </c>
      <c r="C40" s="18">
        <f ca="1">VLOOKUP(B40,步骤2!B:C,2,0)</f>
        <v>0.2799845373727437</v>
      </c>
      <c r="D40" s="20" t="str">
        <f>步骤1!E$11</f>
        <v>湖南</v>
      </c>
      <c r="E40" s="20" t="str">
        <f>步骤1!F$11</f>
        <v>郴州市</v>
      </c>
      <c r="F40" s="20">
        <f>步骤1!G$11</f>
        <v>1000002981</v>
      </c>
      <c r="G40" s="20" t="str">
        <f>步骤1!H$11</f>
        <v>祥顺源商贸公司</v>
      </c>
      <c r="H40" s="20" t="str">
        <f>步骤1!I$11</f>
        <v>汽水</v>
      </c>
      <c r="I40" s="20">
        <f>步骤1!J$11</f>
        <v>50000105</v>
      </c>
      <c r="J40" s="20" t="str">
        <f>步骤1!K$11</f>
        <v>百香果味汽水10</v>
      </c>
      <c r="K40" s="20" t="str">
        <f>步骤1!L$11</f>
        <v>(空白)</v>
      </c>
      <c r="L40" s="20" t="str">
        <f>步骤1!M$11</f>
        <v>(空白)</v>
      </c>
      <c r="M40" s="20" t="str">
        <f>步骤1!N$11</f>
        <v>(空白)</v>
      </c>
    </row>
    <row r="41" spans="2:13" x14ac:dyDescent="0.2">
      <c r="B41" s="19">
        <f t="shared" si="0"/>
        <v>43288</v>
      </c>
      <c r="C41" s="18">
        <f ca="1">VLOOKUP(B41,步骤2!B:C,2,0)</f>
        <v>0.28558422812019857</v>
      </c>
      <c r="D41" s="20" t="str">
        <f>步骤1!E$11</f>
        <v>湖南</v>
      </c>
      <c r="E41" s="20" t="str">
        <f>步骤1!F$11</f>
        <v>郴州市</v>
      </c>
      <c r="F41" s="20">
        <f>步骤1!G$11</f>
        <v>1000002981</v>
      </c>
      <c r="G41" s="20" t="str">
        <f>步骤1!H$11</f>
        <v>祥顺源商贸公司</v>
      </c>
      <c r="H41" s="20" t="str">
        <f>步骤1!I$11</f>
        <v>汽水</v>
      </c>
      <c r="I41" s="20">
        <f>步骤1!J$11</f>
        <v>50000105</v>
      </c>
      <c r="J41" s="20" t="str">
        <f>步骤1!K$11</f>
        <v>百香果味汽水10</v>
      </c>
      <c r="K41" s="20" t="str">
        <f>步骤1!L$11</f>
        <v>(空白)</v>
      </c>
      <c r="L41" s="20" t="str">
        <f>步骤1!M$11</f>
        <v>(空白)</v>
      </c>
      <c r="M41" s="20" t="str">
        <f>步骤1!N$11</f>
        <v>(空白)</v>
      </c>
    </row>
    <row r="42" spans="2:13" x14ac:dyDescent="0.2">
      <c r="B42" s="19">
        <f t="shared" si="0"/>
        <v>43289</v>
      </c>
      <c r="C42" s="18">
        <f ca="1">VLOOKUP(B42,步骤2!B:C,2,0)</f>
        <v>0.29129591268260258</v>
      </c>
      <c r="D42" s="20" t="str">
        <f>步骤1!E$11</f>
        <v>湖南</v>
      </c>
      <c r="E42" s="20" t="str">
        <f>步骤1!F$11</f>
        <v>郴州市</v>
      </c>
      <c r="F42" s="20">
        <f>步骤1!G$11</f>
        <v>1000002981</v>
      </c>
      <c r="G42" s="20" t="str">
        <f>步骤1!H$11</f>
        <v>祥顺源商贸公司</v>
      </c>
      <c r="H42" s="20" t="str">
        <f>步骤1!I$11</f>
        <v>汽水</v>
      </c>
      <c r="I42" s="20">
        <f>步骤1!J$11</f>
        <v>50000105</v>
      </c>
      <c r="J42" s="20" t="str">
        <f>步骤1!K$11</f>
        <v>百香果味汽水10</v>
      </c>
      <c r="K42" s="20" t="str">
        <f>步骤1!L$11</f>
        <v>(空白)</v>
      </c>
      <c r="L42" s="20" t="str">
        <f>步骤1!M$11</f>
        <v>(空白)</v>
      </c>
      <c r="M42" s="20" t="str">
        <f>步骤1!N$11</f>
        <v>(空白)</v>
      </c>
    </row>
    <row r="43" spans="2:13" x14ac:dyDescent="0.2">
      <c r="B43" s="19">
        <f t="shared" si="0"/>
        <v>43290</v>
      </c>
      <c r="C43" s="18">
        <f ca="1">VLOOKUP(B43,步骤2!B:C,2,0)</f>
        <v>0.29712183093625461</v>
      </c>
      <c r="D43" s="20" t="str">
        <f>步骤1!E$11</f>
        <v>湖南</v>
      </c>
      <c r="E43" s="20" t="str">
        <f>步骤1!F$11</f>
        <v>郴州市</v>
      </c>
      <c r="F43" s="20">
        <f>步骤1!G$11</f>
        <v>1000002981</v>
      </c>
      <c r="G43" s="20" t="str">
        <f>步骤1!H$11</f>
        <v>祥顺源商贸公司</v>
      </c>
      <c r="H43" s="20" t="str">
        <f>步骤1!I$11</f>
        <v>汽水</v>
      </c>
      <c r="I43" s="20">
        <f>步骤1!J$11</f>
        <v>50000105</v>
      </c>
      <c r="J43" s="20" t="str">
        <f>步骤1!K$11</f>
        <v>百香果味汽水10</v>
      </c>
      <c r="K43" s="20" t="str">
        <f>步骤1!L$11</f>
        <v>(空白)</v>
      </c>
      <c r="L43" s="20" t="str">
        <f>步骤1!M$11</f>
        <v>(空白)</v>
      </c>
      <c r="M43" s="20" t="str">
        <f>步骤1!N$11</f>
        <v>(空白)</v>
      </c>
    </row>
    <row r="44" spans="2:13" x14ac:dyDescent="0.2">
      <c r="B44" s="19">
        <f t="shared" si="0"/>
        <v>43291</v>
      </c>
      <c r="C44" s="18">
        <f ca="1">VLOOKUP(B44,步骤2!B:C,2,0)</f>
        <v>0.30306426755497973</v>
      </c>
      <c r="D44" s="20" t="str">
        <f>步骤1!E$11</f>
        <v>湖南</v>
      </c>
      <c r="E44" s="20" t="str">
        <f>步骤1!F$11</f>
        <v>郴州市</v>
      </c>
      <c r="F44" s="20">
        <f>步骤1!G$11</f>
        <v>1000002981</v>
      </c>
      <c r="G44" s="20" t="str">
        <f>步骤1!H$11</f>
        <v>祥顺源商贸公司</v>
      </c>
      <c r="H44" s="20" t="str">
        <f>步骤1!I$11</f>
        <v>汽水</v>
      </c>
      <c r="I44" s="20">
        <f>步骤1!J$11</f>
        <v>50000105</v>
      </c>
      <c r="J44" s="20" t="str">
        <f>步骤1!K$11</f>
        <v>百香果味汽水10</v>
      </c>
      <c r="K44" s="20" t="str">
        <f>步骤1!L$11</f>
        <v>(空白)</v>
      </c>
      <c r="L44" s="20" t="str">
        <f>步骤1!M$11</f>
        <v>(空白)</v>
      </c>
      <c r="M44" s="20" t="str">
        <f>步骤1!N$11</f>
        <v>(空白)</v>
      </c>
    </row>
    <row r="45" spans="2:13" x14ac:dyDescent="0.2">
      <c r="B45" s="19">
        <f t="shared" si="0"/>
        <v>43292</v>
      </c>
      <c r="C45" s="18">
        <f ca="1">VLOOKUP(B45,步骤2!B:C,2,0)</f>
        <v>0.30912555290607929</v>
      </c>
      <c r="D45" s="20" t="str">
        <f>步骤1!E$11</f>
        <v>湖南</v>
      </c>
      <c r="E45" s="20" t="str">
        <f>步骤1!F$11</f>
        <v>郴州市</v>
      </c>
      <c r="F45" s="20">
        <f>步骤1!G$11</f>
        <v>1000002981</v>
      </c>
      <c r="G45" s="20" t="str">
        <f>步骤1!H$11</f>
        <v>祥顺源商贸公司</v>
      </c>
      <c r="H45" s="20" t="str">
        <f>步骤1!I$11</f>
        <v>汽水</v>
      </c>
      <c r="I45" s="20">
        <f>步骤1!J$11</f>
        <v>50000105</v>
      </c>
      <c r="J45" s="20" t="str">
        <f>步骤1!K$11</f>
        <v>百香果味汽水10</v>
      </c>
      <c r="K45" s="20" t="str">
        <f>步骤1!L$11</f>
        <v>(空白)</v>
      </c>
      <c r="L45" s="20" t="str">
        <f>步骤1!M$11</f>
        <v>(空白)</v>
      </c>
      <c r="M45" s="20" t="str">
        <f>步骤1!N$11</f>
        <v>(空白)</v>
      </c>
    </row>
    <row r="46" spans="2:13" x14ac:dyDescent="0.2">
      <c r="B46" s="19">
        <f t="shared" si="0"/>
        <v>43293</v>
      </c>
      <c r="C46" s="18">
        <f ca="1">VLOOKUP(B46,步骤2!B:C,2,0)</f>
        <v>0.31530806396420091</v>
      </c>
      <c r="D46" s="20" t="str">
        <f>步骤1!E$11</f>
        <v>湖南</v>
      </c>
      <c r="E46" s="20" t="str">
        <f>步骤1!F$11</f>
        <v>郴州市</v>
      </c>
      <c r="F46" s="20">
        <f>步骤1!G$11</f>
        <v>1000002981</v>
      </c>
      <c r="G46" s="20" t="str">
        <f>步骤1!H$11</f>
        <v>祥顺源商贸公司</v>
      </c>
      <c r="H46" s="20" t="str">
        <f>步骤1!I$11</f>
        <v>汽水</v>
      </c>
      <c r="I46" s="20">
        <f>步骤1!J$11</f>
        <v>50000105</v>
      </c>
      <c r="J46" s="20" t="str">
        <f>步骤1!K$11</f>
        <v>百香果味汽水10</v>
      </c>
      <c r="K46" s="20" t="str">
        <f>步骤1!L$11</f>
        <v>(空白)</v>
      </c>
      <c r="L46" s="20" t="str">
        <f>步骤1!M$11</f>
        <v>(空白)</v>
      </c>
      <c r="M46" s="20" t="str">
        <f>步骤1!N$11</f>
        <v>(空白)</v>
      </c>
    </row>
    <row r="47" spans="2:13" x14ac:dyDescent="0.2">
      <c r="B47" s="19">
        <f t="shared" si="0"/>
        <v>43294</v>
      </c>
      <c r="C47" s="18">
        <f ca="1">VLOOKUP(B47,步骤2!B:C,2,0)</f>
        <v>0.32161422524348487</v>
      </c>
      <c r="D47" s="20" t="str">
        <f>步骤1!E$11</f>
        <v>湖南</v>
      </c>
      <c r="E47" s="20" t="str">
        <f>步骤1!F$11</f>
        <v>郴州市</v>
      </c>
      <c r="F47" s="20">
        <f>步骤1!G$11</f>
        <v>1000002981</v>
      </c>
      <c r="G47" s="20" t="str">
        <f>步骤1!H$11</f>
        <v>祥顺源商贸公司</v>
      </c>
      <c r="H47" s="20" t="str">
        <f>步骤1!I$11</f>
        <v>汽水</v>
      </c>
      <c r="I47" s="20">
        <f>步骤1!J$11</f>
        <v>50000105</v>
      </c>
      <c r="J47" s="20" t="str">
        <f>步骤1!K$11</f>
        <v>百香果味汽水10</v>
      </c>
      <c r="K47" s="20" t="str">
        <f>步骤1!L$11</f>
        <v>(空白)</v>
      </c>
      <c r="L47" s="20" t="str">
        <f>步骤1!M$11</f>
        <v>(空白)</v>
      </c>
      <c r="M47" s="20" t="str">
        <f>步骤1!N$11</f>
        <v>(空白)</v>
      </c>
    </row>
    <row r="48" spans="2:13" x14ac:dyDescent="0.2">
      <c r="B48" s="19">
        <f t="shared" si="0"/>
        <v>43295</v>
      </c>
      <c r="C48" s="18">
        <f ca="1">VLOOKUP(B48,步骤2!B:C,2,0)</f>
        <v>0.32804650974835459</v>
      </c>
      <c r="D48" s="20" t="str">
        <f>步骤1!E$11</f>
        <v>湖南</v>
      </c>
      <c r="E48" s="20" t="str">
        <f>步骤1!F$11</f>
        <v>郴州市</v>
      </c>
      <c r="F48" s="20">
        <f>步骤1!G$11</f>
        <v>1000002981</v>
      </c>
      <c r="G48" s="20" t="str">
        <f>步骤1!H$11</f>
        <v>祥顺源商贸公司</v>
      </c>
      <c r="H48" s="20" t="str">
        <f>步骤1!I$11</f>
        <v>汽水</v>
      </c>
      <c r="I48" s="20">
        <f>步骤1!J$11</f>
        <v>50000105</v>
      </c>
      <c r="J48" s="20" t="str">
        <f>步骤1!K$11</f>
        <v>百香果味汽水10</v>
      </c>
      <c r="K48" s="20" t="str">
        <f>步骤1!L$11</f>
        <v>(空白)</v>
      </c>
      <c r="L48" s="20" t="str">
        <f>步骤1!M$11</f>
        <v>(空白)</v>
      </c>
      <c r="M48" s="20" t="str">
        <f>步骤1!N$11</f>
        <v>(空白)</v>
      </c>
    </row>
    <row r="49" spans="2:13" x14ac:dyDescent="0.2">
      <c r="B49" s="19">
        <f t="shared" si="0"/>
        <v>43296</v>
      </c>
      <c r="C49" s="18">
        <f ca="1">VLOOKUP(B49,步骤2!B:C,2,0)</f>
        <v>0.33460743994332171</v>
      </c>
      <c r="D49" s="20" t="str">
        <f>步骤1!E$11</f>
        <v>湖南</v>
      </c>
      <c r="E49" s="20" t="str">
        <f>步骤1!F$11</f>
        <v>郴州市</v>
      </c>
      <c r="F49" s="20">
        <f>步骤1!G$11</f>
        <v>1000002981</v>
      </c>
      <c r="G49" s="20" t="str">
        <f>步骤1!H$11</f>
        <v>祥顺源商贸公司</v>
      </c>
      <c r="H49" s="20" t="str">
        <f>步骤1!I$11</f>
        <v>汽水</v>
      </c>
      <c r="I49" s="20">
        <f>步骤1!J$11</f>
        <v>50000105</v>
      </c>
      <c r="J49" s="20" t="str">
        <f>步骤1!K$11</f>
        <v>百香果味汽水10</v>
      </c>
      <c r="K49" s="20" t="str">
        <f>步骤1!L$11</f>
        <v>(空白)</v>
      </c>
      <c r="L49" s="20" t="str">
        <f>步骤1!M$11</f>
        <v>(空白)</v>
      </c>
      <c r="M49" s="20" t="str">
        <f>步骤1!N$11</f>
        <v>(空白)</v>
      </c>
    </row>
    <row r="50" spans="2:13" x14ac:dyDescent="0.2">
      <c r="B50" s="19">
        <f t="shared" si="0"/>
        <v>43297</v>
      </c>
      <c r="C50" s="18">
        <f ca="1">VLOOKUP(B50,步骤2!B:C,2,0)</f>
        <v>0.34129958874218813</v>
      </c>
      <c r="D50" s="20" t="str">
        <f>步骤1!E$11</f>
        <v>湖南</v>
      </c>
      <c r="E50" s="20" t="str">
        <f>步骤1!F$11</f>
        <v>郴州市</v>
      </c>
      <c r="F50" s="20">
        <f>步骤1!G$11</f>
        <v>1000002981</v>
      </c>
      <c r="G50" s="20" t="str">
        <f>步骤1!H$11</f>
        <v>祥顺源商贸公司</v>
      </c>
      <c r="H50" s="20" t="str">
        <f>步骤1!I$11</f>
        <v>汽水</v>
      </c>
      <c r="I50" s="20">
        <f>步骤1!J$11</f>
        <v>50000105</v>
      </c>
      <c r="J50" s="20" t="str">
        <f>步骤1!K$11</f>
        <v>百香果味汽水10</v>
      </c>
      <c r="K50" s="20" t="str">
        <f>步骤1!L$11</f>
        <v>(空白)</v>
      </c>
      <c r="L50" s="20" t="str">
        <f>步骤1!M$11</f>
        <v>(空白)</v>
      </c>
      <c r="M50" s="20" t="str">
        <f>步骤1!N$11</f>
        <v>(空白)</v>
      </c>
    </row>
    <row r="51" spans="2:13" x14ac:dyDescent="0.2">
      <c r="B51" s="19">
        <f t="shared" si="0"/>
        <v>43298</v>
      </c>
      <c r="C51" s="18">
        <f ca="1">VLOOKUP(B51,步骤2!B:C,2,0)</f>
        <v>0.34812558051703191</v>
      </c>
      <c r="D51" s="20" t="str">
        <f>步骤1!E$11</f>
        <v>湖南</v>
      </c>
      <c r="E51" s="20" t="str">
        <f>步骤1!F$11</f>
        <v>郴州市</v>
      </c>
      <c r="F51" s="20">
        <f>步骤1!G$11</f>
        <v>1000002981</v>
      </c>
      <c r="G51" s="20" t="str">
        <f>步骤1!H$11</f>
        <v>祥顺源商贸公司</v>
      </c>
      <c r="H51" s="20" t="str">
        <f>步骤1!I$11</f>
        <v>汽水</v>
      </c>
      <c r="I51" s="20">
        <f>步骤1!J$11</f>
        <v>50000105</v>
      </c>
      <c r="J51" s="20" t="str">
        <f>步骤1!K$11</f>
        <v>百香果味汽水10</v>
      </c>
      <c r="K51" s="20" t="str">
        <f>步骤1!L$11</f>
        <v>(空白)</v>
      </c>
      <c r="L51" s="20" t="str">
        <f>步骤1!M$11</f>
        <v>(空白)</v>
      </c>
      <c r="M51" s="20" t="str">
        <f>步骤1!N$11</f>
        <v>(空白)</v>
      </c>
    </row>
    <row r="52" spans="2:13" x14ac:dyDescent="0.2">
      <c r="B52" s="19">
        <f t="shared" si="0"/>
        <v>43299</v>
      </c>
      <c r="C52" s="18">
        <f ca="1">VLOOKUP(B52,步骤2!B:C,2,0)</f>
        <v>0.35508809212737252</v>
      </c>
      <c r="D52" s="20" t="str">
        <f>步骤1!E$11</f>
        <v>湖南</v>
      </c>
      <c r="E52" s="20" t="str">
        <f>步骤1!F$11</f>
        <v>郴州市</v>
      </c>
      <c r="F52" s="20">
        <f>步骤1!G$11</f>
        <v>1000002981</v>
      </c>
      <c r="G52" s="20" t="str">
        <f>步骤1!H$11</f>
        <v>祥顺源商贸公司</v>
      </c>
      <c r="H52" s="20" t="str">
        <f>步骤1!I$11</f>
        <v>汽水</v>
      </c>
      <c r="I52" s="20">
        <f>步骤1!J$11</f>
        <v>50000105</v>
      </c>
      <c r="J52" s="20" t="str">
        <f>步骤1!K$11</f>
        <v>百香果味汽水10</v>
      </c>
      <c r="K52" s="20" t="str">
        <f>步骤1!L$11</f>
        <v>(空白)</v>
      </c>
      <c r="L52" s="20" t="str">
        <f>步骤1!M$11</f>
        <v>(空白)</v>
      </c>
      <c r="M52" s="20" t="str">
        <f>步骤1!N$11</f>
        <v>(空白)</v>
      </c>
    </row>
    <row r="53" spans="2:13" x14ac:dyDescent="0.2">
      <c r="B53" s="19">
        <f t="shared" si="0"/>
        <v>43300</v>
      </c>
      <c r="C53" s="18">
        <f ca="1">VLOOKUP(B53,步骤2!B:C,2,0)</f>
        <v>0.36218985396991998</v>
      </c>
      <c r="D53" s="20" t="str">
        <f>步骤1!E$11</f>
        <v>湖南</v>
      </c>
      <c r="E53" s="20" t="str">
        <f>步骤1!F$11</f>
        <v>郴州市</v>
      </c>
      <c r="F53" s="20">
        <f>步骤1!G$11</f>
        <v>1000002981</v>
      </c>
      <c r="G53" s="20" t="str">
        <f>步骤1!H$11</f>
        <v>祥顺源商贸公司</v>
      </c>
      <c r="H53" s="20" t="str">
        <f>步骤1!I$11</f>
        <v>汽水</v>
      </c>
      <c r="I53" s="20">
        <f>步骤1!J$11</f>
        <v>50000105</v>
      </c>
      <c r="J53" s="20" t="str">
        <f>步骤1!K$11</f>
        <v>百香果味汽水10</v>
      </c>
      <c r="K53" s="20" t="str">
        <f>步骤1!L$11</f>
        <v>(空白)</v>
      </c>
      <c r="L53" s="20" t="str">
        <f>步骤1!M$11</f>
        <v>(空白)</v>
      </c>
      <c r="M53" s="20" t="str">
        <f>步骤1!N$11</f>
        <v>(空白)</v>
      </c>
    </row>
    <row r="54" spans="2:13" x14ac:dyDescent="0.2">
      <c r="B54" s="19">
        <f t="shared" si="0"/>
        <v>43301</v>
      </c>
      <c r="C54" s="18">
        <f ca="1">VLOOKUP(B54,步骤2!B:C,2,0)</f>
        <v>0.36943365104931836</v>
      </c>
      <c r="D54" s="20" t="str">
        <f>步骤1!E$11</f>
        <v>湖南</v>
      </c>
      <c r="E54" s="20" t="str">
        <f>步骤1!F$11</f>
        <v>郴州市</v>
      </c>
      <c r="F54" s="20">
        <f>步骤1!G$11</f>
        <v>1000002981</v>
      </c>
      <c r="G54" s="20" t="str">
        <f>步骤1!H$11</f>
        <v>祥顺源商贸公司</v>
      </c>
      <c r="H54" s="20" t="str">
        <f>步骤1!I$11</f>
        <v>汽水</v>
      </c>
      <c r="I54" s="20">
        <f>步骤1!J$11</f>
        <v>50000105</v>
      </c>
      <c r="J54" s="20" t="str">
        <f>步骤1!K$11</f>
        <v>百香果味汽水10</v>
      </c>
      <c r="K54" s="20" t="str">
        <f>步骤1!L$11</f>
        <v>(空白)</v>
      </c>
      <c r="L54" s="20" t="str">
        <f>步骤1!M$11</f>
        <v>(空白)</v>
      </c>
      <c r="M54" s="20" t="str">
        <f>步骤1!N$11</f>
        <v>(空白)</v>
      </c>
    </row>
    <row r="55" spans="2:13" x14ac:dyDescent="0.2">
      <c r="B55" s="19">
        <f t="shared" si="0"/>
        <v>43302</v>
      </c>
      <c r="C55" s="18">
        <f ca="1">VLOOKUP(B55,步骤2!B:C,2,0)</f>
        <v>0.23682232407030476</v>
      </c>
      <c r="D55" s="20" t="str">
        <f>步骤1!E$11</f>
        <v>湖南</v>
      </c>
      <c r="E55" s="20" t="str">
        <f>步骤1!F$11</f>
        <v>郴州市</v>
      </c>
      <c r="F55" s="20">
        <f>步骤1!G$11</f>
        <v>1000002981</v>
      </c>
      <c r="G55" s="20" t="str">
        <f>步骤1!H$11</f>
        <v>祥顺源商贸公司</v>
      </c>
      <c r="H55" s="20" t="str">
        <f>步骤1!I$11</f>
        <v>汽水</v>
      </c>
      <c r="I55" s="20">
        <f>步骤1!J$11</f>
        <v>50000105</v>
      </c>
      <c r="J55" s="20" t="str">
        <f>步骤1!K$11</f>
        <v>百香果味汽水10</v>
      </c>
      <c r="K55" s="20" t="str">
        <f>步骤1!L$11</f>
        <v>(空白)</v>
      </c>
      <c r="L55" s="20" t="str">
        <f>步骤1!M$11</f>
        <v>(空白)</v>
      </c>
      <c r="M55" s="20" t="str">
        <f>步骤1!N$11</f>
        <v>(空白)</v>
      </c>
    </row>
    <row r="56" spans="2:13" x14ac:dyDescent="0.2">
      <c r="B56" s="19">
        <f t="shared" si="0"/>
        <v>43303</v>
      </c>
      <c r="C56" s="18">
        <f ca="1">VLOOKUP(B56,步骤2!B:C,2,0)</f>
        <v>0.23875877055171085</v>
      </c>
      <c r="D56" s="20" t="str">
        <f>步骤1!E$11</f>
        <v>湖南</v>
      </c>
      <c r="E56" s="20" t="str">
        <f>步骤1!F$11</f>
        <v>郴州市</v>
      </c>
      <c r="F56" s="20">
        <f>步骤1!G$11</f>
        <v>1000002981</v>
      </c>
      <c r="G56" s="20" t="str">
        <f>步骤1!H$11</f>
        <v>祥顺源商贸公司</v>
      </c>
      <c r="H56" s="20" t="str">
        <f>步骤1!I$11</f>
        <v>汽水</v>
      </c>
      <c r="I56" s="20">
        <f>步骤1!J$11</f>
        <v>50000105</v>
      </c>
      <c r="J56" s="20" t="str">
        <f>步骤1!K$11</f>
        <v>百香果味汽水10</v>
      </c>
      <c r="K56" s="20" t="str">
        <f>步骤1!L$11</f>
        <v>(空白)</v>
      </c>
      <c r="L56" s="20" t="str">
        <f>步骤1!M$11</f>
        <v>(空白)</v>
      </c>
      <c r="M56" s="20" t="str">
        <f>步骤1!N$11</f>
        <v>(空白)</v>
      </c>
    </row>
    <row r="57" spans="2:13" x14ac:dyDescent="0.2">
      <c r="B57" s="19">
        <f t="shared" si="0"/>
        <v>43304</v>
      </c>
      <c r="C57" s="18">
        <f ca="1">VLOOKUP(B57,步骤2!B:C,2,0)</f>
        <v>0.24067794596274503</v>
      </c>
      <c r="D57" s="20" t="str">
        <f>步骤1!E$11</f>
        <v>湖南</v>
      </c>
      <c r="E57" s="20" t="str">
        <f>步骤1!F$11</f>
        <v>郴州市</v>
      </c>
      <c r="F57" s="20">
        <f>步骤1!G$11</f>
        <v>1000002981</v>
      </c>
      <c r="G57" s="20" t="str">
        <f>步骤1!H$11</f>
        <v>祥顺源商贸公司</v>
      </c>
      <c r="H57" s="20" t="str">
        <f>步骤1!I$11</f>
        <v>汽水</v>
      </c>
      <c r="I57" s="20">
        <f>步骤1!J$11</f>
        <v>50000105</v>
      </c>
      <c r="J57" s="20" t="str">
        <f>步骤1!K$11</f>
        <v>百香果味汽水10</v>
      </c>
      <c r="K57" s="20" t="str">
        <f>步骤1!L$11</f>
        <v>(空白)</v>
      </c>
      <c r="L57" s="20" t="str">
        <f>步骤1!M$11</f>
        <v>(空白)</v>
      </c>
      <c r="M57" s="20" t="str">
        <f>步骤1!N$11</f>
        <v>(空白)</v>
      </c>
    </row>
    <row r="58" spans="2:13" x14ac:dyDescent="0.2">
      <c r="B58" s="19">
        <f t="shared" si="0"/>
        <v>43305</v>
      </c>
      <c r="C58" s="18">
        <f ca="1">VLOOKUP(B58,步骤2!B:C,2,0)</f>
        <v>0.24257838488199993</v>
      </c>
      <c r="D58" s="20" t="str">
        <f>步骤1!E$11</f>
        <v>湖南</v>
      </c>
      <c r="E58" s="20" t="str">
        <f>步骤1!F$11</f>
        <v>郴州市</v>
      </c>
      <c r="F58" s="20">
        <f>步骤1!G$11</f>
        <v>1000002981</v>
      </c>
      <c r="G58" s="20" t="str">
        <f>步骤1!H$11</f>
        <v>祥顺源商贸公司</v>
      </c>
      <c r="H58" s="20" t="str">
        <f>步骤1!I$11</f>
        <v>汽水</v>
      </c>
      <c r="I58" s="20">
        <f>步骤1!J$11</f>
        <v>50000105</v>
      </c>
      <c r="J58" s="20" t="str">
        <f>步骤1!K$11</f>
        <v>百香果味汽水10</v>
      </c>
      <c r="K58" s="20" t="str">
        <f>步骤1!L$11</f>
        <v>(空白)</v>
      </c>
      <c r="L58" s="20" t="str">
        <f>步骤1!M$11</f>
        <v>(空白)</v>
      </c>
      <c r="M58" s="20" t="str">
        <f>步骤1!N$11</f>
        <v>(空白)</v>
      </c>
    </row>
    <row r="59" spans="2:13" x14ac:dyDescent="0.2">
      <c r="B59" s="19">
        <f t="shared" si="0"/>
        <v>43306</v>
      </c>
      <c r="C59" s="18">
        <f ca="1">VLOOKUP(B59,步骤2!B:C,2,0)</f>
        <v>0.2444585701796399</v>
      </c>
      <c r="D59" s="20" t="str">
        <f>步骤1!E$11</f>
        <v>湖南</v>
      </c>
      <c r="E59" s="20" t="str">
        <f>步骤1!F$11</f>
        <v>郴州市</v>
      </c>
      <c r="F59" s="20">
        <f>步骤1!G$11</f>
        <v>1000002981</v>
      </c>
      <c r="G59" s="20" t="str">
        <f>步骤1!H$11</f>
        <v>祥顺源商贸公司</v>
      </c>
      <c r="H59" s="20" t="str">
        <f>步骤1!I$11</f>
        <v>汽水</v>
      </c>
      <c r="I59" s="20">
        <f>步骤1!J$11</f>
        <v>50000105</v>
      </c>
      <c r="J59" s="20" t="str">
        <f>步骤1!K$11</f>
        <v>百香果味汽水10</v>
      </c>
      <c r="K59" s="20" t="str">
        <f>步骤1!L$11</f>
        <v>(空白)</v>
      </c>
      <c r="L59" s="20" t="str">
        <f>步骤1!M$11</f>
        <v>(空白)</v>
      </c>
      <c r="M59" s="20" t="str">
        <f>步骤1!N$11</f>
        <v>(空白)</v>
      </c>
    </row>
    <row r="60" spans="2:13" x14ac:dyDescent="0.2">
      <c r="B60" s="19">
        <f t="shared" si="0"/>
        <v>43307</v>
      </c>
      <c r="C60" s="18">
        <f ca="1">VLOOKUP(B60,步骤2!B:C,2,0)</f>
        <v>0.24631693153523274</v>
      </c>
      <c r="D60" s="20" t="str">
        <f>步骤1!E$11</f>
        <v>湖南</v>
      </c>
      <c r="E60" s="20" t="str">
        <f>步骤1!F$11</f>
        <v>郴州市</v>
      </c>
      <c r="F60" s="20">
        <f>步骤1!G$11</f>
        <v>1000002981</v>
      </c>
      <c r="G60" s="20" t="str">
        <f>步骤1!H$11</f>
        <v>祥顺源商贸公司</v>
      </c>
      <c r="H60" s="20" t="str">
        <f>步骤1!I$11</f>
        <v>汽水</v>
      </c>
      <c r="I60" s="20">
        <f>步骤1!J$11</f>
        <v>50000105</v>
      </c>
      <c r="J60" s="20" t="str">
        <f>步骤1!K$11</f>
        <v>百香果味汽水10</v>
      </c>
      <c r="K60" s="20" t="str">
        <f>步骤1!L$11</f>
        <v>(空白)</v>
      </c>
      <c r="L60" s="20" t="str">
        <f>步骤1!M$11</f>
        <v>(空白)</v>
      </c>
      <c r="M60" s="20" t="str">
        <f>步骤1!N$11</f>
        <v>(空白)</v>
      </c>
    </row>
    <row r="61" spans="2:13" x14ac:dyDescent="0.2">
      <c r="B61" s="19">
        <f t="shared" si="0"/>
        <v>43308</v>
      </c>
      <c r="C61" s="18">
        <f ca="1">VLOOKUP(B61,步骤2!B:C,2,0)</f>
        <v>0.24815184391697734</v>
      </c>
      <c r="D61" s="20" t="str">
        <f>步骤1!E$11</f>
        <v>湖南</v>
      </c>
      <c r="E61" s="20" t="str">
        <f>步骤1!F$11</f>
        <v>郴州市</v>
      </c>
      <c r="F61" s="20">
        <f>步骤1!G$11</f>
        <v>1000002981</v>
      </c>
      <c r="G61" s="20" t="str">
        <f>步骤1!H$11</f>
        <v>祥顺源商贸公司</v>
      </c>
      <c r="H61" s="20" t="str">
        <f>步骤1!I$11</f>
        <v>汽水</v>
      </c>
      <c r="I61" s="20">
        <f>步骤1!J$11</f>
        <v>50000105</v>
      </c>
      <c r="J61" s="20" t="str">
        <f>步骤1!K$11</f>
        <v>百香果味汽水10</v>
      </c>
      <c r="K61" s="20" t="str">
        <f>步骤1!L$11</f>
        <v>(空白)</v>
      </c>
      <c r="L61" s="20" t="str">
        <f>步骤1!M$11</f>
        <v>(空白)</v>
      </c>
      <c r="M61" s="20" t="str">
        <f>步骤1!N$11</f>
        <v>(空白)</v>
      </c>
    </row>
    <row r="62" spans="2:13" x14ac:dyDescent="0.2">
      <c r="B62" s="19">
        <f t="shared" si="0"/>
        <v>43309</v>
      </c>
      <c r="C62" s="18">
        <f ca="1">VLOOKUP(B62,步骤2!B:C,2,0)</f>
        <v>0.2499616260213777</v>
      </c>
      <c r="D62" s="20" t="str">
        <f>步骤1!E$11</f>
        <v>湖南</v>
      </c>
      <c r="E62" s="20" t="str">
        <f>步骤1!F$11</f>
        <v>郴州市</v>
      </c>
      <c r="F62" s="20">
        <f>步骤1!G$11</f>
        <v>1000002981</v>
      </c>
      <c r="G62" s="20" t="str">
        <f>步骤1!H$11</f>
        <v>祥顺源商贸公司</v>
      </c>
      <c r="H62" s="20" t="str">
        <f>步骤1!I$11</f>
        <v>汽水</v>
      </c>
      <c r="I62" s="20">
        <f>步骤1!J$11</f>
        <v>50000105</v>
      </c>
      <c r="J62" s="20" t="str">
        <f>步骤1!K$11</f>
        <v>百香果味汽水10</v>
      </c>
      <c r="K62" s="20" t="str">
        <f>步骤1!L$11</f>
        <v>(空白)</v>
      </c>
      <c r="L62" s="20" t="str">
        <f>步骤1!M$11</f>
        <v>(空白)</v>
      </c>
      <c r="M62" s="20" t="str">
        <f>步骤1!N$11</f>
        <v>(空白)</v>
      </c>
    </row>
    <row r="63" spans="2:13" x14ac:dyDescent="0.2">
      <c r="B63" s="19">
        <f t="shared" si="0"/>
        <v>43310</v>
      </c>
      <c r="C63" s="18">
        <f ca="1">VLOOKUP(B63,步骤2!B:C,2,0)</f>
        <v>0.25174453867238727</v>
      </c>
      <c r="D63" s="20" t="str">
        <f>步骤1!E$11</f>
        <v>湖南</v>
      </c>
      <c r="E63" s="20" t="str">
        <f>步骤1!F$11</f>
        <v>郴州市</v>
      </c>
      <c r="F63" s="20">
        <f>步骤1!G$11</f>
        <v>1000002981</v>
      </c>
      <c r="G63" s="20" t="str">
        <f>步骤1!H$11</f>
        <v>祥顺源商贸公司</v>
      </c>
      <c r="H63" s="20" t="str">
        <f>步骤1!I$11</f>
        <v>汽水</v>
      </c>
      <c r="I63" s="20">
        <f>步骤1!J$11</f>
        <v>50000105</v>
      </c>
      <c r="J63" s="20" t="str">
        <f>步骤1!K$11</f>
        <v>百香果味汽水10</v>
      </c>
      <c r="K63" s="20" t="str">
        <f>步骤1!L$11</f>
        <v>(空白)</v>
      </c>
      <c r="L63" s="20" t="str">
        <f>步骤1!M$11</f>
        <v>(空白)</v>
      </c>
      <c r="M63" s="20" t="str">
        <f>步骤1!N$11</f>
        <v>(空白)</v>
      </c>
    </row>
    <row r="64" spans="2:13" x14ac:dyDescent="0.2">
      <c r="B64" s="19">
        <f t="shared" si="0"/>
        <v>43311</v>
      </c>
      <c r="C64" s="18">
        <f ca="1">VLOOKUP(B64,步骤2!B:C,2,0)</f>
        <v>0.25349878317902869</v>
      </c>
      <c r="D64" s="20" t="str">
        <f>步骤1!E$11</f>
        <v>湖南</v>
      </c>
      <c r="E64" s="20" t="str">
        <f>步骤1!F$11</f>
        <v>郴州市</v>
      </c>
      <c r="F64" s="20">
        <f>步骤1!G$11</f>
        <v>1000002981</v>
      </c>
      <c r="G64" s="20" t="str">
        <f>步骤1!H$11</f>
        <v>祥顺源商贸公司</v>
      </c>
      <c r="H64" s="20" t="str">
        <f>步骤1!I$11</f>
        <v>汽水</v>
      </c>
      <c r="I64" s="20">
        <f>步骤1!J$11</f>
        <v>50000105</v>
      </c>
      <c r="J64" s="20" t="str">
        <f>步骤1!K$11</f>
        <v>百香果味汽水10</v>
      </c>
      <c r="K64" s="20" t="str">
        <f>步骤1!L$11</f>
        <v>(空白)</v>
      </c>
      <c r="L64" s="20" t="str">
        <f>步骤1!M$11</f>
        <v>(空白)</v>
      </c>
      <c r="M64" s="20" t="str">
        <f>步骤1!N$11</f>
        <v>(空白)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9BDC36-C911-4D86-9AF4-9B2E3FF13623}">
  <sheetPr codeName="Sheet3"/>
  <dimension ref="B1:R64"/>
  <sheetViews>
    <sheetView showGridLines="0" topLeftCell="A25" workbookViewId="0">
      <selection activeCell="C5" sqref="C5:C64"/>
    </sheetView>
  </sheetViews>
  <sheetFormatPr defaultRowHeight="14.25" x14ac:dyDescent="0.2"/>
  <cols>
    <col min="1" max="1" width="1.875" customWidth="1"/>
    <col min="2" max="2" width="10" style="11" bestFit="1" customWidth="1"/>
    <col min="3" max="3" width="9" style="17"/>
    <col min="5" max="6" width="9" customWidth="1"/>
  </cols>
  <sheetData>
    <row r="1" spans="2:18" ht="3.75" customHeight="1" x14ac:dyDescent="0.2">
      <c r="B1"/>
      <c r="C1"/>
      <c r="J1" s="2"/>
    </row>
    <row r="2" spans="2:18" ht="24" thickBot="1" x14ac:dyDescent="0.4">
      <c r="B2" s="7" t="s">
        <v>111</v>
      </c>
      <c r="C2" s="7"/>
      <c r="D2" s="7"/>
      <c r="E2" s="8"/>
      <c r="J2" s="2"/>
    </row>
    <row r="3" spans="2:18" ht="3.75" customHeight="1" thickTop="1" x14ac:dyDescent="0.2">
      <c r="B3"/>
      <c r="C3"/>
      <c r="J3" s="2"/>
    </row>
    <row r="4" spans="2:18" x14ac:dyDescent="0.2">
      <c r="B4" s="21" t="str">
        <f>数据源!B6</f>
        <v>日期</v>
      </c>
      <c r="C4" s="22" t="str">
        <f>数据源!C6</f>
        <v>数量</v>
      </c>
      <c r="D4" s="21" t="str">
        <f>数据源!E6</f>
        <v>字段01</v>
      </c>
      <c r="E4" s="21" t="str">
        <f>数据源!F6</f>
        <v>字段02</v>
      </c>
      <c r="F4" s="21" t="str">
        <f>数据源!G6</f>
        <v>字段03</v>
      </c>
      <c r="G4" s="21" t="str">
        <f>数据源!H6</f>
        <v>字段04</v>
      </c>
      <c r="H4" s="21" t="str">
        <f>数据源!I6</f>
        <v>字段05</v>
      </c>
      <c r="I4" s="21" t="str">
        <f>数据源!J6</f>
        <v>字段06</v>
      </c>
      <c r="J4" s="21" t="str">
        <f>数据源!K6</f>
        <v>字段07</v>
      </c>
      <c r="K4" s="21" t="str">
        <f>数据源!L6</f>
        <v>字段08</v>
      </c>
      <c r="L4" s="21" t="str">
        <f>数据源!M6</f>
        <v>字段09</v>
      </c>
      <c r="M4" s="21" t="str">
        <f>数据源!N6</f>
        <v>字段10</v>
      </c>
      <c r="N4" s="11"/>
      <c r="O4" s="11"/>
      <c r="P4" s="11"/>
      <c r="Q4" s="11"/>
      <c r="R4" s="11"/>
    </row>
    <row r="5" spans="2:18" x14ac:dyDescent="0.2">
      <c r="B5" s="19">
        <f>步骤1!$C$5+1</f>
        <v>43252</v>
      </c>
      <c r="C5" s="18">
        <f ca="1">IFERROR(_xlfn.FORECAST.ETS(B5,OFFSET(步骤2!$C$7,0,0,步骤2!$C$4,1),OFFSET(步骤2!$B$7,0,0,步骤2!$C$4,1),1,0),0)</f>
        <v>0</v>
      </c>
      <c r="D5" s="20" t="str">
        <f>步骤1!E$11</f>
        <v>湖南</v>
      </c>
      <c r="E5" s="20" t="str">
        <f>步骤1!F$11</f>
        <v>郴州市</v>
      </c>
      <c r="F5" s="20">
        <f>步骤1!G$11</f>
        <v>1000002981</v>
      </c>
      <c r="G5" s="20" t="str">
        <f>步骤1!H$11</f>
        <v>祥顺源商贸公司</v>
      </c>
      <c r="H5" s="20" t="str">
        <f>步骤1!I$11</f>
        <v>汽水</v>
      </c>
      <c r="I5" s="20">
        <f>步骤1!J$11</f>
        <v>50000105</v>
      </c>
      <c r="J5" s="20" t="str">
        <f>步骤1!K$11</f>
        <v>百香果味汽水10</v>
      </c>
      <c r="K5" s="20" t="str">
        <f>步骤1!L$11</f>
        <v>(空白)</v>
      </c>
      <c r="L5" s="20" t="str">
        <f>步骤1!M$11</f>
        <v>(空白)</v>
      </c>
      <c r="M5" s="20" t="str">
        <f>步骤1!N$11</f>
        <v>(空白)</v>
      </c>
    </row>
    <row r="6" spans="2:18" x14ac:dyDescent="0.2">
      <c r="B6" s="19">
        <f>B5+1</f>
        <v>43253</v>
      </c>
      <c r="C6" s="18">
        <f ca="1">IFERROR(_xlfn.FORECAST.ETS(B6,OFFSET(步骤2!$C$7,0,0,步骤2!$C$4,1),OFFSET(步骤2!$B$7,0,0,步骤2!$C$4,1),1,0),0)</f>
        <v>0</v>
      </c>
      <c r="D6" s="20" t="str">
        <f>步骤1!E$11</f>
        <v>湖南</v>
      </c>
      <c r="E6" s="20" t="str">
        <f>步骤1!F$11</f>
        <v>郴州市</v>
      </c>
      <c r="F6" s="20">
        <f>步骤1!G$11</f>
        <v>1000002981</v>
      </c>
      <c r="G6" s="20" t="str">
        <f>步骤1!H$11</f>
        <v>祥顺源商贸公司</v>
      </c>
      <c r="H6" s="20" t="str">
        <f>步骤1!I$11</f>
        <v>汽水</v>
      </c>
      <c r="I6" s="20">
        <f>步骤1!J$11</f>
        <v>50000105</v>
      </c>
      <c r="J6" s="20" t="str">
        <f>步骤1!K$11</f>
        <v>百香果味汽水10</v>
      </c>
      <c r="K6" s="20" t="str">
        <f>步骤1!L$11</f>
        <v>(空白)</v>
      </c>
      <c r="L6" s="20" t="str">
        <f>步骤1!M$11</f>
        <v>(空白)</v>
      </c>
      <c r="M6" s="20" t="str">
        <f>步骤1!N$11</f>
        <v>(空白)</v>
      </c>
    </row>
    <row r="7" spans="2:18" x14ac:dyDescent="0.2">
      <c r="B7" s="19">
        <f t="shared" ref="B7:B64" si="0">B6+1</f>
        <v>43254</v>
      </c>
      <c r="C7" s="18">
        <f ca="1">IFERROR(_xlfn.FORECAST.ETS(B7,OFFSET(步骤2!$C$7,0,0,步骤2!$C$4,1),OFFSET(步骤2!$B$7,0,0,步骤2!$C$4,1),1,0),0)</f>
        <v>0</v>
      </c>
      <c r="D7" s="20" t="str">
        <f>步骤1!E$11</f>
        <v>湖南</v>
      </c>
      <c r="E7" s="20" t="str">
        <f>步骤1!F$11</f>
        <v>郴州市</v>
      </c>
      <c r="F7" s="20">
        <f>步骤1!G$11</f>
        <v>1000002981</v>
      </c>
      <c r="G7" s="20" t="str">
        <f>步骤1!H$11</f>
        <v>祥顺源商贸公司</v>
      </c>
      <c r="H7" s="20" t="str">
        <f>步骤1!I$11</f>
        <v>汽水</v>
      </c>
      <c r="I7" s="20">
        <f>步骤1!J$11</f>
        <v>50000105</v>
      </c>
      <c r="J7" s="20" t="str">
        <f>步骤1!K$11</f>
        <v>百香果味汽水10</v>
      </c>
      <c r="K7" s="20" t="str">
        <f>步骤1!L$11</f>
        <v>(空白)</v>
      </c>
      <c r="L7" s="20" t="str">
        <f>步骤1!M$11</f>
        <v>(空白)</v>
      </c>
      <c r="M7" s="20" t="str">
        <f>步骤1!N$11</f>
        <v>(空白)</v>
      </c>
    </row>
    <row r="8" spans="2:18" x14ac:dyDescent="0.2">
      <c r="B8" s="19">
        <f t="shared" si="0"/>
        <v>43255</v>
      </c>
      <c r="C8" s="18">
        <f ca="1">IFERROR(_xlfn.FORECAST.ETS(B8,OFFSET(步骤2!$C$7,0,0,步骤2!$C$4,1),OFFSET(步骤2!$B$7,0,0,步骤2!$C$4,1),1,0),0)</f>
        <v>0</v>
      </c>
      <c r="D8" s="20" t="str">
        <f>步骤1!E$11</f>
        <v>湖南</v>
      </c>
      <c r="E8" s="20" t="str">
        <f>步骤1!F$11</f>
        <v>郴州市</v>
      </c>
      <c r="F8" s="20">
        <f>步骤1!G$11</f>
        <v>1000002981</v>
      </c>
      <c r="G8" s="20" t="str">
        <f>步骤1!H$11</f>
        <v>祥顺源商贸公司</v>
      </c>
      <c r="H8" s="20" t="str">
        <f>步骤1!I$11</f>
        <v>汽水</v>
      </c>
      <c r="I8" s="20">
        <f>步骤1!J$11</f>
        <v>50000105</v>
      </c>
      <c r="J8" s="20" t="str">
        <f>步骤1!K$11</f>
        <v>百香果味汽水10</v>
      </c>
      <c r="K8" s="20" t="str">
        <f>步骤1!L$11</f>
        <v>(空白)</v>
      </c>
      <c r="L8" s="20" t="str">
        <f>步骤1!M$11</f>
        <v>(空白)</v>
      </c>
      <c r="M8" s="20" t="str">
        <f>步骤1!N$11</f>
        <v>(空白)</v>
      </c>
    </row>
    <row r="9" spans="2:18" x14ac:dyDescent="0.2">
      <c r="B9" s="19">
        <f t="shared" si="0"/>
        <v>43256</v>
      </c>
      <c r="C9" s="18">
        <f ca="1">IFERROR(_xlfn.FORECAST.ETS(B9,OFFSET(步骤2!$C$7,0,0,步骤2!$C$4,1),OFFSET(步骤2!$B$7,0,0,步骤2!$C$4,1),1,0),0)</f>
        <v>0</v>
      </c>
      <c r="D9" s="20" t="str">
        <f>步骤1!E$11</f>
        <v>湖南</v>
      </c>
      <c r="E9" s="20" t="str">
        <f>步骤1!F$11</f>
        <v>郴州市</v>
      </c>
      <c r="F9" s="20">
        <f>步骤1!G$11</f>
        <v>1000002981</v>
      </c>
      <c r="G9" s="20" t="str">
        <f>步骤1!H$11</f>
        <v>祥顺源商贸公司</v>
      </c>
      <c r="H9" s="20" t="str">
        <f>步骤1!I$11</f>
        <v>汽水</v>
      </c>
      <c r="I9" s="20">
        <f>步骤1!J$11</f>
        <v>50000105</v>
      </c>
      <c r="J9" s="20" t="str">
        <f>步骤1!K$11</f>
        <v>百香果味汽水10</v>
      </c>
      <c r="K9" s="20" t="str">
        <f>步骤1!L$11</f>
        <v>(空白)</v>
      </c>
      <c r="L9" s="20" t="str">
        <f>步骤1!M$11</f>
        <v>(空白)</v>
      </c>
      <c r="M9" s="20" t="str">
        <f>步骤1!N$11</f>
        <v>(空白)</v>
      </c>
    </row>
    <row r="10" spans="2:18" x14ac:dyDescent="0.2">
      <c r="B10" s="19">
        <f t="shared" si="0"/>
        <v>43257</v>
      </c>
      <c r="C10" s="18">
        <f ca="1">IFERROR(_xlfn.FORECAST.ETS(B10,OFFSET(步骤2!$C$7,0,0,步骤2!$C$4,1),OFFSET(步骤2!$B$7,0,0,步骤2!$C$4,1),1,0),0)</f>
        <v>0</v>
      </c>
      <c r="D10" s="20" t="str">
        <f>步骤1!E$11</f>
        <v>湖南</v>
      </c>
      <c r="E10" s="20" t="str">
        <f>步骤1!F$11</f>
        <v>郴州市</v>
      </c>
      <c r="F10" s="20">
        <f>步骤1!G$11</f>
        <v>1000002981</v>
      </c>
      <c r="G10" s="20" t="str">
        <f>步骤1!H$11</f>
        <v>祥顺源商贸公司</v>
      </c>
      <c r="H10" s="20" t="str">
        <f>步骤1!I$11</f>
        <v>汽水</v>
      </c>
      <c r="I10" s="20">
        <f>步骤1!J$11</f>
        <v>50000105</v>
      </c>
      <c r="J10" s="20" t="str">
        <f>步骤1!K$11</f>
        <v>百香果味汽水10</v>
      </c>
      <c r="K10" s="20" t="str">
        <f>步骤1!L$11</f>
        <v>(空白)</v>
      </c>
      <c r="L10" s="20" t="str">
        <f>步骤1!M$11</f>
        <v>(空白)</v>
      </c>
      <c r="M10" s="20" t="str">
        <f>步骤1!N$11</f>
        <v>(空白)</v>
      </c>
    </row>
    <row r="11" spans="2:18" x14ac:dyDescent="0.2">
      <c r="B11" s="19">
        <f t="shared" si="0"/>
        <v>43258</v>
      </c>
      <c r="C11" s="18">
        <f ca="1">IFERROR(_xlfn.FORECAST.ETS(B11,OFFSET(步骤2!$C$7,0,0,步骤2!$C$4,1),OFFSET(步骤2!$B$7,0,0,步骤2!$C$4,1),1,0),0)</f>
        <v>0</v>
      </c>
      <c r="D11" s="20" t="str">
        <f>步骤1!E$11</f>
        <v>湖南</v>
      </c>
      <c r="E11" s="20" t="str">
        <f>步骤1!F$11</f>
        <v>郴州市</v>
      </c>
      <c r="F11" s="20">
        <f>步骤1!G$11</f>
        <v>1000002981</v>
      </c>
      <c r="G11" s="20" t="str">
        <f>步骤1!H$11</f>
        <v>祥顺源商贸公司</v>
      </c>
      <c r="H11" s="20" t="str">
        <f>步骤1!I$11</f>
        <v>汽水</v>
      </c>
      <c r="I11" s="20">
        <f>步骤1!J$11</f>
        <v>50000105</v>
      </c>
      <c r="J11" s="20" t="str">
        <f>步骤1!K$11</f>
        <v>百香果味汽水10</v>
      </c>
      <c r="K11" s="20" t="str">
        <f>步骤1!L$11</f>
        <v>(空白)</v>
      </c>
      <c r="L11" s="20" t="str">
        <f>步骤1!M$11</f>
        <v>(空白)</v>
      </c>
      <c r="M11" s="20" t="str">
        <f>步骤1!N$11</f>
        <v>(空白)</v>
      </c>
    </row>
    <row r="12" spans="2:18" x14ac:dyDescent="0.2">
      <c r="B12" s="19">
        <f t="shared" si="0"/>
        <v>43259</v>
      </c>
      <c r="C12" s="18">
        <f ca="1">IFERROR(_xlfn.FORECAST.ETS(B12,OFFSET(步骤2!$C$7,0,0,步骤2!$C$4,1),OFFSET(步骤2!$B$7,0,0,步骤2!$C$4,1),1,0),0)</f>
        <v>0</v>
      </c>
      <c r="D12" s="20" t="str">
        <f>步骤1!E$11</f>
        <v>湖南</v>
      </c>
      <c r="E12" s="20" t="str">
        <f>步骤1!F$11</f>
        <v>郴州市</v>
      </c>
      <c r="F12" s="20">
        <f>步骤1!G$11</f>
        <v>1000002981</v>
      </c>
      <c r="G12" s="20" t="str">
        <f>步骤1!H$11</f>
        <v>祥顺源商贸公司</v>
      </c>
      <c r="H12" s="20" t="str">
        <f>步骤1!I$11</f>
        <v>汽水</v>
      </c>
      <c r="I12" s="20">
        <f>步骤1!J$11</f>
        <v>50000105</v>
      </c>
      <c r="J12" s="20" t="str">
        <f>步骤1!K$11</f>
        <v>百香果味汽水10</v>
      </c>
      <c r="K12" s="20" t="str">
        <f>步骤1!L$11</f>
        <v>(空白)</v>
      </c>
      <c r="L12" s="20" t="str">
        <f>步骤1!M$11</f>
        <v>(空白)</v>
      </c>
      <c r="M12" s="20" t="str">
        <f>步骤1!N$11</f>
        <v>(空白)</v>
      </c>
    </row>
    <row r="13" spans="2:18" x14ac:dyDescent="0.2">
      <c r="B13" s="19">
        <f t="shared" si="0"/>
        <v>43260</v>
      </c>
      <c r="C13" s="18">
        <f ca="1">IFERROR(_xlfn.FORECAST.ETS(B13,OFFSET(步骤2!$C$7,0,0,步骤2!$C$4,1),OFFSET(步骤2!$B$7,0,0,步骤2!$C$4,1),1,0),0)</f>
        <v>0</v>
      </c>
      <c r="D13" s="20" t="str">
        <f>步骤1!E$11</f>
        <v>湖南</v>
      </c>
      <c r="E13" s="20" t="str">
        <f>步骤1!F$11</f>
        <v>郴州市</v>
      </c>
      <c r="F13" s="20">
        <f>步骤1!G$11</f>
        <v>1000002981</v>
      </c>
      <c r="G13" s="20" t="str">
        <f>步骤1!H$11</f>
        <v>祥顺源商贸公司</v>
      </c>
      <c r="H13" s="20" t="str">
        <f>步骤1!I$11</f>
        <v>汽水</v>
      </c>
      <c r="I13" s="20">
        <f>步骤1!J$11</f>
        <v>50000105</v>
      </c>
      <c r="J13" s="20" t="str">
        <f>步骤1!K$11</f>
        <v>百香果味汽水10</v>
      </c>
      <c r="K13" s="20" t="str">
        <f>步骤1!L$11</f>
        <v>(空白)</v>
      </c>
      <c r="L13" s="20" t="str">
        <f>步骤1!M$11</f>
        <v>(空白)</v>
      </c>
      <c r="M13" s="20" t="str">
        <f>步骤1!N$11</f>
        <v>(空白)</v>
      </c>
    </row>
    <row r="14" spans="2:18" x14ac:dyDescent="0.2">
      <c r="B14" s="19">
        <f t="shared" si="0"/>
        <v>43261</v>
      </c>
      <c r="C14" s="18">
        <f ca="1">IFERROR(_xlfn.FORECAST.ETS(B14,OFFSET(步骤2!$C$7,0,0,步骤2!$C$4,1),OFFSET(步骤2!$B$7,0,0,步骤2!$C$4,1),1,0),0)</f>
        <v>0</v>
      </c>
      <c r="D14" s="20" t="str">
        <f>步骤1!E$11</f>
        <v>湖南</v>
      </c>
      <c r="E14" s="20" t="str">
        <f>步骤1!F$11</f>
        <v>郴州市</v>
      </c>
      <c r="F14" s="20">
        <f>步骤1!G$11</f>
        <v>1000002981</v>
      </c>
      <c r="G14" s="20" t="str">
        <f>步骤1!H$11</f>
        <v>祥顺源商贸公司</v>
      </c>
      <c r="H14" s="20" t="str">
        <f>步骤1!I$11</f>
        <v>汽水</v>
      </c>
      <c r="I14" s="20">
        <f>步骤1!J$11</f>
        <v>50000105</v>
      </c>
      <c r="J14" s="20" t="str">
        <f>步骤1!K$11</f>
        <v>百香果味汽水10</v>
      </c>
      <c r="K14" s="20" t="str">
        <f>步骤1!L$11</f>
        <v>(空白)</v>
      </c>
      <c r="L14" s="20" t="str">
        <f>步骤1!M$11</f>
        <v>(空白)</v>
      </c>
      <c r="M14" s="20" t="str">
        <f>步骤1!N$11</f>
        <v>(空白)</v>
      </c>
    </row>
    <row r="15" spans="2:18" x14ac:dyDescent="0.2">
      <c r="B15" s="19">
        <f t="shared" si="0"/>
        <v>43262</v>
      </c>
      <c r="C15" s="18">
        <f ca="1">IFERROR(_xlfn.FORECAST.ETS(B15,OFFSET(步骤2!$C$7,0,0,步骤2!$C$4,1),OFFSET(步骤2!$B$7,0,0,步骤2!$C$4,1),1,0),0)</f>
        <v>0</v>
      </c>
      <c r="D15" s="20" t="str">
        <f>步骤1!E$11</f>
        <v>湖南</v>
      </c>
      <c r="E15" s="20" t="str">
        <f>步骤1!F$11</f>
        <v>郴州市</v>
      </c>
      <c r="F15" s="20">
        <f>步骤1!G$11</f>
        <v>1000002981</v>
      </c>
      <c r="G15" s="20" t="str">
        <f>步骤1!H$11</f>
        <v>祥顺源商贸公司</v>
      </c>
      <c r="H15" s="20" t="str">
        <f>步骤1!I$11</f>
        <v>汽水</v>
      </c>
      <c r="I15" s="20">
        <f>步骤1!J$11</f>
        <v>50000105</v>
      </c>
      <c r="J15" s="20" t="str">
        <f>步骤1!K$11</f>
        <v>百香果味汽水10</v>
      </c>
      <c r="K15" s="20" t="str">
        <f>步骤1!L$11</f>
        <v>(空白)</v>
      </c>
      <c r="L15" s="20" t="str">
        <f>步骤1!M$11</f>
        <v>(空白)</v>
      </c>
      <c r="M15" s="20" t="str">
        <f>步骤1!N$11</f>
        <v>(空白)</v>
      </c>
    </row>
    <row r="16" spans="2:18" x14ac:dyDescent="0.2">
      <c r="B16" s="19">
        <f t="shared" si="0"/>
        <v>43263</v>
      </c>
      <c r="C16" s="18">
        <f ca="1">IFERROR(_xlfn.FORECAST.ETS(B16,OFFSET(步骤2!$C$7,0,0,步骤2!$C$4,1),OFFSET(步骤2!$B$7,0,0,步骤2!$C$4,1),1,0),0)</f>
        <v>0</v>
      </c>
      <c r="D16" s="20" t="str">
        <f>步骤1!E$11</f>
        <v>湖南</v>
      </c>
      <c r="E16" s="20" t="str">
        <f>步骤1!F$11</f>
        <v>郴州市</v>
      </c>
      <c r="F16" s="20">
        <f>步骤1!G$11</f>
        <v>1000002981</v>
      </c>
      <c r="G16" s="20" t="str">
        <f>步骤1!H$11</f>
        <v>祥顺源商贸公司</v>
      </c>
      <c r="H16" s="20" t="str">
        <f>步骤1!I$11</f>
        <v>汽水</v>
      </c>
      <c r="I16" s="20">
        <f>步骤1!J$11</f>
        <v>50000105</v>
      </c>
      <c r="J16" s="20" t="str">
        <f>步骤1!K$11</f>
        <v>百香果味汽水10</v>
      </c>
      <c r="K16" s="20" t="str">
        <f>步骤1!L$11</f>
        <v>(空白)</v>
      </c>
      <c r="L16" s="20" t="str">
        <f>步骤1!M$11</f>
        <v>(空白)</v>
      </c>
      <c r="M16" s="20" t="str">
        <f>步骤1!N$11</f>
        <v>(空白)</v>
      </c>
    </row>
    <row r="17" spans="2:13" x14ac:dyDescent="0.2">
      <c r="B17" s="19">
        <f t="shared" si="0"/>
        <v>43264</v>
      </c>
      <c r="C17" s="18">
        <f ca="1">IFERROR(_xlfn.FORECAST.ETS(B17,OFFSET(步骤2!$C$7,0,0,步骤2!$C$4,1),OFFSET(步骤2!$B$7,0,0,步骤2!$C$4,1),1,0),0)</f>
        <v>0</v>
      </c>
      <c r="D17" s="20" t="str">
        <f>步骤1!E$11</f>
        <v>湖南</v>
      </c>
      <c r="E17" s="20" t="str">
        <f>步骤1!F$11</f>
        <v>郴州市</v>
      </c>
      <c r="F17" s="20">
        <f>步骤1!G$11</f>
        <v>1000002981</v>
      </c>
      <c r="G17" s="20" t="str">
        <f>步骤1!H$11</f>
        <v>祥顺源商贸公司</v>
      </c>
      <c r="H17" s="20" t="str">
        <f>步骤1!I$11</f>
        <v>汽水</v>
      </c>
      <c r="I17" s="20">
        <f>步骤1!J$11</f>
        <v>50000105</v>
      </c>
      <c r="J17" s="20" t="str">
        <f>步骤1!K$11</f>
        <v>百香果味汽水10</v>
      </c>
      <c r="K17" s="20" t="str">
        <f>步骤1!L$11</f>
        <v>(空白)</v>
      </c>
      <c r="L17" s="20" t="str">
        <f>步骤1!M$11</f>
        <v>(空白)</v>
      </c>
      <c r="M17" s="20" t="str">
        <f>步骤1!N$11</f>
        <v>(空白)</v>
      </c>
    </row>
    <row r="18" spans="2:13" x14ac:dyDescent="0.2">
      <c r="B18" s="19">
        <f t="shared" si="0"/>
        <v>43265</v>
      </c>
      <c r="C18" s="18">
        <f ca="1">IFERROR(_xlfn.FORECAST.ETS(B18,OFFSET(步骤2!$C$7,0,0,步骤2!$C$4,1),OFFSET(步骤2!$B$7,0,0,步骤2!$C$4,1),1,0),0)</f>
        <v>0</v>
      </c>
      <c r="D18" s="20" t="str">
        <f>步骤1!E$11</f>
        <v>湖南</v>
      </c>
      <c r="E18" s="20" t="str">
        <f>步骤1!F$11</f>
        <v>郴州市</v>
      </c>
      <c r="F18" s="20">
        <f>步骤1!G$11</f>
        <v>1000002981</v>
      </c>
      <c r="G18" s="20" t="str">
        <f>步骤1!H$11</f>
        <v>祥顺源商贸公司</v>
      </c>
      <c r="H18" s="20" t="str">
        <f>步骤1!I$11</f>
        <v>汽水</v>
      </c>
      <c r="I18" s="20">
        <f>步骤1!J$11</f>
        <v>50000105</v>
      </c>
      <c r="J18" s="20" t="str">
        <f>步骤1!K$11</f>
        <v>百香果味汽水10</v>
      </c>
      <c r="K18" s="20" t="str">
        <f>步骤1!L$11</f>
        <v>(空白)</v>
      </c>
      <c r="L18" s="20" t="str">
        <f>步骤1!M$11</f>
        <v>(空白)</v>
      </c>
      <c r="M18" s="20" t="str">
        <f>步骤1!N$11</f>
        <v>(空白)</v>
      </c>
    </row>
    <row r="19" spans="2:13" x14ac:dyDescent="0.2">
      <c r="B19" s="19">
        <f t="shared" si="0"/>
        <v>43266</v>
      </c>
      <c r="C19" s="18">
        <f ca="1">IFERROR(_xlfn.FORECAST.ETS(B19,OFFSET(步骤2!$C$7,0,0,步骤2!$C$4,1),OFFSET(步骤2!$B$7,0,0,步骤2!$C$4,1),1,0),0)</f>
        <v>0</v>
      </c>
      <c r="D19" s="20" t="str">
        <f>步骤1!E$11</f>
        <v>湖南</v>
      </c>
      <c r="E19" s="20" t="str">
        <f>步骤1!F$11</f>
        <v>郴州市</v>
      </c>
      <c r="F19" s="20">
        <f>步骤1!G$11</f>
        <v>1000002981</v>
      </c>
      <c r="G19" s="20" t="str">
        <f>步骤1!H$11</f>
        <v>祥顺源商贸公司</v>
      </c>
      <c r="H19" s="20" t="str">
        <f>步骤1!I$11</f>
        <v>汽水</v>
      </c>
      <c r="I19" s="20">
        <f>步骤1!J$11</f>
        <v>50000105</v>
      </c>
      <c r="J19" s="20" t="str">
        <f>步骤1!K$11</f>
        <v>百香果味汽水10</v>
      </c>
      <c r="K19" s="20" t="str">
        <f>步骤1!L$11</f>
        <v>(空白)</v>
      </c>
      <c r="L19" s="20" t="str">
        <f>步骤1!M$11</f>
        <v>(空白)</v>
      </c>
      <c r="M19" s="20" t="str">
        <f>步骤1!N$11</f>
        <v>(空白)</v>
      </c>
    </row>
    <row r="20" spans="2:13" x14ac:dyDescent="0.2">
      <c r="B20" s="19">
        <f t="shared" si="0"/>
        <v>43267</v>
      </c>
      <c r="C20" s="18">
        <f ca="1">IFERROR(_xlfn.FORECAST.ETS(B20,OFFSET(步骤2!$C$7,0,0,步骤2!$C$4,1),OFFSET(步骤2!$B$7,0,0,步骤2!$C$4,1),1,0),0)</f>
        <v>0</v>
      </c>
      <c r="D20" s="20" t="str">
        <f>步骤1!E$11</f>
        <v>湖南</v>
      </c>
      <c r="E20" s="20" t="str">
        <f>步骤1!F$11</f>
        <v>郴州市</v>
      </c>
      <c r="F20" s="20">
        <f>步骤1!G$11</f>
        <v>1000002981</v>
      </c>
      <c r="G20" s="20" t="str">
        <f>步骤1!H$11</f>
        <v>祥顺源商贸公司</v>
      </c>
      <c r="H20" s="20" t="str">
        <f>步骤1!I$11</f>
        <v>汽水</v>
      </c>
      <c r="I20" s="20">
        <f>步骤1!J$11</f>
        <v>50000105</v>
      </c>
      <c r="J20" s="20" t="str">
        <f>步骤1!K$11</f>
        <v>百香果味汽水10</v>
      </c>
      <c r="K20" s="20" t="str">
        <f>步骤1!L$11</f>
        <v>(空白)</v>
      </c>
      <c r="L20" s="20" t="str">
        <f>步骤1!M$11</f>
        <v>(空白)</v>
      </c>
      <c r="M20" s="20" t="str">
        <f>步骤1!N$11</f>
        <v>(空白)</v>
      </c>
    </row>
    <row r="21" spans="2:13" x14ac:dyDescent="0.2">
      <c r="B21" s="19">
        <f t="shared" si="0"/>
        <v>43268</v>
      </c>
      <c r="C21" s="18">
        <f ca="1">IFERROR(_xlfn.FORECAST.ETS(B21,OFFSET(步骤2!$C$7,0,0,步骤2!$C$4,1),OFFSET(步骤2!$B$7,0,0,步骤2!$C$4,1),1,0),0)</f>
        <v>0</v>
      </c>
      <c r="D21" s="20" t="str">
        <f>步骤1!E$11</f>
        <v>湖南</v>
      </c>
      <c r="E21" s="20" t="str">
        <f>步骤1!F$11</f>
        <v>郴州市</v>
      </c>
      <c r="F21" s="20">
        <f>步骤1!G$11</f>
        <v>1000002981</v>
      </c>
      <c r="G21" s="20" t="str">
        <f>步骤1!H$11</f>
        <v>祥顺源商贸公司</v>
      </c>
      <c r="H21" s="20" t="str">
        <f>步骤1!I$11</f>
        <v>汽水</v>
      </c>
      <c r="I21" s="20">
        <f>步骤1!J$11</f>
        <v>50000105</v>
      </c>
      <c r="J21" s="20" t="str">
        <f>步骤1!K$11</f>
        <v>百香果味汽水10</v>
      </c>
      <c r="K21" s="20" t="str">
        <f>步骤1!L$11</f>
        <v>(空白)</v>
      </c>
      <c r="L21" s="20" t="str">
        <f>步骤1!M$11</f>
        <v>(空白)</v>
      </c>
      <c r="M21" s="20" t="str">
        <f>步骤1!N$11</f>
        <v>(空白)</v>
      </c>
    </row>
    <row r="22" spans="2:13" x14ac:dyDescent="0.2">
      <c r="B22" s="19">
        <f t="shared" si="0"/>
        <v>43269</v>
      </c>
      <c r="C22" s="18">
        <f ca="1">IFERROR(_xlfn.FORECAST.ETS(B22,OFFSET(步骤2!$C$7,0,0,步骤2!$C$4,1),OFFSET(步骤2!$B$7,0,0,步骤2!$C$4,1),1,0),0)</f>
        <v>0</v>
      </c>
      <c r="D22" s="20" t="str">
        <f>步骤1!E$11</f>
        <v>湖南</v>
      </c>
      <c r="E22" s="20" t="str">
        <f>步骤1!F$11</f>
        <v>郴州市</v>
      </c>
      <c r="F22" s="20">
        <f>步骤1!G$11</f>
        <v>1000002981</v>
      </c>
      <c r="G22" s="20" t="str">
        <f>步骤1!H$11</f>
        <v>祥顺源商贸公司</v>
      </c>
      <c r="H22" s="20" t="str">
        <f>步骤1!I$11</f>
        <v>汽水</v>
      </c>
      <c r="I22" s="20">
        <f>步骤1!J$11</f>
        <v>50000105</v>
      </c>
      <c r="J22" s="20" t="str">
        <f>步骤1!K$11</f>
        <v>百香果味汽水10</v>
      </c>
      <c r="K22" s="20" t="str">
        <f>步骤1!L$11</f>
        <v>(空白)</v>
      </c>
      <c r="L22" s="20" t="str">
        <f>步骤1!M$11</f>
        <v>(空白)</v>
      </c>
      <c r="M22" s="20" t="str">
        <f>步骤1!N$11</f>
        <v>(空白)</v>
      </c>
    </row>
    <row r="23" spans="2:13" x14ac:dyDescent="0.2">
      <c r="B23" s="19">
        <f t="shared" si="0"/>
        <v>43270</v>
      </c>
      <c r="C23" s="18">
        <f ca="1">IFERROR(_xlfn.FORECAST.ETS(B23,OFFSET(步骤2!$C$7,0,0,步骤2!$C$4,1),OFFSET(步骤2!$B$7,0,0,步骤2!$C$4,1),1,0),0)</f>
        <v>0</v>
      </c>
      <c r="D23" s="20" t="str">
        <f>步骤1!E$11</f>
        <v>湖南</v>
      </c>
      <c r="E23" s="20" t="str">
        <f>步骤1!F$11</f>
        <v>郴州市</v>
      </c>
      <c r="F23" s="20">
        <f>步骤1!G$11</f>
        <v>1000002981</v>
      </c>
      <c r="G23" s="20" t="str">
        <f>步骤1!H$11</f>
        <v>祥顺源商贸公司</v>
      </c>
      <c r="H23" s="20" t="str">
        <f>步骤1!I$11</f>
        <v>汽水</v>
      </c>
      <c r="I23" s="20">
        <f>步骤1!J$11</f>
        <v>50000105</v>
      </c>
      <c r="J23" s="20" t="str">
        <f>步骤1!K$11</f>
        <v>百香果味汽水10</v>
      </c>
      <c r="K23" s="20" t="str">
        <f>步骤1!L$11</f>
        <v>(空白)</v>
      </c>
      <c r="L23" s="20" t="str">
        <f>步骤1!M$11</f>
        <v>(空白)</v>
      </c>
      <c r="M23" s="20" t="str">
        <f>步骤1!N$11</f>
        <v>(空白)</v>
      </c>
    </row>
    <row r="24" spans="2:13" x14ac:dyDescent="0.2">
      <c r="B24" s="19">
        <f t="shared" si="0"/>
        <v>43271</v>
      </c>
      <c r="C24" s="18">
        <f ca="1">IFERROR(_xlfn.FORECAST.ETS(B24,OFFSET(步骤2!$C$7,0,0,步骤2!$C$4,1),OFFSET(步骤2!$B$7,0,0,步骤2!$C$4,1),1,0),0)</f>
        <v>0</v>
      </c>
      <c r="D24" s="20" t="str">
        <f>步骤1!E$11</f>
        <v>湖南</v>
      </c>
      <c r="E24" s="20" t="str">
        <f>步骤1!F$11</f>
        <v>郴州市</v>
      </c>
      <c r="F24" s="20">
        <f>步骤1!G$11</f>
        <v>1000002981</v>
      </c>
      <c r="G24" s="20" t="str">
        <f>步骤1!H$11</f>
        <v>祥顺源商贸公司</v>
      </c>
      <c r="H24" s="20" t="str">
        <f>步骤1!I$11</f>
        <v>汽水</v>
      </c>
      <c r="I24" s="20">
        <f>步骤1!J$11</f>
        <v>50000105</v>
      </c>
      <c r="J24" s="20" t="str">
        <f>步骤1!K$11</f>
        <v>百香果味汽水10</v>
      </c>
      <c r="K24" s="20" t="str">
        <f>步骤1!L$11</f>
        <v>(空白)</v>
      </c>
      <c r="L24" s="20" t="str">
        <f>步骤1!M$11</f>
        <v>(空白)</v>
      </c>
      <c r="M24" s="20" t="str">
        <f>步骤1!N$11</f>
        <v>(空白)</v>
      </c>
    </row>
    <row r="25" spans="2:13" x14ac:dyDescent="0.2">
      <c r="B25" s="19">
        <f t="shared" si="0"/>
        <v>43272</v>
      </c>
      <c r="C25" s="18">
        <f ca="1">IFERROR(_xlfn.FORECAST.ETS(B25,OFFSET(步骤2!$C$7,0,0,步骤2!$C$4,1),OFFSET(步骤2!$B$7,0,0,步骤2!$C$4,1),1,0),0)</f>
        <v>0</v>
      </c>
      <c r="D25" s="20" t="str">
        <f>步骤1!E$11</f>
        <v>湖南</v>
      </c>
      <c r="E25" s="20" t="str">
        <f>步骤1!F$11</f>
        <v>郴州市</v>
      </c>
      <c r="F25" s="20">
        <f>步骤1!G$11</f>
        <v>1000002981</v>
      </c>
      <c r="G25" s="20" t="str">
        <f>步骤1!H$11</f>
        <v>祥顺源商贸公司</v>
      </c>
      <c r="H25" s="20" t="str">
        <f>步骤1!I$11</f>
        <v>汽水</v>
      </c>
      <c r="I25" s="20">
        <f>步骤1!J$11</f>
        <v>50000105</v>
      </c>
      <c r="J25" s="20" t="str">
        <f>步骤1!K$11</f>
        <v>百香果味汽水10</v>
      </c>
      <c r="K25" s="20" t="str">
        <f>步骤1!L$11</f>
        <v>(空白)</v>
      </c>
      <c r="L25" s="20" t="str">
        <f>步骤1!M$11</f>
        <v>(空白)</v>
      </c>
      <c r="M25" s="20" t="str">
        <f>步骤1!N$11</f>
        <v>(空白)</v>
      </c>
    </row>
    <row r="26" spans="2:13" x14ac:dyDescent="0.2">
      <c r="B26" s="19">
        <f t="shared" si="0"/>
        <v>43273</v>
      </c>
      <c r="C26" s="18">
        <f ca="1">IFERROR(_xlfn.FORECAST.ETS(B26,OFFSET(步骤2!$C$7,0,0,步骤2!$C$4,1),OFFSET(步骤2!$B$7,0,0,步骤2!$C$4,1),1,0),0)</f>
        <v>0</v>
      </c>
      <c r="D26" s="20" t="str">
        <f>步骤1!E$11</f>
        <v>湖南</v>
      </c>
      <c r="E26" s="20" t="str">
        <f>步骤1!F$11</f>
        <v>郴州市</v>
      </c>
      <c r="F26" s="20">
        <f>步骤1!G$11</f>
        <v>1000002981</v>
      </c>
      <c r="G26" s="20" t="str">
        <f>步骤1!H$11</f>
        <v>祥顺源商贸公司</v>
      </c>
      <c r="H26" s="20" t="str">
        <f>步骤1!I$11</f>
        <v>汽水</v>
      </c>
      <c r="I26" s="20">
        <f>步骤1!J$11</f>
        <v>50000105</v>
      </c>
      <c r="J26" s="20" t="str">
        <f>步骤1!K$11</f>
        <v>百香果味汽水10</v>
      </c>
      <c r="K26" s="20" t="str">
        <f>步骤1!L$11</f>
        <v>(空白)</v>
      </c>
      <c r="L26" s="20" t="str">
        <f>步骤1!M$11</f>
        <v>(空白)</v>
      </c>
      <c r="M26" s="20" t="str">
        <f>步骤1!N$11</f>
        <v>(空白)</v>
      </c>
    </row>
    <row r="27" spans="2:13" x14ac:dyDescent="0.2">
      <c r="B27" s="19">
        <f t="shared" si="0"/>
        <v>43274</v>
      </c>
      <c r="C27" s="18">
        <f ca="1">IFERROR(_xlfn.FORECAST.ETS(B27,OFFSET(步骤2!$C$7,0,0,步骤2!$C$4,1),OFFSET(步骤2!$B$7,0,0,步骤2!$C$4,1),1,0),0)</f>
        <v>0</v>
      </c>
      <c r="D27" s="20" t="str">
        <f>步骤1!E$11</f>
        <v>湖南</v>
      </c>
      <c r="E27" s="20" t="str">
        <f>步骤1!F$11</f>
        <v>郴州市</v>
      </c>
      <c r="F27" s="20">
        <f>步骤1!G$11</f>
        <v>1000002981</v>
      </c>
      <c r="G27" s="20" t="str">
        <f>步骤1!H$11</f>
        <v>祥顺源商贸公司</v>
      </c>
      <c r="H27" s="20" t="str">
        <f>步骤1!I$11</f>
        <v>汽水</v>
      </c>
      <c r="I27" s="20">
        <f>步骤1!J$11</f>
        <v>50000105</v>
      </c>
      <c r="J27" s="20" t="str">
        <f>步骤1!K$11</f>
        <v>百香果味汽水10</v>
      </c>
      <c r="K27" s="20" t="str">
        <f>步骤1!L$11</f>
        <v>(空白)</v>
      </c>
      <c r="L27" s="20" t="str">
        <f>步骤1!M$11</f>
        <v>(空白)</v>
      </c>
      <c r="M27" s="20" t="str">
        <f>步骤1!N$11</f>
        <v>(空白)</v>
      </c>
    </row>
    <row r="28" spans="2:13" x14ac:dyDescent="0.2">
      <c r="B28" s="19">
        <f t="shared" si="0"/>
        <v>43275</v>
      </c>
      <c r="C28" s="18">
        <f ca="1">IFERROR(_xlfn.FORECAST.ETS(B28,OFFSET(步骤2!$C$7,0,0,步骤2!$C$4,1),OFFSET(步骤2!$B$7,0,0,步骤2!$C$4,1),1,0),0)</f>
        <v>0</v>
      </c>
      <c r="D28" s="20" t="str">
        <f>步骤1!E$11</f>
        <v>湖南</v>
      </c>
      <c r="E28" s="20" t="str">
        <f>步骤1!F$11</f>
        <v>郴州市</v>
      </c>
      <c r="F28" s="20">
        <f>步骤1!G$11</f>
        <v>1000002981</v>
      </c>
      <c r="G28" s="20" t="str">
        <f>步骤1!H$11</f>
        <v>祥顺源商贸公司</v>
      </c>
      <c r="H28" s="20" t="str">
        <f>步骤1!I$11</f>
        <v>汽水</v>
      </c>
      <c r="I28" s="20">
        <f>步骤1!J$11</f>
        <v>50000105</v>
      </c>
      <c r="J28" s="20" t="str">
        <f>步骤1!K$11</f>
        <v>百香果味汽水10</v>
      </c>
      <c r="K28" s="20" t="str">
        <f>步骤1!L$11</f>
        <v>(空白)</v>
      </c>
      <c r="L28" s="20" t="str">
        <f>步骤1!M$11</f>
        <v>(空白)</v>
      </c>
      <c r="M28" s="20" t="str">
        <f>步骤1!N$11</f>
        <v>(空白)</v>
      </c>
    </row>
    <row r="29" spans="2:13" x14ac:dyDescent="0.2">
      <c r="B29" s="19">
        <f t="shared" si="0"/>
        <v>43276</v>
      </c>
      <c r="C29" s="18">
        <f ca="1">IFERROR(_xlfn.FORECAST.ETS(B29,OFFSET(步骤2!$C$7,0,0,步骤2!$C$4,1),OFFSET(步骤2!$B$7,0,0,步骤2!$C$4,1),1,0),0)</f>
        <v>0</v>
      </c>
      <c r="D29" s="20" t="str">
        <f>步骤1!E$11</f>
        <v>湖南</v>
      </c>
      <c r="E29" s="20" t="str">
        <f>步骤1!F$11</f>
        <v>郴州市</v>
      </c>
      <c r="F29" s="20">
        <f>步骤1!G$11</f>
        <v>1000002981</v>
      </c>
      <c r="G29" s="20" t="str">
        <f>步骤1!H$11</f>
        <v>祥顺源商贸公司</v>
      </c>
      <c r="H29" s="20" t="str">
        <f>步骤1!I$11</f>
        <v>汽水</v>
      </c>
      <c r="I29" s="20">
        <f>步骤1!J$11</f>
        <v>50000105</v>
      </c>
      <c r="J29" s="20" t="str">
        <f>步骤1!K$11</f>
        <v>百香果味汽水10</v>
      </c>
      <c r="K29" s="20" t="str">
        <f>步骤1!L$11</f>
        <v>(空白)</v>
      </c>
      <c r="L29" s="20" t="str">
        <f>步骤1!M$11</f>
        <v>(空白)</v>
      </c>
      <c r="M29" s="20" t="str">
        <f>步骤1!N$11</f>
        <v>(空白)</v>
      </c>
    </row>
    <row r="30" spans="2:13" x14ac:dyDescent="0.2">
      <c r="B30" s="19">
        <f t="shared" si="0"/>
        <v>43277</v>
      </c>
      <c r="C30" s="18">
        <f ca="1">IFERROR(_xlfn.FORECAST.ETS(B30,OFFSET(步骤2!$C$7,0,0,步骤2!$C$4,1),OFFSET(步骤2!$B$7,0,0,步骤2!$C$4,1),1,0),0)</f>
        <v>0</v>
      </c>
      <c r="D30" s="20" t="str">
        <f>步骤1!E$11</f>
        <v>湖南</v>
      </c>
      <c r="E30" s="20" t="str">
        <f>步骤1!F$11</f>
        <v>郴州市</v>
      </c>
      <c r="F30" s="20">
        <f>步骤1!G$11</f>
        <v>1000002981</v>
      </c>
      <c r="G30" s="20" t="str">
        <f>步骤1!H$11</f>
        <v>祥顺源商贸公司</v>
      </c>
      <c r="H30" s="20" t="str">
        <f>步骤1!I$11</f>
        <v>汽水</v>
      </c>
      <c r="I30" s="20">
        <f>步骤1!J$11</f>
        <v>50000105</v>
      </c>
      <c r="J30" s="20" t="str">
        <f>步骤1!K$11</f>
        <v>百香果味汽水10</v>
      </c>
      <c r="K30" s="20" t="str">
        <f>步骤1!L$11</f>
        <v>(空白)</v>
      </c>
      <c r="L30" s="20" t="str">
        <f>步骤1!M$11</f>
        <v>(空白)</v>
      </c>
      <c r="M30" s="20" t="str">
        <f>步骤1!N$11</f>
        <v>(空白)</v>
      </c>
    </row>
    <row r="31" spans="2:13" x14ac:dyDescent="0.2">
      <c r="B31" s="19">
        <f t="shared" si="0"/>
        <v>43278</v>
      </c>
      <c r="C31" s="18">
        <f ca="1">IFERROR(_xlfn.FORECAST.ETS(B31,OFFSET(步骤2!$C$7,0,0,步骤2!$C$4,1),OFFSET(步骤2!$B$7,0,0,步骤2!$C$4,1),1,0),0)</f>
        <v>0</v>
      </c>
      <c r="D31" s="20" t="str">
        <f>步骤1!E$11</f>
        <v>湖南</v>
      </c>
      <c r="E31" s="20" t="str">
        <f>步骤1!F$11</f>
        <v>郴州市</v>
      </c>
      <c r="F31" s="20">
        <f>步骤1!G$11</f>
        <v>1000002981</v>
      </c>
      <c r="G31" s="20" t="str">
        <f>步骤1!H$11</f>
        <v>祥顺源商贸公司</v>
      </c>
      <c r="H31" s="20" t="str">
        <f>步骤1!I$11</f>
        <v>汽水</v>
      </c>
      <c r="I31" s="20">
        <f>步骤1!J$11</f>
        <v>50000105</v>
      </c>
      <c r="J31" s="20" t="str">
        <f>步骤1!K$11</f>
        <v>百香果味汽水10</v>
      </c>
      <c r="K31" s="20" t="str">
        <f>步骤1!L$11</f>
        <v>(空白)</v>
      </c>
      <c r="L31" s="20" t="str">
        <f>步骤1!M$11</f>
        <v>(空白)</v>
      </c>
      <c r="M31" s="20" t="str">
        <f>步骤1!N$11</f>
        <v>(空白)</v>
      </c>
    </row>
    <row r="32" spans="2:13" x14ac:dyDescent="0.2">
      <c r="B32" s="19">
        <f t="shared" si="0"/>
        <v>43279</v>
      </c>
      <c r="C32" s="18">
        <f ca="1">IFERROR(_xlfn.FORECAST.ETS(B32,OFFSET(步骤2!$C$7,0,0,步骤2!$C$4,1),OFFSET(步骤2!$B$7,0,0,步骤2!$C$4,1),1,0),0)</f>
        <v>0</v>
      </c>
      <c r="D32" s="20" t="str">
        <f>步骤1!E$11</f>
        <v>湖南</v>
      </c>
      <c r="E32" s="20" t="str">
        <f>步骤1!F$11</f>
        <v>郴州市</v>
      </c>
      <c r="F32" s="20">
        <f>步骤1!G$11</f>
        <v>1000002981</v>
      </c>
      <c r="G32" s="20" t="str">
        <f>步骤1!H$11</f>
        <v>祥顺源商贸公司</v>
      </c>
      <c r="H32" s="20" t="str">
        <f>步骤1!I$11</f>
        <v>汽水</v>
      </c>
      <c r="I32" s="20">
        <f>步骤1!J$11</f>
        <v>50000105</v>
      </c>
      <c r="J32" s="20" t="str">
        <f>步骤1!K$11</f>
        <v>百香果味汽水10</v>
      </c>
      <c r="K32" s="20" t="str">
        <f>步骤1!L$11</f>
        <v>(空白)</v>
      </c>
      <c r="L32" s="20" t="str">
        <f>步骤1!M$11</f>
        <v>(空白)</v>
      </c>
      <c r="M32" s="20" t="str">
        <f>步骤1!N$11</f>
        <v>(空白)</v>
      </c>
    </row>
    <row r="33" spans="2:13" x14ac:dyDescent="0.2">
      <c r="B33" s="19">
        <f t="shared" si="0"/>
        <v>43280</v>
      </c>
      <c r="C33" s="18">
        <f ca="1">IFERROR(_xlfn.FORECAST.ETS(B33,OFFSET(步骤2!$C$7,0,0,步骤2!$C$4,1),OFFSET(步骤2!$B$7,0,0,步骤2!$C$4,1),1,0),0)</f>
        <v>0</v>
      </c>
      <c r="D33" s="20" t="str">
        <f>步骤1!E$11</f>
        <v>湖南</v>
      </c>
      <c r="E33" s="20" t="str">
        <f>步骤1!F$11</f>
        <v>郴州市</v>
      </c>
      <c r="F33" s="20">
        <f>步骤1!G$11</f>
        <v>1000002981</v>
      </c>
      <c r="G33" s="20" t="str">
        <f>步骤1!H$11</f>
        <v>祥顺源商贸公司</v>
      </c>
      <c r="H33" s="20" t="str">
        <f>步骤1!I$11</f>
        <v>汽水</v>
      </c>
      <c r="I33" s="20">
        <f>步骤1!J$11</f>
        <v>50000105</v>
      </c>
      <c r="J33" s="20" t="str">
        <f>步骤1!K$11</f>
        <v>百香果味汽水10</v>
      </c>
      <c r="K33" s="20" t="str">
        <f>步骤1!L$11</f>
        <v>(空白)</v>
      </c>
      <c r="L33" s="20" t="str">
        <f>步骤1!M$11</f>
        <v>(空白)</v>
      </c>
      <c r="M33" s="20" t="str">
        <f>步骤1!N$11</f>
        <v>(空白)</v>
      </c>
    </row>
    <row r="34" spans="2:13" x14ac:dyDescent="0.2">
      <c r="B34" s="19">
        <f t="shared" si="0"/>
        <v>43281</v>
      </c>
      <c r="C34" s="18">
        <f ca="1">IFERROR(_xlfn.FORECAST.ETS(B34,OFFSET(步骤2!$C$7,0,0,步骤2!$C$4,1),OFFSET(步骤2!$B$7,0,0,步骤2!$C$4,1),1,0),0)</f>
        <v>0</v>
      </c>
      <c r="D34" s="20" t="str">
        <f>步骤1!E$11</f>
        <v>湖南</v>
      </c>
      <c r="E34" s="20" t="str">
        <f>步骤1!F$11</f>
        <v>郴州市</v>
      </c>
      <c r="F34" s="20">
        <f>步骤1!G$11</f>
        <v>1000002981</v>
      </c>
      <c r="G34" s="20" t="str">
        <f>步骤1!H$11</f>
        <v>祥顺源商贸公司</v>
      </c>
      <c r="H34" s="20" t="str">
        <f>步骤1!I$11</f>
        <v>汽水</v>
      </c>
      <c r="I34" s="20">
        <f>步骤1!J$11</f>
        <v>50000105</v>
      </c>
      <c r="J34" s="20" t="str">
        <f>步骤1!K$11</f>
        <v>百香果味汽水10</v>
      </c>
      <c r="K34" s="20" t="str">
        <f>步骤1!L$11</f>
        <v>(空白)</v>
      </c>
      <c r="L34" s="20" t="str">
        <f>步骤1!M$11</f>
        <v>(空白)</v>
      </c>
      <c r="M34" s="20" t="str">
        <f>步骤1!N$11</f>
        <v>(空白)</v>
      </c>
    </row>
    <row r="35" spans="2:13" x14ac:dyDescent="0.2">
      <c r="B35" s="19">
        <f t="shared" si="0"/>
        <v>43282</v>
      </c>
      <c r="C35" s="18">
        <f ca="1">IFERROR(_xlfn.FORECAST.ETS(B35,OFFSET(步骤2!$C$7,0,0,步骤2!$C$4,1),OFFSET(步骤2!$B$7,0,0,步骤2!$C$4,1),1,0),0)</f>
        <v>0</v>
      </c>
      <c r="D35" s="20" t="str">
        <f>步骤1!E$11</f>
        <v>湖南</v>
      </c>
      <c r="E35" s="20" t="str">
        <f>步骤1!F$11</f>
        <v>郴州市</v>
      </c>
      <c r="F35" s="20">
        <f>步骤1!G$11</f>
        <v>1000002981</v>
      </c>
      <c r="G35" s="20" t="str">
        <f>步骤1!H$11</f>
        <v>祥顺源商贸公司</v>
      </c>
      <c r="H35" s="20" t="str">
        <f>步骤1!I$11</f>
        <v>汽水</v>
      </c>
      <c r="I35" s="20">
        <f>步骤1!J$11</f>
        <v>50000105</v>
      </c>
      <c r="J35" s="20" t="str">
        <f>步骤1!K$11</f>
        <v>百香果味汽水10</v>
      </c>
      <c r="K35" s="20" t="str">
        <f>步骤1!L$11</f>
        <v>(空白)</v>
      </c>
      <c r="L35" s="20" t="str">
        <f>步骤1!M$11</f>
        <v>(空白)</v>
      </c>
      <c r="M35" s="20" t="str">
        <f>步骤1!N$11</f>
        <v>(空白)</v>
      </c>
    </row>
    <row r="36" spans="2:13" x14ac:dyDescent="0.2">
      <c r="B36" s="19">
        <f t="shared" si="0"/>
        <v>43283</v>
      </c>
      <c r="C36" s="18">
        <f ca="1">IFERROR(_xlfn.FORECAST.ETS(B36,OFFSET(步骤2!$C$7,0,0,步骤2!$C$4,1),OFFSET(步骤2!$B$7,0,0,步骤2!$C$4,1),1,0),0)</f>
        <v>0</v>
      </c>
      <c r="D36" s="20" t="str">
        <f>步骤1!E$11</f>
        <v>湖南</v>
      </c>
      <c r="E36" s="20" t="str">
        <f>步骤1!F$11</f>
        <v>郴州市</v>
      </c>
      <c r="F36" s="20">
        <f>步骤1!G$11</f>
        <v>1000002981</v>
      </c>
      <c r="G36" s="20" t="str">
        <f>步骤1!H$11</f>
        <v>祥顺源商贸公司</v>
      </c>
      <c r="H36" s="20" t="str">
        <f>步骤1!I$11</f>
        <v>汽水</v>
      </c>
      <c r="I36" s="20">
        <f>步骤1!J$11</f>
        <v>50000105</v>
      </c>
      <c r="J36" s="20" t="str">
        <f>步骤1!K$11</f>
        <v>百香果味汽水10</v>
      </c>
      <c r="K36" s="20" t="str">
        <f>步骤1!L$11</f>
        <v>(空白)</v>
      </c>
      <c r="L36" s="20" t="str">
        <f>步骤1!M$11</f>
        <v>(空白)</v>
      </c>
      <c r="M36" s="20" t="str">
        <f>步骤1!N$11</f>
        <v>(空白)</v>
      </c>
    </row>
    <row r="37" spans="2:13" x14ac:dyDescent="0.2">
      <c r="B37" s="19">
        <f t="shared" si="0"/>
        <v>43284</v>
      </c>
      <c r="C37" s="18">
        <f ca="1">IFERROR(_xlfn.FORECAST.ETS(B37,OFFSET(步骤2!$C$7,0,0,步骤2!$C$4,1),OFFSET(步骤2!$B$7,0,0,步骤2!$C$4,1),1,0),0)</f>
        <v>0</v>
      </c>
      <c r="D37" s="20" t="str">
        <f>步骤1!E$11</f>
        <v>湖南</v>
      </c>
      <c r="E37" s="20" t="str">
        <f>步骤1!F$11</f>
        <v>郴州市</v>
      </c>
      <c r="F37" s="20">
        <f>步骤1!G$11</f>
        <v>1000002981</v>
      </c>
      <c r="G37" s="20" t="str">
        <f>步骤1!H$11</f>
        <v>祥顺源商贸公司</v>
      </c>
      <c r="H37" s="20" t="str">
        <f>步骤1!I$11</f>
        <v>汽水</v>
      </c>
      <c r="I37" s="20">
        <f>步骤1!J$11</f>
        <v>50000105</v>
      </c>
      <c r="J37" s="20" t="str">
        <f>步骤1!K$11</f>
        <v>百香果味汽水10</v>
      </c>
      <c r="K37" s="20" t="str">
        <f>步骤1!L$11</f>
        <v>(空白)</v>
      </c>
      <c r="L37" s="20" t="str">
        <f>步骤1!M$11</f>
        <v>(空白)</v>
      </c>
      <c r="M37" s="20" t="str">
        <f>步骤1!N$11</f>
        <v>(空白)</v>
      </c>
    </row>
    <row r="38" spans="2:13" x14ac:dyDescent="0.2">
      <c r="B38" s="19">
        <f t="shared" si="0"/>
        <v>43285</v>
      </c>
      <c r="C38" s="18">
        <f ca="1">IFERROR(_xlfn.FORECAST.ETS(B38,OFFSET(步骤2!$C$7,0,0,步骤2!$C$4,1),OFFSET(步骤2!$B$7,0,0,步骤2!$C$4,1),1,0),0)</f>
        <v>0</v>
      </c>
      <c r="D38" s="20" t="str">
        <f>步骤1!E$11</f>
        <v>湖南</v>
      </c>
      <c r="E38" s="20" t="str">
        <f>步骤1!F$11</f>
        <v>郴州市</v>
      </c>
      <c r="F38" s="20">
        <f>步骤1!G$11</f>
        <v>1000002981</v>
      </c>
      <c r="G38" s="20" t="str">
        <f>步骤1!H$11</f>
        <v>祥顺源商贸公司</v>
      </c>
      <c r="H38" s="20" t="str">
        <f>步骤1!I$11</f>
        <v>汽水</v>
      </c>
      <c r="I38" s="20">
        <f>步骤1!J$11</f>
        <v>50000105</v>
      </c>
      <c r="J38" s="20" t="str">
        <f>步骤1!K$11</f>
        <v>百香果味汽水10</v>
      </c>
      <c r="K38" s="20" t="str">
        <f>步骤1!L$11</f>
        <v>(空白)</v>
      </c>
      <c r="L38" s="20" t="str">
        <f>步骤1!M$11</f>
        <v>(空白)</v>
      </c>
      <c r="M38" s="20" t="str">
        <f>步骤1!N$11</f>
        <v>(空白)</v>
      </c>
    </row>
    <row r="39" spans="2:13" x14ac:dyDescent="0.2">
      <c r="B39" s="19">
        <f t="shared" si="0"/>
        <v>43286</v>
      </c>
      <c r="C39" s="18">
        <f ca="1">IFERROR(_xlfn.FORECAST.ETS(B39,OFFSET(步骤2!$C$7,0,0,步骤2!$C$4,1),OFFSET(步骤2!$B$7,0,0,步骤2!$C$4,1),1,0),0)</f>
        <v>0</v>
      </c>
      <c r="D39" s="20" t="str">
        <f>步骤1!E$11</f>
        <v>湖南</v>
      </c>
      <c r="E39" s="20" t="str">
        <f>步骤1!F$11</f>
        <v>郴州市</v>
      </c>
      <c r="F39" s="20">
        <f>步骤1!G$11</f>
        <v>1000002981</v>
      </c>
      <c r="G39" s="20" t="str">
        <f>步骤1!H$11</f>
        <v>祥顺源商贸公司</v>
      </c>
      <c r="H39" s="20" t="str">
        <f>步骤1!I$11</f>
        <v>汽水</v>
      </c>
      <c r="I39" s="20">
        <f>步骤1!J$11</f>
        <v>50000105</v>
      </c>
      <c r="J39" s="20" t="str">
        <f>步骤1!K$11</f>
        <v>百香果味汽水10</v>
      </c>
      <c r="K39" s="20" t="str">
        <f>步骤1!L$11</f>
        <v>(空白)</v>
      </c>
      <c r="L39" s="20" t="str">
        <f>步骤1!M$11</f>
        <v>(空白)</v>
      </c>
      <c r="M39" s="20" t="str">
        <f>步骤1!N$11</f>
        <v>(空白)</v>
      </c>
    </row>
    <row r="40" spans="2:13" x14ac:dyDescent="0.2">
      <c r="B40" s="19">
        <f t="shared" si="0"/>
        <v>43287</v>
      </c>
      <c r="C40" s="18">
        <f ca="1">IFERROR(_xlfn.FORECAST.ETS(B40,OFFSET(步骤2!$C$7,0,0,步骤2!$C$4,1),OFFSET(步骤2!$B$7,0,0,步骤2!$C$4,1),1,0),0)</f>
        <v>0</v>
      </c>
      <c r="D40" s="20" t="str">
        <f>步骤1!E$11</f>
        <v>湖南</v>
      </c>
      <c r="E40" s="20" t="str">
        <f>步骤1!F$11</f>
        <v>郴州市</v>
      </c>
      <c r="F40" s="20">
        <f>步骤1!G$11</f>
        <v>1000002981</v>
      </c>
      <c r="G40" s="20" t="str">
        <f>步骤1!H$11</f>
        <v>祥顺源商贸公司</v>
      </c>
      <c r="H40" s="20" t="str">
        <f>步骤1!I$11</f>
        <v>汽水</v>
      </c>
      <c r="I40" s="20">
        <f>步骤1!J$11</f>
        <v>50000105</v>
      </c>
      <c r="J40" s="20" t="str">
        <f>步骤1!K$11</f>
        <v>百香果味汽水10</v>
      </c>
      <c r="K40" s="20" t="str">
        <f>步骤1!L$11</f>
        <v>(空白)</v>
      </c>
      <c r="L40" s="20" t="str">
        <f>步骤1!M$11</f>
        <v>(空白)</v>
      </c>
      <c r="M40" s="20" t="str">
        <f>步骤1!N$11</f>
        <v>(空白)</v>
      </c>
    </row>
    <row r="41" spans="2:13" x14ac:dyDescent="0.2">
      <c r="B41" s="19">
        <f t="shared" si="0"/>
        <v>43288</v>
      </c>
      <c r="C41" s="18">
        <f ca="1">IFERROR(_xlfn.FORECAST.ETS(B41,OFFSET(步骤2!$C$7,0,0,步骤2!$C$4,1),OFFSET(步骤2!$B$7,0,0,步骤2!$C$4,1),1,0),0)</f>
        <v>0</v>
      </c>
      <c r="D41" s="20" t="str">
        <f>步骤1!E$11</f>
        <v>湖南</v>
      </c>
      <c r="E41" s="20" t="str">
        <f>步骤1!F$11</f>
        <v>郴州市</v>
      </c>
      <c r="F41" s="20">
        <f>步骤1!G$11</f>
        <v>1000002981</v>
      </c>
      <c r="G41" s="20" t="str">
        <f>步骤1!H$11</f>
        <v>祥顺源商贸公司</v>
      </c>
      <c r="H41" s="20" t="str">
        <f>步骤1!I$11</f>
        <v>汽水</v>
      </c>
      <c r="I41" s="20">
        <f>步骤1!J$11</f>
        <v>50000105</v>
      </c>
      <c r="J41" s="20" t="str">
        <f>步骤1!K$11</f>
        <v>百香果味汽水10</v>
      </c>
      <c r="K41" s="20" t="str">
        <f>步骤1!L$11</f>
        <v>(空白)</v>
      </c>
      <c r="L41" s="20" t="str">
        <f>步骤1!M$11</f>
        <v>(空白)</v>
      </c>
      <c r="M41" s="20" t="str">
        <f>步骤1!N$11</f>
        <v>(空白)</v>
      </c>
    </row>
    <row r="42" spans="2:13" x14ac:dyDescent="0.2">
      <c r="B42" s="19">
        <f t="shared" si="0"/>
        <v>43289</v>
      </c>
      <c r="C42" s="18">
        <f ca="1">IFERROR(_xlfn.FORECAST.ETS(B42,OFFSET(步骤2!$C$7,0,0,步骤2!$C$4,1),OFFSET(步骤2!$B$7,0,0,步骤2!$C$4,1),1,0),0)</f>
        <v>0</v>
      </c>
      <c r="D42" s="20" t="str">
        <f>步骤1!E$11</f>
        <v>湖南</v>
      </c>
      <c r="E42" s="20" t="str">
        <f>步骤1!F$11</f>
        <v>郴州市</v>
      </c>
      <c r="F42" s="20">
        <f>步骤1!G$11</f>
        <v>1000002981</v>
      </c>
      <c r="G42" s="20" t="str">
        <f>步骤1!H$11</f>
        <v>祥顺源商贸公司</v>
      </c>
      <c r="H42" s="20" t="str">
        <f>步骤1!I$11</f>
        <v>汽水</v>
      </c>
      <c r="I42" s="20">
        <f>步骤1!J$11</f>
        <v>50000105</v>
      </c>
      <c r="J42" s="20" t="str">
        <f>步骤1!K$11</f>
        <v>百香果味汽水10</v>
      </c>
      <c r="K42" s="20" t="str">
        <f>步骤1!L$11</f>
        <v>(空白)</v>
      </c>
      <c r="L42" s="20" t="str">
        <f>步骤1!M$11</f>
        <v>(空白)</v>
      </c>
      <c r="M42" s="20" t="str">
        <f>步骤1!N$11</f>
        <v>(空白)</v>
      </c>
    </row>
    <row r="43" spans="2:13" x14ac:dyDescent="0.2">
      <c r="B43" s="19">
        <f t="shared" si="0"/>
        <v>43290</v>
      </c>
      <c r="C43" s="18">
        <f ca="1">IFERROR(_xlfn.FORECAST.ETS(B43,OFFSET(步骤2!$C$7,0,0,步骤2!$C$4,1),OFFSET(步骤2!$B$7,0,0,步骤2!$C$4,1),1,0),0)</f>
        <v>0</v>
      </c>
      <c r="D43" s="20" t="str">
        <f>步骤1!E$11</f>
        <v>湖南</v>
      </c>
      <c r="E43" s="20" t="str">
        <f>步骤1!F$11</f>
        <v>郴州市</v>
      </c>
      <c r="F43" s="20">
        <f>步骤1!G$11</f>
        <v>1000002981</v>
      </c>
      <c r="G43" s="20" t="str">
        <f>步骤1!H$11</f>
        <v>祥顺源商贸公司</v>
      </c>
      <c r="H43" s="20" t="str">
        <f>步骤1!I$11</f>
        <v>汽水</v>
      </c>
      <c r="I43" s="20">
        <f>步骤1!J$11</f>
        <v>50000105</v>
      </c>
      <c r="J43" s="20" t="str">
        <f>步骤1!K$11</f>
        <v>百香果味汽水10</v>
      </c>
      <c r="K43" s="20" t="str">
        <f>步骤1!L$11</f>
        <v>(空白)</v>
      </c>
      <c r="L43" s="20" t="str">
        <f>步骤1!M$11</f>
        <v>(空白)</v>
      </c>
      <c r="M43" s="20" t="str">
        <f>步骤1!N$11</f>
        <v>(空白)</v>
      </c>
    </row>
    <row r="44" spans="2:13" x14ac:dyDescent="0.2">
      <c r="B44" s="19">
        <f t="shared" si="0"/>
        <v>43291</v>
      </c>
      <c r="C44" s="18">
        <f ca="1">IFERROR(_xlfn.FORECAST.ETS(B44,OFFSET(步骤2!$C$7,0,0,步骤2!$C$4,1),OFFSET(步骤2!$B$7,0,0,步骤2!$C$4,1),1,0),0)</f>
        <v>0</v>
      </c>
      <c r="D44" s="20" t="str">
        <f>步骤1!E$11</f>
        <v>湖南</v>
      </c>
      <c r="E44" s="20" t="str">
        <f>步骤1!F$11</f>
        <v>郴州市</v>
      </c>
      <c r="F44" s="20">
        <f>步骤1!G$11</f>
        <v>1000002981</v>
      </c>
      <c r="G44" s="20" t="str">
        <f>步骤1!H$11</f>
        <v>祥顺源商贸公司</v>
      </c>
      <c r="H44" s="20" t="str">
        <f>步骤1!I$11</f>
        <v>汽水</v>
      </c>
      <c r="I44" s="20">
        <f>步骤1!J$11</f>
        <v>50000105</v>
      </c>
      <c r="J44" s="20" t="str">
        <f>步骤1!K$11</f>
        <v>百香果味汽水10</v>
      </c>
      <c r="K44" s="20" t="str">
        <f>步骤1!L$11</f>
        <v>(空白)</v>
      </c>
      <c r="L44" s="20" t="str">
        <f>步骤1!M$11</f>
        <v>(空白)</v>
      </c>
      <c r="M44" s="20" t="str">
        <f>步骤1!N$11</f>
        <v>(空白)</v>
      </c>
    </row>
    <row r="45" spans="2:13" x14ac:dyDescent="0.2">
      <c r="B45" s="19">
        <f t="shared" si="0"/>
        <v>43292</v>
      </c>
      <c r="C45" s="18">
        <f ca="1">IFERROR(_xlfn.FORECAST.ETS(B45,OFFSET(步骤2!$C$7,0,0,步骤2!$C$4,1),OFFSET(步骤2!$B$7,0,0,步骤2!$C$4,1),1,0),0)</f>
        <v>0</v>
      </c>
      <c r="D45" s="20" t="str">
        <f>步骤1!E$11</f>
        <v>湖南</v>
      </c>
      <c r="E45" s="20" t="str">
        <f>步骤1!F$11</f>
        <v>郴州市</v>
      </c>
      <c r="F45" s="20">
        <f>步骤1!G$11</f>
        <v>1000002981</v>
      </c>
      <c r="G45" s="20" t="str">
        <f>步骤1!H$11</f>
        <v>祥顺源商贸公司</v>
      </c>
      <c r="H45" s="20" t="str">
        <f>步骤1!I$11</f>
        <v>汽水</v>
      </c>
      <c r="I45" s="20">
        <f>步骤1!J$11</f>
        <v>50000105</v>
      </c>
      <c r="J45" s="20" t="str">
        <f>步骤1!K$11</f>
        <v>百香果味汽水10</v>
      </c>
      <c r="K45" s="20" t="str">
        <f>步骤1!L$11</f>
        <v>(空白)</v>
      </c>
      <c r="L45" s="20" t="str">
        <f>步骤1!M$11</f>
        <v>(空白)</v>
      </c>
      <c r="M45" s="20" t="str">
        <f>步骤1!N$11</f>
        <v>(空白)</v>
      </c>
    </row>
    <row r="46" spans="2:13" x14ac:dyDescent="0.2">
      <c r="B46" s="19">
        <f t="shared" si="0"/>
        <v>43293</v>
      </c>
      <c r="C46" s="18">
        <f ca="1">IFERROR(_xlfn.FORECAST.ETS(B46,OFFSET(步骤2!$C$7,0,0,步骤2!$C$4,1),OFFSET(步骤2!$B$7,0,0,步骤2!$C$4,1),1,0),0)</f>
        <v>0</v>
      </c>
      <c r="D46" s="20" t="str">
        <f>步骤1!E$11</f>
        <v>湖南</v>
      </c>
      <c r="E46" s="20" t="str">
        <f>步骤1!F$11</f>
        <v>郴州市</v>
      </c>
      <c r="F46" s="20">
        <f>步骤1!G$11</f>
        <v>1000002981</v>
      </c>
      <c r="G46" s="20" t="str">
        <f>步骤1!H$11</f>
        <v>祥顺源商贸公司</v>
      </c>
      <c r="H46" s="20" t="str">
        <f>步骤1!I$11</f>
        <v>汽水</v>
      </c>
      <c r="I46" s="20">
        <f>步骤1!J$11</f>
        <v>50000105</v>
      </c>
      <c r="J46" s="20" t="str">
        <f>步骤1!K$11</f>
        <v>百香果味汽水10</v>
      </c>
      <c r="K46" s="20" t="str">
        <f>步骤1!L$11</f>
        <v>(空白)</v>
      </c>
      <c r="L46" s="20" t="str">
        <f>步骤1!M$11</f>
        <v>(空白)</v>
      </c>
      <c r="M46" s="20" t="str">
        <f>步骤1!N$11</f>
        <v>(空白)</v>
      </c>
    </row>
    <row r="47" spans="2:13" x14ac:dyDescent="0.2">
      <c r="B47" s="19">
        <f t="shared" si="0"/>
        <v>43294</v>
      </c>
      <c r="C47" s="18">
        <f ca="1">IFERROR(_xlfn.FORECAST.ETS(B47,OFFSET(步骤2!$C$7,0,0,步骤2!$C$4,1),OFFSET(步骤2!$B$7,0,0,步骤2!$C$4,1),1,0),0)</f>
        <v>0</v>
      </c>
      <c r="D47" s="20" t="str">
        <f>步骤1!E$11</f>
        <v>湖南</v>
      </c>
      <c r="E47" s="20" t="str">
        <f>步骤1!F$11</f>
        <v>郴州市</v>
      </c>
      <c r="F47" s="20">
        <f>步骤1!G$11</f>
        <v>1000002981</v>
      </c>
      <c r="G47" s="20" t="str">
        <f>步骤1!H$11</f>
        <v>祥顺源商贸公司</v>
      </c>
      <c r="H47" s="20" t="str">
        <f>步骤1!I$11</f>
        <v>汽水</v>
      </c>
      <c r="I47" s="20">
        <f>步骤1!J$11</f>
        <v>50000105</v>
      </c>
      <c r="J47" s="20" t="str">
        <f>步骤1!K$11</f>
        <v>百香果味汽水10</v>
      </c>
      <c r="K47" s="20" t="str">
        <f>步骤1!L$11</f>
        <v>(空白)</v>
      </c>
      <c r="L47" s="20" t="str">
        <f>步骤1!M$11</f>
        <v>(空白)</v>
      </c>
      <c r="M47" s="20" t="str">
        <f>步骤1!N$11</f>
        <v>(空白)</v>
      </c>
    </row>
    <row r="48" spans="2:13" x14ac:dyDescent="0.2">
      <c r="B48" s="19">
        <f t="shared" si="0"/>
        <v>43295</v>
      </c>
      <c r="C48" s="18">
        <f ca="1">IFERROR(_xlfn.FORECAST.ETS(B48,OFFSET(步骤2!$C$7,0,0,步骤2!$C$4,1),OFFSET(步骤2!$B$7,0,0,步骤2!$C$4,1),1,0),0)</f>
        <v>0</v>
      </c>
      <c r="D48" s="20" t="str">
        <f>步骤1!E$11</f>
        <v>湖南</v>
      </c>
      <c r="E48" s="20" t="str">
        <f>步骤1!F$11</f>
        <v>郴州市</v>
      </c>
      <c r="F48" s="20">
        <f>步骤1!G$11</f>
        <v>1000002981</v>
      </c>
      <c r="G48" s="20" t="str">
        <f>步骤1!H$11</f>
        <v>祥顺源商贸公司</v>
      </c>
      <c r="H48" s="20" t="str">
        <f>步骤1!I$11</f>
        <v>汽水</v>
      </c>
      <c r="I48" s="20">
        <f>步骤1!J$11</f>
        <v>50000105</v>
      </c>
      <c r="J48" s="20" t="str">
        <f>步骤1!K$11</f>
        <v>百香果味汽水10</v>
      </c>
      <c r="K48" s="20" t="str">
        <f>步骤1!L$11</f>
        <v>(空白)</v>
      </c>
      <c r="L48" s="20" t="str">
        <f>步骤1!M$11</f>
        <v>(空白)</v>
      </c>
      <c r="M48" s="20" t="str">
        <f>步骤1!N$11</f>
        <v>(空白)</v>
      </c>
    </row>
    <row r="49" spans="2:13" x14ac:dyDescent="0.2">
      <c r="B49" s="19">
        <f t="shared" si="0"/>
        <v>43296</v>
      </c>
      <c r="C49" s="18">
        <f ca="1">IFERROR(_xlfn.FORECAST.ETS(B49,OFFSET(步骤2!$C$7,0,0,步骤2!$C$4,1),OFFSET(步骤2!$B$7,0,0,步骤2!$C$4,1),1,0),0)</f>
        <v>0</v>
      </c>
      <c r="D49" s="20" t="str">
        <f>步骤1!E$11</f>
        <v>湖南</v>
      </c>
      <c r="E49" s="20" t="str">
        <f>步骤1!F$11</f>
        <v>郴州市</v>
      </c>
      <c r="F49" s="20">
        <f>步骤1!G$11</f>
        <v>1000002981</v>
      </c>
      <c r="G49" s="20" t="str">
        <f>步骤1!H$11</f>
        <v>祥顺源商贸公司</v>
      </c>
      <c r="H49" s="20" t="str">
        <f>步骤1!I$11</f>
        <v>汽水</v>
      </c>
      <c r="I49" s="20">
        <f>步骤1!J$11</f>
        <v>50000105</v>
      </c>
      <c r="J49" s="20" t="str">
        <f>步骤1!K$11</f>
        <v>百香果味汽水10</v>
      </c>
      <c r="K49" s="20" t="str">
        <f>步骤1!L$11</f>
        <v>(空白)</v>
      </c>
      <c r="L49" s="20" t="str">
        <f>步骤1!M$11</f>
        <v>(空白)</v>
      </c>
      <c r="M49" s="20" t="str">
        <f>步骤1!N$11</f>
        <v>(空白)</v>
      </c>
    </row>
    <row r="50" spans="2:13" x14ac:dyDescent="0.2">
      <c r="B50" s="19">
        <f t="shared" si="0"/>
        <v>43297</v>
      </c>
      <c r="C50" s="18">
        <f ca="1">IFERROR(_xlfn.FORECAST.ETS(B50,OFFSET(步骤2!$C$7,0,0,步骤2!$C$4,1),OFFSET(步骤2!$B$7,0,0,步骤2!$C$4,1),1,0),0)</f>
        <v>0</v>
      </c>
      <c r="D50" s="20" t="str">
        <f>步骤1!E$11</f>
        <v>湖南</v>
      </c>
      <c r="E50" s="20" t="str">
        <f>步骤1!F$11</f>
        <v>郴州市</v>
      </c>
      <c r="F50" s="20">
        <f>步骤1!G$11</f>
        <v>1000002981</v>
      </c>
      <c r="G50" s="20" t="str">
        <f>步骤1!H$11</f>
        <v>祥顺源商贸公司</v>
      </c>
      <c r="H50" s="20" t="str">
        <f>步骤1!I$11</f>
        <v>汽水</v>
      </c>
      <c r="I50" s="20">
        <f>步骤1!J$11</f>
        <v>50000105</v>
      </c>
      <c r="J50" s="20" t="str">
        <f>步骤1!K$11</f>
        <v>百香果味汽水10</v>
      </c>
      <c r="K50" s="20" t="str">
        <f>步骤1!L$11</f>
        <v>(空白)</v>
      </c>
      <c r="L50" s="20" t="str">
        <f>步骤1!M$11</f>
        <v>(空白)</v>
      </c>
      <c r="M50" s="20" t="str">
        <f>步骤1!N$11</f>
        <v>(空白)</v>
      </c>
    </row>
    <row r="51" spans="2:13" x14ac:dyDescent="0.2">
      <c r="B51" s="19">
        <f t="shared" si="0"/>
        <v>43298</v>
      </c>
      <c r="C51" s="18">
        <f ca="1">IFERROR(_xlfn.FORECAST.ETS(B51,OFFSET(步骤2!$C$7,0,0,步骤2!$C$4,1),OFFSET(步骤2!$B$7,0,0,步骤2!$C$4,1),1,0),0)</f>
        <v>0</v>
      </c>
      <c r="D51" s="20" t="str">
        <f>步骤1!E$11</f>
        <v>湖南</v>
      </c>
      <c r="E51" s="20" t="str">
        <f>步骤1!F$11</f>
        <v>郴州市</v>
      </c>
      <c r="F51" s="20">
        <f>步骤1!G$11</f>
        <v>1000002981</v>
      </c>
      <c r="G51" s="20" t="str">
        <f>步骤1!H$11</f>
        <v>祥顺源商贸公司</v>
      </c>
      <c r="H51" s="20" t="str">
        <f>步骤1!I$11</f>
        <v>汽水</v>
      </c>
      <c r="I51" s="20">
        <f>步骤1!J$11</f>
        <v>50000105</v>
      </c>
      <c r="J51" s="20" t="str">
        <f>步骤1!K$11</f>
        <v>百香果味汽水10</v>
      </c>
      <c r="K51" s="20" t="str">
        <f>步骤1!L$11</f>
        <v>(空白)</v>
      </c>
      <c r="L51" s="20" t="str">
        <f>步骤1!M$11</f>
        <v>(空白)</v>
      </c>
      <c r="M51" s="20" t="str">
        <f>步骤1!N$11</f>
        <v>(空白)</v>
      </c>
    </row>
    <row r="52" spans="2:13" x14ac:dyDescent="0.2">
      <c r="B52" s="19">
        <f t="shared" si="0"/>
        <v>43299</v>
      </c>
      <c r="C52" s="18">
        <f ca="1">IFERROR(_xlfn.FORECAST.ETS(B52,OFFSET(步骤2!$C$7,0,0,步骤2!$C$4,1),OFFSET(步骤2!$B$7,0,0,步骤2!$C$4,1),1,0),0)</f>
        <v>0</v>
      </c>
      <c r="D52" s="20" t="str">
        <f>步骤1!E$11</f>
        <v>湖南</v>
      </c>
      <c r="E52" s="20" t="str">
        <f>步骤1!F$11</f>
        <v>郴州市</v>
      </c>
      <c r="F52" s="20">
        <f>步骤1!G$11</f>
        <v>1000002981</v>
      </c>
      <c r="G52" s="20" t="str">
        <f>步骤1!H$11</f>
        <v>祥顺源商贸公司</v>
      </c>
      <c r="H52" s="20" t="str">
        <f>步骤1!I$11</f>
        <v>汽水</v>
      </c>
      <c r="I52" s="20">
        <f>步骤1!J$11</f>
        <v>50000105</v>
      </c>
      <c r="J52" s="20" t="str">
        <f>步骤1!K$11</f>
        <v>百香果味汽水10</v>
      </c>
      <c r="K52" s="20" t="str">
        <f>步骤1!L$11</f>
        <v>(空白)</v>
      </c>
      <c r="L52" s="20" t="str">
        <f>步骤1!M$11</f>
        <v>(空白)</v>
      </c>
      <c r="M52" s="20" t="str">
        <f>步骤1!N$11</f>
        <v>(空白)</v>
      </c>
    </row>
    <row r="53" spans="2:13" x14ac:dyDescent="0.2">
      <c r="B53" s="19">
        <f t="shared" si="0"/>
        <v>43300</v>
      </c>
      <c r="C53" s="18">
        <f ca="1">IFERROR(_xlfn.FORECAST.ETS(B53,OFFSET(步骤2!$C$7,0,0,步骤2!$C$4,1),OFFSET(步骤2!$B$7,0,0,步骤2!$C$4,1),1,0),0)</f>
        <v>0</v>
      </c>
      <c r="D53" s="20" t="str">
        <f>步骤1!E$11</f>
        <v>湖南</v>
      </c>
      <c r="E53" s="20" t="str">
        <f>步骤1!F$11</f>
        <v>郴州市</v>
      </c>
      <c r="F53" s="20">
        <f>步骤1!G$11</f>
        <v>1000002981</v>
      </c>
      <c r="G53" s="20" t="str">
        <f>步骤1!H$11</f>
        <v>祥顺源商贸公司</v>
      </c>
      <c r="H53" s="20" t="str">
        <f>步骤1!I$11</f>
        <v>汽水</v>
      </c>
      <c r="I53" s="20">
        <f>步骤1!J$11</f>
        <v>50000105</v>
      </c>
      <c r="J53" s="20" t="str">
        <f>步骤1!K$11</f>
        <v>百香果味汽水10</v>
      </c>
      <c r="K53" s="20" t="str">
        <f>步骤1!L$11</f>
        <v>(空白)</v>
      </c>
      <c r="L53" s="20" t="str">
        <f>步骤1!M$11</f>
        <v>(空白)</v>
      </c>
      <c r="M53" s="20" t="str">
        <f>步骤1!N$11</f>
        <v>(空白)</v>
      </c>
    </row>
    <row r="54" spans="2:13" x14ac:dyDescent="0.2">
      <c r="B54" s="19">
        <f t="shared" si="0"/>
        <v>43301</v>
      </c>
      <c r="C54" s="18">
        <f ca="1">IFERROR(_xlfn.FORECAST.ETS(B54,OFFSET(步骤2!$C$7,0,0,步骤2!$C$4,1),OFFSET(步骤2!$B$7,0,0,步骤2!$C$4,1),1,0),0)</f>
        <v>0</v>
      </c>
      <c r="D54" s="20" t="str">
        <f>步骤1!E$11</f>
        <v>湖南</v>
      </c>
      <c r="E54" s="20" t="str">
        <f>步骤1!F$11</f>
        <v>郴州市</v>
      </c>
      <c r="F54" s="20">
        <f>步骤1!G$11</f>
        <v>1000002981</v>
      </c>
      <c r="G54" s="20" t="str">
        <f>步骤1!H$11</f>
        <v>祥顺源商贸公司</v>
      </c>
      <c r="H54" s="20" t="str">
        <f>步骤1!I$11</f>
        <v>汽水</v>
      </c>
      <c r="I54" s="20">
        <f>步骤1!J$11</f>
        <v>50000105</v>
      </c>
      <c r="J54" s="20" t="str">
        <f>步骤1!K$11</f>
        <v>百香果味汽水10</v>
      </c>
      <c r="K54" s="20" t="str">
        <f>步骤1!L$11</f>
        <v>(空白)</v>
      </c>
      <c r="L54" s="20" t="str">
        <f>步骤1!M$11</f>
        <v>(空白)</v>
      </c>
      <c r="M54" s="20" t="str">
        <f>步骤1!N$11</f>
        <v>(空白)</v>
      </c>
    </row>
    <row r="55" spans="2:13" x14ac:dyDescent="0.2">
      <c r="B55" s="19">
        <f t="shared" si="0"/>
        <v>43302</v>
      </c>
      <c r="C55" s="18">
        <f ca="1">IFERROR(_xlfn.FORECAST.ETS(B55,OFFSET(步骤2!$C$7,0,0,步骤2!$C$4,1),OFFSET(步骤2!$B$7,0,0,步骤2!$C$4,1),1,0),0)</f>
        <v>0</v>
      </c>
      <c r="D55" s="20" t="str">
        <f>步骤1!E$11</f>
        <v>湖南</v>
      </c>
      <c r="E55" s="20" t="str">
        <f>步骤1!F$11</f>
        <v>郴州市</v>
      </c>
      <c r="F55" s="20">
        <f>步骤1!G$11</f>
        <v>1000002981</v>
      </c>
      <c r="G55" s="20" t="str">
        <f>步骤1!H$11</f>
        <v>祥顺源商贸公司</v>
      </c>
      <c r="H55" s="20" t="str">
        <f>步骤1!I$11</f>
        <v>汽水</v>
      </c>
      <c r="I55" s="20">
        <f>步骤1!J$11</f>
        <v>50000105</v>
      </c>
      <c r="J55" s="20" t="str">
        <f>步骤1!K$11</f>
        <v>百香果味汽水10</v>
      </c>
      <c r="K55" s="20" t="str">
        <f>步骤1!L$11</f>
        <v>(空白)</v>
      </c>
      <c r="L55" s="20" t="str">
        <f>步骤1!M$11</f>
        <v>(空白)</v>
      </c>
      <c r="M55" s="20" t="str">
        <f>步骤1!N$11</f>
        <v>(空白)</v>
      </c>
    </row>
    <row r="56" spans="2:13" x14ac:dyDescent="0.2">
      <c r="B56" s="19">
        <f t="shared" si="0"/>
        <v>43303</v>
      </c>
      <c r="C56" s="18">
        <f ca="1">IFERROR(_xlfn.FORECAST.ETS(B56,OFFSET(步骤2!$C$7,0,0,步骤2!$C$4,1),OFFSET(步骤2!$B$7,0,0,步骤2!$C$4,1),1,0),0)</f>
        <v>0</v>
      </c>
      <c r="D56" s="20" t="str">
        <f>步骤1!E$11</f>
        <v>湖南</v>
      </c>
      <c r="E56" s="20" t="str">
        <f>步骤1!F$11</f>
        <v>郴州市</v>
      </c>
      <c r="F56" s="20">
        <f>步骤1!G$11</f>
        <v>1000002981</v>
      </c>
      <c r="G56" s="20" t="str">
        <f>步骤1!H$11</f>
        <v>祥顺源商贸公司</v>
      </c>
      <c r="H56" s="20" t="str">
        <f>步骤1!I$11</f>
        <v>汽水</v>
      </c>
      <c r="I56" s="20">
        <f>步骤1!J$11</f>
        <v>50000105</v>
      </c>
      <c r="J56" s="20" t="str">
        <f>步骤1!K$11</f>
        <v>百香果味汽水10</v>
      </c>
      <c r="K56" s="20" t="str">
        <f>步骤1!L$11</f>
        <v>(空白)</v>
      </c>
      <c r="L56" s="20" t="str">
        <f>步骤1!M$11</f>
        <v>(空白)</v>
      </c>
      <c r="M56" s="20" t="str">
        <f>步骤1!N$11</f>
        <v>(空白)</v>
      </c>
    </row>
    <row r="57" spans="2:13" x14ac:dyDescent="0.2">
      <c r="B57" s="19">
        <f t="shared" si="0"/>
        <v>43304</v>
      </c>
      <c r="C57" s="18">
        <f ca="1">IFERROR(_xlfn.FORECAST.ETS(B57,OFFSET(步骤2!$C$7,0,0,步骤2!$C$4,1),OFFSET(步骤2!$B$7,0,0,步骤2!$C$4,1),1,0),0)</f>
        <v>0</v>
      </c>
      <c r="D57" s="20" t="str">
        <f>步骤1!E$11</f>
        <v>湖南</v>
      </c>
      <c r="E57" s="20" t="str">
        <f>步骤1!F$11</f>
        <v>郴州市</v>
      </c>
      <c r="F57" s="20">
        <f>步骤1!G$11</f>
        <v>1000002981</v>
      </c>
      <c r="G57" s="20" t="str">
        <f>步骤1!H$11</f>
        <v>祥顺源商贸公司</v>
      </c>
      <c r="H57" s="20" t="str">
        <f>步骤1!I$11</f>
        <v>汽水</v>
      </c>
      <c r="I57" s="20">
        <f>步骤1!J$11</f>
        <v>50000105</v>
      </c>
      <c r="J57" s="20" t="str">
        <f>步骤1!K$11</f>
        <v>百香果味汽水10</v>
      </c>
      <c r="K57" s="20" t="str">
        <f>步骤1!L$11</f>
        <v>(空白)</v>
      </c>
      <c r="L57" s="20" t="str">
        <f>步骤1!M$11</f>
        <v>(空白)</v>
      </c>
      <c r="M57" s="20" t="str">
        <f>步骤1!N$11</f>
        <v>(空白)</v>
      </c>
    </row>
    <row r="58" spans="2:13" x14ac:dyDescent="0.2">
      <c r="B58" s="19">
        <f t="shared" si="0"/>
        <v>43305</v>
      </c>
      <c r="C58" s="18">
        <f ca="1">IFERROR(_xlfn.FORECAST.ETS(B58,OFFSET(步骤2!$C$7,0,0,步骤2!$C$4,1),OFFSET(步骤2!$B$7,0,0,步骤2!$C$4,1),1,0),0)</f>
        <v>0</v>
      </c>
      <c r="D58" s="20" t="str">
        <f>步骤1!E$11</f>
        <v>湖南</v>
      </c>
      <c r="E58" s="20" t="str">
        <f>步骤1!F$11</f>
        <v>郴州市</v>
      </c>
      <c r="F58" s="20">
        <f>步骤1!G$11</f>
        <v>1000002981</v>
      </c>
      <c r="G58" s="20" t="str">
        <f>步骤1!H$11</f>
        <v>祥顺源商贸公司</v>
      </c>
      <c r="H58" s="20" t="str">
        <f>步骤1!I$11</f>
        <v>汽水</v>
      </c>
      <c r="I58" s="20">
        <f>步骤1!J$11</f>
        <v>50000105</v>
      </c>
      <c r="J58" s="20" t="str">
        <f>步骤1!K$11</f>
        <v>百香果味汽水10</v>
      </c>
      <c r="K58" s="20" t="str">
        <f>步骤1!L$11</f>
        <v>(空白)</v>
      </c>
      <c r="L58" s="20" t="str">
        <f>步骤1!M$11</f>
        <v>(空白)</v>
      </c>
      <c r="M58" s="20" t="str">
        <f>步骤1!N$11</f>
        <v>(空白)</v>
      </c>
    </row>
    <row r="59" spans="2:13" x14ac:dyDescent="0.2">
      <c r="B59" s="19">
        <f t="shared" si="0"/>
        <v>43306</v>
      </c>
      <c r="C59" s="18">
        <f ca="1">IFERROR(_xlfn.FORECAST.ETS(B59,OFFSET(步骤2!$C$7,0,0,步骤2!$C$4,1),OFFSET(步骤2!$B$7,0,0,步骤2!$C$4,1),1,0),0)</f>
        <v>0</v>
      </c>
      <c r="D59" s="20" t="str">
        <f>步骤1!E$11</f>
        <v>湖南</v>
      </c>
      <c r="E59" s="20" t="str">
        <f>步骤1!F$11</f>
        <v>郴州市</v>
      </c>
      <c r="F59" s="20">
        <f>步骤1!G$11</f>
        <v>1000002981</v>
      </c>
      <c r="G59" s="20" t="str">
        <f>步骤1!H$11</f>
        <v>祥顺源商贸公司</v>
      </c>
      <c r="H59" s="20" t="str">
        <f>步骤1!I$11</f>
        <v>汽水</v>
      </c>
      <c r="I59" s="20">
        <f>步骤1!J$11</f>
        <v>50000105</v>
      </c>
      <c r="J59" s="20" t="str">
        <f>步骤1!K$11</f>
        <v>百香果味汽水10</v>
      </c>
      <c r="K59" s="20" t="str">
        <f>步骤1!L$11</f>
        <v>(空白)</v>
      </c>
      <c r="L59" s="20" t="str">
        <f>步骤1!M$11</f>
        <v>(空白)</v>
      </c>
      <c r="M59" s="20" t="str">
        <f>步骤1!N$11</f>
        <v>(空白)</v>
      </c>
    </row>
    <row r="60" spans="2:13" x14ac:dyDescent="0.2">
      <c r="B60" s="19">
        <f t="shared" si="0"/>
        <v>43307</v>
      </c>
      <c r="C60" s="18">
        <f ca="1">IFERROR(_xlfn.FORECAST.ETS(B60,OFFSET(步骤2!$C$7,0,0,步骤2!$C$4,1),OFFSET(步骤2!$B$7,0,0,步骤2!$C$4,1),1,0),0)</f>
        <v>0</v>
      </c>
      <c r="D60" s="20" t="str">
        <f>步骤1!E$11</f>
        <v>湖南</v>
      </c>
      <c r="E60" s="20" t="str">
        <f>步骤1!F$11</f>
        <v>郴州市</v>
      </c>
      <c r="F60" s="20">
        <f>步骤1!G$11</f>
        <v>1000002981</v>
      </c>
      <c r="G60" s="20" t="str">
        <f>步骤1!H$11</f>
        <v>祥顺源商贸公司</v>
      </c>
      <c r="H60" s="20" t="str">
        <f>步骤1!I$11</f>
        <v>汽水</v>
      </c>
      <c r="I60" s="20">
        <f>步骤1!J$11</f>
        <v>50000105</v>
      </c>
      <c r="J60" s="20" t="str">
        <f>步骤1!K$11</f>
        <v>百香果味汽水10</v>
      </c>
      <c r="K60" s="20" t="str">
        <f>步骤1!L$11</f>
        <v>(空白)</v>
      </c>
      <c r="L60" s="20" t="str">
        <f>步骤1!M$11</f>
        <v>(空白)</v>
      </c>
      <c r="M60" s="20" t="str">
        <f>步骤1!N$11</f>
        <v>(空白)</v>
      </c>
    </row>
    <row r="61" spans="2:13" x14ac:dyDescent="0.2">
      <c r="B61" s="19">
        <f t="shared" si="0"/>
        <v>43308</v>
      </c>
      <c r="C61" s="18">
        <f ca="1">IFERROR(_xlfn.FORECAST.ETS(B61,OFFSET(步骤2!$C$7,0,0,步骤2!$C$4,1),OFFSET(步骤2!$B$7,0,0,步骤2!$C$4,1),1,0),0)</f>
        <v>0</v>
      </c>
      <c r="D61" s="20" t="str">
        <f>步骤1!E$11</f>
        <v>湖南</v>
      </c>
      <c r="E61" s="20" t="str">
        <f>步骤1!F$11</f>
        <v>郴州市</v>
      </c>
      <c r="F61" s="20">
        <f>步骤1!G$11</f>
        <v>1000002981</v>
      </c>
      <c r="G61" s="20" t="str">
        <f>步骤1!H$11</f>
        <v>祥顺源商贸公司</v>
      </c>
      <c r="H61" s="20" t="str">
        <f>步骤1!I$11</f>
        <v>汽水</v>
      </c>
      <c r="I61" s="20">
        <f>步骤1!J$11</f>
        <v>50000105</v>
      </c>
      <c r="J61" s="20" t="str">
        <f>步骤1!K$11</f>
        <v>百香果味汽水10</v>
      </c>
      <c r="K61" s="20" t="str">
        <f>步骤1!L$11</f>
        <v>(空白)</v>
      </c>
      <c r="L61" s="20" t="str">
        <f>步骤1!M$11</f>
        <v>(空白)</v>
      </c>
      <c r="M61" s="20" t="str">
        <f>步骤1!N$11</f>
        <v>(空白)</v>
      </c>
    </row>
    <row r="62" spans="2:13" x14ac:dyDescent="0.2">
      <c r="B62" s="19">
        <f t="shared" si="0"/>
        <v>43309</v>
      </c>
      <c r="C62" s="18">
        <f ca="1">IFERROR(_xlfn.FORECAST.ETS(B62,OFFSET(步骤2!$C$7,0,0,步骤2!$C$4,1),OFFSET(步骤2!$B$7,0,0,步骤2!$C$4,1),1,0),0)</f>
        <v>0</v>
      </c>
      <c r="D62" s="20" t="str">
        <f>步骤1!E$11</f>
        <v>湖南</v>
      </c>
      <c r="E62" s="20" t="str">
        <f>步骤1!F$11</f>
        <v>郴州市</v>
      </c>
      <c r="F62" s="20">
        <f>步骤1!G$11</f>
        <v>1000002981</v>
      </c>
      <c r="G62" s="20" t="str">
        <f>步骤1!H$11</f>
        <v>祥顺源商贸公司</v>
      </c>
      <c r="H62" s="20" t="str">
        <f>步骤1!I$11</f>
        <v>汽水</v>
      </c>
      <c r="I62" s="20">
        <f>步骤1!J$11</f>
        <v>50000105</v>
      </c>
      <c r="J62" s="20" t="str">
        <f>步骤1!K$11</f>
        <v>百香果味汽水10</v>
      </c>
      <c r="K62" s="20" t="str">
        <f>步骤1!L$11</f>
        <v>(空白)</v>
      </c>
      <c r="L62" s="20" t="str">
        <f>步骤1!M$11</f>
        <v>(空白)</v>
      </c>
      <c r="M62" s="20" t="str">
        <f>步骤1!N$11</f>
        <v>(空白)</v>
      </c>
    </row>
    <row r="63" spans="2:13" x14ac:dyDescent="0.2">
      <c r="B63" s="19">
        <f t="shared" si="0"/>
        <v>43310</v>
      </c>
      <c r="C63" s="18">
        <f ca="1">IFERROR(_xlfn.FORECAST.ETS(B63,OFFSET(步骤2!$C$7,0,0,步骤2!$C$4,1),OFFSET(步骤2!$B$7,0,0,步骤2!$C$4,1),1,0),0)</f>
        <v>0</v>
      </c>
      <c r="D63" s="20" t="str">
        <f>步骤1!E$11</f>
        <v>湖南</v>
      </c>
      <c r="E63" s="20" t="str">
        <f>步骤1!F$11</f>
        <v>郴州市</v>
      </c>
      <c r="F63" s="20">
        <f>步骤1!G$11</f>
        <v>1000002981</v>
      </c>
      <c r="G63" s="20" t="str">
        <f>步骤1!H$11</f>
        <v>祥顺源商贸公司</v>
      </c>
      <c r="H63" s="20" t="str">
        <f>步骤1!I$11</f>
        <v>汽水</v>
      </c>
      <c r="I63" s="20">
        <f>步骤1!J$11</f>
        <v>50000105</v>
      </c>
      <c r="J63" s="20" t="str">
        <f>步骤1!K$11</f>
        <v>百香果味汽水10</v>
      </c>
      <c r="K63" s="20" t="str">
        <f>步骤1!L$11</f>
        <v>(空白)</v>
      </c>
      <c r="L63" s="20" t="str">
        <f>步骤1!M$11</f>
        <v>(空白)</v>
      </c>
      <c r="M63" s="20" t="str">
        <f>步骤1!N$11</f>
        <v>(空白)</v>
      </c>
    </row>
    <row r="64" spans="2:13" x14ac:dyDescent="0.2">
      <c r="B64" s="19">
        <f t="shared" si="0"/>
        <v>43311</v>
      </c>
      <c r="C64" s="18">
        <f ca="1">IFERROR(_xlfn.FORECAST.ETS(B64,OFFSET(步骤2!$C$7,0,0,步骤2!$C$4,1),OFFSET(步骤2!$B$7,0,0,步骤2!$C$4,1),1,0),0)</f>
        <v>0</v>
      </c>
      <c r="D64" s="20" t="str">
        <f>步骤1!E$11</f>
        <v>湖南</v>
      </c>
      <c r="E64" s="20" t="str">
        <f>步骤1!F$11</f>
        <v>郴州市</v>
      </c>
      <c r="F64" s="20">
        <f>步骤1!G$11</f>
        <v>1000002981</v>
      </c>
      <c r="G64" s="20" t="str">
        <f>步骤1!H$11</f>
        <v>祥顺源商贸公司</v>
      </c>
      <c r="H64" s="20" t="str">
        <f>步骤1!I$11</f>
        <v>汽水</v>
      </c>
      <c r="I64" s="20">
        <f>步骤1!J$11</f>
        <v>50000105</v>
      </c>
      <c r="J64" s="20" t="str">
        <f>步骤1!K$11</f>
        <v>百香果味汽水10</v>
      </c>
      <c r="K64" s="20" t="str">
        <f>步骤1!L$11</f>
        <v>(空白)</v>
      </c>
      <c r="L64" s="20" t="str">
        <f>步骤1!M$11</f>
        <v>(空白)</v>
      </c>
      <c r="M64" s="20" t="str">
        <f>步骤1!N$11</f>
        <v>(空白)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C84E9-7EB3-4D12-BAC4-BF200C12740A}">
  <sheetPr codeName="Sheet6"/>
  <dimension ref="B1:R9216"/>
  <sheetViews>
    <sheetView showGridLines="0" workbookViewId="0">
      <selection activeCell="E12" sqref="E12"/>
    </sheetView>
  </sheetViews>
  <sheetFormatPr defaultRowHeight="14.25" x14ac:dyDescent="0.2"/>
  <cols>
    <col min="1" max="1" width="1.875" customWidth="1"/>
    <col min="2" max="2" width="10" style="24" bestFit="1" customWidth="1"/>
    <col min="3" max="3" width="9" style="18"/>
    <col min="4" max="4" width="9" style="20"/>
    <col min="5" max="6" width="9" style="20" customWidth="1"/>
    <col min="7" max="13" width="9" style="20"/>
  </cols>
  <sheetData>
    <row r="1" spans="2:18" ht="3.75" customHeight="1" x14ac:dyDescent="0.2">
      <c r="B1"/>
      <c r="C1"/>
      <c r="D1"/>
      <c r="E1"/>
      <c r="F1"/>
      <c r="G1"/>
      <c r="H1"/>
      <c r="I1"/>
      <c r="J1" s="2"/>
      <c r="K1"/>
      <c r="L1"/>
      <c r="M1"/>
    </row>
    <row r="2" spans="2:18" ht="24" thickBot="1" x14ac:dyDescent="0.4">
      <c r="B2" s="7" t="s">
        <v>115</v>
      </c>
      <c r="C2" s="7"/>
      <c r="D2" s="7"/>
      <c r="E2" s="8"/>
      <c r="F2"/>
      <c r="G2"/>
      <c r="H2"/>
      <c r="I2"/>
      <c r="J2" s="2"/>
      <c r="K2"/>
      <c r="L2"/>
      <c r="M2"/>
    </row>
    <row r="3" spans="2:18" ht="3.75" customHeight="1" thickTop="1" x14ac:dyDescent="0.2">
      <c r="B3"/>
      <c r="C3"/>
      <c r="D3"/>
      <c r="E3"/>
      <c r="F3"/>
      <c r="G3"/>
      <c r="H3"/>
      <c r="I3"/>
      <c r="J3" s="2"/>
      <c r="K3"/>
      <c r="L3"/>
      <c r="M3"/>
    </row>
    <row r="4" spans="2:18" x14ac:dyDescent="0.2">
      <c r="B4" s="21" t="str">
        <f>数据源!B6</f>
        <v>日期</v>
      </c>
      <c r="C4" s="22" t="str">
        <f>数据源!C6</f>
        <v>数量</v>
      </c>
      <c r="D4" s="21" t="str">
        <f>数据源!E6</f>
        <v>字段01</v>
      </c>
      <c r="E4" s="21" t="str">
        <f>数据源!F6</f>
        <v>字段02</v>
      </c>
      <c r="F4" s="21" t="str">
        <f>数据源!G6</f>
        <v>字段03</v>
      </c>
      <c r="G4" s="21" t="str">
        <f>数据源!H6</f>
        <v>字段04</v>
      </c>
      <c r="H4" s="21" t="str">
        <f>数据源!I6</f>
        <v>字段05</v>
      </c>
      <c r="I4" s="21" t="str">
        <f>数据源!J6</f>
        <v>字段06</v>
      </c>
      <c r="J4" s="21" t="str">
        <f>数据源!K6</f>
        <v>字段07</v>
      </c>
      <c r="K4" s="21" t="str">
        <f>数据源!L6</f>
        <v>字段08</v>
      </c>
      <c r="L4" s="21" t="str">
        <f>数据源!M6</f>
        <v>字段09</v>
      </c>
      <c r="M4" s="21" t="str">
        <f>数据源!N6</f>
        <v>字段10</v>
      </c>
      <c r="N4" s="11"/>
      <c r="O4" s="11"/>
      <c r="P4" s="11"/>
      <c r="Q4" s="11"/>
      <c r="R4" s="11"/>
    </row>
    <row r="5" spans="2:18" x14ac:dyDescent="0.2">
      <c r="B5" s="19">
        <v>43252</v>
      </c>
      <c r="C5" s="18">
        <v>12.145999999999999</v>
      </c>
      <c r="D5" s="20" t="s">
        <v>3</v>
      </c>
      <c r="E5" s="20" t="s">
        <v>10</v>
      </c>
      <c r="F5" s="20">
        <v>1000002986</v>
      </c>
      <c r="G5" s="20" t="s">
        <v>9</v>
      </c>
      <c r="H5" s="20" t="s">
        <v>8</v>
      </c>
      <c r="I5" s="20">
        <v>10000211</v>
      </c>
      <c r="J5" s="20" t="s">
        <v>6</v>
      </c>
      <c r="K5" s="20" t="s">
        <v>110</v>
      </c>
      <c r="L5" s="20" t="s">
        <v>110</v>
      </c>
      <c r="M5" s="20" t="s">
        <v>110</v>
      </c>
    </row>
    <row r="6" spans="2:18" x14ac:dyDescent="0.2">
      <c r="B6" s="19">
        <v>43253</v>
      </c>
      <c r="C6" s="18">
        <v>9.1429199999999984</v>
      </c>
      <c r="D6" s="20" t="s">
        <v>3</v>
      </c>
      <c r="E6" s="20" t="s">
        <v>10</v>
      </c>
      <c r="F6" s="20">
        <v>1000002986</v>
      </c>
      <c r="G6" s="20" t="s">
        <v>9</v>
      </c>
      <c r="H6" s="20" t="s">
        <v>8</v>
      </c>
      <c r="I6" s="20">
        <v>10000211</v>
      </c>
      <c r="J6" s="20" t="s">
        <v>6</v>
      </c>
      <c r="K6" s="20" t="s">
        <v>110</v>
      </c>
      <c r="L6" s="20" t="s">
        <v>110</v>
      </c>
      <c r="M6" s="20" t="s">
        <v>110</v>
      </c>
    </row>
    <row r="7" spans="2:18" x14ac:dyDescent="0.2">
      <c r="B7" s="19">
        <v>43254</v>
      </c>
      <c r="C7" s="18">
        <v>8.9497783999999996</v>
      </c>
      <c r="D7" s="20" t="s">
        <v>3</v>
      </c>
      <c r="E7" s="20" t="s">
        <v>10</v>
      </c>
      <c r="F7" s="20">
        <v>1000002986</v>
      </c>
      <c r="G7" s="20" t="s">
        <v>9</v>
      </c>
      <c r="H7" s="20" t="s">
        <v>8</v>
      </c>
      <c r="I7" s="20">
        <v>10000211</v>
      </c>
      <c r="J7" s="20" t="s">
        <v>6</v>
      </c>
      <c r="K7" s="20" t="s">
        <v>110</v>
      </c>
      <c r="L7" s="20" t="s">
        <v>110</v>
      </c>
      <c r="M7" s="20" t="s">
        <v>110</v>
      </c>
    </row>
    <row r="8" spans="2:18" x14ac:dyDescent="0.2">
      <c r="B8" s="19">
        <v>43255</v>
      </c>
      <c r="C8" s="18">
        <v>8.5267739680000005</v>
      </c>
      <c r="D8" s="20" t="s">
        <v>3</v>
      </c>
      <c r="E8" s="20" t="s">
        <v>10</v>
      </c>
      <c r="F8" s="20">
        <v>1000002986</v>
      </c>
      <c r="G8" s="20" t="s">
        <v>9</v>
      </c>
      <c r="H8" s="20" t="s">
        <v>8</v>
      </c>
      <c r="I8" s="20">
        <v>10000211</v>
      </c>
      <c r="J8" s="20" t="s">
        <v>6</v>
      </c>
      <c r="K8" s="20" t="s">
        <v>110</v>
      </c>
      <c r="L8" s="20" t="s">
        <v>110</v>
      </c>
      <c r="M8" s="20" t="s">
        <v>110</v>
      </c>
    </row>
    <row r="9" spans="2:18" x14ac:dyDescent="0.2">
      <c r="B9" s="19">
        <v>43256</v>
      </c>
      <c r="C9" s="18">
        <v>8.6973094473600003</v>
      </c>
      <c r="D9" s="20" t="s">
        <v>3</v>
      </c>
      <c r="E9" s="20" t="s">
        <v>10</v>
      </c>
      <c r="F9" s="20">
        <v>1000002986</v>
      </c>
      <c r="G9" s="20" t="s">
        <v>9</v>
      </c>
      <c r="H9" s="20" t="s">
        <v>8</v>
      </c>
      <c r="I9" s="20">
        <v>10000211</v>
      </c>
      <c r="J9" s="20" t="s">
        <v>6</v>
      </c>
      <c r="K9" s="20" t="s">
        <v>110</v>
      </c>
      <c r="L9" s="20" t="s">
        <v>110</v>
      </c>
      <c r="M9" s="20" t="s">
        <v>110</v>
      </c>
    </row>
    <row r="10" spans="2:18" x14ac:dyDescent="0.2">
      <c r="B10" s="19">
        <v>43257</v>
      </c>
      <c r="C10" s="18">
        <v>8.8712556363072004</v>
      </c>
      <c r="D10" s="20" t="s">
        <v>3</v>
      </c>
      <c r="E10" s="20" t="s">
        <v>10</v>
      </c>
      <c r="F10" s="20">
        <v>1000002986</v>
      </c>
      <c r="G10" s="20" t="s">
        <v>9</v>
      </c>
      <c r="H10" s="20" t="s">
        <v>8</v>
      </c>
      <c r="I10" s="20">
        <v>10000211</v>
      </c>
      <c r="J10" s="20" t="s">
        <v>6</v>
      </c>
      <c r="K10" s="20" t="s">
        <v>110</v>
      </c>
      <c r="L10" s="20" t="s">
        <v>110</v>
      </c>
      <c r="M10" s="20" t="s">
        <v>110</v>
      </c>
    </row>
    <row r="11" spans="2:18" x14ac:dyDescent="0.2">
      <c r="B11" s="19">
        <v>43258</v>
      </c>
      <c r="C11" s="18">
        <v>9.048680749033343</v>
      </c>
      <c r="D11" s="20" t="s">
        <v>3</v>
      </c>
      <c r="E11" s="20" t="s">
        <v>10</v>
      </c>
      <c r="F11" s="20">
        <v>1000002986</v>
      </c>
      <c r="G11" s="20" t="s">
        <v>9</v>
      </c>
      <c r="H11" s="20" t="s">
        <v>8</v>
      </c>
      <c r="I11" s="20">
        <v>10000211</v>
      </c>
      <c r="J11" s="20" t="s">
        <v>6</v>
      </c>
      <c r="K11" s="20" t="s">
        <v>110</v>
      </c>
      <c r="L11" s="20" t="s">
        <v>110</v>
      </c>
      <c r="M11" s="20" t="s">
        <v>110</v>
      </c>
    </row>
    <row r="12" spans="2:18" x14ac:dyDescent="0.2">
      <c r="B12" s="19">
        <v>43259</v>
      </c>
      <c r="C12" s="18">
        <v>9.2296543640140101</v>
      </c>
      <c r="D12" s="20" t="s">
        <v>3</v>
      </c>
      <c r="E12" s="20" t="s">
        <v>10</v>
      </c>
      <c r="F12" s="20">
        <v>1000002986</v>
      </c>
      <c r="G12" s="20" t="s">
        <v>9</v>
      </c>
      <c r="H12" s="20" t="s">
        <v>8</v>
      </c>
      <c r="I12" s="20">
        <v>10000211</v>
      </c>
      <c r="J12" s="20" t="s">
        <v>6</v>
      </c>
      <c r="K12" s="20" t="s">
        <v>110</v>
      </c>
      <c r="L12" s="20" t="s">
        <v>110</v>
      </c>
      <c r="M12" s="20" t="s">
        <v>110</v>
      </c>
    </row>
    <row r="13" spans="2:18" x14ac:dyDescent="0.2">
      <c r="B13" s="19">
        <v>43260</v>
      </c>
      <c r="C13" s="18">
        <v>9.4142474512942904</v>
      </c>
      <c r="D13" s="20" t="s">
        <v>3</v>
      </c>
      <c r="E13" s="20" t="s">
        <v>10</v>
      </c>
      <c r="F13" s="20">
        <v>1000002986</v>
      </c>
      <c r="G13" s="20" t="s">
        <v>9</v>
      </c>
      <c r="H13" s="20" t="s">
        <v>8</v>
      </c>
      <c r="I13" s="20">
        <v>10000211</v>
      </c>
      <c r="J13" s="20" t="s">
        <v>6</v>
      </c>
      <c r="K13" s="20" t="s">
        <v>110</v>
      </c>
      <c r="L13" s="20" t="s">
        <v>110</v>
      </c>
      <c r="M13" s="20" t="s">
        <v>110</v>
      </c>
    </row>
    <row r="14" spans="2:18" x14ac:dyDescent="0.2">
      <c r="B14" s="19">
        <v>43261</v>
      </c>
      <c r="C14" s="18">
        <v>9.6025324003201771</v>
      </c>
      <c r="D14" s="20" t="s">
        <v>3</v>
      </c>
      <c r="E14" s="20" t="s">
        <v>10</v>
      </c>
      <c r="F14" s="20">
        <v>1000002986</v>
      </c>
      <c r="G14" s="20" t="s">
        <v>9</v>
      </c>
      <c r="H14" s="20" t="s">
        <v>8</v>
      </c>
      <c r="I14" s="20">
        <v>10000211</v>
      </c>
      <c r="J14" s="20" t="s">
        <v>6</v>
      </c>
      <c r="K14" s="20" t="s">
        <v>110</v>
      </c>
      <c r="L14" s="20" t="s">
        <v>110</v>
      </c>
      <c r="M14" s="20" t="s">
        <v>110</v>
      </c>
    </row>
    <row r="15" spans="2:18" x14ac:dyDescent="0.2">
      <c r="B15" s="19">
        <v>43262</v>
      </c>
      <c r="C15" s="18">
        <v>9.2165830483265783</v>
      </c>
      <c r="D15" s="20" t="s">
        <v>3</v>
      </c>
      <c r="E15" s="20" t="s">
        <v>10</v>
      </c>
      <c r="F15" s="20">
        <v>1000002986</v>
      </c>
      <c r="G15" s="20" t="s">
        <v>9</v>
      </c>
      <c r="H15" s="20" t="s">
        <v>8</v>
      </c>
      <c r="I15" s="20">
        <v>10000211</v>
      </c>
      <c r="J15" s="20" t="s">
        <v>6</v>
      </c>
      <c r="K15" s="20" t="s">
        <v>110</v>
      </c>
      <c r="L15" s="20" t="s">
        <v>110</v>
      </c>
      <c r="M15" s="20" t="s">
        <v>110</v>
      </c>
    </row>
    <row r="16" spans="2:18" x14ac:dyDescent="0.2">
      <c r="B16" s="19">
        <v>43263</v>
      </c>
      <c r="C16" s="18">
        <v>9.4009147092931098</v>
      </c>
      <c r="D16" s="20" t="s">
        <v>3</v>
      </c>
      <c r="E16" s="20" t="s">
        <v>10</v>
      </c>
      <c r="F16" s="20">
        <v>1000002986</v>
      </c>
      <c r="G16" s="20" t="s">
        <v>9</v>
      </c>
      <c r="H16" s="20" t="s">
        <v>8</v>
      </c>
      <c r="I16" s="20">
        <v>10000211</v>
      </c>
      <c r="J16" s="20" t="s">
        <v>6</v>
      </c>
      <c r="K16" s="20" t="s">
        <v>110</v>
      </c>
      <c r="L16" s="20" t="s">
        <v>110</v>
      </c>
      <c r="M16" s="20" t="s">
        <v>110</v>
      </c>
    </row>
    <row r="17" spans="2:13" x14ac:dyDescent="0.2">
      <c r="B17" s="19">
        <v>43264</v>
      </c>
      <c r="C17" s="18">
        <v>9.5889330034789708</v>
      </c>
      <c r="D17" s="20" t="s">
        <v>3</v>
      </c>
      <c r="E17" s="20" t="s">
        <v>10</v>
      </c>
      <c r="F17" s="20">
        <v>1000002986</v>
      </c>
      <c r="G17" s="20" t="s">
        <v>9</v>
      </c>
      <c r="H17" s="20" t="s">
        <v>8</v>
      </c>
      <c r="I17" s="20">
        <v>10000211</v>
      </c>
      <c r="J17" s="20" t="s">
        <v>6</v>
      </c>
      <c r="K17" s="20" t="s">
        <v>110</v>
      </c>
      <c r="L17" s="20" t="s">
        <v>110</v>
      </c>
      <c r="M17" s="20" t="s">
        <v>110</v>
      </c>
    </row>
    <row r="18" spans="2:13" x14ac:dyDescent="0.2">
      <c r="B18" s="19">
        <v>43265</v>
      </c>
      <c r="C18" s="18">
        <v>9.7807116635485514</v>
      </c>
      <c r="D18" s="20" t="s">
        <v>3</v>
      </c>
      <c r="E18" s="20" t="s">
        <v>10</v>
      </c>
      <c r="F18" s="20">
        <v>1000002986</v>
      </c>
      <c r="G18" s="20" t="s">
        <v>9</v>
      </c>
      <c r="H18" s="20" t="s">
        <v>8</v>
      </c>
      <c r="I18" s="20">
        <v>10000211</v>
      </c>
      <c r="J18" s="20" t="s">
        <v>6</v>
      </c>
      <c r="K18" s="20" t="s">
        <v>110</v>
      </c>
      <c r="L18" s="20" t="s">
        <v>110</v>
      </c>
      <c r="M18" s="20" t="s">
        <v>110</v>
      </c>
    </row>
    <row r="19" spans="2:13" x14ac:dyDescent="0.2">
      <c r="B19" s="19">
        <v>43266</v>
      </c>
      <c r="C19" s="18">
        <v>9.9763258968195228</v>
      </c>
      <c r="D19" s="20" t="s">
        <v>3</v>
      </c>
      <c r="E19" s="20" t="s">
        <v>10</v>
      </c>
      <c r="F19" s="20">
        <v>1000002986</v>
      </c>
      <c r="G19" s="20" t="s">
        <v>9</v>
      </c>
      <c r="H19" s="20" t="s">
        <v>8</v>
      </c>
      <c r="I19" s="20">
        <v>10000211</v>
      </c>
      <c r="J19" s="20" t="s">
        <v>6</v>
      </c>
      <c r="K19" s="20" t="s">
        <v>110</v>
      </c>
      <c r="L19" s="20" t="s">
        <v>110</v>
      </c>
      <c r="M19" s="20" t="s">
        <v>110</v>
      </c>
    </row>
    <row r="20" spans="2:13" x14ac:dyDescent="0.2">
      <c r="B20" s="19">
        <v>43267</v>
      </c>
      <c r="C20" s="18">
        <v>10.175852414755912</v>
      </c>
      <c r="D20" s="20" t="s">
        <v>3</v>
      </c>
      <c r="E20" s="20" t="s">
        <v>10</v>
      </c>
      <c r="F20" s="20">
        <v>1000002986</v>
      </c>
      <c r="G20" s="20" t="s">
        <v>9</v>
      </c>
      <c r="H20" s="20" t="s">
        <v>8</v>
      </c>
      <c r="I20" s="20">
        <v>10000211</v>
      </c>
      <c r="J20" s="20" t="s">
        <v>6</v>
      </c>
      <c r="K20" s="20" t="s">
        <v>110</v>
      </c>
      <c r="L20" s="20" t="s">
        <v>110</v>
      </c>
      <c r="M20" s="20" t="s">
        <v>110</v>
      </c>
    </row>
    <row r="21" spans="2:13" x14ac:dyDescent="0.2">
      <c r="B21" s="19">
        <v>43268</v>
      </c>
      <c r="C21" s="18">
        <v>10.379369463051029</v>
      </c>
      <c r="D21" s="20" t="s">
        <v>3</v>
      </c>
      <c r="E21" s="20" t="s">
        <v>10</v>
      </c>
      <c r="F21" s="20">
        <v>1000002986</v>
      </c>
      <c r="G21" s="20" t="s">
        <v>9</v>
      </c>
      <c r="H21" s="20" t="s">
        <v>8</v>
      </c>
      <c r="I21" s="20">
        <v>10000211</v>
      </c>
      <c r="J21" s="20" t="s">
        <v>6</v>
      </c>
      <c r="K21" s="20" t="s">
        <v>110</v>
      </c>
      <c r="L21" s="20" t="s">
        <v>110</v>
      </c>
      <c r="M21" s="20" t="s">
        <v>110</v>
      </c>
    </row>
    <row r="22" spans="2:13" x14ac:dyDescent="0.2">
      <c r="B22" s="19">
        <v>43269</v>
      </c>
      <c r="C22" s="18">
        <v>10.586956852312051</v>
      </c>
      <c r="D22" s="20" t="s">
        <v>3</v>
      </c>
      <c r="E22" s="20" t="s">
        <v>10</v>
      </c>
      <c r="F22" s="20">
        <v>1000002986</v>
      </c>
      <c r="G22" s="20" t="s">
        <v>9</v>
      </c>
      <c r="H22" s="20" t="s">
        <v>8</v>
      </c>
      <c r="I22" s="20">
        <v>10000211</v>
      </c>
      <c r="J22" s="20" t="s">
        <v>6</v>
      </c>
      <c r="K22" s="20" t="s">
        <v>110</v>
      </c>
      <c r="L22" s="20" t="s">
        <v>110</v>
      </c>
      <c r="M22" s="20" t="s">
        <v>110</v>
      </c>
    </row>
    <row r="23" spans="2:13" x14ac:dyDescent="0.2">
      <c r="B23" s="19">
        <v>43270</v>
      </c>
      <c r="C23" s="18">
        <v>10.798695989358292</v>
      </c>
      <c r="D23" s="20" t="s">
        <v>3</v>
      </c>
      <c r="E23" s="20" t="s">
        <v>10</v>
      </c>
      <c r="F23" s="20">
        <v>1000002986</v>
      </c>
      <c r="G23" s="20" t="s">
        <v>9</v>
      </c>
      <c r="H23" s="20" t="s">
        <v>8</v>
      </c>
      <c r="I23" s="20">
        <v>10000211</v>
      </c>
      <c r="J23" s="20" t="s">
        <v>6</v>
      </c>
      <c r="K23" s="20" t="s">
        <v>110</v>
      </c>
      <c r="L23" s="20" t="s">
        <v>110</v>
      </c>
      <c r="M23" s="20" t="s">
        <v>110</v>
      </c>
    </row>
    <row r="24" spans="2:13" x14ac:dyDescent="0.2">
      <c r="B24" s="19">
        <v>43271</v>
      </c>
      <c r="C24" s="18">
        <v>11.014669909145457</v>
      </c>
      <c r="D24" s="20" t="s">
        <v>3</v>
      </c>
      <c r="E24" s="20" t="s">
        <v>10</v>
      </c>
      <c r="F24" s="20">
        <v>1000002986</v>
      </c>
      <c r="G24" s="20" t="s">
        <v>9</v>
      </c>
      <c r="H24" s="20" t="s">
        <v>8</v>
      </c>
      <c r="I24" s="20">
        <v>10000211</v>
      </c>
      <c r="J24" s="20" t="s">
        <v>6</v>
      </c>
      <c r="K24" s="20" t="s">
        <v>110</v>
      </c>
      <c r="L24" s="20" t="s">
        <v>110</v>
      </c>
      <c r="M24" s="20" t="s">
        <v>110</v>
      </c>
    </row>
    <row r="25" spans="2:13" x14ac:dyDescent="0.2">
      <c r="B25" s="19">
        <v>43272</v>
      </c>
      <c r="C25" s="18">
        <v>11.234963307328366</v>
      </c>
      <c r="D25" s="20" t="s">
        <v>3</v>
      </c>
      <c r="E25" s="20" t="s">
        <v>10</v>
      </c>
      <c r="F25" s="20">
        <v>1000002986</v>
      </c>
      <c r="G25" s="20" t="s">
        <v>9</v>
      </c>
      <c r="H25" s="20" t="s">
        <v>8</v>
      </c>
      <c r="I25" s="20">
        <v>10000211</v>
      </c>
      <c r="J25" s="20" t="s">
        <v>6</v>
      </c>
      <c r="K25" s="20" t="s">
        <v>110</v>
      </c>
      <c r="L25" s="20" t="s">
        <v>110</v>
      </c>
      <c r="M25" s="20" t="s">
        <v>110</v>
      </c>
    </row>
    <row r="26" spans="2:13" x14ac:dyDescent="0.2">
      <c r="B26" s="19">
        <v>43273</v>
      </c>
      <c r="C26" s="18">
        <v>11.459662573474935</v>
      </c>
      <c r="D26" s="20" t="s">
        <v>3</v>
      </c>
      <c r="E26" s="20" t="s">
        <v>10</v>
      </c>
      <c r="F26" s="20">
        <v>1000002986</v>
      </c>
      <c r="G26" s="20" t="s">
        <v>9</v>
      </c>
      <c r="H26" s="20" t="s">
        <v>8</v>
      </c>
      <c r="I26" s="20">
        <v>10000211</v>
      </c>
      <c r="J26" s="20" t="s">
        <v>6</v>
      </c>
      <c r="K26" s="20" t="s">
        <v>110</v>
      </c>
      <c r="L26" s="20" t="s">
        <v>110</v>
      </c>
      <c r="M26" s="20" t="s">
        <v>110</v>
      </c>
    </row>
    <row r="27" spans="2:13" x14ac:dyDescent="0.2">
      <c r="B27" s="19">
        <v>43274</v>
      </c>
      <c r="C27" s="18">
        <v>11.688855824944433</v>
      </c>
      <c r="D27" s="20" t="s">
        <v>3</v>
      </c>
      <c r="E27" s="20" t="s">
        <v>10</v>
      </c>
      <c r="F27" s="20">
        <v>1000002986</v>
      </c>
      <c r="G27" s="20" t="s">
        <v>9</v>
      </c>
      <c r="H27" s="20" t="s">
        <v>8</v>
      </c>
      <c r="I27" s="20">
        <v>10000211</v>
      </c>
      <c r="J27" s="20" t="s">
        <v>6</v>
      </c>
      <c r="K27" s="20" t="s">
        <v>110</v>
      </c>
      <c r="L27" s="20" t="s">
        <v>110</v>
      </c>
      <c r="M27" s="20" t="s">
        <v>110</v>
      </c>
    </row>
    <row r="28" spans="2:13" x14ac:dyDescent="0.2">
      <c r="B28" s="19">
        <v>43275</v>
      </c>
      <c r="C28" s="18">
        <v>11.922632941443322</v>
      </c>
      <c r="D28" s="20" t="s">
        <v>3</v>
      </c>
      <c r="E28" s="20" t="s">
        <v>10</v>
      </c>
      <c r="F28" s="20">
        <v>1000002986</v>
      </c>
      <c r="G28" s="20" t="s">
        <v>9</v>
      </c>
      <c r="H28" s="20" t="s">
        <v>8</v>
      </c>
      <c r="I28" s="20">
        <v>10000211</v>
      </c>
      <c r="J28" s="20" t="s">
        <v>6</v>
      </c>
      <c r="K28" s="20" t="s">
        <v>110</v>
      </c>
      <c r="L28" s="20" t="s">
        <v>110</v>
      </c>
      <c r="M28" s="20" t="s">
        <v>110</v>
      </c>
    </row>
    <row r="29" spans="2:13" x14ac:dyDescent="0.2">
      <c r="B29" s="19">
        <v>43276</v>
      </c>
      <c r="C29" s="18">
        <v>12.161085600272187</v>
      </c>
      <c r="D29" s="20" t="s">
        <v>3</v>
      </c>
      <c r="E29" s="20" t="s">
        <v>10</v>
      </c>
      <c r="F29" s="20">
        <v>1000002986</v>
      </c>
      <c r="G29" s="20" t="s">
        <v>9</v>
      </c>
      <c r="H29" s="20" t="s">
        <v>8</v>
      </c>
      <c r="I29" s="20">
        <v>10000211</v>
      </c>
      <c r="J29" s="20" t="s">
        <v>6</v>
      </c>
      <c r="K29" s="20" t="s">
        <v>110</v>
      </c>
      <c r="L29" s="20" t="s">
        <v>110</v>
      </c>
      <c r="M29" s="20" t="s">
        <v>110</v>
      </c>
    </row>
    <row r="30" spans="2:13" x14ac:dyDescent="0.2">
      <c r="B30" s="19">
        <v>43277</v>
      </c>
      <c r="C30" s="18">
        <v>12.404307312277631</v>
      </c>
      <c r="D30" s="20" t="s">
        <v>3</v>
      </c>
      <c r="E30" s="20" t="s">
        <v>10</v>
      </c>
      <c r="F30" s="20">
        <v>1000002986</v>
      </c>
      <c r="G30" s="20" t="s">
        <v>9</v>
      </c>
      <c r="H30" s="20" t="s">
        <v>8</v>
      </c>
      <c r="I30" s="20">
        <v>10000211</v>
      </c>
      <c r="J30" s="20" t="s">
        <v>6</v>
      </c>
      <c r="K30" s="20" t="s">
        <v>110</v>
      </c>
      <c r="L30" s="20" t="s">
        <v>110</v>
      </c>
      <c r="M30" s="20" t="s">
        <v>110</v>
      </c>
    </row>
    <row r="31" spans="2:13" x14ac:dyDescent="0.2">
      <c r="B31" s="19">
        <v>43278</v>
      </c>
      <c r="C31" s="18">
        <v>12.652393458523184</v>
      </c>
      <c r="D31" s="20" t="s">
        <v>3</v>
      </c>
      <c r="E31" s="20" t="s">
        <v>10</v>
      </c>
      <c r="F31" s="20">
        <v>1000002986</v>
      </c>
      <c r="G31" s="20" t="s">
        <v>9</v>
      </c>
      <c r="H31" s="20" t="s">
        <v>8</v>
      </c>
      <c r="I31" s="20">
        <v>10000211</v>
      </c>
      <c r="J31" s="20" t="s">
        <v>6</v>
      </c>
      <c r="K31" s="20" t="s">
        <v>110</v>
      </c>
      <c r="L31" s="20" t="s">
        <v>110</v>
      </c>
      <c r="M31" s="20" t="s">
        <v>110</v>
      </c>
    </row>
    <row r="32" spans="2:13" x14ac:dyDescent="0.2">
      <c r="B32" s="19">
        <v>43279</v>
      </c>
      <c r="C32" s="18">
        <v>12.905441327693648</v>
      </c>
      <c r="D32" s="20" t="s">
        <v>3</v>
      </c>
      <c r="E32" s="20" t="s">
        <v>10</v>
      </c>
      <c r="F32" s="20">
        <v>1000002986</v>
      </c>
      <c r="G32" s="20" t="s">
        <v>9</v>
      </c>
      <c r="H32" s="20" t="s">
        <v>8</v>
      </c>
      <c r="I32" s="20">
        <v>10000211</v>
      </c>
      <c r="J32" s="20" t="s">
        <v>6</v>
      </c>
      <c r="K32" s="20" t="s">
        <v>110</v>
      </c>
      <c r="L32" s="20" t="s">
        <v>110</v>
      </c>
      <c r="M32" s="20" t="s">
        <v>110</v>
      </c>
    </row>
    <row r="33" spans="2:13" x14ac:dyDescent="0.2">
      <c r="B33" s="19">
        <v>43280</v>
      </c>
      <c r="C33" s="18">
        <v>13.16355015424752</v>
      </c>
      <c r="D33" s="20" t="s">
        <v>3</v>
      </c>
      <c r="E33" s="20" t="s">
        <v>10</v>
      </c>
      <c r="F33" s="20">
        <v>1000002986</v>
      </c>
      <c r="G33" s="20" t="s">
        <v>9</v>
      </c>
      <c r="H33" s="20" t="s">
        <v>8</v>
      </c>
      <c r="I33" s="20">
        <v>10000211</v>
      </c>
      <c r="J33" s="20" t="s">
        <v>6</v>
      </c>
      <c r="K33" s="20" t="s">
        <v>110</v>
      </c>
      <c r="L33" s="20" t="s">
        <v>110</v>
      </c>
      <c r="M33" s="20" t="s">
        <v>110</v>
      </c>
    </row>
    <row r="34" spans="2:13" x14ac:dyDescent="0.2">
      <c r="B34" s="19">
        <v>43281</v>
      </c>
      <c r="C34" s="18">
        <v>12.648821157332472</v>
      </c>
      <c r="D34" s="20" t="s">
        <v>3</v>
      </c>
      <c r="E34" s="20" t="s">
        <v>10</v>
      </c>
      <c r="F34" s="20">
        <v>1000002986</v>
      </c>
      <c r="G34" s="20" t="s">
        <v>9</v>
      </c>
      <c r="H34" s="20" t="s">
        <v>8</v>
      </c>
      <c r="I34" s="20">
        <v>10000211</v>
      </c>
      <c r="J34" s="20" t="s">
        <v>6</v>
      </c>
      <c r="K34" s="20" t="s">
        <v>110</v>
      </c>
      <c r="L34" s="20" t="s">
        <v>110</v>
      </c>
      <c r="M34" s="20" t="s">
        <v>110</v>
      </c>
    </row>
    <row r="35" spans="2:13" x14ac:dyDescent="0.2">
      <c r="B35" s="19">
        <v>43282</v>
      </c>
      <c r="C35" s="18">
        <v>12.901797580479121</v>
      </c>
      <c r="D35" s="20" t="s">
        <v>3</v>
      </c>
      <c r="E35" s="20" t="s">
        <v>10</v>
      </c>
      <c r="F35" s="20">
        <v>1000002986</v>
      </c>
      <c r="G35" s="20" t="s">
        <v>9</v>
      </c>
      <c r="H35" s="20" t="s">
        <v>8</v>
      </c>
      <c r="I35" s="20">
        <v>10000211</v>
      </c>
      <c r="J35" s="20" t="s">
        <v>6</v>
      </c>
      <c r="K35" s="20" t="s">
        <v>110</v>
      </c>
      <c r="L35" s="20" t="s">
        <v>110</v>
      </c>
      <c r="M35" s="20" t="s">
        <v>110</v>
      </c>
    </row>
    <row r="36" spans="2:13" x14ac:dyDescent="0.2">
      <c r="B36" s="19">
        <v>43283</v>
      </c>
      <c r="C36" s="18">
        <v>12.689833532088706</v>
      </c>
      <c r="D36" s="20" t="s">
        <v>3</v>
      </c>
      <c r="E36" s="20" t="s">
        <v>10</v>
      </c>
      <c r="F36" s="20">
        <v>1000002986</v>
      </c>
      <c r="G36" s="20" t="s">
        <v>9</v>
      </c>
      <c r="H36" s="20" t="s">
        <v>8</v>
      </c>
      <c r="I36" s="20">
        <v>10000211</v>
      </c>
      <c r="J36" s="20" t="s">
        <v>6</v>
      </c>
      <c r="K36" s="20" t="s">
        <v>110</v>
      </c>
      <c r="L36" s="20" t="s">
        <v>110</v>
      </c>
      <c r="M36" s="20" t="s">
        <v>110</v>
      </c>
    </row>
    <row r="37" spans="2:13" x14ac:dyDescent="0.2">
      <c r="B37" s="19">
        <v>43284</v>
      </c>
      <c r="C37" s="18">
        <v>12.94363020273048</v>
      </c>
      <c r="D37" s="20" t="s">
        <v>3</v>
      </c>
      <c r="E37" s="20" t="s">
        <v>10</v>
      </c>
      <c r="F37" s="20">
        <v>1000002986</v>
      </c>
      <c r="G37" s="20" t="s">
        <v>9</v>
      </c>
      <c r="H37" s="20" t="s">
        <v>8</v>
      </c>
      <c r="I37" s="20">
        <v>10000211</v>
      </c>
      <c r="J37" s="20" t="s">
        <v>6</v>
      </c>
      <c r="K37" s="20" t="s">
        <v>110</v>
      </c>
      <c r="L37" s="20" t="s">
        <v>110</v>
      </c>
      <c r="M37" s="20" t="s">
        <v>110</v>
      </c>
    </row>
    <row r="38" spans="2:13" x14ac:dyDescent="0.2">
      <c r="B38" s="19">
        <v>43285</v>
      </c>
      <c r="C38" s="18">
        <v>13.202502806785089</v>
      </c>
      <c r="D38" s="20" t="s">
        <v>3</v>
      </c>
      <c r="E38" s="20" t="s">
        <v>10</v>
      </c>
      <c r="F38" s="20">
        <v>1000002986</v>
      </c>
      <c r="G38" s="20" t="s">
        <v>9</v>
      </c>
      <c r="H38" s="20" t="s">
        <v>8</v>
      </c>
      <c r="I38" s="20">
        <v>10000211</v>
      </c>
      <c r="J38" s="20" t="s">
        <v>6</v>
      </c>
      <c r="K38" s="20" t="s">
        <v>110</v>
      </c>
      <c r="L38" s="20" t="s">
        <v>110</v>
      </c>
      <c r="M38" s="20" t="s">
        <v>110</v>
      </c>
    </row>
    <row r="39" spans="2:13" x14ac:dyDescent="0.2">
      <c r="B39" s="19">
        <v>43286</v>
      </c>
      <c r="C39" s="18">
        <v>13.466552862920791</v>
      </c>
      <c r="D39" s="20" t="s">
        <v>3</v>
      </c>
      <c r="E39" s="20" t="s">
        <v>10</v>
      </c>
      <c r="F39" s="20">
        <v>1000002986</v>
      </c>
      <c r="G39" s="20" t="s">
        <v>9</v>
      </c>
      <c r="H39" s="20" t="s">
        <v>8</v>
      </c>
      <c r="I39" s="20">
        <v>10000211</v>
      </c>
      <c r="J39" s="20" t="s">
        <v>6</v>
      </c>
      <c r="K39" s="20" t="s">
        <v>110</v>
      </c>
      <c r="L39" s="20" t="s">
        <v>110</v>
      </c>
      <c r="M39" s="20" t="s">
        <v>110</v>
      </c>
    </row>
    <row r="40" spans="2:13" x14ac:dyDescent="0.2">
      <c r="B40" s="19">
        <v>43287</v>
      </c>
      <c r="C40" s="18">
        <v>13.735883920179209</v>
      </c>
      <c r="D40" s="20" t="s">
        <v>3</v>
      </c>
      <c r="E40" s="20" t="s">
        <v>10</v>
      </c>
      <c r="F40" s="20">
        <v>1000002986</v>
      </c>
      <c r="G40" s="20" t="s">
        <v>9</v>
      </c>
      <c r="H40" s="20" t="s">
        <v>8</v>
      </c>
      <c r="I40" s="20">
        <v>10000211</v>
      </c>
      <c r="J40" s="20" t="s">
        <v>6</v>
      </c>
      <c r="K40" s="20" t="s">
        <v>110</v>
      </c>
      <c r="L40" s="20" t="s">
        <v>110</v>
      </c>
      <c r="M40" s="20" t="s">
        <v>110</v>
      </c>
    </row>
    <row r="41" spans="2:13" x14ac:dyDescent="0.2">
      <c r="B41" s="19">
        <v>43288</v>
      </c>
      <c r="C41" s="18">
        <v>14.010601598582792</v>
      </c>
      <c r="D41" s="20" t="s">
        <v>3</v>
      </c>
      <c r="E41" s="20" t="s">
        <v>10</v>
      </c>
      <c r="F41" s="20">
        <v>1000002986</v>
      </c>
      <c r="G41" s="20" t="s">
        <v>9</v>
      </c>
      <c r="H41" s="20" t="s">
        <v>8</v>
      </c>
      <c r="I41" s="20">
        <v>10000211</v>
      </c>
      <c r="J41" s="20" t="s">
        <v>6</v>
      </c>
      <c r="K41" s="20" t="s">
        <v>110</v>
      </c>
      <c r="L41" s="20" t="s">
        <v>110</v>
      </c>
      <c r="M41" s="20" t="s">
        <v>110</v>
      </c>
    </row>
    <row r="42" spans="2:13" x14ac:dyDescent="0.2">
      <c r="B42" s="19">
        <v>43289</v>
      </c>
      <c r="C42" s="18">
        <v>14.290813630554446</v>
      </c>
      <c r="D42" s="20" t="s">
        <v>3</v>
      </c>
      <c r="E42" s="20" t="s">
        <v>10</v>
      </c>
      <c r="F42" s="20">
        <v>1000002986</v>
      </c>
      <c r="G42" s="20" t="s">
        <v>9</v>
      </c>
      <c r="H42" s="20" t="s">
        <v>8</v>
      </c>
      <c r="I42" s="20">
        <v>10000211</v>
      </c>
      <c r="J42" s="20" t="s">
        <v>6</v>
      </c>
      <c r="K42" s="20" t="s">
        <v>110</v>
      </c>
      <c r="L42" s="20" t="s">
        <v>110</v>
      </c>
      <c r="M42" s="20" t="s">
        <v>110</v>
      </c>
    </row>
    <row r="43" spans="2:13" x14ac:dyDescent="0.2">
      <c r="B43" s="19">
        <v>43290</v>
      </c>
      <c r="C43" s="18">
        <v>14.576629903165536</v>
      </c>
      <c r="D43" s="20" t="s">
        <v>3</v>
      </c>
      <c r="E43" s="20" t="s">
        <v>10</v>
      </c>
      <c r="F43" s="20">
        <v>1000002986</v>
      </c>
      <c r="G43" s="20" t="s">
        <v>9</v>
      </c>
      <c r="H43" s="20" t="s">
        <v>8</v>
      </c>
      <c r="I43" s="20">
        <v>10000211</v>
      </c>
      <c r="J43" s="20" t="s">
        <v>6</v>
      </c>
      <c r="K43" s="20" t="s">
        <v>110</v>
      </c>
      <c r="L43" s="20" t="s">
        <v>110</v>
      </c>
      <c r="M43" s="20" t="s">
        <v>110</v>
      </c>
    </row>
    <row r="44" spans="2:13" x14ac:dyDescent="0.2">
      <c r="B44" s="19">
        <v>43291</v>
      </c>
      <c r="C44" s="18">
        <v>14.868162501228847</v>
      </c>
      <c r="D44" s="20" t="s">
        <v>3</v>
      </c>
      <c r="E44" s="20" t="s">
        <v>10</v>
      </c>
      <c r="F44" s="20">
        <v>1000002986</v>
      </c>
      <c r="G44" s="20" t="s">
        <v>9</v>
      </c>
      <c r="H44" s="20" t="s">
        <v>8</v>
      </c>
      <c r="I44" s="20">
        <v>10000211</v>
      </c>
      <c r="J44" s="20" t="s">
        <v>6</v>
      </c>
      <c r="K44" s="20" t="s">
        <v>110</v>
      </c>
      <c r="L44" s="20" t="s">
        <v>110</v>
      </c>
      <c r="M44" s="20" t="s">
        <v>110</v>
      </c>
    </row>
    <row r="45" spans="2:13" x14ac:dyDescent="0.2">
      <c r="B45" s="19">
        <v>43292</v>
      </c>
      <c r="C45" s="18">
        <v>14.125525751253424</v>
      </c>
      <c r="D45" s="20" t="s">
        <v>3</v>
      </c>
      <c r="E45" s="20" t="s">
        <v>10</v>
      </c>
      <c r="F45" s="20">
        <v>1000002986</v>
      </c>
      <c r="G45" s="20" t="s">
        <v>9</v>
      </c>
      <c r="H45" s="20" t="s">
        <v>8</v>
      </c>
      <c r="I45" s="20">
        <v>10000211</v>
      </c>
      <c r="J45" s="20" t="s">
        <v>6</v>
      </c>
      <c r="K45" s="20" t="s">
        <v>110</v>
      </c>
      <c r="L45" s="20" t="s">
        <v>110</v>
      </c>
      <c r="M45" s="20" t="s">
        <v>110</v>
      </c>
    </row>
    <row r="46" spans="2:13" x14ac:dyDescent="0.2">
      <c r="B46" s="19">
        <v>43293</v>
      </c>
      <c r="C46" s="18">
        <v>14.408036266278494</v>
      </c>
      <c r="D46" s="20" t="s">
        <v>3</v>
      </c>
      <c r="E46" s="20" t="s">
        <v>10</v>
      </c>
      <c r="F46" s="20">
        <v>1000002986</v>
      </c>
      <c r="G46" s="20" t="s">
        <v>9</v>
      </c>
      <c r="H46" s="20" t="s">
        <v>8</v>
      </c>
      <c r="I46" s="20">
        <v>10000211</v>
      </c>
      <c r="J46" s="20" t="s">
        <v>6</v>
      </c>
      <c r="K46" s="20" t="s">
        <v>110</v>
      </c>
      <c r="L46" s="20" t="s">
        <v>110</v>
      </c>
      <c r="M46" s="20" t="s">
        <v>110</v>
      </c>
    </row>
    <row r="47" spans="2:13" x14ac:dyDescent="0.2">
      <c r="B47" s="19">
        <v>43294</v>
      </c>
      <c r="C47" s="18">
        <v>14.696196991604063</v>
      </c>
      <c r="D47" s="20" t="s">
        <v>3</v>
      </c>
      <c r="E47" s="20" t="s">
        <v>10</v>
      </c>
      <c r="F47" s="20">
        <v>1000002986</v>
      </c>
      <c r="G47" s="20" t="s">
        <v>9</v>
      </c>
      <c r="H47" s="20" t="s">
        <v>8</v>
      </c>
      <c r="I47" s="20">
        <v>10000211</v>
      </c>
      <c r="J47" s="20" t="s">
        <v>6</v>
      </c>
      <c r="K47" s="20" t="s">
        <v>110</v>
      </c>
      <c r="L47" s="20" t="s">
        <v>110</v>
      </c>
      <c r="M47" s="20" t="s">
        <v>110</v>
      </c>
    </row>
    <row r="48" spans="2:13" x14ac:dyDescent="0.2">
      <c r="B48" s="19">
        <v>43295</v>
      </c>
      <c r="C48" s="18">
        <v>14.646120931436146</v>
      </c>
      <c r="D48" s="20" t="s">
        <v>3</v>
      </c>
      <c r="E48" s="20" t="s">
        <v>10</v>
      </c>
      <c r="F48" s="20">
        <v>1000002986</v>
      </c>
      <c r="G48" s="20" t="s">
        <v>9</v>
      </c>
      <c r="H48" s="20" t="s">
        <v>8</v>
      </c>
      <c r="I48" s="20">
        <v>10000211</v>
      </c>
      <c r="J48" s="20" t="s">
        <v>6</v>
      </c>
      <c r="K48" s="20" t="s">
        <v>110</v>
      </c>
      <c r="L48" s="20" t="s">
        <v>110</v>
      </c>
      <c r="M48" s="20" t="s">
        <v>110</v>
      </c>
    </row>
    <row r="49" spans="2:13" x14ac:dyDescent="0.2">
      <c r="B49" s="19">
        <v>43296</v>
      </c>
      <c r="C49" s="18">
        <v>14.939043350064869</v>
      </c>
      <c r="D49" s="20" t="s">
        <v>3</v>
      </c>
      <c r="E49" s="20" t="s">
        <v>10</v>
      </c>
      <c r="F49" s="20">
        <v>1000002986</v>
      </c>
      <c r="G49" s="20" t="s">
        <v>9</v>
      </c>
      <c r="H49" s="20" t="s">
        <v>8</v>
      </c>
      <c r="I49" s="20">
        <v>10000211</v>
      </c>
      <c r="J49" s="20" t="s">
        <v>6</v>
      </c>
      <c r="K49" s="20" t="s">
        <v>110</v>
      </c>
      <c r="L49" s="20" t="s">
        <v>110</v>
      </c>
      <c r="M49" s="20" t="s">
        <v>110</v>
      </c>
    </row>
    <row r="50" spans="2:13" x14ac:dyDescent="0.2">
      <c r="B50" s="19">
        <v>43297</v>
      </c>
      <c r="C50" s="18">
        <v>15.137824217066166</v>
      </c>
      <c r="D50" s="20" t="s">
        <v>3</v>
      </c>
      <c r="E50" s="20" t="s">
        <v>10</v>
      </c>
      <c r="F50" s="20">
        <v>1000002986</v>
      </c>
      <c r="G50" s="20" t="s">
        <v>9</v>
      </c>
      <c r="H50" s="20" t="s">
        <v>8</v>
      </c>
      <c r="I50" s="20">
        <v>10000211</v>
      </c>
      <c r="J50" s="20" t="s">
        <v>6</v>
      </c>
      <c r="K50" s="20" t="s">
        <v>110</v>
      </c>
      <c r="L50" s="20" t="s">
        <v>110</v>
      </c>
      <c r="M50" s="20" t="s">
        <v>110</v>
      </c>
    </row>
    <row r="51" spans="2:13" x14ac:dyDescent="0.2">
      <c r="B51" s="19">
        <v>43298</v>
      </c>
      <c r="C51" s="18">
        <v>13.220580701407489</v>
      </c>
      <c r="D51" s="20" t="s">
        <v>3</v>
      </c>
      <c r="E51" s="20" t="s">
        <v>10</v>
      </c>
      <c r="F51" s="20">
        <v>1000002986</v>
      </c>
      <c r="G51" s="20" t="s">
        <v>9</v>
      </c>
      <c r="H51" s="20" t="s">
        <v>8</v>
      </c>
      <c r="I51" s="20">
        <v>10000211</v>
      </c>
      <c r="J51" s="20" t="s">
        <v>6</v>
      </c>
      <c r="K51" s="20" t="s">
        <v>110</v>
      </c>
      <c r="L51" s="20" t="s">
        <v>110</v>
      </c>
      <c r="M51" s="20" t="s">
        <v>110</v>
      </c>
    </row>
    <row r="52" spans="2:13" x14ac:dyDescent="0.2">
      <c r="B52" s="19">
        <v>43299</v>
      </c>
      <c r="C52" s="18">
        <v>11.280992315435634</v>
      </c>
      <c r="D52" s="20" t="s">
        <v>3</v>
      </c>
      <c r="E52" s="20" t="s">
        <v>10</v>
      </c>
      <c r="F52" s="20">
        <v>1000002986</v>
      </c>
      <c r="G52" s="20" t="s">
        <v>9</v>
      </c>
      <c r="H52" s="20" t="s">
        <v>8</v>
      </c>
      <c r="I52" s="20">
        <v>10000211</v>
      </c>
      <c r="J52" s="20" t="s">
        <v>6</v>
      </c>
      <c r="K52" s="20" t="s">
        <v>110</v>
      </c>
      <c r="L52" s="20" t="s">
        <v>110</v>
      </c>
      <c r="M52" s="20" t="s">
        <v>110</v>
      </c>
    </row>
    <row r="53" spans="2:13" x14ac:dyDescent="0.2">
      <c r="B53" s="19">
        <v>43300</v>
      </c>
      <c r="C53" s="18">
        <v>11.506612161744346</v>
      </c>
      <c r="D53" s="20" t="s">
        <v>3</v>
      </c>
      <c r="E53" s="20" t="s">
        <v>10</v>
      </c>
      <c r="F53" s="20">
        <v>1000002986</v>
      </c>
      <c r="G53" s="20" t="s">
        <v>9</v>
      </c>
      <c r="H53" s="20" t="s">
        <v>8</v>
      </c>
      <c r="I53" s="20">
        <v>10000211</v>
      </c>
      <c r="J53" s="20" t="s">
        <v>6</v>
      </c>
      <c r="K53" s="20" t="s">
        <v>110</v>
      </c>
      <c r="L53" s="20" t="s">
        <v>110</v>
      </c>
      <c r="M53" s="20" t="s">
        <v>110</v>
      </c>
    </row>
    <row r="54" spans="2:13" x14ac:dyDescent="0.2">
      <c r="B54" s="19">
        <v>43301</v>
      </c>
      <c r="C54" s="18">
        <v>11.736744404979234</v>
      </c>
      <c r="D54" s="20" t="s">
        <v>3</v>
      </c>
      <c r="E54" s="20" t="s">
        <v>10</v>
      </c>
      <c r="F54" s="20">
        <v>1000002986</v>
      </c>
      <c r="G54" s="20" t="s">
        <v>9</v>
      </c>
      <c r="H54" s="20" t="s">
        <v>8</v>
      </c>
      <c r="I54" s="20">
        <v>10000211</v>
      </c>
      <c r="J54" s="20" t="s">
        <v>6</v>
      </c>
      <c r="K54" s="20" t="s">
        <v>110</v>
      </c>
      <c r="L54" s="20" t="s">
        <v>110</v>
      </c>
      <c r="M54" s="20" t="s">
        <v>110</v>
      </c>
    </row>
    <row r="55" spans="2:13" x14ac:dyDescent="0.2">
      <c r="B55" s="19">
        <v>43252</v>
      </c>
      <c r="C55" s="18">
        <v>5.5060000000000002</v>
      </c>
      <c r="D55" s="20" t="s">
        <v>3</v>
      </c>
      <c r="E55" s="20" t="s">
        <v>7</v>
      </c>
      <c r="F55" s="20">
        <v>1000000072</v>
      </c>
      <c r="G55" s="20" t="s">
        <v>5</v>
      </c>
      <c r="H55" s="20" t="s">
        <v>8</v>
      </c>
      <c r="I55" s="20">
        <v>10000211</v>
      </c>
      <c r="J55" s="20" t="s">
        <v>6</v>
      </c>
      <c r="K55" s="20" t="s">
        <v>110</v>
      </c>
      <c r="L55" s="20" t="s">
        <v>110</v>
      </c>
      <c r="M55" s="20" t="s">
        <v>110</v>
      </c>
    </row>
    <row r="56" spans="2:13" x14ac:dyDescent="0.2">
      <c r="B56" s="19">
        <v>43253</v>
      </c>
      <c r="C56" s="18">
        <v>5.6161200000000004</v>
      </c>
      <c r="D56" s="20" t="s">
        <v>3</v>
      </c>
      <c r="E56" s="20" t="s">
        <v>7</v>
      </c>
      <c r="F56" s="20">
        <v>1000000072</v>
      </c>
      <c r="G56" s="20" t="s">
        <v>5</v>
      </c>
      <c r="H56" s="20" t="s">
        <v>8</v>
      </c>
      <c r="I56" s="20">
        <v>10000211</v>
      </c>
      <c r="J56" s="20" t="s">
        <v>6</v>
      </c>
      <c r="K56" s="20" t="s">
        <v>110</v>
      </c>
      <c r="L56" s="20" t="s">
        <v>110</v>
      </c>
      <c r="M56" s="20" t="s">
        <v>110</v>
      </c>
    </row>
    <row r="57" spans="2:13" x14ac:dyDescent="0.2">
      <c r="B57" s="19">
        <v>43254</v>
      </c>
      <c r="C57" s="18">
        <v>5.7284424000000014</v>
      </c>
      <c r="D57" s="20" t="s">
        <v>3</v>
      </c>
      <c r="E57" s="20" t="s">
        <v>7</v>
      </c>
      <c r="F57" s="20">
        <v>1000000072</v>
      </c>
      <c r="G57" s="20" t="s">
        <v>5</v>
      </c>
      <c r="H57" s="20" t="s">
        <v>8</v>
      </c>
      <c r="I57" s="20">
        <v>10000211</v>
      </c>
      <c r="J57" s="20" t="s">
        <v>6</v>
      </c>
      <c r="K57" s="20" t="s">
        <v>110</v>
      </c>
      <c r="L57" s="20" t="s">
        <v>110</v>
      </c>
      <c r="M57" s="20" t="s">
        <v>110</v>
      </c>
    </row>
    <row r="58" spans="2:13" x14ac:dyDescent="0.2">
      <c r="B58" s="19">
        <v>43255</v>
      </c>
      <c r="C58" s="18">
        <v>5.8430112480000016</v>
      </c>
      <c r="D58" s="20" t="s">
        <v>3</v>
      </c>
      <c r="E58" s="20" t="s">
        <v>7</v>
      </c>
      <c r="F58" s="20">
        <v>1000000072</v>
      </c>
      <c r="G58" s="20" t="s">
        <v>5</v>
      </c>
      <c r="H58" s="20" t="s">
        <v>8</v>
      </c>
      <c r="I58" s="20">
        <v>10000211</v>
      </c>
      <c r="J58" s="20" t="s">
        <v>6</v>
      </c>
      <c r="K58" s="20" t="s">
        <v>110</v>
      </c>
      <c r="L58" s="20" t="s">
        <v>110</v>
      </c>
      <c r="M58" s="20" t="s">
        <v>110</v>
      </c>
    </row>
    <row r="59" spans="2:13" x14ac:dyDescent="0.2">
      <c r="B59" s="19">
        <v>43256</v>
      </c>
      <c r="C59" s="18">
        <v>5.9598714729600006</v>
      </c>
      <c r="D59" s="20" t="s">
        <v>3</v>
      </c>
      <c r="E59" s="20" t="s">
        <v>7</v>
      </c>
      <c r="F59" s="20">
        <v>1000000072</v>
      </c>
      <c r="G59" s="20" t="s">
        <v>5</v>
      </c>
      <c r="H59" s="20" t="s">
        <v>8</v>
      </c>
      <c r="I59" s="20">
        <v>10000211</v>
      </c>
      <c r="J59" s="20" t="s">
        <v>6</v>
      </c>
      <c r="K59" s="20" t="s">
        <v>110</v>
      </c>
      <c r="L59" s="20" t="s">
        <v>110</v>
      </c>
      <c r="M59" s="20" t="s">
        <v>110</v>
      </c>
    </row>
    <row r="60" spans="2:13" x14ac:dyDescent="0.2">
      <c r="B60" s="19">
        <v>43257</v>
      </c>
      <c r="C60" s="18">
        <v>6.0790689024192011</v>
      </c>
      <c r="D60" s="20" t="s">
        <v>3</v>
      </c>
      <c r="E60" s="20" t="s">
        <v>7</v>
      </c>
      <c r="F60" s="20">
        <v>1000000072</v>
      </c>
      <c r="G60" s="20" t="s">
        <v>5</v>
      </c>
      <c r="H60" s="20" t="s">
        <v>8</v>
      </c>
      <c r="I60" s="20">
        <v>10000211</v>
      </c>
      <c r="J60" s="20" t="s">
        <v>6</v>
      </c>
      <c r="K60" s="20" t="s">
        <v>110</v>
      </c>
      <c r="L60" s="20" t="s">
        <v>110</v>
      </c>
      <c r="M60" s="20" t="s">
        <v>110</v>
      </c>
    </row>
    <row r="61" spans="2:13" x14ac:dyDescent="0.2">
      <c r="B61" s="19">
        <v>43258</v>
      </c>
      <c r="C61" s="18">
        <v>6.2006502804675847</v>
      </c>
      <c r="D61" s="20" t="s">
        <v>3</v>
      </c>
      <c r="E61" s="20" t="s">
        <v>7</v>
      </c>
      <c r="F61" s="20">
        <v>1000000072</v>
      </c>
      <c r="G61" s="20" t="s">
        <v>5</v>
      </c>
      <c r="H61" s="20" t="s">
        <v>8</v>
      </c>
      <c r="I61" s="20">
        <v>10000211</v>
      </c>
      <c r="J61" s="20" t="s">
        <v>6</v>
      </c>
      <c r="K61" s="20" t="s">
        <v>110</v>
      </c>
      <c r="L61" s="20" t="s">
        <v>110</v>
      </c>
      <c r="M61" s="20" t="s">
        <v>110</v>
      </c>
    </row>
    <row r="62" spans="2:13" x14ac:dyDescent="0.2">
      <c r="B62" s="19">
        <v>43259</v>
      </c>
      <c r="C62" s="18">
        <v>6.3246632860769365</v>
      </c>
      <c r="D62" s="20" t="s">
        <v>3</v>
      </c>
      <c r="E62" s="20" t="s">
        <v>7</v>
      </c>
      <c r="F62" s="20">
        <v>1000000072</v>
      </c>
      <c r="G62" s="20" t="s">
        <v>5</v>
      </c>
      <c r="H62" s="20" t="s">
        <v>8</v>
      </c>
      <c r="I62" s="20">
        <v>10000211</v>
      </c>
      <c r="J62" s="20" t="s">
        <v>6</v>
      </c>
      <c r="K62" s="20" t="s">
        <v>110</v>
      </c>
      <c r="L62" s="20" t="s">
        <v>110</v>
      </c>
      <c r="M62" s="20" t="s">
        <v>110</v>
      </c>
    </row>
    <row r="63" spans="2:13" x14ac:dyDescent="0.2">
      <c r="B63" s="19">
        <v>43260</v>
      </c>
      <c r="C63" s="18">
        <v>6.4511565517984755</v>
      </c>
      <c r="D63" s="20" t="s">
        <v>3</v>
      </c>
      <c r="E63" s="20" t="s">
        <v>7</v>
      </c>
      <c r="F63" s="20">
        <v>1000000072</v>
      </c>
      <c r="G63" s="20" t="s">
        <v>5</v>
      </c>
      <c r="H63" s="20" t="s">
        <v>8</v>
      </c>
      <c r="I63" s="20">
        <v>10000211</v>
      </c>
      <c r="J63" s="20" t="s">
        <v>6</v>
      </c>
      <c r="K63" s="20" t="s">
        <v>110</v>
      </c>
      <c r="L63" s="20" t="s">
        <v>110</v>
      </c>
      <c r="M63" s="20" t="s">
        <v>110</v>
      </c>
    </row>
    <row r="64" spans="2:13" x14ac:dyDescent="0.2">
      <c r="B64" s="19">
        <v>43261</v>
      </c>
      <c r="C64" s="18">
        <v>6.5801796828344443</v>
      </c>
      <c r="D64" s="20" t="s">
        <v>3</v>
      </c>
      <c r="E64" s="20" t="s">
        <v>7</v>
      </c>
      <c r="F64" s="20">
        <v>1000000072</v>
      </c>
      <c r="G64" s="20" t="s">
        <v>5</v>
      </c>
      <c r="H64" s="20" t="s">
        <v>8</v>
      </c>
      <c r="I64" s="20">
        <v>10000211</v>
      </c>
      <c r="J64" s="20" t="s">
        <v>6</v>
      </c>
      <c r="K64" s="20" t="s">
        <v>110</v>
      </c>
      <c r="L64" s="20" t="s">
        <v>110</v>
      </c>
      <c r="M64" s="20" t="s">
        <v>110</v>
      </c>
    </row>
    <row r="65" spans="2:13" x14ac:dyDescent="0.2">
      <c r="B65" s="19">
        <v>43262</v>
      </c>
      <c r="C65" s="18">
        <v>6.7117832764911336</v>
      </c>
      <c r="D65" s="20" t="s">
        <v>3</v>
      </c>
      <c r="E65" s="20" t="s">
        <v>7</v>
      </c>
      <c r="F65" s="20">
        <v>1000000072</v>
      </c>
      <c r="G65" s="20" t="s">
        <v>5</v>
      </c>
      <c r="H65" s="20" t="s">
        <v>8</v>
      </c>
      <c r="I65" s="20">
        <v>10000211</v>
      </c>
      <c r="J65" s="20" t="s">
        <v>6</v>
      </c>
      <c r="K65" s="20" t="s">
        <v>110</v>
      </c>
      <c r="L65" s="20" t="s">
        <v>110</v>
      </c>
      <c r="M65" s="20" t="s">
        <v>110</v>
      </c>
    </row>
    <row r="66" spans="2:13" x14ac:dyDescent="0.2">
      <c r="B66" s="19">
        <v>43263</v>
      </c>
      <c r="C66" s="18">
        <v>6.8460189420209563</v>
      </c>
      <c r="D66" s="20" t="s">
        <v>3</v>
      </c>
      <c r="E66" s="20" t="s">
        <v>7</v>
      </c>
      <c r="F66" s="20">
        <v>1000000072</v>
      </c>
      <c r="G66" s="20" t="s">
        <v>5</v>
      </c>
      <c r="H66" s="20" t="s">
        <v>8</v>
      </c>
      <c r="I66" s="20">
        <v>10000211</v>
      </c>
      <c r="J66" s="20" t="s">
        <v>6</v>
      </c>
      <c r="K66" s="20" t="s">
        <v>110</v>
      </c>
      <c r="L66" s="20" t="s">
        <v>110</v>
      </c>
      <c r="M66" s="20" t="s">
        <v>110</v>
      </c>
    </row>
    <row r="67" spans="2:13" x14ac:dyDescent="0.2">
      <c r="B67" s="19">
        <v>43264</v>
      </c>
      <c r="C67" s="18">
        <v>6.9829393208613757</v>
      </c>
      <c r="D67" s="20" t="s">
        <v>3</v>
      </c>
      <c r="E67" s="20" t="s">
        <v>7</v>
      </c>
      <c r="F67" s="20">
        <v>1000000072</v>
      </c>
      <c r="G67" s="20" t="s">
        <v>5</v>
      </c>
      <c r="H67" s="20" t="s">
        <v>8</v>
      </c>
      <c r="I67" s="20">
        <v>10000211</v>
      </c>
      <c r="J67" s="20" t="s">
        <v>6</v>
      </c>
      <c r="K67" s="20" t="s">
        <v>110</v>
      </c>
      <c r="L67" s="20" t="s">
        <v>110</v>
      </c>
      <c r="M67" s="20" t="s">
        <v>110</v>
      </c>
    </row>
    <row r="68" spans="2:13" x14ac:dyDescent="0.2">
      <c r="B68" s="19">
        <v>43265</v>
      </c>
      <c r="C68" s="18">
        <v>7.1225981072786029</v>
      </c>
      <c r="D68" s="20" t="s">
        <v>3</v>
      </c>
      <c r="E68" s="20" t="s">
        <v>7</v>
      </c>
      <c r="F68" s="20">
        <v>1000000072</v>
      </c>
      <c r="G68" s="20" t="s">
        <v>5</v>
      </c>
      <c r="H68" s="20" t="s">
        <v>8</v>
      </c>
      <c r="I68" s="20">
        <v>10000211</v>
      </c>
      <c r="J68" s="20" t="s">
        <v>6</v>
      </c>
      <c r="K68" s="20" t="s">
        <v>110</v>
      </c>
      <c r="L68" s="20" t="s">
        <v>110</v>
      </c>
      <c r="M68" s="20" t="s">
        <v>110</v>
      </c>
    </row>
    <row r="69" spans="2:13" x14ac:dyDescent="0.2">
      <c r="B69" s="19">
        <v>43266</v>
      </c>
      <c r="C69" s="18">
        <v>7.2650500694241744</v>
      </c>
      <c r="D69" s="20" t="s">
        <v>3</v>
      </c>
      <c r="E69" s="20" t="s">
        <v>7</v>
      </c>
      <c r="F69" s="20">
        <v>1000000072</v>
      </c>
      <c r="G69" s="20" t="s">
        <v>5</v>
      </c>
      <c r="H69" s="20" t="s">
        <v>8</v>
      </c>
      <c r="I69" s="20">
        <v>10000211</v>
      </c>
      <c r="J69" s="20" t="s">
        <v>6</v>
      </c>
      <c r="K69" s="20" t="s">
        <v>110</v>
      </c>
      <c r="L69" s="20" t="s">
        <v>110</v>
      </c>
      <c r="M69" s="20" t="s">
        <v>110</v>
      </c>
    </row>
    <row r="70" spans="2:13" x14ac:dyDescent="0.2">
      <c r="B70" s="19">
        <v>43267</v>
      </c>
      <c r="C70" s="18">
        <v>7.4103510708126574</v>
      </c>
      <c r="D70" s="20" t="s">
        <v>3</v>
      </c>
      <c r="E70" s="20" t="s">
        <v>7</v>
      </c>
      <c r="F70" s="20">
        <v>1000000072</v>
      </c>
      <c r="G70" s="20" t="s">
        <v>5</v>
      </c>
      <c r="H70" s="20" t="s">
        <v>8</v>
      </c>
      <c r="I70" s="20">
        <v>10000211</v>
      </c>
      <c r="J70" s="20" t="s">
        <v>6</v>
      </c>
      <c r="K70" s="20" t="s">
        <v>110</v>
      </c>
      <c r="L70" s="20" t="s">
        <v>110</v>
      </c>
      <c r="M70" s="20" t="s">
        <v>110</v>
      </c>
    </row>
    <row r="71" spans="2:13" x14ac:dyDescent="0.2">
      <c r="B71" s="19">
        <v>43268</v>
      </c>
      <c r="C71" s="18">
        <v>7.5585580922289113</v>
      </c>
      <c r="D71" s="20" t="s">
        <v>3</v>
      </c>
      <c r="E71" s="20" t="s">
        <v>7</v>
      </c>
      <c r="F71" s="20">
        <v>1000000072</v>
      </c>
      <c r="G71" s="20" t="s">
        <v>5</v>
      </c>
      <c r="H71" s="20" t="s">
        <v>8</v>
      </c>
      <c r="I71" s="20">
        <v>10000211</v>
      </c>
      <c r="J71" s="20" t="s">
        <v>6</v>
      </c>
      <c r="K71" s="20" t="s">
        <v>110</v>
      </c>
      <c r="L71" s="20" t="s">
        <v>110</v>
      </c>
      <c r="M71" s="20" t="s">
        <v>110</v>
      </c>
    </row>
    <row r="72" spans="2:13" x14ac:dyDescent="0.2">
      <c r="B72" s="19">
        <v>43269</v>
      </c>
      <c r="C72" s="18">
        <v>7.7097292540734896</v>
      </c>
      <c r="D72" s="20" t="s">
        <v>3</v>
      </c>
      <c r="E72" s="20" t="s">
        <v>7</v>
      </c>
      <c r="F72" s="20">
        <v>1000000072</v>
      </c>
      <c r="G72" s="20" t="s">
        <v>5</v>
      </c>
      <c r="H72" s="20" t="s">
        <v>8</v>
      </c>
      <c r="I72" s="20">
        <v>10000211</v>
      </c>
      <c r="J72" s="20" t="s">
        <v>6</v>
      </c>
      <c r="K72" s="20" t="s">
        <v>110</v>
      </c>
      <c r="L72" s="20" t="s">
        <v>110</v>
      </c>
      <c r="M72" s="20" t="s">
        <v>110</v>
      </c>
    </row>
    <row r="73" spans="2:13" x14ac:dyDescent="0.2">
      <c r="B73" s="19">
        <v>43270</v>
      </c>
      <c r="C73" s="18">
        <v>5.7619238391549583</v>
      </c>
      <c r="D73" s="20" t="s">
        <v>3</v>
      </c>
      <c r="E73" s="20" t="s">
        <v>7</v>
      </c>
      <c r="F73" s="20">
        <v>1000000072</v>
      </c>
      <c r="G73" s="20" t="s">
        <v>5</v>
      </c>
      <c r="H73" s="20" t="s">
        <v>8</v>
      </c>
      <c r="I73" s="20">
        <v>10000211</v>
      </c>
      <c r="J73" s="20" t="s">
        <v>6</v>
      </c>
      <c r="K73" s="20" t="s">
        <v>110</v>
      </c>
      <c r="L73" s="20" t="s">
        <v>110</v>
      </c>
      <c r="M73" s="20" t="s">
        <v>110</v>
      </c>
    </row>
    <row r="74" spans="2:13" x14ac:dyDescent="0.2">
      <c r="B74" s="19">
        <v>43271</v>
      </c>
      <c r="C74" s="18">
        <v>5.8771623159380582</v>
      </c>
      <c r="D74" s="20" t="s">
        <v>3</v>
      </c>
      <c r="E74" s="20" t="s">
        <v>7</v>
      </c>
      <c r="F74" s="20">
        <v>1000000072</v>
      </c>
      <c r="G74" s="20" t="s">
        <v>5</v>
      </c>
      <c r="H74" s="20" t="s">
        <v>8</v>
      </c>
      <c r="I74" s="20">
        <v>10000211</v>
      </c>
      <c r="J74" s="20" t="s">
        <v>6</v>
      </c>
      <c r="K74" s="20" t="s">
        <v>110</v>
      </c>
      <c r="L74" s="20" t="s">
        <v>110</v>
      </c>
      <c r="M74" s="20" t="s">
        <v>110</v>
      </c>
    </row>
    <row r="75" spans="2:13" x14ac:dyDescent="0.2">
      <c r="B75" s="19">
        <v>43272</v>
      </c>
      <c r="C75" s="18">
        <v>5.9947055622568186</v>
      </c>
      <c r="D75" s="20" t="s">
        <v>3</v>
      </c>
      <c r="E75" s="20" t="s">
        <v>7</v>
      </c>
      <c r="F75" s="20">
        <v>1000000072</v>
      </c>
      <c r="G75" s="20" t="s">
        <v>5</v>
      </c>
      <c r="H75" s="20" t="s">
        <v>8</v>
      </c>
      <c r="I75" s="20">
        <v>10000211</v>
      </c>
      <c r="J75" s="20" t="s">
        <v>6</v>
      </c>
      <c r="K75" s="20" t="s">
        <v>110</v>
      </c>
      <c r="L75" s="20" t="s">
        <v>110</v>
      </c>
      <c r="M75" s="20" t="s">
        <v>110</v>
      </c>
    </row>
    <row r="76" spans="2:13" x14ac:dyDescent="0.2">
      <c r="B76" s="19">
        <v>43273</v>
      </c>
      <c r="C76" s="18">
        <v>6.1145996735019548</v>
      </c>
      <c r="D76" s="20" t="s">
        <v>3</v>
      </c>
      <c r="E76" s="20" t="s">
        <v>7</v>
      </c>
      <c r="F76" s="20">
        <v>1000000072</v>
      </c>
      <c r="G76" s="20" t="s">
        <v>5</v>
      </c>
      <c r="H76" s="20" t="s">
        <v>8</v>
      </c>
      <c r="I76" s="20">
        <v>10000211</v>
      </c>
      <c r="J76" s="20" t="s">
        <v>6</v>
      </c>
      <c r="K76" s="20" t="s">
        <v>110</v>
      </c>
      <c r="L76" s="20" t="s">
        <v>110</v>
      </c>
      <c r="M76" s="20" t="s">
        <v>110</v>
      </c>
    </row>
    <row r="77" spans="2:13" x14ac:dyDescent="0.2">
      <c r="B77" s="19">
        <v>43274</v>
      </c>
      <c r="C77" s="18">
        <v>6.236891666971994</v>
      </c>
      <c r="D77" s="20" t="s">
        <v>3</v>
      </c>
      <c r="E77" s="20" t="s">
        <v>7</v>
      </c>
      <c r="F77" s="20">
        <v>1000000072</v>
      </c>
      <c r="G77" s="20" t="s">
        <v>5</v>
      </c>
      <c r="H77" s="20" t="s">
        <v>8</v>
      </c>
      <c r="I77" s="20">
        <v>10000211</v>
      </c>
      <c r="J77" s="20" t="s">
        <v>6</v>
      </c>
      <c r="K77" s="20" t="s">
        <v>110</v>
      </c>
      <c r="L77" s="20" t="s">
        <v>110</v>
      </c>
      <c r="M77" s="20" t="s">
        <v>110</v>
      </c>
    </row>
    <row r="78" spans="2:13" x14ac:dyDescent="0.2">
      <c r="B78" s="19">
        <v>43275</v>
      </c>
      <c r="C78" s="18">
        <v>6.3616295003114338</v>
      </c>
      <c r="D78" s="20" t="s">
        <v>3</v>
      </c>
      <c r="E78" s="20" t="s">
        <v>7</v>
      </c>
      <c r="F78" s="20">
        <v>1000000072</v>
      </c>
      <c r="G78" s="20" t="s">
        <v>5</v>
      </c>
      <c r="H78" s="20" t="s">
        <v>8</v>
      </c>
      <c r="I78" s="20">
        <v>10000211</v>
      </c>
      <c r="J78" s="20" t="s">
        <v>6</v>
      </c>
      <c r="K78" s="20" t="s">
        <v>110</v>
      </c>
      <c r="L78" s="20" t="s">
        <v>110</v>
      </c>
      <c r="M78" s="20" t="s">
        <v>110</v>
      </c>
    </row>
    <row r="79" spans="2:13" x14ac:dyDescent="0.2">
      <c r="B79" s="19">
        <v>43276</v>
      </c>
      <c r="C79" s="18">
        <v>6.4888620903176628</v>
      </c>
      <c r="D79" s="20" t="s">
        <v>3</v>
      </c>
      <c r="E79" s="20" t="s">
        <v>7</v>
      </c>
      <c r="F79" s="20">
        <v>1000000072</v>
      </c>
      <c r="G79" s="20" t="s">
        <v>5</v>
      </c>
      <c r="H79" s="20" t="s">
        <v>8</v>
      </c>
      <c r="I79" s="20">
        <v>10000211</v>
      </c>
      <c r="J79" s="20" t="s">
        <v>6</v>
      </c>
      <c r="K79" s="20" t="s">
        <v>110</v>
      </c>
      <c r="L79" s="20" t="s">
        <v>110</v>
      </c>
      <c r="M79" s="20" t="s">
        <v>110</v>
      </c>
    </row>
    <row r="80" spans="2:13" x14ac:dyDescent="0.2">
      <c r="B80" s="19">
        <v>43277</v>
      </c>
      <c r="C80" s="18">
        <v>6.6186393321240153</v>
      </c>
      <c r="D80" s="20" t="s">
        <v>3</v>
      </c>
      <c r="E80" s="20" t="s">
        <v>7</v>
      </c>
      <c r="F80" s="20">
        <v>1000000072</v>
      </c>
      <c r="G80" s="20" t="s">
        <v>5</v>
      </c>
      <c r="H80" s="20" t="s">
        <v>8</v>
      </c>
      <c r="I80" s="20">
        <v>10000211</v>
      </c>
      <c r="J80" s="20" t="s">
        <v>6</v>
      </c>
      <c r="K80" s="20" t="s">
        <v>110</v>
      </c>
      <c r="L80" s="20" t="s">
        <v>110</v>
      </c>
      <c r="M80" s="20" t="s">
        <v>110</v>
      </c>
    </row>
    <row r="81" spans="2:13" x14ac:dyDescent="0.2">
      <c r="B81" s="19">
        <v>43278</v>
      </c>
      <c r="C81" s="18">
        <v>6.7510121187664955</v>
      </c>
      <c r="D81" s="20" t="s">
        <v>3</v>
      </c>
      <c r="E81" s="20" t="s">
        <v>7</v>
      </c>
      <c r="F81" s="20">
        <v>1000000072</v>
      </c>
      <c r="G81" s="20" t="s">
        <v>5</v>
      </c>
      <c r="H81" s="20" t="s">
        <v>8</v>
      </c>
      <c r="I81" s="20">
        <v>10000211</v>
      </c>
      <c r="J81" s="20" t="s">
        <v>6</v>
      </c>
      <c r="K81" s="20" t="s">
        <v>110</v>
      </c>
      <c r="L81" s="20" t="s">
        <v>110</v>
      </c>
      <c r="M81" s="20" t="s">
        <v>110</v>
      </c>
    </row>
    <row r="82" spans="2:13" x14ac:dyDescent="0.2">
      <c r="B82" s="19">
        <v>43279</v>
      </c>
      <c r="C82" s="18">
        <v>6.8860323611418259</v>
      </c>
      <c r="D82" s="20" t="s">
        <v>3</v>
      </c>
      <c r="E82" s="20" t="s">
        <v>7</v>
      </c>
      <c r="F82" s="20">
        <v>1000000072</v>
      </c>
      <c r="G82" s="20" t="s">
        <v>5</v>
      </c>
      <c r="H82" s="20" t="s">
        <v>8</v>
      </c>
      <c r="I82" s="20">
        <v>10000211</v>
      </c>
      <c r="J82" s="20" t="s">
        <v>6</v>
      </c>
      <c r="K82" s="20" t="s">
        <v>110</v>
      </c>
      <c r="L82" s="20" t="s">
        <v>110</v>
      </c>
      <c r="M82" s="20" t="s">
        <v>110</v>
      </c>
    </row>
    <row r="83" spans="2:13" x14ac:dyDescent="0.2">
      <c r="B83" s="19">
        <v>43280</v>
      </c>
      <c r="C83" s="18">
        <v>7.023753008364662</v>
      </c>
      <c r="D83" s="20" t="s">
        <v>3</v>
      </c>
      <c r="E83" s="20" t="s">
        <v>7</v>
      </c>
      <c r="F83" s="20">
        <v>1000000072</v>
      </c>
      <c r="G83" s="20" t="s">
        <v>5</v>
      </c>
      <c r="H83" s="20" t="s">
        <v>8</v>
      </c>
      <c r="I83" s="20">
        <v>10000211</v>
      </c>
      <c r="J83" s="20" t="s">
        <v>6</v>
      </c>
      <c r="K83" s="20" t="s">
        <v>110</v>
      </c>
      <c r="L83" s="20" t="s">
        <v>110</v>
      </c>
      <c r="M83" s="20" t="s">
        <v>110</v>
      </c>
    </row>
    <row r="84" spans="2:13" x14ac:dyDescent="0.2">
      <c r="B84" s="19">
        <v>43281</v>
      </c>
      <c r="C84" s="18">
        <v>7.1642280685319557</v>
      </c>
      <c r="D84" s="20" t="s">
        <v>3</v>
      </c>
      <c r="E84" s="20" t="s">
        <v>7</v>
      </c>
      <c r="F84" s="20">
        <v>1000000072</v>
      </c>
      <c r="G84" s="20" t="s">
        <v>5</v>
      </c>
      <c r="H84" s="20" t="s">
        <v>8</v>
      </c>
      <c r="I84" s="20">
        <v>10000211</v>
      </c>
      <c r="J84" s="20" t="s">
        <v>6</v>
      </c>
      <c r="K84" s="20" t="s">
        <v>110</v>
      </c>
      <c r="L84" s="20" t="s">
        <v>110</v>
      </c>
      <c r="M84" s="20" t="s">
        <v>110</v>
      </c>
    </row>
    <row r="85" spans="2:13" x14ac:dyDescent="0.2">
      <c r="B85" s="19">
        <v>43282</v>
      </c>
      <c r="C85" s="18">
        <v>7.3075126299025941</v>
      </c>
      <c r="D85" s="20" t="s">
        <v>3</v>
      </c>
      <c r="E85" s="20" t="s">
        <v>7</v>
      </c>
      <c r="F85" s="20">
        <v>1000000072</v>
      </c>
      <c r="G85" s="20" t="s">
        <v>5</v>
      </c>
      <c r="H85" s="20" t="s">
        <v>8</v>
      </c>
      <c r="I85" s="20">
        <v>10000211</v>
      </c>
      <c r="J85" s="20" t="s">
        <v>6</v>
      </c>
      <c r="K85" s="20" t="s">
        <v>110</v>
      </c>
      <c r="L85" s="20" t="s">
        <v>110</v>
      </c>
      <c r="M85" s="20" t="s">
        <v>110</v>
      </c>
    </row>
    <row r="86" spans="2:13" x14ac:dyDescent="0.2">
      <c r="B86" s="19">
        <v>43283</v>
      </c>
      <c r="C86" s="18">
        <v>7.4536628825006463</v>
      </c>
      <c r="D86" s="20" t="s">
        <v>3</v>
      </c>
      <c r="E86" s="20" t="s">
        <v>7</v>
      </c>
      <c r="F86" s="20">
        <v>1000000072</v>
      </c>
      <c r="G86" s="20" t="s">
        <v>5</v>
      </c>
      <c r="H86" s="20" t="s">
        <v>8</v>
      </c>
      <c r="I86" s="20">
        <v>10000211</v>
      </c>
      <c r="J86" s="20" t="s">
        <v>6</v>
      </c>
      <c r="K86" s="20" t="s">
        <v>110</v>
      </c>
      <c r="L86" s="20" t="s">
        <v>110</v>
      </c>
      <c r="M86" s="20" t="s">
        <v>110</v>
      </c>
    </row>
    <row r="87" spans="2:13" x14ac:dyDescent="0.2">
      <c r="B87" s="19">
        <v>43284</v>
      </c>
      <c r="C87" s="18">
        <v>7.6027361401506584</v>
      </c>
      <c r="D87" s="20" t="s">
        <v>3</v>
      </c>
      <c r="E87" s="20" t="s">
        <v>7</v>
      </c>
      <c r="F87" s="20">
        <v>1000000072</v>
      </c>
      <c r="G87" s="20" t="s">
        <v>5</v>
      </c>
      <c r="H87" s="20" t="s">
        <v>8</v>
      </c>
      <c r="I87" s="20">
        <v>10000211</v>
      </c>
      <c r="J87" s="20" t="s">
        <v>6</v>
      </c>
      <c r="K87" s="20" t="s">
        <v>110</v>
      </c>
      <c r="L87" s="20" t="s">
        <v>110</v>
      </c>
      <c r="M87" s="20" t="s">
        <v>110</v>
      </c>
    </row>
    <row r="88" spans="2:13" x14ac:dyDescent="0.2">
      <c r="B88" s="19">
        <v>43285</v>
      </c>
      <c r="C88" s="18">
        <v>7.7547908629536719</v>
      </c>
      <c r="D88" s="20" t="s">
        <v>3</v>
      </c>
      <c r="E88" s="20" t="s">
        <v>7</v>
      </c>
      <c r="F88" s="20">
        <v>1000000072</v>
      </c>
      <c r="G88" s="20" t="s">
        <v>5</v>
      </c>
      <c r="H88" s="20" t="s">
        <v>8</v>
      </c>
      <c r="I88" s="20">
        <v>10000211</v>
      </c>
      <c r="J88" s="20" t="s">
        <v>6</v>
      </c>
      <c r="K88" s="20" t="s">
        <v>110</v>
      </c>
      <c r="L88" s="20" t="s">
        <v>110</v>
      </c>
      <c r="M88" s="20" t="s">
        <v>110</v>
      </c>
    </row>
    <row r="89" spans="2:13" x14ac:dyDescent="0.2">
      <c r="B89" s="19">
        <v>43286</v>
      </c>
      <c r="C89" s="18">
        <v>7.2558866802127451</v>
      </c>
      <c r="D89" s="20" t="s">
        <v>3</v>
      </c>
      <c r="E89" s="20" t="s">
        <v>7</v>
      </c>
      <c r="F89" s="20">
        <v>1000000072</v>
      </c>
      <c r="G89" s="20" t="s">
        <v>5</v>
      </c>
      <c r="H89" s="20" t="s">
        <v>8</v>
      </c>
      <c r="I89" s="20">
        <v>10000211</v>
      </c>
      <c r="J89" s="20" t="s">
        <v>6</v>
      </c>
      <c r="K89" s="20" t="s">
        <v>110</v>
      </c>
      <c r="L89" s="20" t="s">
        <v>110</v>
      </c>
      <c r="M89" s="20" t="s">
        <v>110</v>
      </c>
    </row>
    <row r="90" spans="2:13" x14ac:dyDescent="0.2">
      <c r="B90" s="19">
        <v>43287</v>
      </c>
      <c r="C90" s="18">
        <v>7.4010044138170006</v>
      </c>
      <c r="D90" s="20" t="s">
        <v>3</v>
      </c>
      <c r="E90" s="20" t="s">
        <v>7</v>
      </c>
      <c r="F90" s="20">
        <v>1000000072</v>
      </c>
      <c r="G90" s="20" t="s">
        <v>5</v>
      </c>
      <c r="H90" s="20" t="s">
        <v>8</v>
      </c>
      <c r="I90" s="20">
        <v>10000211</v>
      </c>
      <c r="J90" s="20" t="s">
        <v>6</v>
      </c>
      <c r="K90" s="20" t="s">
        <v>110</v>
      </c>
      <c r="L90" s="20" t="s">
        <v>110</v>
      </c>
      <c r="M90" s="20" t="s">
        <v>110</v>
      </c>
    </row>
    <row r="91" spans="2:13" x14ac:dyDescent="0.2">
      <c r="B91" s="19">
        <v>43288</v>
      </c>
      <c r="C91" s="18">
        <v>7.5490245020933413</v>
      </c>
      <c r="D91" s="20" t="s">
        <v>3</v>
      </c>
      <c r="E91" s="20" t="s">
        <v>7</v>
      </c>
      <c r="F91" s="20">
        <v>1000000072</v>
      </c>
      <c r="G91" s="20" t="s">
        <v>5</v>
      </c>
      <c r="H91" s="20" t="s">
        <v>8</v>
      </c>
      <c r="I91" s="20">
        <v>10000211</v>
      </c>
      <c r="J91" s="20" t="s">
        <v>6</v>
      </c>
      <c r="K91" s="20" t="s">
        <v>110</v>
      </c>
      <c r="L91" s="20" t="s">
        <v>110</v>
      </c>
      <c r="M91" s="20" t="s">
        <v>110</v>
      </c>
    </row>
    <row r="92" spans="2:13" x14ac:dyDescent="0.2">
      <c r="B92" s="19">
        <v>43289</v>
      </c>
      <c r="C92" s="18">
        <v>7.7000049921352085</v>
      </c>
      <c r="D92" s="20" t="s">
        <v>3</v>
      </c>
      <c r="E92" s="20" t="s">
        <v>7</v>
      </c>
      <c r="F92" s="20">
        <v>1000000072</v>
      </c>
      <c r="G92" s="20" t="s">
        <v>5</v>
      </c>
      <c r="H92" s="20" t="s">
        <v>8</v>
      </c>
      <c r="I92" s="20">
        <v>10000211</v>
      </c>
      <c r="J92" s="20" t="s">
        <v>6</v>
      </c>
      <c r="K92" s="20" t="s">
        <v>110</v>
      </c>
      <c r="L92" s="20" t="s">
        <v>110</v>
      </c>
      <c r="M92" s="20" t="s">
        <v>110</v>
      </c>
    </row>
    <row r="93" spans="2:13" x14ac:dyDescent="0.2">
      <c r="B93" s="19">
        <v>43290</v>
      </c>
      <c r="C93" s="18">
        <v>7.8540050919779132</v>
      </c>
      <c r="D93" s="20" t="s">
        <v>3</v>
      </c>
      <c r="E93" s="20" t="s">
        <v>7</v>
      </c>
      <c r="F93" s="20">
        <v>1000000072</v>
      </c>
      <c r="G93" s="20" t="s">
        <v>5</v>
      </c>
      <c r="H93" s="20" t="s">
        <v>8</v>
      </c>
      <c r="I93" s="20">
        <v>10000211</v>
      </c>
      <c r="J93" s="20" t="s">
        <v>6</v>
      </c>
      <c r="K93" s="20" t="s">
        <v>110</v>
      </c>
      <c r="L93" s="20" t="s">
        <v>110</v>
      </c>
      <c r="M93" s="20" t="s">
        <v>110</v>
      </c>
    </row>
    <row r="94" spans="2:13" x14ac:dyDescent="0.2">
      <c r="B94" s="19">
        <v>43291</v>
      </c>
      <c r="C94" s="18">
        <v>8.0110851938174719</v>
      </c>
      <c r="D94" s="20" t="s">
        <v>3</v>
      </c>
      <c r="E94" s="20" t="s">
        <v>7</v>
      </c>
      <c r="F94" s="20">
        <v>1000000072</v>
      </c>
      <c r="G94" s="20" t="s">
        <v>5</v>
      </c>
      <c r="H94" s="20" t="s">
        <v>8</v>
      </c>
      <c r="I94" s="20">
        <v>10000211</v>
      </c>
      <c r="J94" s="20" t="s">
        <v>6</v>
      </c>
      <c r="K94" s="20" t="s">
        <v>110</v>
      </c>
      <c r="L94" s="20" t="s">
        <v>110</v>
      </c>
      <c r="M94" s="20" t="s">
        <v>110</v>
      </c>
    </row>
    <row r="95" spans="2:13" x14ac:dyDescent="0.2">
      <c r="B95" s="19">
        <v>43292</v>
      </c>
      <c r="C95" s="18">
        <v>8.1713068976938192</v>
      </c>
      <c r="D95" s="20" t="s">
        <v>3</v>
      </c>
      <c r="E95" s="20" t="s">
        <v>7</v>
      </c>
      <c r="F95" s="20">
        <v>1000000072</v>
      </c>
      <c r="G95" s="20" t="s">
        <v>5</v>
      </c>
      <c r="H95" s="20" t="s">
        <v>8</v>
      </c>
      <c r="I95" s="20">
        <v>10000211</v>
      </c>
      <c r="J95" s="20" t="s">
        <v>6</v>
      </c>
      <c r="K95" s="20" t="s">
        <v>110</v>
      </c>
      <c r="L95" s="20" t="s">
        <v>110</v>
      </c>
      <c r="M95" s="20" t="s">
        <v>110</v>
      </c>
    </row>
    <row r="96" spans="2:13" x14ac:dyDescent="0.2">
      <c r="B96" s="19">
        <v>43293</v>
      </c>
      <c r="C96" s="18">
        <v>8.3347330356476963</v>
      </c>
      <c r="D96" s="20" t="s">
        <v>3</v>
      </c>
      <c r="E96" s="20" t="s">
        <v>7</v>
      </c>
      <c r="F96" s="20">
        <v>1000000072</v>
      </c>
      <c r="G96" s="20" t="s">
        <v>5</v>
      </c>
      <c r="H96" s="20" t="s">
        <v>8</v>
      </c>
      <c r="I96" s="20">
        <v>10000211</v>
      </c>
      <c r="J96" s="20" t="s">
        <v>6</v>
      </c>
      <c r="K96" s="20" t="s">
        <v>110</v>
      </c>
      <c r="L96" s="20" t="s">
        <v>110</v>
      </c>
      <c r="M96" s="20" t="s">
        <v>110</v>
      </c>
    </row>
    <row r="97" spans="2:13" x14ac:dyDescent="0.2">
      <c r="B97" s="19">
        <v>43294</v>
      </c>
      <c r="C97" s="18">
        <v>8.5014276963606488</v>
      </c>
      <c r="D97" s="20" t="s">
        <v>3</v>
      </c>
      <c r="E97" s="20" t="s">
        <v>7</v>
      </c>
      <c r="F97" s="20">
        <v>1000000072</v>
      </c>
      <c r="G97" s="20" t="s">
        <v>5</v>
      </c>
      <c r="H97" s="20" t="s">
        <v>8</v>
      </c>
      <c r="I97" s="20">
        <v>10000211</v>
      </c>
      <c r="J97" s="20" t="s">
        <v>6</v>
      </c>
      <c r="K97" s="20" t="s">
        <v>110</v>
      </c>
      <c r="L97" s="20" t="s">
        <v>110</v>
      </c>
      <c r="M97" s="20" t="s">
        <v>110</v>
      </c>
    </row>
    <row r="98" spans="2:13" x14ac:dyDescent="0.2">
      <c r="B98" s="19">
        <v>43295</v>
      </c>
      <c r="C98" s="18">
        <v>8.6714562502878625</v>
      </c>
      <c r="D98" s="20" t="s">
        <v>3</v>
      </c>
      <c r="E98" s="20" t="s">
        <v>7</v>
      </c>
      <c r="F98" s="20">
        <v>1000000072</v>
      </c>
      <c r="G98" s="20" t="s">
        <v>5</v>
      </c>
      <c r="H98" s="20" t="s">
        <v>8</v>
      </c>
      <c r="I98" s="20">
        <v>10000211</v>
      </c>
      <c r="J98" s="20" t="s">
        <v>6</v>
      </c>
      <c r="K98" s="20" t="s">
        <v>110</v>
      </c>
      <c r="L98" s="20" t="s">
        <v>110</v>
      </c>
      <c r="M98" s="20" t="s">
        <v>110</v>
      </c>
    </row>
    <row r="99" spans="2:13" x14ac:dyDescent="0.2">
      <c r="B99" s="19">
        <v>43296</v>
      </c>
      <c r="C99" s="18">
        <v>8.8448853752936198</v>
      </c>
      <c r="D99" s="20" t="s">
        <v>3</v>
      </c>
      <c r="E99" s="20" t="s">
        <v>7</v>
      </c>
      <c r="F99" s="20">
        <v>1000000072</v>
      </c>
      <c r="G99" s="20" t="s">
        <v>5</v>
      </c>
      <c r="H99" s="20" t="s">
        <v>8</v>
      </c>
      <c r="I99" s="20">
        <v>10000211</v>
      </c>
      <c r="J99" s="20" t="s">
        <v>6</v>
      </c>
      <c r="K99" s="20" t="s">
        <v>110</v>
      </c>
      <c r="L99" s="20" t="s">
        <v>110</v>
      </c>
      <c r="M99" s="20" t="s">
        <v>110</v>
      </c>
    </row>
    <row r="100" spans="2:13" x14ac:dyDescent="0.2">
      <c r="B100" s="19">
        <v>43297</v>
      </c>
      <c r="C100" s="18">
        <v>9.0217830827994927</v>
      </c>
      <c r="D100" s="20" t="s">
        <v>3</v>
      </c>
      <c r="E100" s="20" t="s">
        <v>7</v>
      </c>
      <c r="F100" s="20">
        <v>1000000072</v>
      </c>
      <c r="G100" s="20" t="s">
        <v>5</v>
      </c>
      <c r="H100" s="20" t="s">
        <v>8</v>
      </c>
      <c r="I100" s="20">
        <v>10000211</v>
      </c>
      <c r="J100" s="20" t="s">
        <v>6</v>
      </c>
      <c r="K100" s="20" t="s">
        <v>110</v>
      </c>
      <c r="L100" s="20" t="s">
        <v>110</v>
      </c>
      <c r="M100" s="20" t="s">
        <v>110</v>
      </c>
    </row>
    <row r="101" spans="2:13" x14ac:dyDescent="0.2">
      <c r="B101" s="19">
        <v>43298</v>
      </c>
      <c r="C101" s="18">
        <v>9.2022187444554824</v>
      </c>
      <c r="D101" s="20" t="s">
        <v>3</v>
      </c>
      <c r="E101" s="20" t="s">
        <v>7</v>
      </c>
      <c r="F101" s="20">
        <v>1000000072</v>
      </c>
      <c r="G101" s="20" t="s">
        <v>5</v>
      </c>
      <c r="H101" s="20" t="s">
        <v>8</v>
      </c>
      <c r="I101" s="20">
        <v>10000211</v>
      </c>
      <c r="J101" s="20" t="s">
        <v>6</v>
      </c>
      <c r="K101" s="20" t="s">
        <v>110</v>
      </c>
      <c r="L101" s="20" t="s">
        <v>110</v>
      </c>
      <c r="M101" s="20" t="s">
        <v>110</v>
      </c>
    </row>
    <row r="102" spans="2:13" x14ac:dyDescent="0.2">
      <c r="B102" s="19">
        <v>43299</v>
      </c>
      <c r="C102" s="18">
        <v>9.3862631193445925</v>
      </c>
      <c r="D102" s="20" t="s">
        <v>3</v>
      </c>
      <c r="E102" s="20" t="s">
        <v>7</v>
      </c>
      <c r="F102" s="20">
        <v>1000000072</v>
      </c>
      <c r="G102" s="20" t="s">
        <v>5</v>
      </c>
      <c r="H102" s="20" t="s">
        <v>8</v>
      </c>
      <c r="I102" s="20">
        <v>10000211</v>
      </c>
      <c r="J102" s="20" t="s">
        <v>6</v>
      </c>
      <c r="K102" s="20" t="s">
        <v>110</v>
      </c>
      <c r="L102" s="20" t="s">
        <v>110</v>
      </c>
      <c r="M102" s="20" t="s">
        <v>110</v>
      </c>
    </row>
    <row r="103" spans="2:13" x14ac:dyDescent="0.2">
      <c r="B103" s="19">
        <v>43300</v>
      </c>
      <c r="C103" s="18">
        <v>9.5739883817314837</v>
      </c>
      <c r="D103" s="20" t="s">
        <v>3</v>
      </c>
      <c r="E103" s="20" t="s">
        <v>7</v>
      </c>
      <c r="F103" s="20">
        <v>1000000072</v>
      </c>
      <c r="G103" s="20" t="s">
        <v>5</v>
      </c>
      <c r="H103" s="20" t="s">
        <v>8</v>
      </c>
      <c r="I103" s="20">
        <v>10000211</v>
      </c>
      <c r="J103" s="20" t="s">
        <v>6</v>
      </c>
      <c r="K103" s="20" t="s">
        <v>110</v>
      </c>
      <c r="L103" s="20" t="s">
        <v>110</v>
      </c>
      <c r="M103" s="20" t="s">
        <v>110</v>
      </c>
    </row>
    <row r="104" spans="2:13" x14ac:dyDescent="0.2">
      <c r="B104" s="19">
        <v>43301</v>
      </c>
      <c r="C104" s="18">
        <v>9.0614681493661138</v>
      </c>
      <c r="D104" s="20" t="s">
        <v>3</v>
      </c>
      <c r="E104" s="20" t="s">
        <v>7</v>
      </c>
      <c r="F104" s="20">
        <v>1000000072</v>
      </c>
      <c r="G104" s="20" t="s">
        <v>5</v>
      </c>
      <c r="H104" s="20" t="s">
        <v>8</v>
      </c>
      <c r="I104" s="20">
        <v>10000211</v>
      </c>
      <c r="J104" s="20" t="s">
        <v>6</v>
      </c>
      <c r="K104" s="20" t="s">
        <v>110</v>
      </c>
      <c r="L104" s="20" t="s">
        <v>110</v>
      </c>
      <c r="M104" s="20" t="s">
        <v>110</v>
      </c>
    </row>
    <row r="105" spans="2:13" x14ac:dyDescent="0.2">
      <c r="B105" s="19">
        <v>43252</v>
      </c>
      <c r="C105" s="18">
        <v>6.4158460582902697</v>
      </c>
      <c r="D105" s="20" t="s">
        <v>16</v>
      </c>
      <c r="E105" s="20" t="s">
        <v>15</v>
      </c>
      <c r="F105" s="20">
        <v>1000001915</v>
      </c>
      <c r="G105" s="20" t="s">
        <v>13</v>
      </c>
      <c r="H105" s="20" t="s">
        <v>8</v>
      </c>
      <c r="I105" s="20">
        <v>10000172</v>
      </c>
      <c r="J105" s="20" t="s">
        <v>14</v>
      </c>
      <c r="K105" s="20" t="s">
        <v>110</v>
      </c>
      <c r="L105" s="20" t="s">
        <v>110</v>
      </c>
      <c r="M105" s="20" t="s">
        <v>110</v>
      </c>
    </row>
    <row r="106" spans="2:13" x14ac:dyDescent="0.2">
      <c r="B106" s="19">
        <v>43253</v>
      </c>
      <c r="C106" s="18">
        <v>6.5441629794560745</v>
      </c>
      <c r="D106" s="20" t="s">
        <v>16</v>
      </c>
      <c r="E106" s="20" t="s">
        <v>15</v>
      </c>
      <c r="F106" s="20">
        <v>1000001915</v>
      </c>
      <c r="G106" s="20" t="s">
        <v>13</v>
      </c>
      <c r="H106" s="20" t="s">
        <v>8</v>
      </c>
      <c r="I106" s="20">
        <v>10000172</v>
      </c>
      <c r="J106" s="20" t="s">
        <v>14</v>
      </c>
      <c r="K106" s="20" t="s">
        <v>110</v>
      </c>
      <c r="L106" s="20" t="s">
        <v>110</v>
      </c>
      <c r="M106" s="20" t="s">
        <v>110</v>
      </c>
    </row>
    <row r="107" spans="2:13" x14ac:dyDescent="0.2">
      <c r="B107" s="19">
        <v>43254</v>
      </c>
      <c r="C107" s="18">
        <v>6.6750462390451961</v>
      </c>
      <c r="D107" s="20" t="s">
        <v>16</v>
      </c>
      <c r="E107" s="20" t="s">
        <v>15</v>
      </c>
      <c r="F107" s="20">
        <v>1000001915</v>
      </c>
      <c r="G107" s="20" t="s">
        <v>13</v>
      </c>
      <c r="H107" s="20" t="s">
        <v>8</v>
      </c>
      <c r="I107" s="20">
        <v>10000172</v>
      </c>
      <c r="J107" s="20" t="s">
        <v>14</v>
      </c>
      <c r="K107" s="20" t="s">
        <v>110</v>
      </c>
      <c r="L107" s="20" t="s">
        <v>110</v>
      </c>
      <c r="M107" s="20" t="s">
        <v>110</v>
      </c>
    </row>
    <row r="108" spans="2:13" x14ac:dyDescent="0.2">
      <c r="B108" s="19">
        <v>43255</v>
      </c>
      <c r="C108" s="18">
        <v>6.8085471638260993</v>
      </c>
      <c r="D108" s="20" t="s">
        <v>16</v>
      </c>
      <c r="E108" s="20" t="s">
        <v>15</v>
      </c>
      <c r="F108" s="20">
        <v>1000001915</v>
      </c>
      <c r="G108" s="20" t="s">
        <v>13</v>
      </c>
      <c r="H108" s="20" t="s">
        <v>8</v>
      </c>
      <c r="I108" s="20">
        <v>10000172</v>
      </c>
      <c r="J108" s="20" t="s">
        <v>14</v>
      </c>
      <c r="K108" s="20" t="s">
        <v>110</v>
      </c>
      <c r="L108" s="20" t="s">
        <v>110</v>
      </c>
      <c r="M108" s="20" t="s">
        <v>110</v>
      </c>
    </row>
    <row r="109" spans="2:13" x14ac:dyDescent="0.2">
      <c r="B109" s="19">
        <v>43256</v>
      </c>
      <c r="C109" s="18">
        <v>6.9447181071026218</v>
      </c>
      <c r="D109" s="20" t="s">
        <v>16</v>
      </c>
      <c r="E109" s="20" t="s">
        <v>15</v>
      </c>
      <c r="F109" s="20">
        <v>1000001915</v>
      </c>
      <c r="G109" s="20" t="s">
        <v>13</v>
      </c>
      <c r="H109" s="20" t="s">
        <v>8</v>
      </c>
      <c r="I109" s="20">
        <v>10000172</v>
      </c>
      <c r="J109" s="20" t="s">
        <v>14</v>
      </c>
      <c r="K109" s="20" t="s">
        <v>110</v>
      </c>
      <c r="L109" s="20" t="s">
        <v>110</v>
      </c>
      <c r="M109" s="20" t="s">
        <v>110</v>
      </c>
    </row>
    <row r="110" spans="2:13" x14ac:dyDescent="0.2">
      <c r="B110" s="19">
        <v>43257</v>
      </c>
      <c r="C110" s="18">
        <v>5.9696124692446748</v>
      </c>
      <c r="D110" s="20" t="s">
        <v>16</v>
      </c>
      <c r="E110" s="20" t="s">
        <v>15</v>
      </c>
      <c r="F110" s="20">
        <v>1000001915</v>
      </c>
      <c r="G110" s="20" t="s">
        <v>13</v>
      </c>
      <c r="H110" s="20" t="s">
        <v>8</v>
      </c>
      <c r="I110" s="20">
        <v>10000172</v>
      </c>
      <c r="J110" s="20" t="s">
        <v>14</v>
      </c>
      <c r="K110" s="20" t="s">
        <v>110</v>
      </c>
      <c r="L110" s="20" t="s">
        <v>110</v>
      </c>
      <c r="M110" s="20" t="s">
        <v>110</v>
      </c>
    </row>
    <row r="111" spans="2:13" x14ac:dyDescent="0.2">
      <c r="B111" s="19">
        <v>43258</v>
      </c>
      <c r="C111" s="18">
        <v>6.0890047186295684</v>
      </c>
      <c r="D111" s="20" t="s">
        <v>16</v>
      </c>
      <c r="E111" s="20" t="s">
        <v>15</v>
      </c>
      <c r="F111" s="20">
        <v>1000001915</v>
      </c>
      <c r="G111" s="20" t="s">
        <v>13</v>
      </c>
      <c r="H111" s="20" t="s">
        <v>8</v>
      </c>
      <c r="I111" s="20">
        <v>10000172</v>
      </c>
      <c r="J111" s="20" t="s">
        <v>14</v>
      </c>
      <c r="K111" s="20" t="s">
        <v>110</v>
      </c>
      <c r="L111" s="20" t="s">
        <v>110</v>
      </c>
      <c r="M111" s="20" t="s">
        <v>110</v>
      </c>
    </row>
    <row r="112" spans="2:13" x14ac:dyDescent="0.2">
      <c r="B112" s="19">
        <v>43259</v>
      </c>
      <c r="C112" s="18">
        <v>6.2107848130021592</v>
      </c>
      <c r="D112" s="20" t="s">
        <v>16</v>
      </c>
      <c r="E112" s="20" t="s">
        <v>15</v>
      </c>
      <c r="F112" s="20">
        <v>1000001915</v>
      </c>
      <c r="G112" s="20" t="s">
        <v>13</v>
      </c>
      <c r="H112" s="20" t="s">
        <v>8</v>
      </c>
      <c r="I112" s="20">
        <v>10000172</v>
      </c>
      <c r="J112" s="20" t="s">
        <v>14</v>
      </c>
      <c r="K112" s="20" t="s">
        <v>110</v>
      </c>
      <c r="L112" s="20" t="s">
        <v>110</v>
      </c>
      <c r="M112" s="20" t="s">
        <v>110</v>
      </c>
    </row>
    <row r="113" spans="2:13" x14ac:dyDescent="0.2">
      <c r="B113" s="19">
        <v>43260</v>
      </c>
      <c r="C113" s="18">
        <v>6.3350005092622022</v>
      </c>
      <c r="D113" s="20" t="s">
        <v>16</v>
      </c>
      <c r="E113" s="20" t="s">
        <v>15</v>
      </c>
      <c r="F113" s="20">
        <v>1000001915</v>
      </c>
      <c r="G113" s="20" t="s">
        <v>13</v>
      </c>
      <c r="H113" s="20" t="s">
        <v>8</v>
      </c>
      <c r="I113" s="20">
        <v>10000172</v>
      </c>
      <c r="J113" s="20" t="s">
        <v>14</v>
      </c>
      <c r="K113" s="20" t="s">
        <v>110</v>
      </c>
      <c r="L113" s="20" t="s">
        <v>110</v>
      </c>
      <c r="M113" s="20" t="s">
        <v>110</v>
      </c>
    </row>
    <row r="114" spans="2:13" x14ac:dyDescent="0.2">
      <c r="B114" s="19">
        <v>43261</v>
      </c>
      <c r="C114" s="18">
        <v>6.4617005194474464</v>
      </c>
      <c r="D114" s="20" t="s">
        <v>16</v>
      </c>
      <c r="E114" s="20" t="s">
        <v>15</v>
      </c>
      <c r="F114" s="20">
        <v>1000001915</v>
      </c>
      <c r="G114" s="20" t="s">
        <v>13</v>
      </c>
      <c r="H114" s="20" t="s">
        <v>8</v>
      </c>
      <c r="I114" s="20">
        <v>10000172</v>
      </c>
      <c r="J114" s="20" t="s">
        <v>14</v>
      </c>
      <c r="K114" s="20" t="s">
        <v>110</v>
      </c>
      <c r="L114" s="20" t="s">
        <v>110</v>
      </c>
      <c r="M114" s="20" t="s">
        <v>110</v>
      </c>
    </row>
    <row r="115" spans="2:13" x14ac:dyDescent="0.2">
      <c r="B115" s="19">
        <v>43262</v>
      </c>
      <c r="C115" s="18">
        <v>6.5909345298363951</v>
      </c>
      <c r="D115" s="20" t="s">
        <v>16</v>
      </c>
      <c r="E115" s="20" t="s">
        <v>15</v>
      </c>
      <c r="F115" s="20">
        <v>1000001915</v>
      </c>
      <c r="G115" s="20" t="s">
        <v>13</v>
      </c>
      <c r="H115" s="20" t="s">
        <v>8</v>
      </c>
      <c r="I115" s="20">
        <v>10000172</v>
      </c>
      <c r="J115" s="20" t="s">
        <v>14</v>
      </c>
      <c r="K115" s="20" t="s">
        <v>110</v>
      </c>
      <c r="L115" s="20" t="s">
        <v>110</v>
      </c>
      <c r="M115" s="20" t="s">
        <v>110</v>
      </c>
    </row>
    <row r="116" spans="2:13" x14ac:dyDescent="0.2">
      <c r="B116" s="19">
        <v>43263</v>
      </c>
      <c r="C116" s="18">
        <v>6.7227532204331224</v>
      </c>
      <c r="D116" s="20" t="s">
        <v>16</v>
      </c>
      <c r="E116" s="20" t="s">
        <v>15</v>
      </c>
      <c r="F116" s="20">
        <v>1000001915</v>
      </c>
      <c r="G116" s="20" t="s">
        <v>13</v>
      </c>
      <c r="H116" s="20" t="s">
        <v>8</v>
      </c>
      <c r="I116" s="20">
        <v>10000172</v>
      </c>
      <c r="J116" s="20" t="s">
        <v>14</v>
      </c>
      <c r="K116" s="20" t="s">
        <v>110</v>
      </c>
      <c r="L116" s="20" t="s">
        <v>110</v>
      </c>
      <c r="M116" s="20" t="s">
        <v>110</v>
      </c>
    </row>
    <row r="117" spans="2:13" x14ac:dyDescent="0.2">
      <c r="B117" s="19">
        <v>43264</v>
      </c>
      <c r="C117" s="18">
        <v>6.8572082848417848</v>
      </c>
      <c r="D117" s="20" t="s">
        <v>16</v>
      </c>
      <c r="E117" s="20" t="s">
        <v>15</v>
      </c>
      <c r="F117" s="20">
        <v>1000001915</v>
      </c>
      <c r="G117" s="20" t="s">
        <v>13</v>
      </c>
      <c r="H117" s="20" t="s">
        <v>8</v>
      </c>
      <c r="I117" s="20">
        <v>10000172</v>
      </c>
      <c r="J117" s="20" t="s">
        <v>14</v>
      </c>
      <c r="K117" s="20" t="s">
        <v>110</v>
      </c>
      <c r="L117" s="20" t="s">
        <v>110</v>
      </c>
      <c r="M117" s="20" t="s">
        <v>110</v>
      </c>
    </row>
    <row r="118" spans="2:13" x14ac:dyDescent="0.2">
      <c r="B118" s="19">
        <v>43265</v>
      </c>
      <c r="C118" s="18">
        <v>6.9943524505386199</v>
      </c>
      <c r="D118" s="20" t="s">
        <v>16</v>
      </c>
      <c r="E118" s="20" t="s">
        <v>15</v>
      </c>
      <c r="F118" s="20">
        <v>1000001915</v>
      </c>
      <c r="G118" s="20" t="s">
        <v>13</v>
      </c>
      <c r="H118" s="20" t="s">
        <v>8</v>
      </c>
      <c r="I118" s="20">
        <v>10000172</v>
      </c>
      <c r="J118" s="20" t="s">
        <v>14</v>
      </c>
      <c r="K118" s="20" t="s">
        <v>110</v>
      </c>
      <c r="L118" s="20" t="s">
        <v>110</v>
      </c>
      <c r="M118" s="20" t="s">
        <v>110</v>
      </c>
    </row>
    <row r="119" spans="2:13" x14ac:dyDescent="0.2">
      <c r="B119" s="19">
        <v>43266</v>
      </c>
      <c r="C119" s="18">
        <v>7.1342394995493921</v>
      </c>
      <c r="D119" s="20" t="s">
        <v>16</v>
      </c>
      <c r="E119" s="20" t="s">
        <v>15</v>
      </c>
      <c r="F119" s="20">
        <v>1000001915</v>
      </c>
      <c r="G119" s="20" t="s">
        <v>13</v>
      </c>
      <c r="H119" s="20" t="s">
        <v>8</v>
      </c>
      <c r="I119" s="20">
        <v>10000172</v>
      </c>
      <c r="J119" s="20" t="s">
        <v>14</v>
      </c>
      <c r="K119" s="20" t="s">
        <v>110</v>
      </c>
      <c r="L119" s="20" t="s">
        <v>110</v>
      </c>
      <c r="M119" s="20" t="s">
        <v>110</v>
      </c>
    </row>
    <row r="120" spans="2:13" x14ac:dyDescent="0.2">
      <c r="B120" s="19">
        <v>43267</v>
      </c>
      <c r="C120" s="18">
        <v>7.2769242895403794</v>
      </c>
      <c r="D120" s="20" t="s">
        <v>16</v>
      </c>
      <c r="E120" s="20" t="s">
        <v>15</v>
      </c>
      <c r="F120" s="20">
        <v>1000001915</v>
      </c>
      <c r="G120" s="20" t="s">
        <v>13</v>
      </c>
      <c r="H120" s="20" t="s">
        <v>8</v>
      </c>
      <c r="I120" s="20">
        <v>10000172</v>
      </c>
      <c r="J120" s="20" t="s">
        <v>14</v>
      </c>
      <c r="K120" s="20" t="s">
        <v>110</v>
      </c>
      <c r="L120" s="20" t="s">
        <v>110</v>
      </c>
      <c r="M120" s="20" t="s">
        <v>110</v>
      </c>
    </row>
    <row r="121" spans="2:13" x14ac:dyDescent="0.2">
      <c r="B121" s="19">
        <v>43268</v>
      </c>
      <c r="C121" s="18">
        <v>7.4224627753311871</v>
      </c>
      <c r="D121" s="20" t="s">
        <v>16</v>
      </c>
      <c r="E121" s="20" t="s">
        <v>15</v>
      </c>
      <c r="F121" s="20">
        <v>1000001915</v>
      </c>
      <c r="G121" s="20" t="s">
        <v>13</v>
      </c>
      <c r="H121" s="20" t="s">
        <v>8</v>
      </c>
      <c r="I121" s="20">
        <v>10000172</v>
      </c>
      <c r="J121" s="20" t="s">
        <v>14</v>
      </c>
      <c r="K121" s="20" t="s">
        <v>110</v>
      </c>
      <c r="L121" s="20" t="s">
        <v>110</v>
      </c>
      <c r="M121" s="20" t="s">
        <v>110</v>
      </c>
    </row>
    <row r="122" spans="2:13" x14ac:dyDescent="0.2">
      <c r="B122" s="19">
        <v>43269</v>
      </c>
      <c r="C122" s="18">
        <v>7.5709120308378113</v>
      </c>
      <c r="D122" s="20" t="s">
        <v>16</v>
      </c>
      <c r="E122" s="20" t="s">
        <v>15</v>
      </c>
      <c r="F122" s="20">
        <v>1000001915</v>
      </c>
      <c r="G122" s="20" t="s">
        <v>13</v>
      </c>
      <c r="H122" s="20" t="s">
        <v>8</v>
      </c>
      <c r="I122" s="20">
        <v>10000172</v>
      </c>
      <c r="J122" s="20" t="s">
        <v>14</v>
      </c>
      <c r="K122" s="20" t="s">
        <v>110</v>
      </c>
      <c r="L122" s="20" t="s">
        <v>110</v>
      </c>
      <c r="M122" s="20" t="s">
        <v>110</v>
      </c>
    </row>
    <row r="123" spans="2:13" x14ac:dyDescent="0.2">
      <c r="B123" s="19">
        <v>43270</v>
      </c>
      <c r="C123" s="18">
        <v>7.7223302714545676</v>
      </c>
      <c r="D123" s="20" t="s">
        <v>16</v>
      </c>
      <c r="E123" s="20" t="s">
        <v>15</v>
      </c>
      <c r="F123" s="20">
        <v>1000001915</v>
      </c>
      <c r="G123" s="20" t="s">
        <v>13</v>
      </c>
      <c r="H123" s="20" t="s">
        <v>8</v>
      </c>
      <c r="I123" s="20">
        <v>10000172</v>
      </c>
      <c r="J123" s="20" t="s">
        <v>14</v>
      </c>
      <c r="K123" s="20" t="s">
        <v>110</v>
      </c>
      <c r="L123" s="20" t="s">
        <v>110</v>
      </c>
      <c r="M123" s="20" t="s">
        <v>110</v>
      </c>
    </row>
    <row r="124" spans="2:13" x14ac:dyDescent="0.2">
      <c r="B124" s="19">
        <v>43271</v>
      </c>
      <c r="C124" s="18">
        <v>7.8767768768836586</v>
      </c>
      <c r="D124" s="20" t="s">
        <v>16</v>
      </c>
      <c r="E124" s="20" t="s">
        <v>15</v>
      </c>
      <c r="F124" s="20">
        <v>1000001915</v>
      </c>
      <c r="G124" s="20" t="s">
        <v>13</v>
      </c>
      <c r="H124" s="20" t="s">
        <v>8</v>
      </c>
      <c r="I124" s="20">
        <v>10000172</v>
      </c>
      <c r="J124" s="20" t="s">
        <v>14</v>
      </c>
      <c r="K124" s="20" t="s">
        <v>110</v>
      </c>
      <c r="L124" s="20" t="s">
        <v>110</v>
      </c>
      <c r="M124" s="20" t="s">
        <v>110</v>
      </c>
    </row>
    <row r="125" spans="2:13" x14ac:dyDescent="0.2">
      <c r="B125" s="19">
        <v>43272</v>
      </c>
      <c r="C125" s="18">
        <v>8.0343124144213309</v>
      </c>
      <c r="D125" s="20" t="s">
        <v>16</v>
      </c>
      <c r="E125" s="20" t="s">
        <v>15</v>
      </c>
      <c r="F125" s="20">
        <v>1000001915</v>
      </c>
      <c r="G125" s="20" t="s">
        <v>13</v>
      </c>
      <c r="H125" s="20" t="s">
        <v>8</v>
      </c>
      <c r="I125" s="20">
        <v>10000172</v>
      </c>
      <c r="J125" s="20" t="s">
        <v>14</v>
      </c>
      <c r="K125" s="20" t="s">
        <v>110</v>
      </c>
      <c r="L125" s="20" t="s">
        <v>110</v>
      </c>
      <c r="M125" s="20" t="s">
        <v>110</v>
      </c>
    </row>
    <row r="126" spans="2:13" x14ac:dyDescent="0.2">
      <c r="B126" s="19">
        <v>43273</v>
      </c>
      <c r="C126" s="18">
        <v>8.1949986627097573</v>
      </c>
      <c r="D126" s="20" t="s">
        <v>16</v>
      </c>
      <c r="E126" s="20" t="s">
        <v>15</v>
      </c>
      <c r="F126" s="20">
        <v>1000001915</v>
      </c>
      <c r="G126" s="20" t="s">
        <v>13</v>
      </c>
      <c r="H126" s="20" t="s">
        <v>8</v>
      </c>
      <c r="I126" s="20">
        <v>10000172</v>
      </c>
      <c r="J126" s="20" t="s">
        <v>14</v>
      </c>
      <c r="K126" s="20" t="s">
        <v>110</v>
      </c>
      <c r="L126" s="20" t="s">
        <v>110</v>
      </c>
      <c r="M126" s="20" t="s">
        <v>110</v>
      </c>
    </row>
    <row r="127" spans="2:13" x14ac:dyDescent="0.2">
      <c r="B127" s="19">
        <v>43274</v>
      </c>
      <c r="C127" s="18">
        <v>8.3588986359639517</v>
      </c>
      <c r="D127" s="20" t="s">
        <v>16</v>
      </c>
      <c r="E127" s="20" t="s">
        <v>15</v>
      </c>
      <c r="F127" s="20">
        <v>1000001915</v>
      </c>
      <c r="G127" s="20" t="s">
        <v>13</v>
      </c>
      <c r="H127" s="20" t="s">
        <v>8</v>
      </c>
      <c r="I127" s="20">
        <v>10000172</v>
      </c>
      <c r="J127" s="20" t="s">
        <v>14</v>
      </c>
      <c r="K127" s="20" t="s">
        <v>110</v>
      </c>
      <c r="L127" s="20" t="s">
        <v>110</v>
      </c>
      <c r="M127" s="20" t="s">
        <v>110</v>
      </c>
    </row>
    <row r="128" spans="2:13" x14ac:dyDescent="0.2">
      <c r="B128" s="19">
        <v>43275</v>
      </c>
      <c r="C128" s="18">
        <v>8.5260766086832316</v>
      </c>
      <c r="D128" s="20" t="s">
        <v>16</v>
      </c>
      <c r="E128" s="20" t="s">
        <v>15</v>
      </c>
      <c r="F128" s="20">
        <v>1000001915</v>
      </c>
      <c r="G128" s="20" t="s">
        <v>13</v>
      </c>
      <c r="H128" s="20" t="s">
        <v>8</v>
      </c>
      <c r="I128" s="20">
        <v>10000172</v>
      </c>
      <c r="J128" s="20" t="s">
        <v>14</v>
      </c>
      <c r="K128" s="20" t="s">
        <v>110</v>
      </c>
      <c r="L128" s="20" t="s">
        <v>110</v>
      </c>
      <c r="M128" s="20" t="s">
        <v>110</v>
      </c>
    </row>
    <row r="129" spans="2:13" x14ac:dyDescent="0.2">
      <c r="B129" s="19">
        <v>43276</v>
      </c>
      <c r="C129" s="18">
        <v>8.6965981408568958</v>
      </c>
      <c r="D129" s="20" t="s">
        <v>16</v>
      </c>
      <c r="E129" s="20" t="s">
        <v>15</v>
      </c>
      <c r="F129" s="20">
        <v>1000001915</v>
      </c>
      <c r="G129" s="20" t="s">
        <v>13</v>
      </c>
      <c r="H129" s="20" t="s">
        <v>8</v>
      </c>
      <c r="I129" s="20">
        <v>10000172</v>
      </c>
      <c r="J129" s="20" t="s">
        <v>14</v>
      </c>
      <c r="K129" s="20" t="s">
        <v>110</v>
      </c>
      <c r="L129" s="20" t="s">
        <v>110</v>
      </c>
      <c r="M129" s="20" t="s">
        <v>110</v>
      </c>
    </row>
    <row r="130" spans="2:13" x14ac:dyDescent="0.2">
      <c r="B130" s="19">
        <v>43277</v>
      </c>
      <c r="C130" s="18">
        <v>3.568684045383768</v>
      </c>
      <c r="D130" s="20" t="s">
        <v>16</v>
      </c>
      <c r="E130" s="20" t="s">
        <v>15</v>
      </c>
      <c r="F130" s="20">
        <v>1000001915</v>
      </c>
      <c r="G130" s="20" t="s">
        <v>13</v>
      </c>
      <c r="H130" s="20" t="s">
        <v>8</v>
      </c>
      <c r="I130" s="20">
        <v>10000172</v>
      </c>
      <c r="J130" s="20" t="s">
        <v>14</v>
      </c>
      <c r="K130" s="20" t="s">
        <v>110</v>
      </c>
      <c r="L130" s="20" t="s">
        <v>110</v>
      </c>
      <c r="M130" s="20" t="s">
        <v>110</v>
      </c>
    </row>
    <row r="131" spans="2:13" x14ac:dyDescent="0.2">
      <c r="B131" s="19">
        <v>43278</v>
      </c>
      <c r="C131" s="18">
        <v>3.6400577262914435</v>
      </c>
      <c r="D131" s="20" t="s">
        <v>16</v>
      </c>
      <c r="E131" s="20" t="s">
        <v>15</v>
      </c>
      <c r="F131" s="20">
        <v>1000001915</v>
      </c>
      <c r="G131" s="20" t="s">
        <v>13</v>
      </c>
      <c r="H131" s="20" t="s">
        <v>8</v>
      </c>
      <c r="I131" s="20">
        <v>10000172</v>
      </c>
      <c r="J131" s="20" t="s">
        <v>14</v>
      </c>
      <c r="K131" s="20" t="s">
        <v>110</v>
      </c>
      <c r="L131" s="20" t="s">
        <v>110</v>
      </c>
      <c r="M131" s="20" t="s">
        <v>110</v>
      </c>
    </row>
    <row r="132" spans="2:13" x14ac:dyDescent="0.2">
      <c r="B132" s="19">
        <v>43279</v>
      </c>
      <c r="C132" s="18">
        <v>3.7128588808172727</v>
      </c>
      <c r="D132" s="20" t="s">
        <v>16</v>
      </c>
      <c r="E132" s="20" t="s">
        <v>15</v>
      </c>
      <c r="F132" s="20">
        <v>1000001915</v>
      </c>
      <c r="G132" s="20" t="s">
        <v>13</v>
      </c>
      <c r="H132" s="20" t="s">
        <v>8</v>
      </c>
      <c r="I132" s="20">
        <v>10000172</v>
      </c>
      <c r="J132" s="20" t="s">
        <v>14</v>
      </c>
      <c r="K132" s="20" t="s">
        <v>110</v>
      </c>
      <c r="L132" s="20" t="s">
        <v>110</v>
      </c>
      <c r="M132" s="20" t="s">
        <v>110</v>
      </c>
    </row>
    <row r="133" spans="2:13" x14ac:dyDescent="0.2">
      <c r="B133" s="19">
        <v>43280</v>
      </c>
      <c r="C133" s="18">
        <v>3.7871160584336176</v>
      </c>
      <c r="D133" s="20" t="s">
        <v>16</v>
      </c>
      <c r="E133" s="20" t="s">
        <v>15</v>
      </c>
      <c r="F133" s="20">
        <v>1000001915</v>
      </c>
      <c r="G133" s="20" t="s">
        <v>13</v>
      </c>
      <c r="H133" s="20" t="s">
        <v>8</v>
      </c>
      <c r="I133" s="20">
        <v>10000172</v>
      </c>
      <c r="J133" s="20" t="s">
        <v>14</v>
      </c>
      <c r="K133" s="20" t="s">
        <v>110</v>
      </c>
      <c r="L133" s="20" t="s">
        <v>110</v>
      </c>
      <c r="M133" s="20" t="s">
        <v>110</v>
      </c>
    </row>
    <row r="134" spans="2:13" x14ac:dyDescent="0.2">
      <c r="B134" s="19">
        <v>43281</v>
      </c>
      <c r="C134" s="18">
        <v>3.8628583796022902</v>
      </c>
      <c r="D134" s="20" t="s">
        <v>16</v>
      </c>
      <c r="E134" s="20" t="s">
        <v>15</v>
      </c>
      <c r="F134" s="20">
        <v>1000001915</v>
      </c>
      <c r="G134" s="20" t="s">
        <v>13</v>
      </c>
      <c r="H134" s="20" t="s">
        <v>8</v>
      </c>
      <c r="I134" s="20">
        <v>10000172</v>
      </c>
      <c r="J134" s="20" t="s">
        <v>14</v>
      </c>
      <c r="K134" s="20" t="s">
        <v>110</v>
      </c>
      <c r="L134" s="20" t="s">
        <v>110</v>
      </c>
      <c r="M134" s="20" t="s">
        <v>110</v>
      </c>
    </row>
    <row r="135" spans="2:13" x14ac:dyDescent="0.2">
      <c r="B135" s="19">
        <v>43282</v>
      </c>
      <c r="C135" s="18">
        <v>3.9401155471943361</v>
      </c>
      <c r="D135" s="20" t="s">
        <v>16</v>
      </c>
      <c r="E135" s="20" t="s">
        <v>15</v>
      </c>
      <c r="F135" s="20">
        <v>1000001915</v>
      </c>
      <c r="G135" s="20" t="s">
        <v>13</v>
      </c>
      <c r="H135" s="20" t="s">
        <v>8</v>
      </c>
      <c r="I135" s="20">
        <v>10000172</v>
      </c>
      <c r="J135" s="20" t="s">
        <v>14</v>
      </c>
      <c r="K135" s="20" t="s">
        <v>110</v>
      </c>
      <c r="L135" s="20" t="s">
        <v>110</v>
      </c>
      <c r="M135" s="20" t="s">
        <v>110</v>
      </c>
    </row>
    <row r="136" spans="2:13" x14ac:dyDescent="0.2">
      <c r="B136" s="19">
        <v>43283</v>
      </c>
      <c r="C136" s="18">
        <v>4.0189178581382228</v>
      </c>
      <c r="D136" s="20" t="s">
        <v>16</v>
      </c>
      <c r="E136" s="20" t="s">
        <v>15</v>
      </c>
      <c r="F136" s="20">
        <v>1000001915</v>
      </c>
      <c r="G136" s="20" t="s">
        <v>13</v>
      </c>
      <c r="H136" s="20" t="s">
        <v>8</v>
      </c>
      <c r="I136" s="20">
        <v>10000172</v>
      </c>
      <c r="J136" s="20" t="s">
        <v>14</v>
      </c>
      <c r="K136" s="20" t="s">
        <v>110</v>
      </c>
      <c r="L136" s="20" t="s">
        <v>110</v>
      </c>
      <c r="M136" s="20" t="s">
        <v>110</v>
      </c>
    </row>
    <row r="137" spans="2:13" x14ac:dyDescent="0.2">
      <c r="B137" s="19">
        <v>43284</v>
      </c>
      <c r="C137" s="18">
        <v>4.0992962153009866</v>
      </c>
      <c r="D137" s="20" t="s">
        <v>16</v>
      </c>
      <c r="E137" s="20" t="s">
        <v>15</v>
      </c>
      <c r="F137" s="20">
        <v>1000001915</v>
      </c>
      <c r="G137" s="20" t="s">
        <v>13</v>
      </c>
      <c r="H137" s="20" t="s">
        <v>8</v>
      </c>
      <c r="I137" s="20">
        <v>10000172</v>
      </c>
      <c r="J137" s="20" t="s">
        <v>14</v>
      </c>
      <c r="K137" s="20" t="s">
        <v>110</v>
      </c>
      <c r="L137" s="20" t="s">
        <v>110</v>
      </c>
      <c r="M137" s="20" t="s">
        <v>110</v>
      </c>
    </row>
    <row r="138" spans="2:13" x14ac:dyDescent="0.2">
      <c r="B138" s="19">
        <v>43285</v>
      </c>
      <c r="C138" s="18">
        <v>4.1812821396070072</v>
      </c>
      <c r="D138" s="20" t="s">
        <v>16</v>
      </c>
      <c r="E138" s="20" t="s">
        <v>15</v>
      </c>
      <c r="F138" s="20">
        <v>1000001915</v>
      </c>
      <c r="G138" s="20" t="s">
        <v>13</v>
      </c>
      <c r="H138" s="20" t="s">
        <v>8</v>
      </c>
      <c r="I138" s="20">
        <v>10000172</v>
      </c>
      <c r="J138" s="20" t="s">
        <v>14</v>
      </c>
      <c r="K138" s="20" t="s">
        <v>110</v>
      </c>
      <c r="L138" s="20" t="s">
        <v>110</v>
      </c>
      <c r="M138" s="20" t="s">
        <v>110</v>
      </c>
    </row>
    <row r="139" spans="2:13" x14ac:dyDescent="0.2">
      <c r="B139" s="19">
        <v>43286</v>
      </c>
      <c r="C139" s="18">
        <v>4.2649077823991473</v>
      </c>
      <c r="D139" s="20" t="s">
        <v>16</v>
      </c>
      <c r="E139" s="20" t="s">
        <v>15</v>
      </c>
      <c r="F139" s="20">
        <v>1000001915</v>
      </c>
      <c r="G139" s="20" t="s">
        <v>13</v>
      </c>
      <c r="H139" s="20" t="s">
        <v>8</v>
      </c>
      <c r="I139" s="20">
        <v>10000172</v>
      </c>
      <c r="J139" s="20" t="s">
        <v>14</v>
      </c>
      <c r="K139" s="20" t="s">
        <v>110</v>
      </c>
      <c r="L139" s="20" t="s">
        <v>110</v>
      </c>
      <c r="M139" s="20" t="s">
        <v>110</v>
      </c>
    </row>
    <row r="140" spans="2:13" x14ac:dyDescent="0.2">
      <c r="B140" s="19">
        <v>43287</v>
      </c>
      <c r="C140" s="18">
        <v>4.3502059380471305</v>
      </c>
      <c r="D140" s="20" t="s">
        <v>16</v>
      </c>
      <c r="E140" s="20" t="s">
        <v>15</v>
      </c>
      <c r="F140" s="20">
        <v>1000001915</v>
      </c>
      <c r="G140" s="20" t="s">
        <v>13</v>
      </c>
      <c r="H140" s="20" t="s">
        <v>8</v>
      </c>
      <c r="I140" s="20">
        <v>10000172</v>
      </c>
      <c r="J140" s="20" t="s">
        <v>14</v>
      </c>
      <c r="K140" s="20" t="s">
        <v>110</v>
      </c>
      <c r="L140" s="20" t="s">
        <v>110</v>
      </c>
      <c r="M140" s="20" t="s">
        <v>110</v>
      </c>
    </row>
    <row r="141" spans="2:13" x14ac:dyDescent="0.2">
      <c r="B141" s="19">
        <v>43288</v>
      </c>
      <c r="C141" s="18">
        <v>4.4372100568080732</v>
      </c>
      <c r="D141" s="20" t="s">
        <v>16</v>
      </c>
      <c r="E141" s="20" t="s">
        <v>15</v>
      </c>
      <c r="F141" s="20">
        <v>1000001915</v>
      </c>
      <c r="G141" s="20" t="s">
        <v>13</v>
      </c>
      <c r="H141" s="20" t="s">
        <v>8</v>
      </c>
      <c r="I141" s="20">
        <v>10000172</v>
      </c>
      <c r="J141" s="20" t="s">
        <v>14</v>
      </c>
      <c r="K141" s="20" t="s">
        <v>110</v>
      </c>
      <c r="L141" s="20" t="s">
        <v>110</v>
      </c>
      <c r="M141" s="20" t="s">
        <v>110</v>
      </c>
    </row>
    <row r="142" spans="2:13" x14ac:dyDescent="0.2">
      <c r="B142" s="19">
        <v>43289</v>
      </c>
      <c r="C142" s="18">
        <v>4.5259542579442344</v>
      </c>
      <c r="D142" s="20" t="s">
        <v>16</v>
      </c>
      <c r="E142" s="20" t="s">
        <v>15</v>
      </c>
      <c r="F142" s="20">
        <v>1000001915</v>
      </c>
      <c r="G142" s="20" t="s">
        <v>13</v>
      </c>
      <c r="H142" s="20" t="s">
        <v>8</v>
      </c>
      <c r="I142" s="20">
        <v>10000172</v>
      </c>
      <c r="J142" s="20" t="s">
        <v>14</v>
      </c>
      <c r="K142" s="20" t="s">
        <v>110</v>
      </c>
      <c r="L142" s="20" t="s">
        <v>110</v>
      </c>
      <c r="M142" s="20" t="s">
        <v>110</v>
      </c>
    </row>
    <row r="143" spans="2:13" x14ac:dyDescent="0.2">
      <c r="B143" s="19">
        <v>43290</v>
      </c>
      <c r="C143" s="18">
        <v>4.6164733431031193</v>
      </c>
      <c r="D143" s="20" t="s">
        <v>16</v>
      </c>
      <c r="E143" s="20" t="s">
        <v>15</v>
      </c>
      <c r="F143" s="20">
        <v>1000001915</v>
      </c>
      <c r="G143" s="20" t="s">
        <v>13</v>
      </c>
      <c r="H143" s="20" t="s">
        <v>8</v>
      </c>
      <c r="I143" s="20">
        <v>10000172</v>
      </c>
      <c r="J143" s="20" t="s">
        <v>14</v>
      </c>
      <c r="K143" s="20" t="s">
        <v>110</v>
      </c>
      <c r="L143" s="20" t="s">
        <v>110</v>
      </c>
      <c r="M143" s="20" t="s">
        <v>110</v>
      </c>
    </row>
    <row r="144" spans="2:13" x14ac:dyDescent="0.2">
      <c r="B144" s="19">
        <v>43291</v>
      </c>
      <c r="C144" s="18">
        <v>4.7088028099651815</v>
      </c>
      <c r="D144" s="20" t="s">
        <v>16</v>
      </c>
      <c r="E144" s="20" t="s">
        <v>15</v>
      </c>
      <c r="F144" s="20">
        <v>1000001915</v>
      </c>
      <c r="G144" s="20" t="s">
        <v>13</v>
      </c>
      <c r="H144" s="20" t="s">
        <v>8</v>
      </c>
      <c r="I144" s="20">
        <v>10000172</v>
      </c>
      <c r="J144" s="20" t="s">
        <v>14</v>
      </c>
      <c r="K144" s="20" t="s">
        <v>110</v>
      </c>
      <c r="L144" s="20" t="s">
        <v>110</v>
      </c>
      <c r="M144" s="20" t="s">
        <v>110</v>
      </c>
    </row>
    <row r="145" spans="2:13" x14ac:dyDescent="0.2">
      <c r="B145" s="19">
        <v>43292</v>
      </c>
      <c r="C145" s="18">
        <v>4.8029788661644854</v>
      </c>
      <c r="D145" s="20" t="s">
        <v>16</v>
      </c>
      <c r="E145" s="20" t="s">
        <v>15</v>
      </c>
      <c r="F145" s="20">
        <v>1000001915</v>
      </c>
      <c r="G145" s="20" t="s">
        <v>13</v>
      </c>
      <c r="H145" s="20" t="s">
        <v>8</v>
      </c>
      <c r="I145" s="20">
        <v>10000172</v>
      </c>
      <c r="J145" s="20" t="s">
        <v>14</v>
      </c>
      <c r="K145" s="20" t="s">
        <v>110</v>
      </c>
      <c r="L145" s="20" t="s">
        <v>110</v>
      </c>
      <c r="M145" s="20" t="s">
        <v>110</v>
      </c>
    </row>
    <row r="146" spans="2:13" x14ac:dyDescent="0.2">
      <c r="B146" s="19">
        <v>43293</v>
      </c>
      <c r="C146" s="18">
        <v>4.8990384434877754</v>
      </c>
      <c r="D146" s="20" t="s">
        <v>16</v>
      </c>
      <c r="E146" s="20" t="s">
        <v>15</v>
      </c>
      <c r="F146" s="20">
        <v>1000001915</v>
      </c>
      <c r="G146" s="20" t="s">
        <v>13</v>
      </c>
      <c r="H146" s="20" t="s">
        <v>8</v>
      </c>
      <c r="I146" s="20">
        <v>10000172</v>
      </c>
      <c r="J146" s="20" t="s">
        <v>14</v>
      </c>
      <c r="K146" s="20" t="s">
        <v>110</v>
      </c>
      <c r="L146" s="20" t="s">
        <v>110</v>
      </c>
      <c r="M146" s="20" t="s">
        <v>110</v>
      </c>
    </row>
    <row r="147" spans="2:13" x14ac:dyDescent="0.2">
      <c r="B147" s="19">
        <v>43294</v>
      </c>
      <c r="C147" s="18">
        <v>4.9970192123575305</v>
      </c>
      <c r="D147" s="20" t="s">
        <v>16</v>
      </c>
      <c r="E147" s="20" t="s">
        <v>15</v>
      </c>
      <c r="F147" s="20">
        <v>1000001915</v>
      </c>
      <c r="G147" s="20" t="s">
        <v>13</v>
      </c>
      <c r="H147" s="20" t="s">
        <v>8</v>
      </c>
      <c r="I147" s="20">
        <v>10000172</v>
      </c>
      <c r="J147" s="20" t="s">
        <v>14</v>
      </c>
      <c r="K147" s="20" t="s">
        <v>110</v>
      </c>
      <c r="L147" s="20" t="s">
        <v>110</v>
      </c>
      <c r="M147" s="20" t="s">
        <v>110</v>
      </c>
    </row>
    <row r="148" spans="2:13" x14ac:dyDescent="0.2">
      <c r="B148" s="19">
        <v>43295</v>
      </c>
      <c r="C148" s="18">
        <v>5.0969595966046812</v>
      </c>
      <c r="D148" s="20" t="s">
        <v>16</v>
      </c>
      <c r="E148" s="20" t="s">
        <v>15</v>
      </c>
      <c r="F148" s="20">
        <v>1000001915</v>
      </c>
      <c r="G148" s="20" t="s">
        <v>13</v>
      </c>
      <c r="H148" s="20" t="s">
        <v>8</v>
      </c>
      <c r="I148" s="20">
        <v>10000172</v>
      </c>
      <c r="J148" s="20" t="s">
        <v>14</v>
      </c>
      <c r="K148" s="20" t="s">
        <v>110</v>
      </c>
      <c r="L148" s="20" t="s">
        <v>110</v>
      </c>
      <c r="M148" s="20" t="s">
        <v>110</v>
      </c>
    </row>
    <row r="149" spans="2:13" x14ac:dyDescent="0.2">
      <c r="B149" s="19">
        <v>43296</v>
      </c>
      <c r="C149" s="18">
        <v>5.1988987885367752</v>
      </c>
      <c r="D149" s="20" t="s">
        <v>16</v>
      </c>
      <c r="E149" s="20" t="s">
        <v>15</v>
      </c>
      <c r="F149" s="20">
        <v>1000001915</v>
      </c>
      <c r="G149" s="20" t="s">
        <v>13</v>
      </c>
      <c r="H149" s="20" t="s">
        <v>8</v>
      </c>
      <c r="I149" s="20">
        <v>10000172</v>
      </c>
      <c r="J149" s="20" t="s">
        <v>14</v>
      </c>
      <c r="K149" s="20" t="s">
        <v>110</v>
      </c>
      <c r="L149" s="20" t="s">
        <v>110</v>
      </c>
      <c r="M149" s="20" t="s">
        <v>110</v>
      </c>
    </row>
    <row r="150" spans="2:13" x14ac:dyDescent="0.2">
      <c r="B150" s="19">
        <v>43297</v>
      </c>
      <c r="C150" s="18">
        <v>5.3028767643075101</v>
      </c>
      <c r="D150" s="20" t="s">
        <v>16</v>
      </c>
      <c r="E150" s="20" t="s">
        <v>15</v>
      </c>
      <c r="F150" s="20">
        <v>1000001915</v>
      </c>
      <c r="G150" s="20" t="s">
        <v>13</v>
      </c>
      <c r="H150" s="20" t="s">
        <v>8</v>
      </c>
      <c r="I150" s="20">
        <v>10000172</v>
      </c>
      <c r="J150" s="20" t="s">
        <v>14</v>
      </c>
      <c r="K150" s="20" t="s">
        <v>110</v>
      </c>
      <c r="L150" s="20" t="s">
        <v>110</v>
      </c>
      <c r="M150" s="20" t="s">
        <v>110</v>
      </c>
    </row>
    <row r="151" spans="2:13" x14ac:dyDescent="0.2">
      <c r="B151" s="19">
        <v>43298</v>
      </c>
      <c r="C151" s="18">
        <v>5.4089342995936605</v>
      </c>
      <c r="D151" s="20" t="s">
        <v>16</v>
      </c>
      <c r="E151" s="20" t="s">
        <v>15</v>
      </c>
      <c r="F151" s="20">
        <v>1000001915</v>
      </c>
      <c r="G151" s="20" t="s">
        <v>13</v>
      </c>
      <c r="H151" s="20" t="s">
        <v>8</v>
      </c>
      <c r="I151" s="20">
        <v>10000172</v>
      </c>
      <c r="J151" s="20" t="s">
        <v>14</v>
      </c>
      <c r="K151" s="20" t="s">
        <v>110</v>
      </c>
      <c r="L151" s="20" t="s">
        <v>110</v>
      </c>
      <c r="M151" s="20" t="s">
        <v>110</v>
      </c>
    </row>
    <row r="152" spans="2:13" x14ac:dyDescent="0.2">
      <c r="B152" s="19">
        <v>43299</v>
      </c>
      <c r="C152" s="18">
        <v>5.5171129855855341</v>
      </c>
      <c r="D152" s="20" t="s">
        <v>16</v>
      </c>
      <c r="E152" s="20" t="s">
        <v>15</v>
      </c>
      <c r="F152" s="20">
        <v>1000001915</v>
      </c>
      <c r="G152" s="20" t="s">
        <v>13</v>
      </c>
      <c r="H152" s="20" t="s">
        <v>8</v>
      </c>
      <c r="I152" s="20">
        <v>10000172</v>
      </c>
      <c r="J152" s="20" t="s">
        <v>14</v>
      </c>
      <c r="K152" s="20" t="s">
        <v>110</v>
      </c>
      <c r="L152" s="20" t="s">
        <v>110</v>
      </c>
      <c r="M152" s="20" t="s">
        <v>110</v>
      </c>
    </row>
    <row r="153" spans="2:13" x14ac:dyDescent="0.2">
      <c r="B153" s="19">
        <v>43300</v>
      </c>
      <c r="C153" s="18">
        <v>5.6274552452972442</v>
      </c>
      <c r="D153" s="20" t="s">
        <v>16</v>
      </c>
      <c r="E153" s="20" t="s">
        <v>15</v>
      </c>
      <c r="F153" s="20">
        <v>1000001915</v>
      </c>
      <c r="G153" s="20" t="s">
        <v>13</v>
      </c>
      <c r="H153" s="20" t="s">
        <v>8</v>
      </c>
      <c r="I153" s="20">
        <v>10000172</v>
      </c>
      <c r="J153" s="20" t="s">
        <v>14</v>
      </c>
      <c r="K153" s="20" t="s">
        <v>110</v>
      </c>
      <c r="L153" s="20" t="s">
        <v>110</v>
      </c>
      <c r="M153" s="20" t="s">
        <v>110</v>
      </c>
    </row>
    <row r="154" spans="2:13" x14ac:dyDescent="0.2">
      <c r="B154" s="19">
        <v>43301</v>
      </c>
      <c r="C154" s="18">
        <v>5.7400043502031899</v>
      </c>
      <c r="D154" s="20" t="s">
        <v>16</v>
      </c>
      <c r="E154" s="20" t="s">
        <v>15</v>
      </c>
      <c r="F154" s="20">
        <v>1000001915</v>
      </c>
      <c r="G154" s="20" t="s">
        <v>13</v>
      </c>
      <c r="H154" s="20" t="s">
        <v>8</v>
      </c>
      <c r="I154" s="20">
        <v>10000172</v>
      </c>
      <c r="J154" s="20" t="s">
        <v>14</v>
      </c>
      <c r="K154" s="20" t="s">
        <v>110</v>
      </c>
      <c r="L154" s="20" t="s">
        <v>110</v>
      </c>
      <c r="M154" s="20" t="s">
        <v>110</v>
      </c>
    </row>
    <row r="155" spans="2:13" x14ac:dyDescent="0.2">
      <c r="B155" s="19">
        <v>43252</v>
      </c>
      <c r="C155" s="18">
        <v>6.4519999999999991</v>
      </c>
      <c r="D155" s="20" t="s">
        <v>41</v>
      </c>
      <c r="E155" s="20" t="s">
        <v>40</v>
      </c>
      <c r="F155" s="20">
        <v>1000000931</v>
      </c>
      <c r="G155" s="20" t="s">
        <v>39</v>
      </c>
      <c r="H155" s="20" t="s">
        <v>8</v>
      </c>
      <c r="I155" s="20">
        <v>10000131</v>
      </c>
      <c r="J155" s="20" t="s">
        <v>36</v>
      </c>
      <c r="K155" s="20" t="s">
        <v>110</v>
      </c>
      <c r="L155" s="20" t="s">
        <v>110</v>
      </c>
      <c r="M155" s="20" t="s">
        <v>110</v>
      </c>
    </row>
    <row r="156" spans="2:13" x14ac:dyDescent="0.2">
      <c r="B156" s="19">
        <v>43253</v>
      </c>
      <c r="C156" s="18">
        <v>6.5810399999999989</v>
      </c>
      <c r="D156" s="20" t="s">
        <v>41</v>
      </c>
      <c r="E156" s="20" t="s">
        <v>40</v>
      </c>
      <c r="F156" s="20">
        <v>1000000931</v>
      </c>
      <c r="G156" s="20" t="s">
        <v>39</v>
      </c>
      <c r="H156" s="20" t="s">
        <v>8</v>
      </c>
      <c r="I156" s="20">
        <v>10000131</v>
      </c>
      <c r="J156" s="20" t="s">
        <v>36</v>
      </c>
      <c r="K156" s="20" t="s">
        <v>110</v>
      </c>
      <c r="L156" s="20" t="s">
        <v>110</v>
      </c>
      <c r="M156" s="20" t="s">
        <v>110</v>
      </c>
    </row>
    <row r="157" spans="2:13" x14ac:dyDescent="0.2">
      <c r="B157" s="19">
        <v>43254</v>
      </c>
      <c r="C157" s="18">
        <v>5.3906607999999991</v>
      </c>
      <c r="D157" s="20" t="s">
        <v>41</v>
      </c>
      <c r="E157" s="20" t="s">
        <v>40</v>
      </c>
      <c r="F157" s="20">
        <v>1000000931</v>
      </c>
      <c r="G157" s="20" t="s">
        <v>39</v>
      </c>
      <c r="H157" s="20" t="s">
        <v>8</v>
      </c>
      <c r="I157" s="20">
        <v>10000131</v>
      </c>
      <c r="J157" s="20" t="s">
        <v>36</v>
      </c>
      <c r="K157" s="20" t="s">
        <v>110</v>
      </c>
      <c r="L157" s="20" t="s">
        <v>110</v>
      </c>
      <c r="M157" s="20" t="s">
        <v>110</v>
      </c>
    </row>
    <row r="158" spans="2:13" x14ac:dyDescent="0.2">
      <c r="B158" s="19">
        <v>43255</v>
      </c>
      <c r="C158" s="18">
        <v>5.4984740159999994</v>
      </c>
      <c r="D158" s="20" t="s">
        <v>41</v>
      </c>
      <c r="E158" s="20" t="s">
        <v>40</v>
      </c>
      <c r="F158" s="20">
        <v>1000000931</v>
      </c>
      <c r="G158" s="20" t="s">
        <v>39</v>
      </c>
      <c r="H158" s="20" t="s">
        <v>8</v>
      </c>
      <c r="I158" s="20">
        <v>10000131</v>
      </c>
      <c r="J158" s="20" t="s">
        <v>36</v>
      </c>
      <c r="K158" s="20" t="s">
        <v>110</v>
      </c>
      <c r="L158" s="20" t="s">
        <v>110</v>
      </c>
      <c r="M158" s="20" t="s">
        <v>110</v>
      </c>
    </row>
    <row r="159" spans="2:13" x14ac:dyDescent="0.2">
      <c r="B159" s="19">
        <v>43256</v>
      </c>
      <c r="C159" s="18">
        <v>5.6084434963199987</v>
      </c>
      <c r="D159" s="20" t="s">
        <v>41</v>
      </c>
      <c r="E159" s="20" t="s">
        <v>40</v>
      </c>
      <c r="F159" s="20">
        <v>1000000931</v>
      </c>
      <c r="G159" s="20" t="s">
        <v>39</v>
      </c>
      <c r="H159" s="20" t="s">
        <v>8</v>
      </c>
      <c r="I159" s="20">
        <v>10000131</v>
      </c>
      <c r="J159" s="20" t="s">
        <v>36</v>
      </c>
      <c r="K159" s="20" t="s">
        <v>110</v>
      </c>
      <c r="L159" s="20" t="s">
        <v>110</v>
      </c>
      <c r="M159" s="20" t="s">
        <v>110</v>
      </c>
    </row>
    <row r="160" spans="2:13" x14ac:dyDescent="0.2">
      <c r="B160" s="19">
        <v>43257</v>
      </c>
      <c r="C160" s="18">
        <v>5.7206123662463986</v>
      </c>
      <c r="D160" s="20" t="s">
        <v>41</v>
      </c>
      <c r="E160" s="20" t="s">
        <v>40</v>
      </c>
      <c r="F160" s="20">
        <v>1000000931</v>
      </c>
      <c r="G160" s="20" t="s">
        <v>39</v>
      </c>
      <c r="H160" s="20" t="s">
        <v>8</v>
      </c>
      <c r="I160" s="20">
        <v>10000131</v>
      </c>
      <c r="J160" s="20" t="s">
        <v>36</v>
      </c>
      <c r="K160" s="20" t="s">
        <v>110</v>
      </c>
      <c r="L160" s="20" t="s">
        <v>110</v>
      </c>
      <c r="M160" s="20" t="s">
        <v>110</v>
      </c>
    </row>
    <row r="161" spans="2:13" x14ac:dyDescent="0.2">
      <c r="B161" s="19">
        <v>43258</v>
      </c>
      <c r="C161" s="18">
        <v>5.835024613571326</v>
      </c>
      <c r="D161" s="20" t="s">
        <v>41</v>
      </c>
      <c r="E161" s="20" t="s">
        <v>40</v>
      </c>
      <c r="F161" s="20">
        <v>1000000931</v>
      </c>
      <c r="G161" s="20" t="s">
        <v>39</v>
      </c>
      <c r="H161" s="20" t="s">
        <v>8</v>
      </c>
      <c r="I161" s="20">
        <v>10000131</v>
      </c>
      <c r="J161" s="20" t="s">
        <v>36</v>
      </c>
      <c r="K161" s="20" t="s">
        <v>110</v>
      </c>
      <c r="L161" s="20" t="s">
        <v>110</v>
      </c>
      <c r="M161" s="20" t="s">
        <v>110</v>
      </c>
    </row>
    <row r="162" spans="2:13" x14ac:dyDescent="0.2">
      <c r="B162" s="19">
        <v>43259</v>
      </c>
      <c r="C162" s="18">
        <v>5.2317251058427541</v>
      </c>
      <c r="D162" s="20" t="s">
        <v>41</v>
      </c>
      <c r="E162" s="20" t="s">
        <v>40</v>
      </c>
      <c r="F162" s="20">
        <v>1000000931</v>
      </c>
      <c r="G162" s="20" t="s">
        <v>39</v>
      </c>
      <c r="H162" s="20" t="s">
        <v>8</v>
      </c>
      <c r="I162" s="20">
        <v>10000131</v>
      </c>
      <c r="J162" s="20" t="s">
        <v>36</v>
      </c>
      <c r="K162" s="20" t="s">
        <v>110</v>
      </c>
      <c r="L162" s="20" t="s">
        <v>110</v>
      </c>
      <c r="M162" s="20" t="s">
        <v>110</v>
      </c>
    </row>
    <row r="163" spans="2:13" x14ac:dyDescent="0.2">
      <c r="B163" s="19">
        <v>43260</v>
      </c>
      <c r="C163" s="18">
        <v>5.3363596079596096</v>
      </c>
      <c r="D163" s="20" t="s">
        <v>41</v>
      </c>
      <c r="E163" s="20" t="s">
        <v>40</v>
      </c>
      <c r="F163" s="20">
        <v>1000000931</v>
      </c>
      <c r="G163" s="20" t="s">
        <v>39</v>
      </c>
      <c r="H163" s="20" t="s">
        <v>8</v>
      </c>
      <c r="I163" s="20">
        <v>10000131</v>
      </c>
      <c r="J163" s="20" t="s">
        <v>36</v>
      </c>
      <c r="K163" s="20" t="s">
        <v>110</v>
      </c>
      <c r="L163" s="20" t="s">
        <v>110</v>
      </c>
      <c r="M163" s="20" t="s">
        <v>110</v>
      </c>
    </row>
    <row r="164" spans="2:13" x14ac:dyDescent="0.2">
      <c r="B164" s="19">
        <v>43261</v>
      </c>
      <c r="C164" s="18">
        <v>5.4430868001188015</v>
      </c>
      <c r="D164" s="20" t="s">
        <v>41</v>
      </c>
      <c r="E164" s="20" t="s">
        <v>40</v>
      </c>
      <c r="F164" s="20">
        <v>1000000931</v>
      </c>
      <c r="G164" s="20" t="s">
        <v>39</v>
      </c>
      <c r="H164" s="20" t="s">
        <v>8</v>
      </c>
      <c r="I164" s="20">
        <v>10000131</v>
      </c>
      <c r="J164" s="20" t="s">
        <v>36</v>
      </c>
      <c r="K164" s="20" t="s">
        <v>110</v>
      </c>
      <c r="L164" s="20" t="s">
        <v>110</v>
      </c>
      <c r="M164" s="20" t="s">
        <v>110</v>
      </c>
    </row>
    <row r="165" spans="2:13" x14ac:dyDescent="0.2">
      <c r="B165" s="19">
        <v>43262</v>
      </c>
      <c r="C165" s="18">
        <v>5.5519485361211771</v>
      </c>
      <c r="D165" s="20" t="s">
        <v>41</v>
      </c>
      <c r="E165" s="20" t="s">
        <v>40</v>
      </c>
      <c r="F165" s="20">
        <v>1000000931</v>
      </c>
      <c r="G165" s="20" t="s">
        <v>39</v>
      </c>
      <c r="H165" s="20" t="s">
        <v>8</v>
      </c>
      <c r="I165" s="20">
        <v>10000131</v>
      </c>
      <c r="J165" s="20" t="s">
        <v>36</v>
      </c>
      <c r="K165" s="20" t="s">
        <v>110</v>
      </c>
      <c r="L165" s="20" t="s">
        <v>110</v>
      </c>
      <c r="M165" s="20" t="s">
        <v>110</v>
      </c>
    </row>
    <row r="166" spans="2:13" x14ac:dyDescent="0.2">
      <c r="B166" s="19">
        <v>43263</v>
      </c>
      <c r="C166" s="18">
        <v>5.6629875068436011</v>
      </c>
      <c r="D166" s="20" t="s">
        <v>41</v>
      </c>
      <c r="E166" s="20" t="s">
        <v>40</v>
      </c>
      <c r="F166" s="20">
        <v>1000000931</v>
      </c>
      <c r="G166" s="20" t="s">
        <v>39</v>
      </c>
      <c r="H166" s="20" t="s">
        <v>8</v>
      </c>
      <c r="I166" s="20">
        <v>10000131</v>
      </c>
      <c r="J166" s="20" t="s">
        <v>36</v>
      </c>
      <c r="K166" s="20" t="s">
        <v>110</v>
      </c>
      <c r="L166" s="20" t="s">
        <v>110</v>
      </c>
      <c r="M166" s="20" t="s">
        <v>110</v>
      </c>
    </row>
    <row r="167" spans="2:13" x14ac:dyDescent="0.2">
      <c r="B167" s="19">
        <v>43264</v>
      </c>
      <c r="C167" s="18">
        <v>5.776247256980473</v>
      </c>
      <c r="D167" s="20" t="s">
        <v>41</v>
      </c>
      <c r="E167" s="20" t="s">
        <v>40</v>
      </c>
      <c r="F167" s="20">
        <v>1000000931</v>
      </c>
      <c r="G167" s="20" t="s">
        <v>39</v>
      </c>
      <c r="H167" s="20" t="s">
        <v>8</v>
      </c>
      <c r="I167" s="20">
        <v>10000131</v>
      </c>
      <c r="J167" s="20" t="s">
        <v>36</v>
      </c>
      <c r="K167" s="20" t="s">
        <v>110</v>
      </c>
      <c r="L167" s="20" t="s">
        <v>110</v>
      </c>
      <c r="M167" s="20" t="s">
        <v>110</v>
      </c>
    </row>
    <row r="168" spans="2:13" x14ac:dyDescent="0.2">
      <c r="B168" s="19">
        <v>43265</v>
      </c>
      <c r="C168" s="18">
        <v>5.8917722021200829</v>
      </c>
      <c r="D168" s="20" t="s">
        <v>41</v>
      </c>
      <c r="E168" s="20" t="s">
        <v>40</v>
      </c>
      <c r="F168" s="20">
        <v>1000000931</v>
      </c>
      <c r="G168" s="20" t="s">
        <v>39</v>
      </c>
      <c r="H168" s="20" t="s">
        <v>8</v>
      </c>
      <c r="I168" s="20">
        <v>10000131</v>
      </c>
      <c r="J168" s="20" t="s">
        <v>36</v>
      </c>
      <c r="K168" s="20" t="s">
        <v>110</v>
      </c>
      <c r="L168" s="20" t="s">
        <v>110</v>
      </c>
      <c r="M168" s="20" t="s">
        <v>110</v>
      </c>
    </row>
    <row r="169" spans="2:13" x14ac:dyDescent="0.2">
      <c r="B169" s="19">
        <v>43266</v>
      </c>
      <c r="C169" s="18">
        <v>6.0096076461624843</v>
      </c>
      <c r="D169" s="20" t="s">
        <v>41</v>
      </c>
      <c r="E169" s="20" t="s">
        <v>40</v>
      </c>
      <c r="F169" s="20">
        <v>1000000931</v>
      </c>
      <c r="G169" s="20" t="s">
        <v>39</v>
      </c>
      <c r="H169" s="20" t="s">
        <v>8</v>
      </c>
      <c r="I169" s="20">
        <v>10000131</v>
      </c>
      <c r="J169" s="20" t="s">
        <v>36</v>
      </c>
      <c r="K169" s="20" t="s">
        <v>110</v>
      </c>
      <c r="L169" s="20" t="s">
        <v>110</v>
      </c>
      <c r="M169" s="20" t="s">
        <v>110</v>
      </c>
    </row>
    <row r="170" spans="2:13" x14ac:dyDescent="0.2">
      <c r="B170" s="19">
        <v>43267</v>
      </c>
      <c r="C170" s="18">
        <v>6.1297997990857338</v>
      </c>
      <c r="D170" s="20" t="s">
        <v>41</v>
      </c>
      <c r="E170" s="20" t="s">
        <v>40</v>
      </c>
      <c r="F170" s="20">
        <v>1000000931</v>
      </c>
      <c r="G170" s="20" t="s">
        <v>39</v>
      </c>
      <c r="H170" s="20" t="s">
        <v>8</v>
      </c>
      <c r="I170" s="20">
        <v>10000131</v>
      </c>
      <c r="J170" s="20" t="s">
        <v>36</v>
      </c>
      <c r="K170" s="20" t="s">
        <v>110</v>
      </c>
      <c r="L170" s="20" t="s">
        <v>110</v>
      </c>
      <c r="M170" s="20" t="s">
        <v>110</v>
      </c>
    </row>
    <row r="171" spans="2:13" x14ac:dyDescent="0.2">
      <c r="B171" s="19">
        <v>43268</v>
      </c>
      <c r="C171" s="18">
        <v>6.2523957950674482</v>
      </c>
      <c r="D171" s="20" t="s">
        <v>41</v>
      </c>
      <c r="E171" s="20" t="s">
        <v>40</v>
      </c>
      <c r="F171" s="20">
        <v>1000000931</v>
      </c>
      <c r="G171" s="20" t="s">
        <v>39</v>
      </c>
      <c r="H171" s="20" t="s">
        <v>8</v>
      </c>
      <c r="I171" s="20">
        <v>10000131</v>
      </c>
      <c r="J171" s="20" t="s">
        <v>36</v>
      </c>
      <c r="K171" s="20" t="s">
        <v>110</v>
      </c>
      <c r="L171" s="20" t="s">
        <v>110</v>
      </c>
      <c r="M171" s="20" t="s">
        <v>110</v>
      </c>
    </row>
    <row r="172" spans="2:13" x14ac:dyDescent="0.2">
      <c r="B172" s="19">
        <v>43269</v>
      </c>
      <c r="C172" s="18">
        <v>6.3774437109687971</v>
      </c>
      <c r="D172" s="20" t="s">
        <v>41</v>
      </c>
      <c r="E172" s="20" t="s">
        <v>40</v>
      </c>
      <c r="F172" s="20">
        <v>1000000931</v>
      </c>
      <c r="G172" s="20" t="s">
        <v>39</v>
      </c>
      <c r="H172" s="20" t="s">
        <v>8</v>
      </c>
      <c r="I172" s="20">
        <v>10000131</v>
      </c>
      <c r="J172" s="20" t="s">
        <v>36</v>
      </c>
      <c r="K172" s="20" t="s">
        <v>110</v>
      </c>
      <c r="L172" s="20" t="s">
        <v>110</v>
      </c>
      <c r="M172" s="20" t="s">
        <v>110</v>
      </c>
    </row>
    <row r="173" spans="2:13" x14ac:dyDescent="0.2">
      <c r="B173" s="19">
        <v>43270</v>
      </c>
      <c r="C173" s="18">
        <v>6.5049925851881731</v>
      </c>
      <c r="D173" s="20" t="s">
        <v>41</v>
      </c>
      <c r="E173" s="20" t="s">
        <v>40</v>
      </c>
      <c r="F173" s="20">
        <v>1000000931</v>
      </c>
      <c r="G173" s="20" t="s">
        <v>39</v>
      </c>
      <c r="H173" s="20" t="s">
        <v>8</v>
      </c>
      <c r="I173" s="20">
        <v>10000131</v>
      </c>
      <c r="J173" s="20" t="s">
        <v>36</v>
      </c>
      <c r="K173" s="20" t="s">
        <v>110</v>
      </c>
      <c r="L173" s="20" t="s">
        <v>110</v>
      </c>
      <c r="M173" s="20" t="s">
        <v>110</v>
      </c>
    </row>
    <row r="174" spans="2:13" x14ac:dyDescent="0.2">
      <c r="B174" s="19">
        <v>43271</v>
      </c>
      <c r="C174" s="18">
        <v>6.6350924368919371</v>
      </c>
      <c r="D174" s="20" t="s">
        <v>41</v>
      </c>
      <c r="E174" s="20" t="s">
        <v>40</v>
      </c>
      <c r="F174" s="20">
        <v>1000000931</v>
      </c>
      <c r="G174" s="20" t="s">
        <v>39</v>
      </c>
      <c r="H174" s="20" t="s">
        <v>8</v>
      </c>
      <c r="I174" s="20">
        <v>10000131</v>
      </c>
      <c r="J174" s="20" t="s">
        <v>36</v>
      </c>
      <c r="K174" s="20" t="s">
        <v>110</v>
      </c>
      <c r="L174" s="20" t="s">
        <v>110</v>
      </c>
      <c r="M174" s="20" t="s">
        <v>110</v>
      </c>
    </row>
    <row r="175" spans="2:13" x14ac:dyDescent="0.2">
      <c r="B175" s="19">
        <v>43272</v>
      </c>
      <c r="C175" s="18">
        <v>6.7677942856297753</v>
      </c>
      <c r="D175" s="20" t="s">
        <v>41</v>
      </c>
      <c r="E175" s="20" t="s">
        <v>40</v>
      </c>
      <c r="F175" s="20">
        <v>1000000931</v>
      </c>
      <c r="G175" s="20" t="s">
        <v>39</v>
      </c>
      <c r="H175" s="20" t="s">
        <v>8</v>
      </c>
      <c r="I175" s="20">
        <v>10000131</v>
      </c>
      <c r="J175" s="20" t="s">
        <v>36</v>
      </c>
      <c r="K175" s="20" t="s">
        <v>110</v>
      </c>
      <c r="L175" s="20" t="s">
        <v>110</v>
      </c>
      <c r="M175" s="20" t="s">
        <v>110</v>
      </c>
    </row>
    <row r="176" spans="2:13" x14ac:dyDescent="0.2">
      <c r="B176" s="19">
        <v>43273</v>
      </c>
      <c r="C176" s="18">
        <v>6.9031501713423697</v>
      </c>
      <c r="D176" s="20" t="s">
        <v>41</v>
      </c>
      <c r="E176" s="20" t="s">
        <v>40</v>
      </c>
      <c r="F176" s="20">
        <v>1000000931</v>
      </c>
      <c r="G176" s="20" t="s">
        <v>39</v>
      </c>
      <c r="H176" s="20" t="s">
        <v>8</v>
      </c>
      <c r="I176" s="20">
        <v>10000131</v>
      </c>
      <c r="J176" s="20" t="s">
        <v>36</v>
      </c>
      <c r="K176" s="20" t="s">
        <v>110</v>
      </c>
      <c r="L176" s="20" t="s">
        <v>110</v>
      </c>
      <c r="M176" s="20" t="s">
        <v>110</v>
      </c>
    </row>
    <row r="177" spans="2:13" x14ac:dyDescent="0.2">
      <c r="B177" s="19">
        <v>43274</v>
      </c>
      <c r="C177" s="18">
        <v>6.7272131747692177</v>
      </c>
      <c r="D177" s="20" t="s">
        <v>41</v>
      </c>
      <c r="E177" s="20" t="s">
        <v>40</v>
      </c>
      <c r="F177" s="20">
        <v>1000000931</v>
      </c>
      <c r="G177" s="20" t="s">
        <v>39</v>
      </c>
      <c r="H177" s="20" t="s">
        <v>8</v>
      </c>
      <c r="I177" s="20">
        <v>10000131</v>
      </c>
      <c r="J177" s="20" t="s">
        <v>36</v>
      </c>
      <c r="K177" s="20" t="s">
        <v>110</v>
      </c>
      <c r="L177" s="20" t="s">
        <v>110</v>
      </c>
      <c r="M177" s="20" t="s">
        <v>110</v>
      </c>
    </row>
    <row r="178" spans="2:13" x14ac:dyDescent="0.2">
      <c r="B178" s="19">
        <v>43275</v>
      </c>
      <c r="C178" s="18">
        <v>6.8617574382646014</v>
      </c>
      <c r="D178" s="20" t="s">
        <v>41</v>
      </c>
      <c r="E178" s="20" t="s">
        <v>40</v>
      </c>
      <c r="F178" s="20">
        <v>1000000931</v>
      </c>
      <c r="G178" s="20" t="s">
        <v>39</v>
      </c>
      <c r="H178" s="20" t="s">
        <v>8</v>
      </c>
      <c r="I178" s="20">
        <v>10000131</v>
      </c>
      <c r="J178" s="20" t="s">
        <v>36</v>
      </c>
      <c r="K178" s="20" t="s">
        <v>110</v>
      </c>
      <c r="L178" s="20" t="s">
        <v>110</v>
      </c>
      <c r="M178" s="20" t="s">
        <v>110</v>
      </c>
    </row>
    <row r="179" spans="2:13" x14ac:dyDescent="0.2">
      <c r="B179" s="19">
        <v>43276</v>
      </c>
      <c r="C179" s="18">
        <v>6.9989925870298926</v>
      </c>
      <c r="D179" s="20" t="s">
        <v>41</v>
      </c>
      <c r="E179" s="20" t="s">
        <v>40</v>
      </c>
      <c r="F179" s="20">
        <v>1000000931</v>
      </c>
      <c r="G179" s="20" t="s">
        <v>39</v>
      </c>
      <c r="H179" s="20" t="s">
        <v>8</v>
      </c>
      <c r="I179" s="20">
        <v>10000131</v>
      </c>
      <c r="J179" s="20" t="s">
        <v>36</v>
      </c>
      <c r="K179" s="20" t="s">
        <v>110</v>
      </c>
      <c r="L179" s="20" t="s">
        <v>110</v>
      </c>
      <c r="M179" s="20" t="s">
        <v>110</v>
      </c>
    </row>
    <row r="180" spans="2:13" x14ac:dyDescent="0.2">
      <c r="B180" s="19">
        <v>43277</v>
      </c>
      <c r="C180" s="18">
        <v>7.1389724387704909</v>
      </c>
      <c r="D180" s="20" t="s">
        <v>41</v>
      </c>
      <c r="E180" s="20" t="s">
        <v>40</v>
      </c>
      <c r="F180" s="20">
        <v>1000000931</v>
      </c>
      <c r="G180" s="20" t="s">
        <v>39</v>
      </c>
      <c r="H180" s="20" t="s">
        <v>8</v>
      </c>
      <c r="I180" s="20">
        <v>10000131</v>
      </c>
      <c r="J180" s="20" t="s">
        <v>36</v>
      </c>
      <c r="K180" s="20" t="s">
        <v>110</v>
      </c>
      <c r="L180" s="20" t="s">
        <v>110</v>
      </c>
      <c r="M180" s="20" t="s">
        <v>110</v>
      </c>
    </row>
    <row r="181" spans="2:13" x14ac:dyDescent="0.2">
      <c r="B181" s="19">
        <v>43278</v>
      </c>
      <c r="C181" s="18">
        <v>7.2817518875459006</v>
      </c>
      <c r="D181" s="20" t="s">
        <v>41</v>
      </c>
      <c r="E181" s="20" t="s">
        <v>40</v>
      </c>
      <c r="F181" s="20">
        <v>1000000931</v>
      </c>
      <c r="G181" s="20" t="s">
        <v>39</v>
      </c>
      <c r="H181" s="20" t="s">
        <v>8</v>
      </c>
      <c r="I181" s="20">
        <v>10000131</v>
      </c>
      <c r="J181" s="20" t="s">
        <v>36</v>
      </c>
      <c r="K181" s="20" t="s">
        <v>110</v>
      </c>
      <c r="L181" s="20" t="s">
        <v>110</v>
      </c>
      <c r="M181" s="20" t="s">
        <v>110</v>
      </c>
    </row>
    <row r="182" spans="2:13" x14ac:dyDescent="0.2">
      <c r="B182" s="19">
        <v>43279</v>
      </c>
      <c r="C182" s="18">
        <v>7.427386925296819</v>
      </c>
      <c r="D182" s="20" t="s">
        <v>41</v>
      </c>
      <c r="E182" s="20" t="s">
        <v>40</v>
      </c>
      <c r="F182" s="20">
        <v>1000000931</v>
      </c>
      <c r="G182" s="20" t="s">
        <v>39</v>
      </c>
      <c r="H182" s="20" t="s">
        <v>8</v>
      </c>
      <c r="I182" s="20">
        <v>10000131</v>
      </c>
      <c r="J182" s="20" t="s">
        <v>36</v>
      </c>
      <c r="K182" s="20" t="s">
        <v>110</v>
      </c>
      <c r="L182" s="20" t="s">
        <v>110</v>
      </c>
      <c r="M182" s="20" t="s">
        <v>110</v>
      </c>
    </row>
    <row r="183" spans="2:13" x14ac:dyDescent="0.2">
      <c r="B183" s="19">
        <v>43280</v>
      </c>
      <c r="C183" s="18">
        <v>7.575934663802756</v>
      </c>
      <c r="D183" s="20" t="s">
        <v>41</v>
      </c>
      <c r="E183" s="20" t="s">
        <v>40</v>
      </c>
      <c r="F183" s="20">
        <v>1000000931</v>
      </c>
      <c r="G183" s="20" t="s">
        <v>39</v>
      </c>
      <c r="H183" s="20" t="s">
        <v>8</v>
      </c>
      <c r="I183" s="20">
        <v>10000131</v>
      </c>
      <c r="J183" s="20" t="s">
        <v>36</v>
      </c>
      <c r="K183" s="20" t="s">
        <v>110</v>
      </c>
      <c r="L183" s="20" t="s">
        <v>110</v>
      </c>
      <c r="M183" s="20" t="s">
        <v>110</v>
      </c>
    </row>
    <row r="184" spans="2:13" x14ac:dyDescent="0.2">
      <c r="B184" s="19">
        <v>43281</v>
      </c>
      <c r="C184" s="18">
        <v>6.6174533570788121</v>
      </c>
      <c r="D184" s="20" t="s">
        <v>41</v>
      </c>
      <c r="E184" s="20" t="s">
        <v>40</v>
      </c>
      <c r="F184" s="20">
        <v>1000000931</v>
      </c>
      <c r="G184" s="20" t="s">
        <v>39</v>
      </c>
      <c r="H184" s="20" t="s">
        <v>8</v>
      </c>
      <c r="I184" s="20">
        <v>10000131</v>
      </c>
      <c r="J184" s="20" t="s">
        <v>36</v>
      </c>
      <c r="K184" s="20" t="s">
        <v>110</v>
      </c>
      <c r="L184" s="20" t="s">
        <v>110</v>
      </c>
      <c r="M184" s="20" t="s">
        <v>110</v>
      </c>
    </row>
    <row r="185" spans="2:13" x14ac:dyDescent="0.2">
      <c r="B185" s="19">
        <v>43282</v>
      </c>
      <c r="C185" s="18">
        <v>6.7498024242203885</v>
      </c>
      <c r="D185" s="20" t="s">
        <v>41</v>
      </c>
      <c r="E185" s="20" t="s">
        <v>40</v>
      </c>
      <c r="F185" s="20">
        <v>1000000931</v>
      </c>
      <c r="G185" s="20" t="s">
        <v>39</v>
      </c>
      <c r="H185" s="20" t="s">
        <v>8</v>
      </c>
      <c r="I185" s="20">
        <v>10000131</v>
      </c>
      <c r="J185" s="20" t="s">
        <v>36</v>
      </c>
      <c r="K185" s="20" t="s">
        <v>110</v>
      </c>
      <c r="L185" s="20" t="s">
        <v>110</v>
      </c>
      <c r="M185" s="20" t="s">
        <v>110</v>
      </c>
    </row>
    <row r="186" spans="2:13" x14ac:dyDescent="0.2">
      <c r="B186" s="19">
        <v>43283</v>
      </c>
      <c r="C186" s="18">
        <v>6.8847984727047962</v>
      </c>
      <c r="D186" s="20" t="s">
        <v>41</v>
      </c>
      <c r="E186" s="20" t="s">
        <v>40</v>
      </c>
      <c r="F186" s="20">
        <v>1000000931</v>
      </c>
      <c r="G186" s="20" t="s">
        <v>39</v>
      </c>
      <c r="H186" s="20" t="s">
        <v>8</v>
      </c>
      <c r="I186" s="20">
        <v>10000131</v>
      </c>
      <c r="J186" s="20" t="s">
        <v>36</v>
      </c>
      <c r="K186" s="20" t="s">
        <v>110</v>
      </c>
      <c r="L186" s="20" t="s">
        <v>110</v>
      </c>
      <c r="M186" s="20" t="s">
        <v>110</v>
      </c>
    </row>
    <row r="187" spans="2:13" x14ac:dyDescent="0.2">
      <c r="B187" s="19">
        <v>43284</v>
      </c>
      <c r="C187" s="18">
        <v>7.0224944421588917</v>
      </c>
      <c r="D187" s="20" t="s">
        <v>41</v>
      </c>
      <c r="E187" s="20" t="s">
        <v>40</v>
      </c>
      <c r="F187" s="20">
        <v>1000000931</v>
      </c>
      <c r="G187" s="20" t="s">
        <v>39</v>
      </c>
      <c r="H187" s="20" t="s">
        <v>8</v>
      </c>
      <c r="I187" s="20">
        <v>10000131</v>
      </c>
      <c r="J187" s="20" t="s">
        <v>36</v>
      </c>
      <c r="K187" s="20" t="s">
        <v>110</v>
      </c>
      <c r="L187" s="20" t="s">
        <v>110</v>
      </c>
      <c r="M187" s="20" t="s">
        <v>110</v>
      </c>
    </row>
    <row r="188" spans="2:13" x14ac:dyDescent="0.2">
      <c r="B188" s="19">
        <v>43285</v>
      </c>
      <c r="C188" s="18">
        <v>7.1629443310020697</v>
      </c>
      <c r="D188" s="20" t="s">
        <v>41</v>
      </c>
      <c r="E188" s="20" t="s">
        <v>40</v>
      </c>
      <c r="F188" s="20">
        <v>1000000931</v>
      </c>
      <c r="G188" s="20" t="s">
        <v>39</v>
      </c>
      <c r="H188" s="20" t="s">
        <v>8</v>
      </c>
      <c r="I188" s="20">
        <v>10000131</v>
      </c>
      <c r="J188" s="20" t="s">
        <v>36</v>
      </c>
      <c r="K188" s="20" t="s">
        <v>110</v>
      </c>
      <c r="L188" s="20" t="s">
        <v>110</v>
      </c>
      <c r="M188" s="20" t="s">
        <v>110</v>
      </c>
    </row>
    <row r="189" spans="2:13" x14ac:dyDescent="0.2">
      <c r="B189" s="19">
        <v>43286</v>
      </c>
      <c r="C189" s="18">
        <v>7.3062032176221114</v>
      </c>
      <c r="D189" s="20" t="s">
        <v>41</v>
      </c>
      <c r="E189" s="20" t="s">
        <v>40</v>
      </c>
      <c r="F189" s="20">
        <v>1000000931</v>
      </c>
      <c r="G189" s="20" t="s">
        <v>39</v>
      </c>
      <c r="H189" s="20" t="s">
        <v>8</v>
      </c>
      <c r="I189" s="20">
        <v>10000131</v>
      </c>
      <c r="J189" s="20" t="s">
        <v>36</v>
      </c>
      <c r="K189" s="20" t="s">
        <v>110</v>
      </c>
      <c r="L189" s="20" t="s">
        <v>110</v>
      </c>
      <c r="M189" s="20" t="s">
        <v>110</v>
      </c>
    </row>
    <row r="190" spans="2:13" x14ac:dyDescent="0.2">
      <c r="B190" s="19">
        <v>43287</v>
      </c>
      <c r="C190" s="18">
        <v>7.4523272819745534</v>
      </c>
      <c r="D190" s="20" t="s">
        <v>41</v>
      </c>
      <c r="E190" s="20" t="s">
        <v>40</v>
      </c>
      <c r="F190" s="20">
        <v>1000000931</v>
      </c>
      <c r="G190" s="20" t="s">
        <v>39</v>
      </c>
      <c r="H190" s="20" t="s">
        <v>8</v>
      </c>
      <c r="I190" s="20">
        <v>10000131</v>
      </c>
      <c r="J190" s="20" t="s">
        <v>36</v>
      </c>
      <c r="K190" s="20" t="s">
        <v>110</v>
      </c>
      <c r="L190" s="20" t="s">
        <v>110</v>
      </c>
      <c r="M190" s="20" t="s">
        <v>110</v>
      </c>
    </row>
    <row r="191" spans="2:13" x14ac:dyDescent="0.2">
      <c r="B191" s="19">
        <v>43288</v>
      </c>
      <c r="C191" s="18">
        <v>7.6013738276140437</v>
      </c>
      <c r="D191" s="20" t="s">
        <v>41</v>
      </c>
      <c r="E191" s="20" t="s">
        <v>40</v>
      </c>
      <c r="F191" s="20">
        <v>1000000931</v>
      </c>
      <c r="G191" s="20" t="s">
        <v>39</v>
      </c>
      <c r="H191" s="20" t="s">
        <v>8</v>
      </c>
      <c r="I191" s="20">
        <v>10000131</v>
      </c>
      <c r="J191" s="20" t="s">
        <v>36</v>
      </c>
      <c r="K191" s="20" t="s">
        <v>110</v>
      </c>
      <c r="L191" s="20" t="s">
        <v>110</v>
      </c>
      <c r="M191" s="20" t="s">
        <v>110</v>
      </c>
    </row>
    <row r="192" spans="2:13" x14ac:dyDescent="0.2">
      <c r="B192" s="19">
        <v>43289</v>
      </c>
      <c r="C192" s="18">
        <v>7.1894013041663269</v>
      </c>
      <c r="D192" s="20" t="s">
        <v>41</v>
      </c>
      <c r="E192" s="20" t="s">
        <v>40</v>
      </c>
      <c r="F192" s="20">
        <v>1000000931</v>
      </c>
      <c r="G192" s="20" t="s">
        <v>39</v>
      </c>
      <c r="H192" s="20" t="s">
        <v>8</v>
      </c>
      <c r="I192" s="20">
        <v>10000131</v>
      </c>
      <c r="J192" s="20" t="s">
        <v>36</v>
      </c>
      <c r="K192" s="20" t="s">
        <v>110</v>
      </c>
      <c r="L192" s="20" t="s">
        <v>110</v>
      </c>
      <c r="M192" s="20" t="s">
        <v>110</v>
      </c>
    </row>
    <row r="193" spans="2:13" x14ac:dyDescent="0.2">
      <c r="B193" s="19">
        <v>43290</v>
      </c>
      <c r="C193" s="18">
        <v>7.3331893302496534</v>
      </c>
      <c r="D193" s="20" t="s">
        <v>41</v>
      </c>
      <c r="E193" s="20" t="s">
        <v>40</v>
      </c>
      <c r="F193" s="20">
        <v>1000000931</v>
      </c>
      <c r="G193" s="20" t="s">
        <v>39</v>
      </c>
      <c r="H193" s="20" t="s">
        <v>8</v>
      </c>
      <c r="I193" s="20">
        <v>10000131</v>
      </c>
      <c r="J193" s="20" t="s">
        <v>36</v>
      </c>
      <c r="K193" s="20" t="s">
        <v>110</v>
      </c>
      <c r="L193" s="20" t="s">
        <v>110</v>
      </c>
      <c r="M193" s="20" t="s">
        <v>110</v>
      </c>
    </row>
    <row r="194" spans="2:13" x14ac:dyDescent="0.2">
      <c r="B194" s="19">
        <v>43291</v>
      </c>
      <c r="C194" s="18">
        <v>7.4798531168546454</v>
      </c>
      <c r="D194" s="20" t="s">
        <v>41</v>
      </c>
      <c r="E194" s="20" t="s">
        <v>40</v>
      </c>
      <c r="F194" s="20">
        <v>1000000931</v>
      </c>
      <c r="G194" s="20" t="s">
        <v>39</v>
      </c>
      <c r="H194" s="20" t="s">
        <v>8</v>
      </c>
      <c r="I194" s="20">
        <v>10000131</v>
      </c>
      <c r="J194" s="20" t="s">
        <v>36</v>
      </c>
      <c r="K194" s="20" t="s">
        <v>110</v>
      </c>
      <c r="L194" s="20" t="s">
        <v>110</v>
      </c>
      <c r="M194" s="20" t="s">
        <v>110</v>
      </c>
    </row>
    <row r="195" spans="2:13" x14ac:dyDescent="0.2">
      <c r="B195" s="19">
        <v>43292</v>
      </c>
      <c r="C195" s="18">
        <v>7.6294501791917391</v>
      </c>
      <c r="D195" s="20" t="s">
        <v>41</v>
      </c>
      <c r="E195" s="20" t="s">
        <v>40</v>
      </c>
      <c r="F195" s="20">
        <v>1000000931</v>
      </c>
      <c r="G195" s="20" t="s">
        <v>39</v>
      </c>
      <c r="H195" s="20" t="s">
        <v>8</v>
      </c>
      <c r="I195" s="20">
        <v>10000131</v>
      </c>
      <c r="J195" s="20" t="s">
        <v>36</v>
      </c>
      <c r="K195" s="20" t="s">
        <v>110</v>
      </c>
      <c r="L195" s="20" t="s">
        <v>110</v>
      </c>
      <c r="M195" s="20" t="s">
        <v>110</v>
      </c>
    </row>
    <row r="196" spans="2:13" x14ac:dyDescent="0.2">
      <c r="B196" s="19">
        <v>43293</v>
      </c>
      <c r="C196" s="18">
        <v>6.5840391827755731</v>
      </c>
      <c r="D196" s="20" t="s">
        <v>41</v>
      </c>
      <c r="E196" s="20" t="s">
        <v>40</v>
      </c>
      <c r="F196" s="20">
        <v>1000000931</v>
      </c>
      <c r="G196" s="20" t="s">
        <v>39</v>
      </c>
      <c r="H196" s="20" t="s">
        <v>8</v>
      </c>
      <c r="I196" s="20">
        <v>10000131</v>
      </c>
      <c r="J196" s="20" t="s">
        <v>36</v>
      </c>
      <c r="K196" s="20" t="s">
        <v>110</v>
      </c>
      <c r="L196" s="20" t="s">
        <v>110</v>
      </c>
      <c r="M196" s="20" t="s">
        <v>110</v>
      </c>
    </row>
    <row r="197" spans="2:13" x14ac:dyDescent="0.2">
      <c r="B197" s="19">
        <v>43294</v>
      </c>
      <c r="C197" s="18">
        <v>6.7157199664310845</v>
      </c>
      <c r="D197" s="20" t="s">
        <v>41</v>
      </c>
      <c r="E197" s="20" t="s">
        <v>40</v>
      </c>
      <c r="F197" s="20">
        <v>1000000931</v>
      </c>
      <c r="G197" s="20" t="s">
        <v>39</v>
      </c>
      <c r="H197" s="20" t="s">
        <v>8</v>
      </c>
      <c r="I197" s="20">
        <v>10000131</v>
      </c>
      <c r="J197" s="20" t="s">
        <v>36</v>
      </c>
      <c r="K197" s="20" t="s">
        <v>110</v>
      </c>
      <c r="L197" s="20" t="s">
        <v>110</v>
      </c>
      <c r="M197" s="20" t="s">
        <v>110</v>
      </c>
    </row>
    <row r="198" spans="2:13" x14ac:dyDescent="0.2">
      <c r="B198" s="19">
        <v>43295</v>
      </c>
      <c r="C198" s="18">
        <v>6.8500343657597069</v>
      </c>
      <c r="D198" s="20" t="s">
        <v>41</v>
      </c>
      <c r="E198" s="20" t="s">
        <v>40</v>
      </c>
      <c r="F198" s="20">
        <v>1000000931</v>
      </c>
      <c r="G198" s="20" t="s">
        <v>39</v>
      </c>
      <c r="H198" s="20" t="s">
        <v>8</v>
      </c>
      <c r="I198" s="20">
        <v>10000131</v>
      </c>
      <c r="J198" s="20" t="s">
        <v>36</v>
      </c>
      <c r="K198" s="20" t="s">
        <v>110</v>
      </c>
      <c r="L198" s="20" t="s">
        <v>110</v>
      </c>
      <c r="M198" s="20" t="s">
        <v>110</v>
      </c>
    </row>
    <row r="199" spans="2:13" x14ac:dyDescent="0.2">
      <c r="B199" s="19">
        <v>43296</v>
      </c>
      <c r="C199" s="18">
        <v>6.9870350530749015</v>
      </c>
      <c r="D199" s="20" t="s">
        <v>41</v>
      </c>
      <c r="E199" s="20" t="s">
        <v>40</v>
      </c>
      <c r="F199" s="20">
        <v>1000000931</v>
      </c>
      <c r="G199" s="20" t="s">
        <v>39</v>
      </c>
      <c r="H199" s="20" t="s">
        <v>8</v>
      </c>
      <c r="I199" s="20">
        <v>10000131</v>
      </c>
      <c r="J199" s="20" t="s">
        <v>36</v>
      </c>
      <c r="K199" s="20" t="s">
        <v>110</v>
      </c>
      <c r="L199" s="20" t="s">
        <v>110</v>
      </c>
      <c r="M199" s="20" t="s">
        <v>110</v>
      </c>
    </row>
    <row r="200" spans="2:13" x14ac:dyDescent="0.2">
      <c r="B200" s="19">
        <v>43297</v>
      </c>
      <c r="C200" s="18">
        <v>7.1267757541363999</v>
      </c>
      <c r="D200" s="20" t="s">
        <v>41</v>
      </c>
      <c r="E200" s="20" t="s">
        <v>40</v>
      </c>
      <c r="F200" s="20">
        <v>1000000931</v>
      </c>
      <c r="G200" s="20" t="s">
        <v>39</v>
      </c>
      <c r="H200" s="20" t="s">
        <v>8</v>
      </c>
      <c r="I200" s="20">
        <v>10000131</v>
      </c>
      <c r="J200" s="20" t="s">
        <v>36</v>
      </c>
      <c r="K200" s="20" t="s">
        <v>110</v>
      </c>
      <c r="L200" s="20" t="s">
        <v>110</v>
      </c>
      <c r="M200" s="20" t="s">
        <v>110</v>
      </c>
    </row>
    <row r="201" spans="2:13" x14ac:dyDescent="0.2">
      <c r="B201" s="19">
        <v>43298</v>
      </c>
      <c r="C201" s="18">
        <v>7.269311269219128</v>
      </c>
      <c r="D201" s="20" t="s">
        <v>41</v>
      </c>
      <c r="E201" s="20" t="s">
        <v>40</v>
      </c>
      <c r="F201" s="20">
        <v>1000000931</v>
      </c>
      <c r="G201" s="20" t="s">
        <v>39</v>
      </c>
      <c r="H201" s="20" t="s">
        <v>8</v>
      </c>
      <c r="I201" s="20">
        <v>10000131</v>
      </c>
      <c r="J201" s="20" t="s">
        <v>36</v>
      </c>
      <c r="K201" s="20" t="s">
        <v>110</v>
      </c>
      <c r="L201" s="20" t="s">
        <v>110</v>
      </c>
      <c r="M201" s="20" t="s">
        <v>110</v>
      </c>
    </row>
    <row r="202" spans="2:13" x14ac:dyDescent="0.2">
      <c r="B202" s="19">
        <v>43299</v>
      </c>
      <c r="C202" s="18">
        <v>7.4146974946035105</v>
      </c>
      <c r="D202" s="20" t="s">
        <v>41</v>
      </c>
      <c r="E202" s="20" t="s">
        <v>40</v>
      </c>
      <c r="F202" s="20">
        <v>1000000931</v>
      </c>
      <c r="G202" s="20" t="s">
        <v>39</v>
      </c>
      <c r="H202" s="20" t="s">
        <v>8</v>
      </c>
      <c r="I202" s="20">
        <v>10000131</v>
      </c>
      <c r="J202" s="20" t="s">
        <v>36</v>
      </c>
      <c r="K202" s="20" t="s">
        <v>110</v>
      </c>
      <c r="L202" s="20" t="s">
        <v>110</v>
      </c>
      <c r="M202" s="20" t="s">
        <v>110</v>
      </c>
    </row>
    <row r="203" spans="2:13" x14ac:dyDescent="0.2">
      <c r="B203" s="19">
        <v>43300</v>
      </c>
      <c r="C203" s="18">
        <v>6.6589914444955811</v>
      </c>
      <c r="D203" s="20" t="s">
        <v>41</v>
      </c>
      <c r="E203" s="20" t="s">
        <v>40</v>
      </c>
      <c r="F203" s="20">
        <v>1000000931</v>
      </c>
      <c r="G203" s="20" t="s">
        <v>39</v>
      </c>
      <c r="H203" s="20" t="s">
        <v>8</v>
      </c>
      <c r="I203" s="20">
        <v>10000131</v>
      </c>
      <c r="J203" s="20" t="s">
        <v>36</v>
      </c>
      <c r="K203" s="20" t="s">
        <v>110</v>
      </c>
      <c r="L203" s="20" t="s">
        <v>110</v>
      </c>
      <c r="M203" s="20" t="s">
        <v>110</v>
      </c>
    </row>
    <row r="204" spans="2:13" x14ac:dyDescent="0.2">
      <c r="B204" s="19">
        <v>43301</v>
      </c>
      <c r="C204" s="18">
        <v>6.4721712733854933</v>
      </c>
      <c r="D204" s="20" t="s">
        <v>41</v>
      </c>
      <c r="E204" s="20" t="s">
        <v>40</v>
      </c>
      <c r="F204" s="20">
        <v>1000000931</v>
      </c>
      <c r="G204" s="20" t="s">
        <v>39</v>
      </c>
      <c r="H204" s="20" t="s">
        <v>8</v>
      </c>
      <c r="I204" s="20">
        <v>10000131</v>
      </c>
      <c r="J204" s="20" t="s">
        <v>36</v>
      </c>
      <c r="K204" s="20" t="s">
        <v>110</v>
      </c>
      <c r="L204" s="20" t="s">
        <v>110</v>
      </c>
      <c r="M204" s="20" t="s">
        <v>110</v>
      </c>
    </row>
    <row r="205" spans="2:13" x14ac:dyDescent="0.2">
      <c r="B205" s="19">
        <v>43252</v>
      </c>
      <c r="C205" s="18">
        <v>2.302</v>
      </c>
      <c r="D205" s="20" t="s">
        <v>41</v>
      </c>
      <c r="E205" s="20" t="s">
        <v>40</v>
      </c>
      <c r="F205" s="20">
        <v>1000001014</v>
      </c>
      <c r="G205" s="20" t="s">
        <v>42</v>
      </c>
      <c r="H205" s="20" t="s">
        <v>8</v>
      </c>
      <c r="I205" s="20">
        <v>10000078</v>
      </c>
      <c r="J205" s="20" t="s">
        <v>28</v>
      </c>
      <c r="K205" s="20" t="s">
        <v>110</v>
      </c>
      <c r="L205" s="20" t="s">
        <v>110</v>
      </c>
      <c r="M205" s="20" t="s">
        <v>110</v>
      </c>
    </row>
    <row r="206" spans="2:13" x14ac:dyDescent="0.2">
      <c r="B206" s="19">
        <v>43253</v>
      </c>
      <c r="C206" s="18">
        <v>2.3480400000000001</v>
      </c>
      <c r="D206" s="20" t="s">
        <v>41</v>
      </c>
      <c r="E206" s="20" t="s">
        <v>40</v>
      </c>
      <c r="F206" s="20">
        <v>1000001014</v>
      </c>
      <c r="G206" s="20" t="s">
        <v>42</v>
      </c>
      <c r="H206" s="20" t="s">
        <v>8</v>
      </c>
      <c r="I206" s="20">
        <v>10000078</v>
      </c>
      <c r="J206" s="20" t="s">
        <v>28</v>
      </c>
      <c r="K206" s="20" t="s">
        <v>110</v>
      </c>
      <c r="L206" s="20" t="s">
        <v>110</v>
      </c>
      <c r="M206" s="20" t="s">
        <v>110</v>
      </c>
    </row>
    <row r="207" spans="2:13" x14ac:dyDescent="0.2">
      <c r="B207" s="19">
        <v>43254</v>
      </c>
      <c r="C207" s="18">
        <v>2.3950008</v>
      </c>
      <c r="D207" s="20" t="s">
        <v>41</v>
      </c>
      <c r="E207" s="20" t="s">
        <v>40</v>
      </c>
      <c r="F207" s="20">
        <v>1000001014</v>
      </c>
      <c r="G207" s="20" t="s">
        <v>42</v>
      </c>
      <c r="H207" s="20" t="s">
        <v>8</v>
      </c>
      <c r="I207" s="20">
        <v>10000078</v>
      </c>
      <c r="J207" s="20" t="s">
        <v>28</v>
      </c>
      <c r="K207" s="20" t="s">
        <v>110</v>
      </c>
      <c r="L207" s="20" t="s">
        <v>110</v>
      </c>
      <c r="M207" s="20" t="s">
        <v>110</v>
      </c>
    </row>
    <row r="208" spans="2:13" x14ac:dyDescent="0.2">
      <c r="B208" s="19">
        <v>43255</v>
      </c>
      <c r="C208" s="18">
        <v>2.4429008159999999</v>
      </c>
      <c r="D208" s="20" t="s">
        <v>41</v>
      </c>
      <c r="E208" s="20" t="s">
        <v>40</v>
      </c>
      <c r="F208" s="20">
        <v>1000001014</v>
      </c>
      <c r="G208" s="20" t="s">
        <v>42</v>
      </c>
      <c r="H208" s="20" t="s">
        <v>8</v>
      </c>
      <c r="I208" s="20">
        <v>10000078</v>
      </c>
      <c r="J208" s="20" t="s">
        <v>28</v>
      </c>
      <c r="K208" s="20" t="s">
        <v>110</v>
      </c>
      <c r="L208" s="20" t="s">
        <v>110</v>
      </c>
      <c r="M208" s="20" t="s">
        <v>110</v>
      </c>
    </row>
    <row r="209" spans="2:13" x14ac:dyDescent="0.2">
      <c r="B209" s="19">
        <v>43256</v>
      </c>
      <c r="C209" s="18">
        <v>2.4917588323200004</v>
      </c>
      <c r="D209" s="20" t="s">
        <v>41</v>
      </c>
      <c r="E209" s="20" t="s">
        <v>40</v>
      </c>
      <c r="F209" s="20">
        <v>1000001014</v>
      </c>
      <c r="G209" s="20" t="s">
        <v>42</v>
      </c>
      <c r="H209" s="20" t="s">
        <v>8</v>
      </c>
      <c r="I209" s="20">
        <v>10000078</v>
      </c>
      <c r="J209" s="20" t="s">
        <v>28</v>
      </c>
      <c r="K209" s="20" t="s">
        <v>110</v>
      </c>
      <c r="L209" s="20" t="s">
        <v>110</v>
      </c>
      <c r="M209" s="20" t="s">
        <v>110</v>
      </c>
    </row>
    <row r="210" spans="2:13" x14ac:dyDescent="0.2">
      <c r="B210" s="19">
        <v>43257</v>
      </c>
      <c r="C210" s="18">
        <v>2.5415940089664004</v>
      </c>
      <c r="D210" s="20" t="s">
        <v>41</v>
      </c>
      <c r="E210" s="20" t="s">
        <v>40</v>
      </c>
      <c r="F210" s="20">
        <v>1000001014</v>
      </c>
      <c r="G210" s="20" t="s">
        <v>42</v>
      </c>
      <c r="H210" s="20" t="s">
        <v>8</v>
      </c>
      <c r="I210" s="20">
        <v>10000078</v>
      </c>
      <c r="J210" s="20" t="s">
        <v>28</v>
      </c>
      <c r="K210" s="20" t="s">
        <v>110</v>
      </c>
      <c r="L210" s="20" t="s">
        <v>110</v>
      </c>
      <c r="M210" s="20" t="s">
        <v>110</v>
      </c>
    </row>
    <row r="211" spans="2:13" x14ac:dyDescent="0.2">
      <c r="B211" s="19">
        <v>43258</v>
      </c>
      <c r="C211" s="18">
        <v>2.5924258891457281</v>
      </c>
      <c r="D211" s="20" t="s">
        <v>41</v>
      </c>
      <c r="E211" s="20" t="s">
        <v>40</v>
      </c>
      <c r="F211" s="20">
        <v>1000001014</v>
      </c>
      <c r="G211" s="20" t="s">
        <v>42</v>
      </c>
      <c r="H211" s="20" t="s">
        <v>8</v>
      </c>
      <c r="I211" s="20">
        <v>10000078</v>
      </c>
      <c r="J211" s="20" t="s">
        <v>28</v>
      </c>
      <c r="K211" s="20" t="s">
        <v>110</v>
      </c>
      <c r="L211" s="20" t="s">
        <v>110</v>
      </c>
      <c r="M211" s="20" t="s">
        <v>110</v>
      </c>
    </row>
    <row r="212" spans="2:13" x14ac:dyDescent="0.2">
      <c r="B212" s="19">
        <v>43259</v>
      </c>
      <c r="C212" s="18">
        <v>2.4862744069286431</v>
      </c>
      <c r="D212" s="20" t="s">
        <v>41</v>
      </c>
      <c r="E212" s="20" t="s">
        <v>40</v>
      </c>
      <c r="F212" s="20">
        <v>1000001014</v>
      </c>
      <c r="G212" s="20" t="s">
        <v>42</v>
      </c>
      <c r="H212" s="20" t="s">
        <v>8</v>
      </c>
      <c r="I212" s="20">
        <v>10000078</v>
      </c>
      <c r="J212" s="20" t="s">
        <v>28</v>
      </c>
      <c r="K212" s="20" t="s">
        <v>110</v>
      </c>
      <c r="L212" s="20" t="s">
        <v>110</v>
      </c>
      <c r="M212" s="20" t="s">
        <v>110</v>
      </c>
    </row>
    <row r="213" spans="2:13" x14ac:dyDescent="0.2">
      <c r="B213" s="19">
        <v>43260</v>
      </c>
      <c r="C213" s="18">
        <v>2.5359998950672158</v>
      </c>
      <c r="D213" s="20" t="s">
        <v>41</v>
      </c>
      <c r="E213" s="20" t="s">
        <v>40</v>
      </c>
      <c r="F213" s="20">
        <v>1000001014</v>
      </c>
      <c r="G213" s="20" t="s">
        <v>42</v>
      </c>
      <c r="H213" s="20" t="s">
        <v>8</v>
      </c>
      <c r="I213" s="20">
        <v>10000078</v>
      </c>
      <c r="J213" s="20" t="s">
        <v>28</v>
      </c>
      <c r="K213" s="20" t="s">
        <v>110</v>
      </c>
      <c r="L213" s="20" t="s">
        <v>110</v>
      </c>
      <c r="M213" s="20" t="s">
        <v>110</v>
      </c>
    </row>
    <row r="214" spans="2:13" x14ac:dyDescent="0.2">
      <c r="B214" s="19">
        <v>43261</v>
      </c>
      <c r="C214" s="18">
        <v>2.58671989296856</v>
      </c>
      <c r="D214" s="20" t="s">
        <v>41</v>
      </c>
      <c r="E214" s="20" t="s">
        <v>40</v>
      </c>
      <c r="F214" s="20">
        <v>1000001014</v>
      </c>
      <c r="G214" s="20" t="s">
        <v>42</v>
      </c>
      <c r="H214" s="20" t="s">
        <v>8</v>
      </c>
      <c r="I214" s="20">
        <v>10000078</v>
      </c>
      <c r="J214" s="20" t="s">
        <v>28</v>
      </c>
      <c r="K214" s="20" t="s">
        <v>110</v>
      </c>
      <c r="L214" s="20" t="s">
        <v>110</v>
      </c>
      <c r="M214" s="20" t="s">
        <v>110</v>
      </c>
    </row>
    <row r="215" spans="2:13" x14ac:dyDescent="0.2">
      <c r="B215" s="19">
        <v>43262</v>
      </c>
      <c r="C215" s="18">
        <v>1.8884542908279314</v>
      </c>
      <c r="D215" s="20" t="s">
        <v>41</v>
      </c>
      <c r="E215" s="20" t="s">
        <v>40</v>
      </c>
      <c r="F215" s="20">
        <v>1000001014</v>
      </c>
      <c r="G215" s="20" t="s">
        <v>42</v>
      </c>
      <c r="H215" s="20" t="s">
        <v>8</v>
      </c>
      <c r="I215" s="20">
        <v>10000078</v>
      </c>
      <c r="J215" s="20" t="s">
        <v>28</v>
      </c>
      <c r="K215" s="20" t="s">
        <v>110</v>
      </c>
      <c r="L215" s="20" t="s">
        <v>110</v>
      </c>
      <c r="M215" s="20" t="s">
        <v>110</v>
      </c>
    </row>
    <row r="216" spans="2:13" x14ac:dyDescent="0.2">
      <c r="B216" s="19">
        <v>43263</v>
      </c>
      <c r="C216" s="18">
        <v>1.9262233766444903</v>
      </c>
      <c r="D216" s="20" t="s">
        <v>41</v>
      </c>
      <c r="E216" s="20" t="s">
        <v>40</v>
      </c>
      <c r="F216" s="20">
        <v>1000001014</v>
      </c>
      <c r="G216" s="20" t="s">
        <v>42</v>
      </c>
      <c r="H216" s="20" t="s">
        <v>8</v>
      </c>
      <c r="I216" s="20">
        <v>10000078</v>
      </c>
      <c r="J216" s="20" t="s">
        <v>28</v>
      </c>
      <c r="K216" s="20" t="s">
        <v>110</v>
      </c>
      <c r="L216" s="20" t="s">
        <v>110</v>
      </c>
      <c r="M216" s="20" t="s">
        <v>110</v>
      </c>
    </row>
    <row r="217" spans="2:13" x14ac:dyDescent="0.2">
      <c r="B217" s="19">
        <v>43264</v>
      </c>
      <c r="C217" s="18">
        <v>1.96474784417738</v>
      </c>
      <c r="D217" s="20" t="s">
        <v>41</v>
      </c>
      <c r="E217" s="20" t="s">
        <v>40</v>
      </c>
      <c r="F217" s="20">
        <v>1000001014</v>
      </c>
      <c r="G217" s="20" t="s">
        <v>42</v>
      </c>
      <c r="H217" s="20" t="s">
        <v>8</v>
      </c>
      <c r="I217" s="20">
        <v>10000078</v>
      </c>
      <c r="J217" s="20" t="s">
        <v>28</v>
      </c>
      <c r="K217" s="20" t="s">
        <v>110</v>
      </c>
      <c r="L217" s="20" t="s">
        <v>110</v>
      </c>
      <c r="M217" s="20" t="s">
        <v>110</v>
      </c>
    </row>
    <row r="218" spans="2:13" x14ac:dyDescent="0.2">
      <c r="B218" s="19">
        <v>43265</v>
      </c>
      <c r="C218" s="18">
        <v>2.0040428010609275</v>
      </c>
      <c r="D218" s="20" t="s">
        <v>41</v>
      </c>
      <c r="E218" s="20" t="s">
        <v>40</v>
      </c>
      <c r="F218" s="20">
        <v>1000001014</v>
      </c>
      <c r="G218" s="20" t="s">
        <v>42</v>
      </c>
      <c r="H218" s="20" t="s">
        <v>8</v>
      </c>
      <c r="I218" s="20">
        <v>10000078</v>
      </c>
      <c r="J218" s="20" t="s">
        <v>28</v>
      </c>
      <c r="K218" s="20" t="s">
        <v>110</v>
      </c>
      <c r="L218" s="20" t="s">
        <v>110</v>
      </c>
      <c r="M218" s="20" t="s">
        <v>110</v>
      </c>
    </row>
    <row r="219" spans="2:13" x14ac:dyDescent="0.2">
      <c r="B219" s="19">
        <v>43266</v>
      </c>
      <c r="C219" s="18">
        <v>2.0441236570821464</v>
      </c>
      <c r="D219" s="20" t="s">
        <v>41</v>
      </c>
      <c r="E219" s="20" t="s">
        <v>40</v>
      </c>
      <c r="F219" s="20">
        <v>1000001014</v>
      </c>
      <c r="G219" s="20" t="s">
        <v>42</v>
      </c>
      <c r="H219" s="20" t="s">
        <v>8</v>
      </c>
      <c r="I219" s="20">
        <v>10000078</v>
      </c>
      <c r="J219" s="20" t="s">
        <v>28</v>
      </c>
      <c r="K219" s="20" t="s">
        <v>110</v>
      </c>
      <c r="L219" s="20" t="s">
        <v>110</v>
      </c>
      <c r="M219" s="20" t="s">
        <v>110</v>
      </c>
    </row>
    <row r="220" spans="2:13" x14ac:dyDescent="0.2">
      <c r="B220" s="19">
        <v>43267</v>
      </c>
      <c r="C220" s="18">
        <v>2.0850061302237894</v>
      </c>
      <c r="D220" s="20" t="s">
        <v>41</v>
      </c>
      <c r="E220" s="20" t="s">
        <v>40</v>
      </c>
      <c r="F220" s="20">
        <v>1000001014</v>
      </c>
      <c r="G220" s="20" t="s">
        <v>42</v>
      </c>
      <c r="H220" s="20" t="s">
        <v>8</v>
      </c>
      <c r="I220" s="20">
        <v>10000078</v>
      </c>
      <c r="J220" s="20" t="s">
        <v>28</v>
      </c>
      <c r="K220" s="20" t="s">
        <v>110</v>
      </c>
      <c r="L220" s="20" t="s">
        <v>110</v>
      </c>
      <c r="M220" s="20" t="s">
        <v>110</v>
      </c>
    </row>
    <row r="221" spans="2:13" x14ac:dyDescent="0.2">
      <c r="B221" s="19">
        <v>43268</v>
      </c>
      <c r="C221" s="18">
        <v>1.8127062528282645</v>
      </c>
      <c r="D221" s="20" t="s">
        <v>41</v>
      </c>
      <c r="E221" s="20" t="s">
        <v>40</v>
      </c>
      <c r="F221" s="20">
        <v>1000001014</v>
      </c>
      <c r="G221" s="20" t="s">
        <v>42</v>
      </c>
      <c r="H221" s="20" t="s">
        <v>8</v>
      </c>
      <c r="I221" s="20">
        <v>10000078</v>
      </c>
      <c r="J221" s="20" t="s">
        <v>28</v>
      </c>
      <c r="K221" s="20" t="s">
        <v>110</v>
      </c>
      <c r="L221" s="20" t="s">
        <v>110</v>
      </c>
      <c r="M221" s="20" t="s">
        <v>110</v>
      </c>
    </row>
    <row r="222" spans="2:13" x14ac:dyDescent="0.2">
      <c r="B222" s="19">
        <v>43269</v>
      </c>
      <c r="C222" s="18">
        <v>1.8489603778848298</v>
      </c>
      <c r="D222" s="20" t="s">
        <v>41</v>
      </c>
      <c r="E222" s="20" t="s">
        <v>40</v>
      </c>
      <c r="F222" s="20">
        <v>1000001014</v>
      </c>
      <c r="G222" s="20" t="s">
        <v>42</v>
      </c>
      <c r="H222" s="20" t="s">
        <v>8</v>
      </c>
      <c r="I222" s="20">
        <v>10000078</v>
      </c>
      <c r="J222" s="20" t="s">
        <v>28</v>
      </c>
      <c r="K222" s="20" t="s">
        <v>110</v>
      </c>
      <c r="L222" s="20" t="s">
        <v>110</v>
      </c>
      <c r="M222" s="20" t="s">
        <v>110</v>
      </c>
    </row>
    <row r="223" spans="2:13" x14ac:dyDescent="0.2">
      <c r="B223" s="19">
        <v>43270</v>
      </c>
      <c r="C223" s="18">
        <v>1.8859395854425265</v>
      </c>
      <c r="D223" s="20" t="s">
        <v>41</v>
      </c>
      <c r="E223" s="20" t="s">
        <v>40</v>
      </c>
      <c r="F223" s="20">
        <v>1000001014</v>
      </c>
      <c r="G223" s="20" t="s">
        <v>42</v>
      </c>
      <c r="H223" s="20" t="s">
        <v>8</v>
      </c>
      <c r="I223" s="20">
        <v>10000078</v>
      </c>
      <c r="J223" s="20" t="s">
        <v>28</v>
      </c>
      <c r="K223" s="20" t="s">
        <v>110</v>
      </c>
      <c r="L223" s="20" t="s">
        <v>110</v>
      </c>
      <c r="M223" s="20" t="s">
        <v>110</v>
      </c>
    </row>
    <row r="224" spans="2:13" x14ac:dyDescent="0.2">
      <c r="B224" s="19">
        <v>43271</v>
      </c>
      <c r="C224" s="18">
        <v>1.9236583771513771</v>
      </c>
      <c r="D224" s="20" t="s">
        <v>41</v>
      </c>
      <c r="E224" s="20" t="s">
        <v>40</v>
      </c>
      <c r="F224" s="20">
        <v>1000001014</v>
      </c>
      <c r="G224" s="20" t="s">
        <v>42</v>
      </c>
      <c r="H224" s="20" t="s">
        <v>8</v>
      </c>
      <c r="I224" s="20">
        <v>10000078</v>
      </c>
      <c r="J224" s="20" t="s">
        <v>28</v>
      </c>
      <c r="K224" s="20" t="s">
        <v>110</v>
      </c>
      <c r="L224" s="20" t="s">
        <v>110</v>
      </c>
      <c r="M224" s="20" t="s">
        <v>110</v>
      </c>
    </row>
    <row r="225" spans="2:13" x14ac:dyDescent="0.2">
      <c r="B225" s="19">
        <v>43272</v>
      </c>
      <c r="C225" s="18">
        <v>1.9621315446944048</v>
      </c>
      <c r="D225" s="20" t="s">
        <v>41</v>
      </c>
      <c r="E225" s="20" t="s">
        <v>40</v>
      </c>
      <c r="F225" s="20">
        <v>1000001014</v>
      </c>
      <c r="G225" s="20" t="s">
        <v>42</v>
      </c>
      <c r="H225" s="20" t="s">
        <v>8</v>
      </c>
      <c r="I225" s="20">
        <v>10000078</v>
      </c>
      <c r="J225" s="20" t="s">
        <v>28</v>
      </c>
      <c r="K225" s="20" t="s">
        <v>110</v>
      </c>
      <c r="L225" s="20" t="s">
        <v>110</v>
      </c>
      <c r="M225" s="20" t="s">
        <v>110</v>
      </c>
    </row>
    <row r="226" spans="2:13" x14ac:dyDescent="0.2">
      <c r="B226" s="19">
        <v>43273</v>
      </c>
      <c r="C226" s="18">
        <v>2.0013741755882926</v>
      </c>
      <c r="D226" s="20" t="s">
        <v>41</v>
      </c>
      <c r="E226" s="20" t="s">
        <v>40</v>
      </c>
      <c r="F226" s="20">
        <v>1000001014</v>
      </c>
      <c r="G226" s="20" t="s">
        <v>42</v>
      </c>
      <c r="H226" s="20" t="s">
        <v>8</v>
      </c>
      <c r="I226" s="20">
        <v>10000078</v>
      </c>
      <c r="J226" s="20" t="s">
        <v>28</v>
      </c>
      <c r="K226" s="20" t="s">
        <v>110</v>
      </c>
      <c r="L226" s="20" t="s">
        <v>110</v>
      </c>
      <c r="M226" s="20" t="s">
        <v>110</v>
      </c>
    </row>
    <row r="227" spans="2:13" x14ac:dyDescent="0.2">
      <c r="B227" s="19">
        <v>43274</v>
      </c>
      <c r="C227" s="18">
        <v>2.0414016591000586</v>
      </c>
      <c r="D227" s="20" t="s">
        <v>41</v>
      </c>
      <c r="E227" s="20" t="s">
        <v>40</v>
      </c>
      <c r="F227" s="20">
        <v>1000001014</v>
      </c>
      <c r="G227" s="20" t="s">
        <v>42</v>
      </c>
      <c r="H227" s="20" t="s">
        <v>8</v>
      </c>
      <c r="I227" s="20">
        <v>10000078</v>
      </c>
      <c r="J227" s="20" t="s">
        <v>28</v>
      </c>
      <c r="K227" s="20" t="s">
        <v>110</v>
      </c>
      <c r="L227" s="20" t="s">
        <v>110</v>
      </c>
      <c r="M227" s="20" t="s">
        <v>110</v>
      </c>
    </row>
    <row r="228" spans="2:13" x14ac:dyDescent="0.2">
      <c r="B228" s="19">
        <v>43275</v>
      </c>
      <c r="C228" s="18">
        <v>2.08222969228206</v>
      </c>
      <c r="D228" s="20" t="s">
        <v>41</v>
      </c>
      <c r="E228" s="20" t="s">
        <v>40</v>
      </c>
      <c r="F228" s="20">
        <v>1000001014</v>
      </c>
      <c r="G228" s="20" t="s">
        <v>42</v>
      </c>
      <c r="H228" s="20" t="s">
        <v>8</v>
      </c>
      <c r="I228" s="20">
        <v>10000078</v>
      </c>
      <c r="J228" s="20" t="s">
        <v>28</v>
      </c>
      <c r="K228" s="20" t="s">
        <v>110</v>
      </c>
      <c r="L228" s="20" t="s">
        <v>110</v>
      </c>
      <c r="M228" s="20" t="s">
        <v>110</v>
      </c>
    </row>
    <row r="229" spans="2:13" x14ac:dyDescent="0.2">
      <c r="B229" s="19">
        <v>43276</v>
      </c>
      <c r="C229" s="18">
        <v>2.1238742861277009</v>
      </c>
      <c r="D229" s="20" t="s">
        <v>41</v>
      </c>
      <c r="E229" s="20" t="s">
        <v>40</v>
      </c>
      <c r="F229" s="20">
        <v>1000001014</v>
      </c>
      <c r="G229" s="20" t="s">
        <v>42</v>
      </c>
      <c r="H229" s="20" t="s">
        <v>8</v>
      </c>
      <c r="I229" s="20">
        <v>10000078</v>
      </c>
      <c r="J229" s="20" t="s">
        <v>28</v>
      </c>
      <c r="K229" s="20" t="s">
        <v>110</v>
      </c>
      <c r="L229" s="20" t="s">
        <v>110</v>
      </c>
      <c r="M229" s="20" t="s">
        <v>110</v>
      </c>
    </row>
    <row r="230" spans="2:13" x14ac:dyDescent="0.2">
      <c r="B230" s="19">
        <v>43277</v>
      </c>
      <c r="C230" s="18">
        <v>2.166351771850255</v>
      </c>
      <c r="D230" s="20" t="s">
        <v>41</v>
      </c>
      <c r="E230" s="20" t="s">
        <v>40</v>
      </c>
      <c r="F230" s="20">
        <v>1000001014</v>
      </c>
      <c r="G230" s="20" t="s">
        <v>42</v>
      </c>
      <c r="H230" s="20" t="s">
        <v>8</v>
      </c>
      <c r="I230" s="20">
        <v>10000078</v>
      </c>
      <c r="J230" s="20" t="s">
        <v>28</v>
      </c>
      <c r="K230" s="20" t="s">
        <v>110</v>
      </c>
      <c r="L230" s="20" t="s">
        <v>110</v>
      </c>
      <c r="M230" s="20" t="s">
        <v>110</v>
      </c>
    </row>
    <row r="231" spans="2:13" x14ac:dyDescent="0.2">
      <c r="B231" s="19">
        <v>43278</v>
      </c>
      <c r="C231" s="18">
        <v>2.20967880728726</v>
      </c>
      <c r="D231" s="20" t="s">
        <v>41</v>
      </c>
      <c r="E231" s="20" t="s">
        <v>40</v>
      </c>
      <c r="F231" s="20">
        <v>1000001014</v>
      </c>
      <c r="G231" s="20" t="s">
        <v>42</v>
      </c>
      <c r="H231" s="20" t="s">
        <v>8</v>
      </c>
      <c r="I231" s="20">
        <v>10000078</v>
      </c>
      <c r="J231" s="20" t="s">
        <v>28</v>
      </c>
      <c r="K231" s="20" t="s">
        <v>110</v>
      </c>
      <c r="L231" s="20" t="s">
        <v>110</v>
      </c>
      <c r="M231" s="20" t="s">
        <v>110</v>
      </c>
    </row>
    <row r="232" spans="2:13" x14ac:dyDescent="0.2">
      <c r="B232" s="19">
        <v>43279</v>
      </c>
      <c r="C232" s="18">
        <v>2.0258723834330055</v>
      </c>
      <c r="D232" s="20" t="s">
        <v>41</v>
      </c>
      <c r="E232" s="20" t="s">
        <v>40</v>
      </c>
      <c r="F232" s="20">
        <v>1000001014</v>
      </c>
      <c r="G232" s="20" t="s">
        <v>42</v>
      </c>
      <c r="H232" s="20" t="s">
        <v>8</v>
      </c>
      <c r="I232" s="20">
        <v>10000078</v>
      </c>
      <c r="J232" s="20" t="s">
        <v>28</v>
      </c>
      <c r="K232" s="20" t="s">
        <v>110</v>
      </c>
      <c r="L232" s="20" t="s">
        <v>110</v>
      </c>
      <c r="M232" s="20" t="s">
        <v>110</v>
      </c>
    </row>
    <row r="233" spans="2:13" x14ac:dyDescent="0.2">
      <c r="B233" s="19">
        <v>43280</v>
      </c>
      <c r="C233" s="18">
        <v>2.0663898311016653</v>
      </c>
      <c r="D233" s="20" t="s">
        <v>41</v>
      </c>
      <c r="E233" s="20" t="s">
        <v>40</v>
      </c>
      <c r="F233" s="20">
        <v>1000001014</v>
      </c>
      <c r="G233" s="20" t="s">
        <v>42</v>
      </c>
      <c r="H233" s="20" t="s">
        <v>8</v>
      </c>
      <c r="I233" s="20">
        <v>10000078</v>
      </c>
      <c r="J233" s="20" t="s">
        <v>28</v>
      </c>
      <c r="K233" s="20" t="s">
        <v>110</v>
      </c>
      <c r="L233" s="20" t="s">
        <v>110</v>
      </c>
      <c r="M233" s="20" t="s">
        <v>110</v>
      </c>
    </row>
    <row r="234" spans="2:13" x14ac:dyDescent="0.2">
      <c r="B234" s="19">
        <v>43281</v>
      </c>
      <c r="C234" s="18">
        <v>1.8957176277236989</v>
      </c>
      <c r="D234" s="20" t="s">
        <v>41</v>
      </c>
      <c r="E234" s="20" t="s">
        <v>40</v>
      </c>
      <c r="F234" s="20">
        <v>1000001014</v>
      </c>
      <c r="G234" s="20" t="s">
        <v>42</v>
      </c>
      <c r="H234" s="20" t="s">
        <v>8</v>
      </c>
      <c r="I234" s="20">
        <v>10000078</v>
      </c>
      <c r="J234" s="20" t="s">
        <v>28</v>
      </c>
      <c r="K234" s="20" t="s">
        <v>110</v>
      </c>
      <c r="L234" s="20" t="s">
        <v>110</v>
      </c>
      <c r="M234" s="20" t="s">
        <v>110</v>
      </c>
    </row>
    <row r="235" spans="2:13" x14ac:dyDescent="0.2">
      <c r="B235" s="19">
        <v>43282</v>
      </c>
      <c r="C235" s="18">
        <v>1.9336319802781727</v>
      </c>
      <c r="D235" s="20" t="s">
        <v>41</v>
      </c>
      <c r="E235" s="20" t="s">
        <v>40</v>
      </c>
      <c r="F235" s="20">
        <v>1000001014</v>
      </c>
      <c r="G235" s="20" t="s">
        <v>42</v>
      </c>
      <c r="H235" s="20" t="s">
        <v>8</v>
      </c>
      <c r="I235" s="20">
        <v>10000078</v>
      </c>
      <c r="J235" s="20" t="s">
        <v>28</v>
      </c>
      <c r="K235" s="20" t="s">
        <v>110</v>
      </c>
      <c r="L235" s="20" t="s">
        <v>110</v>
      </c>
      <c r="M235" s="20" t="s">
        <v>110</v>
      </c>
    </row>
    <row r="236" spans="2:13" x14ac:dyDescent="0.2">
      <c r="B236" s="19">
        <v>43283</v>
      </c>
      <c r="C236" s="18">
        <v>1.9723046198837364</v>
      </c>
      <c r="D236" s="20" t="s">
        <v>41</v>
      </c>
      <c r="E236" s="20" t="s">
        <v>40</v>
      </c>
      <c r="F236" s="20">
        <v>1000001014</v>
      </c>
      <c r="G236" s="20" t="s">
        <v>42</v>
      </c>
      <c r="H236" s="20" t="s">
        <v>8</v>
      </c>
      <c r="I236" s="20">
        <v>10000078</v>
      </c>
      <c r="J236" s="20" t="s">
        <v>28</v>
      </c>
      <c r="K236" s="20" t="s">
        <v>110</v>
      </c>
      <c r="L236" s="20" t="s">
        <v>110</v>
      </c>
      <c r="M236" s="20" t="s">
        <v>110</v>
      </c>
    </row>
    <row r="237" spans="2:13" x14ac:dyDescent="0.2">
      <c r="B237" s="19">
        <v>43284</v>
      </c>
      <c r="C237" s="18">
        <v>2.0117507122814109</v>
      </c>
      <c r="D237" s="20" t="s">
        <v>41</v>
      </c>
      <c r="E237" s="20" t="s">
        <v>40</v>
      </c>
      <c r="F237" s="20">
        <v>1000001014</v>
      </c>
      <c r="G237" s="20" t="s">
        <v>42</v>
      </c>
      <c r="H237" s="20" t="s">
        <v>8</v>
      </c>
      <c r="I237" s="20">
        <v>10000078</v>
      </c>
      <c r="J237" s="20" t="s">
        <v>28</v>
      </c>
      <c r="K237" s="20" t="s">
        <v>110</v>
      </c>
      <c r="L237" s="20" t="s">
        <v>110</v>
      </c>
      <c r="M237" s="20" t="s">
        <v>110</v>
      </c>
    </row>
    <row r="238" spans="2:13" x14ac:dyDescent="0.2">
      <c r="B238" s="19">
        <v>43285</v>
      </c>
      <c r="C238" s="18">
        <v>2.0519857265270391</v>
      </c>
      <c r="D238" s="20" t="s">
        <v>41</v>
      </c>
      <c r="E238" s="20" t="s">
        <v>40</v>
      </c>
      <c r="F238" s="20">
        <v>1000001014</v>
      </c>
      <c r="G238" s="20" t="s">
        <v>42</v>
      </c>
      <c r="H238" s="20" t="s">
        <v>8</v>
      </c>
      <c r="I238" s="20">
        <v>10000078</v>
      </c>
      <c r="J238" s="20" t="s">
        <v>28</v>
      </c>
      <c r="K238" s="20" t="s">
        <v>110</v>
      </c>
      <c r="L238" s="20" t="s">
        <v>110</v>
      </c>
      <c r="M238" s="20" t="s">
        <v>110</v>
      </c>
    </row>
    <row r="239" spans="2:13" x14ac:dyDescent="0.2">
      <c r="B239" s="19">
        <v>43286</v>
      </c>
      <c r="C239" s="18">
        <v>2.0930254410575797</v>
      </c>
      <c r="D239" s="20" t="s">
        <v>41</v>
      </c>
      <c r="E239" s="20" t="s">
        <v>40</v>
      </c>
      <c r="F239" s="20">
        <v>1000001014</v>
      </c>
      <c r="G239" s="20" t="s">
        <v>42</v>
      </c>
      <c r="H239" s="20" t="s">
        <v>8</v>
      </c>
      <c r="I239" s="20">
        <v>10000078</v>
      </c>
      <c r="J239" s="20" t="s">
        <v>28</v>
      </c>
      <c r="K239" s="20" t="s">
        <v>110</v>
      </c>
      <c r="L239" s="20" t="s">
        <v>110</v>
      </c>
      <c r="M239" s="20" t="s">
        <v>110</v>
      </c>
    </row>
    <row r="240" spans="2:13" x14ac:dyDescent="0.2">
      <c r="B240" s="19">
        <v>43287</v>
      </c>
      <c r="C240" s="18">
        <v>2.1348859498787314</v>
      </c>
      <c r="D240" s="20" t="s">
        <v>41</v>
      </c>
      <c r="E240" s="20" t="s">
        <v>40</v>
      </c>
      <c r="F240" s="20">
        <v>1000001014</v>
      </c>
      <c r="G240" s="20" t="s">
        <v>42</v>
      </c>
      <c r="H240" s="20" t="s">
        <v>8</v>
      </c>
      <c r="I240" s="20">
        <v>10000078</v>
      </c>
      <c r="J240" s="20" t="s">
        <v>28</v>
      </c>
      <c r="K240" s="20" t="s">
        <v>110</v>
      </c>
      <c r="L240" s="20" t="s">
        <v>110</v>
      </c>
      <c r="M240" s="20" t="s">
        <v>110</v>
      </c>
    </row>
    <row r="241" spans="2:13" x14ac:dyDescent="0.2">
      <c r="B241" s="19">
        <v>43288</v>
      </c>
      <c r="C241" s="18">
        <v>2.1775836688763062</v>
      </c>
      <c r="D241" s="20" t="s">
        <v>41</v>
      </c>
      <c r="E241" s="20" t="s">
        <v>40</v>
      </c>
      <c r="F241" s="20">
        <v>1000001014</v>
      </c>
      <c r="G241" s="20" t="s">
        <v>42</v>
      </c>
      <c r="H241" s="20" t="s">
        <v>8</v>
      </c>
      <c r="I241" s="20">
        <v>10000078</v>
      </c>
      <c r="J241" s="20" t="s">
        <v>28</v>
      </c>
      <c r="K241" s="20" t="s">
        <v>110</v>
      </c>
      <c r="L241" s="20" t="s">
        <v>110</v>
      </c>
      <c r="M241" s="20" t="s">
        <v>110</v>
      </c>
    </row>
    <row r="242" spans="2:13" x14ac:dyDescent="0.2">
      <c r="B242" s="19">
        <v>43289</v>
      </c>
      <c r="C242" s="18">
        <v>2.2211353422538322</v>
      </c>
      <c r="D242" s="20" t="s">
        <v>41</v>
      </c>
      <c r="E242" s="20" t="s">
        <v>40</v>
      </c>
      <c r="F242" s="20">
        <v>1000001014</v>
      </c>
      <c r="G242" s="20" t="s">
        <v>42</v>
      </c>
      <c r="H242" s="20" t="s">
        <v>8</v>
      </c>
      <c r="I242" s="20">
        <v>10000078</v>
      </c>
      <c r="J242" s="20" t="s">
        <v>28</v>
      </c>
      <c r="K242" s="20" t="s">
        <v>110</v>
      </c>
      <c r="L242" s="20" t="s">
        <v>110</v>
      </c>
      <c r="M242" s="20" t="s">
        <v>110</v>
      </c>
    </row>
    <row r="243" spans="2:13" x14ac:dyDescent="0.2">
      <c r="B243" s="19">
        <v>43290</v>
      </c>
      <c r="C243" s="18">
        <v>2.2655580490989089</v>
      </c>
      <c r="D243" s="20" t="s">
        <v>41</v>
      </c>
      <c r="E243" s="20" t="s">
        <v>40</v>
      </c>
      <c r="F243" s="20">
        <v>1000001014</v>
      </c>
      <c r="G243" s="20" t="s">
        <v>42</v>
      </c>
      <c r="H243" s="20" t="s">
        <v>8</v>
      </c>
      <c r="I243" s="20">
        <v>10000078</v>
      </c>
      <c r="J243" s="20" t="s">
        <v>28</v>
      </c>
      <c r="K243" s="20" t="s">
        <v>110</v>
      </c>
      <c r="L243" s="20" t="s">
        <v>110</v>
      </c>
      <c r="M243" s="20" t="s">
        <v>110</v>
      </c>
    </row>
    <row r="244" spans="2:13" x14ac:dyDescent="0.2">
      <c r="B244" s="19">
        <v>43291</v>
      </c>
      <c r="C244" s="18">
        <v>2.3108692100808872</v>
      </c>
      <c r="D244" s="20" t="s">
        <v>41</v>
      </c>
      <c r="E244" s="20" t="s">
        <v>40</v>
      </c>
      <c r="F244" s="20">
        <v>1000001014</v>
      </c>
      <c r="G244" s="20" t="s">
        <v>42</v>
      </c>
      <c r="H244" s="20" t="s">
        <v>8</v>
      </c>
      <c r="I244" s="20">
        <v>10000078</v>
      </c>
      <c r="J244" s="20" t="s">
        <v>28</v>
      </c>
      <c r="K244" s="20" t="s">
        <v>110</v>
      </c>
      <c r="L244" s="20" t="s">
        <v>110</v>
      </c>
      <c r="M244" s="20" t="s">
        <v>110</v>
      </c>
    </row>
    <row r="245" spans="2:13" x14ac:dyDescent="0.2">
      <c r="B245" s="19">
        <v>43292</v>
      </c>
      <c r="C245" s="18">
        <v>2.3570865942825048</v>
      </c>
      <c r="D245" s="20" t="s">
        <v>41</v>
      </c>
      <c r="E245" s="20" t="s">
        <v>40</v>
      </c>
      <c r="F245" s="20">
        <v>1000001014</v>
      </c>
      <c r="G245" s="20" t="s">
        <v>42</v>
      </c>
      <c r="H245" s="20" t="s">
        <v>8</v>
      </c>
      <c r="I245" s="20">
        <v>10000078</v>
      </c>
      <c r="J245" s="20" t="s">
        <v>28</v>
      </c>
      <c r="K245" s="20" t="s">
        <v>110</v>
      </c>
      <c r="L245" s="20" t="s">
        <v>110</v>
      </c>
      <c r="M245" s="20" t="s">
        <v>110</v>
      </c>
    </row>
    <row r="246" spans="2:13" x14ac:dyDescent="0.2">
      <c r="B246" s="19">
        <v>43293</v>
      </c>
      <c r="C246" s="18">
        <v>2.404228326168155</v>
      </c>
      <c r="D246" s="20" t="s">
        <v>41</v>
      </c>
      <c r="E246" s="20" t="s">
        <v>40</v>
      </c>
      <c r="F246" s="20">
        <v>1000001014</v>
      </c>
      <c r="G246" s="20" t="s">
        <v>42</v>
      </c>
      <c r="H246" s="20" t="s">
        <v>8</v>
      </c>
      <c r="I246" s="20">
        <v>10000078</v>
      </c>
      <c r="J246" s="20" t="s">
        <v>28</v>
      </c>
      <c r="K246" s="20" t="s">
        <v>110</v>
      </c>
      <c r="L246" s="20" t="s">
        <v>110</v>
      </c>
      <c r="M246" s="20" t="s">
        <v>110</v>
      </c>
    </row>
    <row r="247" spans="2:13" x14ac:dyDescent="0.2">
      <c r="B247" s="19">
        <v>43294</v>
      </c>
      <c r="C247" s="18">
        <v>2.4523128926915181</v>
      </c>
      <c r="D247" s="20" t="s">
        <v>41</v>
      </c>
      <c r="E247" s="20" t="s">
        <v>40</v>
      </c>
      <c r="F247" s="20">
        <v>1000001014</v>
      </c>
      <c r="G247" s="20" t="s">
        <v>42</v>
      </c>
      <c r="H247" s="20" t="s">
        <v>8</v>
      </c>
      <c r="I247" s="20">
        <v>10000078</v>
      </c>
      <c r="J247" s="20" t="s">
        <v>28</v>
      </c>
      <c r="K247" s="20" t="s">
        <v>110</v>
      </c>
      <c r="L247" s="20" t="s">
        <v>110</v>
      </c>
      <c r="M247" s="20" t="s">
        <v>110</v>
      </c>
    </row>
    <row r="248" spans="2:13" x14ac:dyDescent="0.2">
      <c r="B248" s="19">
        <v>43295</v>
      </c>
      <c r="C248" s="18">
        <v>2.5013591505453485</v>
      </c>
      <c r="D248" s="20" t="s">
        <v>41</v>
      </c>
      <c r="E248" s="20" t="s">
        <v>40</v>
      </c>
      <c r="F248" s="20">
        <v>1000001014</v>
      </c>
      <c r="G248" s="20" t="s">
        <v>42</v>
      </c>
      <c r="H248" s="20" t="s">
        <v>8</v>
      </c>
      <c r="I248" s="20">
        <v>10000078</v>
      </c>
      <c r="J248" s="20" t="s">
        <v>28</v>
      </c>
      <c r="K248" s="20" t="s">
        <v>110</v>
      </c>
      <c r="L248" s="20" t="s">
        <v>110</v>
      </c>
      <c r="M248" s="20" t="s">
        <v>110</v>
      </c>
    </row>
    <row r="249" spans="2:13" x14ac:dyDescent="0.2">
      <c r="B249" s="19">
        <v>43296</v>
      </c>
      <c r="C249" s="18">
        <v>2.5513863335562554</v>
      </c>
      <c r="D249" s="20" t="s">
        <v>41</v>
      </c>
      <c r="E249" s="20" t="s">
        <v>40</v>
      </c>
      <c r="F249" s="20">
        <v>1000001014</v>
      </c>
      <c r="G249" s="20" t="s">
        <v>42</v>
      </c>
      <c r="H249" s="20" t="s">
        <v>8</v>
      </c>
      <c r="I249" s="20">
        <v>10000078</v>
      </c>
      <c r="J249" s="20" t="s">
        <v>28</v>
      </c>
      <c r="K249" s="20" t="s">
        <v>110</v>
      </c>
      <c r="L249" s="20" t="s">
        <v>110</v>
      </c>
      <c r="M249" s="20" t="s">
        <v>110</v>
      </c>
    </row>
    <row r="250" spans="2:13" x14ac:dyDescent="0.2">
      <c r="B250" s="19">
        <v>43297</v>
      </c>
      <c r="C250" s="18">
        <v>2.6024140602273809</v>
      </c>
      <c r="D250" s="20" t="s">
        <v>41</v>
      </c>
      <c r="E250" s="20" t="s">
        <v>40</v>
      </c>
      <c r="F250" s="20">
        <v>1000001014</v>
      </c>
      <c r="G250" s="20" t="s">
        <v>42</v>
      </c>
      <c r="H250" s="20" t="s">
        <v>8</v>
      </c>
      <c r="I250" s="20">
        <v>10000078</v>
      </c>
      <c r="J250" s="20" t="s">
        <v>28</v>
      </c>
      <c r="K250" s="20" t="s">
        <v>110</v>
      </c>
      <c r="L250" s="20" t="s">
        <v>110</v>
      </c>
      <c r="M250" s="20" t="s">
        <v>110</v>
      </c>
    </row>
    <row r="251" spans="2:13" x14ac:dyDescent="0.2">
      <c r="B251" s="19">
        <v>43298</v>
      </c>
      <c r="C251" s="18">
        <v>2.6544623414319286</v>
      </c>
      <c r="D251" s="20" t="s">
        <v>41</v>
      </c>
      <c r="E251" s="20" t="s">
        <v>40</v>
      </c>
      <c r="F251" s="20">
        <v>1000001014</v>
      </c>
      <c r="G251" s="20" t="s">
        <v>42</v>
      </c>
      <c r="H251" s="20" t="s">
        <v>8</v>
      </c>
      <c r="I251" s="20">
        <v>10000078</v>
      </c>
      <c r="J251" s="20" t="s">
        <v>28</v>
      </c>
      <c r="K251" s="20" t="s">
        <v>110</v>
      </c>
      <c r="L251" s="20" t="s">
        <v>110</v>
      </c>
      <c r="M251" s="20" t="s">
        <v>110</v>
      </c>
    </row>
    <row r="252" spans="2:13" x14ac:dyDescent="0.2">
      <c r="B252" s="19">
        <v>43299</v>
      </c>
      <c r="C252" s="18">
        <v>2.707551588260567</v>
      </c>
      <c r="D252" s="20" t="s">
        <v>41</v>
      </c>
      <c r="E252" s="20" t="s">
        <v>40</v>
      </c>
      <c r="F252" s="20">
        <v>1000001014</v>
      </c>
      <c r="G252" s="20" t="s">
        <v>42</v>
      </c>
      <c r="H252" s="20" t="s">
        <v>8</v>
      </c>
      <c r="I252" s="20">
        <v>10000078</v>
      </c>
      <c r="J252" s="20" t="s">
        <v>28</v>
      </c>
      <c r="K252" s="20" t="s">
        <v>110</v>
      </c>
      <c r="L252" s="20" t="s">
        <v>110</v>
      </c>
      <c r="M252" s="20" t="s">
        <v>110</v>
      </c>
    </row>
    <row r="253" spans="2:13" x14ac:dyDescent="0.2">
      <c r="B253" s="19">
        <v>43300</v>
      </c>
      <c r="C253" s="18">
        <v>2.4477026200257779</v>
      </c>
      <c r="D253" s="20" t="s">
        <v>41</v>
      </c>
      <c r="E253" s="20" t="s">
        <v>40</v>
      </c>
      <c r="F253" s="20">
        <v>1000001014</v>
      </c>
      <c r="G253" s="20" t="s">
        <v>42</v>
      </c>
      <c r="H253" s="20" t="s">
        <v>8</v>
      </c>
      <c r="I253" s="20">
        <v>10000078</v>
      </c>
      <c r="J253" s="20" t="s">
        <v>28</v>
      </c>
      <c r="K253" s="20" t="s">
        <v>110</v>
      </c>
      <c r="L253" s="20" t="s">
        <v>110</v>
      </c>
      <c r="M253" s="20" t="s">
        <v>110</v>
      </c>
    </row>
    <row r="254" spans="2:13" x14ac:dyDescent="0.2">
      <c r="B254" s="19">
        <v>43301</v>
      </c>
      <c r="C254" s="18">
        <v>2.4966566724262931</v>
      </c>
      <c r="D254" s="20" t="s">
        <v>41</v>
      </c>
      <c r="E254" s="20" t="s">
        <v>40</v>
      </c>
      <c r="F254" s="20">
        <v>1000001014</v>
      </c>
      <c r="G254" s="20" t="s">
        <v>42</v>
      </c>
      <c r="H254" s="20" t="s">
        <v>8</v>
      </c>
      <c r="I254" s="20">
        <v>10000078</v>
      </c>
      <c r="J254" s="20" t="s">
        <v>28</v>
      </c>
      <c r="K254" s="20" t="s">
        <v>110</v>
      </c>
      <c r="L254" s="20" t="s">
        <v>110</v>
      </c>
      <c r="M254" s="20" t="s">
        <v>110</v>
      </c>
    </row>
    <row r="255" spans="2:13" x14ac:dyDescent="0.2">
      <c r="B255" s="19">
        <v>43252</v>
      </c>
      <c r="C255" s="18">
        <v>2.5459999999999998</v>
      </c>
      <c r="D255" s="20" t="s">
        <v>41</v>
      </c>
      <c r="E255" s="20" t="s">
        <v>40</v>
      </c>
      <c r="F255" s="20">
        <v>1000001014</v>
      </c>
      <c r="G255" s="20" t="s">
        <v>42</v>
      </c>
      <c r="H255" s="20" t="s">
        <v>8</v>
      </c>
      <c r="I255" s="20">
        <v>10000131</v>
      </c>
      <c r="J255" s="20" t="s">
        <v>36</v>
      </c>
      <c r="K255" s="20" t="s">
        <v>110</v>
      </c>
      <c r="L255" s="20" t="s">
        <v>110</v>
      </c>
      <c r="M255" s="20" t="s">
        <v>110</v>
      </c>
    </row>
    <row r="256" spans="2:13" x14ac:dyDescent="0.2">
      <c r="B256" s="19">
        <v>43253</v>
      </c>
      <c r="C256" s="18">
        <v>2.5969199999999999</v>
      </c>
      <c r="D256" s="20" t="s">
        <v>41</v>
      </c>
      <c r="E256" s="20" t="s">
        <v>40</v>
      </c>
      <c r="F256" s="20">
        <v>1000001014</v>
      </c>
      <c r="G256" s="20" t="s">
        <v>42</v>
      </c>
      <c r="H256" s="20" t="s">
        <v>8</v>
      </c>
      <c r="I256" s="20">
        <v>10000131</v>
      </c>
      <c r="J256" s="20" t="s">
        <v>36</v>
      </c>
      <c r="K256" s="20" t="s">
        <v>110</v>
      </c>
      <c r="L256" s="20" t="s">
        <v>110</v>
      </c>
      <c r="M256" s="20" t="s">
        <v>110</v>
      </c>
    </row>
    <row r="257" spans="2:13" x14ac:dyDescent="0.2">
      <c r="B257" s="19">
        <v>43254</v>
      </c>
      <c r="C257" s="18">
        <v>2.6488584000000004</v>
      </c>
      <c r="D257" s="20" t="s">
        <v>41</v>
      </c>
      <c r="E257" s="20" t="s">
        <v>40</v>
      </c>
      <c r="F257" s="20">
        <v>1000001014</v>
      </c>
      <c r="G257" s="20" t="s">
        <v>42</v>
      </c>
      <c r="H257" s="20" t="s">
        <v>8</v>
      </c>
      <c r="I257" s="20">
        <v>10000131</v>
      </c>
      <c r="J257" s="20" t="s">
        <v>36</v>
      </c>
      <c r="K257" s="20" t="s">
        <v>110</v>
      </c>
      <c r="L257" s="20" t="s">
        <v>110</v>
      </c>
      <c r="M257" s="20" t="s">
        <v>110</v>
      </c>
    </row>
    <row r="258" spans="2:13" x14ac:dyDescent="0.2">
      <c r="B258" s="19">
        <v>43255</v>
      </c>
      <c r="C258" s="18">
        <v>2.7018355680000004</v>
      </c>
      <c r="D258" s="20" t="s">
        <v>41</v>
      </c>
      <c r="E258" s="20" t="s">
        <v>40</v>
      </c>
      <c r="F258" s="20">
        <v>1000001014</v>
      </c>
      <c r="G258" s="20" t="s">
        <v>42</v>
      </c>
      <c r="H258" s="20" t="s">
        <v>8</v>
      </c>
      <c r="I258" s="20">
        <v>10000131</v>
      </c>
      <c r="J258" s="20" t="s">
        <v>36</v>
      </c>
      <c r="K258" s="20" t="s">
        <v>110</v>
      </c>
      <c r="L258" s="20" t="s">
        <v>110</v>
      </c>
      <c r="M258" s="20" t="s">
        <v>110</v>
      </c>
    </row>
    <row r="259" spans="2:13" x14ac:dyDescent="0.2">
      <c r="B259" s="19">
        <v>43256</v>
      </c>
      <c r="C259" s="18">
        <v>2.7558722793600001</v>
      </c>
      <c r="D259" s="20" t="s">
        <v>41</v>
      </c>
      <c r="E259" s="20" t="s">
        <v>40</v>
      </c>
      <c r="F259" s="20">
        <v>1000001014</v>
      </c>
      <c r="G259" s="20" t="s">
        <v>42</v>
      </c>
      <c r="H259" s="20" t="s">
        <v>8</v>
      </c>
      <c r="I259" s="20">
        <v>10000131</v>
      </c>
      <c r="J259" s="20" t="s">
        <v>36</v>
      </c>
      <c r="K259" s="20" t="s">
        <v>110</v>
      </c>
      <c r="L259" s="20" t="s">
        <v>110</v>
      </c>
      <c r="M259" s="20" t="s">
        <v>110</v>
      </c>
    </row>
    <row r="260" spans="2:13" x14ac:dyDescent="0.2">
      <c r="B260" s="19">
        <v>43257</v>
      </c>
      <c r="C260" s="18">
        <v>2.8109897249472002</v>
      </c>
      <c r="D260" s="20" t="s">
        <v>41</v>
      </c>
      <c r="E260" s="20" t="s">
        <v>40</v>
      </c>
      <c r="F260" s="20">
        <v>1000001014</v>
      </c>
      <c r="G260" s="20" t="s">
        <v>42</v>
      </c>
      <c r="H260" s="20" t="s">
        <v>8</v>
      </c>
      <c r="I260" s="20">
        <v>10000131</v>
      </c>
      <c r="J260" s="20" t="s">
        <v>36</v>
      </c>
      <c r="K260" s="20" t="s">
        <v>110</v>
      </c>
      <c r="L260" s="20" t="s">
        <v>110</v>
      </c>
      <c r="M260" s="20" t="s">
        <v>110</v>
      </c>
    </row>
    <row r="261" spans="2:13" x14ac:dyDescent="0.2">
      <c r="B261" s="19">
        <v>43258</v>
      </c>
      <c r="C261" s="18">
        <v>2.8672095194461447</v>
      </c>
      <c r="D261" s="20" t="s">
        <v>41</v>
      </c>
      <c r="E261" s="20" t="s">
        <v>40</v>
      </c>
      <c r="F261" s="20">
        <v>1000001014</v>
      </c>
      <c r="G261" s="20" t="s">
        <v>42</v>
      </c>
      <c r="H261" s="20" t="s">
        <v>8</v>
      </c>
      <c r="I261" s="20">
        <v>10000131</v>
      </c>
      <c r="J261" s="20" t="s">
        <v>36</v>
      </c>
      <c r="K261" s="20" t="s">
        <v>110</v>
      </c>
      <c r="L261" s="20" t="s">
        <v>110</v>
      </c>
      <c r="M261" s="20" t="s">
        <v>110</v>
      </c>
    </row>
    <row r="262" spans="2:13" x14ac:dyDescent="0.2">
      <c r="B262" s="19">
        <v>43259</v>
      </c>
      <c r="C262" s="18">
        <v>2.9245537098350671</v>
      </c>
      <c r="D262" s="20" t="s">
        <v>41</v>
      </c>
      <c r="E262" s="20" t="s">
        <v>40</v>
      </c>
      <c r="F262" s="20">
        <v>1000001014</v>
      </c>
      <c r="G262" s="20" t="s">
        <v>42</v>
      </c>
      <c r="H262" s="20" t="s">
        <v>8</v>
      </c>
      <c r="I262" s="20">
        <v>10000131</v>
      </c>
      <c r="J262" s="20" t="s">
        <v>36</v>
      </c>
      <c r="K262" s="20" t="s">
        <v>110</v>
      </c>
      <c r="L262" s="20" t="s">
        <v>110</v>
      </c>
      <c r="M262" s="20" t="s">
        <v>110</v>
      </c>
    </row>
    <row r="263" spans="2:13" x14ac:dyDescent="0.2">
      <c r="B263" s="19">
        <v>43260</v>
      </c>
      <c r="C263" s="18">
        <v>2.9830447840317684</v>
      </c>
      <c r="D263" s="20" t="s">
        <v>41</v>
      </c>
      <c r="E263" s="20" t="s">
        <v>40</v>
      </c>
      <c r="F263" s="20">
        <v>1000001014</v>
      </c>
      <c r="G263" s="20" t="s">
        <v>42</v>
      </c>
      <c r="H263" s="20" t="s">
        <v>8</v>
      </c>
      <c r="I263" s="20">
        <v>10000131</v>
      </c>
      <c r="J263" s="20" t="s">
        <v>36</v>
      </c>
      <c r="K263" s="20" t="s">
        <v>110</v>
      </c>
      <c r="L263" s="20" t="s">
        <v>110</v>
      </c>
      <c r="M263" s="20" t="s">
        <v>110</v>
      </c>
    </row>
    <row r="264" spans="2:13" x14ac:dyDescent="0.2">
      <c r="B264" s="19">
        <v>43261</v>
      </c>
      <c r="C264" s="18">
        <v>3.0427056797124039</v>
      </c>
      <c r="D264" s="20" t="s">
        <v>41</v>
      </c>
      <c r="E264" s="20" t="s">
        <v>40</v>
      </c>
      <c r="F264" s="20">
        <v>1000001014</v>
      </c>
      <c r="G264" s="20" t="s">
        <v>42</v>
      </c>
      <c r="H264" s="20" t="s">
        <v>8</v>
      </c>
      <c r="I264" s="20">
        <v>10000131</v>
      </c>
      <c r="J264" s="20" t="s">
        <v>36</v>
      </c>
      <c r="K264" s="20" t="s">
        <v>110</v>
      </c>
      <c r="L264" s="20" t="s">
        <v>110</v>
      </c>
      <c r="M264" s="20" t="s">
        <v>110</v>
      </c>
    </row>
    <row r="265" spans="2:13" x14ac:dyDescent="0.2">
      <c r="B265" s="19">
        <v>43262</v>
      </c>
      <c r="C265" s="18">
        <v>2.5235597933066516</v>
      </c>
      <c r="D265" s="20" t="s">
        <v>41</v>
      </c>
      <c r="E265" s="20" t="s">
        <v>40</v>
      </c>
      <c r="F265" s="20">
        <v>1000001014</v>
      </c>
      <c r="G265" s="20" t="s">
        <v>42</v>
      </c>
      <c r="H265" s="20" t="s">
        <v>8</v>
      </c>
      <c r="I265" s="20">
        <v>10000131</v>
      </c>
      <c r="J265" s="20" t="s">
        <v>36</v>
      </c>
      <c r="K265" s="20" t="s">
        <v>110</v>
      </c>
      <c r="L265" s="20" t="s">
        <v>110</v>
      </c>
      <c r="M265" s="20" t="s">
        <v>110</v>
      </c>
    </row>
    <row r="266" spans="2:13" x14ac:dyDescent="0.2">
      <c r="B266" s="19">
        <v>43263</v>
      </c>
      <c r="C266" s="18">
        <v>2.5740309891727851</v>
      </c>
      <c r="D266" s="20" t="s">
        <v>41</v>
      </c>
      <c r="E266" s="20" t="s">
        <v>40</v>
      </c>
      <c r="F266" s="20">
        <v>1000001014</v>
      </c>
      <c r="G266" s="20" t="s">
        <v>42</v>
      </c>
      <c r="H266" s="20" t="s">
        <v>8</v>
      </c>
      <c r="I266" s="20">
        <v>10000131</v>
      </c>
      <c r="J266" s="20" t="s">
        <v>36</v>
      </c>
      <c r="K266" s="20" t="s">
        <v>110</v>
      </c>
      <c r="L266" s="20" t="s">
        <v>110</v>
      </c>
      <c r="M266" s="20" t="s">
        <v>110</v>
      </c>
    </row>
    <row r="267" spans="2:13" x14ac:dyDescent="0.2">
      <c r="B267" s="19">
        <v>43264</v>
      </c>
      <c r="C267" s="18">
        <v>2.6255116089562409</v>
      </c>
      <c r="D267" s="20" t="s">
        <v>41</v>
      </c>
      <c r="E267" s="20" t="s">
        <v>40</v>
      </c>
      <c r="F267" s="20">
        <v>1000001014</v>
      </c>
      <c r="G267" s="20" t="s">
        <v>42</v>
      </c>
      <c r="H267" s="20" t="s">
        <v>8</v>
      </c>
      <c r="I267" s="20">
        <v>10000131</v>
      </c>
      <c r="J267" s="20" t="s">
        <v>36</v>
      </c>
      <c r="K267" s="20" t="s">
        <v>110</v>
      </c>
      <c r="L267" s="20" t="s">
        <v>110</v>
      </c>
      <c r="M267" s="20" t="s">
        <v>110</v>
      </c>
    </row>
    <row r="268" spans="2:13" x14ac:dyDescent="0.2">
      <c r="B268" s="19">
        <v>43265</v>
      </c>
      <c r="C268" s="18">
        <v>2.6780218411353656</v>
      </c>
      <c r="D268" s="20" t="s">
        <v>41</v>
      </c>
      <c r="E268" s="20" t="s">
        <v>40</v>
      </c>
      <c r="F268" s="20">
        <v>1000001014</v>
      </c>
      <c r="G268" s="20" t="s">
        <v>42</v>
      </c>
      <c r="H268" s="20" t="s">
        <v>8</v>
      </c>
      <c r="I268" s="20">
        <v>10000131</v>
      </c>
      <c r="J268" s="20" t="s">
        <v>36</v>
      </c>
      <c r="K268" s="20" t="s">
        <v>110</v>
      </c>
      <c r="L268" s="20" t="s">
        <v>110</v>
      </c>
      <c r="M268" s="20" t="s">
        <v>110</v>
      </c>
    </row>
    <row r="269" spans="2:13" x14ac:dyDescent="0.2">
      <c r="B269" s="19">
        <v>43266</v>
      </c>
      <c r="C269" s="18">
        <v>2.731582277958073</v>
      </c>
      <c r="D269" s="20" t="s">
        <v>41</v>
      </c>
      <c r="E269" s="20" t="s">
        <v>40</v>
      </c>
      <c r="F269" s="20">
        <v>1000001014</v>
      </c>
      <c r="G269" s="20" t="s">
        <v>42</v>
      </c>
      <c r="H269" s="20" t="s">
        <v>8</v>
      </c>
      <c r="I269" s="20">
        <v>10000131</v>
      </c>
      <c r="J269" s="20" t="s">
        <v>36</v>
      </c>
      <c r="K269" s="20" t="s">
        <v>110</v>
      </c>
      <c r="L269" s="20" t="s">
        <v>110</v>
      </c>
      <c r="M269" s="20" t="s">
        <v>110</v>
      </c>
    </row>
    <row r="270" spans="2:13" x14ac:dyDescent="0.2">
      <c r="B270" s="19">
        <v>43267</v>
      </c>
      <c r="C270" s="18">
        <v>2.7862139235172343</v>
      </c>
      <c r="D270" s="20" t="s">
        <v>41</v>
      </c>
      <c r="E270" s="20" t="s">
        <v>40</v>
      </c>
      <c r="F270" s="20">
        <v>1000001014</v>
      </c>
      <c r="G270" s="20" t="s">
        <v>42</v>
      </c>
      <c r="H270" s="20" t="s">
        <v>8</v>
      </c>
      <c r="I270" s="20">
        <v>10000131</v>
      </c>
      <c r="J270" s="20" t="s">
        <v>36</v>
      </c>
      <c r="K270" s="20" t="s">
        <v>110</v>
      </c>
      <c r="L270" s="20" t="s">
        <v>110</v>
      </c>
      <c r="M270" s="20" t="s">
        <v>110</v>
      </c>
    </row>
    <row r="271" spans="2:13" x14ac:dyDescent="0.2">
      <c r="B271" s="19">
        <v>43268</v>
      </c>
      <c r="C271" s="18">
        <v>2.8419382019875794</v>
      </c>
      <c r="D271" s="20" t="s">
        <v>41</v>
      </c>
      <c r="E271" s="20" t="s">
        <v>40</v>
      </c>
      <c r="F271" s="20">
        <v>1000001014</v>
      </c>
      <c r="G271" s="20" t="s">
        <v>42</v>
      </c>
      <c r="H271" s="20" t="s">
        <v>8</v>
      </c>
      <c r="I271" s="20">
        <v>10000131</v>
      </c>
      <c r="J271" s="20" t="s">
        <v>36</v>
      </c>
      <c r="K271" s="20" t="s">
        <v>110</v>
      </c>
      <c r="L271" s="20" t="s">
        <v>110</v>
      </c>
      <c r="M271" s="20" t="s">
        <v>110</v>
      </c>
    </row>
    <row r="272" spans="2:13" x14ac:dyDescent="0.2">
      <c r="B272" s="19">
        <v>43269</v>
      </c>
      <c r="C272" s="18">
        <v>2.8987769660273308</v>
      </c>
      <c r="D272" s="20" t="s">
        <v>41</v>
      </c>
      <c r="E272" s="20" t="s">
        <v>40</v>
      </c>
      <c r="F272" s="20">
        <v>1000001014</v>
      </c>
      <c r="G272" s="20" t="s">
        <v>42</v>
      </c>
      <c r="H272" s="20" t="s">
        <v>8</v>
      </c>
      <c r="I272" s="20">
        <v>10000131</v>
      </c>
      <c r="J272" s="20" t="s">
        <v>36</v>
      </c>
      <c r="K272" s="20" t="s">
        <v>110</v>
      </c>
      <c r="L272" s="20" t="s">
        <v>110</v>
      </c>
      <c r="M272" s="20" t="s">
        <v>110</v>
      </c>
    </row>
    <row r="273" spans="2:13" x14ac:dyDescent="0.2">
      <c r="B273" s="19">
        <v>43270</v>
      </c>
      <c r="C273" s="18">
        <v>2.9567525053478771</v>
      </c>
      <c r="D273" s="20" t="s">
        <v>41</v>
      </c>
      <c r="E273" s="20" t="s">
        <v>40</v>
      </c>
      <c r="F273" s="20">
        <v>1000001014</v>
      </c>
      <c r="G273" s="20" t="s">
        <v>42</v>
      </c>
      <c r="H273" s="20" t="s">
        <v>8</v>
      </c>
      <c r="I273" s="20">
        <v>10000131</v>
      </c>
      <c r="J273" s="20" t="s">
        <v>36</v>
      </c>
      <c r="K273" s="20" t="s">
        <v>110</v>
      </c>
      <c r="L273" s="20" t="s">
        <v>110</v>
      </c>
      <c r="M273" s="20" t="s">
        <v>110</v>
      </c>
    </row>
    <row r="274" spans="2:13" x14ac:dyDescent="0.2">
      <c r="B274" s="19">
        <v>43271</v>
      </c>
      <c r="C274" s="18">
        <v>3.0158875554548348</v>
      </c>
      <c r="D274" s="20" t="s">
        <v>41</v>
      </c>
      <c r="E274" s="20" t="s">
        <v>40</v>
      </c>
      <c r="F274" s="20">
        <v>1000001014</v>
      </c>
      <c r="G274" s="20" t="s">
        <v>42</v>
      </c>
      <c r="H274" s="20" t="s">
        <v>8</v>
      </c>
      <c r="I274" s="20">
        <v>10000131</v>
      </c>
      <c r="J274" s="20" t="s">
        <v>36</v>
      </c>
      <c r="K274" s="20" t="s">
        <v>110</v>
      </c>
      <c r="L274" s="20" t="s">
        <v>110</v>
      </c>
      <c r="M274" s="20" t="s">
        <v>110</v>
      </c>
    </row>
    <row r="275" spans="2:13" x14ac:dyDescent="0.2">
      <c r="B275" s="19">
        <v>43272</v>
      </c>
      <c r="C275" s="18">
        <v>3.0762053065639314</v>
      </c>
      <c r="D275" s="20" t="s">
        <v>41</v>
      </c>
      <c r="E275" s="20" t="s">
        <v>40</v>
      </c>
      <c r="F275" s="20">
        <v>1000001014</v>
      </c>
      <c r="G275" s="20" t="s">
        <v>42</v>
      </c>
      <c r="H275" s="20" t="s">
        <v>8</v>
      </c>
      <c r="I275" s="20">
        <v>10000131</v>
      </c>
      <c r="J275" s="20" t="s">
        <v>36</v>
      </c>
      <c r="K275" s="20" t="s">
        <v>110</v>
      </c>
      <c r="L275" s="20" t="s">
        <v>110</v>
      </c>
      <c r="M275" s="20" t="s">
        <v>110</v>
      </c>
    </row>
    <row r="276" spans="2:13" x14ac:dyDescent="0.2">
      <c r="B276" s="19">
        <v>43273</v>
      </c>
      <c r="C276" s="18">
        <v>3.1377294126952102</v>
      </c>
      <c r="D276" s="20" t="s">
        <v>41</v>
      </c>
      <c r="E276" s="20" t="s">
        <v>40</v>
      </c>
      <c r="F276" s="20">
        <v>1000001014</v>
      </c>
      <c r="G276" s="20" t="s">
        <v>42</v>
      </c>
      <c r="H276" s="20" t="s">
        <v>8</v>
      </c>
      <c r="I276" s="20">
        <v>10000131</v>
      </c>
      <c r="J276" s="20" t="s">
        <v>36</v>
      </c>
      <c r="K276" s="20" t="s">
        <v>110</v>
      </c>
      <c r="L276" s="20" t="s">
        <v>110</v>
      </c>
      <c r="M276" s="20" t="s">
        <v>110</v>
      </c>
    </row>
    <row r="277" spans="2:13" x14ac:dyDescent="0.2">
      <c r="B277" s="19">
        <v>43274</v>
      </c>
      <c r="C277" s="18">
        <v>3.2004840009491149</v>
      </c>
      <c r="D277" s="20" t="s">
        <v>41</v>
      </c>
      <c r="E277" s="20" t="s">
        <v>40</v>
      </c>
      <c r="F277" s="20">
        <v>1000001014</v>
      </c>
      <c r="G277" s="20" t="s">
        <v>42</v>
      </c>
      <c r="H277" s="20" t="s">
        <v>8</v>
      </c>
      <c r="I277" s="20">
        <v>10000131</v>
      </c>
      <c r="J277" s="20" t="s">
        <v>36</v>
      </c>
      <c r="K277" s="20" t="s">
        <v>110</v>
      </c>
      <c r="L277" s="20" t="s">
        <v>110</v>
      </c>
      <c r="M277" s="20" t="s">
        <v>110</v>
      </c>
    </row>
    <row r="278" spans="2:13" x14ac:dyDescent="0.2">
      <c r="B278" s="19">
        <v>43275</v>
      </c>
      <c r="C278" s="18">
        <v>3.2644936809680969</v>
      </c>
      <c r="D278" s="20" t="s">
        <v>41</v>
      </c>
      <c r="E278" s="20" t="s">
        <v>40</v>
      </c>
      <c r="F278" s="20">
        <v>1000001014</v>
      </c>
      <c r="G278" s="20" t="s">
        <v>42</v>
      </c>
      <c r="H278" s="20" t="s">
        <v>8</v>
      </c>
      <c r="I278" s="20">
        <v>10000131</v>
      </c>
      <c r="J278" s="20" t="s">
        <v>36</v>
      </c>
      <c r="K278" s="20" t="s">
        <v>110</v>
      </c>
      <c r="L278" s="20" t="s">
        <v>110</v>
      </c>
      <c r="M278" s="20" t="s">
        <v>110</v>
      </c>
    </row>
    <row r="279" spans="2:13" x14ac:dyDescent="0.2">
      <c r="B279" s="19">
        <v>43276</v>
      </c>
      <c r="C279" s="18">
        <v>3.3297835545874586</v>
      </c>
      <c r="D279" s="20" t="s">
        <v>41</v>
      </c>
      <c r="E279" s="20" t="s">
        <v>40</v>
      </c>
      <c r="F279" s="20">
        <v>1000001014</v>
      </c>
      <c r="G279" s="20" t="s">
        <v>42</v>
      </c>
      <c r="H279" s="20" t="s">
        <v>8</v>
      </c>
      <c r="I279" s="20">
        <v>10000131</v>
      </c>
      <c r="J279" s="20" t="s">
        <v>36</v>
      </c>
      <c r="K279" s="20" t="s">
        <v>110</v>
      </c>
      <c r="L279" s="20" t="s">
        <v>110</v>
      </c>
      <c r="M279" s="20" t="s">
        <v>110</v>
      </c>
    </row>
    <row r="280" spans="2:13" x14ac:dyDescent="0.2">
      <c r="B280" s="19">
        <v>43277</v>
      </c>
      <c r="C280" s="18">
        <v>3.3963792256792078</v>
      </c>
      <c r="D280" s="20" t="s">
        <v>41</v>
      </c>
      <c r="E280" s="20" t="s">
        <v>40</v>
      </c>
      <c r="F280" s="20">
        <v>1000001014</v>
      </c>
      <c r="G280" s="20" t="s">
        <v>42</v>
      </c>
      <c r="H280" s="20" t="s">
        <v>8</v>
      </c>
      <c r="I280" s="20">
        <v>10000131</v>
      </c>
      <c r="J280" s="20" t="s">
        <v>36</v>
      </c>
      <c r="K280" s="20" t="s">
        <v>110</v>
      </c>
      <c r="L280" s="20" t="s">
        <v>110</v>
      </c>
      <c r="M280" s="20" t="s">
        <v>110</v>
      </c>
    </row>
    <row r="281" spans="2:13" x14ac:dyDescent="0.2">
      <c r="B281" s="19">
        <v>43278</v>
      </c>
      <c r="C281" s="18">
        <v>3.4643068101927916</v>
      </c>
      <c r="D281" s="20" t="s">
        <v>41</v>
      </c>
      <c r="E281" s="20" t="s">
        <v>40</v>
      </c>
      <c r="F281" s="20">
        <v>1000001014</v>
      </c>
      <c r="G281" s="20" t="s">
        <v>42</v>
      </c>
      <c r="H281" s="20" t="s">
        <v>8</v>
      </c>
      <c r="I281" s="20">
        <v>10000131</v>
      </c>
      <c r="J281" s="20" t="s">
        <v>36</v>
      </c>
      <c r="K281" s="20" t="s">
        <v>110</v>
      </c>
      <c r="L281" s="20" t="s">
        <v>110</v>
      </c>
      <c r="M281" s="20" t="s">
        <v>110</v>
      </c>
    </row>
    <row r="282" spans="2:13" x14ac:dyDescent="0.2">
      <c r="B282" s="19">
        <v>43279</v>
      </c>
      <c r="C282" s="18">
        <v>3.5335929463966478</v>
      </c>
      <c r="D282" s="20" t="s">
        <v>41</v>
      </c>
      <c r="E282" s="20" t="s">
        <v>40</v>
      </c>
      <c r="F282" s="20">
        <v>1000001014</v>
      </c>
      <c r="G282" s="20" t="s">
        <v>42</v>
      </c>
      <c r="H282" s="20" t="s">
        <v>8</v>
      </c>
      <c r="I282" s="20">
        <v>10000131</v>
      </c>
      <c r="J282" s="20" t="s">
        <v>36</v>
      </c>
      <c r="K282" s="20" t="s">
        <v>110</v>
      </c>
      <c r="L282" s="20" t="s">
        <v>110</v>
      </c>
      <c r="M282" s="20" t="s">
        <v>110</v>
      </c>
    </row>
    <row r="283" spans="2:13" x14ac:dyDescent="0.2">
      <c r="B283" s="19">
        <v>43280</v>
      </c>
      <c r="C283" s="18">
        <v>3.6042648053245809</v>
      </c>
      <c r="D283" s="20" t="s">
        <v>41</v>
      </c>
      <c r="E283" s="20" t="s">
        <v>40</v>
      </c>
      <c r="F283" s="20">
        <v>1000001014</v>
      </c>
      <c r="G283" s="20" t="s">
        <v>42</v>
      </c>
      <c r="H283" s="20" t="s">
        <v>8</v>
      </c>
      <c r="I283" s="20">
        <v>10000131</v>
      </c>
      <c r="J283" s="20" t="s">
        <v>36</v>
      </c>
      <c r="K283" s="20" t="s">
        <v>110</v>
      </c>
      <c r="L283" s="20" t="s">
        <v>110</v>
      </c>
      <c r="M283" s="20" t="s">
        <v>110</v>
      </c>
    </row>
    <row r="284" spans="2:13" x14ac:dyDescent="0.2">
      <c r="B284" s="19">
        <v>43281</v>
      </c>
      <c r="C284" s="18">
        <v>3.6763501014310727</v>
      </c>
      <c r="D284" s="20" t="s">
        <v>41</v>
      </c>
      <c r="E284" s="20" t="s">
        <v>40</v>
      </c>
      <c r="F284" s="20">
        <v>1000001014</v>
      </c>
      <c r="G284" s="20" t="s">
        <v>42</v>
      </c>
      <c r="H284" s="20" t="s">
        <v>8</v>
      </c>
      <c r="I284" s="20">
        <v>10000131</v>
      </c>
      <c r="J284" s="20" t="s">
        <v>36</v>
      </c>
      <c r="K284" s="20" t="s">
        <v>110</v>
      </c>
      <c r="L284" s="20" t="s">
        <v>110</v>
      </c>
      <c r="M284" s="20" t="s">
        <v>110</v>
      </c>
    </row>
    <row r="285" spans="2:13" x14ac:dyDescent="0.2">
      <c r="B285" s="19">
        <v>43282</v>
      </c>
      <c r="C285" s="18">
        <v>3.7498771034596938</v>
      </c>
      <c r="D285" s="20" t="s">
        <v>41</v>
      </c>
      <c r="E285" s="20" t="s">
        <v>40</v>
      </c>
      <c r="F285" s="20">
        <v>1000001014</v>
      </c>
      <c r="G285" s="20" t="s">
        <v>42</v>
      </c>
      <c r="H285" s="20" t="s">
        <v>8</v>
      </c>
      <c r="I285" s="20">
        <v>10000131</v>
      </c>
      <c r="J285" s="20" t="s">
        <v>36</v>
      </c>
      <c r="K285" s="20" t="s">
        <v>110</v>
      </c>
      <c r="L285" s="20" t="s">
        <v>110</v>
      </c>
      <c r="M285" s="20" t="s">
        <v>110</v>
      </c>
    </row>
    <row r="286" spans="2:13" x14ac:dyDescent="0.2">
      <c r="B286" s="19">
        <v>43283</v>
      </c>
      <c r="C286" s="18">
        <v>3.8248746455288876</v>
      </c>
      <c r="D286" s="20" t="s">
        <v>41</v>
      </c>
      <c r="E286" s="20" t="s">
        <v>40</v>
      </c>
      <c r="F286" s="20">
        <v>1000001014</v>
      </c>
      <c r="G286" s="20" t="s">
        <v>42</v>
      </c>
      <c r="H286" s="20" t="s">
        <v>8</v>
      </c>
      <c r="I286" s="20">
        <v>10000131</v>
      </c>
      <c r="J286" s="20" t="s">
        <v>36</v>
      </c>
      <c r="K286" s="20" t="s">
        <v>110</v>
      </c>
      <c r="L286" s="20" t="s">
        <v>110</v>
      </c>
      <c r="M286" s="20" t="s">
        <v>110</v>
      </c>
    </row>
    <row r="287" spans="2:13" x14ac:dyDescent="0.2">
      <c r="B287" s="19">
        <v>43284</v>
      </c>
      <c r="C287" s="18">
        <v>3.9013721384394655</v>
      </c>
      <c r="D287" s="20" t="s">
        <v>41</v>
      </c>
      <c r="E287" s="20" t="s">
        <v>40</v>
      </c>
      <c r="F287" s="20">
        <v>1000001014</v>
      </c>
      <c r="G287" s="20" t="s">
        <v>42</v>
      </c>
      <c r="H287" s="20" t="s">
        <v>8</v>
      </c>
      <c r="I287" s="20">
        <v>10000131</v>
      </c>
      <c r="J287" s="20" t="s">
        <v>36</v>
      </c>
      <c r="K287" s="20" t="s">
        <v>110</v>
      </c>
      <c r="L287" s="20" t="s">
        <v>110</v>
      </c>
      <c r="M287" s="20" t="s">
        <v>110</v>
      </c>
    </row>
    <row r="288" spans="2:13" x14ac:dyDescent="0.2">
      <c r="B288" s="19">
        <v>43285</v>
      </c>
      <c r="C288" s="18">
        <v>3.9793995812082543</v>
      </c>
      <c r="D288" s="20" t="s">
        <v>41</v>
      </c>
      <c r="E288" s="20" t="s">
        <v>40</v>
      </c>
      <c r="F288" s="20">
        <v>1000001014</v>
      </c>
      <c r="G288" s="20" t="s">
        <v>42</v>
      </c>
      <c r="H288" s="20" t="s">
        <v>8</v>
      </c>
      <c r="I288" s="20">
        <v>10000131</v>
      </c>
      <c r="J288" s="20" t="s">
        <v>36</v>
      </c>
      <c r="K288" s="20" t="s">
        <v>110</v>
      </c>
      <c r="L288" s="20" t="s">
        <v>110</v>
      </c>
      <c r="M288" s="20" t="s">
        <v>110</v>
      </c>
    </row>
    <row r="289" spans="2:13" x14ac:dyDescent="0.2">
      <c r="B289" s="19">
        <v>43286</v>
      </c>
      <c r="C289" s="18">
        <v>4.058987572832419</v>
      </c>
      <c r="D289" s="20" t="s">
        <v>41</v>
      </c>
      <c r="E289" s="20" t="s">
        <v>40</v>
      </c>
      <c r="F289" s="20">
        <v>1000001014</v>
      </c>
      <c r="G289" s="20" t="s">
        <v>42</v>
      </c>
      <c r="H289" s="20" t="s">
        <v>8</v>
      </c>
      <c r="I289" s="20">
        <v>10000131</v>
      </c>
      <c r="J289" s="20" t="s">
        <v>36</v>
      </c>
      <c r="K289" s="20" t="s">
        <v>110</v>
      </c>
      <c r="L289" s="20" t="s">
        <v>110</v>
      </c>
      <c r="M289" s="20" t="s">
        <v>110</v>
      </c>
    </row>
    <row r="290" spans="2:13" x14ac:dyDescent="0.2">
      <c r="B290" s="19">
        <v>43287</v>
      </c>
      <c r="C290" s="18">
        <v>3.6021673242890673</v>
      </c>
      <c r="D290" s="20" t="s">
        <v>41</v>
      </c>
      <c r="E290" s="20" t="s">
        <v>40</v>
      </c>
      <c r="F290" s="20">
        <v>1000001014</v>
      </c>
      <c r="G290" s="20" t="s">
        <v>42</v>
      </c>
      <c r="H290" s="20" t="s">
        <v>8</v>
      </c>
      <c r="I290" s="20">
        <v>10000131</v>
      </c>
      <c r="J290" s="20" t="s">
        <v>36</v>
      </c>
      <c r="K290" s="20" t="s">
        <v>110</v>
      </c>
      <c r="L290" s="20" t="s">
        <v>110</v>
      </c>
      <c r="M290" s="20" t="s">
        <v>110</v>
      </c>
    </row>
    <row r="291" spans="2:13" x14ac:dyDescent="0.2">
      <c r="B291" s="19">
        <v>43288</v>
      </c>
      <c r="C291" s="18">
        <v>3.6742106707748485</v>
      </c>
      <c r="D291" s="20" t="s">
        <v>41</v>
      </c>
      <c r="E291" s="20" t="s">
        <v>40</v>
      </c>
      <c r="F291" s="20">
        <v>1000001014</v>
      </c>
      <c r="G291" s="20" t="s">
        <v>42</v>
      </c>
      <c r="H291" s="20" t="s">
        <v>8</v>
      </c>
      <c r="I291" s="20">
        <v>10000131</v>
      </c>
      <c r="J291" s="20" t="s">
        <v>36</v>
      </c>
      <c r="K291" s="20" t="s">
        <v>110</v>
      </c>
      <c r="L291" s="20" t="s">
        <v>110</v>
      </c>
      <c r="M291" s="20" t="s">
        <v>110</v>
      </c>
    </row>
    <row r="292" spans="2:13" x14ac:dyDescent="0.2">
      <c r="B292" s="19">
        <v>43289</v>
      </c>
      <c r="C292" s="18">
        <v>3.7476948841903455</v>
      </c>
      <c r="D292" s="20" t="s">
        <v>41</v>
      </c>
      <c r="E292" s="20" t="s">
        <v>40</v>
      </c>
      <c r="F292" s="20">
        <v>1000001014</v>
      </c>
      <c r="G292" s="20" t="s">
        <v>42</v>
      </c>
      <c r="H292" s="20" t="s">
        <v>8</v>
      </c>
      <c r="I292" s="20">
        <v>10000131</v>
      </c>
      <c r="J292" s="20" t="s">
        <v>36</v>
      </c>
      <c r="K292" s="20" t="s">
        <v>110</v>
      </c>
      <c r="L292" s="20" t="s">
        <v>110</v>
      </c>
      <c r="M292" s="20" t="s">
        <v>110</v>
      </c>
    </row>
    <row r="293" spans="2:13" x14ac:dyDescent="0.2">
      <c r="B293" s="19">
        <v>43290</v>
      </c>
      <c r="C293" s="18">
        <v>3.8226487818741521</v>
      </c>
      <c r="D293" s="20" t="s">
        <v>41</v>
      </c>
      <c r="E293" s="20" t="s">
        <v>40</v>
      </c>
      <c r="F293" s="20">
        <v>1000001014</v>
      </c>
      <c r="G293" s="20" t="s">
        <v>42</v>
      </c>
      <c r="H293" s="20" t="s">
        <v>8</v>
      </c>
      <c r="I293" s="20">
        <v>10000131</v>
      </c>
      <c r="J293" s="20" t="s">
        <v>36</v>
      </c>
      <c r="K293" s="20" t="s">
        <v>110</v>
      </c>
      <c r="L293" s="20" t="s">
        <v>110</v>
      </c>
      <c r="M293" s="20" t="s">
        <v>110</v>
      </c>
    </row>
    <row r="294" spans="2:13" x14ac:dyDescent="0.2">
      <c r="B294" s="19">
        <v>43291</v>
      </c>
      <c r="C294" s="18">
        <v>3.8991017575116356</v>
      </c>
      <c r="D294" s="20" t="s">
        <v>41</v>
      </c>
      <c r="E294" s="20" t="s">
        <v>40</v>
      </c>
      <c r="F294" s="20">
        <v>1000001014</v>
      </c>
      <c r="G294" s="20" t="s">
        <v>42</v>
      </c>
      <c r="H294" s="20" t="s">
        <v>8</v>
      </c>
      <c r="I294" s="20">
        <v>10000131</v>
      </c>
      <c r="J294" s="20" t="s">
        <v>36</v>
      </c>
      <c r="K294" s="20" t="s">
        <v>110</v>
      </c>
      <c r="L294" s="20" t="s">
        <v>110</v>
      </c>
      <c r="M294" s="20" t="s">
        <v>110</v>
      </c>
    </row>
    <row r="295" spans="2:13" x14ac:dyDescent="0.2">
      <c r="B295" s="19">
        <v>43292</v>
      </c>
      <c r="C295" s="18">
        <v>3.9770837926618681</v>
      </c>
      <c r="D295" s="20" t="s">
        <v>41</v>
      </c>
      <c r="E295" s="20" t="s">
        <v>40</v>
      </c>
      <c r="F295" s="20">
        <v>1000001014</v>
      </c>
      <c r="G295" s="20" t="s">
        <v>42</v>
      </c>
      <c r="H295" s="20" t="s">
        <v>8</v>
      </c>
      <c r="I295" s="20">
        <v>10000131</v>
      </c>
      <c r="J295" s="20" t="s">
        <v>36</v>
      </c>
      <c r="K295" s="20" t="s">
        <v>110</v>
      </c>
      <c r="L295" s="20" t="s">
        <v>110</v>
      </c>
      <c r="M295" s="20" t="s">
        <v>110</v>
      </c>
    </row>
    <row r="296" spans="2:13" x14ac:dyDescent="0.2">
      <c r="B296" s="19">
        <v>43293</v>
      </c>
      <c r="C296" s="18">
        <v>3.6426254685151052</v>
      </c>
      <c r="D296" s="20" t="s">
        <v>41</v>
      </c>
      <c r="E296" s="20" t="s">
        <v>40</v>
      </c>
      <c r="F296" s="20">
        <v>1000001014</v>
      </c>
      <c r="G296" s="20" t="s">
        <v>42</v>
      </c>
      <c r="H296" s="20" t="s">
        <v>8</v>
      </c>
      <c r="I296" s="20">
        <v>10000131</v>
      </c>
      <c r="J296" s="20" t="s">
        <v>36</v>
      </c>
      <c r="K296" s="20" t="s">
        <v>110</v>
      </c>
      <c r="L296" s="20" t="s">
        <v>110</v>
      </c>
      <c r="M296" s="20" t="s">
        <v>110</v>
      </c>
    </row>
    <row r="297" spans="2:13" x14ac:dyDescent="0.2">
      <c r="B297" s="19">
        <v>43294</v>
      </c>
      <c r="C297" s="18">
        <v>3.7154779778854072</v>
      </c>
      <c r="D297" s="20" t="s">
        <v>41</v>
      </c>
      <c r="E297" s="20" t="s">
        <v>40</v>
      </c>
      <c r="F297" s="20">
        <v>1000001014</v>
      </c>
      <c r="G297" s="20" t="s">
        <v>42</v>
      </c>
      <c r="H297" s="20" t="s">
        <v>8</v>
      </c>
      <c r="I297" s="20">
        <v>10000131</v>
      </c>
      <c r="J297" s="20" t="s">
        <v>36</v>
      </c>
      <c r="K297" s="20" t="s">
        <v>110</v>
      </c>
      <c r="L297" s="20" t="s">
        <v>110</v>
      </c>
      <c r="M297" s="20" t="s">
        <v>110</v>
      </c>
    </row>
    <row r="298" spans="2:13" x14ac:dyDescent="0.2">
      <c r="B298" s="19">
        <v>43295</v>
      </c>
      <c r="C298" s="18">
        <v>3.7897875374431154</v>
      </c>
      <c r="D298" s="20" t="s">
        <v>41</v>
      </c>
      <c r="E298" s="20" t="s">
        <v>40</v>
      </c>
      <c r="F298" s="20">
        <v>1000001014</v>
      </c>
      <c r="G298" s="20" t="s">
        <v>42</v>
      </c>
      <c r="H298" s="20" t="s">
        <v>8</v>
      </c>
      <c r="I298" s="20">
        <v>10000131</v>
      </c>
      <c r="J298" s="20" t="s">
        <v>36</v>
      </c>
      <c r="K298" s="20" t="s">
        <v>110</v>
      </c>
      <c r="L298" s="20" t="s">
        <v>110</v>
      </c>
      <c r="M298" s="20" t="s">
        <v>110</v>
      </c>
    </row>
    <row r="299" spans="2:13" x14ac:dyDescent="0.2">
      <c r="B299" s="19">
        <v>43296</v>
      </c>
      <c r="C299" s="18">
        <v>3.8655832881919774</v>
      </c>
      <c r="D299" s="20" t="s">
        <v>41</v>
      </c>
      <c r="E299" s="20" t="s">
        <v>40</v>
      </c>
      <c r="F299" s="20">
        <v>1000001014</v>
      </c>
      <c r="G299" s="20" t="s">
        <v>42</v>
      </c>
      <c r="H299" s="20" t="s">
        <v>8</v>
      </c>
      <c r="I299" s="20">
        <v>10000131</v>
      </c>
      <c r="J299" s="20" t="s">
        <v>36</v>
      </c>
      <c r="K299" s="20" t="s">
        <v>110</v>
      </c>
      <c r="L299" s="20" t="s">
        <v>110</v>
      </c>
      <c r="M299" s="20" t="s">
        <v>110</v>
      </c>
    </row>
    <row r="300" spans="2:13" x14ac:dyDescent="0.2">
      <c r="B300" s="19">
        <v>43297</v>
      </c>
      <c r="C300" s="18">
        <v>3.9428949539558169</v>
      </c>
      <c r="D300" s="20" t="s">
        <v>41</v>
      </c>
      <c r="E300" s="20" t="s">
        <v>40</v>
      </c>
      <c r="F300" s="20">
        <v>1000001014</v>
      </c>
      <c r="G300" s="20" t="s">
        <v>42</v>
      </c>
      <c r="H300" s="20" t="s">
        <v>8</v>
      </c>
      <c r="I300" s="20">
        <v>10000131</v>
      </c>
      <c r="J300" s="20" t="s">
        <v>36</v>
      </c>
      <c r="K300" s="20" t="s">
        <v>110</v>
      </c>
      <c r="L300" s="20" t="s">
        <v>110</v>
      </c>
      <c r="M300" s="20" t="s">
        <v>110</v>
      </c>
    </row>
    <row r="301" spans="2:13" x14ac:dyDescent="0.2">
      <c r="B301" s="19">
        <v>43298</v>
      </c>
      <c r="C301" s="18">
        <v>3.7017528530349337</v>
      </c>
      <c r="D301" s="20" t="s">
        <v>41</v>
      </c>
      <c r="E301" s="20" t="s">
        <v>40</v>
      </c>
      <c r="F301" s="20">
        <v>1000001014</v>
      </c>
      <c r="G301" s="20" t="s">
        <v>42</v>
      </c>
      <c r="H301" s="20" t="s">
        <v>8</v>
      </c>
      <c r="I301" s="20">
        <v>10000131</v>
      </c>
      <c r="J301" s="20" t="s">
        <v>36</v>
      </c>
      <c r="K301" s="20" t="s">
        <v>110</v>
      </c>
      <c r="L301" s="20" t="s">
        <v>110</v>
      </c>
      <c r="M301" s="20" t="s">
        <v>110</v>
      </c>
    </row>
    <row r="302" spans="2:13" x14ac:dyDescent="0.2">
      <c r="B302" s="19">
        <v>43299</v>
      </c>
      <c r="C302" s="18">
        <v>3.7757879100956324</v>
      </c>
      <c r="D302" s="20" t="s">
        <v>41</v>
      </c>
      <c r="E302" s="20" t="s">
        <v>40</v>
      </c>
      <c r="F302" s="20">
        <v>1000001014</v>
      </c>
      <c r="G302" s="20" t="s">
        <v>42</v>
      </c>
      <c r="H302" s="20" t="s">
        <v>8</v>
      </c>
      <c r="I302" s="20">
        <v>10000131</v>
      </c>
      <c r="J302" s="20" t="s">
        <v>36</v>
      </c>
      <c r="K302" s="20" t="s">
        <v>110</v>
      </c>
      <c r="L302" s="20" t="s">
        <v>110</v>
      </c>
      <c r="M302" s="20" t="s">
        <v>110</v>
      </c>
    </row>
    <row r="303" spans="2:13" x14ac:dyDescent="0.2">
      <c r="B303" s="19">
        <v>43300</v>
      </c>
      <c r="C303" s="18">
        <v>3.1573036682975468</v>
      </c>
      <c r="D303" s="20" t="s">
        <v>41</v>
      </c>
      <c r="E303" s="20" t="s">
        <v>40</v>
      </c>
      <c r="F303" s="20">
        <v>1000001014</v>
      </c>
      <c r="G303" s="20" t="s">
        <v>42</v>
      </c>
      <c r="H303" s="20" t="s">
        <v>8</v>
      </c>
      <c r="I303" s="20">
        <v>10000131</v>
      </c>
      <c r="J303" s="20" t="s">
        <v>36</v>
      </c>
      <c r="K303" s="20" t="s">
        <v>110</v>
      </c>
      <c r="L303" s="20" t="s">
        <v>110</v>
      </c>
      <c r="M303" s="20" t="s">
        <v>110</v>
      </c>
    </row>
    <row r="304" spans="2:13" x14ac:dyDescent="0.2">
      <c r="B304" s="19">
        <v>43301</v>
      </c>
      <c r="C304" s="18">
        <v>3.2204497416634981</v>
      </c>
      <c r="D304" s="20" t="s">
        <v>41</v>
      </c>
      <c r="E304" s="20" t="s">
        <v>40</v>
      </c>
      <c r="F304" s="20">
        <v>1000001014</v>
      </c>
      <c r="G304" s="20" t="s">
        <v>42</v>
      </c>
      <c r="H304" s="20" t="s">
        <v>8</v>
      </c>
      <c r="I304" s="20">
        <v>10000131</v>
      </c>
      <c r="J304" s="20" t="s">
        <v>36</v>
      </c>
      <c r="K304" s="20" t="s">
        <v>110</v>
      </c>
      <c r="L304" s="20" t="s">
        <v>110</v>
      </c>
      <c r="M304" s="20" t="s">
        <v>110</v>
      </c>
    </row>
    <row r="305" spans="2:13" x14ac:dyDescent="0.2">
      <c r="B305" s="19">
        <v>43252</v>
      </c>
      <c r="C305" s="18">
        <v>1.482</v>
      </c>
      <c r="D305" s="20" t="s">
        <v>41</v>
      </c>
      <c r="E305" s="20" t="s">
        <v>40</v>
      </c>
      <c r="F305" s="20">
        <v>1000001014</v>
      </c>
      <c r="G305" s="20" t="s">
        <v>42</v>
      </c>
      <c r="H305" s="20" t="s">
        <v>8</v>
      </c>
      <c r="I305" s="20">
        <v>20000099</v>
      </c>
      <c r="J305" s="20" t="s">
        <v>18</v>
      </c>
      <c r="K305" s="20" t="s">
        <v>110</v>
      </c>
      <c r="L305" s="20" t="s">
        <v>110</v>
      </c>
      <c r="M305" s="20" t="s">
        <v>110</v>
      </c>
    </row>
    <row r="306" spans="2:13" x14ac:dyDescent="0.2">
      <c r="B306" s="19">
        <v>43253</v>
      </c>
      <c r="C306" s="18">
        <v>1.5116399999999999</v>
      </c>
      <c r="D306" s="20" t="s">
        <v>41</v>
      </c>
      <c r="E306" s="20" t="s">
        <v>40</v>
      </c>
      <c r="F306" s="20">
        <v>1000001014</v>
      </c>
      <c r="G306" s="20" t="s">
        <v>42</v>
      </c>
      <c r="H306" s="20" t="s">
        <v>8</v>
      </c>
      <c r="I306" s="20">
        <v>20000099</v>
      </c>
      <c r="J306" s="20" t="s">
        <v>18</v>
      </c>
      <c r="K306" s="20" t="s">
        <v>110</v>
      </c>
      <c r="L306" s="20" t="s">
        <v>110</v>
      </c>
      <c r="M306" s="20" t="s">
        <v>110</v>
      </c>
    </row>
    <row r="307" spans="2:13" x14ac:dyDescent="0.2">
      <c r="B307" s="19">
        <v>43254</v>
      </c>
      <c r="C307" s="18">
        <v>1.5418727999999999</v>
      </c>
      <c r="D307" s="20" t="s">
        <v>41</v>
      </c>
      <c r="E307" s="20" t="s">
        <v>40</v>
      </c>
      <c r="F307" s="20">
        <v>1000001014</v>
      </c>
      <c r="G307" s="20" t="s">
        <v>42</v>
      </c>
      <c r="H307" s="20" t="s">
        <v>8</v>
      </c>
      <c r="I307" s="20">
        <v>20000099</v>
      </c>
      <c r="J307" s="20" t="s">
        <v>18</v>
      </c>
      <c r="K307" s="20" t="s">
        <v>110</v>
      </c>
      <c r="L307" s="20" t="s">
        <v>110</v>
      </c>
      <c r="M307" s="20" t="s">
        <v>110</v>
      </c>
    </row>
    <row r="308" spans="2:13" x14ac:dyDescent="0.2">
      <c r="B308" s="19">
        <v>43255</v>
      </c>
      <c r="C308" s="18">
        <v>1.5727102559999997</v>
      </c>
      <c r="D308" s="20" t="s">
        <v>41</v>
      </c>
      <c r="E308" s="20" t="s">
        <v>40</v>
      </c>
      <c r="F308" s="20">
        <v>1000001014</v>
      </c>
      <c r="G308" s="20" t="s">
        <v>42</v>
      </c>
      <c r="H308" s="20" t="s">
        <v>8</v>
      </c>
      <c r="I308" s="20">
        <v>20000099</v>
      </c>
      <c r="J308" s="20" t="s">
        <v>18</v>
      </c>
      <c r="K308" s="20" t="s">
        <v>110</v>
      </c>
      <c r="L308" s="20" t="s">
        <v>110</v>
      </c>
      <c r="M308" s="20" t="s">
        <v>110</v>
      </c>
    </row>
    <row r="309" spans="2:13" x14ac:dyDescent="0.2">
      <c r="B309" s="19">
        <v>43256</v>
      </c>
      <c r="C309" s="18">
        <v>1.6041644611199997</v>
      </c>
      <c r="D309" s="20" t="s">
        <v>41</v>
      </c>
      <c r="E309" s="20" t="s">
        <v>40</v>
      </c>
      <c r="F309" s="20">
        <v>1000001014</v>
      </c>
      <c r="G309" s="20" t="s">
        <v>42</v>
      </c>
      <c r="H309" s="20" t="s">
        <v>8</v>
      </c>
      <c r="I309" s="20">
        <v>20000099</v>
      </c>
      <c r="J309" s="20" t="s">
        <v>18</v>
      </c>
      <c r="K309" s="20" t="s">
        <v>110</v>
      </c>
      <c r="L309" s="20" t="s">
        <v>110</v>
      </c>
      <c r="M309" s="20" t="s">
        <v>110</v>
      </c>
    </row>
    <row r="310" spans="2:13" x14ac:dyDescent="0.2">
      <c r="B310" s="19">
        <v>43257</v>
      </c>
      <c r="C310" s="18">
        <v>1.6362477503423996</v>
      </c>
      <c r="D310" s="20" t="s">
        <v>41</v>
      </c>
      <c r="E310" s="20" t="s">
        <v>40</v>
      </c>
      <c r="F310" s="20">
        <v>1000001014</v>
      </c>
      <c r="G310" s="20" t="s">
        <v>42</v>
      </c>
      <c r="H310" s="20" t="s">
        <v>8</v>
      </c>
      <c r="I310" s="20">
        <v>20000099</v>
      </c>
      <c r="J310" s="20" t="s">
        <v>18</v>
      </c>
      <c r="K310" s="20" t="s">
        <v>110</v>
      </c>
      <c r="L310" s="20" t="s">
        <v>110</v>
      </c>
      <c r="M310" s="20" t="s">
        <v>110</v>
      </c>
    </row>
    <row r="311" spans="2:13" x14ac:dyDescent="0.2">
      <c r="B311" s="19">
        <v>43258</v>
      </c>
      <c r="C311" s="18">
        <v>1.6689727053492476</v>
      </c>
      <c r="D311" s="20" t="s">
        <v>41</v>
      </c>
      <c r="E311" s="20" t="s">
        <v>40</v>
      </c>
      <c r="F311" s="20">
        <v>1000001014</v>
      </c>
      <c r="G311" s="20" t="s">
        <v>42</v>
      </c>
      <c r="H311" s="20" t="s">
        <v>8</v>
      </c>
      <c r="I311" s="20">
        <v>20000099</v>
      </c>
      <c r="J311" s="20" t="s">
        <v>18</v>
      </c>
      <c r="K311" s="20" t="s">
        <v>110</v>
      </c>
      <c r="L311" s="20" t="s">
        <v>110</v>
      </c>
      <c r="M311" s="20" t="s">
        <v>110</v>
      </c>
    </row>
    <row r="312" spans="2:13" x14ac:dyDescent="0.2">
      <c r="B312" s="19">
        <v>43259</v>
      </c>
      <c r="C312" s="18">
        <v>1.3043521594562326</v>
      </c>
      <c r="D312" s="20" t="s">
        <v>41</v>
      </c>
      <c r="E312" s="20" t="s">
        <v>40</v>
      </c>
      <c r="F312" s="20">
        <v>1000001014</v>
      </c>
      <c r="G312" s="20" t="s">
        <v>42</v>
      </c>
      <c r="H312" s="20" t="s">
        <v>8</v>
      </c>
      <c r="I312" s="20">
        <v>20000099</v>
      </c>
      <c r="J312" s="20" t="s">
        <v>18</v>
      </c>
      <c r="K312" s="20" t="s">
        <v>110</v>
      </c>
      <c r="L312" s="20" t="s">
        <v>110</v>
      </c>
      <c r="M312" s="20" t="s">
        <v>110</v>
      </c>
    </row>
    <row r="313" spans="2:13" x14ac:dyDescent="0.2">
      <c r="B313" s="19">
        <v>43260</v>
      </c>
      <c r="C313" s="18">
        <v>1.3304392026453573</v>
      </c>
      <c r="D313" s="20" t="s">
        <v>41</v>
      </c>
      <c r="E313" s="20" t="s">
        <v>40</v>
      </c>
      <c r="F313" s="20">
        <v>1000001014</v>
      </c>
      <c r="G313" s="20" t="s">
        <v>42</v>
      </c>
      <c r="H313" s="20" t="s">
        <v>8</v>
      </c>
      <c r="I313" s="20">
        <v>20000099</v>
      </c>
      <c r="J313" s="20" t="s">
        <v>18</v>
      </c>
      <c r="K313" s="20" t="s">
        <v>110</v>
      </c>
      <c r="L313" s="20" t="s">
        <v>110</v>
      </c>
      <c r="M313" s="20" t="s">
        <v>110</v>
      </c>
    </row>
    <row r="314" spans="2:13" x14ac:dyDescent="0.2">
      <c r="B314" s="19">
        <v>43261</v>
      </c>
      <c r="C314" s="18">
        <v>1.3570479866982643</v>
      </c>
      <c r="D314" s="20" t="s">
        <v>41</v>
      </c>
      <c r="E314" s="20" t="s">
        <v>40</v>
      </c>
      <c r="F314" s="20">
        <v>1000001014</v>
      </c>
      <c r="G314" s="20" t="s">
        <v>42</v>
      </c>
      <c r="H314" s="20" t="s">
        <v>8</v>
      </c>
      <c r="I314" s="20">
        <v>20000099</v>
      </c>
      <c r="J314" s="20" t="s">
        <v>18</v>
      </c>
      <c r="K314" s="20" t="s">
        <v>110</v>
      </c>
      <c r="L314" s="20" t="s">
        <v>110</v>
      </c>
      <c r="M314" s="20" t="s">
        <v>110</v>
      </c>
    </row>
    <row r="315" spans="2:13" x14ac:dyDescent="0.2">
      <c r="B315" s="19">
        <v>43262</v>
      </c>
      <c r="C315" s="18">
        <v>1.1921889464322297</v>
      </c>
      <c r="D315" s="20" t="s">
        <v>41</v>
      </c>
      <c r="E315" s="20" t="s">
        <v>40</v>
      </c>
      <c r="F315" s="20">
        <v>1000001014</v>
      </c>
      <c r="G315" s="20" t="s">
        <v>42</v>
      </c>
      <c r="H315" s="20" t="s">
        <v>8</v>
      </c>
      <c r="I315" s="20">
        <v>20000099</v>
      </c>
      <c r="J315" s="20" t="s">
        <v>18</v>
      </c>
      <c r="K315" s="20" t="s">
        <v>110</v>
      </c>
      <c r="L315" s="20" t="s">
        <v>110</v>
      </c>
      <c r="M315" s="20" t="s">
        <v>110</v>
      </c>
    </row>
    <row r="316" spans="2:13" x14ac:dyDescent="0.2">
      <c r="B316" s="19">
        <v>43263</v>
      </c>
      <c r="C316" s="18">
        <v>1.2160327253608745</v>
      </c>
      <c r="D316" s="20" t="s">
        <v>41</v>
      </c>
      <c r="E316" s="20" t="s">
        <v>40</v>
      </c>
      <c r="F316" s="20">
        <v>1000001014</v>
      </c>
      <c r="G316" s="20" t="s">
        <v>42</v>
      </c>
      <c r="H316" s="20" t="s">
        <v>8</v>
      </c>
      <c r="I316" s="20">
        <v>20000099</v>
      </c>
      <c r="J316" s="20" t="s">
        <v>18</v>
      </c>
      <c r="K316" s="20" t="s">
        <v>110</v>
      </c>
      <c r="L316" s="20" t="s">
        <v>110</v>
      </c>
      <c r="M316" s="20" t="s">
        <v>110</v>
      </c>
    </row>
    <row r="317" spans="2:13" x14ac:dyDescent="0.2">
      <c r="B317" s="19">
        <v>43264</v>
      </c>
      <c r="C317" s="18">
        <v>1.2403533798680919</v>
      </c>
      <c r="D317" s="20" t="s">
        <v>41</v>
      </c>
      <c r="E317" s="20" t="s">
        <v>40</v>
      </c>
      <c r="F317" s="20">
        <v>1000001014</v>
      </c>
      <c r="G317" s="20" t="s">
        <v>42</v>
      </c>
      <c r="H317" s="20" t="s">
        <v>8</v>
      </c>
      <c r="I317" s="20">
        <v>20000099</v>
      </c>
      <c r="J317" s="20" t="s">
        <v>18</v>
      </c>
      <c r="K317" s="20" t="s">
        <v>110</v>
      </c>
      <c r="L317" s="20" t="s">
        <v>110</v>
      </c>
      <c r="M317" s="20" t="s">
        <v>110</v>
      </c>
    </row>
    <row r="318" spans="2:13" x14ac:dyDescent="0.2">
      <c r="B318" s="19">
        <v>43265</v>
      </c>
      <c r="C318" s="18">
        <v>1.2651604474654539</v>
      </c>
      <c r="D318" s="20" t="s">
        <v>41</v>
      </c>
      <c r="E318" s="20" t="s">
        <v>40</v>
      </c>
      <c r="F318" s="20">
        <v>1000001014</v>
      </c>
      <c r="G318" s="20" t="s">
        <v>42</v>
      </c>
      <c r="H318" s="20" t="s">
        <v>8</v>
      </c>
      <c r="I318" s="20">
        <v>20000099</v>
      </c>
      <c r="J318" s="20" t="s">
        <v>18</v>
      </c>
      <c r="K318" s="20" t="s">
        <v>110</v>
      </c>
      <c r="L318" s="20" t="s">
        <v>110</v>
      </c>
      <c r="M318" s="20" t="s">
        <v>110</v>
      </c>
    </row>
    <row r="319" spans="2:13" x14ac:dyDescent="0.2">
      <c r="B319" s="19">
        <v>43266</v>
      </c>
      <c r="C319" s="18">
        <v>1.2904636564147629</v>
      </c>
      <c r="D319" s="20" t="s">
        <v>41</v>
      </c>
      <c r="E319" s="20" t="s">
        <v>40</v>
      </c>
      <c r="F319" s="20">
        <v>1000001014</v>
      </c>
      <c r="G319" s="20" t="s">
        <v>42</v>
      </c>
      <c r="H319" s="20" t="s">
        <v>8</v>
      </c>
      <c r="I319" s="20">
        <v>20000099</v>
      </c>
      <c r="J319" s="20" t="s">
        <v>18</v>
      </c>
      <c r="K319" s="20" t="s">
        <v>110</v>
      </c>
      <c r="L319" s="20" t="s">
        <v>110</v>
      </c>
      <c r="M319" s="20" t="s">
        <v>110</v>
      </c>
    </row>
    <row r="320" spans="2:13" x14ac:dyDescent="0.2">
      <c r="B320" s="19">
        <v>43267</v>
      </c>
      <c r="C320" s="18">
        <v>1.316272929543058</v>
      </c>
      <c r="D320" s="20" t="s">
        <v>41</v>
      </c>
      <c r="E320" s="20" t="s">
        <v>40</v>
      </c>
      <c r="F320" s="20">
        <v>1000001014</v>
      </c>
      <c r="G320" s="20" t="s">
        <v>42</v>
      </c>
      <c r="H320" s="20" t="s">
        <v>8</v>
      </c>
      <c r="I320" s="20">
        <v>20000099</v>
      </c>
      <c r="J320" s="20" t="s">
        <v>18</v>
      </c>
      <c r="K320" s="20" t="s">
        <v>110</v>
      </c>
      <c r="L320" s="20" t="s">
        <v>110</v>
      </c>
      <c r="M320" s="20" t="s">
        <v>110</v>
      </c>
    </row>
    <row r="321" spans="2:13" x14ac:dyDescent="0.2">
      <c r="B321" s="19">
        <v>43268</v>
      </c>
      <c r="C321" s="18">
        <v>0.84859838813391941</v>
      </c>
      <c r="D321" s="20" t="s">
        <v>41</v>
      </c>
      <c r="E321" s="20" t="s">
        <v>40</v>
      </c>
      <c r="F321" s="20">
        <v>1000001014</v>
      </c>
      <c r="G321" s="20" t="s">
        <v>42</v>
      </c>
      <c r="H321" s="20" t="s">
        <v>8</v>
      </c>
      <c r="I321" s="20">
        <v>20000099</v>
      </c>
      <c r="J321" s="20" t="s">
        <v>18</v>
      </c>
      <c r="K321" s="20" t="s">
        <v>110</v>
      </c>
      <c r="L321" s="20" t="s">
        <v>110</v>
      </c>
      <c r="M321" s="20" t="s">
        <v>110</v>
      </c>
    </row>
    <row r="322" spans="2:13" x14ac:dyDescent="0.2">
      <c r="B322" s="19">
        <v>43269</v>
      </c>
      <c r="C322" s="18">
        <v>0.86557035589659792</v>
      </c>
      <c r="D322" s="20" t="s">
        <v>41</v>
      </c>
      <c r="E322" s="20" t="s">
        <v>40</v>
      </c>
      <c r="F322" s="20">
        <v>1000001014</v>
      </c>
      <c r="G322" s="20" t="s">
        <v>42</v>
      </c>
      <c r="H322" s="20" t="s">
        <v>8</v>
      </c>
      <c r="I322" s="20">
        <v>20000099</v>
      </c>
      <c r="J322" s="20" t="s">
        <v>18</v>
      </c>
      <c r="K322" s="20" t="s">
        <v>110</v>
      </c>
      <c r="L322" s="20" t="s">
        <v>110</v>
      </c>
      <c r="M322" s="20" t="s">
        <v>110</v>
      </c>
    </row>
    <row r="323" spans="2:13" x14ac:dyDescent="0.2">
      <c r="B323" s="19">
        <v>43270</v>
      </c>
      <c r="C323" s="18">
        <v>0.88288176301452992</v>
      </c>
      <c r="D323" s="20" t="s">
        <v>41</v>
      </c>
      <c r="E323" s="20" t="s">
        <v>40</v>
      </c>
      <c r="F323" s="20">
        <v>1000001014</v>
      </c>
      <c r="G323" s="20" t="s">
        <v>42</v>
      </c>
      <c r="H323" s="20" t="s">
        <v>8</v>
      </c>
      <c r="I323" s="20">
        <v>20000099</v>
      </c>
      <c r="J323" s="20" t="s">
        <v>18</v>
      </c>
      <c r="K323" s="20" t="s">
        <v>110</v>
      </c>
      <c r="L323" s="20" t="s">
        <v>110</v>
      </c>
      <c r="M323" s="20" t="s">
        <v>110</v>
      </c>
    </row>
    <row r="324" spans="2:13" x14ac:dyDescent="0.2">
      <c r="B324" s="19">
        <v>43271</v>
      </c>
      <c r="C324" s="18">
        <v>0.90053939827482055</v>
      </c>
      <c r="D324" s="20" t="s">
        <v>41</v>
      </c>
      <c r="E324" s="20" t="s">
        <v>40</v>
      </c>
      <c r="F324" s="20">
        <v>1000001014</v>
      </c>
      <c r="G324" s="20" t="s">
        <v>42</v>
      </c>
      <c r="H324" s="20" t="s">
        <v>8</v>
      </c>
      <c r="I324" s="20">
        <v>20000099</v>
      </c>
      <c r="J324" s="20" t="s">
        <v>18</v>
      </c>
      <c r="K324" s="20" t="s">
        <v>110</v>
      </c>
      <c r="L324" s="20" t="s">
        <v>110</v>
      </c>
      <c r="M324" s="20" t="s">
        <v>110</v>
      </c>
    </row>
    <row r="325" spans="2:13" x14ac:dyDescent="0.2">
      <c r="B325" s="19">
        <v>43272</v>
      </c>
      <c r="C325" s="18">
        <v>0.91855018624031703</v>
      </c>
      <c r="D325" s="20" t="s">
        <v>41</v>
      </c>
      <c r="E325" s="20" t="s">
        <v>40</v>
      </c>
      <c r="F325" s="20">
        <v>1000001014</v>
      </c>
      <c r="G325" s="20" t="s">
        <v>42</v>
      </c>
      <c r="H325" s="20" t="s">
        <v>8</v>
      </c>
      <c r="I325" s="20">
        <v>20000099</v>
      </c>
      <c r="J325" s="20" t="s">
        <v>18</v>
      </c>
      <c r="K325" s="20" t="s">
        <v>110</v>
      </c>
      <c r="L325" s="20" t="s">
        <v>110</v>
      </c>
      <c r="M325" s="20" t="s">
        <v>110</v>
      </c>
    </row>
    <row r="326" spans="2:13" x14ac:dyDescent="0.2">
      <c r="B326" s="19">
        <v>43273</v>
      </c>
      <c r="C326" s="18">
        <v>0.9369211899651233</v>
      </c>
      <c r="D326" s="20" t="s">
        <v>41</v>
      </c>
      <c r="E326" s="20" t="s">
        <v>40</v>
      </c>
      <c r="F326" s="20">
        <v>1000001014</v>
      </c>
      <c r="G326" s="20" t="s">
        <v>42</v>
      </c>
      <c r="H326" s="20" t="s">
        <v>8</v>
      </c>
      <c r="I326" s="20">
        <v>20000099</v>
      </c>
      <c r="J326" s="20" t="s">
        <v>18</v>
      </c>
      <c r="K326" s="20" t="s">
        <v>110</v>
      </c>
      <c r="L326" s="20" t="s">
        <v>110</v>
      </c>
      <c r="M326" s="20" t="s">
        <v>110</v>
      </c>
    </row>
    <row r="327" spans="2:13" x14ac:dyDescent="0.2">
      <c r="B327" s="19">
        <v>43274</v>
      </c>
      <c r="C327" s="18">
        <v>0.95565961376442587</v>
      </c>
      <c r="D327" s="20" t="s">
        <v>41</v>
      </c>
      <c r="E327" s="20" t="s">
        <v>40</v>
      </c>
      <c r="F327" s="20">
        <v>1000001014</v>
      </c>
      <c r="G327" s="20" t="s">
        <v>42</v>
      </c>
      <c r="H327" s="20" t="s">
        <v>8</v>
      </c>
      <c r="I327" s="20">
        <v>20000099</v>
      </c>
      <c r="J327" s="20" t="s">
        <v>18</v>
      </c>
      <c r="K327" s="20" t="s">
        <v>110</v>
      </c>
      <c r="L327" s="20" t="s">
        <v>110</v>
      </c>
      <c r="M327" s="20" t="s">
        <v>110</v>
      </c>
    </row>
    <row r="328" spans="2:13" x14ac:dyDescent="0.2">
      <c r="B328" s="19">
        <v>43275</v>
      </c>
      <c r="C328" s="18">
        <v>0.97477280603971439</v>
      </c>
      <c r="D328" s="20" t="s">
        <v>41</v>
      </c>
      <c r="E328" s="20" t="s">
        <v>40</v>
      </c>
      <c r="F328" s="20">
        <v>1000001014</v>
      </c>
      <c r="G328" s="20" t="s">
        <v>42</v>
      </c>
      <c r="H328" s="20" t="s">
        <v>8</v>
      </c>
      <c r="I328" s="20">
        <v>20000099</v>
      </c>
      <c r="J328" s="20" t="s">
        <v>18</v>
      </c>
      <c r="K328" s="20" t="s">
        <v>110</v>
      </c>
      <c r="L328" s="20" t="s">
        <v>110</v>
      </c>
      <c r="M328" s="20" t="s">
        <v>110</v>
      </c>
    </row>
    <row r="329" spans="2:13" x14ac:dyDescent="0.2">
      <c r="B329" s="19">
        <v>43276</v>
      </c>
      <c r="C329" s="18">
        <v>0.99426826216050868</v>
      </c>
      <c r="D329" s="20" t="s">
        <v>41</v>
      </c>
      <c r="E329" s="20" t="s">
        <v>40</v>
      </c>
      <c r="F329" s="20">
        <v>1000001014</v>
      </c>
      <c r="G329" s="20" t="s">
        <v>42</v>
      </c>
      <c r="H329" s="20" t="s">
        <v>8</v>
      </c>
      <c r="I329" s="20">
        <v>20000099</v>
      </c>
      <c r="J329" s="20" t="s">
        <v>18</v>
      </c>
      <c r="K329" s="20" t="s">
        <v>110</v>
      </c>
      <c r="L329" s="20" t="s">
        <v>110</v>
      </c>
      <c r="M329" s="20" t="s">
        <v>110</v>
      </c>
    </row>
    <row r="330" spans="2:13" x14ac:dyDescent="0.2">
      <c r="B330" s="19">
        <v>43277</v>
      </c>
      <c r="C330" s="18">
        <v>1.0141536274037188</v>
      </c>
      <c r="D330" s="20" t="s">
        <v>41</v>
      </c>
      <c r="E330" s="20" t="s">
        <v>40</v>
      </c>
      <c r="F330" s="20">
        <v>1000001014</v>
      </c>
      <c r="G330" s="20" t="s">
        <v>42</v>
      </c>
      <c r="H330" s="20" t="s">
        <v>8</v>
      </c>
      <c r="I330" s="20">
        <v>20000099</v>
      </c>
      <c r="J330" s="20" t="s">
        <v>18</v>
      </c>
      <c r="K330" s="20" t="s">
        <v>110</v>
      </c>
      <c r="L330" s="20" t="s">
        <v>110</v>
      </c>
      <c r="M330" s="20" t="s">
        <v>110</v>
      </c>
    </row>
    <row r="331" spans="2:13" x14ac:dyDescent="0.2">
      <c r="B331" s="19">
        <v>43278</v>
      </c>
      <c r="C331" s="18">
        <v>1.0344366999517933</v>
      </c>
      <c r="D331" s="20" t="s">
        <v>41</v>
      </c>
      <c r="E331" s="20" t="s">
        <v>40</v>
      </c>
      <c r="F331" s="20">
        <v>1000001014</v>
      </c>
      <c r="G331" s="20" t="s">
        <v>42</v>
      </c>
      <c r="H331" s="20" t="s">
        <v>8</v>
      </c>
      <c r="I331" s="20">
        <v>20000099</v>
      </c>
      <c r="J331" s="20" t="s">
        <v>18</v>
      </c>
      <c r="K331" s="20" t="s">
        <v>110</v>
      </c>
      <c r="L331" s="20" t="s">
        <v>110</v>
      </c>
      <c r="M331" s="20" t="s">
        <v>110</v>
      </c>
    </row>
    <row r="332" spans="2:13" x14ac:dyDescent="0.2">
      <c r="B332" s="19">
        <v>43279</v>
      </c>
      <c r="C332" s="18">
        <v>1.0551254339508291</v>
      </c>
      <c r="D332" s="20" t="s">
        <v>41</v>
      </c>
      <c r="E332" s="20" t="s">
        <v>40</v>
      </c>
      <c r="F332" s="20">
        <v>1000001014</v>
      </c>
      <c r="G332" s="20" t="s">
        <v>42</v>
      </c>
      <c r="H332" s="20" t="s">
        <v>8</v>
      </c>
      <c r="I332" s="20">
        <v>20000099</v>
      </c>
      <c r="J332" s="20" t="s">
        <v>18</v>
      </c>
      <c r="K332" s="20" t="s">
        <v>110</v>
      </c>
      <c r="L332" s="20" t="s">
        <v>110</v>
      </c>
      <c r="M332" s="20" t="s">
        <v>110</v>
      </c>
    </row>
    <row r="333" spans="2:13" x14ac:dyDescent="0.2">
      <c r="B333" s="19">
        <v>43280</v>
      </c>
      <c r="C333" s="18">
        <v>1.0762279426298458</v>
      </c>
      <c r="D333" s="20" t="s">
        <v>41</v>
      </c>
      <c r="E333" s="20" t="s">
        <v>40</v>
      </c>
      <c r="F333" s="20">
        <v>1000001014</v>
      </c>
      <c r="G333" s="20" t="s">
        <v>42</v>
      </c>
      <c r="H333" s="20" t="s">
        <v>8</v>
      </c>
      <c r="I333" s="20">
        <v>20000099</v>
      </c>
      <c r="J333" s="20" t="s">
        <v>18</v>
      </c>
      <c r="K333" s="20" t="s">
        <v>110</v>
      </c>
      <c r="L333" s="20" t="s">
        <v>110</v>
      </c>
      <c r="M333" s="20" t="s">
        <v>110</v>
      </c>
    </row>
    <row r="334" spans="2:13" x14ac:dyDescent="0.2">
      <c r="B334" s="19">
        <v>43281</v>
      </c>
      <c r="C334" s="18">
        <v>0.69975250148244228</v>
      </c>
      <c r="D334" s="20" t="s">
        <v>41</v>
      </c>
      <c r="E334" s="20" t="s">
        <v>40</v>
      </c>
      <c r="F334" s="20">
        <v>1000001014</v>
      </c>
      <c r="G334" s="20" t="s">
        <v>42</v>
      </c>
      <c r="H334" s="20" t="s">
        <v>8</v>
      </c>
      <c r="I334" s="20">
        <v>20000099</v>
      </c>
      <c r="J334" s="20" t="s">
        <v>18</v>
      </c>
      <c r="K334" s="20" t="s">
        <v>110</v>
      </c>
      <c r="L334" s="20" t="s">
        <v>110</v>
      </c>
      <c r="M334" s="20" t="s">
        <v>110</v>
      </c>
    </row>
    <row r="335" spans="2:13" x14ac:dyDescent="0.2">
      <c r="B335" s="19">
        <v>43282</v>
      </c>
      <c r="C335" s="18">
        <v>0.71374755151209113</v>
      </c>
      <c r="D335" s="20" t="s">
        <v>41</v>
      </c>
      <c r="E335" s="20" t="s">
        <v>40</v>
      </c>
      <c r="F335" s="20">
        <v>1000001014</v>
      </c>
      <c r="G335" s="20" t="s">
        <v>42</v>
      </c>
      <c r="H335" s="20" t="s">
        <v>8</v>
      </c>
      <c r="I335" s="20">
        <v>20000099</v>
      </c>
      <c r="J335" s="20" t="s">
        <v>18</v>
      </c>
      <c r="K335" s="20" t="s">
        <v>110</v>
      </c>
      <c r="L335" s="20" t="s">
        <v>110</v>
      </c>
      <c r="M335" s="20" t="s">
        <v>110</v>
      </c>
    </row>
    <row r="336" spans="2:13" x14ac:dyDescent="0.2">
      <c r="B336" s="19">
        <v>43283</v>
      </c>
      <c r="C336" s="18">
        <v>0.72802250254233303</v>
      </c>
      <c r="D336" s="20" t="s">
        <v>41</v>
      </c>
      <c r="E336" s="20" t="s">
        <v>40</v>
      </c>
      <c r="F336" s="20">
        <v>1000001014</v>
      </c>
      <c r="G336" s="20" t="s">
        <v>42</v>
      </c>
      <c r="H336" s="20" t="s">
        <v>8</v>
      </c>
      <c r="I336" s="20">
        <v>20000099</v>
      </c>
      <c r="J336" s="20" t="s">
        <v>18</v>
      </c>
      <c r="K336" s="20" t="s">
        <v>110</v>
      </c>
      <c r="L336" s="20" t="s">
        <v>110</v>
      </c>
      <c r="M336" s="20" t="s">
        <v>110</v>
      </c>
    </row>
    <row r="337" spans="2:13" x14ac:dyDescent="0.2">
      <c r="B337" s="19">
        <v>43284</v>
      </c>
      <c r="C337" s="18">
        <v>0.74258295259317963</v>
      </c>
      <c r="D337" s="20" t="s">
        <v>41</v>
      </c>
      <c r="E337" s="20" t="s">
        <v>40</v>
      </c>
      <c r="F337" s="20">
        <v>1000001014</v>
      </c>
      <c r="G337" s="20" t="s">
        <v>42</v>
      </c>
      <c r="H337" s="20" t="s">
        <v>8</v>
      </c>
      <c r="I337" s="20">
        <v>20000099</v>
      </c>
      <c r="J337" s="20" t="s">
        <v>18</v>
      </c>
      <c r="K337" s="20" t="s">
        <v>110</v>
      </c>
      <c r="L337" s="20" t="s">
        <v>110</v>
      </c>
      <c r="M337" s="20" t="s">
        <v>110</v>
      </c>
    </row>
    <row r="338" spans="2:13" x14ac:dyDescent="0.2">
      <c r="B338" s="19">
        <v>43285</v>
      </c>
      <c r="C338" s="18">
        <v>0.75743461164504322</v>
      </c>
      <c r="D338" s="20" t="s">
        <v>41</v>
      </c>
      <c r="E338" s="20" t="s">
        <v>40</v>
      </c>
      <c r="F338" s="20">
        <v>1000001014</v>
      </c>
      <c r="G338" s="20" t="s">
        <v>42</v>
      </c>
      <c r="H338" s="20" t="s">
        <v>8</v>
      </c>
      <c r="I338" s="20">
        <v>20000099</v>
      </c>
      <c r="J338" s="20" t="s">
        <v>18</v>
      </c>
      <c r="K338" s="20" t="s">
        <v>110</v>
      </c>
      <c r="L338" s="20" t="s">
        <v>110</v>
      </c>
      <c r="M338" s="20" t="s">
        <v>110</v>
      </c>
    </row>
    <row r="339" spans="2:13" x14ac:dyDescent="0.2">
      <c r="B339" s="19">
        <v>43286</v>
      </c>
      <c r="C339" s="18">
        <v>0.77258330387794416</v>
      </c>
      <c r="D339" s="20" t="s">
        <v>41</v>
      </c>
      <c r="E339" s="20" t="s">
        <v>40</v>
      </c>
      <c r="F339" s="20">
        <v>1000001014</v>
      </c>
      <c r="G339" s="20" t="s">
        <v>42</v>
      </c>
      <c r="H339" s="20" t="s">
        <v>8</v>
      </c>
      <c r="I339" s="20">
        <v>20000099</v>
      </c>
      <c r="J339" s="20" t="s">
        <v>18</v>
      </c>
      <c r="K339" s="20" t="s">
        <v>110</v>
      </c>
      <c r="L339" s="20" t="s">
        <v>110</v>
      </c>
      <c r="M339" s="20" t="s">
        <v>110</v>
      </c>
    </row>
    <row r="340" spans="2:13" x14ac:dyDescent="0.2">
      <c r="B340" s="19">
        <v>43287</v>
      </c>
      <c r="C340" s="18">
        <v>0.78803496995550304</v>
      </c>
      <c r="D340" s="20" t="s">
        <v>41</v>
      </c>
      <c r="E340" s="20" t="s">
        <v>40</v>
      </c>
      <c r="F340" s="20">
        <v>1000001014</v>
      </c>
      <c r="G340" s="20" t="s">
        <v>42</v>
      </c>
      <c r="H340" s="20" t="s">
        <v>8</v>
      </c>
      <c r="I340" s="20">
        <v>20000099</v>
      </c>
      <c r="J340" s="20" t="s">
        <v>18</v>
      </c>
      <c r="K340" s="20" t="s">
        <v>110</v>
      </c>
      <c r="L340" s="20" t="s">
        <v>110</v>
      </c>
      <c r="M340" s="20" t="s">
        <v>110</v>
      </c>
    </row>
    <row r="341" spans="2:13" x14ac:dyDescent="0.2">
      <c r="B341" s="19">
        <v>43288</v>
      </c>
      <c r="C341" s="18">
        <v>0.80379566935461311</v>
      </c>
      <c r="D341" s="20" t="s">
        <v>41</v>
      </c>
      <c r="E341" s="20" t="s">
        <v>40</v>
      </c>
      <c r="F341" s="20">
        <v>1000001014</v>
      </c>
      <c r="G341" s="20" t="s">
        <v>42</v>
      </c>
      <c r="H341" s="20" t="s">
        <v>8</v>
      </c>
      <c r="I341" s="20">
        <v>20000099</v>
      </c>
      <c r="J341" s="20" t="s">
        <v>18</v>
      </c>
      <c r="K341" s="20" t="s">
        <v>110</v>
      </c>
      <c r="L341" s="20" t="s">
        <v>110</v>
      </c>
      <c r="M341" s="20" t="s">
        <v>110</v>
      </c>
    </row>
    <row r="342" spans="2:13" x14ac:dyDescent="0.2">
      <c r="B342" s="19">
        <v>43289</v>
      </c>
      <c r="C342" s="18">
        <v>0.81987158274170535</v>
      </c>
      <c r="D342" s="20" t="s">
        <v>41</v>
      </c>
      <c r="E342" s="20" t="s">
        <v>40</v>
      </c>
      <c r="F342" s="20">
        <v>1000001014</v>
      </c>
      <c r="G342" s="20" t="s">
        <v>42</v>
      </c>
      <c r="H342" s="20" t="s">
        <v>8</v>
      </c>
      <c r="I342" s="20">
        <v>20000099</v>
      </c>
      <c r="J342" s="20" t="s">
        <v>18</v>
      </c>
      <c r="K342" s="20" t="s">
        <v>110</v>
      </c>
      <c r="L342" s="20" t="s">
        <v>110</v>
      </c>
      <c r="M342" s="20" t="s">
        <v>110</v>
      </c>
    </row>
    <row r="343" spans="2:13" x14ac:dyDescent="0.2">
      <c r="B343" s="19">
        <v>43290</v>
      </c>
      <c r="C343" s="18">
        <v>0.83626901439653945</v>
      </c>
      <c r="D343" s="20" t="s">
        <v>41</v>
      </c>
      <c r="E343" s="20" t="s">
        <v>40</v>
      </c>
      <c r="F343" s="20">
        <v>1000001014</v>
      </c>
      <c r="G343" s="20" t="s">
        <v>42</v>
      </c>
      <c r="H343" s="20" t="s">
        <v>8</v>
      </c>
      <c r="I343" s="20">
        <v>20000099</v>
      </c>
      <c r="J343" s="20" t="s">
        <v>18</v>
      </c>
      <c r="K343" s="20" t="s">
        <v>110</v>
      </c>
      <c r="L343" s="20" t="s">
        <v>110</v>
      </c>
      <c r="M343" s="20" t="s">
        <v>110</v>
      </c>
    </row>
    <row r="344" spans="2:13" x14ac:dyDescent="0.2">
      <c r="B344" s="19">
        <v>43291</v>
      </c>
      <c r="C344" s="18">
        <v>0.85299439468447036</v>
      </c>
      <c r="D344" s="20" t="s">
        <v>41</v>
      </c>
      <c r="E344" s="20" t="s">
        <v>40</v>
      </c>
      <c r="F344" s="20">
        <v>1000001014</v>
      </c>
      <c r="G344" s="20" t="s">
        <v>42</v>
      </c>
      <c r="H344" s="20" t="s">
        <v>8</v>
      </c>
      <c r="I344" s="20">
        <v>20000099</v>
      </c>
      <c r="J344" s="20" t="s">
        <v>18</v>
      </c>
      <c r="K344" s="20" t="s">
        <v>110</v>
      </c>
      <c r="L344" s="20" t="s">
        <v>110</v>
      </c>
      <c r="M344" s="20" t="s">
        <v>110</v>
      </c>
    </row>
    <row r="345" spans="2:13" x14ac:dyDescent="0.2">
      <c r="B345" s="19">
        <v>43292</v>
      </c>
      <c r="C345" s="18">
        <v>0.87005428257815975</v>
      </c>
      <c r="D345" s="20" t="s">
        <v>41</v>
      </c>
      <c r="E345" s="20" t="s">
        <v>40</v>
      </c>
      <c r="F345" s="20">
        <v>1000001014</v>
      </c>
      <c r="G345" s="20" t="s">
        <v>42</v>
      </c>
      <c r="H345" s="20" t="s">
        <v>8</v>
      </c>
      <c r="I345" s="20">
        <v>20000099</v>
      </c>
      <c r="J345" s="20" t="s">
        <v>18</v>
      </c>
      <c r="K345" s="20" t="s">
        <v>110</v>
      </c>
      <c r="L345" s="20" t="s">
        <v>110</v>
      </c>
      <c r="M345" s="20" t="s">
        <v>110</v>
      </c>
    </row>
    <row r="346" spans="2:13" x14ac:dyDescent="0.2">
      <c r="B346" s="19">
        <v>43293</v>
      </c>
      <c r="C346" s="18">
        <v>0.88745536822972293</v>
      </c>
      <c r="D346" s="20" t="s">
        <v>41</v>
      </c>
      <c r="E346" s="20" t="s">
        <v>40</v>
      </c>
      <c r="F346" s="20">
        <v>1000001014</v>
      </c>
      <c r="G346" s="20" t="s">
        <v>42</v>
      </c>
      <c r="H346" s="20" t="s">
        <v>8</v>
      </c>
      <c r="I346" s="20">
        <v>20000099</v>
      </c>
      <c r="J346" s="20" t="s">
        <v>18</v>
      </c>
      <c r="K346" s="20" t="s">
        <v>110</v>
      </c>
      <c r="L346" s="20" t="s">
        <v>110</v>
      </c>
      <c r="M346" s="20" t="s">
        <v>110</v>
      </c>
    </row>
    <row r="347" spans="2:13" x14ac:dyDescent="0.2">
      <c r="B347" s="19">
        <v>43294</v>
      </c>
      <c r="C347" s="18">
        <v>0.90520447559431749</v>
      </c>
      <c r="D347" s="20" t="s">
        <v>41</v>
      </c>
      <c r="E347" s="20" t="s">
        <v>40</v>
      </c>
      <c r="F347" s="20">
        <v>1000001014</v>
      </c>
      <c r="G347" s="20" t="s">
        <v>42</v>
      </c>
      <c r="H347" s="20" t="s">
        <v>8</v>
      </c>
      <c r="I347" s="20">
        <v>20000099</v>
      </c>
      <c r="J347" s="20" t="s">
        <v>18</v>
      </c>
      <c r="K347" s="20" t="s">
        <v>110</v>
      </c>
      <c r="L347" s="20" t="s">
        <v>110</v>
      </c>
      <c r="M347" s="20" t="s">
        <v>110</v>
      </c>
    </row>
    <row r="348" spans="2:13" x14ac:dyDescent="0.2">
      <c r="B348" s="19">
        <v>43295</v>
      </c>
      <c r="C348" s="18">
        <v>0.92330856510620374</v>
      </c>
      <c r="D348" s="20" t="s">
        <v>41</v>
      </c>
      <c r="E348" s="20" t="s">
        <v>40</v>
      </c>
      <c r="F348" s="20">
        <v>1000001014</v>
      </c>
      <c r="G348" s="20" t="s">
        <v>42</v>
      </c>
      <c r="H348" s="20" t="s">
        <v>8</v>
      </c>
      <c r="I348" s="20">
        <v>20000099</v>
      </c>
      <c r="J348" s="20" t="s">
        <v>18</v>
      </c>
      <c r="K348" s="20" t="s">
        <v>110</v>
      </c>
      <c r="L348" s="20" t="s">
        <v>110</v>
      </c>
      <c r="M348" s="20" t="s">
        <v>110</v>
      </c>
    </row>
    <row r="349" spans="2:13" x14ac:dyDescent="0.2">
      <c r="B349" s="19">
        <v>43296</v>
      </c>
      <c r="C349" s="18">
        <v>0.94177473640832787</v>
      </c>
      <c r="D349" s="20" t="s">
        <v>41</v>
      </c>
      <c r="E349" s="20" t="s">
        <v>40</v>
      </c>
      <c r="F349" s="20">
        <v>1000001014</v>
      </c>
      <c r="G349" s="20" t="s">
        <v>42</v>
      </c>
      <c r="H349" s="20" t="s">
        <v>8</v>
      </c>
      <c r="I349" s="20">
        <v>20000099</v>
      </c>
      <c r="J349" s="20" t="s">
        <v>18</v>
      </c>
      <c r="K349" s="20" t="s">
        <v>110</v>
      </c>
      <c r="L349" s="20" t="s">
        <v>110</v>
      </c>
      <c r="M349" s="20" t="s">
        <v>110</v>
      </c>
    </row>
    <row r="350" spans="2:13" x14ac:dyDescent="0.2">
      <c r="B350" s="19">
        <v>43297</v>
      </c>
      <c r="C350" s="18">
        <v>0.96061023113649435</v>
      </c>
      <c r="D350" s="20" t="s">
        <v>41</v>
      </c>
      <c r="E350" s="20" t="s">
        <v>40</v>
      </c>
      <c r="F350" s="20">
        <v>1000001014</v>
      </c>
      <c r="G350" s="20" t="s">
        <v>42</v>
      </c>
      <c r="H350" s="20" t="s">
        <v>8</v>
      </c>
      <c r="I350" s="20">
        <v>20000099</v>
      </c>
      <c r="J350" s="20" t="s">
        <v>18</v>
      </c>
      <c r="K350" s="20" t="s">
        <v>110</v>
      </c>
      <c r="L350" s="20" t="s">
        <v>110</v>
      </c>
      <c r="M350" s="20" t="s">
        <v>110</v>
      </c>
    </row>
    <row r="351" spans="2:13" x14ac:dyDescent="0.2">
      <c r="B351" s="19">
        <v>43298</v>
      </c>
      <c r="C351" s="18">
        <v>0.97982243575922423</v>
      </c>
      <c r="D351" s="20" t="s">
        <v>41</v>
      </c>
      <c r="E351" s="20" t="s">
        <v>40</v>
      </c>
      <c r="F351" s="20">
        <v>1000001014</v>
      </c>
      <c r="G351" s="20" t="s">
        <v>42</v>
      </c>
      <c r="H351" s="20" t="s">
        <v>8</v>
      </c>
      <c r="I351" s="20">
        <v>20000099</v>
      </c>
      <c r="J351" s="20" t="s">
        <v>18</v>
      </c>
      <c r="K351" s="20" t="s">
        <v>110</v>
      </c>
      <c r="L351" s="20" t="s">
        <v>110</v>
      </c>
      <c r="M351" s="20" t="s">
        <v>110</v>
      </c>
    </row>
    <row r="352" spans="2:13" x14ac:dyDescent="0.2">
      <c r="B352" s="19">
        <v>43299</v>
      </c>
      <c r="C352" s="18">
        <v>0.99941888447440874</v>
      </c>
      <c r="D352" s="20" t="s">
        <v>41</v>
      </c>
      <c r="E352" s="20" t="s">
        <v>40</v>
      </c>
      <c r="F352" s="20">
        <v>1000001014</v>
      </c>
      <c r="G352" s="20" t="s">
        <v>42</v>
      </c>
      <c r="H352" s="20" t="s">
        <v>8</v>
      </c>
      <c r="I352" s="20">
        <v>20000099</v>
      </c>
      <c r="J352" s="20" t="s">
        <v>18</v>
      </c>
      <c r="K352" s="20" t="s">
        <v>110</v>
      </c>
      <c r="L352" s="20" t="s">
        <v>110</v>
      </c>
      <c r="M352" s="20" t="s">
        <v>110</v>
      </c>
    </row>
    <row r="353" spans="2:13" x14ac:dyDescent="0.2">
      <c r="B353" s="19">
        <v>43300</v>
      </c>
      <c r="C353" s="18">
        <v>1.019407262163897</v>
      </c>
      <c r="D353" s="20" t="s">
        <v>41</v>
      </c>
      <c r="E353" s="20" t="s">
        <v>40</v>
      </c>
      <c r="F353" s="20">
        <v>1000001014</v>
      </c>
      <c r="G353" s="20" t="s">
        <v>42</v>
      </c>
      <c r="H353" s="20" t="s">
        <v>8</v>
      </c>
      <c r="I353" s="20">
        <v>20000099</v>
      </c>
      <c r="J353" s="20" t="s">
        <v>18</v>
      </c>
      <c r="K353" s="20" t="s">
        <v>110</v>
      </c>
      <c r="L353" s="20" t="s">
        <v>110</v>
      </c>
      <c r="M353" s="20" t="s">
        <v>110</v>
      </c>
    </row>
    <row r="354" spans="2:13" x14ac:dyDescent="0.2">
      <c r="B354" s="19">
        <v>43301</v>
      </c>
      <c r="C354" s="18">
        <v>1.0397954074071749</v>
      </c>
      <c r="D354" s="20" t="s">
        <v>41</v>
      </c>
      <c r="E354" s="20" t="s">
        <v>40</v>
      </c>
      <c r="F354" s="20">
        <v>1000001014</v>
      </c>
      <c r="G354" s="20" t="s">
        <v>42</v>
      </c>
      <c r="H354" s="20" t="s">
        <v>8</v>
      </c>
      <c r="I354" s="20">
        <v>20000099</v>
      </c>
      <c r="J354" s="20" t="s">
        <v>18</v>
      </c>
      <c r="K354" s="20" t="s">
        <v>110</v>
      </c>
      <c r="L354" s="20" t="s">
        <v>110</v>
      </c>
      <c r="M354" s="20" t="s">
        <v>110</v>
      </c>
    </row>
    <row r="355" spans="2:13" x14ac:dyDescent="0.2">
      <c r="B355" s="19">
        <v>43252</v>
      </c>
      <c r="C355" s="18">
        <v>3.2519999999999998</v>
      </c>
      <c r="D355" s="20" t="s">
        <v>3</v>
      </c>
      <c r="E355" s="20" t="s">
        <v>10</v>
      </c>
      <c r="F355" s="20">
        <v>1000002985</v>
      </c>
      <c r="G355" s="20" t="s">
        <v>45</v>
      </c>
      <c r="H355" s="20" t="s">
        <v>8</v>
      </c>
      <c r="I355" s="20">
        <v>10000211</v>
      </c>
      <c r="J355" s="20" t="s">
        <v>6</v>
      </c>
      <c r="K355" s="20" t="s">
        <v>110</v>
      </c>
      <c r="L355" s="20" t="s">
        <v>110</v>
      </c>
      <c r="M355" s="20" t="s">
        <v>110</v>
      </c>
    </row>
    <row r="356" spans="2:13" x14ac:dyDescent="0.2">
      <c r="B356" s="19">
        <v>43253</v>
      </c>
      <c r="C356" s="18">
        <v>3.31704</v>
      </c>
      <c r="D356" s="20" t="s">
        <v>3</v>
      </c>
      <c r="E356" s="20" t="s">
        <v>10</v>
      </c>
      <c r="F356" s="20">
        <v>1000002985</v>
      </c>
      <c r="G356" s="20" t="s">
        <v>45</v>
      </c>
      <c r="H356" s="20" t="s">
        <v>8</v>
      </c>
      <c r="I356" s="20">
        <v>10000211</v>
      </c>
      <c r="J356" s="20" t="s">
        <v>6</v>
      </c>
      <c r="K356" s="20" t="s">
        <v>110</v>
      </c>
      <c r="L356" s="20" t="s">
        <v>110</v>
      </c>
      <c r="M356" s="20" t="s">
        <v>110</v>
      </c>
    </row>
    <row r="357" spans="2:13" x14ac:dyDescent="0.2">
      <c r="B357" s="19">
        <v>43254</v>
      </c>
      <c r="C357" s="18">
        <v>3.3833807999999999</v>
      </c>
      <c r="D357" s="20" t="s">
        <v>3</v>
      </c>
      <c r="E357" s="20" t="s">
        <v>10</v>
      </c>
      <c r="F357" s="20">
        <v>1000002985</v>
      </c>
      <c r="G357" s="20" t="s">
        <v>45</v>
      </c>
      <c r="H357" s="20" t="s">
        <v>8</v>
      </c>
      <c r="I357" s="20">
        <v>10000211</v>
      </c>
      <c r="J357" s="20" t="s">
        <v>6</v>
      </c>
      <c r="K357" s="20" t="s">
        <v>110</v>
      </c>
      <c r="L357" s="20" t="s">
        <v>110</v>
      </c>
      <c r="M357" s="20" t="s">
        <v>110</v>
      </c>
    </row>
    <row r="358" spans="2:13" x14ac:dyDescent="0.2">
      <c r="B358" s="19">
        <v>43255</v>
      </c>
      <c r="C358" s="18">
        <v>3.4510484159999999</v>
      </c>
      <c r="D358" s="20" t="s">
        <v>3</v>
      </c>
      <c r="E358" s="20" t="s">
        <v>10</v>
      </c>
      <c r="F358" s="20">
        <v>1000002985</v>
      </c>
      <c r="G358" s="20" t="s">
        <v>45</v>
      </c>
      <c r="H358" s="20" t="s">
        <v>8</v>
      </c>
      <c r="I358" s="20">
        <v>10000211</v>
      </c>
      <c r="J358" s="20" t="s">
        <v>6</v>
      </c>
      <c r="K358" s="20" t="s">
        <v>110</v>
      </c>
      <c r="L358" s="20" t="s">
        <v>110</v>
      </c>
      <c r="M358" s="20" t="s">
        <v>110</v>
      </c>
    </row>
    <row r="359" spans="2:13" x14ac:dyDescent="0.2">
      <c r="B359" s="19">
        <v>43256</v>
      </c>
      <c r="C359" s="18">
        <v>3.5200693843199997</v>
      </c>
      <c r="D359" s="20" t="s">
        <v>3</v>
      </c>
      <c r="E359" s="20" t="s">
        <v>10</v>
      </c>
      <c r="F359" s="20">
        <v>1000002985</v>
      </c>
      <c r="G359" s="20" t="s">
        <v>45</v>
      </c>
      <c r="H359" s="20" t="s">
        <v>8</v>
      </c>
      <c r="I359" s="20">
        <v>10000211</v>
      </c>
      <c r="J359" s="20" t="s">
        <v>6</v>
      </c>
      <c r="K359" s="20" t="s">
        <v>110</v>
      </c>
      <c r="L359" s="20" t="s">
        <v>110</v>
      </c>
      <c r="M359" s="20" t="s">
        <v>110</v>
      </c>
    </row>
    <row r="360" spans="2:13" x14ac:dyDescent="0.2">
      <c r="B360" s="19">
        <v>43257</v>
      </c>
      <c r="C360" s="18">
        <v>3.5904707720064</v>
      </c>
      <c r="D360" s="20" t="s">
        <v>3</v>
      </c>
      <c r="E360" s="20" t="s">
        <v>10</v>
      </c>
      <c r="F360" s="20">
        <v>1000002985</v>
      </c>
      <c r="G360" s="20" t="s">
        <v>45</v>
      </c>
      <c r="H360" s="20" t="s">
        <v>8</v>
      </c>
      <c r="I360" s="20">
        <v>10000211</v>
      </c>
      <c r="J360" s="20" t="s">
        <v>6</v>
      </c>
      <c r="K360" s="20" t="s">
        <v>110</v>
      </c>
      <c r="L360" s="20" t="s">
        <v>110</v>
      </c>
      <c r="M360" s="20" t="s">
        <v>110</v>
      </c>
    </row>
    <row r="361" spans="2:13" x14ac:dyDescent="0.2">
      <c r="B361" s="19">
        <v>43258</v>
      </c>
      <c r="C361" s="18">
        <v>3.6622801874465281</v>
      </c>
      <c r="D361" s="20" t="s">
        <v>3</v>
      </c>
      <c r="E361" s="20" t="s">
        <v>10</v>
      </c>
      <c r="F361" s="20">
        <v>1000002985</v>
      </c>
      <c r="G361" s="20" t="s">
        <v>45</v>
      </c>
      <c r="H361" s="20" t="s">
        <v>8</v>
      </c>
      <c r="I361" s="20">
        <v>10000211</v>
      </c>
      <c r="J361" s="20" t="s">
        <v>6</v>
      </c>
      <c r="K361" s="20" t="s">
        <v>110</v>
      </c>
      <c r="L361" s="20" t="s">
        <v>110</v>
      </c>
      <c r="M361" s="20" t="s">
        <v>110</v>
      </c>
    </row>
    <row r="362" spans="2:13" x14ac:dyDescent="0.2">
      <c r="B362" s="19">
        <v>43259</v>
      </c>
      <c r="C362" s="18">
        <v>3.7355257911954585</v>
      </c>
      <c r="D362" s="20" t="s">
        <v>3</v>
      </c>
      <c r="E362" s="20" t="s">
        <v>10</v>
      </c>
      <c r="F362" s="20">
        <v>1000002985</v>
      </c>
      <c r="G362" s="20" t="s">
        <v>45</v>
      </c>
      <c r="H362" s="20" t="s">
        <v>8</v>
      </c>
      <c r="I362" s="20">
        <v>10000211</v>
      </c>
      <c r="J362" s="20" t="s">
        <v>6</v>
      </c>
      <c r="K362" s="20" t="s">
        <v>110</v>
      </c>
      <c r="L362" s="20" t="s">
        <v>110</v>
      </c>
      <c r="M362" s="20" t="s">
        <v>110</v>
      </c>
    </row>
    <row r="363" spans="2:13" x14ac:dyDescent="0.2">
      <c r="B363" s="19">
        <v>43260</v>
      </c>
      <c r="C363" s="18">
        <v>3.8102363070193679</v>
      </c>
      <c r="D363" s="20" t="s">
        <v>3</v>
      </c>
      <c r="E363" s="20" t="s">
        <v>10</v>
      </c>
      <c r="F363" s="20">
        <v>1000002985</v>
      </c>
      <c r="G363" s="20" t="s">
        <v>45</v>
      </c>
      <c r="H363" s="20" t="s">
        <v>8</v>
      </c>
      <c r="I363" s="20">
        <v>10000211</v>
      </c>
      <c r="J363" s="20" t="s">
        <v>6</v>
      </c>
      <c r="K363" s="20" t="s">
        <v>110</v>
      </c>
      <c r="L363" s="20" t="s">
        <v>110</v>
      </c>
      <c r="M363" s="20" t="s">
        <v>110</v>
      </c>
    </row>
    <row r="364" spans="2:13" x14ac:dyDescent="0.2">
      <c r="B364" s="19">
        <v>43261</v>
      </c>
      <c r="C364" s="18">
        <v>3.8864410331597554</v>
      </c>
      <c r="D364" s="20" t="s">
        <v>3</v>
      </c>
      <c r="E364" s="20" t="s">
        <v>10</v>
      </c>
      <c r="F364" s="20">
        <v>1000002985</v>
      </c>
      <c r="G364" s="20" t="s">
        <v>45</v>
      </c>
      <c r="H364" s="20" t="s">
        <v>8</v>
      </c>
      <c r="I364" s="20">
        <v>10000211</v>
      </c>
      <c r="J364" s="20" t="s">
        <v>6</v>
      </c>
      <c r="K364" s="20" t="s">
        <v>110</v>
      </c>
      <c r="L364" s="20" t="s">
        <v>110</v>
      </c>
      <c r="M364" s="20" t="s">
        <v>110</v>
      </c>
    </row>
    <row r="365" spans="2:13" x14ac:dyDescent="0.2">
      <c r="B365" s="19">
        <v>43262</v>
      </c>
      <c r="C365" s="18">
        <v>3.9641698538229502</v>
      </c>
      <c r="D365" s="20" t="s">
        <v>3</v>
      </c>
      <c r="E365" s="20" t="s">
        <v>10</v>
      </c>
      <c r="F365" s="20">
        <v>1000002985</v>
      </c>
      <c r="G365" s="20" t="s">
        <v>45</v>
      </c>
      <c r="H365" s="20" t="s">
        <v>8</v>
      </c>
      <c r="I365" s="20">
        <v>10000211</v>
      </c>
      <c r="J365" s="20" t="s">
        <v>6</v>
      </c>
      <c r="K365" s="20" t="s">
        <v>110</v>
      </c>
      <c r="L365" s="20" t="s">
        <v>110</v>
      </c>
      <c r="M365" s="20" t="s">
        <v>110</v>
      </c>
    </row>
    <row r="366" spans="2:13" x14ac:dyDescent="0.2">
      <c r="B366" s="19">
        <v>43263</v>
      </c>
      <c r="C366" s="18">
        <v>4.0434532508994092</v>
      </c>
      <c r="D366" s="20" t="s">
        <v>3</v>
      </c>
      <c r="E366" s="20" t="s">
        <v>10</v>
      </c>
      <c r="F366" s="20">
        <v>1000002985</v>
      </c>
      <c r="G366" s="20" t="s">
        <v>45</v>
      </c>
      <c r="H366" s="20" t="s">
        <v>8</v>
      </c>
      <c r="I366" s="20">
        <v>10000211</v>
      </c>
      <c r="J366" s="20" t="s">
        <v>6</v>
      </c>
      <c r="K366" s="20" t="s">
        <v>110</v>
      </c>
      <c r="L366" s="20" t="s">
        <v>110</v>
      </c>
      <c r="M366" s="20" t="s">
        <v>110</v>
      </c>
    </row>
    <row r="367" spans="2:13" x14ac:dyDescent="0.2">
      <c r="B367" s="19">
        <v>43264</v>
      </c>
      <c r="C367" s="18">
        <v>4.1243223159173974</v>
      </c>
      <c r="D367" s="20" t="s">
        <v>3</v>
      </c>
      <c r="E367" s="20" t="s">
        <v>10</v>
      </c>
      <c r="F367" s="20">
        <v>1000002985</v>
      </c>
      <c r="G367" s="20" t="s">
        <v>45</v>
      </c>
      <c r="H367" s="20" t="s">
        <v>8</v>
      </c>
      <c r="I367" s="20">
        <v>10000211</v>
      </c>
      <c r="J367" s="20" t="s">
        <v>6</v>
      </c>
      <c r="K367" s="20" t="s">
        <v>110</v>
      </c>
      <c r="L367" s="20" t="s">
        <v>110</v>
      </c>
      <c r="M367" s="20" t="s">
        <v>110</v>
      </c>
    </row>
    <row r="368" spans="2:13" x14ac:dyDescent="0.2">
      <c r="B368" s="19">
        <v>43265</v>
      </c>
      <c r="C368" s="18">
        <v>4.2068087622357453</v>
      </c>
      <c r="D368" s="20" t="s">
        <v>3</v>
      </c>
      <c r="E368" s="20" t="s">
        <v>10</v>
      </c>
      <c r="F368" s="20">
        <v>1000002985</v>
      </c>
      <c r="G368" s="20" t="s">
        <v>45</v>
      </c>
      <c r="H368" s="20" t="s">
        <v>8</v>
      </c>
      <c r="I368" s="20">
        <v>10000211</v>
      </c>
      <c r="J368" s="20" t="s">
        <v>6</v>
      </c>
      <c r="K368" s="20" t="s">
        <v>110</v>
      </c>
      <c r="L368" s="20" t="s">
        <v>110</v>
      </c>
      <c r="M368" s="20" t="s">
        <v>110</v>
      </c>
    </row>
    <row r="369" spans="2:13" x14ac:dyDescent="0.2">
      <c r="B369" s="19">
        <v>43266</v>
      </c>
      <c r="C369" s="18">
        <v>4.29094493748046</v>
      </c>
      <c r="D369" s="20" t="s">
        <v>3</v>
      </c>
      <c r="E369" s="20" t="s">
        <v>10</v>
      </c>
      <c r="F369" s="20">
        <v>1000002985</v>
      </c>
      <c r="G369" s="20" t="s">
        <v>45</v>
      </c>
      <c r="H369" s="20" t="s">
        <v>8</v>
      </c>
      <c r="I369" s="20">
        <v>10000211</v>
      </c>
      <c r="J369" s="20" t="s">
        <v>6</v>
      </c>
      <c r="K369" s="20" t="s">
        <v>110</v>
      </c>
      <c r="L369" s="20" t="s">
        <v>110</v>
      </c>
      <c r="M369" s="20" t="s">
        <v>110</v>
      </c>
    </row>
    <row r="370" spans="2:13" x14ac:dyDescent="0.2">
      <c r="B370" s="19">
        <v>43267</v>
      </c>
      <c r="C370" s="18">
        <v>4.3767638362300687</v>
      </c>
      <c r="D370" s="20" t="s">
        <v>3</v>
      </c>
      <c r="E370" s="20" t="s">
        <v>10</v>
      </c>
      <c r="F370" s="20">
        <v>1000002985</v>
      </c>
      <c r="G370" s="20" t="s">
        <v>45</v>
      </c>
      <c r="H370" s="20" t="s">
        <v>8</v>
      </c>
      <c r="I370" s="20">
        <v>10000211</v>
      </c>
      <c r="J370" s="20" t="s">
        <v>6</v>
      </c>
      <c r="K370" s="20" t="s">
        <v>110</v>
      </c>
      <c r="L370" s="20" t="s">
        <v>110</v>
      </c>
      <c r="M370" s="20" t="s">
        <v>110</v>
      </c>
    </row>
    <row r="371" spans="2:13" x14ac:dyDescent="0.2">
      <c r="B371" s="19">
        <v>43268</v>
      </c>
      <c r="C371" s="18">
        <v>4.4642991129546701</v>
      </c>
      <c r="D371" s="20" t="s">
        <v>3</v>
      </c>
      <c r="E371" s="20" t="s">
        <v>10</v>
      </c>
      <c r="F371" s="20">
        <v>1000002985</v>
      </c>
      <c r="G371" s="20" t="s">
        <v>45</v>
      </c>
      <c r="H371" s="20" t="s">
        <v>8</v>
      </c>
      <c r="I371" s="20">
        <v>10000211</v>
      </c>
      <c r="J371" s="20" t="s">
        <v>6</v>
      </c>
      <c r="K371" s="20" t="s">
        <v>110</v>
      </c>
      <c r="L371" s="20" t="s">
        <v>110</v>
      </c>
      <c r="M371" s="20" t="s">
        <v>110</v>
      </c>
    </row>
    <row r="372" spans="2:13" x14ac:dyDescent="0.2">
      <c r="B372" s="19">
        <v>43269</v>
      </c>
      <c r="C372" s="18">
        <v>4.553585095213764</v>
      </c>
      <c r="D372" s="20" t="s">
        <v>3</v>
      </c>
      <c r="E372" s="20" t="s">
        <v>10</v>
      </c>
      <c r="F372" s="20">
        <v>1000002985</v>
      </c>
      <c r="G372" s="20" t="s">
        <v>45</v>
      </c>
      <c r="H372" s="20" t="s">
        <v>8</v>
      </c>
      <c r="I372" s="20">
        <v>10000211</v>
      </c>
      <c r="J372" s="20" t="s">
        <v>6</v>
      </c>
      <c r="K372" s="20" t="s">
        <v>110</v>
      </c>
      <c r="L372" s="20" t="s">
        <v>110</v>
      </c>
      <c r="M372" s="20" t="s">
        <v>110</v>
      </c>
    </row>
    <row r="373" spans="2:13" x14ac:dyDescent="0.2">
      <c r="B373" s="19">
        <v>43270</v>
      </c>
      <c r="C373" s="18">
        <v>4.6446567971180395</v>
      </c>
      <c r="D373" s="20" t="s">
        <v>3</v>
      </c>
      <c r="E373" s="20" t="s">
        <v>10</v>
      </c>
      <c r="F373" s="20">
        <v>1000002985</v>
      </c>
      <c r="G373" s="20" t="s">
        <v>45</v>
      </c>
      <c r="H373" s="20" t="s">
        <v>8</v>
      </c>
      <c r="I373" s="20">
        <v>10000211</v>
      </c>
      <c r="J373" s="20" t="s">
        <v>6</v>
      </c>
      <c r="K373" s="20" t="s">
        <v>110</v>
      </c>
      <c r="L373" s="20" t="s">
        <v>110</v>
      </c>
      <c r="M373" s="20" t="s">
        <v>110</v>
      </c>
    </row>
    <row r="374" spans="2:13" x14ac:dyDescent="0.2">
      <c r="B374" s="19">
        <v>43271</v>
      </c>
      <c r="C374" s="18">
        <v>4.7375499330604001</v>
      </c>
      <c r="D374" s="20" t="s">
        <v>3</v>
      </c>
      <c r="E374" s="20" t="s">
        <v>10</v>
      </c>
      <c r="F374" s="20">
        <v>1000002985</v>
      </c>
      <c r="G374" s="20" t="s">
        <v>45</v>
      </c>
      <c r="H374" s="20" t="s">
        <v>8</v>
      </c>
      <c r="I374" s="20">
        <v>10000211</v>
      </c>
      <c r="J374" s="20" t="s">
        <v>6</v>
      </c>
      <c r="K374" s="20" t="s">
        <v>110</v>
      </c>
      <c r="L374" s="20" t="s">
        <v>110</v>
      </c>
      <c r="M374" s="20" t="s">
        <v>110</v>
      </c>
    </row>
    <row r="375" spans="2:13" x14ac:dyDescent="0.2">
      <c r="B375" s="19">
        <v>43272</v>
      </c>
      <c r="C375" s="18">
        <v>4.8323009317216084</v>
      </c>
      <c r="D375" s="20" t="s">
        <v>3</v>
      </c>
      <c r="E375" s="20" t="s">
        <v>10</v>
      </c>
      <c r="F375" s="20">
        <v>1000002985</v>
      </c>
      <c r="G375" s="20" t="s">
        <v>45</v>
      </c>
      <c r="H375" s="20" t="s">
        <v>8</v>
      </c>
      <c r="I375" s="20">
        <v>10000211</v>
      </c>
      <c r="J375" s="20" t="s">
        <v>6</v>
      </c>
      <c r="K375" s="20" t="s">
        <v>110</v>
      </c>
      <c r="L375" s="20" t="s">
        <v>110</v>
      </c>
      <c r="M375" s="20" t="s">
        <v>110</v>
      </c>
    </row>
    <row r="376" spans="2:13" x14ac:dyDescent="0.2">
      <c r="B376" s="19">
        <v>43273</v>
      </c>
      <c r="C376" s="18">
        <v>4.9289469503560408</v>
      </c>
      <c r="D376" s="20" t="s">
        <v>3</v>
      </c>
      <c r="E376" s="20" t="s">
        <v>10</v>
      </c>
      <c r="F376" s="20">
        <v>1000002985</v>
      </c>
      <c r="G376" s="20" t="s">
        <v>45</v>
      </c>
      <c r="H376" s="20" t="s">
        <v>8</v>
      </c>
      <c r="I376" s="20">
        <v>10000211</v>
      </c>
      <c r="J376" s="20" t="s">
        <v>6</v>
      </c>
      <c r="K376" s="20" t="s">
        <v>110</v>
      </c>
      <c r="L376" s="20" t="s">
        <v>110</v>
      </c>
      <c r="M376" s="20" t="s">
        <v>110</v>
      </c>
    </row>
    <row r="377" spans="2:13" x14ac:dyDescent="0.2">
      <c r="B377" s="19">
        <v>43274</v>
      </c>
      <c r="C377" s="18">
        <v>5.0275258893631616</v>
      </c>
      <c r="D377" s="20" t="s">
        <v>3</v>
      </c>
      <c r="E377" s="20" t="s">
        <v>10</v>
      </c>
      <c r="F377" s="20">
        <v>1000002985</v>
      </c>
      <c r="G377" s="20" t="s">
        <v>45</v>
      </c>
      <c r="H377" s="20" t="s">
        <v>8</v>
      </c>
      <c r="I377" s="20">
        <v>10000211</v>
      </c>
      <c r="J377" s="20" t="s">
        <v>6</v>
      </c>
      <c r="K377" s="20" t="s">
        <v>110</v>
      </c>
      <c r="L377" s="20" t="s">
        <v>110</v>
      </c>
      <c r="M377" s="20" t="s">
        <v>110</v>
      </c>
    </row>
    <row r="378" spans="2:13" x14ac:dyDescent="0.2">
      <c r="B378" s="19">
        <v>43275</v>
      </c>
      <c r="C378" s="18">
        <v>5.1280764071504246</v>
      </c>
      <c r="D378" s="20" t="s">
        <v>3</v>
      </c>
      <c r="E378" s="20" t="s">
        <v>10</v>
      </c>
      <c r="F378" s="20">
        <v>1000002985</v>
      </c>
      <c r="G378" s="20" t="s">
        <v>45</v>
      </c>
      <c r="H378" s="20" t="s">
        <v>8</v>
      </c>
      <c r="I378" s="20">
        <v>10000211</v>
      </c>
      <c r="J378" s="20" t="s">
        <v>6</v>
      </c>
      <c r="K378" s="20" t="s">
        <v>110</v>
      </c>
      <c r="L378" s="20" t="s">
        <v>110</v>
      </c>
      <c r="M378" s="20" t="s">
        <v>110</v>
      </c>
    </row>
    <row r="379" spans="2:13" x14ac:dyDescent="0.2">
      <c r="B379" s="19">
        <v>43276</v>
      </c>
      <c r="C379" s="18">
        <v>5.2306379352934336</v>
      </c>
      <c r="D379" s="20" t="s">
        <v>3</v>
      </c>
      <c r="E379" s="20" t="s">
        <v>10</v>
      </c>
      <c r="F379" s="20">
        <v>1000002985</v>
      </c>
      <c r="G379" s="20" t="s">
        <v>45</v>
      </c>
      <c r="H379" s="20" t="s">
        <v>8</v>
      </c>
      <c r="I379" s="20">
        <v>10000211</v>
      </c>
      <c r="J379" s="20" t="s">
        <v>6</v>
      </c>
      <c r="K379" s="20" t="s">
        <v>110</v>
      </c>
      <c r="L379" s="20" t="s">
        <v>110</v>
      </c>
      <c r="M379" s="20" t="s">
        <v>110</v>
      </c>
    </row>
    <row r="380" spans="2:13" x14ac:dyDescent="0.2">
      <c r="B380" s="19">
        <v>43277</v>
      </c>
      <c r="C380" s="18">
        <v>5.3352506939993019</v>
      </c>
      <c r="D380" s="20" t="s">
        <v>3</v>
      </c>
      <c r="E380" s="20" t="s">
        <v>10</v>
      </c>
      <c r="F380" s="20">
        <v>1000002985</v>
      </c>
      <c r="G380" s="20" t="s">
        <v>45</v>
      </c>
      <c r="H380" s="20" t="s">
        <v>8</v>
      </c>
      <c r="I380" s="20">
        <v>10000211</v>
      </c>
      <c r="J380" s="20" t="s">
        <v>6</v>
      </c>
      <c r="K380" s="20" t="s">
        <v>110</v>
      </c>
      <c r="L380" s="20" t="s">
        <v>110</v>
      </c>
      <c r="M380" s="20" t="s">
        <v>110</v>
      </c>
    </row>
    <row r="381" spans="2:13" x14ac:dyDescent="0.2">
      <c r="B381" s="19">
        <v>43278</v>
      </c>
      <c r="C381" s="18">
        <v>5.4419557078792877</v>
      </c>
      <c r="D381" s="20" t="s">
        <v>3</v>
      </c>
      <c r="E381" s="20" t="s">
        <v>10</v>
      </c>
      <c r="F381" s="20">
        <v>1000002985</v>
      </c>
      <c r="G381" s="20" t="s">
        <v>45</v>
      </c>
      <c r="H381" s="20" t="s">
        <v>8</v>
      </c>
      <c r="I381" s="20">
        <v>10000211</v>
      </c>
      <c r="J381" s="20" t="s">
        <v>6</v>
      </c>
      <c r="K381" s="20" t="s">
        <v>110</v>
      </c>
      <c r="L381" s="20" t="s">
        <v>110</v>
      </c>
      <c r="M381" s="20" t="s">
        <v>110</v>
      </c>
    </row>
    <row r="382" spans="2:13" x14ac:dyDescent="0.2">
      <c r="B382" s="19">
        <v>43279</v>
      </c>
      <c r="C382" s="18">
        <v>5.5507948220368739</v>
      </c>
      <c r="D382" s="20" t="s">
        <v>3</v>
      </c>
      <c r="E382" s="20" t="s">
        <v>10</v>
      </c>
      <c r="F382" s="20">
        <v>1000002985</v>
      </c>
      <c r="G382" s="20" t="s">
        <v>45</v>
      </c>
      <c r="H382" s="20" t="s">
        <v>8</v>
      </c>
      <c r="I382" s="20">
        <v>10000211</v>
      </c>
      <c r="J382" s="20" t="s">
        <v>6</v>
      </c>
      <c r="K382" s="20" t="s">
        <v>110</v>
      </c>
      <c r="L382" s="20" t="s">
        <v>110</v>
      </c>
      <c r="M382" s="20" t="s">
        <v>110</v>
      </c>
    </row>
    <row r="383" spans="2:13" x14ac:dyDescent="0.2">
      <c r="B383" s="19">
        <v>43280</v>
      </c>
      <c r="C383" s="18">
        <v>5.6618107184776116</v>
      </c>
      <c r="D383" s="20" t="s">
        <v>3</v>
      </c>
      <c r="E383" s="20" t="s">
        <v>10</v>
      </c>
      <c r="F383" s="20">
        <v>1000002985</v>
      </c>
      <c r="G383" s="20" t="s">
        <v>45</v>
      </c>
      <c r="H383" s="20" t="s">
        <v>8</v>
      </c>
      <c r="I383" s="20">
        <v>10000211</v>
      </c>
      <c r="J383" s="20" t="s">
        <v>6</v>
      </c>
      <c r="K383" s="20" t="s">
        <v>110</v>
      </c>
      <c r="L383" s="20" t="s">
        <v>110</v>
      </c>
      <c r="M383" s="20" t="s">
        <v>110</v>
      </c>
    </row>
    <row r="384" spans="2:13" x14ac:dyDescent="0.2">
      <c r="B384" s="19">
        <v>43281</v>
      </c>
      <c r="C384" s="18">
        <v>5.7750469328471636</v>
      </c>
      <c r="D384" s="20" t="s">
        <v>3</v>
      </c>
      <c r="E384" s="20" t="s">
        <v>10</v>
      </c>
      <c r="F384" s="20">
        <v>1000002985</v>
      </c>
      <c r="G384" s="20" t="s">
        <v>45</v>
      </c>
      <c r="H384" s="20" t="s">
        <v>8</v>
      </c>
      <c r="I384" s="20">
        <v>10000211</v>
      </c>
      <c r="J384" s="20" t="s">
        <v>6</v>
      </c>
      <c r="K384" s="20" t="s">
        <v>110</v>
      </c>
      <c r="L384" s="20" t="s">
        <v>110</v>
      </c>
      <c r="M384" s="20" t="s">
        <v>110</v>
      </c>
    </row>
    <row r="385" spans="2:13" x14ac:dyDescent="0.2">
      <c r="B385" s="19">
        <v>43282</v>
      </c>
      <c r="C385" s="18">
        <v>5.8905478715041069</v>
      </c>
      <c r="D385" s="20" t="s">
        <v>3</v>
      </c>
      <c r="E385" s="20" t="s">
        <v>10</v>
      </c>
      <c r="F385" s="20">
        <v>1000002985</v>
      </c>
      <c r="G385" s="20" t="s">
        <v>45</v>
      </c>
      <c r="H385" s="20" t="s">
        <v>8</v>
      </c>
      <c r="I385" s="20">
        <v>10000211</v>
      </c>
      <c r="J385" s="20" t="s">
        <v>6</v>
      </c>
      <c r="K385" s="20" t="s">
        <v>110</v>
      </c>
      <c r="L385" s="20" t="s">
        <v>110</v>
      </c>
      <c r="M385" s="20" t="s">
        <v>110</v>
      </c>
    </row>
    <row r="386" spans="2:13" x14ac:dyDescent="0.2">
      <c r="B386" s="19">
        <v>43283</v>
      </c>
      <c r="C386" s="18">
        <v>6.0083588289341892</v>
      </c>
      <c r="D386" s="20" t="s">
        <v>3</v>
      </c>
      <c r="E386" s="20" t="s">
        <v>10</v>
      </c>
      <c r="F386" s="20">
        <v>1000002985</v>
      </c>
      <c r="G386" s="20" t="s">
        <v>45</v>
      </c>
      <c r="H386" s="20" t="s">
        <v>8</v>
      </c>
      <c r="I386" s="20">
        <v>10000211</v>
      </c>
      <c r="J386" s="20" t="s">
        <v>6</v>
      </c>
      <c r="K386" s="20" t="s">
        <v>110</v>
      </c>
      <c r="L386" s="20" t="s">
        <v>110</v>
      </c>
      <c r="M386" s="20" t="s">
        <v>110</v>
      </c>
    </row>
    <row r="387" spans="2:13" x14ac:dyDescent="0.2">
      <c r="B387" s="19">
        <v>43284</v>
      </c>
      <c r="C387" s="18">
        <v>6.1285260055128727</v>
      </c>
      <c r="D387" s="20" t="s">
        <v>3</v>
      </c>
      <c r="E387" s="20" t="s">
        <v>10</v>
      </c>
      <c r="F387" s="20">
        <v>1000002985</v>
      </c>
      <c r="G387" s="20" t="s">
        <v>45</v>
      </c>
      <c r="H387" s="20" t="s">
        <v>8</v>
      </c>
      <c r="I387" s="20">
        <v>10000211</v>
      </c>
      <c r="J387" s="20" t="s">
        <v>6</v>
      </c>
      <c r="K387" s="20" t="s">
        <v>110</v>
      </c>
      <c r="L387" s="20" t="s">
        <v>110</v>
      </c>
      <c r="M387" s="20" t="s">
        <v>110</v>
      </c>
    </row>
    <row r="388" spans="2:13" x14ac:dyDescent="0.2">
      <c r="B388" s="19">
        <v>43285</v>
      </c>
      <c r="C388" s="18">
        <v>6.2510965256231303</v>
      </c>
      <c r="D388" s="20" t="s">
        <v>3</v>
      </c>
      <c r="E388" s="20" t="s">
        <v>10</v>
      </c>
      <c r="F388" s="20">
        <v>1000002985</v>
      </c>
      <c r="G388" s="20" t="s">
        <v>45</v>
      </c>
      <c r="H388" s="20" t="s">
        <v>8</v>
      </c>
      <c r="I388" s="20">
        <v>10000211</v>
      </c>
      <c r="J388" s="20" t="s">
        <v>6</v>
      </c>
      <c r="K388" s="20" t="s">
        <v>110</v>
      </c>
      <c r="L388" s="20" t="s">
        <v>110</v>
      </c>
      <c r="M388" s="20" t="s">
        <v>110</v>
      </c>
    </row>
    <row r="389" spans="2:13" x14ac:dyDescent="0.2">
      <c r="B389" s="19">
        <v>43286</v>
      </c>
      <c r="C389" s="18">
        <v>6.3761184561355932</v>
      </c>
      <c r="D389" s="20" t="s">
        <v>3</v>
      </c>
      <c r="E389" s="20" t="s">
        <v>10</v>
      </c>
      <c r="F389" s="20">
        <v>1000002985</v>
      </c>
      <c r="G389" s="20" t="s">
        <v>45</v>
      </c>
      <c r="H389" s="20" t="s">
        <v>8</v>
      </c>
      <c r="I389" s="20">
        <v>10000211</v>
      </c>
      <c r="J389" s="20" t="s">
        <v>6</v>
      </c>
      <c r="K389" s="20" t="s">
        <v>110</v>
      </c>
      <c r="L389" s="20" t="s">
        <v>110</v>
      </c>
      <c r="M389" s="20" t="s">
        <v>110</v>
      </c>
    </row>
    <row r="390" spans="2:13" x14ac:dyDescent="0.2">
      <c r="B390" s="19">
        <v>43287</v>
      </c>
      <c r="C390" s="18">
        <v>6.5036408252583051</v>
      </c>
      <c r="D390" s="20" t="s">
        <v>3</v>
      </c>
      <c r="E390" s="20" t="s">
        <v>10</v>
      </c>
      <c r="F390" s="20">
        <v>1000002985</v>
      </c>
      <c r="G390" s="20" t="s">
        <v>45</v>
      </c>
      <c r="H390" s="20" t="s">
        <v>8</v>
      </c>
      <c r="I390" s="20">
        <v>10000211</v>
      </c>
      <c r="J390" s="20" t="s">
        <v>6</v>
      </c>
      <c r="K390" s="20" t="s">
        <v>110</v>
      </c>
      <c r="L390" s="20" t="s">
        <v>110</v>
      </c>
      <c r="M390" s="20" t="s">
        <v>110</v>
      </c>
    </row>
    <row r="391" spans="2:13" x14ac:dyDescent="0.2">
      <c r="B391" s="19">
        <v>43288</v>
      </c>
      <c r="C391" s="18">
        <v>6.633713641763471</v>
      </c>
      <c r="D391" s="20" t="s">
        <v>3</v>
      </c>
      <c r="E391" s="20" t="s">
        <v>10</v>
      </c>
      <c r="F391" s="20">
        <v>1000002985</v>
      </c>
      <c r="G391" s="20" t="s">
        <v>45</v>
      </c>
      <c r="H391" s="20" t="s">
        <v>8</v>
      </c>
      <c r="I391" s="20">
        <v>10000211</v>
      </c>
      <c r="J391" s="20" t="s">
        <v>6</v>
      </c>
      <c r="K391" s="20" t="s">
        <v>110</v>
      </c>
      <c r="L391" s="20" t="s">
        <v>110</v>
      </c>
      <c r="M391" s="20" t="s">
        <v>110</v>
      </c>
    </row>
    <row r="392" spans="2:13" x14ac:dyDescent="0.2">
      <c r="B392" s="19">
        <v>43289</v>
      </c>
      <c r="C392" s="18">
        <v>6.7663879145987407</v>
      </c>
      <c r="D392" s="20" t="s">
        <v>3</v>
      </c>
      <c r="E392" s="20" t="s">
        <v>10</v>
      </c>
      <c r="F392" s="20">
        <v>1000002985</v>
      </c>
      <c r="G392" s="20" t="s">
        <v>45</v>
      </c>
      <c r="H392" s="20" t="s">
        <v>8</v>
      </c>
      <c r="I392" s="20">
        <v>10000211</v>
      </c>
      <c r="J392" s="20" t="s">
        <v>6</v>
      </c>
      <c r="K392" s="20" t="s">
        <v>110</v>
      </c>
      <c r="L392" s="20" t="s">
        <v>110</v>
      </c>
      <c r="M392" s="20" t="s">
        <v>110</v>
      </c>
    </row>
    <row r="393" spans="2:13" x14ac:dyDescent="0.2">
      <c r="B393" s="19">
        <v>43290</v>
      </c>
      <c r="C393" s="18">
        <v>6.901715672890715</v>
      </c>
      <c r="D393" s="20" t="s">
        <v>3</v>
      </c>
      <c r="E393" s="20" t="s">
        <v>10</v>
      </c>
      <c r="F393" s="20">
        <v>1000002985</v>
      </c>
      <c r="G393" s="20" t="s">
        <v>45</v>
      </c>
      <c r="H393" s="20" t="s">
        <v>8</v>
      </c>
      <c r="I393" s="20">
        <v>10000211</v>
      </c>
      <c r="J393" s="20" t="s">
        <v>6</v>
      </c>
      <c r="K393" s="20" t="s">
        <v>110</v>
      </c>
      <c r="L393" s="20" t="s">
        <v>110</v>
      </c>
      <c r="M393" s="20" t="s">
        <v>110</v>
      </c>
    </row>
    <row r="394" spans="2:13" x14ac:dyDescent="0.2">
      <c r="B394" s="19">
        <v>43291</v>
      </c>
      <c r="C394" s="18">
        <v>6.7457499863485291</v>
      </c>
      <c r="D394" s="20" t="s">
        <v>3</v>
      </c>
      <c r="E394" s="20" t="s">
        <v>10</v>
      </c>
      <c r="F394" s="20">
        <v>1000002985</v>
      </c>
      <c r="G394" s="20" t="s">
        <v>45</v>
      </c>
      <c r="H394" s="20" t="s">
        <v>8</v>
      </c>
      <c r="I394" s="20">
        <v>10000211</v>
      </c>
      <c r="J394" s="20" t="s">
        <v>6</v>
      </c>
      <c r="K394" s="20" t="s">
        <v>110</v>
      </c>
      <c r="L394" s="20" t="s">
        <v>110</v>
      </c>
      <c r="M394" s="20" t="s">
        <v>110</v>
      </c>
    </row>
    <row r="395" spans="2:13" x14ac:dyDescent="0.2">
      <c r="B395" s="19">
        <v>43292</v>
      </c>
      <c r="C395" s="18">
        <v>6.8806649860754998</v>
      </c>
      <c r="D395" s="20" t="s">
        <v>3</v>
      </c>
      <c r="E395" s="20" t="s">
        <v>10</v>
      </c>
      <c r="F395" s="20">
        <v>1000002985</v>
      </c>
      <c r="G395" s="20" t="s">
        <v>45</v>
      </c>
      <c r="H395" s="20" t="s">
        <v>8</v>
      </c>
      <c r="I395" s="20">
        <v>10000211</v>
      </c>
      <c r="J395" s="20" t="s">
        <v>6</v>
      </c>
      <c r="K395" s="20" t="s">
        <v>110</v>
      </c>
      <c r="L395" s="20" t="s">
        <v>110</v>
      </c>
      <c r="M395" s="20" t="s">
        <v>110</v>
      </c>
    </row>
    <row r="396" spans="2:13" x14ac:dyDescent="0.2">
      <c r="B396" s="19">
        <v>43293</v>
      </c>
      <c r="C396" s="18">
        <v>7.0182782857970096</v>
      </c>
      <c r="D396" s="20" t="s">
        <v>3</v>
      </c>
      <c r="E396" s="20" t="s">
        <v>10</v>
      </c>
      <c r="F396" s="20">
        <v>1000002985</v>
      </c>
      <c r="G396" s="20" t="s">
        <v>45</v>
      </c>
      <c r="H396" s="20" t="s">
        <v>8</v>
      </c>
      <c r="I396" s="20">
        <v>10000211</v>
      </c>
      <c r="J396" s="20" t="s">
        <v>6</v>
      </c>
      <c r="K396" s="20" t="s">
        <v>110</v>
      </c>
      <c r="L396" s="20" t="s">
        <v>110</v>
      </c>
      <c r="M396" s="20" t="s">
        <v>110</v>
      </c>
    </row>
    <row r="397" spans="2:13" x14ac:dyDescent="0.2">
      <c r="B397" s="19">
        <v>43294</v>
      </c>
      <c r="C397" s="18">
        <v>7.1586438515129496</v>
      </c>
      <c r="D397" s="20" t="s">
        <v>3</v>
      </c>
      <c r="E397" s="20" t="s">
        <v>10</v>
      </c>
      <c r="F397" s="20">
        <v>1000002985</v>
      </c>
      <c r="G397" s="20" t="s">
        <v>45</v>
      </c>
      <c r="H397" s="20" t="s">
        <v>8</v>
      </c>
      <c r="I397" s="20">
        <v>10000211</v>
      </c>
      <c r="J397" s="20" t="s">
        <v>6</v>
      </c>
      <c r="K397" s="20" t="s">
        <v>110</v>
      </c>
      <c r="L397" s="20" t="s">
        <v>110</v>
      </c>
      <c r="M397" s="20" t="s">
        <v>110</v>
      </c>
    </row>
    <row r="398" spans="2:13" x14ac:dyDescent="0.2">
      <c r="B398" s="19">
        <v>43295</v>
      </c>
      <c r="C398" s="18">
        <v>6.1738167285432075</v>
      </c>
      <c r="D398" s="20" t="s">
        <v>3</v>
      </c>
      <c r="E398" s="20" t="s">
        <v>10</v>
      </c>
      <c r="F398" s="20">
        <v>1000002985</v>
      </c>
      <c r="G398" s="20" t="s">
        <v>45</v>
      </c>
      <c r="H398" s="20" t="s">
        <v>8</v>
      </c>
      <c r="I398" s="20">
        <v>10000211</v>
      </c>
      <c r="J398" s="20" t="s">
        <v>6</v>
      </c>
      <c r="K398" s="20" t="s">
        <v>110</v>
      </c>
      <c r="L398" s="20" t="s">
        <v>110</v>
      </c>
      <c r="M398" s="20" t="s">
        <v>110</v>
      </c>
    </row>
    <row r="399" spans="2:13" x14ac:dyDescent="0.2">
      <c r="B399" s="19">
        <v>43296</v>
      </c>
      <c r="C399" s="18">
        <v>5.1672930631140721</v>
      </c>
      <c r="D399" s="20" t="s">
        <v>3</v>
      </c>
      <c r="E399" s="20" t="s">
        <v>10</v>
      </c>
      <c r="F399" s="20">
        <v>1000002985</v>
      </c>
      <c r="G399" s="20" t="s">
        <v>45</v>
      </c>
      <c r="H399" s="20" t="s">
        <v>8</v>
      </c>
      <c r="I399" s="20">
        <v>10000211</v>
      </c>
      <c r="J399" s="20" t="s">
        <v>6</v>
      </c>
      <c r="K399" s="20" t="s">
        <v>110</v>
      </c>
      <c r="L399" s="20" t="s">
        <v>110</v>
      </c>
      <c r="M399" s="20" t="s">
        <v>110</v>
      </c>
    </row>
    <row r="400" spans="2:13" x14ac:dyDescent="0.2">
      <c r="B400" s="19">
        <v>43297</v>
      </c>
      <c r="C400" s="18">
        <v>5.2706389243763532</v>
      </c>
      <c r="D400" s="20" t="s">
        <v>3</v>
      </c>
      <c r="E400" s="20" t="s">
        <v>10</v>
      </c>
      <c r="F400" s="20">
        <v>1000002985</v>
      </c>
      <c r="G400" s="20" t="s">
        <v>45</v>
      </c>
      <c r="H400" s="20" t="s">
        <v>8</v>
      </c>
      <c r="I400" s="20">
        <v>10000211</v>
      </c>
      <c r="J400" s="20" t="s">
        <v>6</v>
      </c>
      <c r="K400" s="20" t="s">
        <v>110</v>
      </c>
      <c r="L400" s="20" t="s">
        <v>110</v>
      </c>
      <c r="M400" s="20" t="s">
        <v>110</v>
      </c>
    </row>
    <row r="401" spans="2:13" x14ac:dyDescent="0.2">
      <c r="B401" s="19">
        <v>43298</v>
      </c>
      <c r="C401" s="18">
        <v>5.3760517028638795</v>
      </c>
      <c r="D401" s="20" t="s">
        <v>3</v>
      </c>
      <c r="E401" s="20" t="s">
        <v>10</v>
      </c>
      <c r="F401" s="20">
        <v>1000002985</v>
      </c>
      <c r="G401" s="20" t="s">
        <v>45</v>
      </c>
      <c r="H401" s="20" t="s">
        <v>8</v>
      </c>
      <c r="I401" s="20">
        <v>10000211</v>
      </c>
      <c r="J401" s="20" t="s">
        <v>6</v>
      </c>
      <c r="K401" s="20" t="s">
        <v>110</v>
      </c>
      <c r="L401" s="20" t="s">
        <v>110</v>
      </c>
      <c r="M401" s="20" t="s">
        <v>110</v>
      </c>
    </row>
    <row r="402" spans="2:13" x14ac:dyDescent="0.2">
      <c r="B402" s="19">
        <v>43299</v>
      </c>
      <c r="C402" s="18">
        <v>4.7835727369211591</v>
      </c>
      <c r="D402" s="20" t="s">
        <v>3</v>
      </c>
      <c r="E402" s="20" t="s">
        <v>10</v>
      </c>
      <c r="F402" s="20">
        <v>1000002985</v>
      </c>
      <c r="G402" s="20" t="s">
        <v>45</v>
      </c>
      <c r="H402" s="20" t="s">
        <v>8</v>
      </c>
      <c r="I402" s="20">
        <v>10000211</v>
      </c>
      <c r="J402" s="20" t="s">
        <v>6</v>
      </c>
      <c r="K402" s="20" t="s">
        <v>110</v>
      </c>
      <c r="L402" s="20" t="s">
        <v>110</v>
      </c>
      <c r="M402" s="20" t="s">
        <v>110</v>
      </c>
    </row>
    <row r="403" spans="2:13" x14ac:dyDescent="0.2">
      <c r="B403" s="19">
        <v>43300</v>
      </c>
      <c r="C403" s="18">
        <v>4.8792441916595823</v>
      </c>
      <c r="D403" s="20" t="s">
        <v>3</v>
      </c>
      <c r="E403" s="20" t="s">
        <v>10</v>
      </c>
      <c r="F403" s="20">
        <v>1000002985</v>
      </c>
      <c r="G403" s="20" t="s">
        <v>45</v>
      </c>
      <c r="H403" s="20" t="s">
        <v>8</v>
      </c>
      <c r="I403" s="20">
        <v>10000211</v>
      </c>
      <c r="J403" s="20" t="s">
        <v>6</v>
      </c>
      <c r="K403" s="20" t="s">
        <v>110</v>
      </c>
      <c r="L403" s="20" t="s">
        <v>110</v>
      </c>
      <c r="M403" s="20" t="s">
        <v>110</v>
      </c>
    </row>
    <row r="404" spans="2:13" x14ac:dyDescent="0.2">
      <c r="B404" s="19">
        <v>43301</v>
      </c>
      <c r="C404" s="18">
        <v>4.9768290754927742</v>
      </c>
      <c r="D404" s="20" t="s">
        <v>3</v>
      </c>
      <c r="E404" s="20" t="s">
        <v>10</v>
      </c>
      <c r="F404" s="20">
        <v>1000002985</v>
      </c>
      <c r="G404" s="20" t="s">
        <v>45</v>
      </c>
      <c r="H404" s="20" t="s">
        <v>8</v>
      </c>
      <c r="I404" s="20">
        <v>10000211</v>
      </c>
      <c r="J404" s="20" t="s">
        <v>6</v>
      </c>
      <c r="K404" s="20" t="s">
        <v>110</v>
      </c>
      <c r="L404" s="20" t="s">
        <v>110</v>
      </c>
      <c r="M404" s="20" t="s">
        <v>110</v>
      </c>
    </row>
    <row r="405" spans="2:13" x14ac:dyDescent="0.2">
      <c r="B405" s="19">
        <v>43252</v>
      </c>
      <c r="C405" s="18">
        <v>9.0660000000000007</v>
      </c>
      <c r="D405" s="20" t="s">
        <v>20</v>
      </c>
      <c r="E405" s="20" t="s">
        <v>44</v>
      </c>
      <c r="F405" s="20">
        <v>1000001133</v>
      </c>
      <c r="G405" s="20" t="s">
        <v>43</v>
      </c>
      <c r="H405" s="20" t="s">
        <v>8</v>
      </c>
      <c r="I405" s="20">
        <v>10000078</v>
      </c>
      <c r="J405" s="20" t="s">
        <v>28</v>
      </c>
      <c r="K405" s="20" t="s">
        <v>110</v>
      </c>
      <c r="L405" s="20" t="s">
        <v>110</v>
      </c>
      <c r="M405" s="20" t="s">
        <v>110</v>
      </c>
    </row>
    <row r="406" spans="2:13" x14ac:dyDescent="0.2">
      <c r="B406" s="19">
        <v>43253</v>
      </c>
      <c r="C406" s="18">
        <v>9.2473200000000002</v>
      </c>
      <c r="D406" s="20" t="s">
        <v>20</v>
      </c>
      <c r="E406" s="20" t="s">
        <v>44</v>
      </c>
      <c r="F406" s="20">
        <v>1000001133</v>
      </c>
      <c r="G406" s="20" t="s">
        <v>43</v>
      </c>
      <c r="H406" s="20" t="s">
        <v>8</v>
      </c>
      <c r="I406" s="20">
        <v>10000078</v>
      </c>
      <c r="J406" s="20" t="s">
        <v>28</v>
      </c>
      <c r="K406" s="20" t="s">
        <v>110</v>
      </c>
      <c r="L406" s="20" t="s">
        <v>110</v>
      </c>
      <c r="M406" s="20" t="s">
        <v>110</v>
      </c>
    </row>
    <row r="407" spans="2:13" x14ac:dyDescent="0.2">
      <c r="B407" s="19">
        <v>43254</v>
      </c>
      <c r="C407" s="18">
        <v>8.952266400000001</v>
      </c>
      <c r="D407" s="20" t="s">
        <v>20</v>
      </c>
      <c r="E407" s="20" t="s">
        <v>44</v>
      </c>
      <c r="F407" s="20">
        <v>1000001133</v>
      </c>
      <c r="G407" s="20" t="s">
        <v>43</v>
      </c>
      <c r="H407" s="20" t="s">
        <v>8</v>
      </c>
      <c r="I407" s="20">
        <v>10000078</v>
      </c>
      <c r="J407" s="20" t="s">
        <v>28</v>
      </c>
      <c r="K407" s="20" t="s">
        <v>110</v>
      </c>
      <c r="L407" s="20" t="s">
        <v>110</v>
      </c>
      <c r="M407" s="20" t="s">
        <v>110</v>
      </c>
    </row>
    <row r="408" spans="2:13" x14ac:dyDescent="0.2">
      <c r="B408" s="19">
        <v>43255</v>
      </c>
      <c r="C408" s="18">
        <v>9.131311728</v>
      </c>
      <c r="D408" s="20" t="s">
        <v>20</v>
      </c>
      <c r="E408" s="20" t="s">
        <v>44</v>
      </c>
      <c r="F408" s="20">
        <v>1000001133</v>
      </c>
      <c r="G408" s="20" t="s">
        <v>43</v>
      </c>
      <c r="H408" s="20" t="s">
        <v>8</v>
      </c>
      <c r="I408" s="20">
        <v>10000078</v>
      </c>
      <c r="J408" s="20" t="s">
        <v>28</v>
      </c>
      <c r="K408" s="20" t="s">
        <v>110</v>
      </c>
      <c r="L408" s="20" t="s">
        <v>110</v>
      </c>
      <c r="M408" s="20" t="s">
        <v>110</v>
      </c>
    </row>
    <row r="409" spans="2:13" x14ac:dyDescent="0.2">
      <c r="B409" s="19">
        <v>43256</v>
      </c>
      <c r="C409" s="18">
        <v>9.3139379625600007</v>
      </c>
      <c r="D409" s="20" t="s">
        <v>20</v>
      </c>
      <c r="E409" s="20" t="s">
        <v>44</v>
      </c>
      <c r="F409" s="20">
        <v>1000001133</v>
      </c>
      <c r="G409" s="20" t="s">
        <v>43</v>
      </c>
      <c r="H409" s="20" t="s">
        <v>8</v>
      </c>
      <c r="I409" s="20">
        <v>10000078</v>
      </c>
      <c r="J409" s="20" t="s">
        <v>28</v>
      </c>
      <c r="K409" s="20" t="s">
        <v>110</v>
      </c>
      <c r="L409" s="20" t="s">
        <v>110</v>
      </c>
      <c r="M409" s="20" t="s">
        <v>110</v>
      </c>
    </row>
    <row r="410" spans="2:13" x14ac:dyDescent="0.2">
      <c r="B410" s="19">
        <v>43257</v>
      </c>
      <c r="C410" s="18">
        <v>9.500216721811201</v>
      </c>
      <c r="D410" s="20" t="s">
        <v>20</v>
      </c>
      <c r="E410" s="20" t="s">
        <v>44</v>
      </c>
      <c r="F410" s="20">
        <v>1000001133</v>
      </c>
      <c r="G410" s="20" t="s">
        <v>43</v>
      </c>
      <c r="H410" s="20" t="s">
        <v>8</v>
      </c>
      <c r="I410" s="20">
        <v>10000078</v>
      </c>
      <c r="J410" s="20" t="s">
        <v>28</v>
      </c>
      <c r="K410" s="20" t="s">
        <v>110</v>
      </c>
      <c r="L410" s="20" t="s">
        <v>110</v>
      </c>
      <c r="M410" s="20" t="s">
        <v>110</v>
      </c>
    </row>
    <row r="411" spans="2:13" x14ac:dyDescent="0.2">
      <c r="B411" s="19">
        <v>43258</v>
      </c>
      <c r="C411" s="18">
        <v>8.7622210562474248</v>
      </c>
      <c r="D411" s="20" t="s">
        <v>20</v>
      </c>
      <c r="E411" s="20" t="s">
        <v>44</v>
      </c>
      <c r="F411" s="20">
        <v>1000001133</v>
      </c>
      <c r="G411" s="20" t="s">
        <v>43</v>
      </c>
      <c r="H411" s="20" t="s">
        <v>8</v>
      </c>
      <c r="I411" s="20">
        <v>10000078</v>
      </c>
      <c r="J411" s="20" t="s">
        <v>28</v>
      </c>
      <c r="K411" s="20" t="s">
        <v>110</v>
      </c>
      <c r="L411" s="20" t="s">
        <v>110</v>
      </c>
      <c r="M411" s="20" t="s">
        <v>110</v>
      </c>
    </row>
    <row r="412" spans="2:13" x14ac:dyDescent="0.2">
      <c r="B412" s="19">
        <v>43259</v>
      </c>
      <c r="C412" s="18">
        <v>8.7774654773723721</v>
      </c>
      <c r="D412" s="20" t="s">
        <v>20</v>
      </c>
      <c r="E412" s="20" t="s">
        <v>44</v>
      </c>
      <c r="F412" s="20">
        <v>1000001133</v>
      </c>
      <c r="G412" s="20" t="s">
        <v>43</v>
      </c>
      <c r="H412" s="20" t="s">
        <v>8</v>
      </c>
      <c r="I412" s="20">
        <v>10000078</v>
      </c>
      <c r="J412" s="20" t="s">
        <v>28</v>
      </c>
      <c r="K412" s="20" t="s">
        <v>110</v>
      </c>
      <c r="L412" s="20" t="s">
        <v>110</v>
      </c>
      <c r="M412" s="20" t="s">
        <v>110</v>
      </c>
    </row>
    <row r="413" spans="2:13" x14ac:dyDescent="0.2">
      <c r="B413" s="19">
        <v>43260</v>
      </c>
      <c r="C413" s="18">
        <v>8.9530147869198196</v>
      </c>
      <c r="D413" s="20" t="s">
        <v>20</v>
      </c>
      <c r="E413" s="20" t="s">
        <v>44</v>
      </c>
      <c r="F413" s="20">
        <v>1000001133</v>
      </c>
      <c r="G413" s="20" t="s">
        <v>43</v>
      </c>
      <c r="H413" s="20" t="s">
        <v>8</v>
      </c>
      <c r="I413" s="20">
        <v>10000078</v>
      </c>
      <c r="J413" s="20" t="s">
        <v>28</v>
      </c>
      <c r="K413" s="20" t="s">
        <v>110</v>
      </c>
      <c r="L413" s="20" t="s">
        <v>110</v>
      </c>
      <c r="M413" s="20" t="s">
        <v>110</v>
      </c>
    </row>
    <row r="414" spans="2:13" x14ac:dyDescent="0.2">
      <c r="B414" s="19">
        <v>43261</v>
      </c>
      <c r="C414" s="18">
        <v>8.5960750826582153</v>
      </c>
      <c r="D414" s="20" t="s">
        <v>20</v>
      </c>
      <c r="E414" s="20" t="s">
        <v>44</v>
      </c>
      <c r="F414" s="20">
        <v>1000001133</v>
      </c>
      <c r="G414" s="20" t="s">
        <v>43</v>
      </c>
      <c r="H414" s="20" t="s">
        <v>8</v>
      </c>
      <c r="I414" s="20">
        <v>10000078</v>
      </c>
      <c r="J414" s="20" t="s">
        <v>28</v>
      </c>
      <c r="K414" s="20" t="s">
        <v>110</v>
      </c>
      <c r="L414" s="20" t="s">
        <v>110</v>
      </c>
      <c r="M414" s="20" t="s">
        <v>110</v>
      </c>
    </row>
    <row r="415" spans="2:13" x14ac:dyDescent="0.2">
      <c r="B415" s="19">
        <v>43262</v>
      </c>
      <c r="C415" s="18">
        <v>8.2619965843113796</v>
      </c>
      <c r="D415" s="20" t="s">
        <v>20</v>
      </c>
      <c r="E415" s="20" t="s">
        <v>44</v>
      </c>
      <c r="F415" s="20">
        <v>1000001133</v>
      </c>
      <c r="G415" s="20" t="s">
        <v>43</v>
      </c>
      <c r="H415" s="20" t="s">
        <v>8</v>
      </c>
      <c r="I415" s="20">
        <v>10000078</v>
      </c>
      <c r="J415" s="20" t="s">
        <v>28</v>
      </c>
      <c r="K415" s="20" t="s">
        <v>110</v>
      </c>
      <c r="L415" s="20" t="s">
        <v>110</v>
      </c>
      <c r="M415" s="20" t="s">
        <v>110</v>
      </c>
    </row>
    <row r="416" spans="2:13" x14ac:dyDescent="0.2">
      <c r="B416" s="19">
        <v>43263</v>
      </c>
      <c r="C416" s="18">
        <v>8.4272365159976079</v>
      </c>
      <c r="D416" s="20" t="s">
        <v>20</v>
      </c>
      <c r="E416" s="20" t="s">
        <v>44</v>
      </c>
      <c r="F416" s="20">
        <v>1000001133</v>
      </c>
      <c r="G416" s="20" t="s">
        <v>43</v>
      </c>
      <c r="H416" s="20" t="s">
        <v>8</v>
      </c>
      <c r="I416" s="20">
        <v>10000078</v>
      </c>
      <c r="J416" s="20" t="s">
        <v>28</v>
      </c>
      <c r="K416" s="20" t="s">
        <v>110</v>
      </c>
      <c r="L416" s="20" t="s">
        <v>110</v>
      </c>
      <c r="M416" s="20" t="s">
        <v>110</v>
      </c>
    </row>
    <row r="417" spans="2:13" x14ac:dyDescent="0.2">
      <c r="B417" s="19">
        <v>43264</v>
      </c>
      <c r="C417" s="18">
        <v>8.5957812463175589</v>
      </c>
      <c r="D417" s="20" t="s">
        <v>20</v>
      </c>
      <c r="E417" s="20" t="s">
        <v>44</v>
      </c>
      <c r="F417" s="20">
        <v>1000001133</v>
      </c>
      <c r="G417" s="20" t="s">
        <v>43</v>
      </c>
      <c r="H417" s="20" t="s">
        <v>8</v>
      </c>
      <c r="I417" s="20">
        <v>10000078</v>
      </c>
      <c r="J417" s="20" t="s">
        <v>28</v>
      </c>
      <c r="K417" s="20" t="s">
        <v>110</v>
      </c>
      <c r="L417" s="20" t="s">
        <v>110</v>
      </c>
      <c r="M417" s="20" t="s">
        <v>110</v>
      </c>
    </row>
    <row r="418" spans="2:13" x14ac:dyDescent="0.2">
      <c r="B418" s="19">
        <v>43265</v>
      </c>
      <c r="C418" s="18">
        <v>7.7836968712439116</v>
      </c>
      <c r="D418" s="20" t="s">
        <v>20</v>
      </c>
      <c r="E418" s="20" t="s">
        <v>44</v>
      </c>
      <c r="F418" s="20">
        <v>1000001133</v>
      </c>
      <c r="G418" s="20" t="s">
        <v>43</v>
      </c>
      <c r="H418" s="20" t="s">
        <v>8</v>
      </c>
      <c r="I418" s="20">
        <v>10000078</v>
      </c>
      <c r="J418" s="20" t="s">
        <v>28</v>
      </c>
      <c r="K418" s="20" t="s">
        <v>110</v>
      </c>
      <c r="L418" s="20" t="s">
        <v>110</v>
      </c>
      <c r="M418" s="20" t="s">
        <v>110</v>
      </c>
    </row>
    <row r="419" spans="2:13" x14ac:dyDescent="0.2">
      <c r="B419" s="19">
        <v>43266</v>
      </c>
      <c r="C419" s="18">
        <v>7.93937080866879</v>
      </c>
      <c r="D419" s="20" t="s">
        <v>20</v>
      </c>
      <c r="E419" s="20" t="s">
        <v>44</v>
      </c>
      <c r="F419" s="20">
        <v>1000001133</v>
      </c>
      <c r="G419" s="20" t="s">
        <v>43</v>
      </c>
      <c r="H419" s="20" t="s">
        <v>8</v>
      </c>
      <c r="I419" s="20">
        <v>10000078</v>
      </c>
      <c r="J419" s="20" t="s">
        <v>28</v>
      </c>
      <c r="K419" s="20" t="s">
        <v>110</v>
      </c>
      <c r="L419" s="20" t="s">
        <v>110</v>
      </c>
      <c r="M419" s="20" t="s">
        <v>110</v>
      </c>
    </row>
    <row r="420" spans="2:13" x14ac:dyDescent="0.2">
      <c r="B420" s="19">
        <v>43267</v>
      </c>
      <c r="C420" s="18">
        <v>8.098158224842166</v>
      </c>
      <c r="D420" s="20" t="s">
        <v>20</v>
      </c>
      <c r="E420" s="20" t="s">
        <v>44</v>
      </c>
      <c r="F420" s="20">
        <v>1000001133</v>
      </c>
      <c r="G420" s="20" t="s">
        <v>43</v>
      </c>
      <c r="H420" s="20" t="s">
        <v>8</v>
      </c>
      <c r="I420" s="20">
        <v>10000078</v>
      </c>
      <c r="J420" s="20" t="s">
        <v>28</v>
      </c>
      <c r="K420" s="20" t="s">
        <v>110</v>
      </c>
      <c r="L420" s="20" t="s">
        <v>110</v>
      </c>
      <c r="M420" s="20" t="s">
        <v>110</v>
      </c>
    </row>
    <row r="421" spans="2:13" x14ac:dyDescent="0.2">
      <c r="B421" s="19">
        <v>43268</v>
      </c>
      <c r="C421" s="18">
        <v>8.2601213893390089</v>
      </c>
      <c r="D421" s="20" t="s">
        <v>20</v>
      </c>
      <c r="E421" s="20" t="s">
        <v>44</v>
      </c>
      <c r="F421" s="20">
        <v>1000001133</v>
      </c>
      <c r="G421" s="20" t="s">
        <v>43</v>
      </c>
      <c r="H421" s="20" t="s">
        <v>8</v>
      </c>
      <c r="I421" s="20">
        <v>10000078</v>
      </c>
      <c r="J421" s="20" t="s">
        <v>28</v>
      </c>
      <c r="K421" s="20" t="s">
        <v>110</v>
      </c>
      <c r="L421" s="20" t="s">
        <v>110</v>
      </c>
      <c r="M421" s="20" t="s">
        <v>110</v>
      </c>
    </row>
    <row r="422" spans="2:13" x14ac:dyDescent="0.2">
      <c r="B422" s="19">
        <v>43269</v>
      </c>
      <c r="C422" s="18">
        <v>7.2693238171257892</v>
      </c>
      <c r="D422" s="20" t="s">
        <v>20</v>
      </c>
      <c r="E422" s="20" t="s">
        <v>44</v>
      </c>
      <c r="F422" s="20">
        <v>1000001133</v>
      </c>
      <c r="G422" s="20" t="s">
        <v>43</v>
      </c>
      <c r="H422" s="20" t="s">
        <v>8</v>
      </c>
      <c r="I422" s="20">
        <v>10000078</v>
      </c>
      <c r="J422" s="20" t="s">
        <v>28</v>
      </c>
      <c r="K422" s="20" t="s">
        <v>110</v>
      </c>
      <c r="L422" s="20" t="s">
        <v>110</v>
      </c>
      <c r="M422" s="20" t="s">
        <v>110</v>
      </c>
    </row>
    <row r="423" spans="2:13" x14ac:dyDescent="0.2">
      <c r="B423" s="19">
        <v>43270</v>
      </c>
      <c r="C423" s="18">
        <v>7.4147102934683051</v>
      </c>
      <c r="D423" s="20" t="s">
        <v>20</v>
      </c>
      <c r="E423" s="20" t="s">
        <v>44</v>
      </c>
      <c r="F423" s="20">
        <v>1000001133</v>
      </c>
      <c r="G423" s="20" t="s">
        <v>43</v>
      </c>
      <c r="H423" s="20" t="s">
        <v>8</v>
      </c>
      <c r="I423" s="20">
        <v>10000078</v>
      </c>
      <c r="J423" s="20" t="s">
        <v>28</v>
      </c>
      <c r="K423" s="20" t="s">
        <v>110</v>
      </c>
      <c r="L423" s="20" t="s">
        <v>110</v>
      </c>
      <c r="M423" s="20" t="s">
        <v>110</v>
      </c>
    </row>
    <row r="424" spans="2:13" x14ac:dyDescent="0.2">
      <c r="B424" s="19">
        <v>43271</v>
      </c>
      <c r="C424" s="18">
        <v>7.563004499337671</v>
      </c>
      <c r="D424" s="20" t="s">
        <v>20</v>
      </c>
      <c r="E424" s="20" t="s">
        <v>44</v>
      </c>
      <c r="F424" s="20">
        <v>1000001133</v>
      </c>
      <c r="G424" s="20" t="s">
        <v>43</v>
      </c>
      <c r="H424" s="20" t="s">
        <v>8</v>
      </c>
      <c r="I424" s="20">
        <v>10000078</v>
      </c>
      <c r="J424" s="20" t="s">
        <v>28</v>
      </c>
      <c r="K424" s="20" t="s">
        <v>110</v>
      </c>
      <c r="L424" s="20" t="s">
        <v>110</v>
      </c>
      <c r="M424" s="20" t="s">
        <v>110</v>
      </c>
    </row>
    <row r="425" spans="2:13" x14ac:dyDescent="0.2">
      <c r="B425" s="19">
        <v>43272</v>
      </c>
      <c r="C425" s="18">
        <v>7.7142645893244257</v>
      </c>
      <c r="D425" s="20" t="s">
        <v>20</v>
      </c>
      <c r="E425" s="20" t="s">
        <v>44</v>
      </c>
      <c r="F425" s="20">
        <v>1000001133</v>
      </c>
      <c r="G425" s="20" t="s">
        <v>43</v>
      </c>
      <c r="H425" s="20" t="s">
        <v>8</v>
      </c>
      <c r="I425" s="20">
        <v>10000078</v>
      </c>
      <c r="J425" s="20" t="s">
        <v>28</v>
      </c>
      <c r="K425" s="20" t="s">
        <v>110</v>
      </c>
      <c r="L425" s="20" t="s">
        <v>110</v>
      </c>
      <c r="M425" s="20" t="s">
        <v>110</v>
      </c>
    </row>
    <row r="426" spans="2:13" x14ac:dyDescent="0.2">
      <c r="B426" s="19">
        <v>43273</v>
      </c>
      <c r="C426" s="18">
        <v>7.8685498811109138</v>
      </c>
      <c r="D426" s="20" t="s">
        <v>20</v>
      </c>
      <c r="E426" s="20" t="s">
        <v>44</v>
      </c>
      <c r="F426" s="20">
        <v>1000001133</v>
      </c>
      <c r="G426" s="20" t="s">
        <v>43</v>
      </c>
      <c r="H426" s="20" t="s">
        <v>8</v>
      </c>
      <c r="I426" s="20">
        <v>10000078</v>
      </c>
      <c r="J426" s="20" t="s">
        <v>28</v>
      </c>
      <c r="K426" s="20" t="s">
        <v>110</v>
      </c>
      <c r="L426" s="20" t="s">
        <v>110</v>
      </c>
      <c r="M426" s="20" t="s">
        <v>110</v>
      </c>
    </row>
    <row r="427" spans="2:13" x14ac:dyDescent="0.2">
      <c r="B427" s="19">
        <v>43274</v>
      </c>
      <c r="C427" s="18">
        <v>8.0259208787331335</v>
      </c>
      <c r="D427" s="20" t="s">
        <v>20</v>
      </c>
      <c r="E427" s="20" t="s">
        <v>44</v>
      </c>
      <c r="F427" s="20">
        <v>1000001133</v>
      </c>
      <c r="G427" s="20" t="s">
        <v>43</v>
      </c>
      <c r="H427" s="20" t="s">
        <v>8</v>
      </c>
      <c r="I427" s="20">
        <v>10000078</v>
      </c>
      <c r="J427" s="20" t="s">
        <v>28</v>
      </c>
      <c r="K427" s="20" t="s">
        <v>110</v>
      </c>
      <c r="L427" s="20" t="s">
        <v>110</v>
      </c>
      <c r="M427" s="20" t="s">
        <v>110</v>
      </c>
    </row>
    <row r="428" spans="2:13" x14ac:dyDescent="0.2">
      <c r="B428" s="19">
        <v>43275</v>
      </c>
      <c r="C428" s="18">
        <v>7.7684392963077959</v>
      </c>
      <c r="D428" s="20" t="s">
        <v>20</v>
      </c>
      <c r="E428" s="20" t="s">
        <v>44</v>
      </c>
      <c r="F428" s="20">
        <v>1000001133</v>
      </c>
      <c r="G428" s="20" t="s">
        <v>43</v>
      </c>
      <c r="H428" s="20" t="s">
        <v>8</v>
      </c>
      <c r="I428" s="20">
        <v>10000078</v>
      </c>
      <c r="J428" s="20" t="s">
        <v>28</v>
      </c>
      <c r="K428" s="20" t="s">
        <v>110</v>
      </c>
      <c r="L428" s="20" t="s">
        <v>110</v>
      </c>
      <c r="M428" s="20" t="s">
        <v>110</v>
      </c>
    </row>
    <row r="429" spans="2:13" x14ac:dyDescent="0.2">
      <c r="B429" s="19">
        <v>43276</v>
      </c>
      <c r="C429" s="18">
        <v>7.9238080822339523</v>
      </c>
      <c r="D429" s="20" t="s">
        <v>20</v>
      </c>
      <c r="E429" s="20" t="s">
        <v>44</v>
      </c>
      <c r="F429" s="20">
        <v>1000001133</v>
      </c>
      <c r="G429" s="20" t="s">
        <v>43</v>
      </c>
      <c r="H429" s="20" t="s">
        <v>8</v>
      </c>
      <c r="I429" s="20">
        <v>10000078</v>
      </c>
      <c r="J429" s="20" t="s">
        <v>28</v>
      </c>
      <c r="K429" s="20" t="s">
        <v>110</v>
      </c>
      <c r="L429" s="20" t="s">
        <v>110</v>
      </c>
      <c r="M429" s="20" t="s">
        <v>110</v>
      </c>
    </row>
    <row r="430" spans="2:13" x14ac:dyDescent="0.2">
      <c r="B430" s="19">
        <v>43277</v>
      </c>
      <c r="C430" s="18">
        <v>8.0822842438786306</v>
      </c>
      <c r="D430" s="20" t="s">
        <v>20</v>
      </c>
      <c r="E430" s="20" t="s">
        <v>44</v>
      </c>
      <c r="F430" s="20">
        <v>1000001133</v>
      </c>
      <c r="G430" s="20" t="s">
        <v>43</v>
      </c>
      <c r="H430" s="20" t="s">
        <v>8</v>
      </c>
      <c r="I430" s="20">
        <v>10000078</v>
      </c>
      <c r="J430" s="20" t="s">
        <v>28</v>
      </c>
      <c r="K430" s="20" t="s">
        <v>110</v>
      </c>
      <c r="L430" s="20" t="s">
        <v>110</v>
      </c>
      <c r="M430" s="20" t="s">
        <v>110</v>
      </c>
    </row>
    <row r="431" spans="2:13" x14ac:dyDescent="0.2">
      <c r="B431" s="19">
        <v>43278</v>
      </c>
      <c r="C431" s="18">
        <v>8.1319299287562039</v>
      </c>
      <c r="D431" s="20" t="s">
        <v>20</v>
      </c>
      <c r="E431" s="20" t="s">
        <v>44</v>
      </c>
      <c r="F431" s="20">
        <v>1000001133</v>
      </c>
      <c r="G431" s="20" t="s">
        <v>43</v>
      </c>
      <c r="H431" s="20" t="s">
        <v>8</v>
      </c>
      <c r="I431" s="20">
        <v>10000078</v>
      </c>
      <c r="J431" s="20" t="s">
        <v>28</v>
      </c>
      <c r="K431" s="20" t="s">
        <v>110</v>
      </c>
      <c r="L431" s="20" t="s">
        <v>110</v>
      </c>
      <c r="M431" s="20" t="s">
        <v>110</v>
      </c>
    </row>
    <row r="432" spans="2:13" x14ac:dyDescent="0.2">
      <c r="B432" s="19">
        <v>43279</v>
      </c>
      <c r="C432" s="18">
        <v>8.2945685273313288</v>
      </c>
      <c r="D432" s="20" t="s">
        <v>20</v>
      </c>
      <c r="E432" s="20" t="s">
        <v>44</v>
      </c>
      <c r="F432" s="20">
        <v>1000001133</v>
      </c>
      <c r="G432" s="20" t="s">
        <v>43</v>
      </c>
      <c r="H432" s="20" t="s">
        <v>8</v>
      </c>
      <c r="I432" s="20">
        <v>10000078</v>
      </c>
      <c r="J432" s="20" t="s">
        <v>28</v>
      </c>
      <c r="K432" s="20" t="s">
        <v>110</v>
      </c>
      <c r="L432" s="20" t="s">
        <v>110</v>
      </c>
      <c r="M432" s="20" t="s">
        <v>110</v>
      </c>
    </row>
    <row r="433" spans="2:13" x14ac:dyDescent="0.2">
      <c r="B433" s="19">
        <v>43280</v>
      </c>
      <c r="C433" s="18">
        <v>8.0164598978779544</v>
      </c>
      <c r="D433" s="20" t="s">
        <v>20</v>
      </c>
      <c r="E433" s="20" t="s">
        <v>44</v>
      </c>
      <c r="F433" s="20">
        <v>1000001133</v>
      </c>
      <c r="G433" s="20" t="s">
        <v>43</v>
      </c>
      <c r="H433" s="20" t="s">
        <v>8</v>
      </c>
      <c r="I433" s="20">
        <v>10000078</v>
      </c>
      <c r="J433" s="20" t="s">
        <v>28</v>
      </c>
      <c r="K433" s="20" t="s">
        <v>110</v>
      </c>
      <c r="L433" s="20" t="s">
        <v>110</v>
      </c>
      <c r="M433" s="20" t="s">
        <v>110</v>
      </c>
    </row>
    <row r="434" spans="2:13" x14ac:dyDescent="0.2">
      <c r="B434" s="19">
        <v>43281</v>
      </c>
      <c r="C434" s="18">
        <v>7.5247890958355139</v>
      </c>
      <c r="D434" s="20" t="s">
        <v>20</v>
      </c>
      <c r="E434" s="20" t="s">
        <v>44</v>
      </c>
      <c r="F434" s="20">
        <v>1000001133</v>
      </c>
      <c r="G434" s="20" t="s">
        <v>43</v>
      </c>
      <c r="H434" s="20" t="s">
        <v>8</v>
      </c>
      <c r="I434" s="20">
        <v>10000078</v>
      </c>
      <c r="J434" s="20" t="s">
        <v>28</v>
      </c>
      <c r="K434" s="20" t="s">
        <v>110</v>
      </c>
      <c r="L434" s="20" t="s">
        <v>110</v>
      </c>
      <c r="M434" s="20" t="s">
        <v>110</v>
      </c>
    </row>
    <row r="435" spans="2:13" x14ac:dyDescent="0.2">
      <c r="B435" s="19">
        <v>43282</v>
      </c>
      <c r="C435" s="18">
        <v>7.5052848777522243</v>
      </c>
      <c r="D435" s="20" t="s">
        <v>20</v>
      </c>
      <c r="E435" s="20" t="s">
        <v>44</v>
      </c>
      <c r="F435" s="20">
        <v>1000001133</v>
      </c>
      <c r="G435" s="20" t="s">
        <v>43</v>
      </c>
      <c r="H435" s="20" t="s">
        <v>8</v>
      </c>
      <c r="I435" s="20">
        <v>10000078</v>
      </c>
      <c r="J435" s="20" t="s">
        <v>28</v>
      </c>
      <c r="K435" s="20" t="s">
        <v>110</v>
      </c>
      <c r="L435" s="20" t="s">
        <v>110</v>
      </c>
      <c r="M435" s="20" t="s">
        <v>110</v>
      </c>
    </row>
    <row r="436" spans="2:13" x14ac:dyDescent="0.2">
      <c r="B436" s="19">
        <v>43283</v>
      </c>
      <c r="C436" s="18">
        <v>7.3853905753072686</v>
      </c>
      <c r="D436" s="20" t="s">
        <v>20</v>
      </c>
      <c r="E436" s="20" t="s">
        <v>44</v>
      </c>
      <c r="F436" s="20">
        <v>1000001133</v>
      </c>
      <c r="G436" s="20" t="s">
        <v>43</v>
      </c>
      <c r="H436" s="20" t="s">
        <v>8</v>
      </c>
      <c r="I436" s="20">
        <v>10000078</v>
      </c>
      <c r="J436" s="20" t="s">
        <v>28</v>
      </c>
      <c r="K436" s="20" t="s">
        <v>110</v>
      </c>
      <c r="L436" s="20" t="s">
        <v>110</v>
      </c>
      <c r="M436" s="20" t="s">
        <v>110</v>
      </c>
    </row>
    <row r="437" spans="2:13" x14ac:dyDescent="0.2">
      <c r="B437" s="19">
        <v>43284</v>
      </c>
      <c r="C437" s="18">
        <v>7.533098386813414</v>
      </c>
      <c r="D437" s="20" t="s">
        <v>20</v>
      </c>
      <c r="E437" s="20" t="s">
        <v>44</v>
      </c>
      <c r="F437" s="20">
        <v>1000001133</v>
      </c>
      <c r="G437" s="20" t="s">
        <v>43</v>
      </c>
      <c r="H437" s="20" t="s">
        <v>8</v>
      </c>
      <c r="I437" s="20">
        <v>10000078</v>
      </c>
      <c r="J437" s="20" t="s">
        <v>28</v>
      </c>
      <c r="K437" s="20" t="s">
        <v>110</v>
      </c>
      <c r="L437" s="20" t="s">
        <v>110</v>
      </c>
      <c r="M437" s="20" t="s">
        <v>110</v>
      </c>
    </row>
    <row r="438" spans="2:13" x14ac:dyDescent="0.2">
      <c r="B438" s="19">
        <v>43285</v>
      </c>
      <c r="C438" s="18">
        <v>7.6837603545496824</v>
      </c>
      <c r="D438" s="20" t="s">
        <v>20</v>
      </c>
      <c r="E438" s="20" t="s">
        <v>44</v>
      </c>
      <c r="F438" s="20">
        <v>1000001133</v>
      </c>
      <c r="G438" s="20" t="s">
        <v>43</v>
      </c>
      <c r="H438" s="20" t="s">
        <v>8</v>
      </c>
      <c r="I438" s="20">
        <v>10000078</v>
      </c>
      <c r="J438" s="20" t="s">
        <v>28</v>
      </c>
      <c r="K438" s="20" t="s">
        <v>110</v>
      </c>
      <c r="L438" s="20" t="s">
        <v>110</v>
      </c>
      <c r="M438" s="20" t="s">
        <v>110</v>
      </c>
    </row>
    <row r="439" spans="2:13" x14ac:dyDescent="0.2">
      <c r="B439" s="19">
        <v>43286</v>
      </c>
      <c r="C439" s="18">
        <v>7.5714355616406763</v>
      </c>
      <c r="D439" s="20" t="s">
        <v>20</v>
      </c>
      <c r="E439" s="20" t="s">
        <v>44</v>
      </c>
      <c r="F439" s="20">
        <v>1000001133</v>
      </c>
      <c r="G439" s="20" t="s">
        <v>43</v>
      </c>
      <c r="H439" s="20" t="s">
        <v>8</v>
      </c>
      <c r="I439" s="20">
        <v>10000078</v>
      </c>
      <c r="J439" s="20" t="s">
        <v>28</v>
      </c>
      <c r="K439" s="20" t="s">
        <v>110</v>
      </c>
      <c r="L439" s="20" t="s">
        <v>110</v>
      </c>
      <c r="M439" s="20" t="s">
        <v>110</v>
      </c>
    </row>
    <row r="440" spans="2:13" x14ac:dyDescent="0.2">
      <c r="B440" s="19">
        <v>43287</v>
      </c>
      <c r="C440" s="18">
        <v>7.7228642728734895</v>
      </c>
      <c r="D440" s="20" t="s">
        <v>20</v>
      </c>
      <c r="E440" s="20" t="s">
        <v>44</v>
      </c>
      <c r="F440" s="20">
        <v>1000001133</v>
      </c>
      <c r="G440" s="20" t="s">
        <v>43</v>
      </c>
      <c r="H440" s="20" t="s">
        <v>8</v>
      </c>
      <c r="I440" s="20">
        <v>10000078</v>
      </c>
      <c r="J440" s="20" t="s">
        <v>28</v>
      </c>
      <c r="K440" s="20" t="s">
        <v>110</v>
      </c>
      <c r="L440" s="20" t="s">
        <v>110</v>
      </c>
      <c r="M440" s="20" t="s">
        <v>110</v>
      </c>
    </row>
    <row r="441" spans="2:13" x14ac:dyDescent="0.2">
      <c r="B441" s="19">
        <v>43288</v>
      </c>
      <c r="C441" s="18">
        <v>7.511321558330958</v>
      </c>
      <c r="D441" s="20" t="s">
        <v>20</v>
      </c>
      <c r="E441" s="20" t="s">
        <v>44</v>
      </c>
      <c r="F441" s="20">
        <v>1000001133</v>
      </c>
      <c r="G441" s="20" t="s">
        <v>43</v>
      </c>
      <c r="H441" s="20" t="s">
        <v>8</v>
      </c>
      <c r="I441" s="20">
        <v>10000078</v>
      </c>
      <c r="J441" s="20" t="s">
        <v>28</v>
      </c>
      <c r="K441" s="20" t="s">
        <v>110</v>
      </c>
      <c r="L441" s="20" t="s">
        <v>110</v>
      </c>
      <c r="M441" s="20" t="s">
        <v>110</v>
      </c>
    </row>
    <row r="442" spans="2:13" x14ac:dyDescent="0.2">
      <c r="B442" s="19">
        <v>43289</v>
      </c>
      <c r="C442" s="18">
        <v>7.3995479894975764</v>
      </c>
      <c r="D442" s="20" t="s">
        <v>20</v>
      </c>
      <c r="E442" s="20" t="s">
        <v>44</v>
      </c>
      <c r="F442" s="20">
        <v>1000001133</v>
      </c>
      <c r="G442" s="20" t="s">
        <v>43</v>
      </c>
      <c r="H442" s="20" t="s">
        <v>8</v>
      </c>
      <c r="I442" s="20">
        <v>10000078</v>
      </c>
      <c r="J442" s="20" t="s">
        <v>28</v>
      </c>
      <c r="K442" s="20" t="s">
        <v>110</v>
      </c>
      <c r="L442" s="20" t="s">
        <v>110</v>
      </c>
      <c r="M442" s="20" t="s">
        <v>110</v>
      </c>
    </row>
    <row r="443" spans="2:13" x14ac:dyDescent="0.2">
      <c r="B443" s="19">
        <v>43290</v>
      </c>
      <c r="C443" s="18">
        <v>7.5475389492875289</v>
      </c>
      <c r="D443" s="20" t="s">
        <v>20</v>
      </c>
      <c r="E443" s="20" t="s">
        <v>44</v>
      </c>
      <c r="F443" s="20">
        <v>1000001133</v>
      </c>
      <c r="G443" s="20" t="s">
        <v>43</v>
      </c>
      <c r="H443" s="20" t="s">
        <v>8</v>
      </c>
      <c r="I443" s="20">
        <v>10000078</v>
      </c>
      <c r="J443" s="20" t="s">
        <v>28</v>
      </c>
      <c r="K443" s="20" t="s">
        <v>110</v>
      </c>
      <c r="L443" s="20" t="s">
        <v>110</v>
      </c>
      <c r="M443" s="20" t="s">
        <v>110</v>
      </c>
    </row>
    <row r="444" spans="2:13" x14ac:dyDescent="0.2">
      <c r="B444" s="19">
        <v>43291</v>
      </c>
      <c r="C444" s="18">
        <v>7.6984897282732785</v>
      </c>
      <c r="D444" s="20" t="s">
        <v>20</v>
      </c>
      <c r="E444" s="20" t="s">
        <v>44</v>
      </c>
      <c r="F444" s="20">
        <v>1000001133</v>
      </c>
      <c r="G444" s="20" t="s">
        <v>43</v>
      </c>
      <c r="H444" s="20" t="s">
        <v>8</v>
      </c>
      <c r="I444" s="20">
        <v>10000078</v>
      </c>
      <c r="J444" s="20" t="s">
        <v>28</v>
      </c>
      <c r="K444" s="20" t="s">
        <v>110</v>
      </c>
      <c r="L444" s="20" t="s">
        <v>110</v>
      </c>
      <c r="M444" s="20" t="s">
        <v>110</v>
      </c>
    </row>
    <row r="445" spans="2:13" x14ac:dyDescent="0.2">
      <c r="B445" s="19">
        <v>43292</v>
      </c>
      <c r="C445" s="18">
        <v>7.8524595228387444</v>
      </c>
      <c r="D445" s="20" t="s">
        <v>20</v>
      </c>
      <c r="E445" s="20" t="s">
        <v>44</v>
      </c>
      <c r="F445" s="20">
        <v>1000001133</v>
      </c>
      <c r="G445" s="20" t="s">
        <v>43</v>
      </c>
      <c r="H445" s="20" t="s">
        <v>8</v>
      </c>
      <c r="I445" s="20">
        <v>10000078</v>
      </c>
      <c r="J445" s="20" t="s">
        <v>28</v>
      </c>
      <c r="K445" s="20" t="s">
        <v>110</v>
      </c>
      <c r="L445" s="20" t="s">
        <v>110</v>
      </c>
      <c r="M445" s="20" t="s">
        <v>110</v>
      </c>
    </row>
    <row r="446" spans="2:13" x14ac:dyDescent="0.2">
      <c r="B446" s="19">
        <v>43293</v>
      </c>
      <c r="C446" s="18">
        <v>7.5375087132955185</v>
      </c>
      <c r="D446" s="20" t="s">
        <v>20</v>
      </c>
      <c r="E446" s="20" t="s">
        <v>44</v>
      </c>
      <c r="F446" s="20">
        <v>1000001133</v>
      </c>
      <c r="G446" s="20" t="s">
        <v>43</v>
      </c>
      <c r="H446" s="20" t="s">
        <v>8</v>
      </c>
      <c r="I446" s="20">
        <v>10000078</v>
      </c>
      <c r="J446" s="20" t="s">
        <v>28</v>
      </c>
      <c r="K446" s="20" t="s">
        <v>110</v>
      </c>
      <c r="L446" s="20" t="s">
        <v>110</v>
      </c>
      <c r="M446" s="20" t="s">
        <v>110</v>
      </c>
    </row>
    <row r="447" spans="2:13" x14ac:dyDescent="0.2">
      <c r="B447" s="19">
        <v>43294</v>
      </c>
      <c r="C447" s="18">
        <v>7.3742588875614281</v>
      </c>
      <c r="D447" s="20" t="s">
        <v>20</v>
      </c>
      <c r="E447" s="20" t="s">
        <v>44</v>
      </c>
      <c r="F447" s="20">
        <v>1000001133</v>
      </c>
      <c r="G447" s="20" t="s">
        <v>43</v>
      </c>
      <c r="H447" s="20" t="s">
        <v>8</v>
      </c>
      <c r="I447" s="20">
        <v>10000078</v>
      </c>
      <c r="J447" s="20" t="s">
        <v>28</v>
      </c>
      <c r="K447" s="20" t="s">
        <v>110</v>
      </c>
      <c r="L447" s="20" t="s">
        <v>110</v>
      </c>
      <c r="M447" s="20" t="s">
        <v>110</v>
      </c>
    </row>
    <row r="448" spans="2:13" x14ac:dyDescent="0.2">
      <c r="B448" s="19">
        <v>43295</v>
      </c>
      <c r="C448" s="18">
        <v>7.5217440653126575</v>
      </c>
      <c r="D448" s="20" t="s">
        <v>20</v>
      </c>
      <c r="E448" s="20" t="s">
        <v>44</v>
      </c>
      <c r="F448" s="20">
        <v>1000001133</v>
      </c>
      <c r="G448" s="20" t="s">
        <v>43</v>
      </c>
      <c r="H448" s="20" t="s">
        <v>8</v>
      </c>
      <c r="I448" s="20">
        <v>10000078</v>
      </c>
      <c r="J448" s="20" t="s">
        <v>28</v>
      </c>
      <c r="K448" s="20" t="s">
        <v>110</v>
      </c>
      <c r="L448" s="20" t="s">
        <v>110</v>
      </c>
      <c r="M448" s="20" t="s">
        <v>110</v>
      </c>
    </row>
    <row r="449" spans="2:13" x14ac:dyDescent="0.2">
      <c r="B449" s="19">
        <v>43296</v>
      </c>
      <c r="C449" s="18">
        <v>7.6721789466189101</v>
      </c>
      <c r="D449" s="20" t="s">
        <v>20</v>
      </c>
      <c r="E449" s="20" t="s">
        <v>44</v>
      </c>
      <c r="F449" s="20">
        <v>1000001133</v>
      </c>
      <c r="G449" s="20" t="s">
        <v>43</v>
      </c>
      <c r="H449" s="20" t="s">
        <v>8</v>
      </c>
      <c r="I449" s="20">
        <v>10000078</v>
      </c>
      <c r="J449" s="20" t="s">
        <v>28</v>
      </c>
      <c r="K449" s="20" t="s">
        <v>110</v>
      </c>
      <c r="L449" s="20" t="s">
        <v>110</v>
      </c>
      <c r="M449" s="20" t="s">
        <v>110</v>
      </c>
    </row>
    <row r="450" spans="2:13" x14ac:dyDescent="0.2">
      <c r="B450" s="19">
        <v>43297</v>
      </c>
      <c r="C450" s="18">
        <v>7.2556225255512876</v>
      </c>
      <c r="D450" s="20" t="s">
        <v>20</v>
      </c>
      <c r="E450" s="20" t="s">
        <v>44</v>
      </c>
      <c r="F450" s="20">
        <v>1000001133</v>
      </c>
      <c r="G450" s="20" t="s">
        <v>43</v>
      </c>
      <c r="H450" s="20" t="s">
        <v>8</v>
      </c>
      <c r="I450" s="20">
        <v>10000078</v>
      </c>
      <c r="J450" s="20" t="s">
        <v>28</v>
      </c>
      <c r="K450" s="20" t="s">
        <v>110</v>
      </c>
      <c r="L450" s="20" t="s">
        <v>110</v>
      </c>
      <c r="M450" s="20" t="s">
        <v>110</v>
      </c>
    </row>
    <row r="451" spans="2:13" x14ac:dyDescent="0.2">
      <c r="B451" s="19">
        <v>43298</v>
      </c>
      <c r="C451" s="18">
        <v>7.4007349760623136</v>
      </c>
      <c r="D451" s="20" t="s">
        <v>20</v>
      </c>
      <c r="E451" s="20" t="s">
        <v>44</v>
      </c>
      <c r="F451" s="20">
        <v>1000001133</v>
      </c>
      <c r="G451" s="20" t="s">
        <v>43</v>
      </c>
      <c r="H451" s="20" t="s">
        <v>8</v>
      </c>
      <c r="I451" s="20">
        <v>10000078</v>
      </c>
      <c r="J451" s="20" t="s">
        <v>28</v>
      </c>
      <c r="K451" s="20" t="s">
        <v>110</v>
      </c>
      <c r="L451" s="20" t="s">
        <v>110</v>
      </c>
      <c r="M451" s="20" t="s">
        <v>110</v>
      </c>
    </row>
    <row r="452" spans="2:13" x14ac:dyDescent="0.2">
      <c r="B452" s="19">
        <v>43299</v>
      </c>
      <c r="C452" s="18">
        <v>7.5487496755835606</v>
      </c>
      <c r="D452" s="20" t="s">
        <v>20</v>
      </c>
      <c r="E452" s="20" t="s">
        <v>44</v>
      </c>
      <c r="F452" s="20">
        <v>1000001133</v>
      </c>
      <c r="G452" s="20" t="s">
        <v>43</v>
      </c>
      <c r="H452" s="20" t="s">
        <v>8</v>
      </c>
      <c r="I452" s="20">
        <v>10000078</v>
      </c>
      <c r="J452" s="20" t="s">
        <v>28</v>
      </c>
      <c r="K452" s="20" t="s">
        <v>110</v>
      </c>
      <c r="L452" s="20" t="s">
        <v>110</v>
      </c>
      <c r="M452" s="20" t="s">
        <v>110</v>
      </c>
    </row>
    <row r="453" spans="2:13" x14ac:dyDescent="0.2">
      <c r="B453" s="19">
        <v>43300</v>
      </c>
      <c r="C453" s="18">
        <v>7.6997246690952315</v>
      </c>
      <c r="D453" s="20" t="s">
        <v>20</v>
      </c>
      <c r="E453" s="20" t="s">
        <v>44</v>
      </c>
      <c r="F453" s="20">
        <v>1000001133</v>
      </c>
      <c r="G453" s="20" t="s">
        <v>43</v>
      </c>
      <c r="H453" s="20" t="s">
        <v>8</v>
      </c>
      <c r="I453" s="20">
        <v>10000078</v>
      </c>
      <c r="J453" s="20" t="s">
        <v>28</v>
      </c>
      <c r="K453" s="20" t="s">
        <v>110</v>
      </c>
      <c r="L453" s="20" t="s">
        <v>110</v>
      </c>
      <c r="M453" s="20" t="s">
        <v>110</v>
      </c>
    </row>
    <row r="454" spans="2:13" x14ac:dyDescent="0.2">
      <c r="B454" s="19">
        <v>43301</v>
      </c>
      <c r="C454" s="18">
        <v>7.8537191624771365</v>
      </c>
      <c r="D454" s="20" t="s">
        <v>20</v>
      </c>
      <c r="E454" s="20" t="s">
        <v>44</v>
      </c>
      <c r="F454" s="20">
        <v>1000001133</v>
      </c>
      <c r="G454" s="20" t="s">
        <v>43</v>
      </c>
      <c r="H454" s="20" t="s">
        <v>8</v>
      </c>
      <c r="I454" s="20">
        <v>10000078</v>
      </c>
      <c r="J454" s="20" t="s">
        <v>28</v>
      </c>
      <c r="K454" s="20" t="s">
        <v>110</v>
      </c>
      <c r="L454" s="20" t="s">
        <v>110</v>
      </c>
      <c r="M454" s="20" t="s">
        <v>110</v>
      </c>
    </row>
    <row r="455" spans="2:13" x14ac:dyDescent="0.2">
      <c r="B455" s="19">
        <v>43252</v>
      </c>
      <c r="C455" s="18">
        <v>4.5380000000000003</v>
      </c>
      <c r="D455" s="20" t="s">
        <v>20</v>
      </c>
      <c r="E455" s="20" t="s">
        <v>44</v>
      </c>
      <c r="F455" s="20">
        <v>1000001133</v>
      </c>
      <c r="G455" s="20" t="s">
        <v>43</v>
      </c>
      <c r="H455" s="20" t="s">
        <v>8</v>
      </c>
      <c r="I455" s="20">
        <v>10000131</v>
      </c>
      <c r="J455" s="20" t="s">
        <v>36</v>
      </c>
      <c r="K455" s="20" t="s">
        <v>110</v>
      </c>
      <c r="L455" s="20" t="s">
        <v>110</v>
      </c>
      <c r="M455" s="20" t="s">
        <v>110</v>
      </c>
    </row>
    <row r="456" spans="2:13" x14ac:dyDescent="0.2">
      <c r="B456" s="19">
        <v>43253</v>
      </c>
      <c r="C456" s="18">
        <v>4.3847600000000009</v>
      </c>
      <c r="D456" s="20" t="s">
        <v>20</v>
      </c>
      <c r="E456" s="20" t="s">
        <v>44</v>
      </c>
      <c r="F456" s="20">
        <v>1000001133</v>
      </c>
      <c r="G456" s="20" t="s">
        <v>43</v>
      </c>
      <c r="H456" s="20" t="s">
        <v>8</v>
      </c>
      <c r="I456" s="20">
        <v>10000131</v>
      </c>
      <c r="J456" s="20" t="s">
        <v>36</v>
      </c>
      <c r="K456" s="20" t="s">
        <v>110</v>
      </c>
      <c r="L456" s="20" t="s">
        <v>110</v>
      </c>
      <c r="M456" s="20" t="s">
        <v>110</v>
      </c>
    </row>
    <row r="457" spans="2:13" x14ac:dyDescent="0.2">
      <c r="B457" s="19">
        <v>43254</v>
      </c>
      <c r="C457" s="18">
        <v>4.4724552000000006</v>
      </c>
      <c r="D457" s="20" t="s">
        <v>20</v>
      </c>
      <c r="E457" s="20" t="s">
        <v>44</v>
      </c>
      <c r="F457" s="20">
        <v>1000001133</v>
      </c>
      <c r="G457" s="20" t="s">
        <v>43</v>
      </c>
      <c r="H457" s="20" t="s">
        <v>8</v>
      </c>
      <c r="I457" s="20">
        <v>10000131</v>
      </c>
      <c r="J457" s="20" t="s">
        <v>36</v>
      </c>
      <c r="K457" s="20" t="s">
        <v>110</v>
      </c>
      <c r="L457" s="20" t="s">
        <v>110</v>
      </c>
      <c r="M457" s="20" t="s">
        <v>110</v>
      </c>
    </row>
    <row r="458" spans="2:13" x14ac:dyDescent="0.2">
      <c r="B458" s="19">
        <v>43255</v>
      </c>
      <c r="C458" s="18">
        <v>4.5619043040000005</v>
      </c>
      <c r="D458" s="20" t="s">
        <v>20</v>
      </c>
      <c r="E458" s="20" t="s">
        <v>44</v>
      </c>
      <c r="F458" s="20">
        <v>1000001133</v>
      </c>
      <c r="G458" s="20" t="s">
        <v>43</v>
      </c>
      <c r="H458" s="20" t="s">
        <v>8</v>
      </c>
      <c r="I458" s="20">
        <v>10000131</v>
      </c>
      <c r="J458" s="20" t="s">
        <v>36</v>
      </c>
      <c r="K458" s="20" t="s">
        <v>110</v>
      </c>
      <c r="L458" s="20" t="s">
        <v>110</v>
      </c>
      <c r="M458" s="20" t="s">
        <v>110</v>
      </c>
    </row>
    <row r="459" spans="2:13" x14ac:dyDescent="0.2">
      <c r="B459" s="19">
        <v>43256</v>
      </c>
      <c r="C459" s="18">
        <v>4.6531423900800011</v>
      </c>
      <c r="D459" s="20" t="s">
        <v>20</v>
      </c>
      <c r="E459" s="20" t="s">
        <v>44</v>
      </c>
      <c r="F459" s="20">
        <v>1000001133</v>
      </c>
      <c r="G459" s="20" t="s">
        <v>43</v>
      </c>
      <c r="H459" s="20" t="s">
        <v>8</v>
      </c>
      <c r="I459" s="20">
        <v>10000131</v>
      </c>
      <c r="J459" s="20" t="s">
        <v>36</v>
      </c>
      <c r="K459" s="20" t="s">
        <v>110</v>
      </c>
      <c r="L459" s="20" t="s">
        <v>110</v>
      </c>
      <c r="M459" s="20" t="s">
        <v>110</v>
      </c>
    </row>
    <row r="460" spans="2:13" x14ac:dyDescent="0.2">
      <c r="B460" s="19">
        <v>43257</v>
      </c>
      <c r="C460" s="18">
        <v>4.7462052378816004</v>
      </c>
      <c r="D460" s="20" t="s">
        <v>20</v>
      </c>
      <c r="E460" s="20" t="s">
        <v>44</v>
      </c>
      <c r="F460" s="20">
        <v>1000001133</v>
      </c>
      <c r="G460" s="20" t="s">
        <v>43</v>
      </c>
      <c r="H460" s="20" t="s">
        <v>8</v>
      </c>
      <c r="I460" s="20">
        <v>10000131</v>
      </c>
      <c r="J460" s="20" t="s">
        <v>36</v>
      </c>
      <c r="K460" s="20" t="s">
        <v>110</v>
      </c>
      <c r="L460" s="20" t="s">
        <v>110</v>
      </c>
      <c r="M460" s="20" t="s">
        <v>110</v>
      </c>
    </row>
    <row r="461" spans="2:13" x14ac:dyDescent="0.2">
      <c r="B461" s="19">
        <v>43258</v>
      </c>
      <c r="C461" s="18">
        <v>4.4311293426392329</v>
      </c>
      <c r="D461" s="20" t="s">
        <v>20</v>
      </c>
      <c r="E461" s="20" t="s">
        <v>44</v>
      </c>
      <c r="F461" s="20">
        <v>1000001133</v>
      </c>
      <c r="G461" s="20" t="s">
        <v>43</v>
      </c>
      <c r="H461" s="20" t="s">
        <v>8</v>
      </c>
      <c r="I461" s="20">
        <v>10000131</v>
      </c>
      <c r="J461" s="20" t="s">
        <v>36</v>
      </c>
      <c r="K461" s="20" t="s">
        <v>110</v>
      </c>
      <c r="L461" s="20" t="s">
        <v>110</v>
      </c>
      <c r="M461" s="20" t="s">
        <v>110</v>
      </c>
    </row>
    <row r="462" spans="2:13" x14ac:dyDescent="0.2">
      <c r="B462" s="19">
        <v>43259</v>
      </c>
      <c r="C462" s="18">
        <v>4.5197519294920179</v>
      </c>
      <c r="D462" s="20" t="s">
        <v>20</v>
      </c>
      <c r="E462" s="20" t="s">
        <v>44</v>
      </c>
      <c r="F462" s="20">
        <v>1000001133</v>
      </c>
      <c r="G462" s="20" t="s">
        <v>43</v>
      </c>
      <c r="H462" s="20" t="s">
        <v>8</v>
      </c>
      <c r="I462" s="20">
        <v>10000131</v>
      </c>
      <c r="J462" s="20" t="s">
        <v>36</v>
      </c>
      <c r="K462" s="20" t="s">
        <v>110</v>
      </c>
      <c r="L462" s="20" t="s">
        <v>110</v>
      </c>
      <c r="M462" s="20" t="s">
        <v>110</v>
      </c>
    </row>
    <row r="463" spans="2:13" x14ac:dyDescent="0.2">
      <c r="B463" s="19">
        <v>43260</v>
      </c>
      <c r="C463" s="18">
        <v>4.6101469680818585</v>
      </c>
      <c r="D463" s="20" t="s">
        <v>20</v>
      </c>
      <c r="E463" s="20" t="s">
        <v>44</v>
      </c>
      <c r="F463" s="20">
        <v>1000001133</v>
      </c>
      <c r="G463" s="20" t="s">
        <v>43</v>
      </c>
      <c r="H463" s="20" t="s">
        <v>8</v>
      </c>
      <c r="I463" s="20">
        <v>10000131</v>
      </c>
      <c r="J463" s="20" t="s">
        <v>36</v>
      </c>
      <c r="K463" s="20" t="s">
        <v>110</v>
      </c>
      <c r="L463" s="20" t="s">
        <v>110</v>
      </c>
      <c r="M463" s="20" t="s">
        <v>110</v>
      </c>
    </row>
    <row r="464" spans="2:13" x14ac:dyDescent="0.2">
      <c r="B464" s="19">
        <v>43261</v>
      </c>
      <c r="C464" s="18">
        <v>4.7023499074434953</v>
      </c>
      <c r="D464" s="20" t="s">
        <v>20</v>
      </c>
      <c r="E464" s="20" t="s">
        <v>44</v>
      </c>
      <c r="F464" s="20">
        <v>1000001133</v>
      </c>
      <c r="G464" s="20" t="s">
        <v>43</v>
      </c>
      <c r="H464" s="20" t="s">
        <v>8</v>
      </c>
      <c r="I464" s="20">
        <v>10000131</v>
      </c>
      <c r="J464" s="20" t="s">
        <v>36</v>
      </c>
      <c r="K464" s="20" t="s">
        <v>110</v>
      </c>
      <c r="L464" s="20" t="s">
        <v>110</v>
      </c>
      <c r="M464" s="20" t="s">
        <v>110</v>
      </c>
    </row>
    <row r="465" spans="2:13" x14ac:dyDescent="0.2">
      <c r="B465" s="19">
        <v>43262</v>
      </c>
      <c r="C465" s="18">
        <v>4.6423969055923662</v>
      </c>
      <c r="D465" s="20" t="s">
        <v>20</v>
      </c>
      <c r="E465" s="20" t="s">
        <v>44</v>
      </c>
      <c r="F465" s="20">
        <v>1000001133</v>
      </c>
      <c r="G465" s="20" t="s">
        <v>43</v>
      </c>
      <c r="H465" s="20" t="s">
        <v>8</v>
      </c>
      <c r="I465" s="20">
        <v>10000131</v>
      </c>
      <c r="J465" s="20" t="s">
        <v>36</v>
      </c>
      <c r="K465" s="20" t="s">
        <v>110</v>
      </c>
      <c r="L465" s="20" t="s">
        <v>110</v>
      </c>
      <c r="M465" s="20" t="s">
        <v>110</v>
      </c>
    </row>
    <row r="466" spans="2:13" x14ac:dyDescent="0.2">
      <c r="B466" s="19">
        <v>43263</v>
      </c>
      <c r="C466" s="18">
        <v>4.7352448437042129</v>
      </c>
      <c r="D466" s="20" t="s">
        <v>20</v>
      </c>
      <c r="E466" s="20" t="s">
        <v>44</v>
      </c>
      <c r="F466" s="20">
        <v>1000001133</v>
      </c>
      <c r="G466" s="20" t="s">
        <v>43</v>
      </c>
      <c r="H466" s="20" t="s">
        <v>8</v>
      </c>
      <c r="I466" s="20">
        <v>10000131</v>
      </c>
      <c r="J466" s="20" t="s">
        <v>36</v>
      </c>
      <c r="K466" s="20" t="s">
        <v>110</v>
      </c>
      <c r="L466" s="20" t="s">
        <v>110</v>
      </c>
      <c r="M466" s="20" t="s">
        <v>110</v>
      </c>
    </row>
    <row r="467" spans="2:13" x14ac:dyDescent="0.2">
      <c r="B467" s="19">
        <v>43264</v>
      </c>
      <c r="C467" s="18">
        <v>4.8299497405782974</v>
      </c>
      <c r="D467" s="20" t="s">
        <v>20</v>
      </c>
      <c r="E467" s="20" t="s">
        <v>44</v>
      </c>
      <c r="F467" s="20">
        <v>1000001133</v>
      </c>
      <c r="G467" s="20" t="s">
        <v>43</v>
      </c>
      <c r="H467" s="20" t="s">
        <v>8</v>
      </c>
      <c r="I467" s="20">
        <v>10000131</v>
      </c>
      <c r="J467" s="20" t="s">
        <v>36</v>
      </c>
      <c r="K467" s="20" t="s">
        <v>110</v>
      </c>
      <c r="L467" s="20" t="s">
        <v>110</v>
      </c>
      <c r="M467" s="20" t="s">
        <v>110</v>
      </c>
    </row>
    <row r="468" spans="2:13" x14ac:dyDescent="0.2">
      <c r="B468" s="19">
        <v>43265</v>
      </c>
      <c r="C468" s="18">
        <v>4.0645487353898631</v>
      </c>
      <c r="D468" s="20" t="s">
        <v>20</v>
      </c>
      <c r="E468" s="20" t="s">
        <v>44</v>
      </c>
      <c r="F468" s="20">
        <v>1000001133</v>
      </c>
      <c r="G468" s="20" t="s">
        <v>43</v>
      </c>
      <c r="H468" s="20" t="s">
        <v>8</v>
      </c>
      <c r="I468" s="20">
        <v>10000131</v>
      </c>
      <c r="J468" s="20" t="s">
        <v>36</v>
      </c>
      <c r="K468" s="20" t="s">
        <v>110</v>
      </c>
      <c r="L468" s="20" t="s">
        <v>110</v>
      </c>
      <c r="M468" s="20" t="s">
        <v>110</v>
      </c>
    </row>
    <row r="469" spans="2:13" x14ac:dyDescent="0.2">
      <c r="B469" s="19">
        <v>43266</v>
      </c>
      <c r="C469" s="18">
        <v>4.1458397100976603</v>
      </c>
      <c r="D469" s="20" t="s">
        <v>20</v>
      </c>
      <c r="E469" s="20" t="s">
        <v>44</v>
      </c>
      <c r="F469" s="20">
        <v>1000001133</v>
      </c>
      <c r="G469" s="20" t="s">
        <v>43</v>
      </c>
      <c r="H469" s="20" t="s">
        <v>8</v>
      </c>
      <c r="I469" s="20">
        <v>10000131</v>
      </c>
      <c r="J469" s="20" t="s">
        <v>36</v>
      </c>
      <c r="K469" s="20" t="s">
        <v>110</v>
      </c>
      <c r="L469" s="20" t="s">
        <v>110</v>
      </c>
      <c r="M469" s="20" t="s">
        <v>110</v>
      </c>
    </row>
    <row r="470" spans="2:13" x14ac:dyDescent="0.2">
      <c r="B470" s="19">
        <v>43267</v>
      </c>
      <c r="C470" s="18">
        <v>4.2287565042996134</v>
      </c>
      <c r="D470" s="20" t="s">
        <v>20</v>
      </c>
      <c r="E470" s="20" t="s">
        <v>44</v>
      </c>
      <c r="F470" s="20">
        <v>1000001133</v>
      </c>
      <c r="G470" s="20" t="s">
        <v>43</v>
      </c>
      <c r="H470" s="20" t="s">
        <v>8</v>
      </c>
      <c r="I470" s="20">
        <v>10000131</v>
      </c>
      <c r="J470" s="20" t="s">
        <v>36</v>
      </c>
      <c r="K470" s="20" t="s">
        <v>110</v>
      </c>
      <c r="L470" s="20" t="s">
        <v>110</v>
      </c>
      <c r="M470" s="20" t="s">
        <v>110</v>
      </c>
    </row>
    <row r="471" spans="2:13" x14ac:dyDescent="0.2">
      <c r="B471" s="19">
        <v>43268</v>
      </c>
      <c r="C471" s="18">
        <v>4.233331634385606</v>
      </c>
      <c r="D471" s="20" t="s">
        <v>20</v>
      </c>
      <c r="E471" s="20" t="s">
        <v>44</v>
      </c>
      <c r="F471" s="20">
        <v>1000001133</v>
      </c>
      <c r="G471" s="20" t="s">
        <v>43</v>
      </c>
      <c r="H471" s="20" t="s">
        <v>8</v>
      </c>
      <c r="I471" s="20">
        <v>10000131</v>
      </c>
      <c r="J471" s="20" t="s">
        <v>36</v>
      </c>
      <c r="K471" s="20" t="s">
        <v>110</v>
      </c>
      <c r="L471" s="20" t="s">
        <v>110</v>
      </c>
      <c r="M471" s="20" t="s">
        <v>110</v>
      </c>
    </row>
    <row r="472" spans="2:13" x14ac:dyDescent="0.2">
      <c r="B472" s="19">
        <v>43269</v>
      </c>
      <c r="C472" s="18">
        <v>4.1599982670733171</v>
      </c>
      <c r="D472" s="20" t="s">
        <v>20</v>
      </c>
      <c r="E472" s="20" t="s">
        <v>44</v>
      </c>
      <c r="F472" s="20">
        <v>1000001133</v>
      </c>
      <c r="G472" s="20" t="s">
        <v>43</v>
      </c>
      <c r="H472" s="20" t="s">
        <v>8</v>
      </c>
      <c r="I472" s="20">
        <v>10000131</v>
      </c>
      <c r="J472" s="20" t="s">
        <v>36</v>
      </c>
      <c r="K472" s="20" t="s">
        <v>110</v>
      </c>
      <c r="L472" s="20" t="s">
        <v>110</v>
      </c>
      <c r="M472" s="20" t="s">
        <v>110</v>
      </c>
    </row>
    <row r="473" spans="2:13" x14ac:dyDescent="0.2">
      <c r="B473" s="19">
        <v>43270</v>
      </c>
      <c r="C473" s="18">
        <v>4.243198232414783</v>
      </c>
      <c r="D473" s="20" t="s">
        <v>20</v>
      </c>
      <c r="E473" s="20" t="s">
        <v>44</v>
      </c>
      <c r="F473" s="20">
        <v>1000001133</v>
      </c>
      <c r="G473" s="20" t="s">
        <v>43</v>
      </c>
      <c r="H473" s="20" t="s">
        <v>8</v>
      </c>
      <c r="I473" s="20">
        <v>10000131</v>
      </c>
      <c r="J473" s="20" t="s">
        <v>36</v>
      </c>
      <c r="K473" s="20" t="s">
        <v>110</v>
      </c>
      <c r="L473" s="20" t="s">
        <v>110</v>
      </c>
      <c r="M473" s="20" t="s">
        <v>110</v>
      </c>
    </row>
    <row r="474" spans="2:13" x14ac:dyDescent="0.2">
      <c r="B474" s="19">
        <v>43271</v>
      </c>
      <c r="C474" s="18">
        <v>4.3280621970630788</v>
      </c>
      <c r="D474" s="20" t="s">
        <v>20</v>
      </c>
      <c r="E474" s="20" t="s">
        <v>44</v>
      </c>
      <c r="F474" s="20">
        <v>1000001133</v>
      </c>
      <c r="G474" s="20" t="s">
        <v>43</v>
      </c>
      <c r="H474" s="20" t="s">
        <v>8</v>
      </c>
      <c r="I474" s="20">
        <v>10000131</v>
      </c>
      <c r="J474" s="20" t="s">
        <v>36</v>
      </c>
      <c r="K474" s="20" t="s">
        <v>110</v>
      </c>
      <c r="L474" s="20" t="s">
        <v>110</v>
      </c>
      <c r="M474" s="20" t="s">
        <v>110</v>
      </c>
    </row>
    <row r="475" spans="2:13" x14ac:dyDescent="0.2">
      <c r="B475" s="19">
        <v>43272</v>
      </c>
      <c r="C475" s="18">
        <v>4.4146234410043403</v>
      </c>
      <c r="D475" s="20" t="s">
        <v>20</v>
      </c>
      <c r="E475" s="20" t="s">
        <v>44</v>
      </c>
      <c r="F475" s="20">
        <v>1000001133</v>
      </c>
      <c r="G475" s="20" t="s">
        <v>43</v>
      </c>
      <c r="H475" s="20" t="s">
        <v>8</v>
      </c>
      <c r="I475" s="20">
        <v>10000131</v>
      </c>
      <c r="J475" s="20" t="s">
        <v>36</v>
      </c>
      <c r="K475" s="20" t="s">
        <v>110</v>
      </c>
      <c r="L475" s="20" t="s">
        <v>110</v>
      </c>
      <c r="M475" s="20" t="s">
        <v>110</v>
      </c>
    </row>
    <row r="476" spans="2:13" x14ac:dyDescent="0.2">
      <c r="B476" s="19">
        <v>43273</v>
      </c>
      <c r="C476" s="18">
        <v>4.5029159098244271</v>
      </c>
      <c r="D476" s="20" t="s">
        <v>20</v>
      </c>
      <c r="E476" s="20" t="s">
        <v>44</v>
      </c>
      <c r="F476" s="20">
        <v>1000001133</v>
      </c>
      <c r="G476" s="20" t="s">
        <v>43</v>
      </c>
      <c r="H476" s="20" t="s">
        <v>8</v>
      </c>
      <c r="I476" s="20">
        <v>10000131</v>
      </c>
      <c r="J476" s="20" t="s">
        <v>36</v>
      </c>
      <c r="K476" s="20" t="s">
        <v>110</v>
      </c>
      <c r="L476" s="20" t="s">
        <v>110</v>
      </c>
      <c r="M476" s="20" t="s">
        <v>110</v>
      </c>
    </row>
    <row r="477" spans="2:13" x14ac:dyDescent="0.2">
      <c r="B477" s="19">
        <v>43274</v>
      </c>
      <c r="C477" s="18">
        <v>4.5929742280209158</v>
      </c>
      <c r="D477" s="20" t="s">
        <v>20</v>
      </c>
      <c r="E477" s="20" t="s">
        <v>44</v>
      </c>
      <c r="F477" s="20">
        <v>1000001133</v>
      </c>
      <c r="G477" s="20" t="s">
        <v>43</v>
      </c>
      <c r="H477" s="20" t="s">
        <v>8</v>
      </c>
      <c r="I477" s="20">
        <v>10000131</v>
      </c>
      <c r="J477" s="20" t="s">
        <v>36</v>
      </c>
      <c r="K477" s="20" t="s">
        <v>110</v>
      </c>
      <c r="L477" s="20" t="s">
        <v>110</v>
      </c>
      <c r="M477" s="20" t="s">
        <v>110</v>
      </c>
    </row>
    <row r="478" spans="2:13" x14ac:dyDescent="0.2">
      <c r="B478" s="19">
        <v>43275</v>
      </c>
      <c r="C478" s="18">
        <v>4.4668337125813347</v>
      </c>
      <c r="D478" s="20" t="s">
        <v>20</v>
      </c>
      <c r="E478" s="20" t="s">
        <v>44</v>
      </c>
      <c r="F478" s="20">
        <v>1000001133</v>
      </c>
      <c r="G478" s="20" t="s">
        <v>43</v>
      </c>
      <c r="H478" s="20" t="s">
        <v>8</v>
      </c>
      <c r="I478" s="20">
        <v>10000131</v>
      </c>
      <c r="J478" s="20" t="s">
        <v>36</v>
      </c>
      <c r="K478" s="20" t="s">
        <v>110</v>
      </c>
      <c r="L478" s="20" t="s">
        <v>110</v>
      </c>
      <c r="M478" s="20" t="s">
        <v>110</v>
      </c>
    </row>
    <row r="479" spans="2:13" x14ac:dyDescent="0.2">
      <c r="B479" s="19">
        <v>43276</v>
      </c>
      <c r="C479" s="18">
        <v>4.5561703868329619</v>
      </c>
      <c r="D479" s="20" t="s">
        <v>20</v>
      </c>
      <c r="E479" s="20" t="s">
        <v>44</v>
      </c>
      <c r="F479" s="20">
        <v>1000001133</v>
      </c>
      <c r="G479" s="20" t="s">
        <v>43</v>
      </c>
      <c r="H479" s="20" t="s">
        <v>8</v>
      </c>
      <c r="I479" s="20">
        <v>10000131</v>
      </c>
      <c r="J479" s="20" t="s">
        <v>36</v>
      </c>
      <c r="K479" s="20" t="s">
        <v>110</v>
      </c>
      <c r="L479" s="20" t="s">
        <v>110</v>
      </c>
      <c r="M479" s="20" t="s">
        <v>110</v>
      </c>
    </row>
    <row r="480" spans="2:13" x14ac:dyDescent="0.2">
      <c r="B480" s="19">
        <v>43277</v>
      </c>
      <c r="C480" s="18">
        <v>4.6472937945696211</v>
      </c>
      <c r="D480" s="20" t="s">
        <v>20</v>
      </c>
      <c r="E480" s="20" t="s">
        <v>44</v>
      </c>
      <c r="F480" s="20">
        <v>1000001133</v>
      </c>
      <c r="G480" s="20" t="s">
        <v>43</v>
      </c>
      <c r="H480" s="20" t="s">
        <v>8</v>
      </c>
      <c r="I480" s="20">
        <v>10000131</v>
      </c>
      <c r="J480" s="20" t="s">
        <v>36</v>
      </c>
      <c r="K480" s="20" t="s">
        <v>110</v>
      </c>
      <c r="L480" s="20" t="s">
        <v>110</v>
      </c>
      <c r="M480" s="20" t="s">
        <v>110</v>
      </c>
    </row>
    <row r="481" spans="2:13" x14ac:dyDescent="0.2">
      <c r="B481" s="19">
        <v>43278</v>
      </c>
      <c r="C481" s="18">
        <v>4.182239670461013</v>
      </c>
      <c r="D481" s="20" t="s">
        <v>20</v>
      </c>
      <c r="E481" s="20" t="s">
        <v>44</v>
      </c>
      <c r="F481" s="20">
        <v>1000001133</v>
      </c>
      <c r="G481" s="20" t="s">
        <v>43</v>
      </c>
      <c r="H481" s="20" t="s">
        <v>8</v>
      </c>
      <c r="I481" s="20">
        <v>10000131</v>
      </c>
      <c r="J481" s="20" t="s">
        <v>36</v>
      </c>
      <c r="K481" s="20" t="s">
        <v>110</v>
      </c>
      <c r="L481" s="20" t="s">
        <v>110</v>
      </c>
      <c r="M481" s="20" t="s">
        <v>110</v>
      </c>
    </row>
    <row r="482" spans="2:13" x14ac:dyDescent="0.2">
      <c r="B482" s="19">
        <v>43279</v>
      </c>
      <c r="C482" s="18">
        <v>4.2658844638702336</v>
      </c>
      <c r="D482" s="20" t="s">
        <v>20</v>
      </c>
      <c r="E482" s="20" t="s">
        <v>44</v>
      </c>
      <c r="F482" s="20">
        <v>1000001133</v>
      </c>
      <c r="G482" s="20" t="s">
        <v>43</v>
      </c>
      <c r="H482" s="20" t="s">
        <v>8</v>
      </c>
      <c r="I482" s="20">
        <v>10000131</v>
      </c>
      <c r="J482" s="20" t="s">
        <v>36</v>
      </c>
      <c r="K482" s="20" t="s">
        <v>110</v>
      </c>
      <c r="L482" s="20" t="s">
        <v>110</v>
      </c>
      <c r="M482" s="20" t="s">
        <v>110</v>
      </c>
    </row>
    <row r="483" spans="2:13" x14ac:dyDescent="0.2">
      <c r="B483" s="19">
        <v>43280</v>
      </c>
      <c r="C483" s="18">
        <v>4.3512021531476384</v>
      </c>
      <c r="D483" s="20" t="s">
        <v>20</v>
      </c>
      <c r="E483" s="20" t="s">
        <v>44</v>
      </c>
      <c r="F483" s="20">
        <v>1000001133</v>
      </c>
      <c r="G483" s="20" t="s">
        <v>43</v>
      </c>
      <c r="H483" s="20" t="s">
        <v>8</v>
      </c>
      <c r="I483" s="20">
        <v>10000131</v>
      </c>
      <c r="J483" s="20" t="s">
        <v>36</v>
      </c>
      <c r="K483" s="20" t="s">
        <v>110</v>
      </c>
      <c r="L483" s="20" t="s">
        <v>110</v>
      </c>
      <c r="M483" s="20" t="s">
        <v>110</v>
      </c>
    </row>
    <row r="484" spans="2:13" x14ac:dyDescent="0.2">
      <c r="B484" s="19">
        <v>43281</v>
      </c>
      <c r="C484" s="18">
        <v>3.7222261962105905</v>
      </c>
      <c r="D484" s="20" t="s">
        <v>20</v>
      </c>
      <c r="E484" s="20" t="s">
        <v>44</v>
      </c>
      <c r="F484" s="20">
        <v>1000001133</v>
      </c>
      <c r="G484" s="20" t="s">
        <v>43</v>
      </c>
      <c r="H484" s="20" t="s">
        <v>8</v>
      </c>
      <c r="I484" s="20">
        <v>10000131</v>
      </c>
      <c r="J484" s="20" t="s">
        <v>36</v>
      </c>
      <c r="K484" s="20" t="s">
        <v>110</v>
      </c>
      <c r="L484" s="20" t="s">
        <v>110</v>
      </c>
      <c r="M484" s="20" t="s">
        <v>110</v>
      </c>
    </row>
    <row r="485" spans="2:13" x14ac:dyDescent="0.2">
      <c r="B485" s="19">
        <v>43282</v>
      </c>
      <c r="C485" s="18">
        <v>3.7966707201348022</v>
      </c>
      <c r="D485" s="20" t="s">
        <v>20</v>
      </c>
      <c r="E485" s="20" t="s">
        <v>44</v>
      </c>
      <c r="F485" s="20">
        <v>1000001133</v>
      </c>
      <c r="G485" s="20" t="s">
        <v>43</v>
      </c>
      <c r="H485" s="20" t="s">
        <v>8</v>
      </c>
      <c r="I485" s="20">
        <v>10000131</v>
      </c>
      <c r="J485" s="20" t="s">
        <v>36</v>
      </c>
      <c r="K485" s="20" t="s">
        <v>110</v>
      </c>
      <c r="L485" s="20" t="s">
        <v>110</v>
      </c>
      <c r="M485" s="20" t="s">
        <v>110</v>
      </c>
    </row>
    <row r="486" spans="2:13" x14ac:dyDescent="0.2">
      <c r="B486" s="19">
        <v>43283</v>
      </c>
      <c r="C486" s="18">
        <v>3.8726041345374984</v>
      </c>
      <c r="D486" s="20" t="s">
        <v>20</v>
      </c>
      <c r="E486" s="20" t="s">
        <v>44</v>
      </c>
      <c r="F486" s="20">
        <v>1000001133</v>
      </c>
      <c r="G486" s="20" t="s">
        <v>43</v>
      </c>
      <c r="H486" s="20" t="s">
        <v>8</v>
      </c>
      <c r="I486" s="20">
        <v>10000131</v>
      </c>
      <c r="J486" s="20" t="s">
        <v>36</v>
      </c>
      <c r="K486" s="20" t="s">
        <v>110</v>
      </c>
      <c r="L486" s="20" t="s">
        <v>110</v>
      </c>
      <c r="M486" s="20" t="s">
        <v>110</v>
      </c>
    </row>
    <row r="487" spans="2:13" x14ac:dyDescent="0.2">
      <c r="B487" s="19">
        <v>43284</v>
      </c>
      <c r="C487" s="18">
        <v>3.9500562172282487</v>
      </c>
      <c r="D487" s="20" t="s">
        <v>20</v>
      </c>
      <c r="E487" s="20" t="s">
        <v>44</v>
      </c>
      <c r="F487" s="20">
        <v>1000001133</v>
      </c>
      <c r="G487" s="20" t="s">
        <v>43</v>
      </c>
      <c r="H487" s="20" t="s">
        <v>8</v>
      </c>
      <c r="I487" s="20">
        <v>10000131</v>
      </c>
      <c r="J487" s="20" t="s">
        <v>36</v>
      </c>
      <c r="K487" s="20" t="s">
        <v>110</v>
      </c>
      <c r="L487" s="20" t="s">
        <v>110</v>
      </c>
      <c r="M487" s="20" t="s">
        <v>110</v>
      </c>
    </row>
    <row r="488" spans="2:13" x14ac:dyDescent="0.2">
      <c r="B488" s="19">
        <v>43285</v>
      </c>
      <c r="C488" s="18">
        <v>4.0290573415728135</v>
      </c>
      <c r="D488" s="20" t="s">
        <v>20</v>
      </c>
      <c r="E488" s="20" t="s">
        <v>44</v>
      </c>
      <c r="F488" s="20">
        <v>1000001133</v>
      </c>
      <c r="G488" s="20" t="s">
        <v>43</v>
      </c>
      <c r="H488" s="20" t="s">
        <v>8</v>
      </c>
      <c r="I488" s="20">
        <v>10000131</v>
      </c>
      <c r="J488" s="20" t="s">
        <v>36</v>
      </c>
      <c r="K488" s="20" t="s">
        <v>110</v>
      </c>
      <c r="L488" s="20" t="s">
        <v>110</v>
      </c>
      <c r="M488" s="20" t="s">
        <v>110</v>
      </c>
    </row>
    <row r="489" spans="2:13" x14ac:dyDescent="0.2">
      <c r="B489" s="19">
        <v>43286</v>
      </c>
      <c r="C489" s="18">
        <v>4.0016384884042697</v>
      </c>
      <c r="D489" s="20" t="s">
        <v>20</v>
      </c>
      <c r="E489" s="20" t="s">
        <v>44</v>
      </c>
      <c r="F489" s="20">
        <v>1000001133</v>
      </c>
      <c r="G489" s="20" t="s">
        <v>43</v>
      </c>
      <c r="H489" s="20" t="s">
        <v>8</v>
      </c>
      <c r="I489" s="20">
        <v>10000131</v>
      </c>
      <c r="J489" s="20" t="s">
        <v>36</v>
      </c>
      <c r="K489" s="20" t="s">
        <v>110</v>
      </c>
      <c r="L489" s="20" t="s">
        <v>110</v>
      </c>
      <c r="M489" s="20" t="s">
        <v>110</v>
      </c>
    </row>
    <row r="490" spans="2:13" x14ac:dyDescent="0.2">
      <c r="B490" s="19">
        <v>43287</v>
      </c>
      <c r="C490" s="18">
        <v>4.0276712581723544</v>
      </c>
      <c r="D490" s="20" t="s">
        <v>20</v>
      </c>
      <c r="E490" s="20" t="s">
        <v>44</v>
      </c>
      <c r="F490" s="20">
        <v>1000001133</v>
      </c>
      <c r="G490" s="20" t="s">
        <v>43</v>
      </c>
      <c r="H490" s="20" t="s">
        <v>8</v>
      </c>
      <c r="I490" s="20">
        <v>10000131</v>
      </c>
      <c r="J490" s="20" t="s">
        <v>36</v>
      </c>
      <c r="K490" s="20" t="s">
        <v>110</v>
      </c>
      <c r="L490" s="20" t="s">
        <v>110</v>
      </c>
      <c r="M490" s="20" t="s">
        <v>110</v>
      </c>
    </row>
    <row r="491" spans="2:13" x14ac:dyDescent="0.2">
      <c r="B491" s="19">
        <v>43288</v>
      </c>
      <c r="C491" s="18">
        <v>4.108224683335802</v>
      </c>
      <c r="D491" s="20" t="s">
        <v>20</v>
      </c>
      <c r="E491" s="20" t="s">
        <v>44</v>
      </c>
      <c r="F491" s="20">
        <v>1000001133</v>
      </c>
      <c r="G491" s="20" t="s">
        <v>43</v>
      </c>
      <c r="H491" s="20" t="s">
        <v>8</v>
      </c>
      <c r="I491" s="20">
        <v>10000131</v>
      </c>
      <c r="J491" s="20" t="s">
        <v>36</v>
      </c>
      <c r="K491" s="20" t="s">
        <v>110</v>
      </c>
      <c r="L491" s="20" t="s">
        <v>110</v>
      </c>
      <c r="M491" s="20" t="s">
        <v>110</v>
      </c>
    </row>
    <row r="492" spans="2:13" x14ac:dyDescent="0.2">
      <c r="B492" s="19">
        <v>43289</v>
      </c>
      <c r="C492" s="18">
        <v>3.7583891770025177</v>
      </c>
      <c r="D492" s="20" t="s">
        <v>20</v>
      </c>
      <c r="E492" s="20" t="s">
        <v>44</v>
      </c>
      <c r="F492" s="20">
        <v>1000001133</v>
      </c>
      <c r="G492" s="20" t="s">
        <v>43</v>
      </c>
      <c r="H492" s="20" t="s">
        <v>8</v>
      </c>
      <c r="I492" s="20">
        <v>10000131</v>
      </c>
      <c r="J492" s="20" t="s">
        <v>36</v>
      </c>
      <c r="K492" s="20" t="s">
        <v>110</v>
      </c>
      <c r="L492" s="20" t="s">
        <v>110</v>
      </c>
      <c r="M492" s="20" t="s">
        <v>110</v>
      </c>
    </row>
    <row r="493" spans="2:13" x14ac:dyDescent="0.2">
      <c r="B493" s="19">
        <v>43290</v>
      </c>
      <c r="C493" s="18">
        <v>3.8335569605425683</v>
      </c>
      <c r="D493" s="20" t="s">
        <v>20</v>
      </c>
      <c r="E493" s="20" t="s">
        <v>44</v>
      </c>
      <c r="F493" s="20">
        <v>1000001133</v>
      </c>
      <c r="G493" s="20" t="s">
        <v>43</v>
      </c>
      <c r="H493" s="20" t="s">
        <v>8</v>
      </c>
      <c r="I493" s="20">
        <v>10000131</v>
      </c>
      <c r="J493" s="20" t="s">
        <v>36</v>
      </c>
      <c r="K493" s="20" t="s">
        <v>110</v>
      </c>
      <c r="L493" s="20" t="s">
        <v>110</v>
      </c>
      <c r="M493" s="20" t="s">
        <v>110</v>
      </c>
    </row>
    <row r="494" spans="2:13" x14ac:dyDescent="0.2">
      <c r="B494" s="19">
        <v>43291</v>
      </c>
      <c r="C494" s="18">
        <v>3.9102280997534198</v>
      </c>
      <c r="D494" s="20" t="s">
        <v>20</v>
      </c>
      <c r="E494" s="20" t="s">
        <v>44</v>
      </c>
      <c r="F494" s="20">
        <v>1000001133</v>
      </c>
      <c r="G494" s="20" t="s">
        <v>43</v>
      </c>
      <c r="H494" s="20" t="s">
        <v>8</v>
      </c>
      <c r="I494" s="20">
        <v>10000131</v>
      </c>
      <c r="J494" s="20" t="s">
        <v>36</v>
      </c>
      <c r="K494" s="20" t="s">
        <v>110</v>
      </c>
      <c r="L494" s="20" t="s">
        <v>110</v>
      </c>
      <c r="M494" s="20" t="s">
        <v>110</v>
      </c>
    </row>
    <row r="495" spans="2:13" x14ac:dyDescent="0.2">
      <c r="B495" s="19">
        <v>43292</v>
      </c>
      <c r="C495" s="18">
        <v>3.8204326617484878</v>
      </c>
      <c r="D495" s="20" t="s">
        <v>20</v>
      </c>
      <c r="E495" s="20" t="s">
        <v>44</v>
      </c>
      <c r="F495" s="20">
        <v>1000001133</v>
      </c>
      <c r="G495" s="20" t="s">
        <v>43</v>
      </c>
      <c r="H495" s="20" t="s">
        <v>8</v>
      </c>
      <c r="I495" s="20">
        <v>10000131</v>
      </c>
      <c r="J495" s="20" t="s">
        <v>36</v>
      </c>
      <c r="K495" s="20" t="s">
        <v>110</v>
      </c>
      <c r="L495" s="20" t="s">
        <v>110</v>
      </c>
      <c r="M495" s="20" t="s">
        <v>110</v>
      </c>
    </row>
    <row r="496" spans="2:13" x14ac:dyDescent="0.2">
      <c r="B496" s="19">
        <v>43293</v>
      </c>
      <c r="C496" s="18">
        <v>3.8968413149834578</v>
      </c>
      <c r="D496" s="20" t="s">
        <v>20</v>
      </c>
      <c r="E496" s="20" t="s">
        <v>44</v>
      </c>
      <c r="F496" s="20">
        <v>1000001133</v>
      </c>
      <c r="G496" s="20" t="s">
        <v>43</v>
      </c>
      <c r="H496" s="20" t="s">
        <v>8</v>
      </c>
      <c r="I496" s="20">
        <v>10000131</v>
      </c>
      <c r="J496" s="20" t="s">
        <v>36</v>
      </c>
      <c r="K496" s="20" t="s">
        <v>110</v>
      </c>
      <c r="L496" s="20" t="s">
        <v>110</v>
      </c>
      <c r="M496" s="20" t="s">
        <v>110</v>
      </c>
    </row>
    <row r="497" spans="2:13" x14ac:dyDescent="0.2">
      <c r="B497" s="19">
        <v>43294</v>
      </c>
      <c r="C497" s="18">
        <v>3.8647781412831268</v>
      </c>
      <c r="D497" s="20" t="s">
        <v>20</v>
      </c>
      <c r="E497" s="20" t="s">
        <v>44</v>
      </c>
      <c r="F497" s="20">
        <v>1000001133</v>
      </c>
      <c r="G497" s="20" t="s">
        <v>43</v>
      </c>
      <c r="H497" s="20" t="s">
        <v>8</v>
      </c>
      <c r="I497" s="20">
        <v>10000131</v>
      </c>
      <c r="J497" s="20" t="s">
        <v>36</v>
      </c>
      <c r="K497" s="20" t="s">
        <v>110</v>
      </c>
      <c r="L497" s="20" t="s">
        <v>110</v>
      </c>
      <c r="M497" s="20" t="s">
        <v>110</v>
      </c>
    </row>
    <row r="498" spans="2:13" x14ac:dyDescent="0.2">
      <c r="B498" s="19">
        <v>43295</v>
      </c>
      <c r="C498" s="18">
        <v>3.9420737041087892</v>
      </c>
      <c r="D498" s="20" t="s">
        <v>20</v>
      </c>
      <c r="E498" s="20" t="s">
        <v>44</v>
      </c>
      <c r="F498" s="20">
        <v>1000001133</v>
      </c>
      <c r="G498" s="20" t="s">
        <v>43</v>
      </c>
      <c r="H498" s="20" t="s">
        <v>8</v>
      </c>
      <c r="I498" s="20">
        <v>10000131</v>
      </c>
      <c r="J498" s="20" t="s">
        <v>36</v>
      </c>
      <c r="K498" s="20" t="s">
        <v>110</v>
      </c>
      <c r="L498" s="20" t="s">
        <v>110</v>
      </c>
      <c r="M498" s="20" t="s">
        <v>110</v>
      </c>
    </row>
    <row r="499" spans="2:13" x14ac:dyDescent="0.2">
      <c r="B499" s="19">
        <v>43296</v>
      </c>
      <c r="C499" s="18">
        <v>4.0209151781909647</v>
      </c>
      <c r="D499" s="20" t="s">
        <v>20</v>
      </c>
      <c r="E499" s="20" t="s">
        <v>44</v>
      </c>
      <c r="F499" s="20">
        <v>1000001133</v>
      </c>
      <c r="G499" s="20" t="s">
        <v>43</v>
      </c>
      <c r="H499" s="20" t="s">
        <v>8</v>
      </c>
      <c r="I499" s="20">
        <v>10000131</v>
      </c>
      <c r="J499" s="20" t="s">
        <v>36</v>
      </c>
      <c r="K499" s="20" t="s">
        <v>110</v>
      </c>
      <c r="L499" s="20" t="s">
        <v>110</v>
      </c>
      <c r="M499" s="20" t="s">
        <v>110</v>
      </c>
    </row>
    <row r="500" spans="2:13" x14ac:dyDescent="0.2">
      <c r="B500" s="19">
        <v>43297</v>
      </c>
      <c r="C500" s="18">
        <v>4.101333481754784</v>
      </c>
      <c r="D500" s="20" t="s">
        <v>20</v>
      </c>
      <c r="E500" s="20" t="s">
        <v>44</v>
      </c>
      <c r="F500" s="20">
        <v>1000001133</v>
      </c>
      <c r="G500" s="20" t="s">
        <v>43</v>
      </c>
      <c r="H500" s="20" t="s">
        <v>8</v>
      </c>
      <c r="I500" s="20">
        <v>10000131</v>
      </c>
      <c r="J500" s="20" t="s">
        <v>36</v>
      </c>
      <c r="K500" s="20" t="s">
        <v>110</v>
      </c>
      <c r="L500" s="20" t="s">
        <v>110</v>
      </c>
      <c r="M500" s="20" t="s">
        <v>110</v>
      </c>
    </row>
    <row r="501" spans="2:13" x14ac:dyDescent="0.2">
      <c r="B501" s="19">
        <v>43298</v>
      </c>
      <c r="C501" s="18">
        <v>4.1833601513898797</v>
      </c>
      <c r="D501" s="20" t="s">
        <v>20</v>
      </c>
      <c r="E501" s="20" t="s">
        <v>44</v>
      </c>
      <c r="F501" s="20">
        <v>1000001133</v>
      </c>
      <c r="G501" s="20" t="s">
        <v>43</v>
      </c>
      <c r="H501" s="20" t="s">
        <v>8</v>
      </c>
      <c r="I501" s="20">
        <v>10000131</v>
      </c>
      <c r="J501" s="20" t="s">
        <v>36</v>
      </c>
      <c r="K501" s="20" t="s">
        <v>110</v>
      </c>
      <c r="L501" s="20" t="s">
        <v>110</v>
      </c>
      <c r="M501" s="20" t="s">
        <v>110</v>
      </c>
    </row>
    <row r="502" spans="2:13" x14ac:dyDescent="0.2">
      <c r="B502" s="19">
        <v>43299</v>
      </c>
      <c r="C502" s="18">
        <v>4.2670273544176771</v>
      </c>
      <c r="D502" s="20" t="s">
        <v>20</v>
      </c>
      <c r="E502" s="20" t="s">
        <v>44</v>
      </c>
      <c r="F502" s="20">
        <v>1000001133</v>
      </c>
      <c r="G502" s="20" t="s">
        <v>43</v>
      </c>
      <c r="H502" s="20" t="s">
        <v>8</v>
      </c>
      <c r="I502" s="20">
        <v>10000131</v>
      </c>
      <c r="J502" s="20" t="s">
        <v>36</v>
      </c>
      <c r="K502" s="20" t="s">
        <v>110</v>
      </c>
      <c r="L502" s="20" t="s">
        <v>110</v>
      </c>
      <c r="M502" s="20" t="s">
        <v>110</v>
      </c>
    </row>
    <row r="503" spans="2:13" x14ac:dyDescent="0.2">
      <c r="B503" s="19">
        <v>43300</v>
      </c>
      <c r="C503" s="18">
        <v>4.3523679015060308</v>
      </c>
      <c r="D503" s="20" t="s">
        <v>20</v>
      </c>
      <c r="E503" s="20" t="s">
        <v>44</v>
      </c>
      <c r="F503" s="20">
        <v>1000001133</v>
      </c>
      <c r="G503" s="20" t="s">
        <v>43</v>
      </c>
      <c r="H503" s="20" t="s">
        <v>8</v>
      </c>
      <c r="I503" s="20">
        <v>10000131</v>
      </c>
      <c r="J503" s="20" t="s">
        <v>36</v>
      </c>
      <c r="K503" s="20" t="s">
        <v>110</v>
      </c>
      <c r="L503" s="20" t="s">
        <v>110</v>
      </c>
      <c r="M503" s="20" t="s">
        <v>110</v>
      </c>
    </row>
    <row r="504" spans="2:13" x14ac:dyDescent="0.2">
      <c r="B504" s="19">
        <v>43301</v>
      </c>
      <c r="C504" s="18">
        <v>4.2814152595361517</v>
      </c>
      <c r="D504" s="20" t="s">
        <v>20</v>
      </c>
      <c r="E504" s="20" t="s">
        <v>44</v>
      </c>
      <c r="F504" s="20">
        <v>1000001133</v>
      </c>
      <c r="G504" s="20" t="s">
        <v>43</v>
      </c>
      <c r="H504" s="20" t="s">
        <v>8</v>
      </c>
      <c r="I504" s="20">
        <v>10000131</v>
      </c>
      <c r="J504" s="20" t="s">
        <v>36</v>
      </c>
      <c r="K504" s="20" t="s">
        <v>110</v>
      </c>
      <c r="L504" s="20" t="s">
        <v>110</v>
      </c>
      <c r="M504" s="20" t="s">
        <v>110</v>
      </c>
    </row>
    <row r="505" spans="2:13" x14ac:dyDescent="0.2">
      <c r="B505" s="19">
        <v>43252</v>
      </c>
      <c r="C505" s="18">
        <v>1.2919999999999998</v>
      </c>
      <c r="D505" s="20" t="s">
        <v>20</v>
      </c>
      <c r="E505" s="20" t="s">
        <v>27</v>
      </c>
      <c r="F505" s="20">
        <v>1000000028</v>
      </c>
      <c r="G505" s="20" t="s">
        <v>25</v>
      </c>
      <c r="H505" s="20" t="s">
        <v>8</v>
      </c>
      <c r="I505" s="20">
        <v>10000061</v>
      </c>
      <c r="J505" s="20" t="s">
        <v>26</v>
      </c>
      <c r="K505" s="20" t="s">
        <v>110</v>
      </c>
      <c r="L505" s="20" t="s">
        <v>110</v>
      </c>
      <c r="M505" s="20" t="s">
        <v>110</v>
      </c>
    </row>
    <row r="506" spans="2:13" x14ac:dyDescent="0.2">
      <c r="B506" s="19">
        <v>43253</v>
      </c>
      <c r="C506" s="18">
        <v>1.3178399999999999</v>
      </c>
      <c r="D506" s="20" t="s">
        <v>20</v>
      </c>
      <c r="E506" s="20" t="s">
        <v>27</v>
      </c>
      <c r="F506" s="20">
        <v>1000000028</v>
      </c>
      <c r="G506" s="20" t="s">
        <v>25</v>
      </c>
      <c r="H506" s="20" t="s">
        <v>8</v>
      </c>
      <c r="I506" s="20">
        <v>10000061</v>
      </c>
      <c r="J506" s="20" t="s">
        <v>26</v>
      </c>
      <c r="K506" s="20" t="s">
        <v>110</v>
      </c>
      <c r="L506" s="20" t="s">
        <v>110</v>
      </c>
      <c r="M506" s="20" t="s">
        <v>110</v>
      </c>
    </row>
    <row r="507" spans="2:13" x14ac:dyDescent="0.2">
      <c r="B507" s="19">
        <v>43254</v>
      </c>
      <c r="C507" s="18">
        <v>1.3441968</v>
      </c>
      <c r="D507" s="20" t="s">
        <v>20</v>
      </c>
      <c r="E507" s="20" t="s">
        <v>27</v>
      </c>
      <c r="F507" s="20">
        <v>1000000028</v>
      </c>
      <c r="G507" s="20" t="s">
        <v>25</v>
      </c>
      <c r="H507" s="20" t="s">
        <v>8</v>
      </c>
      <c r="I507" s="20">
        <v>10000061</v>
      </c>
      <c r="J507" s="20" t="s">
        <v>26</v>
      </c>
      <c r="K507" s="20" t="s">
        <v>110</v>
      </c>
      <c r="L507" s="20" t="s">
        <v>110</v>
      </c>
      <c r="M507" s="20" t="s">
        <v>110</v>
      </c>
    </row>
    <row r="508" spans="2:13" x14ac:dyDescent="0.2">
      <c r="B508" s="19">
        <v>43255</v>
      </c>
      <c r="C508" s="18">
        <v>1.3710807360000001</v>
      </c>
      <c r="D508" s="20" t="s">
        <v>20</v>
      </c>
      <c r="E508" s="20" t="s">
        <v>27</v>
      </c>
      <c r="F508" s="20">
        <v>1000000028</v>
      </c>
      <c r="G508" s="20" t="s">
        <v>25</v>
      </c>
      <c r="H508" s="20" t="s">
        <v>8</v>
      </c>
      <c r="I508" s="20">
        <v>10000061</v>
      </c>
      <c r="J508" s="20" t="s">
        <v>26</v>
      </c>
      <c r="K508" s="20" t="s">
        <v>110</v>
      </c>
      <c r="L508" s="20" t="s">
        <v>110</v>
      </c>
      <c r="M508" s="20" t="s">
        <v>110</v>
      </c>
    </row>
    <row r="509" spans="2:13" x14ac:dyDescent="0.2">
      <c r="B509" s="19">
        <v>43256</v>
      </c>
      <c r="C509" s="18">
        <v>1.3985023507200001</v>
      </c>
      <c r="D509" s="20" t="s">
        <v>20</v>
      </c>
      <c r="E509" s="20" t="s">
        <v>27</v>
      </c>
      <c r="F509" s="20">
        <v>1000000028</v>
      </c>
      <c r="G509" s="20" t="s">
        <v>25</v>
      </c>
      <c r="H509" s="20" t="s">
        <v>8</v>
      </c>
      <c r="I509" s="20">
        <v>10000061</v>
      </c>
      <c r="J509" s="20" t="s">
        <v>26</v>
      </c>
      <c r="K509" s="20" t="s">
        <v>110</v>
      </c>
      <c r="L509" s="20" t="s">
        <v>110</v>
      </c>
      <c r="M509" s="20" t="s">
        <v>110</v>
      </c>
    </row>
    <row r="510" spans="2:13" x14ac:dyDescent="0.2">
      <c r="B510" s="19">
        <v>43257</v>
      </c>
      <c r="C510" s="18">
        <v>1.4264723977343998</v>
      </c>
      <c r="D510" s="20" t="s">
        <v>20</v>
      </c>
      <c r="E510" s="20" t="s">
        <v>27</v>
      </c>
      <c r="F510" s="20">
        <v>1000000028</v>
      </c>
      <c r="G510" s="20" t="s">
        <v>25</v>
      </c>
      <c r="H510" s="20" t="s">
        <v>8</v>
      </c>
      <c r="I510" s="20">
        <v>10000061</v>
      </c>
      <c r="J510" s="20" t="s">
        <v>26</v>
      </c>
      <c r="K510" s="20" t="s">
        <v>110</v>
      </c>
      <c r="L510" s="20" t="s">
        <v>110</v>
      </c>
      <c r="M510" s="20" t="s">
        <v>110</v>
      </c>
    </row>
    <row r="511" spans="2:13" x14ac:dyDescent="0.2">
      <c r="B511" s="19">
        <v>43258</v>
      </c>
      <c r="C511" s="18">
        <v>1.4550018456890879</v>
      </c>
      <c r="D511" s="20" t="s">
        <v>20</v>
      </c>
      <c r="E511" s="20" t="s">
        <v>27</v>
      </c>
      <c r="F511" s="20">
        <v>1000000028</v>
      </c>
      <c r="G511" s="20" t="s">
        <v>25</v>
      </c>
      <c r="H511" s="20" t="s">
        <v>8</v>
      </c>
      <c r="I511" s="20">
        <v>10000061</v>
      </c>
      <c r="J511" s="20" t="s">
        <v>26</v>
      </c>
      <c r="K511" s="20" t="s">
        <v>110</v>
      </c>
      <c r="L511" s="20" t="s">
        <v>110</v>
      </c>
      <c r="M511" s="20" t="s">
        <v>110</v>
      </c>
    </row>
    <row r="512" spans="2:13" x14ac:dyDescent="0.2">
      <c r="B512" s="19">
        <v>43259</v>
      </c>
      <c r="C512" s="18">
        <v>1.4841018826028696</v>
      </c>
      <c r="D512" s="20" t="s">
        <v>20</v>
      </c>
      <c r="E512" s="20" t="s">
        <v>27</v>
      </c>
      <c r="F512" s="20">
        <v>1000000028</v>
      </c>
      <c r="G512" s="20" t="s">
        <v>25</v>
      </c>
      <c r="H512" s="20" t="s">
        <v>8</v>
      </c>
      <c r="I512" s="20">
        <v>10000061</v>
      </c>
      <c r="J512" s="20" t="s">
        <v>26</v>
      </c>
      <c r="K512" s="20" t="s">
        <v>110</v>
      </c>
      <c r="L512" s="20" t="s">
        <v>110</v>
      </c>
      <c r="M512" s="20" t="s">
        <v>110</v>
      </c>
    </row>
    <row r="513" spans="2:13" x14ac:dyDescent="0.2">
      <c r="B513" s="19">
        <v>43260</v>
      </c>
      <c r="C513" s="18">
        <v>1.513783920254927</v>
      </c>
      <c r="D513" s="20" t="s">
        <v>20</v>
      </c>
      <c r="E513" s="20" t="s">
        <v>27</v>
      </c>
      <c r="F513" s="20">
        <v>1000000028</v>
      </c>
      <c r="G513" s="20" t="s">
        <v>25</v>
      </c>
      <c r="H513" s="20" t="s">
        <v>8</v>
      </c>
      <c r="I513" s="20">
        <v>10000061</v>
      </c>
      <c r="J513" s="20" t="s">
        <v>26</v>
      </c>
      <c r="K513" s="20" t="s">
        <v>110</v>
      </c>
      <c r="L513" s="20" t="s">
        <v>110</v>
      </c>
      <c r="M513" s="20" t="s">
        <v>110</v>
      </c>
    </row>
    <row r="514" spans="2:13" x14ac:dyDescent="0.2">
      <c r="B514" s="19">
        <v>43261</v>
      </c>
      <c r="C514" s="18">
        <v>1.5440595986600254</v>
      </c>
      <c r="D514" s="20" t="s">
        <v>20</v>
      </c>
      <c r="E514" s="20" t="s">
        <v>27</v>
      </c>
      <c r="F514" s="20">
        <v>1000000028</v>
      </c>
      <c r="G514" s="20" t="s">
        <v>25</v>
      </c>
      <c r="H514" s="20" t="s">
        <v>8</v>
      </c>
      <c r="I514" s="20">
        <v>10000061</v>
      </c>
      <c r="J514" s="20" t="s">
        <v>26</v>
      </c>
      <c r="K514" s="20" t="s">
        <v>110</v>
      </c>
      <c r="L514" s="20" t="s">
        <v>110</v>
      </c>
      <c r="M514" s="20" t="s">
        <v>110</v>
      </c>
    </row>
    <row r="515" spans="2:13" x14ac:dyDescent="0.2">
      <c r="B515" s="19">
        <v>43262</v>
      </c>
      <c r="C515" s="18">
        <v>1.574940790633226</v>
      </c>
      <c r="D515" s="20" t="s">
        <v>20</v>
      </c>
      <c r="E515" s="20" t="s">
        <v>27</v>
      </c>
      <c r="F515" s="20">
        <v>1000000028</v>
      </c>
      <c r="G515" s="20" t="s">
        <v>25</v>
      </c>
      <c r="H515" s="20" t="s">
        <v>8</v>
      </c>
      <c r="I515" s="20">
        <v>10000061</v>
      </c>
      <c r="J515" s="20" t="s">
        <v>26</v>
      </c>
      <c r="K515" s="20" t="s">
        <v>110</v>
      </c>
      <c r="L515" s="20" t="s">
        <v>110</v>
      </c>
      <c r="M515" s="20" t="s">
        <v>110</v>
      </c>
    </row>
    <row r="516" spans="2:13" x14ac:dyDescent="0.2">
      <c r="B516" s="19">
        <v>43263</v>
      </c>
      <c r="C516" s="18">
        <v>1.6064396064458903</v>
      </c>
      <c r="D516" s="20" t="s">
        <v>20</v>
      </c>
      <c r="E516" s="20" t="s">
        <v>27</v>
      </c>
      <c r="F516" s="20">
        <v>1000000028</v>
      </c>
      <c r="G516" s="20" t="s">
        <v>25</v>
      </c>
      <c r="H516" s="20" t="s">
        <v>8</v>
      </c>
      <c r="I516" s="20">
        <v>10000061</v>
      </c>
      <c r="J516" s="20" t="s">
        <v>26</v>
      </c>
      <c r="K516" s="20" t="s">
        <v>110</v>
      </c>
      <c r="L516" s="20" t="s">
        <v>110</v>
      </c>
      <c r="M516" s="20" t="s">
        <v>110</v>
      </c>
    </row>
    <row r="517" spans="2:13" x14ac:dyDescent="0.2">
      <c r="B517" s="19">
        <v>43264</v>
      </c>
      <c r="C517" s="18">
        <v>1.6385683985748083</v>
      </c>
      <c r="D517" s="20" t="s">
        <v>20</v>
      </c>
      <c r="E517" s="20" t="s">
        <v>27</v>
      </c>
      <c r="F517" s="20">
        <v>1000000028</v>
      </c>
      <c r="G517" s="20" t="s">
        <v>25</v>
      </c>
      <c r="H517" s="20" t="s">
        <v>8</v>
      </c>
      <c r="I517" s="20">
        <v>10000061</v>
      </c>
      <c r="J517" s="20" t="s">
        <v>26</v>
      </c>
      <c r="K517" s="20" t="s">
        <v>110</v>
      </c>
      <c r="L517" s="20" t="s">
        <v>110</v>
      </c>
      <c r="M517" s="20" t="s">
        <v>110</v>
      </c>
    </row>
    <row r="518" spans="2:13" x14ac:dyDescent="0.2">
      <c r="B518" s="19">
        <v>43265</v>
      </c>
      <c r="C518" s="18">
        <v>1.6713397665463043</v>
      </c>
      <c r="D518" s="20" t="s">
        <v>20</v>
      </c>
      <c r="E518" s="20" t="s">
        <v>27</v>
      </c>
      <c r="F518" s="20">
        <v>1000000028</v>
      </c>
      <c r="G518" s="20" t="s">
        <v>25</v>
      </c>
      <c r="H518" s="20" t="s">
        <v>8</v>
      </c>
      <c r="I518" s="20">
        <v>10000061</v>
      </c>
      <c r="J518" s="20" t="s">
        <v>26</v>
      </c>
      <c r="K518" s="20" t="s">
        <v>110</v>
      </c>
      <c r="L518" s="20" t="s">
        <v>110</v>
      </c>
      <c r="M518" s="20" t="s">
        <v>110</v>
      </c>
    </row>
    <row r="519" spans="2:13" x14ac:dyDescent="0.2">
      <c r="B519" s="19">
        <v>43266</v>
      </c>
      <c r="C519" s="18">
        <v>1.7047665618772305</v>
      </c>
      <c r="D519" s="20" t="s">
        <v>20</v>
      </c>
      <c r="E519" s="20" t="s">
        <v>27</v>
      </c>
      <c r="F519" s="20">
        <v>1000000028</v>
      </c>
      <c r="G519" s="20" t="s">
        <v>25</v>
      </c>
      <c r="H519" s="20" t="s">
        <v>8</v>
      </c>
      <c r="I519" s="20">
        <v>10000061</v>
      </c>
      <c r="J519" s="20" t="s">
        <v>26</v>
      </c>
      <c r="K519" s="20" t="s">
        <v>110</v>
      </c>
      <c r="L519" s="20" t="s">
        <v>110</v>
      </c>
      <c r="M519" s="20" t="s">
        <v>110</v>
      </c>
    </row>
    <row r="520" spans="2:13" x14ac:dyDescent="0.2">
      <c r="B520" s="19">
        <v>43267</v>
      </c>
      <c r="C520" s="18">
        <v>0.97086189311477555</v>
      </c>
      <c r="D520" s="20" t="s">
        <v>20</v>
      </c>
      <c r="E520" s="20" t="s">
        <v>27</v>
      </c>
      <c r="F520" s="20">
        <v>1000000028</v>
      </c>
      <c r="G520" s="20" t="s">
        <v>25</v>
      </c>
      <c r="H520" s="20" t="s">
        <v>8</v>
      </c>
      <c r="I520" s="20">
        <v>10000061</v>
      </c>
      <c r="J520" s="20" t="s">
        <v>26</v>
      </c>
      <c r="K520" s="20" t="s">
        <v>110</v>
      </c>
      <c r="L520" s="20" t="s">
        <v>110</v>
      </c>
      <c r="M520" s="20" t="s">
        <v>110</v>
      </c>
    </row>
    <row r="521" spans="2:13" x14ac:dyDescent="0.2">
      <c r="B521" s="19">
        <v>43268</v>
      </c>
      <c r="C521" s="18">
        <v>0.99027913097707099</v>
      </c>
      <c r="D521" s="20" t="s">
        <v>20</v>
      </c>
      <c r="E521" s="20" t="s">
        <v>27</v>
      </c>
      <c r="F521" s="20">
        <v>1000000028</v>
      </c>
      <c r="G521" s="20" t="s">
        <v>25</v>
      </c>
      <c r="H521" s="20" t="s">
        <v>8</v>
      </c>
      <c r="I521" s="20">
        <v>10000061</v>
      </c>
      <c r="J521" s="20" t="s">
        <v>26</v>
      </c>
      <c r="K521" s="20" t="s">
        <v>110</v>
      </c>
      <c r="L521" s="20" t="s">
        <v>110</v>
      </c>
      <c r="M521" s="20" t="s">
        <v>110</v>
      </c>
    </row>
    <row r="522" spans="2:13" x14ac:dyDescent="0.2">
      <c r="B522" s="19">
        <v>43269</v>
      </c>
      <c r="C522" s="18">
        <v>1.0100847135966124</v>
      </c>
      <c r="D522" s="20" t="s">
        <v>20</v>
      </c>
      <c r="E522" s="20" t="s">
        <v>27</v>
      </c>
      <c r="F522" s="20">
        <v>1000000028</v>
      </c>
      <c r="G522" s="20" t="s">
        <v>25</v>
      </c>
      <c r="H522" s="20" t="s">
        <v>8</v>
      </c>
      <c r="I522" s="20">
        <v>10000061</v>
      </c>
      <c r="J522" s="20" t="s">
        <v>26</v>
      </c>
      <c r="K522" s="20" t="s">
        <v>110</v>
      </c>
      <c r="L522" s="20" t="s">
        <v>110</v>
      </c>
      <c r="M522" s="20" t="s">
        <v>110</v>
      </c>
    </row>
    <row r="523" spans="2:13" x14ac:dyDescent="0.2">
      <c r="B523" s="19">
        <v>43270</v>
      </c>
      <c r="C523" s="18">
        <v>1.0302864078685448</v>
      </c>
      <c r="D523" s="20" t="s">
        <v>20</v>
      </c>
      <c r="E523" s="20" t="s">
        <v>27</v>
      </c>
      <c r="F523" s="20">
        <v>1000000028</v>
      </c>
      <c r="G523" s="20" t="s">
        <v>25</v>
      </c>
      <c r="H523" s="20" t="s">
        <v>8</v>
      </c>
      <c r="I523" s="20">
        <v>10000061</v>
      </c>
      <c r="J523" s="20" t="s">
        <v>26</v>
      </c>
      <c r="K523" s="20" t="s">
        <v>110</v>
      </c>
      <c r="L523" s="20" t="s">
        <v>110</v>
      </c>
      <c r="M523" s="20" t="s">
        <v>110</v>
      </c>
    </row>
    <row r="524" spans="2:13" x14ac:dyDescent="0.2">
      <c r="B524" s="19">
        <v>43271</v>
      </c>
      <c r="C524" s="18">
        <v>1.0508921360259156</v>
      </c>
      <c r="D524" s="20" t="s">
        <v>20</v>
      </c>
      <c r="E524" s="20" t="s">
        <v>27</v>
      </c>
      <c r="F524" s="20">
        <v>1000000028</v>
      </c>
      <c r="G524" s="20" t="s">
        <v>25</v>
      </c>
      <c r="H524" s="20" t="s">
        <v>8</v>
      </c>
      <c r="I524" s="20">
        <v>10000061</v>
      </c>
      <c r="J524" s="20" t="s">
        <v>26</v>
      </c>
      <c r="K524" s="20" t="s">
        <v>110</v>
      </c>
      <c r="L524" s="20" t="s">
        <v>110</v>
      </c>
      <c r="M524" s="20" t="s">
        <v>110</v>
      </c>
    </row>
    <row r="525" spans="2:13" x14ac:dyDescent="0.2">
      <c r="B525" s="19">
        <v>43272</v>
      </c>
      <c r="C525" s="18">
        <v>1.0719099787464339</v>
      </c>
      <c r="D525" s="20" t="s">
        <v>20</v>
      </c>
      <c r="E525" s="20" t="s">
        <v>27</v>
      </c>
      <c r="F525" s="20">
        <v>1000000028</v>
      </c>
      <c r="G525" s="20" t="s">
        <v>25</v>
      </c>
      <c r="H525" s="20" t="s">
        <v>8</v>
      </c>
      <c r="I525" s="20">
        <v>10000061</v>
      </c>
      <c r="J525" s="20" t="s">
        <v>26</v>
      </c>
      <c r="K525" s="20" t="s">
        <v>110</v>
      </c>
      <c r="L525" s="20" t="s">
        <v>110</v>
      </c>
      <c r="M525" s="20" t="s">
        <v>110</v>
      </c>
    </row>
    <row r="526" spans="2:13" x14ac:dyDescent="0.2">
      <c r="B526" s="19">
        <v>43273</v>
      </c>
      <c r="C526" s="18">
        <v>1.0933481783213626</v>
      </c>
      <c r="D526" s="20" t="s">
        <v>20</v>
      </c>
      <c r="E526" s="20" t="s">
        <v>27</v>
      </c>
      <c r="F526" s="20">
        <v>1000000028</v>
      </c>
      <c r="G526" s="20" t="s">
        <v>25</v>
      </c>
      <c r="H526" s="20" t="s">
        <v>8</v>
      </c>
      <c r="I526" s="20">
        <v>10000061</v>
      </c>
      <c r="J526" s="20" t="s">
        <v>26</v>
      </c>
      <c r="K526" s="20" t="s">
        <v>110</v>
      </c>
      <c r="L526" s="20" t="s">
        <v>110</v>
      </c>
      <c r="M526" s="20" t="s">
        <v>110</v>
      </c>
    </row>
    <row r="527" spans="2:13" x14ac:dyDescent="0.2">
      <c r="B527" s="19">
        <v>43274</v>
      </c>
      <c r="C527" s="18">
        <v>1.1152151418877898</v>
      </c>
      <c r="D527" s="20" t="s">
        <v>20</v>
      </c>
      <c r="E527" s="20" t="s">
        <v>27</v>
      </c>
      <c r="F527" s="20">
        <v>1000000028</v>
      </c>
      <c r="G527" s="20" t="s">
        <v>25</v>
      </c>
      <c r="H527" s="20" t="s">
        <v>8</v>
      </c>
      <c r="I527" s="20">
        <v>10000061</v>
      </c>
      <c r="J527" s="20" t="s">
        <v>26</v>
      </c>
      <c r="K527" s="20" t="s">
        <v>110</v>
      </c>
      <c r="L527" s="20" t="s">
        <v>110</v>
      </c>
      <c r="M527" s="20" t="s">
        <v>110</v>
      </c>
    </row>
    <row r="528" spans="2:13" x14ac:dyDescent="0.2">
      <c r="B528" s="19">
        <v>43275</v>
      </c>
      <c r="C528" s="18">
        <v>1.1375194447255454</v>
      </c>
      <c r="D528" s="20" t="s">
        <v>20</v>
      </c>
      <c r="E528" s="20" t="s">
        <v>27</v>
      </c>
      <c r="F528" s="20">
        <v>1000000028</v>
      </c>
      <c r="G528" s="20" t="s">
        <v>25</v>
      </c>
      <c r="H528" s="20" t="s">
        <v>8</v>
      </c>
      <c r="I528" s="20">
        <v>10000061</v>
      </c>
      <c r="J528" s="20" t="s">
        <v>26</v>
      </c>
      <c r="K528" s="20" t="s">
        <v>110</v>
      </c>
      <c r="L528" s="20" t="s">
        <v>110</v>
      </c>
      <c r="M528" s="20" t="s">
        <v>110</v>
      </c>
    </row>
    <row r="529" spans="2:13" x14ac:dyDescent="0.2">
      <c r="B529" s="19">
        <v>43276</v>
      </c>
      <c r="C529" s="18">
        <v>1.1602698336200565</v>
      </c>
      <c r="D529" s="20" t="s">
        <v>20</v>
      </c>
      <c r="E529" s="20" t="s">
        <v>27</v>
      </c>
      <c r="F529" s="20">
        <v>1000000028</v>
      </c>
      <c r="G529" s="20" t="s">
        <v>25</v>
      </c>
      <c r="H529" s="20" t="s">
        <v>8</v>
      </c>
      <c r="I529" s="20">
        <v>10000061</v>
      </c>
      <c r="J529" s="20" t="s">
        <v>26</v>
      </c>
      <c r="K529" s="20" t="s">
        <v>110</v>
      </c>
      <c r="L529" s="20" t="s">
        <v>110</v>
      </c>
      <c r="M529" s="20" t="s">
        <v>110</v>
      </c>
    </row>
    <row r="530" spans="2:13" x14ac:dyDescent="0.2">
      <c r="B530" s="19">
        <v>43277</v>
      </c>
      <c r="C530" s="18">
        <v>1.1834752302924576</v>
      </c>
      <c r="D530" s="20" t="s">
        <v>20</v>
      </c>
      <c r="E530" s="20" t="s">
        <v>27</v>
      </c>
      <c r="F530" s="20">
        <v>1000000028</v>
      </c>
      <c r="G530" s="20" t="s">
        <v>25</v>
      </c>
      <c r="H530" s="20" t="s">
        <v>8</v>
      </c>
      <c r="I530" s="20">
        <v>10000061</v>
      </c>
      <c r="J530" s="20" t="s">
        <v>26</v>
      </c>
      <c r="K530" s="20" t="s">
        <v>110</v>
      </c>
      <c r="L530" s="20" t="s">
        <v>110</v>
      </c>
      <c r="M530" s="20" t="s">
        <v>110</v>
      </c>
    </row>
    <row r="531" spans="2:13" x14ac:dyDescent="0.2">
      <c r="B531" s="19">
        <v>43278</v>
      </c>
      <c r="C531" s="18">
        <v>1.2071447348983069</v>
      </c>
      <c r="D531" s="20" t="s">
        <v>20</v>
      </c>
      <c r="E531" s="20" t="s">
        <v>27</v>
      </c>
      <c r="F531" s="20">
        <v>1000000028</v>
      </c>
      <c r="G531" s="20" t="s">
        <v>25</v>
      </c>
      <c r="H531" s="20" t="s">
        <v>8</v>
      </c>
      <c r="I531" s="20">
        <v>10000061</v>
      </c>
      <c r="J531" s="20" t="s">
        <v>26</v>
      </c>
      <c r="K531" s="20" t="s">
        <v>110</v>
      </c>
      <c r="L531" s="20" t="s">
        <v>110</v>
      </c>
      <c r="M531" s="20" t="s">
        <v>110</v>
      </c>
    </row>
    <row r="532" spans="2:13" x14ac:dyDescent="0.2">
      <c r="B532" s="19">
        <v>43279</v>
      </c>
      <c r="C532" s="18">
        <v>1.2312876295962729</v>
      </c>
      <c r="D532" s="20" t="s">
        <v>20</v>
      </c>
      <c r="E532" s="20" t="s">
        <v>27</v>
      </c>
      <c r="F532" s="20">
        <v>1000000028</v>
      </c>
      <c r="G532" s="20" t="s">
        <v>25</v>
      </c>
      <c r="H532" s="20" t="s">
        <v>8</v>
      </c>
      <c r="I532" s="20">
        <v>10000061</v>
      </c>
      <c r="J532" s="20" t="s">
        <v>26</v>
      </c>
      <c r="K532" s="20" t="s">
        <v>110</v>
      </c>
      <c r="L532" s="20" t="s">
        <v>110</v>
      </c>
      <c r="M532" s="20" t="s">
        <v>110</v>
      </c>
    </row>
    <row r="533" spans="2:13" x14ac:dyDescent="0.2">
      <c r="B533" s="19">
        <v>43280</v>
      </c>
      <c r="C533" s="18">
        <v>1.2559133821881985</v>
      </c>
      <c r="D533" s="20" t="s">
        <v>20</v>
      </c>
      <c r="E533" s="20" t="s">
        <v>27</v>
      </c>
      <c r="F533" s="20">
        <v>1000000028</v>
      </c>
      <c r="G533" s="20" t="s">
        <v>25</v>
      </c>
      <c r="H533" s="20" t="s">
        <v>8</v>
      </c>
      <c r="I533" s="20">
        <v>10000061</v>
      </c>
      <c r="J533" s="20" t="s">
        <v>26</v>
      </c>
      <c r="K533" s="20" t="s">
        <v>110</v>
      </c>
      <c r="L533" s="20" t="s">
        <v>110</v>
      </c>
      <c r="M533" s="20" t="s">
        <v>110</v>
      </c>
    </row>
    <row r="534" spans="2:13" x14ac:dyDescent="0.2">
      <c r="B534" s="19">
        <v>43281</v>
      </c>
      <c r="C534" s="18">
        <v>1.2810316498319625</v>
      </c>
      <c r="D534" s="20" t="s">
        <v>20</v>
      </c>
      <c r="E534" s="20" t="s">
        <v>27</v>
      </c>
      <c r="F534" s="20">
        <v>1000000028</v>
      </c>
      <c r="G534" s="20" t="s">
        <v>25</v>
      </c>
      <c r="H534" s="20" t="s">
        <v>8</v>
      </c>
      <c r="I534" s="20">
        <v>10000061</v>
      </c>
      <c r="J534" s="20" t="s">
        <v>26</v>
      </c>
      <c r="K534" s="20" t="s">
        <v>110</v>
      </c>
      <c r="L534" s="20" t="s">
        <v>110</v>
      </c>
      <c r="M534" s="20" t="s">
        <v>110</v>
      </c>
    </row>
    <row r="535" spans="2:13" x14ac:dyDescent="0.2">
      <c r="B535" s="19">
        <v>43282</v>
      </c>
      <c r="C535" s="18">
        <v>1.3066522828286018</v>
      </c>
      <c r="D535" s="20" t="s">
        <v>20</v>
      </c>
      <c r="E535" s="20" t="s">
        <v>27</v>
      </c>
      <c r="F535" s="20">
        <v>1000000028</v>
      </c>
      <c r="G535" s="20" t="s">
        <v>25</v>
      </c>
      <c r="H535" s="20" t="s">
        <v>8</v>
      </c>
      <c r="I535" s="20">
        <v>10000061</v>
      </c>
      <c r="J535" s="20" t="s">
        <v>26</v>
      </c>
      <c r="K535" s="20" t="s">
        <v>110</v>
      </c>
      <c r="L535" s="20" t="s">
        <v>110</v>
      </c>
      <c r="M535" s="20" t="s">
        <v>110</v>
      </c>
    </row>
    <row r="536" spans="2:13" x14ac:dyDescent="0.2">
      <c r="B536" s="19">
        <v>43283</v>
      </c>
      <c r="C536" s="18">
        <v>1.3327853284851738</v>
      </c>
      <c r="D536" s="20" t="s">
        <v>20</v>
      </c>
      <c r="E536" s="20" t="s">
        <v>27</v>
      </c>
      <c r="F536" s="20">
        <v>1000000028</v>
      </c>
      <c r="G536" s="20" t="s">
        <v>25</v>
      </c>
      <c r="H536" s="20" t="s">
        <v>8</v>
      </c>
      <c r="I536" s="20">
        <v>10000061</v>
      </c>
      <c r="J536" s="20" t="s">
        <v>26</v>
      </c>
      <c r="K536" s="20" t="s">
        <v>110</v>
      </c>
      <c r="L536" s="20" t="s">
        <v>110</v>
      </c>
      <c r="M536" s="20" t="s">
        <v>110</v>
      </c>
    </row>
    <row r="537" spans="2:13" x14ac:dyDescent="0.2">
      <c r="B537" s="19">
        <v>43284</v>
      </c>
      <c r="C537" s="18">
        <v>1.3594410350548773</v>
      </c>
      <c r="D537" s="20" t="s">
        <v>20</v>
      </c>
      <c r="E537" s="20" t="s">
        <v>27</v>
      </c>
      <c r="F537" s="20">
        <v>1000000028</v>
      </c>
      <c r="G537" s="20" t="s">
        <v>25</v>
      </c>
      <c r="H537" s="20" t="s">
        <v>8</v>
      </c>
      <c r="I537" s="20">
        <v>10000061</v>
      </c>
      <c r="J537" s="20" t="s">
        <v>26</v>
      </c>
      <c r="K537" s="20" t="s">
        <v>110</v>
      </c>
      <c r="L537" s="20" t="s">
        <v>110</v>
      </c>
      <c r="M537" s="20" t="s">
        <v>110</v>
      </c>
    </row>
    <row r="538" spans="2:13" x14ac:dyDescent="0.2">
      <c r="B538" s="19">
        <v>43285</v>
      </c>
      <c r="C538" s="18">
        <v>1.3866298557559746</v>
      </c>
      <c r="D538" s="20" t="s">
        <v>20</v>
      </c>
      <c r="E538" s="20" t="s">
        <v>27</v>
      </c>
      <c r="F538" s="20">
        <v>1000000028</v>
      </c>
      <c r="G538" s="20" t="s">
        <v>25</v>
      </c>
      <c r="H538" s="20" t="s">
        <v>8</v>
      </c>
      <c r="I538" s="20">
        <v>10000061</v>
      </c>
      <c r="J538" s="20" t="s">
        <v>26</v>
      </c>
      <c r="K538" s="20" t="s">
        <v>110</v>
      </c>
      <c r="L538" s="20" t="s">
        <v>110</v>
      </c>
      <c r="M538" s="20" t="s">
        <v>110</v>
      </c>
    </row>
    <row r="539" spans="2:13" x14ac:dyDescent="0.2">
      <c r="B539" s="19">
        <v>43286</v>
      </c>
      <c r="C539" s="18">
        <v>1.4143624528710941</v>
      </c>
      <c r="D539" s="20" t="s">
        <v>20</v>
      </c>
      <c r="E539" s="20" t="s">
        <v>27</v>
      </c>
      <c r="F539" s="20">
        <v>1000000028</v>
      </c>
      <c r="G539" s="20" t="s">
        <v>25</v>
      </c>
      <c r="H539" s="20" t="s">
        <v>8</v>
      </c>
      <c r="I539" s="20">
        <v>10000061</v>
      </c>
      <c r="J539" s="20" t="s">
        <v>26</v>
      </c>
      <c r="K539" s="20" t="s">
        <v>110</v>
      </c>
      <c r="L539" s="20" t="s">
        <v>110</v>
      </c>
      <c r="M539" s="20" t="s">
        <v>110</v>
      </c>
    </row>
    <row r="540" spans="2:13" x14ac:dyDescent="0.2">
      <c r="B540" s="19">
        <v>43287</v>
      </c>
      <c r="C540" s="18">
        <v>1.4426497019285158</v>
      </c>
      <c r="D540" s="20" t="s">
        <v>20</v>
      </c>
      <c r="E540" s="20" t="s">
        <v>27</v>
      </c>
      <c r="F540" s="20">
        <v>1000000028</v>
      </c>
      <c r="G540" s="20" t="s">
        <v>25</v>
      </c>
      <c r="H540" s="20" t="s">
        <v>8</v>
      </c>
      <c r="I540" s="20">
        <v>10000061</v>
      </c>
      <c r="J540" s="20" t="s">
        <v>26</v>
      </c>
      <c r="K540" s="20" t="s">
        <v>110</v>
      </c>
      <c r="L540" s="20" t="s">
        <v>110</v>
      </c>
      <c r="M540" s="20" t="s">
        <v>110</v>
      </c>
    </row>
    <row r="541" spans="2:13" x14ac:dyDescent="0.2">
      <c r="B541" s="19">
        <v>43288</v>
      </c>
      <c r="C541" s="18">
        <v>1.4715026959670863</v>
      </c>
      <c r="D541" s="20" t="s">
        <v>20</v>
      </c>
      <c r="E541" s="20" t="s">
        <v>27</v>
      </c>
      <c r="F541" s="20">
        <v>1000000028</v>
      </c>
      <c r="G541" s="20" t="s">
        <v>25</v>
      </c>
      <c r="H541" s="20" t="s">
        <v>8</v>
      </c>
      <c r="I541" s="20">
        <v>10000061</v>
      </c>
      <c r="J541" s="20" t="s">
        <v>26</v>
      </c>
      <c r="K541" s="20" t="s">
        <v>110</v>
      </c>
      <c r="L541" s="20" t="s">
        <v>110</v>
      </c>
      <c r="M541" s="20" t="s">
        <v>110</v>
      </c>
    </row>
    <row r="542" spans="2:13" x14ac:dyDescent="0.2">
      <c r="B542" s="19">
        <v>43289</v>
      </c>
      <c r="C542" s="18">
        <v>1.500932749886428</v>
      </c>
      <c r="D542" s="20" t="s">
        <v>20</v>
      </c>
      <c r="E542" s="20" t="s">
        <v>27</v>
      </c>
      <c r="F542" s="20">
        <v>1000000028</v>
      </c>
      <c r="G542" s="20" t="s">
        <v>25</v>
      </c>
      <c r="H542" s="20" t="s">
        <v>8</v>
      </c>
      <c r="I542" s="20">
        <v>10000061</v>
      </c>
      <c r="J542" s="20" t="s">
        <v>26</v>
      </c>
      <c r="K542" s="20" t="s">
        <v>110</v>
      </c>
      <c r="L542" s="20" t="s">
        <v>110</v>
      </c>
      <c r="M542" s="20" t="s">
        <v>110</v>
      </c>
    </row>
    <row r="543" spans="2:13" x14ac:dyDescent="0.2">
      <c r="B543" s="19">
        <v>43290</v>
      </c>
      <c r="C543" s="18">
        <v>1.5309514048841566</v>
      </c>
      <c r="D543" s="20" t="s">
        <v>20</v>
      </c>
      <c r="E543" s="20" t="s">
        <v>27</v>
      </c>
      <c r="F543" s="20">
        <v>1000000028</v>
      </c>
      <c r="G543" s="20" t="s">
        <v>25</v>
      </c>
      <c r="H543" s="20" t="s">
        <v>8</v>
      </c>
      <c r="I543" s="20">
        <v>10000061</v>
      </c>
      <c r="J543" s="20" t="s">
        <v>26</v>
      </c>
      <c r="K543" s="20" t="s">
        <v>110</v>
      </c>
      <c r="L543" s="20" t="s">
        <v>110</v>
      </c>
      <c r="M543" s="20" t="s">
        <v>110</v>
      </c>
    </row>
    <row r="544" spans="2:13" x14ac:dyDescent="0.2">
      <c r="B544" s="19">
        <v>43291</v>
      </c>
      <c r="C544" s="18">
        <v>1.5615704329818398</v>
      </c>
      <c r="D544" s="20" t="s">
        <v>20</v>
      </c>
      <c r="E544" s="20" t="s">
        <v>27</v>
      </c>
      <c r="F544" s="20">
        <v>1000000028</v>
      </c>
      <c r="G544" s="20" t="s">
        <v>25</v>
      </c>
      <c r="H544" s="20" t="s">
        <v>8</v>
      </c>
      <c r="I544" s="20">
        <v>10000061</v>
      </c>
      <c r="J544" s="20" t="s">
        <v>26</v>
      </c>
      <c r="K544" s="20" t="s">
        <v>110</v>
      </c>
      <c r="L544" s="20" t="s">
        <v>110</v>
      </c>
      <c r="M544" s="20" t="s">
        <v>110</v>
      </c>
    </row>
    <row r="545" spans="2:13" x14ac:dyDescent="0.2">
      <c r="B545" s="19">
        <v>43292</v>
      </c>
      <c r="C545" s="18">
        <v>1.5928018416414766</v>
      </c>
      <c r="D545" s="20" t="s">
        <v>20</v>
      </c>
      <c r="E545" s="20" t="s">
        <v>27</v>
      </c>
      <c r="F545" s="20">
        <v>1000000028</v>
      </c>
      <c r="G545" s="20" t="s">
        <v>25</v>
      </c>
      <c r="H545" s="20" t="s">
        <v>8</v>
      </c>
      <c r="I545" s="20">
        <v>10000061</v>
      </c>
      <c r="J545" s="20" t="s">
        <v>26</v>
      </c>
      <c r="K545" s="20" t="s">
        <v>110</v>
      </c>
      <c r="L545" s="20" t="s">
        <v>110</v>
      </c>
      <c r="M545" s="20" t="s">
        <v>110</v>
      </c>
    </row>
    <row r="546" spans="2:13" x14ac:dyDescent="0.2">
      <c r="B546" s="19">
        <v>43293</v>
      </c>
      <c r="C546" s="18">
        <v>1.6246578784743062</v>
      </c>
      <c r="D546" s="20" t="s">
        <v>20</v>
      </c>
      <c r="E546" s="20" t="s">
        <v>27</v>
      </c>
      <c r="F546" s="20">
        <v>1000000028</v>
      </c>
      <c r="G546" s="20" t="s">
        <v>25</v>
      </c>
      <c r="H546" s="20" t="s">
        <v>8</v>
      </c>
      <c r="I546" s="20">
        <v>10000061</v>
      </c>
      <c r="J546" s="20" t="s">
        <v>26</v>
      </c>
      <c r="K546" s="20" t="s">
        <v>110</v>
      </c>
      <c r="L546" s="20" t="s">
        <v>110</v>
      </c>
      <c r="M546" s="20" t="s">
        <v>110</v>
      </c>
    </row>
    <row r="547" spans="2:13" x14ac:dyDescent="0.2">
      <c r="B547" s="19">
        <v>43294</v>
      </c>
      <c r="C547" s="18">
        <v>1.6571510360437924</v>
      </c>
      <c r="D547" s="20" t="s">
        <v>20</v>
      </c>
      <c r="E547" s="20" t="s">
        <v>27</v>
      </c>
      <c r="F547" s="20">
        <v>1000000028</v>
      </c>
      <c r="G547" s="20" t="s">
        <v>25</v>
      </c>
      <c r="H547" s="20" t="s">
        <v>8</v>
      </c>
      <c r="I547" s="20">
        <v>10000061</v>
      </c>
      <c r="J547" s="20" t="s">
        <v>26</v>
      </c>
      <c r="K547" s="20" t="s">
        <v>110</v>
      </c>
      <c r="L547" s="20" t="s">
        <v>110</v>
      </c>
      <c r="M547" s="20" t="s">
        <v>110</v>
      </c>
    </row>
    <row r="548" spans="2:13" x14ac:dyDescent="0.2">
      <c r="B548" s="19">
        <v>43295</v>
      </c>
      <c r="C548" s="18">
        <v>1.690294056764668</v>
      </c>
      <c r="D548" s="20" t="s">
        <v>20</v>
      </c>
      <c r="E548" s="20" t="s">
        <v>27</v>
      </c>
      <c r="F548" s="20">
        <v>1000000028</v>
      </c>
      <c r="G548" s="20" t="s">
        <v>25</v>
      </c>
      <c r="H548" s="20" t="s">
        <v>8</v>
      </c>
      <c r="I548" s="20">
        <v>10000061</v>
      </c>
      <c r="J548" s="20" t="s">
        <v>26</v>
      </c>
      <c r="K548" s="20" t="s">
        <v>110</v>
      </c>
      <c r="L548" s="20" t="s">
        <v>110</v>
      </c>
      <c r="M548" s="20" t="s">
        <v>110</v>
      </c>
    </row>
    <row r="549" spans="2:13" x14ac:dyDescent="0.2">
      <c r="B549" s="19">
        <v>43296</v>
      </c>
      <c r="C549" s="18">
        <v>1.2000999378999615</v>
      </c>
      <c r="D549" s="20" t="s">
        <v>20</v>
      </c>
      <c r="E549" s="20" t="s">
        <v>27</v>
      </c>
      <c r="F549" s="20">
        <v>1000000028</v>
      </c>
      <c r="G549" s="20" t="s">
        <v>25</v>
      </c>
      <c r="H549" s="20" t="s">
        <v>8</v>
      </c>
      <c r="I549" s="20">
        <v>10000061</v>
      </c>
      <c r="J549" s="20" t="s">
        <v>26</v>
      </c>
      <c r="K549" s="20" t="s">
        <v>110</v>
      </c>
      <c r="L549" s="20" t="s">
        <v>110</v>
      </c>
      <c r="M549" s="20" t="s">
        <v>110</v>
      </c>
    </row>
    <row r="550" spans="2:13" x14ac:dyDescent="0.2">
      <c r="B550" s="19">
        <v>43297</v>
      </c>
      <c r="C550" s="18">
        <v>1.2241019366579609</v>
      </c>
      <c r="D550" s="20" t="s">
        <v>20</v>
      </c>
      <c r="E550" s="20" t="s">
        <v>27</v>
      </c>
      <c r="F550" s="20">
        <v>1000000028</v>
      </c>
      <c r="G550" s="20" t="s">
        <v>25</v>
      </c>
      <c r="H550" s="20" t="s">
        <v>8</v>
      </c>
      <c r="I550" s="20">
        <v>10000061</v>
      </c>
      <c r="J550" s="20" t="s">
        <v>26</v>
      </c>
      <c r="K550" s="20" t="s">
        <v>110</v>
      </c>
      <c r="L550" s="20" t="s">
        <v>110</v>
      </c>
      <c r="M550" s="20" t="s">
        <v>110</v>
      </c>
    </row>
    <row r="551" spans="2:13" x14ac:dyDescent="0.2">
      <c r="B551" s="19">
        <v>43298</v>
      </c>
      <c r="C551" s="18">
        <v>1.2485839753911201</v>
      </c>
      <c r="D551" s="20" t="s">
        <v>20</v>
      </c>
      <c r="E551" s="20" t="s">
        <v>27</v>
      </c>
      <c r="F551" s="20">
        <v>1000000028</v>
      </c>
      <c r="G551" s="20" t="s">
        <v>25</v>
      </c>
      <c r="H551" s="20" t="s">
        <v>8</v>
      </c>
      <c r="I551" s="20">
        <v>10000061</v>
      </c>
      <c r="J551" s="20" t="s">
        <v>26</v>
      </c>
      <c r="K551" s="20" t="s">
        <v>110</v>
      </c>
      <c r="L551" s="20" t="s">
        <v>110</v>
      </c>
      <c r="M551" s="20" t="s">
        <v>110</v>
      </c>
    </row>
    <row r="552" spans="2:13" x14ac:dyDescent="0.2">
      <c r="B552" s="19">
        <v>43299</v>
      </c>
      <c r="C552" s="18">
        <v>1.2735556548989424</v>
      </c>
      <c r="D552" s="20" t="s">
        <v>20</v>
      </c>
      <c r="E552" s="20" t="s">
        <v>27</v>
      </c>
      <c r="F552" s="20">
        <v>1000000028</v>
      </c>
      <c r="G552" s="20" t="s">
        <v>25</v>
      </c>
      <c r="H552" s="20" t="s">
        <v>8</v>
      </c>
      <c r="I552" s="20">
        <v>10000061</v>
      </c>
      <c r="J552" s="20" t="s">
        <v>26</v>
      </c>
      <c r="K552" s="20" t="s">
        <v>110</v>
      </c>
      <c r="L552" s="20" t="s">
        <v>110</v>
      </c>
      <c r="M552" s="20" t="s">
        <v>110</v>
      </c>
    </row>
    <row r="553" spans="2:13" x14ac:dyDescent="0.2">
      <c r="B553" s="19">
        <v>43300</v>
      </c>
      <c r="C553" s="18">
        <v>1.2990267679969214</v>
      </c>
      <c r="D553" s="20" t="s">
        <v>20</v>
      </c>
      <c r="E553" s="20" t="s">
        <v>27</v>
      </c>
      <c r="F553" s="20">
        <v>1000000028</v>
      </c>
      <c r="G553" s="20" t="s">
        <v>25</v>
      </c>
      <c r="H553" s="20" t="s">
        <v>8</v>
      </c>
      <c r="I553" s="20">
        <v>10000061</v>
      </c>
      <c r="J553" s="20" t="s">
        <v>26</v>
      </c>
      <c r="K553" s="20" t="s">
        <v>110</v>
      </c>
      <c r="L553" s="20" t="s">
        <v>110</v>
      </c>
      <c r="M553" s="20" t="s">
        <v>110</v>
      </c>
    </row>
    <row r="554" spans="2:13" x14ac:dyDescent="0.2">
      <c r="B554" s="19">
        <v>43301</v>
      </c>
      <c r="C554" s="18">
        <v>1.3250073033568597</v>
      </c>
      <c r="D554" s="20" t="s">
        <v>20</v>
      </c>
      <c r="E554" s="20" t="s">
        <v>27</v>
      </c>
      <c r="F554" s="20">
        <v>1000000028</v>
      </c>
      <c r="G554" s="20" t="s">
        <v>25</v>
      </c>
      <c r="H554" s="20" t="s">
        <v>8</v>
      </c>
      <c r="I554" s="20">
        <v>10000061</v>
      </c>
      <c r="J554" s="20" t="s">
        <v>26</v>
      </c>
      <c r="K554" s="20" t="s">
        <v>110</v>
      </c>
      <c r="L554" s="20" t="s">
        <v>110</v>
      </c>
      <c r="M554" s="20" t="s">
        <v>110</v>
      </c>
    </row>
    <row r="555" spans="2:13" x14ac:dyDescent="0.2">
      <c r="B555" s="19">
        <v>43252</v>
      </c>
      <c r="C555" s="18">
        <v>1.79</v>
      </c>
      <c r="D555" s="20" t="s">
        <v>20</v>
      </c>
      <c r="E555" s="20" t="s">
        <v>27</v>
      </c>
      <c r="F555" s="20">
        <v>1000000028</v>
      </c>
      <c r="G555" s="20" t="s">
        <v>25</v>
      </c>
      <c r="H555" s="20" t="s">
        <v>8</v>
      </c>
      <c r="I555" s="20">
        <v>10000078</v>
      </c>
      <c r="J555" s="20" t="s">
        <v>28</v>
      </c>
      <c r="K555" s="20" t="s">
        <v>110</v>
      </c>
      <c r="L555" s="20" t="s">
        <v>110</v>
      </c>
      <c r="M555" s="20" t="s">
        <v>110</v>
      </c>
    </row>
    <row r="556" spans="2:13" x14ac:dyDescent="0.2">
      <c r="B556" s="19">
        <v>43253</v>
      </c>
      <c r="C556" s="18">
        <v>1.8258000000000001</v>
      </c>
      <c r="D556" s="20" t="s">
        <v>20</v>
      </c>
      <c r="E556" s="20" t="s">
        <v>27</v>
      </c>
      <c r="F556" s="20">
        <v>1000000028</v>
      </c>
      <c r="G556" s="20" t="s">
        <v>25</v>
      </c>
      <c r="H556" s="20" t="s">
        <v>8</v>
      </c>
      <c r="I556" s="20">
        <v>10000078</v>
      </c>
      <c r="J556" s="20" t="s">
        <v>28</v>
      </c>
      <c r="K556" s="20" t="s">
        <v>110</v>
      </c>
      <c r="L556" s="20" t="s">
        <v>110</v>
      </c>
      <c r="M556" s="20" t="s">
        <v>110</v>
      </c>
    </row>
    <row r="557" spans="2:13" x14ac:dyDescent="0.2">
      <c r="B557" s="19">
        <v>43254</v>
      </c>
      <c r="C557" s="18">
        <v>1.8623160000000001</v>
      </c>
      <c r="D557" s="20" t="s">
        <v>20</v>
      </c>
      <c r="E557" s="20" t="s">
        <v>27</v>
      </c>
      <c r="F557" s="20">
        <v>1000000028</v>
      </c>
      <c r="G557" s="20" t="s">
        <v>25</v>
      </c>
      <c r="H557" s="20" t="s">
        <v>8</v>
      </c>
      <c r="I557" s="20">
        <v>10000078</v>
      </c>
      <c r="J557" s="20" t="s">
        <v>28</v>
      </c>
      <c r="K557" s="20" t="s">
        <v>110</v>
      </c>
      <c r="L557" s="20" t="s">
        <v>110</v>
      </c>
      <c r="M557" s="20" t="s">
        <v>110</v>
      </c>
    </row>
    <row r="558" spans="2:13" x14ac:dyDescent="0.2">
      <c r="B558" s="19">
        <v>43255</v>
      </c>
      <c r="C558" s="18">
        <v>1.8995623200000002</v>
      </c>
      <c r="D558" s="20" t="s">
        <v>20</v>
      </c>
      <c r="E558" s="20" t="s">
        <v>27</v>
      </c>
      <c r="F558" s="20">
        <v>1000000028</v>
      </c>
      <c r="G558" s="20" t="s">
        <v>25</v>
      </c>
      <c r="H558" s="20" t="s">
        <v>8</v>
      </c>
      <c r="I558" s="20">
        <v>10000078</v>
      </c>
      <c r="J558" s="20" t="s">
        <v>28</v>
      </c>
      <c r="K558" s="20" t="s">
        <v>110</v>
      </c>
      <c r="L558" s="20" t="s">
        <v>110</v>
      </c>
      <c r="M558" s="20" t="s">
        <v>110</v>
      </c>
    </row>
    <row r="559" spans="2:13" x14ac:dyDescent="0.2">
      <c r="B559" s="19">
        <v>43256</v>
      </c>
      <c r="C559" s="18">
        <v>1.9375535664000003</v>
      </c>
      <c r="D559" s="20" t="s">
        <v>20</v>
      </c>
      <c r="E559" s="20" t="s">
        <v>27</v>
      </c>
      <c r="F559" s="20">
        <v>1000000028</v>
      </c>
      <c r="G559" s="20" t="s">
        <v>25</v>
      </c>
      <c r="H559" s="20" t="s">
        <v>8</v>
      </c>
      <c r="I559" s="20">
        <v>10000078</v>
      </c>
      <c r="J559" s="20" t="s">
        <v>28</v>
      </c>
      <c r="K559" s="20" t="s">
        <v>110</v>
      </c>
      <c r="L559" s="20" t="s">
        <v>110</v>
      </c>
      <c r="M559" s="20" t="s">
        <v>110</v>
      </c>
    </row>
    <row r="560" spans="2:13" x14ac:dyDescent="0.2">
      <c r="B560" s="19">
        <v>43257</v>
      </c>
      <c r="C560" s="18">
        <v>1.6463046377280002</v>
      </c>
      <c r="D560" s="20" t="s">
        <v>20</v>
      </c>
      <c r="E560" s="20" t="s">
        <v>27</v>
      </c>
      <c r="F560" s="20">
        <v>1000000028</v>
      </c>
      <c r="G560" s="20" t="s">
        <v>25</v>
      </c>
      <c r="H560" s="20" t="s">
        <v>8</v>
      </c>
      <c r="I560" s="20">
        <v>10000078</v>
      </c>
      <c r="J560" s="20" t="s">
        <v>28</v>
      </c>
      <c r="K560" s="20" t="s">
        <v>110</v>
      </c>
      <c r="L560" s="20" t="s">
        <v>110</v>
      </c>
      <c r="M560" s="20" t="s">
        <v>110</v>
      </c>
    </row>
    <row r="561" spans="2:13" x14ac:dyDescent="0.2">
      <c r="B561" s="19">
        <v>43258</v>
      </c>
      <c r="C561" s="18">
        <v>1.6792307304825602</v>
      </c>
      <c r="D561" s="20" t="s">
        <v>20</v>
      </c>
      <c r="E561" s="20" t="s">
        <v>27</v>
      </c>
      <c r="F561" s="20">
        <v>1000000028</v>
      </c>
      <c r="G561" s="20" t="s">
        <v>25</v>
      </c>
      <c r="H561" s="20" t="s">
        <v>8</v>
      </c>
      <c r="I561" s="20">
        <v>10000078</v>
      </c>
      <c r="J561" s="20" t="s">
        <v>28</v>
      </c>
      <c r="K561" s="20" t="s">
        <v>110</v>
      </c>
      <c r="L561" s="20" t="s">
        <v>110</v>
      </c>
      <c r="M561" s="20" t="s">
        <v>110</v>
      </c>
    </row>
    <row r="562" spans="2:13" x14ac:dyDescent="0.2">
      <c r="B562" s="19">
        <v>43259</v>
      </c>
      <c r="C562" s="18">
        <v>1.7128153450922112</v>
      </c>
      <c r="D562" s="20" t="s">
        <v>20</v>
      </c>
      <c r="E562" s="20" t="s">
        <v>27</v>
      </c>
      <c r="F562" s="20">
        <v>1000000028</v>
      </c>
      <c r="G562" s="20" t="s">
        <v>25</v>
      </c>
      <c r="H562" s="20" t="s">
        <v>8</v>
      </c>
      <c r="I562" s="20">
        <v>10000078</v>
      </c>
      <c r="J562" s="20" t="s">
        <v>28</v>
      </c>
      <c r="K562" s="20" t="s">
        <v>110</v>
      </c>
      <c r="L562" s="20" t="s">
        <v>110</v>
      </c>
      <c r="M562" s="20" t="s">
        <v>110</v>
      </c>
    </row>
    <row r="563" spans="2:13" x14ac:dyDescent="0.2">
      <c r="B563" s="19">
        <v>43260</v>
      </c>
      <c r="C563" s="18">
        <v>1.7470716519940555</v>
      </c>
      <c r="D563" s="20" t="s">
        <v>20</v>
      </c>
      <c r="E563" s="20" t="s">
        <v>27</v>
      </c>
      <c r="F563" s="20">
        <v>1000000028</v>
      </c>
      <c r="G563" s="20" t="s">
        <v>25</v>
      </c>
      <c r="H563" s="20" t="s">
        <v>8</v>
      </c>
      <c r="I563" s="20">
        <v>10000078</v>
      </c>
      <c r="J563" s="20" t="s">
        <v>28</v>
      </c>
      <c r="K563" s="20" t="s">
        <v>110</v>
      </c>
      <c r="L563" s="20" t="s">
        <v>110</v>
      </c>
      <c r="M563" s="20" t="s">
        <v>110</v>
      </c>
    </row>
    <row r="564" spans="2:13" x14ac:dyDescent="0.2">
      <c r="B564" s="19">
        <v>43261</v>
      </c>
      <c r="C564" s="18">
        <v>1.7820130850339369</v>
      </c>
      <c r="D564" s="20" t="s">
        <v>20</v>
      </c>
      <c r="E564" s="20" t="s">
        <v>27</v>
      </c>
      <c r="F564" s="20">
        <v>1000000028</v>
      </c>
      <c r="G564" s="20" t="s">
        <v>25</v>
      </c>
      <c r="H564" s="20" t="s">
        <v>8</v>
      </c>
      <c r="I564" s="20">
        <v>10000078</v>
      </c>
      <c r="J564" s="20" t="s">
        <v>28</v>
      </c>
      <c r="K564" s="20" t="s">
        <v>110</v>
      </c>
      <c r="L564" s="20" t="s">
        <v>110</v>
      </c>
      <c r="M564" s="20" t="s">
        <v>110</v>
      </c>
    </row>
    <row r="565" spans="2:13" x14ac:dyDescent="0.2">
      <c r="B565" s="19">
        <v>43262</v>
      </c>
      <c r="C565" s="18">
        <v>1.8176533467346154</v>
      </c>
      <c r="D565" s="20" t="s">
        <v>20</v>
      </c>
      <c r="E565" s="20" t="s">
        <v>27</v>
      </c>
      <c r="F565" s="20">
        <v>1000000028</v>
      </c>
      <c r="G565" s="20" t="s">
        <v>25</v>
      </c>
      <c r="H565" s="20" t="s">
        <v>8</v>
      </c>
      <c r="I565" s="20">
        <v>10000078</v>
      </c>
      <c r="J565" s="20" t="s">
        <v>28</v>
      </c>
      <c r="K565" s="20" t="s">
        <v>110</v>
      </c>
      <c r="L565" s="20" t="s">
        <v>110</v>
      </c>
      <c r="M565" s="20" t="s">
        <v>110</v>
      </c>
    </row>
    <row r="566" spans="2:13" x14ac:dyDescent="0.2">
      <c r="B566" s="19">
        <v>43263</v>
      </c>
      <c r="C566" s="18">
        <v>1.8540064136693077</v>
      </c>
      <c r="D566" s="20" t="s">
        <v>20</v>
      </c>
      <c r="E566" s="20" t="s">
        <v>27</v>
      </c>
      <c r="F566" s="20">
        <v>1000000028</v>
      </c>
      <c r="G566" s="20" t="s">
        <v>25</v>
      </c>
      <c r="H566" s="20" t="s">
        <v>8</v>
      </c>
      <c r="I566" s="20">
        <v>10000078</v>
      </c>
      <c r="J566" s="20" t="s">
        <v>28</v>
      </c>
      <c r="K566" s="20" t="s">
        <v>110</v>
      </c>
      <c r="L566" s="20" t="s">
        <v>110</v>
      </c>
      <c r="M566" s="20" t="s">
        <v>110</v>
      </c>
    </row>
    <row r="567" spans="2:13" x14ac:dyDescent="0.2">
      <c r="B567" s="19">
        <v>43264</v>
      </c>
      <c r="C567" s="18">
        <v>1.8910865419426941</v>
      </c>
      <c r="D567" s="20" t="s">
        <v>20</v>
      </c>
      <c r="E567" s="20" t="s">
        <v>27</v>
      </c>
      <c r="F567" s="20">
        <v>1000000028</v>
      </c>
      <c r="G567" s="20" t="s">
        <v>25</v>
      </c>
      <c r="H567" s="20" t="s">
        <v>8</v>
      </c>
      <c r="I567" s="20">
        <v>10000078</v>
      </c>
      <c r="J567" s="20" t="s">
        <v>28</v>
      </c>
      <c r="K567" s="20" t="s">
        <v>110</v>
      </c>
      <c r="L567" s="20" t="s">
        <v>110</v>
      </c>
      <c r="M567" s="20" t="s">
        <v>110</v>
      </c>
    </row>
    <row r="568" spans="2:13" x14ac:dyDescent="0.2">
      <c r="B568" s="19">
        <v>43265</v>
      </c>
      <c r="C568" s="18">
        <v>1.9289082727815481</v>
      </c>
      <c r="D568" s="20" t="s">
        <v>20</v>
      </c>
      <c r="E568" s="20" t="s">
        <v>27</v>
      </c>
      <c r="F568" s="20">
        <v>1000000028</v>
      </c>
      <c r="G568" s="20" t="s">
        <v>25</v>
      </c>
      <c r="H568" s="20" t="s">
        <v>8</v>
      </c>
      <c r="I568" s="20">
        <v>10000078</v>
      </c>
      <c r="J568" s="20" t="s">
        <v>28</v>
      </c>
      <c r="K568" s="20" t="s">
        <v>110</v>
      </c>
      <c r="L568" s="20" t="s">
        <v>110</v>
      </c>
      <c r="M568" s="20" t="s">
        <v>110</v>
      </c>
    </row>
    <row r="569" spans="2:13" x14ac:dyDescent="0.2">
      <c r="B569" s="19">
        <v>43266</v>
      </c>
      <c r="C569" s="18">
        <v>1.9674864382371788</v>
      </c>
      <c r="D569" s="20" t="s">
        <v>20</v>
      </c>
      <c r="E569" s="20" t="s">
        <v>27</v>
      </c>
      <c r="F569" s="20">
        <v>1000000028</v>
      </c>
      <c r="G569" s="20" t="s">
        <v>25</v>
      </c>
      <c r="H569" s="20" t="s">
        <v>8</v>
      </c>
      <c r="I569" s="20">
        <v>10000078</v>
      </c>
      <c r="J569" s="20" t="s">
        <v>28</v>
      </c>
      <c r="K569" s="20" t="s">
        <v>110</v>
      </c>
      <c r="L569" s="20" t="s">
        <v>110</v>
      </c>
      <c r="M569" s="20" t="s">
        <v>110</v>
      </c>
    </row>
    <row r="570" spans="2:13" x14ac:dyDescent="0.2">
      <c r="B570" s="19">
        <v>43267</v>
      </c>
      <c r="C570" s="18">
        <v>1.7748361670019221</v>
      </c>
      <c r="D570" s="20" t="s">
        <v>20</v>
      </c>
      <c r="E570" s="20" t="s">
        <v>27</v>
      </c>
      <c r="F570" s="20">
        <v>1000000028</v>
      </c>
      <c r="G570" s="20" t="s">
        <v>25</v>
      </c>
      <c r="H570" s="20" t="s">
        <v>8</v>
      </c>
      <c r="I570" s="20">
        <v>10000078</v>
      </c>
      <c r="J570" s="20" t="s">
        <v>28</v>
      </c>
      <c r="K570" s="20" t="s">
        <v>110</v>
      </c>
      <c r="L570" s="20" t="s">
        <v>110</v>
      </c>
      <c r="M570" s="20" t="s">
        <v>110</v>
      </c>
    </row>
    <row r="571" spans="2:13" x14ac:dyDescent="0.2">
      <c r="B571" s="19">
        <v>43268</v>
      </c>
      <c r="C571" s="18">
        <v>1.8103328903419607</v>
      </c>
      <c r="D571" s="20" t="s">
        <v>20</v>
      </c>
      <c r="E571" s="20" t="s">
        <v>27</v>
      </c>
      <c r="F571" s="20">
        <v>1000000028</v>
      </c>
      <c r="G571" s="20" t="s">
        <v>25</v>
      </c>
      <c r="H571" s="20" t="s">
        <v>8</v>
      </c>
      <c r="I571" s="20">
        <v>10000078</v>
      </c>
      <c r="J571" s="20" t="s">
        <v>28</v>
      </c>
      <c r="K571" s="20" t="s">
        <v>110</v>
      </c>
      <c r="L571" s="20" t="s">
        <v>110</v>
      </c>
      <c r="M571" s="20" t="s">
        <v>110</v>
      </c>
    </row>
    <row r="572" spans="2:13" x14ac:dyDescent="0.2">
      <c r="B572" s="19">
        <v>43269</v>
      </c>
      <c r="C572" s="18">
        <v>1.5345395481487996</v>
      </c>
      <c r="D572" s="20" t="s">
        <v>20</v>
      </c>
      <c r="E572" s="20" t="s">
        <v>27</v>
      </c>
      <c r="F572" s="20">
        <v>1000000028</v>
      </c>
      <c r="G572" s="20" t="s">
        <v>25</v>
      </c>
      <c r="H572" s="20" t="s">
        <v>8</v>
      </c>
      <c r="I572" s="20">
        <v>10000078</v>
      </c>
      <c r="J572" s="20" t="s">
        <v>28</v>
      </c>
      <c r="K572" s="20" t="s">
        <v>110</v>
      </c>
      <c r="L572" s="20" t="s">
        <v>110</v>
      </c>
      <c r="M572" s="20" t="s">
        <v>110</v>
      </c>
    </row>
    <row r="573" spans="2:13" x14ac:dyDescent="0.2">
      <c r="B573" s="19">
        <v>43270</v>
      </c>
      <c r="C573" s="18">
        <v>1.5652303391117754</v>
      </c>
      <c r="D573" s="20" t="s">
        <v>20</v>
      </c>
      <c r="E573" s="20" t="s">
        <v>27</v>
      </c>
      <c r="F573" s="20">
        <v>1000000028</v>
      </c>
      <c r="G573" s="20" t="s">
        <v>25</v>
      </c>
      <c r="H573" s="20" t="s">
        <v>8</v>
      </c>
      <c r="I573" s="20">
        <v>10000078</v>
      </c>
      <c r="J573" s="20" t="s">
        <v>28</v>
      </c>
      <c r="K573" s="20" t="s">
        <v>110</v>
      </c>
      <c r="L573" s="20" t="s">
        <v>110</v>
      </c>
      <c r="M573" s="20" t="s">
        <v>110</v>
      </c>
    </row>
    <row r="574" spans="2:13" x14ac:dyDescent="0.2">
      <c r="B574" s="19">
        <v>43271</v>
      </c>
      <c r="C574" s="18">
        <v>1.596534945894011</v>
      </c>
      <c r="D574" s="20" t="s">
        <v>20</v>
      </c>
      <c r="E574" s="20" t="s">
        <v>27</v>
      </c>
      <c r="F574" s="20">
        <v>1000000028</v>
      </c>
      <c r="G574" s="20" t="s">
        <v>25</v>
      </c>
      <c r="H574" s="20" t="s">
        <v>8</v>
      </c>
      <c r="I574" s="20">
        <v>10000078</v>
      </c>
      <c r="J574" s="20" t="s">
        <v>28</v>
      </c>
      <c r="K574" s="20" t="s">
        <v>110</v>
      </c>
      <c r="L574" s="20" t="s">
        <v>110</v>
      </c>
      <c r="M574" s="20" t="s">
        <v>110</v>
      </c>
    </row>
    <row r="575" spans="2:13" x14ac:dyDescent="0.2">
      <c r="B575" s="19">
        <v>43272</v>
      </c>
      <c r="C575" s="18">
        <v>1.6284656448118913</v>
      </c>
      <c r="D575" s="20" t="s">
        <v>20</v>
      </c>
      <c r="E575" s="20" t="s">
        <v>27</v>
      </c>
      <c r="F575" s="20">
        <v>1000000028</v>
      </c>
      <c r="G575" s="20" t="s">
        <v>25</v>
      </c>
      <c r="H575" s="20" t="s">
        <v>8</v>
      </c>
      <c r="I575" s="20">
        <v>10000078</v>
      </c>
      <c r="J575" s="20" t="s">
        <v>28</v>
      </c>
      <c r="K575" s="20" t="s">
        <v>110</v>
      </c>
      <c r="L575" s="20" t="s">
        <v>110</v>
      </c>
      <c r="M575" s="20" t="s">
        <v>110</v>
      </c>
    </row>
    <row r="576" spans="2:13" x14ac:dyDescent="0.2">
      <c r="B576" s="19">
        <v>43273</v>
      </c>
      <c r="C576" s="18">
        <v>1.6610349577081291</v>
      </c>
      <c r="D576" s="20" t="s">
        <v>20</v>
      </c>
      <c r="E576" s="20" t="s">
        <v>27</v>
      </c>
      <c r="F576" s="20">
        <v>1000000028</v>
      </c>
      <c r="G576" s="20" t="s">
        <v>25</v>
      </c>
      <c r="H576" s="20" t="s">
        <v>8</v>
      </c>
      <c r="I576" s="20">
        <v>10000078</v>
      </c>
      <c r="J576" s="20" t="s">
        <v>28</v>
      </c>
      <c r="K576" s="20" t="s">
        <v>110</v>
      </c>
      <c r="L576" s="20" t="s">
        <v>110</v>
      </c>
      <c r="M576" s="20" t="s">
        <v>110</v>
      </c>
    </row>
    <row r="577" spans="2:13" x14ac:dyDescent="0.2">
      <c r="B577" s="19">
        <v>43274</v>
      </c>
      <c r="C577" s="18">
        <v>1.4782556568622918</v>
      </c>
      <c r="D577" s="20" t="s">
        <v>20</v>
      </c>
      <c r="E577" s="20" t="s">
        <v>27</v>
      </c>
      <c r="F577" s="20">
        <v>1000000028</v>
      </c>
      <c r="G577" s="20" t="s">
        <v>25</v>
      </c>
      <c r="H577" s="20" t="s">
        <v>8</v>
      </c>
      <c r="I577" s="20">
        <v>10000078</v>
      </c>
      <c r="J577" s="20" t="s">
        <v>28</v>
      </c>
      <c r="K577" s="20" t="s">
        <v>110</v>
      </c>
      <c r="L577" s="20" t="s">
        <v>110</v>
      </c>
      <c r="M577" s="20" t="s">
        <v>110</v>
      </c>
    </row>
    <row r="578" spans="2:13" x14ac:dyDescent="0.2">
      <c r="B578" s="19">
        <v>43275</v>
      </c>
      <c r="C578" s="18">
        <v>1.5078207699995374</v>
      </c>
      <c r="D578" s="20" t="s">
        <v>20</v>
      </c>
      <c r="E578" s="20" t="s">
        <v>27</v>
      </c>
      <c r="F578" s="20">
        <v>1000000028</v>
      </c>
      <c r="G578" s="20" t="s">
        <v>25</v>
      </c>
      <c r="H578" s="20" t="s">
        <v>8</v>
      </c>
      <c r="I578" s="20">
        <v>10000078</v>
      </c>
      <c r="J578" s="20" t="s">
        <v>28</v>
      </c>
      <c r="K578" s="20" t="s">
        <v>110</v>
      </c>
      <c r="L578" s="20" t="s">
        <v>110</v>
      </c>
      <c r="M578" s="20" t="s">
        <v>110</v>
      </c>
    </row>
    <row r="579" spans="2:13" x14ac:dyDescent="0.2">
      <c r="B579" s="19">
        <v>43276</v>
      </c>
      <c r="C579" s="18">
        <v>1.5379771853995283</v>
      </c>
      <c r="D579" s="20" t="s">
        <v>20</v>
      </c>
      <c r="E579" s="20" t="s">
        <v>27</v>
      </c>
      <c r="F579" s="20">
        <v>1000000028</v>
      </c>
      <c r="G579" s="20" t="s">
        <v>25</v>
      </c>
      <c r="H579" s="20" t="s">
        <v>8</v>
      </c>
      <c r="I579" s="20">
        <v>10000078</v>
      </c>
      <c r="J579" s="20" t="s">
        <v>28</v>
      </c>
      <c r="K579" s="20" t="s">
        <v>110</v>
      </c>
      <c r="L579" s="20" t="s">
        <v>110</v>
      </c>
      <c r="M579" s="20" t="s">
        <v>110</v>
      </c>
    </row>
    <row r="580" spans="2:13" x14ac:dyDescent="0.2">
      <c r="B580" s="19">
        <v>43277</v>
      </c>
      <c r="C580" s="18">
        <v>1.5687367291075187</v>
      </c>
      <c r="D580" s="20" t="s">
        <v>20</v>
      </c>
      <c r="E580" s="20" t="s">
        <v>27</v>
      </c>
      <c r="F580" s="20">
        <v>1000000028</v>
      </c>
      <c r="G580" s="20" t="s">
        <v>25</v>
      </c>
      <c r="H580" s="20" t="s">
        <v>8</v>
      </c>
      <c r="I580" s="20">
        <v>10000078</v>
      </c>
      <c r="J580" s="20" t="s">
        <v>28</v>
      </c>
      <c r="K580" s="20" t="s">
        <v>110</v>
      </c>
      <c r="L580" s="20" t="s">
        <v>110</v>
      </c>
      <c r="M580" s="20" t="s">
        <v>110</v>
      </c>
    </row>
    <row r="581" spans="2:13" x14ac:dyDescent="0.2">
      <c r="B581" s="19">
        <v>43278</v>
      </c>
      <c r="C581" s="18">
        <v>1.6001114636896689</v>
      </c>
      <c r="D581" s="20" t="s">
        <v>20</v>
      </c>
      <c r="E581" s="20" t="s">
        <v>27</v>
      </c>
      <c r="F581" s="20">
        <v>1000000028</v>
      </c>
      <c r="G581" s="20" t="s">
        <v>25</v>
      </c>
      <c r="H581" s="20" t="s">
        <v>8</v>
      </c>
      <c r="I581" s="20">
        <v>10000078</v>
      </c>
      <c r="J581" s="20" t="s">
        <v>28</v>
      </c>
      <c r="K581" s="20" t="s">
        <v>110</v>
      </c>
      <c r="L581" s="20" t="s">
        <v>110</v>
      </c>
      <c r="M581" s="20" t="s">
        <v>110</v>
      </c>
    </row>
    <row r="582" spans="2:13" x14ac:dyDescent="0.2">
      <c r="B582" s="19">
        <v>43279</v>
      </c>
      <c r="C582" s="18">
        <v>1.6321136929634625</v>
      </c>
      <c r="D582" s="20" t="s">
        <v>20</v>
      </c>
      <c r="E582" s="20" t="s">
        <v>27</v>
      </c>
      <c r="F582" s="20">
        <v>1000000028</v>
      </c>
      <c r="G582" s="20" t="s">
        <v>25</v>
      </c>
      <c r="H582" s="20" t="s">
        <v>8</v>
      </c>
      <c r="I582" s="20">
        <v>10000078</v>
      </c>
      <c r="J582" s="20" t="s">
        <v>28</v>
      </c>
      <c r="K582" s="20" t="s">
        <v>110</v>
      </c>
      <c r="L582" s="20" t="s">
        <v>110</v>
      </c>
      <c r="M582" s="20" t="s">
        <v>110</v>
      </c>
    </row>
    <row r="583" spans="2:13" x14ac:dyDescent="0.2">
      <c r="B583" s="19">
        <v>43280</v>
      </c>
      <c r="C583" s="18">
        <v>1.6647559668227316</v>
      </c>
      <c r="D583" s="20" t="s">
        <v>20</v>
      </c>
      <c r="E583" s="20" t="s">
        <v>27</v>
      </c>
      <c r="F583" s="20">
        <v>1000000028</v>
      </c>
      <c r="G583" s="20" t="s">
        <v>25</v>
      </c>
      <c r="H583" s="20" t="s">
        <v>8</v>
      </c>
      <c r="I583" s="20">
        <v>10000078</v>
      </c>
      <c r="J583" s="20" t="s">
        <v>28</v>
      </c>
      <c r="K583" s="20" t="s">
        <v>110</v>
      </c>
      <c r="L583" s="20" t="s">
        <v>110</v>
      </c>
      <c r="M583" s="20" t="s">
        <v>110</v>
      </c>
    </row>
    <row r="584" spans="2:13" x14ac:dyDescent="0.2">
      <c r="B584" s="19">
        <v>43281</v>
      </c>
      <c r="C584" s="18">
        <v>1.6980510861591864</v>
      </c>
      <c r="D584" s="20" t="s">
        <v>20</v>
      </c>
      <c r="E584" s="20" t="s">
        <v>27</v>
      </c>
      <c r="F584" s="20">
        <v>1000000028</v>
      </c>
      <c r="G584" s="20" t="s">
        <v>25</v>
      </c>
      <c r="H584" s="20" t="s">
        <v>8</v>
      </c>
      <c r="I584" s="20">
        <v>10000078</v>
      </c>
      <c r="J584" s="20" t="s">
        <v>28</v>
      </c>
      <c r="K584" s="20" t="s">
        <v>110</v>
      </c>
      <c r="L584" s="20" t="s">
        <v>110</v>
      </c>
      <c r="M584" s="20" t="s">
        <v>110</v>
      </c>
    </row>
    <row r="585" spans="2:13" x14ac:dyDescent="0.2">
      <c r="B585" s="19">
        <v>43282</v>
      </c>
      <c r="C585" s="18">
        <v>1.73201210788237</v>
      </c>
      <c r="D585" s="20" t="s">
        <v>20</v>
      </c>
      <c r="E585" s="20" t="s">
        <v>27</v>
      </c>
      <c r="F585" s="20">
        <v>1000000028</v>
      </c>
      <c r="G585" s="20" t="s">
        <v>25</v>
      </c>
      <c r="H585" s="20" t="s">
        <v>8</v>
      </c>
      <c r="I585" s="20">
        <v>10000078</v>
      </c>
      <c r="J585" s="20" t="s">
        <v>28</v>
      </c>
      <c r="K585" s="20" t="s">
        <v>110</v>
      </c>
      <c r="L585" s="20" t="s">
        <v>110</v>
      </c>
      <c r="M585" s="20" t="s">
        <v>110</v>
      </c>
    </row>
    <row r="586" spans="2:13" x14ac:dyDescent="0.2">
      <c r="B586" s="19">
        <v>43283</v>
      </c>
      <c r="C586" s="18">
        <v>1.7666523500400175</v>
      </c>
      <c r="D586" s="20" t="s">
        <v>20</v>
      </c>
      <c r="E586" s="20" t="s">
        <v>27</v>
      </c>
      <c r="F586" s="20">
        <v>1000000028</v>
      </c>
      <c r="G586" s="20" t="s">
        <v>25</v>
      </c>
      <c r="H586" s="20" t="s">
        <v>8</v>
      </c>
      <c r="I586" s="20">
        <v>10000078</v>
      </c>
      <c r="J586" s="20" t="s">
        <v>28</v>
      </c>
      <c r="K586" s="20" t="s">
        <v>110</v>
      </c>
      <c r="L586" s="20" t="s">
        <v>110</v>
      </c>
      <c r="M586" s="20" t="s">
        <v>110</v>
      </c>
    </row>
    <row r="587" spans="2:13" x14ac:dyDescent="0.2">
      <c r="B587" s="19">
        <v>43284</v>
      </c>
      <c r="C587" s="18">
        <v>1.8019853970408177</v>
      </c>
      <c r="D587" s="20" t="s">
        <v>20</v>
      </c>
      <c r="E587" s="20" t="s">
        <v>27</v>
      </c>
      <c r="F587" s="20">
        <v>1000000028</v>
      </c>
      <c r="G587" s="20" t="s">
        <v>25</v>
      </c>
      <c r="H587" s="20" t="s">
        <v>8</v>
      </c>
      <c r="I587" s="20">
        <v>10000078</v>
      </c>
      <c r="J587" s="20" t="s">
        <v>28</v>
      </c>
      <c r="K587" s="20" t="s">
        <v>110</v>
      </c>
      <c r="L587" s="20" t="s">
        <v>110</v>
      </c>
      <c r="M587" s="20" t="s">
        <v>110</v>
      </c>
    </row>
    <row r="588" spans="2:13" x14ac:dyDescent="0.2">
      <c r="B588" s="19">
        <v>43285</v>
      </c>
      <c r="C588" s="18">
        <v>1.8380251049816343</v>
      </c>
      <c r="D588" s="20" t="s">
        <v>20</v>
      </c>
      <c r="E588" s="20" t="s">
        <v>27</v>
      </c>
      <c r="F588" s="20">
        <v>1000000028</v>
      </c>
      <c r="G588" s="20" t="s">
        <v>25</v>
      </c>
      <c r="H588" s="20" t="s">
        <v>8</v>
      </c>
      <c r="I588" s="20">
        <v>10000078</v>
      </c>
      <c r="J588" s="20" t="s">
        <v>28</v>
      </c>
      <c r="K588" s="20" t="s">
        <v>110</v>
      </c>
      <c r="L588" s="20" t="s">
        <v>110</v>
      </c>
      <c r="M588" s="20" t="s">
        <v>110</v>
      </c>
    </row>
    <row r="589" spans="2:13" x14ac:dyDescent="0.2">
      <c r="B589" s="19">
        <v>43286</v>
      </c>
      <c r="C589" s="18">
        <v>1.8747856070812672</v>
      </c>
      <c r="D589" s="20" t="s">
        <v>20</v>
      </c>
      <c r="E589" s="20" t="s">
        <v>27</v>
      </c>
      <c r="F589" s="20">
        <v>1000000028</v>
      </c>
      <c r="G589" s="20" t="s">
        <v>25</v>
      </c>
      <c r="H589" s="20" t="s">
        <v>8</v>
      </c>
      <c r="I589" s="20">
        <v>10000078</v>
      </c>
      <c r="J589" s="20" t="s">
        <v>28</v>
      </c>
      <c r="K589" s="20" t="s">
        <v>110</v>
      </c>
      <c r="L589" s="20" t="s">
        <v>110</v>
      </c>
      <c r="M589" s="20" t="s">
        <v>110</v>
      </c>
    </row>
    <row r="590" spans="2:13" x14ac:dyDescent="0.2">
      <c r="B590" s="19">
        <v>43287</v>
      </c>
      <c r="C590" s="18">
        <v>1.5222813192228932</v>
      </c>
      <c r="D590" s="20" t="s">
        <v>20</v>
      </c>
      <c r="E590" s="20" t="s">
        <v>27</v>
      </c>
      <c r="F590" s="20">
        <v>1000000028</v>
      </c>
      <c r="G590" s="20" t="s">
        <v>25</v>
      </c>
      <c r="H590" s="20" t="s">
        <v>8</v>
      </c>
      <c r="I590" s="20">
        <v>10000078</v>
      </c>
      <c r="J590" s="20" t="s">
        <v>28</v>
      </c>
      <c r="K590" s="20" t="s">
        <v>110</v>
      </c>
      <c r="L590" s="20" t="s">
        <v>110</v>
      </c>
      <c r="M590" s="20" t="s">
        <v>110</v>
      </c>
    </row>
    <row r="591" spans="2:13" x14ac:dyDescent="0.2">
      <c r="B591" s="19">
        <v>43288</v>
      </c>
      <c r="C591" s="18">
        <v>1.5527269456073511</v>
      </c>
      <c r="D591" s="20" t="s">
        <v>20</v>
      </c>
      <c r="E591" s="20" t="s">
        <v>27</v>
      </c>
      <c r="F591" s="20">
        <v>1000000028</v>
      </c>
      <c r="G591" s="20" t="s">
        <v>25</v>
      </c>
      <c r="H591" s="20" t="s">
        <v>8</v>
      </c>
      <c r="I591" s="20">
        <v>10000078</v>
      </c>
      <c r="J591" s="20" t="s">
        <v>28</v>
      </c>
      <c r="K591" s="20" t="s">
        <v>110</v>
      </c>
      <c r="L591" s="20" t="s">
        <v>110</v>
      </c>
      <c r="M591" s="20" t="s">
        <v>110</v>
      </c>
    </row>
    <row r="592" spans="2:13" x14ac:dyDescent="0.2">
      <c r="B592" s="19">
        <v>43289</v>
      </c>
      <c r="C592" s="18">
        <v>1.5837814845194982</v>
      </c>
      <c r="D592" s="20" t="s">
        <v>20</v>
      </c>
      <c r="E592" s="20" t="s">
        <v>27</v>
      </c>
      <c r="F592" s="20">
        <v>1000000028</v>
      </c>
      <c r="G592" s="20" t="s">
        <v>25</v>
      </c>
      <c r="H592" s="20" t="s">
        <v>8</v>
      </c>
      <c r="I592" s="20">
        <v>10000078</v>
      </c>
      <c r="J592" s="20" t="s">
        <v>28</v>
      </c>
      <c r="K592" s="20" t="s">
        <v>110</v>
      </c>
      <c r="L592" s="20" t="s">
        <v>110</v>
      </c>
      <c r="M592" s="20" t="s">
        <v>110</v>
      </c>
    </row>
    <row r="593" spans="2:13" x14ac:dyDescent="0.2">
      <c r="B593" s="19">
        <v>43290</v>
      </c>
      <c r="C593" s="18">
        <v>1.6154571142098879</v>
      </c>
      <c r="D593" s="20" t="s">
        <v>20</v>
      </c>
      <c r="E593" s="20" t="s">
        <v>27</v>
      </c>
      <c r="F593" s="20">
        <v>1000000028</v>
      </c>
      <c r="G593" s="20" t="s">
        <v>25</v>
      </c>
      <c r="H593" s="20" t="s">
        <v>8</v>
      </c>
      <c r="I593" s="20">
        <v>10000078</v>
      </c>
      <c r="J593" s="20" t="s">
        <v>28</v>
      </c>
      <c r="K593" s="20" t="s">
        <v>110</v>
      </c>
      <c r="L593" s="20" t="s">
        <v>110</v>
      </c>
      <c r="M593" s="20" t="s">
        <v>110</v>
      </c>
    </row>
    <row r="594" spans="2:13" x14ac:dyDescent="0.2">
      <c r="B594" s="19">
        <v>43291</v>
      </c>
      <c r="C594" s="18">
        <v>1.6477662564940858</v>
      </c>
      <c r="D594" s="20" t="s">
        <v>20</v>
      </c>
      <c r="E594" s="20" t="s">
        <v>27</v>
      </c>
      <c r="F594" s="20">
        <v>1000000028</v>
      </c>
      <c r="G594" s="20" t="s">
        <v>25</v>
      </c>
      <c r="H594" s="20" t="s">
        <v>8</v>
      </c>
      <c r="I594" s="20">
        <v>10000078</v>
      </c>
      <c r="J594" s="20" t="s">
        <v>28</v>
      </c>
      <c r="K594" s="20" t="s">
        <v>110</v>
      </c>
      <c r="L594" s="20" t="s">
        <v>110</v>
      </c>
      <c r="M594" s="20" t="s">
        <v>110</v>
      </c>
    </row>
    <row r="595" spans="2:13" x14ac:dyDescent="0.2">
      <c r="B595" s="19">
        <v>43292</v>
      </c>
      <c r="C595" s="18">
        <v>1.6807215816239673</v>
      </c>
      <c r="D595" s="20" t="s">
        <v>20</v>
      </c>
      <c r="E595" s="20" t="s">
        <v>27</v>
      </c>
      <c r="F595" s="20">
        <v>1000000028</v>
      </c>
      <c r="G595" s="20" t="s">
        <v>25</v>
      </c>
      <c r="H595" s="20" t="s">
        <v>8</v>
      </c>
      <c r="I595" s="20">
        <v>10000078</v>
      </c>
      <c r="J595" s="20" t="s">
        <v>28</v>
      </c>
      <c r="K595" s="20" t="s">
        <v>110</v>
      </c>
      <c r="L595" s="20" t="s">
        <v>110</v>
      </c>
      <c r="M595" s="20" t="s">
        <v>110</v>
      </c>
    </row>
    <row r="596" spans="2:13" x14ac:dyDescent="0.2">
      <c r="B596" s="19">
        <v>43293</v>
      </c>
      <c r="C596" s="18">
        <v>1.7143360132564467</v>
      </c>
      <c r="D596" s="20" t="s">
        <v>20</v>
      </c>
      <c r="E596" s="20" t="s">
        <v>27</v>
      </c>
      <c r="F596" s="20">
        <v>1000000028</v>
      </c>
      <c r="G596" s="20" t="s">
        <v>25</v>
      </c>
      <c r="H596" s="20" t="s">
        <v>8</v>
      </c>
      <c r="I596" s="20">
        <v>10000078</v>
      </c>
      <c r="J596" s="20" t="s">
        <v>28</v>
      </c>
      <c r="K596" s="20" t="s">
        <v>110</v>
      </c>
      <c r="L596" s="20" t="s">
        <v>110</v>
      </c>
      <c r="M596" s="20" t="s">
        <v>110</v>
      </c>
    </row>
    <row r="597" spans="2:13" x14ac:dyDescent="0.2">
      <c r="B597" s="19">
        <v>43294</v>
      </c>
      <c r="C597" s="18">
        <v>1.7486227335215756</v>
      </c>
      <c r="D597" s="20" t="s">
        <v>20</v>
      </c>
      <c r="E597" s="20" t="s">
        <v>27</v>
      </c>
      <c r="F597" s="20">
        <v>1000000028</v>
      </c>
      <c r="G597" s="20" t="s">
        <v>25</v>
      </c>
      <c r="H597" s="20" t="s">
        <v>8</v>
      </c>
      <c r="I597" s="20">
        <v>10000078</v>
      </c>
      <c r="J597" s="20" t="s">
        <v>28</v>
      </c>
      <c r="K597" s="20" t="s">
        <v>110</v>
      </c>
      <c r="L597" s="20" t="s">
        <v>110</v>
      </c>
      <c r="M597" s="20" t="s">
        <v>110</v>
      </c>
    </row>
    <row r="598" spans="2:13" x14ac:dyDescent="0.2">
      <c r="B598" s="19">
        <v>43295</v>
      </c>
      <c r="C598" s="18">
        <v>1.7835951881920069</v>
      </c>
      <c r="D598" s="20" t="s">
        <v>20</v>
      </c>
      <c r="E598" s="20" t="s">
        <v>27</v>
      </c>
      <c r="F598" s="20">
        <v>1000000028</v>
      </c>
      <c r="G598" s="20" t="s">
        <v>25</v>
      </c>
      <c r="H598" s="20" t="s">
        <v>8</v>
      </c>
      <c r="I598" s="20">
        <v>10000078</v>
      </c>
      <c r="J598" s="20" t="s">
        <v>28</v>
      </c>
      <c r="K598" s="20" t="s">
        <v>110</v>
      </c>
      <c r="L598" s="20" t="s">
        <v>110</v>
      </c>
      <c r="M598" s="20" t="s">
        <v>110</v>
      </c>
    </row>
    <row r="599" spans="2:13" x14ac:dyDescent="0.2">
      <c r="B599" s="19">
        <v>43296</v>
      </c>
      <c r="C599" s="18">
        <v>1.8192670919558471</v>
      </c>
      <c r="D599" s="20" t="s">
        <v>20</v>
      </c>
      <c r="E599" s="20" t="s">
        <v>27</v>
      </c>
      <c r="F599" s="20">
        <v>1000000028</v>
      </c>
      <c r="G599" s="20" t="s">
        <v>25</v>
      </c>
      <c r="H599" s="20" t="s">
        <v>8</v>
      </c>
      <c r="I599" s="20">
        <v>10000078</v>
      </c>
      <c r="J599" s="20" t="s">
        <v>28</v>
      </c>
      <c r="K599" s="20" t="s">
        <v>110</v>
      </c>
      <c r="L599" s="20" t="s">
        <v>110</v>
      </c>
      <c r="M599" s="20" t="s">
        <v>110</v>
      </c>
    </row>
    <row r="600" spans="2:13" x14ac:dyDescent="0.2">
      <c r="B600" s="19">
        <v>43297</v>
      </c>
      <c r="C600" s="18">
        <v>1.8556524337949643</v>
      </c>
      <c r="D600" s="20" t="s">
        <v>20</v>
      </c>
      <c r="E600" s="20" t="s">
        <v>27</v>
      </c>
      <c r="F600" s="20">
        <v>1000000028</v>
      </c>
      <c r="G600" s="20" t="s">
        <v>25</v>
      </c>
      <c r="H600" s="20" t="s">
        <v>8</v>
      </c>
      <c r="I600" s="20">
        <v>10000078</v>
      </c>
      <c r="J600" s="20" t="s">
        <v>28</v>
      </c>
      <c r="K600" s="20" t="s">
        <v>110</v>
      </c>
      <c r="L600" s="20" t="s">
        <v>110</v>
      </c>
      <c r="M600" s="20" t="s">
        <v>110</v>
      </c>
    </row>
    <row r="601" spans="2:13" x14ac:dyDescent="0.2">
      <c r="B601" s="19">
        <v>43298</v>
      </c>
      <c r="C601" s="18">
        <v>1.8927654824708633</v>
      </c>
      <c r="D601" s="20" t="s">
        <v>20</v>
      </c>
      <c r="E601" s="20" t="s">
        <v>27</v>
      </c>
      <c r="F601" s="20">
        <v>1000000028</v>
      </c>
      <c r="G601" s="20" t="s">
        <v>25</v>
      </c>
      <c r="H601" s="20" t="s">
        <v>8</v>
      </c>
      <c r="I601" s="20">
        <v>10000078</v>
      </c>
      <c r="J601" s="20" t="s">
        <v>28</v>
      </c>
      <c r="K601" s="20" t="s">
        <v>110</v>
      </c>
      <c r="L601" s="20" t="s">
        <v>110</v>
      </c>
      <c r="M601" s="20" t="s">
        <v>110</v>
      </c>
    </row>
    <row r="602" spans="2:13" x14ac:dyDescent="0.2">
      <c r="B602" s="19">
        <v>43299</v>
      </c>
      <c r="C602" s="18">
        <v>1.9306207921202807</v>
      </c>
      <c r="D602" s="20" t="s">
        <v>20</v>
      </c>
      <c r="E602" s="20" t="s">
        <v>27</v>
      </c>
      <c r="F602" s="20">
        <v>1000000028</v>
      </c>
      <c r="G602" s="20" t="s">
        <v>25</v>
      </c>
      <c r="H602" s="20" t="s">
        <v>8</v>
      </c>
      <c r="I602" s="20">
        <v>10000078</v>
      </c>
      <c r="J602" s="20" t="s">
        <v>28</v>
      </c>
      <c r="K602" s="20" t="s">
        <v>110</v>
      </c>
      <c r="L602" s="20" t="s">
        <v>110</v>
      </c>
      <c r="M602" s="20" t="s">
        <v>110</v>
      </c>
    </row>
    <row r="603" spans="2:13" x14ac:dyDescent="0.2">
      <c r="B603" s="19">
        <v>43300</v>
      </c>
      <c r="C603" s="18">
        <v>1.9692332079626862</v>
      </c>
      <c r="D603" s="20" t="s">
        <v>20</v>
      </c>
      <c r="E603" s="20" t="s">
        <v>27</v>
      </c>
      <c r="F603" s="20">
        <v>1000000028</v>
      </c>
      <c r="G603" s="20" t="s">
        <v>25</v>
      </c>
      <c r="H603" s="20" t="s">
        <v>8</v>
      </c>
      <c r="I603" s="20">
        <v>10000078</v>
      </c>
      <c r="J603" s="20" t="s">
        <v>28</v>
      </c>
      <c r="K603" s="20" t="s">
        <v>110</v>
      </c>
      <c r="L603" s="20" t="s">
        <v>110</v>
      </c>
      <c r="M603" s="20" t="s">
        <v>110</v>
      </c>
    </row>
    <row r="604" spans="2:13" x14ac:dyDescent="0.2">
      <c r="B604" s="19">
        <v>43301</v>
      </c>
      <c r="C604" s="18">
        <v>1.6986178721219398</v>
      </c>
      <c r="D604" s="20" t="s">
        <v>20</v>
      </c>
      <c r="E604" s="20" t="s">
        <v>27</v>
      </c>
      <c r="F604" s="20">
        <v>1000000028</v>
      </c>
      <c r="G604" s="20" t="s">
        <v>25</v>
      </c>
      <c r="H604" s="20" t="s">
        <v>8</v>
      </c>
      <c r="I604" s="20">
        <v>10000078</v>
      </c>
      <c r="J604" s="20" t="s">
        <v>28</v>
      </c>
      <c r="K604" s="20" t="s">
        <v>110</v>
      </c>
      <c r="L604" s="20" t="s">
        <v>110</v>
      </c>
      <c r="M604" s="20" t="s">
        <v>110</v>
      </c>
    </row>
    <row r="605" spans="2:13" x14ac:dyDescent="0.2">
      <c r="B605" s="19">
        <v>43252</v>
      </c>
      <c r="C605" s="18">
        <v>0.43200000000000005</v>
      </c>
      <c r="D605" s="20" t="s">
        <v>20</v>
      </c>
      <c r="E605" s="20" t="s">
        <v>27</v>
      </c>
      <c r="F605" s="20">
        <v>1000000028</v>
      </c>
      <c r="G605" s="20" t="s">
        <v>25</v>
      </c>
      <c r="H605" s="20" t="s">
        <v>8</v>
      </c>
      <c r="I605" s="20">
        <v>20000099</v>
      </c>
      <c r="J605" s="20" t="s">
        <v>18</v>
      </c>
      <c r="K605" s="20" t="s">
        <v>110</v>
      </c>
      <c r="L605" s="20" t="s">
        <v>110</v>
      </c>
      <c r="M605" s="20" t="s">
        <v>110</v>
      </c>
    </row>
    <row r="606" spans="2:13" x14ac:dyDescent="0.2">
      <c r="B606" s="19">
        <v>43253</v>
      </c>
      <c r="C606" s="18">
        <v>0.44063999999999998</v>
      </c>
      <c r="D606" s="20" t="s">
        <v>20</v>
      </c>
      <c r="E606" s="20" t="s">
        <v>27</v>
      </c>
      <c r="F606" s="20">
        <v>1000000028</v>
      </c>
      <c r="G606" s="20" t="s">
        <v>25</v>
      </c>
      <c r="H606" s="20" t="s">
        <v>8</v>
      </c>
      <c r="I606" s="20">
        <v>20000099</v>
      </c>
      <c r="J606" s="20" t="s">
        <v>18</v>
      </c>
      <c r="K606" s="20" t="s">
        <v>110</v>
      </c>
      <c r="L606" s="20" t="s">
        <v>110</v>
      </c>
      <c r="M606" s="20" t="s">
        <v>110</v>
      </c>
    </row>
    <row r="607" spans="2:13" x14ac:dyDescent="0.2">
      <c r="B607" s="19">
        <v>43254</v>
      </c>
      <c r="C607" s="18">
        <v>0.44945279999999999</v>
      </c>
      <c r="D607" s="20" t="s">
        <v>20</v>
      </c>
      <c r="E607" s="20" t="s">
        <v>27</v>
      </c>
      <c r="F607" s="20">
        <v>1000000028</v>
      </c>
      <c r="G607" s="20" t="s">
        <v>25</v>
      </c>
      <c r="H607" s="20" t="s">
        <v>8</v>
      </c>
      <c r="I607" s="20">
        <v>20000099</v>
      </c>
      <c r="J607" s="20" t="s">
        <v>18</v>
      </c>
      <c r="K607" s="20" t="s">
        <v>110</v>
      </c>
      <c r="L607" s="20" t="s">
        <v>110</v>
      </c>
      <c r="M607" s="20" t="s">
        <v>110</v>
      </c>
    </row>
    <row r="608" spans="2:13" x14ac:dyDescent="0.2">
      <c r="B608" s="19">
        <v>43255</v>
      </c>
      <c r="C608" s="18">
        <v>0.45844185599999998</v>
      </c>
      <c r="D608" s="20" t="s">
        <v>20</v>
      </c>
      <c r="E608" s="20" t="s">
        <v>27</v>
      </c>
      <c r="F608" s="20">
        <v>1000000028</v>
      </c>
      <c r="G608" s="20" t="s">
        <v>25</v>
      </c>
      <c r="H608" s="20" t="s">
        <v>8</v>
      </c>
      <c r="I608" s="20">
        <v>20000099</v>
      </c>
      <c r="J608" s="20" t="s">
        <v>18</v>
      </c>
      <c r="K608" s="20" t="s">
        <v>110</v>
      </c>
      <c r="L608" s="20" t="s">
        <v>110</v>
      </c>
      <c r="M608" s="20" t="s">
        <v>110</v>
      </c>
    </row>
    <row r="609" spans="2:13" x14ac:dyDescent="0.2">
      <c r="B609" s="19">
        <v>43256</v>
      </c>
      <c r="C609" s="18">
        <v>0.46761069311999998</v>
      </c>
      <c r="D609" s="20" t="s">
        <v>20</v>
      </c>
      <c r="E609" s="20" t="s">
        <v>27</v>
      </c>
      <c r="F609" s="20">
        <v>1000000028</v>
      </c>
      <c r="G609" s="20" t="s">
        <v>25</v>
      </c>
      <c r="H609" s="20" t="s">
        <v>8</v>
      </c>
      <c r="I609" s="20">
        <v>20000099</v>
      </c>
      <c r="J609" s="20" t="s">
        <v>18</v>
      </c>
      <c r="K609" s="20" t="s">
        <v>110</v>
      </c>
      <c r="L609" s="20" t="s">
        <v>110</v>
      </c>
      <c r="M609" s="20" t="s">
        <v>110</v>
      </c>
    </row>
    <row r="610" spans="2:13" x14ac:dyDescent="0.2">
      <c r="B610" s="19">
        <v>43257</v>
      </c>
      <c r="C610" s="18">
        <v>0.47696290698239996</v>
      </c>
      <c r="D610" s="20" t="s">
        <v>20</v>
      </c>
      <c r="E610" s="20" t="s">
        <v>27</v>
      </c>
      <c r="F610" s="20">
        <v>1000000028</v>
      </c>
      <c r="G610" s="20" t="s">
        <v>25</v>
      </c>
      <c r="H610" s="20" t="s">
        <v>8</v>
      </c>
      <c r="I610" s="20">
        <v>20000099</v>
      </c>
      <c r="J610" s="20" t="s">
        <v>18</v>
      </c>
      <c r="K610" s="20" t="s">
        <v>110</v>
      </c>
      <c r="L610" s="20" t="s">
        <v>110</v>
      </c>
      <c r="M610" s="20" t="s">
        <v>110</v>
      </c>
    </row>
    <row r="611" spans="2:13" x14ac:dyDescent="0.2">
      <c r="B611" s="19">
        <v>43258</v>
      </c>
      <c r="C611" s="18">
        <v>0.48650216512204802</v>
      </c>
      <c r="D611" s="20" t="s">
        <v>20</v>
      </c>
      <c r="E611" s="20" t="s">
        <v>27</v>
      </c>
      <c r="F611" s="20">
        <v>1000000028</v>
      </c>
      <c r="G611" s="20" t="s">
        <v>25</v>
      </c>
      <c r="H611" s="20" t="s">
        <v>8</v>
      </c>
      <c r="I611" s="20">
        <v>20000099</v>
      </c>
      <c r="J611" s="20" t="s">
        <v>18</v>
      </c>
      <c r="K611" s="20" t="s">
        <v>110</v>
      </c>
      <c r="L611" s="20" t="s">
        <v>110</v>
      </c>
      <c r="M611" s="20" t="s">
        <v>110</v>
      </c>
    </row>
    <row r="612" spans="2:13" x14ac:dyDescent="0.2">
      <c r="B612" s="19">
        <v>43259</v>
      </c>
      <c r="C612" s="18">
        <v>0.49623220842448895</v>
      </c>
      <c r="D612" s="20" t="s">
        <v>20</v>
      </c>
      <c r="E612" s="20" t="s">
        <v>27</v>
      </c>
      <c r="F612" s="20">
        <v>1000000028</v>
      </c>
      <c r="G612" s="20" t="s">
        <v>25</v>
      </c>
      <c r="H612" s="20" t="s">
        <v>8</v>
      </c>
      <c r="I612" s="20">
        <v>20000099</v>
      </c>
      <c r="J612" s="20" t="s">
        <v>18</v>
      </c>
      <c r="K612" s="20" t="s">
        <v>110</v>
      </c>
      <c r="L612" s="20" t="s">
        <v>110</v>
      </c>
      <c r="M612" s="20" t="s">
        <v>110</v>
      </c>
    </row>
    <row r="613" spans="2:13" x14ac:dyDescent="0.2">
      <c r="B613" s="19">
        <v>43260</v>
      </c>
      <c r="C613" s="18">
        <v>0.50615685259297871</v>
      </c>
      <c r="D613" s="20" t="s">
        <v>20</v>
      </c>
      <c r="E613" s="20" t="s">
        <v>27</v>
      </c>
      <c r="F613" s="20">
        <v>1000000028</v>
      </c>
      <c r="G613" s="20" t="s">
        <v>25</v>
      </c>
      <c r="H613" s="20" t="s">
        <v>8</v>
      </c>
      <c r="I613" s="20">
        <v>20000099</v>
      </c>
      <c r="J613" s="20" t="s">
        <v>18</v>
      </c>
      <c r="K613" s="20" t="s">
        <v>110</v>
      </c>
      <c r="L613" s="20" t="s">
        <v>110</v>
      </c>
      <c r="M613" s="20" t="s">
        <v>110</v>
      </c>
    </row>
    <row r="614" spans="2:13" x14ac:dyDescent="0.2">
      <c r="B614" s="19">
        <v>43261</v>
      </c>
      <c r="C614" s="18">
        <v>0.51627998964483834</v>
      </c>
      <c r="D614" s="20" t="s">
        <v>20</v>
      </c>
      <c r="E614" s="20" t="s">
        <v>27</v>
      </c>
      <c r="F614" s="20">
        <v>1000000028</v>
      </c>
      <c r="G614" s="20" t="s">
        <v>25</v>
      </c>
      <c r="H614" s="20" t="s">
        <v>8</v>
      </c>
      <c r="I614" s="20">
        <v>20000099</v>
      </c>
      <c r="J614" s="20" t="s">
        <v>18</v>
      </c>
      <c r="K614" s="20" t="s">
        <v>110</v>
      </c>
      <c r="L614" s="20" t="s">
        <v>110</v>
      </c>
      <c r="M614" s="20" t="s">
        <v>110</v>
      </c>
    </row>
    <row r="615" spans="2:13" x14ac:dyDescent="0.2">
      <c r="B615" s="19">
        <v>43262</v>
      </c>
      <c r="C615" s="18">
        <v>0.52660558943773506</v>
      </c>
      <c r="D615" s="20" t="s">
        <v>20</v>
      </c>
      <c r="E615" s="20" t="s">
        <v>27</v>
      </c>
      <c r="F615" s="20">
        <v>1000000028</v>
      </c>
      <c r="G615" s="20" t="s">
        <v>25</v>
      </c>
      <c r="H615" s="20" t="s">
        <v>8</v>
      </c>
      <c r="I615" s="20">
        <v>20000099</v>
      </c>
      <c r="J615" s="20" t="s">
        <v>18</v>
      </c>
      <c r="K615" s="20" t="s">
        <v>110</v>
      </c>
      <c r="L615" s="20" t="s">
        <v>110</v>
      </c>
      <c r="M615" s="20" t="s">
        <v>110</v>
      </c>
    </row>
    <row r="616" spans="2:13" x14ac:dyDescent="0.2">
      <c r="B616" s="19">
        <v>43263</v>
      </c>
      <c r="C616" s="18">
        <v>0.53713770122648985</v>
      </c>
      <c r="D616" s="20" t="s">
        <v>20</v>
      </c>
      <c r="E616" s="20" t="s">
        <v>27</v>
      </c>
      <c r="F616" s="20">
        <v>1000000028</v>
      </c>
      <c r="G616" s="20" t="s">
        <v>25</v>
      </c>
      <c r="H616" s="20" t="s">
        <v>8</v>
      </c>
      <c r="I616" s="20">
        <v>20000099</v>
      </c>
      <c r="J616" s="20" t="s">
        <v>18</v>
      </c>
      <c r="K616" s="20" t="s">
        <v>110</v>
      </c>
      <c r="L616" s="20" t="s">
        <v>110</v>
      </c>
      <c r="M616" s="20" t="s">
        <v>110</v>
      </c>
    </row>
    <row r="617" spans="2:13" x14ac:dyDescent="0.2">
      <c r="B617" s="19">
        <v>43264</v>
      </c>
      <c r="C617" s="18">
        <v>0.54788045525101969</v>
      </c>
      <c r="D617" s="20" t="s">
        <v>20</v>
      </c>
      <c r="E617" s="20" t="s">
        <v>27</v>
      </c>
      <c r="F617" s="20">
        <v>1000000028</v>
      </c>
      <c r="G617" s="20" t="s">
        <v>25</v>
      </c>
      <c r="H617" s="20" t="s">
        <v>8</v>
      </c>
      <c r="I617" s="20">
        <v>20000099</v>
      </c>
      <c r="J617" s="20" t="s">
        <v>18</v>
      </c>
      <c r="K617" s="20" t="s">
        <v>110</v>
      </c>
      <c r="L617" s="20" t="s">
        <v>110</v>
      </c>
      <c r="M617" s="20" t="s">
        <v>110</v>
      </c>
    </row>
    <row r="618" spans="2:13" x14ac:dyDescent="0.2">
      <c r="B618" s="19">
        <v>43265</v>
      </c>
      <c r="C618" s="18">
        <v>0.55883806435604</v>
      </c>
      <c r="D618" s="20" t="s">
        <v>20</v>
      </c>
      <c r="E618" s="20" t="s">
        <v>27</v>
      </c>
      <c r="F618" s="20">
        <v>1000000028</v>
      </c>
      <c r="G618" s="20" t="s">
        <v>25</v>
      </c>
      <c r="H618" s="20" t="s">
        <v>8</v>
      </c>
      <c r="I618" s="20">
        <v>20000099</v>
      </c>
      <c r="J618" s="20" t="s">
        <v>18</v>
      </c>
      <c r="K618" s="20" t="s">
        <v>110</v>
      </c>
      <c r="L618" s="20" t="s">
        <v>110</v>
      </c>
      <c r="M618" s="20" t="s">
        <v>110</v>
      </c>
    </row>
    <row r="619" spans="2:13" x14ac:dyDescent="0.2">
      <c r="B619" s="19">
        <v>43266</v>
      </c>
      <c r="C619" s="18">
        <v>0.57001482564316075</v>
      </c>
      <c r="D619" s="20" t="s">
        <v>20</v>
      </c>
      <c r="E619" s="20" t="s">
        <v>27</v>
      </c>
      <c r="F619" s="20">
        <v>1000000028</v>
      </c>
      <c r="G619" s="20" t="s">
        <v>25</v>
      </c>
      <c r="H619" s="20" t="s">
        <v>8</v>
      </c>
      <c r="I619" s="20">
        <v>20000099</v>
      </c>
      <c r="J619" s="20" t="s">
        <v>18</v>
      </c>
      <c r="K619" s="20" t="s">
        <v>110</v>
      </c>
      <c r="L619" s="20" t="s">
        <v>110</v>
      </c>
      <c r="M619" s="20" t="s">
        <v>110</v>
      </c>
    </row>
    <row r="620" spans="2:13" x14ac:dyDescent="0.2">
      <c r="B620" s="19">
        <v>43267</v>
      </c>
      <c r="C620" s="18">
        <v>0.45141512215602403</v>
      </c>
      <c r="D620" s="20" t="s">
        <v>20</v>
      </c>
      <c r="E620" s="20" t="s">
        <v>27</v>
      </c>
      <c r="F620" s="20">
        <v>1000000028</v>
      </c>
      <c r="G620" s="20" t="s">
        <v>25</v>
      </c>
      <c r="H620" s="20" t="s">
        <v>8</v>
      </c>
      <c r="I620" s="20">
        <v>20000099</v>
      </c>
      <c r="J620" s="20" t="s">
        <v>18</v>
      </c>
      <c r="K620" s="20" t="s">
        <v>110</v>
      </c>
      <c r="L620" s="20" t="s">
        <v>110</v>
      </c>
      <c r="M620" s="20" t="s">
        <v>110</v>
      </c>
    </row>
    <row r="621" spans="2:13" x14ac:dyDescent="0.2">
      <c r="B621" s="19">
        <v>43268</v>
      </c>
      <c r="C621" s="18">
        <v>0.46044342459914456</v>
      </c>
      <c r="D621" s="20" t="s">
        <v>20</v>
      </c>
      <c r="E621" s="20" t="s">
        <v>27</v>
      </c>
      <c r="F621" s="20">
        <v>1000000028</v>
      </c>
      <c r="G621" s="20" t="s">
        <v>25</v>
      </c>
      <c r="H621" s="20" t="s">
        <v>8</v>
      </c>
      <c r="I621" s="20">
        <v>20000099</v>
      </c>
      <c r="J621" s="20" t="s">
        <v>18</v>
      </c>
      <c r="K621" s="20" t="s">
        <v>110</v>
      </c>
      <c r="L621" s="20" t="s">
        <v>110</v>
      </c>
      <c r="M621" s="20" t="s">
        <v>110</v>
      </c>
    </row>
    <row r="622" spans="2:13" x14ac:dyDescent="0.2">
      <c r="B622" s="19">
        <v>43269</v>
      </c>
      <c r="C622" s="18">
        <v>0.46965229309112744</v>
      </c>
      <c r="D622" s="20" t="s">
        <v>20</v>
      </c>
      <c r="E622" s="20" t="s">
        <v>27</v>
      </c>
      <c r="F622" s="20">
        <v>1000000028</v>
      </c>
      <c r="G622" s="20" t="s">
        <v>25</v>
      </c>
      <c r="H622" s="20" t="s">
        <v>8</v>
      </c>
      <c r="I622" s="20">
        <v>20000099</v>
      </c>
      <c r="J622" s="20" t="s">
        <v>18</v>
      </c>
      <c r="K622" s="20" t="s">
        <v>110</v>
      </c>
      <c r="L622" s="20" t="s">
        <v>110</v>
      </c>
      <c r="M622" s="20" t="s">
        <v>110</v>
      </c>
    </row>
    <row r="623" spans="2:13" x14ac:dyDescent="0.2">
      <c r="B623" s="19">
        <v>43270</v>
      </c>
      <c r="C623" s="18">
        <v>0.47904533895294998</v>
      </c>
      <c r="D623" s="20" t="s">
        <v>20</v>
      </c>
      <c r="E623" s="20" t="s">
        <v>27</v>
      </c>
      <c r="F623" s="20">
        <v>1000000028</v>
      </c>
      <c r="G623" s="20" t="s">
        <v>25</v>
      </c>
      <c r="H623" s="20" t="s">
        <v>8</v>
      </c>
      <c r="I623" s="20">
        <v>20000099</v>
      </c>
      <c r="J623" s="20" t="s">
        <v>18</v>
      </c>
      <c r="K623" s="20" t="s">
        <v>110</v>
      </c>
      <c r="L623" s="20" t="s">
        <v>110</v>
      </c>
      <c r="M623" s="20" t="s">
        <v>110</v>
      </c>
    </row>
    <row r="624" spans="2:13" x14ac:dyDescent="0.2">
      <c r="B624" s="19">
        <v>43271</v>
      </c>
      <c r="C624" s="18">
        <v>0.48862624573200897</v>
      </c>
      <c r="D624" s="20" t="s">
        <v>20</v>
      </c>
      <c r="E624" s="20" t="s">
        <v>27</v>
      </c>
      <c r="F624" s="20">
        <v>1000000028</v>
      </c>
      <c r="G624" s="20" t="s">
        <v>25</v>
      </c>
      <c r="H624" s="20" t="s">
        <v>8</v>
      </c>
      <c r="I624" s="20">
        <v>20000099</v>
      </c>
      <c r="J624" s="20" t="s">
        <v>18</v>
      </c>
      <c r="K624" s="20" t="s">
        <v>110</v>
      </c>
      <c r="L624" s="20" t="s">
        <v>110</v>
      </c>
      <c r="M624" s="20" t="s">
        <v>110</v>
      </c>
    </row>
    <row r="625" spans="2:13" x14ac:dyDescent="0.2">
      <c r="B625" s="19">
        <v>43272</v>
      </c>
      <c r="C625" s="18">
        <v>0.49839877064664917</v>
      </c>
      <c r="D625" s="20" t="s">
        <v>20</v>
      </c>
      <c r="E625" s="20" t="s">
        <v>27</v>
      </c>
      <c r="F625" s="20">
        <v>1000000028</v>
      </c>
      <c r="G625" s="20" t="s">
        <v>25</v>
      </c>
      <c r="H625" s="20" t="s">
        <v>8</v>
      </c>
      <c r="I625" s="20">
        <v>20000099</v>
      </c>
      <c r="J625" s="20" t="s">
        <v>18</v>
      </c>
      <c r="K625" s="20" t="s">
        <v>110</v>
      </c>
      <c r="L625" s="20" t="s">
        <v>110</v>
      </c>
      <c r="M625" s="20" t="s">
        <v>110</v>
      </c>
    </row>
    <row r="626" spans="2:13" x14ac:dyDescent="0.2">
      <c r="B626" s="19">
        <v>43273</v>
      </c>
      <c r="C626" s="18">
        <v>0.50836674605958221</v>
      </c>
      <c r="D626" s="20" t="s">
        <v>20</v>
      </c>
      <c r="E626" s="20" t="s">
        <v>27</v>
      </c>
      <c r="F626" s="20">
        <v>1000000028</v>
      </c>
      <c r="G626" s="20" t="s">
        <v>25</v>
      </c>
      <c r="H626" s="20" t="s">
        <v>8</v>
      </c>
      <c r="I626" s="20">
        <v>20000099</v>
      </c>
      <c r="J626" s="20" t="s">
        <v>18</v>
      </c>
      <c r="K626" s="20" t="s">
        <v>110</v>
      </c>
      <c r="L626" s="20" t="s">
        <v>110</v>
      </c>
      <c r="M626" s="20" t="s">
        <v>110</v>
      </c>
    </row>
    <row r="627" spans="2:13" x14ac:dyDescent="0.2">
      <c r="B627" s="19">
        <v>43274</v>
      </c>
      <c r="C627" s="18">
        <v>0.5185340809807738</v>
      </c>
      <c r="D627" s="20" t="s">
        <v>20</v>
      </c>
      <c r="E627" s="20" t="s">
        <v>27</v>
      </c>
      <c r="F627" s="20">
        <v>1000000028</v>
      </c>
      <c r="G627" s="20" t="s">
        <v>25</v>
      </c>
      <c r="H627" s="20" t="s">
        <v>8</v>
      </c>
      <c r="I627" s="20">
        <v>20000099</v>
      </c>
      <c r="J627" s="20" t="s">
        <v>18</v>
      </c>
      <c r="K627" s="20" t="s">
        <v>110</v>
      </c>
      <c r="L627" s="20" t="s">
        <v>110</v>
      </c>
      <c r="M627" s="20" t="s">
        <v>110</v>
      </c>
    </row>
    <row r="628" spans="2:13" x14ac:dyDescent="0.2">
      <c r="B628" s="19">
        <v>43275</v>
      </c>
      <c r="C628" s="18">
        <v>0.52890476260038932</v>
      </c>
      <c r="D628" s="20" t="s">
        <v>20</v>
      </c>
      <c r="E628" s="20" t="s">
        <v>27</v>
      </c>
      <c r="F628" s="20">
        <v>1000000028</v>
      </c>
      <c r="G628" s="20" t="s">
        <v>25</v>
      </c>
      <c r="H628" s="20" t="s">
        <v>8</v>
      </c>
      <c r="I628" s="20">
        <v>20000099</v>
      </c>
      <c r="J628" s="20" t="s">
        <v>18</v>
      </c>
      <c r="K628" s="20" t="s">
        <v>110</v>
      </c>
      <c r="L628" s="20" t="s">
        <v>110</v>
      </c>
      <c r="M628" s="20" t="s">
        <v>110</v>
      </c>
    </row>
    <row r="629" spans="2:13" x14ac:dyDescent="0.2">
      <c r="B629" s="19">
        <v>43276</v>
      </c>
      <c r="C629" s="18">
        <v>0.53948285785239714</v>
      </c>
      <c r="D629" s="20" t="s">
        <v>20</v>
      </c>
      <c r="E629" s="20" t="s">
        <v>27</v>
      </c>
      <c r="F629" s="20">
        <v>1000000028</v>
      </c>
      <c r="G629" s="20" t="s">
        <v>25</v>
      </c>
      <c r="H629" s="20" t="s">
        <v>8</v>
      </c>
      <c r="I629" s="20">
        <v>20000099</v>
      </c>
      <c r="J629" s="20" t="s">
        <v>18</v>
      </c>
      <c r="K629" s="20" t="s">
        <v>110</v>
      </c>
      <c r="L629" s="20" t="s">
        <v>110</v>
      </c>
      <c r="M629" s="20" t="s">
        <v>110</v>
      </c>
    </row>
    <row r="630" spans="2:13" x14ac:dyDescent="0.2">
      <c r="B630" s="19">
        <v>43277</v>
      </c>
      <c r="C630" s="18">
        <v>0.55027251500944507</v>
      </c>
      <c r="D630" s="20" t="s">
        <v>20</v>
      </c>
      <c r="E630" s="20" t="s">
        <v>27</v>
      </c>
      <c r="F630" s="20">
        <v>1000000028</v>
      </c>
      <c r="G630" s="20" t="s">
        <v>25</v>
      </c>
      <c r="H630" s="20" t="s">
        <v>8</v>
      </c>
      <c r="I630" s="20">
        <v>20000099</v>
      </c>
      <c r="J630" s="20" t="s">
        <v>18</v>
      </c>
      <c r="K630" s="20" t="s">
        <v>110</v>
      </c>
      <c r="L630" s="20" t="s">
        <v>110</v>
      </c>
      <c r="M630" s="20" t="s">
        <v>110</v>
      </c>
    </row>
    <row r="631" spans="2:13" x14ac:dyDescent="0.2">
      <c r="B631" s="19">
        <v>43278</v>
      </c>
      <c r="C631" s="18">
        <v>0.56127796530963403</v>
      </c>
      <c r="D631" s="20" t="s">
        <v>20</v>
      </c>
      <c r="E631" s="20" t="s">
        <v>27</v>
      </c>
      <c r="F631" s="20">
        <v>1000000028</v>
      </c>
      <c r="G631" s="20" t="s">
        <v>25</v>
      </c>
      <c r="H631" s="20" t="s">
        <v>8</v>
      </c>
      <c r="I631" s="20">
        <v>20000099</v>
      </c>
      <c r="J631" s="20" t="s">
        <v>18</v>
      </c>
      <c r="K631" s="20" t="s">
        <v>110</v>
      </c>
      <c r="L631" s="20" t="s">
        <v>110</v>
      </c>
      <c r="M631" s="20" t="s">
        <v>110</v>
      </c>
    </row>
    <row r="632" spans="2:13" x14ac:dyDescent="0.2">
      <c r="B632" s="19">
        <v>43279</v>
      </c>
      <c r="C632" s="18">
        <v>0.57250352461582676</v>
      </c>
      <c r="D632" s="20" t="s">
        <v>20</v>
      </c>
      <c r="E632" s="20" t="s">
        <v>27</v>
      </c>
      <c r="F632" s="20">
        <v>1000000028</v>
      </c>
      <c r="G632" s="20" t="s">
        <v>25</v>
      </c>
      <c r="H632" s="20" t="s">
        <v>8</v>
      </c>
      <c r="I632" s="20">
        <v>20000099</v>
      </c>
      <c r="J632" s="20" t="s">
        <v>18</v>
      </c>
      <c r="K632" s="20" t="s">
        <v>110</v>
      </c>
      <c r="L632" s="20" t="s">
        <v>110</v>
      </c>
      <c r="M632" s="20" t="s">
        <v>110</v>
      </c>
    </row>
    <row r="633" spans="2:13" x14ac:dyDescent="0.2">
      <c r="B633" s="19">
        <v>43280</v>
      </c>
      <c r="C633" s="18">
        <v>0.58395359510814326</v>
      </c>
      <c r="D633" s="20" t="s">
        <v>20</v>
      </c>
      <c r="E633" s="20" t="s">
        <v>27</v>
      </c>
      <c r="F633" s="20">
        <v>1000000028</v>
      </c>
      <c r="G633" s="20" t="s">
        <v>25</v>
      </c>
      <c r="H633" s="20" t="s">
        <v>8</v>
      </c>
      <c r="I633" s="20">
        <v>20000099</v>
      </c>
      <c r="J633" s="20" t="s">
        <v>18</v>
      </c>
      <c r="K633" s="20" t="s">
        <v>110</v>
      </c>
      <c r="L633" s="20" t="s">
        <v>110</v>
      </c>
      <c r="M633" s="20" t="s">
        <v>110</v>
      </c>
    </row>
    <row r="634" spans="2:13" x14ac:dyDescent="0.2">
      <c r="B634" s="19">
        <v>43281</v>
      </c>
      <c r="C634" s="18">
        <v>0.42163266701030599</v>
      </c>
      <c r="D634" s="20" t="s">
        <v>20</v>
      </c>
      <c r="E634" s="20" t="s">
        <v>27</v>
      </c>
      <c r="F634" s="20">
        <v>1000000028</v>
      </c>
      <c r="G634" s="20" t="s">
        <v>25</v>
      </c>
      <c r="H634" s="20" t="s">
        <v>8</v>
      </c>
      <c r="I634" s="20">
        <v>20000099</v>
      </c>
      <c r="J634" s="20" t="s">
        <v>18</v>
      </c>
      <c r="K634" s="20" t="s">
        <v>110</v>
      </c>
      <c r="L634" s="20" t="s">
        <v>110</v>
      </c>
      <c r="M634" s="20" t="s">
        <v>110</v>
      </c>
    </row>
    <row r="635" spans="2:13" x14ac:dyDescent="0.2">
      <c r="B635" s="19">
        <v>43282</v>
      </c>
      <c r="C635" s="18">
        <v>0.43006532035051215</v>
      </c>
      <c r="D635" s="20" t="s">
        <v>20</v>
      </c>
      <c r="E635" s="20" t="s">
        <v>27</v>
      </c>
      <c r="F635" s="20">
        <v>1000000028</v>
      </c>
      <c r="G635" s="20" t="s">
        <v>25</v>
      </c>
      <c r="H635" s="20" t="s">
        <v>8</v>
      </c>
      <c r="I635" s="20">
        <v>20000099</v>
      </c>
      <c r="J635" s="20" t="s">
        <v>18</v>
      </c>
      <c r="K635" s="20" t="s">
        <v>110</v>
      </c>
      <c r="L635" s="20" t="s">
        <v>110</v>
      </c>
      <c r="M635" s="20" t="s">
        <v>110</v>
      </c>
    </row>
    <row r="636" spans="2:13" x14ac:dyDescent="0.2">
      <c r="B636" s="19">
        <v>43283</v>
      </c>
      <c r="C636" s="18">
        <v>0.43866662675752238</v>
      </c>
      <c r="D636" s="20" t="s">
        <v>20</v>
      </c>
      <c r="E636" s="20" t="s">
        <v>27</v>
      </c>
      <c r="F636" s="20">
        <v>1000000028</v>
      </c>
      <c r="G636" s="20" t="s">
        <v>25</v>
      </c>
      <c r="H636" s="20" t="s">
        <v>8</v>
      </c>
      <c r="I636" s="20">
        <v>20000099</v>
      </c>
      <c r="J636" s="20" t="s">
        <v>18</v>
      </c>
      <c r="K636" s="20" t="s">
        <v>110</v>
      </c>
      <c r="L636" s="20" t="s">
        <v>110</v>
      </c>
      <c r="M636" s="20" t="s">
        <v>110</v>
      </c>
    </row>
    <row r="637" spans="2:13" x14ac:dyDescent="0.2">
      <c r="B637" s="19">
        <v>43284</v>
      </c>
      <c r="C637" s="18">
        <v>0.44743995929267283</v>
      </c>
      <c r="D637" s="20" t="s">
        <v>20</v>
      </c>
      <c r="E637" s="20" t="s">
        <v>27</v>
      </c>
      <c r="F637" s="20">
        <v>1000000028</v>
      </c>
      <c r="G637" s="20" t="s">
        <v>25</v>
      </c>
      <c r="H637" s="20" t="s">
        <v>8</v>
      </c>
      <c r="I637" s="20">
        <v>20000099</v>
      </c>
      <c r="J637" s="20" t="s">
        <v>18</v>
      </c>
      <c r="K637" s="20" t="s">
        <v>110</v>
      </c>
      <c r="L637" s="20" t="s">
        <v>110</v>
      </c>
      <c r="M637" s="20" t="s">
        <v>110</v>
      </c>
    </row>
    <row r="638" spans="2:13" x14ac:dyDescent="0.2">
      <c r="B638" s="19">
        <v>43285</v>
      </c>
      <c r="C638" s="18">
        <v>0.45638875847852634</v>
      </c>
      <c r="D638" s="20" t="s">
        <v>20</v>
      </c>
      <c r="E638" s="20" t="s">
        <v>27</v>
      </c>
      <c r="F638" s="20">
        <v>1000000028</v>
      </c>
      <c r="G638" s="20" t="s">
        <v>25</v>
      </c>
      <c r="H638" s="20" t="s">
        <v>8</v>
      </c>
      <c r="I638" s="20">
        <v>20000099</v>
      </c>
      <c r="J638" s="20" t="s">
        <v>18</v>
      </c>
      <c r="K638" s="20" t="s">
        <v>110</v>
      </c>
      <c r="L638" s="20" t="s">
        <v>110</v>
      </c>
      <c r="M638" s="20" t="s">
        <v>110</v>
      </c>
    </row>
    <row r="639" spans="2:13" x14ac:dyDescent="0.2">
      <c r="B639" s="19">
        <v>43286</v>
      </c>
      <c r="C639" s="18">
        <v>0.46551653364809681</v>
      </c>
      <c r="D639" s="20" t="s">
        <v>20</v>
      </c>
      <c r="E639" s="20" t="s">
        <v>27</v>
      </c>
      <c r="F639" s="20">
        <v>1000000028</v>
      </c>
      <c r="G639" s="20" t="s">
        <v>25</v>
      </c>
      <c r="H639" s="20" t="s">
        <v>8</v>
      </c>
      <c r="I639" s="20">
        <v>20000099</v>
      </c>
      <c r="J639" s="20" t="s">
        <v>18</v>
      </c>
      <c r="K639" s="20" t="s">
        <v>110</v>
      </c>
      <c r="L639" s="20" t="s">
        <v>110</v>
      </c>
      <c r="M639" s="20" t="s">
        <v>110</v>
      </c>
    </row>
    <row r="640" spans="2:13" x14ac:dyDescent="0.2">
      <c r="B640" s="19">
        <v>43287</v>
      </c>
      <c r="C640" s="18">
        <v>0.34682686432105853</v>
      </c>
      <c r="D640" s="20" t="s">
        <v>20</v>
      </c>
      <c r="E640" s="20" t="s">
        <v>27</v>
      </c>
      <c r="F640" s="20">
        <v>1000000028</v>
      </c>
      <c r="G640" s="20" t="s">
        <v>25</v>
      </c>
      <c r="H640" s="20" t="s">
        <v>8</v>
      </c>
      <c r="I640" s="20">
        <v>20000099</v>
      </c>
      <c r="J640" s="20" t="s">
        <v>18</v>
      </c>
      <c r="K640" s="20" t="s">
        <v>110</v>
      </c>
      <c r="L640" s="20" t="s">
        <v>110</v>
      </c>
      <c r="M640" s="20" t="s">
        <v>110</v>
      </c>
    </row>
    <row r="641" spans="2:13" x14ac:dyDescent="0.2">
      <c r="B641" s="19">
        <v>43288</v>
      </c>
      <c r="C641" s="18">
        <v>0.35376340160747971</v>
      </c>
      <c r="D641" s="20" t="s">
        <v>20</v>
      </c>
      <c r="E641" s="20" t="s">
        <v>27</v>
      </c>
      <c r="F641" s="20">
        <v>1000000028</v>
      </c>
      <c r="G641" s="20" t="s">
        <v>25</v>
      </c>
      <c r="H641" s="20" t="s">
        <v>8</v>
      </c>
      <c r="I641" s="20">
        <v>20000099</v>
      </c>
      <c r="J641" s="20" t="s">
        <v>18</v>
      </c>
      <c r="K641" s="20" t="s">
        <v>110</v>
      </c>
      <c r="L641" s="20" t="s">
        <v>110</v>
      </c>
      <c r="M641" s="20" t="s">
        <v>110</v>
      </c>
    </row>
    <row r="642" spans="2:13" x14ac:dyDescent="0.2">
      <c r="B642" s="19">
        <v>43289</v>
      </c>
      <c r="C642" s="18">
        <v>0.36083866963962935</v>
      </c>
      <c r="D642" s="20" t="s">
        <v>20</v>
      </c>
      <c r="E642" s="20" t="s">
        <v>27</v>
      </c>
      <c r="F642" s="20">
        <v>1000000028</v>
      </c>
      <c r="G642" s="20" t="s">
        <v>25</v>
      </c>
      <c r="H642" s="20" t="s">
        <v>8</v>
      </c>
      <c r="I642" s="20">
        <v>20000099</v>
      </c>
      <c r="J642" s="20" t="s">
        <v>18</v>
      </c>
      <c r="K642" s="20" t="s">
        <v>110</v>
      </c>
      <c r="L642" s="20" t="s">
        <v>110</v>
      </c>
      <c r="M642" s="20" t="s">
        <v>110</v>
      </c>
    </row>
    <row r="643" spans="2:13" x14ac:dyDescent="0.2">
      <c r="B643" s="19">
        <v>43290</v>
      </c>
      <c r="C643" s="18">
        <v>0.36805544303242194</v>
      </c>
      <c r="D643" s="20" t="s">
        <v>20</v>
      </c>
      <c r="E643" s="20" t="s">
        <v>27</v>
      </c>
      <c r="F643" s="20">
        <v>1000000028</v>
      </c>
      <c r="G643" s="20" t="s">
        <v>25</v>
      </c>
      <c r="H643" s="20" t="s">
        <v>8</v>
      </c>
      <c r="I643" s="20">
        <v>20000099</v>
      </c>
      <c r="J643" s="20" t="s">
        <v>18</v>
      </c>
      <c r="K643" s="20" t="s">
        <v>110</v>
      </c>
      <c r="L643" s="20" t="s">
        <v>110</v>
      </c>
      <c r="M643" s="20" t="s">
        <v>110</v>
      </c>
    </row>
    <row r="644" spans="2:13" x14ac:dyDescent="0.2">
      <c r="B644" s="19">
        <v>43291</v>
      </c>
      <c r="C644" s="18">
        <v>0.37541655189307038</v>
      </c>
      <c r="D644" s="20" t="s">
        <v>20</v>
      </c>
      <c r="E644" s="20" t="s">
        <v>27</v>
      </c>
      <c r="F644" s="20">
        <v>1000000028</v>
      </c>
      <c r="G644" s="20" t="s">
        <v>25</v>
      </c>
      <c r="H644" s="20" t="s">
        <v>8</v>
      </c>
      <c r="I644" s="20">
        <v>20000099</v>
      </c>
      <c r="J644" s="20" t="s">
        <v>18</v>
      </c>
      <c r="K644" s="20" t="s">
        <v>110</v>
      </c>
      <c r="L644" s="20" t="s">
        <v>110</v>
      </c>
      <c r="M644" s="20" t="s">
        <v>110</v>
      </c>
    </row>
    <row r="645" spans="2:13" x14ac:dyDescent="0.2">
      <c r="B645" s="19">
        <v>43292</v>
      </c>
      <c r="C645" s="18">
        <v>0.3829248829309318</v>
      </c>
      <c r="D645" s="20" t="s">
        <v>20</v>
      </c>
      <c r="E645" s="20" t="s">
        <v>27</v>
      </c>
      <c r="F645" s="20">
        <v>1000000028</v>
      </c>
      <c r="G645" s="20" t="s">
        <v>25</v>
      </c>
      <c r="H645" s="20" t="s">
        <v>8</v>
      </c>
      <c r="I645" s="20">
        <v>20000099</v>
      </c>
      <c r="J645" s="20" t="s">
        <v>18</v>
      </c>
      <c r="K645" s="20" t="s">
        <v>110</v>
      </c>
      <c r="L645" s="20" t="s">
        <v>110</v>
      </c>
      <c r="M645" s="20" t="s">
        <v>110</v>
      </c>
    </row>
    <row r="646" spans="2:13" x14ac:dyDescent="0.2">
      <c r="B646" s="19">
        <v>43293</v>
      </c>
      <c r="C646" s="18">
        <v>0.39058338058955044</v>
      </c>
      <c r="D646" s="20" t="s">
        <v>20</v>
      </c>
      <c r="E646" s="20" t="s">
        <v>27</v>
      </c>
      <c r="F646" s="20">
        <v>1000000028</v>
      </c>
      <c r="G646" s="20" t="s">
        <v>25</v>
      </c>
      <c r="H646" s="20" t="s">
        <v>8</v>
      </c>
      <c r="I646" s="20">
        <v>20000099</v>
      </c>
      <c r="J646" s="20" t="s">
        <v>18</v>
      </c>
      <c r="K646" s="20" t="s">
        <v>110</v>
      </c>
      <c r="L646" s="20" t="s">
        <v>110</v>
      </c>
      <c r="M646" s="20" t="s">
        <v>110</v>
      </c>
    </row>
    <row r="647" spans="2:13" x14ac:dyDescent="0.2">
      <c r="B647" s="19">
        <v>43294</v>
      </c>
      <c r="C647" s="18">
        <v>0.39839504820134147</v>
      </c>
      <c r="D647" s="20" t="s">
        <v>20</v>
      </c>
      <c r="E647" s="20" t="s">
        <v>27</v>
      </c>
      <c r="F647" s="20">
        <v>1000000028</v>
      </c>
      <c r="G647" s="20" t="s">
        <v>25</v>
      </c>
      <c r="H647" s="20" t="s">
        <v>8</v>
      </c>
      <c r="I647" s="20">
        <v>20000099</v>
      </c>
      <c r="J647" s="20" t="s">
        <v>18</v>
      </c>
      <c r="K647" s="20" t="s">
        <v>110</v>
      </c>
      <c r="L647" s="20" t="s">
        <v>110</v>
      </c>
      <c r="M647" s="20" t="s">
        <v>110</v>
      </c>
    </row>
    <row r="648" spans="2:13" x14ac:dyDescent="0.2">
      <c r="B648" s="19">
        <v>43295</v>
      </c>
      <c r="C648" s="18">
        <v>0.40636294916536825</v>
      </c>
      <c r="D648" s="20" t="s">
        <v>20</v>
      </c>
      <c r="E648" s="20" t="s">
        <v>27</v>
      </c>
      <c r="F648" s="20">
        <v>1000000028</v>
      </c>
      <c r="G648" s="20" t="s">
        <v>25</v>
      </c>
      <c r="H648" s="20" t="s">
        <v>8</v>
      </c>
      <c r="I648" s="20">
        <v>20000099</v>
      </c>
      <c r="J648" s="20" t="s">
        <v>18</v>
      </c>
      <c r="K648" s="20" t="s">
        <v>110</v>
      </c>
      <c r="L648" s="20" t="s">
        <v>110</v>
      </c>
      <c r="M648" s="20" t="s">
        <v>110</v>
      </c>
    </row>
    <row r="649" spans="2:13" x14ac:dyDescent="0.2">
      <c r="B649" s="19">
        <v>43296</v>
      </c>
      <c r="C649" s="18">
        <v>0.41449020814867565</v>
      </c>
      <c r="D649" s="20" t="s">
        <v>20</v>
      </c>
      <c r="E649" s="20" t="s">
        <v>27</v>
      </c>
      <c r="F649" s="20">
        <v>1000000028</v>
      </c>
      <c r="G649" s="20" t="s">
        <v>25</v>
      </c>
      <c r="H649" s="20" t="s">
        <v>8</v>
      </c>
      <c r="I649" s="20">
        <v>20000099</v>
      </c>
      <c r="J649" s="20" t="s">
        <v>18</v>
      </c>
      <c r="K649" s="20" t="s">
        <v>110</v>
      </c>
      <c r="L649" s="20" t="s">
        <v>110</v>
      </c>
      <c r="M649" s="20" t="s">
        <v>110</v>
      </c>
    </row>
    <row r="650" spans="2:13" x14ac:dyDescent="0.2">
      <c r="B650" s="19">
        <v>43297</v>
      </c>
      <c r="C650" s="18">
        <v>0.42278001231164913</v>
      </c>
      <c r="D650" s="20" t="s">
        <v>20</v>
      </c>
      <c r="E650" s="20" t="s">
        <v>27</v>
      </c>
      <c r="F650" s="20">
        <v>1000000028</v>
      </c>
      <c r="G650" s="20" t="s">
        <v>25</v>
      </c>
      <c r="H650" s="20" t="s">
        <v>8</v>
      </c>
      <c r="I650" s="20">
        <v>20000099</v>
      </c>
      <c r="J650" s="20" t="s">
        <v>18</v>
      </c>
      <c r="K650" s="20" t="s">
        <v>110</v>
      </c>
      <c r="L650" s="20" t="s">
        <v>110</v>
      </c>
      <c r="M650" s="20" t="s">
        <v>110</v>
      </c>
    </row>
    <row r="651" spans="2:13" x14ac:dyDescent="0.2">
      <c r="B651" s="19">
        <v>43298</v>
      </c>
      <c r="C651" s="18">
        <v>0.43123561255788212</v>
      </c>
      <c r="D651" s="20" t="s">
        <v>20</v>
      </c>
      <c r="E651" s="20" t="s">
        <v>27</v>
      </c>
      <c r="F651" s="20">
        <v>1000000028</v>
      </c>
      <c r="G651" s="20" t="s">
        <v>25</v>
      </c>
      <c r="H651" s="20" t="s">
        <v>8</v>
      </c>
      <c r="I651" s="20">
        <v>20000099</v>
      </c>
      <c r="J651" s="20" t="s">
        <v>18</v>
      </c>
      <c r="K651" s="20" t="s">
        <v>110</v>
      </c>
      <c r="L651" s="20" t="s">
        <v>110</v>
      </c>
      <c r="M651" s="20" t="s">
        <v>110</v>
      </c>
    </row>
    <row r="652" spans="2:13" x14ac:dyDescent="0.2">
      <c r="B652" s="19">
        <v>43299</v>
      </c>
      <c r="C652" s="18">
        <v>0.43986032480903975</v>
      </c>
      <c r="D652" s="20" t="s">
        <v>20</v>
      </c>
      <c r="E652" s="20" t="s">
        <v>27</v>
      </c>
      <c r="F652" s="20">
        <v>1000000028</v>
      </c>
      <c r="G652" s="20" t="s">
        <v>25</v>
      </c>
      <c r="H652" s="20" t="s">
        <v>8</v>
      </c>
      <c r="I652" s="20">
        <v>20000099</v>
      </c>
      <c r="J652" s="20" t="s">
        <v>18</v>
      </c>
      <c r="K652" s="20" t="s">
        <v>110</v>
      </c>
      <c r="L652" s="20" t="s">
        <v>110</v>
      </c>
      <c r="M652" s="20" t="s">
        <v>110</v>
      </c>
    </row>
    <row r="653" spans="2:13" x14ac:dyDescent="0.2">
      <c r="B653" s="19">
        <v>43300</v>
      </c>
      <c r="C653" s="18">
        <v>0.44865753130522051</v>
      </c>
      <c r="D653" s="20" t="s">
        <v>20</v>
      </c>
      <c r="E653" s="20" t="s">
        <v>27</v>
      </c>
      <c r="F653" s="20">
        <v>1000000028</v>
      </c>
      <c r="G653" s="20" t="s">
        <v>25</v>
      </c>
      <c r="H653" s="20" t="s">
        <v>8</v>
      </c>
      <c r="I653" s="20">
        <v>20000099</v>
      </c>
      <c r="J653" s="20" t="s">
        <v>18</v>
      </c>
      <c r="K653" s="20" t="s">
        <v>110</v>
      </c>
      <c r="L653" s="20" t="s">
        <v>110</v>
      </c>
      <c r="M653" s="20" t="s">
        <v>110</v>
      </c>
    </row>
    <row r="654" spans="2:13" x14ac:dyDescent="0.2">
      <c r="B654" s="19">
        <v>43301</v>
      </c>
      <c r="C654" s="18">
        <v>0.45763068193132489</v>
      </c>
      <c r="D654" s="20" t="s">
        <v>20</v>
      </c>
      <c r="E654" s="20" t="s">
        <v>27</v>
      </c>
      <c r="F654" s="20">
        <v>1000000028</v>
      </c>
      <c r="G654" s="20" t="s">
        <v>25</v>
      </c>
      <c r="H654" s="20" t="s">
        <v>8</v>
      </c>
      <c r="I654" s="20">
        <v>20000099</v>
      </c>
      <c r="J654" s="20" t="s">
        <v>18</v>
      </c>
      <c r="K654" s="20" t="s">
        <v>110</v>
      </c>
      <c r="L654" s="20" t="s">
        <v>110</v>
      </c>
      <c r="M654" s="20" t="s">
        <v>110</v>
      </c>
    </row>
    <row r="655" spans="2:13" x14ac:dyDescent="0.2">
      <c r="B655" s="19">
        <v>43252</v>
      </c>
      <c r="C655" s="18">
        <v>16.107999999999997</v>
      </c>
      <c r="D655" s="20" t="s">
        <v>20</v>
      </c>
      <c r="E655" s="20" t="s">
        <v>27</v>
      </c>
      <c r="F655" s="20">
        <v>1000000054</v>
      </c>
      <c r="G655" s="20" t="s">
        <v>34</v>
      </c>
      <c r="H655" s="20" t="s">
        <v>8</v>
      </c>
      <c r="I655" s="20">
        <v>10000111</v>
      </c>
      <c r="J655" s="20" t="s">
        <v>35</v>
      </c>
      <c r="K655" s="20" t="s">
        <v>110</v>
      </c>
      <c r="L655" s="20" t="s">
        <v>110</v>
      </c>
      <c r="M655" s="20" t="s">
        <v>110</v>
      </c>
    </row>
    <row r="656" spans="2:13" x14ac:dyDescent="0.2">
      <c r="B656" s="19">
        <v>43253</v>
      </c>
      <c r="C656" s="18">
        <v>15.734159999999999</v>
      </c>
      <c r="D656" s="20" t="s">
        <v>20</v>
      </c>
      <c r="E656" s="20" t="s">
        <v>27</v>
      </c>
      <c r="F656" s="20">
        <v>1000000054</v>
      </c>
      <c r="G656" s="20" t="s">
        <v>34</v>
      </c>
      <c r="H656" s="20" t="s">
        <v>8</v>
      </c>
      <c r="I656" s="20">
        <v>10000111</v>
      </c>
      <c r="J656" s="20" t="s">
        <v>35</v>
      </c>
      <c r="K656" s="20" t="s">
        <v>110</v>
      </c>
      <c r="L656" s="20" t="s">
        <v>110</v>
      </c>
      <c r="M656" s="20" t="s">
        <v>110</v>
      </c>
    </row>
    <row r="657" spans="2:13" x14ac:dyDescent="0.2">
      <c r="B657" s="19">
        <v>43254</v>
      </c>
      <c r="C657" s="18">
        <v>14.614843199999997</v>
      </c>
      <c r="D657" s="20" t="s">
        <v>20</v>
      </c>
      <c r="E657" s="20" t="s">
        <v>27</v>
      </c>
      <c r="F657" s="20">
        <v>1000000054</v>
      </c>
      <c r="G657" s="20" t="s">
        <v>34</v>
      </c>
      <c r="H657" s="20" t="s">
        <v>8</v>
      </c>
      <c r="I657" s="20">
        <v>10000111</v>
      </c>
      <c r="J657" s="20" t="s">
        <v>35</v>
      </c>
      <c r="K657" s="20" t="s">
        <v>110</v>
      </c>
      <c r="L657" s="20" t="s">
        <v>110</v>
      </c>
      <c r="M657" s="20" t="s">
        <v>110</v>
      </c>
    </row>
    <row r="658" spans="2:13" x14ac:dyDescent="0.2">
      <c r="B658" s="19">
        <v>43255</v>
      </c>
      <c r="C658" s="18">
        <v>14.907140063999998</v>
      </c>
      <c r="D658" s="20" t="s">
        <v>20</v>
      </c>
      <c r="E658" s="20" t="s">
        <v>27</v>
      </c>
      <c r="F658" s="20">
        <v>1000000054</v>
      </c>
      <c r="G658" s="20" t="s">
        <v>34</v>
      </c>
      <c r="H658" s="20" t="s">
        <v>8</v>
      </c>
      <c r="I658" s="20">
        <v>10000111</v>
      </c>
      <c r="J658" s="20" t="s">
        <v>35</v>
      </c>
      <c r="K658" s="20" t="s">
        <v>110</v>
      </c>
      <c r="L658" s="20" t="s">
        <v>110</v>
      </c>
      <c r="M658" s="20" t="s">
        <v>110</v>
      </c>
    </row>
    <row r="659" spans="2:13" x14ac:dyDescent="0.2">
      <c r="B659" s="19">
        <v>43256</v>
      </c>
      <c r="C659" s="18">
        <v>15.205282865279999</v>
      </c>
      <c r="D659" s="20" t="s">
        <v>20</v>
      </c>
      <c r="E659" s="20" t="s">
        <v>27</v>
      </c>
      <c r="F659" s="20">
        <v>1000000054</v>
      </c>
      <c r="G659" s="20" t="s">
        <v>34</v>
      </c>
      <c r="H659" s="20" t="s">
        <v>8</v>
      </c>
      <c r="I659" s="20">
        <v>10000111</v>
      </c>
      <c r="J659" s="20" t="s">
        <v>35</v>
      </c>
      <c r="K659" s="20" t="s">
        <v>110</v>
      </c>
      <c r="L659" s="20" t="s">
        <v>110</v>
      </c>
      <c r="M659" s="20" t="s">
        <v>110</v>
      </c>
    </row>
    <row r="660" spans="2:13" x14ac:dyDescent="0.2">
      <c r="B660" s="19">
        <v>43257</v>
      </c>
      <c r="C660" s="18">
        <v>15.509388522585597</v>
      </c>
      <c r="D660" s="20" t="s">
        <v>20</v>
      </c>
      <c r="E660" s="20" t="s">
        <v>27</v>
      </c>
      <c r="F660" s="20">
        <v>1000000054</v>
      </c>
      <c r="G660" s="20" t="s">
        <v>34</v>
      </c>
      <c r="H660" s="20" t="s">
        <v>8</v>
      </c>
      <c r="I660" s="20">
        <v>10000111</v>
      </c>
      <c r="J660" s="20" t="s">
        <v>35</v>
      </c>
      <c r="K660" s="20" t="s">
        <v>110</v>
      </c>
      <c r="L660" s="20" t="s">
        <v>110</v>
      </c>
      <c r="M660" s="20" t="s">
        <v>110</v>
      </c>
    </row>
    <row r="661" spans="2:13" x14ac:dyDescent="0.2">
      <c r="B661" s="19">
        <v>43258</v>
      </c>
      <c r="C661" s="18">
        <v>15.81957629303731</v>
      </c>
      <c r="D661" s="20" t="s">
        <v>20</v>
      </c>
      <c r="E661" s="20" t="s">
        <v>27</v>
      </c>
      <c r="F661" s="20">
        <v>1000000054</v>
      </c>
      <c r="G661" s="20" t="s">
        <v>34</v>
      </c>
      <c r="H661" s="20" t="s">
        <v>8</v>
      </c>
      <c r="I661" s="20">
        <v>10000111</v>
      </c>
      <c r="J661" s="20" t="s">
        <v>35</v>
      </c>
      <c r="K661" s="20" t="s">
        <v>110</v>
      </c>
      <c r="L661" s="20" t="s">
        <v>110</v>
      </c>
      <c r="M661" s="20" t="s">
        <v>110</v>
      </c>
    </row>
    <row r="662" spans="2:13" x14ac:dyDescent="0.2">
      <c r="B662" s="19">
        <v>43259</v>
      </c>
      <c r="C662" s="18">
        <v>14.851967818898059</v>
      </c>
      <c r="D662" s="20" t="s">
        <v>20</v>
      </c>
      <c r="E662" s="20" t="s">
        <v>27</v>
      </c>
      <c r="F662" s="20">
        <v>1000000054</v>
      </c>
      <c r="G662" s="20" t="s">
        <v>34</v>
      </c>
      <c r="H662" s="20" t="s">
        <v>8</v>
      </c>
      <c r="I662" s="20">
        <v>10000111</v>
      </c>
      <c r="J662" s="20" t="s">
        <v>35</v>
      </c>
      <c r="K662" s="20" t="s">
        <v>110</v>
      </c>
      <c r="L662" s="20" t="s">
        <v>110</v>
      </c>
      <c r="M662" s="20" t="s">
        <v>110</v>
      </c>
    </row>
    <row r="663" spans="2:13" x14ac:dyDescent="0.2">
      <c r="B663" s="19">
        <v>43260</v>
      </c>
      <c r="C663" s="18">
        <v>15.149007175276019</v>
      </c>
      <c r="D663" s="20" t="s">
        <v>20</v>
      </c>
      <c r="E663" s="20" t="s">
        <v>27</v>
      </c>
      <c r="F663" s="20">
        <v>1000000054</v>
      </c>
      <c r="G663" s="20" t="s">
        <v>34</v>
      </c>
      <c r="H663" s="20" t="s">
        <v>8</v>
      </c>
      <c r="I663" s="20">
        <v>10000111</v>
      </c>
      <c r="J663" s="20" t="s">
        <v>35</v>
      </c>
      <c r="K663" s="20" t="s">
        <v>110</v>
      </c>
      <c r="L663" s="20" t="s">
        <v>110</v>
      </c>
      <c r="M663" s="20" t="s">
        <v>110</v>
      </c>
    </row>
    <row r="664" spans="2:13" x14ac:dyDescent="0.2">
      <c r="B664" s="19">
        <v>43261</v>
      </c>
      <c r="C664" s="18">
        <v>14.137987318781541</v>
      </c>
      <c r="D664" s="20" t="s">
        <v>20</v>
      </c>
      <c r="E664" s="20" t="s">
        <v>27</v>
      </c>
      <c r="F664" s="20">
        <v>1000000054</v>
      </c>
      <c r="G664" s="20" t="s">
        <v>34</v>
      </c>
      <c r="H664" s="20" t="s">
        <v>8</v>
      </c>
      <c r="I664" s="20">
        <v>10000111</v>
      </c>
      <c r="J664" s="20" t="s">
        <v>35</v>
      </c>
      <c r="K664" s="20" t="s">
        <v>110</v>
      </c>
      <c r="L664" s="20" t="s">
        <v>110</v>
      </c>
      <c r="M664" s="20" t="s">
        <v>110</v>
      </c>
    </row>
    <row r="665" spans="2:13" x14ac:dyDescent="0.2">
      <c r="B665" s="19">
        <v>43262</v>
      </c>
      <c r="C665" s="18">
        <v>14.198747065157171</v>
      </c>
      <c r="D665" s="20" t="s">
        <v>20</v>
      </c>
      <c r="E665" s="20" t="s">
        <v>27</v>
      </c>
      <c r="F665" s="20">
        <v>1000000054</v>
      </c>
      <c r="G665" s="20" t="s">
        <v>34</v>
      </c>
      <c r="H665" s="20" t="s">
        <v>8</v>
      </c>
      <c r="I665" s="20">
        <v>10000111</v>
      </c>
      <c r="J665" s="20" t="s">
        <v>35</v>
      </c>
      <c r="K665" s="20" t="s">
        <v>110</v>
      </c>
      <c r="L665" s="20" t="s">
        <v>110</v>
      </c>
      <c r="M665" s="20" t="s">
        <v>110</v>
      </c>
    </row>
    <row r="666" spans="2:13" x14ac:dyDescent="0.2">
      <c r="B666" s="19">
        <v>43263</v>
      </c>
      <c r="C666" s="18">
        <v>14.482722006460314</v>
      </c>
      <c r="D666" s="20" t="s">
        <v>20</v>
      </c>
      <c r="E666" s="20" t="s">
        <v>27</v>
      </c>
      <c r="F666" s="20">
        <v>1000000054</v>
      </c>
      <c r="G666" s="20" t="s">
        <v>34</v>
      </c>
      <c r="H666" s="20" t="s">
        <v>8</v>
      </c>
      <c r="I666" s="20">
        <v>10000111</v>
      </c>
      <c r="J666" s="20" t="s">
        <v>35</v>
      </c>
      <c r="K666" s="20" t="s">
        <v>110</v>
      </c>
      <c r="L666" s="20" t="s">
        <v>110</v>
      </c>
      <c r="M666" s="20" t="s">
        <v>110</v>
      </c>
    </row>
    <row r="667" spans="2:13" x14ac:dyDescent="0.2">
      <c r="B667" s="19">
        <v>43264</v>
      </c>
      <c r="C667" s="18">
        <v>14.772376446589522</v>
      </c>
      <c r="D667" s="20" t="s">
        <v>20</v>
      </c>
      <c r="E667" s="20" t="s">
        <v>27</v>
      </c>
      <c r="F667" s="20">
        <v>1000000054</v>
      </c>
      <c r="G667" s="20" t="s">
        <v>34</v>
      </c>
      <c r="H667" s="20" t="s">
        <v>8</v>
      </c>
      <c r="I667" s="20">
        <v>10000111</v>
      </c>
      <c r="J667" s="20" t="s">
        <v>35</v>
      </c>
      <c r="K667" s="20" t="s">
        <v>110</v>
      </c>
      <c r="L667" s="20" t="s">
        <v>110</v>
      </c>
      <c r="M667" s="20" t="s">
        <v>110</v>
      </c>
    </row>
    <row r="668" spans="2:13" x14ac:dyDescent="0.2">
      <c r="B668" s="19">
        <v>43265</v>
      </c>
      <c r="C668" s="18">
        <v>14.491823975521314</v>
      </c>
      <c r="D668" s="20" t="s">
        <v>20</v>
      </c>
      <c r="E668" s="20" t="s">
        <v>27</v>
      </c>
      <c r="F668" s="20">
        <v>1000000054</v>
      </c>
      <c r="G668" s="20" t="s">
        <v>34</v>
      </c>
      <c r="H668" s="20" t="s">
        <v>8</v>
      </c>
      <c r="I668" s="20">
        <v>10000111</v>
      </c>
      <c r="J668" s="20" t="s">
        <v>35</v>
      </c>
      <c r="K668" s="20" t="s">
        <v>110</v>
      </c>
      <c r="L668" s="20" t="s">
        <v>110</v>
      </c>
      <c r="M668" s="20" t="s">
        <v>110</v>
      </c>
    </row>
    <row r="669" spans="2:13" x14ac:dyDescent="0.2">
      <c r="B669" s="19">
        <v>43266</v>
      </c>
      <c r="C669" s="18">
        <v>14.781660455031741</v>
      </c>
      <c r="D669" s="20" t="s">
        <v>20</v>
      </c>
      <c r="E669" s="20" t="s">
        <v>27</v>
      </c>
      <c r="F669" s="20">
        <v>1000000054</v>
      </c>
      <c r="G669" s="20" t="s">
        <v>34</v>
      </c>
      <c r="H669" s="20" t="s">
        <v>8</v>
      </c>
      <c r="I669" s="20">
        <v>10000111</v>
      </c>
      <c r="J669" s="20" t="s">
        <v>35</v>
      </c>
      <c r="K669" s="20" t="s">
        <v>110</v>
      </c>
      <c r="L669" s="20" t="s">
        <v>110</v>
      </c>
      <c r="M669" s="20" t="s">
        <v>110</v>
      </c>
    </row>
    <row r="670" spans="2:13" x14ac:dyDescent="0.2">
      <c r="B670" s="19">
        <v>43267</v>
      </c>
      <c r="C670" s="18">
        <v>14.603293664132375</v>
      </c>
      <c r="D670" s="20" t="s">
        <v>20</v>
      </c>
      <c r="E670" s="20" t="s">
        <v>27</v>
      </c>
      <c r="F670" s="20">
        <v>1000000054</v>
      </c>
      <c r="G670" s="20" t="s">
        <v>34</v>
      </c>
      <c r="H670" s="20" t="s">
        <v>8</v>
      </c>
      <c r="I670" s="20">
        <v>10000111</v>
      </c>
      <c r="J670" s="20" t="s">
        <v>35</v>
      </c>
      <c r="K670" s="20" t="s">
        <v>110</v>
      </c>
      <c r="L670" s="20" t="s">
        <v>110</v>
      </c>
      <c r="M670" s="20" t="s">
        <v>110</v>
      </c>
    </row>
    <row r="671" spans="2:13" x14ac:dyDescent="0.2">
      <c r="B671" s="19">
        <v>43268</v>
      </c>
      <c r="C671" s="18">
        <v>14.895359537415022</v>
      </c>
      <c r="D671" s="20" t="s">
        <v>20</v>
      </c>
      <c r="E671" s="20" t="s">
        <v>27</v>
      </c>
      <c r="F671" s="20">
        <v>1000000054</v>
      </c>
      <c r="G671" s="20" t="s">
        <v>34</v>
      </c>
      <c r="H671" s="20" t="s">
        <v>8</v>
      </c>
      <c r="I671" s="20">
        <v>10000111</v>
      </c>
      <c r="J671" s="20" t="s">
        <v>35</v>
      </c>
      <c r="K671" s="20" t="s">
        <v>110</v>
      </c>
      <c r="L671" s="20" t="s">
        <v>110</v>
      </c>
      <c r="M671" s="20" t="s">
        <v>110</v>
      </c>
    </row>
    <row r="672" spans="2:13" x14ac:dyDescent="0.2">
      <c r="B672" s="19">
        <v>43269</v>
      </c>
      <c r="C672" s="18">
        <v>12.799266728163323</v>
      </c>
      <c r="D672" s="20" t="s">
        <v>20</v>
      </c>
      <c r="E672" s="20" t="s">
        <v>27</v>
      </c>
      <c r="F672" s="20">
        <v>1000000054</v>
      </c>
      <c r="G672" s="20" t="s">
        <v>34</v>
      </c>
      <c r="H672" s="20" t="s">
        <v>8</v>
      </c>
      <c r="I672" s="20">
        <v>10000111</v>
      </c>
      <c r="J672" s="20" t="s">
        <v>35</v>
      </c>
      <c r="K672" s="20" t="s">
        <v>110</v>
      </c>
      <c r="L672" s="20" t="s">
        <v>110</v>
      </c>
      <c r="M672" s="20" t="s">
        <v>110</v>
      </c>
    </row>
    <row r="673" spans="2:13" x14ac:dyDescent="0.2">
      <c r="B673" s="19">
        <v>43270</v>
      </c>
      <c r="C673" s="18">
        <v>13.055252062726588</v>
      </c>
      <c r="D673" s="20" t="s">
        <v>20</v>
      </c>
      <c r="E673" s="20" t="s">
        <v>27</v>
      </c>
      <c r="F673" s="20">
        <v>1000000054</v>
      </c>
      <c r="G673" s="20" t="s">
        <v>34</v>
      </c>
      <c r="H673" s="20" t="s">
        <v>8</v>
      </c>
      <c r="I673" s="20">
        <v>10000111</v>
      </c>
      <c r="J673" s="20" t="s">
        <v>35</v>
      </c>
      <c r="K673" s="20" t="s">
        <v>110</v>
      </c>
      <c r="L673" s="20" t="s">
        <v>110</v>
      </c>
      <c r="M673" s="20" t="s">
        <v>110</v>
      </c>
    </row>
    <row r="674" spans="2:13" x14ac:dyDescent="0.2">
      <c r="B674" s="19">
        <v>43271</v>
      </c>
      <c r="C674" s="18">
        <v>13.316357103981121</v>
      </c>
      <c r="D674" s="20" t="s">
        <v>20</v>
      </c>
      <c r="E674" s="20" t="s">
        <v>27</v>
      </c>
      <c r="F674" s="20">
        <v>1000000054</v>
      </c>
      <c r="G674" s="20" t="s">
        <v>34</v>
      </c>
      <c r="H674" s="20" t="s">
        <v>8</v>
      </c>
      <c r="I674" s="20">
        <v>10000111</v>
      </c>
      <c r="J674" s="20" t="s">
        <v>35</v>
      </c>
      <c r="K674" s="20" t="s">
        <v>110</v>
      </c>
      <c r="L674" s="20" t="s">
        <v>110</v>
      </c>
      <c r="M674" s="20" t="s">
        <v>110</v>
      </c>
    </row>
    <row r="675" spans="2:13" x14ac:dyDescent="0.2">
      <c r="B675" s="19">
        <v>43272</v>
      </c>
      <c r="C675" s="18">
        <v>13.582684246060742</v>
      </c>
      <c r="D675" s="20" t="s">
        <v>20</v>
      </c>
      <c r="E675" s="20" t="s">
        <v>27</v>
      </c>
      <c r="F675" s="20">
        <v>1000000054</v>
      </c>
      <c r="G675" s="20" t="s">
        <v>34</v>
      </c>
      <c r="H675" s="20" t="s">
        <v>8</v>
      </c>
      <c r="I675" s="20">
        <v>10000111</v>
      </c>
      <c r="J675" s="20" t="s">
        <v>35</v>
      </c>
      <c r="K675" s="20" t="s">
        <v>110</v>
      </c>
      <c r="L675" s="20" t="s">
        <v>110</v>
      </c>
      <c r="M675" s="20" t="s">
        <v>110</v>
      </c>
    </row>
    <row r="676" spans="2:13" x14ac:dyDescent="0.2">
      <c r="B676" s="19">
        <v>43273</v>
      </c>
      <c r="C676" s="18">
        <v>13.854337930981956</v>
      </c>
      <c r="D676" s="20" t="s">
        <v>20</v>
      </c>
      <c r="E676" s="20" t="s">
        <v>27</v>
      </c>
      <c r="F676" s="20">
        <v>1000000054</v>
      </c>
      <c r="G676" s="20" t="s">
        <v>34</v>
      </c>
      <c r="H676" s="20" t="s">
        <v>8</v>
      </c>
      <c r="I676" s="20">
        <v>10000111</v>
      </c>
      <c r="J676" s="20" t="s">
        <v>35</v>
      </c>
      <c r="K676" s="20" t="s">
        <v>110</v>
      </c>
      <c r="L676" s="20" t="s">
        <v>110</v>
      </c>
      <c r="M676" s="20" t="s">
        <v>110</v>
      </c>
    </row>
    <row r="677" spans="2:13" x14ac:dyDescent="0.2">
      <c r="B677" s="19">
        <v>43274</v>
      </c>
      <c r="C677" s="18">
        <v>14.131424689601594</v>
      </c>
      <c r="D677" s="20" t="s">
        <v>20</v>
      </c>
      <c r="E677" s="20" t="s">
        <v>27</v>
      </c>
      <c r="F677" s="20">
        <v>1000000054</v>
      </c>
      <c r="G677" s="20" t="s">
        <v>34</v>
      </c>
      <c r="H677" s="20" t="s">
        <v>8</v>
      </c>
      <c r="I677" s="20">
        <v>10000111</v>
      </c>
      <c r="J677" s="20" t="s">
        <v>35</v>
      </c>
      <c r="K677" s="20" t="s">
        <v>110</v>
      </c>
      <c r="L677" s="20" t="s">
        <v>110</v>
      </c>
      <c r="M677" s="20" t="s">
        <v>110</v>
      </c>
    </row>
    <row r="678" spans="2:13" x14ac:dyDescent="0.2">
      <c r="B678" s="19">
        <v>43275</v>
      </c>
      <c r="C678" s="18">
        <v>14.414053183393627</v>
      </c>
      <c r="D678" s="20" t="s">
        <v>20</v>
      </c>
      <c r="E678" s="20" t="s">
        <v>27</v>
      </c>
      <c r="F678" s="20">
        <v>1000000054</v>
      </c>
      <c r="G678" s="20" t="s">
        <v>34</v>
      </c>
      <c r="H678" s="20" t="s">
        <v>8</v>
      </c>
      <c r="I678" s="20">
        <v>10000111</v>
      </c>
      <c r="J678" s="20" t="s">
        <v>35</v>
      </c>
      <c r="K678" s="20" t="s">
        <v>110</v>
      </c>
      <c r="L678" s="20" t="s">
        <v>110</v>
      </c>
      <c r="M678" s="20" t="s">
        <v>110</v>
      </c>
    </row>
    <row r="679" spans="2:13" x14ac:dyDescent="0.2">
      <c r="B679" s="19">
        <v>43276</v>
      </c>
      <c r="C679" s="18">
        <v>13.7423342470615</v>
      </c>
      <c r="D679" s="20" t="s">
        <v>20</v>
      </c>
      <c r="E679" s="20" t="s">
        <v>27</v>
      </c>
      <c r="F679" s="20">
        <v>1000000054</v>
      </c>
      <c r="G679" s="20" t="s">
        <v>34</v>
      </c>
      <c r="H679" s="20" t="s">
        <v>8</v>
      </c>
      <c r="I679" s="20">
        <v>10000111</v>
      </c>
      <c r="J679" s="20" t="s">
        <v>35</v>
      </c>
      <c r="K679" s="20" t="s">
        <v>110</v>
      </c>
      <c r="L679" s="20" t="s">
        <v>110</v>
      </c>
      <c r="M679" s="20" t="s">
        <v>110</v>
      </c>
    </row>
    <row r="680" spans="2:13" x14ac:dyDescent="0.2">
      <c r="B680" s="19">
        <v>43277</v>
      </c>
      <c r="C680" s="18">
        <v>14.017180932002729</v>
      </c>
      <c r="D680" s="20" t="s">
        <v>20</v>
      </c>
      <c r="E680" s="20" t="s">
        <v>27</v>
      </c>
      <c r="F680" s="20">
        <v>1000000054</v>
      </c>
      <c r="G680" s="20" t="s">
        <v>34</v>
      </c>
      <c r="H680" s="20" t="s">
        <v>8</v>
      </c>
      <c r="I680" s="20">
        <v>10000111</v>
      </c>
      <c r="J680" s="20" t="s">
        <v>35</v>
      </c>
      <c r="K680" s="20" t="s">
        <v>110</v>
      </c>
      <c r="L680" s="20" t="s">
        <v>110</v>
      </c>
      <c r="M680" s="20" t="s">
        <v>110</v>
      </c>
    </row>
    <row r="681" spans="2:13" x14ac:dyDescent="0.2">
      <c r="B681" s="19">
        <v>43278</v>
      </c>
      <c r="C681" s="18">
        <v>13.657524550642783</v>
      </c>
      <c r="D681" s="20" t="s">
        <v>20</v>
      </c>
      <c r="E681" s="20" t="s">
        <v>27</v>
      </c>
      <c r="F681" s="20">
        <v>1000000054</v>
      </c>
      <c r="G681" s="20" t="s">
        <v>34</v>
      </c>
      <c r="H681" s="20" t="s">
        <v>8</v>
      </c>
      <c r="I681" s="20">
        <v>10000111</v>
      </c>
      <c r="J681" s="20" t="s">
        <v>35</v>
      </c>
      <c r="K681" s="20" t="s">
        <v>110</v>
      </c>
      <c r="L681" s="20" t="s">
        <v>110</v>
      </c>
      <c r="M681" s="20" t="s">
        <v>110</v>
      </c>
    </row>
    <row r="682" spans="2:13" x14ac:dyDescent="0.2">
      <c r="B682" s="19">
        <v>43279</v>
      </c>
      <c r="C682" s="18">
        <v>13.930675041655638</v>
      </c>
      <c r="D682" s="20" t="s">
        <v>20</v>
      </c>
      <c r="E682" s="20" t="s">
        <v>27</v>
      </c>
      <c r="F682" s="20">
        <v>1000000054</v>
      </c>
      <c r="G682" s="20" t="s">
        <v>34</v>
      </c>
      <c r="H682" s="20" t="s">
        <v>8</v>
      </c>
      <c r="I682" s="20">
        <v>10000111</v>
      </c>
      <c r="J682" s="20" t="s">
        <v>35</v>
      </c>
      <c r="K682" s="20" t="s">
        <v>110</v>
      </c>
      <c r="L682" s="20" t="s">
        <v>110</v>
      </c>
      <c r="M682" s="20" t="s">
        <v>110</v>
      </c>
    </row>
    <row r="683" spans="2:13" x14ac:dyDescent="0.2">
      <c r="B683" s="19">
        <v>43280</v>
      </c>
      <c r="C683" s="18">
        <v>13.883288542488749</v>
      </c>
      <c r="D683" s="20" t="s">
        <v>20</v>
      </c>
      <c r="E683" s="20" t="s">
        <v>27</v>
      </c>
      <c r="F683" s="20">
        <v>1000000054</v>
      </c>
      <c r="G683" s="20" t="s">
        <v>34</v>
      </c>
      <c r="H683" s="20" t="s">
        <v>8</v>
      </c>
      <c r="I683" s="20">
        <v>10000111</v>
      </c>
      <c r="J683" s="20" t="s">
        <v>35</v>
      </c>
      <c r="K683" s="20" t="s">
        <v>110</v>
      </c>
      <c r="L683" s="20" t="s">
        <v>110</v>
      </c>
      <c r="M683" s="20" t="s">
        <v>110</v>
      </c>
    </row>
    <row r="684" spans="2:13" x14ac:dyDescent="0.2">
      <c r="B684" s="19">
        <v>43281</v>
      </c>
      <c r="C684" s="18">
        <v>14.160954313338525</v>
      </c>
      <c r="D684" s="20" t="s">
        <v>20</v>
      </c>
      <c r="E684" s="20" t="s">
        <v>27</v>
      </c>
      <c r="F684" s="20">
        <v>1000000054</v>
      </c>
      <c r="G684" s="20" t="s">
        <v>34</v>
      </c>
      <c r="H684" s="20" t="s">
        <v>8</v>
      </c>
      <c r="I684" s="20">
        <v>10000111</v>
      </c>
      <c r="J684" s="20" t="s">
        <v>35</v>
      </c>
      <c r="K684" s="20" t="s">
        <v>110</v>
      </c>
      <c r="L684" s="20" t="s">
        <v>110</v>
      </c>
      <c r="M684" s="20" t="s">
        <v>110</v>
      </c>
    </row>
    <row r="685" spans="2:13" x14ac:dyDescent="0.2">
      <c r="B685" s="19">
        <v>43282</v>
      </c>
      <c r="C685" s="18">
        <v>13.636173399605292</v>
      </c>
      <c r="D685" s="20" t="s">
        <v>20</v>
      </c>
      <c r="E685" s="20" t="s">
        <v>27</v>
      </c>
      <c r="F685" s="20">
        <v>1000000054</v>
      </c>
      <c r="G685" s="20" t="s">
        <v>34</v>
      </c>
      <c r="H685" s="20" t="s">
        <v>8</v>
      </c>
      <c r="I685" s="20">
        <v>10000111</v>
      </c>
      <c r="J685" s="20" t="s">
        <v>35</v>
      </c>
      <c r="K685" s="20" t="s">
        <v>110</v>
      </c>
      <c r="L685" s="20" t="s">
        <v>110</v>
      </c>
      <c r="M685" s="20" t="s">
        <v>110</v>
      </c>
    </row>
    <row r="686" spans="2:13" x14ac:dyDescent="0.2">
      <c r="B686" s="19">
        <v>43283</v>
      </c>
      <c r="C686" s="18">
        <v>13.908896867597399</v>
      </c>
      <c r="D686" s="20" t="s">
        <v>20</v>
      </c>
      <c r="E686" s="20" t="s">
        <v>27</v>
      </c>
      <c r="F686" s="20">
        <v>1000000054</v>
      </c>
      <c r="G686" s="20" t="s">
        <v>34</v>
      </c>
      <c r="H686" s="20" t="s">
        <v>8</v>
      </c>
      <c r="I686" s="20">
        <v>10000111</v>
      </c>
      <c r="J686" s="20" t="s">
        <v>35</v>
      </c>
      <c r="K686" s="20" t="s">
        <v>110</v>
      </c>
      <c r="L686" s="20" t="s">
        <v>110</v>
      </c>
      <c r="M686" s="20" t="s">
        <v>110</v>
      </c>
    </row>
    <row r="687" spans="2:13" x14ac:dyDescent="0.2">
      <c r="B687" s="19">
        <v>43284</v>
      </c>
      <c r="C687" s="18">
        <v>14.187074804949345</v>
      </c>
      <c r="D687" s="20" t="s">
        <v>20</v>
      </c>
      <c r="E687" s="20" t="s">
        <v>27</v>
      </c>
      <c r="F687" s="20">
        <v>1000000054</v>
      </c>
      <c r="G687" s="20" t="s">
        <v>34</v>
      </c>
      <c r="H687" s="20" t="s">
        <v>8</v>
      </c>
      <c r="I687" s="20">
        <v>10000111</v>
      </c>
      <c r="J687" s="20" t="s">
        <v>35</v>
      </c>
      <c r="K687" s="20" t="s">
        <v>110</v>
      </c>
      <c r="L687" s="20" t="s">
        <v>110</v>
      </c>
      <c r="M687" s="20" t="s">
        <v>110</v>
      </c>
    </row>
    <row r="688" spans="2:13" x14ac:dyDescent="0.2">
      <c r="B688" s="19">
        <v>43285</v>
      </c>
      <c r="C688" s="18">
        <v>14.074816301048333</v>
      </c>
      <c r="D688" s="20" t="s">
        <v>20</v>
      </c>
      <c r="E688" s="20" t="s">
        <v>27</v>
      </c>
      <c r="F688" s="20">
        <v>1000000054</v>
      </c>
      <c r="G688" s="20" t="s">
        <v>34</v>
      </c>
      <c r="H688" s="20" t="s">
        <v>8</v>
      </c>
      <c r="I688" s="20">
        <v>10000111</v>
      </c>
      <c r="J688" s="20" t="s">
        <v>35</v>
      </c>
      <c r="K688" s="20" t="s">
        <v>110</v>
      </c>
      <c r="L688" s="20" t="s">
        <v>110</v>
      </c>
      <c r="M688" s="20" t="s">
        <v>110</v>
      </c>
    </row>
    <row r="689" spans="2:13" x14ac:dyDescent="0.2">
      <c r="B689" s="19">
        <v>43286</v>
      </c>
      <c r="C689" s="18">
        <v>14.3563126270693</v>
      </c>
      <c r="D689" s="20" t="s">
        <v>20</v>
      </c>
      <c r="E689" s="20" t="s">
        <v>27</v>
      </c>
      <c r="F689" s="20">
        <v>1000000054</v>
      </c>
      <c r="G689" s="20" t="s">
        <v>34</v>
      </c>
      <c r="H689" s="20" t="s">
        <v>8</v>
      </c>
      <c r="I689" s="20">
        <v>10000111</v>
      </c>
      <c r="J689" s="20" t="s">
        <v>35</v>
      </c>
      <c r="K689" s="20" t="s">
        <v>110</v>
      </c>
      <c r="L689" s="20" t="s">
        <v>110</v>
      </c>
      <c r="M689" s="20" t="s">
        <v>110</v>
      </c>
    </row>
    <row r="690" spans="2:13" x14ac:dyDescent="0.2">
      <c r="B690" s="19">
        <v>43287</v>
      </c>
      <c r="C690" s="18">
        <v>13.531438879610691</v>
      </c>
      <c r="D690" s="20" t="s">
        <v>20</v>
      </c>
      <c r="E690" s="20" t="s">
        <v>27</v>
      </c>
      <c r="F690" s="20">
        <v>1000000054</v>
      </c>
      <c r="G690" s="20" t="s">
        <v>34</v>
      </c>
      <c r="H690" s="20" t="s">
        <v>8</v>
      </c>
      <c r="I690" s="20">
        <v>10000111</v>
      </c>
      <c r="J690" s="20" t="s">
        <v>35</v>
      </c>
      <c r="K690" s="20" t="s">
        <v>110</v>
      </c>
      <c r="L690" s="20" t="s">
        <v>110</v>
      </c>
      <c r="M690" s="20" t="s">
        <v>110</v>
      </c>
    </row>
    <row r="691" spans="2:13" x14ac:dyDescent="0.2">
      <c r="B691" s="19">
        <v>43288</v>
      </c>
      <c r="C691" s="18">
        <v>13.496067657202905</v>
      </c>
      <c r="D691" s="20" t="s">
        <v>20</v>
      </c>
      <c r="E691" s="20" t="s">
        <v>27</v>
      </c>
      <c r="F691" s="20">
        <v>1000000054</v>
      </c>
      <c r="G691" s="20" t="s">
        <v>34</v>
      </c>
      <c r="H691" s="20" t="s">
        <v>8</v>
      </c>
      <c r="I691" s="20">
        <v>10000111</v>
      </c>
      <c r="J691" s="20" t="s">
        <v>35</v>
      </c>
      <c r="K691" s="20" t="s">
        <v>110</v>
      </c>
      <c r="L691" s="20" t="s">
        <v>110</v>
      </c>
      <c r="M691" s="20" t="s">
        <v>110</v>
      </c>
    </row>
    <row r="692" spans="2:13" x14ac:dyDescent="0.2">
      <c r="B692" s="19">
        <v>43289</v>
      </c>
      <c r="C692" s="18">
        <v>13.765989010346964</v>
      </c>
      <c r="D692" s="20" t="s">
        <v>20</v>
      </c>
      <c r="E692" s="20" t="s">
        <v>27</v>
      </c>
      <c r="F692" s="20">
        <v>1000000054</v>
      </c>
      <c r="G692" s="20" t="s">
        <v>34</v>
      </c>
      <c r="H692" s="20" t="s">
        <v>8</v>
      </c>
      <c r="I692" s="20">
        <v>10000111</v>
      </c>
      <c r="J692" s="20" t="s">
        <v>35</v>
      </c>
      <c r="K692" s="20" t="s">
        <v>110</v>
      </c>
      <c r="L692" s="20" t="s">
        <v>110</v>
      </c>
      <c r="M692" s="20" t="s">
        <v>110</v>
      </c>
    </row>
    <row r="693" spans="2:13" x14ac:dyDescent="0.2">
      <c r="B693" s="19">
        <v>43290</v>
      </c>
      <c r="C693" s="18">
        <v>14.041308790553904</v>
      </c>
      <c r="D693" s="20" t="s">
        <v>20</v>
      </c>
      <c r="E693" s="20" t="s">
        <v>27</v>
      </c>
      <c r="F693" s="20">
        <v>1000000054</v>
      </c>
      <c r="G693" s="20" t="s">
        <v>34</v>
      </c>
      <c r="H693" s="20" t="s">
        <v>8</v>
      </c>
      <c r="I693" s="20">
        <v>10000111</v>
      </c>
      <c r="J693" s="20" t="s">
        <v>35</v>
      </c>
      <c r="K693" s="20" t="s">
        <v>110</v>
      </c>
      <c r="L693" s="20" t="s">
        <v>110</v>
      </c>
      <c r="M693" s="20" t="s">
        <v>110</v>
      </c>
    </row>
    <row r="694" spans="2:13" x14ac:dyDescent="0.2">
      <c r="B694" s="19">
        <v>43291</v>
      </c>
      <c r="C694" s="18">
        <v>14.322134966364981</v>
      </c>
      <c r="D694" s="20" t="s">
        <v>20</v>
      </c>
      <c r="E694" s="20" t="s">
        <v>27</v>
      </c>
      <c r="F694" s="20">
        <v>1000000054</v>
      </c>
      <c r="G694" s="20" t="s">
        <v>34</v>
      </c>
      <c r="H694" s="20" t="s">
        <v>8</v>
      </c>
      <c r="I694" s="20">
        <v>10000111</v>
      </c>
      <c r="J694" s="20" t="s">
        <v>35</v>
      </c>
      <c r="K694" s="20" t="s">
        <v>110</v>
      </c>
      <c r="L694" s="20" t="s">
        <v>110</v>
      </c>
      <c r="M694" s="20" t="s">
        <v>110</v>
      </c>
    </row>
    <row r="695" spans="2:13" x14ac:dyDescent="0.2">
      <c r="B695" s="19">
        <v>43292</v>
      </c>
      <c r="C695" s="18">
        <v>14.60857766569228</v>
      </c>
      <c r="D695" s="20" t="s">
        <v>20</v>
      </c>
      <c r="E695" s="20" t="s">
        <v>27</v>
      </c>
      <c r="F695" s="20">
        <v>1000000054</v>
      </c>
      <c r="G695" s="20" t="s">
        <v>34</v>
      </c>
      <c r="H695" s="20" t="s">
        <v>8</v>
      </c>
      <c r="I695" s="20">
        <v>10000111</v>
      </c>
      <c r="J695" s="20" t="s">
        <v>35</v>
      </c>
      <c r="K695" s="20" t="s">
        <v>110</v>
      </c>
      <c r="L695" s="20" t="s">
        <v>110</v>
      </c>
      <c r="M695" s="20" t="s">
        <v>110</v>
      </c>
    </row>
    <row r="696" spans="2:13" x14ac:dyDescent="0.2">
      <c r="B696" s="19">
        <v>43293</v>
      </c>
      <c r="C696" s="18">
        <v>14.900749219006125</v>
      </c>
      <c r="D696" s="20" t="s">
        <v>20</v>
      </c>
      <c r="E696" s="20" t="s">
        <v>27</v>
      </c>
      <c r="F696" s="20">
        <v>1000000054</v>
      </c>
      <c r="G696" s="20" t="s">
        <v>34</v>
      </c>
      <c r="H696" s="20" t="s">
        <v>8</v>
      </c>
      <c r="I696" s="20">
        <v>10000111</v>
      </c>
      <c r="J696" s="20" t="s">
        <v>35</v>
      </c>
      <c r="K696" s="20" t="s">
        <v>110</v>
      </c>
      <c r="L696" s="20" t="s">
        <v>110</v>
      </c>
      <c r="M696" s="20" t="s">
        <v>110</v>
      </c>
    </row>
    <row r="697" spans="2:13" x14ac:dyDescent="0.2">
      <c r="B697" s="19">
        <v>43294</v>
      </c>
      <c r="C697" s="18">
        <v>14.578764203386248</v>
      </c>
      <c r="D697" s="20" t="s">
        <v>20</v>
      </c>
      <c r="E697" s="20" t="s">
        <v>27</v>
      </c>
      <c r="F697" s="20">
        <v>1000000054</v>
      </c>
      <c r="G697" s="20" t="s">
        <v>34</v>
      </c>
      <c r="H697" s="20" t="s">
        <v>8</v>
      </c>
      <c r="I697" s="20">
        <v>10000111</v>
      </c>
      <c r="J697" s="20" t="s">
        <v>35</v>
      </c>
      <c r="K697" s="20" t="s">
        <v>110</v>
      </c>
      <c r="L697" s="20" t="s">
        <v>110</v>
      </c>
      <c r="M697" s="20" t="s">
        <v>110</v>
      </c>
    </row>
    <row r="698" spans="2:13" x14ac:dyDescent="0.2">
      <c r="B698" s="19">
        <v>43295</v>
      </c>
      <c r="C698" s="18">
        <v>13.958339487453975</v>
      </c>
      <c r="D698" s="20" t="s">
        <v>20</v>
      </c>
      <c r="E698" s="20" t="s">
        <v>27</v>
      </c>
      <c r="F698" s="20">
        <v>1000000054</v>
      </c>
      <c r="G698" s="20" t="s">
        <v>34</v>
      </c>
      <c r="H698" s="20" t="s">
        <v>8</v>
      </c>
      <c r="I698" s="20">
        <v>10000111</v>
      </c>
      <c r="J698" s="20" t="s">
        <v>35</v>
      </c>
      <c r="K698" s="20" t="s">
        <v>110</v>
      </c>
      <c r="L698" s="20" t="s">
        <v>110</v>
      </c>
      <c r="M698" s="20" t="s">
        <v>110</v>
      </c>
    </row>
    <row r="699" spans="2:13" x14ac:dyDescent="0.2">
      <c r="B699" s="19">
        <v>43296</v>
      </c>
      <c r="C699" s="18">
        <v>14.237506277203053</v>
      </c>
      <c r="D699" s="20" t="s">
        <v>20</v>
      </c>
      <c r="E699" s="20" t="s">
        <v>27</v>
      </c>
      <c r="F699" s="20">
        <v>1000000054</v>
      </c>
      <c r="G699" s="20" t="s">
        <v>34</v>
      </c>
      <c r="H699" s="20" t="s">
        <v>8</v>
      </c>
      <c r="I699" s="20">
        <v>10000111</v>
      </c>
      <c r="J699" s="20" t="s">
        <v>35</v>
      </c>
      <c r="K699" s="20" t="s">
        <v>110</v>
      </c>
      <c r="L699" s="20" t="s">
        <v>110</v>
      </c>
      <c r="M699" s="20" t="s">
        <v>110</v>
      </c>
    </row>
    <row r="700" spans="2:13" x14ac:dyDescent="0.2">
      <c r="B700" s="19">
        <v>43297</v>
      </c>
      <c r="C700" s="18">
        <v>13.958256402747113</v>
      </c>
      <c r="D700" s="20" t="s">
        <v>20</v>
      </c>
      <c r="E700" s="20" t="s">
        <v>27</v>
      </c>
      <c r="F700" s="20">
        <v>1000000054</v>
      </c>
      <c r="G700" s="20" t="s">
        <v>34</v>
      </c>
      <c r="H700" s="20" t="s">
        <v>8</v>
      </c>
      <c r="I700" s="20">
        <v>10000111</v>
      </c>
      <c r="J700" s="20" t="s">
        <v>35</v>
      </c>
      <c r="K700" s="20" t="s">
        <v>110</v>
      </c>
      <c r="L700" s="20" t="s">
        <v>110</v>
      </c>
      <c r="M700" s="20" t="s">
        <v>110</v>
      </c>
    </row>
    <row r="701" spans="2:13" x14ac:dyDescent="0.2">
      <c r="B701" s="19">
        <v>43298</v>
      </c>
      <c r="C701" s="18">
        <v>14.237421530802056</v>
      </c>
      <c r="D701" s="20" t="s">
        <v>20</v>
      </c>
      <c r="E701" s="20" t="s">
        <v>27</v>
      </c>
      <c r="F701" s="20">
        <v>1000000054</v>
      </c>
      <c r="G701" s="20" t="s">
        <v>34</v>
      </c>
      <c r="H701" s="20" t="s">
        <v>8</v>
      </c>
      <c r="I701" s="20">
        <v>10000111</v>
      </c>
      <c r="J701" s="20" t="s">
        <v>35</v>
      </c>
      <c r="K701" s="20" t="s">
        <v>110</v>
      </c>
      <c r="L701" s="20" t="s">
        <v>110</v>
      </c>
      <c r="M701" s="20" t="s">
        <v>110</v>
      </c>
    </row>
    <row r="702" spans="2:13" x14ac:dyDescent="0.2">
      <c r="B702" s="19">
        <v>43299</v>
      </c>
      <c r="C702" s="18">
        <v>14.522169961418097</v>
      </c>
      <c r="D702" s="20" t="s">
        <v>20</v>
      </c>
      <c r="E702" s="20" t="s">
        <v>27</v>
      </c>
      <c r="F702" s="20">
        <v>1000000054</v>
      </c>
      <c r="G702" s="20" t="s">
        <v>34</v>
      </c>
      <c r="H702" s="20" t="s">
        <v>8</v>
      </c>
      <c r="I702" s="20">
        <v>10000111</v>
      </c>
      <c r="J702" s="20" t="s">
        <v>35</v>
      </c>
      <c r="K702" s="20" t="s">
        <v>110</v>
      </c>
      <c r="L702" s="20" t="s">
        <v>110</v>
      </c>
      <c r="M702" s="20" t="s">
        <v>110</v>
      </c>
    </row>
    <row r="703" spans="2:13" x14ac:dyDescent="0.2">
      <c r="B703" s="19">
        <v>43300</v>
      </c>
      <c r="C703" s="18">
        <v>14.056613360646459</v>
      </c>
      <c r="D703" s="20" t="s">
        <v>20</v>
      </c>
      <c r="E703" s="20" t="s">
        <v>27</v>
      </c>
      <c r="F703" s="20">
        <v>1000000054</v>
      </c>
      <c r="G703" s="20" t="s">
        <v>34</v>
      </c>
      <c r="H703" s="20" t="s">
        <v>8</v>
      </c>
      <c r="I703" s="20">
        <v>10000111</v>
      </c>
      <c r="J703" s="20" t="s">
        <v>35</v>
      </c>
      <c r="K703" s="20" t="s">
        <v>110</v>
      </c>
      <c r="L703" s="20" t="s">
        <v>110</v>
      </c>
      <c r="M703" s="20" t="s">
        <v>110</v>
      </c>
    </row>
    <row r="704" spans="2:13" x14ac:dyDescent="0.2">
      <c r="B704" s="19">
        <v>43301</v>
      </c>
      <c r="C704" s="18">
        <v>14.023745627859387</v>
      </c>
      <c r="D704" s="20" t="s">
        <v>20</v>
      </c>
      <c r="E704" s="20" t="s">
        <v>27</v>
      </c>
      <c r="F704" s="20">
        <v>1000000054</v>
      </c>
      <c r="G704" s="20" t="s">
        <v>34</v>
      </c>
      <c r="H704" s="20" t="s">
        <v>8</v>
      </c>
      <c r="I704" s="20">
        <v>10000111</v>
      </c>
      <c r="J704" s="20" t="s">
        <v>35</v>
      </c>
      <c r="K704" s="20" t="s">
        <v>110</v>
      </c>
      <c r="L704" s="20" t="s">
        <v>110</v>
      </c>
      <c r="M704" s="20" t="s">
        <v>110</v>
      </c>
    </row>
    <row r="705" spans="2:13" x14ac:dyDescent="0.2">
      <c r="B705" s="19">
        <v>43252</v>
      </c>
      <c r="C705" s="18">
        <v>1.6840000000000004</v>
      </c>
      <c r="D705" s="20" t="s">
        <v>20</v>
      </c>
      <c r="E705" s="20" t="s">
        <v>27</v>
      </c>
      <c r="F705" s="20">
        <v>1000000054</v>
      </c>
      <c r="G705" s="20" t="s">
        <v>34</v>
      </c>
      <c r="H705" s="20" t="s">
        <v>8</v>
      </c>
      <c r="I705" s="20">
        <v>10000131</v>
      </c>
      <c r="J705" s="20" t="s">
        <v>36</v>
      </c>
      <c r="K705" s="20" t="s">
        <v>110</v>
      </c>
      <c r="L705" s="20" t="s">
        <v>110</v>
      </c>
      <c r="M705" s="20" t="s">
        <v>110</v>
      </c>
    </row>
    <row r="706" spans="2:13" x14ac:dyDescent="0.2">
      <c r="B706" s="19">
        <v>43253</v>
      </c>
      <c r="C706" s="18">
        <v>1.2196800000000001</v>
      </c>
      <c r="D706" s="20" t="s">
        <v>20</v>
      </c>
      <c r="E706" s="20" t="s">
        <v>27</v>
      </c>
      <c r="F706" s="20">
        <v>1000000054</v>
      </c>
      <c r="G706" s="20" t="s">
        <v>34</v>
      </c>
      <c r="H706" s="20" t="s">
        <v>8</v>
      </c>
      <c r="I706" s="20">
        <v>10000131</v>
      </c>
      <c r="J706" s="20" t="s">
        <v>36</v>
      </c>
      <c r="K706" s="20" t="s">
        <v>110</v>
      </c>
      <c r="L706" s="20" t="s">
        <v>110</v>
      </c>
      <c r="M706" s="20" t="s">
        <v>110</v>
      </c>
    </row>
    <row r="707" spans="2:13" x14ac:dyDescent="0.2">
      <c r="B707" s="19">
        <v>43254</v>
      </c>
      <c r="C707" s="18">
        <v>1.2440735999999999</v>
      </c>
      <c r="D707" s="20" t="s">
        <v>20</v>
      </c>
      <c r="E707" s="20" t="s">
        <v>27</v>
      </c>
      <c r="F707" s="20">
        <v>1000000054</v>
      </c>
      <c r="G707" s="20" t="s">
        <v>34</v>
      </c>
      <c r="H707" s="20" t="s">
        <v>8</v>
      </c>
      <c r="I707" s="20">
        <v>10000131</v>
      </c>
      <c r="J707" s="20" t="s">
        <v>36</v>
      </c>
      <c r="K707" s="20" t="s">
        <v>110</v>
      </c>
      <c r="L707" s="20" t="s">
        <v>110</v>
      </c>
      <c r="M707" s="20" t="s">
        <v>110</v>
      </c>
    </row>
    <row r="708" spans="2:13" x14ac:dyDescent="0.2">
      <c r="B708" s="19">
        <v>43255</v>
      </c>
      <c r="C708" s="18">
        <v>1.268955072</v>
      </c>
      <c r="D708" s="20" t="s">
        <v>20</v>
      </c>
      <c r="E708" s="20" t="s">
        <v>27</v>
      </c>
      <c r="F708" s="20">
        <v>1000000054</v>
      </c>
      <c r="G708" s="20" t="s">
        <v>34</v>
      </c>
      <c r="H708" s="20" t="s">
        <v>8</v>
      </c>
      <c r="I708" s="20">
        <v>10000131</v>
      </c>
      <c r="J708" s="20" t="s">
        <v>36</v>
      </c>
      <c r="K708" s="20" t="s">
        <v>110</v>
      </c>
      <c r="L708" s="20" t="s">
        <v>110</v>
      </c>
      <c r="M708" s="20" t="s">
        <v>110</v>
      </c>
    </row>
    <row r="709" spans="2:13" x14ac:dyDescent="0.2">
      <c r="B709" s="19">
        <v>43256</v>
      </c>
      <c r="C709" s="18">
        <v>1.29433417344</v>
      </c>
      <c r="D709" s="20" t="s">
        <v>20</v>
      </c>
      <c r="E709" s="20" t="s">
        <v>27</v>
      </c>
      <c r="F709" s="20">
        <v>1000000054</v>
      </c>
      <c r="G709" s="20" t="s">
        <v>34</v>
      </c>
      <c r="H709" s="20" t="s">
        <v>8</v>
      </c>
      <c r="I709" s="20">
        <v>10000131</v>
      </c>
      <c r="J709" s="20" t="s">
        <v>36</v>
      </c>
      <c r="K709" s="20" t="s">
        <v>110</v>
      </c>
      <c r="L709" s="20" t="s">
        <v>110</v>
      </c>
      <c r="M709" s="20" t="s">
        <v>110</v>
      </c>
    </row>
    <row r="710" spans="2:13" x14ac:dyDescent="0.2">
      <c r="B710" s="19">
        <v>43257</v>
      </c>
      <c r="C710" s="18">
        <v>1.3202208569088001</v>
      </c>
      <c r="D710" s="20" t="s">
        <v>20</v>
      </c>
      <c r="E710" s="20" t="s">
        <v>27</v>
      </c>
      <c r="F710" s="20">
        <v>1000000054</v>
      </c>
      <c r="G710" s="20" t="s">
        <v>34</v>
      </c>
      <c r="H710" s="20" t="s">
        <v>8</v>
      </c>
      <c r="I710" s="20">
        <v>10000131</v>
      </c>
      <c r="J710" s="20" t="s">
        <v>36</v>
      </c>
      <c r="K710" s="20" t="s">
        <v>110</v>
      </c>
      <c r="L710" s="20" t="s">
        <v>110</v>
      </c>
      <c r="M710" s="20" t="s">
        <v>110</v>
      </c>
    </row>
    <row r="711" spans="2:13" x14ac:dyDescent="0.2">
      <c r="B711" s="19">
        <v>43258</v>
      </c>
      <c r="C711" s="18">
        <v>1.3466252740469762</v>
      </c>
      <c r="D711" s="20" t="s">
        <v>20</v>
      </c>
      <c r="E711" s="20" t="s">
        <v>27</v>
      </c>
      <c r="F711" s="20">
        <v>1000000054</v>
      </c>
      <c r="G711" s="20" t="s">
        <v>34</v>
      </c>
      <c r="H711" s="20" t="s">
        <v>8</v>
      </c>
      <c r="I711" s="20">
        <v>10000131</v>
      </c>
      <c r="J711" s="20" t="s">
        <v>36</v>
      </c>
      <c r="K711" s="20" t="s">
        <v>110</v>
      </c>
      <c r="L711" s="20" t="s">
        <v>110</v>
      </c>
      <c r="M711" s="20" t="s">
        <v>110</v>
      </c>
    </row>
    <row r="712" spans="2:13" x14ac:dyDescent="0.2">
      <c r="B712" s="19">
        <v>43259</v>
      </c>
      <c r="C712" s="18">
        <v>1.2935577795279152</v>
      </c>
      <c r="D712" s="20" t="s">
        <v>20</v>
      </c>
      <c r="E712" s="20" t="s">
        <v>27</v>
      </c>
      <c r="F712" s="20">
        <v>1000000054</v>
      </c>
      <c r="G712" s="20" t="s">
        <v>34</v>
      </c>
      <c r="H712" s="20" t="s">
        <v>8</v>
      </c>
      <c r="I712" s="20">
        <v>10000131</v>
      </c>
      <c r="J712" s="20" t="s">
        <v>36</v>
      </c>
      <c r="K712" s="20" t="s">
        <v>110</v>
      </c>
      <c r="L712" s="20" t="s">
        <v>110</v>
      </c>
      <c r="M712" s="20" t="s">
        <v>110</v>
      </c>
    </row>
    <row r="713" spans="2:13" x14ac:dyDescent="0.2">
      <c r="B713" s="19">
        <v>43260</v>
      </c>
      <c r="C713" s="18">
        <v>1.3194289351184736</v>
      </c>
      <c r="D713" s="20" t="s">
        <v>20</v>
      </c>
      <c r="E713" s="20" t="s">
        <v>27</v>
      </c>
      <c r="F713" s="20">
        <v>1000000054</v>
      </c>
      <c r="G713" s="20" t="s">
        <v>34</v>
      </c>
      <c r="H713" s="20" t="s">
        <v>8</v>
      </c>
      <c r="I713" s="20">
        <v>10000131</v>
      </c>
      <c r="J713" s="20" t="s">
        <v>36</v>
      </c>
      <c r="K713" s="20" t="s">
        <v>110</v>
      </c>
      <c r="L713" s="20" t="s">
        <v>110</v>
      </c>
      <c r="M713" s="20" t="s">
        <v>110</v>
      </c>
    </row>
    <row r="714" spans="2:13" x14ac:dyDescent="0.2">
      <c r="B714" s="19">
        <v>43261</v>
      </c>
      <c r="C714" s="18">
        <v>1.345817513820843</v>
      </c>
      <c r="D714" s="20" t="s">
        <v>20</v>
      </c>
      <c r="E714" s="20" t="s">
        <v>27</v>
      </c>
      <c r="F714" s="20">
        <v>1000000054</v>
      </c>
      <c r="G714" s="20" t="s">
        <v>34</v>
      </c>
      <c r="H714" s="20" t="s">
        <v>8</v>
      </c>
      <c r="I714" s="20">
        <v>10000131</v>
      </c>
      <c r="J714" s="20" t="s">
        <v>36</v>
      </c>
      <c r="K714" s="20" t="s">
        <v>110</v>
      </c>
      <c r="L714" s="20" t="s">
        <v>110</v>
      </c>
      <c r="M714" s="20" t="s">
        <v>110</v>
      </c>
    </row>
    <row r="715" spans="2:13" x14ac:dyDescent="0.2">
      <c r="B715" s="19">
        <v>43262</v>
      </c>
      <c r="C715" s="18">
        <v>1.21873386409726</v>
      </c>
      <c r="D715" s="20" t="s">
        <v>20</v>
      </c>
      <c r="E715" s="20" t="s">
        <v>27</v>
      </c>
      <c r="F715" s="20">
        <v>1000000054</v>
      </c>
      <c r="G715" s="20" t="s">
        <v>34</v>
      </c>
      <c r="H715" s="20" t="s">
        <v>8</v>
      </c>
      <c r="I715" s="20">
        <v>10000131</v>
      </c>
      <c r="J715" s="20" t="s">
        <v>36</v>
      </c>
      <c r="K715" s="20" t="s">
        <v>110</v>
      </c>
      <c r="L715" s="20" t="s">
        <v>110</v>
      </c>
      <c r="M715" s="20" t="s">
        <v>110</v>
      </c>
    </row>
    <row r="716" spans="2:13" x14ac:dyDescent="0.2">
      <c r="B716" s="19">
        <v>43263</v>
      </c>
      <c r="C716" s="18">
        <v>1.2431085413792051</v>
      </c>
      <c r="D716" s="20" t="s">
        <v>20</v>
      </c>
      <c r="E716" s="20" t="s">
        <v>27</v>
      </c>
      <c r="F716" s="20">
        <v>1000000054</v>
      </c>
      <c r="G716" s="20" t="s">
        <v>34</v>
      </c>
      <c r="H716" s="20" t="s">
        <v>8</v>
      </c>
      <c r="I716" s="20">
        <v>10000131</v>
      </c>
      <c r="J716" s="20" t="s">
        <v>36</v>
      </c>
      <c r="K716" s="20" t="s">
        <v>110</v>
      </c>
      <c r="L716" s="20" t="s">
        <v>110</v>
      </c>
      <c r="M716" s="20" t="s">
        <v>110</v>
      </c>
    </row>
    <row r="717" spans="2:13" x14ac:dyDescent="0.2">
      <c r="B717" s="19">
        <v>43264</v>
      </c>
      <c r="C717" s="18">
        <v>1.2679707122067894</v>
      </c>
      <c r="D717" s="20" t="s">
        <v>20</v>
      </c>
      <c r="E717" s="20" t="s">
        <v>27</v>
      </c>
      <c r="F717" s="20">
        <v>1000000054</v>
      </c>
      <c r="G717" s="20" t="s">
        <v>34</v>
      </c>
      <c r="H717" s="20" t="s">
        <v>8</v>
      </c>
      <c r="I717" s="20">
        <v>10000131</v>
      </c>
      <c r="J717" s="20" t="s">
        <v>36</v>
      </c>
      <c r="K717" s="20" t="s">
        <v>110</v>
      </c>
      <c r="L717" s="20" t="s">
        <v>110</v>
      </c>
      <c r="M717" s="20" t="s">
        <v>110</v>
      </c>
    </row>
    <row r="718" spans="2:13" x14ac:dyDescent="0.2">
      <c r="B718" s="19">
        <v>43265</v>
      </c>
      <c r="C718" s="18">
        <v>1.2933301264509252</v>
      </c>
      <c r="D718" s="20" t="s">
        <v>20</v>
      </c>
      <c r="E718" s="20" t="s">
        <v>27</v>
      </c>
      <c r="F718" s="20">
        <v>1000000054</v>
      </c>
      <c r="G718" s="20" t="s">
        <v>34</v>
      </c>
      <c r="H718" s="20" t="s">
        <v>8</v>
      </c>
      <c r="I718" s="20">
        <v>10000131</v>
      </c>
      <c r="J718" s="20" t="s">
        <v>36</v>
      </c>
      <c r="K718" s="20" t="s">
        <v>110</v>
      </c>
      <c r="L718" s="20" t="s">
        <v>110</v>
      </c>
      <c r="M718" s="20" t="s">
        <v>110</v>
      </c>
    </row>
    <row r="719" spans="2:13" x14ac:dyDescent="0.2">
      <c r="B719" s="19">
        <v>43266</v>
      </c>
      <c r="C719" s="18">
        <v>1.3191967289799436</v>
      </c>
      <c r="D719" s="20" t="s">
        <v>20</v>
      </c>
      <c r="E719" s="20" t="s">
        <v>27</v>
      </c>
      <c r="F719" s="20">
        <v>1000000054</v>
      </c>
      <c r="G719" s="20" t="s">
        <v>34</v>
      </c>
      <c r="H719" s="20" t="s">
        <v>8</v>
      </c>
      <c r="I719" s="20">
        <v>10000131</v>
      </c>
      <c r="J719" s="20" t="s">
        <v>36</v>
      </c>
      <c r="K719" s="20" t="s">
        <v>110</v>
      </c>
      <c r="L719" s="20" t="s">
        <v>110</v>
      </c>
      <c r="M719" s="20" t="s">
        <v>110</v>
      </c>
    </row>
    <row r="720" spans="2:13" x14ac:dyDescent="0.2">
      <c r="B720" s="19">
        <v>43267</v>
      </c>
      <c r="C720" s="18">
        <v>1.3455806635595424</v>
      </c>
      <c r="D720" s="20" t="s">
        <v>20</v>
      </c>
      <c r="E720" s="20" t="s">
        <v>27</v>
      </c>
      <c r="F720" s="20">
        <v>1000000054</v>
      </c>
      <c r="G720" s="20" t="s">
        <v>34</v>
      </c>
      <c r="H720" s="20" t="s">
        <v>8</v>
      </c>
      <c r="I720" s="20">
        <v>10000131</v>
      </c>
      <c r="J720" s="20" t="s">
        <v>36</v>
      </c>
      <c r="K720" s="20" t="s">
        <v>110</v>
      </c>
      <c r="L720" s="20" t="s">
        <v>110</v>
      </c>
      <c r="M720" s="20" t="s">
        <v>110</v>
      </c>
    </row>
    <row r="721" spans="2:13" x14ac:dyDescent="0.2">
      <c r="B721" s="19">
        <v>43268</v>
      </c>
      <c r="C721" s="18">
        <v>1.3724922768307335</v>
      </c>
      <c r="D721" s="20" t="s">
        <v>20</v>
      </c>
      <c r="E721" s="20" t="s">
        <v>27</v>
      </c>
      <c r="F721" s="20">
        <v>1000000054</v>
      </c>
      <c r="G721" s="20" t="s">
        <v>34</v>
      </c>
      <c r="H721" s="20" t="s">
        <v>8</v>
      </c>
      <c r="I721" s="20">
        <v>10000131</v>
      </c>
      <c r="J721" s="20" t="s">
        <v>36</v>
      </c>
      <c r="K721" s="20" t="s">
        <v>110</v>
      </c>
      <c r="L721" s="20" t="s">
        <v>110</v>
      </c>
      <c r="M721" s="20" t="s">
        <v>110</v>
      </c>
    </row>
    <row r="722" spans="2:13" x14ac:dyDescent="0.2">
      <c r="B722" s="19">
        <v>43269</v>
      </c>
      <c r="C722" s="18">
        <v>1.2459421223673481</v>
      </c>
      <c r="D722" s="20" t="s">
        <v>20</v>
      </c>
      <c r="E722" s="20" t="s">
        <v>27</v>
      </c>
      <c r="F722" s="20">
        <v>1000000054</v>
      </c>
      <c r="G722" s="20" t="s">
        <v>34</v>
      </c>
      <c r="H722" s="20" t="s">
        <v>8</v>
      </c>
      <c r="I722" s="20">
        <v>10000131</v>
      </c>
      <c r="J722" s="20" t="s">
        <v>36</v>
      </c>
      <c r="K722" s="20" t="s">
        <v>110</v>
      </c>
      <c r="L722" s="20" t="s">
        <v>110</v>
      </c>
      <c r="M722" s="20" t="s">
        <v>110</v>
      </c>
    </row>
    <row r="723" spans="2:13" x14ac:dyDescent="0.2">
      <c r="B723" s="19">
        <v>43270</v>
      </c>
      <c r="C723" s="18">
        <v>1.2708609648146949</v>
      </c>
      <c r="D723" s="20" t="s">
        <v>20</v>
      </c>
      <c r="E723" s="20" t="s">
        <v>27</v>
      </c>
      <c r="F723" s="20">
        <v>1000000054</v>
      </c>
      <c r="G723" s="20" t="s">
        <v>34</v>
      </c>
      <c r="H723" s="20" t="s">
        <v>8</v>
      </c>
      <c r="I723" s="20">
        <v>10000131</v>
      </c>
      <c r="J723" s="20" t="s">
        <v>36</v>
      </c>
      <c r="K723" s="20" t="s">
        <v>110</v>
      </c>
      <c r="L723" s="20" t="s">
        <v>110</v>
      </c>
      <c r="M723" s="20" t="s">
        <v>110</v>
      </c>
    </row>
    <row r="724" spans="2:13" x14ac:dyDescent="0.2">
      <c r="B724" s="19">
        <v>43271</v>
      </c>
      <c r="C724" s="18">
        <v>1.2962781841109889</v>
      </c>
      <c r="D724" s="20" t="s">
        <v>20</v>
      </c>
      <c r="E724" s="20" t="s">
        <v>27</v>
      </c>
      <c r="F724" s="20">
        <v>1000000054</v>
      </c>
      <c r="G724" s="20" t="s">
        <v>34</v>
      </c>
      <c r="H724" s="20" t="s">
        <v>8</v>
      </c>
      <c r="I724" s="20">
        <v>10000131</v>
      </c>
      <c r="J724" s="20" t="s">
        <v>36</v>
      </c>
      <c r="K724" s="20" t="s">
        <v>110</v>
      </c>
      <c r="L724" s="20" t="s">
        <v>110</v>
      </c>
      <c r="M724" s="20" t="s">
        <v>110</v>
      </c>
    </row>
    <row r="725" spans="2:13" x14ac:dyDescent="0.2">
      <c r="B725" s="19">
        <v>43272</v>
      </c>
      <c r="C725" s="18">
        <v>1.3222037477932087</v>
      </c>
      <c r="D725" s="20" t="s">
        <v>20</v>
      </c>
      <c r="E725" s="20" t="s">
        <v>27</v>
      </c>
      <c r="F725" s="20">
        <v>1000000054</v>
      </c>
      <c r="G725" s="20" t="s">
        <v>34</v>
      </c>
      <c r="H725" s="20" t="s">
        <v>8</v>
      </c>
      <c r="I725" s="20">
        <v>10000131</v>
      </c>
      <c r="J725" s="20" t="s">
        <v>36</v>
      </c>
      <c r="K725" s="20" t="s">
        <v>110</v>
      </c>
      <c r="L725" s="20" t="s">
        <v>110</v>
      </c>
      <c r="M725" s="20" t="s">
        <v>110</v>
      </c>
    </row>
    <row r="726" spans="2:13" x14ac:dyDescent="0.2">
      <c r="B726" s="19">
        <v>43273</v>
      </c>
      <c r="C726" s="18">
        <v>1.348647822749073</v>
      </c>
      <c r="D726" s="20" t="s">
        <v>20</v>
      </c>
      <c r="E726" s="20" t="s">
        <v>27</v>
      </c>
      <c r="F726" s="20">
        <v>1000000054</v>
      </c>
      <c r="G726" s="20" t="s">
        <v>34</v>
      </c>
      <c r="H726" s="20" t="s">
        <v>8</v>
      </c>
      <c r="I726" s="20">
        <v>10000131</v>
      </c>
      <c r="J726" s="20" t="s">
        <v>36</v>
      </c>
      <c r="K726" s="20" t="s">
        <v>110</v>
      </c>
      <c r="L726" s="20" t="s">
        <v>110</v>
      </c>
      <c r="M726" s="20" t="s">
        <v>110</v>
      </c>
    </row>
    <row r="727" spans="2:13" x14ac:dyDescent="0.2">
      <c r="B727" s="19">
        <v>43274</v>
      </c>
      <c r="C727" s="18">
        <v>1.3756207792040545</v>
      </c>
      <c r="D727" s="20" t="s">
        <v>20</v>
      </c>
      <c r="E727" s="20" t="s">
        <v>27</v>
      </c>
      <c r="F727" s="20">
        <v>1000000054</v>
      </c>
      <c r="G727" s="20" t="s">
        <v>34</v>
      </c>
      <c r="H727" s="20" t="s">
        <v>8</v>
      </c>
      <c r="I727" s="20">
        <v>10000131</v>
      </c>
      <c r="J727" s="20" t="s">
        <v>36</v>
      </c>
      <c r="K727" s="20" t="s">
        <v>110</v>
      </c>
      <c r="L727" s="20" t="s">
        <v>110</v>
      </c>
      <c r="M727" s="20" t="s">
        <v>110</v>
      </c>
    </row>
    <row r="728" spans="2:13" x14ac:dyDescent="0.2">
      <c r="B728" s="19">
        <v>43275</v>
      </c>
      <c r="C728" s="18">
        <v>1.4031331947881356</v>
      </c>
      <c r="D728" s="20" t="s">
        <v>20</v>
      </c>
      <c r="E728" s="20" t="s">
        <v>27</v>
      </c>
      <c r="F728" s="20">
        <v>1000000054</v>
      </c>
      <c r="G728" s="20" t="s">
        <v>34</v>
      </c>
      <c r="H728" s="20" t="s">
        <v>8</v>
      </c>
      <c r="I728" s="20">
        <v>10000131</v>
      </c>
      <c r="J728" s="20" t="s">
        <v>36</v>
      </c>
      <c r="K728" s="20" t="s">
        <v>110</v>
      </c>
      <c r="L728" s="20" t="s">
        <v>110</v>
      </c>
      <c r="M728" s="20" t="s">
        <v>110</v>
      </c>
    </row>
    <row r="729" spans="2:13" x14ac:dyDescent="0.2">
      <c r="B729" s="19">
        <v>43276</v>
      </c>
      <c r="C729" s="18">
        <v>1.4311958586838984</v>
      </c>
      <c r="D729" s="20" t="s">
        <v>20</v>
      </c>
      <c r="E729" s="20" t="s">
        <v>27</v>
      </c>
      <c r="F729" s="20">
        <v>1000000054</v>
      </c>
      <c r="G729" s="20" t="s">
        <v>34</v>
      </c>
      <c r="H729" s="20" t="s">
        <v>8</v>
      </c>
      <c r="I729" s="20">
        <v>10000131</v>
      </c>
      <c r="J729" s="20" t="s">
        <v>36</v>
      </c>
      <c r="K729" s="20" t="s">
        <v>110</v>
      </c>
      <c r="L729" s="20" t="s">
        <v>110</v>
      </c>
      <c r="M729" s="20" t="s">
        <v>110</v>
      </c>
    </row>
    <row r="730" spans="2:13" x14ac:dyDescent="0.2">
      <c r="B730" s="19">
        <v>43277</v>
      </c>
      <c r="C730" s="18">
        <v>1.4598197758575762</v>
      </c>
      <c r="D730" s="20" t="s">
        <v>20</v>
      </c>
      <c r="E730" s="20" t="s">
        <v>27</v>
      </c>
      <c r="F730" s="20">
        <v>1000000054</v>
      </c>
      <c r="G730" s="20" t="s">
        <v>34</v>
      </c>
      <c r="H730" s="20" t="s">
        <v>8</v>
      </c>
      <c r="I730" s="20">
        <v>10000131</v>
      </c>
      <c r="J730" s="20" t="s">
        <v>36</v>
      </c>
      <c r="K730" s="20" t="s">
        <v>110</v>
      </c>
      <c r="L730" s="20" t="s">
        <v>110</v>
      </c>
      <c r="M730" s="20" t="s">
        <v>110</v>
      </c>
    </row>
    <row r="731" spans="2:13" x14ac:dyDescent="0.2">
      <c r="B731" s="19">
        <v>43278</v>
      </c>
      <c r="C731" s="18">
        <v>1.4890161713747279</v>
      </c>
      <c r="D731" s="20" t="s">
        <v>20</v>
      </c>
      <c r="E731" s="20" t="s">
        <v>27</v>
      </c>
      <c r="F731" s="20">
        <v>1000000054</v>
      </c>
      <c r="G731" s="20" t="s">
        <v>34</v>
      </c>
      <c r="H731" s="20" t="s">
        <v>8</v>
      </c>
      <c r="I731" s="20">
        <v>10000131</v>
      </c>
      <c r="J731" s="20" t="s">
        <v>36</v>
      </c>
      <c r="K731" s="20" t="s">
        <v>110</v>
      </c>
      <c r="L731" s="20" t="s">
        <v>110</v>
      </c>
      <c r="M731" s="20" t="s">
        <v>110</v>
      </c>
    </row>
    <row r="732" spans="2:13" x14ac:dyDescent="0.2">
      <c r="B732" s="19">
        <v>43279</v>
      </c>
      <c r="C732" s="18">
        <v>1.5187964948022223</v>
      </c>
      <c r="D732" s="20" t="s">
        <v>20</v>
      </c>
      <c r="E732" s="20" t="s">
        <v>27</v>
      </c>
      <c r="F732" s="20">
        <v>1000000054</v>
      </c>
      <c r="G732" s="20" t="s">
        <v>34</v>
      </c>
      <c r="H732" s="20" t="s">
        <v>8</v>
      </c>
      <c r="I732" s="20">
        <v>10000131</v>
      </c>
      <c r="J732" s="20" t="s">
        <v>36</v>
      </c>
      <c r="K732" s="20" t="s">
        <v>110</v>
      </c>
      <c r="L732" s="20" t="s">
        <v>110</v>
      </c>
      <c r="M732" s="20" t="s">
        <v>110</v>
      </c>
    </row>
    <row r="733" spans="2:13" x14ac:dyDescent="0.2">
      <c r="B733" s="19">
        <v>43280</v>
      </c>
      <c r="C733" s="18">
        <v>1.4411724246982667</v>
      </c>
      <c r="D733" s="20" t="s">
        <v>20</v>
      </c>
      <c r="E733" s="20" t="s">
        <v>27</v>
      </c>
      <c r="F733" s="20">
        <v>1000000054</v>
      </c>
      <c r="G733" s="20" t="s">
        <v>34</v>
      </c>
      <c r="H733" s="20" t="s">
        <v>8</v>
      </c>
      <c r="I733" s="20">
        <v>10000131</v>
      </c>
      <c r="J733" s="20" t="s">
        <v>36</v>
      </c>
      <c r="K733" s="20" t="s">
        <v>110</v>
      </c>
      <c r="L733" s="20" t="s">
        <v>110</v>
      </c>
      <c r="M733" s="20" t="s">
        <v>110</v>
      </c>
    </row>
    <row r="734" spans="2:13" x14ac:dyDescent="0.2">
      <c r="B734" s="19">
        <v>43281</v>
      </c>
      <c r="C734" s="18">
        <v>1.469995873192232</v>
      </c>
      <c r="D734" s="20" t="s">
        <v>20</v>
      </c>
      <c r="E734" s="20" t="s">
        <v>27</v>
      </c>
      <c r="F734" s="20">
        <v>1000000054</v>
      </c>
      <c r="G734" s="20" t="s">
        <v>34</v>
      </c>
      <c r="H734" s="20" t="s">
        <v>8</v>
      </c>
      <c r="I734" s="20">
        <v>10000131</v>
      </c>
      <c r="J734" s="20" t="s">
        <v>36</v>
      </c>
      <c r="K734" s="20" t="s">
        <v>110</v>
      </c>
      <c r="L734" s="20" t="s">
        <v>110</v>
      </c>
      <c r="M734" s="20" t="s">
        <v>110</v>
      </c>
    </row>
    <row r="735" spans="2:13" x14ac:dyDescent="0.2">
      <c r="B735" s="19">
        <v>43282</v>
      </c>
      <c r="C735" s="18">
        <v>1.3973957906560763</v>
      </c>
      <c r="D735" s="20" t="s">
        <v>20</v>
      </c>
      <c r="E735" s="20" t="s">
        <v>27</v>
      </c>
      <c r="F735" s="20">
        <v>1000000054</v>
      </c>
      <c r="G735" s="20" t="s">
        <v>34</v>
      </c>
      <c r="H735" s="20" t="s">
        <v>8</v>
      </c>
      <c r="I735" s="20">
        <v>10000131</v>
      </c>
      <c r="J735" s="20" t="s">
        <v>36</v>
      </c>
      <c r="K735" s="20" t="s">
        <v>110</v>
      </c>
      <c r="L735" s="20" t="s">
        <v>110</v>
      </c>
      <c r="M735" s="20" t="s">
        <v>110</v>
      </c>
    </row>
    <row r="736" spans="2:13" x14ac:dyDescent="0.2">
      <c r="B736" s="19">
        <v>43283</v>
      </c>
      <c r="C736" s="18">
        <v>1.4253437064691981</v>
      </c>
      <c r="D736" s="20" t="s">
        <v>20</v>
      </c>
      <c r="E736" s="20" t="s">
        <v>27</v>
      </c>
      <c r="F736" s="20">
        <v>1000000054</v>
      </c>
      <c r="G736" s="20" t="s">
        <v>34</v>
      </c>
      <c r="H736" s="20" t="s">
        <v>8</v>
      </c>
      <c r="I736" s="20">
        <v>10000131</v>
      </c>
      <c r="J736" s="20" t="s">
        <v>36</v>
      </c>
      <c r="K736" s="20" t="s">
        <v>110</v>
      </c>
      <c r="L736" s="20" t="s">
        <v>110</v>
      </c>
      <c r="M736" s="20" t="s">
        <v>110</v>
      </c>
    </row>
    <row r="737" spans="2:13" x14ac:dyDescent="0.2">
      <c r="B737" s="19">
        <v>43284</v>
      </c>
      <c r="C737" s="18">
        <v>1.4538505805985817</v>
      </c>
      <c r="D737" s="20" t="s">
        <v>20</v>
      </c>
      <c r="E737" s="20" t="s">
        <v>27</v>
      </c>
      <c r="F737" s="20">
        <v>1000000054</v>
      </c>
      <c r="G737" s="20" t="s">
        <v>34</v>
      </c>
      <c r="H737" s="20" t="s">
        <v>8</v>
      </c>
      <c r="I737" s="20">
        <v>10000131</v>
      </c>
      <c r="J737" s="20" t="s">
        <v>36</v>
      </c>
      <c r="K737" s="20" t="s">
        <v>110</v>
      </c>
      <c r="L737" s="20" t="s">
        <v>110</v>
      </c>
      <c r="M737" s="20" t="s">
        <v>110</v>
      </c>
    </row>
    <row r="738" spans="2:13" x14ac:dyDescent="0.2">
      <c r="B738" s="19">
        <v>43285</v>
      </c>
      <c r="C738" s="18">
        <v>1.4829275922105536</v>
      </c>
      <c r="D738" s="20" t="s">
        <v>20</v>
      </c>
      <c r="E738" s="20" t="s">
        <v>27</v>
      </c>
      <c r="F738" s="20">
        <v>1000000054</v>
      </c>
      <c r="G738" s="20" t="s">
        <v>34</v>
      </c>
      <c r="H738" s="20" t="s">
        <v>8</v>
      </c>
      <c r="I738" s="20">
        <v>10000131</v>
      </c>
      <c r="J738" s="20" t="s">
        <v>36</v>
      </c>
      <c r="K738" s="20" t="s">
        <v>110</v>
      </c>
      <c r="L738" s="20" t="s">
        <v>110</v>
      </c>
      <c r="M738" s="20" t="s">
        <v>110</v>
      </c>
    </row>
    <row r="739" spans="2:13" x14ac:dyDescent="0.2">
      <c r="B739" s="19">
        <v>43286</v>
      </c>
      <c r="C739" s="18">
        <v>1.5125861440547645</v>
      </c>
      <c r="D739" s="20" t="s">
        <v>20</v>
      </c>
      <c r="E739" s="20" t="s">
        <v>27</v>
      </c>
      <c r="F739" s="20">
        <v>1000000054</v>
      </c>
      <c r="G739" s="20" t="s">
        <v>34</v>
      </c>
      <c r="H739" s="20" t="s">
        <v>8</v>
      </c>
      <c r="I739" s="20">
        <v>10000131</v>
      </c>
      <c r="J739" s="20" t="s">
        <v>36</v>
      </c>
      <c r="K739" s="20" t="s">
        <v>110</v>
      </c>
      <c r="L739" s="20" t="s">
        <v>110</v>
      </c>
      <c r="M739" s="20" t="s">
        <v>110</v>
      </c>
    </row>
    <row r="740" spans="2:13" x14ac:dyDescent="0.2">
      <c r="B740" s="19">
        <v>43287</v>
      </c>
      <c r="C740" s="18">
        <v>1.4408378669358604</v>
      </c>
      <c r="D740" s="20" t="s">
        <v>20</v>
      </c>
      <c r="E740" s="20" t="s">
        <v>27</v>
      </c>
      <c r="F740" s="20">
        <v>1000000054</v>
      </c>
      <c r="G740" s="20" t="s">
        <v>34</v>
      </c>
      <c r="H740" s="20" t="s">
        <v>8</v>
      </c>
      <c r="I740" s="20">
        <v>10000131</v>
      </c>
      <c r="J740" s="20" t="s">
        <v>36</v>
      </c>
      <c r="K740" s="20" t="s">
        <v>110</v>
      </c>
      <c r="L740" s="20" t="s">
        <v>110</v>
      </c>
      <c r="M740" s="20" t="s">
        <v>110</v>
      </c>
    </row>
    <row r="741" spans="2:13" x14ac:dyDescent="0.2">
      <c r="B741" s="19">
        <v>43288</v>
      </c>
      <c r="C741" s="18">
        <v>1.1456546242745775</v>
      </c>
      <c r="D741" s="20" t="s">
        <v>20</v>
      </c>
      <c r="E741" s="20" t="s">
        <v>27</v>
      </c>
      <c r="F741" s="20">
        <v>1000000054</v>
      </c>
      <c r="G741" s="20" t="s">
        <v>34</v>
      </c>
      <c r="H741" s="20" t="s">
        <v>8</v>
      </c>
      <c r="I741" s="20">
        <v>10000131</v>
      </c>
      <c r="J741" s="20" t="s">
        <v>36</v>
      </c>
      <c r="K741" s="20" t="s">
        <v>110</v>
      </c>
      <c r="L741" s="20" t="s">
        <v>110</v>
      </c>
      <c r="M741" s="20" t="s">
        <v>110</v>
      </c>
    </row>
    <row r="742" spans="2:13" x14ac:dyDescent="0.2">
      <c r="B742" s="19">
        <v>43289</v>
      </c>
      <c r="C742" s="18">
        <v>1.168567716760069</v>
      </c>
      <c r="D742" s="20" t="s">
        <v>20</v>
      </c>
      <c r="E742" s="20" t="s">
        <v>27</v>
      </c>
      <c r="F742" s="20">
        <v>1000000054</v>
      </c>
      <c r="G742" s="20" t="s">
        <v>34</v>
      </c>
      <c r="H742" s="20" t="s">
        <v>8</v>
      </c>
      <c r="I742" s="20">
        <v>10000131</v>
      </c>
      <c r="J742" s="20" t="s">
        <v>36</v>
      </c>
      <c r="K742" s="20" t="s">
        <v>110</v>
      </c>
      <c r="L742" s="20" t="s">
        <v>110</v>
      </c>
      <c r="M742" s="20" t="s">
        <v>110</v>
      </c>
    </row>
    <row r="743" spans="2:13" x14ac:dyDescent="0.2">
      <c r="B743" s="19">
        <v>43290</v>
      </c>
      <c r="C743" s="18">
        <v>1.1919390710952704</v>
      </c>
      <c r="D743" s="20" t="s">
        <v>20</v>
      </c>
      <c r="E743" s="20" t="s">
        <v>27</v>
      </c>
      <c r="F743" s="20">
        <v>1000000054</v>
      </c>
      <c r="G743" s="20" t="s">
        <v>34</v>
      </c>
      <c r="H743" s="20" t="s">
        <v>8</v>
      </c>
      <c r="I743" s="20">
        <v>10000131</v>
      </c>
      <c r="J743" s="20" t="s">
        <v>36</v>
      </c>
      <c r="K743" s="20" t="s">
        <v>110</v>
      </c>
      <c r="L743" s="20" t="s">
        <v>110</v>
      </c>
      <c r="M743" s="20" t="s">
        <v>110</v>
      </c>
    </row>
    <row r="744" spans="2:13" x14ac:dyDescent="0.2">
      <c r="B744" s="19">
        <v>43291</v>
      </c>
      <c r="C744" s="18">
        <v>1.2157778525171756</v>
      </c>
      <c r="D744" s="20" t="s">
        <v>20</v>
      </c>
      <c r="E744" s="20" t="s">
        <v>27</v>
      </c>
      <c r="F744" s="20">
        <v>1000000054</v>
      </c>
      <c r="G744" s="20" t="s">
        <v>34</v>
      </c>
      <c r="H744" s="20" t="s">
        <v>8</v>
      </c>
      <c r="I744" s="20">
        <v>10000131</v>
      </c>
      <c r="J744" s="20" t="s">
        <v>36</v>
      </c>
      <c r="K744" s="20" t="s">
        <v>110</v>
      </c>
      <c r="L744" s="20" t="s">
        <v>110</v>
      </c>
      <c r="M744" s="20" t="s">
        <v>110</v>
      </c>
    </row>
    <row r="745" spans="2:13" x14ac:dyDescent="0.2">
      <c r="B745" s="19">
        <v>43292</v>
      </c>
      <c r="C745" s="18">
        <v>1.2400934095675193</v>
      </c>
      <c r="D745" s="20" t="s">
        <v>20</v>
      </c>
      <c r="E745" s="20" t="s">
        <v>27</v>
      </c>
      <c r="F745" s="20">
        <v>1000000054</v>
      </c>
      <c r="G745" s="20" t="s">
        <v>34</v>
      </c>
      <c r="H745" s="20" t="s">
        <v>8</v>
      </c>
      <c r="I745" s="20">
        <v>10000131</v>
      </c>
      <c r="J745" s="20" t="s">
        <v>36</v>
      </c>
      <c r="K745" s="20" t="s">
        <v>110</v>
      </c>
      <c r="L745" s="20" t="s">
        <v>110</v>
      </c>
      <c r="M745" s="20" t="s">
        <v>110</v>
      </c>
    </row>
    <row r="746" spans="2:13" x14ac:dyDescent="0.2">
      <c r="B746" s="19">
        <v>43293</v>
      </c>
      <c r="C746" s="18">
        <v>1.2648952777588698</v>
      </c>
      <c r="D746" s="20" t="s">
        <v>20</v>
      </c>
      <c r="E746" s="20" t="s">
        <v>27</v>
      </c>
      <c r="F746" s="20">
        <v>1000000054</v>
      </c>
      <c r="G746" s="20" t="s">
        <v>34</v>
      </c>
      <c r="H746" s="20" t="s">
        <v>8</v>
      </c>
      <c r="I746" s="20">
        <v>10000131</v>
      </c>
      <c r="J746" s="20" t="s">
        <v>36</v>
      </c>
      <c r="K746" s="20" t="s">
        <v>110</v>
      </c>
      <c r="L746" s="20" t="s">
        <v>110</v>
      </c>
      <c r="M746" s="20" t="s">
        <v>110</v>
      </c>
    </row>
    <row r="747" spans="2:13" x14ac:dyDescent="0.2">
      <c r="B747" s="19">
        <v>43294</v>
      </c>
      <c r="C747" s="18">
        <v>1.1821931833140469</v>
      </c>
      <c r="D747" s="20" t="s">
        <v>20</v>
      </c>
      <c r="E747" s="20" t="s">
        <v>27</v>
      </c>
      <c r="F747" s="20">
        <v>1000000054</v>
      </c>
      <c r="G747" s="20" t="s">
        <v>34</v>
      </c>
      <c r="H747" s="20" t="s">
        <v>8</v>
      </c>
      <c r="I747" s="20">
        <v>10000131</v>
      </c>
      <c r="J747" s="20" t="s">
        <v>36</v>
      </c>
      <c r="K747" s="20" t="s">
        <v>110</v>
      </c>
      <c r="L747" s="20" t="s">
        <v>110</v>
      </c>
      <c r="M747" s="20" t="s">
        <v>110</v>
      </c>
    </row>
    <row r="748" spans="2:13" x14ac:dyDescent="0.2">
      <c r="B748" s="19">
        <v>43295</v>
      </c>
      <c r="C748" s="18">
        <v>1.2058370469803279</v>
      </c>
      <c r="D748" s="20" t="s">
        <v>20</v>
      </c>
      <c r="E748" s="20" t="s">
        <v>27</v>
      </c>
      <c r="F748" s="20">
        <v>1000000054</v>
      </c>
      <c r="G748" s="20" t="s">
        <v>34</v>
      </c>
      <c r="H748" s="20" t="s">
        <v>8</v>
      </c>
      <c r="I748" s="20">
        <v>10000131</v>
      </c>
      <c r="J748" s="20" t="s">
        <v>36</v>
      </c>
      <c r="K748" s="20" t="s">
        <v>110</v>
      </c>
      <c r="L748" s="20" t="s">
        <v>110</v>
      </c>
      <c r="M748" s="20" t="s">
        <v>110</v>
      </c>
    </row>
    <row r="749" spans="2:13" x14ac:dyDescent="0.2">
      <c r="B749" s="19">
        <v>43296</v>
      </c>
      <c r="C749" s="18">
        <v>1.2299537879199345</v>
      </c>
      <c r="D749" s="20" t="s">
        <v>20</v>
      </c>
      <c r="E749" s="20" t="s">
        <v>27</v>
      </c>
      <c r="F749" s="20">
        <v>1000000054</v>
      </c>
      <c r="G749" s="20" t="s">
        <v>34</v>
      </c>
      <c r="H749" s="20" t="s">
        <v>8</v>
      </c>
      <c r="I749" s="20">
        <v>10000131</v>
      </c>
      <c r="J749" s="20" t="s">
        <v>36</v>
      </c>
      <c r="K749" s="20" t="s">
        <v>110</v>
      </c>
      <c r="L749" s="20" t="s">
        <v>110</v>
      </c>
      <c r="M749" s="20" t="s">
        <v>110</v>
      </c>
    </row>
    <row r="750" spans="2:13" x14ac:dyDescent="0.2">
      <c r="B750" s="19">
        <v>43297</v>
      </c>
      <c r="C750" s="18">
        <v>1.2005528636783331</v>
      </c>
      <c r="D750" s="20" t="s">
        <v>20</v>
      </c>
      <c r="E750" s="20" t="s">
        <v>27</v>
      </c>
      <c r="F750" s="20">
        <v>1000000054</v>
      </c>
      <c r="G750" s="20" t="s">
        <v>34</v>
      </c>
      <c r="H750" s="20" t="s">
        <v>8</v>
      </c>
      <c r="I750" s="20">
        <v>10000131</v>
      </c>
      <c r="J750" s="20" t="s">
        <v>36</v>
      </c>
      <c r="K750" s="20" t="s">
        <v>110</v>
      </c>
      <c r="L750" s="20" t="s">
        <v>110</v>
      </c>
      <c r="M750" s="20" t="s">
        <v>110</v>
      </c>
    </row>
    <row r="751" spans="2:13" x14ac:dyDescent="0.2">
      <c r="B751" s="19">
        <v>43298</v>
      </c>
      <c r="C751" s="18">
        <v>1.2245639209518999</v>
      </c>
      <c r="D751" s="20" t="s">
        <v>20</v>
      </c>
      <c r="E751" s="20" t="s">
        <v>27</v>
      </c>
      <c r="F751" s="20">
        <v>1000000054</v>
      </c>
      <c r="G751" s="20" t="s">
        <v>34</v>
      </c>
      <c r="H751" s="20" t="s">
        <v>8</v>
      </c>
      <c r="I751" s="20">
        <v>10000131</v>
      </c>
      <c r="J751" s="20" t="s">
        <v>36</v>
      </c>
      <c r="K751" s="20" t="s">
        <v>110</v>
      </c>
      <c r="L751" s="20" t="s">
        <v>110</v>
      </c>
      <c r="M751" s="20" t="s">
        <v>110</v>
      </c>
    </row>
    <row r="752" spans="2:13" x14ac:dyDescent="0.2">
      <c r="B752" s="19">
        <v>43299</v>
      </c>
      <c r="C752" s="18">
        <v>1.2490551993709378</v>
      </c>
      <c r="D752" s="20" t="s">
        <v>20</v>
      </c>
      <c r="E752" s="20" t="s">
        <v>27</v>
      </c>
      <c r="F752" s="20">
        <v>1000000054</v>
      </c>
      <c r="G752" s="20" t="s">
        <v>34</v>
      </c>
      <c r="H752" s="20" t="s">
        <v>8</v>
      </c>
      <c r="I752" s="20">
        <v>10000131</v>
      </c>
      <c r="J752" s="20" t="s">
        <v>36</v>
      </c>
      <c r="K752" s="20" t="s">
        <v>110</v>
      </c>
      <c r="L752" s="20" t="s">
        <v>110</v>
      </c>
      <c r="M752" s="20" t="s">
        <v>110</v>
      </c>
    </row>
    <row r="753" spans="2:13" x14ac:dyDescent="0.2">
      <c r="B753" s="19">
        <v>43300</v>
      </c>
      <c r="C753" s="18">
        <v>1.2740363033583566</v>
      </c>
      <c r="D753" s="20" t="s">
        <v>20</v>
      </c>
      <c r="E753" s="20" t="s">
        <v>27</v>
      </c>
      <c r="F753" s="20">
        <v>1000000054</v>
      </c>
      <c r="G753" s="20" t="s">
        <v>34</v>
      </c>
      <c r="H753" s="20" t="s">
        <v>8</v>
      </c>
      <c r="I753" s="20">
        <v>10000131</v>
      </c>
      <c r="J753" s="20" t="s">
        <v>36</v>
      </c>
      <c r="K753" s="20" t="s">
        <v>110</v>
      </c>
      <c r="L753" s="20" t="s">
        <v>110</v>
      </c>
      <c r="M753" s="20" t="s">
        <v>110</v>
      </c>
    </row>
    <row r="754" spans="2:13" x14ac:dyDescent="0.2">
      <c r="B754" s="19">
        <v>43301</v>
      </c>
      <c r="C754" s="18">
        <v>1.2995170294255238</v>
      </c>
      <c r="D754" s="20" t="s">
        <v>20</v>
      </c>
      <c r="E754" s="20" t="s">
        <v>27</v>
      </c>
      <c r="F754" s="20">
        <v>1000000054</v>
      </c>
      <c r="G754" s="20" t="s">
        <v>34</v>
      </c>
      <c r="H754" s="20" t="s">
        <v>8</v>
      </c>
      <c r="I754" s="20">
        <v>10000131</v>
      </c>
      <c r="J754" s="20" t="s">
        <v>36</v>
      </c>
      <c r="K754" s="20" t="s">
        <v>110</v>
      </c>
      <c r="L754" s="20" t="s">
        <v>110</v>
      </c>
      <c r="M754" s="20" t="s">
        <v>110</v>
      </c>
    </row>
    <row r="755" spans="2:13" x14ac:dyDescent="0.2">
      <c r="B755" s="19">
        <v>43252</v>
      </c>
      <c r="C755" s="18">
        <v>0.16200000000000001</v>
      </c>
      <c r="D755" s="20" t="s">
        <v>20</v>
      </c>
      <c r="E755" s="20" t="s">
        <v>27</v>
      </c>
      <c r="F755" s="20">
        <v>1000000101</v>
      </c>
      <c r="G755" s="20" t="s">
        <v>37</v>
      </c>
      <c r="H755" s="20" t="s">
        <v>8</v>
      </c>
      <c r="I755" s="20">
        <v>10000131</v>
      </c>
      <c r="J755" s="20" t="s">
        <v>36</v>
      </c>
      <c r="K755" s="20" t="s">
        <v>110</v>
      </c>
      <c r="L755" s="20" t="s">
        <v>110</v>
      </c>
      <c r="M755" s="20" t="s">
        <v>110</v>
      </c>
    </row>
    <row r="756" spans="2:13" x14ac:dyDescent="0.2">
      <c r="B756" s="19">
        <v>43253</v>
      </c>
      <c r="C756" s="18">
        <v>0.16524</v>
      </c>
      <c r="D756" s="20" t="s">
        <v>20</v>
      </c>
      <c r="E756" s="20" t="s">
        <v>27</v>
      </c>
      <c r="F756" s="20">
        <v>1000000101</v>
      </c>
      <c r="G756" s="20" t="s">
        <v>37</v>
      </c>
      <c r="H756" s="20" t="s">
        <v>8</v>
      </c>
      <c r="I756" s="20">
        <v>10000131</v>
      </c>
      <c r="J756" s="20" t="s">
        <v>36</v>
      </c>
      <c r="K756" s="20" t="s">
        <v>110</v>
      </c>
      <c r="L756" s="20" t="s">
        <v>110</v>
      </c>
      <c r="M756" s="20" t="s">
        <v>110</v>
      </c>
    </row>
    <row r="757" spans="2:13" x14ac:dyDescent="0.2">
      <c r="B757" s="19">
        <v>43254</v>
      </c>
      <c r="C757" s="18">
        <v>0.16854480000000002</v>
      </c>
      <c r="D757" s="20" t="s">
        <v>20</v>
      </c>
      <c r="E757" s="20" t="s">
        <v>27</v>
      </c>
      <c r="F757" s="20">
        <v>1000000101</v>
      </c>
      <c r="G757" s="20" t="s">
        <v>37</v>
      </c>
      <c r="H757" s="20" t="s">
        <v>8</v>
      </c>
      <c r="I757" s="20">
        <v>10000131</v>
      </c>
      <c r="J757" s="20" t="s">
        <v>36</v>
      </c>
      <c r="K757" s="20" t="s">
        <v>110</v>
      </c>
      <c r="L757" s="20" t="s">
        <v>110</v>
      </c>
      <c r="M757" s="20" t="s">
        <v>110</v>
      </c>
    </row>
    <row r="758" spans="2:13" x14ac:dyDescent="0.2">
      <c r="B758" s="19">
        <v>43255</v>
      </c>
      <c r="C758" s="18">
        <v>0.17191569600000001</v>
      </c>
      <c r="D758" s="20" t="s">
        <v>20</v>
      </c>
      <c r="E758" s="20" t="s">
        <v>27</v>
      </c>
      <c r="F758" s="20">
        <v>1000000101</v>
      </c>
      <c r="G758" s="20" t="s">
        <v>37</v>
      </c>
      <c r="H758" s="20" t="s">
        <v>8</v>
      </c>
      <c r="I758" s="20">
        <v>10000131</v>
      </c>
      <c r="J758" s="20" t="s">
        <v>36</v>
      </c>
      <c r="K758" s="20" t="s">
        <v>110</v>
      </c>
      <c r="L758" s="20" t="s">
        <v>110</v>
      </c>
      <c r="M758" s="20" t="s">
        <v>110</v>
      </c>
    </row>
    <row r="759" spans="2:13" x14ac:dyDescent="0.2">
      <c r="B759" s="19">
        <v>43256</v>
      </c>
      <c r="C759" s="18">
        <v>0.17535400992</v>
      </c>
      <c r="D759" s="20" t="s">
        <v>20</v>
      </c>
      <c r="E759" s="20" t="s">
        <v>27</v>
      </c>
      <c r="F759" s="20">
        <v>1000000101</v>
      </c>
      <c r="G759" s="20" t="s">
        <v>37</v>
      </c>
      <c r="H759" s="20" t="s">
        <v>8</v>
      </c>
      <c r="I759" s="20">
        <v>10000131</v>
      </c>
      <c r="J759" s="20" t="s">
        <v>36</v>
      </c>
      <c r="K759" s="20" t="s">
        <v>110</v>
      </c>
      <c r="L759" s="20" t="s">
        <v>110</v>
      </c>
      <c r="M759" s="20" t="s">
        <v>110</v>
      </c>
    </row>
    <row r="760" spans="2:13" x14ac:dyDescent="0.2">
      <c r="B760" s="19">
        <v>43257</v>
      </c>
      <c r="C760" s="18">
        <v>0.17886109011839998</v>
      </c>
      <c r="D760" s="20" t="s">
        <v>20</v>
      </c>
      <c r="E760" s="20" t="s">
        <v>27</v>
      </c>
      <c r="F760" s="20">
        <v>1000000101</v>
      </c>
      <c r="G760" s="20" t="s">
        <v>37</v>
      </c>
      <c r="H760" s="20" t="s">
        <v>8</v>
      </c>
      <c r="I760" s="20">
        <v>10000131</v>
      </c>
      <c r="J760" s="20" t="s">
        <v>36</v>
      </c>
      <c r="K760" s="20" t="s">
        <v>110</v>
      </c>
      <c r="L760" s="20" t="s">
        <v>110</v>
      </c>
      <c r="M760" s="20" t="s">
        <v>110</v>
      </c>
    </row>
    <row r="761" spans="2:13" x14ac:dyDescent="0.2">
      <c r="B761" s="19">
        <v>43258</v>
      </c>
      <c r="C761" s="18">
        <v>0.18243831192076798</v>
      </c>
      <c r="D761" s="20" t="s">
        <v>20</v>
      </c>
      <c r="E761" s="20" t="s">
        <v>27</v>
      </c>
      <c r="F761" s="20">
        <v>1000000101</v>
      </c>
      <c r="G761" s="20" t="s">
        <v>37</v>
      </c>
      <c r="H761" s="20" t="s">
        <v>8</v>
      </c>
      <c r="I761" s="20">
        <v>10000131</v>
      </c>
      <c r="J761" s="20" t="s">
        <v>36</v>
      </c>
      <c r="K761" s="20" t="s">
        <v>110</v>
      </c>
      <c r="L761" s="20" t="s">
        <v>110</v>
      </c>
      <c r="M761" s="20" t="s">
        <v>110</v>
      </c>
    </row>
    <row r="762" spans="2:13" x14ac:dyDescent="0.2">
      <c r="B762" s="19">
        <v>43259</v>
      </c>
      <c r="C762" s="18">
        <v>0.18608707815918332</v>
      </c>
      <c r="D762" s="20" t="s">
        <v>20</v>
      </c>
      <c r="E762" s="20" t="s">
        <v>27</v>
      </c>
      <c r="F762" s="20">
        <v>1000000101</v>
      </c>
      <c r="G762" s="20" t="s">
        <v>37</v>
      </c>
      <c r="H762" s="20" t="s">
        <v>8</v>
      </c>
      <c r="I762" s="20">
        <v>10000131</v>
      </c>
      <c r="J762" s="20" t="s">
        <v>36</v>
      </c>
      <c r="K762" s="20" t="s">
        <v>110</v>
      </c>
      <c r="L762" s="20" t="s">
        <v>110</v>
      </c>
      <c r="M762" s="20" t="s">
        <v>110</v>
      </c>
    </row>
    <row r="763" spans="2:13" x14ac:dyDescent="0.2">
      <c r="B763" s="19">
        <v>43260</v>
      </c>
      <c r="C763" s="18">
        <v>0.18980881972236699</v>
      </c>
      <c r="D763" s="20" t="s">
        <v>20</v>
      </c>
      <c r="E763" s="20" t="s">
        <v>27</v>
      </c>
      <c r="F763" s="20">
        <v>1000000101</v>
      </c>
      <c r="G763" s="20" t="s">
        <v>37</v>
      </c>
      <c r="H763" s="20" t="s">
        <v>8</v>
      </c>
      <c r="I763" s="20">
        <v>10000131</v>
      </c>
      <c r="J763" s="20" t="s">
        <v>36</v>
      </c>
      <c r="K763" s="20" t="s">
        <v>110</v>
      </c>
      <c r="L763" s="20" t="s">
        <v>110</v>
      </c>
      <c r="M763" s="20" t="s">
        <v>110</v>
      </c>
    </row>
    <row r="764" spans="2:13" x14ac:dyDescent="0.2">
      <c r="B764" s="19">
        <v>43261</v>
      </c>
      <c r="C764" s="18">
        <v>0.19360499611681434</v>
      </c>
      <c r="D764" s="20" t="s">
        <v>20</v>
      </c>
      <c r="E764" s="20" t="s">
        <v>27</v>
      </c>
      <c r="F764" s="20">
        <v>1000000101</v>
      </c>
      <c r="G764" s="20" t="s">
        <v>37</v>
      </c>
      <c r="H764" s="20" t="s">
        <v>8</v>
      </c>
      <c r="I764" s="20">
        <v>10000131</v>
      </c>
      <c r="J764" s="20" t="s">
        <v>36</v>
      </c>
      <c r="K764" s="20" t="s">
        <v>110</v>
      </c>
      <c r="L764" s="20" t="s">
        <v>110</v>
      </c>
      <c r="M764" s="20" t="s">
        <v>110</v>
      </c>
    </row>
    <row r="765" spans="2:13" x14ac:dyDescent="0.2">
      <c r="B765" s="19">
        <v>43262</v>
      </c>
      <c r="C765" s="18">
        <v>0.19747709603915062</v>
      </c>
      <c r="D765" s="20" t="s">
        <v>20</v>
      </c>
      <c r="E765" s="20" t="s">
        <v>27</v>
      </c>
      <c r="F765" s="20">
        <v>1000000101</v>
      </c>
      <c r="G765" s="20" t="s">
        <v>37</v>
      </c>
      <c r="H765" s="20" t="s">
        <v>8</v>
      </c>
      <c r="I765" s="20">
        <v>10000131</v>
      </c>
      <c r="J765" s="20" t="s">
        <v>36</v>
      </c>
      <c r="K765" s="20" t="s">
        <v>110</v>
      </c>
      <c r="L765" s="20" t="s">
        <v>110</v>
      </c>
      <c r="M765" s="20" t="s">
        <v>110</v>
      </c>
    </row>
    <row r="766" spans="2:13" x14ac:dyDescent="0.2">
      <c r="B766" s="19">
        <v>43263</v>
      </c>
      <c r="C766" s="18">
        <v>0.20142663795993365</v>
      </c>
      <c r="D766" s="20" t="s">
        <v>20</v>
      </c>
      <c r="E766" s="20" t="s">
        <v>27</v>
      </c>
      <c r="F766" s="20">
        <v>1000000101</v>
      </c>
      <c r="G766" s="20" t="s">
        <v>37</v>
      </c>
      <c r="H766" s="20" t="s">
        <v>8</v>
      </c>
      <c r="I766" s="20">
        <v>10000131</v>
      </c>
      <c r="J766" s="20" t="s">
        <v>36</v>
      </c>
      <c r="K766" s="20" t="s">
        <v>110</v>
      </c>
      <c r="L766" s="20" t="s">
        <v>110</v>
      </c>
      <c r="M766" s="20" t="s">
        <v>110</v>
      </c>
    </row>
    <row r="767" spans="2:13" x14ac:dyDescent="0.2">
      <c r="B767" s="19">
        <v>43264</v>
      </c>
      <c r="C767" s="18">
        <v>0.2054551707191323</v>
      </c>
      <c r="D767" s="20" t="s">
        <v>20</v>
      </c>
      <c r="E767" s="20" t="s">
        <v>27</v>
      </c>
      <c r="F767" s="20">
        <v>1000000101</v>
      </c>
      <c r="G767" s="20" t="s">
        <v>37</v>
      </c>
      <c r="H767" s="20" t="s">
        <v>8</v>
      </c>
      <c r="I767" s="20">
        <v>10000131</v>
      </c>
      <c r="J767" s="20" t="s">
        <v>36</v>
      </c>
      <c r="K767" s="20" t="s">
        <v>110</v>
      </c>
      <c r="L767" s="20" t="s">
        <v>110</v>
      </c>
      <c r="M767" s="20" t="s">
        <v>110</v>
      </c>
    </row>
    <row r="768" spans="2:13" x14ac:dyDescent="0.2">
      <c r="B768" s="19">
        <v>43265</v>
      </c>
      <c r="C768" s="18">
        <v>0.20956427413351494</v>
      </c>
      <c r="D768" s="20" t="s">
        <v>20</v>
      </c>
      <c r="E768" s="20" t="s">
        <v>27</v>
      </c>
      <c r="F768" s="20">
        <v>1000000101</v>
      </c>
      <c r="G768" s="20" t="s">
        <v>37</v>
      </c>
      <c r="H768" s="20" t="s">
        <v>8</v>
      </c>
      <c r="I768" s="20">
        <v>10000131</v>
      </c>
      <c r="J768" s="20" t="s">
        <v>36</v>
      </c>
      <c r="K768" s="20" t="s">
        <v>110</v>
      </c>
      <c r="L768" s="20" t="s">
        <v>110</v>
      </c>
      <c r="M768" s="20" t="s">
        <v>110</v>
      </c>
    </row>
    <row r="769" spans="2:13" x14ac:dyDescent="0.2">
      <c r="B769" s="19">
        <v>43266</v>
      </c>
      <c r="C769" s="18">
        <v>0.21375555961618523</v>
      </c>
      <c r="D769" s="20" t="s">
        <v>20</v>
      </c>
      <c r="E769" s="20" t="s">
        <v>27</v>
      </c>
      <c r="F769" s="20">
        <v>1000000101</v>
      </c>
      <c r="G769" s="20" t="s">
        <v>37</v>
      </c>
      <c r="H769" s="20" t="s">
        <v>8</v>
      </c>
      <c r="I769" s="20">
        <v>10000131</v>
      </c>
      <c r="J769" s="20" t="s">
        <v>36</v>
      </c>
      <c r="K769" s="20" t="s">
        <v>110</v>
      </c>
      <c r="L769" s="20" t="s">
        <v>110</v>
      </c>
      <c r="M769" s="20" t="s">
        <v>110</v>
      </c>
    </row>
    <row r="770" spans="2:13" x14ac:dyDescent="0.2">
      <c r="B770" s="19">
        <v>43267</v>
      </c>
      <c r="C770" s="18">
        <v>0.21803067080850894</v>
      </c>
      <c r="D770" s="20" t="s">
        <v>20</v>
      </c>
      <c r="E770" s="20" t="s">
        <v>27</v>
      </c>
      <c r="F770" s="20">
        <v>1000000101</v>
      </c>
      <c r="G770" s="20" t="s">
        <v>37</v>
      </c>
      <c r="H770" s="20" t="s">
        <v>8</v>
      </c>
      <c r="I770" s="20">
        <v>10000131</v>
      </c>
      <c r="J770" s="20" t="s">
        <v>36</v>
      </c>
      <c r="K770" s="20" t="s">
        <v>110</v>
      </c>
      <c r="L770" s="20" t="s">
        <v>110</v>
      </c>
      <c r="M770" s="20" t="s">
        <v>110</v>
      </c>
    </row>
    <row r="771" spans="2:13" x14ac:dyDescent="0.2">
      <c r="B771" s="19">
        <v>43268</v>
      </c>
      <c r="C771" s="18">
        <v>0.22239128422467913</v>
      </c>
      <c r="D771" s="20" t="s">
        <v>20</v>
      </c>
      <c r="E771" s="20" t="s">
        <v>27</v>
      </c>
      <c r="F771" s="20">
        <v>1000000101</v>
      </c>
      <c r="G771" s="20" t="s">
        <v>37</v>
      </c>
      <c r="H771" s="20" t="s">
        <v>8</v>
      </c>
      <c r="I771" s="20">
        <v>10000131</v>
      </c>
      <c r="J771" s="20" t="s">
        <v>36</v>
      </c>
      <c r="K771" s="20" t="s">
        <v>110</v>
      </c>
      <c r="L771" s="20" t="s">
        <v>110</v>
      </c>
      <c r="M771" s="20" t="s">
        <v>110</v>
      </c>
    </row>
    <row r="772" spans="2:13" x14ac:dyDescent="0.2">
      <c r="B772" s="19">
        <v>43269</v>
      </c>
      <c r="C772" s="18">
        <v>0.22683910990917272</v>
      </c>
      <c r="D772" s="20" t="s">
        <v>20</v>
      </c>
      <c r="E772" s="20" t="s">
        <v>27</v>
      </c>
      <c r="F772" s="20">
        <v>1000000101</v>
      </c>
      <c r="G772" s="20" t="s">
        <v>37</v>
      </c>
      <c r="H772" s="20" t="s">
        <v>8</v>
      </c>
      <c r="I772" s="20">
        <v>10000131</v>
      </c>
      <c r="J772" s="20" t="s">
        <v>36</v>
      </c>
      <c r="K772" s="20" t="s">
        <v>110</v>
      </c>
      <c r="L772" s="20" t="s">
        <v>110</v>
      </c>
      <c r="M772" s="20" t="s">
        <v>110</v>
      </c>
    </row>
    <row r="773" spans="2:13" x14ac:dyDescent="0.2">
      <c r="B773" s="19">
        <v>43270</v>
      </c>
      <c r="C773" s="18">
        <v>0.23137589210735621</v>
      </c>
      <c r="D773" s="20" t="s">
        <v>20</v>
      </c>
      <c r="E773" s="20" t="s">
        <v>27</v>
      </c>
      <c r="F773" s="20">
        <v>1000000101</v>
      </c>
      <c r="G773" s="20" t="s">
        <v>37</v>
      </c>
      <c r="H773" s="20" t="s">
        <v>8</v>
      </c>
      <c r="I773" s="20">
        <v>10000131</v>
      </c>
      <c r="J773" s="20" t="s">
        <v>36</v>
      </c>
      <c r="K773" s="20" t="s">
        <v>110</v>
      </c>
      <c r="L773" s="20" t="s">
        <v>110</v>
      </c>
      <c r="M773" s="20" t="s">
        <v>110</v>
      </c>
    </row>
    <row r="774" spans="2:13" x14ac:dyDescent="0.2">
      <c r="B774" s="19">
        <v>43271</v>
      </c>
      <c r="C774" s="18">
        <v>0.23600340994950333</v>
      </c>
      <c r="D774" s="20" t="s">
        <v>20</v>
      </c>
      <c r="E774" s="20" t="s">
        <v>27</v>
      </c>
      <c r="F774" s="20">
        <v>1000000101</v>
      </c>
      <c r="G774" s="20" t="s">
        <v>37</v>
      </c>
      <c r="H774" s="20" t="s">
        <v>8</v>
      </c>
      <c r="I774" s="20">
        <v>10000131</v>
      </c>
      <c r="J774" s="20" t="s">
        <v>36</v>
      </c>
      <c r="K774" s="20" t="s">
        <v>110</v>
      </c>
      <c r="L774" s="20" t="s">
        <v>110</v>
      </c>
      <c r="M774" s="20" t="s">
        <v>110</v>
      </c>
    </row>
    <row r="775" spans="2:13" x14ac:dyDescent="0.2">
      <c r="B775" s="19">
        <v>43272</v>
      </c>
      <c r="C775" s="18">
        <v>0.2407234781484934</v>
      </c>
      <c r="D775" s="20" t="s">
        <v>20</v>
      </c>
      <c r="E775" s="20" t="s">
        <v>27</v>
      </c>
      <c r="F775" s="20">
        <v>1000000101</v>
      </c>
      <c r="G775" s="20" t="s">
        <v>37</v>
      </c>
      <c r="H775" s="20" t="s">
        <v>8</v>
      </c>
      <c r="I775" s="20">
        <v>10000131</v>
      </c>
      <c r="J775" s="20" t="s">
        <v>36</v>
      </c>
      <c r="K775" s="20" t="s">
        <v>110</v>
      </c>
      <c r="L775" s="20" t="s">
        <v>110</v>
      </c>
      <c r="M775" s="20" t="s">
        <v>110</v>
      </c>
    </row>
    <row r="776" spans="2:13" x14ac:dyDescent="0.2">
      <c r="B776" s="19">
        <v>43273</v>
      </c>
      <c r="C776" s="18">
        <v>0.24553794771146328</v>
      </c>
      <c r="D776" s="20" t="s">
        <v>20</v>
      </c>
      <c r="E776" s="20" t="s">
        <v>27</v>
      </c>
      <c r="F776" s="20">
        <v>1000000101</v>
      </c>
      <c r="G776" s="20" t="s">
        <v>37</v>
      </c>
      <c r="H776" s="20" t="s">
        <v>8</v>
      </c>
      <c r="I776" s="20">
        <v>10000131</v>
      </c>
      <c r="J776" s="20" t="s">
        <v>36</v>
      </c>
      <c r="K776" s="20" t="s">
        <v>110</v>
      </c>
      <c r="L776" s="20" t="s">
        <v>110</v>
      </c>
      <c r="M776" s="20" t="s">
        <v>110</v>
      </c>
    </row>
    <row r="777" spans="2:13" x14ac:dyDescent="0.2">
      <c r="B777" s="19">
        <v>43274</v>
      </c>
      <c r="C777" s="18">
        <v>0.25044870666569258</v>
      </c>
      <c r="D777" s="20" t="s">
        <v>20</v>
      </c>
      <c r="E777" s="20" t="s">
        <v>27</v>
      </c>
      <c r="F777" s="20">
        <v>1000000101</v>
      </c>
      <c r="G777" s="20" t="s">
        <v>37</v>
      </c>
      <c r="H777" s="20" t="s">
        <v>8</v>
      </c>
      <c r="I777" s="20">
        <v>10000131</v>
      </c>
      <c r="J777" s="20" t="s">
        <v>36</v>
      </c>
      <c r="K777" s="20" t="s">
        <v>110</v>
      </c>
      <c r="L777" s="20" t="s">
        <v>110</v>
      </c>
      <c r="M777" s="20" t="s">
        <v>110</v>
      </c>
    </row>
    <row r="778" spans="2:13" x14ac:dyDescent="0.2">
      <c r="B778" s="19">
        <v>43275</v>
      </c>
      <c r="C778" s="18">
        <v>0.20145768079900644</v>
      </c>
      <c r="D778" s="20" t="s">
        <v>20</v>
      </c>
      <c r="E778" s="20" t="s">
        <v>27</v>
      </c>
      <c r="F778" s="20">
        <v>1000000101</v>
      </c>
      <c r="G778" s="20" t="s">
        <v>37</v>
      </c>
      <c r="H778" s="20" t="s">
        <v>8</v>
      </c>
      <c r="I778" s="20">
        <v>10000131</v>
      </c>
      <c r="J778" s="20" t="s">
        <v>36</v>
      </c>
      <c r="K778" s="20" t="s">
        <v>110</v>
      </c>
      <c r="L778" s="20" t="s">
        <v>110</v>
      </c>
      <c r="M778" s="20" t="s">
        <v>110</v>
      </c>
    </row>
    <row r="779" spans="2:13" x14ac:dyDescent="0.2">
      <c r="B779" s="19">
        <v>43276</v>
      </c>
      <c r="C779" s="18">
        <v>0.20548683441498658</v>
      </c>
      <c r="D779" s="20" t="s">
        <v>20</v>
      </c>
      <c r="E779" s="20" t="s">
        <v>27</v>
      </c>
      <c r="F779" s="20">
        <v>1000000101</v>
      </c>
      <c r="G779" s="20" t="s">
        <v>37</v>
      </c>
      <c r="H779" s="20" t="s">
        <v>8</v>
      </c>
      <c r="I779" s="20">
        <v>10000131</v>
      </c>
      <c r="J779" s="20" t="s">
        <v>36</v>
      </c>
      <c r="K779" s="20" t="s">
        <v>110</v>
      </c>
      <c r="L779" s="20" t="s">
        <v>110</v>
      </c>
      <c r="M779" s="20" t="s">
        <v>110</v>
      </c>
    </row>
    <row r="780" spans="2:13" x14ac:dyDescent="0.2">
      <c r="B780" s="19">
        <v>43277</v>
      </c>
      <c r="C780" s="18">
        <v>0.20959657110328631</v>
      </c>
      <c r="D780" s="20" t="s">
        <v>20</v>
      </c>
      <c r="E780" s="20" t="s">
        <v>27</v>
      </c>
      <c r="F780" s="20">
        <v>1000000101</v>
      </c>
      <c r="G780" s="20" t="s">
        <v>37</v>
      </c>
      <c r="H780" s="20" t="s">
        <v>8</v>
      </c>
      <c r="I780" s="20">
        <v>10000131</v>
      </c>
      <c r="J780" s="20" t="s">
        <v>36</v>
      </c>
      <c r="K780" s="20" t="s">
        <v>110</v>
      </c>
      <c r="L780" s="20" t="s">
        <v>110</v>
      </c>
      <c r="M780" s="20" t="s">
        <v>110</v>
      </c>
    </row>
    <row r="781" spans="2:13" x14ac:dyDescent="0.2">
      <c r="B781" s="19">
        <v>43278</v>
      </c>
      <c r="C781" s="18">
        <v>0.21378850252535206</v>
      </c>
      <c r="D781" s="20" t="s">
        <v>20</v>
      </c>
      <c r="E781" s="20" t="s">
        <v>27</v>
      </c>
      <c r="F781" s="20">
        <v>1000000101</v>
      </c>
      <c r="G781" s="20" t="s">
        <v>37</v>
      </c>
      <c r="H781" s="20" t="s">
        <v>8</v>
      </c>
      <c r="I781" s="20">
        <v>10000131</v>
      </c>
      <c r="J781" s="20" t="s">
        <v>36</v>
      </c>
      <c r="K781" s="20" t="s">
        <v>110</v>
      </c>
      <c r="L781" s="20" t="s">
        <v>110</v>
      </c>
      <c r="M781" s="20" t="s">
        <v>110</v>
      </c>
    </row>
    <row r="782" spans="2:13" x14ac:dyDescent="0.2">
      <c r="B782" s="19">
        <v>43279</v>
      </c>
      <c r="C782" s="18">
        <v>0.21806427257585909</v>
      </c>
      <c r="D782" s="20" t="s">
        <v>20</v>
      </c>
      <c r="E782" s="20" t="s">
        <v>27</v>
      </c>
      <c r="F782" s="20">
        <v>1000000101</v>
      </c>
      <c r="G782" s="20" t="s">
        <v>37</v>
      </c>
      <c r="H782" s="20" t="s">
        <v>8</v>
      </c>
      <c r="I782" s="20">
        <v>10000131</v>
      </c>
      <c r="J782" s="20" t="s">
        <v>36</v>
      </c>
      <c r="K782" s="20" t="s">
        <v>110</v>
      </c>
      <c r="L782" s="20" t="s">
        <v>110</v>
      </c>
      <c r="M782" s="20" t="s">
        <v>110</v>
      </c>
    </row>
    <row r="783" spans="2:13" x14ac:dyDescent="0.2">
      <c r="B783" s="19">
        <v>43280</v>
      </c>
      <c r="C783" s="18">
        <v>0.22242555802737626</v>
      </c>
      <c r="D783" s="20" t="s">
        <v>20</v>
      </c>
      <c r="E783" s="20" t="s">
        <v>27</v>
      </c>
      <c r="F783" s="20">
        <v>1000000101</v>
      </c>
      <c r="G783" s="20" t="s">
        <v>37</v>
      </c>
      <c r="H783" s="20" t="s">
        <v>8</v>
      </c>
      <c r="I783" s="20">
        <v>10000131</v>
      </c>
      <c r="J783" s="20" t="s">
        <v>36</v>
      </c>
      <c r="K783" s="20" t="s">
        <v>110</v>
      </c>
      <c r="L783" s="20" t="s">
        <v>110</v>
      </c>
      <c r="M783" s="20" t="s">
        <v>110</v>
      </c>
    </row>
    <row r="784" spans="2:13" x14ac:dyDescent="0.2">
      <c r="B784" s="19">
        <v>43281</v>
      </c>
      <c r="C784" s="18">
        <v>0.2268740691879238</v>
      </c>
      <c r="D784" s="20" t="s">
        <v>20</v>
      </c>
      <c r="E784" s="20" t="s">
        <v>27</v>
      </c>
      <c r="F784" s="20">
        <v>1000000101</v>
      </c>
      <c r="G784" s="20" t="s">
        <v>37</v>
      </c>
      <c r="H784" s="20" t="s">
        <v>8</v>
      </c>
      <c r="I784" s="20">
        <v>10000131</v>
      </c>
      <c r="J784" s="20" t="s">
        <v>36</v>
      </c>
      <c r="K784" s="20" t="s">
        <v>110</v>
      </c>
      <c r="L784" s="20" t="s">
        <v>110</v>
      </c>
      <c r="M784" s="20" t="s">
        <v>110</v>
      </c>
    </row>
    <row r="785" spans="2:13" x14ac:dyDescent="0.2">
      <c r="B785" s="19">
        <v>43282</v>
      </c>
      <c r="C785" s="18">
        <v>0.17541155057168215</v>
      </c>
      <c r="D785" s="20" t="s">
        <v>20</v>
      </c>
      <c r="E785" s="20" t="s">
        <v>27</v>
      </c>
      <c r="F785" s="20">
        <v>1000000101</v>
      </c>
      <c r="G785" s="20" t="s">
        <v>37</v>
      </c>
      <c r="H785" s="20" t="s">
        <v>8</v>
      </c>
      <c r="I785" s="20">
        <v>10000131</v>
      </c>
      <c r="J785" s="20" t="s">
        <v>36</v>
      </c>
      <c r="K785" s="20" t="s">
        <v>110</v>
      </c>
      <c r="L785" s="20" t="s">
        <v>110</v>
      </c>
      <c r="M785" s="20" t="s">
        <v>110</v>
      </c>
    </row>
    <row r="786" spans="2:13" x14ac:dyDescent="0.2">
      <c r="B786" s="19">
        <v>43283</v>
      </c>
      <c r="C786" s="18">
        <v>0.17891978158311581</v>
      </c>
      <c r="D786" s="20" t="s">
        <v>20</v>
      </c>
      <c r="E786" s="20" t="s">
        <v>27</v>
      </c>
      <c r="F786" s="20">
        <v>1000000101</v>
      </c>
      <c r="G786" s="20" t="s">
        <v>37</v>
      </c>
      <c r="H786" s="20" t="s">
        <v>8</v>
      </c>
      <c r="I786" s="20">
        <v>10000131</v>
      </c>
      <c r="J786" s="20" t="s">
        <v>36</v>
      </c>
      <c r="K786" s="20" t="s">
        <v>110</v>
      </c>
      <c r="L786" s="20" t="s">
        <v>110</v>
      </c>
      <c r="M786" s="20" t="s">
        <v>110</v>
      </c>
    </row>
    <row r="787" spans="2:13" x14ac:dyDescent="0.2">
      <c r="B787" s="19">
        <v>43284</v>
      </c>
      <c r="C787" s="18">
        <v>0.18249817721477812</v>
      </c>
      <c r="D787" s="20" t="s">
        <v>20</v>
      </c>
      <c r="E787" s="20" t="s">
        <v>27</v>
      </c>
      <c r="F787" s="20">
        <v>1000000101</v>
      </c>
      <c r="G787" s="20" t="s">
        <v>37</v>
      </c>
      <c r="H787" s="20" t="s">
        <v>8</v>
      </c>
      <c r="I787" s="20">
        <v>10000131</v>
      </c>
      <c r="J787" s="20" t="s">
        <v>36</v>
      </c>
      <c r="K787" s="20" t="s">
        <v>110</v>
      </c>
      <c r="L787" s="20" t="s">
        <v>110</v>
      </c>
      <c r="M787" s="20" t="s">
        <v>110</v>
      </c>
    </row>
    <row r="788" spans="2:13" x14ac:dyDescent="0.2">
      <c r="B788" s="19">
        <v>43285</v>
      </c>
      <c r="C788" s="18">
        <v>0.18614814075907368</v>
      </c>
      <c r="D788" s="20" t="s">
        <v>20</v>
      </c>
      <c r="E788" s="20" t="s">
        <v>27</v>
      </c>
      <c r="F788" s="20">
        <v>1000000101</v>
      </c>
      <c r="G788" s="20" t="s">
        <v>37</v>
      </c>
      <c r="H788" s="20" t="s">
        <v>8</v>
      </c>
      <c r="I788" s="20">
        <v>10000131</v>
      </c>
      <c r="J788" s="20" t="s">
        <v>36</v>
      </c>
      <c r="K788" s="20" t="s">
        <v>110</v>
      </c>
      <c r="L788" s="20" t="s">
        <v>110</v>
      </c>
      <c r="M788" s="20" t="s">
        <v>110</v>
      </c>
    </row>
    <row r="789" spans="2:13" x14ac:dyDescent="0.2">
      <c r="B789" s="19">
        <v>43286</v>
      </c>
      <c r="C789" s="18">
        <v>0.18987110357425516</v>
      </c>
      <c r="D789" s="20" t="s">
        <v>20</v>
      </c>
      <c r="E789" s="20" t="s">
        <v>27</v>
      </c>
      <c r="F789" s="20">
        <v>1000000101</v>
      </c>
      <c r="G789" s="20" t="s">
        <v>37</v>
      </c>
      <c r="H789" s="20" t="s">
        <v>8</v>
      </c>
      <c r="I789" s="20">
        <v>10000131</v>
      </c>
      <c r="J789" s="20" t="s">
        <v>36</v>
      </c>
      <c r="K789" s="20" t="s">
        <v>110</v>
      </c>
      <c r="L789" s="20" t="s">
        <v>110</v>
      </c>
      <c r="M789" s="20" t="s">
        <v>110</v>
      </c>
    </row>
    <row r="790" spans="2:13" x14ac:dyDescent="0.2">
      <c r="B790" s="19">
        <v>43287</v>
      </c>
      <c r="C790" s="18">
        <v>0.19366852564574025</v>
      </c>
      <c r="D790" s="20" t="s">
        <v>20</v>
      </c>
      <c r="E790" s="20" t="s">
        <v>27</v>
      </c>
      <c r="F790" s="20">
        <v>1000000101</v>
      </c>
      <c r="G790" s="20" t="s">
        <v>37</v>
      </c>
      <c r="H790" s="20" t="s">
        <v>8</v>
      </c>
      <c r="I790" s="20">
        <v>10000131</v>
      </c>
      <c r="J790" s="20" t="s">
        <v>36</v>
      </c>
      <c r="K790" s="20" t="s">
        <v>110</v>
      </c>
      <c r="L790" s="20" t="s">
        <v>110</v>
      </c>
      <c r="M790" s="20" t="s">
        <v>110</v>
      </c>
    </row>
    <row r="791" spans="2:13" x14ac:dyDescent="0.2">
      <c r="B791" s="19">
        <v>43288</v>
      </c>
      <c r="C791" s="18">
        <v>0.19754189615865506</v>
      </c>
      <c r="D791" s="20" t="s">
        <v>20</v>
      </c>
      <c r="E791" s="20" t="s">
        <v>27</v>
      </c>
      <c r="F791" s="20">
        <v>1000000101</v>
      </c>
      <c r="G791" s="20" t="s">
        <v>37</v>
      </c>
      <c r="H791" s="20" t="s">
        <v>8</v>
      </c>
      <c r="I791" s="20">
        <v>10000131</v>
      </c>
      <c r="J791" s="20" t="s">
        <v>36</v>
      </c>
      <c r="K791" s="20" t="s">
        <v>110</v>
      </c>
      <c r="L791" s="20" t="s">
        <v>110</v>
      </c>
      <c r="M791" s="20" t="s">
        <v>110</v>
      </c>
    </row>
    <row r="792" spans="2:13" x14ac:dyDescent="0.2">
      <c r="B792" s="19">
        <v>43289</v>
      </c>
      <c r="C792" s="18">
        <v>0.20149273408182819</v>
      </c>
      <c r="D792" s="20" t="s">
        <v>20</v>
      </c>
      <c r="E792" s="20" t="s">
        <v>27</v>
      </c>
      <c r="F792" s="20">
        <v>1000000101</v>
      </c>
      <c r="G792" s="20" t="s">
        <v>37</v>
      </c>
      <c r="H792" s="20" t="s">
        <v>8</v>
      </c>
      <c r="I792" s="20">
        <v>10000131</v>
      </c>
      <c r="J792" s="20" t="s">
        <v>36</v>
      </c>
      <c r="K792" s="20" t="s">
        <v>110</v>
      </c>
      <c r="L792" s="20" t="s">
        <v>110</v>
      </c>
      <c r="M792" s="20" t="s">
        <v>110</v>
      </c>
    </row>
    <row r="793" spans="2:13" x14ac:dyDescent="0.2">
      <c r="B793" s="19">
        <v>43290</v>
      </c>
      <c r="C793" s="18">
        <v>0.20552258876346474</v>
      </c>
      <c r="D793" s="20" t="s">
        <v>20</v>
      </c>
      <c r="E793" s="20" t="s">
        <v>27</v>
      </c>
      <c r="F793" s="20">
        <v>1000000101</v>
      </c>
      <c r="G793" s="20" t="s">
        <v>37</v>
      </c>
      <c r="H793" s="20" t="s">
        <v>8</v>
      </c>
      <c r="I793" s="20">
        <v>10000131</v>
      </c>
      <c r="J793" s="20" t="s">
        <v>36</v>
      </c>
      <c r="K793" s="20" t="s">
        <v>110</v>
      </c>
      <c r="L793" s="20" t="s">
        <v>110</v>
      </c>
      <c r="M793" s="20" t="s">
        <v>110</v>
      </c>
    </row>
    <row r="794" spans="2:13" x14ac:dyDescent="0.2">
      <c r="B794" s="19">
        <v>43291</v>
      </c>
      <c r="C794" s="18">
        <v>0.20963304053873405</v>
      </c>
      <c r="D794" s="20" t="s">
        <v>20</v>
      </c>
      <c r="E794" s="20" t="s">
        <v>27</v>
      </c>
      <c r="F794" s="20">
        <v>1000000101</v>
      </c>
      <c r="G794" s="20" t="s">
        <v>37</v>
      </c>
      <c r="H794" s="20" t="s">
        <v>8</v>
      </c>
      <c r="I794" s="20">
        <v>10000131</v>
      </c>
      <c r="J794" s="20" t="s">
        <v>36</v>
      </c>
      <c r="K794" s="20" t="s">
        <v>110</v>
      </c>
      <c r="L794" s="20" t="s">
        <v>110</v>
      </c>
      <c r="M794" s="20" t="s">
        <v>110</v>
      </c>
    </row>
    <row r="795" spans="2:13" x14ac:dyDescent="0.2">
      <c r="B795" s="19">
        <v>43292</v>
      </c>
      <c r="C795" s="18">
        <v>0.21382570134950871</v>
      </c>
      <c r="D795" s="20" t="s">
        <v>20</v>
      </c>
      <c r="E795" s="20" t="s">
        <v>27</v>
      </c>
      <c r="F795" s="20">
        <v>1000000101</v>
      </c>
      <c r="G795" s="20" t="s">
        <v>37</v>
      </c>
      <c r="H795" s="20" t="s">
        <v>8</v>
      </c>
      <c r="I795" s="20">
        <v>10000131</v>
      </c>
      <c r="J795" s="20" t="s">
        <v>36</v>
      </c>
      <c r="K795" s="20" t="s">
        <v>110</v>
      </c>
      <c r="L795" s="20" t="s">
        <v>110</v>
      </c>
      <c r="M795" s="20" t="s">
        <v>110</v>
      </c>
    </row>
    <row r="796" spans="2:13" x14ac:dyDescent="0.2">
      <c r="B796" s="19">
        <v>43293</v>
      </c>
      <c r="C796" s="18">
        <v>0.21810221537649888</v>
      </c>
      <c r="D796" s="20" t="s">
        <v>20</v>
      </c>
      <c r="E796" s="20" t="s">
        <v>27</v>
      </c>
      <c r="F796" s="20">
        <v>1000000101</v>
      </c>
      <c r="G796" s="20" t="s">
        <v>37</v>
      </c>
      <c r="H796" s="20" t="s">
        <v>8</v>
      </c>
      <c r="I796" s="20">
        <v>10000131</v>
      </c>
      <c r="J796" s="20" t="s">
        <v>36</v>
      </c>
      <c r="K796" s="20" t="s">
        <v>110</v>
      </c>
      <c r="L796" s="20" t="s">
        <v>110</v>
      </c>
      <c r="M796" s="20" t="s">
        <v>110</v>
      </c>
    </row>
    <row r="797" spans="2:13" x14ac:dyDescent="0.2">
      <c r="B797" s="19">
        <v>43294</v>
      </c>
      <c r="C797" s="18">
        <v>0.22246425968402886</v>
      </c>
      <c r="D797" s="20" t="s">
        <v>20</v>
      </c>
      <c r="E797" s="20" t="s">
        <v>27</v>
      </c>
      <c r="F797" s="20">
        <v>1000000101</v>
      </c>
      <c r="G797" s="20" t="s">
        <v>37</v>
      </c>
      <c r="H797" s="20" t="s">
        <v>8</v>
      </c>
      <c r="I797" s="20">
        <v>10000131</v>
      </c>
      <c r="J797" s="20" t="s">
        <v>36</v>
      </c>
      <c r="K797" s="20" t="s">
        <v>110</v>
      </c>
      <c r="L797" s="20" t="s">
        <v>110</v>
      </c>
      <c r="M797" s="20" t="s">
        <v>110</v>
      </c>
    </row>
    <row r="798" spans="2:13" x14ac:dyDescent="0.2">
      <c r="B798" s="19">
        <v>43295</v>
      </c>
      <c r="C798" s="18">
        <v>0.22691354487770943</v>
      </c>
      <c r="D798" s="20" t="s">
        <v>20</v>
      </c>
      <c r="E798" s="20" t="s">
        <v>27</v>
      </c>
      <c r="F798" s="20">
        <v>1000000101</v>
      </c>
      <c r="G798" s="20" t="s">
        <v>37</v>
      </c>
      <c r="H798" s="20" t="s">
        <v>8</v>
      </c>
      <c r="I798" s="20">
        <v>10000131</v>
      </c>
      <c r="J798" s="20" t="s">
        <v>36</v>
      </c>
      <c r="K798" s="20" t="s">
        <v>110</v>
      </c>
      <c r="L798" s="20" t="s">
        <v>110</v>
      </c>
      <c r="M798" s="20" t="s">
        <v>110</v>
      </c>
    </row>
    <row r="799" spans="2:13" x14ac:dyDescent="0.2">
      <c r="B799" s="19">
        <v>43296</v>
      </c>
      <c r="C799" s="18">
        <v>0.23145181577526361</v>
      </c>
      <c r="D799" s="20" t="s">
        <v>20</v>
      </c>
      <c r="E799" s="20" t="s">
        <v>27</v>
      </c>
      <c r="F799" s="20">
        <v>1000000101</v>
      </c>
      <c r="G799" s="20" t="s">
        <v>37</v>
      </c>
      <c r="H799" s="20" t="s">
        <v>8</v>
      </c>
      <c r="I799" s="20">
        <v>10000131</v>
      </c>
      <c r="J799" s="20" t="s">
        <v>36</v>
      </c>
      <c r="K799" s="20" t="s">
        <v>110</v>
      </c>
      <c r="L799" s="20" t="s">
        <v>110</v>
      </c>
      <c r="M799" s="20" t="s">
        <v>110</v>
      </c>
    </row>
    <row r="800" spans="2:13" x14ac:dyDescent="0.2">
      <c r="B800" s="19">
        <v>43297</v>
      </c>
      <c r="C800" s="18">
        <v>0.2360808520907689</v>
      </c>
      <c r="D800" s="20" t="s">
        <v>20</v>
      </c>
      <c r="E800" s="20" t="s">
        <v>27</v>
      </c>
      <c r="F800" s="20">
        <v>1000000101</v>
      </c>
      <c r="G800" s="20" t="s">
        <v>37</v>
      </c>
      <c r="H800" s="20" t="s">
        <v>8</v>
      </c>
      <c r="I800" s="20">
        <v>10000131</v>
      </c>
      <c r="J800" s="20" t="s">
        <v>36</v>
      </c>
      <c r="K800" s="20" t="s">
        <v>110</v>
      </c>
      <c r="L800" s="20" t="s">
        <v>110</v>
      </c>
      <c r="M800" s="20" t="s">
        <v>110</v>
      </c>
    </row>
    <row r="801" spans="2:13" x14ac:dyDescent="0.2">
      <c r="B801" s="19">
        <v>43298</v>
      </c>
      <c r="C801" s="18">
        <v>0.24080246913258427</v>
      </c>
      <c r="D801" s="20" t="s">
        <v>20</v>
      </c>
      <c r="E801" s="20" t="s">
        <v>27</v>
      </c>
      <c r="F801" s="20">
        <v>1000000101</v>
      </c>
      <c r="G801" s="20" t="s">
        <v>37</v>
      </c>
      <c r="H801" s="20" t="s">
        <v>8</v>
      </c>
      <c r="I801" s="20">
        <v>10000131</v>
      </c>
      <c r="J801" s="20" t="s">
        <v>36</v>
      </c>
      <c r="K801" s="20" t="s">
        <v>110</v>
      </c>
      <c r="L801" s="20" t="s">
        <v>110</v>
      </c>
      <c r="M801" s="20" t="s">
        <v>110</v>
      </c>
    </row>
    <row r="802" spans="2:13" x14ac:dyDescent="0.2">
      <c r="B802" s="19">
        <v>43299</v>
      </c>
      <c r="C802" s="18">
        <v>0.24561851851523595</v>
      </c>
      <c r="D802" s="20" t="s">
        <v>20</v>
      </c>
      <c r="E802" s="20" t="s">
        <v>27</v>
      </c>
      <c r="F802" s="20">
        <v>1000000101</v>
      </c>
      <c r="G802" s="20" t="s">
        <v>37</v>
      </c>
      <c r="H802" s="20" t="s">
        <v>8</v>
      </c>
      <c r="I802" s="20">
        <v>10000131</v>
      </c>
      <c r="J802" s="20" t="s">
        <v>36</v>
      </c>
      <c r="K802" s="20" t="s">
        <v>110</v>
      </c>
      <c r="L802" s="20" t="s">
        <v>110</v>
      </c>
      <c r="M802" s="20" t="s">
        <v>110</v>
      </c>
    </row>
    <row r="803" spans="2:13" x14ac:dyDescent="0.2">
      <c r="B803" s="19">
        <v>43300</v>
      </c>
      <c r="C803" s="18">
        <v>0.19853088888554069</v>
      </c>
      <c r="D803" s="20" t="s">
        <v>20</v>
      </c>
      <c r="E803" s="20" t="s">
        <v>27</v>
      </c>
      <c r="F803" s="20">
        <v>1000000101</v>
      </c>
      <c r="G803" s="20" t="s">
        <v>37</v>
      </c>
      <c r="H803" s="20" t="s">
        <v>8</v>
      </c>
      <c r="I803" s="20">
        <v>10000131</v>
      </c>
      <c r="J803" s="20" t="s">
        <v>36</v>
      </c>
      <c r="K803" s="20" t="s">
        <v>110</v>
      </c>
      <c r="L803" s="20" t="s">
        <v>110</v>
      </c>
      <c r="M803" s="20" t="s">
        <v>110</v>
      </c>
    </row>
    <row r="804" spans="2:13" x14ac:dyDescent="0.2">
      <c r="B804" s="19">
        <v>43301</v>
      </c>
      <c r="C804" s="18">
        <v>0.20250150666325151</v>
      </c>
      <c r="D804" s="20" t="s">
        <v>20</v>
      </c>
      <c r="E804" s="20" t="s">
        <v>27</v>
      </c>
      <c r="F804" s="20">
        <v>1000000101</v>
      </c>
      <c r="G804" s="20" t="s">
        <v>37</v>
      </c>
      <c r="H804" s="20" t="s">
        <v>8</v>
      </c>
      <c r="I804" s="20">
        <v>10000131</v>
      </c>
      <c r="J804" s="20" t="s">
        <v>36</v>
      </c>
      <c r="K804" s="20" t="s">
        <v>110</v>
      </c>
      <c r="L804" s="20" t="s">
        <v>110</v>
      </c>
      <c r="M804" s="20" t="s">
        <v>110</v>
      </c>
    </row>
    <row r="805" spans="2:13" x14ac:dyDescent="0.2">
      <c r="B805" s="19">
        <v>43252</v>
      </c>
      <c r="C805" s="18">
        <v>0.23</v>
      </c>
      <c r="D805" s="20" t="s">
        <v>20</v>
      </c>
      <c r="E805" s="20" t="s">
        <v>27</v>
      </c>
      <c r="F805" s="20">
        <v>1000000101</v>
      </c>
      <c r="G805" s="20" t="s">
        <v>37</v>
      </c>
      <c r="H805" s="20" t="s">
        <v>8</v>
      </c>
      <c r="I805" s="20">
        <v>10000136</v>
      </c>
      <c r="J805" s="20" t="s">
        <v>38</v>
      </c>
      <c r="K805" s="20" t="s">
        <v>110</v>
      </c>
      <c r="L805" s="20" t="s">
        <v>110</v>
      </c>
      <c r="M805" s="20" t="s">
        <v>110</v>
      </c>
    </row>
    <row r="806" spans="2:13" x14ac:dyDescent="0.2">
      <c r="B806" s="19">
        <v>43253</v>
      </c>
      <c r="C806" s="18">
        <v>0.2346</v>
      </c>
      <c r="D806" s="20" t="s">
        <v>20</v>
      </c>
      <c r="E806" s="20" t="s">
        <v>27</v>
      </c>
      <c r="F806" s="20">
        <v>1000000101</v>
      </c>
      <c r="G806" s="20" t="s">
        <v>37</v>
      </c>
      <c r="H806" s="20" t="s">
        <v>8</v>
      </c>
      <c r="I806" s="20">
        <v>10000136</v>
      </c>
      <c r="J806" s="20" t="s">
        <v>38</v>
      </c>
      <c r="K806" s="20" t="s">
        <v>110</v>
      </c>
      <c r="L806" s="20" t="s">
        <v>110</v>
      </c>
      <c r="M806" s="20" t="s">
        <v>110</v>
      </c>
    </row>
    <row r="807" spans="2:13" x14ac:dyDescent="0.2">
      <c r="B807" s="19">
        <v>43254</v>
      </c>
      <c r="C807" s="18">
        <v>0.239292</v>
      </c>
      <c r="D807" s="20" t="s">
        <v>20</v>
      </c>
      <c r="E807" s="20" t="s">
        <v>27</v>
      </c>
      <c r="F807" s="20">
        <v>1000000101</v>
      </c>
      <c r="G807" s="20" t="s">
        <v>37</v>
      </c>
      <c r="H807" s="20" t="s">
        <v>8</v>
      </c>
      <c r="I807" s="20">
        <v>10000136</v>
      </c>
      <c r="J807" s="20" t="s">
        <v>38</v>
      </c>
      <c r="K807" s="20" t="s">
        <v>110</v>
      </c>
      <c r="L807" s="20" t="s">
        <v>110</v>
      </c>
      <c r="M807" s="20" t="s">
        <v>110</v>
      </c>
    </row>
    <row r="808" spans="2:13" x14ac:dyDescent="0.2">
      <c r="B808" s="19">
        <v>43255</v>
      </c>
      <c r="C808" s="18">
        <v>0.24407784000000002</v>
      </c>
      <c r="D808" s="20" t="s">
        <v>20</v>
      </c>
      <c r="E808" s="20" t="s">
        <v>27</v>
      </c>
      <c r="F808" s="20">
        <v>1000000101</v>
      </c>
      <c r="G808" s="20" t="s">
        <v>37</v>
      </c>
      <c r="H808" s="20" t="s">
        <v>8</v>
      </c>
      <c r="I808" s="20">
        <v>10000136</v>
      </c>
      <c r="J808" s="20" t="s">
        <v>38</v>
      </c>
      <c r="K808" s="20" t="s">
        <v>110</v>
      </c>
      <c r="L808" s="20" t="s">
        <v>110</v>
      </c>
      <c r="M808" s="20" t="s">
        <v>110</v>
      </c>
    </row>
    <row r="809" spans="2:13" x14ac:dyDescent="0.2">
      <c r="B809" s="19">
        <v>43256</v>
      </c>
      <c r="C809" s="18">
        <v>0.24895939680000001</v>
      </c>
      <c r="D809" s="20" t="s">
        <v>20</v>
      </c>
      <c r="E809" s="20" t="s">
        <v>27</v>
      </c>
      <c r="F809" s="20">
        <v>1000000101</v>
      </c>
      <c r="G809" s="20" t="s">
        <v>37</v>
      </c>
      <c r="H809" s="20" t="s">
        <v>8</v>
      </c>
      <c r="I809" s="20">
        <v>10000136</v>
      </c>
      <c r="J809" s="20" t="s">
        <v>38</v>
      </c>
      <c r="K809" s="20" t="s">
        <v>110</v>
      </c>
      <c r="L809" s="20" t="s">
        <v>110</v>
      </c>
      <c r="M809" s="20" t="s">
        <v>110</v>
      </c>
    </row>
    <row r="810" spans="2:13" x14ac:dyDescent="0.2">
      <c r="B810" s="19">
        <v>43257</v>
      </c>
      <c r="C810" s="18">
        <v>0.25393858473600001</v>
      </c>
      <c r="D810" s="20" t="s">
        <v>20</v>
      </c>
      <c r="E810" s="20" t="s">
        <v>27</v>
      </c>
      <c r="F810" s="20">
        <v>1000000101</v>
      </c>
      <c r="G810" s="20" t="s">
        <v>37</v>
      </c>
      <c r="H810" s="20" t="s">
        <v>8</v>
      </c>
      <c r="I810" s="20">
        <v>10000136</v>
      </c>
      <c r="J810" s="20" t="s">
        <v>38</v>
      </c>
      <c r="K810" s="20" t="s">
        <v>110</v>
      </c>
      <c r="L810" s="20" t="s">
        <v>110</v>
      </c>
      <c r="M810" s="20" t="s">
        <v>110</v>
      </c>
    </row>
    <row r="811" spans="2:13" x14ac:dyDescent="0.2">
      <c r="B811" s="19">
        <v>43258</v>
      </c>
      <c r="C811" s="18">
        <v>0.25901735643071999</v>
      </c>
      <c r="D811" s="20" t="s">
        <v>20</v>
      </c>
      <c r="E811" s="20" t="s">
        <v>27</v>
      </c>
      <c r="F811" s="20">
        <v>1000000101</v>
      </c>
      <c r="G811" s="20" t="s">
        <v>37</v>
      </c>
      <c r="H811" s="20" t="s">
        <v>8</v>
      </c>
      <c r="I811" s="20">
        <v>10000136</v>
      </c>
      <c r="J811" s="20" t="s">
        <v>38</v>
      </c>
      <c r="K811" s="20" t="s">
        <v>110</v>
      </c>
      <c r="L811" s="20" t="s">
        <v>110</v>
      </c>
      <c r="M811" s="20" t="s">
        <v>110</v>
      </c>
    </row>
    <row r="812" spans="2:13" x14ac:dyDescent="0.2">
      <c r="B812" s="19">
        <v>43259</v>
      </c>
      <c r="C812" s="18">
        <v>0.26419770355933442</v>
      </c>
      <c r="D812" s="20" t="s">
        <v>20</v>
      </c>
      <c r="E812" s="20" t="s">
        <v>27</v>
      </c>
      <c r="F812" s="20">
        <v>1000000101</v>
      </c>
      <c r="G812" s="20" t="s">
        <v>37</v>
      </c>
      <c r="H812" s="20" t="s">
        <v>8</v>
      </c>
      <c r="I812" s="20">
        <v>10000136</v>
      </c>
      <c r="J812" s="20" t="s">
        <v>38</v>
      </c>
      <c r="K812" s="20" t="s">
        <v>110</v>
      </c>
      <c r="L812" s="20" t="s">
        <v>110</v>
      </c>
      <c r="M812" s="20" t="s">
        <v>110</v>
      </c>
    </row>
    <row r="813" spans="2:13" x14ac:dyDescent="0.2">
      <c r="B813" s="19">
        <v>43260</v>
      </c>
      <c r="C813" s="18">
        <v>0.26948165763052112</v>
      </c>
      <c r="D813" s="20" t="s">
        <v>20</v>
      </c>
      <c r="E813" s="20" t="s">
        <v>27</v>
      </c>
      <c r="F813" s="20">
        <v>1000000101</v>
      </c>
      <c r="G813" s="20" t="s">
        <v>37</v>
      </c>
      <c r="H813" s="20" t="s">
        <v>8</v>
      </c>
      <c r="I813" s="20">
        <v>10000136</v>
      </c>
      <c r="J813" s="20" t="s">
        <v>38</v>
      </c>
      <c r="K813" s="20" t="s">
        <v>110</v>
      </c>
      <c r="L813" s="20" t="s">
        <v>110</v>
      </c>
      <c r="M813" s="20" t="s">
        <v>110</v>
      </c>
    </row>
    <row r="814" spans="2:13" x14ac:dyDescent="0.2">
      <c r="B814" s="19">
        <v>43261</v>
      </c>
      <c r="C814" s="18">
        <v>0.27487129078313155</v>
      </c>
      <c r="D814" s="20" t="s">
        <v>20</v>
      </c>
      <c r="E814" s="20" t="s">
        <v>27</v>
      </c>
      <c r="F814" s="20">
        <v>1000000101</v>
      </c>
      <c r="G814" s="20" t="s">
        <v>37</v>
      </c>
      <c r="H814" s="20" t="s">
        <v>8</v>
      </c>
      <c r="I814" s="20">
        <v>10000136</v>
      </c>
      <c r="J814" s="20" t="s">
        <v>38</v>
      </c>
      <c r="K814" s="20" t="s">
        <v>110</v>
      </c>
      <c r="L814" s="20" t="s">
        <v>110</v>
      </c>
      <c r="M814" s="20" t="s">
        <v>110</v>
      </c>
    </row>
    <row r="815" spans="2:13" x14ac:dyDescent="0.2">
      <c r="B815" s="19">
        <v>43262</v>
      </c>
      <c r="C815" s="18">
        <v>0.28036871659879414</v>
      </c>
      <c r="D815" s="20" t="s">
        <v>20</v>
      </c>
      <c r="E815" s="20" t="s">
        <v>27</v>
      </c>
      <c r="F815" s="20">
        <v>1000000101</v>
      </c>
      <c r="G815" s="20" t="s">
        <v>37</v>
      </c>
      <c r="H815" s="20" t="s">
        <v>8</v>
      </c>
      <c r="I815" s="20">
        <v>10000136</v>
      </c>
      <c r="J815" s="20" t="s">
        <v>38</v>
      </c>
      <c r="K815" s="20" t="s">
        <v>110</v>
      </c>
      <c r="L815" s="20" t="s">
        <v>110</v>
      </c>
      <c r="M815" s="20" t="s">
        <v>110</v>
      </c>
    </row>
    <row r="816" spans="2:13" x14ac:dyDescent="0.2">
      <c r="B816" s="19">
        <v>43263</v>
      </c>
      <c r="C816" s="18">
        <v>0.28597609093077003</v>
      </c>
      <c r="D816" s="20" t="s">
        <v>20</v>
      </c>
      <c r="E816" s="20" t="s">
        <v>27</v>
      </c>
      <c r="F816" s="20">
        <v>1000000101</v>
      </c>
      <c r="G816" s="20" t="s">
        <v>37</v>
      </c>
      <c r="H816" s="20" t="s">
        <v>8</v>
      </c>
      <c r="I816" s="20">
        <v>10000136</v>
      </c>
      <c r="J816" s="20" t="s">
        <v>38</v>
      </c>
      <c r="K816" s="20" t="s">
        <v>110</v>
      </c>
      <c r="L816" s="20" t="s">
        <v>110</v>
      </c>
      <c r="M816" s="20" t="s">
        <v>110</v>
      </c>
    </row>
    <row r="817" spans="2:13" x14ac:dyDescent="0.2">
      <c r="B817" s="19">
        <v>43264</v>
      </c>
      <c r="C817" s="18">
        <v>0.29169561274938544</v>
      </c>
      <c r="D817" s="20" t="s">
        <v>20</v>
      </c>
      <c r="E817" s="20" t="s">
        <v>27</v>
      </c>
      <c r="F817" s="20">
        <v>1000000101</v>
      </c>
      <c r="G817" s="20" t="s">
        <v>37</v>
      </c>
      <c r="H817" s="20" t="s">
        <v>8</v>
      </c>
      <c r="I817" s="20">
        <v>10000136</v>
      </c>
      <c r="J817" s="20" t="s">
        <v>38</v>
      </c>
      <c r="K817" s="20" t="s">
        <v>110</v>
      </c>
      <c r="L817" s="20" t="s">
        <v>110</v>
      </c>
      <c r="M817" s="20" t="s">
        <v>110</v>
      </c>
    </row>
    <row r="818" spans="2:13" x14ac:dyDescent="0.2">
      <c r="B818" s="19">
        <v>43265</v>
      </c>
      <c r="C818" s="18">
        <v>0.29752952500437319</v>
      </c>
      <c r="D818" s="20" t="s">
        <v>20</v>
      </c>
      <c r="E818" s="20" t="s">
        <v>27</v>
      </c>
      <c r="F818" s="20">
        <v>1000000101</v>
      </c>
      <c r="G818" s="20" t="s">
        <v>37</v>
      </c>
      <c r="H818" s="20" t="s">
        <v>8</v>
      </c>
      <c r="I818" s="20">
        <v>10000136</v>
      </c>
      <c r="J818" s="20" t="s">
        <v>38</v>
      </c>
      <c r="K818" s="20" t="s">
        <v>110</v>
      </c>
      <c r="L818" s="20" t="s">
        <v>110</v>
      </c>
      <c r="M818" s="20" t="s">
        <v>110</v>
      </c>
    </row>
    <row r="819" spans="2:13" x14ac:dyDescent="0.2">
      <c r="B819" s="19">
        <v>43266</v>
      </c>
      <c r="C819" s="18">
        <v>0.30348011550446063</v>
      </c>
      <c r="D819" s="20" t="s">
        <v>20</v>
      </c>
      <c r="E819" s="20" t="s">
        <v>27</v>
      </c>
      <c r="F819" s="20">
        <v>1000000101</v>
      </c>
      <c r="G819" s="20" t="s">
        <v>37</v>
      </c>
      <c r="H819" s="20" t="s">
        <v>8</v>
      </c>
      <c r="I819" s="20">
        <v>10000136</v>
      </c>
      <c r="J819" s="20" t="s">
        <v>38</v>
      </c>
      <c r="K819" s="20" t="s">
        <v>110</v>
      </c>
      <c r="L819" s="20" t="s">
        <v>110</v>
      </c>
      <c r="M819" s="20" t="s">
        <v>110</v>
      </c>
    </row>
    <row r="820" spans="2:13" x14ac:dyDescent="0.2">
      <c r="B820" s="19">
        <v>43267</v>
      </c>
      <c r="C820" s="18">
        <v>0.30954971781454987</v>
      </c>
      <c r="D820" s="20" t="s">
        <v>20</v>
      </c>
      <c r="E820" s="20" t="s">
        <v>27</v>
      </c>
      <c r="F820" s="20">
        <v>1000000101</v>
      </c>
      <c r="G820" s="20" t="s">
        <v>37</v>
      </c>
      <c r="H820" s="20" t="s">
        <v>8</v>
      </c>
      <c r="I820" s="20">
        <v>10000136</v>
      </c>
      <c r="J820" s="20" t="s">
        <v>38</v>
      </c>
      <c r="K820" s="20" t="s">
        <v>110</v>
      </c>
      <c r="L820" s="20" t="s">
        <v>110</v>
      </c>
      <c r="M820" s="20" t="s">
        <v>110</v>
      </c>
    </row>
    <row r="821" spans="2:13" x14ac:dyDescent="0.2">
      <c r="B821" s="19">
        <v>43268</v>
      </c>
      <c r="C821" s="18">
        <v>0.31574071217084088</v>
      </c>
      <c r="D821" s="20" t="s">
        <v>20</v>
      </c>
      <c r="E821" s="20" t="s">
        <v>27</v>
      </c>
      <c r="F821" s="20">
        <v>1000000101</v>
      </c>
      <c r="G821" s="20" t="s">
        <v>37</v>
      </c>
      <c r="H821" s="20" t="s">
        <v>8</v>
      </c>
      <c r="I821" s="20">
        <v>10000136</v>
      </c>
      <c r="J821" s="20" t="s">
        <v>38</v>
      </c>
      <c r="K821" s="20" t="s">
        <v>110</v>
      </c>
      <c r="L821" s="20" t="s">
        <v>110</v>
      </c>
      <c r="M821" s="20" t="s">
        <v>110</v>
      </c>
    </row>
    <row r="822" spans="2:13" x14ac:dyDescent="0.2">
      <c r="B822" s="19">
        <v>43269</v>
      </c>
      <c r="C822" s="18">
        <v>0.32205552641425766</v>
      </c>
      <c r="D822" s="20" t="s">
        <v>20</v>
      </c>
      <c r="E822" s="20" t="s">
        <v>27</v>
      </c>
      <c r="F822" s="20">
        <v>1000000101</v>
      </c>
      <c r="G822" s="20" t="s">
        <v>37</v>
      </c>
      <c r="H822" s="20" t="s">
        <v>8</v>
      </c>
      <c r="I822" s="20">
        <v>10000136</v>
      </c>
      <c r="J822" s="20" t="s">
        <v>38</v>
      </c>
      <c r="K822" s="20" t="s">
        <v>110</v>
      </c>
      <c r="L822" s="20" t="s">
        <v>110</v>
      </c>
      <c r="M822" s="20" t="s">
        <v>110</v>
      </c>
    </row>
    <row r="823" spans="2:13" x14ac:dyDescent="0.2">
      <c r="B823" s="19">
        <v>43270</v>
      </c>
      <c r="C823" s="18">
        <v>0.32849663694254283</v>
      </c>
      <c r="D823" s="20" t="s">
        <v>20</v>
      </c>
      <c r="E823" s="20" t="s">
        <v>27</v>
      </c>
      <c r="F823" s="20">
        <v>1000000101</v>
      </c>
      <c r="G823" s="20" t="s">
        <v>37</v>
      </c>
      <c r="H823" s="20" t="s">
        <v>8</v>
      </c>
      <c r="I823" s="20">
        <v>10000136</v>
      </c>
      <c r="J823" s="20" t="s">
        <v>38</v>
      </c>
      <c r="K823" s="20" t="s">
        <v>110</v>
      </c>
      <c r="L823" s="20" t="s">
        <v>110</v>
      </c>
      <c r="M823" s="20" t="s">
        <v>110</v>
      </c>
    </row>
    <row r="824" spans="2:13" x14ac:dyDescent="0.2">
      <c r="B824" s="19">
        <v>43271</v>
      </c>
      <c r="C824" s="18">
        <v>0.3350665696813937</v>
      </c>
      <c r="D824" s="20" t="s">
        <v>20</v>
      </c>
      <c r="E824" s="20" t="s">
        <v>27</v>
      </c>
      <c r="F824" s="20">
        <v>1000000101</v>
      </c>
      <c r="G824" s="20" t="s">
        <v>37</v>
      </c>
      <c r="H824" s="20" t="s">
        <v>8</v>
      </c>
      <c r="I824" s="20">
        <v>10000136</v>
      </c>
      <c r="J824" s="20" t="s">
        <v>38</v>
      </c>
      <c r="K824" s="20" t="s">
        <v>110</v>
      </c>
      <c r="L824" s="20" t="s">
        <v>110</v>
      </c>
      <c r="M824" s="20" t="s">
        <v>110</v>
      </c>
    </row>
    <row r="825" spans="2:13" x14ac:dyDescent="0.2">
      <c r="B825" s="19">
        <v>43272</v>
      </c>
      <c r="C825" s="18">
        <v>0.34176790107502159</v>
      </c>
      <c r="D825" s="20" t="s">
        <v>20</v>
      </c>
      <c r="E825" s="20" t="s">
        <v>27</v>
      </c>
      <c r="F825" s="20">
        <v>1000000101</v>
      </c>
      <c r="G825" s="20" t="s">
        <v>37</v>
      </c>
      <c r="H825" s="20" t="s">
        <v>8</v>
      </c>
      <c r="I825" s="20">
        <v>10000136</v>
      </c>
      <c r="J825" s="20" t="s">
        <v>38</v>
      </c>
      <c r="K825" s="20" t="s">
        <v>110</v>
      </c>
      <c r="L825" s="20" t="s">
        <v>110</v>
      </c>
      <c r="M825" s="20" t="s">
        <v>110</v>
      </c>
    </row>
    <row r="826" spans="2:13" x14ac:dyDescent="0.2">
      <c r="B826" s="19">
        <v>43273</v>
      </c>
      <c r="C826" s="18">
        <v>0.34860325909652196</v>
      </c>
      <c r="D826" s="20" t="s">
        <v>20</v>
      </c>
      <c r="E826" s="20" t="s">
        <v>27</v>
      </c>
      <c r="F826" s="20">
        <v>1000000101</v>
      </c>
      <c r="G826" s="20" t="s">
        <v>37</v>
      </c>
      <c r="H826" s="20" t="s">
        <v>8</v>
      </c>
      <c r="I826" s="20">
        <v>10000136</v>
      </c>
      <c r="J826" s="20" t="s">
        <v>38</v>
      </c>
      <c r="K826" s="20" t="s">
        <v>110</v>
      </c>
      <c r="L826" s="20" t="s">
        <v>110</v>
      </c>
      <c r="M826" s="20" t="s">
        <v>110</v>
      </c>
    </row>
    <row r="827" spans="2:13" x14ac:dyDescent="0.2">
      <c r="B827" s="19">
        <v>43274</v>
      </c>
      <c r="C827" s="18">
        <v>0.3555753242784524</v>
      </c>
      <c r="D827" s="20" t="s">
        <v>20</v>
      </c>
      <c r="E827" s="20" t="s">
        <v>27</v>
      </c>
      <c r="F827" s="20">
        <v>1000000101</v>
      </c>
      <c r="G827" s="20" t="s">
        <v>37</v>
      </c>
      <c r="H827" s="20" t="s">
        <v>8</v>
      </c>
      <c r="I827" s="20">
        <v>10000136</v>
      </c>
      <c r="J827" s="20" t="s">
        <v>38</v>
      </c>
      <c r="K827" s="20" t="s">
        <v>110</v>
      </c>
      <c r="L827" s="20" t="s">
        <v>110</v>
      </c>
      <c r="M827" s="20" t="s">
        <v>110</v>
      </c>
    </row>
    <row r="828" spans="2:13" x14ac:dyDescent="0.2">
      <c r="B828" s="19">
        <v>43275</v>
      </c>
      <c r="C828" s="18">
        <v>0.33468683076402139</v>
      </c>
      <c r="D828" s="20" t="s">
        <v>20</v>
      </c>
      <c r="E828" s="20" t="s">
        <v>27</v>
      </c>
      <c r="F828" s="20">
        <v>1000000101</v>
      </c>
      <c r="G828" s="20" t="s">
        <v>37</v>
      </c>
      <c r="H828" s="20" t="s">
        <v>8</v>
      </c>
      <c r="I828" s="20">
        <v>10000136</v>
      </c>
      <c r="J828" s="20" t="s">
        <v>38</v>
      </c>
      <c r="K828" s="20" t="s">
        <v>110</v>
      </c>
      <c r="L828" s="20" t="s">
        <v>110</v>
      </c>
      <c r="M828" s="20" t="s">
        <v>110</v>
      </c>
    </row>
    <row r="829" spans="2:13" x14ac:dyDescent="0.2">
      <c r="B829" s="19">
        <v>43276</v>
      </c>
      <c r="C829" s="18">
        <v>0.34138056737930178</v>
      </c>
      <c r="D829" s="20" t="s">
        <v>20</v>
      </c>
      <c r="E829" s="20" t="s">
        <v>27</v>
      </c>
      <c r="F829" s="20">
        <v>1000000101</v>
      </c>
      <c r="G829" s="20" t="s">
        <v>37</v>
      </c>
      <c r="H829" s="20" t="s">
        <v>8</v>
      </c>
      <c r="I829" s="20">
        <v>10000136</v>
      </c>
      <c r="J829" s="20" t="s">
        <v>38</v>
      </c>
      <c r="K829" s="20" t="s">
        <v>110</v>
      </c>
      <c r="L829" s="20" t="s">
        <v>110</v>
      </c>
      <c r="M829" s="20" t="s">
        <v>110</v>
      </c>
    </row>
    <row r="830" spans="2:13" x14ac:dyDescent="0.2">
      <c r="B830" s="19">
        <v>43277</v>
      </c>
      <c r="C830" s="18">
        <v>0.34820817872688781</v>
      </c>
      <c r="D830" s="20" t="s">
        <v>20</v>
      </c>
      <c r="E830" s="20" t="s">
        <v>27</v>
      </c>
      <c r="F830" s="20">
        <v>1000000101</v>
      </c>
      <c r="G830" s="20" t="s">
        <v>37</v>
      </c>
      <c r="H830" s="20" t="s">
        <v>8</v>
      </c>
      <c r="I830" s="20">
        <v>10000136</v>
      </c>
      <c r="J830" s="20" t="s">
        <v>38</v>
      </c>
      <c r="K830" s="20" t="s">
        <v>110</v>
      </c>
      <c r="L830" s="20" t="s">
        <v>110</v>
      </c>
      <c r="M830" s="20" t="s">
        <v>110</v>
      </c>
    </row>
    <row r="831" spans="2:13" x14ac:dyDescent="0.2">
      <c r="B831" s="19">
        <v>43278</v>
      </c>
      <c r="C831" s="18">
        <v>0.35517234230142558</v>
      </c>
      <c r="D831" s="20" t="s">
        <v>20</v>
      </c>
      <c r="E831" s="20" t="s">
        <v>27</v>
      </c>
      <c r="F831" s="20">
        <v>1000000101</v>
      </c>
      <c r="G831" s="20" t="s">
        <v>37</v>
      </c>
      <c r="H831" s="20" t="s">
        <v>8</v>
      </c>
      <c r="I831" s="20">
        <v>10000136</v>
      </c>
      <c r="J831" s="20" t="s">
        <v>38</v>
      </c>
      <c r="K831" s="20" t="s">
        <v>110</v>
      </c>
      <c r="L831" s="20" t="s">
        <v>110</v>
      </c>
      <c r="M831" s="20" t="s">
        <v>110</v>
      </c>
    </row>
    <row r="832" spans="2:13" x14ac:dyDescent="0.2">
      <c r="B832" s="19">
        <v>43279</v>
      </c>
      <c r="C832" s="18">
        <v>0.36227578914745406</v>
      </c>
      <c r="D832" s="20" t="s">
        <v>20</v>
      </c>
      <c r="E832" s="20" t="s">
        <v>27</v>
      </c>
      <c r="F832" s="20">
        <v>1000000101</v>
      </c>
      <c r="G832" s="20" t="s">
        <v>37</v>
      </c>
      <c r="H832" s="20" t="s">
        <v>8</v>
      </c>
      <c r="I832" s="20">
        <v>10000136</v>
      </c>
      <c r="J832" s="20" t="s">
        <v>38</v>
      </c>
      <c r="K832" s="20" t="s">
        <v>110</v>
      </c>
      <c r="L832" s="20" t="s">
        <v>110</v>
      </c>
      <c r="M832" s="20" t="s">
        <v>110</v>
      </c>
    </row>
    <row r="833" spans="2:13" x14ac:dyDescent="0.2">
      <c r="B833" s="19">
        <v>43280</v>
      </c>
      <c r="C833" s="18">
        <v>0.36952130493040314</v>
      </c>
      <c r="D833" s="20" t="s">
        <v>20</v>
      </c>
      <c r="E833" s="20" t="s">
        <v>27</v>
      </c>
      <c r="F833" s="20">
        <v>1000000101</v>
      </c>
      <c r="G833" s="20" t="s">
        <v>37</v>
      </c>
      <c r="H833" s="20" t="s">
        <v>8</v>
      </c>
      <c r="I833" s="20">
        <v>10000136</v>
      </c>
      <c r="J833" s="20" t="s">
        <v>38</v>
      </c>
      <c r="K833" s="20" t="s">
        <v>110</v>
      </c>
      <c r="L833" s="20" t="s">
        <v>110</v>
      </c>
      <c r="M833" s="20" t="s">
        <v>110</v>
      </c>
    </row>
    <row r="834" spans="2:13" x14ac:dyDescent="0.2">
      <c r="B834" s="19">
        <v>43281</v>
      </c>
      <c r="C834" s="18">
        <v>0.37691173102901115</v>
      </c>
      <c r="D834" s="20" t="s">
        <v>20</v>
      </c>
      <c r="E834" s="20" t="s">
        <v>27</v>
      </c>
      <c r="F834" s="20">
        <v>1000000101</v>
      </c>
      <c r="G834" s="20" t="s">
        <v>37</v>
      </c>
      <c r="H834" s="20" t="s">
        <v>8</v>
      </c>
      <c r="I834" s="20">
        <v>10000136</v>
      </c>
      <c r="J834" s="20" t="s">
        <v>38</v>
      </c>
      <c r="K834" s="20" t="s">
        <v>110</v>
      </c>
      <c r="L834" s="20" t="s">
        <v>110</v>
      </c>
      <c r="M834" s="20" t="s">
        <v>110</v>
      </c>
    </row>
    <row r="835" spans="2:13" x14ac:dyDescent="0.2">
      <c r="B835" s="19">
        <v>43282</v>
      </c>
      <c r="C835" s="18">
        <v>0.28244996564959157</v>
      </c>
      <c r="D835" s="20" t="s">
        <v>20</v>
      </c>
      <c r="E835" s="20" t="s">
        <v>27</v>
      </c>
      <c r="F835" s="20">
        <v>1000000101</v>
      </c>
      <c r="G835" s="20" t="s">
        <v>37</v>
      </c>
      <c r="H835" s="20" t="s">
        <v>8</v>
      </c>
      <c r="I835" s="20">
        <v>10000136</v>
      </c>
      <c r="J835" s="20" t="s">
        <v>38</v>
      </c>
      <c r="K835" s="20" t="s">
        <v>110</v>
      </c>
      <c r="L835" s="20" t="s">
        <v>110</v>
      </c>
      <c r="M835" s="20" t="s">
        <v>110</v>
      </c>
    </row>
    <row r="836" spans="2:13" x14ac:dyDescent="0.2">
      <c r="B836" s="19">
        <v>43283</v>
      </c>
      <c r="C836" s="18">
        <v>0.28809896496258341</v>
      </c>
      <c r="D836" s="20" t="s">
        <v>20</v>
      </c>
      <c r="E836" s="20" t="s">
        <v>27</v>
      </c>
      <c r="F836" s="20">
        <v>1000000101</v>
      </c>
      <c r="G836" s="20" t="s">
        <v>37</v>
      </c>
      <c r="H836" s="20" t="s">
        <v>8</v>
      </c>
      <c r="I836" s="20">
        <v>10000136</v>
      </c>
      <c r="J836" s="20" t="s">
        <v>38</v>
      </c>
      <c r="K836" s="20" t="s">
        <v>110</v>
      </c>
      <c r="L836" s="20" t="s">
        <v>110</v>
      </c>
      <c r="M836" s="20" t="s">
        <v>110</v>
      </c>
    </row>
    <row r="837" spans="2:13" x14ac:dyDescent="0.2">
      <c r="B837" s="19">
        <v>43284</v>
      </c>
      <c r="C837" s="18">
        <v>0.29386094426183507</v>
      </c>
      <c r="D837" s="20" t="s">
        <v>20</v>
      </c>
      <c r="E837" s="20" t="s">
        <v>27</v>
      </c>
      <c r="F837" s="20">
        <v>1000000101</v>
      </c>
      <c r="G837" s="20" t="s">
        <v>37</v>
      </c>
      <c r="H837" s="20" t="s">
        <v>8</v>
      </c>
      <c r="I837" s="20">
        <v>10000136</v>
      </c>
      <c r="J837" s="20" t="s">
        <v>38</v>
      </c>
      <c r="K837" s="20" t="s">
        <v>110</v>
      </c>
      <c r="L837" s="20" t="s">
        <v>110</v>
      </c>
      <c r="M837" s="20" t="s">
        <v>110</v>
      </c>
    </row>
    <row r="838" spans="2:13" x14ac:dyDescent="0.2">
      <c r="B838" s="19">
        <v>43285</v>
      </c>
      <c r="C838" s="18">
        <v>0.2997381631470718</v>
      </c>
      <c r="D838" s="20" t="s">
        <v>20</v>
      </c>
      <c r="E838" s="20" t="s">
        <v>27</v>
      </c>
      <c r="F838" s="20">
        <v>1000000101</v>
      </c>
      <c r="G838" s="20" t="s">
        <v>37</v>
      </c>
      <c r="H838" s="20" t="s">
        <v>8</v>
      </c>
      <c r="I838" s="20">
        <v>10000136</v>
      </c>
      <c r="J838" s="20" t="s">
        <v>38</v>
      </c>
      <c r="K838" s="20" t="s">
        <v>110</v>
      </c>
      <c r="L838" s="20" t="s">
        <v>110</v>
      </c>
      <c r="M838" s="20" t="s">
        <v>110</v>
      </c>
    </row>
    <row r="839" spans="2:13" x14ac:dyDescent="0.2">
      <c r="B839" s="19">
        <v>43286</v>
      </c>
      <c r="C839" s="18">
        <v>0.30573292641001326</v>
      </c>
      <c r="D839" s="20" t="s">
        <v>20</v>
      </c>
      <c r="E839" s="20" t="s">
        <v>27</v>
      </c>
      <c r="F839" s="20">
        <v>1000000101</v>
      </c>
      <c r="G839" s="20" t="s">
        <v>37</v>
      </c>
      <c r="H839" s="20" t="s">
        <v>8</v>
      </c>
      <c r="I839" s="20">
        <v>10000136</v>
      </c>
      <c r="J839" s="20" t="s">
        <v>38</v>
      </c>
      <c r="K839" s="20" t="s">
        <v>110</v>
      </c>
      <c r="L839" s="20" t="s">
        <v>110</v>
      </c>
      <c r="M839" s="20" t="s">
        <v>110</v>
      </c>
    </row>
    <row r="840" spans="2:13" x14ac:dyDescent="0.2">
      <c r="B840" s="19">
        <v>43287</v>
      </c>
      <c r="C840" s="18">
        <v>0.31184758493821346</v>
      </c>
      <c r="D840" s="20" t="s">
        <v>20</v>
      </c>
      <c r="E840" s="20" t="s">
        <v>27</v>
      </c>
      <c r="F840" s="20">
        <v>1000000101</v>
      </c>
      <c r="G840" s="20" t="s">
        <v>37</v>
      </c>
      <c r="H840" s="20" t="s">
        <v>8</v>
      </c>
      <c r="I840" s="20">
        <v>10000136</v>
      </c>
      <c r="J840" s="20" t="s">
        <v>38</v>
      </c>
      <c r="K840" s="20" t="s">
        <v>110</v>
      </c>
      <c r="L840" s="20" t="s">
        <v>110</v>
      </c>
      <c r="M840" s="20" t="s">
        <v>110</v>
      </c>
    </row>
    <row r="841" spans="2:13" x14ac:dyDescent="0.2">
      <c r="B841" s="19">
        <v>43288</v>
      </c>
      <c r="C841" s="18">
        <v>0.31808453663697778</v>
      </c>
      <c r="D841" s="20" t="s">
        <v>20</v>
      </c>
      <c r="E841" s="20" t="s">
        <v>27</v>
      </c>
      <c r="F841" s="20">
        <v>1000000101</v>
      </c>
      <c r="G841" s="20" t="s">
        <v>37</v>
      </c>
      <c r="H841" s="20" t="s">
        <v>8</v>
      </c>
      <c r="I841" s="20">
        <v>10000136</v>
      </c>
      <c r="J841" s="20" t="s">
        <v>38</v>
      </c>
      <c r="K841" s="20" t="s">
        <v>110</v>
      </c>
      <c r="L841" s="20" t="s">
        <v>110</v>
      </c>
      <c r="M841" s="20" t="s">
        <v>110</v>
      </c>
    </row>
    <row r="842" spans="2:13" x14ac:dyDescent="0.2">
      <c r="B842" s="19">
        <v>43289</v>
      </c>
      <c r="C842" s="18">
        <v>0.32444622736971729</v>
      </c>
      <c r="D842" s="20" t="s">
        <v>20</v>
      </c>
      <c r="E842" s="20" t="s">
        <v>27</v>
      </c>
      <c r="F842" s="20">
        <v>1000000101</v>
      </c>
      <c r="G842" s="20" t="s">
        <v>37</v>
      </c>
      <c r="H842" s="20" t="s">
        <v>8</v>
      </c>
      <c r="I842" s="20">
        <v>10000136</v>
      </c>
      <c r="J842" s="20" t="s">
        <v>38</v>
      </c>
      <c r="K842" s="20" t="s">
        <v>110</v>
      </c>
      <c r="L842" s="20" t="s">
        <v>110</v>
      </c>
      <c r="M842" s="20" t="s">
        <v>110</v>
      </c>
    </row>
    <row r="843" spans="2:13" x14ac:dyDescent="0.2">
      <c r="B843" s="19">
        <v>43290</v>
      </c>
      <c r="C843" s="18">
        <v>0.33093515191711165</v>
      </c>
      <c r="D843" s="20" t="s">
        <v>20</v>
      </c>
      <c r="E843" s="20" t="s">
        <v>27</v>
      </c>
      <c r="F843" s="20">
        <v>1000000101</v>
      </c>
      <c r="G843" s="20" t="s">
        <v>37</v>
      </c>
      <c r="H843" s="20" t="s">
        <v>8</v>
      </c>
      <c r="I843" s="20">
        <v>10000136</v>
      </c>
      <c r="J843" s="20" t="s">
        <v>38</v>
      </c>
      <c r="K843" s="20" t="s">
        <v>110</v>
      </c>
      <c r="L843" s="20" t="s">
        <v>110</v>
      </c>
      <c r="M843" s="20" t="s">
        <v>110</v>
      </c>
    </row>
    <row r="844" spans="2:13" x14ac:dyDescent="0.2">
      <c r="B844" s="19">
        <v>43291</v>
      </c>
      <c r="C844" s="18">
        <v>0.33755385495545381</v>
      </c>
      <c r="D844" s="20" t="s">
        <v>20</v>
      </c>
      <c r="E844" s="20" t="s">
        <v>27</v>
      </c>
      <c r="F844" s="20">
        <v>1000000101</v>
      </c>
      <c r="G844" s="20" t="s">
        <v>37</v>
      </c>
      <c r="H844" s="20" t="s">
        <v>8</v>
      </c>
      <c r="I844" s="20">
        <v>10000136</v>
      </c>
      <c r="J844" s="20" t="s">
        <v>38</v>
      </c>
      <c r="K844" s="20" t="s">
        <v>110</v>
      </c>
      <c r="L844" s="20" t="s">
        <v>110</v>
      </c>
      <c r="M844" s="20" t="s">
        <v>110</v>
      </c>
    </row>
    <row r="845" spans="2:13" x14ac:dyDescent="0.2">
      <c r="B845" s="19">
        <v>43292</v>
      </c>
      <c r="C845" s="18">
        <v>0.34430493205456292</v>
      </c>
      <c r="D845" s="20" t="s">
        <v>20</v>
      </c>
      <c r="E845" s="20" t="s">
        <v>27</v>
      </c>
      <c r="F845" s="20">
        <v>1000000101</v>
      </c>
      <c r="G845" s="20" t="s">
        <v>37</v>
      </c>
      <c r="H845" s="20" t="s">
        <v>8</v>
      </c>
      <c r="I845" s="20">
        <v>10000136</v>
      </c>
      <c r="J845" s="20" t="s">
        <v>38</v>
      </c>
      <c r="K845" s="20" t="s">
        <v>110</v>
      </c>
      <c r="L845" s="20" t="s">
        <v>110</v>
      </c>
      <c r="M845" s="20" t="s">
        <v>110</v>
      </c>
    </row>
    <row r="846" spans="2:13" x14ac:dyDescent="0.2">
      <c r="B846" s="19">
        <v>43293</v>
      </c>
      <c r="C846" s="18">
        <v>0.29919103069565423</v>
      </c>
      <c r="D846" s="20" t="s">
        <v>20</v>
      </c>
      <c r="E846" s="20" t="s">
        <v>27</v>
      </c>
      <c r="F846" s="20">
        <v>1000000101</v>
      </c>
      <c r="G846" s="20" t="s">
        <v>37</v>
      </c>
      <c r="H846" s="20" t="s">
        <v>8</v>
      </c>
      <c r="I846" s="20">
        <v>10000136</v>
      </c>
      <c r="J846" s="20" t="s">
        <v>38</v>
      </c>
      <c r="K846" s="20" t="s">
        <v>110</v>
      </c>
      <c r="L846" s="20" t="s">
        <v>110</v>
      </c>
      <c r="M846" s="20" t="s">
        <v>110</v>
      </c>
    </row>
    <row r="847" spans="2:13" x14ac:dyDescent="0.2">
      <c r="B847" s="19">
        <v>43294</v>
      </c>
      <c r="C847" s="18">
        <v>0.30517485130956729</v>
      </c>
      <c r="D847" s="20" t="s">
        <v>20</v>
      </c>
      <c r="E847" s="20" t="s">
        <v>27</v>
      </c>
      <c r="F847" s="20">
        <v>1000000101</v>
      </c>
      <c r="G847" s="20" t="s">
        <v>37</v>
      </c>
      <c r="H847" s="20" t="s">
        <v>8</v>
      </c>
      <c r="I847" s="20">
        <v>10000136</v>
      </c>
      <c r="J847" s="20" t="s">
        <v>38</v>
      </c>
      <c r="K847" s="20" t="s">
        <v>110</v>
      </c>
      <c r="L847" s="20" t="s">
        <v>110</v>
      </c>
      <c r="M847" s="20" t="s">
        <v>110</v>
      </c>
    </row>
    <row r="848" spans="2:13" x14ac:dyDescent="0.2">
      <c r="B848" s="19">
        <v>43295</v>
      </c>
      <c r="C848" s="18">
        <v>0.31127834833575863</v>
      </c>
      <c r="D848" s="20" t="s">
        <v>20</v>
      </c>
      <c r="E848" s="20" t="s">
        <v>27</v>
      </c>
      <c r="F848" s="20">
        <v>1000000101</v>
      </c>
      <c r="G848" s="20" t="s">
        <v>37</v>
      </c>
      <c r="H848" s="20" t="s">
        <v>8</v>
      </c>
      <c r="I848" s="20">
        <v>10000136</v>
      </c>
      <c r="J848" s="20" t="s">
        <v>38</v>
      </c>
      <c r="K848" s="20" t="s">
        <v>110</v>
      </c>
      <c r="L848" s="20" t="s">
        <v>110</v>
      </c>
      <c r="M848" s="20" t="s">
        <v>110</v>
      </c>
    </row>
    <row r="849" spans="2:13" x14ac:dyDescent="0.2">
      <c r="B849" s="19">
        <v>43296</v>
      </c>
      <c r="C849" s="18">
        <v>0.31750391530247379</v>
      </c>
      <c r="D849" s="20" t="s">
        <v>20</v>
      </c>
      <c r="E849" s="20" t="s">
        <v>27</v>
      </c>
      <c r="F849" s="20">
        <v>1000000101</v>
      </c>
      <c r="G849" s="20" t="s">
        <v>37</v>
      </c>
      <c r="H849" s="20" t="s">
        <v>8</v>
      </c>
      <c r="I849" s="20">
        <v>10000136</v>
      </c>
      <c r="J849" s="20" t="s">
        <v>38</v>
      </c>
      <c r="K849" s="20" t="s">
        <v>110</v>
      </c>
      <c r="L849" s="20" t="s">
        <v>110</v>
      </c>
      <c r="M849" s="20" t="s">
        <v>110</v>
      </c>
    </row>
    <row r="850" spans="2:13" x14ac:dyDescent="0.2">
      <c r="B850" s="19">
        <v>43297</v>
      </c>
      <c r="C850" s="18">
        <v>0.32385399360852324</v>
      </c>
      <c r="D850" s="20" t="s">
        <v>20</v>
      </c>
      <c r="E850" s="20" t="s">
        <v>27</v>
      </c>
      <c r="F850" s="20">
        <v>1000000101</v>
      </c>
      <c r="G850" s="20" t="s">
        <v>37</v>
      </c>
      <c r="H850" s="20" t="s">
        <v>8</v>
      </c>
      <c r="I850" s="20">
        <v>10000136</v>
      </c>
      <c r="J850" s="20" t="s">
        <v>38</v>
      </c>
      <c r="K850" s="20" t="s">
        <v>110</v>
      </c>
      <c r="L850" s="20" t="s">
        <v>110</v>
      </c>
      <c r="M850" s="20" t="s">
        <v>110</v>
      </c>
    </row>
    <row r="851" spans="2:13" x14ac:dyDescent="0.2">
      <c r="B851" s="19">
        <v>43298</v>
      </c>
      <c r="C851" s="18">
        <v>0.33033107348069374</v>
      </c>
      <c r="D851" s="20" t="s">
        <v>20</v>
      </c>
      <c r="E851" s="20" t="s">
        <v>27</v>
      </c>
      <c r="F851" s="20">
        <v>1000000101</v>
      </c>
      <c r="G851" s="20" t="s">
        <v>37</v>
      </c>
      <c r="H851" s="20" t="s">
        <v>8</v>
      </c>
      <c r="I851" s="20">
        <v>10000136</v>
      </c>
      <c r="J851" s="20" t="s">
        <v>38</v>
      </c>
      <c r="K851" s="20" t="s">
        <v>110</v>
      </c>
      <c r="L851" s="20" t="s">
        <v>110</v>
      </c>
      <c r="M851" s="20" t="s">
        <v>110</v>
      </c>
    </row>
    <row r="852" spans="2:13" x14ac:dyDescent="0.2">
      <c r="B852" s="19">
        <v>43299</v>
      </c>
      <c r="C852" s="18">
        <v>0.28893769495030763</v>
      </c>
      <c r="D852" s="20" t="s">
        <v>20</v>
      </c>
      <c r="E852" s="20" t="s">
        <v>27</v>
      </c>
      <c r="F852" s="20">
        <v>1000000101</v>
      </c>
      <c r="G852" s="20" t="s">
        <v>37</v>
      </c>
      <c r="H852" s="20" t="s">
        <v>8</v>
      </c>
      <c r="I852" s="20">
        <v>10000136</v>
      </c>
      <c r="J852" s="20" t="s">
        <v>38</v>
      </c>
      <c r="K852" s="20" t="s">
        <v>110</v>
      </c>
      <c r="L852" s="20" t="s">
        <v>110</v>
      </c>
      <c r="M852" s="20" t="s">
        <v>110</v>
      </c>
    </row>
    <row r="853" spans="2:13" x14ac:dyDescent="0.2">
      <c r="B853" s="19">
        <v>43300</v>
      </c>
      <c r="C853" s="18">
        <v>0.29471644884931381</v>
      </c>
      <c r="D853" s="20" t="s">
        <v>20</v>
      </c>
      <c r="E853" s="20" t="s">
        <v>27</v>
      </c>
      <c r="F853" s="20">
        <v>1000000101</v>
      </c>
      <c r="G853" s="20" t="s">
        <v>37</v>
      </c>
      <c r="H853" s="20" t="s">
        <v>8</v>
      </c>
      <c r="I853" s="20">
        <v>10000136</v>
      </c>
      <c r="J853" s="20" t="s">
        <v>38</v>
      </c>
      <c r="K853" s="20" t="s">
        <v>110</v>
      </c>
      <c r="L853" s="20" t="s">
        <v>110</v>
      </c>
      <c r="M853" s="20" t="s">
        <v>110</v>
      </c>
    </row>
    <row r="854" spans="2:13" x14ac:dyDescent="0.2">
      <c r="B854" s="19">
        <v>43301</v>
      </c>
      <c r="C854" s="18">
        <v>0.30061077782630008</v>
      </c>
      <c r="D854" s="20" t="s">
        <v>20</v>
      </c>
      <c r="E854" s="20" t="s">
        <v>27</v>
      </c>
      <c r="F854" s="20">
        <v>1000000101</v>
      </c>
      <c r="G854" s="20" t="s">
        <v>37</v>
      </c>
      <c r="H854" s="20" t="s">
        <v>8</v>
      </c>
      <c r="I854" s="20">
        <v>10000136</v>
      </c>
      <c r="J854" s="20" t="s">
        <v>38</v>
      </c>
      <c r="K854" s="20" t="s">
        <v>110</v>
      </c>
      <c r="L854" s="20" t="s">
        <v>110</v>
      </c>
      <c r="M854" s="20" t="s">
        <v>110</v>
      </c>
    </row>
    <row r="855" spans="2:13" x14ac:dyDescent="0.2">
      <c r="B855" s="19">
        <v>43252</v>
      </c>
      <c r="C855" s="18">
        <v>0.81800000000000006</v>
      </c>
      <c r="D855" s="20" t="s">
        <v>20</v>
      </c>
      <c r="E855" s="20" t="s">
        <v>27</v>
      </c>
      <c r="F855" s="20">
        <v>1000000101</v>
      </c>
      <c r="G855" s="20" t="s">
        <v>37</v>
      </c>
      <c r="H855" s="20" t="s">
        <v>24</v>
      </c>
      <c r="I855" s="20">
        <v>40000085</v>
      </c>
      <c r="J855" s="20" t="s">
        <v>22</v>
      </c>
      <c r="K855" s="20" t="s">
        <v>110</v>
      </c>
      <c r="L855" s="20" t="s">
        <v>110</v>
      </c>
      <c r="M855" s="20" t="s">
        <v>110</v>
      </c>
    </row>
    <row r="856" spans="2:13" x14ac:dyDescent="0.2">
      <c r="B856" s="19">
        <v>43253</v>
      </c>
      <c r="C856" s="18">
        <v>0.8343600000000001</v>
      </c>
      <c r="D856" s="20" t="s">
        <v>20</v>
      </c>
      <c r="E856" s="20" t="s">
        <v>27</v>
      </c>
      <c r="F856" s="20">
        <v>1000000101</v>
      </c>
      <c r="G856" s="20" t="s">
        <v>37</v>
      </c>
      <c r="H856" s="20" t="s">
        <v>24</v>
      </c>
      <c r="I856" s="20">
        <v>40000085</v>
      </c>
      <c r="J856" s="20" t="s">
        <v>22</v>
      </c>
      <c r="K856" s="20" t="s">
        <v>110</v>
      </c>
      <c r="L856" s="20" t="s">
        <v>110</v>
      </c>
      <c r="M856" s="20" t="s">
        <v>110</v>
      </c>
    </row>
    <row r="857" spans="2:13" x14ac:dyDescent="0.2">
      <c r="B857" s="19">
        <v>43254</v>
      </c>
      <c r="C857" s="18">
        <v>0.8510472</v>
      </c>
      <c r="D857" s="20" t="s">
        <v>20</v>
      </c>
      <c r="E857" s="20" t="s">
        <v>27</v>
      </c>
      <c r="F857" s="20">
        <v>1000000101</v>
      </c>
      <c r="G857" s="20" t="s">
        <v>37</v>
      </c>
      <c r="H857" s="20" t="s">
        <v>24</v>
      </c>
      <c r="I857" s="20">
        <v>40000085</v>
      </c>
      <c r="J857" s="20" t="s">
        <v>22</v>
      </c>
      <c r="K857" s="20" t="s">
        <v>110</v>
      </c>
      <c r="L857" s="20" t="s">
        <v>110</v>
      </c>
      <c r="M857" s="20" t="s">
        <v>110</v>
      </c>
    </row>
    <row r="858" spans="2:13" x14ac:dyDescent="0.2">
      <c r="B858" s="19">
        <v>43255</v>
      </c>
      <c r="C858" s="18">
        <v>0.8680681440000001</v>
      </c>
      <c r="D858" s="20" t="s">
        <v>20</v>
      </c>
      <c r="E858" s="20" t="s">
        <v>27</v>
      </c>
      <c r="F858" s="20">
        <v>1000000101</v>
      </c>
      <c r="G858" s="20" t="s">
        <v>37</v>
      </c>
      <c r="H858" s="20" t="s">
        <v>24</v>
      </c>
      <c r="I858" s="20">
        <v>40000085</v>
      </c>
      <c r="J858" s="20" t="s">
        <v>22</v>
      </c>
      <c r="K858" s="20" t="s">
        <v>110</v>
      </c>
      <c r="L858" s="20" t="s">
        <v>110</v>
      </c>
      <c r="M858" s="20" t="s">
        <v>110</v>
      </c>
    </row>
    <row r="859" spans="2:13" x14ac:dyDescent="0.2">
      <c r="B859" s="19">
        <v>43256</v>
      </c>
      <c r="C859" s="18">
        <v>0.88542950687999999</v>
      </c>
      <c r="D859" s="20" t="s">
        <v>20</v>
      </c>
      <c r="E859" s="20" t="s">
        <v>27</v>
      </c>
      <c r="F859" s="20">
        <v>1000000101</v>
      </c>
      <c r="G859" s="20" t="s">
        <v>37</v>
      </c>
      <c r="H859" s="20" t="s">
        <v>24</v>
      </c>
      <c r="I859" s="20">
        <v>40000085</v>
      </c>
      <c r="J859" s="20" t="s">
        <v>22</v>
      </c>
      <c r="K859" s="20" t="s">
        <v>110</v>
      </c>
      <c r="L859" s="20" t="s">
        <v>110</v>
      </c>
      <c r="M859" s="20" t="s">
        <v>110</v>
      </c>
    </row>
    <row r="860" spans="2:13" x14ac:dyDescent="0.2">
      <c r="B860" s="19">
        <v>43257</v>
      </c>
      <c r="C860" s="18">
        <v>0.90313809701760006</v>
      </c>
      <c r="D860" s="20" t="s">
        <v>20</v>
      </c>
      <c r="E860" s="20" t="s">
        <v>27</v>
      </c>
      <c r="F860" s="20">
        <v>1000000101</v>
      </c>
      <c r="G860" s="20" t="s">
        <v>37</v>
      </c>
      <c r="H860" s="20" t="s">
        <v>24</v>
      </c>
      <c r="I860" s="20">
        <v>40000085</v>
      </c>
      <c r="J860" s="20" t="s">
        <v>22</v>
      </c>
      <c r="K860" s="20" t="s">
        <v>110</v>
      </c>
      <c r="L860" s="20" t="s">
        <v>110</v>
      </c>
      <c r="M860" s="20" t="s">
        <v>110</v>
      </c>
    </row>
    <row r="861" spans="2:13" x14ac:dyDescent="0.2">
      <c r="B861" s="19">
        <v>43258</v>
      </c>
      <c r="C861" s="18">
        <v>0.92120085895795212</v>
      </c>
      <c r="D861" s="20" t="s">
        <v>20</v>
      </c>
      <c r="E861" s="20" t="s">
        <v>27</v>
      </c>
      <c r="F861" s="20">
        <v>1000000101</v>
      </c>
      <c r="G861" s="20" t="s">
        <v>37</v>
      </c>
      <c r="H861" s="20" t="s">
        <v>24</v>
      </c>
      <c r="I861" s="20">
        <v>40000085</v>
      </c>
      <c r="J861" s="20" t="s">
        <v>22</v>
      </c>
      <c r="K861" s="20" t="s">
        <v>110</v>
      </c>
      <c r="L861" s="20" t="s">
        <v>110</v>
      </c>
      <c r="M861" s="20" t="s">
        <v>110</v>
      </c>
    </row>
    <row r="862" spans="2:13" x14ac:dyDescent="0.2">
      <c r="B862" s="19">
        <v>43259</v>
      </c>
      <c r="C862" s="18">
        <v>0.93962487613711121</v>
      </c>
      <c r="D862" s="20" t="s">
        <v>20</v>
      </c>
      <c r="E862" s="20" t="s">
        <v>27</v>
      </c>
      <c r="F862" s="20">
        <v>1000000101</v>
      </c>
      <c r="G862" s="20" t="s">
        <v>37</v>
      </c>
      <c r="H862" s="20" t="s">
        <v>24</v>
      </c>
      <c r="I862" s="20">
        <v>40000085</v>
      </c>
      <c r="J862" s="20" t="s">
        <v>22</v>
      </c>
      <c r="K862" s="20" t="s">
        <v>110</v>
      </c>
      <c r="L862" s="20" t="s">
        <v>110</v>
      </c>
      <c r="M862" s="20" t="s">
        <v>110</v>
      </c>
    </row>
    <row r="863" spans="2:13" x14ac:dyDescent="0.2">
      <c r="B863" s="19">
        <v>43260</v>
      </c>
      <c r="C863" s="18">
        <v>0.95841737365985336</v>
      </c>
      <c r="D863" s="20" t="s">
        <v>20</v>
      </c>
      <c r="E863" s="20" t="s">
        <v>27</v>
      </c>
      <c r="F863" s="20">
        <v>1000000101</v>
      </c>
      <c r="G863" s="20" t="s">
        <v>37</v>
      </c>
      <c r="H863" s="20" t="s">
        <v>24</v>
      </c>
      <c r="I863" s="20">
        <v>40000085</v>
      </c>
      <c r="J863" s="20" t="s">
        <v>22</v>
      </c>
      <c r="K863" s="20" t="s">
        <v>110</v>
      </c>
      <c r="L863" s="20" t="s">
        <v>110</v>
      </c>
      <c r="M863" s="20" t="s">
        <v>110</v>
      </c>
    </row>
    <row r="864" spans="2:13" x14ac:dyDescent="0.2">
      <c r="B864" s="19">
        <v>43261</v>
      </c>
      <c r="C864" s="18">
        <v>0.97758572113305053</v>
      </c>
      <c r="D864" s="20" t="s">
        <v>20</v>
      </c>
      <c r="E864" s="20" t="s">
        <v>27</v>
      </c>
      <c r="F864" s="20">
        <v>1000000101</v>
      </c>
      <c r="G864" s="20" t="s">
        <v>37</v>
      </c>
      <c r="H864" s="20" t="s">
        <v>24</v>
      </c>
      <c r="I864" s="20">
        <v>40000085</v>
      </c>
      <c r="J864" s="20" t="s">
        <v>22</v>
      </c>
      <c r="K864" s="20" t="s">
        <v>110</v>
      </c>
      <c r="L864" s="20" t="s">
        <v>110</v>
      </c>
      <c r="M864" s="20" t="s">
        <v>110</v>
      </c>
    </row>
    <row r="865" spans="2:13" x14ac:dyDescent="0.2">
      <c r="B865" s="19">
        <v>43262</v>
      </c>
      <c r="C865" s="18">
        <v>0.99713743555571155</v>
      </c>
      <c r="D865" s="20" t="s">
        <v>20</v>
      </c>
      <c r="E865" s="20" t="s">
        <v>27</v>
      </c>
      <c r="F865" s="20">
        <v>1000000101</v>
      </c>
      <c r="G865" s="20" t="s">
        <v>37</v>
      </c>
      <c r="H865" s="20" t="s">
        <v>24</v>
      </c>
      <c r="I865" s="20">
        <v>40000085</v>
      </c>
      <c r="J865" s="20" t="s">
        <v>22</v>
      </c>
      <c r="K865" s="20" t="s">
        <v>110</v>
      </c>
      <c r="L865" s="20" t="s">
        <v>110</v>
      </c>
      <c r="M865" s="20" t="s">
        <v>110</v>
      </c>
    </row>
    <row r="866" spans="2:13" x14ac:dyDescent="0.2">
      <c r="B866" s="19">
        <v>43263</v>
      </c>
      <c r="C866" s="18">
        <v>1.0170801842668258</v>
      </c>
      <c r="D866" s="20" t="s">
        <v>20</v>
      </c>
      <c r="E866" s="20" t="s">
        <v>27</v>
      </c>
      <c r="F866" s="20">
        <v>1000000101</v>
      </c>
      <c r="G866" s="20" t="s">
        <v>37</v>
      </c>
      <c r="H866" s="20" t="s">
        <v>24</v>
      </c>
      <c r="I866" s="20">
        <v>40000085</v>
      </c>
      <c r="J866" s="20" t="s">
        <v>22</v>
      </c>
      <c r="K866" s="20" t="s">
        <v>110</v>
      </c>
      <c r="L866" s="20" t="s">
        <v>110</v>
      </c>
      <c r="M866" s="20" t="s">
        <v>110</v>
      </c>
    </row>
    <row r="867" spans="2:13" x14ac:dyDescent="0.2">
      <c r="B867" s="19">
        <v>43264</v>
      </c>
      <c r="C867" s="18">
        <v>1.0374217879521623</v>
      </c>
      <c r="D867" s="20" t="s">
        <v>20</v>
      </c>
      <c r="E867" s="20" t="s">
        <v>27</v>
      </c>
      <c r="F867" s="20">
        <v>1000000101</v>
      </c>
      <c r="G867" s="20" t="s">
        <v>37</v>
      </c>
      <c r="H867" s="20" t="s">
        <v>24</v>
      </c>
      <c r="I867" s="20">
        <v>40000085</v>
      </c>
      <c r="J867" s="20" t="s">
        <v>22</v>
      </c>
      <c r="K867" s="20" t="s">
        <v>110</v>
      </c>
      <c r="L867" s="20" t="s">
        <v>110</v>
      </c>
      <c r="M867" s="20" t="s">
        <v>110</v>
      </c>
    </row>
    <row r="868" spans="2:13" x14ac:dyDescent="0.2">
      <c r="B868" s="19">
        <v>43265</v>
      </c>
      <c r="C868" s="18">
        <v>1.0581702237112056</v>
      </c>
      <c r="D868" s="20" t="s">
        <v>20</v>
      </c>
      <c r="E868" s="20" t="s">
        <v>27</v>
      </c>
      <c r="F868" s="20">
        <v>1000000101</v>
      </c>
      <c r="G868" s="20" t="s">
        <v>37</v>
      </c>
      <c r="H868" s="20" t="s">
        <v>24</v>
      </c>
      <c r="I868" s="20">
        <v>40000085</v>
      </c>
      <c r="J868" s="20" t="s">
        <v>22</v>
      </c>
      <c r="K868" s="20" t="s">
        <v>110</v>
      </c>
      <c r="L868" s="20" t="s">
        <v>110</v>
      </c>
      <c r="M868" s="20" t="s">
        <v>110</v>
      </c>
    </row>
    <row r="869" spans="2:13" x14ac:dyDescent="0.2">
      <c r="B869" s="19">
        <v>43266</v>
      </c>
      <c r="C869" s="18">
        <v>0.26133362818542943</v>
      </c>
      <c r="D869" s="20" t="s">
        <v>20</v>
      </c>
      <c r="E869" s="20" t="s">
        <v>27</v>
      </c>
      <c r="F869" s="20">
        <v>1000000101</v>
      </c>
      <c r="G869" s="20" t="s">
        <v>37</v>
      </c>
      <c r="H869" s="20" t="s">
        <v>24</v>
      </c>
      <c r="I869" s="20">
        <v>40000085</v>
      </c>
      <c r="J869" s="20" t="s">
        <v>22</v>
      </c>
      <c r="K869" s="20" t="s">
        <v>110</v>
      </c>
      <c r="L869" s="20" t="s">
        <v>110</v>
      </c>
      <c r="M869" s="20" t="s">
        <v>110</v>
      </c>
    </row>
    <row r="870" spans="2:13" x14ac:dyDescent="0.2">
      <c r="B870" s="19">
        <v>43267</v>
      </c>
      <c r="C870" s="18">
        <v>0.266560300749138</v>
      </c>
      <c r="D870" s="20" t="s">
        <v>20</v>
      </c>
      <c r="E870" s="20" t="s">
        <v>27</v>
      </c>
      <c r="F870" s="20">
        <v>1000000101</v>
      </c>
      <c r="G870" s="20" t="s">
        <v>37</v>
      </c>
      <c r="H870" s="20" t="s">
        <v>24</v>
      </c>
      <c r="I870" s="20">
        <v>40000085</v>
      </c>
      <c r="J870" s="20" t="s">
        <v>22</v>
      </c>
      <c r="K870" s="20" t="s">
        <v>110</v>
      </c>
      <c r="L870" s="20" t="s">
        <v>110</v>
      </c>
      <c r="M870" s="20" t="s">
        <v>110</v>
      </c>
    </row>
    <row r="871" spans="2:13" x14ac:dyDescent="0.2">
      <c r="B871" s="19">
        <v>43268</v>
      </c>
      <c r="C871" s="18">
        <v>0.27189150676412077</v>
      </c>
      <c r="D871" s="20" t="s">
        <v>20</v>
      </c>
      <c r="E871" s="20" t="s">
        <v>27</v>
      </c>
      <c r="F871" s="20">
        <v>1000000101</v>
      </c>
      <c r="G871" s="20" t="s">
        <v>37</v>
      </c>
      <c r="H871" s="20" t="s">
        <v>24</v>
      </c>
      <c r="I871" s="20">
        <v>40000085</v>
      </c>
      <c r="J871" s="20" t="s">
        <v>22</v>
      </c>
      <c r="K871" s="20" t="s">
        <v>110</v>
      </c>
      <c r="L871" s="20" t="s">
        <v>110</v>
      </c>
      <c r="M871" s="20" t="s">
        <v>110</v>
      </c>
    </row>
    <row r="872" spans="2:13" x14ac:dyDescent="0.2">
      <c r="B872" s="19">
        <v>43269</v>
      </c>
      <c r="C872" s="18">
        <v>0.2773293368994032</v>
      </c>
      <c r="D872" s="20" t="s">
        <v>20</v>
      </c>
      <c r="E872" s="20" t="s">
        <v>27</v>
      </c>
      <c r="F872" s="20">
        <v>1000000101</v>
      </c>
      <c r="G872" s="20" t="s">
        <v>37</v>
      </c>
      <c r="H872" s="20" t="s">
        <v>24</v>
      </c>
      <c r="I872" s="20">
        <v>40000085</v>
      </c>
      <c r="J872" s="20" t="s">
        <v>22</v>
      </c>
      <c r="K872" s="20" t="s">
        <v>110</v>
      </c>
      <c r="L872" s="20" t="s">
        <v>110</v>
      </c>
      <c r="M872" s="20" t="s">
        <v>110</v>
      </c>
    </row>
    <row r="873" spans="2:13" x14ac:dyDescent="0.2">
      <c r="B873" s="19">
        <v>43270</v>
      </c>
      <c r="C873" s="18">
        <v>0.28287592363739122</v>
      </c>
      <c r="D873" s="20" t="s">
        <v>20</v>
      </c>
      <c r="E873" s="20" t="s">
        <v>27</v>
      </c>
      <c r="F873" s="20">
        <v>1000000101</v>
      </c>
      <c r="G873" s="20" t="s">
        <v>37</v>
      </c>
      <c r="H873" s="20" t="s">
        <v>24</v>
      </c>
      <c r="I873" s="20">
        <v>40000085</v>
      </c>
      <c r="J873" s="20" t="s">
        <v>22</v>
      </c>
      <c r="K873" s="20" t="s">
        <v>110</v>
      </c>
      <c r="L873" s="20" t="s">
        <v>110</v>
      </c>
      <c r="M873" s="20" t="s">
        <v>110</v>
      </c>
    </row>
    <row r="874" spans="2:13" x14ac:dyDescent="0.2">
      <c r="B874" s="19">
        <v>43271</v>
      </c>
      <c r="C874" s="18">
        <v>0.28853344211013904</v>
      </c>
      <c r="D874" s="20" t="s">
        <v>20</v>
      </c>
      <c r="E874" s="20" t="s">
        <v>27</v>
      </c>
      <c r="F874" s="20">
        <v>1000000101</v>
      </c>
      <c r="G874" s="20" t="s">
        <v>37</v>
      </c>
      <c r="H874" s="20" t="s">
        <v>24</v>
      </c>
      <c r="I874" s="20">
        <v>40000085</v>
      </c>
      <c r="J874" s="20" t="s">
        <v>22</v>
      </c>
      <c r="K874" s="20" t="s">
        <v>110</v>
      </c>
      <c r="L874" s="20" t="s">
        <v>110</v>
      </c>
      <c r="M874" s="20" t="s">
        <v>110</v>
      </c>
    </row>
    <row r="875" spans="2:13" x14ac:dyDescent="0.2">
      <c r="B875" s="19">
        <v>43272</v>
      </c>
      <c r="C875" s="18">
        <v>0.29430411095234182</v>
      </c>
      <c r="D875" s="20" t="s">
        <v>20</v>
      </c>
      <c r="E875" s="20" t="s">
        <v>27</v>
      </c>
      <c r="F875" s="20">
        <v>1000000101</v>
      </c>
      <c r="G875" s="20" t="s">
        <v>37</v>
      </c>
      <c r="H875" s="20" t="s">
        <v>24</v>
      </c>
      <c r="I875" s="20">
        <v>40000085</v>
      </c>
      <c r="J875" s="20" t="s">
        <v>22</v>
      </c>
      <c r="K875" s="20" t="s">
        <v>110</v>
      </c>
      <c r="L875" s="20" t="s">
        <v>110</v>
      </c>
      <c r="M875" s="20" t="s">
        <v>110</v>
      </c>
    </row>
    <row r="876" spans="2:13" x14ac:dyDescent="0.2">
      <c r="B876" s="19">
        <v>43273</v>
      </c>
      <c r="C876" s="18">
        <v>0.30019019317138868</v>
      </c>
      <c r="D876" s="20" t="s">
        <v>20</v>
      </c>
      <c r="E876" s="20" t="s">
        <v>27</v>
      </c>
      <c r="F876" s="20">
        <v>1000000101</v>
      </c>
      <c r="G876" s="20" t="s">
        <v>37</v>
      </c>
      <c r="H876" s="20" t="s">
        <v>24</v>
      </c>
      <c r="I876" s="20">
        <v>40000085</v>
      </c>
      <c r="J876" s="20" t="s">
        <v>22</v>
      </c>
      <c r="K876" s="20" t="s">
        <v>110</v>
      </c>
      <c r="L876" s="20" t="s">
        <v>110</v>
      </c>
      <c r="M876" s="20" t="s">
        <v>110</v>
      </c>
    </row>
    <row r="877" spans="2:13" x14ac:dyDescent="0.2">
      <c r="B877" s="19">
        <v>43274</v>
      </c>
      <c r="C877" s="18">
        <v>0.30619399703481642</v>
      </c>
      <c r="D877" s="20" t="s">
        <v>20</v>
      </c>
      <c r="E877" s="20" t="s">
        <v>27</v>
      </c>
      <c r="F877" s="20">
        <v>1000000101</v>
      </c>
      <c r="G877" s="20" t="s">
        <v>37</v>
      </c>
      <c r="H877" s="20" t="s">
        <v>24</v>
      </c>
      <c r="I877" s="20">
        <v>40000085</v>
      </c>
      <c r="J877" s="20" t="s">
        <v>22</v>
      </c>
      <c r="K877" s="20" t="s">
        <v>110</v>
      </c>
      <c r="L877" s="20" t="s">
        <v>110</v>
      </c>
      <c r="M877" s="20" t="s">
        <v>110</v>
      </c>
    </row>
    <row r="878" spans="2:13" x14ac:dyDescent="0.2">
      <c r="B878" s="19">
        <v>43275</v>
      </c>
      <c r="C878" s="18">
        <v>0.31231787697551278</v>
      </c>
      <c r="D878" s="20" t="s">
        <v>20</v>
      </c>
      <c r="E878" s="20" t="s">
        <v>27</v>
      </c>
      <c r="F878" s="20">
        <v>1000000101</v>
      </c>
      <c r="G878" s="20" t="s">
        <v>37</v>
      </c>
      <c r="H878" s="20" t="s">
        <v>24</v>
      </c>
      <c r="I878" s="20">
        <v>40000085</v>
      </c>
      <c r="J878" s="20" t="s">
        <v>22</v>
      </c>
      <c r="K878" s="20" t="s">
        <v>110</v>
      </c>
      <c r="L878" s="20" t="s">
        <v>110</v>
      </c>
      <c r="M878" s="20" t="s">
        <v>110</v>
      </c>
    </row>
    <row r="879" spans="2:13" x14ac:dyDescent="0.2">
      <c r="B879" s="19">
        <v>43276</v>
      </c>
      <c r="C879" s="18">
        <v>0.31856423451502303</v>
      </c>
      <c r="D879" s="20" t="s">
        <v>20</v>
      </c>
      <c r="E879" s="20" t="s">
        <v>27</v>
      </c>
      <c r="F879" s="20">
        <v>1000000101</v>
      </c>
      <c r="G879" s="20" t="s">
        <v>37</v>
      </c>
      <c r="H879" s="20" t="s">
        <v>24</v>
      </c>
      <c r="I879" s="20">
        <v>40000085</v>
      </c>
      <c r="J879" s="20" t="s">
        <v>22</v>
      </c>
      <c r="K879" s="20" t="s">
        <v>110</v>
      </c>
      <c r="L879" s="20" t="s">
        <v>110</v>
      </c>
      <c r="M879" s="20" t="s">
        <v>110</v>
      </c>
    </row>
    <row r="880" spans="2:13" x14ac:dyDescent="0.2">
      <c r="B880" s="19">
        <v>43277</v>
      </c>
      <c r="C880" s="18">
        <v>0.32493551920532349</v>
      </c>
      <c r="D880" s="20" t="s">
        <v>20</v>
      </c>
      <c r="E880" s="20" t="s">
        <v>27</v>
      </c>
      <c r="F880" s="20">
        <v>1000000101</v>
      </c>
      <c r="G880" s="20" t="s">
        <v>37</v>
      </c>
      <c r="H880" s="20" t="s">
        <v>24</v>
      </c>
      <c r="I880" s="20">
        <v>40000085</v>
      </c>
      <c r="J880" s="20" t="s">
        <v>22</v>
      </c>
      <c r="K880" s="20" t="s">
        <v>110</v>
      </c>
      <c r="L880" s="20" t="s">
        <v>110</v>
      </c>
      <c r="M880" s="20" t="s">
        <v>110</v>
      </c>
    </row>
    <row r="881" spans="2:13" x14ac:dyDescent="0.2">
      <c r="B881" s="19">
        <v>43278</v>
      </c>
      <c r="C881" s="18">
        <v>0.33143422958942992</v>
      </c>
      <c r="D881" s="20" t="s">
        <v>20</v>
      </c>
      <c r="E881" s="20" t="s">
        <v>27</v>
      </c>
      <c r="F881" s="20">
        <v>1000000101</v>
      </c>
      <c r="G881" s="20" t="s">
        <v>37</v>
      </c>
      <c r="H881" s="20" t="s">
        <v>24</v>
      </c>
      <c r="I881" s="20">
        <v>40000085</v>
      </c>
      <c r="J881" s="20" t="s">
        <v>22</v>
      </c>
      <c r="K881" s="20" t="s">
        <v>110</v>
      </c>
      <c r="L881" s="20" t="s">
        <v>110</v>
      </c>
      <c r="M881" s="20" t="s">
        <v>110</v>
      </c>
    </row>
    <row r="882" spans="2:13" x14ac:dyDescent="0.2">
      <c r="B882" s="19">
        <v>43279</v>
      </c>
      <c r="C882" s="18">
        <v>0.33806291418121853</v>
      </c>
      <c r="D882" s="20" t="s">
        <v>20</v>
      </c>
      <c r="E882" s="20" t="s">
        <v>27</v>
      </c>
      <c r="F882" s="20">
        <v>1000000101</v>
      </c>
      <c r="G882" s="20" t="s">
        <v>37</v>
      </c>
      <c r="H882" s="20" t="s">
        <v>24</v>
      </c>
      <c r="I882" s="20">
        <v>40000085</v>
      </c>
      <c r="J882" s="20" t="s">
        <v>22</v>
      </c>
      <c r="K882" s="20" t="s">
        <v>110</v>
      </c>
      <c r="L882" s="20" t="s">
        <v>110</v>
      </c>
      <c r="M882" s="20" t="s">
        <v>110</v>
      </c>
    </row>
    <row r="883" spans="2:13" x14ac:dyDescent="0.2">
      <c r="B883" s="19">
        <v>43280</v>
      </c>
      <c r="C883" s="18">
        <v>0.34482417246484287</v>
      </c>
      <c r="D883" s="20" t="s">
        <v>20</v>
      </c>
      <c r="E883" s="20" t="s">
        <v>27</v>
      </c>
      <c r="F883" s="20">
        <v>1000000101</v>
      </c>
      <c r="G883" s="20" t="s">
        <v>37</v>
      </c>
      <c r="H883" s="20" t="s">
        <v>24</v>
      </c>
      <c r="I883" s="20">
        <v>40000085</v>
      </c>
      <c r="J883" s="20" t="s">
        <v>22</v>
      </c>
      <c r="K883" s="20" t="s">
        <v>110</v>
      </c>
      <c r="L883" s="20" t="s">
        <v>110</v>
      </c>
      <c r="M883" s="20" t="s">
        <v>110</v>
      </c>
    </row>
    <row r="884" spans="2:13" x14ac:dyDescent="0.2">
      <c r="B884" s="19">
        <v>43281</v>
      </c>
      <c r="C884" s="18">
        <v>0.35172065591413976</v>
      </c>
      <c r="D884" s="20" t="s">
        <v>20</v>
      </c>
      <c r="E884" s="20" t="s">
        <v>27</v>
      </c>
      <c r="F884" s="20">
        <v>1000000101</v>
      </c>
      <c r="G884" s="20" t="s">
        <v>37</v>
      </c>
      <c r="H884" s="20" t="s">
        <v>24</v>
      </c>
      <c r="I884" s="20">
        <v>40000085</v>
      </c>
      <c r="J884" s="20" t="s">
        <v>22</v>
      </c>
      <c r="K884" s="20" t="s">
        <v>110</v>
      </c>
      <c r="L884" s="20" t="s">
        <v>110</v>
      </c>
      <c r="M884" s="20" t="s">
        <v>110</v>
      </c>
    </row>
    <row r="885" spans="2:13" x14ac:dyDescent="0.2">
      <c r="B885" s="19">
        <v>43282</v>
      </c>
      <c r="C885" s="18">
        <v>0.35875506903242255</v>
      </c>
      <c r="D885" s="20" t="s">
        <v>20</v>
      </c>
      <c r="E885" s="20" t="s">
        <v>27</v>
      </c>
      <c r="F885" s="20">
        <v>1000000101</v>
      </c>
      <c r="G885" s="20" t="s">
        <v>37</v>
      </c>
      <c r="H885" s="20" t="s">
        <v>24</v>
      </c>
      <c r="I885" s="20">
        <v>40000085</v>
      </c>
      <c r="J885" s="20" t="s">
        <v>22</v>
      </c>
      <c r="K885" s="20" t="s">
        <v>110</v>
      </c>
      <c r="L885" s="20" t="s">
        <v>110</v>
      </c>
      <c r="M885" s="20" t="s">
        <v>110</v>
      </c>
    </row>
    <row r="886" spans="2:13" x14ac:dyDescent="0.2">
      <c r="B886" s="19">
        <v>43283</v>
      </c>
      <c r="C886" s="18">
        <v>0.36593017041307102</v>
      </c>
      <c r="D886" s="20" t="s">
        <v>20</v>
      </c>
      <c r="E886" s="20" t="s">
        <v>27</v>
      </c>
      <c r="F886" s="20">
        <v>1000000101</v>
      </c>
      <c r="G886" s="20" t="s">
        <v>37</v>
      </c>
      <c r="H886" s="20" t="s">
        <v>24</v>
      </c>
      <c r="I886" s="20">
        <v>40000085</v>
      </c>
      <c r="J886" s="20" t="s">
        <v>22</v>
      </c>
      <c r="K886" s="20" t="s">
        <v>110</v>
      </c>
      <c r="L886" s="20" t="s">
        <v>110</v>
      </c>
      <c r="M886" s="20" t="s">
        <v>110</v>
      </c>
    </row>
    <row r="887" spans="2:13" x14ac:dyDescent="0.2">
      <c r="B887" s="19">
        <v>43284</v>
      </c>
      <c r="C887" s="18">
        <v>0.37324877382133242</v>
      </c>
      <c r="D887" s="20" t="s">
        <v>20</v>
      </c>
      <c r="E887" s="20" t="s">
        <v>27</v>
      </c>
      <c r="F887" s="20">
        <v>1000000101</v>
      </c>
      <c r="G887" s="20" t="s">
        <v>37</v>
      </c>
      <c r="H887" s="20" t="s">
        <v>24</v>
      </c>
      <c r="I887" s="20">
        <v>40000085</v>
      </c>
      <c r="J887" s="20" t="s">
        <v>22</v>
      </c>
      <c r="K887" s="20" t="s">
        <v>110</v>
      </c>
      <c r="L887" s="20" t="s">
        <v>110</v>
      </c>
      <c r="M887" s="20" t="s">
        <v>110</v>
      </c>
    </row>
    <row r="888" spans="2:13" x14ac:dyDescent="0.2">
      <c r="B888" s="19">
        <v>43285</v>
      </c>
      <c r="C888" s="18">
        <v>0.38071374929775909</v>
      </c>
      <c r="D888" s="20" t="s">
        <v>20</v>
      </c>
      <c r="E888" s="20" t="s">
        <v>27</v>
      </c>
      <c r="F888" s="20">
        <v>1000000101</v>
      </c>
      <c r="G888" s="20" t="s">
        <v>37</v>
      </c>
      <c r="H888" s="20" t="s">
        <v>24</v>
      </c>
      <c r="I888" s="20">
        <v>40000085</v>
      </c>
      <c r="J888" s="20" t="s">
        <v>22</v>
      </c>
      <c r="K888" s="20" t="s">
        <v>110</v>
      </c>
      <c r="L888" s="20" t="s">
        <v>110</v>
      </c>
      <c r="M888" s="20" t="s">
        <v>110</v>
      </c>
    </row>
    <row r="889" spans="2:13" x14ac:dyDescent="0.2">
      <c r="B889" s="19">
        <v>43286</v>
      </c>
      <c r="C889" s="18">
        <v>0.38832802428371421</v>
      </c>
      <c r="D889" s="20" t="s">
        <v>20</v>
      </c>
      <c r="E889" s="20" t="s">
        <v>27</v>
      </c>
      <c r="F889" s="20">
        <v>1000000101</v>
      </c>
      <c r="G889" s="20" t="s">
        <v>37</v>
      </c>
      <c r="H889" s="20" t="s">
        <v>24</v>
      </c>
      <c r="I889" s="20">
        <v>40000085</v>
      </c>
      <c r="J889" s="20" t="s">
        <v>22</v>
      </c>
      <c r="K889" s="20" t="s">
        <v>110</v>
      </c>
      <c r="L889" s="20" t="s">
        <v>110</v>
      </c>
      <c r="M889" s="20" t="s">
        <v>110</v>
      </c>
    </row>
    <row r="890" spans="2:13" x14ac:dyDescent="0.2">
      <c r="B890" s="19">
        <v>43287</v>
      </c>
      <c r="C890" s="18">
        <v>0.39609458476938852</v>
      </c>
      <c r="D890" s="20" t="s">
        <v>20</v>
      </c>
      <c r="E890" s="20" t="s">
        <v>27</v>
      </c>
      <c r="F890" s="20">
        <v>1000000101</v>
      </c>
      <c r="G890" s="20" t="s">
        <v>37</v>
      </c>
      <c r="H890" s="20" t="s">
        <v>24</v>
      </c>
      <c r="I890" s="20">
        <v>40000085</v>
      </c>
      <c r="J890" s="20" t="s">
        <v>22</v>
      </c>
      <c r="K890" s="20" t="s">
        <v>110</v>
      </c>
      <c r="L890" s="20" t="s">
        <v>110</v>
      </c>
      <c r="M890" s="20" t="s">
        <v>110</v>
      </c>
    </row>
    <row r="891" spans="2:13" x14ac:dyDescent="0.2">
      <c r="B891" s="19">
        <v>43288</v>
      </c>
      <c r="C891" s="18">
        <v>0.40401647646477634</v>
      </c>
      <c r="D891" s="20" t="s">
        <v>20</v>
      </c>
      <c r="E891" s="20" t="s">
        <v>27</v>
      </c>
      <c r="F891" s="20">
        <v>1000000101</v>
      </c>
      <c r="G891" s="20" t="s">
        <v>37</v>
      </c>
      <c r="H891" s="20" t="s">
        <v>24</v>
      </c>
      <c r="I891" s="20">
        <v>40000085</v>
      </c>
      <c r="J891" s="20" t="s">
        <v>22</v>
      </c>
      <c r="K891" s="20" t="s">
        <v>110</v>
      </c>
      <c r="L891" s="20" t="s">
        <v>110</v>
      </c>
      <c r="M891" s="20" t="s">
        <v>110</v>
      </c>
    </row>
    <row r="892" spans="2:13" x14ac:dyDescent="0.2">
      <c r="B892" s="19">
        <v>43289</v>
      </c>
      <c r="C892" s="18">
        <v>0.41209680599407184</v>
      </c>
      <c r="D892" s="20" t="s">
        <v>20</v>
      </c>
      <c r="E892" s="20" t="s">
        <v>27</v>
      </c>
      <c r="F892" s="20">
        <v>1000000101</v>
      </c>
      <c r="G892" s="20" t="s">
        <v>37</v>
      </c>
      <c r="H892" s="20" t="s">
        <v>24</v>
      </c>
      <c r="I892" s="20">
        <v>40000085</v>
      </c>
      <c r="J892" s="20" t="s">
        <v>22</v>
      </c>
      <c r="K892" s="20" t="s">
        <v>110</v>
      </c>
      <c r="L892" s="20" t="s">
        <v>110</v>
      </c>
      <c r="M892" s="20" t="s">
        <v>110</v>
      </c>
    </row>
    <row r="893" spans="2:13" x14ac:dyDescent="0.2">
      <c r="B893" s="19">
        <v>43290</v>
      </c>
      <c r="C893" s="18">
        <v>0.42033874211395328</v>
      </c>
      <c r="D893" s="20" t="s">
        <v>20</v>
      </c>
      <c r="E893" s="20" t="s">
        <v>27</v>
      </c>
      <c r="F893" s="20">
        <v>1000000101</v>
      </c>
      <c r="G893" s="20" t="s">
        <v>37</v>
      </c>
      <c r="H893" s="20" t="s">
        <v>24</v>
      </c>
      <c r="I893" s="20">
        <v>40000085</v>
      </c>
      <c r="J893" s="20" t="s">
        <v>22</v>
      </c>
      <c r="K893" s="20" t="s">
        <v>110</v>
      </c>
      <c r="L893" s="20" t="s">
        <v>110</v>
      </c>
      <c r="M893" s="20" t="s">
        <v>110</v>
      </c>
    </row>
    <row r="894" spans="2:13" x14ac:dyDescent="0.2">
      <c r="B894" s="19">
        <v>43291</v>
      </c>
      <c r="C894" s="18">
        <v>0.42874551695623231</v>
      </c>
      <c r="D894" s="20" t="s">
        <v>20</v>
      </c>
      <c r="E894" s="20" t="s">
        <v>27</v>
      </c>
      <c r="F894" s="20">
        <v>1000000101</v>
      </c>
      <c r="G894" s="20" t="s">
        <v>37</v>
      </c>
      <c r="H894" s="20" t="s">
        <v>24</v>
      </c>
      <c r="I894" s="20">
        <v>40000085</v>
      </c>
      <c r="J894" s="20" t="s">
        <v>22</v>
      </c>
      <c r="K894" s="20" t="s">
        <v>110</v>
      </c>
      <c r="L894" s="20" t="s">
        <v>110</v>
      </c>
      <c r="M894" s="20" t="s">
        <v>110</v>
      </c>
    </row>
    <row r="895" spans="2:13" x14ac:dyDescent="0.2">
      <c r="B895" s="19">
        <v>43292</v>
      </c>
      <c r="C895" s="18">
        <v>0.43732042729535697</v>
      </c>
      <c r="D895" s="20" t="s">
        <v>20</v>
      </c>
      <c r="E895" s="20" t="s">
        <v>27</v>
      </c>
      <c r="F895" s="20">
        <v>1000000101</v>
      </c>
      <c r="G895" s="20" t="s">
        <v>37</v>
      </c>
      <c r="H895" s="20" t="s">
        <v>24</v>
      </c>
      <c r="I895" s="20">
        <v>40000085</v>
      </c>
      <c r="J895" s="20" t="s">
        <v>22</v>
      </c>
      <c r="K895" s="20" t="s">
        <v>110</v>
      </c>
      <c r="L895" s="20" t="s">
        <v>110</v>
      </c>
      <c r="M895" s="20" t="s">
        <v>110</v>
      </c>
    </row>
    <row r="896" spans="2:13" x14ac:dyDescent="0.2">
      <c r="B896" s="19">
        <v>43293</v>
      </c>
      <c r="C896" s="18">
        <v>0.44606683584126416</v>
      </c>
      <c r="D896" s="20" t="s">
        <v>20</v>
      </c>
      <c r="E896" s="20" t="s">
        <v>27</v>
      </c>
      <c r="F896" s="20">
        <v>1000000101</v>
      </c>
      <c r="G896" s="20" t="s">
        <v>37</v>
      </c>
      <c r="H896" s="20" t="s">
        <v>24</v>
      </c>
      <c r="I896" s="20">
        <v>40000085</v>
      </c>
      <c r="J896" s="20" t="s">
        <v>22</v>
      </c>
      <c r="K896" s="20" t="s">
        <v>110</v>
      </c>
      <c r="L896" s="20" t="s">
        <v>110</v>
      </c>
      <c r="M896" s="20" t="s">
        <v>110</v>
      </c>
    </row>
    <row r="897" spans="2:13" x14ac:dyDescent="0.2">
      <c r="B897" s="19">
        <v>43294</v>
      </c>
      <c r="C897" s="18">
        <v>0.45498817255808943</v>
      </c>
      <c r="D897" s="20" t="s">
        <v>20</v>
      </c>
      <c r="E897" s="20" t="s">
        <v>27</v>
      </c>
      <c r="F897" s="20">
        <v>1000000101</v>
      </c>
      <c r="G897" s="20" t="s">
        <v>37</v>
      </c>
      <c r="H897" s="20" t="s">
        <v>24</v>
      </c>
      <c r="I897" s="20">
        <v>40000085</v>
      </c>
      <c r="J897" s="20" t="s">
        <v>22</v>
      </c>
      <c r="K897" s="20" t="s">
        <v>110</v>
      </c>
      <c r="L897" s="20" t="s">
        <v>110</v>
      </c>
      <c r="M897" s="20" t="s">
        <v>110</v>
      </c>
    </row>
    <row r="898" spans="2:13" x14ac:dyDescent="0.2">
      <c r="B898" s="19">
        <v>43295</v>
      </c>
      <c r="C898" s="18">
        <v>0.46408793600925125</v>
      </c>
      <c r="D898" s="20" t="s">
        <v>20</v>
      </c>
      <c r="E898" s="20" t="s">
        <v>27</v>
      </c>
      <c r="F898" s="20">
        <v>1000000101</v>
      </c>
      <c r="G898" s="20" t="s">
        <v>37</v>
      </c>
      <c r="H898" s="20" t="s">
        <v>24</v>
      </c>
      <c r="I898" s="20">
        <v>40000085</v>
      </c>
      <c r="J898" s="20" t="s">
        <v>22</v>
      </c>
      <c r="K898" s="20" t="s">
        <v>110</v>
      </c>
      <c r="L898" s="20" t="s">
        <v>110</v>
      </c>
      <c r="M898" s="20" t="s">
        <v>110</v>
      </c>
    </row>
    <row r="899" spans="2:13" x14ac:dyDescent="0.2">
      <c r="B899" s="19">
        <v>43296</v>
      </c>
      <c r="C899" s="18">
        <v>0.47336969472943624</v>
      </c>
      <c r="D899" s="20" t="s">
        <v>20</v>
      </c>
      <c r="E899" s="20" t="s">
        <v>27</v>
      </c>
      <c r="F899" s="20">
        <v>1000000101</v>
      </c>
      <c r="G899" s="20" t="s">
        <v>37</v>
      </c>
      <c r="H899" s="20" t="s">
        <v>24</v>
      </c>
      <c r="I899" s="20">
        <v>40000085</v>
      </c>
      <c r="J899" s="20" t="s">
        <v>22</v>
      </c>
      <c r="K899" s="20" t="s">
        <v>110</v>
      </c>
      <c r="L899" s="20" t="s">
        <v>110</v>
      </c>
      <c r="M899" s="20" t="s">
        <v>110</v>
      </c>
    </row>
    <row r="900" spans="2:13" x14ac:dyDescent="0.2">
      <c r="B900" s="19">
        <v>43297</v>
      </c>
      <c r="C900" s="18">
        <v>0.48283708862402491</v>
      </c>
      <c r="D900" s="20" t="s">
        <v>20</v>
      </c>
      <c r="E900" s="20" t="s">
        <v>27</v>
      </c>
      <c r="F900" s="20">
        <v>1000000101</v>
      </c>
      <c r="G900" s="20" t="s">
        <v>37</v>
      </c>
      <c r="H900" s="20" t="s">
        <v>24</v>
      </c>
      <c r="I900" s="20">
        <v>40000085</v>
      </c>
      <c r="J900" s="20" t="s">
        <v>22</v>
      </c>
      <c r="K900" s="20" t="s">
        <v>110</v>
      </c>
      <c r="L900" s="20" t="s">
        <v>110</v>
      </c>
      <c r="M900" s="20" t="s">
        <v>110</v>
      </c>
    </row>
    <row r="901" spans="2:13" x14ac:dyDescent="0.2">
      <c r="B901" s="19">
        <v>43298</v>
      </c>
      <c r="C901" s="18">
        <v>0.49249383039650541</v>
      </c>
      <c r="D901" s="20" t="s">
        <v>20</v>
      </c>
      <c r="E901" s="20" t="s">
        <v>27</v>
      </c>
      <c r="F901" s="20">
        <v>1000000101</v>
      </c>
      <c r="G901" s="20" t="s">
        <v>37</v>
      </c>
      <c r="H901" s="20" t="s">
        <v>24</v>
      </c>
      <c r="I901" s="20">
        <v>40000085</v>
      </c>
      <c r="J901" s="20" t="s">
        <v>22</v>
      </c>
      <c r="K901" s="20" t="s">
        <v>110</v>
      </c>
      <c r="L901" s="20" t="s">
        <v>110</v>
      </c>
      <c r="M901" s="20" t="s">
        <v>110</v>
      </c>
    </row>
    <row r="902" spans="2:13" x14ac:dyDescent="0.2">
      <c r="B902" s="19">
        <v>43299</v>
      </c>
      <c r="C902" s="18">
        <v>0.50234370700443554</v>
      </c>
      <c r="D902" s="20" t="s">
        <v>20</v>
      </c>
      <c r="E902" s="20" t="s">
        <v>27</v>
      </c>
      <c r="F902" s="20">
        <v>1000000101</v>
      </c>
      <c r="G902" s="20" t="s">
        <v>37</v>
      </c>
      <c r="H902" s="20" t="s">
        <v>24</v>
      </c>
      <c r="I902" s="20">
        <v>40000085</v>
      </c>
      <c r="J902" s="20" t="s">
        <v>22</v>
      </c>
      <c r="K902" s="20" t="s">
        <v>110</v>
      </c>
      <c r="L902" s="20" t="s">
        <v>110</v>
      </c>
      <c r="M902" s="20" t="s">
        <v>110</v>
      </c>
    </row>
    <row r="903" spans="2:13" x14ac:dyDescent="0.2">
      <c r="B903" s="19">
        <v>43300</v>
      </c>
      <c r="C903" s="18">
        <v>0.51239058114452418</v>
      </c>
      <c r="D903" s="20" t="s">
        <v>20</v>
      </c>
      <c r="E903" s="20" t="s">
        <v>27</v>
      </c>
      <c r="F903" s="20">
        <v>1000000101</v>
      </c>
      <c r="G903" s="20" t="s">
        <v>37</v>
      </c>
      <c r="H903" s="20" t="s">
        <v>24</v>
      </c>
      <c r="I903" s="20">
        <v>40000085</v>
      </c>
      <c r="J903" s="20" t="s">
        <v>22</v>
      </c>
      <c r="K903" s="20" t="s">
        <v>110</v>
      </c>
      <c r="L903" s="20" t="s">
        <v>110</v>
      </c>
      <c r="M903" s="20" t="s">
        <v>110</v>
      </c>
    </row>
    <row r="904" spans="2:13" x14ac:dyDescent="0.2">
      <c r="B904" s="19">
        <v>43301</v>
      </c>
      <c r="C904" s="18">
        <v>0.52263839276741464</v>
      </c>
      <c r="D904" s="20" t="s">
        <v>20</v>
      </c>
      <c r="E904" s="20" t="s">
        <v>27</v>
      </c>
      <c r="F904" s="20">
        <v>1000000101</v>
      </c>
      <c r="G904" s="20" t="s">
        <v>37</v>
      </c>
      <c r="H904" s="20" t="s">
        <v>24</v>
      </c>
      <c r="I904" s="20">
        <v>40000085</v>
      </c>
      <c r="J904" s="20" t="s">
        <v>22</v>
      </c>
      <c r="K904" s="20" t="s">
        <v>110</v>
      </c>
      <c r="L904" s="20" t="s">
        <v>110</v>
      </c>
      <c r="M904" s="20" t="s">
        <v>110</v>
      </c>
    </row>
    <row r="905" spans="2:13" x14ac:dyDescent="0.2">
      <c r="B905" s="19">
        <v>43252</v>
      </c>
      <c r="C905" s="18">
        <v>1.2839999999999998</v>
      </c>
      <c r="D905" s="20" t="s">
        <v>20</v>
      </c>
      <c r="E905" s="20" t="s">
        <v>31</v>
      </c>
      <c r="F905" s="20">
        <v>1000000031</v>
      </c>
      <c r="G905" s="20" t="s">
        <v>30</v>
      </c>
      <c r="H905" s="20" t="s">
        <v>8</v>
      </c>
      <c r="I905" s="20">
        <v>20000099</v>
      </c>
      <c r="J905" s="20" t="s">
        <v>18</v>
      </c>
      <c r="K905" s="20" t="s">
        <v>110</v>
      </c>
      <c r="L905" s="20" t="s">
        <v>110</v>
      </c>
      <c r="M905" s="20" t="s">
        <v>110</v>
      </c>
    </row>
    <row r="906" spans="2:13" x14ac:dyDescent="0.2">
      <c r="B906" s="19">
        <v>43253</v>
      </c>
      <c r="C906" s="18">
        <v>0.79167999999999994</v>
      </c>
      <c r="D906" s="20" t="s">
        <v>20</v>
      </c>
      <c r="E906" s="20" t="s">
        <v>31</v>
      </c>
      <c r="F906" s="20">
        <v>1000000031</v>
      </c>
      <c r="G906" s="20" t="s">
        <v>30</v>
      </c>
      <c r="H906" s="20" t="s">
        <v>8</v>
      </c>
      <c r="I906" s="20">
        <v>20000099</v>
      </c>
      <c r="J906" s="20" t="s">
        <v>18</v>
      </c>
      <c r="K906" s="20" t="s">
        <v>110</v>
      </c>
      <c r="L906" s="20" t="s">
        <v>110</v>
      </c>
      <c r="M906" s="20" t="s">
        <v>110</v>
      </c>
    </row>
    <row r="907" spans="2:13" x14ac:dyDescent="0.2">
      <c r="B907" s="19">
        <v>43254</v>
      </c>
      <c r="C907" s="18">
        <v>0.80751359999999994</v>
      </c>
      <c r="D907" s="20" t="s">
        <v>20</v>
      </c>
      <c r="E907" s="20" t="s">
        <v>31</v>
      </c>
      <c r="F907" s="20">
        <v>1000000031</v>
      </c>
      <c r="G907" s="20" t="s">
        <v>30</v>
      </c>
      <c r="H907" s="20" t="s">
        <v>8</v>
      </c>
      <c r="I907" s="20">
        <v>20000099</v>
      </c>
      <c r="J907" s="20" t="s">
        <v>18</v>
      </c>
      <c r="K907" s="20" t="s">
        <v>110</v>
      </c>
      <c r="L907" s="20" t="s">
        <v>110</v>
      </c>
      <c r="M907" s="20" t="s">
        <v>110</v>
      </c>
    </row>
    <row r="908" spans="2:13" x14ac:dyDescent="0.2">
      <c r="B908" s="19">
        <v>43255</v>
      </c>
      <c r="C908" s="18">
        <v>0.82366387199999991</v>
      </c>
      <c r="D908" s="20" t="s">
        <v>20</v>
      </c>
      <c r="E908" s="20" t="s">
        <v>31</v>
      </c>
      <c r="F908" s="20">
        <v>1000000031</v>
      </c>
      <c r="G908" s="20" t="s">
        <v>30</v>
      </c>
      <c r="H908" s="20" t="s">
        <v>8</v>
      </c>
      <c r="I908" s="20">
        <v>20000099</v>
      </c>
      <c r="J908" s="20" t="s">
        <v>18</v>
      </c>
      <c r="K908" s="20" t="s">
        <v>110</v>
      </c>
      <c r="L908" s="20" t="s">
        <v>110</v>
      </c>
      <c r="M908" s="20" t="s">
        <v>110</v>
      </c>
    </row>
    <row r="909" spans="2:13" x14ac:dyDescent="0.2">
      <c r="B909" s="19">
        <v>43256</v>
      </c>
      <c r="C909" s="18">
        <v>0.84013714943999984</v>
      </c>
      <c r="D909" s="20" t="s">
        <v>20</v>
      </c>
      <c r="E909" s="20" t="s">
        <v>31</v>
      </c>
      <c r="F909" s="20">
        <v>1000000031</v>
      </c>
      <c r="G909" s="20" t="s">
        <v>30</v>
      </c>
      <c r="H909" s="20" t="s">
        <v>8</v>
      </c>
      <c r="I909" s="20">
        <v>20000099</v>
      </c>
      <c r="J909" s="20" t="s">
        <v>18</v>
      </c>
      <c r="K909" s="20" t="s">
        <v>110</v>
      </c>
      <c r="L909" s="20" t="s">
        <v>110</v>
      </c>
      <c r="M909" s="20" t="s">
        <v>110</v>
      </c>
    </row>
    <row r="910" spans="2:13" x14ac:dyDescent="0.2">
      <c r="B910" s="19">
        <v>43257</v>
      </c>
      <c r="C910" s="18">
        <v>0.85693989242879975</v>
      </c>
      <c r="D910" s="20" t="s">
        <v>20</v>
      </c>
      <c r="E910" s="20" t="s">
        <v>31</v>
      </c>
      <c r="F910" s="20">
        <v>1000000031</v>
      </c>
      <c r="G910" s="20" t="s">
        <v>30</v>
      </c>
      <c r="H910" s="20" t="s">
        <v>8</v>
      </c>
      <c r="I910" s="20">
        <v>20000099</v>
      </c>
      <c r="J910" s="20" t="s">
        <v>18</v>
      </c>
      <c r="K910" s="20" t="s">
        <v>110</v>
      </c>
      <c r="L910" s="20" t="s">
        <v>110</v>
      </c>
      <c r="M910" s="20" t="s">
        <v>110</v>
      </c>
    </row>
    <row r="911" spans="2:13" x14ac:dyDescent="0.2">
      <c r="B911" s="19">
        <v>43258</v>
      </c>
      <c r="C911" s="18">
        <v>0.87407869027737572</v>
      </c>
      <c r="D911" s="20" t="s">
        <v>20</v>
      </c>
      <c r="E911" s="20" t="s">
        <v>31</v>
      </c>
      <c r="F911" s="20">
        <v>1000000031</v>
      </c>
      <c r="G911" s="20" t="s">
        <v>30</v>
      </c>
      <c r="H911" s="20" t="s">
        <v>8</v>
      </c>
      <c r="I911" s="20">
        <v>20000099</v>
      </c>
      <c r="J911" s="20" t="s">
        <v>18</v>
      </c>
      <c r="K911" s="20" t="s">
        <v>110</v>
      </c>
      <c r="L911" s="20" t="s">
        <v>110</v>
      </c>
      <c r="M911" s="20" t="s">
        <v>110</v>
      </c>
    </row>
    <row r="912" spans="2:13" x14ac:dyDescent="0.2">
      <c r="B912" s="19">
        <v>43259</v>
      </c>
      <c r="C912" s="18">
        <v>0.89156026408292333</v>
      </c>
      <c r="D912" s="20" t="s">
        <v>20</v>
      </c>
      <c r="E912" s="20" t="s">
        <v>31</v>
      </c>
      <c r="F912" s="20">
        <v>1000000031</v>
      </c>
      <c r="G912" s="20" t="s">
        <v>30</v>
      </c>
      <c r="H912" s="20" t="s">
        <v>8</v>
      </c>
      <c r="I912" s="20">
        <v>20000099</v>
      </c>
      <c r="J912" s="20" t="s">
        <v>18</v>
      </c>
      <c r="K912" s="20" t="s">
        <v>110</v>
      </c>
      <c r="L912" s="20" t="s">
        <v>110</v>
      </c>
      <c r="M912" s="20" t="s">
        <v>110</v>
      </c>
    </row>
    <row r="913" spans="2:13" x14ac:dyDescent="0.2">
      <c r="B913" s="19">
        <v>43260</v>
      </c>
      <c r="C913" s="18">
        <v>0.90939146936458182</v>
      </c>
      <c r="D913" s="20" t="s">
        <v>20</v>
      </c>
      <c r="E913" s="20" t="s">
        <v>31</v>
      </c>
      <c r="F913" s="20">
        <v>1000000031</v>
      </c>
      <c r="G913" s="20" t="s">
        <v>30</v>
      </c>
      <c r="H913" s="20" t="s">
        <v>8</v>
      </c>
      <c r="I913" s="20">
        <v>20000099</v>
      </c>
      <c r="J913" s="20" t="s">
        <v>18</v>
      </c>
      <c r="K913" s="20" t="s">
        <v>110</v>
      </c>
      <c r="L913" s="20" t="s">
        <v>110</v>
      </c>
      <c r="M913" s="20" t="s">
        <v>110</v>
      </c>
    </row>
    <row r="914" spans="2:13" x14ac:dyDescent="0.2">
      <c r="B914" s="19">
        <v>43261</v>
      </c>
      <c r="C914" s="18">
        <v>0.92757929875187339</v>
      </c>
      <c r="D914" s="20" t="s">
        <v>20</v>
      </c>
      <c r="E914" s="20" t="s">
        <v>31</v>
      </c>
      <c r="F914" s="20">
        <v>1000000031</v>
      </c>
      <c r="G914" s="20" t="s">
        <v>30</v>
      </c>
      <c r="H914" s="20" t="s">
        <v>8</v>
      </c>
      <c r="I914" s="20">
        <v>20000099</v>
      </c>
      <c r="J914" s="20" t="s">
        <v>18</v>
      </c>
      <c r="K914" s="20" t="s">
        <v>110</v>
      </c>
      <c r="L914" s="20" t="s">
        <v>110</v>
      </c>
      <c r="M914" s="20" t="s">
        <v>110</v>
      </c>
    </row>
    <row r="915" spans="2:13" x14ac:dyDescent="0.2">
      <c r="B915" s="19">
        <v>43262</v>
      </c>
      <c r="C915" s="18">
        <v>0.94613088472691087</v>
      </c>
      <c r="D915" s="20" t="s">
        <v>20</v>
      </c>
      <c r="E915" s="20" t="s">
        <v>31</v>
      </c>
      <c r="F915" s="20">
        <v>1000000031</v>
      </c>
      <c r="G915" s="20" t="s">
        <v>30</v>
      </c>
      <c r="H915" s="20" t="s">
        <v>8</v>
      </c>
      <c r="I915" s="20">
        <v>20000099</v>
      </c>
      <c r="J915" s="20" t="s">
        <v>18</v>
      </c>
      <c r="K915" s="20" t="s">
        <v>110</v>
      </c>
      <c r="L915" s="20" t="s">
        <v>110</v>
      </c>
      <c r="M915" s="20" t="s">
        <v>110</v>
      </c>
    </row>
    <row r="916" spans="2:13" x14ac:dyDescent="0.2">
      <c r="B916" s="19">
        <v>43263</v>
      </c>
      <c r="C916" s="18">
        <v>0.96505350242144916</v>
      </c>
      <c r="D916" s="20" t="s">
        <v>20</v>
      </c>
      <c r="E916" s="20" t="s">
        <v>31</v>
      </c>
      <c r="F916" s="20">
        <v>1000000031</v>
      </c>
      <c r="G916" s="20" t="s">
        <v>30</v>
      </c>
      <c r="H916" s="20" t="s">
        <v>8</v>
      </c>
      <c r="I916" s="20">
        <v>20000099</v>
      </c>
      <c r="J916" s="20" t="s">
        <v>18</v>
      </c>
      <c r="K916" s="20" t="s">
        <v>110</v>
      </c>
      <c r="L916" s="20" t="s">
        <v>110</v>
      </c>
      <c r="M916" s="20" t="s">
        <v>110</v>
      </c>
    </row>
    <row r="917" spans="2:13" x14ac:dyDescent="0.2">
      <c r="B917" s="19">
        <v>43264</v>
      </c>
      <c r="C917" s="18">
        <v>0.98435457246987812</v>
      </c>
      <c r="D917" s="20" t="s">
        <v>20</v>
      </c>
      <c r="E917" s="20" t="s">
        <v>31</v>
      </c>
      <c r="F917" s="20">
        <v>1000000031</v>
      </c>
      <c r="G917" s="20" t="s">
        <v>30</v>
      </c>
      <c r="H917" s="20" t="s">
        <v>8</v>
      </c>
      <c r="I917" s="20">
        <v>20000099</v>
      </c>
      <c r="J917" s="20" t="s">
        <v>18</v>
      </c>
      <c r="K917" s="20" t="s">
        <v>110</v>
      </c>
      <c r="L917" s="20" t="s">
        <v>110</v>
      </c>
      <c r="M917" s="20" t="s">
        <v>110</v>
      </c>
    </row>
    <row r="918" spans="2:13" x14ac:dyDescent="0.2">
      <c r="B918" s="19">
        <v>43265</v>
      </c>
      <c r="C918" s="18">
        <v>1.0040416639192755</v>
      </c>
      <c r="D918" s="20" t="s">
        <v>20</v>
      </c>
      <c r="E918" s="20" t="s">
        <v>31</v>
      </c>
      <c r="F918" s="20">
        <v>1000000031</v>
      </c>
      <c r="G918" s="20" t="s">
        <v>30</v>
      </c>
      <c r="H918" s="20" t="s">
        <v>8</v>
      </c>
      <c r="I918" s="20">
        <v>20000099</v>
      </c>
      <c r="J918" s="20" t="s">
        <v>18</v>
      </c>
      <c r="K918" s="20" t="s">
        <v>110</v>
      </c>
      <c r="L918" s="20" t="s">
        <v>110</v>
      </c>
      <c r="M918" s="20" t="s">
        <v>110</v>
      </c>
    </row>
    <row r="919" spans="2:13" x14ac:dyDescent="0.2">
      <c r="B919" s="19">
        <v>43266</v>
      </c>
      <c r="C919" s="18">
        <v>1.024122497197661</v>
      </c>
      <c r="D919" s="20" t="s">
        <v>20</v>
      </c>
      <c r="E919" s="20" t="s">
        <v>31</v>
      </c>
      <c r="F919" s="20">
        <v>1000000031</v>
      </c>
      <c r="G919" s="20" t="s">
        <v>30</v>
      </c>
      <c r="H919" s="20" t="s">
        <v>8</v>
      </c>
      <c r="I919" s="20">
        <v>20000099</v>
      </c>
      <c r="J919" s="20" t="s">
        <v>18</v>
      </c>
      <c r="K919" s="20" t="s">
        <v>110</v>
      </c>
      <c r="L919" s="20" t="s">
        <v>110</v>
      </c>
      <c r="M919" s="20" t="s">
        <v>110</v>
      </c>
    </row>
    <row r="920" spans="2:13" x14ac:dyDescent="0.2">
      <c r="B920" s="19">
        <v>43267</v>
      </c>
      <c r="C920" s="18">
        <v>1.0446049471416143</v>
      </c>
      <c r="D920" s="20" t="s">
        <v>20</v>
      </c>
      <c r="E920" s="20" t="s">
        <v>31</v>
      </c>
      <c r="F920" s="20">
        <v>1000000031</v>
      </c>
      <c r="G920" s="20" t="s">
        <v>30</v>
      </c>
      <c r="H920" s="20" t="s">
        <v>8</v>
      </c>
      <c r="I920" s="20">
        <v>20000099</v>
      </c>
      <c r="J920" s="20" t="s">
        <v>18</v>
      </c>
      <c r="K920" s="20" t="s">
        <v>110</v>
      </c>
      <c r="L920" s="20" t="s">
        <v>110</v>
      </c>
      <c r="M920" s="20" t="s">
        <v>110</v>
      </c>
    </row>
    <row r="921" spans="2:13" x14ac:dyDescent="0.2">
      <c r="B921" s="19">
        <v>43268</v>
      </c>
      <c r="C921" s="18">
        <v>1.0654970460844466</v>
      </c>
      <c r="D921" s="20" t="s">
        <v>20</v>
      </c>
      <c r="E921" s="20" t="s">
        <v>31</v>
      </c>
      <c r="F921" s="20">
        <v>1000000031</v>
      </c>
      <c r="G921" s="20" t="s">
        <v>30</v>
      </c>
      <c r="H921" s="20" t="s">
        <v>8</v>
      </c>
      <c r="I921" s="20">
        <v>20000099</v>
      </c>
      <c r="J921" s="20" t="s">
        <v>18</v>
      </c>
      <c r="K921" s="20" t="s">
        <v>110</v>
      </c>
      <c r="L921" s="20" t="s">
        <v>110</v>
      </c>
      <c r="M921" s="20" t="s">
        <v>110</v>
      </c>
    </row>
    <row r="922" spans="2:13" x14ac:dyDescent="0.2">
      <c r="B922" s="19">
        <v>43269</v>
      </c>
      <c r="C922" s="18">
        <v>1.0868069870061354</v>
      </c>
      <c r="D922" s="20" t="s">
        <v>20</v>
      </c>
      <c r="E922" s="20" t="s">
        <v>31</v>
      </c>
      <c r="F922" s="20">
        <v>1000000031</v>
      </c>
      <c r="G922" s="20" t="s">
        <v>30</v>
      </c>
      <c r="H922" s="20" t="s">
        <v>8</v>
      </c>
      <c r="I922" s="20">
        <v>20000099</v>
      </c>
      <c r="J922" s="20" t="s">
        <v>18</v>
      </c>
      <c r="K922" s="20" t="s">
        <v>110</v>
      </c>
      <c r="L922" s="20" t="s">
        <v>110</v>
      </c>
      <c r="M922" s="20" t="s">
        <v>110</v>
      </c>
    </row>
    <row r="923" spans="2:13" x14ac:dyDescent="0.2">
      <c r="B923" s="19">
        <v>43270</v>
      </c>
      <c r="C923" s="18">
        <v>0.69054312674625828</v>
      </c>
      <c r="D923" s="20" t="s">
        <v>20</v>
      </c>
      <c r="E923" s="20" t="s">
        <v>31</v>
      </c>
      <c r="F923" s="20">
        <v>1000000031</v>
      </c>
      <c r="G923" s="20" t="s">
        <v>30</v>
      </c>
      <c r="H923" s="20" t="s">
        <v>8</v>
      </c>
      <c r="I923" s="20">
        <v>20000099</v>
      </c>
      <c r="J923" s="20" t="s">
        <v>18</v>
      </c>
      <c r="K923" s="20" t="s">
        <v>110</v>
      </c>
      <c r="L923" s="20" t="s">
        <v>110</v>
      </c>
      <c r="M923" s="20" t="s">
        <v>110</v>
      </c>
    </row>
    <row r="924" spans="2:13" x14ac:dyDescent="0.2">
      <c r="B924" s="19">
        <v>43271</v>
      </c>
      <c r="C924" s="18">
        <v>0.70435398928118342</v>
      </c>
      <c r="D924" s="20" t="s">
        <v>20</v>
      </c>
      <c r="E924" s="20" t="s">
        <v>31</v>
      </c>
      <c r="F924" s="20">
        <v>1000000031</v>
      </c>
      <c r="G924" s="20" t="s">
        <v>30</v>
      </c>
      <c r="H924" s="20" t="s">
        <v>8</v>
      </c>
      <c r="I924" s="20">
        <v>20000099</v>
      </c>
      <c r="J924" s="20" t="s">
        <v>18</v>
      </c>
      <c r="K924" s="20" t="s">
        <v>110</v>
      </c>
      <c r="L924" s="20" t="s">
        <v>110</v>
      </c>
      <c r="M924" s="20" t="s">
        <v>110</v>
      </c>
    </row>
    <row r="925" spans="2:13" x14ac:dyDescent="0.2">
      <c r="B925" s="19">
        <v>43272</v>
      </c>
      <c r="C925" s="18">
        <v>0.71844106906680705</v>
      </c>
      <c r="D925" s="20" t="s">
        <v>20</v>
      </c>
      <c r="E925" s="20" t="s">
        <v>31</v>
      </c>
      <c r="F925" s="20">
        <v>1000000031</v>
      </c>
      <c r="G925" s="20" t="s">
        <v>30</v>
      </c>
      <c r="H925" s="20" t="s">
        <v>8</v>
      </c>
      <c r="I925" s="20">
        <v>20000099</v>
      </c>
      <c r="J925" s="20" t="s">
        <v>18</v>
      </c>
      <c r="K925" s="20" t="s">
        <v>110</v>
      </c>
      <c r="L925" s="20" t="s">
        <v>110</v>
      </c>
      <c r="M925" s="20" t="s">
        <v>110</v>
      </c>
    </row>
    <row r="926" spans="2:13" x14ac:dyDescent="0.2">
      <c r="B926" s="19">
        <v>43273</v>
      </c>
      <c r="C926" s="18">
        <v>0.73280989044814315</v>
      </c>
      <c r="D926" s="20" t="s">
        <v>20</v>
      </c>
      <c r="E926" s="20" t="s">
        <v>31</v>
      </c>
      <c r="F926" s="20">
        <v>1000000031</v>
      </c>
      <c r="G926" s="20" t="s">
        <v>30</v>
      </c>
      <c r="H926" s="20" t="s">
        <v>8</v>
      </c>
      <c r="I926" s="20">
        <v>20000099</v>
      </c>
      <c r="J926" s="20" t="s">
        <v>18</v>
      </c>
      <c r="K926" s="20" t="s">
        <v>110</v>
      </c>
      <c r="L926" s="20" t="s">
        <v>110</v>
      </c>
      <c r="M926" s="20" t="s">
        <v>110</v>
      </c>
    </row>
    <row r="927" spans="2:13" x14ac:dyDescent="0.2">
      <c r="B927" s="19">
        <v>43274</v>
      </c>
      <c r="C927" s="18">
        <v>0.74746608825710614</v>
      </c>
      <c r="D927" s="20" t="s">
        <v>20</v>
      </c>
      <c r="E927" s="20" t="s">
        <v>31</v>
      </c>
      <c r="F927" s="20">
        <v>1000000031</v>
      </c>
      <c r="G927" s="20" t="s">
        <v>30</v>
      </c>
      <c r="H927" s="20" t="s">
        <v>8</v>
      </c>
      <c r="I927" s="20">
        <v>20000099</v>
      </c>
      <c r="J927" s="20" t="s">
        <v>18</v>
      </c>
      <c r="K927" s="20" t="s">
        <v>110</v>
      </c>
      <c r="L927" s="20" t="s">
        <v>110</v>
      </c>
      <c r="M927" s="20" t="s">
        <v>110</v>
      </c>
    </row>
    <row r="928" spans="2:13" x14ac:dyDescent="0.2">
      <c r="B928" s="19">
        <v>43275</v>
      </c>
      <c r="C928" s="18">
        <v>0.76241541002224822</v>
      </c>
      <c r="D928" s="20" t="s">
        <v>20</v>
      </c>
      <c r="E928" s="20" t="s">
        <v>31</v>
      </c>
      <c r="F928" s="20">
        <v>1000000031</v>
      </c>
      <c r="G928" s="20" t="s">
        <v>30</v>
      </c>
      <c r="H928" s="20" t="s">
        <v>8</v>
      </c>
      <c r="I928" s="20">
        <v>20000099</v>
      </c>
      <c r="J928" s="20" t="s">
        <v>18</v>
      </c>
      <c r="K928" s="20" t="s">
        <v>110</v>
      </c>
      <c r="L928" s="20" t="s">
        <v>110</v>
      </c>
      <c r="M928" s="20" t="s">
        <v>110</v>
      </c>
    </row>
    <row r="929" spans="2:13" x14ac:dyDescent="0.2">
      <c r="B929" s="19">
        <v>43276</v>
      </c>
      <c r="C929" s="18">
        <v>0.7776637182226932</v>
      </c>
      <c r="D929" s="20" t="s">
        <v>20</v>
      </c>
      <c r="E929" s="20" t="s">
        <v>31</v>
      </c>
      <c r="F929" s="20">
        <v>1000000031</v>
      </c>
      <c r="G929" s="20" t="s">
        <v>30</v>
      </c>
      <c r="H929" s="20" t="s">
        <v>8</v>
      </c>
      <c r="I929" s="20">
        <v>20000099</v>
      </c>
      <c r="J929" s="20" t="s">
        <v>18</v>
      </c>
      <c r="K929" s="20" t="s">
        <v>110</v>
      </c>
      <c r="L929" s="20" t="s">
        <v>110</v>
      </c>
      <c r="M929" s="20" t="s">
        <v>110</v>
      </c>
    </row>
    <row r="930" spans="2:13" x14ac:dyDescent="0.2">
      <c r="B930" s="19">
        <v>43277</v>
      </c>
      <c r="C930" s="18">
        <v>0.79321699258714706</v>
      </c>
      <c r="D930" s="20" t="s">
        <v>20</v>
      </c>
      <c r="E930" s="20" t="s">
        <v>31</v>
      </c>
      <c r="F930" s="20">
        <v>1000000031</v>
      </c>
      <c r="G930" s="20" t="s">
        <v>30</v>
      </c>
      <c r="H930" s="20" t="s">
        <v>8</v>
      </c>
      <c r="I930" s="20">
        <v>20000099</v>
      </c>
      <c r="J930" s="20" t="s">
        <v>18</v>
      </c>
      <c r="K930" s="20" t="s">
        <v>110</v>
      </c>
      <c r="L930" s="20" t="s">
        <v>110</v>
      </c>
      <c r="M930" s="20" t="s">
        <v>110</v>
      </c>
    </row>
    <row r="931" spans="2:13" x14ac:dyDescent="0.2">
      <c r="B931" s="19">
        <v>43278</v>
      </c>
      <c r="C931" s="18">
        <v>0.80908133243889002</v>
      </c>
      <c r="D931" s="20" t="s">
        <v>20</v>
      </c>
      <c r="E931" s="20" t="s">
        <v>31</v>
      </c>
      <c r="F931" s="20">
        <v>1000000031</v>
      </c>
      <c r="G931" s="20" t="s">
        <v>30</v>
      </c>
      <c r="H931" s="20" t="s">
        <v>8</v>
      </c>
      <c r="I931" s="20">
        <v>20000099</v>
      </c>
      <c r="J931" s="20" t="s">
        <v>18</v>
      </c>
      <c r="K931" s="20" t="s">
        <v>110</v>
      </c>
      <c r="L931" s="20" t="s">
        <v>110</v>
      </c>
      <c r="M931" s="20" t="s">
        <v>110</v>
      </c>
    </row>
    <row r="932" spans="2:13" x14ac:dyDescent="0.2">
      <c r="B932" s="19">
        <v>43279</v>
      </c>
      <c r="C932" s="18">
        <v>0.82526295908766789</v>
      </c>
      <c r="D932" s="20" t="s">
        <v>20</v>
      </c>
      <c r="E932" s="20" t="s">
        <v>31</v>
      </c>
      <c r="F932" s="20">
        <v>1000000031</v>
      </c>
      <c r="G932" s="20" t="s">
        <v>30</v>
      </c>
      <c r="H932" s="20" t="s">
        <v>8</v>
      </c>
      <c r="I932" s="20">
        <v>20000099</v>
      </c>
      <c r="J932" s="20" t="s">
        <v>18</v>
      </c>
      <c r="K932" s="20" t="s">
        <v>110</v>
      </c>
      <c r="L932" s="20" t="s">
        <v>110</v>
      </c>
      <c r="M932" s="20" t="s">
        <v>110</v>
      </c>
    </row>
    <row r="933" spans="2:13" x14ac:dyDescent="0.2">
      <c r="B933" s="19">
        <v>43280</v>
      </c>
      <c r="C933" s="18">
        <v>0.84176821826942116</v>
      </c>
      <c r="D933" s="20" t="s">
        <v>20</v>
      </c>
      <c r="E933" s="20" t="s">
        <v>31</v>
      </c>
      <c r="F933" s="20">
        <v>1000000031</v>
      </c>
      <c r="G933" s="20" t="s">
        <v>30</v>
      </c>
      <c r="H933" s="20" t="s">
        <v>8</v>
      </c>
      <c r="I933" s="20">
        <v>20000099</v>
      </c>
      <c r="J933" s="20" t="s">
        <v>18</v>
      </c>
      <c r="K933" s="20" t="s">
        <v>110</v>
      </c>
      <c r="L933" s="20" t="s">
        <v>110</v>
      </c>
      <c r="M933" s="20" t="s">
        <v>110</v>
      </c>
    </row>
    <row r="934" spans="2:13" x14ac:dyDescent="0.2">
      <c r="B934" s="19">
        <v>43281</v>
      </c>
      <c r="C934" s="18">
        <v>0.85860358263480963</v>
      </c>
      <c r="D934" s="20" t="s">
        <v>20</v>
      </c>
      <c r="E934" s="20" t="s">
        <v>31</v>
      </c>
      <c r="F934" s="20">
        <v>1000000031</v>
      </c>
      <c r="G934" s="20" t="s">
        <v>30</v>
      </c>
      <c r="H934" s="20" t="s">
        <v>8</v>
      </c>
      <c r="I934" s="20">
        <v>20000099</v>
      </c>
      <c r="J934" s="20" t="s">
        <v>18</v>
      </c>
      <c r="K934" s="20" t="s">
        <v>110</v>
      </c>
      <c r="L934" s="20" t="s">
        <v>110</v>
      </c>
      <c r="M934" s="20" t="s">
        <v>110</v>
      </c>
    </row>
    <row r="935" spans="2:13" x14ac:dyDescent="0.2">
      <c r="B935" s="19">
        <v>43282</v>
      </c>
      <c r="C935" s="18">
        <v>0.52777565428750595</v>
      </c>
      <c r="D935" s="20" t="s">
        <v>20</v>
      </c>
      <c r="E935" s="20" t="s">
        <v>31</v>
      </c>
      <c r="F935" s="20">
        <v>1000000031</v>
      </c>
      <c r="G935" s="20" t="s">
        <v>30</v>
      </c>
      <c r="H935" s="20" t="s">
        <v>8</v>
      </c>
      <c r="I935" s="20">
        <v>20000099</v>
      </c>
      <c r="J935" s="20" t="s">
        <v>18</v>
      </c>
      <c r="K935" s="20" t="s">
        <v>110</v>
      </c>
      <c r="L935" s="20" t="s">
        <v>110</v>
      </c>
      <c r="M935" s="20" t="s">
        <v>110</v>
      </c>
    </row>
    <row r="936" spans="2:13" x14ac:dyDescent="0.2">
      <c r="B936" s="19">
        <v>43283</v>
      </c>
      <c r="C936" s="18">
        <v>0.53833116737325615</v>
      </c>
      <c r="D936" s="20" t="s">
        <v>20</v>
      </c>
      <c r="E936" s="20" t="s">
        <v>31</v>
      </c>
      <c r="F936" s="20">
        <v>1000000031</v>
      </c>
      <c r="G936" s="20" t="s">
        <v>30</v>
      </c>
      <c r="H936" s="20" t="s">
        <v>8</v>
      </c>
      <c r="I936" s="20">
        <v>20000099</v>
      </c>
      <c r="J936" s="20" t="s">
        <v>18</v>
      </c>
      <c r="K936" s="20" t="s">
        <v>110</v>
      </c>
      <c r="L936" s="20" t="s">
        <v>110</v>
      </c>
      <c r="M936" s="20" t="s">
        <v>110</v>
      </c>
    </row>
    <row r="937" spans="2:13" x14ac:dyDescent="0.2">
      <c r="B937" s="19">
        <v>43284</v>
      </c>
      <c r="C937" s="18">
        <v>0.54909779072072129</v>
      </c>
      <c r="D937" s="20" t="s">
        <v>20</v>
      </c>
      <c r="E937" s="20" t="s">
        <v>31</v>
      </c>
      <c r="F937" s="20">
        <v>1000000031</v>
      </c>
      <c r="G937" s="20" t="s">
        <v>30</v>
      </c>
      <c r="H937" s="20" t="s">
        <v>8</v>
      </c>
      <c r="I937" s="20">
        <v>20000099</v>
      </c>
      <c r="J937" s="20" t="s">
        <v>18</v>
      </c>
      <c r="K937" s="20" t="s">
        <v>110</v>
      </c>
      <c r="L937" s="20" t="s">
        <v>110</v>
      </c>
      <c r="M937" s="20" t="s">
        <v>110</v>
      </c>
    </row>
    <row r="938" spans="2:13" x14ac:dyDescent="0.2">
      <c r="B938" s="19">
        <v>43285</v>
      </c>
      <c r="C938" s="18">
        <v>0.5600797465351357</v>
      </c>
      <c r="D938" s="20" t="s">
        <v>20</v>
      </c>
      <c r="E938" s="20" t="s">
        <v>31</v>
      </c>
      <c r="F938" s="20">
        <v>1000000031</v>
      </c>
      <c r="G938" s="20" t="s">
        <v>30</v>
      </c>
      <c r="H938" s="20" t="s">
        <v>8</v>
      </c>
      <c r="I938" s="20">
        <v>20000099</v>
      </c>
      <c r="J938" s="20" t="s">
        <v>18</v>
      </c>
      <c r="K938" s="20" t="s">
        <v>110</v>
      </c>
      <c r="L938" s="20" t="s">
        <v>110</v>
      </c>
      <c r="M938" s="20" t="s">
        <v>110</v>
      </c>
    </row>
    <row r="939" spans="2:13" x14ac:dyDescent="0.2">
      <c r="B939" s="19">
        <v>43286</v>
      </c>
      <c r="C939" s="18">
        <v>0.57128134146583842</v>
      </c>
      <c r="D939" s="20" t="s">
        <v>20</v>
      </c>
      <c r="E939" s="20" t="s">
        <v>31</v>
      </c>
      <c r="F939" s="20">
        <v>1000000031</v>
      </c>
      <c r="G939" s="20" t="s">
        <v>30</v>
      </c>
      <c r="H939" s="20" t="s">
        <v>8</v>
      </c>
      <c r="I939" s="20">
        <v>20000099</v>
      </c>
      <c r="J939" s="20" t="s">
        <v>18</v>
      </c>
      <c r="K939" s="20" t="s">
        <v>110</v>
      </c>
      <c r="L939" s="20" t="s">
        <v>110</v>
      </c>
      <c r="M939" s="20" t="s">
        <v>110</v>
      </c>
    </row>
    <row r="940" spans="2:13" x14ac:dyDescent="0.2">
      <c r="B940" s="19">
        <v>43287</v>
      </c>
      <c r="C940" s="18">
        <v>0.58270696829515511</v>
      </c>
      <c r="D940" s="20" t="s">
        <v>20</v>
      </c>
      <c r="E940" s="20" t="s">
        <v>31</v>
      </c>
      <c r="F940" s="20">
        <v>1000000031</v>
      </c>
      <c r="G940" s="20" t="s">
        <v>30</v>
      </c>
      <c r="H940" s="20" t="s">
        <v>8</v>
      </c>
      <c r="I940" s="20">
        <v>20000099</v>
      </c>
      <c r="J940" s="20" t="s">
        <v>18</v>
      </c>
      <c r="K940" s="20" t="s">
        <v>110</v>
      </c>
      <c r="L940" s="20" t="s">
        <v>110</v>
      </c>
      <c r="M940" s="20" t="s">
        <v>110</v>
      </c>
    </row>
    <row r="941" spans="2:13" x14ac:dyDescent="0.2">
      <c r="B941" s="19">
        <v>43288</v>
      </c>
      <c r="C941" s="18">
        <v>0.59436110766105832</v>
      </c>
      <c r="D941" s="20" t="s">
        <v>20</v>
      </c>
      <c r="E941" s="20" t="s">
        <v>31</v>
      </c>
      <c r="F941" s="20">
        <v>1000000031</v>
      </c>
      <c r="G941" s="20" t="s">
        <v>30</v>
      </c>
      <c r="H941" s="20" t="s">
        <v>8</v>
      </c>
      <c r="I941" s="20">
        <v>20000099</v>
      </c>
      <c r="J941" s="20" t="s">
        <v>18</v>
      </c>
      <c r="K941" s="20" t="s">
        <v>110</v>
      </c>
      <c r="L941" s="20" t="s">
        <v>110</v>
      </c>
      <c r="M941" s="20" t="s">
        <v>110</v>
      </c>
    </row>
    <row r="942" spans="2:13" x14ac:dyDescent="0.2">
      <c r="B942" s="19">
        <v>43289</v>
      </c>
      <c r="C942" s="18">
        <v>0.60624832981427945</v>
      </c>
      <c r="D942" s="20" t="s">
        <v>20</v>
      </c>
      <c r="E942" s="20" t="s">
        <v>31</v>
      </c>
      <c r="F942" s="20">
        <v>1000000031</v>
      </c>
      <c r="G942" s="20" t="s">
        <v>30</v>
      </c>
      <c r="H942" s="20" t="s">
        <v>8</v>
      </c>
      <c r="I942" s="20">
        <v>20000099</v>
      </c>
      <c r="J942" s="20" t="s">
        <v>18</v>
      </c>
      <c r="K942" s="20" t="s">
        <v>110</v>
      </c>
      <c r="L942" s="20" t="s">
        <v>110</v>
      </c>
      <c r="M942" s="20" t="s">
        <v>110</v>
      </c>
    </row>
    <row r="943" spans="2:13" x14ac:dyDescent="0.2">
      <c r="B943" s="19">
        <v>43290</v>
      </c>
      <c r="C943" s="18">
        <v>0.61837329641056504</v>
      </c>
      <c r="D943" s="20" t="s">
        <v>20</v>
      </c>
      <c r="E943" s="20" t="s">
        <v>31</v>
      </c>
      <c r="F943" s="20">
        <v>1000000031</v>
      </c>
      <c r="G943" s="20" t="s">
        <v>30</v>
      </c>
      <c r="H943" s="20" t="s">
        <v>8</v>
      </c>
      <c r="I943" s="20">
        <v>20000099</v>
      </c>
      <c r="J943" s="20" t="s">
        <v>18</v>
      </c>
      <c r="K943" s="20" t="s">
        <v>110</v>
      </c>
      <c r="L943" s="20" t="s">
        <v>110</v>
      </c>
      <c r="M943" s="20" t="s">
        <v>110</v>
      </c>
    </row>
    <row r="944" spans="2:13" x14ac:dyDescent="0.2">
      <c r="B944" s="19">
        <v>43291</v>
      </c>
      <c r="C944" s="18">
        <v>0.6307407623387763</v>
      </c>
      <c r="D944" s="20" t="s">
        <v>20</v>
      </c>
      <c r="E944" s="20" t="s">
        <v>31</v>
      </c>
      <c r="F944" s="20">
        <v>1000000031</v>
      </c>
      <c r="G944" s="20" t="s">
        <v>30</v>
      </c>
      <c r="H944" s="20" t="s">
        <v>8</v>
      </c>
      <c r="I944" s="20">
        <v>20000099</v>
      </c>
      <c r="J944" s="20" t="s">
        <v>18</v>
      </c>
      <c r="K944" s="20" t="s">
        <v>110</v>
      </c>
      <c r="L944" s="20" t="s">
        <v>110</v>
      </c>
      <c r="M944" s="20" t="s">
        <v>110</v>
      </c>
    </row>
    <row r="945" spans="2:13" x14ac:dyDescent="0.2">
      <c r="B945" s="19">
        <v>43292</v>
      </c>
      <c r="C945" s="18">
        <v>0.64335557758555184</v>
      </c>
      <c r="D945" s="20" t="s">
        <v>20</v>
      </c>
      <c r="E945" s="20" t="s">
        <v>31</v>
      </c>
      <c r="F945" s="20">
        <v>1000000031</v>
      </c>
      <c r="G945" s="20" t="s">
        <v>30</v>
      </c>
      <c r="H945" s="20" t="s">
        <v>8</v>
      </c>
      <c r="I945" s="20">
        <v>20000099</v>
      </c>
      <c r="J945" s="20" t="s">
        <v>18</v>
      </c>
      <c r="K945" s="20" t="s">
        <v>110</v>
      </c>
      <c r="L945" s="20" t="s">
        <v>110</v>
      </c>
      <c r="M945" s="20" t="s">
        <v>110</v>
      </c>
    </row>
    <row r="946" spans="2:13" x14ac:dyDescent="0.2">
      <c r="B946" s="19">
        <v>43293</v>
      </c>
      <c r="C946" s="18">
        <v>0.65622268913726289</v>
      </c>
      <c r="D946" s="20" t="s">
        <v>20</v>
      </c>
      <c r="E946" s="20" t="s">
        <v>31</v>
      </c>
      <c r="F946" s="20">
        <v>1000000031</v>
      </c>
      <c r="G946" s="20" t="s">
        <v>30</v>
      </c>
      <c r="H946" s="20" t="s">
        <v>8</v>
      </c>
      <c r="I946" s="20">
        <v>20000099</v>
      </c>
      <c r="J946" s="20" t="s">
        <v>18</v>
      </c>
      <c r="K946" s="20" t="s">
        <v>110</v>
      </c>
      <c r="L946" s="20" t="s">
        <v>110</v>
      </c>
      <c r="M946" s="20" t="s">
        <v>110</v>
      </c>
    </row>
    <row r="947" spans="2:13" x14ac:dyDescent="0.2">
      <c r="B947" s="19">
        <v>43294</v>
      </c>
      <c r="C947" s="18">
        <v>0.66934714292000819</v>
      </c>
      <c r="D947" s="20" t="s">
        <v>20</v>
      </c>
      <c r="E947" s="20" t="s">
        <v>31</v>
      </c>
      <c r="F947" s="20">
        <v>1000000031</v>
      </c>
      <c r="G947" s="20" t="s">
        <v>30</v>
      </c>
      <c r="H947" s="20" t="s">
        <v>8</v>
      </c>
      <c r="I947" s="20">
        <v>20000099</v>
      </c>
      <c r="J947" s="20" t="s">
        <v>18</v>
      </c>
      <c r="K947" s="20" t="s">
        <v>110</v>
      </c>
      <c r="L947" s="20" t="s">
        <v>110</v>
      </c>
      <c r="M947" s="20" t="s">
        <v>110</v>
      </c>
    </row>
    <row r="948" spans="2:13" x14ac:dyDescent="0.2">
      <c r="B948" s="19">
        <v>43295</v>
      </c>
      <c r="C948" s="18">
        <v>0.68273408577840844</v>
      </c>
      <c r="D948" s="20" t="s">
        <v>20</v>
      </c>
      <c r="E948" s="20" t="s">
        <v>31</v>
      </c>
      <c r="F948" s="20">
        <v>1000000031</v>
      </c>
      <c r="G948" s="20" t="s">
        <v>30</v>
      </c>
      <c r="H948" s="20" t="s">
        <v>8</v>
      </c>
      <c r="I948" s="20">
        <v>20000099</v>
      </c>
      <c r="J948" s="20" t="s">
        <v>18</v>
      </c>
      <c r="K948" s="20" t="s">
        <v>110</v>
      </c>
      <c r="L948" s="20" t="s">
        <v>110</v>
      </c>
      <c r="M948" s="20" t="s">
        <v>110</v>
      </c>
    </row>
    <row r="949" spans="2:13" x14ac:dyDescent="0.2">
      <c r="B949" s="19">
        <v>43296</v>
      </c>
      <c r="C949" s="18">
        <v>0.69638876749397649</v>
      </c>
      <c r="D949" s="20" t="s">
        <v>20</v>
      </c>
      <c r="E949" s="20" t="s">
        <v>31</v>
      </c>
      <c r="F949" s="20">
        <v>1000000031</v>
      </c>
      <c r="G949" s="20" t="s">
        <v>30</v>
      </c>
      <c r="H949" s="20" t="s">
        <v>8</v>
      </c>
      <c r="I949" s="20">
        <v>20000099</v>
      </c>
      <c r="J949" s="20" t="s">
        <v>18</v>
      </c>
      <c r="K949" s="20" t="s">
        <v>110</v>
      </c>
      <c r="L949" s="20" t="s">
        <v>110</v>
      </c>
      <c r="M949" s="20" t="s">
        <v>110</v>
      </c>
    </row>
    <row r="950" spans="2:13" x14ac:dyDescent="0.2">
      <c r="B950" s="19">
        <v>43297</v>
      </c>
      <c r="C950" s="18">
        <v>0.71031654284385615</v>
      </c>
      <c r="D950" s="20" t="s">
        <v>20</v>
      </c>
      <c r="E950" s="20" t="s">
        <v>31</v>
      </c>
      <c r="F950" s="20">
        <v>1000000031</v>
      </c>
      <c r="G950" s="20" t="s">
        <v>30</v>
      </c>
      <c r="H950" s="20" t="s">
        <v>8</v>
      </c>
      <c r="I950" s="20">
        <v>20000099</v>
      </c>
      <c r="J950" s="20" t="s">
        <v>18</v>
      </c>
      <c r="K950" s="20" t="s">
        <v>110</v>
      </c>
      <c r="L950" s="20" t="s">
        <v>110</v>
      </c>
      <c r="M950" s="20" t="s">
        <v>110</v>
      </c>
    </row>
    <row r="951" spans="2:13" x14ac:dyDescent="0.2">
      <c r="B951" s="19">
        <v>43298</v>
      </c>
      <c r="C951" s="18">
        <v>0.72452287370073321</v>
      </c>
      <c r="D951" s="20" t="s">
        <v>20</v>
      </c>
      <c r="E951" s="20" t="s">
        <v>31</v>
      </c>
      <c r="F951" s="20">
        <v>1000000031</v>
      </c>
      <c r="G951" s="20" t="s">
        <v>30</v>
      </c>
      <c r="H951" s="20" t="s">
        <v>8</v>
      </c>
      <c r="I951" s="20">
        <v>20000099</v>
      </c>
      <c r="J951" s="20" t="s">
        <v>18</v>
      </c>
      <c r="K951" s="20" t="s">
        <v>110</v>
      </c>
      <c r="L951" s="20" t="s">
        <v>110</v>
      </c>
      <c r="M951" s="20" t="s">
        <v>110</v>
      </c>
    </row>
    <row r="952" spans="2:13" x14ac:dyDescent="0.2">
      <c r="B952" s="19">
        <v>43299</v>
      </c>
      <c r="C952" s="18">
        <v>0.73901333117474788</v>
      </c>
      <c r="D952" s="20" t="s">
        <v>20</v>
      </c>
      <c r="E952" s="20" t="s">
        <v>31</v>
      </c>
      <c r="F952" s="20">
        <v>1000000031</v>
      </c>
      <c r="G952" s="20" t="s">
        <v>30</v>
      </c>
      <c r="H952" s="20" t="s">
        <v>8</v>
      </c>
      <c r="I952" s="20">
        <v>20000099</v>
      </c>
      <c r="J952" s="20" t="s">
        <v>18</v>
      </c>
      <c r="K952" s="20" t="s">
        <v>110</v>
      </c>
      <c r="L952" s="20" t="s">
        <v>110</v>
      </c>
      <c r="M952" s="20" t="s">
        <v>110</v>
      </c>
    </row>
    <row r="953" spans="2:13" x14ac:dyDescent="0.2">
      <c r="B953" s="19">
        <v>43300</v>
      </c>
      <c r="C953" s="18">
        <v>0.75379359779824284</v>
      </c>
      <c r="D953" s="20" t="s">
        <v>20</v>
      </c>
      <c r="E953" s="20" t="s">
        <v>31</v>
      </c>
      <c r="F953" s="20">
        <v>1000000031</v>
      </c>
      <c r="G953" s="20" t="s">
        <v>30</v>
      </c>
      <c r="H953" s="20" t="s">
        <v>8</v>
      </c>
      <c r="I953" s="20">
        <v>20000099</v>
      </c>
      <c r="J953" s="20" t="s">
        <v>18</v>
      </c>
      <c r="K953" s="20" t="s">
        <v>110</v>
      </c>
      <c r="L953" s="20" t="s">
        <v>110</v>
      </c>
      <c r="M953" s="20" t="s">
        <v>110</v>
      </c>
    </row>
    <row r="954" spans="2:13" x14ac:dyDescent="0.2">
      <c r="B954" s="19">
        <v>43301</v>
      </c>
      <c r="C954" s="18">
        <v>0.76886946975420767</v>
      </c>
      <c r="D954" s="20" t="s">
        <v>20</v>
      </c>
      <c r="E954" s="20" t="s">
        <v>31</v>
      </c>
      <c r="F954" s="20">
        <v>1000000031</v>
      </c>
      <c r="G954" s="20" t="s">
        <v>30</v>
      </c>
      <c r="H954" s="20" t="s">
        <v>8</v>
      </c>
      <c r="I954" s="20">
        <v>20000099</v>
      </c>
      <c r="J954" s="20" t="s">
        <v>18</v>
      </c>
      <c r="K954" s="20" t="s">
        <v>110</v>
      </c>
      <c r="L954" s="20" t="s">
        <v>110</v>
      </c>
      <c r="M954" s="20" t="s">
        <v>110</v>
      </c>
    </row>
    <row r="955" spans="2:13" x14ac:dyDescent="0.2">
      <c r="B955" s="19">
        <v>43252</v>
      </c>
      <c r="C955" s="18">
        <v>2.8039999999999998</v>
      </c>
      <c r="D955" s="20" t="s">
        <v>41</v>
      </c>
      <c r="E955" s="20" t="s">
        <v>49</v>
      </c>
      <c r="F955" s="20">
        <v>1000000460</v>
      </c>
      <c r="G955" s="20" t="s">
        <v>48</v>
      </c>
      <c r="H955" s="20" t="s">
        <v>8</v>
      </c>
      <c r="I955" s="20">
        <v>10000131</v>
      </c>
      <c r="J955" s="20" t="s">
        <v>36</v>
      </c>
      <c r="K955" s="20" t="s">
        <v>110</v>
      </c>
      <c r="L955" s="20" t="s">
        <v>110</v>
      </c>
      <c r="M955" s="20" t="s">
        <v>110</v>
      </c>
    </row>
    <row r="956" spans="2:13" x14ac:dyDescent="0.2">
      <c r="B956" s="19">
        <v>43253</v>
      </c>
      <c r="C956" s="18">
        <v>2.86008</v>
      </c>
      <c r="D956" s="20" t="s">
        <v>41</v>
      </c>
      <c r="E956" s="20" t="s">
        <v>49</v>
      </c>
      <c r="F956" s="20">
        <v>1000000460</v>
      </c>
      <c r="G956" s="20" t="s">
        <v>48</v>
      </c>
      <c r="H956" s="20" t="s">
        <v>8</v>
      </c>
      <c r="I956" s="20">
        <v>10000131</v>
      </c>
      <c r="J956" s="20" t="s">
        <v>36</v>
      </c>
      <c r="K956" s="20" t="s">
        <v>110</v>
      </c>
      <c r="L956" s="20" t="s">
        <v>110</v>
      </c>
      <c r="M956" s="20" t="s">
        <v>110</v>
      </c>
    </row>
    <row r="957" spans="2:13" x14ac:dyDescent="0.2">
      <c r="B957" s="19">
        <v>43254</v>
      </c>
      <c r="C957" s="18">
        <v>2.9172815999999999</v>
      </c>
      <c r="D957" s="20" t="s">
        <v>41</v>
      </c>
      <c r="E957" s="20" t="s">
        <v>49</v>
      </c>
      <c r="F957" s="20">
        <v>1000000460</v>
      </c>
      <c r="G957" s="20" t="s">
        <v>48</v>
      </c>
      <c r="H957" s="20" t="s">
        <v>8</v>
      </c>
      <c r="I957" s="20">
        <v>10000131</v>
      </c>
      <c r="J957" s="20" t="s">
        <v>36</v>
      </c>
      <c r="K957" s="20" t="s">
        <v>110</v>
      </c>
      <c r="L957" s="20" t="s">
        <v>110</v>
      </c>
      <c r="M957" s="20" t="s">
        <v>110</v>
      </c>
    </row>
    <row r="958" spans="2:13" x14ac:dyDescent="0.2">
      <c r="B958" s="19">
        <v>43255</v>
      </c>
      <c r="C958" s="18">
        <v>2.9756272319999999</v>
      </c>
      <c r="D958" s="20" t="s">
        <v>41</v>
      </c>
      <c r="E958" s="20" t="s">
        <v>49</v>
      </c>
      <c r="F958" s="20">
        <v>1000000460</v>
      </c>
      <c r="G958" s="20" t="s">
        <v>48</v>
      </c>
      <c r="H958" s="20" t="s">
        <v>8</v>
      </c>
      <c r="I958" s="20">
        <v>10000131</v>
      </c>
      <c r="J958" s="20" t="s">
        <v>36</v>
      </c>
      <c r="K958" s="20" t="s">
        <v>110</v>
      </c>
      <c r="L958" s="20" t="s">
        <v>110</v>
      </c>
      <c r="M958" s="20" t="s">
        <v>110</v>
      </c>
    </row>
    <row r="959" spans="2:13" x14ac:dyDescent="0.2">
      <c r="B959" s="19">
        <v>43256</v>
      </c>
      <c r="C959" s="18">
        <v>3.0351397766399999</v>
      </c>
      <c r="D959" s="20" t="s">
        <v>41</v>
      </c>
      <c r="E959" s="20" t="s">
        <v>49</v>
      </c>
      <c r="F959" s="20">
        <v>1000000460</v>
      </c>
      <c r="G959" s="20" t="s">
        <v>48</v>
      </c>
      <c r="H959" s="20" t="s">
        <v>8</v>
      </c>
      <c r="I959" s="20">
        <v>10000131</v>
      </c>
      <c r="J959" s="20" t="s">
        <v>36</v>
      </c>
      <c r="K959" s="20" t="s">
        <v>110</v>
      </c>
      <c r="L959" s="20" t="s">
        <v>110</v>
      </c>
      <c r="M959" s="20" t="s">
        <v>110</v>
      </c>
    </row>
    <row r="960" spans="2:13" x14ac:dyDescent="0.2">
      <c r="B960" s="19">
        <v>43257</v>
      </c>
      <c r="C960" s="18">
        <v>3.0958425721727996</v>
      </c>
      <c r="D960" s="20" t="s">
        <v>41</v>
      </c>
      <c r="E960" s="20" t="s">
        <v>49</v>
      </c>
      <c r="F960" s="20">
        <v>1000000460</v>
      </c>
      <c r="G960" s="20" t="s">
        <v>48</v>
      </c>
      <c r="H960" s="20" t="s">
        <v>8</v>
      </c>
      <c r="I960" s="20">
        <v>10000131</v>
      </c>
      <c r="J960" s="20" t="s">
        <v>36</v>
      </c>
      <c r="K960" s="20" t="s">
        <v>110</v>
      </c>
      <c r="L960" s="20" t="s">
        <v>110</v>
      </c>
      <c r="M960" s="20" t="s">
        <v>110</v>
      </c>
    </row>
    <row r="961" spans="2:13" x14ac:dyDescent="0.2">
      <c r="B961" s="19">
        <v>43258</v>
      </c>
      <c r="C961" s="18">
        <v>3.1577594236162558</v>
      </c>
      <c r="D961" s="20" t="s">
        <v>41</v>
      </c>
      <c r="E961" s="20" t="s">
        <v>49</v>
      </c>
      <c r="F961" s="20">
        <v>1000000460</v>
      </c>
      <c r="G961" s="20" t="s">
        <v>48</v>
      </c>
      <c r="H961" s="20" t="s">
        <v>8</v>
      </c>
      <c r="I961" s="20">
        <v>10000131</v>
      </c>
      <c r="J961" s="20" t="s">
        <v>36</v>
      </c>
      <c r="K961" s="20" t="s">
        <v>110</v>
      </c>
      <c r="L961" s="20" t="s">
        <v>110</v>
      </c>
      <c r="M961" s="20" t="s">
        <v>110</v>
      </c>
    </row>
    <row r="962" spans="2:13" x14ac:dyDescent="0.2">
      <c r="B962" s="19">
        <v>43259</v>
      </c>
      <c r="C962" s="18">
        <v>3.2209146120885812</v>
      </c>
      <c r="D962" s="20" t="s">
        <v>41</v>
      </c>
      <c r="E962" s="20" t="s">
        <v>49</v>
      </c>
      <c r="F962" s="20">
        <v>1000000460</v>
      </c>
      <c r="G962" s="20" t="s">
        <v>48</v>
      </c>
      <c r="H962" s="20" t="s">
        <v>8</v>
      </c>
      <c r="I962" s="20">
        <v>10000131</v>
      </c>
      <c r="J962" s="20" t="s">
        <v>36</v>
      </c>
      <c r="K962" s="20" t="s">
        <v>110</v>
      </c>
      <c r="L962" s="20" t="s">
        <v>110</v>
      </c>
      <c r="M962" s="20" t="s">
        <v>110</v>
      </c>
    </row>
    <row r="963" spans="2:13" x14ac:dyDescent="0.2">
      <c r="B963" s="19">
        <v>43260</v>
      </c>
      <c r="C963" s="18">
        <v>3.2853329043303527</v>
      </c>
      <c r="D963" s="20" t="s">
        <v>41</v>
      </c>
      <c r="E963" s="20" t="s">
        <v>49</v>
      </c>
      <c r="F963" s="20">
        <v>1000000460</v>
      </c>
      <c r="G963" s="20" t="s">
        <v>48</v>
      </c>
      <c r="H963" s="20" t="s">
        <v>8</v>
      </c>
      <c r="I963" s="20">
        <v>10000131</v>
      </c>
      <c r="J963" s="20" t="s">
        <v>36</v>
      </c>
      <c r="K963" s="20" t="s">
        <v>110</v>
      </c>
      <c r="L963" s="20" t="s">
        <v>110</v>
      </c>
      <c r="M963" s="20" t="s">
        <v>110</v>
      </c>
    </row>
    <row r="964" spans="2:13" x14ac:dyDescent="0.2">
      <c r="B964" s="19">
        <v>43261</v>
      </c>
      <c r="C964" s="18">
        <v>3.3510395624169598</v>
      </c>
      <c r="D964" s="20" t="s">
        <v>41</v>
      </c>
      <c r="E964" s="20" t="s">
        <v>49</v>
      </c>
      <c r="F964" s="20">
        <v>1000000460</v>
      </c>
      <c r="G964" s="20" t="s">
        <v>48</v>
      </c>
      <c r="H964" s="20" t="s">
        <v>8</v>
      </c>
      <c r="I964" s="20">
        <v>10000131</v>
      </c>
      <c r="J964" s="20" t="s">
        <v>36</v>
      </c>
      <c r="K964" s="20" t="s">
        <v>110</v>
      </c>
      <c r="L964" s="20" t="s">
        <v>110</v>
      </c>
      <c r="M964" s="20" t="s">
        <v>110</v>
      </c>
    </row>
    <row r="965" spans="2:13" x14ac:dyDescent="0.2">
      <c r="B965" s="19">
        <v>43262</v>
      </c>
      <c r="C965" s="18">
        <v>2.1740603536652983</v>
      </c>
      <c r="D965" s="20" t="s">
        <v>41</v>
      </c>
      <c r="E965" s="20" t="s">
        <v>49</v>
      </c>
      <c r="F965" s="20">
        <v>1000000460</v>
      </c>
      <c r="G965" s="20" t="s">
        <v>48</v>
      </c>
      <c r="H965" s="20" t="s">
        <v>8</v>
      </c>
      <c r="I965" s="20">
        <v>10000131</v>
      </c>
      <c r="J965" s="20" t="s">
        <v>36</v>
      </c>
      <c r="K965" s="20" t="s">
        <v>110</v>
      </c>
      <c r="L965" s="20" t="s">
        <v>110</v>
      </c>
      <c r="M965" s="20" t="s">
        <v>110</v>
      </c>
    </row>
    <row r="966" spans="2:13" x14ac:dyDescent="0.2">
      <c r="B966" s="19">
        <v>43263</v>
      </c>
      <c r="C966" s="18">
        <v>2.2175415607386042</v>
      </c>
      <c r="D966" s="20" t="s">
        <v>41</v>
      </c>
      <c r="E966" s="20" t="s">
        <v>49</v>
      </c>
      <c r="F966" s="20">
        <v>1000000460</v>
      </c>
      <c r="G966" s="20" t="s">
        <v>48</v>
      </c>
      <c r="H966" s="20" t="s">
        <v>8</v>
      </c>
      <c r="I966" s="20">
        <v>10000131</v>
      </c>
      <c r="J966" s="20" t="s">
        <v>36</v>
      </c>
      <c r="K966" s="20" t="s">
        <v>110</v>
      </c>
      <c r="L966" s="20" t="s">
        <v>110</v>
      </c>
      <c r="M966" s="20" t="s">
        <v>110</v>
      </c>
    </row>
    <row r="967" spans="2:13" x14ac:dyDescent="0.2">
      <c r="B967" s="19">
        <v>43264</v>
      </c>
      <c r="C967" s="18">
        <v>2.2618923919533764</v>
      </c>
      <c r="D967" s="20" t="s">
        <v>41</v>
      </c>
      <c r="E967" s="20" t="s">
        <v>49</v>
      </c>
      <c r="F967" s="20">
        <v>1000000460</v>
      </c>
      <c r="G967" s="20" t="s">
        <v>48</v>
      </c>
      <c r="H967" s="20" t="s">
        <v>8</v>
      </c>
      <c r="I967" s="20">
        <v>10000131</v>
      </c>
      <c r="J967" s="20" t="s">
        <v>36</v>
      </c>
      <c r="K967" s="20" t="s">
        <v>110</v>
      </c>
      <c r="L967" s="20" t="s">
        <v>110</v>
      </c>
      <c r="M967" s="20" t="s">
        <v>110</v>
      </c>
    </row>
    <row r="968" spans="2:13" x14ac:dyDescent="0.2">
      <c r="B968" s="19">
        <v>43265</v>
      </c>
      <c r="C968" s="18">
        <v>2.307130239792444</v>
      </c>
      <c r="D968" s="20" t="s">
        <v>41</v>
      </c>
      <c r="E968" s="20" t="s">
        <v>49</v>
      </c>
      <c r="F968" s="20">
        <v>1000000460</v>
      </c>
      <c r="G968" s="20" t="s">
        <v>48</v>
      </c>
      <c r="H968" s="20" t="s">
        <v>8</v>
      </c>
      <c r="I968" s="20">
        <v>10000131</v>
      </c>
      <c r="J968" s="20" t="s">
        <v>36</v>
      </c>
      <c r="K968" s="20" t="s">
        <v>110</v>
      </c>
      <c r="L968" s="20" t="s">
        <v>110</v>
      </c>
      <c r="M968" s="20" t="s">
        <v>110</v>
      </c>
    </row>
    <row r="969" spans="2:13" x14ac:dyDescent="0.2">
      <c r="B969" s="19">
        <v>43266</v>
      </c>
      <c r="C969" s="18">
        <v>2.3532728445882931</v>
      </c>
      <c r="D969" s="20" t="s">
        <v>41</v>
      </c>
      <c r="E969" s="20" t="s">
        <v>49</v>
      </c>
      <c r="F969" s="20">
        <v>1000000460</v>
      </c>
      <c r="G969" s="20" t="s">
        <v>48</v>
      </c>
      <c r="H969" s="20" t="s">
        <v>8</v>
      </c>
      <c r="I969" s="20">
        <v>10000131</v>
      </c>
      <c r="J969" s="20" t="s">
        <v>36</v>
      </c>
      <c r="K969" s="20" t="s">
        <v>110</v>
      </c>
      <c r="L969" s="20" t="s">
        <v>110</v>
      </c>
      <c r="M969" s="20" t="s">
        <v>110</v>
      </c>
    </row>
    <row r="970" spans="2:13" x14ac:dyDescent="0.2">
      <c r="B970" s="19">
        <v>43267</v>
      </c>
      <c r="C970" s="18">
        <v>2.4003383014800588</v>
      </c>
      <c r="D970" s="20" t="s">
        <v>41</v>
      </c>
      <c r="E970" s="20" t="s">
        <v>49</v>
      </c>
      <c r="F970" s="20">
        <v>1000000460</v>
      </c>
      <c r="G970" s="20" t="s">
        <v>48</v>
      </c>
      <c r="H970" s="20" t="s">
        <v>8</v>
      </c>
      <c r="I970" s="20">
        <v>10000131</v>
      </c>
      <c r="J970" s="20" t="s">
        <v>36</v>
      </c>
      <c r="K970" s="20" t="s">
        <v>110</v>
      </c>
      <c r="L970" s="20" t="s">
        <v>110</v>
      </c>
      <c r="M970" s="20" t="s">
        <v>110</v>
      </c>
    </row>
    <row r="971" spans="2:13" x14ac:dyDescent="0.2">
      <c r="B971" s="19">
        <v>43268</v>
      </c>
      <c r="C971" s="18">
        <v>1.9083450675096603</v>
      </c>
      <c r="D971" s="20" t="s">
        <v>41</v>
      </c>
      <c r="E971" s="20" t="s">
        <v>49</v>
      </c>
      <c r="F971" s="20">
        <v>1000000460</v>
      </c>
      <c r="G971" s="20" t="s">
        <v>48</v>
      </c>
      <c r="H971" s="20" t="s">
        <v>8</v>
      </c>
      <c r="I971" s="20">
        <v>10000131</v>
      </c>
      <c r="J971" s="20" t="s">
        <v>36</v>
      </c>
      <c r="K971" s="20" t="s">
        <v>110</v>
      </c>
      <c r="L971" s="20" t="s">
        <v>110</v>
      </c>
      <c r="M971" s="20" t="s">
        <v>110</v>
      </c>
    </row>
    <row r="972" spans="2:13" x14ac:dyDescent="0.2">
      <c r="B972" s="19">
        <v>43269</v>
      </c>
      <c r="C972" s="18">
        <v>1.9465119688598533</v>
      </c>
      <c r="D972" s="20" t="s">
        <v>41</v>
      </c>
      <c r="E972" s="20" t="s">
        <v>49</v>
      </c>
      <c r="F972" s="20">
        <v>1000000460</v>
      </c>
      <c r="G972" s="20" t="s">
        <v>48</v>
      </c>
      <c r="H972" s="20" t="s">
        <v>8</v>
      </c>
      <c r="I972" s="20">
        <v>10000131</v>
      </c>
      <c r="J972" s="20" t="s">
        <v>36</v>
      </c>
      <c r="K972" s="20" t="s">
        <v>110</v>
      </c>
      <c r="L972" s="20" t="s">
        <v>110</v>
      </c>
      <c r="M972" s="20" t="s">
        <v>110</v>
      </c>
    </row>
    <row r="973" spans="2:13" x14ac:dyDescent="0.2">
      <c r="B973" s="19">
        <v>43270</v>
      </c>
      <c r="C973" s="18">
        <v>1.9854422082370504</v>
      </c>
      <c r="D973" s="20" t="s">
        <v>41</v>
      </c>
      <c r="E973" s="20" t="s">
        <v>49</v>
      </c>
      <c r="F973" s="20">
        <v>1000000460</v>
      </c>
      <c r="G973" s="20" t="s">
        <v>48</v>
      </c>
      <c r="H973" s="20" t="s">
        <v>8</v>
      </c>
      <c r="I973" s="20">
        <v>10000131</v>
      </c>
      <c r="J973" s="20" t="s">
        <v>36</v>
      </c>
      <c r="K973" s="20" t="s">
        <v>110</v>
      </c>
      <c r="L973" s="20" t="s">
        <v>110</v>
      </c>
      <c r="M973" s="20" t="s">
        <v>110</v>
      </c>
    </row>
    <row r="974" spans="2:13" x14ac:dyDescent="0.2">
      <c r="B974" s="19">
        <v>43271</v>
      </c>
      <c r="C974" s="18">
        <v>2.0251510524017915</v>
      </c>
      <c r="D974" s="20" t="s">
        <v>41</v>
      </c>
      <c r="E974" s="20" t="s">
        <v>49</v>
      </c>
      <c r="F974" s="20">
        <v>1000000460</v>
      </c>
      <c r="G974" s="20" t="s">
        <v>48</v>
      </c>
      <c r="H974" s="20" t="s">
        <v>8</v>
      </c>
      <c r="I974" s="20">
        <v>10000131</v>
      </c>
      <c r="J974" s="20" t="s">
        <v>36</v>
      </c>
      <c r="K974" s="20" t="s">
        <v>110</v>
      </c>
      <c r="L974" s="20" t="s">
        <v>110</v>
      </c>
      <c r="M974" s="20" t="s">
        <v>110</v>
      </c>
    </row>
    <row r="975" spans="2:13" x14ac:dyDescent="0.2">
      <c r="B975" s="19">
        <v>43272</v>
      </c>
      <c r="C975" s="18">
        <v>2.0656540734498274</v>
      </c>
      <c r="D975" s="20" t="s">
        <v>41</v>
      </c>
      <c r="E975" s="20" t="s">
        <v>49</v>
      </c>
      <c r="F975" s="20">
        <v>1000000460</v>
      </c>
      <c r="G975" s="20" t="s">
        <v>48</v>
      </c>
      <c r="H975" s="20" t="s">
        <v>8</v>
      </c>
      <c r="I975" s="20">
        <v>10000131</v>
      </c>
      <c r="J975" s="20" t="s">
        <v>36</v>
      </c>
      <c r="K975" s="20" t="s">
        <v>110</v>
      </c>
      <c r="L975" s="20" t="s">
        <v>110</v>
      </c>
      <c r="M975" s="20" t="s">
        <v>110</v>
      </c>
    </row>
    <row r="976" spans="2:13" x14ac:dyDescent="0.2">
      <c r="B976" s="19">
        <v>43273</v>
      </c>
      <c r="C976" s="18">
        <v>2.1069671549188236</v>
      </c>
      <c r="D976" s="20" t="s">
        <v>41</v>
      </c>
      <c r="E976" s="20" t="s">
        <v>49</v>
      </c>
      <c r="F976" s="20">
        <v>1000000460</v>
      </c>
      <c r="G976" s="20" t="s">
        <v>48</v>
      </c>
      <c r="H976" s="20" t="s">
        <v>8</v>
      </c>
      <c r="I976" s="20">
        <v>10000131</v>
      </c>
      <c r="J976" s="20" t="s">
        <v>36</v>
      </c>
      <c r="K976" s="20" t="s">
        <v>110</v>
      </c>
      <c r="L976" s="20" t="s">
        <v>110</v>
      </c>
      <c r="M976" s="20" t="s">
        <v>110</v>
      </c>
    </row>
    <row r="977" spans="2:13" x14ac:dyDescent="0.2">
      <c r="B977" s="19">
        <v>43274</v>
      </c>
      <c r="C977" s="18">
        <v>2.1491064980172001</v>
      </c>
      <c r="D977" s="20" t="s">
        <v>41</v>
      </c>
      <c r="E977" s="20" t="s">
        <v>49</v>
      </c>
      <c r="F977" s="20">
        <v>1000000460</v>
      </c>
      <c r="G977" s="20" t="s">
        <v>48</v>
      </c>
      <c r="H977" s="20" t="s">
        <v>8</v>
      </c>
      <c r="I977" s="20">
        <v>10000131</v>
      </c>
      <c r="J977" s="20" t="s">
        <v>36</v>
      </c>
      <c r="K977" s="20" t="s">
        <v>110</v>
      </c>
      <c r="L977" s="20" t="s">
        <v>110</v>
      </c>
      <c r="M977" s="20" t="s">
        <v>110</v>
      </c>
    </row>
    <row r="978" spans="2:13" x14ac:dyDescent="0.2">
      <c r="B978" s="19">
        <v>43275</v>
      </c>
      <c r="C978" s="18">
        <v>2.1920886279775442</v>
      </c>
      <c r="D978" s="20" t="s">
        <v>41</v>
      </c>
      <c r="E978" s="20" t="s">
        <v>49</v>
      </c>
      <c r="F978" s="20">
        <v>1000000460</v>
      </c>
      <c r="G978" s="20" t="s">
        <v>48</v>
      </c>
      <c r="H978" s="20" t="s">
        <v>8</v>
      </c>
      <c r="I978" s="20">
        <v>10000131</v>
      </c>
      <c r="J978" s="20" t="s">
        <v>36</v>
      </c>
      <c r="K978" s="20" t="s">
        <v>110</v>
      </c>
      <c r="L978" s="20" t="s">
        <v>110</v>
      </c>
      <c r="M978" s="20" t="s">
        <v>110</v>
      </c>
    </row>
    <row r="979" spans="2:13" x14ac:dyDescent="0.2">
      <c r="B979" s="19">
        <v>43276</v>
      </c>
      <c r="C979" s="18">
        <v>2.2359304005370948</v>
      </c>
      <c r="D979" s="20" t="s">
        <v>41</v>
      </c>
      <c r="E979" s="20" t="s">
        <v>49</v>
      </c>
      <c r="F979" s="20">
        <v>1000000460</v>
      </c>
      <c r="G979" s="20" t="s">
        <v>48</v>
      </c>
      <c r="H979" s="20" t="s">
        <v>8</v>
      </c>
      <c r="I979" s="20">
        <v>10000131</v>
      </c>
      <c r="J979" s="20" t="s">
        <v>36</v>
      </c>
      <c r="K979" s="20" t="s">
        <v>110</v>
      </c>
      <c r="L979" s="20" t="s">
        <v>110</v>
      </c>
      <c r="M979" s="20" t="s">
        <v>110</v>
      </c>
    </row>
    <row r="980" spans="2:13" x14ac:dyDescent="0.2">
      <c r="B980" s="19">
        <v>43277</v>
      </c>
      <c r="C980" s="18">
        <v>2.280649008547837</v>
      </c>
      <c r="D980" s="20" t="s">
        <v>41</v>
      </c>
      <c r="E980" s="20" t="s">
        <v>49</v>
      </c>
      <c r="F980" s="20">
        <v>1000000460</v>
      </c>
      <c r="G980" s="20" t="s">
        <v>48</v>
      </c>
      <c r="H980" s="20" t="s">
        <v>8</v>
      </c>
      <c r="I980" s="20">
        <v>10000131</v>
      </c>
      <c r="J980" s="20" t="s">
        <v>36</v>
      </c>
      <c r="K980" s="20" t="s">
        <v>110</v>
      </c>
      <c r="L980" s="20" t="s">
        <v>110</v>
      </c>
      <c r="M980" s="20" t="s">
        <v>110</v>
      </c>
    </row>
    <row r="981" spans="2:13" x14ac:dyDescent="0.2">
      <c r="B981" s="19">
        <v>43278</v>
      </c>
      <c r="C981" s="18">
        <v>2.3262619887187936</v>
      </c>
      <c r="D981" s="20" t="s">
        <v>41</v>
      </c>
      <c r="E981" s="20" t="s">
        <v>49</v>
      </c>
      <c r="F981" s="20">
        <v>1000000460</v>
      </c>
      <c r="G981" s="20" t="s">
        <v>48</v>
      </c>
      <c r="H981" s="20" t="s">
        <v>8</v>
      </c>
      <c r="I981" s="20">
        <v>10000131</v>
      </c>
      <c r="J981" s="20" t="s">
        <v>36</v>
      </c>
      <c r="K981" s="20" t="s">
        <v>110</v>
      </c>
      <c r="L981" s="20" t="s">
        <v>110</v>
      </c>
      <c r="M981" s="20" t="s">
        <v>110</v>
      </c>
    </row>
    <row r="982" spans="2:13" x14ac:dyDescent="0.2">
      <c r="B982" s="19">
        <v>43279</v>
      </c>
      <c r="C982" s="18">
        <v>2.3727872284931699</v>
      </c>
      <c r="D982" s="20" t="s">
        <v>41</v>
      </c>
      <c r="E982" s="20" t="s">
        <v>49</v>
      </c>
      <c r="F982" s="20">
        <v>1000000460</v>
      </c>
      <c r="G982" s="20" t="s">
        <v>48</v>
      </c>
      <c r="H982" s="20" t="s">
        <v>8</v>
      </c>
      <c r="I982" s="20">
        <v>10000131</v>
      </c>
      <c r="J982" s="20" t="s">
        <v>36</v>
      </c>
      <c r="K982" s="20" t="s">
        <v>110</v>
      </c>
      <c r="L982" s="20" t="s">
        <v>110</v>
      </c>
      <c r="M982" s="20" t="s">
        <v>110</v>
      </c>
    </row>
    <row r="983" spans="2:13" x14ac:dyDescent="0.2">
      <c r="B983" s="19">
        <v>43280</v>
      </c>
      <c r="C983" s="18">
        <v>2.4202429730630333</v>
      </c>
      <c r="D983" s="20" t="s">
        <v>41</v>
      </c>
      <c r="E983" s="20" t="s">
        <v>49</v>
      </c>
      <c r="F983" s="20">
        <v>1000000460</v>
      </c>
      <c r="G983" s="20" t="s">
        <v>48</v>
      </c>
      <c r="H983" s="20" t="s">
        <v>8</v>
      </c>
      <c r="I983" s="20">
        <v>10000131</v>
      </c>
      <c r="J983" s="20" t="s">
        <v>36</v>
      </c>
      <c r="K983" s="20" t="s">
        <v>110</v>
      </c>
      <c r="L983" s="20" t="s">
        <v>110</v>
      </c>
      <c r="M983" s="20" t="s">
        <v>110</v>
      </c>
    </row>
    <row r="984" spans="2:13" x14ac:dyDescent="0.2">
      <c r="B984" s="19">
        <v>43281</v>
      </c>
      <c r="C984" s="18">
        <v>2.1546478325242946</v>
      </c>
      <c r="D984" s="20" t="s">
        <v>41</v>
      </c>
      <c r="E984" s="20" t="s">
        <v>49</v>
      </c>
      <c r="F984" s="20">
        <v>1000000460</v>
      </c>
      <c r="G984" s="20" t="s">
        <v>48</v>
      </c>
      <c r="H984" s="20" t="s">
        <v>8</v>
      </c>
      <c r="I984" s="20">
        <v>10000131</v>
      </c>
      <c r="J984" s="20" t="s">
        <v>36</v>
      </c>
      <c r="K984" s="20" t="s">
        <v>110</v>
      </c>
      <c r="L984" s="20" t="s">
        <v>110</v>
      </c>
      <c r="M984" s="20" t="s">
        <v>110</v>
      </c>
    </row>
    <row r="985" spans="2:13" x14ac:dyDescent="0.2">
      <c r="B985" s="19">
        <v>43282</v>
      </c>
      <c r="C985" s="18">
        <v>2.1977407891747802</v>
      </c>
      <c r="D985" s="20" t="s">
        <v>41</v>
      </c>
      <c r="E985" s="20" t="s">
        <v>49</v>
      </c>
      <c r="F985" s="20">
        <v>1000000460</v>
      </c>
      <c r="G985" s="20" t="s">
        <v>48</v>
      </c>
      <c r="H985" s="20" t="s">
        <v>8</v>
      </c>
      <c r="I985" s="20">
        <v>10000131</v>
      </c>
      <c r="J985" s="20" t="s">
        <v>36</v>
      </c>
      <c r="K985" s="20" t="s">
        <v>110</v>
      </c>
      <c r="L985" s="20" t="s">
        <v>110</v>
      </c>
      <c r="M985" s="20" t="s">
        <v>110</v>
      </c>
    </row>
    <row r="986" spans="2:13" x14ac:dyDescent="0.2">
      <c r="B986" s="19">
        <v>43283</v>
      </c>
      <c r="C986" s="18">
        <v>2.2416956049582755</v>
      </c>
      <c r="D986" s="20" t="s">
        <v>41</v>
      </c>
      <c r="E986" s="20" t="s">
        <v>49</v>
      </c>
      <c r="F986" s="20">
        <v>1000000460</v>
      </c>
      <c r="G986" s="20" t="s">
        <v>48</v>
      </c>
      <c r="H986" s="20" t="s">
        <v>8</v>
      </c>
      <c r="I986" s="20">
        <v>10000131</v>
      </c>
      <c r="J986" s="20" t="s">
        <v>36</v>
      </c>
      <c r="K986" s="20" t="s">
        <v>110</v>
      </c>
      <c r="L986" s="20" t="s">
        <v>110</v>
      </c>
      <c r="M986" s="20" t="s">
        <v>110</v>
      </c>
    </row>
    <row r="987" spans="2:13" x14ac:dyDescent="0.2">
      <c r="B987" s="19">
        <v>43284</v>
      </c>
      <c r="C987" s="18">
        <v>2.2865295170574411</v>
      </c>
      <c r="D987" s="20" t="s">
        <v>41</v>
      </c>
      <c r="E987" s="20" t="s">
        <v>49</v>
      </c>
      <c r="F987" s="20">
        <v>1000000460</v>
      </c>
      <c r="G987" s="20" t="s">
        <v>48</v>
      </c>
      <c r="H987" s="20" t="s">
        <v>8</v>
      </c>
      <c r="I987" s="20">
        <v>10000131</v>
      </c>
      <c r="J987" s="20" t="s">
        <v>36</v>
      </c>
      <c r="K987" s="20" t="s">
        <v>110</v>
      </c>
      <c r="L987" s="20" t="s">
        <v>110</v>
      </c>
      <c r="M987" s="20" t="s">
        <v>110</v>
      </c>
    </row>
    <row r="988" spans="2:13" x14ac:dyDescent="0.2">
      <c r="B988" s="19">
        <v>43285</v>
      </c>
      <c r="C988" s="18">
        <v>2.3322601073985902</v>
      </c>
      <c r="D988" s="20" t="s">
        <v>41</v>
      </c>
      <c r="E988" s="20" t="s">
        <v>49</v>
      </c>
      <c r="F988" s="20">
        <v>1000000460</v>
      </c>
      <c r="G988" s="20" t="s">
        <v>48</v>
      </c>
      <c r="H988" s="20" t="s">
        <v>8</v>
      </c>
      <c r="I988" s="20">
        <v>10000131</v>
      </c>
      <c r="J988" s="20" t="s">
        <v>36</v>
      </c>
      <c r="K988" s="20" t="s">
        <v>110</v>
      </c>
      <c r="L988" s="20" t="s">
        <v>110</v>
      </c>
      <c r="M988" s="20" t="s">
        <v>110</v>
      </c>
    </row>
    <row r="989" spans="2:13" x14ac:dyDescent="0.2">
      <c r="B989" s="19">
        <v>43286</v>
      </c>
      <c r="C989" s="18">
        <v>2.3789053095465622</v>
      </c>
      <c r="D989" s="20" t="s">
        <v>41</v>
      </c>
      <c r="E989" s="20" t="s">
        <v>49</v>
      </c>
      <c r="F989" s="20">
        <v>1000000460</v>
      </c>
      <c r="G989" s="20" t="s">
        <v>48</v>
      </c>
      <c r="H989" s="20" t="s">
        <v>8</v>
      </c>
      <c r="I989" s="20">
        <v>10000131</v>
      </c>
      <c r="J989" s="20" t="s">
        <v>36</v>
      </c>
      <c r="K989" s="20" t="s">
        <v>110</v>
      </c>
      <c r="L989" s="20" t="s">
        <v>110</v>
      </c>
      <c r="M989" s="20" t="s">
        <v>110</v>
      </c>
    </row>
    <row r="990" spans="2:13" x14ac:dyDescent="0.2">
      <c r="B990" s="19">
        <v>43287</v>
      </c>
      <c r="C990" s="18">
        <v>2.4264834157374935</v>
      </c>
      <c r="D990" s="20" t="s">
        <v>41</v>
      </c>
      <c r="E990" s="20" t="s">
        <v>49</v>
      </c>
      <c r="F990" s="20">
        <v>1000000460</v>
      </c>
      <c r="G990" s="20" t="s">
        <v>48</v>
      </c>
      <c r="H990" s="20" t="s">
        <v>8</v>
      </c>
      <c r="I990" s="20">
        <v>10000131</v>
      </c>
      <c r="J990" s="20" t="s">
        <v>36</v>
      </c>
      <c r="K990" s="20" t="s">
        <v>110</v>
      </c>
      <c r="L990" s="20" t="s">
        <v>110</v>
      </c>
      <c r="M990" s="20" t="s">
        <v>110</v>
      </c>
    </row>
    <row r="991" spans="2:13" x14ac:dyDescent="0.2">
      <c r="B991" s="19">
        <v>43288</v>
      </c>
      <c r="C991" s="18">
        <v>2.4750130840522435</v>
      </c>
      <c r="D991" s="20" t="s">
        <v>41</v>
      </c>
      <c r="E991" s="20" t="s">
        <v>49</v>
      </c>
      <c r="F991" s="20">
        <v>1000000460</v>
      </c>
      <c r="G991" s="20" t="s">
        <v>48</v>
      </c>
      <c r="H991" s="20" t="s">
        <v>8</v>
      </c>
      <c r="I991" s="20">
        <v>10000131</v>
      </c>
      <c r="J991" s="20" t="s">
        <v>36</v>
      </c>
      <c r="K991" s="20" t="s">
        <v>110</v>
      </c>
      <c r="L991" s="20" t="s">
        <v>110</v>
      </c>
      <c r="M991" s="20" t="s">
        <v>110</v>
      </c>
    </row>
    <row r="992" spans="2:13" x14ac:dyDescent="0.2">
      <c r="B992" s="19">
        <v>43289</v>
      </c>
      <c r="C992" s="18">
        <v>2.5245133457332884</v>
      </c>
      <c r="D992" s="20" t="s">
        <v>41</v>
      </c>
      <c r="E992" s="20" t="s">
        <v>49</v>
      </c>
      <c r="F992" s="20">
        <v>1000000460</v>
      </c>
      <c r="G992" s="20" t="s">
        <v>48</v>
      </c>
      <c r="H992" s="20" t="s">
        <v>8</v>
      </c>
      <c r="I992" s="20">
        <v>10000131</v>
      </c>
      <c r="J992" s="20" t="s">
        <v>36</v>
      </c>
      <c r="K992" s="20" t="s">
        <v>110</v>
      </c>
      <c r="L992" s="20" t="s">
        <v>110</v>
      </c>
      <c r="M992" s="20" t="s">
        <v>110</v>
      </c>
    </row>
    <row r="993" spans="2:13" x14ac:dyDescent="0.2">
      <c r="B993" s="19">
        <v>43290</v>
      </c>
      <c r="C993" s="18">
        <v>2.5750036126479539</v>
      </c>
      <c r="D993" s="20" t="s">
        <v>41</v>
      </c>
      <c r="E993" s="20" t="s">
        <v>49</v>
      </c>
      <c r="F993" s="20">
        <v>1000000460</v>
      </c>
      <c r="G993" s="20" t="s">
        <v>48</v>
      </c>
      <c r="H993" s="20" t="s">
        <v>8</v>
      </c>
      <c r="I993" s="20">
        <v>10000131</v>
      </c>
      <c r="J993" s="20" t="s">
        <v>36</v>
      </c>
      <c r="K993" s="20" t="s">
        <v>110</v>
      </c>
      <c r="L993" s="20" t="s">
        <v>110</v>
      </c>
      <c r="M993" s="20" t="s">
        <v>110</v>
      </c>
    </row>
    <row r="994" spans="2:13" x14ac:dyDescent="0.2">
      <c r="B994" s="19">
        <v>43291</v>
      </c>
      <c r="C994" s="18">
        <v>2.6265036849009129</v>
      </c>
      <c r="D994" s="20" t="s">
        <v>41</v>
      </c>
      <c r="E994" s="20" t="s">
        <v>49</v>
      </c>
      <c r="F994" s="20">
        <v>1000000460</v>
      </c>
      <c r="G994" s="20" t="s">
        <v>48</v>
      </c>
      <c r="H994" s="20" t="s">
        <v>8</v>
      </c>
      <c r="I994" s="20">
        <v>10000131</v>
      </c>
      <c r="J994" s="20" t="s">
        <v>36</v>
      </c>
      <c r="K994" s="20" t="s">
        <v>110</v>
      </c>
      <c r="L994" s="20" t="s">
        <v>110</v>
      </c>
      <c r="M994" s="20" t="s">
        <v>110</v>
      </c>
    </row>
    <row r="995" spans="2:13" x14ac:dyDescent="0.2">
      <c r="B995" s="19">
        <v>43292</v>
      </c>
      <c r="C995" s="18">
        <v>2.6790337585989312</v>
      </c>
      <c r="D995" s="20" t="s">
        <v>41</v>
      </c>
      <c r="E995" s="20" t="s">
        <v>49</v>
      </c>
      <c r="F995" s="20">
        <v>1000000460</v>
      </c>
      <c r="G995" s="20" t="s">
        <v>48</v>
      </c>
      <c r="H995" s="20" t="s">
        <v>8</v>
      </c>
      <c r="I995" s="20">
        <v>10000131</v>
      </c>
      <c r="J995" s="20" t="s">
        <v>36</v>
      </c>
      <c r="K995" s="20" t="s">
        <v>110</v>
      </c>
      <c r="L995" s="20" t="s">
        <v>110</v>
      </c>
      <c r="M995" s="20" t="s">
        <v>110</v>
      </c>
    </row>
    <row r="996" spans="2:13" x14ac:dyDescent="0.2">
      <c r="B996" s="19">
        <v>43293</v>
      </c>
      <c r="C996" s="18">
        <v>2.7326144337709097</v>
      </c>
      <c r="D996" s="20" t="s">
        <v>41</v>
      </c>
      <c r="E996" s="20" t="s">
        <v>49</v>
      </c>
      <c r="F996" s="20">
        <v>1000000460</v>
      </c>
      <c r="G996" s="20" t="s">
        <v>48</v>
      </c>
      <c r="H996" s="20" t="s">
        <v>8</v>
      </c>
      <c r="I996" s="20">
        <v>10000131</v>
      </c>
      <c r="J996" s="20" t="s">
        <v>36</v>
      </c>
      <c r="K996" s="20" t="s">
        <v>110</v>
      </c>
      <c r="L996" s="20" t="s">
        <v>110</v>
      </c>
      <c r="M996" s="20" t="s">
        <v>110</v>
      </c>
    </row>
    <row r="997" spans="2:13" x14ac:dyDescent="0.2">
      <c r="B997" s="19">
        <v>43294</v>
      </c>
      <c r="C997" s="18">
        <v>2.7872667224463283</v>
      </c>
      <c r="D997" s="20" t="s">
        <v>41</v>
      </c>
      <c r="E997" s="20" t="s">
        <v>49</v>
      </c>
      <c r="F997" s="20">
        <v>1000000460</v>
      </c>
      <c r="G997" s="20" t="s">
        <v>48</v>
      </c>
      <c r="H997" s="20" t="s">
        <v>8</v>
      </c>
      <c r="I997" s="20">
        <v>10000131</v>
      </c>
      <c r="J997" s="20" t="s">
        <v>36</v>
      </c>
      <c r="K997" s="20" t="s">
        <v>110</v>
      </c>
      <c r="L997" s="20" t="s">
        <v>110</v>
      </c>
      <c r="M997" s="20" t="s">
        <v>110</v>
      </c>
    </row>
    <row r="998" spans="2:13" x14ac:dyDescent="0.2">
      <c r="B998" s="19">
        <v>43295</v>
      </c>
      <c r="C998" s="18">
        <v>2.843012056895255</v>
      </c>
      <c r="D998" s="20" t="s">
        <v>41</v>
      </c>
      <c r="E998" s="20" t="s">
        <v>49</v>
      </c>
      <c r="F998" s="20">
        <v>1000000460</v>
      </c>
      <c r="G998" s="20" t="s">
        <v>48</v>
      </c>
      <c r="H998" s="20" t="s">
        <v>8</v>
      </c>
      <c r="I998" s="20">
        <v>10000131</v>
      </c>
      <c r="J998" s="20" t="s">
        <v>36</v>
      </c>
      <c r="K998" s="20" t="s">
        <v>110</v>
      </c>
      <c r="L998" s="20" t="s">
        <v>110</v>
      </c>
      <c r="M998" s="20" t="s">
        <v>110</v>
      </c>
    </row>
    <row r="999" spans="2:13" x14ac:dyDescent="0.2">
      <c r="B999" s="19">
        <v>43296</v>
      </c>
      <c r="C999" s="18">
        <v>2.1938722980331598</v>
      </c>
      <c r="D999" s="20" t="s">
        <v>41</v>
      </c>
      <c r="E999" s="20" t="s">
        <v>49</v>
      </c>
      <c r="F999" s="20">
        <v>1000000460</v>
      </c>
      <c r="G999" s="20" t="s">
        <v>48</v>
      </c>
      <c r="H999" s="20" t="s">
        <v>8</v>
      </c>
      <c r="I999" s="20">
        <v>10000131</v>
      </c>
      <c r="J999" s="20" t="s">
        <v>36</v>
      </c>
      <c r="K999" s="20" t="s">
        <v>110</v>
      </c>
      <c r="L999" s="20" t="s">
        <v>110</v>
      </c>
      <c r="M999" s="20" t="s">
        <v>110</v>
      </c>
    </row>
    <row r="1000" spans="2:13" x14ac:dyDescent="0.2">
      <c r="B1000" s="19">
        <v>43297</v>
      </c>
      <c r="C1000" s="18">
        <v>2.2377497439938225</v>
      </c>
      <c r="D1000" s="20" t="s">
        <v>41</v>
      </c>
      <c r="E1000" s="20" t="s">
        <v>49</v>
      </c>
      <c r="F1000" s="20">
        <v>1000000460</v>
      </c>
      <c r="G1000" s="20" t="s">
        <v>48</v>
      </c>
      <c r="H1000" s="20" t="s">
        <v>8</v>
      </c>
      <c r="I1000" s="20">
        <v>10000131</v>
      </c>
      <c r="J1000" s="20" t="s">
        <v>36</v>
      </c>
      <c r="K1000" s="20" t="s">
        <v>110</v>
      </c>
      <c r="L1000" s="20" t="s">
        <v>110</v>
      </c>
      <c r="M1000" s="20" t="s">
        <v>110</v>
      </c>
    </row>
    <row r="1001" spans="2:13" x14ac:dyDescent="0.2">
      <c r="B1001" s="19">
        <v>43298</v>
      </c>
      <c r="C1001" s="18">
        <v>2.282504738873699</v>
      </c>
      <c r="D1001" s="20" t="s">
        <v>41</v>
      </c>
      <c r="E1001" s="20" t="s">
        <v>49</v>
      </c>
      <c r="F1001" s="20">
        <v>1000000460</v>
      </c>
      <c r="G1001" s="20" t="s">
        <v>48</v>
      </c>
      <c r="H1001" s="20" t="s">
        <v>8</v>
      </c>
      <c r="I1001" s="20">
        <v>10000131</v>
      </c>
      <c r="J1001" s="20" t="s">
        <v>36</v>
      </c>
      <c r="K1001" s="20" t="s">
        <v>110</v>
      </c>
      <c r="L1001" s="20" t="s">
        <v>110</v>
      </c>
      <c r="M1001" s="20" t="s">
        <v>110</v>
      </c>
    </row>
    <row r="1002" spans="2:13" x14ac:dyDescent="0.2">
      <c r="B1002" s="19">
        <v>43299</v>
      </c>
      <c r="C1002" s="18">
        <v>2.328154833651173</v>
      </c>
      <c r="D1002" s="20" t="s">
        <v>41</v>
      </c>
      <c r="E1002" s="20" t="s">
        <v>49</v>
      </c>
      <c r="F1002" s="20">
        <v>1000000460</v>
      </c>
      <c r="G1002" s="20" t="s">
        <v>48</v>
      </c>
      <c r="H1002" s="20" t="s">
        <v>8</v>
      </c>
      <c r="I1002" s="20">
        <v>10000131</v>
      </c>
      <c r="J1002" s="20" t="s">
        <v>36</v>
      </c>
      <c r="K1002" s="20" t="s">
        <v>110</v>
      </c>
      <c r="L1002" s="20" t="s">
        <v>110</v>
      </c>
      <c r="M1002" s="20" t="s">
        <v>110</v>
      </c>
    </row>
    <row r="1003" spans="2:13" x14ac:dyDescent="0.2">
      <c r="B1003" s="19">
        <v>43300</v>
      </c>
      <c r="C1003" s="18">
        <v>2.3747179303241963</v>
      </c>
      <c r="D1003" s="20" t="s">
        <v>41</v>
      </c>
      <c r="E1003" s="20" t="s">
        <v>49</v>
      </c>
      <c r="F1003" s="20">
        <v>1000000460</v>
      </c>
      <c r="G1003" s="20" t="s">
        <v>48</v>
      </c>
      <c r="H1003" s="20" t="s">
        <v>8</v>
      </c>
      <c r="I1003" s="20">
        <v>10000131</v>
      </c>
      <c r="J1003" s="20" t="s">
        <v>36</v>
      </c>
      <c r="K1003" s="20" t="s">
        <v>110</v>
      </c>
      <c r="L1003" s="20" t="s">
        <v>110</v>
      </c>
      <c r="M1003" s="20" t="s">
        <v>110</v>
      </c>
    </row>
    <row r="1004" spans="2:13" x14ac:dyDescent="0.2">
      <c r="B1004" s="19">
        <v>43301</v>
      </c>
      <c r="C1004" s="18">
        <v>2.4222122889306803</v>
      </c>
      <c r="D1004" s="20" t="s">
        <v>41</v>
      </c>
      <c r="E1004" s="20" t="s">
        <v>49</v>
      </c>
      <c r="F1004" s="20">
        <v>1000000460</v>
      </c>
      <c r="G1004" s="20" t="s">
        <v>48</v>
      </c>
      <c r="H1004" s="20" t="s">
        <v>8</v>
      </c>
      <c r="I1004" s="20">
        <v>10000131</v>
      </c>
      <c r="J1004" s="20" t="s">
        <v>36</v>
      </c>
      <c r="K1004" s="20" t="s">
        <v>110</v>
      </c>
      <c r="L1004" s="20" t="s">
        <v>110</v>
      </c>
      <c r="M1004" s="20" t="s">
        <v>110</v>
      </c>
    </row>
    <row r="1005" spans="2:13" x14ac:dyDescent="0.2">
      <c r="B1005" s="19">
        <v>43252</v>
      </c>
      <c r="C1005" s="18">
        <v>1.5740000000000001</v>
      </c>
      <c r="D1005" s="20" t="s">
        <v>41</v>
      </c>
      <c r="E1005" s="20" t="s">
        <v>40</v>
      </c>
      <c r="F1005" s="20">
        <v>1000000931</v>
      </c>
      <c r="G1005" s="20" t="s">
        <v>39</v>
      </c>
      <c r="H1005" s="20" t="s">
        <v>8</v>
      </c>
      <c r="I1005" s="20">
        <v>10000182</v>
      </c>
      <c r="J1005" s="20" t="s">
        <v>29</v>
      </c>
      <c r="K1005" s="20" t="s">
        <v>110</v>
      </c>
      <c r="L1005" s="20" t="s">
        <v>110</v>
      </c>
      <c r="M1005" s="20" t="s">
        <v>110</v>
      </c>
    </row>
    <row r="1006" spans="2:13" x14ac:dyDescent="0.2">
      <c r="B1006" s="19">
        <v>43253</v>
      </c>
      <c r="C1006" s="18">
        <v>1.60548</v>
      </c>
      <c r="D1006" s="20" t="s">
        <v>41</v>
      </c>
      <c r="E1006" s="20" t="s">
        <v>40</v>
      </c>
      <c r="F1006" s="20">
        <v>1000000931</v>
      </c>
      <c r="G1006" s="20" t="s">
        <v>39</v>
      </c>
      <c r="H1006" s="20" t="s">
        <v>8</v>
      </c>
      <c r="I1006" s="20">
        <v>10000182</v>
      </c>
      <c r="J1006" s="20" t="s">
        <v>29</v>
      </c>
      <c r="K1006" s="20" t="s">
        <v>110</v>
      </c>
      <c r="L1006" s="20" t="s">
        <v>110</v>
      </c>
      <c r="M1006" s="20" t="s">
        <v>110</v>
      </c>
    </row>
    <row r="1007" spans="2:13" x14ac:dyDescent="0.2">
      <c r="B1007" s="19">
        <v>43254</v>
      </c>
      <c r="C1007" s="18">
        <v>1.6375896000000001</v>
      </c>
      <c r="D1007" s="20" t="s">
        <v>41</v>
      </c>
      <c r="E1007" s="20" t="s">
        <v>40</v>
      </c>
      <c r="F1007" s="20">
        <v>1000000931</v>
      </c>
      <c r="G1007" s="20" t="s">
        <v>39</v>
      </c>
      <c r="H1007" s="20" t="s">
        <v>8</v>
      </c>
      <c r="I1007" s="20">
        <v>10000182</v>
      </c>
      <c r="J1007" s="20" t="s">
        <v>29</v>
      </c>
      <c r="K1007" s="20" t="s">
        <v>110</v>
      </c>
      <c r="L1007" s="20" t="s">
        <v>110</v>
      </c>
      <c r="M1007" s="20" t="s">
        <v>110</v>
      </c>
    </row>
    <row r="1008" spans="2:13" x14ac:dyDescent="0.2">
      <c r="B1008" s="19">
        <v>43255</v>
      </c>
      <c r="C1008" s="18">
        <v>1.6703413920000001</v>
      </c>
      <c r="D1008" s="20" t="s">
        <v>41</v>
      </c>
      <c r="E1008" s="20" t="s">
        <v>40</v>
      </c>
      <c r="F1008" s="20">
        <v>1000000931</v>
      </c>
      <c r="G1008" s="20" t="s">
        <v>39</v>
      </c>
      <c r="H1008" s="20" t="s">
        <v>8</v>
      </c>
      <c r="I1008" s="20">
        <v>10000182</v>
      </c>
      <c r="J1008" s="20" t="s">
        <v>29</v>
      </c>
      <c r="K1008" s="20" t="s">
        <v>110</v>
      </c>
      <c r="L1008" s="20" t="s">
        <v>110</v>
      </c>
      <c r="M1008" s="20" t="s">
        <v>110</v>
      </c>
    </row>
    <row r="1009" spans="2:13" x14ac:dyDescent="0.2">
      <c r="B1009" s="19">
        <v>43256</v>
      </c>
      <c r="C1009" s="18">
        <v>1.70374821984</v>
      </c>
      <c r="D1009" s="20" t="s">
        <v>41</v>
      </c>
      <c r="E1009" s="20" t="s">
        <v>40</v>
      </c>
      <c r="F1009" s="20">
        <v>1000000931</v>
      </c>
      <c r="G1009" s="20" t="s">
        <v>39</v>
      </c>
      <c r="H1009" s="20" t="s">
        <v>8</v>
      </c>
      <c r="I1009" s="20">
        <v>10000182</v>
      </c>
      <c r="J1009" s="20" t="s">
        <v>29</v>
      </c>
      <c r="K1009" s="20" t="s">
        <v>110</v>
      </c>
      <c r="L1009" s="20" t="s">
        <v>110</v>
      </c>
      <c r="M1009" s="20" t="s">
        <v>110</v>
      </c>
    </row>
    <row r="1010" spans="2:13" x14ac:dyDescent="0.2">
      <c r="B1010" s="19">
        <v>43257</v>
      </c>
      <c r="C1010" s="18">
        <v>1.7378231842367997</v>
      </c>
      <c r="D1010" s="20" t="s">
        <v>41</v>
      </c>
      <c r="E1010" s="20" t="s">
        <v>40</v>
      </c>
      <c r="F1010" s="20">
        <v>1000000931</v>
      </c>
      <c r="G1010" s="20" t="s">
        <v>39</v>
      </c>
      <c r="H1010" s="20" t="s">
        <v>8</v>
      </c>
      <c r="I1010" s="20">
        <v>10000182</v>
      </c>
      <c r="J1010" s="20" t="s">
        <v>29</v>
      </c>
      <c r="K1010" s="20" t="s">
        <v>110</v>
      </c>
      <c r="L1010" s="20" t="s">
        <v>110</v>
      </c>
      <c r="M1010" s="20" t="s">
        <v>110</v>
      </c>
    </row>
    <row r="1011" spans="2:13" x14ac:dyDescent="0.2">
      <c r="B1011" s="19">
        <v>43258</v>
      </c>
      <c r="C1011" s="18">
        <v>1.7725796479215359</v>
      </c>
      <c r="D1011" s="20" t="s">
        <v>41</v>
      </c>
      <c r="E1011" s="20" t="s">
        <v>40</v>
      </c>
      <c r="F1011" s="20">
        <v>1000000931</v>
      </c>
      <c r="G1011" s="20" t="s">
        <v>39</v>
      </c>
      <c r="H1011" s="20" t="s">
        <v>8</v>
      </c>
      <c r="I1011" s="20">
        <v>10000182</v>
      </c>
      <c r="J1011" s="20" t="s">
        <v>29</v>
      </c>
      <c r="K1011" s="20" t="s">
        <v>110</v>
      </c>
      <c r="L1011" s="20" t="s">
        <v>110</v>
      </c>
      <c r="M1011" s="20" t="s">
        <v>110</v>
      </c>
    </row>
    <row r="1012" spans="2:13" x14ac:dyDescent="0.2">
      <c r="B1012" s="19">
        <v>43259</v>
      </c>
      <c r="C1012" s="18">
        <v>1.8080312408799666</v>
      </c>
      <c r="D1012" s="20" t="s">
        <v>41</v>
      </c>
      <c r="E1012" s="20" t="s">
        <v>40</v>
      </c>
      <c r="F1012" s="20">
        <v>1000000931</v>
      </c>
      <c r="G1012" s="20" t="s">
        <v>39</v>
      </c>
      <c r="H1012" s="20" t="s">
        <v>8</v>
      </c>
      <c r="I1012" s="20">
        <v>10000182</v>
      </c>
      <c r="J1012" s="20" t="s">
        <v>29</v>
      </c>
      <c r="K1012" s="20" t="s">
        <v>110</v>
      </c>
      <c r="L1012" s="20" t="s">
        <v>110</v>
      </c>
      <c r="M1012" s="20" t="s">
        <v>110</v>
      </c>
    </row>
    <row r="1013" spans="2:13" x14ac:dyDescent="0.2">
      <c r="B1013" s="19">
        <v>43260</v>
      </c>
      <c r="C1013" s="18">
        <v>1.844191865697566</v>
      </c>
      <c r="D1013" s="20" t="s">
        <v>41</v>
      </c>
      <c r="E1013" s="20" t="s">
        <v>40</v>
      </c>
      <c r="F1013" s="20">
        <v>1000000931</v>
      </c>
      <c r="G1013" s="20" t="s">
        <v>39</v>
      </c>
      <c r="H1013" s="20" t="s">
        <v>8</v>
      </c>
      <c r="I1013" s="20">
        <v>10000182</v>
      </c>
      <c r="J1013" s="20" t="s">
        <v>29</v>
      </c>
      <c r="K1013" s="20" t="s">
        <v>110</v>
      </c>
      <c r="L1013" s="20" t="s">
        <v>110</v>
      </c>
      <c r="M1013" s="20" t="s">
        <v>110</v>
      </c>
    </row>
    <row r="1014" spans="2:13" x14ac:dyDescent="0.2">
      <c r="B1014" s="19">
        <v>43261</v>
      </c>
      <c r="C1014" s="18">
        <v>1.8810757030115173</v>
      </c>
      <c r="D1014" s="20" t="s">
        <v>41</v>
      </c>
      <c r="E1014" s="20" t="s">
        <v>40</v>
      </c>
      <c r="F1014" s="20">
        <v>1000000931</v>
      </c>
      <c r="G1014" s="20" t="s">
        <v>39</v>
      </c>
      <c r="H1014" s="20" t="s">
        <v>8</v>
      </c>
      <c r="I1014" s="20">
        <v>10000182</v>
      </c>
      <c r="J1014" s="20" t="s">
        <v>29</v>
      </c>
      <c r="K1014" s="20" t="s">
        <v>110</v>
      </c>
      <c r="L1014" s="20" t="s">
        <v>110</v>
      </c>
      <c r="M1014" s="20" t="s">
        <v>110</v>
      </c>
    </row>
    <row r="1015" spans="2:13" x14ac:dyDescent="0.2">
      <c r="B1015" s="19">
        <v>43262</v>
      </c>
      <c r="C1015" s="18">
        <v>1.9186972170717476</v>
      </c>
      <c r="D1015" s="20" t="s">
        <v>41</v>
      </c>
      <c r="E1015" s="20" t="s">
        <v>40</v>
      </c>
      <c r="F1015" s="20">
        <v>1000000931</v>
      </c>
      <c r="G1015" s="20" t="s">
        <v>39</v>
      </c>
      <c r="H1015" s="20" t="s">
        <v>8</v>
      </c>
      <c r="I1015" s="20">
        <v>10000182</v>
      </c>
      <c r="J1015" s="20" t="s">
        <v>29</v>
      </c>
      <c r="K1015" s="20" t="s">
        <v>110</v>
      </c>
      <c r="L1015" s="20" t="s">
        <v>110</v>
      </c>
      <c r="M1015" s="20" t="s">
        <v>110</v>
      </c>
    </row>
    <row r="1016" spans="2:13" x14ac:dyDescent="0.2">
      <c r="B1016" s="19">
        <v>43263</v>
      </c>
      <c r="C1016" s="18">
        <v>1.9570711614131826</v>
      </c>
      <c r="D1016" s="20" t="s">
        <v>41</v>
      </c>
      <c r="E1016" s="20" t="s">
        <v>40</v>
      </c>
      <c r="F1016" s="20">
        <v>1000000931</v>
      </c>
      <c r="G1016" s="20" t="s">
        <v>39</v>
      </c>
      <c r="H1016" s="20" t="s">
        <v>8</v>
      </c>
      <c r="I1016" s="20">
        <v>10000182</v>
      </c>
      <c r="J1016" s="20" t="s">
        <v>29</v>
      </c>
      <c r="K1016" s="20" t="s">
        <v>110</v>
      </c>
      <c r="L1016" s="20" t="s">
        <v>110</v>
      </c>
      <c r="M1016" s="20" t="s">
        <v>110</v>
      </c>
    </row>
    <row r="1017" spans="2:13" x14ac:dyDescent="0.2">
      <c r="B1017" s="19">
        <v>43264</v>
      </c>
      <c r="C1017" s="18">
        <v>1.9962125846414462</v>
      </c>
      <c r="D1017" s="20" t="s">
        <v>41</v>
      </c>
      <c r="E1017" s="20" t="s">
        <v>40</v>
      </c>
      <c r="F1017" s="20">
        <v>1000000931</v>
      </c>
      <c r="G1017" s="20" t="s">
        <v>39</v>
      </c>
      <c r="H1017" s="20" t="s">
        <v>8</v>
      </c>
      <c r="I1017" s="20">
        <v>10000182</v>
      </c>
      <c r="J1017" s="20" t="s">
        <v>29</v>
      </c>
      <c r="K1017" s="20" t="s">
        <v>110</v>
      </c>
      <c r="L1017" s="20" t="s">
        <v>110</v>
      </c>
      <c r="M1017" s="20" t="s">
        <v>110</v>
      </c>
    </row>
    <row r="1018" spans="2:13" x14ac:dyDescent="0.2">
      <c r="B1018" s="19">
        <v>43265</v>
      </c>
      <c r="C1018" s="18">
        <v>2.0361368363342751</v>
      </c>
      <c r="D1018" s="20" t="s">
        <v>41</v>
      </c>
      <c r="E1018" s="20" t="s">
        <v>40</v>
      </c>
      <c r="F1018" s="20">
        <v>1000000931</v>
      </c>
      <c r="G1018" s="20" t="s">
        <v>39</v>
      </c>
      <c r="H1018" s="20" t="s">
        <v>8</v>
      </c>
      <c r="I1018" s="20">
        <v>10000182</v>
      </c>
      <c r="J1018" s="20" t="s">
        <v>29</v>
      </c>
      <c r="K1018" s="20" t="s">
        <v>110</v>
      </c>
      <c r="L1018" s="20" t="s">
        <v>110</v>
      </c>
      <c r="M1018" s="20" t="s">
        <v>110</v>
      </c>
    </row>
    <row r="1019" spans="2:13" x14ac:dyDescent="0.2">
      <c r="B1019" s="19">
        <v>43266</v>
      </c>
      <c r="C1019" s="18">
        <v>2.0768595730609607</v>
      </c>
      <c r="D1019" s="20" t="s">
        <v>41</v>
      </c>
      <c r="E1019" s="20" t="s">
        <v>40</v>
      </c>
      <c r="F1019" s="20">
        <v>1000000931</v>
      </c>
      <c r="G1019" s="20" t="s">
        <v>39</v>
      </c>
      <c r="H1019" s="20" t="s">
        <v>8</v>
      </c>
      <c r="I1019" s="20">
        <v>10000182</v>
      </c>
      <c r="J1019" s="20" t="s">
        <v>29</v>
      </c>
      <c r="K1019" s="20" t="s">
        <v>110</v>
      </c>
      <c r="L1019" s="20" t="s">
        <v>110</v>
      </c>
      <c r="M1019" s="20" t="s">
        <v>110</v>
      </c>
    </row>
    <row r="1020" spans="2:13" x14ac:dyDescent="0.2">
      <c r="B1020" s="19">
        <v>43267</v>
      </c>
      <c r="C1020" s="18">
        <v>2.11839676452218</v>
      </c>
      <c r="D1020" s="20" t="s">
        <v>41</v>
      </c>
      <c r="E1020" s="20" t="s">
        <v>40</v>
      </c>
      <c r="F1020" s="20">
        <v>1000000931</v>
      </c>
      <c r="G1020" s="20" t="s">
        <v>39</v>
      </c>
      <c r="H1020" s="20" t="s">
        <v>8</v>
      </c>
      <c r="I1020" s="20">
        <v>10000182</v>
      </c>
      <c r="J1020" s="20" t="s">
        <v>29</v>
      </c>
      <c r="K1020" s="20" t="s">
        <v>110</v>
      </c>
      <c r="L1020" s="20" t="s">
        <v>110</v>
      </c>
      <c r="M1020" s="20" t="s">
        <v>110</v>
      </c>
    </row>
    <row r="1021" spans="2:13" x14ac:dyDescent="0.2">
      <c r="B1021" s="19">
        <v>43268</v>
      </c>
      <c r="C1021" s="18">
        <v>2.1607646998126233</v>
      </c>
      <c r="D1021" s="20" t="s">
        <v>41</v>
      </c>
      <c r="E1021" s="20" t="s">
        <v>40</v>
      </c>
      <c r="F1021" s="20">
        <v>1000000931</v>
      </c>
      <c r="G1021" s="20" t="s">
        <v>39</v>
      </c>
      <c r="H1021" s="20" t="s">
        <v>8</v>
      </c>
      <c r="I1021" s="20">
        <v>10000182</v>
      </c>
      <c r="J1021" s="20" t="s">
        <v>29</v>
      </c>
      <c r="K1021" s="20" t="s">
        <v>110</v>
      </c>
      <c r="L1021" s="20" t="s">
        <v>110</v>
      </c>
      <c r="M1021" s="20" t="s">
        <v>110</v>
      </c>
    </row>
    <row r="1022" spans="2:13" x14ac:dyDescent="0.2">
      <c r="B1022" s="19">
        <v>43269</v>
      </c>
      <c r="C1022" s="18">
        <v>2.2039799938088755</v>
      </c>
      <c r="D1022" s="20" t="s">
        <v>41</v>
      </c>
      <c r="E1022" s="20" t="s">
        <v>40</v>
      </c>
      <c r="F1022" s="20">
        <v>1000000931</v>
      </c>
      <c r="G1022" s="20" t="s">
        <v>39</v>
      </c>
      <c r="H1022" s="20" t="s">
        <v>8</v>
      </c>
      <c r="I1022" s="20">
        <v>10000182</v>
      </c>
      <c r="J1022" s="20" t="s">
        <v>29</v>
      </c>
      <c r="K1022" s="20" t="s">
        <v>110</v>
      </c>
      <c r="L1022" s="20" t="s">
        <v>110</v>
      </c>
      <c r="M1022" s="20" t="s">
        <v>110</v>
      </c>
    </row>
    <row r="1023" spans="2:13" x14ac:dyDescent="0.2">
      <c r="B1023" s="19">
        <v>43270</v>
      </c>
      <c r="C1023" s="18">
        <v>2.2480595936850531</v>
      </c>
      <c r="D1023" s="20" t="s">
        <v>41</v>
      </c>
      <c r="E1023" s="20" t="s">
        <v>40</v>
      </c>
      <c r="F1023" s="20">
        <v>1000000931</v>
      </c>
      <c r="G1023" s="20" t="s">
        <v>39</v>
      </c>
      <c r="H1023" s="20" t="s">
        <v>8</v>
      </c>
      <c r="I1023" s="20">
        <v>10000182</v>
      </c>
      <c r="J1023" s="20" t="s">
        <v>29</v>
      </c>
      <c r="K1023" s="20" t="s">
        <v>110</v>
      </c>
      <c r="L1023" s="20" t="s">
        <v>110</v>
      </c>
      <c r="M1023" s="20" t="s">
        <v>110</v>
      </c>
    </row>
    <row r="1024" spans="2:13" x14ac:dyDescent="0.2">
      <c r="B1024" s="19">
        <v>43271</v>
      </c>
      <c r="C1024" s="18">
        <v>2.2930207855587543</v>
      </c>
      <c r="D1024" s="20" t="s">
        <v>41</v>
      </c>
      <c r="E1024" s="20" t="s">
        <v>40</v>
      </c>
      <c r="F1024" s="20">
        <v>1000000931</v>
      </c>
      <c r="G1024" s="20" t="s">
        <v>39</v>
      </c>
      <c r="H1024" s="20" t="s">
        <v>8</v>
      </c>
      <c r="I1024" s="20">
        <v>10000182</v>
      </c>
      <c r="J1024" s="20" t="s">
        <v>29</v>
      </c>
      <c r="K1024" s="20" t="s">
        <v>110</v>
      </c>
      <c r="L1024" s="20" t="s">
        <v>110</v>
      </c>
      <c r="M1024" s="20" t="s">
        <v>110</v>
      </c>
    </row>
    <row r="1025" spans="2:13" x14ac:dyDescent="0.2">
      <c r="B1025" s="19">
        <v>43272</v>
      </c>
      <c r="C1025" s="18">
        <v>2.3388812012699294</v>
      </c>
      <c r="D1025" s="20" t="s">
        <v>41</v>
      </c>
      <c r="E1025" s="20" t="s">
        <v>40</v>
      </c>
      <c r="F1025" s="20">
        <v>1000000931</v>
      </c>
      <c r="G1025" s="20" t="s">
        <v>39</v>
      </c>
      <c r="H1025" s="20" t="s">
        <v>8</v>
      </c>
      <c r="I1025" s="20">
        <v>10000182</v>
      </c>
      <c r="J1025" s="20" t="s">
        <v>29</v>
      </c>
      <c r="K1025" s="20" t="s">
        <v>110</v>
      </c>
      <c r="L1025" s="20" t="s">
        <v>110</v>
      </c>
      <c r="M1025" s="20" t="s">
        <v>110</v>
      </c>
    </row>
    <row r="1026" spans="2:13" x14ac:dyDescent="0.2">
      <c r="B1026" s="19">
        <v>43273</v>
      </c>
      <c r="C1026" s="18">
        <v>2.3856588252953279</v>
      </c>
      <c r="D1026" s="20" t="s">
        <v>41</v>
      </c>
      <c r="E1026" s="20" t="s">
        <v>40</v>
      </c>
      <c r="F1026" s="20">
        <v>1000000931</v>
      </c>
      <c r="G1026" s="20" t="s">
        <v>39</v>
      </c>
      <c r="H1026" s="20" t="s">
        <v>8</v>
      </c>
      <c r="I1026" s="20">
        <v>10000182</v>
      </c>
      <c r="J1026" s="20" t="s">
        <v>29</v>
      </c>
      <c r="K1026" s="20" t="s">
        <v>110</v>
      </c>
      <c r="L1026" s="20" t="s">
        <v>110</v>
      </c>
      <c r="M1026" s="20" t="s">
        <v>110</v>
      </c>
    </row>
    <row r="1027" spans="2:13" x14ac:dyDescent="0.2">
      <c r="B1027" s="19">
        <v>43274</v>
      </c>
      <c r="C1027" s="18">
        <v>2.4333720018012341</v>
      </c>
      <c r="D1027" s="20" t="s">
        <v>41</v>
      </c>
      <c r="E1027" s="20" t="s">
        <v>40</v>
      </c>
      <c r="F1027" s="20">
        <v>1000000931</v>
      </c>
      <c r="G1027" s="20" t="s">
        <v>39</v>
      </c>
      <c r="H1027" s="20" t="s">
        <v>8</v>
      </c>
      <c r="I1027" s="20">
        <v>10000182</v>
      </c>
      <c r="J1027" s="20" t="s">
        <v>29</v>
      </c>
      <c r="K1027" s="20" t="s">
        <v>110</v>
      </c>
      <c r="L1027" s="20" t="s">
        <v>110</v>
      </c>
      <c r="M1027" s="20" t="s">
        <v>110</v>
      </c>
    </row>
    <row r="1028" spans="2:13" x14ac:dyDescent="0.2">
      <c r="B1028" s="19">
        <v>43275</v>
      </c>
      <c r="C1028" s="18">
        <v>2.4820394418372591</v>
      </c>
      <c r="D1028" s="20" t="s">
        <v>41</v>
      </c>
      <c r="E1028" s="20" t="s">
        <v>40</v>
      </c>
      <c r="F1028" s="20">
        <v>1000000931</v>
      </c>
      <c r="G1028" s="20" t="s">
        <v>39</v>
      </c>
      <c r="H1028" s="20" t="s">
        <v>8</v>
      </c>
      <c r="I1028" s="20">
        <v>10000182</v>
      </c>
      <c r="J1028" s="20" t="s">
        <v>29</v>
      </c>
      <c r="K1028" s="20" t="s">
        <v>110</v>
      </c>
      <c r="L1028" s="20" t="s">
        <v>110</v>
      </c>
      <c r="M1028" s="20" t="s">
        <v>110</v>
      </c>
    </row>
    <row r="1029" spans="2:13" x14ac:dyDescent="0.2">
      <c r="B1029" s="19">
        <v>43276</v>
      </c>
      <c r="C1029" s="18">
        <v>2.5316802306740041</v>
      </c>
      <c r="D1029" s="20" t="s">
        <v>41</v>
      </c>
      <c r="E1029" s="20" t="s">
        <v>40</v>
      </c>
      <c r="F1029" s="20">
        <v>1000000931</v>
      </c>
      <c r="G1029" s="20" t="s">
        <v>39</v>
      </c>
      <c r="H1029" s="20" t="s">
        <v>8</v>
      </c>
      <c r="I1029" s="20">
        <v>10000182</v>
      </c>
      <c r="J1029" s="20" t="s">
        <v>29</v>
      </c>
      <c r="K1029" s="20" t="s">
        <v>110</v>
      </c>
      <c r="L1029" s="20" t="s">
        <v>110</v>
      </c>
      <c r="M1029" s="20" t="s">
        <v>110</v>
      </c>
    </row>
    <row r="1030" spans="2:13" x14ac:dyDescent="0.2">
      <c r="B1030" s="19">
        <v>43277</v>
      </c>
      <c r="C1030" s="18">
        <v>2.5823138352874846</v>
      </c>
      <c r="D1030" s="20" t="s">
        <v>41</v>
      </c>
      <c r="E1030" s="20" t="s">
        <v>40</v>
      </c>
      <c r="F1030" s="20">
        <v>1000000931</v>
      </c>
      <c r="G1030" s="20" t="s">
        <v>39</v>
      </c>
      <c r="H1030" s="20" t="s">
        <v>8</v>
      </c>
      <c r="I1030" s="20">
        <v>10000182</v>
      </c>
      <c r="J1030" s="20" t="s">
        <v>29</v>
      </c>
      <c r="K1030" s="20" t="s">
        <v>110</v>
      </c>
      <c r="L1030" s="20" t="s">
        <v>110</v>
      </c>
      <c r="M1030" s="20" t="s">
        <v>110</v>
      </c>
    </row>
    <row r="1031" spans="2:13" x14ac:dyDescent="0.2">
      <c r="B1031" s="19">
        <v>43278</v>
      </c>
      <c r="C1031" s="18">
        <v>2.6339601119932343</v>
      </c>
      <c r="D1031" s="20" t="s">
        <v>41</v>
      </c>
      <c r="E1031" s="20" t="s">
        <v>40</v>
      </c>
      <c r="F1031" s="20">
        <v>1000000931</v>
      </c>
      <c r="G1031" s="20" t="s">
        <v>39</v>
      </c>
      <c r="H1031" s="20" t="s">
        <v>8</v>
      </c>
      <c r="I1031" s="20">
        <v>10000182</v>
      </c>
      <c r="J1031" s="20" t="s">
        <v>29</v>
      </c>
      <c r="K1031" s="20" t="s">
        <v>110</v>
      </c>
      <c r="L1031" s="20" t="s">
        <v>110</v>
      </c>
      <c r="M1031" s="20" t="s">
        <v>110</v>
      </c>
    </row>
    <row r="1032" spans="2:13" x14ac:dyDescent="0.2">
      <c r="B1032" s="19">
        <v>43279</v>
      </c>
      <c r="C1032" s="18">
        <v>2.6866393142330991</v>
      </c>
      <c r="D1032" s="20" t="s">
        <v>41</v>
      </c>
      <c r="E1032" s="20" t="s">
        <v>40</v>
      </c>
      <c r="F1032" s="20">
        <v>1000000931</v>
      </c>
      <c r="G1032" s="20" t="s">
        <v>39</v>
      </c>
      <c r="H1032" s="20" t="s">
        <v>8</v>
      </c>
      <c r="I1032" s="20">
        <v>10000182</v>
      </c>
      <c r="J1032" s="20" t="s">
        <v>29</v>
      </c>
      <c r="K1032" s="20" t="s">
        <v>110</v>
      </c>
      <c r="L1032" s="20" t="s">
        <v>110</v>
      </c>
      <c r="M1032" s="20" t="s">
        <v>110</v>
      </c>
    </row>
    <row r="1033" spans="2:13" x14ac:dyDescent="0.2">
      <c r="B1033" s="19">
        <v>43280</v>
      </c>
      <c r="C1033" s="18">
        <v>2.3263721005177604</v>
      </c>
      <c r="D1033" s="20" t="s">
        <v>41</v>
      </c>
      <c r="E1033" s="20" t="s">
        <v>40</v>
      </c>
      <c r="F1033" s="20">
        <v>1000000931</v>
      </c>
      <c r="G1033" s="20" t="s">
        <v>39</v>
      </c>
      <c r="H1033" s="20" t="s">
        <v>8</v>
      </c>
      <c r="I1033" s="20">
        <v>10000182</v>
      </c>
      <c r="J1033" s="20" t="s">
        <v>29</v>
      </c>
      <c r="K1033" s="20" t="s">
        <v>110</v>
      </c>
      <c r="L1033" s="20" t="s">
        <v>110</v>
      </c>
      <c r="M1033" s="20" t="s">
        <v>110</v>
      </c>
    </row>
    <row r="1034" spans="2:13" x14ac:dyDescent="0.2">
      <c r="B1034" s="19">
        <v>43281</v>
      </c>
      <c r="C1034" s="18">
        <v>2.1068995425281161</v>
      </c>
      <c r="D1034" s="20" t="s">
        <v>41</v>
      </c>
      <c r="E1034" s="20" t="s">
        <v>40</v>
      </c>
      <c r="F1034" s="20">
        <v>1000000931</v>
      </c>
      <c r="G1034" s="20" t="s">
        <v>39</v>
      </c>
      <c r="H1034" s="20" t="s">
        <v>8</v>
      </c>
      <c r="I1034" s="20">
        <v>10000182</v>
      </c>
      <c r="J1034" s="20" t="s">
        <v>29</v>
      </c>
      <c r="K1034" s="20" t="s">
        <v>110</v>
      </c>
      <c r="L1034" s="20" t="s">
        <v>110</v>
      </c>
      <c r="M1034" s="20" t="s">
        <v>110</v>
      </c>
    </row>
    <row r="1035" spans="2:13" x14ac:dyDescent="0.2">
      <c r="B1035" s="19">
        <v>43282</v>
      </c>
      <c r="C1035" s="18">
        <v>2.149037533378678</v>
      </c>
      <c r="D1035" s="20" t="s">
        <v>41</v>
      </c>
      <c r="E1035" s="20" t="s">
        <v>40</v>
      </c>
      <c r="F1035" s="20">
        <v>1000000931</v>
      </c>
      <c r="G1035" s="20" t="s">
        <v>39</v>
      </c>
      <c r="H1035" s="20" t="s">
        <v>8</v>
      </c>
      <c r="I1035" s="20">
        <v>10000182</v>
      </c>
      <c r="J1035" s="20" t="s">
        <v>29</v>
      </c>
      <c r="K1035" s="20" t="s">
        <v>110</v>
      </c>
      <c r="L1035" s="20" t="s">
        <v>110</v>
      </c>
      <c r="M1035" s="20" t="s">
        <v>110</v>
      </c>
    </row>
    <row r="1036" spans="2:13" x14ac:dyDescent="0.2">
      <c r="B1036" s="19">
        <v>43283</v>
      </c>
      <c r="C1036" s="18">
        <v>2.1920182840462514</v>
      </c>
      <c r="D1036" s="20" t="s">
        <v>41</v>
      </c>
      <c r="E1036" s="20" t="s">
        <v>40</v>
      </c>
      <c r="F1036" s="20">
        <v>1000000931</v>
      </c>
      <c r="G1036" s="20" t="s">
        <v>39</v>
      </c>
      <c r="H1036" s="20" t="s">
        <v>8</v>
      </c>
      <c r="I1036" s="20">
        <v>10000182</v>
      </c>
      <c r="J1036" s="20" t="s">
        <v>29</v>
      </c>
      <c r="K1036" s="20" t="s">
        <v>110</v>
      </c>
      <c r="L1036" s="20" t="s">
        <v>110</v>
      </c>
      <c r="M1036" s="20" t="s">
        <v>110</v>
      </c>
    </row>
    <row r="1037" spans="2:13" x14ac:dyDescent="0.2">
      <c r="B1037" s="19">
        <v>43284</v>
      </c>
      <c r="C1037" s="18">
        <v>2.2358586497271769</v>
      </c>
      <c r="D1037" s="20" t="s">
        <v>41</v>
      </c>
      <c r="E1037" s="20" t="s">
        <v>40</v>
      </c>
      <c r="F1037" s="20">
        <v>1000000931</v>
      </c>
      <c r="G1037" s="20" t="s">
        <v>39</v>
      </c>
      <c r="H1037" s="20" t="s">
        <v>8</v>
      </c>
      <c r="I1037" s="20">
        <v>10000182</v>
      </c>
      <c r="J1037" s="20" t="s">
        <v>29</v>
      </c>
      <c r="K1037" s="20" t="s">
        <v>110</v>
      </c>
      <c r="L1037" s="20" t="s">
        <v>110</v>
      </c>
      <c r="M1037" s="20" t="s">
        <v>110</v>
      </c>
    </row>
    <row r="1038" spans="2:13" x14ac:dyDescent="0.2">
      <c r="B1038" s="19">
        <v>43285</v>
      </c>
      <c r="C1038" s="18">
        <v>2.2805758227217203</v>
      </c>
      <c r="D1038" s="20" t="s">
        <v>41</v>
      </c>
      <c r="E1038" s="20" t="s">
        <v>40</v>
      </c>
      <c r="F1038" s="20">
        <v>1000000931</v>
      </c>
      <c r="G1038" s="20" t="s">
        <v>39</v>
      </c>
      <c r="H1038" s="20" t="s">
        <v>8</v>
      </c>
      <c r="I1038" s="20">
        <v>10000182</v>
      </c>
      <c r="J1038" s="20" t="s">
        <v>29</v>
      </c>
      <c r="K1038" s="20" t="s">
        <v>110</v>
      </c>
      <c r="L1038" s="20" t="s">
        <v>110</v>
      </c>
      <c r="M1038" s="20" t="s">
        <v>110</v>
      </c>
    </row>
    <row r="1039" spans="2:13" x14ac:dyDescent="0.2">
      <c r="B1039" s="19">
        <v>43286</v>
      </c>
      <c r="C1039" s="18">
        <v>2.3261873391761547</v>
      </c>
      <c r="D1039" s="20" t="s">
        <v>41</v>
      </c>
      <c r="E1039" s="20" t="s">
        <v>40</v>
      </c>
      <c r="F1039" s="20">
        <v>1000000931</v>
      </c>
      <c r="G1039" s="20" t="s">
        <v>39</v>
      </c>
      <c r="H1039" s="20" t="s">
        <v>8</v>
      </c>
      <c r="I1039" s="20">
        <v>10000182</v>
      </c>
      <c r="J1039" s="20" t="s">
        <v>29</v>
      </c>
      <c r="K1039" s="20" t="s">
        <v>110</v>
      </c>
      <c r="L1039" s="20" t="s">
        <v>110</v>
      </c>
      <c r="M1039" s="20" t="s">
        <v>110</v>
      </c>
    </row>
    <row r="1040" spans="2:13" x14ac:dyDescent="0.2">
      <c r="B1040" s="19">
        <v>43287</v>
      </c>
      <c r="C1040" s="18">
        <v>2.3727110859596778</v>
      </c>
      <c r="D1040" s="20" t="s">
        <v>41</v>
      </c>
      <c r="E1040" s="20" t="s">
        <v>40</v>
      </c>
      <c r="F1040" s="20">
        <v>1000000931</v>
      </c>
      <c r="G1040" s="20" t="s">
        <v>39</v>
      </c>
      <c r="H1040" s="20" t="s">
        <v>8</v>
      </c>
      <c r="I1040" s="20">
        <v>10000182</v>
      </c>
      <c r="J1040" s="20" t="s">
        <v>29</v>
      </c>
      <c r="K1040" s="20" t="s">
        <v>110</v>
      </c>
      <c r="L1040" s="20" t="s">
        <v>110</v>
      </c>
      <c r="M1040" s="20" t="s">
        <v>110</v>
      </c>
    </row>
    <row r="1041" spans="2:13" x14ac:dyDescent="0.2">
      <c r="B1041" s="19">
        <v>43288</v>
      </c>
      <c r="C1041" s="18">
        <v>2.4201653076788712</v>
      </c>
      <c r="D1041" s="20" t="s">
        <v>41</v>
      </c>
      <c r="E1041" s="20" t="s">
        <v>40</v>
      </c>
      <c r="F1041" s="20">
        <v>1000000931</v>
      </c>
      <c r="G1041" s="20" t="s">
        <v>39</v>
      </c>
      <c r="H1041" s="20" t="s">
        <v>8</v>
      </c>
      <c r="I1041" s="20">
        <v>10000182</v>
      </c>
      <c r="J1041" s="20" t="s">
        <v>29</v>
      </c>
      <c r="K1041" s="20" t="s">
        <v>110</v>
      </c>
      <c r="L1041" s="20" t="s">
        <v>110</v>
      </c>
      <c r="M1041" s="20" t="s">
        <v>110</v>
      </c>
    </row>
    <row r="1042" spans="2:13" x14ac:dyDescent="0.2">
      <c r="B1042" s="19">
        <v>43289</v>
      </c>
      <c r="C1042" s="18">
        <v>2.4685686138324487</v>
      </c>
      <c r="D1042" s="20" t="s">
        <v>41</v>
      </c>
      <c r="E1042" s="20" t="s">
        <v>40</v>
      </c>
      <c r="F1042" s="20">
        <v>1000000931</v>
      </c>
      <c r="G1042" s="20" t="s">
        <v>39</v>
      </c>
      <c r="H1042" s="20" t="s">
        <v>8</v>
      </c>
      <c r="I1042" s="20">
        <v>10000182</v>
      </c>
      <c r="J1042" s="20" t="s">
        <v>29</v>
      </c>
      <c r="K1042" s="20" t="s">
        <v>110</v>
      </c>
      <c r="L1042" s="20" t="s">
        <v>110</v>
      </c>
      <c r="M1042" s="20" t="s">
        <v>110</v>
      </c>
    </row>
    <row r="1043" spans="2:13" x14ac:dyDescent="0.2">
      <c r="B1043" s="19">
        <v>43290</v>
      </c>
      <c r="C1043" s="18">
        <v>2.5179399861090976</v>
      </c>
      <c r="D1043" s="20" t="s">
        <v>41</v>
      </c>
      <c r="E1043" s="20" t="s">
        <v>40</v>
      </c>
      <c r="F1043" s="20">
        <v>1000000931</v>
      </c>
      <c r="G1043" s="20" t="s">
        <v>39</v>
      </c>
      <c r="H1043" s="20" t="s">
        <v>8</v>
      </c>
      <c r="I1043" s="20">
        <v>10000182</v>
      </c>
      <c r="J1043" s="20" t="s">
        <v>29</v>
      </c>
      <c r="K1043" s="20" t="s">
        <v>110</v>
      </c>
      <c r="L1043" s="20" t="s">
        <v>110</v>
      </c>
      <c r="M1043" s="20" t="s">
        <v>110</v>
      </c>
    </row>
    <row r="1044" spans="2:13" x14ac:dyDescent="0.2">
      <c r="B1044" s="19">
        <v>43291</v>
      </c>
      <c r="C1044" s="18">
        <v>2.5682987858312796</v>
      </c>
      <c r="D1044" s="20" t="s">
        <v>41</v>
      </c>
      <c r="E1044" s="20" t="s">
        <v>40</v>
      </c>
      <c r="F1044" s="20">
        <v>1000000931</v>
      </c>
      <c r="G1044" s="20" t="s">
        <v>39</v>
      </c>
      <c r="H1044" s="20" t="s">
        <v>8</v>
      </c>
      <c r="I1044" s="20">
        <v>10000182</v>
      </c>
      <c r="J1044" s="20" t="s">
        <v>29</v>
      </c>
      <c r="K1044" s="20" t="s">
        <v>110</v>
      </c>
      <c r="L1044" s="20" t="s">
        <v>110</v>
      </c>
      <c r="M1044" s="20" t="s">
        <v>110</v>
      </c>
    </row>
    <row r="1045" spans="2:13" x14ac:dyDescent="0.2">
      <c r="B1045" s="19">
        <v>43292</v>
      </c>
      <c r="C1045" s="18">
        <v>2.619664761547905</v>
      </c>
      <c r="D1045" s="20" t="s">
        <v>41</v>
      </c>
      <c r="E1045" s="20" t="s">
        <v>40</v>
      </c>
      <c r="F1045" s="20">
        <v>1000000931</v>
      </c>
      <c r="G1045" s="20" t="s">
        <v>39</v>
      </c>
      <c r="H1045" s="20" t="s">
        <v>8</v>
      </c>
      <c r="I1045" s="20">
        <v>10000182</v>
      </c>
      <c r="J1045" s="20" t="s">
        <v>29</v>
      </c>
      <c r="K1045" s="20" t="s">
        <v>110</v>
      </c>
      <c r="L1045" s="20" t="s">
        <v>110</v>
      </c>
      <c r="M1045" s="20" t="s">
        <v>110</v>
      </c>
    </row>
    <row r="1046" spans="2:13" x14ac:dyDescent="0.2">
      <c r="B1046" s="19">
        <v>43293</v>
      </c>
      <c r="C1046" s="18">
        <v>1.7780580567788642</v>
      </c>
      <c r="D1046" s="20" t="s">
        <v>41</v>
      </c>
      <c r="E1046" s="20" t="s">
        <v>40</v>
      </c>
      <c r="F1046" s="20">
        <v>1000000931</v>
      </c>
      <c r="G1046" s="20" t="s">
        <v>39</v>
      </c>
      <c r="H1046" s="20" t="s">
        <v>8</v>
      </c>
      <c r="I1046" s="20">
        <v>10000182</v>
      </c>
      <c r="J1046" s="20" t="s">
        <v>29</v>
      </c>
      <c r="K1046" s="20" t="s">
        <v>110</v>
      </c>
      <c r="L1046" s="20" t="s">
        <v>110</v>
      </c>
      <c r="M1046" s="20" t="s">
        <v>110</v>
      </c>
    </row>
    <row r="1047" spans="2:13" x14ac:dyDescent="0.2">
      <c r="B1047" s="19">
        <v>43294</v>
      </c>
      <c r="C1047" s="18">
        <v>1.8136192179144413</v>
      </c>
      <c r="D1047" s="20" t="s">
        <v>41</v>
      </c>
      <c r="E1047" s="20" t="s">
        <v>40</v>
      </c>
      <c r="F1047" s="20">
        <v>1000000931</v>
      </c>
      <c r="G1047" s="20" t="s">
        <v>39</v>
      </c>
      <c r="H1047" s="20" t="s">
        <v>8</v>
      </c>
      <c r="I1047" s="20">
        <v>10000182</v>
      </c>
      <c r="J1047" s="20" t="s">
        <v>29</v>
      </c>
      <c r="K1047" s="20" t="s">
        <v>110</v>
      </c>
      <c r="L1047" s="20" t="s">
        <v>110</v>
      </c>
      <c r="M1047" s="20" t="s">
        <v>110</v>
      </c>
    </row>
    <row r="1048" spans="2:13" x14ac:dyDescent="0.2">
      <c r="B1048" s="19">
        <v>43295</v>
      </c>
      <c r="C1048" s="18">
        <v>1.8498916022727301</v>
      </c>
      <c r="D1048" s="20" t="s">
        <v>41</v>
      </c>
      <c r="E1048" s="20" t="s">
        <v>40</v>
      </c>
      <c r="F1048" s="20">
        <v>1000000931</v>
      </c>
      <c r="G1048" s="20" t="s">
        <v>39</v>
      </c>
      <c r="H1048" s="20" t="s">
        <v>8</v>
      </c>
      <c r="I1048" s="20">
        <v>10000182</v>
      </c>
      <c r="J1048" s="20" t="s">
        <v>29</v>
      </c>
      <c r="K1048" s="20" t="s">
        <v>110</v>
      </c>
      <c r="L1048" s="20" t="s">
        <v>110</v>
      </c>
      <c r="M1048" s="20" t="s">
        <v>110</v>
      </c>
    </row>
    <row r="1049" spans="2:13" x14ac:dyDescent="0.2">
      <c r="B1049" s="19">
        <v>43296</v>
      </c>
      <c r="C1049" s="18">
        <v>1.8868894343181848</v>
      </c>
      <c r="D1049" s="20" t="s">
        <v>41</v>
      </c>
      <c r="E1049" s="20" t="s">
        <v>40</v>
      </c>
      <c r="F1049" s="20">
        <v>1000000931</v>
      </c>
      <c r="G1049" s="20" t="s">
        <v>39</v>
      </c>
      <c r="H1049" s="20" t="s">
        <v>8</v>
      </c>
      <c r="I1049" s="20">
        <v>10000182</v>
      </c>
      <c r="J1049" s="20" t="s">
        <v>29</v>
      </c>
      <c r="K1049" s="20" t="s">
        <v>110</v>
      </c>
      <c r="L1049" s="20" t="s">
        <v>110</v>
      </c>
      <c r="M1049" s="20" t="s">
        <v>110</v>
      </c>
    </row>
    <row r="1050" spans="2:13" x14ac:dyDescent="0.2">
      <c r="B1050" s="19">
        <v>43297</v>
      </c>
      <c r="C1050" s="18">
        <v>1.9246272230045482</v>
      </c>
      <c r="D1050" s="20" t="s">
        <v>41</v>
      </c>
      <c r="E1050" s="20" t="s">
        <v>40</v>
      </c>
      <c r="F1050" s="20">
        <v>1000000931</v>
      </c>
      <c r="G1050" s="20" t="s">
        <v>39</v>
      </c>
      <c r="H1050" s="20" t="s">
        <v>8</v>
      </c>
      <c r="I1050" s="20">
        <v>10000182</v>
      </c>
      <c r="J1050" s="20" t="s">
        <v>29</v>
      </c>
      <c r="K1050" s="20" t="s">
        <v>110</v>
      </c>
      <c r="L1050" s="20" t="s">
        <v>110</v>
      </c>
      <c r="M1050" s="20" t="s">
        <v>110</v>
      </c>
    </row>
    <row r="1051" spans="2:13" x14ac:dyDescent="0.2">
      <c r="B1051" s="19">
        <v>43298</v>
      </c>
      <c r="C1051" s="18">
        <v>1.9631197674646392</v>
      </c>
      <c r="D1051" s="20" t="s">
        <v>41</v>
      </c>
      <c r="E1051" s="20" t="s">
        <v>40</v>
      </c>
      <c r="F1051" s="20">
        <v>1000000931</v>
      </c>
      <c r="G1051" s="20" t="s">
        <v>39</v>
      </c>
      <c r="H1051" s="20" t="s">
        <v>8</v>
      </c>
      <c r="I1051" s="20">
        <v>10000182</v>
      </c>
      <c r="J1051" s="20" t="s">
        <v>29</v>
      </c>
      <c r="K1051" s="20" t="s">
        <v>110</v>
      </c>
      <c r="L1051" s="20" t="s">
        <v>110</v>
      </c>
      <c r="M1051" s="20" t="s">
        <v>110</v>
      </c>
    </row>
    <row r="1052" spans="2:13" x14ac:dyDescent="0.2">
      <c r="B1052" s="19">
        <v>43299</v>
      </c>
      <c r="C1052" s="18">
        <v>2.002382162813932</v>
      </c>
      <c r="D1052" s="20" t="s">
        <v>41</v>
      </c>
      <c r="E1052" s="20" t="s">
        <v>40</v>
      </c>
      <c r="F1052" s="20">
        <v>1000000931</v>
      </c>
      <c r="G1052" s="20" t="s">
        <v>39</v>
      </c>
      <c r="H1052" s="20" t="s">
        <v>8</v>
      </c>
      <c r="I1052" s="20">
        <v>10000182</v>
      </c>
      <c r="J1052" s="20" t="s">
        <v>29</v>
      </c>
      <c r="K1052" s="20" t="s">
        <v>110</v>
      </c>
      <c r="L1052" s="20" t="s">
        <v>110</v>
      </c>
      <c r="M1052" s="20" t="s">
        <v>110</v>
      </c>
    </row>
    <row r="1053" spans="2:13" x14ac:dyDescent="0.2">
      <c r="B1053" s="19">
        <v>43300</v>
      </c>
      <c r="C1053" s="18">
        <v>2.0424298060702104</v>
      </c>
      <c r="D1053" s="20" t="s">
        <v>41</v>
      </c>
      <c r="E1053" s="20" t="s">
        <v>40</v>
      </c>
      <c r="F1053" s="20">
        <v>1000000931</v>
      </c>
      <c r="G1053" s="20" t="s">
        <v>39</v>
      </c>
      <c r="H1053" s="20" t="s">
        <v>8</v>
      </c>
      <c r="I1053" s="20">
        <v>10000182</v>
      </c>
      <c r="J1053" s="20" t="s">
        <v>29</v>
      </c>
      <c r="K1053" s="20" t="s">
        <v>110</v>
      </c>
      <c r="L1053" s="20" t="s">
        <v>110</v>
      </c>
      <c r="M1053" s="20" t="s">
        <v>110</v>
      </c>
    </row>
    <row r="1054" spans="2:13" x14ac:dyDescent="0.2">
      <c r="B1054" s="19">
        <v>43301</v>
      </c>
      <c r="C1054" s="18">
        <v>2.0832784021916151</v>
      </c>
      <c r="D1054" s="20" t="s">
        <v>41</v>
      </c>
      <c r="E1054" s="20" t="s">
        <v>40</v>
      </c>
      <c r="F1054" s="20">
        <v>1000000931</v>
      </c>
      <c r="G1054" s="20" t="s">
        <v>39</v>
      </c>
      <c r="H1054" s="20" t="s">
        <v>8</v>
      </c>
      <c r="I1054" s="20">
        <v>10000182</v>
      </c>
      <c r="J1054" s="20" t="s">
        <v>29</v>
      </c>
      <c r="K1054" s="20" t="s">
        <v>110</v>
      </c>
      <c r="L1054" s="20" t="s">
        <v>110</v>
      </c>
      <c r="M1054" s="20" t="s">
        <v>110</v>
      </c>
    </row>
    <row r="1055" spans="2:13" x14ac:dyDescent="0.2">
      <c r="B1055" s="19">
        <v>43252</v>
      </c>
      <c r="C1055" s="18">
        <v>6.3940000000000001</v>
      </c>
      <c r="D1055" s="20" t="s">
        <v>20</v>
      </c>
      <c r="E1055" s="20" t="s">
        <v>44</v>
      </c>
      <c r="F1055" s="20">
        <v>1000001133</v>
      </c>
      <c r="G1055" s="20" t="s">
        <v>43</v>
      </c>
      <c r="H1055" s="20" t="s">
        <v>8</v>
      </c>
      <c r="I1055" s="20">
        <v>10000182</v>
      </c>
      <c r="J1055" s="20" t="s">
        <v>29</v>
      </c>
      <c r="K1055" s="20" t="s">
        <v>110</v>
      </c>
      <c r="L1055" s="20" t="s">
        <v>110</v>
      </c>
      <c r="M1055" s="20" t="s">
        <v>110</v>
      </c>
    </row>
    <row r="1056" spans="2:13" x14ac:dyDescent="0.2">
      <c r="B1056" s="19">
        <v>43253</v>
      </c>
      <c r="C1056" s="18">
        <v>6.5218799999999995</v>
      </c>
      <c r="D1056" s="20" t="s">
        <v>20</v>
      </c>
      <c r="E1056" s="20" t="s">
        <v>44</v>
      </c>
      <c r="F1056" s="20">
        <v>1000001133</v>
      </c>
      <c r="G1056" s="20" t="s">
        <v>43</v>
      </c>
      <c r="H1056" s="20" t="s">
        <v>8</v>
      </c>
      <c r="I1056" s="20">
        <v>10000182</v>
      </c>
      <c r="J1056" s="20" t="s">
        <v>29</v>
      </c>
      <c r="K1056" s="20" t="s">
        <v>110</v>
      </c>
      <c r="L1056" s="20" t="s">
        <v>110</v>
      </c>
      <c r="M1056" s="20" t="s">
        <v>110</v>
      </c>
    </row>
    <row r="1057" spans="2:13" x14ac:dyDescent="0.2">
      <c r="B1057" s="19">
        <v>43254</v>
      </c>
      <c r="C1057" s="18">
        <v>6.6523175999999999</v>
      </c>
      <c r="D1057" s="20" t="s">
        <v>20</v>
      </c>
      <c r="E1057" s="20" t="s">
        <v>44</v>
      </c>
      <c r="F1057" s="20">
        <v>1000001133</v>
      </c>
      <c r="G1057" s="20" t="s">
        <v>43</v>
      </c>
      <c r="H1057" s="20" t="s">
        <v>8</v>
      </c>
      <c r="I1057" s="20">
        <v>10000182</v>
      </c>
      <c r="J1057" s="20" t="s">
        <v>29</v>
      </c>
      <c r="K1057" s="20" t="s">
        <v>110</v>
      </c>
      <c r="L1057" s="20" t="s">
        <v>110</v>
      </c>
      <c r="M1057" s="20" t="s">
        <v>110</v>
      </c>
    </row>
    <row r="1058" spans="2:13" x14ac:dyDescent="0.2">
      <c r="B1058" s="19">
        <v>43255</v>
      </c>
      <c r="C1058" s="18">
        <v>6.785363952</v>
      </c>
      <c r="D1058" s="20" t="s">
        <v>20</v>
      </c>
      <c r="E1058" s="20" t="s">
        <v>44</v>
      </c>
      <c r="F1058" s="20">
        <v>1000001133</v>
      </c>
      <c r="G1058" s="20" t="s">
        <v>43</v>
      </c>
      <c r="H1058" s="20" t="s">
        <v>8</v>
      </c>
      <c r="I1058" s="20">
        <v>10000182</v>
      </c>
      <c r="J1058" s="20" t="s">
        <v>29</v>
      </c>
      <c r="K1058" s="20" t="s">
        <v>110</v>
      </c>
      <c r="L1058" s="20" t="s">
        <v>110</v>
      </c>
      <c r="M1058" s="20" t="s">
        <v>110</v>
      </c>
    </row>
    <row r="1059" spans="2:13" x14ac:dyDescent="0.2">
      <c r="B1059" s="19">
        <v>43256</v>
      </c>
      <c r="C1059" s="18">
        <v>6.92107123104</v>
      </c>
      <c r="D1059" s="20" t="s">
        <v>20</v>
      </c>
      <c r="E1059" s="20" t="s">
        <v>44</v>
      </c>
      <c r="F1059" s="20">
        <v>1000001133</v>
      </c>
      <c r="G1059" s="20" t="s">
        <v>43</v>
      </c>
      <c r="H1059" s="20" t="s">
        <v>8</v>
      </c>
      <c r="I1059" s="20">
        <v>10000182</v>
      </c>
      <c r="J1059" s="20" t="s">
        <v>29</v>
      </c>
      <c r="K1059" s="20" t="s">
        <v>110</v>
      </c>
      <c r="L1059" s="20" t="s">
        <v>110</v>
      </c>
      <c r="M1059" s="20" t="s">
        <v>110</v>
      </c>
    </row>
    <row r="1060" spans="2:13" x14ac:dyDescent="0.2">
      <c r="B1060" s="19">
        <v>43257</v>
      </c>
      <c r="C1060" s="18">
        <v>7.0594926556608009</v>
      </c>
      <c r="D1060" s="20" t="s">
        <v>20</v>
      </c>
      <c r="E1060" s="20" t="s">
        <v>44</v>
      </c>
      <c r="F1060" s="20">
        <v>1000001133</v>
      </c>
      <c r="G1060" s="20" t="s">
        <v>43</v>
      </c>
      <c r="H1060" s="20" t="s">
        <v>8</v>
      </c>
      <c r="I1060" s="20">
        <v>10000182</v>
      </c>
      <c r="J1060" s="20" t="s">
        <v>29</v>
      </c>
      <c r="K1060" s="20" t="s">
        <v>110</v>
      </c>
      <c r="L1060" s="20" t="s">
        <v>110</v>
      </c>
      <c r="M1060" s="20" t="s">
        <v>110</v>
      </c>
    </row>
    <row r="1061" spans="2:13" x14ac:dyDescent="0.2">
      <c r="B1061" s="19">
        <v>43258</v>
      </c>
      <c r="C1061" s="18">
        <v>6.654682508774016</v>
      </c>
      <c r="D1061" s="20" t="s">
        <v>20</v>
      </c>
      <c r="E1061" s="20" t="s">
        <v>44</v>
      </c>
      <c r="F1061" s="20">
        <v>1000001133</v>
      </c>
      <c r="G1061" s="20" t="s">
        <v>43</v>
      </c>
      <c r="H1061" s="20" t="s">
        <v>8</v>
      </c>
      <c r="I1061" s="20">
        <v>10000182</v>
      </c>
      <c r="J1061" s="20" t="s">
        <v>29</v>
      </c>
      <c r="K1061" s="20" t="s">
        <v>110</v>
      </c>
      <c r="L1061" s="20" t="s">
        <v>110</v>
      </c>
      <c r="M1061" s="20" t="s">
        <v>110</v>
      </c>
    </row>
    <row r="1062" spans="2:13" x14ac:dyDescent="0.2">
      <c r="B1062" s="19">
        <v>43259</v>
      </c>
      <c r="C1062" s="18">
        <v>6.7877761589494954</v>
      </c>
      <c r="D1062" s="20" t="s">
        <v>20</v>
      </c>
      <c r="E1062" s="20" t="s">
        <v>44</v>
      </c>
      <c r="F1062" s="20">
        <v>1000001133</v>
      </c>
      <c r="G1062" s="20" t="s">
        <v>43</v>
      </c>
      <c r="H1062" s="20" t="s">
        <v>8</v>
      </c>
      <c r="I1062" s="20">
        <v>10000182</v>
      </c>
      <c r="J1062" s="20" t="s">
        <v>29</v>
      </c>
      <c r="K1062" s="20" t="s">
        <v>110</v>
      </c>
      <c r="L1062" s="20" t="s">
        <v>110</v>
      </c>
      <c r="M1062" s="20" t="s">
        <v>110</v>
      </c>
    </row>
    <row r="1063" spans="2:13" x14ac:dyDescent="0.2">
      <c r="B1063" s="19">
        <v>43260</v>
      </c>
      <c r="C1063" s="18">
        <v>6.9235316821284858</v>
      </c>
      <c r="D1063" s="20" t="s">
        <v>20</v>
      </c>
      <c r="E1063" s="20" t="s">
        <v>44</v>
      </c>
      <c r="F1063" s="20">
        <v>1000001133</v>
      </c>
      <c r="G1063" s="20" t="s">
        <v>43</v>
      </c>
      <c r="H1063" s="20" t="s">
        <v>8</v>
      </c>
      <c r="I1063" s="20">
        <v>10000182</v>
      </c>
      <c r="J1063" s="20" t="s">
        <v>29</v>
      </c>
      <c r="K1063" s="20" t="s">
        <v>110</v>
      </c>
      <c r="L1063" s="20" t="s">
        <v>110</v>
      </c>
      <c r="M1063" s="20" t="s">
        <v>110</v>
      </c>
    </row>
    <row r="1064" spans="2:13" x14ac:dyDescent="0.2">
      <c r="B1064" s="19">
        <v>43261</v>
      </c>
      <c r="C1064" s="18">
        <v>7.0620023157710561</v>
      </c>
      <c r="D1064" s="20" t="s">
        <v>20</v>
      </c>
      <c r="E1064" s="20" t="s">
        <v>44</v>
      </c>
      <c r="F1064" s="20">
        <v>1000001133</v>
      </c>
      <c r="G1064" s="20" t="s">
        <v>43</v>
      </c>
      <c r="H1064" s="20" t="s">
        <v>8</v>
      </c>
      <c r="I1064" s="20">
        <v>10000182</v>
      </c>
      <c r="J1064" s="20" t="s">
        <v>29</v>
      </c>
      <c r="K1064" s="20" t="s">
        <v>110</v>
      </c>
      <c r="L1064" s="20" t="s">
        <v>110</v>
      </c>
      <c r="M1064" s="20" t="s">
        <v>110</v>
      </c>
    </row>
    <row r="1065" spans="2:13" x14ac:dyDescent="0.2">
      <c r="B1065" s="19">
        <v>43262</v>
      </c>
      <c r="C1065" s="18">
        <v>6.3972423620864776</v>
      </c>
      <c r="D1065" s="20" t="s">
        <v>20</v>
      </c>
      <c r="E1065" s="20" t="s">
        <v>44</v>
      </c>
      <c r="F1065" s="20">
        <v>1000001133</v>
      </c>
      <c r="G1065" s="20" t="s">
        <v>43</v>
      </c>
      <c r="H1065" s="20" t="s">
        <v>8</v>
      </c>
      <c r="I1065" s="20">
        <v>10000182</v>
      </c>
      <c r="J1065" s="20" t="s">
        <v>29</v>
      </c>
      <c r="K1065" s="20" t="s">
        <v>110</v>
      </c>
      <c r="L1065" s="20" t="s">
        <v>110</v>
      </c>
      <c r="M1065" s="20" t="s">
        <v>110</v>
      </c>
    </row>
    <row r="1066" spans="2:13" x14ac:dyDescent="0.2">
      <c r="B1066" s="19">
        <v>43263</v>
      </c>
      <c r="C1066" s="18">
        <v>6.5251872093282079</v>
      </c>
      <c r="D1066" s="20" t="s">
        <v>20</v>
      </c>
      <c r="E1066" s="20" t="s">
        <v>44</v>
      </c>
      <c r="F1066" s="20">
        <v>1000001133</v>
      </c>
      <c r="G1066" s="20" t="s">
        <v>43</v>
      </c>
      <c r="H1066" s="20" t="s">
        <v>8</v>
      </c>
      <c r="I1066" s="20">
        <v>10000182</v>
      </c>
      <c r="J1066" s="20" t="s">
        <v>29</v>
      </c>
      <c r="K1066" s="20" t="s">
        <v>110</v>
      </c>
      <c r="L1066" s="20" t="s">
        <v>110</v>
      </c>
      <c r="M1066" s="20" t="s">
        <v>110</v>
      </c>
    </row>
    <row r="1067" spans="2:13" x14ac:dyDescent="0.2">
      <c r="B1067" s="19">
        <v>43264</v>
      </c>
      <c r="C1067" s="18">
        <v>6.655690953514771</v>
      </c>
      <c r="D1067" s="20" t="s">
        <v>20</v>
      </c>
      <c r="E1067" s="20" t="s">
        <v>44</v>
      </c>
      <c r="F1067" s="20">
        <v>1000001133</v>
      </c>
      <c r="G1067" s="20" t="s">
        <v>43</v>
      </c>
      <c r="H1067" s="20" t="s">
        <v>8</v>
      </c>
      <c r="I1067" s="20">
        <v>10000182</v>
      </c>
      <c r="J1067" s="20" t="s">
        <v>29</v>
      </c>
      <c r="K1067" s="20" t="s">
        <v>110</v>
      </c>
      <c r="L1067" s="20" t="s">
        <v>110</v>
      </c>
      <c r="M1067" s="20" t="s">
        <v>110</v>
      </c>
    </row>
    <row r="1068" spans="2:13" x14ac:dyDescent="0.2">
      <c r="B1068" s="19">
        <v>43265</v>
      </c>
      <c r="C1068" s="18">
        <v>6.788804772585066</v>
      </c>
      <c r="D1068" s="20" t="s">
        <v>20</v>
      </c>
      <c r="E1068" s="20" t="s">
        <v>44</v>
      </c>
      <c r="F1068" s="20">
        <v>1000001133</v>
      </c>
      <c r="G1068" s="20" t="s">
        <v>43</v>
      </c>
      <c r="H1068" s="20" t="s">
        <v>8</v>
      </c>
      <c r="I1068" s="20">
        <v>10000182</v>
      </c>
      <c r="J1068" s="20" t="s">
        <v>29</v>
      </c>
      <c r="K1068" s="20" t="s">
        <v>110</v>
      </c>
      <c r="L1068" s="20" t="s">
        <v>110</v>
      </c>
      <c r="M1068" s="20" t="s">
        <v>110</v>
      </c>
    </row>
    <row r="1069" spans="2:13" x14ac:dyDescent="0.2">
      <c r="B1069" s="19">
        <v>43266</v>
      </c>
      <c r="C1069" s="18">
        <v>6.2125808680367678</v>
      </c>
      <c r="D1069" s="20" t="s">
        <v>20</v>
      </c>
      <c r="E1069" s="20" t="s">
        <v>44</v>
      </c>
      <c r="F1069" s="20">
        <v>1000001133</v>
      </c>
      <c r="G1069" s="20" t="s">
        <v>43</v>
      </c>
      <c r="H1069" s="20" t="s">
        <v>8</v>
      </c>
      <c r="I1069" s="20">
        <v>10000182</v>
      </c>
      <c r="J1069" s="20" t="s">
        <v>29</v>
      </c>
      <c r="K1069" s="20" t="s">
        <v>110</v>
      </c>
      <c r="L1069" s="20" t="s">
        <v>110</v>
      </c>
      <c r="M1069" s="20" t="s">
        <v>110</v>
      </c>
    </row>
    <row r="1070" spans="2:13" x14ac:dyDescent="0.2">
      <c r="B1070" s="19">
        <v>43267</v>
      </c>
      <c r="C1070" s="18">
        <v>6.3368324853975029</v>
      </c>
      <c r="D1070" s="20" t="s">
        <v>20</v>
      </c>
      <c r="E1070" s="20" t="s">
        <v>44</v>
      </c>
      <c r="F1070" s="20">
        <v>1000001133</v>
      </c>
      <c r="G1070" s="20" t="s">
        <v>43</v>
      </c>
      <c r="H1070" s="20" t="s">
        <v>8</v>
      </c>
      <c r="I1070" s="20">
        <v>10000182</v>
      </c>
      <c r="J1070" s="20" t="s">
        <v>29</v>
      </c>
      <c r="K1070" s="20" t="s">
        <v>110</v>
      </c>
      <c r="L1070" s="20" t="s">
        <v>110</v>
      </c>
      <c r="M1070" s="20" t="s">
        <v>110</v>
      </c>
    </row>
    <row r="1071" spans="2:13" x14ac:dyDescent="0.2">
      <c r="B1071" s="19">
        <v>43268</v>
      </c>
      <c r="C1071" s="18">
        <v>6.4635691351054527</v>
      </c>
      <c r="D1071" s="20" t="s">
        <v>20</v>
      </c>
      <c r="E1071" s="20" t="s">
        <v>44</v>
      </c>
      <c r="F1071" s="20">
        <v>1000001133</v>
      </c>
      <c r="G1071" s="20" t="s">
        <v>43</v>
      </c>
      <c r="H1071" s="20" t="s">
        <v>8</v>
      </c>
      <c r="I1071" s="20">
        <v>10000182</v>
      </c>
      <c r="J1071" s="20" t="s">
        <v>29</v>
      </c>
      <c r="K1071" s="20" t="s">
        <v>110</v>
      </c>
      <c r="L1071" s="20" t="s">
        <v>110</v>
      </c>
      <c r="M1071" s="20" t="s">
        <v>110</v>
      </c>
    </row>
    <row r="1072" spans="2:13" x14ac:dyDescent="0.2">
      <c r="B1072" s="19">
        <v>43269</v>
      </c>
      <c r="C1072" s="18">
        <v>5.7808405178075626</v>
      </c>
      <c r="D1072" s="20" t="s">
        <v>20</v>
      </c>
      <c r="E1072" s="20" t="s">
        <v>44</v>
      </c>
      <c r="F1072" s="20">
        <v>1000001133</v>
      </c>
      <c r="G1072" s="20" t="s">
        <v>43</v>
      </c>
      <c r="H1072" s="20" t="s">
        <v>8</v>
      </c>
      <c r="I1072" s="20">
        <v>10000182</v>
      </c>
      <c r="J1072" s="20" t="s">
        <v>29</v>
      </c>
      <c r="K1072" s="20" t="s">
        <v>110</v>
      </c>
      <c r="L1072" s="20" t="s">
        <v>110</v>
      </c>
      <c r="M1072" s="20" t="s">
        <v>110</v>
      </c>
    </row>
    <row r="1073" spans="2:13" x14ac:dyDescent="0.2">
      <c r="B1073" s="19">
        <v>43270</v>
      </c>
      <c r="C1073" s="18">
        <v>5.8964573281637138</v>
      </c>
      <c r="D1073" s="20" t="s">
        <v>20</v>
      </c>
      <c r="E1073" s="20" t="s">
        <v>44</v>
      </c>
      <c r="F1073" s="20">
        <v>1000001133</v>
      </c>
      <c r="G1073" s="20" t="s">
        <v>43</v>
      </c>
      <c r="H1073" s="20" t="s">
        <v>8</v>
      </c>
      <c r="I1073" s="20">
        <v>10000182</v>
      </c>
      <c r="J1073" s="20" t="s">
        <v>29</v>
      </c>
      <c r="K1073" s="20" t="s">
        <v>110</v>
      </c>
      <c r="L1073" s="20" t="s">
        <v>110</v>
      </c>
      <c r="M1073" s="20" t="s">
        <v>110</v>
      </c>
    </row>
    <row r="1074" spans="2:13" x14ac:dyDescent="0.2">
      <c r="B1074" s="19">
        <v>43271</v>
      </c>
      <c r="C1074" s="18">
        <v>6.0143864747269875</v>
      </c>
      <c r="D1074" s="20" t="s">
        <v>20</v>
      </c>
      <c r="E1074" s="20" t="s">
        <v>44</v>
      </c>
      <c r="F1074" s="20">
        <v>1000001133</v>
      </c>
      <c r="G1074" s="20" t="s">
        <v>43</v>
      </c>
      <c r="H1074" s="20" t="s">
        <v>8</v>
      </c>
      <c r="I1074" s="20">
        <v>10000182</v>
      </c>
      <c r="J1074" s="20" t="s">
        <v>29</v>
      </c>
      <c r="K1074" s="20" t="s">
        <v>110</v>
      </c>
      <c r="L1074" s="20" t="s">
        <v>110</v>
      </c>
      <c r="M1074" s="20" t="s">
        <v>110</v>
      </c>
    </row>
    <row r="1075" spans="2:13" x14ac:dyDescent="0.2">
      <c r="B1075" s="19">
        <v>43272</v>
      </c>
      <c r="C1075" s="18">
        <v>6.1346742042215272</v>
      </c>
      <c r="D1075" s="20" t="s">
        <v>20</v>
      </c>
      <c r="E1075" s="20" t="s">
        <v>44</v>
      </c>
      <c r="F1075" s="20">
        <v>1000001133</v>
      </c>
      <c r="G1075" s="20" t="s">
        <v>43</v>
      </c>
      <c r="H1075" s="20" t="s">
        <v>8</v>
      </c>
      <c r="I1075" s="20">
        <v>10000182</v>
      </c>
      <c r="J1075" s="20" t="s">
        <v>29</v>
      </c>
      <c r="K1075" s="20" t="s">
        <v>110</v>
      </c>
      <c r="L1075" s="20" t="s">
        <v>110</v>
      </c>
      <c r="M1075" s="20" t="s">
        <v>110</v>
      </c>
    </row>
    <row r="1076" spans="2:13" x14ac:dyDescent="0.2">
      <c r="B1076" s="19">
        <v>43273</v>
      </c>
      <c r="C1076" s="18">
        <v>6.2573676883059584</v>
      </c>
      <c r="D1076" s="20" t="s">
        <v>20</v>
      </c>
      <c r="E1076" s="20" t="s">
        <v>44</v>
      </c>
      <c r="F1076" s="20">
        <v>1000001133</v>
      </c>
      <c r="G1076" s="20" t="s">
        <v>43</v>
      </c>
      <c r="H1076" s="20" t="s">
        <v>8</v>
      </c>
      <c r="I1076" s="20">
        <v>10000182</v>
      </c>
      <c r="J1076" s="20" t="s">
        <v>29</v>
      </c>
      <c r="K1076" s="20" t="s">
        <v>110</v>
      </c>
      <c r="L1076" s="20" t="s">
        <v>110</v>
      </c>
      <c r="M1076" s="20" t="s">
        <v>110</v>
      </c>
    </row>
    <row r="1077" spans="2:13" x14ac:dyDescent="0.2">
      <c r="B1077" s="19">
        <v>43274</v>
      </c>
      <c r="C1077" s="18">
        <v>6.3825150420720771</v>
      </c>
      <c r="D1077" s="20" t="s">
        <v>20</v>
      </c>
      <c r="E1077" s="20" t="s">
        <v>44</v>
      </c>
      <c r="F1077" s="20">
        <v>1000001133</v>
      </c>
      <c r="G1077" s="20" t="s">
        <v>43</v>
      </c>
      <c r="H1077" s="20" t="s">
        <v>8</v>
      </c>
      <c r="I1077" s="20">
        <v>10000182</v>
      </c>
      <c r="J1077" s="20" t="s">
        <v>29</v>
      </c>
      <c r="K1077" s="20" t="s">
        <v>110</v>
      </c>
      <c r="L1077" s="20" t="s">
        <v>110</v>
      </c>
      <c r="M1077" s="20" t="s">
        <v>110</v>
      </c>
    </row>
    <row r="1078" spans="2:13" x14ac:dyDescent="0.2">
      <c r="B1078" s="19">
        <v>43275</v>
      </c>
      <c r="C1078" s="18">
        <v>6.5101653429135196</v>
      </c>
      <c r="D1078" s="20" t="s">
        <v>20</v>
      </c>
      <c r="E1078" s="20" t="s">
        <v>44</v>
      </c>
      <c r="F1078" s="20">
        <v>1000001133</v>
      </c>
      <c r="G1078" s="20" t="s">
        <v>43</v>
      </c>
      <c r="H1078" s="20" t="s">
        <v>8</v>
      </c>
      <c r="I1078" s="20">
        <v>10000182</v>
      </c>
      <c r="J1078" s="20" t="s">
        <v>29</v>
      </c>
      <c r="K1078" s="20" t="s">
        <v>110</v>
      </c>
      <c r="L1078" s="20" t="s">
        <v>110</v>
      </c>
      <c r="M1078" s="20" t="s">
        <v>110</v>
      </c>
    </row>
    <row r="1079" spans="2:13" x14ac:dyDescent="0.2">
      <c r="B1079" s="19">
        <v>43276</v>
      </c>
      <c r="C1079" s="18">
        <v>6.2283686497717907</v>
      </c>
      <c r="D1079" s="20" t="s">
        <v>20</v>
      </c>
      <c r="E1079" s="20" t="s">
        <v>44</v>
      </c>
      <c r="F1079" s="20">
        <v>1000001133</v>
      </c>
      <c r="G1079" s="20" t="s">
        <v>43</v>
      </c>
      <c r="H1079" s="20" t="s">
        <v>8</v>
      </c>
      <c r="I1079" s="20">
        <v>10000182</v>
      </c>
      <c r="J1079" s="20" t="s">
        <v>29</v>
      </c>
      <c r="K1079" s="20" t="s">
        <v>110</v>
      </c>
      <c r="L1079" s="20" t="s">
        <v>110</v>
      </c>
      <c r="M1079" s="20" t="s">
        <v>110</v>
      </c>
    </row>
    <row r="1080" spans="2:13" x14ac:dyDescent="0.2">
      <c r="B1080" s="19">
        <v>43277</v>
      </c>
      <c r="C1080" s="18">
        <v>6.352936022767226</v>
      </c>
      <c r="D1080" s="20" t="s">
        <v>20</v>
      </c>
      <c r="E1080" s="20" t="s">
        <v>44</v>
      </c>
      <c r="F1080" s="20">
        <v>1000001133</v>
      </c>
      <c r="G1080" s="20" t="s">
        <v>43</v>
      </c>
      <c r="H1080" s="20" t="s">
        <v>8</v>
      </c>
      <c r="I1080" s="20">
        <v>10000182</v>
      </c>
      <c r="J1080" s="20" t="s">
        <v>29</v>
      </c>
      <c r="K1080" s="20" t="s">
        <v>110</v>
      </c>
      <c r="L1080" s="20" t="s">
        <v>110</v>
      </c>
      <c r="M1080" s="20" t="s">
        <v>110</v>
      </c>
    </row>
    <row r="1081" spans="2:13" x14ac:dyDescent="0.2">
      <c r="B1081" s="19">
        <v>43278</v>
      </c>
      <c r="C1081" s="18">
        <v>6.4799947432225702</v>
      </c>
      <c r="D1081" s="20" t="s">
        <v>20</v>
      </c>
      <c r="E1081" s="20" t="s">
        <v>44</v>
      </c>
      <c r="F1081" s="20">
        <v>1000001133</v>
      </c>
      <c r="G1081" s="20" t="s">
        <v>43</v>
      </c>
      <c r="H1081" s="20" t="s">
        <v>8</v>
      </c>
      <c r="I1081" s="20">
        <v>10000182</v>
      </c>
      <c r="J1081" s="20" t="s">
        <v>29</v>
      </c>
      <c r="K1081" s="20" t="s">
        <v>110</v>
      </c>
      <c r="L1081" s="20" t="s">
        <v>110</v>
      </c>
      <c r="M1081" s="20" t="s">
        <v>110</v>
      </c>
    </row>
    <row r="1082" spans="2:13" x14ac:dyDescent="0.2">
      <c r="B1082" s="19">
        <v>43279</v>
      </c>
      <c r="C1082" s="18">
        <v>6.609594638087021</v>
      </c>
      <c r="D1082" s="20" t="s">
        <v>20</v>
      </c>
      <c r="E1082" s="20" t="s">
        <v>44</v>
      </c>
      <c r="F1082" s="20">
        <v>1000001133</v>
      </c>
      <c r="G1082" s="20" t="s">
        <v>43</v>
      </c>
      <c r="H1082" s="20" t="s">
        <v>8</v>
      </c>
      <c r="I1082" s="20">
        <v>10000182</v>
      </c>
      <c r="J1082" s="20" t="s">
        <v>29</v>
      </c>
      <c r="K1082" s="20" t="s">
        <v>110</v>
      </c>
      <c r="L1082" s="20" t="s">
        <v>110</v>
      </c>
      <c r="M1082" s="20" t="s">
        <v>110</v>
      </c>
    </row>
    <row r="1083" spans="2:13" x14ac:dyDescent="0.2">
      <c r="B1083" s="19">
        <v>43280</v>
      </c>
      <c r="C1083" s="18">
        <v>6.7417865308487617</v>
      </c>
      <c r="D1083" s="20" t="s">
        <v>20</v>
      </c>
      <c r="E1083" s="20" t="s">
        <v>44</v>
      </c>
      <c r="F1083" s="20">
        <v>1000001133</v>
      </c>
      <c r="G1083" s="20" t="s">
        <v>43</v>
      </c>
      <c r="H1083" s="20" t="s">
        <v>8</v>
      </c>
      <c r="I1083" s="20">
        <v>10000182</v>
      </c>
      <c r="J1083" s="20" t="s">
        <v>29</v>
      </c>
      <c r="K1083" s="20" t="s">
        <v>110</v>
      </c>
      <c r="L1083" s="20" t="s">
        <v>110</v>
      </c>
      <c r="M1083" s="20" t="s">
        <v>110</v>
      </c>
    </row>
    <row r="1084" spans="2:13" x14ac:dyDescent="0.2">
      <c r="B1084" s="19">
        <v>43281</v>
      </c>
      <c r="C1084" s="18">
        <v>6.8766222614657364</v>
      </c>
      <c r="D1084" s="20" t="s">
        <v>20</v>
      </c>
      <c r="E1084" s="20" t="s">
        <v>44</v>
      </c>
      <c r="F1084" s="20">
        <v>1000001133</v>
      </c>
      <c r="G1084" s="20" t="s">
        <v>43</v>
      </c>
      <c r="H1084" s="20" t="s">
        <v>8</v>
      </c>
      <c r="I1084" s="20">
        <v>10000182</v>
      </c>
      <c r="J1084" s="20" t="s">
        <v>29</v>
      </c>
      <c r="K1084" s="20" t="s">
        <v>110</v>
      </c>
      <c r="L1084" s="20" t="s">
        <v>110</v>
      </c>
      <c r="M1084" s="20" t="s">
        <v>110</v>
      </c>
    </row>
    <row r="1085" spans="2:13" x14ac:dyDescent="0.2">
      <c r="B1085" s="19">
        <v>43282</v>
      </c>
      <c r="C1085" s="18">
        <v>6.4841547066950511</v>
      </c>
      <c r="D1085" s="20" t="s">
        <v>20</v>
      </c>
      <c r="E1085" s="20" t="s">
        <v>44</v>
      </c>
      <c r="F1085" s="20">
        <v>1000001133</v>
      </c>
      <c r="G1085" s="20" t="s">
        <v>43</v>
      </c>
      <c r="H1085" s="20" t="s">
        <v>8</v>
      </c>
      <c r="I1085" s="20">
        <v>10000182</v>
      </c>
      <c r="J1085" s="20" t="s">
        <v>29</v>
      </c>
      <c r="K1085" s="20" t="s">
        <v>110</v>
      </c>
      <c r="L1085" s="20" t="s">
        <v>110</v>
      </c>
      <c r="M1085" s="20" t="s">
        <v>110</v>
      </c>
    </row>
    <row r="1086" spans="2:13" x14ac:dyDescent="0.2">
      <c r="B1086" s="19">
        <v>43283</v>
      </c>
      <c r="C1086" s="18">
        <v>6.6138378008289518</v>
      </c>
      <c r="D1086" s="20" t="s">
        <v>20</v>
      </c>
      <c r="E1086" s="20" t="s">
        <v>44</v>
      </c>
      <c r="F1086" s="20">
        <v>1000001133</v>
      </c>
      <c r="G1086" s="20" t="s">
        <v>43</v>
      </c>
      <c r="H1086" s="20" t="s">
        <v>8</v>
      </c>
      <c r="I1086" s="20">
        <v>10000182</v>
      </c>
      <c r="J1086" s="20" t="s">
        <v>29</v>
      </c>
      <c r="K1086" s="20" t="s">
        <v>110</v>
      </c>
      <c r="L1086" s="20" t="s">
        <v>110</v>
      </c>
      <c r="M1086" s="20" t="s">
        <v>110</v>
      </c>
    </row>
    <row r="1087" spans="2:13" x14ac:dyDescent="0.2">
      <c r="B1087" s="19">
        <v>43284</v>
      </c>
      <c r="C1087" s="18">
        <v>6.746114556845531</v>
      </c>
      <c r="D1087" s="20" t="s">
        <v>20</v>
      </c>
      <c r="E1087" s="20" t="s">
        <v>44</v>
      </c>
      <c r="F1087" s="20">
        <v>1000001133</v>
      </c>
      <c r="G1087" s="20" t="s">
        <v>43</v>
      </c>
      <c r="H1087" s="20" t="s">
        <v>8</v>
      </c>
      <c r="I1087" s="20">
        <v>10000182</v>
      </c>
      <c r="J1087" s="20" t="s">
        <v>29</v>
      </c>
      <c r="K1087" s="20" t="s">
        <v>110</v>
      </c>
      <c r="L1087" s="20" t="s">
        <v>110</v>
      </c>
      <c r="M1087" s="20" t="s">
        <v>110</v>
      </c>
    </row>
    <row r="1088" spans="2:13" x14ac:dyDescent="0.2">
      <c r="B1088" s="19">
        <v>43285</v>
      </c>
      <c r="C1088" s="18">
        <v>6.8810368479824424</v>
      </c>
      <c r="D1088" s="20" t="s">
        <v>20</v>
      </c>
      <c r="E1088" s="20" t="s">
        <v>44</v>
      </c>
      <c r="F1088" s="20">
        <v>1000001133</v>
      </c>
      <c r="G1088" s="20" t="s">
        <v>43</v>
      </c>
      <c r="H1088" s="20" t="s">
        <v>8</v>
      </c>
      <c r="I1088" s="20">
        <v>10000182</v>
      </c>
      <c r="J1088" s="20" t="s">
        <v>29</v>
      </c>
      <c r="K1088" s="20" t="s">
        <v>110</v>
      </c>
      <c r="L1088" s="20" t="s">
        <v>110</v>
      </c>
      <c r="M1088" s="20" t="s">
        <v>110</v>
      </c>
    </row>
    <row r="1089" spans="2:13" x14ac:dyDescent="0.2">
      <c r="B1089" s="19">
        <v>43286</v>
      </c>
      <c r="C1089" s="18">
        <v>7.0186575849420914</v>
      </c>
      <c r="D1089" s="20" t="s">
        <v>20</v>
      </c>
      <c r="E1089" s="20" t="s">
        <v>44</v>
      </c>
      <c r="F1089" s="20">
        <v>1000001133</v>
      </c>
      <c r="G1089" s="20" t="s">
        <v>43</v>
      </c>
      <c r="H1089" s="20" t="s">
        <v>8</v>
      </c>
      <c r="I1089" s="20">
        <v>10000182</v>
      </c>
      <c r="J1089" s="20" t="s">
        <v>29</v>
      </c>
      <c r="K1089" s="20" t="s">
        <v>110</v>
      </c>
      <c r="L1089" s="20" t="s">
        <v>110</v>
      </c>
      <c r="M1089" s="20" t="s">
        <v>110</v>
      </c>
    </row>
    <row r="1090" spans="2:13" x14ac:dyDescent="0.2">
      <c r="B1090" s="19">
        <v>43287</v>
      </c>
      <c r="C1090" s="18">
        <v>7.1590307366409327</v>
      </c>
      <c r="D1090" s="20" t="s">
        <v>20</v>
      </c>
      <c r="E1090" s="20" t="s">
        <v>44</v>
      </c>
      <c r="F1090" s="20">
        <v>1000001133</v>
      </c>
      <c r="G1090" s="20" t="s">
        <v>43</v>
      </c>
      <c r="H1090" s="20" t="s">
        <v>8</v>
      </c>
      <c r="I1090" s="20">
        <v>10000182</v>
      </c>
      <c r="J1090" s="20" t="s">
        <v>29</v>
      </c>
      <c r="K1090" s="20" t="s">
        <v>110</v>
      </c>
      <c r="L1090" s="20" t="s">
        <v>110</v>
      </c>
      <c r="M1090" s="20" t="s">
        <v>110</v>
      </c>
    </row>
    <row r="1091" spans="2:13" x14ac:dyDescent="0.2">
      <c r="B1091" s="19">
        <v>43288</v>
      </c>
      <c r="C1091" s="18">
        <v>7.3022113513737521</v>
      </c>
      <c r="D1091" s="20" t="s">
        <v>20</v>
      </c>
      <c r="E1091" s="20" t="s">
        <v>44</v>
      </c>
      <c r="F1091" s="20">
        <v>1000001133</v>
      </c>
      <c r="G1091" s="20" t="s">
        <v>43</v>
      </c>
      <c r="H1091" s="20" t="s">
        <v>8</v>
      </c>
      <c r="I1091" s="20">
        <v>10000182</v>
      </c>
      <c r="J1091" s="20" t="s">
        <v>29</v>
      </c>
      <c r="K1091" s="20" t="s">
        <v>110</v>
      </c>
      <c r="L1091" s="20" t="s">
        <v>110</v>
      </c>
      <c r="M1091" s="20" t="s">
        <v>110</v>
      </c>
    </row>
    <row r="1092" spans="2:13" x14ac:dyDescent="0.2">
      <c r="B1092" s="19">
        <v>43289</v>
      </c>
      <c r="C1092" s="18">
        <v>7.0182555784012255</v>
      </c>
      <c r="D1092" s="20" t="s">
        <v>20</v>
      </c>
      <c r="E1092" s="20" t="s">
        <v>44</v>
      </c>
      <c r="F1092" s="20">
        <v>1000001133</v>
      </c>
      <c r="G1092" s="20" t="s">
        <v>43</v>
      </c>
      <c r="H1092" s="20" t="s">
        <v>8</v>
      </c>
      <c r="I1092" s="20">
        <v>10000182</v>
      </c>
      <c r="J1092" s="20" t="s">
        <v>29</v>
      </c>
      <c r="K1092" s="20" t="s">
        <v>110</v>
      </c>
      <c r="L1092" s="20" t="s">
        <v>110</v>
      </c>
      <c r="M1092" s="20" t="s">
        <v>110</v>
      </c>
    </row>
    <row r="1093" spans="2:13" x14ac:dyDescent="0.2">
      <c r="B1093" s="19">
        <v>43290</v>
      </c>
      <c r="C1093" s="18">
        <v>7.1586206899692506</v>
      </c>
      <c r="D1093" s="20" t="s">
        <v>20</v>
      </c>
      <c r="E1093" s="20" t="s">
        <v>44</v>
      </c>
      <c r="F1093" s="20">
        <v>1000001133</v>
      </c>
      <c r="G1093" s="20" t="s">
        <v>43</v>
      </c>
      <c r="H1093" s="20" t="s">
        <v>8</v>
      </c>
      <c r="I1093" s="20">
        <v>10000182</v>
      </c>
      <c r="J1093" s="20" t="s">
        <v>29</v>
      </c>
      <c r="K1093" s="20" t="s">
        <v>110</v>
      </c>
      <c r="L1093" s="20" t="s">
        <v>110</v>
      </c>
      <c r="M1093" s="20" t="s">
        <v>110</v>
      </c>
    </row>
    <row r="1094" spans="2:13" x14ac:dyDescent="0.2">
      <c r="B1094" s="19">
        <v>43291</v>
      </c>
      <c r="C1094" s="18">
        <v>6.9677931037686358</v>
      </c>
      <c r="D1094" s="20" t="s">
        <v>20</v>
      </c>
      <c r="E1094" s="20" t="s">
        <v>44</v>
      </c>
      <c r="F1094" s="20">
        <v>1000001133</v>
      </c>
      <c r="G1094" s="20" t="s">
        <v>43</v>
      </c>
      <c r="H1094" s="20" t="s">
        <v>8</v>
      </c>
      <c r="I1094" s="20">
        <v>10000182</v>
      </c>
      <c r="J1094" s="20" t="s">
        <v>29</v>
      </c>
      <c r="K1094" s="20" t="s">
        <v>110</v>
      </c>
      <c r="L1094" s="20" t="s">
        <v>110</v>
      </c>
      <c r="M1094" s="20" t="s">
        <v>110</v>
      </c>
    </row>
    <row r="1095" spans="2:13" x14ac:dyDescent="0.2">
      <c r="B1095" s="19">
        <v>43292</v>
      </c>
      <c r="C1095" s="18">
        <v>7.1071489658440088</v>
      </c>
      <c r="D1095" s="20" t="s">
        <v>20</v>
      </c>
      <c r="E1095" s="20" t="s">
        <v>44</v>
      </c>
      <c r="F1095" s="20">
        <v>1000001133</v>
      </c>
      <c r="G1095" s="20" t="s">
        <v>43</v>
      </c>
      <c r="H1095" s="20" t="s">
        <v>8</v>
      </c>
      <c r="I1095" s="20">
        <v>10000182</v>
      </c>
      <c r="J1095" s="20" t="s">
        <v>29</v>
      </c>
      <c r="K1095" s="20" t="s">
        <v>110</v>
      </c>
      <c r="L1095" s="20" t="s">
        <v>110</v>
      </c>
      <c r="M1095" s="20" t="s">
        <v>110</v>
      </c>
    </row>
    <row r="1096" spans="2:13" x14ac:dyDescent="0.2">
      <c r="B1096" s="19">
        <v>43293</v>
      </c>
      <c r="C1096" s="18">
        <v>6.6992919451608905</v>
      </c>
      <c r="D1096" s="20" t="s">
        <v>20</v>
      </c>
      <c r="E1096" s="20" t="s">
        <v>44</v>
      </c>
      <c r="F1096" s="20">
        <v>1000001133</v>
      </c>
      <c r="G1096" s="20" t="s">
        <v>43</v>
      </c>
      <c r="H1096" s="20" t="s">
        <v>8</v>
      </c>
      <c r="I1096" s="20">
        <v>10000182</v>
      </c>
      <c r="J1096" s="20" t="s">
        <v>29</v>
      </c>
      <c r="K1096" s="20" t="s">
        <v>110</v>
      </c>
      <c r="L1096" s="20" t="s">
        <v>110</v>
      </c>
      <c r="M1096" s="20" t="s">
        <v>110</v>
      </c>
    </row>
    <row r="1097" spans="2:13" x14ac:dyDescent="0.2">
      <c r="B1097" s="19">
        <v>43294</v>
      </c>
      <c r="C1097" s="18">
        <v>6.8332777840641086</v>
      </c>
      <c r="D1097" s="20" t="s">
        <v>20</v>
      </c>
      <c r="E1097" s="20" t="s">
        <v>44</v>
      </c>
      <c r="F1097" s="20">
        <v>1000001133</v>
      </c>
      <c r="G1097" s="20" t="s">
        <v>43</v>
      </c>
      <c r="H1097" s="20" t="s">
        <v>8</v>
      </c>
      <c r="I1097" s="20">
        <v>10000182</v>
      </c>
      <c r="J1097" s="20" t="s">
        <v>29</v>
      </c>
      <c r="K1097" s="20" t="s">
        <v>110</v>
      </c>
      <c r="L1097" s="20" t="s">
        <v>110</v>
      </c>
      <c r="M1097" s="20" t="s">
        <v>110</v>
      </c>
    </row>
    <row r="1098" spans="2:13" x14ac:dyDescent="0.2">
      <c r="B1098" s="19">
        <v>43295</v>
      </c>
      <c r="C1098" s="18">
        <v>6.9699433397453916</v>
      </c>
      <c r="D1098" s="20" t="s">
        <v>20</v>
      </c>
      <c r="E1098" s="20" t="s">
        <v>44</v>
      </c>
      <c r="F1098" s="20">
        <v>1000001133</v>
      </c>
      <c r="G1098" s="20" t="s">
        <v>43</v>
      </c>
      <c r="H1098" s="20" t="s">
        <v>8</v>
      </c>
      <c r="I1098" s="20">
        <v>10000182</v>
      </c>
      <c r="J1098" s="20" t="s">
        <v>29</v>
      </c>
      <c r="K1098" s="20" t="s">
        <v>110</v>
      </c>
      <c r="L1098" s="20" t="s">
        <v>110</v>
      </c>
      <c r="M1098" s="20" t="s">
        <v>110</v>
      </c>
    </row>
    <row r="1099" spans="2:13" x14ac:dyDescent="0.2">
      <c r="B1099" s="19">
        <v>43296</v>
      </c>
      <c r="C1099" s="18">
        <v>6.5873422065402982</v>
      </c>
      <c r="D1099" s="20" t="s">
        <v>20</v>
      </c>
      <c r="E1099" s="20" t="s">
        <v>44</v>
      </c>
      <c r="F1099" s="20">
        <v>1000001133</v>
      </c>
      <c r="G1099" s="20" t="s">
        <v>43</v>
      </c>
      <c r="H1099" s="20" t="s">
        <v>8</v>
      </c>
      <c r="I1099" s="20">
        <v>10000182</v>
      </c>
      <c r="J1099" s="20" t="s">
        <v>29</v>
      </c>
      <c r="K1099" s="20" t="s">
        <v>110</v>
      </c>
      <c r="L1099" s="20" t="s">
        <v>110</v>
      </c>
      <c r="M1099" s="20" t="s">
        <v>110</v>
      </c>
    </row>
    <row r="1100" spans="2:13" x14ac:dyDescent="0.2">
      <c r="B1100" s="19">
        <v>43297</v>
      </c>
      <c r="C1100" s="18">
        <v>6.719089050671105</v>
      </c>
      <c r="D1100" s="20" t="s">
        <v>20</v>
      </c>
      <c r="E1100" s="20" t="s">
        <v>44</v>
      </c>
      <c r="F1100" s="20">
        <v>1000001133</v>
      </c>
      <c r="G1100" s="20" t="s">
        <v>43</v>
      </c>
      <c r="H1100" s="20" t="s">
        <v>8</v>
      </c>
      <c r="I1100" s="20">
        <v>10000182</v>
      </c>
      <c r="J1100" s="20" t="s">
        <v>29</v>
      </c>
      <c r="K1100" s="20" t="s">
        <v>110</v>
      </c>
      <c r="L1100" s="20" t="s">
        <v>110</v>
      </c>
      <c r="M1100" s="20" t="s">
        <v>110</v>
      </c>
    </row>
    <row r="1101" spans="2:13" x14ac:dyDescent="0.2">
      <c r="B1101" s="19">
        <v>43298</v>
      </c>
      <c r="C1101" s="18">
        <v>6.8534708316845272</v>
      </c>
      <c r="D1101" s="20" t="s">
        <v>20</v>
      </c>
      <c r="E1101" s="20" t="s">
        <v>44</v>
      </c>
      <c r="F1101" s="20">
        <v>1000001133</v>
      </c>
      <c r="G1101" s="20" t="s">
        <v>43</v>
      </c>
      <c r="H1101" s="20" t="s">
        <v>8</v>
      </c>
      <c r="I1101" s="20">
        <v>10000182</v>
      </c>
      <c r="J1101" s="20" t="s">
        <v>29</v>
      </c>
      <c r="K1101" s="20" t="s">
        <v>110</v>
      </c>
      <c r="L1101" s="20" t="s">
        <v>110</v>
      </c>
      <c r="M1101" s="20" t="s">
        <v>110</v>
      </c>
    </row>
    <row r="1102" spans="2:13" x14ac:dyDescent="0.2">
      <c r="B1102" s="19">
        <v>43299</v>
      </c>
      <c r="C1102" s="18">
        <v>6.9905402483182186</v>
      </c>
      <c r="D1102" s="20" t="s">
        <v>20</v>
      </c>
      <c r="E1102" s="20" t="s">
        <v>44</v>
      </c>
      <c r="F1102" s="20">
        <v>1000001133</v>
      </c>
      <c r="G1102" s="20" t="s">
        <v>43</v>
      </c>
      <c r="H1102" s="20" t="s">
        <v>8</v>
      </c>
      <c r="I1102" s="20">
        <v>10000182</v>
      </c>
      <c r="J1102" s="20" t="s">
        <v>29</v>
      </c>
      <c r="K1102" s="20" t="s">
        <v>110</v>
      </c>
      <c r="L1102" s="20" t="s">
        <v>110</v>
      </c>
      <c r="M1102" s="20" t="s">
        <v>110</v>
      </c>
    </row>
    <row r="1103" spans="2:13" x14ac:dyDescent="0.2">
      <c r="B1103" s="19">
        <v>43300</v>
      </c>
      <c r="C1103" s="18">
        <v>7.1303510532845822</v>
      </c>
      <c r="D1103" s="20" t="s">
        <v>20</v>
      </c>
      <c r="E1103" s="20" t="s">
        <v>44</v>
      </c>
      <c r="F1103" s="20">
        <v>1000001133</v>
      </c>
      <c r="G1103" s="20" t="s">
        <v>43</v>
      </c>
      <c r="H1103" s="20" t="s">
        <v>8</v>
      </c>
      <c r="I1103" s="20">
        <v>10000182</v>
      </c>
      <c r="J1103" s="20" t="s">
        <v>29</v>
      </c>
      <c r="K1103" s="20" t="s">
        <v>110</v>
      </c>
      <c r="L1103" s="20" t="s">
        <v>110</v>
      </c>
      <c r="M1103" s="20" t="s">
        <v>110</v>
      </c>
    </row>
    <row r="1104" spans="2:13" x14ac:dyDescent="0.2">
      <c r="B1104" s="19">
        <v>43301</v>
      </c>
      <c r="C1104" s="18">
        <v>6.5329580743502742</v>
      </c>
      <c r="D1104" s="20" t="s">
        <v>20</v>
      </c>
      <c r="E1104" s="20" t="s">
        <v>44</v>
      </c>
      <c r="F1104" s="20">
        <v>1000001133</v>
      </c>
      <c r="G1104" s="20" t="s">
        <v>43</v>
      </c>
      <c r="H1104" s="20" t="s">
        <v>8</v>
      </c>
      <c r="I1104" s="20">
        <v>10000182</v>
      </c>
      <c r="J1104" s="20" t="s">
        <v>29</v>
      </c>
      <c r="K1104" s="20" t="s">
        <v>110</v>
      </c>
      <c r="L1104" s="20" t="s">
        <v>110</v>
      </c>
      <c r="M1104" s="20" t="s">
        <v>110</v>
      </c>
    </row>
    <row r="1105" spans="2:13" x14ac:dyDescent="0.2">
      <c r="B1105" s="19">
        <v>43252</v>
      </c>
      <c r="C1105" s="18">
        <v>0.7340000000000001</v>
      </c>
      <c r="D1105" s="20" t="s">
        <v>20</v>
      </c>
      <c r="E1105" s="20" t="s">
        <v>27</v>
      </c>
      <c r="F1105" s="20">
        <v>1000000101</v>
      </c>
      <c r="G1105" s="20" t="s">
        <v>37</v>
      </c>
      <c r="H1105" s="20" t="s">
        <v>8</v>
      </c>
      <c r="I1105" s="20">
        <v>10000061</v>
      </c>
      <c r="J1105" s="20" t="s">
        <v>26</v>
      </c>
      <c r="K1105" s="20" t="s">
        <v>110</v>
      </c>
      <c r="L1105" s="20" t="s">
        <v>110</v>
      </c>
      <c r="M1105" s="20" t="s">
        <v>110</v>
      </c>
    </row>
    <row r="1106" spans="2:13" x14ac:dyDescent="0.2">
      <c r="B1106" s="19">
        <v>43253</v>
      </c>
      <c r="C1106" s="18">
        <v>0.74868000000000012</v>
      </c>
      <c r="D1106" s="20" t="s">
        <v>20</v>
      </c>
      <c r="E1106" s="20" t="s">
        <v>27</v>
      </c>
      <c r="F1106" s="20">
        <v>1000000101</v>
      </c>
      <c r="G1106" s="20" t="s">
        <v>37</v>
      </c>
      <c r="H1106" s="20" t="s">
        <v>8</v>
      </c>
      <c r="I1106" s="20">
        <v>10000061</v>
      </c>
      <c r="J1106" s="20" t="s">
        <v>26</v>
      </c>
      <c r="K1106" s="20" t="s">
        <v>110</v>
      </c>
      <c r="L1106" s="20" t="s">
        <v>110</v>
      </c>
      <c r="M1106" s="20" t="s">
        <v>110</v>
      </c>
    </row>
    <row r="1107" spans="2:13" x14ac:dyDescent="0.2">
      <c r="B1107" s="19">
        <v>43254</v>
      </c>
      <c r="C1107" s="18">
        <v>0.76365360000000004</v>
      </c>
      <c r="D1107" s="20" t="s">
        <v>20</v>
      </c>
      <c r="E1107" s="20" t="s">
        <v>27</v>
      </c>
      <c r="F1107" s="20">
        <v>1000000101</v>
      </c>
      <c r="G1107" s="20" t="s">
        <v>37</v>
      </c>
      <c r="H1107" s="20" t="s">
        <v>8</v>
      </c>
      <c r="I1107" s="20">
        <v>10000061</v>
      </c>
      <c r="J1107" s="20" t="s">
        <v>26</v>
      </c>
      <c r="K1107" s="20" t="s">
        <v>110</v>
      </c>
      <c r="L1107" s="20" t="s">
        <v>110</v>
      </c>
      <c r="M1107" s="20" t="s">
        <v>110</v>
      </c>
    </row>
    <row r="1108" spans="2:13" x14ac:dyDescent="0.2">
      <c r="B1108" s="19">
        <v>43255</v>
      </c>
      <c r="C1108" s="18">
        <v>0.7789266720000001</v>
      </c>
      <c r="D1108" s="20" t="s">
        <v>20</v>
      </c>
      <c r="E1108" s="20" t="s">
        <v>27</v>
      </c>
      <c r="F1108" s="20">
        <v>1000000101</v>
      </c>
      <c r="G1108" s="20" t="s">
        <v>37</v>
      </c>
      <c r="H1108" s="20" t="s">
        <v>8</v>
      </c>
      <c r="I1108" s="20">
        <v>10000061</v>
      </c>
      <c r="J1108" s="20" t="s">
        <v>26</v>
      </c>
      <c r="K1108" s="20" t="s">
        <v>110</v>
      </c>
      <c r="L1108" s="20" t="s">
        <v>110</v>
      </c>
      <c r="M1108" s="20" t="s">
        <v>110</v>
      </c>
    </row>
    <row r="1109" spans="2:13" x14ac:dyDescent="0.2">
      <c r="B1109" s="19">
        <v>43256</v>
      </c>
      <c r="C1109" s="18">
        <v>0.79450520544000003</v>
      </c>
      <c r="D1109" s="20" t="s">
        <v>20</v>
      </c>
      <c r="E1109" s="20" t="s">
        <v>27</v>
      </c>
      <c r="F1109" s="20">
        <v>1000000101</v>
      </c>
      <c r="G1109" s="20" t="s">
        <v>37</v>
      </c>
      <c r="H1109" s="20" t="s">
        <v>8</v>
      </c>
      <c r="I1109" s="20">
        <v>10000061</v>
      </c>
      <c r="J1109" s="20" t="s">
        <v>26</v>
      </c>
      <c r="K1109" s="20" t="s">
        <v>110</v>
      </c>
      <c r="L1109" s="20" t="s">
        <v>110</v>
      </c>
      <c r="M1109" s="20" t="s">
        <v>110</v>
      </c>
    </row>
    <row r="1110" spans="2:13" x14ac:dyDescent="0.2">
      <c r="B1110" s="19">
        <v>43257</v>
      </c>
      <c r="C1110" s="18">
        <v>0.8103953095487999</v>
      </c>
      <c r="D1110" s="20" t="s">
        <v>20</v>
      </c>
      <c r="E1110" s="20" t="s">
        <v>27</v>
      </c>
      <c r="F1110" s="20">
        <v>1000000101</v>
      </c>
      <c r="G1110" s="20" t="s">
        <v>37</v>
      </c>
      <c r="H1110" s="20" t="s">
        <v>8</v>
      </c>
      <c r="I1110" s="20">
        <v>10000061</v>
      </c>
      <c r="J1110" s="20" t="s">
        <v>26</v>
      </c>
      <c r="K1110" s="20" t="s">
        <v>110</v>
      </c>
      <c r="L1110" s="20" t="s">
        <v>110</v>
      </c>
      <c r="M1110" s="20" t="s">
        <v>110</v>
      </c>
    </row>
    <row r="1111" spans="2:13" x14ac:dyDescent="0.2">
      <c r="B1111" s="19">
        <v>43258</v>
      </c>
      <c r="C1111" s="18">
        <v>0.82660321573977602</v>
      </c>
      <c r="D1111" s="20" t="s">
        <v>20</v>
      </c>
      <c r="E1111" s="20" t="s">
        <v>27</v>
      </c>
      <c r="F1111" s="20">
        <v>1000000101</v>
      </c>
      <c r="G1111" s="20" t="s">
        <v>37</v>
      </c>
      <c r="H1111" s="20" t="s">
        <v>8</v>
      </c>
      <c r="I1111" s="20">
        <v>10000061</v>
      </c>
      <c r="J1111" s="20" t="s">
        <v>26</v>
      </c>
      <c r="K1111" s="20" t="s">
        <v>110</v>
      </c>
      <c r="L1111" s="20" t="s">
        <v>110</v>
      </c>
      <c r="M1111" s="20" t="s">
        <v>110</v>
      </c>
    </row>
    <row r="1112" spans="2:13" x14ac:dyDescent="0.2">
      <c r="B1112" s="19">
        <v>43259</v>
      </c>
      <c r="C1112" s="18">
        <v>0.84313528005457139</v>
      </c>
      <c r="D1112" s="20" t="s">
        <v>20</v>
      </c>
      <c r="E1112" s="20" t="s">
        <v>27</v>
      </c>
      <c r="F1112" s="20">
        <v>1000000101</v>
      </c>
      <c r="G1112" s="20" t="s">
        <v>37</v>
      </c>
      <c r="H1112" s="20" t="s">
        <v>8</v>
      </c>
      <c r="I1112" s="20">
        <v>10000061</v>
      </c>
      <c r="J1112" s="20" t="s">
        <v>26</v>
      </c>
      <c r="K1112" s="20" t="s">
        <v>110</v>
      </c>
      <c r="L1112" s="20" t="s">
        <v>110</v>
      </c>
      <c r="M1112" s="20" t="s">
        <v>110</v>
      </c>
    </row>
    <row r="1113" spans="2:13" x14ac:dyDescent="0.2">
      <c r="B1113" s="19">
        <v>43260</v>
      </c>
      <c r="C1113" s="18">
        <v>0.85999798565566277</v>
      </c>
      <c r="D1113" s="20" t="s">
        <v>20</v>
      </c>
      <c r="E1113" s="20" t="s">
        <v>27</v>
      </c>
      <c r="F1113" s="20">
        <v>1000000101</v>
      </c>
      <c r="G1113" s="20" t="s">
        <v>37</v>
      </c>
      <c r="H1113" s="20" t="s">
        <v>8</v>
      </c>
      <c r="I1113" s="20">
        <v>10000061</v>
      </c>
      <c r="J1113" s="20" t="s">
        <v>26</v>
      </c>
      <c r="K1113" s="20" t="s">
        <v>110</v>
      </c>
      <c r="L1113" s="20" t="s">
        <v>110</v>
      </c>
      <c r="M1113" s="20" t="s">
        <v>110</v>
      </c>
    </row>
    <row r="1114" spans="2:13" x14ac:dyDescent="0.2">
      <c r="B1114" s="19">
        <v>43261</v>
      </c>
      <c r="C1114" s="18">
        <v>0.87719794536877604</v>
      </c>
      <c r="D1114" s="20" t="s">
        <v>20</v>
      </c>
      <c r="E1114" s="20" t="s">
        <v>27</v>
      </c>
      <c r="F1114" s="20">
        <v>1000000101</v>
      </c>
      <c r="G1114" s="20" t="s">
        <v>37</v>
      </c>
      <c r="H1114" s="20" t="s">
        <v>8</v>
      </c>
      <c r="I1114" s="20">
        <v>10000061</v>
      </c>
      <c r="J1114" s="20" t="s">
        <v>26</v>
      </c>
      <c r="K1114" s="20" t="s">
        <v>110</v>
      </c>
      <c r="L1114" s="20" t="s">
        <v>110</v>
      </c>
      <c r="M1114" s="20" t="s">
        <v>110</v>
      </c>
    </row>
    <row r="1115" spans="2:13" x14ac:dyDescent="0.2">
      <c r="B1115" s="19">
        <v>43262</v>
      </c>
      <c r="C1115" s="18">
        <v>0.89474190427615152</v>
      </c>
      <c r="D1115" s="20" t="s">
        <v>20</v>
      </c>
      <c r="E1115" s="20" t="s">
        <v>27</v>
      </c>
      <c r="F1115" s="20">
        <v>1000000101</v>
      </c>
      <c r="G1115" s="20" t="s">
        <v>37</v>
      </c>
      <c r="H1115" s="20" t="s">
        <v>8</v>
      </c>
      <c r="I1115" s="20">
        <v>10000061</v>
      </c>
      <c r="J1115" s="20" t="s">
        <v>26</v>
      </c>
      <c r="K1115" s="20" t="s">
        <v>110</v>
      </c>
      <c r="L1115" s="20" t="s">
        <v>110</v>
      </c>
      <c r="M1115" s="20" t="s">
        <v>110</v>
      </c>
    </row>
    <row r="1116" spans="2:13" x14ac:dyDescent="0.2">
      <c r="B1116" s="19">
        <v>43263</v>
      </c>
      <c r="C1116" s="18">
        <v>0.91263674236167458</v>
      </c>
      <c r="D1116" s="20" t="s">
        <v>20</v>
      </c>
      <c r="E1116" s="20" t="s">
        <v>27</v>
      </c>
      <c r="F1116" s="20">
        <v>1000000101</v>
      </c>
      <c r="G1116" s="20" t="s">
        <v>37</v>
      </c>
      <c r="H1116" s="20" t="s">
        <v>8</v>
      </c>
      <c r="I1116" s="20">
        <v>10000061</v>
      </c>
      <c r="J1116" s="20" t="s">
        <v>26</v>
      </c>
      <c r="K1116" s="20" t="s">
        <v>110</v>
      </c>
      <c r="L1116" s="20" t="s">
        <v>110</v>
      </c>
      <c r="M1116" s="20" t="s">
        <v>110</v>
      </c>
    </row>
    <row r="1117" spans="2:13" x14ac:dyDescent="0.2">
      <c r="B1117" s="19">
        <v>43264</v>
      </c>
      <c r="C1117" s="18">
        <v>0.93088947720890813</v>
      </c>
      <c r="D1117" s="20" t="s">
        <v>20</v>
      </c>
      <c r="E1117" s="20" t="s">
        <v>27</v>
      </c>
      <c r="F1117" s="20">
        <v>1000000101</v>
      </c>
      <c r="G1117" s="20" t="s">
        <v>37</v>
      </c>
      <c r="H1117" s="20" t="s">
        <v>8</v>
      </c>
      <c r="I1117" s="20">
        <v>10000061</v>
      </c>
      <c r="J1117" s="20" t="s">
        <v>26</v>
      </c>
      <c r="K1117" s="20" t="s">
        <v>110</v>
      </c>
      <c r="L1117" s="20" t="s">
        <v>110</v>
      </c>
      <c r="M1117" s="20" t="s">
        <v>110</v>
      </c>
    </row>
    <row r="1118" spans="2:13" x14ac:dyDescent="0.2">
      <c r="B1118" s="19">
        <v>43265</v>
      </c>
      <c r="C1118" s="18">
        <v>0.94950726675308628</v>
      </c>
      <c r="D1118" s="20" t="s">
        <v>20</v>
      </c>
      <c r="E1118" s="20" t="s">
        <v>27</v>
      </c>
      <c r="F1118" s="20">
        <v>1000000101</v>
      </c>
      <c r="G1118" s="20" t="s">
        <v>37</v>
      </c>
      <c r="H1118" s="20" t="s">
        <v>8</v>
      </c>
      <c r="I1118" s="20">
        <v>10000061</v>
      </c>
      <c r="J1118" s="20" t="s">
        <v>26</v>
      </c>
      <c r="K1118" s="20" t="s">
        <v>110</v>
      </c>
      <c r="L1118" s="20" t="s">
        <v>110</v>
      </c>
      <c r="M1118" s="20" t="s">
        <v>110</v>
      </c>
    </row>
    <row r="1119" spans="2:13" x14ac:dyDescent="0.2">
      <c r="B1119" s="19">
        <v>43266</v>
      </c>
      <c r="C1119" s="18">
        <v>0.9684974120881481</v>
      </c>
      <c r="D1119" s="20" t="s">
        <v>20</v>
      </c>
      <c r="E1119" s="20" t="s">
        <v>27</v>
      </c>
      <c r="F1119" s="20">
        <v>1000000101</v>
      </c>
      <c r="G1119" s="20" t="s">
        <v>37</v>
      </c>
      <c r="H1119" s="20" t="s">
        <v>8</v>
      </c>
      <c r="I1119" s="20">
        <v>10000061</v>
      </c>
      <c r="J1119" s="20" t="s">
        <v>26</v>
      </c>
      <c r="K1119" s="20" t="s">
        <v>110</v>
      </c>
      <c r="L1119" s="20" t="s">
        <v>110</v>
      </c>
      <c r="M1119" s="20" t="s">
        <v>110</v>
      </c>
    </row>
    <row r="1120" spans="2:13" x14ac:dyDescent="0.2">
      <c r="B1120" s="19">
        <v>43267</v>
      </c>
      <c r="C1120" s="18">
        <v>0.98786736032991096</v>
      </c>
      <c r="D1120" s="20" t="s">
        <v>20</v>
      </c>
      <c r="E1120" s="20" t="s">
        <v>27</v>
      </c>
      <c r="F1120" s="20">
        <v>1000000101</v>
      </c>
      <c r="G1120" s="20" t="s">
        <v>37</v>
      </c>
      <c r="H1120" s="20" t="s">
        <v>8</v>
      </c>
      <c r="I1120" s="20">
        <v>10000061</v>
      </c>
      <c r="J1120" s="20" t="s">
        <v>26</v>
      </c>
      <c r="K1120" s="20" t="s">
        <v>110</v>
      </c>
      <c r="L1120" s="20" t="s">
        <v>110</v>
      </c>
      <c r="M1120" s="20" t="s">
        <v>110</v>
      </c>
    </row>
    <row r="1121" spans="2:13" x14ac:dyDescent="0.2">
      <c r="B1121" s="19">
        <v>43268</v>
      </c>
      <c r="C1121" s="18">
        <v>1.0076247075365092</v>
      </c>
      <c r="D1121" s="20" t="s">
        <v>20</v>
      </c>
      <c r="E1121" s="20" t="s">
        <v>27</v>
      </c>
      <c r="F1121" s="20">
        <v>1000000101</v>
      </c>
      <c r="G1121" s="20" t="s">
        <v>37</v>
      </c>
      <c r="H1121" s="20" t="s">
        <v>8</v>
      </c>
      <c r="I1121" s="20">
        <v>10000061</v>
      </c>
      <c r="J1121" s="20" t="s">
        <v>26</v>
      </c>
      <c r="K1121" s="20" t="s">
        <v>110</v>
      </c>
      <c r="L1121" s="20" t="s">
        <v>110</v>
      </c>
      <c r="M1121" s="20" t="s">
        <v>110</v>
      </c>
    </row>
    <row r="1122" spans="2:13" x14ac:dyDescent="0.2">
      <c r="B1122" s="19">
        <v>43269</v>
      </c>
      <c r="C1122" s="18">
        <v>1.0277772016872393</v>
      </c>
      <c r="D1122" s="20" t="s">
        <v>20</v>
      </c>
      <c r="E1122" s="20" t="s">
        <v>27</v>
      </c>
      <c r="F1122" s="20">
        <v>1000000101</v>
      </c>
      <c r="G1122" s="20" t="s">
        <v>37</v>
      </c>
      <c r="H1122" s="20" t="s">
        <v>8</v>
      </c>
      <c r="I1122" s="20">
        <v>10000061</v>
      </c>
      <c r="J1122" s="20" t="s">
        <v>26</v>
      </c>
      <c r="K1122" s="20" t="s">
        <v>110</v>
      </c>
      <c r="L1122" s="20" t="s">
        <v>110</v>
      </c>
      <c r="M1122" s="20" t="s">
        <v>110</v>
      </c>
    </row>
    <row r="1123" spans="2:13" x14ac:dyDescent="0.2">
      <c r="B1123" s="19">
        <v>43270</v>
      </c>
      <c r="C1123" s="18">
        <v>1.0483327457209841</v>
      </c>
      <c r="D1123" s="20" t="s">
        <v>20</v>
      </c>
      <c r="E1123" s="20" t="s">
        <v>27</v>
      </c>
      <c r="F1123" s="20">
        <v>1000000101</v>
      </c>
      <c r="G1123" s="20" t="s">
        <v>37</v>
      </c>
      <c r="H1123" s="20" t="s">
        <v>8</v>
      </c>
      <c r="I1123" s="20">
        <v>10000061</v>
      </c>
      <c r="J1123" s="20" t="s">
        <v>26</v>
      </c>
      <c r="K1123" s="20" t="s">
        <v>110</v>
      </c>
      <c r="L1123" s="20" t="s">
        <v>110</v>
      </c>
      <c r="M1123" s="20" t="s">
        <v>110</v>
      </c>
    </row>
    <row r="1124" spans="2:13" x14ac:dyDescent="0.2">
      <c r="B1124" s="19">
        <v>43271</v>
      </c>
      <c r="C1124" s="18">
        <v>1.0692994006354037</v>
      </c>
      <c r="D1124" s="20" t="s">
        <v>20</v>
      </c>
      <c r="E1124" s="20" t="s">
        <v>27</v>
      </c>
      <c r="F1124" s="20">
        <v>1000000101</v>
      </c>
      <c r="G1124" s="20" t="s">
        <v>37</v>
      </c>
      <c r="H1124" s="20" t="s">
        <v>8</v>
      </c>
      <c r="I1124" s="20">
        <v>10000061</v>
      </c>
      <c r="J1124" s="20" t="s">
        <v>26</v>
      </c>
      <c r="K1124" s="20" t="s">
        <v>110</v>
      </c>
      <c r="L1124" s="20" t="s">
        <v>110</v>
      </c>
      <c r="M1124" s="20" t="s">
        <v>110</v>
      </c>
    </row>
    <row r="1125" spans="2:13" x14ac:dyDescent="0.2">
      <c r="B1125" s="19">
        <v>43272</v>
      </c>
      <c r="C1125" s="18">
        <v>1.0906853886481118</v>
      </c>
      <c r="D1125" s="20" t="s">
        <v>20</v>
      </c>
      <c r="E1125" s="20" t="s">
        <v>27</v>
      </c>
      <c r="F1125" s="20">
        <v>1000000101</v>
      </c>
      <c r="G1125" s="20" t="s">
        <v>37</v>
      </c>
      <c r="H1125" s="20" t="s">
        <v>8</v>
      </c>
      <c r="I1125" s="20">
        <v>10000061</v>
      </c>
      <c r="J1125" s="20" t="s">
        <v>26</v>
      </c>
      <c r="K1125" s="20" t="s">
        <v>110</v>
      </c>
      <c r="L1125" s="20" t="s">
        <v>110</v>
      </c>
      <c r="M1125" s="20" t="s">
        <v>110</v>
      </c>
    </row>
    <row r="1126" spans="2:13" x14ac:dyDescent="0.2">
      <c r="B1126" s="19">
        <v>43273</v>
      </c>
      <c r="C1126" s="18">
        <v>0.79849909642107419</v>
      </c>
      <c r="D1126" s="20" t="s">
        <v>20</v>
      </c>
      <c r="E1126" s="20" t="s">
        <v>27</v>
      </c>
      <c r="F1126" s="20">
        <v>1000000101</v>
      </c>
      <c r="G1126" s="20" t="s">
        <v>37</v>
      </c>
      <c r="H1126" s="20" t="s">
        <v>8</v>
      </c>
      <c r="I1126" s="20">
        <v>10000061</v>
      </c>
      <c r="J1126" s="20" t="s">
        <v>26</v>
      </c>
      <c r="K1126" s="20" t="s">
        <v>110</v>
      </c>
      <c r="L1126" s="20" t="s">
        <v>110</v>
      </c>
      <c r="M1126" s="20" t="s">
        <v>110</v>
      </c>
    </row>
    <row r="1127" spans="2:13" x14ac:dyDescent="0.2">
      <c r="B1127" s="19">
        <v>43274</v>
      </c>
      <c r="C1127" s="18">
        <v>0.81446907834949567</v>
      </c>
      <c r="D1127" s="20" t="s">
        <v>20</v>
      </c>
      <c r="E1127" s="20" t="s">
        <v>27</v>
      </c>
      <c r="F1127" s="20">
        <v>1000000101</v>
      </c>
      <c r="G1127" s="20" t="s">
        <v>37</v>
      </c>
      <c r="H1127" s="20" t="s">
        <v>8</v>
      </c>
      <c r="I1127" s="20">
        <v>10000061</v>
      </c>
      <c r="J1127" s="20" t="s">
        <v>26</v>
      </c>
      <c r="K1127" s="20" t="s">
        <v>110</v>
      </c>
      <c r="L1127" s="20" t="s">
        <v>110</v>
      </c>
      <c r="M1127" s="20" t="s">
        <v>110</v>
      </c>
    </row>
    <row r="1128" spans="2:13" x14ac:dyDescent="0.2">
      <c r="B1128" s="19">
        <v>43275</v>
      </c>
      <c r="C1128" s="18">
        <v>0.83075845991648567</v>
      </c>
      <c r="D1128" s="20" t="s">
        <v>20</v>
      </c>
      <c r="E1128" s="20" t="s">
        <v>27</v>
      </c>
      <c r="F1128" s="20">
        <v>1000000101</v>
      </c>
      <c r="G1128" s="20" t="s">
        <v>37</v>
      </c>
      <c r="H1128" s="20" t="s">
        <v>8</v>
      </c>
      <c r="I1128" s="20">
        <v>10000061</v>
      </c>
      <c r="J1128" s="20" t="s">
        <v>26</v>
      </c>
      <c r="K1128" s="20" t="s">
        <v>110</v>
      </c>
      <c r="L1128" s="20" t="s">
        <v>110</v>
      </c>
      <c r="M1128" s="20" t="s">
        <v>110</v>
      </c>
    </row>
    <row r="1129" spans="2:13" x14ac:dyDescent="0.2">
      <c r="B1129" s="19">
        <v>43276</v>
      </c>
      <c r="C1129" s="18">
        <v>0.8473736291148154</v>
      </c>
      <c r="D1129" s="20" t="s">
        <v>20</v>
      </c>
      <c r="E1129" s="20" t="s">
        <v>27</v>
      </c>
      <c r="F1129" s="20">
        <v>1000000101</v>
      </c>
      <c r="G1129" s="20" t="s">
        <v>37</v>
      </c>
      <c r="H1129" s="20" t="s">
        <v>8</v>
      </c>
      <c r="I1129" s="20">
        <v>10000061</v>
      </c>
      <c r="J1129" s="20" t="s">
        <v>26</v>
      </c>
      <c r="K1129" s="20" t="s">
        <v>110</v>
      </c>
      <c r="L1129" s="20" t="s">
        <v>110</v>
      </c>
      <c r="M1129" s="20" t="s">
        <v>110</v>
      </c>
    </row>
    <row r="1130" spans="2:13" x14ac:dyDescent="0.2">
      <c r="B1130" s="19">
        <v>43277</v>
      </c>
      <c r="C1130" s="18">
        <v>0.86432110169711163</v>
      </c>
      <c r="D1130" s="20" t="s">
        <v>20</v>
      </c>
      <c r="E1130" s="20" t="s">
        <v>27</v>
      </c>
      <c r="F1130" s="20">
        <v>1000000101</v>
      </c>
      <c r="G1130" s="20" t="s">
        <v>37</v>
      </c>
      <c r="H1130" s="20" t="s">
        <v>8</v>
      </c>
      <c r="I1130" s="20">
        <v>10000061</v>
      </c>
      <c r="J1130" s="20" t="s">
        <v>26</v>
      </c>
      <c r="K1130" s="20" t="s">
        <v>110</v>
      </c>
      <c r="L1130" s="20" t="s">
        <v>110</v>
      </c>
      <c r="M1130" s="20" t="s">
        <v>110</v>
      </c>
    </row>
    <row r="1131" spans="2:13" x14ac:dyDescent="0.2">
      <c r="B1131" s="19">
        <v>43278</v>
      </c>
      <c r="C1131" s="18">
        <v>0.881607523731054</v>
      </c>
      <c r="D1131" s="20" t="s">
        <v>20</v>
      </c>
      <c r="E1131" s="20" t="s">
        <v>27</v>
      </c>
      <c r="F1131" s="20">
        <v>1000000101</v>
      </c>
      <c r="G1131" s="20" t="s">
        <v>37</v>
      </c>
      <c r="H1131" s="20" t="s">
        <v>8</v>
      </c>
      <c r="I1131" s="20">
        <v>10000061</v>
      </c>
      <c r="J1131" s="20" t="s">
        <v>26</v>
      </c>
      <c r="K1131" s="20" t="s">
        <v>110</v>
      </c>
      <c r="L1131" s="20" t="s">
        <v>110</v>
      </c>
      <c r="M1131" s="20" t="s">
        <v>110</v>
      </c>
    </row>
    <row r="1132" spans="2:13" x14ac:dyDescent="0.2">
      <c r="B1132" s="19">
        <v>43279</v>
      </c>
      <c r="C1132" s="18">
        <v>0.89923967420567508</v>
      </c>
      <c r="D1132" s="20" t="s">
        <v>20</v>
      </c>
      <c r="E1132" s="20" t="s">
        <v>27</v>
      </c>
      <c r="F1132" s="20">
        <v>1000000101</v>
      </c>
      <c r="G1132" s="20" t="s">
        <v>37</v>
      </c>
      <c r="H1132" s="20" t="s">
        <v>8</v>
      </c>
      <c r="I1132" s="20">
        <v>10000061</v>
      </c>
      <c r="J1132" s="20" t="s">
        <v>26</v>
      </c>
      <c r="K1132" s="20" t="s">
        <v>110</v>
      </c>
      <c r="L1132" s="20" t="s">
        <v>110</v>
      </c>
      <c r="M1132" s="20" t="s">
        <v>110</v>
      </c>
    </row>
    <row r="1133" spans="2:13" x14ac:dyDescent="0.2">
      <c r="B1133" s="19">
        <v>43280</v>
      </c>
      <c r="C1133" s="18">
        <v>0.9172244676897886</v>
      </c>
      <c r="D1133" s="20" t="s">
        <v>20</v>
      </c>
      <c r="E1133" s="20" t="s">
        <v>27</v>
      </c>
      <c r="F1133" s="20">
        <v>1000000101</v>
      </c>
      <c r="G1133" s="20" t="s">
        <v>37</v>
      </c>
      <c r="H1133" s="20" t="s">
        <v>8</v>
      </c>
      <c r="I1133" s="20">
        <v>10000061</v>
      </c>
      <c r="J1133" s="20" t="s">
        <v>26</v>
      </c>
      <c r="K1133" s="20" t="s">
        <v>110</v>
      </c>
      <c r="L1133" s="20" t="s">
        <v>110</v>
      </c>
      <c r="M1133" s="20" t="s">
        <v>110</v>
      </c>
    </row>
    <row r="1134" spans="2:13" x14ac:dyDescent="0.2">
      <c r="B1134" s="19">
        <v>43281</v>
      </c>
      <c r="C1134" s="18">
        <v>0.93556895704358434</v>
      </c>
      <c r="D1134" s="20" t="s">
        <v>20</v>
      </c>
      <c r="E1134" s="20" t="s">
        <v>27</v>
      </c>
      <c r="F1134" s="20">
        <v>1000000101</v>
      </c>
      <c r="G1134" s="20" t="s">
        <v>37</v>
      </c>
      <c r="H1134" s="20" t="s">
        <v>8</v>
      </c>
      <c r="I1134" s="20">
        <v>10000061</v>
      </c>
      <c r="J1134" s="20" t="s">
        <v>26</v>
      </c>
      <c r="K1134" s="20" t="s">
        <v>110</v>
      </c>
      <c r="L1134" s="20" t="s">
        <v>110</v>
      </c>
      <c r="M1134" s="20" t="s">
        <v>110</v>
      </c>
    </row>
    <row r="1135" spans="2:13" x14ac:dyDescent="0.2">
      <c r="B1135" s="19">
        <v>43282</v>
      </c>
      <c r="C1135" s="18">
        <v>0.95428033618445607</v>
      </c>
      <c r="D1135" s="20" t="s">
        <v>20</v>
      </c>
      <c r="E1135" s="20" t="s">
        <v>27</v>
      </c>
      <c r="F1135" s="20">
        <v>1000000101</v>
      </c>
      <c r="G1135" s="20" t="s">
        <v>37</v>
      </c>
      <c r="H1135" s="20" t="s">
        <v>8</v>
      </c>
      <c r="I1135" s="20">
        <v>10000061</v>
      </c>
      <c r="J1135" s="20" t="s">
        <v>26</v>
      </c>
      <c r="K1135" s="20" t="s">
        <v>110</v>
      </c>
      <c r="L1135" s="20" t="s">
        <v>110</v>
      </c>
      <c r="M1135" s="20" t="s">
        <v>110</v>
      </c>
    </row>
    <row r="1136" spans="2:13" x14ac:dyDescent="0.2">
      <c r="B1136" s="19">
        <v>43283</v>
      </c>
      <c r="C1136" s="18">
        <v>0.97336594290814515</v>
      </c>
      <c r="D1136" s="20" t="s">
        <v>20</v>
      </c>
      <c r="E1136" s="20" t="s">
        <v>27</v>
      </c>
      <c r="F1136" s="20">
        <v>1000000101</v>
      </c>
      <c r="G1136" s="20" t="s">
        <v>37</v>
      </c>
      <c r="H1136" s="20" t="s">
        <v>8</v>
      </c>
      <c r="I1136" s="20">
        <v>10000061</v>
      </c>
      <c r="J1136" s="20" t="s">
        <v>26</v>
      </c>
      <c r="K1136" s="20" t="s">
        <v>110</v>
      </c>
      <c r="L1136" s="20" t="s">
        <v>110</v>
      </c>
      <c r="M1136" s="20" t="s">
        <v>110</v>
      </c>
    </row>
    <row r="1137" spans="2:13" x14ac:dyDescent="0.2">
      <c r="B1137" s="19">
        <v>43284</v>
      </c>
      <c r="C1137" s="18">
        <v>0.99283326176630804</v>
      </c>
      <c r="D1137" s="20" t="s">
        <v>20</v>
      </c>
      <c r="E1137" s="20" t="s">
        <v>27</v>
      </c>
      <c r="F1137" s="20">
        <v>1000000101</v>
      </c>
      <c r="G1137" s="20" t="s">
        <v>37</v>
      </c>
      <c r="H1137" s="20" t="s">
        <v>8</v>
      </c>
      <c r="I1137" s="20">
        <v>10000061</v>
      </c>
      <c r="J1137" s="20" t="s">
        <v>26</v>
      </c>
      <c r="K1137" s="20" t="s">
        <v>110</v>
      </c>
      <c r="L1137" s="20" t="s">
        <v>110</v>
      </c>
      <c r="M1137" s="20" t="s">
        <v>110</v>
      </c>
    </row>
    <row r="1138" spans="2:13" x14ac:dyDescent="0.2">
      <c r="B1138" s="19">
        <v>43285</v>
      </c>
      <c r="C1138" s="18">
        <v>1.0126899270016343</v>
      </c>
      <c r="D1138" s="20" t="s">
        <v>20</v>
      </c>
      <c r="E1138" s="20" t="s">
        <v>27</v>
      </c>
      <c r="F1138" s="20">
        <v>1000000101</v>
      </c>
      <c r="G1138" s="20" t="s">
        <v>37</v>
      </c>
      <c r="H1138" s="20" t="s">
        <v>8</v>
      </c>
      <c r="I1138" s="20">
        <v>10000061</v>
      </c>
      <c r="J1138" s="20" t="s">
        <v>26</v>
      </c>
      <c r="K1138" s="20" t="s">
        <v>110</v>
      </c>
      <c r="L1138" s="20" t="s">
        <v>110</v>
      </c>
      <c r="M1138" s="20" t="s">
        <v>110</v>
      </c>
    </row>
    <row r="1139" spans="2:13" x14ac:dyDescent="0.2">
      <c r="B1139" s="19">
        <v>43286</v>
      </c>
      <c r="C1139" s="18">
        <v>1.0329437255416669</v>
      </c>
      <c r="D1139" s="20" t="s">
        <v>20</v>
      </c>
      <c r="E1139" s="20" t="s">
        <v>27</v>
      </c>
      <c r="F1139" s="20">
        <v>1000000101</v>
      </c>
      <c r="G1139" s="20" t="s">
        <v>37</v>
      </c>
      <c r="H1139" s="20" t="s">
        <v>8</v>
      </c>
      <c r="I1139" s="20">
        <v>10000061</v>
      </c>
      <c r="J1139" s="20" t="s">
        <v>26</v>
      </c>
      <c r="K1139" s="20" t="s">
        <v>110</v>
      </c>
      <c r="L1139" s="20" t="s">
        <v>110</v>
      </c>
      <c r="M1139" s="20" t="s">
        <v>110</v>
      </c>
    </row>
    <row r="1140" spans="2:13" x14ac:dyDescent="0.2">
      <c r="B1140" s="19">
        <v>43287</v>
      </c>
      <c r="C1140" s="18">
        <v>0.63360260005250035</v>
      </c>
      <c r="D1140" s="20" t="s">
        <v>20</v>
      </c>
      <c r="E1140" s="20" t="s">
        <v>27</v>
      </c>
      <c r="F1140" s="20">
        <v>1000000101</v>
      </c>
      <c r="G1140" s="20" t="s">
        <v>37</v>
      </c>
      <c r="H1140" s="20" t="s">
        <v>8</v>
      </c>
      <c r="I1140" s="20">
        <v>10000061</v>
      </c>
      <c r="J1140" s="20" t="s">
        <v>26</v>
      </c>
      <c r="K1140" s="20" t="s">
        <v>110</v>
      </c>
      <c r="L1140" s="20" t="s">
        <v>110</v>
      </c>
      <c r="M1140" s="20" t="s">
        <v>110</v>
      </c>
    </row>
    <row r="1141" spans="2:13" x14ac:dyDescent="0.2">
      <c r="B1141" s="19">
        <v>43288</v>
      </c>
      <c r="C1141" s="18">
        <v>0.64627465205355039</v>
      </c>
      <c r="D1141" s="20" t="s">
        <v>20</v>
      </c>
      <c r="E1141" s="20" t="s">
        <v>27</v>
      </c>
      <c r="F1141" s="20">
        <v>1000000101</v>
      </c>
      <c r="G1141" s="20" t="s">
        <v>37</v>
      </c>
      <c r="H1141" s="20" t="s">
        <v>8</v>
      </c>
      <c r="I1141" s="20">
        <v>10000061</v>
      </c>
      <c r="J1141" s="20" t="s">
        <v>26</v>
      </c>
      <c r="K1141" s="20" t="s">
        <v>110</v>
      </c>
      <c r="L1141" s="20" t="s">
        <v>110</v>
      </c>
      <c r="M1141" s="20" t="s">
        <v>110</v>
      </c>
    </row>
    <row r="1142" spans="2:13" x14ac:dyDescent="0.2">
      <c r="B1142" s="19">
        <v>43289</v>
      </c>
      <c r="C1142" s="18">
        <v>0.65920014509462133</v>
      </c>
      <c r="D1142" s="20" t="s">
        <v>20</v>
      </c>
      <c r="E1142" s="20" t="s">
        <v>27</v>
      </c>
      <c r="F1142" s="20">
        <v>1000000101</v>
      </c>
      <c r="G1142" s="20" t="s">
        <v>37</v>
      </c>
      <c r="H1142" s="20" t="s">
        <v>8</v>
      </c>
      <c r="I1142" s="20">
        <v>10000061</v>
      </c>
      <c r="J1142" s="20" t="s">
        <v>26</v>
      </c>
      <c r="K1142" s="20" t="s">
        <v>110</v>
      </c>
      <c r="L1142" s="20" t="s">
        <v>110</v>
      </c>
      <c r="M1142" s="20" t="s">
        <v>110</v>
      </c>
    </row>
    <row r="1143" spans="2:13" x14ac:dyDescent="0.2">
      <c r="B1143" s="19">
        <v>43290</v>
      </c>
      <c r="C1143" s="18">
        <v>0.6723841479965138</v>
      </c>
      <c r="D1143" s="20" t="s">
        <v>20</v>
      </c>
      <c r="E1143" s="20" t="s">
        <v>27</v>
      </c>
      <c r="F1143" s="20">
        <v>1000000101</v>
      </c>
      <c r="G1143" s="20" t="s">
        <v>37</v>
      </c>
      <c r="H1143" s="20" t="s">
        <v>8</v>
      </c>
      <c r="I1143" s="20">
        <v>10000061</v>
      </c>
      <c r="J1143" s="20" t="s">
        <v>26</v>
      </c>
      <c r="K1143" s="20" t="s">
        <v>110</v>
      </c>
      <c r="L1143" s="20" t="s">
        <v>110</v>
      </c>
      <c r="M1143" s="20" t="s">
        <v>110</v>
      </c>
    </row>
    <row r="1144" spans="2:13" x14ac:dyDescent="0.2">
      <c r="B1144" s="19">
        <v>43291</v>
      </c>
      <c r="C1144" s="18">
        <v>0.68583183095644418</v>
      </c>
      <c r="D1144" s="20" t="s">
        <v>20</v>
      </c>
      <c r="E1144" s="20" t="s">
        <v>27</v>
      </c>
      <c r="F1144" s="20">
        <v>1000000101</v>
      </c>
      <c r="G1144" s="20" t="s">
        <v>37</v>
      </c>
      <c r="H1144" s="20" t="s">
        <v>8</v>
      </c>
      <c r="I1144" s="20">
        <v>10000061</v>
      </c>
      <c r="J1144" s="20" t="s">
        <v>26</v>
      </c>
      <c r="K1144" s="20" t="s">
        <v>110</v>
      </c>
      <c r="L1144" s="20" t="s">
        <v>110</v>
      </c>
      <c r="M1144" s="20" t="s">
        <v>110</v>
      </c>
    </row>
    <row r="1145" spans="2:13" x14ac:dyDescent="0.2">
      <c r="B1145" s="19">
        <v>43292</v>
      </c>
      <c r="C1145" s="18">
        <v>0.6995484675755731</v>
      </c>
      <c r="D1145" s="20" t="s">
        <v>20</v>
      </c>
      <c r="E1145" s="20" t="s">
        <v>27</v>
      </c>
      <c r="F1145" s="20">
        <v>1000000101</v>
      </c>
      <c r="G1145" s="20" t="s">
        <v>37</v>
      </c>
      <c r="H1145" s="20" t="s">
        <v>8</v>
      </c>
      <c r="I1145" s="20">
        <v>10000061</v>
      </c>
      <c r="J1145" s="20" t="s">
        <v>26</v>
      </c>
      <c r="K1145" s="20" t="s">
        <v>110</v>
      </c>
      <c r="L1145" s="20" t="s">
        <v>110</v>
      </c>
      <c r="M1145" s="20" t="s">
        <v>110</v>
      </c>
    </row>
    <row r="1146" spans="2:13" x14ac:dyDescent="0.2">
      <c r="B1146" s="19">
        <v>43293</v>
      </c>
      <c r="C1146" s="18">
        <v>0.71353943692708455</v>
      </c>
      <c r="D1146" s="20" t="s">
        <v>20</v>
      </c>
      <c r="E1146" s="20" t="s">
        <v>27</v>
      </c>
      <c r="F1146" s="20">
        <v>1000000101</v>
      </c>
      <c r="G1146" s="20" t="s">
        <v>37</v>
      </c>
      <c r="H1146" s="20" t="s">
        <v>8</v>
      </c>
      <c r="I1146" s="20">
        <v>10000061</v>
      </c>
      <c r="J1146" s="20" t="s">
        <v>26</v>
      </c>
      <c r="K1146" s="20" t="s">
        <v>110</v>
      </c>
      <c r="L1146" s="20" t="s">
        <v>110</v>
      </c>
      <c r="M1146" s="20" t="s">
        <v>110</v>
      </c>
    </row>
    <row r="1147" spans="2:13" x14ac:dyDescent="0.2">
      <c r="B1147" s="19">
        <v>43294</v>
      </c>
      <c r="C1147" s="18">
        <v>0.72781022566562625</v>
      </c>
      <c r="D1147" s="20" t="s">
        <v>20</v>
      </c>
      <c r="E1147" s="20" t="s">
        <v>27</v>
      </c>
      <c r="F1147" s="20">
        <v>1000000101</v>
      </c>
      <c r="G1147" s="20" t="s">
        <v>37</v>
      </c>
      <c r="H1147" s="20" t="s">
        <v>8</v>
      </c>
      <c r="I1147" s="20">
        <v>10000061</v>
      </c>
      <c r="J1147" s="20" t="s">
        <v>26</v>
      </c>
      <c r="K1147" s="20" t="s">
        <v>110</v>
      </c>
      <c r="L1147" s="20" t="s">
        <v>110</v>
      </c>
      <c r="M1147" s="20" t="s">
        <v>110</v>
      </c>
    </row>
    <row r="1148" spans="2:13" x14ac:dyDescent="0.2">
      <c r="B1148" s="19">
        <v>43295</v>
      </c>
      <c r="C1148" s="18">
        <v>0.74236643017893877</v>
      </c>
      <c r="D1148" s="20" t="s">
        <v>20</v>
      </c>
      <c r="E1148" s="20" t="s">
        <v>27</v>
      </c>
      <c r="F1148" s="20">
        <v>1000000101</v>
      </c>
      <c r="G1148" s="20" t="s">
        <v>37</v>
      </c>
      <c r="H1148" s="20" t="s">
        <v>8</v>
      </c>
      <c r="I1148" s="20">
        <v>10000061</v>
      </c>
      <c r="J1148" s="20" t="s">
        <v>26</v>
      </c>
      <c r="K1148" s="20" t="s">
        <v>110</v>
      </c>
      <c r="L1148" s="20" t="s">
        <v>110</v>
      </c>
      <c r="M1148" s="20" t="s">
        <v>110</v>
      </c>
    </row>
    <row r="1149" spans="2:13" x14ac:dyDescent="0.2">
      <c r="B1149" s="19">
        <v>43296</v>
      </c>
      <c r="C1149" s="18">
        <v>0.75721375878251762</v>
      </c>
      <c r="D1149" s="20" t="s">
        <v>20</v>
      </c>
      <c r="E1149" s="20" t="s">
        <v>27</v>
      </c>
      <c r="F1149" s="20">
        <v>1000000101</v>
      </c>
      <c r="G1149" s="20" t="s">
        <v>37</v>
      </c>
      <c r="H1149" s="20" t="s">
        <v>8</v>
      </c>
      <c r="I1149" s="20">
        <v>10000061</v>
      </c>
      <c r="J1149" s="20" t="s">
        <v>26</v>
      </c>
      <c r="K1149" s="20" t="s">
        <v>110</v>
      </c>
      <c r="L1149" s="20" t="s">
        <v>110</v>
      </c>
      <c r="M1149" s="20" t="s">
        <v>110</v>
      </c>
    </row>
    <row r="1150" spans="2:13" x14ac:dyDescent="0.2">
      <c r="B1150" s="19">
        <v>43297</v>
      </c>
      <c r="C1150" s="18">
        <v>0.77235803395816804</v>
      </c>
      <c r="D1150" s="20" t="s">
        <v>20</v>
      </c>
      <c r="E1150" s="20" t="s">
        <v>27</v>
      </c>
      <c r="F1150" s="20">
        <v>1000000101</v>
      </c>
      <c r="G1150" s="20" t="s">
        <v>37</v>
      </c>
      <c r="H1150" s="20" t="s">
        <v>8</v>
      </c>
      <c r="I1150" s="20">
        <v>10000061</v>
      </c>
      <c r="J1150" s="20" t="s">
        <v>26</v>
      </c>
      <c r="K1150" s="20" t="s">
        <v>110</v>
      </c>
      <c r="L1150" s="20" t="s">
        <v>110</v>
      </c>
      <c r="M1150" s="20" t="s">
        <v>110</v>
      </c>
    </row>
    <row r="1151" spans="2:13" x14ac:dyDescent="0.2">
      <c r="B1151" s="19">
        <v>43298</v>
      </c>
      <c r="C1151" s="18">
        <v>0.78780519463733145</v>
      </c>
      <c r="D1151" s="20" t="s">
        <v>20</v>
      </c>
      <c r="E1151" s="20" t="s">
        <v>27</v>
      </c>
      <c r="F1151" s="20">
        <v>1000000101</v>
      </c>
      <c r="G1151" s="20" t="s">
        <v>37</v>
      </c>
      <c r="H1151" s="20" t="s">
        <v>8</v>
      </c>
      <c r="I1151" s="20">
        <v>10000061</v>
      </c>
      <c r="J1151" s="20" t="s">
        <v>26</v>
      </c>
      <c r="K1151" s="20" t="s">
        <v>110</v>
      </c>
      <c r="L1151" s="20" t="s">
        <v>110</v>
      </c>
      <c r="M1151" s="20" t="s">
        <v>110</v>
      </c>
    </row>
    <row r="1152" spans="2:13" x14ac:dyDescent="0.2">
      <c r="B1152" s="19">
        <v>43299</v>
      </c>
      <c r="C1152" s="18">
        <v>0.80356129853007796</v>
      </c>
      <c r="D1152" s="20" t="s">
        <v>20</v>
      </c>
      <c r="E1152" s="20" t="s">
        <v>27</v>
      </c>
      <c r="F1152" s="20">
        <v>1000000101</v>
      </c>
      <c r="G1152" s="20" t="s">
        <v>37</v>
      </c>
      <c r="H1152" s="20" t="s">
        <v>8</v>
      </c>
      <c r="I1152" s="20">
        <v>10000061</v>
      </c>
      <c r="J1152" s="20" t="s">
        <v>26</v>
      </c>
      <c r="K1152" s="20" t="s">
        <v>110</v>
      </c>
      <c r="L1152" s="20" t="s">
        <v>110</v>
      </c>
      <c r="M1152" s="20" t="s">
        <v>110</v>
      </c>
    </row>
    <row r="1153" spans="2:13" x14ac:dyDescent="0.2">
      <c r="B1153" s="19">
        <v>43300</v>
      </c>
      <c r="C1153" s="18">
        <v>0.81963252450067958</v>
      </c>
      <c r="D1153" s="20" t="s">
        <v>20</v>
      </c>
      <c r="E1153" s="20" t="s">
        <v>27</v>
      </c>
      <c r="F1153" s="20">
        <v>1000000101</v>
      </c>
      <c r="G1153" s="20" t="s">
        <v>37</v>
      </c>
      <c r="H1153" s="20" t="s">
        <v>8</v>
      </c>
      <c r="I1153" s="20">
        <v>10000061</v>
      </c>
      <c r="J1153" s="20" t="s">
        <v>26</v>
      </c>
      <c r="K1153" s="20" t="s">
        <v>110</v>
      </c>
      <c r="L1153" s="20" t="s">
        <v>110</v>
      </c>
      <c r="M1153" s="20" t="s">
        <v>110</v>
      </c>
    </row>
    <row r="1154" spans="2:13" x14ac:dyDescent="0.2">
      <c r="B1154" s="19">
        <v>43301</v>
      </c>
      <c r="C1154" s="18">
        <v>0.83602517499069307</v>
      </c>
      <c r="D1154" s="20" t="s">
        <v>20</v>
      </c>
      <c r="E1154" s="20" t="s">
        <v>27</v>
      </c>
      <c r="F1154" s="20">
        <v>1000000101</v>
      </c>
      <c r="G1154" s="20" t="s">
        <v>37</v>
      </c>
      <c r="H1154" s="20" t="s">
        <v>8</v>
      </c>
      <c r="I1154" s="20">
        <v>10000061</v>
      </c>
      <c r="J1154" s="20" t="s">
        <v>26</v>
      </c>
      <c r="K1154" s="20" t="s">
        <v>110</v>
      </c>
      <c r="L1154" s="20" t="s">
        <v>110</v>
      </c>
      <c r="M1154" s="20" t="s">
        <v>110</v>
      </c>
    </row>
    <row r="1155" spans="2:13" x14ac:dyDescent="0.2">
      <c r="B1155" s="19">
        <v>43252</v>
      </c>
      <c r="C1155" s="18">
        <v>1.17</v>
      </c>
      <c r="D1155" s="20" t="s">
        <v>20</v>
      </c>
      <c r="E1155" s="20" t="s">
        <v>27</v>
      </c>
      <c r="F1155" s="20">
        <v>1000000101</v>
      </c>
      <c r="G1155" s="20" t="s">
        <v>37</v>
      </c>
      <c r="H1155" s="20" t="s">
        <v>8</v>
      </c>
      <c r="I1155" s="20">
        <v>10000182</v>
      </c>
      <c r="J1155" s="20" t="s">
        <v>29</v>
      </c>
      <c r="K1155" s="20" t="s">
        <v>110</v>
      </c>
      <c r="L1155" s="20" t="s">
        <v>110</v>
      </c>
      <c r="M1155" s="20" t="s">
        <v>110</v>
      </c>
    </row>
    <row r="1156" spans="2:13" x14ac:dyDescent="0.2">
      <c r="B1156" s="19">
        <v>43253</v>
      </c>
      <c r="C1156" s="18">
        <v>1.1934</v>
      </c>
      <c r="D1156" s="20" t="s">
        <v>20</v>
      </c>
      <c r="E1156" s="20" t="s">
        <v>27</v>
      </c>
      <c r="F1156" s="20">
        <v>1000000101</v>
      </c>
      <c r="G1156" s="20" t="s">
        <v>37</v>
      </c>
      <c r="H1156" s="20" t="s">
        <v>8</v>
      </c>
      <c r="I1156" s="20">
        <v>10000182</v>
      </c>
      <c r="J1156" s="20" t="s">
        <v>29</v>
      </c>
      <c r="K1156" s="20" t="s">
        <v>110</v>
      </c>
      <c r="L1156" s="20" t="s">
        <v>110</v>
      </c>
      <c r="M1156" s="20" t="s">
        <v>110</v>
      </c>
    </row>
    <row r="1157" spans="2:13" x14ac:dyDescent="0.2">
      <c r="B1157" s="19">
        <v>43254</v>
      </c>
      <c r="C1157" s="18">
        <v>1.217268</v>
      </c>
      <c r="D1157" s="20" t="s">
        <v>20</v>
      </c>
      <c r="E1157" s="20" t="s">
        <v>27</v>
      </c>
      <c r="F1157" s="20">
        <v>1000000101</v>
      </c>
      <c r="G1157" s="20" t="s">
        <v>37</v>
      </c>
      <c r="H1157" s="20" t="s">
        <v>8</v>
      </c>
      <c r="I1157" s="20">
        <v>10000182</v>
      </c>
      <c r="J1157" s="20" t="s">
        <v>29</v>
      </c>
      <c r="K1157" s="20" t="s">
        <v>110</v>
      </c>
      <c r="L1157" s="20" t="s">
        <v>110</v>
      </c>
      <c r="M1157" s="20" t="s">
        <v>110</v>
      </c>
    </row>
    <row r="1158" spans="2:13" x14ac:dyDescent="0.2">
      <c r="B1158" s="19">
        <v>43255</v>
      </c>
      <c r="C1158" s="18">
        <v>1.2416133599999999</v>
      </c>
      <c r="D1158" s="20" t="s">
        <v>20</v>
      </c>
      <c r="E1158" s="20" t="s">
        <v>27</v>
      </c>
      <c r="F1158" s="20">
        <v>1000000101</v>
      </c>
      <c r="G1158" s="20" t="s">
        <v>37</v>
      </c>
      <c r="H1158" s="20" t="s">
        <v>8</v>
      </c>
      <c r="I1158" s="20">
        <v>10000182</v>
      </c>
      <c r="J1158" s="20" t="s">
        <v>29</v>
      </c>
      <c r="K1158" s="20" t="s">
        <v>110</v>
      </c>
      <c r="L1158" s="20" t="s">
        <v>110</v>
      </c>
      <c r="M1158" s="20" t="s">
        <v>110</v>
      </c>
    </row>
    <row r="1159" spans="2:13" x14ac:dyDescent="0.2">
      <c r="B1159" s="19">
        <v>43256</v>
      </c>
      <c r="C1159" s="18">
        <v>1.2664456272</v>
      </c>
      <c r="D1159" s="20" t="s">
        <v>20</v>
      </c>
      <c r="E1159" s="20" t="s">
        <v>27</v>
      </c>
      <c r="F1159" s="20">
        <v>1000000101</v>
      </c>
      <c r="G1159" s="20" t="s">
        <v>37</v>
      </c>
      <c r="H1159" s="20" t="s">
        <v>8</v>
      </c>
      <c r="I1159" s="20">
        <v>10000182</v>
      </c>
      <c r="J1159" s="20" t="s">
        <v>29</v>
      </c>
      <c r="K1159" s="20" t="s">
        <v>110</v>
      </c>
      <c r="L1159" s="20" t="s">
        <v>110</v>
      </c>
      <c r="M1159" s="20" t="s">
        <v>110</v>
      </c>
    </row>
    <row r="1160" spans="2:13" x14ac:dyDescent="0.2">
      <c r="B1160" s="19">
        <v>43257</v>
      </c>
      <c r="C1160" s="18">
        <v>1.2917745397440001</v>
      </c>
      <c r="D1160" s="20" t="s">
        <v>20</v>
      </c>
      <c r="E1160" s="20" t="s">
        <v>27</v>
      </c>
      <c r="F1160" s="20">
        <v>1000000101</v>
      </c>
      <c r="G1160" s="20" t="s">
        <v>37</v>
      </c>
      <c r="H1160" s="20" t="s">
        <v>8</v>
      </c>
      <c r="I1160" s="20">
        <v>10000182</v>
      </c>
      <c r="J1160" s="20" t="s">
        <v>29</v>
      </c>
      <c r="K1160" s="20" t="s">
        <v>110</v>
      </c>
      <c r="L1160" s="20" t="s">
        <v>110</v>
      </c>
      <c r="M1160" s="20" t="s">
        <v>110</v>
      </c>
    </row>
    <row r="1161" spans="2:13" x14ac:dyDescent="0.2">
      <c r="B1161" s="19">
        <v>43258</v>
      </c>
      <c r="C1161" s="18">
        <v>1.31761003053888</v>
      </c>
      <c r="D1161" s="20" t="s">
        <v>20</v>
      </c>
      <c r="E1161" s="20" t="s">
        <v>27</v>
      </c>
      <c r="F1161" s="20">
        <v>1000000101</v>
      </c>
      <c r="G1161" s="20" t="s">
        <v>37</v>
      </c>
      <c r="H1161" s="20" t="s">
        <v>8</v>
      </c>
      <c r="I1161" s="20">
        <v>10000182</v>
      </c>
      <c r="J1161" s="20" t="s">
        <v>29</v>
      </c>
      <c r="K1161" s="20" t="s">
        <v>110</v>
      </c>
      <c r="L1161" s="20" t="s">
        <v>110</v>
      </c>
      <c r="M1161" s="20" t="s">
        <v>110</v>
      </c>
    </row>
    <row r="1162" spans="2:13" x14ac:dyDescent="0.2">
      <c r="B1162" s="19">
        <v>43259</v>
      </c>
      <c r="C1162" s="18">
        <v>1.3439622311496577</v>
      </c>
      <c r="D1162" s="20" t="s">
        <v>20</v>
      </c>
      <c r="E1162" s="20" t="s">
        <v>27</v>
      </c>
      <c r="F1162" s="20">
        <v>1000000101</v>
      </c>
      <c r="G1162" s="20" t="s">
        <v>37</v>
      </c>
      <c r="H1162" s="20" t="s">
        <v>8</v>
      </c>
      <c r="I1162" s="20">
        <v>10000182</v>
      </c>
      <c r="J1162" s="20" t="s">
        <v>29</v>
      </c>
      <c r="K1162" s="20" t="s">
        <v>110</v>
      </c>
      <c r="L1162" s="20" t="s">
        <v>110</v>
      </c>
      <c r="M1162" s="20" t="s">
        <v>110</v>
      </c>
    </row>
    <row r="1163" spans="2:13" x14ac:dyDescent="0.2">
      <c r="B1163" s="19">
        <v>43260</v>
      </c>
      <c r="C1163" s="18">
        <v>1.370841475772651</v>
      </c>
      <c r="D1163" s="20" t="s">
        <v>20</v>
      </c>
      <c r="E1163" s="20" t="s">
        <v>27</v>
      </c>
      <c r="F1163" s="20">
        <v>1000000101</v>
      </c>
      <c r="G1163" s="20" t="s">
        <v>37</v>
      </c>
      <c r="H1163" s="20" t="s">
        <v>8</v>
      </c>
      <c r="I1163" s="20">
        <v>10000182</v>
      </c>
      <c r="J1163" s="20" t="s">
        <v>29</v>
      </c>
      <c r="K1163" s="20" t="s">
        <v>110</v>
      </c>
      <c r="L1163" s="20" t="s">
        <v>110</v>
      </c>
      <c r="M1163" s="20" t="s">
        <v>110</v>
      </c>
    </row>
    <row r="1164" spans="2:13" x14ac:dyDescent="0.2">
      <c r="B1164" s="19">
        <v>43261</v>
      </c>
      <c r="C1164" s="18">
        <v>1.3982583052881039</v>
      </c>
      <c r="D1164" s="20" t="s">
        <v>20</v>
      </c>
      <c r="E1164" s="20" t="s">
        <v>27</v>
      </c>
      <c r="F1164" s="20">
        <v>1000000101</v>
      </c>
      <c r="G1164" s="20" t="s">
        <v>37</v>
      </c>
      <c r="H1164" s="20" t="s">
        <v>8</v>
      </c>
      <c r="I1164" s="20">
        <v>10000182</v>
      </c>
      <c r="J1164" s="20" t="s">
        <v>29</v>
      </c>
      <c r="K1164" s="20" t="s">
        <v>110</v>
      </c>
      <c r="L1164" s="20" t="s">
        <v>110</v>
      </c>
      <c r="M1164" s="20" t="s">
        <v>110</v>
      </c>
    </row>
    <row r="1165" spans="2:13" x14ac:dyDescent="0.2">
      <c r="B1165" s="19">
        <v>43262</v>
      </c>
      <c r="C1165" s="18">
        <v>1.4262234713938662</v>
      </c>
      <c r="D1165" s="20" t="s">
        <v>20</v>
      </c>
      <c r="E1165" s="20" t="s">
        <v>27</v>
      </c>
      <c r="F1165" s="20">
        <v>1000000101</v>
      </c>
      <c r="G1165" s="20" t="s">
        <v>37</v>
      </c>
      <c r="H1165" s="20" t="s">
        <v>8</v>
      </c>
      <c r="I1165" s="20">
        <v>10000182</v>
      </c>
      <c r="J1165" s="20" t="s">
        <v>29</v>
      </c>
      <c r="K1165" s="20" t="s">
        <v>110</v>
      </c>
      <c r="L1165" s="20" t="s">
        <v>110</v>
      </c>
      <c r="M1165" s="20" t="s">
        <v>110</v>
      </c>
    </row>
    <row r="1166" spans="2:13" x14ac:dyDescent="0.2">
      <c r="B1166" s="19">
        <v>43263</v>
      </c>
      <c r="C1166" s="18">
        <v>1.4547479408217436</v>
      </c>
      <c r="D1166" s="20" t="s">
        <v>20</v>
      </c>
      <c r="E1166" s="20" t="s">
        <v>27</v>
      </c>
      <c r="F1166" s="20">
        <v>1000000101</v>
      </c>
      <c r="G1166" s="20" t="s">
        <v>37</v>
      </c>
      <c r="H1166" s="20" t="s">
        <v>8</v>
      </c>
      <c r="I1166" s="20">
        <v>10000182</v>
      </c>
      <c r="J1166" s="20" t="s">
        <v>29</v>
      </c>
      <c r="K1166" s="20" t="s">
        <v>110</v>
      </c>
      <c r="L1166" s="20" t="s">
        <v>110</v>
      </c>
      <c r="M1166" s="20" t="s">
        <v>110</v>
      </c>
    </row>
    <row r="1167" spans="2:13" x14ac:dyDescent="0.2">
      <c r="B1167" s="19">
        <v>43264</v>
      </c>
      <c r="C1167" s="18">
        <v>1.4838428996381785</v>
      </c>
      <c r="D1167" s="20" t="s">
        <v>20</v>
      </c>
      <c r="E1167" s="20" t="s">
        <v>27</v>
      </c>
      <c r="F1167" s="20">
        <v>1000000101</v>
      </c>
      <c r="G1167" s="20" t="s">
        <v>37</v>
      </c>
      <c r="H1167" s="20" t="s">
        <v>8</v>
      </c>
      <c r="I1167" s="20">
        <v>10000182</v>
      </c>
      <c r="J1167" s="20" t="s">
        <v>29</v>
      </c>
      <c r="K1167" s="20" t="s">
        <v>110</v>
      </c>
      <c r="L1167" s="20" t="s">
        <v>110</v>
      </c>
      <c r="M1167" s="20" t="s">
        <v>110</v>
      </c>
    </row>
    <row r="1168" spans="2:13" x14ac:dyDescent="0.2">
      <c r="B1168" s="19">
        <v>43265</v>
      </c>
      <c r="C1168" s="18">
        <v>0.67551975763094163</v>
      </c>
      <c r="D1168" s="20" t="s">
        <v>20</v>
      </c>
      <c r="E1168" s="20" t="s">
        <v>27</v>
      </c>
      <c r="F1168" s="20">
        <v>1000000101</v>
      </c>
      <c r="G1168" s="20" t="s">
        <v>37</v>
      </c>
      <c r="H1168" s="20" t="s">
        <v>8</v>
      </c>
      <c r="I1168" s="20">
        <v>10000182</v>
      </c>
      <c r="J1168" s="20" t="s">
        <v>29</v>
      </c>
      <c r="K1168" s="20" t="s">
        <v>110</v>
      </c>
      <c r="L1168" s="20" t="s">
        <v>110</v>
      </c>
      <c r="M1168" s="20" t="s">
        <v>110</v>
      </c>
    </row>
    <row r="1169" spans="2:13" x14ac:dyDescent="0.2">
      <c r="B1169" s="19">
        <v>43266</v>
      </c>
      <c r="C1169" s="18">
        <v>0.6890301527835605</v>
      </c>
      <c r="D1169" s="20" t="s">
        <v>20</v>
      </c>
      <c r="E1169" s="20" t="s">
        <v>27</v>
      </c>
      <c r="F1169" s="20">
        <v>1000000101</v>
      </c>
      <c r="G1169" s="20" t="s">
        <v>37</v>
      </c>
      <c r="H1169" s="20" t="s">
        <v>8</v>
      </c>
      <c r="I1169" s="20">
        <v>10000182</v>
      </c>
      <c r="J1169" s="20" t="s">
        <v>29</v>
      </c>
      <c r="K1169" s="20" t="s">
        <v>110</v>
      </c>
      <c r="L1169" s="20" t="s">
        <v>110</v>
      </c>
      <c r="M1169" s="20" t="s">
        <v>110</v>
      </c>
    </row>
    <row r="1170" spans="2:13" x14ac:dyDescent="0.2">
      <c r="B1170" s="19">
        <v>43267</v>
      </c>
      <c r="C1170" s="18">
        <v>0.70281075583923169</v>
      </c>
      <c r="D1170" s="20" t="s">
        <v>20</v>
      </c>
      <c r="E1170" s="20" t="s">
        <v>27</v>
      </c>
      <c r="F1170" s="20">
        <v>1000000101</v>
      </c>
      <c r="G1170" s="20" t="s">
        <v>37</v>
      </c>
      <c r="H1170" s="20" t="s">
        <v>8</v>
      </c>
      <c r="I1170" s="20">
        <v>10000182</v>
      </c>
      <c r="J1170" s="20" t="s">
        <v>29</v>
      </c>
      <c r="K1170" s="20" t="s">
        <v>110</v>
      </c>
      <c r="L1170" s="20" t="s">
        <v>110</v>
      </c>
      <c r="M1170" s="20" t="s">
        <v>110</v>
      </c>
    </row>
    <row r="1171" spans="2:13" x14ac:dyDescent="0.2">
      <c r="B1171" s="19">
        <v>43268</v>
      </c>
      <c r="C1171" s="18">
        <v>0.71686697095601626</v>
      </c>
      <c r="D1171" s="20" t="s">
        <v>20</v>
      </c>
      <c r="E1171" s="20" t="s">
        <v>27</v>
      </c>
      <c r="F1171" s="20">
        <v>1000000101</v>
      </c>
      <c r="G1171" s="20" t="s">
        <v>37</v>
      </c>
      <c r="H1171" s="20" t="s">
        <v>8</v>
      </c>
      <c r="I1171" s="20">
        <v>10000182</v>
      </c>
      <c r="J1171" s="20" t="s">
        <v>29</v>
      </c>
      <c r="K1171" s="20" t="s">
        <v>110</v>
      </c>
      <c r="L1171" s="20" t="s">
        <v>110</v>
      </c>
      <c r="M1171" s="20" t="s">
        <v>110</v>
      </c>
    </row>
    <row r="1172" spans="2:13" x14ac:dyDescent="0.2">
      <c r="B1172" s="19">
        <v>43269</v>
      </c>
      <c r="C1172" s="18">
        <v>0.73120431037513667</v>
      </c>
      <c r="D1172" s="20" t="s">
        <v>20</v>
      </c>
      <c r="E1172" s="20" t="s">
        <v>27</v>
      </c>
      <c r="F1172" s="20">
        <v>1000000101</v>
      </c>
      <c r="G1172" s="20" t="s">
        <v>37</v>
      </c>
      <c r="H1172" s="20" t="s">
        <v>8</v>
      </c>
      <c r="I1172" s="20">
        <v>10000182</v>
      </c>
      <c r="J1172" s="20" t="s">
        <v>29</v>
      </c>
      <c r="K1172" s="20" t="s">
        <v>110</v>
      </c>
      <c r="L1172" s="20" t="s">
        <v>110</v>
      </c>
      <c r="M1172" s="20" t="s">
        <v>110</v>
      </c>
    </row>
    <row r="1173" spans="2:13" x14ac:dyDescent="0.2">
      <c r="B1173" s="19">
        <v>43270</v>
      </c>
      <c r="C1173" s="18">
        <v>0.74582839658263933</v>
      </c>
      <c r="D1173" s="20" t="s">
        <v>20</v>
      </c>
      <c r="E1173" s="20" t="s">
        <v>27</v>
      </c>
      <c r="F1173" s="20">
        <v>1000000101</v>
      </c>
      <c r="G1173" s="20" t="s">
        <v>37</v>
      </c>
      <c r="H1173" s="20" t="s">
        <v>8</v>
      </c>
      <c r="I1173" s="20">
        <v>10000182</v>
      </c>
      <c r="J1173" s="20" t="s">
        <v>29</v>
      </c>
      <c r="K1173" s="20" t="s">
        <v>110</v>
      </c>
      <c r="L1173" s="20" t="s">
        <v>110</v>
      </c>
      <c r="M1173" s="20" t="s">
        <v>110</v>
      </c>
    </row>
    <row r="1174" spans="2:13" x14ac:dyDescent="0.2">
      <c r="B1174" s="19">
        <v>43271</v>
      </c>
      <c r="C1174" s="18">
        <v>0.76074496451429208</v>
      </c>
      <c r="D1174" s="20" t="s">
        <v>20</v>
      </c>
      <c r="E1174" s="20" t="s">
        <v>27</v>
      </c>
      <c r="F1174" s="20">
        <v>1000000101</v>
      </c>
      <c r="G1174" s="20" t="s">
        <v>37</v>
      </c>
      <c r="H1174" s="20" t="s">
        <v>8</v>
      </c>
      <c r="I1174" s="20">
        <v>10000182</v>
      </c>
      <c r="J1174" s="20" t="s">
        <v>29</v>
      </c>
      <c r="K1174" s="20" t="s">
        <v>110</v>
      </c>
      <c r="L1174" s="20" t="s">
        <v>110</v>
      </c>
      <c r="M1174" s="20" t="s">
        <v>110</v>
      </c>
    </row>
    <row r="1175" spans="2:13" x14ac:dyDescent="0.2">
      <c r="B1175" s="19">
        <v>43272</v>
      </c>
      <c r="C1175" s="18">
        <v>0.77595986380457804</v>
      </c>
      <c r="D1175" s="20" t="s">
        <v>20</v>
      </c>
      <c r="E1175" s="20" t="s">
        <v>27</v>
      </c>
      <c r="F1175" s="20">
        <v>1000000101</v>
      </c>
      <c r="G1175" s="20" t="s">
        <v>37</v>
      </c>
      <c r="H1175" s="20" t="s">
        <v>8</v>
      </c>
      <c r="I1175" s="20">
        <v>10000182</v>
      </c>
      <c r="J1175" s="20" t="s">
        <v>29</v>
      </c>
      <c r="K1175" s="20" t="s">
        <v>110</v>
      </c>
      <c r="L1175" s="20" t="s">
        <v>110</v>
      </c>
      <c r="M1175" s="20" t="s">
        <v>110</v>
      </c>
    </row>
    <row r="1176" spans="2:13" x14ac:dyDescent="0.2">
      <c r="B1176" s="19">
        <v>43273</v>
      </c>
      <c r="C1176" s="18">
        <v>0.57147906108066937</v>
      </c>
      <c r="D1176" s="20" t="s">
        <v>20</v>
      </c>
      <c r="E1176" s="20" t="s">
        <v>27</v>
      </c>
      <c r="F1176" s="20">
        <v>1000000101</v>
      </c>
      <c r="G1176" s="20" t="s">
        <v>37</v>
      </c>
      <c r="H1176" s="20" t="s">
        <v>8</v>
      </c>
      <c r="I1176" s="20">
        <v>10000182</v>
      </c>
      <c r="J1176" s="20" t="s">
        <v>29</v>
      </c>
      <c r="K1176" s="20" t="s">
        <v>110</v>
      </c>
      <c r="L1176" s="20" t="s">
        <v>110</v>
      </c>
      <c r="M1176" s="20" t="s">
        <v>110</v>
      </c>
    </row>
    <row r="1177" spans="2:13" x14ac:dyDescent="0.2">
      <c r="B1177" s="19">
        <v>43274</v>
      </c>
      <c r="C1177" s="18">
        <v>0.58290864230228279</v>
      </c>
      <c r="D1177" s="20" t="s">
        <v>20</v>
      </c>
      <c r="E1177" s="20" t="s">
        <v>27</v>
      </c>
      <c r="F1177" s="20">
        <v>1000000101</v>
      </c>
      <c r="G1177" s="20" t="s">
        <v>37</v>
      </c>
      <c r="H1177" s="20" t="s">
        <v>8</v>
      </c>
      <c r="I1177" s="20">
        <v>10000182</v>
      </c>
      <c r="J1177" s="20" t="s">
        <v>29</v>
      </c>
      <c r="K1177" s="20" t="s">
        <v>110</v>
      </c>
      <c r="L1177" s="20" t="s">
        <v>110</v>
      </c>
      <c r="M1177" s="20" t="s">
        <v>110</v>
      </c>
    </row>
    <row r="1178" spans="2:13" x14ac:dyDescent="0.2">
      <c r="B1178" s="19">
        <v>43275</v>
      </c>
      <c r="C1178" s="18">
        <v>0.59456681514832843</v>
      </c>
      <c r="D1178" s="20" t="s">
        <v>20</v>
      </c>
      <c r="E1178" s="20" t="s">
        <v>27</v>
      </c>
      <c r="F1178" s="20">
        <v>1000000101</v>
      </c>
      <c r="G1178" s="20" t="s">
        <v>37</v>
      </c>
      <c r="H1178" s="20" t="s">
        <v>8</v>
      </c>
      <c r="I1178" s="20">
        <v>10000182</v>
      </c>
      <c r="J1178" s="20" t="s">
        <v>29</v>
      </c>
      <c r="K1178" s="20" t="s">
        <v>110</v>
      </c>
      <c r="L1178" s="20" t="s">
        <v>110</v>
      </c>
      <c r="M1178" s="20" t="s">
        <v>110</v>
      </c>
    </row>
    <row r="1179" spans="2:13" x14ac:dyDescent="0.2">
      <c r="B1179" s="19">
        <v>43276</v>
      </c>
      <c r="C1179" s="18">
        <v>0.606458151451295</v>
      </c>
      <c r="D1179" s="20" t="s">
        <v>20</v>
      </c>
      <c r="E1179" s="20" t="s">
        <v>27</v>
      </c>
      <c r="F1179" s="20">
        <v>1000000101</v>
      </c>
      <c r="G1179" s="20" t="s">
        <v>37</v>
      </c>
      <c r="H1179" s="20" t="s">
        <v>8</v>
      </c>
      <c r="I1179" s="20">
        <v>10000182</v>
      </c>
      <c r="J1179" s="20" t="s">
        <v>29</v>
      </c>
      <c r="K1179" s="20" t="s">
        <v>110</v>
      </c>
      <c r="L1179" s="20" t="s">
        <v>110</v>
      </c>
      <c r="M1179" s="20" t="s">
        <v>110</v>
      </c>
    </row>
    <row r="1180" spans="2:13" x14ac:dyDescent="0.2">
      <c r="B1180" s="19">
        <v>43277</v>
      </c>
      <c r="C1180" s="18">
        <v>0.618587314480321</v>
      </c>
      <c r="D1180" s="20" t="s">
        <v>20</v>
      </c>
      <c r="E1180" s="20" t="s">
        <v>27</v>
      </c>
      <c r="F1180" s="20">
        <v>1000000101</v>
      </c>
      <c r="G1180" s="20" t="s">
        <v>37</v>
      </c>
      <c r="H1180" s="20" t="s">
        <v>8</v>
      </c>
      <c r="I1180" s="20">
        <v>10000182</v>
      </c>
      <c r="J1180" s="20" t="s">
        <v>29</v>
      </c>
      <c r="K1180" s="20" t="s">
        <v>110</v>
      </c>
      <c r="L1180" s="20" t="s">
        <v>110</v>
      </c>
      <c r="M1180" s="20" t="s">
        <v>110</v>
      </c>
    </row>
    <row r="1181" spans="2:13" x14ac:dyDescent="0.2">
      <c r="B1181" s="19">
        <v>43278</v>
      </c>
      <c r="C1181" s="18">
        <v>0.63095906076992736</v>
      </c>
      <c r="D1181" s="20" t="s">
        <v>20</v>
      </c>
      <c r="E1181" s="20" t="s">
        <v>27</v>
      </c>
      <c r="F1181" s="20">
        <v>1000000101</v>
      </c>
      <c r="G1181" s="20" t="s">
        <v>37</v>
      </c>
      <c r="H1181" s="20" t="s">
        <v>8</v>
      </c>
      <c r="I1181" s="20">
        <v>10000182</v>
      </c>
      <c r="J1181" s="20" t="s">
        <v>29</v>
      </c>
      <c r="K1181" s="20" t="s">
        <v>110</v>
      </c>
      <c r="L1181" s="20" t="s">
        <v>110</v>
      </c>
      <c r="M1181" s="20" t="s">
        <v>110</v>
      </c>
    </row>
    <row r="1182" spans="2:13" x14ac:dyDescent="0.2">
      <c r="B1182" s="19">
        <v>43279</v>
      </c>
      <c r="C1182" s="18">
        <v>0.64357824198532598</v>
      </c>
      <c r="D1182" s="20" t="s">
        <v>20</v>
      </c>
      <c r="E1182" s="20" t="s">
        <v>27</v>
      </c>
      <c r="F1182" s="20">
        <v>1000000101</v>
      </c>
      <c r="G1182" s="20" t="s">
        <v>37</v>
      </c>
      <c r="H1182" s="20" t="s">
        <v>8</v>
      </c>
      <c r="I1182" s="20">
        <v>10000182</v>
      </c>
      <c r="J1182" s="20" t="s">
        <v>29</v>
      </c>
      <c r="K1182" s="20" t="s">
        <v>110</v>
      </c>
      <c r="L1182" s="20" t="s">
        <v>110</v>
      </c>
      <c r="M1182" s="20" t="s">
        <v>110</v>
      </c>
    </row>
    <row r="1183" spans="2:13" x14ac:dyDescent="0.2">
      <c r="B1183" s="19">
        <v>43280</v>
      </c>
      <c r="C1183" s="18">
        <v>0.6564498068250324</v>
      </c>
      <c r="D1183" s="20" t="s">
        <v>20</v>
      </c>
      <c r="E1183" s="20" t="s">
        <v>27</v>
      </c>
      <c r="F1183" s="20">
        <v>1000000101</v>
      </c>
      <c r="G1183" s="20" t="s">
        <v>37</v>
      </c>
      <c r="H1183" s="20" t="s">
        <v>8</v>
      </c>
      <c r="I1183" s="20">
        <v>10000182</v>
      </c>
      <c r="J1183" s="20" t="s">
        <v>29</v>
      </c>
      <c r="K1183" s="20" t="s">
        <v>110</v>
      </c>
      <c r="L1183" s="20" t="s">
        <v>110</v>
      </c>
      <c r="M1183" s="20" t="s">
        <v>110</v>
      </c>
    </row>
    <row r="1184" spans="2:13" x14ac:dyDescent="0.2">
      <c r="B1184" s="19">
        <v>43281</v>
      </c>
      <c r="C1184" s="18">
        <v>0.66957880296153305</v>
      </c>
      <c r="D1184" s="20" t="s">
        <v>20</v>
      </c>
      <c r="E1184" s="20" t="s">
        <v>27</v>
      </c>
      <c r="F1184" s="20">
        <v>1000000101</v>
      </c>
      <c r="G1184" s="20" t="s">
        <v>37</v>
      </c>
      <c r="H1184" s="20" t="s">
        <v>8</v>
      </c>
      <c r="I1184" s="20">
        <v>10000182</v>
      </c>
      <c r="J1184" s="20" t="s">
        <v>29</v>
      </c>
      <c r="K1184" s="20" t="s">
        <v>110</v>
      </c>
      <c r="L1184" s="20" t="s">
        <v>110</v>
      </c>
      <c r="M1184" s="20" t="s">
        <v>110</v>
      </c>
    </row>
    <row r="1185" spans="2:13" x14ac:dyDescent="0.2">
      <c r="B1185" s="19">
        <v>43282</v>
      </c>
      <c r="C1185" s="18">
        <v>0.68297037902076374</v>
      </c>
      <c r="D1185" s="20" t="s">
        <v>20</v>
      </c>
      <c r="E1185" s="20" t="s">
        <v>27</v>
      </c>
      <c r="F1185" s="20">
        <v>1000000101</v>
      </c>
      <c r="G1185" s="20" t="s">
        <v>37</v>
      </c>
      <c r="H1185" s="20" t="s">
        <v>8</v>
      </c>
      <c r="I1185" s="20">
        <v>10000182</v>
      </c>
      <c r="J1185" s="20" t="s">
        <v>29</v>
      </c>
      <c r="K1185" s="20" t="s">
        <v>110</v>
      </c>
      <c r="L1185" s="20" t="s">
        <v>110</v>
      </c>
      <c r="M1185" s="20" t="s">
        <v>110</v>
      </c>
    </row>
    <row r="1186" spans="2:13" x14ac:dyDescent="0.2">
      <c r="B1186" s="19">
        <v>43283</v>
      </c>
      <c r="C1186" s="18">
        <v>0.69662978660117902</v>
      </c>
      <c r="D1186" s="20" t="s">
        <v>20</v>
      </c>
      <c r="E1186" s="20" t="s">
        <v>27</v>
      </c>
      <c r="F1186" s="20">
        <v>1000000101</v>
      </c>
      <c r="G1186" s="20" t="s">
        <v>37</v>
      </c>
      <c r="H1186" s="20" t="s">
        <v>8</v>
      </c>
      <c r="I1186" s="20">
        <v>10000182</v>
      </c>
      <c r="J1186" s="20" t="s">
        <v>29</v>
      </c>
      <c r="K1186" s="20" t="s">
        <v>110</v>
      </c>
      <c r="L1186" s="20" t="s">
        <v>110</v>
      </c>
      <c r="M1186" s="20" t="s">
        <v>110</v>
      </c>
    </row>
    <row r="1187" spans="2:13" x14ac:dyDescent="0.2">
      <c r="B1187" s="19">
        <v>43284</v>
      </c>
      <c r="C1187" s="18">
        <v>0.71056238233320257</v>
      </c>
      <c r="D1187" s="20" t="s">
        <v>20</v>
      </c>
      <c r="E1187" s="20" t="s">
        <v>27</v>
      </c>
      <c r="F1187" s="20">
        <v>1000000101</v>
      </c>
      <c r="G1187" s="20" t="s">
        <v>37</v>
      </c>
      <c r="H1187" s="20" t="s">
        <v>8</v>
      </c>
      <c r="I1187" s="20">
        <v>10000182</v>
      </c>
      <c r="J1187" s="20" t="s">
        <v>29</v>
      </c>
      <c r="K1187" s="20" t="s">
        <v>110</v>
      </c>
      <c r="L1187" s="20" t="s">
        <v>110</v>
      </c>
      <c r="M1187" s="20" t="s">
        <v>110</v>
      </c>
    </row>
    <row r="1188" spans="2:13" x14ac:dyDescent="0.2">
      <c r="B1188" s="19">
        <v>43285</v>
      </c>
      <c r="C1188" s="18">
        <v>0.72477362997986661</v>
      </c>
      <c r="D1188" s="20" t="s">
        <v>20</v>
      </c>
      <c r="E1188" s="20" t="s">
        <v>27</v>
      </c>
      <c r="F1188" s="20">
        <v>1000000101</v>
      </c>
      <c r="G1188" s="20" t="s">
        <v>37</v>
      </c>
      <c r="H1188" s="20" t="s">
        <v>8</v>
      </c>
      <c r="I1188" s="20">
        <v>10000182</v>
      </c>
      <c r="J1188" s="20" t="s">
        <v>29</v>
      </c>
      <c r="K1188" s="20" t="s">
        <v>110</v>
      </c>
      <c r="L1188" s="20" t="s">
        <v>110</v>
      </c>
      <c r="M1188" s="20" t="s">
        <v>110</v>
      </c>
    </row>
    <row r="1189" spans="2:13" x14ac:dyDescent="0.2">
      <c r="B1189" s="19">
        <v>43286</v>
      </c>
      <c r="C1189" s="18">
        <v>0.73926910257946388</v>
      </c>
      <c r="D1189" s="20" t="s">
        <v>20</v>
      </c>
      <c r="E1189" s="20" t="s">
        <v>27</v>
      </c>
      <c r="F1189" s="20">
        <v>1000000101</v>
      </c>
      <c r="G1189" s="20" t="s">
        <v>37</v>
      </c>
      <c r="H1189" s="20" t="s">
        <v>8</v>
      </c>
      <c r="I1189" s="20">
        <v>10000182</v>
      </c>
      <c r="J1189" s="20" t="s">
        <v>29</v>
      </c>
      <c r="K1189" s="20" t="s">
        <v>110</v>
      </c>
      <c r="L1189" s="20" t="s">
        <v>110</v>
      </c>
      <c r="M1189" s="20" t="s">
        <v>110</v>
      </c>
    </row>
    <row r="1190" spans="2:13" x14ac:dyDescent="0.2">
      <c r="B1190" s="19">
        <v>43287</v>
      </c>
      <c r="C1190" s="18">
        <v>0.6420544846310533</v>
      </c>
      <c r="D1190" s="20" t="s">
        <v>20</v>
      </c>
      <c r="E1190" s="20" t="s">
        <v>27</v>
      </c>
      <c r="F1190" s="20">
        <v>1000000101</v>
      </c>
      <c r="G1190" s="20" t="s">
        <v>37</v>
      </c>
      <c r="H1190" s="20" t="s">
        <v>8</v>
      </c>
      <c r="I1190" s="20">
        <v>10000182</v>
      </c>
      <c r="J1190" s="20" t="s">
        <v>29</v>
      </c>
      <c r="K1190" s="20" t="s">
        <v>110</v>
      </c>
      <c r="L1190" s="20" t="s">
        <v>110</v>
      </c>
      <c r="M1190" s="20" t="s">
        <v>110</v>
      </c>
    </row>
    <row r="1191" spans="2:13" x14ac:dyDescent="0.2">
      <c r="B1191" s="19">
        <v>43288</v>
      </c>
      <c r="C1191" s="18">
        <v>0.65489557432367429</v>
      </c>
      <c r="D1191" s="20" t="s">
        <v>20</v>
      </c>
      <c r="E1191" s="20" t="s">
        <v>27</v>
      </c>
      <c r="F1191" s="20">
        <v>1000000101</v>
      </c>
      <c r="G1191" s="20" t="s">
        <v>37</v>
      </c>
      <c r="H1191" s="20" t="s">
        <v>8</v>
      </c>
      <c r="I1191" s="20">
        <v>10000182</v>
      </c>
      <c r="J1191" s="20" t="s">
        <v>29</v>
      </c>
      <c r="K1191" s="20" t="s">
        <v>110</v>
      </c>
      <c r="L1191" s="20" t="s">
        <v>110</v>
      </c>
      <c r="M1191" s="20" t="s">
        <v>110</v>
      </c>
    </row>
    <row r="1192" spans="2:13" x14ac:dyDescent="0.2">
      <c r="B1192" s="19">
        <v>43289</v>
      </c>
      <c r="C1192" s="18">
        <v>0.66799348581014784</v>
      </c>
      <c r="D1192" s="20" t="s">
        <v>20</v>
      </c>
      <c r="E1192" s="20" t="s">
        <v>27</v>
      </c>
      <c r="F1192" s="20">
        <v>1000000101</v>
      </c>
      <c r="G1192" s="20" t="s">
        <v>37</v>
      </c>
      <c r="H1192" s="20" t="s">
        <v>8</v>
      </c>
      <c r="I1192" s="20">
        <v>10000182</v>
      </c>
      <c r="J1192" s="20" t="s">
        <v>29</v>
      </c>
      <c r="K1192" s="20" t="s">
        <v>110</v>
      </c>
      <c r="L1192" s="20" t="s">
        <v>110</v>
      </c>
      <c r="M1192" s="20" t="s">
        <v>110</v>
      </c>
    </row>
    <row r="1193" spans="2:13" x14ac:dyDescent="0.2">
      <c r="B1193" s="19">
        <v>43290</v>
      </c>
      <c r="C1193" s="18">
        <v>0.68135335552635079</v>
      </c>
      <c r="D1193" s="20" t="s">
        <v>20</v>
      </c>
      <c r="E1193" s="20" t="s">
        <v>27</v>
      </c>
      <c r="F1193" s="20">
        <v>1000000101</v>
      </c>
      <c r="G1193" s="20" t="s">
        <v>37</v>
      </c>
      <c r="H1193" s="20" t="s">
        <v>8</v>
      </c>
      <c r="I1193" s="20">
        <v>10000182</v>
      </c>
      <c r="J1193" s="20" t="s">
        <v>29</v>
      </c>
      <c r="K1193" s="20" t="s">
        <v>110</v>
      </c>
      <c r="L1193" s="20" t="s">
        <v>110</v>
      </c>
      <c r="M1193" s="20" t="s">
        <v>110</v>
      </c>
    </row>
    <row r="1194" spans="2:13" x14ac:dyDescent="0.2">
      <c r="B1194" s="19">
        <v>43291</v>
      </c>
      <c r="C1194" s="18">
        <v>0.69498042263687776</v>
      </c>
      <c r="D1194" s="20" t="s">
        <v>20</v>
      </c>
      <c r="E1194" s="20" t="s">
        <v>27</v>
      </c>
      <c r="F1194" s="20">
        <v>1000000101</v>
      </c>
      <c r="G1194" s="20" t="s">
        <v>37</v>
      </c>
      <c r="H1194" s="20" t="s">
        <v>8</v>
      </c>
      <c r="I1194" s="20">
        <v>10000182</v>
      </c>
      <c r="J1194" s="20" t="s">
        <v>29</v>
      </c>
      <c r="K1194" s="20" t="s">
        <v>110</v>
      </c>
      <c r="L1194" s="20" t="s">
        <v>110</v>
      </c>
      <c r="M1194" s="20" t="s">
        <v>110</v>
      </c>
    </row>
    <row r="1195" spans="2:13" x14ac:dyDescent="0.2">
      <c r="B1195" s="19">
        <v>43292</v>
      </c>
      <c r="C1195" s="18">
        <v>0.70888003108961539</v>
      </c>
      <c r="D1195" s="20" t="s">
        <v>20</v>
      </c>
      <c r="E1195" s="20" t="s">
        <v>27</v>
      </c>
      <c r="F1195" s="20">
        <v>1000000101</v>
      </c>
      <c r="G1195" s="20" t="s">
        <v>37</v>
      </c>
      <c r="H1195" s="20" t="s">
        <v>8</v>
      </c>
      <c r="I1195" s="20">
        <v>10000182</v>
      </c>
      <c r="J1195" s="20" t="s">
        <v>29</v>
      </c>
      <c r="K1195" s="20" t="s">
        <v>110</v>
      </c>
      <c r="L1195" s="20" t="s">
        <v>110</v>
      </c>
      <c r="M1195" s="20" t="s">
        <v>110</v>
      </c>
    </row>
    <row r="1196" spans="2:13" x14ac:dyDescent="0.2">
      <c r="B1196" s="19">
        <v>43293</v>
      </c>
      <c r="C1196" s="18">
        <v>0.72305763171140769</v>
      </c>
      <c r="D1196" s="20" t="s">
        <v>20</v>
      </c>
      <c r="E1196" s="20" t="s">
        <v>27</v>
      </c>
      <c r="F1196" s="20">
        <v>1000000101</v>
      </c>
      <c r="G1196" s="20" t="s">
        <v>37</v>
      </c>
      <c r="H1196" s="20" t="s">
        <v>8</v>
      </c>
      <c r="I1196" s="20">
        <v>10000182</v>
      </c>
      <c r="J1196" s="20" t="s">
        <v>29</v>
      </c>
      <c r="K1196" s="20" t="s">
        <v>110</v>
      </c>
      <c r="L1196" s="20" t="s">
        <v>110</v>
      </c>
      <c r="M1196" s="20" t="s">
        <v>110</v>
      </c>
    </row>
    <row r="1197" spans="2:13" x14ac:dyDescent="0.2">
      <c r="B1197" s="19">
        <v>43294</v>
      </c>
      <c r="C1197" s="18">
        <v>0.73751878434563578</v>
      </c>
      <c r="D1197" s="20" t="s">
        <v>20</v>
      </c>
      <c r="E1197" s="20" t="s">
        <v>27</v>
      </c>
      <c r="F1197" s="20">
        <v>1000000101</v>
      </c>
      <c r="G1197" s="20" t="s">
        <v>37</v>
      </c>
      <c r="H1197" s="20" t="s">
        <v>8</v>
      </c>
      <c r="I1197" s="20">
        <v>10000182</v>
      </c>
      <c r="J1197" s="20" t="s">
        <v>29</v>
      </c>
      <c r="K1197" s="20" t="s">
        <v>110</v>
      </c>
      <c r="L1197" s="20" t="s">
        <v>110</v>
      </c>
      <c r="M1197" s="20" t="s">
        <v>110</v>
      </c>
    </row>
    <row r="1198" spans="2:13" x14ac:dyDescent="0.2">
      <c r="B1198" s="19">
        <v>43295</v>
      </c>
      <c r="C1198" s="18">
        <v>0.75226916003254862</v>
      </c>
      <c r="D1198" s="20" t="s">
        <v>20</v>
      </c>
      <c r="E1198" s="20" t="s">
        <v>27</v>
      </c>
      <c r="F1198" s="20">
        <v>1000000101</v>
      </c>
      <c r="G1198" s="20" t="s">
        <v>37</v>
      </c>
      <c r="H1198" s="20" t="s">
        <v>8</v>
      </c>
      <c r="I1198" s="20">
        <v>10000182</v>
      </c>
      <c r="J1198" s="20" t="s">
        <v>29</v>
      </c>
      <c r="K1198" s="20" t="s">
        <v>110</v>
      </c>
      <c r="L1198" s="20" t="s">
        <v>110</v>
      </c>
      <c r="M1198" s="20" t="s">
        <v>110</v>
      </c>
    </row>
    <row r="1199" spans="2:13" x14ac:dyDescent="0.2">
      <c r="B1199" s="19">
        <v>43296</v>
      </c>
      <c r="C1199" s="18">
        <v>0.76731454323319948</v>
      </c>
      <c r="D1199" s="20" t="s">
        <v>20</v>
      </c>
      <c r="E1199" s="20" t="s">
        <v>27</v>
      </c>
      <c r="F1199" s="20">
        <v>1000000101</v>
      </c>
      <c r="G1199" s="20" t="s">
        <v>37</v>
      </c>
      <c r="H1199" s="20" t="s">
        <v>8</v>
      </c>
      <c r="I1199" s="20">
        <v>10000182</v>
      </c>
      <c r="J1199" s="20" t="s">
        <v>29</v>
      </c>
      <c r="K1199" s="20" t="s">
        <v>110</v>
      </c>
      <c r="L1199" s="20" t="s">
        <v>110</v>
      </c>
      <c r="M1199" s="20" t="s">
        <v>110</v>
      </c>
    </row>
    <row r="1200" spans="2:13" x14ac:dyDescent="0.2">
      <c r="B1200" s="19">
        <v>43297</v>
      </c>
      <c r="C1200" s="18">
        <v>0.78266083409786347</v>
      </c>
      <c r="D1200" s="20" t="s">
        <v>20</v>
      </c>
      <c r="E1200" s="20" t="s">
        <v>27</v>
      </c>
      <c r="F1200" s="20">
        <v>1000000101</v>
      </c>
      <c r="G1200" s="20" t="s">
        <v>37</v>
      </c>
      <c r="H1200" s="20" t="s">
        <v>8</v>
      </c>
      <c r="I1200" s="20">
        <v>10000182</v>
      </c>
      <c r="J1200" s="20" t="s">
        <v>29</v>
      </c>
      <c r="K1200" s="20" t="s">
        <v>110</v>
      </c>
      <c r="L1200" s="20" t="s">
        <v>110</v>
      </c>
      <c r="M1200" s="20" t="s">
        <v>110</v>
      </c>
    </row>
    <row r="1201" spans="2:13" x14ac:dyDescent="0.2">
      <c r="B1201" s="19">
        <v>43298</v>
      </c>
      <c r="C1201" s="18">
        <v>0.79831405077982065</v>
      </c>
      <c r="D1201" s="20" t="s">
        <v>20</v>
      </c>
      <c r="E1201" s="20" t="s">
        <v>27</v>
      </c>
      <c r="F1201" s="20">
        <v>1000000101</v>
      </c>
      <c r="G1201" s="20" t="s">
        <v>37</v>
      </c>
      <c r="H1201" s="20" t="s">
        <v>8</v>
      </c>
      <c r="I1201" s="20">
        <v>10000182</v>
      </c>
      <c r="J1201" s="20" t="s">
        <v>29</v>
      </c>
      <c r="K1201" s="20" t="s">
        <v>110</v>
      </c>
      <c r="L1201" s="20" t="s">
        <v>110</v>
      </c>
      <c r="M1201" s="20" t="s">
        <v>110</v>
      </c>
    </row>
    <row r="1202" spans="2:13" x14ac:dyDescent="0.2">
      <c r="B1202" s="19">
        <v>43299</v>
      </c>
      <c r="C1202" s="18">
        <v>0.81428033179541714</v>
      </c>
      <c r="D1202" s="20" t="s">
        <v>20</v>
      </c>
      <c r="E1202" s="20" t="s">
        <v>27</v>
      </c>
      <c r="F1202" s="20">
        <v>1000000101</v>
      </c>
      <c r="G1202" s="20" t="s">
        <v>37</v>
      </c>
      <c r="H1202" s="20" t="s">
        <v>8</v>
      </c>
      <c r="I1202" s="20">
        <v>10000182</v>
      </c>
      <c r="J1202" s="20" t="s">
        <v>29</v>
      </c>
      <c r="K1202" s="20" t="s">
        <v>110</v>
      </c>
      <c r="L1202" s="20" t="s">
        <v>110</v>
      </c>
      <c r="M1202" s="20" t="s">
        <v>110</v>
      </c>
    </row>
    <row r="1203" spans="2:13" x14ac:dyDescent="0.2">
      <c r="B1203" s="19">
        <v>43300</v>
      </c>
      <c r="C1203" s="18">
        <v>0.83056593843132542</v>
      </c>
      <c r="D1203" s="20" t="s">
        <v>20</v>
      </c>
      <c r="E1203" s="20" t="s">
        <v>27</v>
      </c>
      <c r="F1203" s="20">
        <v>1000000101</v>
      </c>
      <c r="G1203" s="20" t="s">
        <v>37</v>
      </c>
      <c r="H1203" s="20" t="s">
        <v>8</v>
      </c>
      <c r="I1203" s="20">
        <v>10000182</v>
      </c>
      <c r="J1203" s="20" t="s">
        <v>29</v>
      </c>
      <c r="K1203" s="20" t="s">
        <v>110</v>
      </c>
      <c r="L1203" s="20" t="s">
        <v>110</v>
      </c>
      <c r="M1203" s="20" t="s">
        <v>110</v>
      </c>
    </row>
    <row r="1204" spans="2:13" x14ac:dyDescent="0.2">
      <c r="B1204" s="19">
        <v>43301</v>
      </c>
      <c r="C1204" s="18">
        <v>0.84717725719995196</v>
      </c>
      <c r="D1204" s="20" t="s">
        <v>20</v>
      </c>
      <c r="E1204" s="20" t="s">
        <v>27</v>
      </c>
      <c r="F1204" s="20">
        <v>1000000101</v>
      </c>
      <c r="G1204" s="20" t="s">
        <v>37</v>
      </c>
      <c r="H1204" s="20" t="s">
        <v>8</v>
      </c>
      <c r="I1204" s="20">
        <v>10000182</v>
      </c>
      <c r="J1204" s="20" t="s">
        <v>29</v>
      </c>
      <c r="K1204" s="20" t="s">
        <v>110</v>
      </c>
      <c r="L1204" s="20" t="s">
        <v>110</v>
      </c>
      <c r="M1204" s="20" t="s">
        <v>110</v>
      </c>
    </row>
    <row r="1205" spans="2:13" x14ac:dyDescent="0.2">
      <c r="B1205" s="19">
        <v>43252</v>
      </c>
      <c r="C1205" s="18">
        <v>2.8759999999999994</v>
      </c>
      <c r="D1205" s="20" t="s">
        <v>20</v>
      </c>
      <c r="E1205" s="20" t="s">
        <v>33</v>
      </c>
      <c r="F1205" s="20">
        <v>1000000047</v>
      </c>
      <c r="G1205" s="20" t="s">
        <v>32</v>
      </c>
      <c r="H1205" s="20" t="s">
        <v>8</v>
      </c>
      <c r="I1205" s="20">
        <v>10000078</v>
      </c>
      <c r="J1205" s="20" t="s">
        <v>28</v>
      </c>
      <c r="K1205" s="20" t="s">
        <v>110</v>
      </c>
      <c r="L1205" s="20" t="s">
        <v>110</v>
      </c>
      <c r="M1205" s="20" t="s">
        <v>110</v>
      </c>
    </row>
    <row r="1206" spans="2:13" x14ac:dyDescent="0.2">
      <c r="B1206" s="19">
        <v>43253</v>
      </c>
      <c r="C1206" s="18">
        <v>2.9335199999999997</v>
      </c>
      <c r="D1206" s="20" t="s">
        <v>20</v>
      </c>
      <c r="E1206" s="20" t="s">
        <v>33</v>
      </c>
      <c r="F1206" s="20">
        <v>1000000047</v>
      </c>
      <c r="G1206" s="20" t="s">
        <v>32</v>
      </c>
      <c r="H1206" s="20" t="s">
        <v>8</v>
      </c>
      <c r="I1206" s="20">
        <v>10000078</v>
      </c>
      <c r="J1206" s="20" t="s">
        <v>28</v>
      </c>
      <c r="K1206" s="20" t="s">
        <v>110</v>
      </c>
      <c r="L1206" s="20" t="s">
        <v>110</v>
      </c>
      <c r="M1206" s="20" t="s">
        <v>110</v>
      </c>
    </row>
    <row r="1207" spans="2:13" x14ac:dyDescent="0.2">
      <c r="B1207" s="19">
        <v>43254</v>
      </c>
      <c r="C1207" s="18">
        <v>2.9921903999999997</v>
      </c>
      <c r="D1207" s="20" t="s">
        <v>20</v>
      </c>
      <c r="E1207" s="20" t="s">
        <v>33</v>
      </c>
      <c r="F1207" s="20">
        <v>1000000047</v>
      </c>
      <c r="G1207" s="20" t="s">
        <v>32</v>
      </c>
      <c r="H1207" s="20" t="s">
        <v>8</v>
      </c>
      <c r="I1207" s="20">
        <v>10000078</v>
      </c>
      <c r="J1207" s="20" t="s">
        <v>28</v>
      </c>
      <c r="K1207" s="20" t="s">
        <v>110</v>
      </c>
      <c r="L1207" s="20" t="s">
        <v>110</v>
      </c>
      <c r="M1207" s="20" t="s">
        <v>110</v>
      </c>
    </row>
    <row r="1208" spans="2:13" x14ac:dyDescent="0.2">
      <c r="B1208" s="19">
        <v>43255</v>
      </c>
      <c r="C1208" s="18">
        <v>3.0520342079999994</v>
      </c>
      <c r="D1208" s="20" t="s">
        <v>20</v>
      </c>
      <c r="E1208" s="20" t="s">
        <v>33</v>
      </c>
      <c r="F1208" s="20">
        <v>1000000047</v>
      </c>
      <c r="G1208" s="20" t="s">
        <v>32</v>
      </c>
      <c r="H1208" s="20" t="s">
        <v>8</v>
      </c>
      <c r="I1208" s="20">
        <v>10000078</v>
      </c>
      <c r="J1208" s="20" t="s">
        <v>28</v>
      </c>
      <c r="K1208" s="20" t="s">
        <v>110</v>
      </c>
      <c r="L1208" s="20" t="s">
        <v>110</v>
      </c>
      <c r="M1208" s="20" t="s">
        <v>110</v>
      </c>
    </row>
    <row r="1209" spans="2:13" x14ac:dyDescent="0.2">
      <c r="B1209" s="19">
        <v>43256</v>
      </c>
      <c r="C1209" s="18">
        <v>3.1130748921599998</v>
      </c>
      <c r="D1209" s="20" t="s">
        <v>20</v>
      </c>
      <c r="E1209" s="20" t="s">
        <v>33</v>
      </c>
      <c r="F1209" s="20">
        <v>1000000047</v>
      </c>
      <c r="G1209" s="20" t="s">
        <v>32</v>
      </c>
      <c r="H1209" s="20" t="s">
        <v>8</v>
      </c>
      <c r="I1209" s="20">
        <v>10000078</v>
      </c>
      <c r="J1209" s="20" t="s">
        <v>28</v>
      </c>
      <c r="K1209" s="20" t="s">
        <v>110</v>
      </c>
      <c r="L1209" s="20" t="s">
        <v>110</v>
      </c>
      <c r="M1209" s="20" t="s">
        <v>110</v>
      </c>
    </row>
    <row r="1210" spans="2:13" x14ac:dyDescent="0.2">
      <c r="B1210" s="19">
        <v>43257</v>
      </c>
      <c r="C1210" s="18">
        <v>3.1753363900031997</v>
      </c>
      <c r="D1210" s="20" t="s">
        <v>20</v>
      </c>
      <c r="E1210" s="20" t="s">
        <v>33</v>
      </c>
      <c r="F1210" s="20">
        <v>1000000047</v>
      </c>
      <c r="G1210" s="20" t="s">
        <v>32</v>
      </c>
      <c r="H1210" s="20" t="s">
        <v>8</v>
      </c>
      <c r="I1210" s="20">
        <v>10000078</v>
      </c>
      <c r="J1210" s="20" t="s">
        <v>28</v>
      </c>
      <c r="K1210" s="20" t="s">
        <v>110</v>
      </c>
      <c r="L1210" s="20" t="s">
        <v>110</v>
      </c>
      <c r="M1210" s="20" t="s">
        <v>110</v>
      </c>
    </row>
    <row r="1211" spans="2:13" x14ac:dyDescent="0.2">
      <c r="B1211" s="19">
        <v>43258</v>
      </c>
      <c r="C1211" s="18">
        <v>3.2388431178032637</v>
      </c>
      <c r="D1211" s="20" t="s">
        <v>20</v>
      </c>
      <c r="E1211" s="20" t="s">
        <v>33</v>
      </c>
      <c r="F1211" s="20">
        <v>1000000047</v>
      </c>
      <c r="G1211" s="20" t="s">
        <v>32</v>
      </c>
      <c r="H1211" s="20" t="s">
        <v>8</v>
      </c>
      <c r="I1211" s="20">
        <v>10000078</v>
      </c>
      <c r="J1211" s="20" t="s">
        <v>28</v>
      </c>
      <c r="K1211" s="20" t="s">
        <v>110</v>
      </c>
      <c r="L1211" s="20" t="s">
        <v>110</v>
      </c>
      <c r="M1211" s="20" t="s">
        <v>110</v>
      </c>
    </row>
    <row r="1212" spans="2:13" x14ac:dyDescent="0.2">
      <c r="B1212" s="19">
        <v>43259</v>
      </c>
      <c r="C1212" s="18">
        <v>2.1856199801593292</v>
      </c>
      <c r="D1212" s="20" t="s">
        <v>20</v>
      </c>
      <c r="E1212" s="20" t="s">
        <v>33</v>
      </c>
      <c r="F1212" s="20">
        <v>1000000047</v>
      </c>
      <c r="G1212" s="20" t="s">
        <v>32</v>
      </c>
      <c r="H1212" s="20" t="s">
        <v>8</v>
      </c>
      <c r="I1212" s="20">
        <v>10000078</v>
      </c>
      <c r="J1212" s="20" t="s">
        <v>28</v>
      </c>
      <c r="K1212" s="20" t="s">
        <v>110</v>
      </c>
      <c r="L1212" s="20" t="s">
        <v>110</v>
      </c>
      <c r="M1212" s="20" t="s">
        <v>110</v>
      </c>
    </row>
    <row r="1213" spans="2:13" x14ac:dyDescent="0.2">
      <c r="B1213" s="19">
        <v>43260</v>
      </c>
      <c r="C1213" s="18">
        <v>2.229332379762516</v>
      </c>
      <c r="D1213" s="20" t="s">
        <v>20</v>
      </c>
      <c r="E1213" s="20" t="s">
        <v>33</v>
      </c>
      <c r="F1213" s="20">
        <v>1000000047</v>
      </c>
      <c r="G1213" s="20" t="s">
        <v>32</v>
      </c>
      <c r="H1213" s="20" t="s">
        <v>8</v>
      </c>
      <c r="I1213" s="20">
        <v>10000078</v>
      </c>
      <c r="J1213" s="20" t="s">
        <v>28</v>
      </c>
      <c r="K1213" s="20" t="s">
        <v>110</v>
      </c>
      <c r="L1213" s="20" t="s">
        <v>110</v>
      </c>
      <c r="M1213" s="20" t="s">
        <v>110</v>
      </c>
    </row>
    <row r="1214" spans="2:13" x14ac:dyDescent="0.2">
      <c r="B1214" s="19">
        <v>43261</v>
      </c>
      <c r="C1214" s="18">
        <v>2.2739190273577661</v>
      </c>
      <c r="D1214" s="20" t="s">
        <v>20</v>
      </c>
      <c r="E1214" s="20" t="s">
        <v>33</v>
      </c>
      <c r="F1214" s="20">
        <v>1000000047</v>
      </c>
      <c r="G1214" s="20" t="s">
        <v>32</v>
      </c>
      <c r="H1214" s="20" t="s">
        <v>8</v>
      </c>
      <c r="I1214" s="20">
        <v>10000078</v>
      </c>
      <c r="J1214" s="20" t="s">
        <v>28</v>
      </c>
      <c r="K1214" s="20" t="s">
        <v>110</v>
      </c>
      <c r="L1214" s="20" t="s">
        <v>110</v>
      </c>
      <c r="M1214" s="20" t="s">
        <v>110</v>
      </c>
    </row>
    <row r="1215" spans="2:13" x14ac:dyDescent="0.2">
      <c r="B1215" s="19">
        <v>43262</v>
      </c>
      <c r="C1215" s="18">
        <v>2.3193974079049213</v>
      </c>
      <c r="D1215" s="20" t="s">
        <v>20</v>
      </c>
      <c r="E1215" s="20" t="s">
        <v>33</v>
      </c>
      <c r="F1215" s="20">
        <v>1000000047</v>
      </c>
      <c r="G1215" s="20" t="s">
        <v>32</v>
      </c>
      <c r="H1215" s="20" t="s">
        <v>8</v>
      </c>
      <c r="I1215" s="20">
        <v>10000078</v>
      </c>
      <c r="J1215" s="20" t="s">
        <v>28</v>
      </c>
      <c r="K1215" s="20" t="s">
        <v>110</v>
      </c>
      <c r="L1215" s="20" t="s">
        <v>110</v>
      </c>
      <c r="M1215" s="20" t="s">
        <v>110</v>
      </c>
    </row>
    <row r="1216" spans="2:13" x14ac:dyDescent="0.2">
      <c r="B1216" s="19">
        <v>43263</v>
      </c>
      <c r="C1216" s="18">
        <v>2.0537853560630195</v>
      </c>
      <c r="D1216" s="20" t="s">
        <v>20</v>
      </c>
      <c r="E1216" s="20" t="s">
        <v>33</v>
      </c>
      <c r="F1216" s="20">
        <v>1000000047</v>
      </c>
      <c r="G1216" s="20" t="s">
        <v>32</v>
      </c>
      <c r="H1216" s="20" t="s">
        <v>8</v>
      </c>
      <c r="I1216" s="20">
        <v>10000078</v>
      </c>
      <c r="J1216" s="20" t="s">
        <v>28</v>
      </c>
      <c r="K1216" s="20" t="s">
        <v>110</v>
      </c>
      <c r="L1216" s="20" t="s">
        <v>110</v>
      </c>
      <c r="M1216" s="20" t="s">
        <v>110</v>
      </c>
    </row>
    <row r="1217" spans="2:13" x14ac:dyDescent="0.2">
      <c r="B1217" s="19">
        <v>43264</v>
      </c>
      <c r="C1217" s="18">
        <v>2.0948610631842799</v>
      </c>
      <c r="D1217" s="20" t="s">
        <v>20</v>
      </c>
      <c r="E1217" s="20" t="s">
        <v>33</v>
      </c>
      <c r="F1217" s="20">
        <v>1000000047</v>
      </c>
      <c r="G1217" s="20" t="s">
        <v>32</v>
      </c>
      <c r="H1217" s="20" t="s">
        <v>8</v>
      </c>
      <c r="I1217" s="20">
        <v>10000078</v>
      </c>
      <c r="J1217" s="20" t="s">
        <v>28</v>
      </c>
      <c r="K1217" s="20" t="s">
        <v>110</v>
      </c>
      <c r="L1217" s="20" t="s">
        <v>110</v>
      </c>
      <c r="M1217" s="20" t="s">
        <v>110</v>
      </c>
    </row>
    <row r="1218" spans="2:13" x14ac:dyDescent="0.2">
      <c r="B1218" s="19">
        <v>43265</v>
      </c>
      <c r="C1218" s="18">
        <v>2.1367582844479656</v>
      </c>
      <c r="D1218" s="20" t="s">
        <v>20</v>
      </c>
      <c r="E1218" s="20" t="s">
        <v>33</v>
      </c>
      <c r="F1218" s="20">
        <v>1000000047</v>
      </c>
      <c r="G1218" s="20" t="s">
        <v>32</v>
      </c>
      <c r="H1218" s="20" t="s">
        <v>8</v>
      </c>
      <c r="I1218" s="20">
        <v>10000078</v>
      </c>
      <c r="J1218" s="20" t="s">
        <v>28</v>
      </c>
      <c r="K1218" s="20" t="s">
        <v>110</v>
      </c>
      <c r="L1218" s="20" t="s">
        <v>110</v>
      </c>
      <c r="M1218" s="20" t="s">
        <v>110</v>
      </c>
    </row>
    <row r="1219" spans="2:13" x14ac:dyDescent="0.2">
      <c r="B1219" s="19">
        <v>43266</v>
      </c>
      <c r="C1219" s="18">
        <v>2.179493450136925</v>
      </c>
      <c r="D1219" s="20" t="s">
        <v>20</v>
      </c>
      <c r="E1219" s="20" t="s">
        <v>33</v>
      </c>
      <c r="F1219" s="20">
        <v>1000000047</v>
      </c>
      <c r="G1219" s="20" t="s">
        <v>32</v>
      </c>
      <c r="H1219" s="20" t="s">
        <v>8</v>
      </c>
      <c r="I1219" s="20">
        <v>10000078</v>
      </c>
      <c r="J1219" s="20" t="s">
        <v>28</v>
      </c>
      <c r="K1219" s="20" t="s">
        <v>110</v>
      </c>
      <c r="L1219" s="20" t="s">
        <v>110</v>
      </c>
      <c r="M1219" s="20" t="s">
        <v>110</v>
      </c>
    </row>
    <row r="1220" spans="2:13" x14ac:dyDescent="0.2">
      <c r="B1220" s="19">
        <v>43267</v>
      </c>
      <c r="C1220" s="18">
        <v>2.2230833191396635</v>
      </c>
      <c r="D1220" s="20" t="s">
        <v>20</v>
      </c>
      <c r="E1220" s="20" t="s">
        <v>33</v>
      </c>
      <c r="F1220" s="20">
        <v>1000000047</v>
      </c>
      <c r="G1220" s="20" t="s">
        <v>32</v>
      </c>
      <c r="H1220" s="20" t="s">
        <v>8</v>
      </c>
      <c r="I1220" s="20">
        <v>10000078</v>
      </c>
      <c r="J1220" s="20" t="s">
        <v>28</v>
      </c>
      <c r="K1220" s="20" t="s">
        <v>110</v>
      </c>
      <c r="L1220" s="20" t="s">
        <v>110</v>
      </c>
      <c r="M1220" s="20" t="s">
        <v>110</v>
      </c>
    </row>
    <row r="1221" spans="2:13" x14ac:dyDescent="0.2">
      <c r="B1221" s="19">
        <v>43268</v>
      </c>
      <c r="C1221" s="18">
        <v>2.267544985522457</v>
      </c>
      <c r="D1221" s="20" t="s">
        <v>20</v>
      </c>
      <c r="E1221" s="20" t="s">
        <v>33</v>
      </c>
      <c r="F1221" s="20">
        <v>1000000047</v>
      </c>
      <c r="G1221" s="20" t="s">
        <v>32</v>
      </c>
      <c r="H1221" s="20" t="s">
        <v>8</v>
      </c>
      <c r="I1221" s="20">
        <v>10000078</v>
      </c>
      <c r="J1221" s="20" t="s">
        <v>28</v>
      </c>
      <c r="K1221" s="20" t="s">
        <v>110</v>
      </c>
      <c r="L1221" s="20" t="s">
        <v>110</v>
      </c>
      <c r="M1221" s="20" t="s">
        <v>110</v>
      </c>
    </row>
    <row r="1222" spans="2:13" x14ac:dyDescent="0.2">
      <c r="B1222" s="19">
        <v>43269</v>
      </c>
      <c r="C1222" s="18">
        <v>2.3128958852329062</v>
      </c>
      <c r="D1222" s="20" t="s">
        <v>20</v>
      </c>
      <c r="E1222" s="20" t="s">
        <v>33</v>
      </c>
      <c r="F1222" s="20">
        <v>1000000047</v>
      </c>
      <c r="G1222" s="20" t="s">
        <v>32</v>
      </c>
      <c r="H1222" s="20" t="s">
        <v>8</v>
      </c>
      <c r="I1222" s="20">
        <v>10000078</v>
      </c>
      <c r="J1222" s="20" t="s">
        <v>28</v>
      </c>
      <c r="K1222" s="20" t="s">
        <v>110</v>
      </c>
      <c r="L1222" s="20" t="s">
        <v>110</v>
      </c>
      <c r="M1222" s="20" t="s">
        <v>110</v>
      </c>
    </row>
    <row r="1223" spans="2:13" x14ac:dyDescent="0.2">
      <c r="B1223" s="19">
        <v>43270</v>
      </c>
      <c r="C1223" s="18">
        <v>1.7391538029375642</v>
      </c>
      <c r="D1223" s="20" t="s">
        <v>20</v>
      </c>
      <c r="E1223" s="20" t="s">
        <v>33</v>
      </c>
      <c r="F1223" s="20">
        <v>1000000047</v>
      </c>
      <c r="G1223" s="20" t="s">
        <v>32</v>
      </c>
      <c r="H1223" s="20" t="s">
        <v>8</v>
      </c>
      <c r="I1223" s="20">
        <v>10000078</v>
      </c>
      <c r="J1223" s="20" t="s">
        <v>28</v>
      </c>
      <c r="K1223" s="20" t="s">
        <v>110</v>
      </c>
      <c r="L1223" s="20" t="s">
        <v>110</v>
      </c>
      <c r="M1223" s="20" t="s">
        <v>110</v>
      </c>
    </row>
    <row r="1224" spans="2:13" x14ac:dyDescent="0.2">
      <c r="B1224" s="19">
        <v>43271</v>
      </c>
      <c r="C1224" s="18">
        <v>1.7739368789963155</v>
      </c>
      <c r="D1224" s="20" t="s">
        <v>20</v>
      </c>
      <c r="E1224" s="20" t="s">
        <v>33</v>
      </c>
      <c r="F1224" s="20">
        <v>1000000047</v>
      </c>
      <c r="G1224" s="20" t="s">
        <v>32</v>
      </c>
      <c r="H1224" s="20" t="s">
        <v>8</v>
      </c>
      <c r="I1224" s="20">
        <v>10000078</v>
      </c>
      <c r="J1224" s="20" t="s">
        <v>28</v>
      </c>
      <c r="K1224" s="20" t="s">
        <v>110</v>
      </c>
      <c r="L1224" s="20" t="s">
        <v>110</v>
      </c>
      <c r="M1224" s="20" t="s">
        <v>110</v>
      </c>
    </row>
    <row r="1225" spans="2:13" x14ac:dyDescent="0.2">
      <c r="B1225" s="19">
        <v>43272</v>
      </c>
      <c r="C1225" s="18">
        <v>1.8094156165762416</v>
      </c>
      <c r="D1225" s="20" t="s">
        <v>20</v>
      </c>
      <c r="E1225" s="20" t="s">
        <v>33</v>
      </c>
      <c r="F1225" s="20">
        <v>1000000047</v>
      </c>
      <c r="G1225" s="20" t="s">
        <v>32</v>
      </c>
      <c r="H1225" s="20" t="s">
        <v>8</v>
      </c>
      <c r="I1225" s="20">
        <v>10000078</v>
      </c>
      <c r="J1225" s="20" t="s">
        <v>28</v>
      </c>
      <c r="K1225" s="20" t="s">
        <v>110</v>
      </c>
      <c r="L1225" s="20" t="s">
        <v>110</v>
      </c>
      <c r="M1225" s="20" t="s">
        <v>110</v>
      </c>
    </row>
    <row r="1226" spans="2:13" x14ac:dyDescent="0.2">
      <c r="B1226" s="19">
        <v>43273</v>
      </c>
      <c r="C1226" s="18">
        <v>1.8456039289077666</v>
      </c>
      <c r="D1226" s="20" t="s">
        <v>20</v>
      </c>
      <c r="E1226" s="20" t="s">
        <v>33</v>
      </c>
      <c r="F1226" s="20">
        <v>1000000047</v>
      </c>
      <c r="G1226" s="20" t="s">
        <v>32</v>
      </c>
      <c r="H1226" s="20" t="s">
        <v>8</v>
      </c>
      <c r="I1226" s="20">
        <v>10000078</v>
      </c>
      <c r="J1226" s="20" t="s">
        <v>28</v>
      </c>
      <c r="K1226" s="20" t="s">
        <v>110</v>
      </c>
      <c r="L1226" s="20" t="s">
        <v>110</v>
      </c>
      <c r="M1226" s="20" t="s">
        <v>110</v>
      </c>
    </row>
    <row r="1227" spans="2:13" x14ac:dyDescent="0.2">
      <c r="B1227" s="19">
        <v>43274</v>
      </c>
      <c r="C1227" s="18">
        <v>1.8825160074859217</v>
      </c>
      <c r="D1227" s="20" t="s">
        <v>20</v>
      </c>
      <c r="E1227" s="20" t="s">
        <v>33</v>
      </c>
      <c r="F1227" s="20">
        <v>1000000047</v>
      </c>
      <c r="G1227" s="20" t="s">
        <v>32</v>
      </c>
      <c r="H1227" s="20" t="s">
        <v>8</v>
      </c>
      <c r="I1227" s="20">
        <v>10000078</v>
      </c>
      <c r="J1227" s="20" t="s">
        <v>28</v>
      </c>
      <c r="K1227" s="20" t="s">
        <v>110</v>
      </c>
      <c r="L1227" s="20" t="s">
        <v>110</v>
      </c>
      <c r="M1227" s="20" t="s">
        <v>110</v>
      </c>
    </row>
    <row r="1228" spans="2:13" x14ac:dyDescent="0.2">
      <c r="B1228" s="19">
        <v>43275</v>
      </c>
      <c r="C1228" s="18">
        <v>1.9201663276356402</v>
      </c>
      <c r="D1228" s="20" t="s">
        <v>20</v>
      </c>
      <c r="E1228" s="20" t="s">
        <v>33</v>
      </c>
      <c r="F1228" s="20">
        <v>1000000047</v>
      </c>
      <c r="G1228" s="20" t="s">
        <v>32</v>
      </c>
      <c r="H1228" s="20" t="s">
        <v>8</v>
      </c>
      <c r="I1228" s="20">
        <v>10000078</v>
      </c>
      <c r="J1228" s="20" t="s">
        <v>28</v>
      </c>
      <c r="K1228" s="20" t="s">
        <v>110</v>
      </c>
      <c r="L1228" s="20" t="s">
        <v>110</v>
      </c>
      <c r="M1228" s="20" t="s">
        <v>110</v>
      </c>
    </row>
    <row r="1229" spans="2:13" x14ac:dyDescent="0.2">
      <c r="B1229" s="19">
        <v>43276</v>
      </c>
      <c r="C1229" s="18">
        <v>1.958569654188353</v>
      </c>
      <c r="D1229" s="20" t="s">
        <v>20</v>
      </c>
      <c r="E1229" s="20" t="s">
        <v>33</v>
      </c>
      <c r="F1229" s="20">
        <v>1000000047</v>
      </c>
      <c r="G1229" s="20" t="s">
        <v>32</v>
      </c>
      <c r="H1229" s="20" t="s">
        <v>8</v>
      </c>
      <c r="I1229" s="20">
        <v>10000078</v>
      </c>
      <c r="J1229" s="20" t="s">
        <v>28</v>
      </c>
      <c r="K1229" s="20" t="s">
        <v>110</v>
      </c>
      <c r="L1229" s="20" t="s">
        <v>110</v>
      </c>
      <c r="M1229" s="20" t="s">
        <v>110</v>
      </c>
    </row>
    <row r="1230" spans="2:13" x14ac:dyDescent="0.2">
      <c r="B1230" s="19">
        <v>43277</v>
      </c>
      <c r="C1230" s="18">
        <v>1.99774104727212</v>
      </c>
      <c r="D1230" s="20" t="s">
        <v>20</v>
      </c>
      <c r="E1230" s="20" t="s">
        <v>33</v>
      </c>
      <c r="F1230" s="20">
        <v>1000000047</v>
      </c>
      <c r="G1230" s="20" t="s">
        <v>32</v>
      </c>
      <c r="H1230" s="20" t="s">
        <v>8</v>
      </c>
      <c r="I1230" s="20">
        <v>10000078</v>
      </c>
      <c r="J1230" s="20" t="s">
        <v>28</v>
      </c>
      <c r="K1230" s="20" t="s">
        <v>110</v>
      </c>
      <c r="L1230" s="20" t="s">
        <v>110</v>
      </c>
      <c r="M1230" s="20" t="s">
        <v>110</v>
      </c>
    </row>
    <row r="1231" spans="2:13" x14ac:dyDescent="0.2">
      <c r="B1231" s="19">
        <v>43278</v>
      </c>
      <c r="C1231" s="18">
        <v>2.0376958682175625</v>
      </c>
      <c r="D1231" s="20" t="s">
        <v>20</v>
      </c>
      <c r="E1231" s="20" t="s">
        <v>33</v>
      </c>
      <c r="F1231" s="20">
        <v>1000000047</v>
      </c>
      <c r="G1231" s="20" t="s">
        <v>32</v>
      </c>
      <c r="H1231" s="20" t="s">
        <v>8</v>
      </c>
      <c r="I1231" s="20">
        <v>10000078</v>
      </c>
      <c r="J1231" s="20" t="s">
        <v>28</v>
      </c>
      <c r="K1231" s="20" t="s">
        <v>110</v>
      </c>
      <c r="L1231" s="20" t="s">
        <v>110</v>
      </c>
      <c r="M1231" s="20" t="s">
        <v>110</v>
      </c>
    </row>
    <row r="1232" spans="2:13" x14ac:dyDescent="0.2">
      <c r="B1232" s="19">
        <v>43279</v>
      </c>
      <c r="C1232" s="18">
        <v>2.0784497855819137</v>
      </c>
      <c r="D1232" s="20" t="s">
        <v>20</v>
      </c>
      <c r="E1232" s="20" t="s">
        <v>33</v>
      </c>
      <c r="F1232" s="20">
        <v>1000000047</v>
      </c>
      <c r="G1232" s="20" t="s">
        <v>32</v>
      </c>
      <c r="H1232" s="20" t="s">
        <v>8</v>
      </c>
      <c r="I1232" s="20">
        <v>10000078</v>
      </c>
      <c r="J1232" s="20" t="s">
        <v>28</v>
      </c>
      <c r="K1232" s="20" t="s">
        <v>110</v>
      </c>
      <c r="L1232" s="20" t="s">
        <v>110</v>
      </c>
      <c r="M1232" s="20" t="s">
        <v>110</v>
      </c>
    </row>
    <row r="1233" spans="2:13" x14ac:dyDescent="0.2">
      <c r="B1233" s="19">
        <v>43280</v>
      </c>
      <c r="C1233" s="18">
        <v>2.120018781293552</v>
      </c>
      <c r="D1233" s="20" t="s">
        <v>20</v>
      </c>
      <c r="E1233" s="20" t="s">
        <v>33</v>
      </c>
      <c r="F1233" s="20">
        <v>1000000047</v>
      </c>
      <c r="G1233" s="20" t="s">
        <v>32</v>
      </c>
      <c r="H1233" s="20" t="s">
        <v>8</v>
      </c>
      <c r="I1233" s="20">
        <v>10000078</v>
      </c>
      <c r="J1233" s="20" t="s">
        <v>28</v>
      </c>
      <c r="K1233" s="20" t="s">
        <v>110</v>
      </c>
      <c r="L1233" s="20" t="s">
        <v>110</v>
      </c>
      <c r="M1233" s="20" t="s">
        <v>110</v>
      </c>
    </row>
    <row r="1234" spans="2:13" x14ac:dyDescent="0.2">
      <c r="B1234" s="19">
        <v>43281</v>
      </c>
      <c r="C1234" s="18">
        <v>2.1624191569194231</v>
      </c>
      <c r="D1234" s="20" t="s">
        <v>20</v>
      </c>
      <c r="E1234" s="20" t="s">
        <v>33</v>
      </c>
      <c r="F1234" s="20">
        <v>1000000047</v>
      </c>
      <c r="G1234" s="20" t="s">
        <v>32</v>
      </c>
      <c r="H1234" s="20" t="s">
        <v>8</v>
      </c>
      <c r="I1234" s="20">
        <v>10000078</v>
      </c>
      <c r="J1234" s="20" t="s">
        <v>28</v>
      </c>
      <c r="K1234" s="20" t="s">
        <v>110</v>
      </c>
      <c r="L1234" s="20" t="s">
        <v>110</v>
      </c>
      <c r="M1234" s="20" t="s">
        <v>110</v>
      </c>
    </row>
    <row r="1235" spans="2:13" x14ac:dyDescent="0.2">
      <c r="B1235" s="19">
        <v>43282</v>
      </c>
      <c r="C1235" s="18">
        <v>2.2056675400578114</v>
      </c>
      <c r="D1235" s="20" t="s">
        <v>20</v>
      </c>
      <c r="E1235" s="20" t="s">
        <v>33</v>
      </c>
      <c r="F1235" s="20">
        <v>1000000047</v>
      </c>
      <c r="G1235" s="20" t="s">
        <v>32</v>
      </c>
      <c r="H1235" s="20" t="s">
        <v>8</v>
      </c>
      <c r="I1235" s="20">
        <v>10000078</v>
      </c>
      <c r="J1235" s="20" t="s">
        <v>28</v>
      </c>
      <c r="K1235" s="20" t="s">
        <v>110</v>
      </c>
      <c r="L1235" s="20" t="s">
        <v>110</v>
      </c>
      <c r="M1235" s="20" t="s">
        <v>110</v>
      </c>
    </row>
    <row r="1236" spans="2:13" x14ac:dyDescent="0.2">
      <c r="B1236" s="19">
        <v>43283</v>
      </c>
      <c r="C1236" s="18">
        <v>2.2497808908589678</v>
      </c>
      <c r="D1236" s="20" t="s">
        <v>20</v>
      </c>
      <c r="E1236" s="20" t="s">
        <v>33</v>
      </c>
      <c r="F1236" s="20">
        <v>1000000047</v>
      </c>
      <c r="G1236" s="20" t="s">
        <v>32</v>
      </c>
      <c r="H1236" s="20" t="s">
        <v>8</v>
      </c>
      <c r="I1236" s="20">
        <v>10000078</v>
      </c>
      <c r="J1236" s="20" t="s">
        <v>28</v>
      </c>
      <c r="K1236" s="20" t="s">
        <v>110</v>
      </c>
      <c r="L1236" s="20" t="s">
        <v>110</v>
      </c>
      <c r="M1236" s="20" t="s">
        <v>110</v>
      </c>
    </row>
    <row r="1237" spans="2:13" x14ac:dyDescent="0.2">
      <c r="B1237" s="19">
        <v>43284</v>
      </c>
      <c r="C1237" s="18">
        <v>1.7407765086761473</v>
      </c>
      <c r="D1237" s="20" t="s">
        <v>20</v>
      </c>
      <c r="E1237" s="20" t="s">
        <v>33</v>
      </c>
      <c r="F1237" s="20">
        <v>1000000047</v>
      </c>
      <c r="G1237" s="20" t="s">
        <v>32</v>
      </c>
      <c r="H1237" s="20" t="s">
        <v>8</v>
      </c>
      <c r="I1237" s="20">
        <v>10000078</v>
      </c>
      <c r="J1237" s="20" t="s">
        <v>28</v>
      </c>
      <c r="K1237" s="20" t="s">
        <v>110</v>
      </c>
      <c r="L1237" s="20" t="s">
        <v>110</v>
      </c>
      <c r="M1237" s="20" t="s">
        <v>110</v>
      </c>
    </row>
    <row r="1238" spans="2:13" x14ac:dyDescent="0.2">
      <c r="B1238" s="19">
        <v>43285</v>
      </c>
      <c r="C1238" s="18">
        <v>1.7755920388496702</v>
      </c>
      <c r="D1238" s="20" t="s">
        <v>20</v>
      </c>
      <c r="E1238" s="20" t="s">
        <v>33</v>
      </c>
      <c r="F1238" s="20">
        <v>1000000047</v>
      </c>
      <c r="G1238" s="20" t="s">
        <v>32</v>
      </c>
      <c r="H1238" s="20" t="s">
        <v>8</v>
      </c>
      <c r="I1238" s="20">
        <v>10000078</v>
      </c>
      <c r="J1238" s="20" t="s">
        <v>28</v>
      </c>
      <c r="K1238" s="20" t="s">
        <v>110</v>
      </c>
      <c r="L1238" s="20" t="s">
        <v>110</v>
      </c>
      <c r="M1238" s="20" t="s">
        <v>110</v>
      </c>
    </row>
    <row r="1239" spans="2:13" x14ac:dyDescent="0.2">
      <c r="B1239" s="19">
        <v>43286</v>
      </c>
      <c r="C1239" s="18">
        <v>1.8111038796266634</v>
      </c>
      <c r="D1239" s="20" t="s">
        <v>20</v>
      </c>
      <c r="E1239" s="20" t="s">
        <v>33</v>
      </c>
      <c r="F1239" s="20">
        <v>1000000047</v>
      </c>
      <c r="G1239" s="20" t="s">
        <v>32</v>
      </c>
      <c r="H1239" s="20" t="s">
        <v>8</v>
      </c>
      <c r="I1239" s="20">
        <v>10000078</v>
      </c>
      <c r="J1239" s="20" t="s">
        <v>28</v>
      </c>
      <c r="K1239" s="20" t="s">
        <v>110</v>
      </c>
      <c r="L1239" s="20" t="s">
        <v>110</v>
      </c>
      <c r="M1239" s="20" t="s">
        <v>110</v>
      </c>
    </row>
    <row r="1240" spans="2:13" x14ac:dyDescent="0.2">
      <c r="B1240" s="19">
        <v>43287</v>
      </c>
      <c r="C1240" s="18">
        <v>1.8473259572191967</v>
      </c>
      <c r="D1240" s="20" t="s">
        <v>20</v>
      </c>
      <c r="E1240" s="20" t="s">
        <v>33</v>
      </c>
      <c r="F1240" s="20">
        <v>1000000047</v>
      </c>
      <c r="G1240" s="20" t="s">
        <v>32</v>
      </c>
      <c r="H1240" s="20" t="s">
        <v>8</v>
      </c>
      <c r="I1240" s="20">
        <v>10000078</v>
      </c>
      <c r="J1240" s="20" t="s">
        <v>28</v>
      </c>
      <c r="K1240" s="20" t="s">
        <v>110</v>
      </c>
      <c r="L1240" s="20" t="s">
        <v>110</v>
      </c>
      <c r="M1240" s="20" t="s">
        <v>110</v>
      </c>
    </row>
    <row r="1241" spans="2:13" x14ac:dyDescent="0.2">
      <c r="B1241" s="19">
        <v>43288</v>
      </c>
      <c r="C1241" s="18">
        <v>1.8842724763635805</v>
      </c>
      <c r="D1241" s="20" t="s">
        <v>20</v>
      </c>
      <c r="E1241" s="20" t="s">
        <v>33</v>
      </c>
      <c r="F1241" s="20">
        <v>1000000047</v>
      </c>
      <c r="G1241" s="20" t="s">
        <v>32</v>
      </c>
      <c r="H1241" s="20" t="s">
        <v>8</v>
      </c>
      <c r="I1241" s="20">
        <v>10000078</v>
      </c>
      <c r="J1241" s="20" t="s">
        <v>28</v>
      </c>
      <c r="K1241" s="20" t="s">
        <v>110</v>
      </c>
      <c r="L1241" s="20" t="s">
        <v>110</v>
      </c>
      <c r="M1241" s="20" t="s">
        <v>110</v>
      </c>
    </row>
    <row r="1242" spans="2:13" x14ac:dyDescent="0.2">
      <c r="B1242" s="19">
        <v>43289</v>
      </c>
      <c r="C1242" s="18">
        <v>1.9219579258908521</v>
      </c>
      <c r="D1242" s="20" t="s">
        <v>20</v>
      </c>
      <c r="E1242" s="20" t="s">
        <v>33</v>
      </c>
      <c r="F1242" s="20">
        <v>1000000047</v>
      </c>
      <c r="G1242" s="20" t="s">
        <v>32</v>
      </c>
      <c r="H1242" s="20" t="s">
        <v>8</v>
      </c>
      <c r="I1242" s="20">
        <v>10000078</v>
      </c>
      <c r="J1242" s="20" t="s">
        <v>28</v>
      </c>
      <c r="K1242" s="20" t="s">
        <v>110</v>
      </c>
      <c r="L1242" s="20" t="s">
        <v>110</v>
      </c>
      <c r="M1242" s="20" t="s">
        <v>110</v>
      </c>
    </row>
    <row r="1243" spans="2:13" x14ac:dyDescent="0.2">
      <c r="B1243" s="19">
        <v>43290</v>
      </c>
      <c r="C1243" s="18">
        <v>1.9603970844086691</v>
      </c>
      <c r="D1243" s="20" t="s">
        <v>20</v>
      </c>
      <c r="E1243" s="20" t="s">
        <v>33</v>
      </c>
      <c r="F1243" s="20">
        <v>1000000047</v>
      </c>
      <c r="G1243" s="20" t="s">
        <v>32</v>
      </c>
      <c r="H1243" s="20" t="s">
        <v>8</v>
      </c>
      <c r="I1243" s="20">
        <v>10000078</v>
      </c>
      <c r="J1243" s="20" t="s">
        <v>28</v>
      </c>
      <c r="K1243" s="20" t="s">
        <v>110</v>
      </c>
      <c r="L1243" s="20" t="s">
        <v>110</v>
      </c>
      <c r="M1243" s="20" t="s">
        <v>110</v>
      </c>
    </row>
    <row r="1244" spans="2:13" x14ac:dyDescent="0.2">
      <c r="B1244" s="19">
        <v>43291</v>
      </c>
      <c r="C1244" s="18">
        <v>1.9996050260968425</v>
      </c>
      <c r="D1244" s="20" t="s">
        <v>20</v>
      </c>
      <c r="E1244" s="20" t="s">
        <v>33</v>
      </c>
      <c r="F1244" s="20">
        <v>1000000047</v>
      </c>
      <c r="G1244" s="20" t="s">
        <v>32</v>
      </c>
      <c r="H1244" s="20" t="s">
        <v>8</v>
      </c>
      <c r="I1244" s="20">
        <v>10000078</v>
      </c>
      <c r="J1244" s="20" t="s">
        <v>28</v>
      </c>
      <c r="K1244" s="20" t="s">
        <v>110</v>
      </c>
      <c r="L1244" s="20" t="s">
        <v>110</v>
      </c>
      <c r="M1244" s="20" t="s">
        <v>110</v>
      </c>
    </row>
    <row r="1245" spans="2:13" x14ac:dyDescent="0.2">
      <c r="B1245" s="19">
        <v>43292</v>
      </c>
      <c r="C1245" s="18">
        <v>2.0395971266187796</v>
      </c>
      <c r="D1245" s="20" t="s">
        <v>20</v>
      </c>
      <c r="E1245" s="20" t="s">
        <v>33</v>
      </c>
      <c r="F1245" s="20">
        <v>1000000047</v>
      </c>
      <c r="G1245" s="20" t="s">
        <v>32</v>
      </c>
      <c r="H1245" s="20" t="s">
        <v>8</v>
      </c>
      <c r="I1245" s="20">
        <v>10000078</v>
      </c>
      <c r="J1245" s="20" t="s">
        <v>28</v>
      </c>
      <c r="K1245" s="20" t="s">
        <v>110</v>
      </c>
      <c r="L1245" s="20" t="s">
        <v>110</v>
      </c>
      <c r="M1245" s="20" t="s">
        <v>110</v>
      </c>
    </row>
    <row r="1246" spans="2:13" x14ac:dyDescent="0.2">
      <c r="B1246" s="19">
        <v>43293</v>
      </c>
      <c r="C1246" s="18">
        <v>2.0803890691511548</v>
      </c>
      <c r="D1246" s="20" t="s">
        <v>20</v>
      </c>
      <c r="E1246" s="20" t="s">
        <v>33</v>
      </c>
      <c r="F1246" s="20">
        <v>1000000047</v>
      </c>
      <c r="G1246" s="20" t="s">
        <v>32</v>
      </c>
      <c r="H1246" s="20" t="s">
        <v>8</v>
      </c>
      <c r="I1246" s="20">
        <v>10000078</v>
      </c>
      <c r="J1246" s="20" t="s">
        <v>28</v>
      </c>
      <c r="K1246" s="20" t="s">
        <v>110</v>
      </c>
      <c r="L1246" s="20" t="s">
        <v>110</v>
      </c>
      <c r="M1246" s="20" t="s">
        <v>110</v>
      </c>
    </row>
    <row r="1247" spans="2:13" x14ac:dyDescent="0.2">
      <c r="B1247" s="19">
        <v>43294</v>
      </c>
      <c r="C1247" s="18">
        <v>2.121996850534178</v>
      </c>
      <c r="D1247" s="20" t="s">
        <v>20</v>
      </c>
      <c r="E1247" s="20" t="s">
        <v>33</v>
      </c>
      <c r="F1247" s="20">
        <v>1000000047</v>
      </c>
      <c r="G1247" s="20" t="s">
        <v>32</v>
      </c>
      <c r="H1247" s="20" t="s">
        <v>8</v>
      </c>
      <c r="I1247" s="20">
        <v>10000078</v>
      </c>
      <c r="J1247" s="20" t="s">
        <v>28</v>
      </c>
      <c r="K1247" s="20" t="s">
        <v>110</v>
      </c>
      <c r="L1247" s="20" t="s">
        <v>110</v>
      </c>
      <c r="M1247" s="20" t="s">
        <v>110</v>
      </c>
    </row>
    <row r="1248" spans="2:13" x14ac:dyDescent="0.2">
      <c r="B1248" s="19">
        <v>43295</v>
      </c>
      <c r="C1248" s="18">
        <v>2.1644367875448616</v>
      </c>
      <c r="D1248" s="20" t="s">
        <v>20</v>
      </c>
      <c r="E1248" s="20" t="s">
        <v>33</v>
      </c>
      <c r="F1248" s="20">
        <v>1000000047</v>
      </c>
      <c r="G1248" s="20" t="s">
        <v>32</v>
      </c>
      <c r="H1248" s="20" t="s">
        <v>8</v>
      </c>
      <c r="I1248" s="20">
        <v>10000078</v>
      </c>
      <c r="J1248" s="20" t="s">
        <v>28</v>
      </c>
      <c r="K1248" s="20" t="s">
        <v>110</v>
      </c>
      <c r="L1248" s="20" t="s">
        <v>110</v>
      </c>
      <c r="M1248" s="20" t="s">
        <v>110</v>
      </c>
    </row>
    <row r="1249" spans="2:13" x14ac:dyDescent="0.2">
      <c r="B1249" s="19">
        <v>43296</v>
      </c>
      <c r="C1249" s="18">
        <v>2.2077255232957587</v>
      </c>
      <c r="D1249" s="20" t="s">
        <v>20</v>
      </c>
      <c r="E1249" s="20" t="s">
        <v>33</v>
      </c>
      <c r="F1249" s="20">
        <v>1000000047</v>
      </c>
      <c r="G1249" s="20" t="s">
        <v>32</v>
      </c>
      <c r="H1249" s="20" t="s">
        <v>8</v>
      </c>
      <c r="I1249" s="20">
        <v>10000078</v>
      </c>
      <c r="J1249" s="20" t="s">
        <v>28</v>
      </c>
      <c r="K1249" s="20" t="s">
        <v>110</v>
      </c>
      <c r="L1249" s="20" t="s">
        <v>110</v>
      </c>
      <c r="M1249" s="20" t="s">
        <v>110</v>
      </c>
    </row>
    <row r="1250" spans="2:13" x14ac:dyDescent="0.2">
      <c r="B1250" s="19">
        <v>43297</v>
      </c>
      <c r="C1250" s="18">
        <v>1.979880033761674</v>
      </c>
      <c r="D1250" s="20" t="s">
        <v>20</v>
      </c>
      <c r="E1250" s="20" t="s">
        <v>33</v>
      </c>
      <c r="F1250" s="20">
        <v>1000000047</v>
      </c>
      <c r="G1250" s="20" t="s">
        <v>32</v>
      </c>
      <c r="H1250" s="20" t="s">
        <v>8</v>
      </c>
      <c r="I1250" s="20">
        <v>10000078</v>
      </c>
      <c r="J1250" s="20" t="s">
        <v>28</v>
      </c>
      <c r="K1250" s="20" t="s">
        <v>110</v>
      </c>
      <c r="L1250" s="20" t="s">
        <v>110</v>
      </c>
      <c r="M1250" s="20" t="s">
        <v>110</v>
      </c>
    </row>
    <row r="1251" spans="2:13" x14ac:dyDescent="0.2">
      <c r="B1251" s="19">
        <v>43298</v>
      </c>
      <c r="C1251" s="18">
        <v>2.0194776344369076</v>
      </c>
      <c r="D1251" s="20" t="s">
        <v>20</v>
      </c>
      <c r="E1251" s="20" t="s">
        <v>33</v>
      </c>
      <c r="F1251" s="20">
        <v>1000000047</v>
      </c>
      <c r="G1251" s="20" t="s">
        <v>32</v>
      </c>
      <c r="H1251" s="20" t="s">
        <v>8</v>
      </c>
      <c r="I1251" s="20">
        <v>10000078</v>
      </c>
      <c r="J1251" s="20" t="s">
        <v>28</v>
      </c>
      <c r="K1251" s="20" t="s">
        <v>110</v>
      </c>
      <c r="L1251" s="20" t="s">
        <v>110</v>
      </c>
      <c r="M1251" s="20" t="s">
        <v>110</v>
      </c>
    </row>
    <row r="1252" spans="2:13" x14ac:dyDescent="0.2">
      <c r="B1252" s="19">
        <v>43299</v>
      </c>
      <c r="C1252" s="18">
        <v>2.0598671871256458</v>
      </c>
      <c r="D1252" s="20" t="s">
        <v>20</v>
      </c>
      <c r="E1252" s="20" t="s">
        <v>33</v>
      </c>
      <c r="F1252" s="20">
        <v>1000000047</v>
      </c>
      <c r="G1252" s="20" t="s">
        <v>32</v>
      </c>
      <c r="H1252" s="20" t="s">
        <v>8</v>
      </c>
      <c r="I1252" s="20">
        <v>10000078</v>
      </c>
      <c r="J1252" s="20" t="s">
        <v>28</v>
      </c>
      <c r="K1252" s="20" t="s">
        <v>110</v>
      </c>
      <c r="L1252" s="20" t="s">
        <v>110</v>
      </c>
      <c r="M1252" s="20" t="s">
        <v>110</v>
      </c>
    </row>
    <row r="1253" spans="2:13" x14ac:dyDescent="0.2">
      <c r="B1253" s="19">
        <v>43300</v>
      </c>
      <c r="C1253" s="18">
        <v>2.1010645308681588</v>
      </c>
      <c r="D1253" s="20" t="s">
        <v>20</v>
      </c>
      <c r="E1253" s="20" t="s">
        <v>33</v>
      </c>
      <c r="F1253" s="20">
        <v>1000000047</v>
      </c>
      <c r="G1253" s="20" t="s">
        <v>32</v>
      </c>
      <c r="H1253" s="20" t="s">
        <v>8</v>
      </c>
      <c r="I1253" s="20">
        <v>10000078</v>
      </c>
      <c r="J1253" s="20" t="s">
        <v>28</v>
      </c>
      <c r="K1253" s="20" t="s">
        <v>110</v>
      </c>
      <c r="L1253" s="20" t="s">
        <v>110</v>
      </c>
      <c r="M1253" s="20" t="s">
        <v>110</v>
      </c>
    </row>
    <row r="1254" spans="2:13" x14ac:dyDescent="0.2">
      <c r="B1254" s="19">
        <v>43301</v>
      </c>
      <c r="C1254" s="18">
        <v>2.143085821485522</v>
      </c>
      <c r="D1254" s="20" t="s">
        <v>20</v>
      </c>
      <c r="E1254" s="20" t="s">
        <v>33</v>
      </c>
      <c r="F1254" s="20">
        <v>1000000047</v>
      </c>
      <c r="G1254" s="20" t="s">
        <v>32</v>
      </c>
      <c r="H1254" s="20" t="s">
        <v>8</v>
      </c>
      <c r="I1254" s="20">
        <v>10000078</v>
      </c>
      <c r="J1254" s="20" t="s">
        <v>28</v>
      </c>
      <c r="K1254" s="20" t="s">
        <v>110</v>
      </c>
      <c r="L1254" s="20" t="s">
        <v>110</v>
      </c>
      <c r="M1254" s="20" t="s">
        <v>110</v>
      </c>
    </row>
    <row r="1255" spans="2:13" x14ac:dyDescent="0.2">
      <c r="B1255" s="19">
        <v>43252</v>
      </c>
      <c r="C1255" s="18">
        <v>0.64400000000000002</v>
      </c>
      <c r="D1255" s="20" t="s">
        <v>20</v>
      </c>
      <c r="E1255" s="20" t="s">
        <v>33</v>
      </c>
      <c r="F1255" s="20">
        <v>1000000047</v>
      </c>
      <c r="G1255" s="20" t="s">
        <v>32</v>
      </c>
      <c r="H1255" s="20" t="s">
        <v>8</v>
      </c>
      <c r="I1255" s="20">
        <v>10000131</v>
      </c>
      <c r="J1255" s="20" t="s">
        <v>36</v>
      </c>
      <c r="K1255" s="20" t="s">
        <v>110</v>
      </c>
      <c r="L1255" s="20" t="s">
        <v>110</v>
      </c>
      <c r="M1255" s="20" t="s">
        <v>110</v>
      </c>
    </row>
    <row r="1256" spans="2:13" x14ac:dyDescent="0.2">
      <c r="B1256" s="19">
        <v>43253</v>
      </c>
      <c r="C1256" s="18">
        <v>0.65688000000000002</v>
      </c>
      <c r="D1256" s="20" t="s">
        <v>20</v>
      </c>
      <c r="E1256" s="20" t="s">
        <v>33</v>
      </c>
      <c r="F1256" s="20">
        <v>1000000047</v>
      </c>
      <c r="G1256" s="20" t="s">
        <v>32</v>
      </c>
      <c r="H1256" s="20" t="s">
        <v>8</v>
      </c>
      <c r="I1256" s="20">
        <v>10000131</v>
      </c>
      <c r="J1256" s="20" t="s">
        <v>36</v>
      </c>
      <c r="K1256" s="20" t="s">
        <v>110</v>
      </c>
      <c r="L1256" s="20" t="s">
        <v>110</v>
      </c>
      <c r="M1256" s="20" t="s">
        <v>110</v>
      </c>
    </row>
    <row r="1257" spans="2:13" x14ac:dyDescent="0.2">
      <c r="B1257" s="19">
        <v>43254</v>
      </c>
      <c r="C1257" s="18">
        <v>0.67001759999999999</v>
      </c>
      <c r="D1257" s="20" t="s">
        <v>20</v>
      </c>
      <c r="E1257" s="20" t="s">
        <v>33</v>
      </c>
      <c r="F1257" s="20">
        <v>1000000047</v>
      </c>
      <c r="G1257" s="20" t="s">
        <v>32</v>
      </c>
      <c r="H1257" s="20" t="s">
        <v>8</v>
      </c>
      <c r="I1257" s="20">
        <v>10000131</v>
      </c>
      <c r="J1257" s="20" t="s">
        <v>36</v>
      </c>
      <c r="K1257" s="20" t="s">
        <v>110</v>
      </c>
      <c r="L1257" s="20" t="s">
        <v>110</v>
      </c>
      <c r="M1257" s="20" t="s">
        <v>110</v>
      </c>
    </row>
    <row r="1258" spans="2:13" x14ac:dyDescent="0.2">
      <c r="B1258" s="19">
        <v>43255</v>
      </c>
      <c r="C1258" s="18">
        <v>0.68341795200000011</v>
      </c>
      <c r="D1258" s="20" t="s">
        <v>20</v>
      </c>
      <c r="E1258" s="20" t="s">
        <v>33</v>
      </c>
      <c r="F1258" s="20">
        <v>1000000047</v>
      </c>
      <c r="G1258" s="20" t="s">
        <v>32</v>
      </c>
      <c r="H1258" s="20" t="s">
        <v>8</v>
      </c>
      <c r="I1258" s="20">
        <v>10000131</v>
      </c>
      <c r="J1258" s="20" t="s">
        <v>36</v>
      </c>
      <c r="K1258" s="20" t="s">
        <v>110</v>
      </c>
      <c r="L1258" s="20" t="s">
        <v>110</v>
      </c>
      <c r="M1258" s="20" t="s">
        <v>110</v>
      </c>
    </row>
    <row r="1259" spans="2:13" x14ac:dyDescent="0.2">
      <c r="B1259" s="19">
        <v>43256</v>
      </c>
      <c r="C1259" s="18">
        <v>0.69708631104000007</v>
      </c>
      <c r="D1259" s="20" t="s">
        <v>20</v>
      </c>
      <c r="E1259" s="20" t="s">
        <v>33</v>
      </c>
      <c r="F1259" s="20">
        <v>1000000047</v>
      </c>
      <c r="G1259" s="20" t="s">
        <v>32</v>
      </c>
      <c r="H1259" s="20" t="s">
        <v>8</v>
      </c>
      <c r="I1259" s="20">
        <v>10000131</v>
      </c>
      <c r="J1259" s="20" t="s">
        <v>36</v>
      </c>
      <c r="K1259" s="20" t="s">
        <v>110</v>
      </c>
      <c r="L1259" s="20" t="s">
        <v>110</v>
      </c>
      <c r="M1259" s="20" t="s">
        <v>110</v>
      </c>
    </row>
    <row r="1260" spans="2:13" x14ac:dyDescent="0.2">
      <c r="B1260" s="19">
        <v>43257</v>
      </c>
      <c r="C1260" s="18">
        <v>0.71102803726080011</v>
      </c>
      <c r="D1260" s="20" t="s">
        <v>20</v>
      </c>
      <c r="E1260" s="20" t="s">
        <v>33</v>
      </c>
      <c r="F1260" s="20">
        <v>1000000047</v>
      </c>
      <c r="G1260" s="20" t="s">
        <v>32</v>
      </c>
      <c r="H1260" s="20" t="s">
        <v>8</v>
      </c>
      <c r="I1260" s="20">
        <v>10000131</v>
      </c>
      <c r="J1260" s="20" t="s">
        <v>36</v>
      </c>
      <c r="K1260" s="20" t="s">
        <v>110</v>
      </c>
      <c r="L1260" s="20" t="s">
        <v>110</v>
      </c>
      <c r="M1260" s="20" t="s">
        <v>110</v>
      </c>
    </row>
    <row r="1261" spans="2:13" x14ac:dyDescent="0.2">
      <c r="B1261" s="19">
        <v>43258</v>
      </c>
      <c r="C1261" s="18">
        <v>0.72524859800601615</v>
      </c>
      <c r="D1261" s="20" t="s">
        <v>20</v>
      </c>
      <c r="E1261" s="20" t="s">
        <v>33</v>
      </c>
      <c r="F1261" s="20">
        <v>1000000047</v>
      </c>
      <c r="G1261" s="20" t="s">
        <v>32</v>
      </c>
      <c r="H1261" s="20" t="s">
        <v>8</v>
      </c>
      <c r="I1261" s="20">
        <v>10000131</v>
      </c>
      <c r="J1261" s="20" t="s">
        <v>36</v>
      </c>
      <c r="K1261" s="20" t="s">
        <v>110</v>
      </c>
      <c r="L1261" s="20" t="s">
        <v>110</v>
      </c>
      <c r="M1261" s="20" t="s">
        <v>110</v>
      </c>
    </row>
    <row r="1262" spans="2:13" x14ac:dyDescent="0.2">
      <c r="B1262" s="19">
        <v>43259</v>
      </c>
      <c r="C1262" s="18">
        <v>0.7397535699661365</v>
      </c>
      <c r="D1262" s="20" t="s">
        <v>20</v>
      </c>
      <c r="E1262" s="20" t="s">
        <v>33</v>
      </c>
      <c r="F1262" s="20">
        <v>1000000047</v>
      </c>
      <c r="G1262" s="20" t="s">
        <v>32</v>
      </c>
      <c r="H1262" s="20" t="s">
        <v>8</v>
      </c>
      <c r="I1262" s="20">
        <v>10000131</v>
      </c>
      <c r="J1262" s="20" t="s">
        <v>36</v>
      </c>
      <c r="K1262" s="20" t="s">
        <v>110</v>
      </c>
      <c r="L1262" s="20" t="s">
        <v>110</v>
      </c>
      <c r="M1262" s="20" t="s">
        <v>110</v>
      </c>
    </row>
    <row r="1263" spans="2:13" x14ac:dyDescent="0.2">
      <c r="B1263" s="19">
        <v>43260</v>
      </c>
      <c r="C1263" s="18">
        <v>0.75454864136545918</v>
      </c>
      <c r="D1263" s="20" t="s">
        <v>20</v>
      </c>
      <c r="E1263" s="20" t="s">
        <v>33</v>
      </c>
      <c r="F1263" s="20">
        <v>1000000047</v>
      </c>
      <c r="G1263" s="20" t="s">
        <v>32</v>
      </c>
      <c r="H1263" s="20" t="s">
        <v>8</v>
      </c>
      <c r="I1263" s="20">
        <v>10000131</v>
      </c>
      <c r="J1263" s="20" t="s">
        <v>36</v>
      </c>
      <c r="K1263" s="20" t="s">
        <v>110</v>
      </c>
      <c r="L1263" s="20" t="s">
        <v>110</v>
      </c>
      <c r="M1263" s="20" t="s">
        <v>110</v>
      </c>
    </row>
    <row r="1264" spans="2:13" x14ac:dyDescent="0.2">
      <c r="B1264" s="19">
        <v>43261</v>
      </c>
      <c r="C1264" s="18">
        <v>0.76963961419276838</v>
      </c>
      <c r="D1264" s="20" t="s">
        <v>20</v>
      </c>
      <c r="E1264" s="20" t="s">
        <v>33</v>
      </c>
      <c r="F1264" s="20">
        <v>1000000047</v>
      </c>
      <c r="G1264" s="20" t="s">
        <v>32</v>
      </c>
      <c r="H1264" s="20" t="s">
        <v>8</v>
      </c>
      <c r="I1264" s="20">
        <v>10000131</v>
      </c>
      <c r="J1264" s="20" t="s">
        <v>36</v>
      </c>
      <c r="K1264" s="20" t="s">
        <v>110</v>
      </c>
      <c r="L1264" s="20" t="s">
        <v>110</v>
      </c>
      <c r="M1264" s="20" t="s">
        <v>110</v>
      </c>
    </row>
    <row r="1265" spans="2:13" x14ac:dyDescent="0.2">
      <c r="B1265" s="19">
        <v>43262</v>
      </c>
      <c r="C1265" s="18">
        <v>0.78503240647662376</v>
      </c>
      <c r="D1265" s="20" t="s">
        <v>20</v>
      </c>
      <c r="E1265" s="20" t="s">
        <v>33</v>
      </c>
      <c r="F1265" s="20">
        <v>1000000047</v>
      </c>
      <c r="G1265" s="20" t="s">
        <v>32</v>
      </c>
      <c r="H1265" s="20" t="s">
        <v>8</v>
      </c>
      <c r="I1265" s="20">
        <v>10000131</v>
      </c>
      <c r="J1265" s="20" t="s">
        <v>36</v>
      </c>
      <c r="K1265" s="20" t="s">
        <v>110</v>
      </c>
      <c r="L1265" s="20" t="s">
        <v>110</v>
      </c>
      <c r="M1265" s="20" t="s">
        <v>110</v>
      </c>
    </row>
    <row r="1266" spans="2:13" x14ac:dyDescent="0.2">
      <c r="B1266" s="19">
        <v>43263</v>
      </c>
      <c r="C1266" s="18">
        <v>0.80073305460615629</v>
      </c>
      <c r="D1266" s="20" t="s">
        <v>20</v>
      </c>
      <c r="E1266" s="20" t="s">
        <v>33</v>
      </c>
      <c r="F1266" s="20">
        <v>1000000047</v>
      </c>
      <c r="G1266" s="20" t="s">
        <v>32</v>
      </c>
      <c r="H1266" s="20" t="s">
        <v>8</v>
      </c>
      <c r="I1266" s="20">
        <v>10000131</v>
      </c>
      <c r="J1266" s="20" t="s">
        <v>36</v>
      </c>
      <c r="K1266" s="20" t="s">
        <v>110</v>
      </c>
      <c r="L1266" s="20" t="s">
        <v>110</v>
      </c>
      <c r="M1266" s="20" t="s">
        <v>110</v>
      </c>
    </row>
    <row r="1267" spans="2:13" x14ac:dyDescent="0.2">
      <c r="B1267" s="19">
        <v>43264</v>
      </c>
      <c r="C1267" s="18">
        <v>0.81674771569827942</v>
      </c>
      <c r="D1267" s="20" t="s">
        <v>20</v>
      </c>
      <c r="E1267" s="20" t="s">
        <v>33</v>
      </c>
      <c r="F1267" s="20">
        <v>1000000047</v>
      </c>
      <c r="G1267" s="20" t="s">
        <v>32</v>
      </c>
      <c r="H1267" s="20" t="s">
        <v>8</v>
      </c>
      <c r="I1267" s="20">
        <v>10000131</v>
      </c>
      <c r="J1267" s="20" t="s">
        <v>36</v>
      </c>
      <c r="K1267" s="20" t="s">
        <v>110</v>
      </c>
      <c r="L1267" s="20" t="s">
        <v>110</v>
      </c>
      <c r="M1267" s="20" t="s">
        <v>110</v>
      </c>
    </row>
    <row r="1268" spans="2:13" x14ac:dyDescent="0.2">
      <c r="B1268" s="19">
        <v>43265</v>
      </c>
      <c r="C1268" s="18">
        <v>0.1890826700122448</v>
      </c>
      <c r="D1268" s="20" t="s">
        <v>20</v>
      </c>
      <c r="E1268" s="20" t="s">
        <v>33</v>
      </c>
      <c r="F1268" s="20">
        <v>1000000047</v>
      </c>
      <c r="G1268" s="20" t="s">
        <v>32</v>
      </c>
      <c r="H1268" s="20" t="s">
        <v>8</v>
      </c>
      <c r="I1268" s="20">
        <v>10000131</v>
      </c>
      <c r="J1268" s="20" t="s">
        <v>36</v>
      </c>
      <c r="K1268" s="20" t="s">
        <v>110</v>
      </c>
      <c r="L1268" s="20" t="s">
        <v>110</v>
      </c>
      <c r="M1268" s="20" t="s">
        <v>110</v>
      </c>
    </row>
    <row r="1269" spans="2:13" x14ac:dyDescent="0.2">
      <c r="B1269" s="19">
        <v>43266</v>
      </c>
      <c r="C1269" s="18">
        <v>0.19286432341248971</v>
      </c>
      <c r="D1269" s="20" t="s">
        <v>20</v>
      </c>
      <c r="E1269" s="20" t="s">
        <v>33</v>
      </c>
      <c r="F1269" s="20">
        <v>1000000047</v>
      </c>
      <c r="G1269" s="20" t="s">
        <v>32</v>
      </c>
      <c r="H1269" s="20" t="s">
        <v>8</v>
      </c>
      <c r="I1269" s="20">
        <v>10000131</v>
      </c>
      <c r="J1269" s="20" t="s">
        <v>36</v>
      </c>
      <c r="K1269" s="20" t="s">
        <v>110</v>
      </c>
      <c r="L1269" s="20" t="s">
        <v>110</v>
      </c>
      <c r="M1269" s="20" t="s">
        <v>110</v>
      </c>
    </row>
    <row r="1270" spans="2:13" x14ac:dyDescent="0.2">
      <c r="B1270" s="19">
        <v>43267</v>
      </c>
      <c r="C1270" s="18">
        <v>0.1967216098807395</v>
      </c>
      <c r="D1270" s="20" t="s">
        <v>20</v>
      </c>
      <c r="E1270" s="20" t="s">
        <v>33</v>
      </c>
      <c r="F1270" s="20">
        <v>1000000047</v>
      </c>
      <c r="G1270" s="20" t="s">
        <v>32</v>
      </c>
      <c r="H1270" s="20" t="s">
        <v>8</v>
      </c>
      <c r="I1270" s="20">
        <v>10000131</v>
      </c>
      <c r="J1270" s="20" t="s">
        <v>36</v>
      </c>
      <c r="K1270" s="20" t="s">
        <v>110</v>
      </c>
      <c r="L1270" s="20" t="s">
        <v>110</v>
      </c>
      <c r="M1270" s="20" t="s">
        <v>110</v>
      </c>
    </row>
    <row r="1271" spans="2:13" x14ac:dyDescent="0.2">
      <c r="B1271" s="19">
        <v>43268</v>
      </c>
      <c r="C1271" s="18">
        <v>0.2006560420783543</v>
      </c>
      <c r="D1271" s="20" t="s">
        <v>20</v>
      </c>
      <c r="E1271" s="20" t="s">
        <v>33</v>
      </c>
      <c r="F1271" s="20">
        <v>1000000047</v>
      </c>
      <c r="G1271" s="20" t="s">
        <v>32</v>
      </c>
      <c r="H1271" s="20" t="s">
        <v>8</v>
      </c>
      <c r="I1271" s="20">
        <v>10000131</v>
      </c>
      <c r="J1271" s="20" t="s">
        <v>36</v>
      </c>
      <c r="K1271" s="20" t="s">
        <v>110</v>
      </c>
      <c r="L1271" s="20" t="s">
        <v>110</v>
      </c>
      <c r="M1271" s="20" t="s">
        <v>110</v>
      </c>
    </row>
    <row r="1272" spans="2:13" x14ac:dyDescent="0.2">
      <c r="B1272" s="19">
        <v>43269</v>
      </c>
      <c r="C1272" s="18">
        <v>0.20466916291992138</v>
      </c>
      <c r="D1272" s="20" t="s">
        <v>20</v>
      </c>
      <c r="E1272" s="20" t="s">
        <v>33</v>
      </c>
      <c r="F1272" s="20">
        <v>1000000047</v>
      </c>
      <c r="G1272" s="20" t="s">
        <v>32</v>
      </c>
      <c r="H1272" s="20" t="s">
        <v>8</v>
      </c>
      <c r="I1272" s="20">
        <v>10000131</v>
      </c>
      <c r="J1272" s="20" t="s">
        <v>36</v>
      </c>
      <c r="K1272" s="20" t="s">
        <v>110</v>
      </c>
      <c r="L1272" s="20" t="s">
        <v>110</v>
      </c>
      <c r="M1272" s="20" t="s">
        <v>110</v>
      </c>
    </row>
    <row r="1273" spans="2:13" x14ac:dyDescent="0.2">
      <c r="B1273" s="19">
        <v>43270</v>
      </c>
      <c r="C1273" s="18">
        <v>0.20876254617831982</v>
      </c>
      <c r="D1273" s="20" t="s">
        <v>20</v>
      </c>
      <c r="E1273" s="20" t="s">
        <v>33</v>
      </c>
      <c r="F1273" s="20">
        <v>1000000047</v>
      </c>
      <c r="G1273" s="20" t="s">
        <v>32</v>
      </c>
      <c r="H1273" s="20" t="s">
        <v>8</v>
      </c>
      <c r="I1273" s="20">
        <v>10000131</v>
      </c>
      <c r="J1273" s="20" t="s">
        <v>36</v>
      </c>
      <c r="K1273" s="20" t="s">
        <v>110</v>
      </c>
      <c r="L1273" s="20" t="s">
        <v>110</v>
      </c>
      <c r="M1273" s="20" t="s">
        <v>110</v>
      </c>
    </row>
    <row r="1274" spans="2:13" x14ac:dyDescent="0.2">
      <c r="B1274" s="19">
        <v>43271</v>
      </c>
      <c r="C1274" s="18">
        <v>0.21293779710188623</v>
      </c>
      <c r="D1274" s="20" t="s">
        <v>20</v>
      </c>
      <c r="E1274" s="20" t="s">
        <v>33</v>
      </c>
      <c r="F1274" s="20">
        <v>1000000047</v>
      </c>
      <c r="G1274" s="20" t="s">
        <v>32</v>
      </c>
      <c r="H1274" s="20" t="s">
        <v>8</v>
      </c>
      <c r="I1274" s="20">
        <v>10000131</v>
      </c>
      <c r="J1274" s="20" t="s">
        <v>36</v>
      </c>
      <c r="K1274" s="20" t="s">
        <v>110</v>
      </c>
      <c r="L1274" s="20" t="s">
        <v>110</v>
      </c>
      <c r="M1274" s="20" t="s">
        <v>110</v>
      </c>
    </row>
    <row r="1275" spans="2:13" x14ac:dyDescent="0.2">
      <c r="B1275" s="19">
        <v>43272</v>
      </c>
      <c r="C1275" s="18">
        <v>0.21719655304392396</v>
      </c>
      <c r="D1275" s="20" t="s">
        <v>20</v>
      </c>
      <c r="E1275" s="20" t="s">
        <v>33</v>
      </c>
      <c r="F1275" s="20">
        <v>1000000047</v>
      </c>
      <c r="G1275" s="20" t="s">
        <v>32</v>
      </c>
      <c r="H1275" s="20" t="s">
        <v>8</v>
      </c>
      <c r="I1275" s="20">
        <v>10000131</v>
      </c>
      <c r="J1275" s="20" t="s">
        <v>36</v>
      </c>
      <c r="K1275" s="20" t="s">
        <v>110</v>
      </c>
      <c r="L1275" s="20" t="s">
        <v>110</v>
      </c>
      <c r="M1275" s="20" t="s">
        <v>110</v>
      </c>
    </row>
    <row r="1276" spans="2:13" x14ac:dyDescent="0.2">
      <c r="B1276" s="19">
        <v>43273</v>
      </c>
      <c r="C1276" s="18">
        <v>0.22154048410480245</v>
      </c>
      <c r="D1276" s="20" t="s">
        <v>20</v>
      </c>
      <c r="E1276" s="20" t="s">
        <v>33</v>
      </c>
      <c r="F1276" s="20">
        <v>1000000047</v>
      </c>
      <c r="G1276" s="20" t="s">
        <v>32</v>
      </c>
      <c r="H1276" s="20" t="s">
        <v>8</v>
      </c>
      <c r="I1276" s="20">
        <v>10000131</v>
      </c>
      <c r="J1276" s="20" t="s">
        <v>36</v>
      </c>
      <c r="K1276" s="20" t="s">
        <v>110</v>
      </c>
      <c r="L1276" s="20" t="s">
        <v>110</v>
      </c>
      <c r="M1276" s="20" t="s">
        <v>110</v>
      </c>
    </row>
    <row r="1277" spans="2:13" x14ac:dyDescent="0.2">
      <c r="B1277" s="19">
        <v>43274</v>
      </c>
      <c r="C1277" s="18">
        <v>0.22597129378689851</v>
      </c>
      <c r="D1277" s="20" t="s">
        <v>20</v>
      </c>
      <c r="E1277" s="20" t="s">
        <v>33</v>
      </c>
      <c r="F1277" s="20">
        <v>1000000047</v>
      </c>
      <c r="G1277" s="20" t="s">
        <v>32</v>
      </c>
      <c r="H1277" s="20" t="s">
        <v>8</v>
      </c>
      <c r="I1277" s="20">
        <v>10000131</v>
      </c>
      <c r="J1277" s="20" t="s">
        <v>36</v>
      </c>
      <c r="K1277" s="20" t="s">
        <v>110</v>
      </c>
      <c r="L1277" s="20" t="s">
        <v>110</v>
      </c>
      <c r="M1277" s="20" t="s">
        <v>110</v>
      </c>
    </row>
    <row r="1278" spans="2:13" x14ac:dyDescent="0.2">
      <c r="B1278" s="19">
        <v>43275</v>
      </c>
      <c r="C1278" s="18">
        <v>0.23049071966263646</v>
      </c>
      <c r="D1278" s="20" t="s">
        <v>20</v>
      </c>
      <c r="E1278" s="20" t="s">
        <v>33</v>
      </c>
      <c r="F1278" s="20">
        <v>1000000047</v>
      </c>
      <c r="G1278" s="20" t="s">
        <v>32</v>
      </c>
      <c r="H1278" s="20" t="s">
        <v>8</v>
      </c>
      <c r="I1278" s="20">
        <v>10000131</v>
      </c>
      <c r="J1278" s="20" t="s">
        <v>36</v>
      </c>
      <c r="K1278" s="20" t="s">
        <v>110</v>
      </c>
      <c r="L1278" s="20" t="s">
        <v>110</v>
      </c>
      <c r="M1278" s="20" t="s">
        <v>110</v>
      </c>
    </row>
    <row r="1279" spans="2:13" x14ac:dyDescent="0.2">
      <c r="B1279" s="19">
        <v>43276</v>
      </c>
      <c r="C1279" s="18">
        <v>0.23510053405588921</v>
      </c>
      <c r="D1279" s="20" t="s">
        <v>20</v>
      </c>
      <c r="E1279" s="20" t="s">
        <v>33</v>
      </c>
      <c r="F1279" s="20">
        <v>1000000047</v>
      </c>
      <c r="G1279" s="20" t="s">
        <v>32</v>
      </c>
      <c r="H1279" s="20" t="s">
        <v>8</v>
      </c>
      <c r="I1279" s="20">
        <v>10000131</v>
      </c>
      <c r="J1279" s="20" t="s">
        <v>36</v>
      </c>
      <c r="K1279" s="20" t="s">
        <v>110</v>
      </c>
      <c r="L1279" s="20" t="s">
        <v>110</v>
      </c>
      <c r="M1279" s="20" t="s">
        <v>110</v>
      </c>
    </row>
    <row r="1280" spans="2:13" x14ac:dyDescent="0.2">
      <c r="B1280" s="19">
        <v>43277</v>
      </c>
      <c r="C1280" s="18">
        <v>0.23980254473700696</v>
      </c>
      <c r="D1280" s="20" t="s">
        <v>20</v>
      </c>
      <c r="E1280" s="20" t="s">
        <v>33</v>
      </c>
      <c r="F1280" s="20">
        <v>1000000047</v>
      </c>
      <c r="G1280" s="20" t="s">
        <v>32</v>
      </c>
      <c r="H1280" s="20" t="s">
        <v>8</v>
      </c>
      <c r="I1280" s="20">
        <v>10000131</v>
      </c>
      <c r="J1280" s="20" t="s">
        <v>36</v>
      </c>
      <c r="K1280" s="20" t="s">
        <v>110</v>
      </c>
      <c r="L1280" s="20" t="s">
        <v>110</v>
      </c>
      <c r="M1280" s="20" t="s">
        <v>110</v>
      </c>
    </row>
    <row r="1281" spans="2:13" x14ac:dyDescent="0.2">
      <c r="B1281" s="19">
        <v>43278</v>
      </c>
      <c r="C1281" s="18">
        <v>0.2445985956317471</v>
      </c>
      <c r="D1281" s="20" t="s">
        <v>20</v>
      </c>
      <c r="E1281" s="20" t="s">
        <v>33</v>
      </c>
      <c r="F1281" s="20">
        <v>1000000047</v>
      </c>
      <c r="G1281" s="20" t="s">
        <v>32</v>
      </c>
      <c r="H1281" s="20" t="s">
        <v>8</v>
      </c>
      <c r="I1281" s="20">
        <v>10000131</v>
      </c>
      <c r="J1281" s="20" t="s">
        <v>36</v>
      </c>
      <c r="K1281" s="20" t="s">
        <v>110</v>
      </c>
      <c r="L1281" s="20" t="s">
        <v>110</v>
      </c>
      <c r="M1281" s="20" t="s">
        <v>110</v>
      </c>
    </row>
    <row r="1282" spans="2:13" x14ac:dyDescent="0.2">
      <c r="B1282" s="19">
        <v>43279</v>
      </c>
      <c r="C1282" s="18">
        <v>0.24949056754438204</v>
      </c>
      <c r="D1282" s="20" t="s">
        <v>20</v>
      </c>
      <c r="E1282" s="20" t="s">
        <v>33</v>
      </c>
      <c r="F1282" s="20">
        <v>1000000047</v>
      </c>
      <c r="G1282" s="20" t="s">
        <v>32</v>
      </c>
      <c r="H1282" s="20" t="s">
        <v>8</v>
      </c>
      <c r="I1282" s="20">
        <v>10000131</v>
      </c>
      <c r="J1282" s="20" t="s">
        <v>36</v>
      </c>
      <c r="K1282" s="20" t="s">
        <v>110</v>
      </c>
      <c r="L1282" s="20" t="s">
        <v>110</v>
      </c>
      <c r="M1282" s="20" t="s">
        <v>110</v>
      </c>
    </row>
    <row r="1283" spans="2:13" x14ac:dyDescent="0.2">
      <c r="B1283" s="19">
        <v>43280</v>
      </c>
      <c r="C1283" s="18">
        <v>0.2544803788952697</v>
      </c>
      <c r="D1283" s="20" t="s">
        <v>20</v>
      </c>
      <c r="E1283" s="20" t="s">
        <v>33</v>
      </c>
      <c r="F1283" s="20">
        <v>1000000047</v>
      </c>
      <c r="G1283" s="20" t="s">
        <v>32</v>
      </c>
      <c r="H1283" s="20" t="s">
        <v>8</v>
      </c>
      <c r="I1283" s="20">
        <v>10000131</v>
      </c>
      <c r="J1283" s="20" t="s">
        <v>36</v>
      </c>
      <c r="K1283" s="20" t="s">
        <v>110</v>
      </c>
      <c r="L1283" s="20" t="s">
        <v>110</v>
      </c>
      <c r="M1283" s="20" t="s">
        <v>110</v>
      </c>
    </row>
    <row r="1284" spans="2:13" x14ac:dyDescent="0.2">
      <c r="B1284" s="19">
        <v>43281</v>
      </c>
      <c r="C1284" s="18">
        <v>0.25956998647317508</v>
      </c>
      <c r="D1284" s="20" t="s">
        <v>20</v>
      </c>
      <c r="E1284" s="20" t="s">
        <v>33</v>
      </c>
      <c r="F1284" s="20">
        <v>1000000047</v>
      </c>
      <c r="G1284" s="20" t="s">
        <v>32</v>
      </c>
      <c r="H1284" s="20" t="s">
        <v>8</v>
      </c>
      <c r="I1284" s="20">
        <v>10000131</v>
      </c>
      <c r="J1284" s="20" t="s">
        <v>36</v>
      </c>
      <c r="K1284" s="20" t="s">
        <v>110</v>
      </c>
      <c r="L1284" s="20" t="s">
        <v>110</v>
      </c>
      <c r="M1284" s="20" t="s">
        <v>110</v>
      </c>
    </row>
    <row r="1285" spans="2:13" x14ac:dyDescent="0.2">
      <c r="B1285" s="19">
        <v>43282</v>
      </c>
      <c r="C1285" s="18">
        <v>0.26476138620263862</v>
      </c>
      <c r="D1285" s="20" t="s">
        <v>20</v>
      </c>
      <c r="E1285" s="20" t="s">
        <v>33</v>
      </c>
      <c r="F1285" s="20">
        <v>1000000047</v>
      </c>
      <c r="G1285" s="20" t="s">
        <v>32</v>
      </c>
      <c r="H1285" s="20" t="s">
        <v>8</v>
      </c>
      <c r="I1285" s="20">
        <v>10000131</v>
      </c>
      <c r="J1285" s="20" t="s">
        <v>36</v>
      </c>
      <c r="K1285" s="20" t="s">
        <v>110</v>
      </c>
      <c r="L1285" s="20" t="s">
        <v>110</v>
      </c>
      <c r="M1285" s="20" t="s">
        <v>110</v>
      </c>
    </row>
    <row r="1286" spans="2:13" x14ac:dyDescent="0.2">
      <c r="B1286" s="19">
        <v>43283</v>
      </c>
      <c r="C1286" s="18">
        <v>0.27005661392669134</v>
      </c>
      <c r="D1286" s="20" t="s">
        <v>20</v>
      </c>
      <c r="E1286" s="20" t="s">
        <v>33</v>
      </c>
      <c r="F1286" s="20">
        <v>1000000047</v>
      </c>
      <c r="G1286" s="20" t="s">
        <v>32</v>
      </c>
      <c r="H1286" s="20" t="s">
        <v>8</v>
      </c>
      <c r="I1286" s="20">
        <v>10000131</v>
      </c>
      <c r="J1286" s="20" t="s">
        <v>36</v>
      </c>
      <c r="K1286" s="20" t="s">
        <v>110</v>
      </c>
      <c r="L1286" s="20" t="s">
        <v>110</v>
      </c>
      <c r="M1286" s="20" t="s">
        <v>110</v>
      </c>
    </row>
    <row r="1287" spans="2:13" x14ac:dyDescent="0.2">
      <c r="B1287" s="19">
        <v>43284</v>
      </c>
      <c r="C1287" s="18">
        <v>0.27545774620522517</v>
      </c>
      <c r="D1287" s="20" t="s">
        <v>20</v>
      </c>
      <c r="E1287" s="20" t="s">
        <v>33</v>
      </c>
      <c r="F1287" s="20">
        <v>1000000047</v>
      </c>
      <c r="G1287" s="20" t="s">
        <v>32</v>
      </c>
      <c r="H1287" s="20" t="s">
        <v>8</v>
      </c>
      <c r="I1287" s="20">
        <v>10000131</v>
      </c>
      <c r="J1287" s="20" t="s">
        <v>36</v>
      </c>
      <c r="K1287" s="20" t="s">
        <v>110</v>
      </c>
      <c r="L1287" s="20" t="s">
        <v>110</v>
      </c>
      <c r="M1287" s="20" t="s">
        <v>110</v>
      </c>
    </row>
    <row r="1288" spans="2:13" x14ac:dyDescent="0.2">
      <c r="B1288" s="19">
        <v>43285</v>
      </c>
      <c r="C1288" s="18">
        <v>0.2809669011293297</v>
      </c>
      <c r="D1288" s="20" t="s">
        <v>20</v>
      </c>
      <c r="E1288" s="20" t="s">
        <v>33</v>
      </c>
      <c r="F1288" s="20">
        <v>1000000047</v>
      </c>
      <c r="G1288" s="20" t="s">
        <v>32</v>
      </c>
      <c r="H1288" s="20" t="s">
        <v>8</v>
      </c>
      <c r="I1288" s="20">
        <v>10000131</v>
      </c>
      <c r="J1288" s="20" t="s">
        <v>36</v>
      </c>
      <c r="K1288" s="20" t="s">
        <v>110</v>
      </c>
      <c r="L1288" s="20" t="s">
        <v>110</v>
      </c>
      <c r="M1288" s="20" t="s">
        <v>110</v>
      </c>
    </row>
    <row r="1289" spans="2:13" x14ac:dyDescent="0.2">
      <c r="B1289" s="19">
        <v>43286</v>
      </c>
      <c r="C1289" s="18">
        <v>0.28658623915191628</v>
      </c>
      <c r="D1289" s="20" t="s">
        <v>20</v>
      </c>
      <c r="E1289" s="20" t="s">
        <v>33</v>
      </c>
      <c r="F1289" s="20">
        <v>1000000047</v>
      </c>
      <c r="G1289" s="20" t="s">
        <v>32</v>
      </c>
      <c r="H1289" s="20" t="s">
        <v>8</v>
      </c>
      <c r="I1289" s="20">
        <v>10000131</v>
      </c>
      <c r="J1289" s="20" t="s">
        <v>36</v>
      </c>
      <c r="K1289" s="20" t="s">
        <v>110</v>
      </c>
      <c r="L1289" s="20" t="s">
        <v>110</v>
      </c>
      <c r="M1289" s="20" t="s">
        <v>110</v>
      </c>
    </row>
    <row r="1290" spans="2:13" x14ac:dyDescent="0.2">
      <c r="B1290" s="19">
        <v>43287</v>
      </c>
      <c r="C1290" s="18">
        <v>0.29231796393495463</v>
      </c>
      <c r="D1290" s="20" t="s">
        <v>20</v>
      </c>
      <c r="E1290" s="20" t="s">
        <v>33</v>
      </c>
      <c r="F1290" s="20">
        <v>1000000047</v>
      </c>
      <c r="G1290" s="20" t="s">
        <v>32</v>
      </c>
      <c r="H1290" s="20" t="s">
        <v>8</v>
      </c>
      <c r="I1290" s="20">
        <v>10000131</v>
      </c>
      <c r="J1290" s="20" t="s">
        <v>36</v>
      </c>
      <c r="K1290" s="20" t="s">
        <v>110</v>
      </c>
      <c r="L1290" s="20" t="s">
        <v>110</v>
      </c>
      <c r="M1290" s="20" t="s">
        <v>110</v>
      </c>
    </row>
    <row r="1291" spans="2:13" x14ac:dyDescent="0.2">
      <c r="B1291" s="19">
        <v>43288</v>
      </c>
      <c r="C1291" s="18">
        <v>0.29816432321365371</v>
      </c>
      <c r="D1291" s="20" t="s">
        <v>20</v>
      </c>
      <c r="E1291" s="20" t="s">
        <v>33</v>
      </c>
      <c r="F1291" s="20">
        <v>1000000047</v>
      </c>
      <c r="G1291" s="20" t="s">
        <v>32</v>
      </c>
      <c r="H1291" s="20" t="s">
        <v>8</v>
      </c>
      <c r="I1291" s="20">
        <v>10000131</v>
      </c>
      <c r="J1291" s="20" t="s">
        <v>36</v>
      </c>
      <c r="K1291" s="20" t="s">
        <v>110</v>
      </c>
      <c r="L1291" s="20" t="s">
        <v>110</v>
      </c>
      <c r="M1291" s="20" t="s">
        <v>110</v>
      </c>
    </row>
    <row r="1292" spans="2:13" x14ac:dyDescent="0.2">
      <c r="B1292" s="19">
        <v>43289</v>
      </c>
      <c r="C1292" s="18">
        <v>0.30412760967792674</v>
      </c>
      <c r="D1292" s="20" t="s">
        <v>20</v>
      </c>
      <c r="E1292" s="20" t="s">
        <v>33</v>
      </c>
      <c r="F1292" s="20">
        <v>1000000047</v>
      </c>
      <c r="G1292" s="20" t="s">
        <v>32</v>
      </c>
      <c r="H1292" s="20" t="s">
        <v>8</v>
      </c>
      <c r="I1292" s="20">
        <v>10000131</v>
      </c>
      <c r="J1292" s="20" t="s">
        <v>36</v>
      </c>
      <c r="K1292" s="20" t="s">
        <v>110</v>
      </c>
      <c r="L1292" s="20" t="s">
        <v>110</v>
      </c>
      <c r="M1292" s="20" t="s">
        <v>110</v>
      </c>
    </row>
    <row r="1293" spans="2:13" x14ac:dyDescent="0.2">
      <c r="B1293" s="19">
        <v>43290</v>
      </c>
      <c r="C1293" s="18">
        <v>0.31021016187148531</v>
      </c>
      <c r="D1293" s="20" t="s">
        <v>20</v>
      </c>
      <c r="E1293" s="20" t="s">
        <v>33</v>
      </c>
      <c r="F1293" s="20">
        <v>1000000047</v>
      </c>
      <c r="G1293" s="20" t="s">
        <v>32</v>
      </c>
      <c r="H1293" s="20" t="s">
        <v>8</v>
      </c>
      <c r="I1293" s="20">
        <v>10000131</v>
      </c>
      <c r="J1293" s="20" t="s">
        <v>36</v>
      </c>
      <c r="K1293" s="20" t="s">
        <v>110</v>
      </c>
      <c r="L1293" s="20" t="s">
        <v>110</v>
      </c>
      <c r="M1293" s="20" t="s">
        <v>110</v>
      </c>
    </row>
    <row r="1294" spans="2:13" x14ac:dyDescent="0.2">
      <c r="B1294" s="19">
        <v>43291</v>
      </c>
      <c r="C1294" s="18">
        <v>0.31641436510891496</v>
      </c>
      <c r="D1294" s="20" t="s">
        <v>20</v>
      </c>
      <c r="E1294" s="20" t="s">
        <v>33</v>
      </c>
      <c r="F1294" s="20">
        <v>1000000047</v>
      </c>
      <c r="G1294" s="20" t="s">
        <v>32</v>
      </c>
      <c r="H1294" s="20" t="s">
        <v>8</v>
      </c>
      <c r="I1294" s="20">
        <v>10000131</v>
      </c>
      <c r="J1294" s="20" t="s">
        <v>36</v>
      </c>
      <c r="K1294" s="20" t="s">
        <v>110</v>
      </c>
      <c r="L1294" s="20" t="s">
        <v>110</v>
      </c>
      <c r="M1294" s="20" t="s">
        <v>110</v>
      </c>
    </row>
    <row r="1295" spans="2:13" x14ac:dyDescent="0.2">
      <c r="B1295" s="19">
        <v>43292</v>
      </c>
      <c r="C1295" s="18">
        <v>0.32274265241109323</v>
      </c>
      <c r="D1295" s="20" t="s">
        <v>20</v>
      </c>
      <c r="E1295" s="20" t="s">
        <v>33</v>
      </c>
      <c r="F1295" s="20">
        <v>1000000047</v>
      </c>
      <c r="G1295" s="20" t="s">
        <v>32</v>
      </c>
      <c r="H1295" s="20" t="s">
        <v>8</v>
      </c>
      <c r="I1295" s="20">
        <v>10000131</v>
      </c>
      <c r="J1295" s="20" t="s">
        <v>36</v>
      </c>
      <c r="K1295" s="20" t="s">
        <v>110</v>
      </c>
      <c r="L1295" s="20" t="s">
        <v>110</v>
      </c>
      <c r="M1295" s="20" t="s">
        <v>110</v>
      </c>
    </row>
    <row r="1296" spans="2:13" x14ac:dyDescent="0.2">
      <c r="B1296" s="19">
        <v>43293</v>
      </c>
      <c r="C1296" s="18">
        <v>0.32919750545931514</v>
      </c>
      <c r="D1296" s="20" t="s">
        <v>20</v>
      </c>
      <c r="E1296" s="20" t="s">
        <v>33</v>
      </c>
      <c r="F1296" s="20">
        <v>1000000047</v>
      </c>
      <c r="G1296" s="20" t="s">
        <v>32</v>
      </c>
      <c r="H1296" s="20" t="s">
        <v>8</v>
      </c>
      <c r="I1296" s="20">
        <v>10000131</v>
      </c>
      <c r="J1296" s="20" t="s">
        <v>36</v>
      </c>
      <c r="K1296" s="20" t="s">
        <v>110</v>
      </c>
      <c r="L1296" s="20" t="s">
        <v>110</v>
      </c>
      <c r="M1296" s="20" t="s">
        <v>110</v>
      </c>
    </row>
    <row r="1297" spans="2:13" x14ac:dyDescent="0.2">
      <c r="B1297" s="19">
        <v>43294</v>
      </c>
      <c r="C1297" s="18">
        <v>0.33578145556850147</v>
      </c>
      <c r="D1297" s="20" t="s">
        <v>20</v>
      </c>
      <c r="E1297" s="20" t="s">
        <v>33</v>
      </c>
      <c r="F1297" s="20">
        <v>1000000047</v>
      </c>
      <c r="G1297" s="20" t="s">
        <v>32</v>
      </c>
      <c r="H1297" s="20" t="s">
        <v>8</v>
      </c>
      <c r="I1297" s="20">
        <v>10000131</v>
      </c>
      <c r="J1297" s="20" t="s">
        <v>36</v>
      </c>
      <c r="K1297" s="20" t="s">
        <v>110</v>
      </c>
      <c r="L1297" s="20" t="s">
        <v>110</v>
      </c>
      <c r="M1297" s="20" t="s">
        <v>110</v>
      </c>
    </row>
    <row r="1298" spans="2:13" x14ac:dyDescent="0.2">
      <c r="B1298" s="19">
        <v>43295</v>
      </c>
      <c r="C1298" s="18">
        <v>0.3424970846798715</v>
      </c>
      <c r="D1298" s="20" t="s">
        <v>20</v>
      </c>
      <c r="E1298" s="20" t="s">
        <v>33</v>
      </c>
      <c r="F1298" s="20">
        <v>1000000047</v>
      </c>
      <c r="G1298" s="20" t="s">
        <v>32</v>
      </c>
      <c r="H1298" s="20" t="s">
        <v>8</v>
      </c>
      <c r="I1298" s="20">
        <v>10000131</v>
      </c>
      <c r="J1298" s="20" t="s">
        <v>36</v>
      </c>
      <c r="K1298" s="20" t="s">
        <v>110</v>
      </c>
      <c r="L1298" s="20" t="s">
        <v>110</v>
      </c>
      <c r="M1298" s="20" t="s">
        <v>110</v>
      </c>
    </row>
    <row r="1299" spans="2:13" x14ac:dyDescent="0.2">
      <c r="B1299" s="19">
        <v>43296</v>
      </c>
      <c r="C1299" s="18">
        <v>0.34934702637346887</v>
      </c>
      <c r="D1299" s="20" t="s">
        <v>20</v>
      </c>
      <c r="E1299" s="20" t="s">
        <v>33</v>
      </c>
      <c r="F1299" s="20">
        <v>1000000047</v>
      </c>
      <c r="G1299" s="20" t="s">
        <v>32</v>
      </c>
      <c r="H1299" s="20" t="s">
        <v>8</v>
      </c>
      <c r="I1299" s="20">
        <v>10000131</v>
      </c>
      <c r="J1299" s="20" t="s">
        <v>36</v>
      </c>
      <c r="K1299" s="20" t="s">
        <v>110</v>
      </c>
      <c r="L1299" s="20" t="s">
        <v>110</v>
      </c>
      <c r="M1299" s="20" t="s">
        <v>110</v>
      </c>
    </row>
    <row r="1300" spans="2:13" x14ac:dyDescent="0.2">
      <c r="B1300" s="19">
        <v>43297</v>
      </c>
      <c r="C1300" s="18">
        <v>0.35633396690093827</v>
      </c>
      <c r="D1300" s="20" t="s">
        <v>20</v>
      </c>
      <c r="E1300" s="20" t="s">
        <v>33</v>
      </c>
      <c r="F1300" s="20">
        <v>1000000047</v>
      </c>
      <c r="G1300" s="20" t="s">
        <v>32</v>
      </c>
      <c r="H1300" s="20" t="s">
        <v>8</v>
      </c>
      <c r="I1300" s="20">
        <v>10000131</v>
      </c>
      <c r="J1300" s="20" t="s">
        <v>36</v>
      </c>
      <c r="K1300" s="20" t="s">
        <v>110</v>
      </c>
      <c r="L1300" s="20" t="s">
        <v>110</v>
      </c>
      <c r="M1300" s="20" t="s">
        <v>110</v>
      </c>
    </row>
    <row r="1301" spans="2:13" x14ac:dyDescent="0.2">
      <c r="B1301" s="19">
        <v>43298</v>
      </c>
      <c r="C1301" s="18">
        <v>0.36346064623895702</v>
      </c>
      <c r="D1301" s="20" t="s">
        <v>20</v>
      </c>
      <c r="E1301" s="20" t="s">
        <v>33</v>
      </c>
      <c r="F1301" s="20">
        <v>1000000047</v>
      </c>
      <c r="G1301" s="20" t="s">
        <v>32</v>
      </c>
      <c r="H1301" s="20" t="s">
        <v>8</v>
      </c>
      <c r="I1301" s="20">
        <v>10000131</v>
      </c>
      <c r="J1301" s="20" t="s">
        <v>36</v>
      </c>
      <c r="K1301" s="20" t="s">
        <v>110</v>
      </c>
      <c r="L1301" s="20" t="s">
        <v>110</v>
      </c>
      <c r="M1301" s="20" t="s">
        <v>110</v>
      </c>
    </row>
    <row r="1302" spans="2:13" x14ac:dyDescent="0.2">
      <c r="B1302" s="19">
        <v>43299</v>
      </c>
      <c r="C1302" s="18">
        <v>0.37072985916373613</v>
      </c>
      <c r="D1302" s="20" t="s">
        <v>20</v>
      </c>
      <c r="E1302" s="20" t="s">
        <v>33</v>
      </c>
      <c r="F1302" s="20">
        <v>1000000047</v>
      </c>
      <c r="G1302" s="20" t="s">
        <v>32</v>
      </c>
      <c r="H1302" s="20" t="s">
        <v>8</v>
      </c>
      <c r="I1302" s="20">
        <v>10000131</v>
      </c>
      <c r="J1302" s="20" t="s">
        <v>36</v>
      </c>
      <c r="K1302" s="20" t="s">
        <v>110</v>
      </c>
      <c r="L1302" s="20" t="s">
        <v>110</v>
      </c>
      <c r="M1302" s="20" t="s">
        <v>110</v>
      </c>
    </row>
    <row r="1303" spans="2:13" x14ac:dyDescent="0.2">
      <c r="B1303" s="19">
        <v>43300</v>
      </c>
      <c r="C1303" s="18">
        <v>0.37814445634701083</v>
      </c>
      <c r="D1303" s="20" t="s">
        <v>20</v>
      </c>
      <c r="E1303" s="20" t="s">
        <v>33</v>
      </c>
      <c r="F1303" s="20">
        <v>1000000047</v>
      </c>
      <c r="G1303" s="20" t="s">
        <v>32</v>
      </c>
      <c r="H1303" s="20" t="s">
        <v>8</v>
      </c>
      <c r="I1303" s="20">
        <v>10000131</v>
      </c>
      <c r="J1303" s="20" t="s">
        <v>36</v>
      </c>
      <c r="K1303" s="20" t="s">
        <v>110</v>
      </c>
      <c r="L1303" s="20" t="s">
        <v>110</v>
      </c>
      <c r="M1303" s="20" t="s">
        <v>110</v>
      </c>
    </row>
    <row r="1304" spans="2:13" x14ac:dyDescent="0.2">
      <c r="B1304" s="19">
        <v>43301</v>
      </c>
      <c r="C1304" s="18">
        <v>0.38570734547395102</v>
      </c>
      <c r="D1304" s="20" t="s">
        <v>20</v>
      </c>
      <c r="E1304" s="20" t="s">
        <v>33</v>
      </c>
      <c r="F1304" s="20">
        <v>1000000047</v>
      </c>
      <c r="G1304" s="20" t="s">
        <v>32</v>
      </c>
      <c r="H1304" s="20" t="s">
        <v>8</v>
      </c>
      <c r="I1304" s="20">
        <v>10000131</v>
      </c>
      <c r="J1304" s="20" t="s">
        <v>36</v>
      </c>
      <c r="K1304" s="20" t="s">
        <v>110</v>
      </c>
      <c r="L1304" s="20" t="s">
        <v>110</v>
      </c>
      <c r="M1304" s="20" t="s">
        <v>110</v>
      </c>
    </row>
    <row r="1305" spans="2:13" x14ac:dyDescent="0.2">
      <c r="B1305" s="19">
        <v>43252</v>
      </c>
      <c r="C1305" s="18">
        <v>1.1179999999999999</v>
      </c>
      <c r="D1305" s="20" t="s">
        <v>41</v>
      </c>
      <c r="E1305" s="20" t="s">
        <v>40</v>
      </c>
      <c r="F1305" s="20">
        <v>1000001014</v>
      </c>
      <c r="G1305" s="20" t="s">
        <v>42</v>
      </c>
      <c r="H1305" s="20" t="s">
        <v>8</v>
      </c>
      <c r="I1305" s="20">
        <v>10000182</v>
      </c>
      <c r="J1305" s="20" t="s">
        <v>29</v>
      </c>
      <c r="K1305" s="20" t="s">
        <v>110</v>
      </c>
      <c r="L1305" s="20" t="s">
        <v>110</v>
      </c>
      <c r="M1305" s="20" t="s">
        <v>110</v>
      </c>
    </row>
    <row r="1306" spans="2:13" x14ac:dyDescent="0.2">
      <c r="B1306" s="19">
        <v>43253</v>
      </c>
      <c r="C1306" s="18">
        <v>1.14036</v>
      </c>
      <c r="D1306" s="20" t="s">
        <v>41</v>
      </c>
      <c r="E1306" s="20" t="s">
        <v>40</v>
      </c>
      <c r="F1306" s="20">
        <v>1000001014</v>
      </c>
      <c r="G1306" s="20" t="s">
        <v>42</v>
      </c>
      <c r="H1306" s="20" t="s">
        <v>8</v>
      </c>
      <c r="I1306" s="20">
        <v>10000182</v>
      </c>
      <c r="J1306" s="20" t="s">
        <v>29</v>
      </c>
      <c r="K1306" s="20" t="s">
        <v>110</v>
      </c>
      <c r="L1306" s="20" t="s">
        <v>110</v>
      </c>
      <c r="M1306" s="20" t="s">
        <v>110</v>
      </c>
    </row>
    <row r="1307" spans="2:13" x14ac:dyDescent="0.2">
      <c r="B1307" s="19">
        <v>43254</v>
      </c>
      <c r="C1307" s="18">
        <v>1.1631672</v>
      </c>
      <c r="D1307" s="20" t="s">
        <v>41</v>
      </c>
      <c r="E1307" s="20" t="s">
        <v>40</v>
      </c>
      <c r="F1307" s="20">
        <v>1000001014</v>
      </c>
      <c r="G1307" s="20" t="s">
        <v>42</v>
      </c>
      <c r="H1307" s="20" t="s">
        <v>8</v>
      </c>
      <c r="I1307" s="20">
        <v>10000182</v>
      </c>
      <c r="J1307" s="20" t="s">
        <v>29</v>
      </c>
      <c r="K1307" s="20" t="s">
        <v>110</v>
      </c>
      <c r="L1307" s="20" t="s">
        <v>110</v>
      </c>
      <c r="M1307" s="20" t="s">
        <v>110</v>
      </c>
    </row>
    <row r="1308" spans="2:13" x14ac:dyDescent="0.2">
      <c r="B1308" s="19">
        <v>43255</v>
      </c>
      <c r="C1308" s="18">
        <v>1.186430544</v>
      </c>
      <c r="D1308" s="20" t="s">
        <v>41</v>
      </c>
      <c r="E1308" s="20" t="s">
        <v>40</v>
      </c>
      <c r="F1308" s="20">
        <v>1000001014</v>
      </c>
      <c r="G1308" s="20" t="s">
        <v>42</v>
      </c>
      <c r="H1308" s="20" t="s">
        <v>8</v>
      </c>
      <c r="I1308" s="20">
        <v>10000182</v>
      </c>
      <c r="J1308" s="20" t="s">
        <v>29</v>
      </c>
      <c r="K1308" s="20" t="s">
        <v>110</v>
      </c>
      <c r="L1308" s="20" t="s">
        <v>110</v>
      </c>
      <c r="M1308" s="20" t="s">
        <v>110</v>
      </c>
    </row>
    <row r="1309" spans="2:13" x14ac:dyDescent="0.2">
      <c r="B1309" s="19">
        <v>43256</v>
      </c>
      <c r="C1309" s="18">
        <v>1.2101591548799999</v>
      </c>
      <c r="D1309" s="20" t="s">
        <v>41</v>
      </c>
      <c r="E1309" s="20" t="s">
        <v>40</v>
      </c>
      <c r="F1309" s="20">
        <v>1000001014</v>
      </c>
      <c r="G1309" s="20" t="s">
        <v>42</v>
      </c>
      <c r="H1309" s="20" t="s">
        <v>8</v>
      </c>
      <c r="I1309" s="20">
        <v>10000182</v>
      </c>
      <c r="J1309" s="20" t="s">
        <v>29</v>
      </c>
      <c r="K1309" s="20" t="s">
        <v>110</v>
      </c>
      <c r="L1309" s="20" t="s">
        <v>110</v>
      </c>
      <c r="M1309" s="20" t="s">
        <v>110</v>
      </c>
    </row>
    <row r="1310" spans="2:13" x14ac:dyDescent="0.2">
      <c r="B1310" s="19">
        <v>43257</v>
      </c>
      <c r="C1310" s="18">
        <v>1.2343623379775999</v>
      </c>
      <c r="D1310" s="20" t="s">
        <v>41</v>
      </c>
      <c r="E1310" s="20" t="s">
        <v>40</v>
      </c>
      <c r="F1310" s="20">
        <v>1000001014</v>
      </c>
      <c r="G1310" s="20" t="s">
        <v>42</v>
      </c>
      <c r="H1310" s="20" t="s">
        <v>8</v>
      </c>
      <c r="I1310" s="20">
        <v>10000182</v>
      </c>
      <c r="J1310" s="20" t="s">
        <v>29</v>
      </c>
      <c r="K1310" s="20" t="s">
        <v>110</v>
      </c>
      <c r="L1310" s="20" t="s">
        <v>110</v>
      </c>
      <c r="M1310" s="20" t="s">
        <v>110</v>
      </c>
    </row>
    <row r="1311" spans="2:13" x14ac:dyDescent="0.2">
      <c r="B1311" s="19">
        <v>43258</v>
      </c>
      <c r="C1311" s="18">
        <v>1.2590495847371519</v>
      </c>
      <c r="D1311" s="20" t="s">
        <v>41</v>
      </c>
      <c r="E1311" s="20" t="s">
        <v>40</v>
      </c>
      <c r="F1311" s="20">
        <v>1000001014</v>
      </c>
      <c r="G1311" s="20" t="s">
        <v>42</v>
      </c>
      <c r="H1311" s="20" t="s">
        <v>8</v>
      </c>
      <c r="I1311" s="20">
        <v>10000182</v>
      </c>
      <c r="J1311" s="20" t="s">
        <v>29</v>
      </c>
      <c r="K1311" s="20" t="s">
        <v>110</v>
      </c>
      <c r="L1311" s="20" t="s">
        <v>110</v>
      </c>
      <c r="M1311" s="20" t="s">
        <v>110</v>
      </c>
    </row>
    <row r="1312" spans="2:13" x14ac:dyDescent="0.2">
      <c r="B1312" s="19">
        <v>43259</v>
      </c>
      <c r="C1312" s="18">
        <v>1.1202305764318949</v>
      </c>
      <c r="D1312" s="20" t="s">
        <v>41</v>
      </c>
      <c r="E1312" s="20" t="s">
        <v>40</v>
      </c>
      <c r="F1312" s="20">
        <v>1000001014</v>
      </c>
      <c r="G1312" s="20" t="s">
        <v>42</v>
      </c>
      <c r="H1312" s="20" t="s">
        <v>8</v>
      </c>
      <c r="I1312" s="20">
        <v>10000182</v>
      </c>
      <c r="J1312" s="20" t="s">
        <v>29</v>
      </c>
      <c r="K1312" s="20" t="s">
        <v>110</v>
      </c>
      <c r="L1312" s="20" t="s">
        <v>110</v>
      </c>
      <c r="M1312" s="20" t="s">
        <v>110</v>
      </c>
    </row>
    <row r="1313" spans="2:13" x14ac:dyDescent="0.2">
      <c r="B1313" s="19">
        <v>43260</v>
      </c>
      <c r="C1313" s="18">
        <v>1.1426351879605328</v>
      </c>
      <c r="D1313" s="20" t="s">
        <v>41</v>
      </c>
      <c r="E1313" s="20" t="s">
        <v>40</v>
      </c>
      <c r="F1313" s="20">
        <v>1000001014</v>
      </c>
      <c r="G1313" s="20" t="s">
        <v>42</v>
      </c>
      <c r="H1313" s="20" t="s">
        <v>8</v>
      </c>
      <c r="I1313" s="20">
        <v>10000182</v>
      </c>
      <c r="J1313" s="20" t="s">
        <v>29</v>
      </c>
      <c r="K1313" s="20" t="s">
        <v>110</v>
      </c>
      <c r="L1313" s="20" t="s">
        <v>110</v>
      </c>
      <c r="M1313" s="20" t="s">
        <v>110</v>
      </c>
    </row>
    <row r="1314" spans="2:13" x14ac:dyDescent="0.2">
      <c r="B1314" s="19">
        <v>43261</v>
      </c>
      <c r="C1314" s="18">
        <v>1.0014878917197436</v>
      </c>
      <c r="D1314" s="20" t="s">
        <v>41</v>
      </c>
      <c r="E1314" s="20" t="s">
        <v>40</v>
      </c>
      <c r="F1314" s="20">
        <v>1000001014</v>
      </c>
      <c r="G1314" s="20" t="s">
        <v>42</v>
      </c>
      <c r="H1314" s="20" t="s">
        <v>8</v>
      </c>
      <c r="I1314" s="20">
        <v>10000182</v>
      </c>
      <c r="J1314" s="20" t="s">
        <v>29</v>
      </c>
      <c r="K1314" s="20" t="s">
        <v>110</v>
      </c>
      <c r="L1314" s="20" t="s">
        <v>110</v>
      </c>
      <c r="M1314" s="20" t="s">
        <v>110</v>
      </c>
    </row>
    <row r="1315" spans="2:13" x14ac:dyDescent="0.2">
      <c r="B1315" s="19">
        <v>43262</v>
      </c>
      <c r="C1315" s="18">
        <v>0.71551764955413844</v>
      </c>
      <c r="D1315" s="20" t="s">
        <v>41</v>
      </c>
      <c r="E1315" s="20" t="s">
        <v>40</v>
      </c>
      <c r="F1315" s="20">
        <v>1000001014</v>
      </c>
      <c r="G1315" s="20" t="s">
        <v>42</v>
      </c>
      <c r="H1315" s="20" t="s">
        <v>8</v>
      </c>
      <c r="I1315" s="20">
        <v>10000182</v>
      </c>
      <c r="J1315" s="20" t="s">
        <v>29</v>
      </c>
      <c r="K1315" s="20" t="s">
        <v>110</v>
      </c>
      <c r="L1315" s="20" t="s">
        <v>110</v>
      </c>
      <c r="M1315" s="20" t="s">
        <v>110</v>
      </c>
    </row>
    <row r="1316" spans="2:13" x14ac:dyDescent="0.2">
      <c r="B1316" s="19">
        <v>43263</v>
      </c>
      <c r="C1316" s="18">
        <v>0.72982800254522118</v>
      </c>
      <c r="D1316" s="20" t="s">
        <v>41</v>
      </c>
      <c r="E1316" s="20" t="s">
        <v>40</v>
      </c>
      <c r="F1316" s="20">
        <v>1000001014</v>
      </c>
      <c r="G1316" s="20" t="s">
        <v>42</v>
      </c>
      <c r="H1316" s="20" t="s">
        <v>8</v>
      </c>
      <c r="I1316" s="20">
        <v>10000182</v>
      </c>
      <c r="J1316" s="20" t="s">
        <v>29</v>
      </c>
      <c r="K1316" s="20" t="s">
        <v>110</v>
      </c>
      <c r="L1316" s="20" t="s">
        <v>110</v>
      </c>
      <c r="M1316" s="20" t="s">
        <v>110</v>
      </c>
    </row>
    <row r="1317" spans="2:13" x14ac:dyDescent="0.2">
      <c r="B1317" s="19">
        <v>43264</v>
      </c>
      <c r="C1317" s="18">
        <v>0.74442456259612555</v>
      </c>
      <c r="D1317" s="20" t="s">
        <v>41</v>
      </c>
      <c r="E1317" s="20" t="s">
        <v>40</v>
      </c>
      <c r="F1317" s="20">
        <v>1000001014</v>
      </c>
      <c r="G1317" s="20" t="s">
        <v>42</v>
      </c>
      <c r="H1317" s="20" t="s">
        <v>8</v>
      </c>
      <c r="I1317" s="20">
        <v>10000182</v>
      </c>
      <c r="J1317" s="20" t="s">
        <v>29</v>
      </c>
      <c r="K1317" s="20" t="s">
        <v>110</v>
      </c>
      <c r="L1317" s="20" t="s">
        <v>110</v>
      </c>
      <c r="M1317" s="20" t="s">
        <v>110</v>
      </c>
    </row>
    <row r="1318" spans="2:13" x14ac:dyDescent="0.2">
      <c r="B1318" s="19">
        <v>43265</v>
      </c>
      <c r="C1318" s="18">
        <v>0.75931305384804804</v>
      </c>
      <c r="D1318" s="20" t="s">
        <v>41</v>
      </c>
      <c r="E1318" s="20" t="s">
        <v>40</v>
      </c>
      <c r="F1318" s="20">
        <v>1000001014</v>
      </c>
      <c r="G1318" s="20" t="s">
        <v>42</v>
      </c>
      <c r="H1318" s="20" t="s">
        <v>8</v>
      </c>
      <c r="I1318" s="20">
        <v>10000182</v>
      </c>
      <c r="J1318" s="20" t="s">
        <v>29</v>
      </c>
      <c r="K1318" s="20" t="s">
        <v>110</v>
      </c>
      <c r="L1318" s="20" t="s">
        <v>110</v>
      </c>
      <c r="M1318" s="20" t="s">
        <v>110</v>
      </c>
    </row>
    <row r="1319" spans="2:13" x14ac:dyDescent="0.2">
      <c r="B1319" s="19">
        <v>43266</v>
      </c>
      <c r="C1319" s="18">
        <v>0.7744993149250089</v>
      </c>
      <c r="D1319" s="20" t="s">
        <v>41</v>
      </c>
      <c r="E1319" s="20" t="s">
        <v>40</v>
      </c>
      <c r="F1319" s="20">
        <v>1000001014</v>
      </c>
      <c r="G1319" s="20" t="s">
        <v>42</v>
      </c>
      <c r="H1319" s="20" t="s">
        <v>8</v>
      </c>
      <c r="I1319" s="20">
        <v>10000182</v>
      </c>
      <c r="J1319" s="20" t="s">
        <v>29</v>
      </c>
      <c r="K1319" s="20" t="s">
        <v>110</v>
      </c>
      <c r="L1319" s="20" t="s">
        <v>110</v>
      </c>
      <c r="M1319" s="20" t="s">
        <v>110</v>
      </c>
    </row>
    <row r="1320" spans="2:13" x14ac:dyDescent="0.2">
      <c r="B1320" s="19">
        <v>43267</v>
      </c>
      <c r="C1320" s="18">
        <v>0.78998930122350908</v>
      </c>
      <c r="D1320" s="20" t="s">
        <v>41</v>
      </c>
      <c r="E1320" s="20" t="s">
        <v>40</v>
      </c>
      <c r="F1320" s="20">
        <v>1000001014</v>
      </c>
      <c r="G1320" s="20" t="s">
        <v>42</v>
      </c>
      <c r="H1320" s="20" t="s">
        <v>8</v>
      </c>
      <c r="I1320" s="20">
        <v>10000182</v>
      </c>
      <c r="J1320" s="20" t="s">
        <v>29</v>
      </c>
      <c r="K1320" s="20" t="s">
        <v>110</v>
      </c>
      <c r="L1320" s="20" t="s">
        <v>110</v>
      </c>
      <c r="M1320" s="20" t="s">
        <v>110</v>
      </c>
    </row>
    <row r="1321" spans="2:13" x14ac:dyDescent="0.2">
      <c r="B1321" s="19">
        <v>43268</v>
      </c>
      <c r="C1321" s="18">
        <v>0.80578908724797926</v>
      </c>
      <c r="D1321" s="20" t="s">
        <v>41</v>
      </c>
      <c r="E1321" s="20" t="s">
        <v>40</v>
      </c>
      <c r="F1321" s="20">
        <v>1000001014</v>
      </c>
      <c r="G1321" s="20" t="s">
        <v>42</v>
      </c>
      <c r="H1321" s="20" t="s">
        <v>8</v>
      </c>
      <c r="I1321" s="20">
        <v>10000182</v>
      </c>
      <c r="J1321" s="20" t="s">
        <v>29</v>
      </c>
      <c r="K1321" s="20" t="s">
        <v>110</v>
      </c>
      <c r="L1321" s="20" t="s">
        <v>110</v>
      </c>
      <c r="M1321" s="20" t="s">
        <v>110</v>
      </c>
    </row>
    <row r="1322" spans="2:13" x14ac:dyDescent="0.2">
      <c r="B1322" s="19">
        <v>43269</v>
      </c>
      <c r="C1322" s="18">
        <v>0.82190486899293891</v>
      </c>
      <c r="D1322" s="20" t="s">
        <v>41</v>
      </c>
      <c r="E1322" s="20" t="s">
        <v>40</v>
      </c>
      <c r="F1322" s="20">
        <v>1000001014</v>
      </c>
      <c r="G1322" s="20" t="s">
        <v>42</v>
      </c>
      <c r="H1322" s="20" t="s">
        <v>8</v>
      </c>
      <c r="I1322" s="20">
        <v>10000182</v>
      </c>
      <c r="J1322" s="20" t="s">
        <v>29</v>
      </c>
      <c r="K1322" s="20" t="s">
        <v>110</v>
      </c>
      <c r="L1322" s="20" t="s">
        <v>110</v>
      </c>
      <c r="M1322" s="20" t="s">
        <v>110</v>
      </c>
    </row>
    <row r="1323" spans="2:13" x14ac:dyDescent="0.2">
      <c r="B1323" s="19">
        <v>43270</v>
      </c>
      <c r="C1323" s="18">
        <v>0.83834296637279759</v>
      </c>
      <c r="D1323" s="20" t="s">
        <v>41</v>
      </c>
      <c r="E1323" s="20" t="s">
        <v>40</v>
      </c>
      <c r="F1323" s="20">
        <v>1000001014</v>
      </c>
      <c r="G1323" s="20" t="s">
        <v>42</v>
      </c>
      <c r="H1323" s="20" t="s">
        <v>8</v>
      </c>
      <c r="I1323" s="20">
        <v>10000182</v>
      </c>
      <c r="J1323" s="20" t="s">
        <v>29</v>
      </c>
      <c r="K1323" s="20" t="s">
        <v>110</v>
      </c>
      <c r="L1323" s="20" t="s">
        <v>110</v>
      </c>
      <c r="M1323" s="20" t="s">
        <v>110</v>
      </c>
    </row>
    <row r="1324" spans="2:13" x14ac:dyDescent="0.2">
      <c r="B1324" s="19">
        <v>43271</v>
      </c>
      <c r="C1324" s="18">
        <v>0.85510982570025362</v>
      </c>
      <c r="D1324" s="20" t="s">
        <v>41</v>
      </c>
      <c r="E1324" s="20" t="s">
        <v>40</v>
      </c>
      <c r="F1324" s="20">
        <v>1000001014</v>
      </c>
      <c r="G1324" s="20" t="s">
        <v>42</v>
      </c>
      <c r="H1324" s="20" t="s">
        <v>8</v>
      </c>
      <c r="I1324" s="20">
        <v>10000182</v>
      </c>
      <c r="J1324" s="20" t="s">
        <v>29</v>
      </c>
      <c r="K1324" s="20" t="s">
        <v>110</v>
      </c>
      <c r="L1324" s="20" t="s">
        <v>110</v>
      </c>
      <c r="M1324" s="20" t="s">
        <v>110</v>
      </c>
    </row>
    <row r="1325" spans="2:13" x14ac:dyDescent="0.2">
      <c r="B1325" s="19">
        <v>43272</v>
      </c>
      <c r="C1325" s="18">
        <v>0.87221202221425864</v>
      </c>
      <c r="D1325" s="20" t="s">
        <v>41</v>
      </c>
      <c r="E1325" s="20" t="s">
        <v>40</v>
      </c>
      <c r="F1325" s="20">
        <v>1000001014</v>
      </c>
      <c r="G1325" s="20" t="s">
        <v>42</v>
      </c>
      <c r="H1325" s="20" t="s">
        <v>8</v>
      </c>
      <c r="I1325" s="20">
        <v>10000182</v>
      </c>
      <c r="J1325" s="20" t="s">
        <v>29</v>
      </c>
      <c r="K1325" s="20" t="s">
        <v>110</v>
      </c>
      <c r="L1325" s="20" t="s">
        <v>110</v>
      </c>
      <c r="M1325" s="20" t="s">
        <v>110</v>
      </c>
    </row>
    <row r="1326" spans="2:13" x14ac:dyDescent="0.2">
      <c r="B1326" s="19">
        <v>43273</v>
      </c>
      <c r="C1326" s="18">
        <v>0.88965626265854381</v>
      </c>
      <c r="D1326" s="20" t="s">
        <v>41</v>
      </c>
      <c r="E1326" s="20" t="s">
        <v>40</v>
      </c>
      <c r="F1326" s="20">
        <v>1000001014</v>
      </c>
      <c r="G1326" s="20" t="s">
        <v>42</v>
      </c>
      <c r="H1326" s="20" t="s">
        <v>8</v>
      </c>
      <c r="I1326" s="20">
        <v>10000182</v>
      </c>
      <c r="J1326" s="20" t="s">
        <v>29</v>
      </c>
      <c r="K1326" s="20" t="s">
        <v>110</v>
      </c>
      <c r="L1326" s="20" t="s">
        <v>110</v>
      </c>
      <c r="M1326" s="20" t="s">
        <v>110</v>
      </c>
    </row>
    <row r="1327" spans="2:13" x14ac:dyDescent="0.2">
      <c r="B1327" s="19">
        <v>43274</v>
      </c>
      <c r="C1327" s="18">
        <v>0.90744938791171459</v>
      </c>
      <c r="D1327" s="20" t="s">
        <v>41</v>
      </c>
      <c r="E1327" s="20" t="s">
        <v>40</v>
      </c>
      <c r="F1327" s="20">
        <v>1000001014</v>
      </c>
      <c r="G1327" s="20" t="s">
        <v>42</v>
      </c>
      <c r="H1327" s="20" t="s">
        <v>8</v>
      </c>
      <c r="I1327" s="20">
        <v>10000182</v>
      </c>
      <c r="J1327" s="20" t="s">
        <v>29</v>
      </c>
      <c r="K1327" s="20" t="s">
        <v>110</v>
      </c>
      <c r="L1327" s="20" t="s">
        <v>110</v>
      </c>
      <c r="M1327" s="20" t="s">
        <v>110</v>
      </c>
    </row>
    <row r="1328" spans="2:13" x14ac:dyDescent="0.2">
      <c r="B1328" s="19">
        <v>43275</v>
      </c>
      <c r="C1328" s="18">
        <v>0.92559837566994885</v>
      </c>
      <c r="D1328" s="20" t="s">
        <v>41</v>
      </c>
      <c r="E1328" s="20" t="s">
        <v>40</v>
      </c>
      <c r="F1328" s="20">
        <v>1000001014</v>
      </c>
      <c r="G1328" s="20" t="s">
        <v>42</v>
      </c>
      <c r="H1328" s="20" t="s">
        <v>8</v>
      </c>
      <c r="I1328" s="20">
        <v>10000182</v>
      </c>
      <c r="J1328" s="20" t="s">
        <v>29</v>
      </c>
      <c r="K1328" s="20" t="s">
        <v>110</v>
      </c>
      <c r="L1328" s="20" t="s">
        <v>110</v>
      </c>
      <c r="M1328" s="20" t="s">
        <v>110</v>
      </c>
    </row>
    <row r="1329" spans="2:13" x14ac:dyDescent="0.2">
      <c r="B1329" s="19">
        <v>43276</v>
      </c>
      <c r="C1329" s="18">
        <v>0.94411034318334786</v>
      </c>
      <c r="D1329" s="20" t="s">
        <v>41</v>
      </c>
      <c r="E1329" s="20" t="s">
        <v>40</v>
      </c>
      <c r="F1329" s="20">
        <v>1000001014</v>
      </c>
      <c r="G1329" s="20" t="s">
        <v>42</v>
      </c>
      <c r="H1329" s="20" t="s">
        <v>8</v>
      </c>
      <c r="I1329" s="20">
        <v>10000182</v>
      </c>
      <c r="J1329" s="20" t="s">
        <v>29</v>
      </c>
      <c r="K1329" s="20" t="s">
        <v>110</v>
      </c>
      <c r="L1329" s="20" t="s">
        <v>110</v>
      </c>
      <c r="M1329" s="20" t="s">
        <v>110</v>
      </c>
    </row>
    <row r="1330" spans="2:13" x14ac:dyDescent="0.2">
      <c r="B1330" s="19">
        <v>43277</v>
      </c>
      <c r="C1330" s="18">
        <v>0.96299255004701478</v>
      </c>
      <c r="D1330" s="20" t="s">
        <v>41</v>
      </c>
      <c r="E1330" s="20" t="s">
        <v>40</v>
      </c>
      <c r="F1330" s="20">
        <v>1000001014</v>
      </c>
      <c r="G1330" s="20" t="s">
        <v>42</v>
      </c>
      <c r="H1330" s="20" t="s">
        <v>8</v>
      </c>
      <c r="I1330" s="20">
        <v>10000182</v>
      </c>
      <c r="J1330" s="20" t="s">
        <v>29</v>
      </c>
      <c r="K1330" s="20" t="s">
        <v>110</v>
      </c>
      <c r="L1330" s="20" t="s">
        <v>110</v>
      </c>
      <c r="M1330" s="20" t="s">
        <v>110</v>
      </c>
    </row>
    <row r="1331" spans="2:13" x14ac:dyDescent="0.2">
      <c r="B1331" s="19">
        <v>43278</v>
      </c>
      <c r="C1331" s="18">
        <v>0.98225240104795508</v>
      </c>
      <c r="D1331" s="20" t="s">
        <v>41</v>
      </c>
      <c r="E1331" s="20" t="s">
        <v>40</v>
      </c>
      <c r="F1331" s="20">
        <v>1000001014</v>
      </c>
      <c r="G1331" s="20" t="s">
        <v>42</v>
      </c>
      <c r="H1331" s="20" t="s">
        <v>8</v>
      </c>
      <c r="I1331" s="20">
        <v>10000182</v>
      </c>
      <c r="J1331" s="20" t="s">
        <v>29</v>
      </c>
      <c r="K1331" s="20" t="s">
        <v>110</v>
      </c>
      <c r="L1331" s="20" t="s">
        <v>110</v>
      </c>
      <c r="M1331" s="20" t="s">
        <v>110</v>
      </c>
    </row>
    <row r="1332" spans="2:13" x14ac:dyDescent="0.2">
      <c r="B1332" s="19">
        <v>43279</v>
      </c>
      <c r="C1332" s="18">
        <v>1.0018974490689141</v>
      </c>
      <c r="D1332" s="20" t="s">
        <v>41</v>
      </c>
      <c r="E1332" s="20" t="s">
        <v>40</v>
      </c>
      <c r="F1332" s="20">
        <v>1000001014</v>
      </c>
      <c r="G1332" s="20" t="s">
        <v>42</v>
      </c>
      <c r="H1332" s="20" t="s">
        <v>8</v>
      </c>
      <c r="I1332" s="20">
        <v>10000182</v>
      </c>
      <c r="J1332" s="20" t="s">
        <v>29</v>
      </c>
      <c r="K1332" s="20" t="s">
        <v>110</v>
      </c>
      <c r="L1332" s="20" t="s">
        <v>110</v>
      </c>
      <c r="M1332" s="20" t="s">
        <v>110</v>
      </c>
    </row>
    <row r="1333" spans="2:13" x14ac:dyDescent="0.2">
      <c r="B1333" s="19">
        <v>43280</v>
      </c>
      <c r="C1333" s="18">
        <v>1.0219353980502925</v>
      </c>
      <c r="D1333" s="20" t="s">
        <v>41</v>
      </c>
      <c r="E1333" s="20" t="s">
        <v>40</v>
      </c>
      <c r="F1333" s="20">
        <v>1000001014</v>
      </c>
      <c r="G1333" s="20" t="s">
        <v>42</v>
      </c>
      <c r="H1333" s="20" t="s">
        <v>8</v>
      </c>
      <c r="I1333" s="20">
        <v>10000182</v>
      </c>
      <c r="J1333" s="20" t="s">
        <v>29</v>
      </c>
      <c r="K1333" s="20" t="s">
        <v>110</v>
      </c>
      <c r="L1333" s="20" t="s">
        <v>110</v>
      </c>
      <c r="M1333" s="20" t="s">
        <v>110</v>
      </c>
    </row>
    <row r="1334" spans="2:13" x14ac:dyDescent="0.2">
      <c r="B1334" s="19">
        <v>43281</v>
      </c>
      <c r="C1334" s="18">
        <v>1.0423741060112983</v>
      </c>
      <c r="D1334" s="20" t="s">
        <v>41</v>
      </c>
      <c r="E1334" s="20" t="s">
        <v>40</v>
      </c>
      <c r="F1334" s="20">
        <v>1000001014</v>
      </c>
      <c r="G1334" s="20" t="s">
        <v>42</v>
      </c>
      <c r="H1334" s="20" t="s">
        <v>8</v>
      </c>
      <c r="I1334" s="20">
        <v>10000182</v>
      </c>
      <c r="J1334" s="20" t="s">
        <v>29</v>
      </c>
      <c r="K1334" s="20" t="s">
        <v>110</v>
      </c>
      <c r="L1334" s="20" t="s">
        <v>110</v>
      </c>
      <c r="M1334" s="20" t="s">
        <v>110</v>
      </c>
    </row>
    <row r="1335" spans="2:13" x14ac:dyDescent="0.2">
      <c r="B1335" s="19">
        <v>43282</v>
      </c>
      <c r="C1335" s="18">
        <v>1.0632215881315243</v>
      </c>
      <c r="D1335" s="20" t="s">
        <v>41</v>
      </c>
      <c r="E1335" s="20" t="s">
        <v>40</v>
      </c>
      <c r="F1335" s="20">
        <v>1000001014</v>
      </c>
      <c r="G1335" s="20" t="s">
        <v>42</v>
      </c>
      <c r="H1335" s="20" t="s">
        <v>8</v>
      </c>
      <c r="I1335" s="20">
        <v>10000182</v>
      </c>
      <c r="J1335" s="20" t="s">
        <v>29</v>
      </c>
      <c r="K1335" s="20" t="s">
        <v>110</v>
      </c>
      <c r="L1335" s="20" t="s">
        <v>110</v>
      </c>
      <c r="M1335" s="20" t="s">
        <v>110</v>
      </c>
    </row>
    <row r="1336" spans="2:13" x14ac:dyDescent="0.2">
      <c r="B1336" s="19">
        <v>43283</v>
      </c>
      <c r="C1336" s="18">
        <v>1.0844860198941548</v>
      </c>
      <c r="D1336" s="20" t="s">
        <v>41</v>
      </c>
      <c r="E1336" s="20" t="s">
        <v>40</v>
      </c>
      <c r="F1336" s="20">
        <v>1000001014</v>
      </c>
      <c r="G1336" s="20" t="s">
        <v>42</v>
      </c>
      <c r="H1336" s="20" t="s">
        <v>8</v>
      </c>
      <c r="I1336" s="20">
        <v>10000182</v>
      </c>
      <c r="J1336" s="20" t="s">
        <v>29</v>
      </c>
      <c r="K1336" s="20" t="s">
        <v>110</v>
      </c>
      <c r="L1336" s="20" t="s">
        <v>110</v>
      </c>
      <c r="M1336" s="20" t="s">
        <v>110</v>
      </c>
    </row>
    <row r="1337" spans="2:13" x14ac:dyDescent="0.2">
      <c r="B1337" s="19">
        <v>43284</v>
      </c>
      <c r="C1337" s="18">
        <v>1.106175740292038</v>
      </c>
      <c r="D1337" s="20" t="s">
        <v>41</v>
      </c>
      <c r="E1337" s="20" t="s">
        <v>40</v>
      </c>
      <c r="F1337" s="20">
        <v>1000001014</v>
      </c>
      <c r="G1337" s="20" t="s">
        <v>42</v>
      </c>
      <c r="H1337" s="20" t="s">
        <v>8</v>
      </c>
      <c r="I1337" s="20">
        <v>10000182</v>
      </c>
      <c r="J1337" s="20" t="s">
        <v>29</v>
      </c>
      <c r="K1337" s="20" t="s">
        <v>110</v>
      </c>
      <c r="L1337" s="20" t="s">
        <v>110</v>
      </c>
      <c r="M1337" s="20" t="s">
        <v>110</v>
      </c>
    </row>
    <row r="1338" spans="2:13" x14ac:dyDescent="0.2">
      <c r="B1338" s="19">
        <v>43285</v>
      </c>
      <c r="C1338" s="18">
        <v>1.1282992550978788</v>
      </c>
      <c r="D1338" s="20" t="s">
        <v>41</v>
      </c>
      <c r="E1338" s="20" t="s">
        <v>40</v>
      </c>
      <c r="F1338" s="20">
        <v>1000001014</v>
      </c>
      <c r="G1338" s="20" t="s">
        <v>42</v>
      </c>
      <c r="H1338" s="20" t="s">
        <v>8</v>
      </c>
      <c r="I1338" s="20">
        <v>10000182</v>
      </c>
      <c r="J1338" s="20" t="s">
        <v>29</v>
      </c>
      <c r="K1338" s="20" t="s">
        <v>110</v>
      </c>
      <c r="L1338" s="20" t="s">
        <v>110</v>
      </c>
      <c r="M1338" s="20" t="s">
        <v>110</v>
      </c>
    </row>
    <row r="1339" spans="2:13" x14ac:dyDescent="0.2">
      <c r="B1339" s="19">
        <v>43286</v>
      </c>
      <c r="C1339" s="18">
        <v>1.1508652401998365</v>
      </c>
      <c r="D1339" s="20" t="s">
        <v>41</v>
      </c>
      <c r="E1339" s="20" t="s">
        <v>40</v>
      </c>
      <c r="F1339" s="20">
        <v>1000001014</v>
      </c>
      <c r="G1339" s="20" t="s">
        <v>42</v>
      </c>
      <c r="H1339" s="20" t="s">
        <v>8</v>
      </c>
      <c r="I1339" s="20">
        <v>10000182</v>
      </c>
      <c r="J1339" s="20" t="s">
        <v>29</v>
      </c>
      <c r="K1339" s="20" t="s">
        <v>110</v>
      </c>
      <c r="L1339" s="20" t="s">
        <v>110</v>
      </c>
      <c r="M1339" s="20" t="s">
        <v>110</v>
      </c>
    </row>
    <row r="1340" spans="2:13" x14ac:dyDescent="0.2">
      <c r="B1340" s="19">
        <v>43287</v>
      </c>
      <c r="C1340" s="18">
        <v>0.96788254500383331</v>
      </c>
      <c r="D1340" s="20" t="s">
        <v>41</v>
      </c>
      <c r="E1340" s="20" t="s">
        <v>40</v>
      </c>
      <c r="F1340" s="20">
        <v>1000001014</v>
      </c>
      <c r="G1340" s="20" t="s">
        <v>42</v>
      </c>
      <c r="H1340" s="20" t="s">
        <v>8</v>
      </c>
      <c r="I1340" s="20">
        <v>10000182</v>
      </c>
      <c r="J1340" s="20" t="s">
        <v>29</v>
      </c>
      <c r="K1340" s="20" t="s">
        <v>110</v>
      </c>
      <c r="L1340" s="20" t="s">
        <v>110</v>
      </c>
      <c r="M1340" s="20" t="s">
        <v>110</v>
      </c>
    </row>
    <row r="1341" spans="2:13" x14ac:dyDescent="0.2">
      <c r="B1341" s="19">
        <v>43288</v>
      </c>
      <c r="C1341" s="18">
        <v>0.98724019590390999</v>
      </c>
      <c r="D1341" s="20" t="s">
        <v>41</v>
      </c>
      <c r="E1341" s="20" t="s">
        <v>40</v>
      </c>
      <c r="F1341" s="20">
        <v>1000001014</v>
      </c>
      <c r="G1341" s="20" t="s">
        <v>42</v>
      </c>
      <c r="H1341" s="20" t="s">
        <v>8</v>
      </c>
      <c r="I1341" s="20">
        <v>10000182</v>
      </c>
      <c r="J1341" s="20" t="s">
        <v>29</v>
      </c>
      <c r="K1341" s="20" t="s">
        <v>110</v>
      </c>
      <c r="L1341" s="20" t="s">
        <v>110</v>
      </c>
      <c r="M1341" s="20" t="s">
        <v>110</v>
      </c>
    </row>
    <row r="1342" spans="2:13" x14ac:dyDescent="0.2">
      <c r="B1342" s="19">
        <v>43289</v>
      </c>
      <c r="C1342" s="18">
        <v>1.0069849998219882</v>
      </c>
      <c r="D1342" s="20" t="s">
        <v>41</v>
      </c>
      <c r="E1342" s="20" t="s">
        <v>40</v>
      </c>
      <c r="F1342" s="20">
        <v>1000001014</v>
      </c>
      <c r="G1342" s="20" t="s">
        <v>42</v>
      </c>
      <c r="H1342" s="20" t="s">
        <v>8</v>
      </c>
      <c r="I1342" s="20">
        <v>10000182</v>
      </c>
      <c r="J1342" s="20" t="s">
        <v>29</v>
      </c>
      <c r="K1342" s="20" t="s">
        <v>110</v>
      </c>
      <c r="L1342" s="20" t="s">
        <v>110</v>
      </c>
      <c r="M1342" s="20" t="s">
        <v>110</v>
      </c>
    </row>
    <row r="1343" spans="2:13" x14ac:dyDescent="0.2">
      <c r="B1343" s="19">
        <v>43290</v>
      </c>
      <c r="C1343" s="18">
        <v>1.0271246998184278</v>
      </c>
      <c r="D1343" s="20" t="s">
        <v>41</v>
      </c>
      <c r="E1343" s="20" t="s">
        <v>40</v>
      </c>
      <c r="F1343" s="20">
        <v>1000001014</v>
      </c>
      <c r="G1343" s="20" t="s">
        <v>42</v>
      </c>
      <c r="H1343" s="20" t="s">
        <v>8</v>
      </c>
      <c r="I1343" s="20">
        <v>10000182</v>
      </c>
      <c r="J1343" s="20" t="s">
        <v>29</v>
      </c>
      <c r="K1343" s="20" t="s">
        <v>110</v>
      </c>
      <c r="L1343" s="20" t="s">
        <v>110</v>
      </c>
      <c r="M1343" s="20" t="s">
        <v>110</v>
      </c>
    </row>
    <row r="1344" spans="2:13" x14ac:dyDescent="0.2">
      <c r="B1344" s="19">
        <v>43291</v>
      </c>
      <c r="C1344" s="18">
        <v>1.0476671938147966</v>
      </c>
      <c r="D1344" s="20" t="s">
        <v>41</v>
      </c>
      <c r="E1344" s="20" t="s">
        <v>40</v>
      </c>
      <c r="F1344" s="20">
        <v>1000001014</v>
      </c>
      <c r="G1344" s="20" t="s">
        <v>42</v>
      </c>
      <c r="H1344" s="20" t="s">
        <v>8</v>
      </c>
      <c r="I1344" s="20">
        <v>10000182</v>
      </c>
      <c r="J1344" s="20" t="s">
        <v>29</v>
      </c>
      <c r="K1344" s="20" t="s">
        <v>110</v>
      </c>
      <c r="L1344" s="20" t="s">
        <v>110</v>
      </c>
      <c r="M1344" s="20" t="s">
        <v>110</v>
      </c>
    </row>
    <row r="1345" spans="2:13" x14ac:dyDescent="0.2">
      <c r="B1345" s="19">
        <v>43292</v>
      </c>
      <c r="C1345" s="18">
        <v>1.0686205376910924</v>
      </c>
      <c r="D1345" s="20" t="s">
        <v>41</v>
      </c>
      <c r="E1345" s="20" t="s">
        <v>40</v>
      </c>
      <c r="F1345" s="20">
        <v>1000001014</v>
      </c>
      <c r="G1345" s="20" t="s">
        <v>42</v>
      </c>
      <c r="H1345" s="20" t="s">
        <v>8</v>
      </c>
      <c r="I1345" s="20">
        <v>10000182</v>
      </c>
      <c r="J1345" s="20" t="s">
        <v>29</v>
      </c>
      <c r="K1345" s="20" t="s">
        <v>110</v>
      </c>
      <c r="L1345" s="20" t="s">
        <v>110</v>
      </c>
      <c r="M1345" s="20" t="s">
        <v>110</v>
      </c>
    </row>
    <row r="1346" spans="2:13" x14ac:dyDescent="0.2">
      <c r="B1346" s="19">
        <v>43293</v>
      </c>
      <c r="C1346" s="18">
        <v>0.92399294844491431</v>
      </c>
      <c r="D1346" s="20" t="s">
        <v>41</v>
      </c>
      <c r="E1346" s="20" t="s">
        <v>40</v>
      </c>
      <c r="F1346" s="20">
        <v>1000001014</v>
      </c>
      <c r="G1346" s="20" t="s">
        <v>42</v>
      </c>
      <c r="H1346" s="20" t="s">
        <v>8</v>
      </c>
      <c r="I1346" s="20">
        <v>10000182</v>
      </c>
      <c r="J1346" s="20" t="s">
        <v>29</v>
      </c>
      <c r="K1346" s="20" t="s">
        <v>110</v>
      </c>
      <c r="L1346" s="20" t="s">
        <v>110</v>
      </c>
      <c r="M1346" s="20" t="s">
        <v>110</v>
      </c>
    </row>
    <row r="1347" spans="2:13" x14ac:dyDescent="0.2">
      <c r="B1347" s="19">
        <v>43294</v>
      </c>
      <c r="C1347" s="18">
        <v>0.94247280741381256</v>
      </c>
      <c r="D1347" s="20" t="s">
        <v>41</v>
      </c>
      <c r="E1347" s="20" t="s">
        <v>40</v>
      </c>
      <c r="F1347" s="20">
        <v>1000001014</v>
      </c>
      <c r="G1347" s="20" t="s">
        <v>42</v>
      </c>
      <c r="H1347" s="20" t="s">
        <v>8</v>
      </c>
      <c r="I1347" s="20">
        <v>10000182</v>
      </c>
      <c r="J1347" s="20" t="s">
        <v>29</v>
      </c>
      <c r="K1347" s="20" t="s">
        <v>110</v>
      </c>
      <c r="L1347" s="20" t="s">
        <v>110</v>
      </c>
      <c r="M1347" s="20" t="s">
        <v>110</v>
      </c>
    </row>
    <row r="1348" spans="2:13" x14ac:dyDescent="0.2">
      <c r="B1348" s="19">
        <v>43295</v>
      </c>
      <c r="C1348" s="18">
        <v>0.96132226356208894</v>
      </c>
      <c r="D1348" s="20" t="s">
        <v>41</v>
      </c>
      <c r="E1348" s="20" t="s">
        <v>40</v>
      </c>
      <c r="F1348" s="20">
        <v>1000001014</v>
      </c>
      <c r="G1348" s="20" t="s">
        <v>42</v>
      </c>
      <c r="H1348" s="20" t="s">
        <v>8</v>
      </c>
      <c r="I1348" s="20">
        <v>10000182</v>
      </c>
      <c r="J1348" s="20" t="s">
        <v>29</v>
      </c>
      <c r="K1348" s="20" t="s">
        <v>110</v>
      </c>
      <c r="L1348" s="20" t="s">
        <v>110</v>
      </c>
      <c r="M1348" s="20" t="s">
        <v>110</v>
      </c>
    </row>
    <row r="1349" spans="2:13" x14ac:dyDescent="0.2">
      <c r="B1349" s="19">
        <v>43296</v>
      </c>
      <c r="C1349" s="18">
        <v>0.98054870883333067</v>
      </c>
      <c r="D1349" s="20" t="s">
        <v>41</v>
      </c>
      <c r="E1349" s="20" t="s">
        <v>40</v>
      </c>
      <c r="F1349" s="20">
        <v>1000001014</v>
      </c>
      <c r="G1349" s="20" t="s">
        <v>42</v>
      </c>
      <c r="H1349" s="20" t="s">
        <v>8</v>
      </c>
      <c r="I1349" s="20">
        <v>10000182</v>
      </c>
      <c r="J1349" s="20" t="s">
        <v>29</v>
      </c>
      <c r="K1349" s="20" t="s">
        <v>110</v>
      </c>
      <c r="L1349" s="20" t="s">
        <v>110</v>
      </c>
      <c r="M1349" s="20" t="s">
        <v>110</v>
      </c>
    </row>
    <row r="1350" spans="2:13" x14ac:dyDescent="0.2">
      <c r="B1350" s="19">
        <v>43297</v>
      </c>
      <c r="C1350" s="18">
        <v>1.0001596830099972</v>
      </c>
      <c r="D1350" s="20" t="s">
        <v>41</v>
      </c>
      <c r="E1350" s="20" t="s">
        <v>40</v>
      </c>
      <c r="F1350" s="20">
        <v>1000001014</v>
      </c>
      <c r="G1350" s="20" t="s">
        <v>42</v>
      </c>
      <c r="H1350" s="20" t="s">
        <v>8</v>
      </c>
      <c r="I1350" s="20">
        <v>10000182</v>
      </c>
      <c r="J1350" s="20" t="s">
        <v>29</v>
      </c>
      <c r="K1350" s="20" t="s">
        <v>110</v>
      </c>
      <c r="L1350" s="20" t="s">
        <v>110</v>
      </c>
      <c r="M1350" s="20" t="s">
        <v>110</v>
      </c>
    </row>
    <row r="1351" spans="2:13" x14ac:dyDescent="0.2">
      <c r="B1351" s="19">
        <v>43298</v>
      </c>
      <c r="C1351" s="18">
        <v>1.0201628766701973</v>
      </c>
      <c r="D1351" s="20" t="s">
        <v>41</v>
      </c>
      <c r="E1351" s="20" t="s">
        <v>40</v>
      </c>
      <c r="F1351" s="20">
        <v>1000001014</v>
      </c>
      <c r="G1351" s="20" t="s">
        <v>42</v>
      </c>
      <c r="H1351" s="20" t="s">
        <v>8</v>
      </c>
      <c r="I1351" s="20">
        <v>10000182</v>
      </c>
      <c r="J1351" s="20" t="s">
        <v>29</v>
      </c>
      <c r="K1351" s="20" t="s">
        <v>110</v>
      </c>
      <c r="L1351" s="20" t="s">
        <v>110</v>
      </c>
      <c r="M1351" s="20" t="s">
        <v>110</v>
      </c>
    </row>
    <row r="1352" spans="2:13" x14ac:dyDescent="0.2">
      <c r="B1352" s="19">
        <v>43299</v>
      </c>
      <c r="C1352" s="18">
        <v>1.0405661342036012</v>
      </c>
      <c r="D1352" s="20" t="s">
        <v>41</v>
      </c>
      <c r="E1352" s="20" t="s">
        <v>40</v>
      </c>
      <c r="F1352" s="20">
        <v>1000001014</v>
      </c>
      <c r="G1352" s="20" t="s">
        <v>42</v>
      </c>
      <c r="H1352" s="20" t="s">
        <v>8</v>
      </c>
      <c r="I1352" s="20">
        <v>10000182</v>
      </c>
      <c r="J1352" s="20" t="s">
        <v>29</v>
      </c>
      <c r="K1352" s="20" t="s">
        <v>110</v>
      </c>
      <c r="L1352" s="20" t="s">
        <v>110</v>
      </c>
      <c r="M1352" s="20" t="s">
        <v>110</v>
      </c>
    </row>
    <row r="1353" spans="2:13" x14ac:dyDescent="0.2">
      <c r="B1353" s="19">
        <v>43300</v>
      </c>
      <c r="C1353" s="18">
        <v>0.94937745688767305</v>
      </c>
      <c r="D1353" s="20" t="s">
        <v>41</v>
      </c>
      <c r="E1353" s="20" t="s">
        <v>40</v>
      </c>
      <c r="F1353" s="20">
        <v>1000001014</v>
      </c>
      <c r="G1353" s="20" t="s">
        <v>42</v>
      </c>
      <c r="H1353" s="20" t="s">
        <v>8</v>
      </c>
      <c r="I1353" s="20">
        <v>10000182</v>
      </c>
      <c r="J1353" s="20" t="s">
        <v>29</v>
      </c>
      <c r="K1353" s="20" t="s">
        <v>110</v>
      </c>
      <c r="L1353" s="20" t="s">
        <v>110</v>
      </c>
      <c r="M1353" s="20" t="s">
        <v>110</v>
      </c>
    </row>
    <row r="1354" spans="2:13" x14ac:dyDescent="0.2">
      <c r="B1354" s="19">
        <v>43301</v>
      </c>
      <c r="C1354" s="18">
        <v>0.96836500602542652</v>
      </c>
      <c r="D1354" s="20" t="s">
        <v>41</v>
      </c>
      <c r="E1354" s="20" t="s">
        <v>40</v>
      </c>
      <c r="F1354" s="20">
        <v>1000001014</v>
      </c>
      <c r="G1354" s="20" t="s">
        <v>42</v>
      </c>
      <c r="H1354" s="20" t="s">
        <v>8</v>
      </c>
      <c r="I1354" s="20">
        <v>10000182</v>
      </c>
      <c r="J1354" s="20" t="s">
        <v>29</v>
      </c>
      <c r="K1354" s="20" t="s">
        <v>110</v>
      </c>
      <c r="L1354" s="20" t="s">
        <v>110</v>
      </c>
      <c r="M1354" s="20" t="s">
        <v>110</v>
      </c>
    </row>
    <row r="1355" spans="2:13" x14ac:dyDescent="0.2">
      <c r="B1355" s="19">
        <v>43252</v>
      </c>
      <c r="C1355" s="18">
        <v>0.41600000000000004</v>
      </c>
      <c r="D1355" s="20" t="s">
        <v>3</v>
      </c>
      <c r="E1355" s="20" t="s">
        <v>55</v>
      </c>
      <c r="F1355" s="20">
        <v>1000001502</v>
      </c>
      <c r="G1355" s="20" t="s">
        <v>54</v>
      </c>
      <c r="H1355" s="20" t="s">
        <v>8</v>
      </c>
      <c r="I1355" s="20">
        <v>10000064</v>
      </c>
      <c r="J1355" s="20" t="s">
        <v>51</v>
      </c>
      <c r="K1355" s="20" t="s">
        <v>110</v>
      </c>
      <c r="L1355" s="20" t="s">
        <v>110</v>
      </c>
      <c r="M1355" s="20" t="s">
        <v>110</v>
      </c>
    </row>
    <row r="1356" spans="2:13" x14ac:dyDescent="0.2">
      <c r="B1356" s="19">
        <v>43253</v>
      </c>
      <c r="C1356" s="18">
        <v>0.42432000000000003</v>
      </c>
      <c r="D1356" s="20" t="s">
        <v>3</v>
      </c>
      <c r="E1356" s="20" t="s">
        <v>55</v>
      </c>
      <c r="F1356" s="20">
        <v>1000001502</v>
      </c>
      <c r="G1356" s="20" t="s">
        <v>54</v>
      </c>
      <c r="H1356" s="20" t="s">
        <v>8</v>
      </c>
      <c r="I1356" s="20">
        <v>10000064</v>
      </c>
      <c r="J1356" s="20" t="s">
        <v>51</v>
      </c>
      <c r="K1356" s="20" t="s">
        <v>110</v>
      </c>
      <c r="L1356" s="20" t="s">
        <v>110</v>
      </c>
      <c r="M1356" s="20" t="s">
        <v>110</v>
      </c>
    </row>
    <row r="1357" spans="2:13" x14ac:dyDescent="0.2">
      <c r="B1357" s="19">
        <v>43254</v>
      </c>
      <c r="C1357" s="18">
        <v>0.43280640000000004</v>
      </c>
      <c r="D1357" s="20" t="s">
        <v>3</v>
      </c>
      <c r="E1357" s="20" t="s">
        <v>55</v>
      </c>
      <c r="F1357" s="20">
        <v>1000001502</v>
      </c>
      <c r="G1357" s="20" t="s">
        <v>54</v>
      </c>
      <c r="H1357" s="20" t="s">
        <v>8</v>
      </c>
      <c r="I1357" s="20">
        <v>10000064</v>
      </c>
      <c r="J1357" s="20" t="s">
        <v>51</v>
      </c>
      <c r="K1357" s="20" t="s">
        <v>110</v>
      </c>
      <c r="L1357" s="20" t="s">
        <v>110</v>
      </c>
      <c r="M1357" s="20" t="s">
        <v>110</v>
      </c>
    </row>
    <row r="1358" spans="2:13" x14ac:dyDescent="0.2">
      <c r="B1358" s="19">
        <v>43255</v>
      </c>
      <c r="C1358" s="18">
        <v>0.44146252800000008</v>
      </c>
      <c r="D1358" s="20" t="s">
        <v>3</v>
      </c>
      <c r="E1358" s="20" t="s">
        <v>55</v>
      </c>
      <c r="F1358" s="20">
        <v>1000001502</v>
      </c>
      <c r="G1358" s="20" t="s">
        <v>54</v>
      </c>
      <c r="H1358" s="20" t="s">
        <v>8</v>
      </c>
      <c r="I1358" s="20">
        <v>10000064</v>
      </c>
      <c r="J1358" s="20" t="s">
        <v>51</v>
      </c>
      <c r="K1358" s="20" t="s">
        <v>110</v>
      </c>
      <c r="L1358" s="20" t="s">
        <v>110</v>
      </c>
      <c r="M1358" s="20" t="s">
        <v>110</v>
      </c>
    </row>
    <row r="1359" spans="2:13" x14ac:dyDescent="0.2">
      <c r="B1359" s="19">
        <v>43256</v>
      </c>
      <c r="C1359" s="18">
        <v>0.45029177856000002</v>
      </c>
      <c r="D1359" s="20" t="s">
        <v>3</v>
      </c>
      <c r="E1359" s="20" t="s">
        <v>55</v>
      </c>
      <c r="F1359" s="20">
        <v>1000001502</v>
      </c>
      <c r="G1359" s="20" t="s">
        <v>54</v>
      </c>
      <c r="H1359" s="20" t="s">
        <v>8</v>
      </c>
      <c r="I1359" s="20">
        <v>10000064</v>
      </c>
      <c r="J1359" s="20" t="s">
        <v>51</v>
      </c>
      <c r="K1359" s="20" t="s">
        <v>110</v>
      </c>
      <c r="L1359" s="20" t="s">
        <v>110</v>
      </c>
      <c r="M1359" s="20" t="s">
        <v>110</v>
      </c>
    </row>
    <row r="1360" spans="2:13" x14ac:dyDescent="0.2">
      <c r="B1360" s="19">
        <v>43257</v>
      </c>
      <c r="C1360" s="18">
        <v>0.45929761413120007</v>
      </c>
      <c r="D1360" s="20" t="s">
        <v>3</v>
      </c>
      <c r="E1360" s="20" t="s">
        <v>55</v>
      </c>
      <c r="F1360" s="20">
        <v>1000001502</v>
      </c>
      <c r="G1360" s="20" t="s">
        <v>54</v>
      </c>
      <c r="H1360" s="20" t="s">
        <v>8</v>
      </c>
      <c r="I1360" s="20">
        <v>10000064</v>
      </c>
      <c r="J1360" s="20" t="s">
        <v>51</v>
      </c>
      <c r="K1360" s="20" t="s">
        <v>110</v>
      </c>
      <c r="L1360" s="20" t="s">
        <v>110</v>
      </c>
      <c r="M1360" s="20" t="s">
        <v>110</v>
      </c>
    </row>
    <row r="1361" spans="2:13" x14ac:dyDescent="0.2">
      <c r="B1361" s="19">
        <v>43258</v>
      </c>
      <c r="C1361" s="18">
        <v>0.46848356641382405</v>
      </c>
      <c r="D1361" s="20" t="s">
        <v>3</v>
      </c>
      <c r="E1361" s="20" t="s">
        <v>55</v>
      </c>
      <c r="F1361" s="20">
        <v>1000001502</v>
      </c>
      <c r="G1361" s="20" t="s">
        <v>54</v>
      </c>
      <c r="H1361" s="20" t="s">
        <v>8</v>
      </c>
      <c r="I1361" s="20">
        <v>10000064</v>
      </c>
      <c r="J1361" s="20" t="s">
        <v>51</v>
      </c>
      <c r="K1361" s="20" t="s">
        <v>110</v>
      </c>
      <c r="L1361" s="20" t="s">
        <v>110</v>
      </c>
      <c r="M1361" s="20" t="s">
        <v>110</v>
      </c>
    </row>
    <row r="1362" spans="2:13" x14ac:dyDescent="0.2">
      <c r="B1362" s="19">
        <v>43259</v>
      </c>
      <c r="C1362" s="18">
        <v>0.47785323774210048</v>
      </c>
      <c r="D1362" s="20" t="s">
        <v>3</v>
      </c>
      <c r="E1362" s="20" t="s">
        <v>55</v>
      </c>
      <c r="F1362" s="20">
        <v>1000001502</v>
      </c>
      <c r="G1362" s="20" t="s">
        <v>54</v>
      </c>
      <c r="H1362" s="20" t="s">
        <v>8</v>
      </c>
      <c r="I1362" s="20">
        <v>10000064</v>
      </c>
      <c r="J1362" s="20" t="s">
        <v>51</v>
      </c>
      <c r="K1362" s="20" t="s">
        <v>110</v>
      </c>
      <c r="L1362" s="20" t="s">
        <v>110</v>
      </c>
      <c r="M1362" s="20" t="s">
        <v>110</v>
      </c>
    </row>
    <row r="1363" spans="2:13" x14ac:dyDescent="0.2">
      <c r="B1363" s="19">
        <v>43260</v>
      </c>
      <c r="C1363" s="18">
        <v>0.4874103024969425</v>
      </c>
      <c r="D1363" s="20" t="s">
        <v>3</v>
      </c>
      <c r="E1363" s="20" t="s">
        <v>55</v>
      </c>
      <c r="F1363" s="20">
        <v>1000001502</v>
      </c>
      <c r="G1363" s="20" t="s">
        <v>54</v>
      </c>
      <c r="H1363" s="20" t="s">
        <v>8</v>
      </c>
      <c r="I1363" s="20">
        <v>10000064</v>
      </c>
      <c r="J1363" s="20" t="s">
        <v>51</v>
      </c>
      <c r="K1363" s="20" t="s">
        <v>110</v>
      </c>
      <c r="L1363" s="20" t="s">
        <v>110</v>
      </c>
      <c r="M1363" s="20" t="s">
        <v>110</v>
      </c>
    </row>
    <row r="1364" spans="2:13" x14ac:dyDescent="0.2">
      <c r="B1364" s="19">
        <v>43261</v>
      </c>
      <c r="C1364" s="18">
        <v>0.49715850854688137</v>
      </c>
      <c r="D1364" s="20" t="s">
        <v>3</v>
      </c>
      <c r="E1364" s="20" t="s">
        <v>55</v>
      </c>
      <c r="F1364" s="20">
        <v>1000001502</v>
      </c>
      <c r="G1364" s="20" t="s">
        <v>54</v>
      </c>
      <c r="H1364" s="20" t="s">
        <v>8</v>
      </c>
      <c r="I1364" s="20">
        <v>10000064</v>
      </c>
      <c r="J1364" s="20" t="s">
        <v>51</v>
      </c>
      <c r="K1364" s="20" t="s">
        <v>110</v>
      </c>
      <c r="L1364" s="20" t="s">
        <v>110</v>
      </c>
      <c r="M1364" s="20" t="s">
        <v>110</v>
      </c>
    </row>
    <row r="1365" spans="2:13" x14ac:dyDescent="0.2">
      <c r="B1365" s="19">
        <v>43262</v>
      </c>
      <c r="C1365" s="18">
        <v>0.50710167871781897</v>
      </c>
      <c r="D1365" s="20" t="s">
        <v>3</v>
      </c>
      <c r="E1365" s="20" t="s">
        <v>55</v>
      </c>
      <c r="F1365" s="20">
        <v>1000001502</v>
      </c>
      <c r="G1365" s="20" t="s">
        <v>54</v>
      </c>
      <c r="H1365" s="20" t="s">
        <v>8</v>
      </c>
      <c r="I1365" s="20">
        <v>10000064</v>
      </c>
      <c r="J1365" s="20" t="s">
        <v>51</v>
      </c>
      <c r="K1365" s="20" t="s">
        <v>110</v>
      </c>
      <c r="L1365" s="20" t="s">
        <v>110</v>
      </c>
      <c r="M1365" s="20" t="s">
        <v>110</v>
      </c>
    </row>
    <row r="1366" spans="2:13" x14ac:dyDescent="0.2">
      <c r="B1366" s="19">
        <v>43263</v>
      </c>
      <c r="C1366" s="18">
        <v>0.51724371229217536</v>
      </c>
      <c r="D1366" s="20" t="s">
        <v>3</v>
      </c>
      <c r="E1366" s="20" t="s">
        <v>55</v>
      </c>
      <c r="F1366" s="20">
        <v>1000001502</v>
      </c>
      <c r="G1366" s="20" t="s">
        <v>54</v>
      </c>
      <c r="H1366" s="20" t="s">
        <v>8</v>
      </c>
      <c r="I1366" s="20">
        <v>10000064</v>
      </c>
      <c r="J1366" s="20" t="s">
        <v>51</v>
      </c>
      <c r="K1366" s="20" t="s">
        <v>110</v>
      </c>
      <c r="L1366" s="20" t="s">
        <v>110</v>
      </c>
      <c r="M1366" s="20" t="s">
        <v>110</v>
      </c>
    </row>
    <row r="1367" spans="2:13" x14ac:dyDescent="0.2">
      <c r="B1367" s="19">
        <v>43264</v>
      </c>
      <c r="C1367" s="18">
        <v>0.52758858653801888</v>
      </c>
      <c r="D1367" s="20" t="s">
        <v>3</v>
      </c>
      <c r="E1367" s="20" t="s">
        <v>55</v>
      </c>
      <c r="F1367" s="20">
        <v>1000001502</v>
      </c>
      <c r="G1367" s="20" t="s">
        <v>54</v>
      </c>
      <c r="H1367" s="20" t="s">
        <v>8</v>
      </c>
      <c r="I1367" s="20">
        <v>10000064</v>
      </c>
      <c r="J1367" s="20" t="s">
        <v>51</v>
      </c>
      <c r="K1367" s="20" t="s">
        <v>110</v>
      </c>
      <c r="L1367" s="20" t="s">
        <v>110</v>
      </c>
      <c r="M1367" s="20" t="s">
        <v>110</v>
      </c>
    </row>
    <row r="1368" spans="2:13" x14ac:dyDescent="0.2">
      <c r="B1368" s="19">
        <v>43265</v>
      </c>
      <c r="C1368" s="18">
        <v>0.53814035826877926</v>
      </c>
      <c r="D1368" s="20" t="s">
        <v>3</v>
      </c>
      <c r="E1368" s="20" t="s">
        <v>55</v>
      </c>
      <c r="F1368" s="20">
        <v>1000001502</v>
      </c>
      <c r="G1368" s="20" t="s">
        <v>54</v>
      </c>
      <c r="H1368" s="20" t="s">
        <v>8</v>
      </c>
      <c r="I1368" s="20">
        <v>10000064</v>
      </c>
      <c r="J1368" s="20" t="s">
        <v>51</v>
      </c>
      <c r="K1368" s="20" t="s">
        <v>110</v>
      </c>
      <c r="L1368" s="20" t="s">
        <v>110</v>
      </c>
      <c r="M1368" s="20" t="s">
        <v>110</v>
      </c>
    </row>
    <row r="1369" spans="2:13" x14ac:dyDescent="0.2">
      <c r="B1369" s="19">
        <v>43266</v>
      </c>
      <c r="C1369" s="18">
        <v>0.54890316543415485</v>
      </c>
      <c r="D1369" s="20" t="s">
        <v>3</v>
      </c>
      <c r="E1369" s="20" t="s">
        <v>55</v>
      </c>
      <c r="F1369" s="20">
        <v>1000001502</v>
      </c>
      <c r="G1369" s="20" t="s">
        <v>54</v>
      </c>
      <c r="H1369" s="20" t="s">
        <v>8</v>
      </c>
      <c r="I1369" s="20">
        <v>10000064</v>
      </c>
      <c r="J1369" s="20" t="s">
        <v>51</v>
      </c>
      <c r="K1369" s="20" t="s">
        <v>110</v>
      </c>
      <c r="L1369" s="20" t="s">
        <v>110</v>
      </c>
      <c r="M1369" s="20" t="s">
        <v>110</v>
      </c>
    </row>
    <row r="1370" spans="2:13" x14ac:dyDescent="0.2">
      <c r="B1370" s="19">
        <v>43267</v>
      </c>
      <c r="C1370" s="18">
        <v>0.55988122874283797</v>
      </c>
      <c r="D1370" s="20" t="s">
        <v>3</v>
      </c>
      <c r="E1370" s="20" t="s">
        <v>55</v>
      </c>
      <c r="F1370" s="20">
        <v>1000001502</v>
      </c>
      <c r="G1370" s="20" t="s">
        <v>54</v>
      </c>
      <c r="H1370" s="20" t="s">
        <v>8</v>
      </c>
      <c r="I1370" s="20">
        <v>10000064</v>
      </c>
      <c r="J1370" s="20" t="s">
        <v>51</v>
      </c>
      <c r="K1370" s="20" t="s">
        <v>110</v>
      </c>
      <c r="L1370" s="20" t="s">
        <v>110</v>
      </c>
      <c r="M1370" s="20" t="s">
        <v>110</v>
      </c>
    </row>
    <row r="1371" spans="2:13" x14ac:dyDescent="0.2">
      <c r="B1371" s="19">
        <v>43268</v>
      </c>
      <c r="C1371" s="18">
        <v>0.5710788533176947</v>
      </c>
      <c r="D1371" s="20" t="s">
        <v>3</v>
      </c>
      <c r="E1371" s="20" t="s">
        <v>55</v>
      </c>
      <c r="F1371" s="20">
        <v>1000001502</v>
      </c>
      <c r="G1371" s="20" t="s">
        <v>54</v>
      </c>
      <c r="H1371" s="20" t="s">
        <v>8</v>
      </c>
      <c r="I1371" s="20">
        <v>10000064</v>
      </c>
      <c r="J1371" s="20" t="s">
        <v>51</v>
      </c>
      <c r="K1371" s="20" t="s">
        <v>110</v>
      </c>
      <c r="L1371" s="20" t="s">
        <v>110</v>
      </c>
      <c r="M1371" s="20" t="s">
        <v>110</v>
      </c>
    </row>
    <row r="1372" spans="2:13" x14ac:dyDescent="0.2">
      <c r="B1372" s="19">
        <v>43269</v>
      </c>
      <c r="C1372" s="18">
        <v>0.58250043038404864</v>
      </c>
      <c r="D1372" s="20" t="s">
        <v>3</v>
      </c>
      <c r="E1372" s="20" t="s">
        <v>55</v>
      </c>
      <c r="F1372" s="20">
        <v>1000001502</v>
      </c>
      <c r="G1372" s="20" t="s">
        <v>54</v>
      </c>
      <c r="H1372" s="20" t="s">
        <v>8</v>
      </c>
      <c r="I1372" s="20">
        <v>10000064</v>
      </c>
      <c r="J1372" s="20" t="s">
        <v>51</v>
      </c>
      <c r="K1372" s="20" t="s">
        <v>110</v>
      </c>
      <c r="L1372" s="20" t="s">
        <v>110</v>
      </c>
      <c r="M1372" s="20" t="s">
        <v>110</v>
      </c>
    </row>
    <row r="1373" spans="2:13" x14ac:dyDescent="0.2">
      <c r="B1373" s="19">
        <v>43270</v>
      </c>
      <c r="C1373" s="18">
        <v>0.59415043899172959</v>
      </c>
      <c r="D1373" s="20" t="s">
        <v>3</v>
      </c>
      <c r="E1373" s="20" t="s">
        <v>55</v>
      </c>
      <c r="F1373" s="20">
        <v>1000001502</v>
      </c>
      <c r="G1373" s="20" t="s">
        <v>54</v>
      </c>
      <c r="H1373" s="20" t="s">
        <v>8</v>
      </c>
      <c r="I1373" s="20">
        <v>10000064</v>
      </c>
      <c r="J1373" s="20" t="s">
        <v>51</v>
      </c>
      <c r="K1373" s="20" t="s">
        <v>110</v>
      </c>
      <c r="L1373" s="20" t="s">
        <v>110</v>
      </c>
      <c r="M1373" s="20" t="s">
        <v>110</v>
      </c>
    </row>
    <row r="1374" spans="2:13" x14ac:dyDescent="0.2">
      <c r="B1374" s="19">
        <v>43271</v>
      </c>
      <c r="C1374" s="18">
        <v>0.6060334477715642</v>
      </c>
      <c r="D1374" s="20" t="s">
        <v>3</v>
      </c>
      <c r="E1374" s="20" t="s">
        <v>55</v>
      </c>
      <c r="F1374" s="20">
        <v>1000001502</v>
      </c>
      <c r="G1374" s="20" t="s">
        <v>54</v>
      </c>
      <c r="H1374" s="20" t="s">
        <v>8</v>
      </c>
      <c r="I1374" s="20">
        <v>10000064</v>
      </c>
      <c r="J1374" s="20" t="s">
        <v>51</v>
      </c>
      <c r="K1374" s="20" t="s">
        <v>110</v>
      </c>
      <c r="L1374" s="20" t="s">
        <v>110</v>
      </c>
      <c r="M1374" s="20" t="s">
        <v>110</v>
      </c>
    </row>
    <row r="1375" spans="2:13" x14ac:dyDescent="0.2">
      <c r="B1375" s="19">
        <v>43272</v>
      </c>
      <c r="C1375" s="18">
        <v>0.6181541167269955</v>
      </c>
      <c r="D1375" s="20" t="s">
        <v>3</v>
      </c>
      <c r="E1375" s="20" t="s">
        <v>55</v>
      </c>
      <c r="F1375" s="20">
        <v>1000001502</v>
      </c>
      <c r="G1375" s="20" t="s">
        <v>54</v>
      </c>
      <c r="H1375" s="20" t="s">
        <v>8</v>
      </c>
      <c r="I1375" s="20">
        <v>10000064</v>
      </c>
      <c r="J1375" s="20" t="s">
        <v>51</v>
      </c>
      <c r="K1375" s="20" t="s">
        <v>110</v>
      </c>
      <c r="L1375" s="20" t="s">
        <v>110</v>
      </c>
      <c r="M1375" s="20" t="s">
        <v>110</v>
      </c>
    </row>
    <row r="1376" spans="2:13" x14ac:dyDescent="0.2">
      <c r="B1376" s="19">
        <v>43273</v>
      </c>
      <c r="C1376" s="18">
        <v>0.63051719906153536</v>
      </c>
      <c r="D1376" s="20" t="s">
        <v>3</v>
      </c>
      <c r="E1376" s="20" t="s">
        <v>55</v>
      </c>
      <c r="F1376" s="20">
        <v>1000001502</v>
      </c>
      <c r="G1376" s="20" t="s">
        <v>54</v>
      </c>
      <c r="H1376" s="20" t="s">
        <v>8</v>
      </c>
      <c r="I1376" s="20">
        <v>10000064</v>
      </c>
      <c r="J1376" s="20" t="s">
        <v>51</v>
      </c>
      <c r="K1376" s="20" t="s">
        <v>110</v>
      </c>
      <c r="L1376" s="20" t="s">
        <v>110</v>
      </c>
      <c r="M1376" s="20" t="s">
        <v>110</v>
      </c>
    </row>
    <row r="1377" spans="2:13" x14ac:dyDescent="0.2">
      <c r="B1377" s="19">
        <v>43274</v>
      </c>
      <c r="C1377" s="18">
        <v>0.64312754304276609</v>
      </c>
      <c r="D1377" s="20" t="s">
        <v>3</v>
      </c>
      <c r="E1377" s="20" t="s">
        <v>55</v>
      </c>
      <c r="F1377" s="20">
        <v>1000001502</v>
      </c>
      <c r="G1377" s="20" t="s">
        <v>54</v>
      </c>
      <c r="H1377" s="20" t="s">
        <v>8</v>
      </c>
      <c r="I1377" s="20">
        <v>10000064</v>
      </c>
      <c r="J1377" s="20" t="s">
        <v>51</v>
      </c>
      <c r="K1377" s="20" t="s">
        <v>110</v>
      </c>
      <c r="L1377" s="20" t="s">
        <v>110</v>
      </c>
      <c r="M1377" s="20" t="s">
        <v>110</v>
      </c>
    </row>
    <row r="1378" spans="2:13" x14ac:dyDescent="0.2">
      <c r="B1378" s="19">
        <v>43275</v>
      </c>
      <c r="C1378" s="18">
        <v>0.6559900939036214</v>
      </c>
      <c r="D1378" s="20" t="s">
        <v>3</v>
      </c>
      <c r="E1378" s="20" t="s">
        <v>55</v>
      </c>
      <c r="F1378" s="20">
        <v>1000001502</v>
      </c>
      <c r="G1378" s="20" t="s">
        <v>54</v>
      </c>
      <c r="H1378" s="20" t="s">
        <v>8</v>
      </c>
      <c r="I1378" s="20">
        <v>10000064</v>
      </c>
      <c r="J1378" s="20" t="s">
        <v>51</v>
      </c>
      <c r="K1378" s="20" t="s">
        <v>110</v>
      </c>
      <c r="L1378" s="20" t="s">
        <v>110</v>
      </c>
      <c r="M1378" s="20" t="s">
        <v>110</v>
      </c>
    </row>
    <row r="1379" spans="2:13" x14ac:dyDescent="0.2">
      <c r="B1379" s="19">
        <v>43276</v>
      </c>
      <c r="C1379" s="18">
        <v>0.66910989578169378</v>
      </c>
      <c r="D1379" s="20" t="s">
        <v>3</v>
      </c>
      <c r="E1379" s="20" t="s">
        <v>55</v>
      </c>
      <c r="F1379" s="20">
        <v>1000001502</v>
      </c>
      <c r="G1379" s="20" t="s">
        <v>54</v>
      </c>
      <c r="H1379" s="20" t="s">
        <v>8</v>
      </c>
      <c r="I1379" s="20">
        <v>10000064</v>
      </c>
      <c r="J1379" s="20" t="s">
        <v>51</v>
      </c>
      <c r="K1379" s="20" t="s">
        <v>110</v>
      </c>
      <c r="L1379" s="20" t="s">
        <v>110</v>
      </c>
      <c r="M1379" s="20" t="s">
        <v>110</v>
      </c>
    </row>
    <row r="1380" spans="2:13" x14ac:dyDescent="0.2">
      <c r="B1380" s="19">
        <v>43277</v>
      </c>
      <c r="C1380" s="18">
        <v>0.68249209369732766</v>
      </c>
      <c r="D1380" s="20" t="s">
        <v>3</v>
      </c>
      <c r="E1380" s="20" t="s">
        <v>55</v>
      </c>
      <c r="F1380" s="20">
        <v>1000001502</v>
      </c>
      <c r="G1380" s="20" t="s">
        <v>54</v>
      </c>
      <c r="H1380" s="20" t="s">
        <v>8</v>
      </c>
      <c r="I1380" s="20">
        <v>10000064</v>
      </c>
      <c r="J1380" s="20" t="s">
        <v>51</v>
      </c>
      <c r="K1380" s="20" t="s">
        <v>110</v>
      </c>
      <c r="L1380" s="20" t="s">
        <v>110</v>
      </c>
      <c r="M1380" s="20" t="s">
        <v>110</v>
      </c>
    </row>
    <row r="1381" spans="2:13" x14ac:dyDescent="0.2">
      <c r="B1381" s="19">
        <v>43278</v>
      </c>
      <c r="C1381" s="18">
        <v>0.69614193557127424</v>
      </c>
      <c r="D1381" s="20" t="s">
        <v>3</v>
      </c>
      <c r="E1381" s="20" t="s">
        <v>55</v>
      </c>
      <c r="F1381" s="20">
        <v>1000001502</v>
      </c>
      <c r="G1381" s="20" t="s">
        <v>54</v>
      </c>
      <c r="H1381" s="20" t="s">
        <v>8</v>
      </c>
      <c r="I1381" s="20">
        <v>10000064</v>
      </c>
      <c r="J1381" s="20" t="s">
        <v>51</v>
      </c>
      <c r="K1381" s="20" t="s">
        <v>110</v>
      </c>
      <c r="L1381" s="20" t="s">
        <v>110</v>
      </c>
      <c r="M1381" s="20" t="s">
        <v>110</v>
      </c>
    </row>
    <row r="1382" spans="2:13" x14ac:dyDescent="0.2">
      <c r="B1382" s="19">
        <v>43279</v>
      </c>
      <c r="C1382" s="18">
        <v>0.71006477428269976</v>
      </c>
      <c r="D1382" s="20" t="s">
        <v>3</v>
      </c>
      <c r="E1382" s="20" t="s">
        <v>55</v>
      </c>
      <c r="F1382" s="20">
        <v>1000001502</v>
      </c>
      <c r="G1382" s="20" t="s">
        <v>54</v>
      </c>
      <c r="H1382" s="20" t="s">
        <v>8</v>
      </c>
      <c r="I1382" s="20">
        <v>10000064</v>
      </c>
      <c r="J1382" s="20" t="s">
        <v>51</v>
      </c>
      <c r="K1382" s="20" t="s">
        <v>110</v>
      </c>
      <c r="L1382" s="20" t="s">
        <v>110</v>
      </c>
      <c r="M1382" s="20" t="s">
        <v>110</v>
      </c>
    </row>
    <row r="1383" spans="2:13" x14ac:dyDescent="0.2">
      <c r="B1383" s="19">
        <v>43280</v>
      </c>
      <c r="C1383" s="18">
        <v>0.72426606976835373</v>
      </c>
      <c r="D1383" s="20" t="s">
        <v>3</v>
      </c>
      <c r="E1383" s="20" t="s">
        <v>55</v>
      </c>
      <c r="F1383" s="20">
        <v>1000001502</v>
      </c>
      <c r="G1383" s="20" t="s">
        <v>54</v>
      </c>
      <c r="H1383" s="20" t="s">
        <v>8</v>
      </c>
      <c r="I1383" s="20">
        <v>10000064</v>
      </c>
      <c r="J1383" s="20" t="s">
        <v>51</v>
      </c>
      <c r="K1383" s="20" t="s">
        <v>110</v>
      </c>
      <c r="L1383" s="20" t="s">
        <v>110</v>
      </c>
      <c r="M1383" s="20" t="s">
        <v>110</v>
      </c>
    </row>
    <row r="1384" spans="2:13" x14ac:dyDescent="0.2">
      <c r="B1384" s="19">
        <v>43281</v>
      </c>
      <c r="C1384" s="18">
        <v>0.73875139116372079</v>
      </c>
      <c r="D1384" s="20" t="s">
        <v>3</v>
      </c>
      <c r="E1384" s="20" t="s">
        <v>55</v>
      </c>
      <c r="F1384" s="20">
        <v>1000001502</v>
      </c>
      <c r="G1384" s="20" t="s">
        <v>54</v>
      </c>
      <c r="H1384" s="20" t="s">
        <v>8</v>
      </c>
      <c r="I1384" s="20">
        <v>10000064</v>
      </c>
      <c r="J1384" s="20" t="s">
        <v>51</v>
      </c>
      <c r="K1384" s="20" t="s">
        <v>110</v>
      </c>
      <c r="L1384" s="20" t="s">
        <v>110</v>
      </c>
      <c r="M1384" s="20" t="s">
        <v>110</v>
      </c>
    </row>
    <row r="1385" spans="2:13" x14ac:dyDescent="0.2">
      <c r="B1385" s="19">
        <v>43282</v>
      </c>
      <c r="C1385" s="18">
        <v>0.75352641898699535</v>
      </c>
      <c r="D1385" s="20" t="s">
        <v>3</v>
      </c>
      <c r="E1385" s="20" t="s">
        <v>55</v>
      </c>
      <c r="F1385" s="20">
        <v>1000001502</v>
      </c>
      <c r="G1385" s="20" t="s">
        <v>54</v>
      </c>
      <c r="H1385" s="20" t="s">
        <v>8</v>
      </c>
      <c r="I1385" s="20">
        <v>10000064</v>
      </c>
      <c r="J1385" s="20" t="s">
        <v>51</v>
      </c>
      <c r="K1385" s="20" t="s">
        <v>110</v>
      </c>
      <c r="L1385" s="20" t="s">
        <v>110</v>
      </c>
      <c r="M1385" s="20" t="s">
        <v>110</v>
      </c>
    </row>
    <row r="1386" spans="2:13" x14ac:dyDescent="0.2">
      <c r="B1386" s="19">
        <v>43283</v>
      </c>
      <c r="C1386" s="18">
        <v>0.76859694736673523</v>
      </c>
      <c r="D1386" s="20" t="s">
        <v>3</v>
      </c>
      <c r="E1386" s="20" t="s">
        <v>55</v>
      </c>
      <c r="F1386" s="20">
        <v>1000001502</v>
      </c>
      <c r="G1386" s="20" t="s">
        <v>54</v>
      </c>
      <c r="H1386" s="20" t="s">
        <v>8</v>
      </c>
      <c r="I1386" s="20">
        <v>10000064</v>
      </c>
      <c r="J1386" s="20" t="s">
        <v>51</v>
      </c>
      <c r="K1386" s="20" t="s">
        <v>110</v>
      </c>
      <c r="L1386" s="20" t="s">
        <v>110</v>
      </c>
      <c r="M1386" s="20" t="s">
        <v>110</v>
      </c>
    </row>
    <row r="1387" spans="2:13" x14ac:dyDescent="0.2">
      <c r="B1387" s="19">
        <v>43284</v>
      </c>
      <c r="C1387" s="18">
        <v>0.78396888631406991</v>
      </c>
      <c r="D1387" s="20" t="s">
        <v>3</v>
      </c>
      <c r="E1387" s="20" t="s">
        <v>55</v>
      </c>
      <c r="F1387" s="20">
        <v>1000001502</v>
      </c>
      <c r="G1387" s="20" t="s">
        <v>54</v>
      </c>
      <c r="H1387" s="20" t="s">
        <v>8</v>
      </c>
      <c r="I1387" s="20">
        <v>10000064</v>
      </c>
      <c r="J1387" s="20" t="s">
        <v>51</v>
      </c>
      <c r="K1387" s="20" t="s">
        <v>110</v>
      </c>
      <c r="L1387" s="20" t="s">
        <v>110</v>
      </c>
      <c r="M1387" s="20" t="s">
        <v>110</v>
      </c>
    </row>
    <row r="1388" spans="2:13" x14ac:dyDescent="0.2">
      <c r="B1388" s="19">
        <v>43285</v>
      </c>
      <c r="C1388" s="18">
        <v>0.79964826404035139</v>
      </c>
      <c r="D1388" s="20" t="s">
        <v>3</v>
      </c>
      <c r="E1388" s="20" t="s">
        <v>55</v>
      </c>
      <c r="F1388" s="20">
        <v>1000001502</v>
      </c>
      <c r="G1388" s="20" t="s">
        <v>54</v>
      </c>
      <c r="H1388" s="20" t="s">
        <v>8</v>
      </c>
      <c r="I1388" s="20">
        <v>10000064</v>
      </c>
      <c r="J1388" s="20" t="s">
        <v>51</v>
      </c>
      <c r="K1388" s="20" t="s">
        <v>110</v>
      </c>
      <c r="L1388" s="20" t="s">
        <v>110</v>
      </c>
      <c r="M1388" s="20" t="s">
        <v>110</v>
      </c>
    </row>
    <row r="1389" spans="2:13" x14ac:dyDescent="0.2">
      <c r="B1389" s="19">
        <v>43286</v>
      </c>
      <c r="C1389" s="18">
        <v>0.81564122932115835</v>
      </c>
      <c r="D1389" s="20" t="s">
        <v>3</v>
      </c>
      <c r="E1389" s="20" t="s">
        <v>55</v>
      </c>
      <c r="F1389" s="20">
        <v>1000001502</v>
      </c>
      <c r="G1389" s="20" t="s">
        <v>54</v>
      </c>
      <c r="H1389" s="20" t="s">
        <v>8</v>
      </c>
      <c r="I1389" s="20">
        <v>10000064</v>
      </c>
      <c r="J1389" s="20" t="s">
        <v>51</v>
      </c>
      <c r="K1389" s="20" t="s">
        <v>110</v>
      </c>
      <c r="L1389" s="20" t="s">
        <v>110</v>
      </c>
      <c r="M1389" s="20" t="s">
        <v>110</v>
      </c>
    </row>
    <row r="1390" spans="2:13" x14ac:dyDescent="0.2">
      <c r="B1390" s="19">
        <v>43287</v>
      </c>
      <c r="C1390" s="18">
        <v>0.83195405390758159</v>
      </c>
      <c r="D1390" s="20" t="s">
        <v>3</v>
      </c>
      <c r="E1390" s="20" t="s">
        <v>55</v>
      </c>
      <c r="F1390" s="20">
        <v>1000001502</v>
      </c>
      <c r="G1390" s="20" t="s">
        <v>54</v>
      </c>
      <c r="H1390" s="20" t="s">
        <v>8</v>
      </c>
      <c r="I1390" s="20">
        <v>10000064</v>
      </c>
      <c r="J1390" s="20" t="s">
        <v>51</v>
      </c>
      <c r="K1390" s="20" t="s">
        <v>110</v>
      </c>
      <c r="L1390" s="20" t="s">
        <v>110</v>
      </c>
      <c r="M1390" s="20" t="s">
        <v>110</v>
      </c>
    </row>
    <row r="1391" spans="2:13" x14ac:dyDescent="0.2">
      <c r="B1391" s="19">
        <v>43288</v>
      </c>
      <c r="C1391" s="18">
        <v>0.84859313498573319</v>
      </c>
      <c r="D1391" s="20" t="s">
        <v>3</v>
      </c>
      <c r="E1391" s="20" t="s">
        <v>55</v>
      </c>
      <c r="F1391" s="20">
        <v>1000001502</v>
      </c>
      <c r="G1391" s="20" t="s">
        <v>54</v>
      </c>
      <c r="H1391" s="20" t="s">
        <v>8</v>
      </c>
      <c r="I1391" s="20">
        <v>10000064</v>
      </c>
      <c r="J1391" s="20" t="s">
        <v>51</v>
      </c>
      <c r="K1391" s="20" t="s">
        <v>110</v>
      </c>
      <c r="L1391" s="20" t="s">
        <v>110</v>
      </c>
      <c r="M1391" s="20" t="s">
        <v>110</v>
      </c>
    </row>
    <row r="1392" spans="2:13" x14ac:dyDescent="0.2">
      <c r="B1392" s="19">
        <v>43289</v>
      </c>
      <c r="C1392" s="18">
        <v>0.86556499768544781</v>
      </c>
      <c r="D1392" s="20" t="s">
        <v>3</v>
      </c>
      <c r="E1392" s="20" t="s">
        <v>55</v>
      </c>
      <c r="F1392" s="20">
        <v>1000001502</v>
      </c>
      <c r="G1392" s="20" t="s">
        <v>54</v>
      </c>
      <c r="H1392" s="20" t="s">
        <v>8</v>
      </c>
      <c r="I1392" s="20">
        <v>10000064</v>
      </c>
      <c r="J1392" s="20" t="s">
        <v>51</v>
      </c>
      <c r="K1392" s="20" t="s">
        <v>110</v>
      </c>
      <c r="L1392" s="20" t="s">
        <v>110</v>
      </c>
      <c r="M1392" s="20" t="s">
        <v>110</v>
      </c>
    </row>
    <row r="1393" spans="2:13" x14ac:dyDescent="0.2">
      <c r="B1393" s="19">
        <v>43290</v>
      </c>
      <c r="C1393" s="18">
        <v>0.88287629763915676</v>
      </c>
      <c r="D1393" s="20" t="s">
        <v>3</v>
      </c>
      <c r="E1393" s="20" t="s">
        <v>55</v>
      </c>
      <c r="F1393" s="20">
        <v>1000001502</v>
      </c>
      <c r="G1393" s="20" t="s">
        <v>54</v>
      </c>
      <c r="H1393" s="20" t="s">
        <v>8</v>
      </c>
      <c r="I1393" s="20">
        <v>10000064</v>
      </c>
      <c r="J1393" s="20" t="s">
        <v>51</v>
      </c>
      <c r="K1393" s="20" t="s">
        <v>110</v>
      </c>
      <c r="L1393" s="20" t="s">
        <v>110</v>
      </c>
      <c r="M1393" s="20" t="s">
        <v>110</v>
      </c>
    </row>
    <row r="1394" spans="2:13" x14ac:dyDescent="0.2">
      <c r="B1394" s="19">
        <v>43291</v>
      </c>
      <c r="C1394" s="18">
        <v>0.9005338235919399</v>
      </c>
      <c r="D1394" s="20" t="s">
        <v>3</v>
      </c>
      <c r="E1394" s="20" t="s">
        <v>55</v>
      </c>
      <c r="F1394" s="20">
        <v>1000001502</v>
      </c>
      <c r="G1394" s="20" t="s">
        <v>54</v>
      </c>
      <c r="H1394" s="20" t="s">
        <v>8</v>
      </c>
      <c r="I1394" s="20">
        <v>10000064</v>
      </c>
      <c r="J1394" s="20" t="s">
        <v>51</v>
      </c>
      <c r="K1394" s="20" t="s">
        <v>110</v>
      </c>
      <c r="L1394" s="20" t="s">
        <v>110</v>
      </c>
      <c r="M1394" s="20" t="s">
        <v>110</v>
      </c>
    </row>
    <row r="1395" spans="2:13" x14ac:dyDescent="0.2">
      <c r="B1395" s="19">
        <v>43292</v>
      </c>
      <c r="C1395" s="18">
        <v>0.91854450006377875</v>
      </c>
      <c r="D1395" s="20" t="s">
        <v>3</v>
      </c>
      <c r="E1395" s="20" t="s">
        <v>55</v>
      </c>
      <c r="F1395" s="20">
        <v>1000001502</v>
      </c>
      <c r="G1395" s="20" t="s">
        <v>54</v>
      </c>
      <c r="H1395" s="20" t="s">
        <v>8</v>
      </c>
      <c r="I1395" s="20">
        <v>10000064</v>
      </c>
      <c r="J1395" s="20" t="s">
        <v>51</v>
      </c>
      <c r="K1395" s="20" t="s">
        <v>110</v>
      </c>
      <c r="L1395" s="20" t="s">
        <v>110</v>
      </c>
      <c r="M1395" s="20" t="s">
        <v>110</v>
      </c>
    </row>
    <row r="1396" spans="2:13" x14ac:dyDescent="0.2">
      <c r="B1396" s="19">
        <v>43293</v>
      </c>
      <c r="C1396" s="18">
        <v>0.52091539006505405</v>
      </c>
      <c r="D1396" s="20" t="s">
        <v>3</v>
      </c>
      <c r="E1396" s="20" t="s">
        <v>55</v>
      </c>
      <c r="F1396" s="20">
        <v>1000001502</v>
      </c>
      <c r="G1396" s="20" t="s">
        <v>54</v>
      </c>
      <c r="H1396" s="20" t="s">
        <v>8</v>
      </c>
      <c r="I1396" s="20">
        <v>10000064</v>
      </c>
      <c r="J1396" s="20" t="s">
        <v>51</v>
      </c>
      <c r="K1396" s="20" t="s">
        <v>110</v>
      </c>
      <c r="L1396" s="20" t="s">
        <v>110</v>
      </c>
      <c r="M1396" s="20" t="s">
        <v>110</v>
      </c>
    </row>
    <row r="1397" spans="2:13" x14ac:dyDescent="0.2">
      <c r="B1397" s="19">
        <v>43294</v>
      </c>
      <c r="C1397" s="18">
        <v>0.53133369786635509</v>
      </c>
      <c r="D1397" s="20" t="s">
        <v>3</v>
      </c>
      <c r="E1397" s="20" t="s">
        <v>55</v>
      </c>
      <c r="F1397" s="20">
        <v>1000001502</v>
      </c>
      <c r="G1397" s="20" t="s">
        <v>54</v>
      </c>
      <c r="H1397" s="20" t="s">
        <v>8</v>
      </c>
      <c r="I1397" s="20">
        <v>10000064</v>
      </c>
      <c r="J1397" s="20" t="s">
        <v>51</v>
      </c>
      <c r="K1397" s="20" t="s">
        <v>110</v>
      </c>
      <c r="L1397" s="20" t="s">
        <v>110</v>
      </c>
      <c r="M1397" s="20" t="s">
        <v>110</v>
      </c>
    </row>
    <row r="1398" spans="2:13" x14ac:dyDescent="0.2">
      <c r="B1398" s="19">
        <v>43295</v>
      </c>
      <c r="C1398" s="18">
        <v>0.54196037182368217</v>
      </c>
      <c r="D1398" s="20" t="s">
        <v>3</v>
      </c>
      <c r="E1398" s="20" t="s">
        <v>55</v>
      </c>
      <c r="F1398" s="20">
        <v>1000001502</v>
      </c>
      <c r="G1398" s="20" t="s">
        <v>54</v>
      </c>
      <c r="H1398" s="20" t="s">
        <v>8</v>
      </c>
      <c r="I1398" s="20">
        <v>10000064</v>
      </c>
      <c r="J1398" s="20" t="s">
        <v>51</v>
      </c>
      <c r="K1398" s="20" t="s">
        <v>110</v>
      </c>
      <c r="L1398" s="20" t="s">
        <v>110</v>
      </c>
      <c r="M1398" s="20" t="s">
        <v>110</v>
      </c>
    </row>
    <row r="1399" spans="2:13" x14ac:dyDescent="0.2">
      <c r="B1399" s="19">
        <v>43296</v>
      </c>
      <c r="C1399" s="18">
        <v>0.55279957926015588</v>
      </c>
      <c r="D1399" s="20" t="s">
        <v>3</v>
      </c>
      <c r="E1399" s="20" t="s">
        <v>55</v>
      </c>
      <c r="F1399" s="20">
        <v>1000001502</v>
      </c>
      <c r="G1399" s="20" t="s">
        <v>54</v>
      </c>
      <c r="H1399" s="20" t="s">
        <v>8</v>
      </c>
      <c r="I1399" s="20">
        <v>10000064</v>
      </c>
      <c r="J1399" s="20" t="s">
        <v>51</v>
      </c>
      <c r="K1399" s="20" t="s">
        <v>110</v>
      </c>
      <c r="L1399" s="20" t="s">
        <v>110</v>
      </c>
      <c r="M1399" s="20" t="s">
        <v>110</v>
      </c>
    </row>
    <row r="1400" spans="2:13" x14ac:dyDescent="0.2">
      <c r="B1400" s="19">
        <v>43297</v>
      </c>
      <c r="C1400" s="18">
        <v>0.56385557084535898</v>
      </c>
      <c r="D1400" s="20" t="s">
        <v>3</v>
      </c>
      <c r="E1400" s="20" t="s">
        <v>55</v>
      </c>
      <c r="F1400" s="20">
        <v>1000001502</v>
      </c>
      <c r="G1400" s="20" t="s">
        <v>54</v>
      </c>
      <c r="H1400" s="20" t="s">
        <v>8</v>
      </c>
      <c r="I1400" s="20">
        <v>10000064</v>
      </c>
      <c r="J1400" s="20" t="s">
        <v>51</v>
      </c>
      <c r="K1400" s="20" t="s">
        <v>110</v>
      </c>
      <c r="L1400" s="20" t="s">
        <v>110</v>
      </c>
      <c r="M1400" s="20" t="s">
        <v>110</v>
      </c>
    </row>
    <row r="1401" spans="2:13" x14ac:dyDescent="0.2">
      <c r="B1401" s="19">
        <v>43298</v>
      </c>
      <c r="C1401" s="18">
        <v>0.5751326822622661</v>
      </c>
      <c r="D1401" s="20" t="s">
        <v>3</v>
      </c>
      <c r="E1401" s="20" t="s">
        <v>55</v>
      </c>
      <c r="F1401" s="20">
        <v>1000001502</v>
      </c>
      <c r="G1401" s="20" t="s">
        <v>54</v>
      </c>
      <c r="H1401" s="20" t="s">
        <v>8</v>
      </c>
      <c r="I1401" s="20">
        <v>10000064</v>
      </c>
      <c r="J1401" s="20" t="s">
        <v>51</v>
      </c>
      <c r="K1401" s="20" t="s">
        <v>110</v>
      </c>
      <c r="L1401" s="20" t="s">
        <v>110</v>
      </c>
      <c r="M1401" s="20" t="s">
        <v>110</v>
      </c>
    </row>
    <row r="1402" spans="2:13" x14ac:dyDescent="0.2">
      <c r="B1402" s="19">
        <v>43299</v>
      </c>
      <c r="C1402" s="18">
        <v>0.58663533590751138</v>
      </c>
      <c r="D1402" s="20" t="s">
        <v>3</v>
      </c>
      <c r="E1402" s="20" t="s">
        <v>55</v>
      </c>
      <c r="F1402" s="20">
        <v>1000001502</v>
      </c>
      <c r="G1402" s="20" t="s">
        <v>54</v>
      </c>
      <c r="H1402" s="20" t="s">
        <v>8</v>
      </c>
      <c r="I1402" s="20">
        <v>10000064</v>
      </c>
      <c r="J1402" s="20" t="s">
        <v>51</v>
      </c>
      <c r="K1402" s="20" t="s">
        <v>110</v>
      </c>
      <c r="L1402" s="20" t="s">
        <v>110</v>
      </c>
      <c r="M1402" s="20" t="s">
        <v>110</v>
      </c>
    </row>
    <row r="1403" spans="2:13" x14ac:dyDescent="0.2">
      <c r="B1403" s="19">
        <v>43300</v>
      </c>
      <c r="C1403" s="18">
        <v>0.59836804262566168</v>
      </c>
      <c r="D1403" s="20" t="s">
        <v>3</v>
      </c>
      <c r="E1403" s="20" t="s">
        <v>55</v>
      </c>
      <c r="F1403" s="20">
        <v>1000001502</v>
      </c>
      <c r="G1403" s="20" t="s">
        <v>54</v>
      </c>
      <c r="H1403" s="20" t="s">
        <v>8</v>
      </c>
      <c r="I1403" s="20">
        <v>10000064</v>
      </c>
      <c r="J1403" s="20" t="s">
        <v>51</v>
      </c>
      <c r="K1403" s="20" t="s">
        <v>110</v>
      </c>
      <c r="L1403" s="20" t="s">
        <v>110</v>
      </c>
      <c r="M1403" s="20" t="s">
        <v>110</v>
      </c>
    </row>
    <row r="1404" spans="2:13" x14ac:dyDescent="0.2">
      <c r="B1404" s="19">
        <v>43301</v>
      </c>
      <c r="C1404" s="18">
        <v>0.61033540347817494</v>
      </c>
      <c r="D1404" s="20" t="s">
        <v>3</v>
      </c>
      <c r="E1404" s="20" t="s">
        <v>55</v>
      </c>
      <c r="F1404" s="20">
        <v>1000001502</v>
      </c>
      <c r="G1404" s="20" t="s">
        <v>54</v>
      </c>
      <c r="H1404" s="20" t="s">
        <v>8</v>
      </c>
      <c r="I1404" s="20">
        <v>10000064</v>
      </c>
      <c r="J1404" s="20" t="s">
        <v>51</v>
      </c>
      <c r="K1404" s="20" t="s">
        <v>110</v>
      </c>
      <c r="L1404" s="20" t="s">
        <v>110</v>
      </c>
      <c r="M1404" s="20" t="s">
        <v>110</v>
      </c>
    </row>
    <row r="1405" spans="2:13" x14ac:dyDescent="0.2">
      <c r="B1405" s="19">
        <v>43252</v>
      </c>
      <c r="C1405" s="18">
        <v>6.6260000000000003</v>
      </c>
      <c r="D1405" s="20" t="s">
        <v>3</v>
      </c>
      <c r="E1405" s="20" t="s">
        <v>12</v>
      </c>
      <c r="F1405" s="20">
        <v>1000000059</v>
      </c>
      <c r="G1405" s="20" t="s">
        <v>53</v>
      </c>
      <c r="H1405" s="20" t="s">
        <v>8</v>
      </c>
      <c r="I1405" s="20">
        <v>10000131</v>
      </c>
      <c r="J1405" s="20" t="s">
        <v>36</v>
      </c>
      <c r="K1405" s="20" t="s">
        <v>110</v>
      </c>
      <c r="L1405" s="20" t="s">
        <v>110</v>
      </c>
      <c r="M1405" s="20" t="s">
        <v>110</v>
      </c>
    </row>
    <row r="1406" spans="2:13" x14ac:dyDescent="0.2">
      <c r="B1406" s="19">
        <v>43253</v>
      </c>
      <c r="C1406" s="18">
        <v>6.7585199999999999</v>
      </c>
      <c r="D1406" s="20" t="s">
        <v>3</v>
      </c>
      <c r="E1406" s="20" t="s">
        <v>12</v>
      </c>
      <c r="F1406" s="20">
        <v>1000000059</v>
      </c>
      <c r="G1406" s="20" t="s">
        <v>53</v>
      </c>
      <c r="H1406" s="20" t="s">
        <v>8</v>
      </c>
      <c r="I1406" s="20">
        <v>10000131</v>
      </c>
      <c r="J1406" s="20" t="s">
        <v>36</v>
      </c>
      <c r="K1406" s="20" t="s">
        <v>110</v>
      </c>
      <c r="L1406" s="20" t="s">
        <v>110</v>
      </c>
      <c r="M1406" s="20" t="s">
        <v>110</v>
      </c>
    </row>
    <row r="1407" spans="2:13" x14ac:dyDescent="0.2">
      <c r="B1407" s="19">
        <v>43254</v>
      </c>
      <c r="C1407" s="18">
        <v>6.8936903999999997</v>
      </c>
      <c r="D1407" s="20" t="s">
        <v>3</v>
      </c>
      <c r="E1407" s="20" t="s">
        <v>12</v>
      </c>
      <c r="F1407" s="20">
        <v>1000000059</v>
      </c>
      <c r="G1407" s="20" t="s">
        <v>53</v>
      </c>
      <c r="H1407" s="20" t="s">
        <v>8</v>
      </c>
      <c r="I1407" s="20">
        <v>10000131</v>
      </c>
      <c r="J1407" s="20" t="s">
        <v>36</v>
      </c>
      <c r="K1407" s="20" t="s">
        <v>110</v>
      </c>
      <c r="L1407" s="20" t="s">
        <v>110</v>
      </c>
      <c r="M1407" s="20" t="s">
        <v>110</v>
      </c>
    </row>
    <row r="1408" spans="2:13" x14ac:dyDescent="0.2">
      <c r="B1408" s="19">
        <v>43255</v>
      </c>
      <c r="C1408" s="18">
        <v>7.0315642079999998</v>
      </c>
      <c r="D1408" s="20" t="s">
        <v>3</v>
      </c>
      <c r="E1408" s="20" t="s">
        <v>12</v>
      </c>
      <c r="F1408" s="20">
        <v>1000000059</v>
      </c>
      <c r="G1408" s="20" t="s">
        <v>53</v>
      </c>
      <c r="H1408" s="20" t="s">
        <v>8</v>
      </c>
      <c r="I1408" s="20">
        <v>10000131</v>
      </c>
      <c r="J1408" s="20" t="s">
        <v>36</v>
      </c>
      <c r="K1408" s="20" t="s">
        <v>110</v>
      </c>
      <c r="L1408" s="20" t="s">
        <v>110</v>
      </c>
      <c r="M1408" s="20" t="s">
        <v>110</v>
      </c>
    </row>
    <row r="1409" spans="2:13" x14ac:dyDescent="0.2">
      <c r="B1409" s="19">
        <v>43256</v>
      </c>
      <c r="C1409" s="18">
        <v>7.1721954921600002</v>
      </c>
      <c r="D1409" s="20" t="s">
        <v>3</v>
      </c>
      <c r="E1409" s="20" t="s">
        <v>12</v>
      </c>
      <c r="F1409" s="20">
        <v>1000000059</v>
      </c>
      <c r="G1409" s="20" t="s">
        <v>53</v>
      </c>
      <c r="H1409" s="20" t="s">
        <v>8</v>
      </c>
      <c r="I1409" s="20">
        <v>10000131</v>
      </c>
      <c r="J1409" s="20" t="s">
        <v>36</v>
      </c>
      <c r="K1409" s="20" t="s">
        <v>110</v>
      </c>
      <c r="L1409" s="20" t="s">
        <v>110</v>
      </c>
      <c r="M1409" s="20" t="s">
        <v>110</v>
      </c>
    </row>
    <row r="1410" spans="2:13" x14ac:dyDescent="0.2">
      <c r="B1410" s="19">
        <v>43257</v>
      </c>
      <c r="C1410" s="18">
        <v>7.3156394020032005</v>
      </c>
      <c r="D1410" s="20" t="s">
        <v>3</v>
      </c>
      <c r="E1410" s="20" t="s">
        <v>12</v>
      </c>
      <c r="F1410" s="20">
        <v>1000000059</v>
      </c>
      <c r="G1410" s="20" t="s">
        <v>53</v>
      </c>
      <c r="H1410" s="20" t="s">
        <v>8</v>
      </c>
      <c r="I1410" s="20">
        <v>10000131</v>
      </c>
      <c r="J1410" s="20" t="s">
        <v>36</v>
      </c>
      <c r="K1410" s="20" t="s">
        <v>110</v>
      </c>
      <c r="L1410" s="20" t="s">
        <v>110</v>
      </c>
      <c r="M1410" s="20" t="s">
        <v>110</v>
      </c>
    </row>
    <row r="1411" spans="2:13" x14ac:dyDescent="0.2">
      <c r="B1411" s="19">
        <v>43258</v>
      </c>
      <c r="C1411" s="18">
        <v>7.4619521900432657</v>
      </c>
      <c r="D1411" s="20" t="s">
        <v>3</v>
      </c>
      <c r="E1411" s="20" t="s">
        <v>12</v>
      </c>
      <c r="F1411" s="20">
        <v>1000000059</v>
      </c>
      <c r="G1411" s="20" t="s">
        <v>53</v>
      </c>
      <c r="H1411" s="20" t="s">
        <v>8</v>
      </c>
      <c r="I1411" s="20">
        <v>10000131</v>
      </c>
      <c r="J1411" s="20" t="s">
        <v>36</v>
      </c>
      <c r="K1411" s="20" t="s">
        <v>110</v>
      </c>
      <c r="L1411" s="20" t="s">
        <v>110</v>
      </c>
      <c r="M1411" s="20" t="s">
        <v>110</v>
      </c>
    </row>
    <row r="1412" spans="2:13" x14ac:dyDescent="0.2">
      <c r="B1412" s="19">
        <v>43259</v>
      </c>
      <c r="C1412" s="18">
        <v>7.6111912338441314</v>
      </c>
      <c r="D1412" s="20" t="s">
        <v>3</v>
      </c>
      <c r="E1412" s="20" t="s">
        <v>12</v>
      </c>
      <c r="F1412" s="20">
        <v>1000000059</v>
      </c>
      <c r="G1412" s="20" t="s">
        <v>53</v>
      </c>
      <c r="H1412" s="20" t="s">
        <v>8</v>
      </c>
      <c r="I1412" s="20">
        <v>10000131</v>
      </c>
      <c r="J1412" s="20" t="s">
        <v>36</v>
      </c>
      <c r="K1412" s="20" t="s">
        <v>110</v>
      </c>
      <c r="L1412" s="20" t="s">
        <v>110</v>
      </c>
      <c r="M1412" s="20" t="s">
        <v>110</v>
      </c>
    </row>
    <row r="1413" spans="2:13" x14ac:dyDescent="0.2">
      <c r="B1413" s="19">
        <v>43260</v>
      </c>
      <c r="C1413" s="18">
        <v>7.763415058521014</v>
      </c>
      <c r="D1413" s="20" t="s">
        <v>3</v>
      </c>
      <c r="E1413" s="20" t="s">
        <v>12</v>
      </c>
      <c r="F1413" s="20">
        <v>1000000059</v>
      </c>
      <c r="G1413" s="20" t="s">
        <v>53</v>
      </c>
      <c r="H1413" s="20" t="s">
        <v>8</v>
      </c>
      <c r="I1413" s="20">
        <v>10000131</v>
      </c>
      <c r="J1413" s="20" t="s">
        <v>36</v>
      </c>
      <c r="K1413" s="20" t="s">
        <v>110</v>
      </c>
      <c r="L1413" s="20" t="s">
        <v>110</v>
      </c>
      <c r="M1413" s="20" t="s">
        <v>110</v>
      </c>
    </row>
    <row r="1414" spans="2:13" x14ac:dyDescent="0.2">
      <c r="B1414" s="19">
        <v>43261</v>
      </c>
      <c r="C1414" s="18">
        <v>7.9186833596914337</v>
      </c>
      <c r="D1414" s="20" t="s">
        <v>3</v>
      </c>
      <c r="E1414" s="20" t="s">
        <v>12</v>
      </c>
      <c r="F1414" s="20">
        <v>1000000059</v>
      </c>
      <c r="G1414" s="20" t="s">
        <v>53</v>
      </c>
      <c r="H1414" s="20" t="s">
        <v>8</v>
      </c>
      <c r="I1414" s="20">
        <v>10000131</v>
      </c>
      <c r="J1414" s="20" t="s">
        <v>36</v>
      </c>
      <c r="K1414" s="20" t="s">
        <v>110</v>
      </c>
      <c r="L1414" s="20" t="s">
        <v>110</v>
      </c>
      <c r="M1414" s="20" t="s">
        <v>110</v>
      </c>
    </row>
    <row r="1415" spans="2:13" x14ac:dyDescent="0.2">
      <c r="B1415" s="19">
        <v>43262</v>
      </c>
      <c r="C1415" s="18">
        <v>8.0770570268852619</v>
      </c>
      <c r="D1415" s="20" t="s">
        <v>3</v>
      </c>
      <c r="E1415" s="20" t="s">
        <v>12</v>
      </c>
      <c r="F1415" s="20">
        <v>1000000059</v>
      </c>
      <c r="G1415" s="20" t="s">
        <v>53</v>
      </c>
      <c r="H1415" s="20" t="s">
        <v>8</v>
      </c>
      <c r="I1415" s="20">
        <v>10000131</v>
      </c>
      <c r="J1415" s="20" t="s">
        <v>36</v>
      </c>
      <c r="K1415" s="20" t="s">
        <v>110</v>
      </c>
      <c r="L1415" s="20" t="s">
        <v>110</v>
      </c>
      <c r="M1415" s="20" t="s">
        <v>110</v>
      </c>
    </row>
    <row r="1416" spans="2:13" x14ac:dyDescent="0.2">
      <c r="B1416" s="19">
        <v>43263</v>
      </c>
      <c r="C1416" s="18">
        <v>8.2385981674229676</v>
      </c>
      <c r="D1416" s="20" t="s">
        <v>3</v>
      </c>
      <c r="E1416" s="20" t="s">
        <v>12</v>
      </c>
      <c r="F1416" s="20">
        <v>1000000059</v>
      </c>
      <c r="G1416" s="20" t="s">
        <v>53</v>
      </c>
      <c r="H1416" s="20" t="s">
        <v>8</v>
      </c>
      <c r="I1416" s="20">
        <v>10000131</v>
      </c>
      <c r="J1416" s="20" t="s">
        <v>36</v>
      </c>
      <c r="K1416" s="20" t="s">
        <v>110</v>
      </c>
      <c r="L1416" s="20" t="s">
        <v>110</v>
      </c>
      <c r="M1416" s="20" t="s">
        <v>110</v>
      </c>
    </row>
    <row r="1417" spans="2:13" x14ac:dyDescent="0.2">
      <c r="B1417" s="19">
        <v>43264</v>
      </c>
      <c r="C1417" s="18">
        <v>8.4033701307714281</v>
      </c>
      <c r="D1417" s="20" t="s">
        <v>3</v>
      </c>
      <c r="E1417" s="20" t="s">
        <v>12</v>
      </c>
      <c r="F1417" s="20">
        <v>1000000059</v>
      </c>
      <c r="G1417" s="20" t="s">
        <v>53</v>
      </c>
      <c r="H1417" s="20" t="s">
        <v>8</v>
      </c>
      <c r="I1417" s="20">
        <v>10000131</v>
      </c>
      <c r="J1417" s="20" t="s">
        <v>36</v>
      </c>
      <c r="K1417" s="20" t="s">
        <v>110</v>
      </c>
      <c r="L1417" s="20" t="s">
        <v>110</v>
      </c>
      <c r="M1417" s="20" t="s">
        <v>110</v>
      </c>
    </row>
    <row r="1418" spans="2:13" x14ac:dyDescent="0.2">
      <c r="B1418" s="19">
        <v>43265</v>
      </c>
      <c r="C1418" s="18">
        <v>8.571437533386856</v>
      </c>
      <c r="D1418" s="20" t="s">
        <v>3</v>
      </c>
      <c r="E1418" s="20" t="s">
        <v>12</v>
      </c>
      <c r="F1418" s="20">
        <v>1000000059</v>
      </c>
      <c r="G1418" s="20" t="s">
        <v>53</v>
      </c>
      <c r="H1418" s="20" t="s">
        <v>8</v>
      </c>
      <c r="I1418" s="20">
        <v>10000131</v>
      </c>
      <c r="J1418" s="20" t="s">
        <v>36</v>
      </c>
      <c r="K1418" s="20" t="s">
        <v>110</v>
      </c>
      <c r="L1418" s="20" t="s">
        <v>110</v>
      </c>
      <c r="M1418" s="20" t="s">
        <v>110</v>
      </c>
    </row>
    <row r="1419" spans="2:13" x14ac:dyDescent="0.2">
      <c r="B1419" s="19">
        <v>43266</v>
      </c>
      <c r="C1419" s="18">
        <v>8.7428662840545925</v>
      </c>
      <c r="D1419" s="20" t="s">
        <v>3</v>
      </c>
      <c r="E1419" s="20" t="s">
        <v>12</v>
      </c>
      <c r="F1419" s="20">
        <v>1000000059</v>
      </c>
      <c r="G1419" s="20" t="s">
        <v>53</v>
      </c>
      <c r="H1419" s="20" t="s">
        <v>8</v>
      </c>
      <c r="I1419" s="20">
        <v>10000131</v>
      </c>
      <c r="J1419" s="20" t="s">
        <v>36</v>
      </c>
      <c r="K1419" s="20" t="s">
        <v>110</v>
      </c>
      <c r="L1419" s="20" t="s">
        <v>110</v>
      </c>
      <c r="M1419" s="20" t="s">
        <v>110</v>
      </c>
    </row>
    <row r="1420" spans="2:13" x14ac:dyDescent="0.2">
      <c r="B1420" s="19">
        <v>43267</v>
      </c>
      <c r="C1420" s="18">
        <v>8.9177236097356847</v>
      </c>
      <c r="D1420" s="20" t="s">
        <v>3</v>
      </c>
      <c r="E1420" s="20" t="s">
        <v>12</v>
      </c>
      <c r="F1420" s="20">
        <v>1000000059</v>
      </c>
      <c r="G1420" s="20" t="s">
        <v>53</v>
      </c>
      <c r="H1420" s="20" t="s">
        <v>8</v>
      </c>
      <c r="I1420" s="20">
        <v>10000131</v>
      </c>
      <c r="J1420" s="20" t="s">
        <v>36</v>
      </c>
      <c r="K1420" s="20" t="s">
        <v>110</v>
      </c>
      <c r="L1420" s="20" t="s">
        <v>110</v>
      </c>
      <c r="M1420" s="20" t="s">
        <v>110</v>
      </c>
    </row>
    <row r="1421" spans="2:13" x14ac:dyDescent="0.2">
      <c r="B1421" s="19">
        <v>43268</v>
      </c>
      <c r="C1421" s="18">
        <v>9.096078081930397</v>
      </c>
      <c r="D1421" s="20" t="s">
        <v>3</v>
      </c>
      <c r="E1421" s="20" t="s">
        <v>12</v>
      </c>
      <c r="F1421" s="20">
        <v>1000000059</v>
      </c>
      <c r="G1421" s="20" t="s">
        <v>53</v>
      </c>
      <c r="H1421" s="20" t="s">
        <v>8</v>
      </c>
      <c r="I1421" s="20">
        <v>10000131</v>
      </c>
      <c r="J1421" s="20" t="s">
        <v>36</v>
      </c>
      <c r="K1421" s="20" t="s">
        <v>110</v>
      </c>
      <c r="L1421" s="20" t="s">
        <v>110</v>
      </c>
      <c r="M1421" s="20" t="s">
        <v>110</v>
      </c>
    </row>
    <row r="1422" spans="2:13" x14ac:dyDescent="0.2">
      <c r="B1422" s="19">
        <v>43269</v>
      </c>
      <c r="C1422" s="18">
        <v>9.2779996435690055</v>
      </c>
      <c r="D1422" s="20" t="s">
        <v>3</v>
      </c>
      <c r="E1422" s="20" t="s">
        <v>12</v>
      </c>
      <c r="F1422" s="20">
        <v>1000000059</v>
      </c>
      <c r="G1422" s="20" t="s">
        <v>53</v>
      </c>
      <c r="H1422" s="20" t="s">
        <v>8</v>
      </c>
      <c r="I1422" s="20">
        <v>10000131</v>
      </c>
      <c r="J1422" s="20" t="s">
        <v>36</v>
      </c>
      <c r="K1422" s="20" t="s">
        <v>110</v>
      </c>
      <c r="L1422" s="20" t="s">
        <v>110</v>
      </c>
      <c r="M1422" s="20" t="s">
        <v>110</v>
      </c>
    </row>
    <row r="1423" spans="2:13" x14ac:dyDescent="0.2">
      <c r="B1423" s="19">
        <v>43270</v>
      </c>
      <c r="C1423" s="18">
        <v>9.4635596364403849</v>
      </c>
      <c r="D1423" s="20" t="s">
        <v>3</v>
      </c>
      <c r="E1423" s="20" t="s">
        <v>12</v>
      </c>
      <c r="F1423" s="20">
        <v>1000000059</v>
      </c>
      <c r="G1423" s="20" t="s">
        <v>53</v>
      </c>
      <c r="H1423" s="20" t="s">
        <v>8</v>
      </c>
      <c r="I1423" s="20">
        <v>10000131</v>
      </c>
      <c r="J1423" s="20" t="s">
        <v>36</v>
      </c>
      <c r="K1423" s="20" t="s">
        <v>110</v>
      </c>
      <c r="L1423" s="20" t="s">
        <v>110</v>
      </c>
      <c r="M1423" s="20" t="s">
        <v>110</v>
      </c>
    </row>
    <row r="1424" spans="2:13" x14ac:dyDescent="0.2">
      <c r="B1424" s="19">
        <v>43271</v>
      </c>
      <c r="C1424" s="18">
        <v>9.6528308291691935</v>
      </c>
      <c r="D1424" s="20" t="s">
        <v>3</v>
      </c>
      <c r="E1424" s="20" t="s">
        <v>12</v>
      </c>
      <c r="F1424" s="20">
        <v>1000000059</v>
      </c>
      <c r="G1424" s="20" t="s">
        <v>53</v>
      </c>
      <c r="H1424" s="20" t="s">
        <v>8</v>
      </c>
      <c r="I1424" s="20">
        <v>10000131</v>
      </c>
      <c r="J1424" s="20" t="s">
        <v>36</v>
      </c>
      <c r="K1424" s="20" t="s">
        <v>110</v>
      </c>
      <c r="L1424" s="20" t="s">
        <v>110</v>
      </c>
      <c r="M1424" s="20" t="s">
        <v>110</v>
      </c>
    </row>
    <row r="1425" spans="2:13" x14ac:dyDescent="0.2">
      <c r="B1425" s="19">
        <v>43272</v>
      </c>
      <c r="C1425" s="18">
        <v>9.8458874457525773</v>
      </c>
      <c r="D1425" s="20" t="s">
        <v>3</v>
      </c>
      <c r="E1425" s="20" t="s">
        <v>12</v>
      </c>
      <c r="F1425" s="20">
        <v>1000000059</v>
      </c>
      <c r="G1425" s="20" t="s">
        <v>53</v>
      </c>
      <c r="H1425" s="20" t="s">
        <v>8</v>
      </c>
      <c r="I1425" s="20">
        <v>10000131</v>
      </c>
      <c r="J1425" s="20" t="s">
        <v>36</v>
      </c>
      <c r="K1425" s="20" t="s">
        <v>110</v>
      </c>
      <c r="L1425" s="20" t="s">
        <v>110</v>
      </c>
      <c r="M1425" s="20" t="s">
        <v>110</v>
      </c>
    </row>
    <row r="1426" spans="2:13" x14ac:dyDescent="0.2">
      <c r="B1426" s="19">
        <v>43273</v>
      </c>
      <c r="C1426" s="18">
        <v>10.042805194667629</v>
      </c>
      <c r="D1426" s="20" t="s">
        <v>3</v>
      </c>
      <c r="E1426" s="20" t="s">
        <v>12</v>
      </c>
      <c r="F1426" s="20">
        <v>1000000059</v>
      </c>
      <c r="G1426" s="20" t="s">
        <v>53</v>
      </c>
      <c r="H1426" s="20" t="s">
        <v>8</v>
      </c>
      <c r="I1426" s="20">
        <v>10000131</v>
      </c>
      <c r="J1426" s="20" t="s">
        <v>36</v>
      </c>
      <c r="K1426" s="20" t="s">
        <v>110</v>
      </c>
      <c r="L1426" s="20" t="s">
        <v>110</v>
      </c>
      <c r="M1426" s="20" t="s">
        <v>110</v>
      </c>
    </row>
    <row r="1427" spans="2:13" x14ac:dyDescent="0.2">
      <c r="B1427" s="19">
        <v>43274</v>
      </c>
      <c r="C1427" s="18">
        <v>10.24366129856098</v>
      </c>
      <c r="D1427" s="20" t="s">
        <v>3</v>
      </c>
      <c r="E1427" s="20" t="s">
        <v>12</v>
      </c>
      <c r="F1427" s="20">
        <v>1000000059</v>
      </c>
      <c r="G1427" s="20" t="s">
        <v>53</v>
      </c>
      <c r="H1427" s="20" t="s">
        <v>8</v>
      </c>
      <c r="I1427" s="20">
        <v>10000131</v>
      </c>
      <c r="J1427" s="20" t="s">
        <v>36</v>
      </c>
      <c r="K1427" s="20" t="s">
        <v>110</v>
      </c>
      <c r="L1427" s="20" t="s">
        <v>110</v>
      </c>
      <c r="M1427" s="20" t="s">
        <v>110</v>
      </c>
    </row>
    <row r="1428" spans="2:13" x14ac:dyDescent="0.2">
      <c r="B1428" s="19">
        <v>43275</v>
      </c>
      <c r="C1428" s="18">
        <v>10.448534524532199</v>
      </c>
      <c r="D1428" s="20" t="s">
        <v>3</v>
      </c>
      <c r="E1428" s="20" t="s">
        <v>12</v>
      </c>
      <c r="F1428" s="20">
        <v>1000000059</v>
      </c>
      <c r="G1428" s="20" t="s">
        <v>53</v>
      </c>
      <c r="H1428" s="20" t="s">
        <v>8</v>
      </c>
      <c r="I1428" s="20">
        <v>10000131</v>
      </c>
      <c r="J1428" s="20" t="s">
        <v>36</v>
      </c>
      <c r="K1428" s="20" t="s">
        <v>110</v>
      </c>
      <c r="L1428" s="20" t="s">
        <v>110</v>
      </c>
      <c r="M1428" s="20" t="s">
        <v>110</v>
      </c>
    </row>
    <row r="1429" spans="2:13" x14ac:dyDescent="0.2">
      <c r="B1429" s="19">
        <v>43276</v>
      </c>
      <c r="C1429" s="18">
        <v>10.657505215022843</v>
      </c>
      <c r="D1429" s="20" t="s">
        <v>3</v>
      </c>
      <c r="E1429" s="20" t="s">
        <v>12</v>
      </c>
      <c r="F1429" s="20">
        <v>1000000059</v>
      </c>
      <c r="G1429" s="20" t="s">
        <v>53</v>
      </c>
      <c r="H1429" s="20" t="s">
        <v>8</v>
      </c>
      <c r="I1429" s="20">
        <v>10000131</v>
      </c>
      <c r="J1429" s="20" t="s">
        <v>36</v>
      </c>
      <c r="K1429" s="20" t="s">
        <v>110</v>
      </c>
      <c r="L1429" s="20" t="s">
        <v>110</v>
      </c>
      <c r="M1429" s="20" t="s">
        <v>110</v>
      </c>
    </row>
    <row r="1430" spans="2:13" x14ac:dyDescent="0.2">
      <c r="B1430" s="19">
        <v>43277</v>
      </c>
      <c r="C1430" s="18">
        <v>10.8706553193233</v>
      </c>
      <c r="D1430" s="20" t="s">
        <v>3</v>
      </c>
      <c r="E1430" s="20" t="s">
        <v>12</v>
      </c>
      <c r="F1430" s="20">
        <v>1000000059</v>
      </c>
      <c r="G1430" s="20" t="s">
        <v>53</v>
      </c>
      <c r="H1430" s="20" t="s">
        <v>8</v>
      </c>
      <c r="I1430" s="20">
        <v>10000131</v>
      </c>
      <c r="J1430" s="20" t="s">
        <v>36</v>
      </c>
      <c r="K1430" s="20" t="s">
        <v>110</v>
      </c>
      <c r="L1430" s="20" t="s">
        <v>110</v>
      </c>
      <c r="M1430" s="20" t="s">
        <v>110</v>
      </c>
    </row>
    <row r="1431" spans="2:13" x14ac:dyDescent="0.2">
      <c r="B1431" s="19">
        <v>43278</v>
      </c>
      <c r="C1431" s="18">
        <v>11.088068425709766</v>
      </c>
      <c r="D1431" s="20" t="s">
        <v>3</v>
      </c>
      <c r="E1431" s="20" t="s">
        <v>12</v>
      </c>
      <c r="F1431" s="20">
        <v>1000000059</v>
      </c>
      <c r="G1431" s="20" t="s">
        <v>53</v>
      </c>
      <c r="H1431" s="20" t="s">
        <v>8</v>
      </c>
      <c r="I1431" s="20">
        <v>10000131</v>
      </c>
      <c r="J1431" s="20" t="s">
        <v>36</v>
      </c>
      <c r="K1431" s="20" t="s">
        <v>110</v>
      </c>
      <c r="L1431" s="20" t="s">
        <v>110</v>
      </c>
      <c r="M1431" s="20" t="s">
        <v>110</v>
      </c>
    </row>
    <row r="1432" spans="2:13" x14ac:dyDescent="0.2">
      <c r="B1432" s="19">
        <v>43279</v>
      </c>
      <c r="C1432" s="18">
        <v>11.309829794223964</v>
      </c>
      <c r="D1432" s="20" t="s">
        <v>3</v>
      </c>
      <c r="E1432" s="20" t="s">
        <v>12</v>
      </c>
      <c r="F1432" s="20">
        <v>1000000059</v>
      </c>
      <c r="G1432" s="20" t="s">
        <v>53</v>
      </c>
      <c r="H1432" s="20" t="s">
        <v>8</v>
      </c>
      <c r="I1432" s="20">
        <v>10000131</v>
      </c>
      <c r="J1432" s="20" t="s">
        <v>36</v>
      </c>
      <c r="K1432" s="20" t="s">
        <v>110</v>
      </c>
      <c r="L1432" s="20" t="s">
        <v>110</v>
      </c>
      <c r="M1432" s="20" t="s">
        <v>110</v>
      </c>
    </row>
    <row r="1433" spans="2:13" x14ac:dyDescent="0.2">
      <c r="B1433" s="19">
        <v>43280</v>
      </c>
      <c r="C1433" s="18">
        <v>11.536026390108443</v>
      </c>
      <c r="D1433" s="20" t="s">
        <v>3</v>
      </c>
      <c r="E1433" s="20" t="s">
        <v>12</v>
      </c>
      <c r="F1433" s="20">
        <v>1000000059</v>
      </c>
      <c r="G1433" s="20" t="s">
        <v>53</v>
      </c>
      <c r="H1433" s="20" t="s">
        <v>8</v>
      </c>
      <c r="I1433" s="20">
        <v>10000131</v>
      </c>
      <c r="J1433" s="20" t="s">
        <v>36</v>
      </c>
      <c r="K1433" s="20" t="s">
        <v>110</v>
      </c>
      <c r="L1433" s="20" t="s">
        <v>110</v>
      </c>
      <c r="M1433" s="20" t="s">
        <v>110</v>
      </c>
    </row>
    <row r="1434" spans="2:13" x14ac:dyDescent="0.2">
      <c r="B1434" s="19">
        <v>43281</v>
      </c>
      <c r="C1434" s="18">
        <v>11.766746917910611</v>
      </c>
      <c r="D1434" s="20" t="s">
        <v>3</v>
      </c>
      <c r="E1434" s="20" t="s">
        <v>12</v>
      </c>
      <c r="F1434" s="20">
        <v>1000000059</v>
      </c>
      <c r="G1434" s="20" t="s">
        <v>53</v>
      </c>
      <c r="H1434" s="20" t="s">
        <v>8</v>
      </c>
      <c r="I1434" s="20">
        <v>10000131</v>
      </c>
      <c r="J1434" s="20" t="s">
        <v>36</v>
      </c>
      <c r="K1434" s="20" t="s">
        <v>110</v>
      </c>
      <c r="L1434" s="20" t="s">
        <v>110</v>
      </c>
      <c r="M1434" s="20" t="s">
        <v>110</v>
      </c>
    </row>
    <row r="1435" spans="2:13" x14ac:dyDescent="0.2">
      <c r="B1435" s="19">
        <v>43282</v>
      </c>
      <c r="C1435" s="18">
        <v>12.002081856268823</v>
      </c>
      <c r="D1435" s="20" t="s">
        <v>3</v>
      </c>
      <c r="E1435" s="20" t="s">
        <v>12</v>
      </c>
      <c r="F1435" s="20">
        <v>1000000059</v>
      </c>
      <c r="G1435" s="20" t="s">
        <v>53</v>
      </c>
      <c r="H1435" s="20" t="s">
        <v>8</v>
      </c>
      <c r="I1435" s="20">
        <v>10000131</v>
      </c>
      <c r="J1435" s="20" t="s">
        <v>36</v>
      </c>
      <c r="K1435" s="20" t="s">
        <v>110</v>
      </c>
      <c r="L1435" s="20" t="s">
        <v>110</v>
      </c>
      <c r="M1435" s="20" t="s">
        <v>110</v>
      </c>
    </row>
    <row r="1436" spans="2:13" x14ac:dyDescent="0.2">
      <c r="B1436" s="19">
        <v>43283</v>
      </c>
      <c r="C1436" s="18">
        <v>12.2421234933942</v>
      </c>
      <c r="D1436" s="20" t="s">
        <v>3</v>
      </c>
      <c r="E1436" s="20" t="s">
        <v>12</v>
      </c>
      <c r="F1436" s="20">
        <v>1000000059</v>
      </c>
      <c r="G1436" s="20" t="s">
        <v>53</v>
      </c>
      <c r="H1436" s="20" t="s">
        <v>8</v>
      </c>
      <c r="I1436" s="20">
        <v>10000131</v>
      </c>
      <c r="J1436" s="20" t="s">
        <v>36</v>
      </c>
      <c r="K1436" s="20" t="s">
        <v>110</v>
      </c>
      <c r="L1436" s="20" t="s">
        <v>110</v>
      </c>
      <c r="M1436" s="20" t="s">
        <v>110</v>
      </c>
    </row>
    <row r="1437" spans="2:13" x14ac:dyDescent="0.2">
      <c r="B1437" s="19">
        <v>43284</v>
      </c>
      <c r="C1437" s="18">
        <v>12.486965963262083</v>
      </c>
      <c r="D1437" s="20" t="s">
        <v>3</v>
      </c>
      <c r="E1437" s="20" t="s">
        <v>12</v>
      </c>
      <c r="F1437" s="20">
        <v>1000000059</v>
      </c>
      <c r="G1437" s="20" t="s">
        <v>53</v>
      </c>
      <c r="H1437" s="20" t="s">
        <v>8</v>
      </c>
      <c r="I1437" s="20">
        <v>10000131</v>
      </c>
      <c r="J1437" s="20" t="s">
        <v>36</v>
      </c>
      <c r="K1437" s="20" t="s">
        <v>110</v>
      </c>
      <c r="L1437" s="20" t="s">
        <v>110</v>
      </c>
      <c r="M1437" s="20" t="s">
        <v>110</v>
      </c>
    </row>
    <row r="1438" spans="2:13" x14ac:dyDescent="0.2">
      <c r="B1438" s="19">
        <v>43285</v>
      </c>
      <c r="C1438" s="18">
        <v>12.736705282527323</v>
      </c>
      <c r="D1438" s="20" t="s">
        <v>3</v>
      </c>
      <c r="E1438" s="20" t="s">
        <v>12</v>
      </c>
      <c r="F1438" s="20">
        <v>1000000059</v>
      </c>
      <c r="G1438" s="20" t="s">
        <v>53</v>
      </c>
      <c r="H1438" s="20" t="s">
        <v>8</v>
      </c>
      <c r="I1438" s="20">
        <v>10000131</v>
      </c>
      <c r="J1438" s="20" t="s">
        <v>36</v>
      </c>
      <c r="K1438" s="20" t="s">
        <v>110</v>
      </c>
      <c r="L1438" s="20" t="s">
        <v>110</v>
      </c>
      <c r="M1438" s="20" t="s">
        <v>110</v>
      </c>
    </row>
    <row r="1439" spans="2:13" x14ac:dyDescent="0.2">
      <c r="B1439" s="19">
        <v>43286</v>
      </c>
      <c r="C1439" s="18">
        <v>12.991439388177868</v>
      </c>
      <c r="D1439" s="20" t="s">
        <v>3</v>
      </c>
      <c r="E1439" s="20" t="s">
        <v>12</v>
      </c>
      <c r="F1439" s="20">
        <v>1000000059</v>
      </c>
      <c r="G1439" s="20" t="s">
        <v>53</v>
      </c>
      <c r="H1439" s="20" t="s">
        <v>8</v>
      </c>
      <c r="I1439" s="20">
        <v>10000131</v>
      </c>
      <c r="J1439" s="20" t="s">
        <v>36</v>
      </c>
      <c r="K1439" s="20" t="s">
        <v>110</v>
      </c>
      <c r="L1439" s="20" t="s">
        <v>110</v>
      </c>
      <c r="M1439" s="20" t="s">
        <v>110</v>
      </c>
    </row>
    <row r="1440" spans="2:13" x14ac:dyDescent="0.2">
      <c r="B1440" s="19">
        <v>43287</v>
      </c>
      <c r="C1440" s="18">
        <v>13.251268175941426</v>
      </c>
      <c r="D1440" s="20" t="s">
        <v>3</v>
      </c>
      <c r="E1440" s="20" t="s">
        <v>12</v>
      </c>
      <c r="F1440" s="20">
        <v>1000000059</v>
      </c>
      <c r="G1440" s="20" t="s">
        <v>53</v>
      </c>
      <c r="H1440" s="20" t="s">
        <v>8</v>
      </c>
      <c r="I1440" s="20">
        <v>10000131</v>
      </c>
      <c r="J1440" s="20" t="s">
        <v>36</v>
      </c>
      <c r="K1440" s="20" t="s">
        <v>110</v>
      </c>
      <c r="L1440" s="20" t="s">
        <v>110</v>
      </c>
      <c r="M1440" s="20" t="s">
        <v>110</v>
      </c>
    </row>
    <row r="1441" spans="2:13" x14ac:dyDescent="0.2">
      <c r="B1441" s="19">
        <v>43288</v>
      </c>
      <c r="C1441" s="18">
        <v>12.266293539460255</v>
      </c>
      <c r="D1441" s="20" t="s">
        <v>3</v>
      </c>
      <c r="E1441" s="20" t="s">
        <v>12</v>
      </c>
      <c r="F1441" s="20">
        <v>1000000059</v>
      </c>
      <c r="G1441" s="20" t="s">
        <v>53</v>
      </c>
      <c r="H1441" s="20" t="s">
        <v>8</v>
      </c>
      <c r="I1441" s="20">
        <v>10000131</v>
      </c>
      <c r="J1441" s="20" t="s">
        <v>36</v>
      </c>
      <c r="K1441" s="20" t="s">
        <v>110</v>
      </c>
      <c r="L1441" s="20" t="s">
        <v>110</v>
      </c>
      <c r="M1441" s="20" t="s">
        <v>110</v>
      </c>
    </row>
    <row r="1442" spans="2:13" x14ac:dyDescent="0.2">
      <c r="B1442" s="19">
        <v>43289</v>
      </c>
      <c r="C1442" s="18">
        <v>12.511619410249459</v>
      </c>
      <c r="D1442" s="20" t="s">
        <v>3</v>
      </c>
      <c r="E1442" s="20" t="s">
        <v>12</v>
      </c>
      <c r="F1442" s="20">
        <v>1000000059</v>
      </c>
      <c r="G1442" s="20" t="s">
        <v>53</v>
      </c>
      <c r="H1442" s="20" t="s">
        <v>8</v>
      </c>
      <c r="I1442" s="20">
        <v>10000131</v>
      </c>
      <c r="J1442" s="20" t="s">
        <v>36</v>
      </c>
      <c r="K1442" s="20" t="s">
        <v>110</v>
      </c>
      <c r="L1442" s="20" t="s">
        <v>110</v>
      </c>
      <c r="M1442" s="20" t="s">
        <v>110</v>
      </c>
    </row>
    <row r="1443" spans="2:13" x14ac:dyDescent="0.2">
      <c r="B1443" s="19">
        <v>43290</v>
      </c>
      <c r="C1443" s="18">
        <v>12.761851798454448</v>
      </c>
      <c r="D1443" s="20" t="s">
        <v>3</v>
      </c>
      <c r="E1443" s="20" t="s">
        <v>12</v>
      </c>
      <c r="F1443" s="20">
        <v>1000000059</v>
      </c>
      <c r="G1443" s="20" t="s">
        <v>53</v>
      </c>
      <c r="H1443" s="20" t="s">
        <v>8</v>
      </c>
      <c r="I1443" s="20">
        <v>10000131</v>
      </c>
      <c r="J1443" s="20" t="s">
        <v>36</v>
      </c>
      <c r="K1443" s="20" t="s">
        <v>110</v>
      </c>
      <c r="L1443" s="20" t="s">
        <v>110</v>
      </c>
      <c r="M1443" s="20" t="s">
        <v>110</v>
      </c>
    </row>
    <row r="1444" spans="2:13" x14ac:dyDescent="0.2">
      <c r="B1444" s="19">
        <v>43291</v>
      </c>
      <c r="C1444" s="18">
        <v>13.017088834423538</v>
      </c>
      <c r="D1444" s="20" t="s">
        <v>3</v>
      </c>
      <c r="E1444" s="20" t="s">
        <v>12</v>
      </c>
      <c r="F1444" s="20">
        <v>1000000059</v>
      </c>
      <c r="G1444" s="20" t="s">
        <v>53</v>
      </c>
      <c r="H1444" s="20" t="s">
        <v>8</v>
      </c>
      <c r="I1444" s="20">
        <v>10000131</v>
      </c>
      <c r="J1444" s="20" t="s">
        <v>36</v>
      </c>
      <c r="K1444" s="20" t="s">
        <v>110</v>
      </c>
      <c r="L1444" s="20" t="s">
        <v>110</v>
      </c>
      <c r="M1444" s="20" t="s">
        <v>110</v>
      </c>
    </row>
    <row r="1445" spans="2:13" x14ac:dyDescent="0.2">
      <c r="B1445" s="19">
        <v>43292</v>
      </c>
      <c r="C1445" s="18">
        <v>13.277430611112008</v>
      </c>
      <c r="D1445" s="20" t="s">
        <v>3</v>
      </c>
      <c r="E1445" s="20" t="s">
        <v>12</v>
      </c>
      <c r="F1445" s="20">
        <v>1000000059</v>
      </c>
      <c r="G1445" s="20" t="s">
        <v>53</v>
      </c>
      <c r="H1445" s="20" t="s">
        <v>8</v>
      </c>
      <c r="I1445" s="20">
        <v>10000131</v>
      </c>
      <c r="J1445" s="20" t="s">
        <v>36</v>
      </c>
      <c r="K1445" s="20" t="s">
        <v>110</v>
      </c>
      <c r="L1445" s="20" t="s">
        <v>110</v>
      </c>
      <c r="M1445" s="20" t="s">
        <v>110</v>
      </c>
    </row>
    <row r="1446" spans="2:13" x14ac:dyDescent="0.2">
      <c r="B1446" s="19">
        <v>43293</v>
      </c>
      <c r="C1446" s="18">
        <v>13.542979223334248</v>
      </c>
      <c r="D1446" s="20" t="s">
        <v>3</v>
      </c>
      <c r="E1446" s="20" t="s">
        <v>12</v>
      </c>
      <c r="F1446" s="20">
        <v>1000000059</v>
      </c>
      <c r="G1446" s="20" t="s">
        <v>53</v>
      </c>
      <c r="H1446" s="20" t="s">
        <v>8</v>
      </c>
      <c r="I1446" s="20">
        <v>10000131</v>
      </c>
      <c r="J1446" s="20" t="s">
        <v>36</v>
      </c>
      <c r="K1446" s="20" t="s">
        <v>110</v>
      </c>
      <c r="L1446" s="20" t="s">
        <v>110</v>
      </c>
      <c r="M1446" s="20" t="s">
        <v>110</v>
      </c>
    </row>
    <row r="1447" spans="2:13" x14ac:dyDescent="0.2">
      <c r="B1447" s="19">
        <v>43294</v>
      </c>
      <c r="C1447" s="18">
        <v>12.863838807800933</v>
      </c>
      <c r="D1447" s="20" t="s">
        <v>3</v>
      </c>
      <c r="E1447" s="20" t="s">
        <v>12</v>
      </c>
      <c r="F1447" s="20">
        <v>1000000059</v>
      </c>
      <c r="G1447" s="20" t="s">
        <v>53</v>
      </c>
      <c r="H1447" s="20" t="s">
        <v>8</v>
      </c>
      <c r="I1447" s="20">
        <v>10000131</v>
      </c>
      <c r="J1447" s="20" t="s">
        <v>36</v>
      </c>
      <c r="K1447" s="20" t="s">
        <v>110</v>
      </c>
      <c r="L1447" s="20" t="s">
        <v>110</v>
      </c>
      <c r="M1447" s="20" t="s">
        <v>110</v>
      </c>
    </row>
    <row r="1448" spans="2:13" x14ac:dyDescent="0.2">
      <c r="B1448" s="19">
        <v>43295</v>
      </c>
      <c r="C1448" s="18">
        <v>13.12111558395695</v>
      </c>
      <c r="D1448" s="20" t="s">
        <v>3</v>
      </c>
      <c r="E1448" s="20" t="s">
        <v>12</v>
      </c>
      <c r="F1448" s="20">
        <v>1000000059</v>
      </c>
      <c r="G1448" s="20" t="s">
        <v>53</v>
      </c>
      <c r="H1448" s="20" t="s">
        <v>8</v>
      </c>
      <c r="I1448" s="20">
        <v>10000131</v>
      </c>
      <c r="J1448" s="20" t="s">
        <v>36</v>
      </c>
      <c r="K1448" s="20" t="s">
        <v>110</v>
      </c>
      <c r="L1448" s="20" t="s">
        <v>110</v>
      </c>
      <c r="M1448" s="20" t="s">
        <v>110</v>
      </c>
    </row>
    <row r="1449" spans="2:13" x14ac:dyDescent="0.2">
      <c r="B1449" s="19">
        <v>43296</v>
      </c>
      <c r="C1449" s="18">
        <v>13.383537895636088</v>
      </c>
      <c r="D1449" s="20" t="s">
        <v>3</v>
      </c>
      <c r="E1449" s="20" t="s">
        <v>12</v>
      </c>
      <c r="F1449" s="20">
        <v>1000000059</v>
      </c>
      <c r="G1449" s="20" t="s">
        <v>53</v>
      </c>
      <c r="H1449" s="20" t="s">
        <v>8</v>
      </c>
      <c r="I1449" s="20">
        <v>10000131</v>
      </c>
      <c r="J1449" s="20" t="s">
        <v>36</v>
      </c>
      <c r="K1449" s="20" t="s">
        <v>110</v>
      </c>
      <c r="L1449" s="20" t="s">
        <v>110</v>
      </c>
      <c r="M1449" s="20" t="s">
        <v>110</v>
      </c>
    </row>
    <row r="1450" spans="2:13" x14ac:dyDescent="0.2">
      <c r="B1450" s="19">
        <v>43297</v>
      </c>
      <c r="C1450" s="18">
        <v>13.65120865354881</v>
      </c>
      <c r="D1450" s="20" t="s">
        <v>3</v>
      </c>
      <c r="E1450" s="20" t="s">
        <v>12</v>
      </c>
      <c r="F1450" s="20">
        <v>1000000059</v>
      </c>
      <c r="G1450" s="20" t="s">
        <v>53</v>
      </c>
      <c r="H1450" s="20" t="s">
        <v>8</v>
      </c>
      <c r="I1450" s="20">
        <v>10000131</v>
      </c>
      <c r="J1450" s="20" t="s">
        <v>36</v>
      </c>
      <c r="K1450" s="20" t="s">
        <v>110</v>
      </c>
      <c r="L1450" s="20" t="s">
        <v>110</v>
      </c>
      <c r="M1450" s="20" t="s">
        <v>110</v>
      </c>
    </row>
    <row r="1451" spans="2:13" x14ac:dyDescent="0.2">
      <c r="B1451" s="19">
        <v>43298</v>
      </c>
      <c r="C1451" s="18">
        <v>13.924232826619786</v>
      </c>
      <c r="D1451" s="20" t="s">
        <v>3</v>
      </c>
      <c r="E1451" s="20" t="s">
        <v>12</v>
      </c>
      <c r="F1451" s="20">
        <v>1000000059</v>
      </c>
      <c r="G1451" s="20" t="s">
        <v>53</v>
      </c>
      <c r="H1451" s="20" t="s">
        <v>8</v>
      </c>
      <c r="I1451" s="20">
        <v>10000131</v>
      </c>
      <c r="J1451" s="20" t="s">
        <v>36</v>
      </c>
      <c r="K1451" s="20" t="s">
        <v>110</v>
      </c>
      <c r="L1451" s="20" t="s">
        <v>110</v>
      </c>
      <c r="M1451" s="20" t="s">
        <v>110</v>
      </c>
    </row>
    <row r="1452" spans="2:13" x14ac:dyDescent="0.2">
      <c r="B1452" s="19">
        <v>43299</v>
      </c>
      <c r="C1452" s="18">
        <v>14.202717483152183</v>
      </c>
      <c r="D1452" s="20" t="s">
        <v>3</v>
      </c>
      <c r="E1452" s="20" t="s">
        <v>12</v>
      </c>
      <c r="F1452" s="20">
        <v>1000000059</v>
      </c>
      <c r="G1452" s="20" t="s">
        <v>53</v>
      </c>
      <c r="H1452" s="20" t="s">
        <v>8</v>
      </c>
      <c r="I1452" s="20">
        <v>10000131</v>
      </c>
      <c r="J1452" s="20" t="s">
        <v>36</v>
      </c>
      <c r="K1452" s="20" t="s">
        <v>110</v>
      </c>
      <c r="L1452" s="20" t="s">
        <v>110</v>
      </c>
      <c r="M1452" s="20" t="s">
        <v>110</v>
      </c>
    </row>
    <row r="1453" spans="2:13" x14ac:dyDescent="0.2">
      <c r="B1453" s="19">
        <v>43300</v>
      </c>
      <c r="C1453" s="18">
        <v>14.486771832815226</v>
      </c>
      <c r="D1453" s="20" t="s">
        <v>3</v>
      </c>
      <c r="E1453" s="20" t="s">
        <v>12</v>
      </c>
      <c r="F1453" s="20">
        <v>1000000059</v>
      </c>
      <c r="G1453" s="20" t="s">
        <v>53</v>
      </c>
      <c r="H1453" s="20" t="s">
        <v>8</v>
      </c>
      <c r="I1453" s="20">
        <v>10000131</v>
      </c>
      <c r="J1453" s="20" t="s">
        <v>36</v>
      </c>
      <c r="K1453" s="20" t="s">
        <v>110</v>
      </c>
      <c r="L1453" s="20" t="s">
        <v>110</v>
      </c>
      <c r="M1453" s="20" t="s">
        <v>110</v>
      </c>
    </row>
    <row r="1454" spans="2:13" x14ac:dyDescent="0.2">
      <c r="B1454" s="19">
        <v>43301</v>
      </c>
      <c r="C1454" s="18">
        <v>11.114507269471535</v>
      </c>
      <c r="D1454" s="20" t="s">
        <v>3</v>
      </c>
      <c r="E1454" s="20" t="s">
        <v>12</v>
      </c>
      <c r="F1454" s="20">
        <v>1000000059</v>
      </c>
      <c r="G1454" s="20" t="s">
        <v>53</v>
      </c>
      <c r="H1454" s="20" t="s">
        <v>8</v>
      </c>
      <c r="I1454" s="20">
        <v>10000131</v>
      </c>
      <c r="J1454" s="20" t="s">
        <v>36</v>
      </c>
      <c r="K1454" s="20" t="s">
        <v>110</v>
      </c>
      <c r="L1454" s="20" t="s">
        <v>110</v>
      </c>
      <c r="M1454" s="20" t="s">
        <v>110</v>
      </c>
    </row>
    <row r="1455" spans="2:13" x14ac:dyDescent="0.2">
      <c r="B1455" s="19">
        <v>43252</v>
      </c>
      <c r="C1455" s="18">
        <v>4.4660000000000011</v>
      </c>
      <c r="D1455" s="20" t="s">
        <v>20</v>
      </c>
      <c r="E1455" s="20" t="s">
        <v>44</v>
      </c>
      <c r="F1455" s="20">
        <v>1000001133</v>
      </c>
      <c r="G1455" s="20" t="s">
        <v>43</v>
      </c>
      <c r="H1455" s="20" t="s">
        <v>8</v>
      </c>
      <c r="I1455" s="20">
        <v>10000111</v>
      </c>
      <c r="J1455" s="20" t="s">
        <v>35</v>
      </c>
      <c r="K1455" s="20" t="s">
        <v>110</v>
      </c>
      <c r="L1455" s="20" t="s">
        <v>110</v>
      </c>
      <c r="M1455" s="20" t="s">
        <v>110</v>
      </c>
    </row>
    <row r="1456" spans="2:13" x14ac:dyDescent="0.2">
      <c r="B1456" s="19">
        <v>43253</v>
      </c>
      <c r="C1456" s="18">
        <v>4.3233200000000007</v>
      </c>
      <c r="D1456" s="20" t="s">
        <v>20</v>
      </c>
      <c r="E1456" s="20" t="s">
        <v>44</v>
      </c>
      <c r="F1456" s="20">
        <v>1000001133</v>
      </c>
      <c r="G1456" s="20" t="s">
        <v>43</v>
      </c>
      <c r="H1456" s="20" t="s">
        <v>8</v>
      </c>
      <c r="I1456" s="20">
        <v>10000111</v>
      </c>
      <c r="J1456" s="20" t="s">
        <v>35</v>
      </c>
      <c r="K1456" s="20" t="s">
        <v>110</v>
      </c>
      <c r="L1456" s="20" t="s">
        <v>110</v>
      </c>
      <c r="M1456" s="20" t="s">
        <v>110</v>
      </c>
    </row>
    <row r="1457" spans="2:13" x14ac:dyDescent="0.2">
      <c r="B1457" s="19">
        <v>43254</v>
      </c>
      <c r="C1457" s="18">
        <v>4.4097864000000007</v>
      </c>
      <c r="D1457" s="20" t="s">
        <v>20</v>
      </c>
      <c r="E1457" s="20" t="s">
        <v>44</v>
      </c>
      <c r="F1457" s="20">
        <v>1000001133</v>
      </c>
      <c r="G1457" s="20" t="s">
        <v>43</v>
      </c>
      <c r="H1457" s="20" t="s">
        <v>8</v>
      </c>
      <c r="I1457" s="20">
        <v>10000111</v>
      </c>
      <c r="J1457" s="20" t="s">
        <v>35</v>
      </c>
      <c r="K1457" s="20" t="s">
        <v>110</v>
      </c>
      <c r="L1457" s="20" t="s">
        <v>110</v>
      </c>
      <c r="M1457" s="20" t="s">
        <v>110</v>
      </c>
    </row>
    <row r="1458" spans="2:13" x14ac:dyDescent="0.2">
      <c r="B1458" s="19">
        <v>43255</v>
      </c>
      <c r="C1458" s="18">
        <v>4.4979821280000003</v>
      </c>
      <c r="D1458" s="20" t="s">
        <v>20</v>
      </c>
      <c r="E1458" s="20" t="s">
        <v>44</v>
      </c>
      <c r="F1458" s="20">
        <v>1000001133</v>
      </c>
      <c r="G1458" s="20" t="s">
        <v>43</v>
      </c>
      <c r="H1458" s="20" t="s">
        <v>8</v>
      </c>
      <c r="I1458" s="20">
        <v>10000111</v>
      </c>
      <c r="J1458" s="20" t="s">
        <v>35</v>
      </c>
      <c r="K1458" s="20" t="s">
        <v>110</v>
      </c>
      <c r="L1458" s="20" t="s">
        <v>110</v>
      </c>
      <c r="M1458" s="20" t="s">
        <v>110</v>
      </c>
    </row>
    <row r="1459" spans="2:13" x14ac:dyDescent="0.2">
      <c r="B1459" s="19">
        <v>43256</v>
      </c>
      <c r="C1459" s="18">
        <v>4.5879417705600005</v>
      </c>
      <c r="D1459" s="20" t="s">
        <v>20</v>
      </c>
      <c r="E1459" s="20" t="s">
        <v>44</v>
      </c>
      <c r="F1459" s="20">
        <v>1000001133</v>
      </c>
      <c r="G1459" s="20" t="s">
        <v>43</v>
      </c>
      <c r="H1459" s="20" t="s">
        <v>8</v>
      </c>
      <c r="I1459" s="20">
        <v>10000111</v>
      </c>
      <c r="J1459" s="20" t="s">
        <v>35</v>
      </c>
      <c r="K1459" s="20" t="s">
        <v>110</v>
      </c>
      <c r="L1459" s="20" t="s">
        <v>110</v>
      </c>
      <c r="M1459" s="20" t="s">
        <v>110</v>
      </c>
    </row>
    <row r="1460" spans="2:13" x14ac:dyDescent="0.2">
      <c r="B1460" s="19">
        <v>43257</v>
      </c>
      <c r="C1460" s="18">
        <v>4.6797006059712007</v>
      </c>
      <c r="D1460" s="20" t="s">
        <v>20</v>
      </c>
      <c r="E1460" s="20" t="s">
        <v>44</v>
      </c>
      <c r="F1460" s="20">
        <v>1000001133</v>
      </c>
      <c r="G1460" s="20" t="s">
        <v>43</v>
      </c>
      <c r="H1460" s="20" t="s">
        <v>8</v>
      </c>
      <c r="I1460" s="20">
        <v>10000111</v>
      </c>
      <c r="J1460" s="20" t="s">
        <v>35</v>
      </c>
      <c r="K1460" s="20" t="s">
        <v>110</v>
      </c>
      <c r="L1460" s="20" t="s">
        <v>110</v>
      </c>
      <c r="M1460" s="20" t="s">
        <v>110</v>
      </c>
    </row>
    <row r="1461" spans="2:13" x14ac:dyDescent="0.2">
      <c r="B1461" s="19">
        <v>43258</v>
      </c>
      <c r="C1461" s="18">
        <v>4.4432946180906239</v>
      </c>
      <c r="D1461" s="20" t="s">
        <v>20</v>
      </c>
      <c r="E1461" s="20" t="s">
        <v>44</v>
      </c>
      <c r="F1461" s="20">
        <v>1000001133</v>
      </c>
      <c r="G1461" s="20" t="s">
        <v>43</v>
      </c>
      <c r="H1461" s="20" t="s">
        <v>8</v>
      </c>
      <c r="I1461" s="20">
        <v>10000111</v>
      </c>
      <c r="J1461" s="20" t="s">
        <v>35</v>
      </c>
      <c r="K1461" s="20" t="s">
        <v>110</v>
      </c>
      <c r="L1461" s="20" t="s">
        <v>110</v>
      </c>
      <c r="M1461" s="20" t="s">
        <v>110</v>
      </c>
    </row>
    <row r="1462" spans="2:13" x14ac:dyDescent="0.2">
      <c r="B1462" s="19">
        <v>43259</v>
      </c>
      <c r="C1462" s="18">
        <v>3.5721605104524365</v>
      </c>
      <c r="D1462" s="20" t="s">
        <v>20</v>
      </c>
      <c r="E1462" s="20" t="s">
        <v>44</v>
      </c>
      <c r="F1462" s="20">
        <v>1000001133</v>
      </c>
      <c r="G1462" s="20" t="s">
        <v>43</v>
      </c>
      <c r="H1462" s="20" t="s">
        <v>8</v>
      </c>
      <c r="I1462" s="20">
        <v>10000111</v>
      </c>
      <c r="J1462" s="20" t="s">
        <v>35</v>
      </c>
      <c r="K1462" s="20" t="s">
        <v>110</v>
      </c>
      <c r="L1462" s="20" t="s">
        <v>110</v>
      </c>
      <c r="M1462" s="20" t="s">
        <v>110</v>
      </c>
    </row>
    <row r="1463" spans="2:13" x14ac:dyDescent="0.2">
      <c r="B1463" s="19">
        <v>43260</v>
      </c>
      <c r="C1463" s="18">
        <v>3.6436037206614857</v>
      </c>
      <c r="D1463" s="20" t="s">
        <v>20</v>
      </c>
      <c r="E1463" s="20" t="s">
        <v>44</v>
      </c>
      <c r="F1463" s="20">
        <v>1000001133</v>
      </c>
      <c r="G1463" s="20" t="s">
        <v>43</v>
      </c>
      <c r="H1463" s="20" t="s">
        <v>8</v>
      </c>
      <c r="I1463" s="20">
        <v>10000111</v>
      </c>
      <c r="J1463" s="20" t="s">
        <v>35</v>
      </c>
      <c r="K1463" s="20" t="s">
        <v>110</v>
      </c>
      <c r="L1463" s="20" t="s">
        <v>110</v>
      </c>
      <c r="M1463" s="20" t="s">
        <v>110</v>
      </c>
    </row>
    <row r="1464" spans="2:13" x14ac:dyDescent="0.2">
      <c r="B1464" s="19">
        <v>43261</v>
      </c>
      <c r="C1464" s="18">
        <v>3.4904757950747154</v>
      </c>
      <c r="D1464" s="20" t="s">
        <v>20</v>
      </c>
      <c r="E1464" s="20" t="s">
        <v>44</v>
      </c>
      <c r="F1464" s="20">
        <v>1000001133</v>
      </c>
      <c r="G1464" s="20" t="s">
        <v>43</v>
      </c>
      <c r="H1464" s="20" t="s">
        <v>8</v>
      </c>
      <c r="I1464" s="20">
        <v>10000111</v>
      </c>
      <c r="J1464" s="20" t="s">
        <v>35</v>
      </c>
      <c r="K1464" s="20" t="s">
        <v>110</v>
      </c>
      <c r="L1464" s="20" t="s">
        <v>110</v>
      </c>
      <c r="M1464" s="20" t="s">
        <v>110</v>
      </c>
    </row>
    <row r="1465" spans="2:13" x14ac:dyDescent="0.2">
      <c r="B1465" s="19">
        <v>43262</v>
      </c>
      <c r="C1465" s="18">
        <v>3.4442853109762099</v>
      </c>
      <c r="D1465" s="20" t="s">
        <v>20</v>
      </c>
      <c r="E1465" s="20" t="s">
        <v>44</v>
      </c>
      <c r="F1465" s="20">
        <v>1000001133</v>
      </c>
      <c r="G1465" s="20" t="s">
        <v>43</v>
      </c>
      <c r="H1465" s="20" t="s">
        <v>8</v>
      </c>
      <c r="I1465" s="20">
        <v>10000111</v>
      </c>
      <c r="J1465" s="20" t="s">
        <v>35</v>
      </c>
      <c r="K1465" s="20" t="s">
        <v>110</v>
      </c>
      <c r="L1465" s="20" t="s">
        <v>110</v>
      </c>
      <c r="M1465" s="20" t="s">
        <v>110</v>
      </c>
    </row>
    <row r="1466" spans="2:13" x14ac:dyDescent="0.2">
      <c r="B1466" s="19">
        <v>43263</v>
      </c>
      <c r="C1466" s="18">
        <v>3.5131710171957335</v>
      </c>
      <c r="D1466" s="20" t="s">
        <v>20</v>
      </c>
      <c r="E1466" s="20" t="s">
        <v>44</v>
      </c>
      <c r="F1466" s="20">
        <v>1000001133</v>
      </c>
      <c r="G1466" s="20" t="s">
        <v>43</v>
      </c>
      <c r="H1466" s="20" t="s">
        <v>8</v>
      </c>
      <c r="I1466" s="20">
        <v>10000111</v>
      </c>
      <c r="J1466" s="20" t="s">
        <v>35</v>
      </c>
      <c r="K1466" s="20" t="s">
        <v>110</v>
      </c>
      <c r="L1466" s="20" t="s">
        <v>110</v>
      </c>
      <c r="M1466" s="20" t="s">
        <v>110</v>
      </c>
    </row>
    <row r="1467" spans="2:13" x14ac:dyDescent="0.2">
      <c r="B1467" s="19">
        <v>43264</v>
      </c>
      <c r="C1467" s="18">
        <v>3.5834344375396485</v>
      </c>
      <c r="D1467" s="20" t="s">
        <v>20</v>
      </c>
      <c r="E1467" s="20" t="s">
        <v>44</v>
      </c>
      <c r="F1467" s="20">
        <v>1000001133</v>
      </c>
      <c r="G1467" s="20" t="s">
        <v>43</v>
      </c>
      <c r="H1467" s="20" t="s">
        <v>8</v>
      </c>
      <c r="I1467" s="20">
        <v>10000111</v>
      </c>
      <c r="J1467" s="20" t="s">
        <v>35</v>
      </c>
      <c r="K1467" s="20" t="s">
        <v>110</v>
      </c>
      <c r="L1467" s="20" t="s">
        <v>110</v>
      </c>
      <c r="M1467" s="20" t="s">
        <v>110</v>
      </c>
    </row>
    <row r="1468" spans="2:13" x14ac:dyDescent="0.2">
      <c r="B1468" s="19">
        <v>43265</v>
      </c>
      <c r="C1468" s="18">
        <v>3.6551031262904412</v>
      </c>
      <c r="D1468" s="20" t="s">
        <v>20</v>
      </c>
      <c r="E1468" s="20" t="s">
        <v>44</v>
      </c>
      <c r="F1468" s="20">
        <v>1000001133</v>
      </c>
      <c r="G1468" s="20" t="s">
        <v>43</v>
      </c>
      <c r="H1468" s="20" t="s">
        <v>8</v>
      </c>
      <c r="I1468" s="20">
        <v>10000111</v>
      </c>
      <c r="J1468" s="20" t="s">
        <v>35</v>
      </c>
      <c r="K1468" s="20" t="s">
        <v>110</v>
      </c>
      <c r="L1468" s="20" t="s">
        <v>110</v>
      </c>
      <c r="M1468" s="20" t="s">
        <v>110</v>
      </c>
    </row>
    <row r="1469" spans="2:13" x14ac:dyDescent="0.2">
      <c r="B1469" s="19">
        <v>43266</v>
      </c>
      <c r="C1469" s="18">
        <v>3.7282051888162497</v>
      </c>
      <c r="D1469" s="20" t="s">
        <v>20</v>
      </c>
      <c r="E1469" s="20" t="s">
        <v>44</v>
      </c>
      <c r="F1469" s="20">
        <v>1000001133</v>
      </c>
      <c r="G1469" s="20" t="s">
        <v>43</v>
      </c>
      <c r="H1469" s="20" t="s">
        <v>8</v>
      </c>
      <c r="I1469" s="20">
        <v>10000111</v>
      </c>
      <c r="J1469" s="20" t="s">
        <v>35</v>
      </c>
      <c r="K1469" s="20" t="s">
        <v>110</v>
      </c>
      <c r="L1469" s="20" t="s">
        <v>110</v>
      </c>
      <c r="M1469" s="20" t="s">
        <v>110</v>
      </c>
    </row>
    <row r="1470" spans="2:13" x14ac:dyDescent="0.2">
      <c r="B1470" s="19">
        <v>43267</v>
      </c>
      <c r="C1470" s="18">
        <v>3.8027692925925747</v>
      </c>
      <c r="D1470" s="20" t="s">
        <v>20</v>
      </c>
      <c r="E1470" s="20" t="s">
        <v>44</v>
      </c>
      <c r="F1470" s="20">
        <v>1000001133</v>
      </c>
      <c r="G1470" s="20" t="s">
        <v>43</v>
      </c>
      <c r="H1470" s="20" t="s">
        <v>8</v>
      </c>
      <c r="I1470" s="20">
        <v>10000111</v>
      </c>
      <c r="J1470" s="20" t="s">
        <v>35</v>
      </c>
      <c r="K1470" s="20" t="s">
        <v>110</v>
      </c>
      <c r="L1470" s="20" t="s">
        <v>110</v>
      </c>
      <c r="M1470" s="20" t="s">
        <v>110</v>
      </c>
    </row>
    <row r="1471" spans="2:13" x14ac:dyDescent="0.2">
      <c r="B1471" s="19">
        <v>43268</v>
      </c>
      <c r="C1471" s="18">
        <v>3.5488246784444266</v>
      </c>
      <c r="D1471" s="20" t="s">
        <v>20</v>
      </c>
      <c r="E1471" s="20" t="s">
        <v>44</v>
      </c>
      <c r="F1471" s="20">
        <v>1000001133</v>
      </c>
      <c r="G1471" s="20" t="s">
        <v>43</v>
      </c>
      <c r="H1471" s="20" t="s">
        <v>8</v>
      </c>
      <c r="I1471" s="20">
        <v>10000111</v>
      </c>
      <c r="J1471" s="20" t="s">
        <v>35</v>
      </c>
      <c r="K1471" s="20" t="s">
        <v>110</v>
      </c>
      <c r="L1471" s="20" t="s">
        <v>110</v>
      </c>
      <c r="M1471" s="20" t="s">
        <v>110</v>
      </c>
    </row>
    <row r="1472" spans="2:13" x14ac:dyDescent="0.2">
      <c r="B1472" s="19">
        <v>43269</v>
      </c>
      <c r="C1472" s="18">
        <v>3.3918011720133143</v>
      </c>
      <c r="D1472" s="20" t="s">
        <v>20</v>
      </c>
      <c r="E1472" s="20" t="s">
        <v>44</v>
      </c>
      <c r="F1472" s="20">
        <v>1000001133</v>
      </c>
      <c r="G1472" s="20" t="s">
        <v>43</v>
      </c>
      <c r="H1472" s="20" t="s">
        <v>8</v>
      </c>
      <c r="I1472" s="20">
        <v>10000111</v>
      </c>
      <c r="J1472" s="20" t="s">
        <v>35</v>
      </c>
      <c r="K1472" s="20" t="s">
        <v>110</v>
      </c>
      <c r="L1472" s="20" t="s">
        <v>110</v>
      </c>
      <c r="M1472" s="20" t="s">
        <v>110</v>
      </c>
    </row>
    <row r="1473" spans="2:13" x14ac:dyDescent="0.2">
      <c r="B1473" s="19">
        <v>43270</v>
      </c>
      <c r="C1473" s="18">
        <v>3.4596371954535807</v>
      </c>
      <c r="D1473" s="20" t="s">
        <v>20</v>
      </c>
      <c r="E1473" s="20" t="s">
        <v>44</v>
      </c>
      <c r="F1473" s="20">
        <v>1000001133</v>
      </c>
      <c r="G1473" s="20" t="s">
        <v>43</v>
      </c>
      <c r="H1473" s="20" t="s">
        <v>8</v>
      </c>
      <c r="I1473" s="20">
        <v>10000111</v>
      </c>
      <c r="J1473" s="20" t="s">
        <v>35</v>
      </c>
      <c r="K1473" s="20" t="s">
        <v>110</v>
      </c>
      <c r="L1473" s="20" t="s">
        <v>110</v>
      </c>
      <c r="M1473" s="20" t="s">
        <v>110</v>
      </c>
    </row>
    <row r="1474" spans="2:13" x14ac:dyDescent="0.2">
      <c r="B1474" s="19">
        <v>43271</v>
      </c>
      <c r="C1474" s="18">
        <v>3.5288299393626521</v>
      </c>
      <c r="D1474" s="20" t="s">
        <v>20</v>
      </c>
      <c r="E1474" s="20" t="s">
        <v>44</v>
      </c>
      <c r="F1474" s="20">
        <v>1000001133</v>
      </c>
      <c r="G1474" s="20" t="s">
        <v>43</v>
      </c>
      <c r="H1474" s="20" t="s">
        <v>8</v>
      </c>
      <c r="I1474" s="20">
        <v>10000111</v>
      </c>
      <c r="J1474" s="20" t="s">
        <v>35</v>
      </c>
      <c r="K1474" s="20" t="s">
        <v>110</v>
      </c>
      <c r="L1474" s="20" t="s">
        <v>110</v>
      </c>
      <c r="M1474" s="20" t="s">
        <v>110</v>
      </c>
    </row>
    <row r="1475" spans="2:13" x14ac:dyDescent="0.2">
      <c r="B1475" s="19">
        <v>43272</v>
      </c>
      <c r="C1475" s="18">
        <v>3.5994065381499052</v>
      </c>
      <c r="D1475" s="20" t="s">
        <v>20</v>
      </c>
      <c r="E1475" s="20" t="s">
        <v>44</v>
      </c>
      <c r="F1475" s="20">
        <v>1000001133</v>
      </c>
      <c r="G1475" s="20" t="s">
        <v>43</v>
      </c>
      <c r="H1475" s="20" t="s">
        <v>8</v>
      </c>
      <c r="I1475" s="20">
        <v>10000111</v>
      </c>
      <c r="J1475" s="20" t="s">
        <v>35</v>
      </c>
      <c r="K1475" s="20" t="s">
        <v>110</v>
      </c>
      <c r="L1475" s="20" t="s">
        <v>110</v>
      </c>
      <c r="M1475" s="20" t="s">
        <v>110</v>
      </c>
    </row>
    <row r="1476" spans="2:13" x14ac:dyDescent="0.2">
      <c r="B1476" s="19">
        <v>43273</v>
      </c>
      <c r="C1476" s="18">
        <v>3.6713946689129036</v>
      </c>
      <c r="D1476" s="20" t="s">
        <v>20</v>
      </c>
      <c r="E1476" s="20" t="s">
        <v>44</v>
      </c>
      <c r="F1476" s="20">
        <v>1000001133</v>
      </c>
      <c r="G1476" s="20" t="s">
        <v>43</v>
      </c>
      <c r="H1476" s="20" t="s">
        <v>8</v>
      </c>
      <c r="I1476" s="20">
        <v>10000111</v>
      </c>
      <c r="J1476" s="20" t="s">
        <v>35</v>
      </c>
      <c r="K1476" s="20" t="s">
        <v>110</v>
      </c>
      <c r="L1476" s="20" t="s">
        <v>110</v>
      </c>
      <c r="M1476" s="20" t="s">
        <v>110</v>
      </c>
    </row>
    <row r="1477" spans="2:13" x14ac:dyDescent="0.2">
      <c r="B1477" s="19">
        <v>43274</v>
      </c>
      <c r="C1477" s="18">
        <v>3.1488225622911625</v>
      </c>
      <c r="D1477" s="20" t="s">
        <v>20</v>
      </c>
      <c r="E1477" s="20" t="s">
        <v>44</v>
      </c>
      <c r="F1477" s="20">
        <v>1000001133</v>
      </c>
      <c r="G1477" s="20" t="s">
        <v>43</v>
      </c>
      <c r="H1477" s="20" t="s">
        <v>8</v>
      </c>
      <c r="I1477" s="20">
        <v>10000111</v>
      </c>
      <c r="J1477" s="20" t="s">
        <v>35</v>
      </c>
      <c r="K1477" s="20" t="s">
        <v>110</v>
      </c>
      <c r="L1477" s="20" t="s">
        <v>110</v>
      </c>
      <c r="M1477" s="20" t="s">
        <v>110</v>
      </c>
    </row>
    <row r="1478" spans="2:13" x14ac:dyDescent="0.2">
      <c r="B1478" s="19">
        <v>43275</v>
      </c>
      <c r="C1478" s="18">
        <v>3.2377990135369856</v>
      </c>
      <c r="D1478" s="20" t="s">
        <v>20</v>
      </c>
      <c r="E1478" s="20" t="s">
        <v>44</v>
      </c>
      <c r="F1478" s="20">
        <v>1000001133</v>
      </c>
      <c r="G1478" s="20" t="s">
        <v>43</v>
      </c>
      <c r="H1478" s="20" t="s">
        <v>8</v>
      </c>
      <c r="I1478" s="20">
        <v>10000111</v>
      </c>
      <c r="J1478" s="20" t="s">
        <v>35</v>
      </c>
      <c r="K1478" s="20" t="s">
        <v>110</v>
      </c>
      <c r="L1478" s="20" t="s">
        <v>110</v>
      </c>
      <c r="M1478" s="20" t="s">
        <v>110</v>
      </c>
    </row>
    <row r="1479" spans="2:13" x14ac:dyDescent="0.2">
      <c r="B1479" s="19">
        <v>43276</v>
      </c>
      <c r="C1479" s="18">
        <v>3.3025549938077257</v>
      </c>
      <c r="D1479" s="20" t="s">
        <v>20</v>
      </c>
      <c r="E1479" s="20" t="s">
        <v>44</v>
      </c>
      <c r="F1479" s="20">
        <v>1000001133</v>
      </c>
      <c r="G1479" s="20" t="s">
        <v>43</v>
      </c>
      <c r="H1479" s="20" t="s">
        <v>8</v>
      </c>
      <c r="I1479" s="20">
        <v>10000111</v>
      </c>
      <c r="J1479" s="20" t="s">
        <v>35</v>
      </c>
      <c r="K1479" s="20" t="s">
        <v>110</v>
      </c>
      <c r="L1479" s="20" t="s">
        <v>110</v>
      </c>
      <c r="M1479" s="20" t="s">
        <v>110</v>
      </c>
    </row>
    <row r="1480" spans="2:13" x14ac:dyDescent="0.2">
      <c r="B1480" s="19">
        <v>43277</v>
      </c>
      <c r="C1480" s="18">
        <v>3.36860609368388</v>
      </c>
      <c r="D1480" s="20" t="s">
        <v>20</v>
      </c>
      <c r="E1480" s="20" t="s">
        <v>44</v>
      </c>
      <c r="F1480" s="20">
        <v>1000001133</v>
      </c>
      <c r="G1480" s="20" t="s">
        <v>43</v>
      </c>
      <c r="H1480" s="20" t="s">
        <v>8</v>
      </c>
      <c r="I1480" s="20">
        <v>10000111</v>
      </c>
      <c r="J1480" s="20" t="s">
        <v>35</v>
      </c>
      <c r="K1480" s="20" t="s">
        <v>110</v>
      </c>
      <c r="L1480" s="20" t="s">
        <v>110</v>
      </c>
      <c r="M1480" s="20" t="s">
        <v>110</v>
      </c>
    </row>
    <row r="1481" spans="2:13" x14ac:dyDescent="0.2">
      <c r="B1481" s="19">
        <v>43278</v>
      </c>
      <c r="C1481" s="18">
        <v>3.435978215557558</v>
      </c>
      <c r="D1481" s="20" t="s">
        <v>20</v>
      </c>
      <c r="E1481" s="20" t="s">
        <v>44</v>
      </c>
      <c r="F1481" s="20">
        <v>1000001133</v>
      </c>
      <c r="G1481" s="20" t="s">
        <v>43</v>
      </c>
      <c r="H1481" s="20" t="s">
        <v>8</v>
      </c>
      <c r="I1481" s="20">
        <v>10000111</v>
      </c>
      <c r="J1481" s="20" t="s">
        <v>35</v>
      </c>
      <c r="K1481" s="20" t="s">
        <v>110</v>
      </c>
      <c r="L1481" s="20" t="s">
        <v>110</v>
      </c>
      <c r="M1481" s="20" t="s">
        <v>110</v>
      </c>
    </row>
    <row r="1482" spans="2:13" x14ac:dyDescent="0.2">
      <c r="B1482" s="19">
        <v>43279</v>
      </c>
      <c r="C1482" s="18">
        <v>3.5046977798687089</v>
      </c>
      <c r="D1482" s="20" t="s">
        <v>20</v>
      </c>
      <c r="E1482" s="20" t="s">
        <v>44</v>
      </c>
      <c r="F1482" s="20">
        <v>1000001133</v>
      </c>
      <c r="G1482" s="20" t="s">
        <v>43</v>
      </c>
      <c r="H1482" s="20" t="s">
        <v>8</v>
      </c>
      <c r="I1482" s="20">
        <v>10000111</v>
      </c>
      <c r="J1482" s="20" t="s">
        <v>35</v>
      </c>
      <c r="K1482" s="20" t="s">
        <v>110</v>
      </c>
      <c r="L1482" s="20" t="s">
        <v>110</v>
      </c>
      <c r="M1482" s="20" t="s">
        <v>110</v>
      </c>
    </row>
    <row r="1483" spans="2:13" x14ac:dyDescent="0.2">
      <c r="B1483" s="19">
        <v>43280</v>
      </c>
      <c r="C1483" s="18">
        <v>3.574791735466083</v>
      </c>
      <c r="D1483" s="20" t="s">
        <v>20</v>
      </c>
      <c r="E1483" s="20" t="s">
        <v>44</v>
      </c>
      <c r="F1483" s="20">
        <v>1000001133</v>
      </c>
      <c r="G1483" s="20" t="s">
        <v>43</v>
      </c>
      <c r="H1483" s="20" t="s">
        <v>8</v>
      </c>
      <c r="I1483" s="20">
        <v>10000111</v>
      </c>
      <c r="J1483" s="20" t="s">
        <v>35</v>
      </c>
      <c r="K1483" s="20" t="s">
        <v>110</v>
      </c>
      <c r="L1483" s="20" t="s">
        <v>110</v>
      </c>
      <c r="M1483" s="20" t="s">
        <v>110</v>
      </c>
    </row>
    <row r="1484" spans="2:13" x14ac:dyDescent="0.2">
      <c r="B1484" s="19">
        <v>43281</v>
      </c>
      <c r="C1484" s="18">
        <v>3.172287570175405</v>
      </c>
      <c r="D1484" s="20" t="s">
        <v>20</v>
      </c>
      <c r="E1484" s="20" t="s">
        <v>44</v>
      </c>
      <c r="F1484" s="20">
        <v>1000001133</v>
      </c>
      <c r="G1484" s="20" t="s">
        <v>43</v>
      </c>
      <c r="H1484" s="20" t="s">
        <v>8</v>
      </c>
      <c r="I1484" s="20">
        <v>10000111</v>
      </c>
      <c r="J1484" s="20" t="s">
        <v>35</v>
      </c>
      <c r="K1484" s="20" t="s">
        <v>110</v>
      </c>
      <c r="L1484" s="20" t="s">
        <v>110</v>
      </c>
      <c r="M1484" s="20" t="s">
        <v>110</v>
      </c>
    </row>
    <row r="1485" spans="2:13" x14ac:dyDescent="0.2">
      <c r="B1485" s="19">
        <v>43282</v>
      </c>
      <c r="C1485" s="18">
        <v>3.235733321578913</v>
      </c>
      <c r="D1485" s="20" t="s">
        <v>20</v>
      </c>
      <c r="E1485" s="20" t="s">
        <v>44</v>
      </c>
      <c r="F1485" s="20">
        <v>1000001133</v>
      </c>
      <c r="G1485" s="20" t="s">
        <v>43</v>
      </c>
      <c r="H1485" s="20" t="s">
        <v>8</v>
      </c>
      <c r="I1485" s="20">
        <v>10000111</v>
      </c>
      <c r="J1485" s="20" t="s">
        <v>35</v>
      </c>
      <c r="K1485" s="20" t="s">
        <v>110</v>
      </c>
      <c r="L1485" s="20" t="s">
        <v>110</v>
      </c>
      <c r="M1485" s="20" t="s">
        <v>110</v>
      </c>
    </row>
    <row r="1486" spans="2:13" x14ac:dyDescent="0.2">
      <c r="B1486" s="19">
        <v>43283</v>
      </c>
      <c r="C1486" s="18">
        <v>3.3004479880104913</v>
      </c>
      <c r="D1486" s="20" t="s">
        <v>20</v>
      </c>
      <c r="E1486" s="20" t="s">
        <v>44</v>
      </c>
      <c r="F1486" s="20">
        <v>1000001133</v>
      </c>
      <c r="G1486" s="20" t="s">
        <v>43</v>
      </c>
      <c r="H1486" s="20" t="s">
        <v>8</v>
      </c>
      <c r="I1486" s="20">
        <v>10000111</v>
      </c>
      <c r="J1486" s="20" t="s">
        <v>35</v>
      </c>
      <c r="K1486" s="20" t="s">
        <v>110</v>
      </c>
      <c r="L1486" s="20" t="s">
        <v>110</v>
      </c>
      <c r="M1486" s="20" t="s">
        <v>110</v>
      </c>
    </row>
    <row r="1487" spans="2:13" x14ac:dyDescent="0.2">
      <c r="B1487" s="19">
        <v>43284</v>
      </c>
      <c r="C1487" s="18">
        <v>3.3664569477707009</v>
      </c>
      <c r="D1487" s="20" t="s">
        <v>20</v>
      </c>
      <c r="E1487" s="20" t="s">
        <v>44</v>
      </c>
      <c r="F1487" s="20">
        <v>1000001133</v>
      </c>
      <c r="G1487" s="20" t="s">
        <v>43</v>
      </c>
      <c r="H1487" s="20" t="s">
        <v>8</v>
      </c>
      <c r="I1487" s="20">
        <v>10000111</v>
      </c>
      <c r="J1487" s="20" t="s">
        <v>35</v>
      </c>
      <c r="K1487" s="20" t="s">
        <v>110</v>
      </c>
      <c r="L1487" s="20" t="s">
        <v>110</v>
      </c>
      <c r="M1487" s="20" t="s">
        <v>110</v>
      </c>
    </row>
    <row r="1488" spans="2:13" x14ac:dyDescent="0.2">
      <c r="B1488" s="19">
        <v>43285</v>
      </c>
      <c r="C1488" s="18">
        <v>3.4337860867261152</v>
      </c>
      <c r="D1488" s="20" t="s">
        <v>20</v>
      </c>
      <c r="E1488" s="20" t="s">
        <v>44</v>
      </c>
      <c r="F1488" s="20">
        <v>1000001133</v>
      </c>
      <c r="G1488" s="20" t="s">
        <v>43</v>
      </c>
      <c r="H1488" s="20" t="s">
        <v>8</v>
      </c>
      <c r="I1488" s="20">
        <v>10000111</v>
      </c>
      <c r="J1488" s="20" t="s">
        <v>35</v>
      </c>
      <c r="K1488" s="20" t="s">
        <v>110</v>
      </c>
      <c r="L1488" s="20" t="s">
        <v>110</v>
      </c>
      <c r="M1488" s="20" t="s">
        <v>110</v>
      </c>
    </row>
    <row r="1489" spans="2:13" x14ac:dyDescent="0.2">
      <c r="B1489" s="19">
        <v>43286</v>
      </c>
      <c r="C1489" s="18">
        <v>3.4284618084606375</v>
      </c>
      <c r="D1489" s="20" t="s">
        <v>20</v>
      </c>
      <c r="E1489" s="20" t="s">
        <v>44</v>
      </c>
      <c r="F1489" s="20">
        <v>1000001133</v>
      </c>
      <c r="G1489" s="20" t="s">
        <v>43</v>
      </c>
      <c r="H1489" s="20" t="s">
        <v>8</v>
      </c>
      <c r="I1489" s="20">
        <v>10000111</v>
      </c>
      <c r="J1489" s="20" t="s">
        <v>35</v>
      </c>
      <c r="K1489" s="20" t="s">
        <v>110</v>
      </c>
      <c r="L1489" s="20" t="s">
        <v>110</v>
      </c>
      <c r="M1489" s="20" t="s">
        <v>110</v>
      </c>
    </row>
    <row r="1490" spans="2:13" x14ac:dyDescent="0.2">
      <c r="B1490" s="19">
        <v>43287</v>
      </c>
      <c r="C1490" s="18">
        <v>3.4970310446298503</v>
      </c>
      <c r="D1490" s="20" t="s">
        <v>20</v>
      </c>
      <c r="E1490" s="20" t="s">
        <v>44</v>
      </c>
      <c r="F1490" s="20">
        <v>1000001133</v>
      </c>
      <c r="G1490" s="20" t="s">
        <v>43</v>
      </c>
      <c r="H1490" s="20" t="s">
        <v>8</v>
      </c>
      <c r="I1490" s="20">
        <v>10000111</v>
      </c>
      <c r="J1490" s="20" t="s">
        <v>35</v>
      </c>
      <c r="K1490" s="20" t="s">
        <v>110</v>
      </c>
      <c r="L1490" s="20" t="s">
        <v>110</v>
      </c>
      <c r="M1490" s="20" t="s">
        <v>110</v>
      </c>
    </row>
    <row r="1491" spans="2:13" x14ac:dyDescent="0.2">
      <c r="B1491" s="19">
        <v>43288</v>
      </c>
      <c r="C1491" s="18">
        <v>3.3289716655224471</v>
      </c>
      <c r="D1491" s="20" t="s">
        <v>20</v>
      </c>
      <c r="E1491" s="20" t="s">
        <v>44</v>
      </c>
      <c r="F1491" s="20">
        <v>1000001133</v>
      </c>
      <c r="G1491" s="20" t="s">
        <v>43</v>
      </c>
      <c r="H1491" s="20" t="s">
        <v>8</v>
      </c>
      <c r="I1491" s="20">
        <v>10000111</v>
      </c>
      <c r="J1491" s="20" t="s">
        <v>35</v>
      </c>
      <c r="K1491" s="20" t="s">
        <v>110</v>
      </c>
      <c r="L1491" s="20" t="s">
        <v>110</v>
      </c>
      <c r="M1491" s="20" t="s">
        <v>110</v>
      </c>
    </row>
    <row r="1492" spans="2:13" x14ac:dyDescent="0.2">
      <c r="B1492" s="19">
        <v>43289</v>
      </c>
      <c r="C1492" s="18">
        <v>3.2495510988328959</v>
      </c>
      <c r="D1492" s="20" t="s">
        <v>20</v>
      </c>
      <c r="E1492" s="20" t="s">
        <v>44</v>
      </c>
      <c r="F1492" s="20">
        <v>1000001133</v>
      </c>
      <c r="G1492" s="20" t="s">
        <v>43</v>
      </c>
      <c r="H1492" s="20" t="s">
        <v>8</v>
      </c>
      <c r="I1492" s="20">
        <v>10000111</v>
      </c>
      <c r="J1492" s="20" t="s">
        <v>35</v>
      </c>
      <c r="K1492" s="20" t="s">
        <v>110</v>
      </c>
      <c r="L1492" s="20" t="s">
        <v>110</v>
      </c>
      <c r="M1492" s="20" t="s">
        <v>110</v>
      </c>
    </row>
    <row r="1493" spans="2:13" x14ac:dyDescent="0.2">
      <c r="B1493" s="19">
        <v>43290</v>
      </c>
      <c r="C1493" s="18">
        <v>3.3145421208095538</v>
      </c>
      <c r="D1493" s="20" t="s">
        <v>20</v>
      </c>
      <c r="E1493" s="20" t="s">
        <v>44</v>
      </c>
      <c r="F1493" s="20">
        <v>1000001133</v>
      </c>
      <c r="G1493" s="20" t="s">
        <v>43</v>
      </c>
      <c r="H1493" s="20" t="s">
        <v>8</v>
      </c>
      <c r="I1493" s="20">
        <v>10000111</v>
      </c>
      <c r="J1493" s="20" t="s">
        <v>35</v>
      </c>
      <c r="K1493" s="20" t="s">
        <v>110</v>
      </c>
      <c r="L1493" s="20" t="s">
        <v>110</v>
      </c>
      <c r="M1493" s="20" t="s">
        <v>110</v>
      </c>
    </row>
    <row r="1494" spans="2:13" x14ac:dyDescent="0.2">
      <c r="B1494" s="19">
        <v>43291</v>
      </c>
      <c r="C1494" s="18">
        <v>3.3808329632257448</v>
      </c>
      <c r="D1494" s="20" t="s">
        <v>20</v>
      </c>
      <c r="E1494" s="20" t="s">
        <v>44</v>
      </c>
      <c r="F1494" s="20">
        <v>1000001133</v>
      </c>
      <c r="G1494" s="20" t="s">
        <v>43</v>
      </c>
      <c r="H1494" s="20" t="s">
        <v>8</v>
      </c>
      <c r="I1494" s="20">
        <v>10000111</v>
      </c>
      <c r="J1494" s="20" t="s">
        <v>35</v>
      </c>
      <c r="K1494" s="20" t="s">
        <v>110</v>
      </c>
      <c r="L1494" s="20" t="s">
        <v>110</v>
      </c>
      <c r="M1494" s="20" t="s">
        <v>110</v>
      </c>
    </row>
    <row r="1495" spans="2:13" x14ac:dyDescent="0.2">
      <c r="B1495" s="19">
        <v>43292</v>
      </c>
      <c r="C1495" s="18">
        <v>3.4484496224902599</v>
      </c>
      <c r="D1495" s="20" t="s">
        <v>20</v>
      </c>
      <c r="E1495" s="20" t="s">
        <v>44</v>
      </c>
      <c r="F1495" s="20">
        <v>1000001133</v>
      </c>
      <c r="G1495" s="20" t="s">
        <v>43</v>
      </c>
      <c r="H1495" s="20" t="s">
        <v>8</v>
      </c>
      <c r="I1495" s="20">
        <v>10000111</v>
      </c>
      <c r="J1495" s="20" t="s">
        <v>35</v>
      </c>
      <c r="K1495" s="20" t="s">
        <v>110</v>
      </c>
      <c r="L1495" s="20" t="s">
        <v>110</v>
      </c>
      <c r="M1495" s="20" t="s">
        <v>110</v>
      </c>
    </row>
    <row r="1496" spans="2:13" x14ac:dyDescent="0.2">
      <c r="B1496" s="19">
        <v>43293</v>
      </c>
      <c r="C1496" s="18">
        <v>3.2894186149400655</v>
      </c>
      <c r="D1496" s="20" t="s">
        <v>20</v>
      </c>
      <c r="E1496" s="20" t="s">
        <v>44</v>
      </c>
      <c r="F1496" s="20">
        <v>1000001133</v>
      </c>
      <c r="G1496" s="20" t="s">
        <v>43</v>
      </c>
      <c r="H1496" s="20" t="s">
        <v>8</v>
      </c>
      <c r="I1496" s="20">
        <v>10000111</v>
      </c>
      <c r="J1496" s="20" t="s">
        <v>35</v>
      </c>
      <c r="K1496" s="20" t="s">
        <v>110</v>
      </c>
      <c r="L1496" s="20" t="s">
        <v>110</v>
      </c>
      <c r="M1496" s="20" t="s">
        <v>110</v>
      </c>
    </row>
    <row r="1497" spans="2:13" x14ac:dyDescent="0.2">
      <c r="B1497" s="19">
        <v>43294</v>
      </c>
      <c r="C1497" s="18">
        <v>3.1972069872388675</v>
      </c>
      <c r="D1497" s="20" t="s">
        <v>20</v>
      </c>
      <c r="E1497" s="20" t="s">
        <v>44</v>
      </c>
      <c r="F1497" s="20">
        <v>1000001133</v>
      </c>
      <c r="G1497" s="20" t="s">
        <v>43</v>
      </c>
      <c r="H1497" s="20" t="s">
        <v>8</v>
      </c>
      <c r="I1497" s="20">
        <v>10000111</v>
      </c>
      <c r="J1497" s="20" t="s">
        <v>35</v>
      </c>
      <c r="K1497" s="20" t="s">
        <v>110</v>
      </c>
      <c r="L1497" s="20" t="s">
        <v>110</v>
      </c>
      <c r="M1497" s="20" t="s">
        <v>110</v>
      </c>
    </row>
    <row r="1498" spans="2:13" x14ac:dyDescent="0.2">
      <c r="B1498" s="19">
        <v>43295</v>
      </c>
      <c r="C1498" s="18">
        <v>3.2611511269836448</v>
      </c>
      <c r="D1498" s="20" t="s">
        <v>20</v>
      </c>
      <c r="E1498" s="20" t="s">
        <v>44</v>
      </c>
      <c r="F1498" s="20">
        <v>1000001133</v>
      </c>
      <c r="G1498" s="20" t="s">
        <v>43</v>
      </c>
      <c r="H1498" s="20" t="s">
        <v>8</v>
      </c>
      <c r="I1498" s="20">
        <v>10000111</v>
      </c>
      <c r="J1498" s="20" t="s">
        <v>35</v>
      </c>
      <c r="K1498" s="20" t="s">
        <v>110</v>
      </c>
      <c r="L1498" s="20" t="s">
        <v>110</v>
      </c>
      <c r="M1498" s="20" t="s">
        <v>110</v>
      </c>
    </row>
    <row r="1499" spans="2:13" x14ac:dyDescent="0.2">
      <c r="B1499" s="19">
        <v>43296</v>
      </c>
      <c r="C1499" s="18">
        <v>3.3263741495233177</v>
      </c>
      <c r="D1499" s="20" t="s">
        <v>20</v>
      </c>
      <c r="E1499" s="20" t="s">
        <v>44</v>
      </c>
      <c r="F1499" s="20">
        <v>1000001133</v>
      </c>
      <c r="G1499" s="20" t="s">
        <v>43</v>
      </c>
      <c r="H1499" s="20" t="s">
        <v>8</v>
      </c>
      <c r="I1499" s="20">
        <v>10000111</v>
      </c>
      <c r="J1499" s="20" t="s">
        <v>35</v>
      </c>
      <c r="K1499" s="20" t="s">
        <v>110</v>
      </c>
      <c r="L1499" s="20" t="s">
        <v>110</v>
      </c>
      <c r="M1499" s="20" t="s">
        <v>110</v>
      </c>
    </row>
    <row r="1500" spans="2:13" x14ac:dyDescent="0.2">
      <c r="B1500" s="19">
        <v>43297</v>
      </c>
      <c r="C1500" s="18">
        <v>3.236901632513784</v>
      </c>
      <c r="D1500" s="20" t="s">
        <v>20</v>
      </c>
      <c r="E1500" s="20" t="s">
        <v>44</v>
      </c>
      <c r="F1500" s="20">
        <v>1000001133</v>
      </c>
      <c r="G1500" s="20" t="s">
        <v>43</v>
      </c>
      <c r="H1500" s="20" t="s">
        <v>8</v>
      </c>
      <c r="I1500" s="20">
        <v>10000111</v>
      </c>
      <c r="J1500" s="20" t="s">
        <v>35</v>
      </c>
      <c r="K1500" s="20" t="s">
        <v>110</v>
      </c>
      <c r="L1500" s="20" t="s">
        <v>110</v>
      </c>
      <c r="M1500" s="20" t="s">
        <v>110</v>
      </c>
    </row>
    <row r="1501" spans="2:13" x14ac:dyDescent="0.2">
      <c r="B1501" s="19">
        <v>43298</v>
      </c>
      <c r="C1501" s="18">
        <v>3.30163966516406</v>
      </c>
      <c r="D1501" s="20" t="s">
        <v>20</v>
      </c>
      <c r="E1501" s="20" t="s">
        <v>44</v>
      </c>
      <c r="F1501" s="20">
        <v>1000001133</v>
      </c>
      <c r="G1501" s="20" t="s">
        <v>43</v>
      </c>
      <c r="H1501" s="20" t="s">
        <v>8</v>
      </c>
      <c r="I1501" s="20">
        <v>10000111</v>
      </c>
      <c r="J1501" s="20" t="s">
        <v>35</v>
      </c>
      <c r="K1501" s="20" t="s">
        <v>110</v>
      </c>
      <c r="L1501" s="20" t="s">
        <v>110</v>
      </c>
      <c r="M1501" s="20" t="s">
        <v>110</v>
      </c>
    </row>
    <row r="1502" spans="2:13" x14ac:dyDescent="0.2">
      <c r="B1502" s="19">
        <v>43299</v>
      </c>
      <c r="C1502" s="18">
        <v>3.3676724584673412</v>
      </c>
      <c r="D1502" s="20" t="s">
        <v>20</v>
      </c>
      <c r="E1502" s="20" t="s">
        <v>44</v>
      </c>
      <c r="F1502" s="20">
        <v>1000001133</v>
      </c>
      <c r="G1502" s="20" t="s">
        <v>43</v>
      </c>
      <c r="H1502" s="20" t="s">
        <v>8</v>
      </c>
      <c r="I1502" s="20">
        <v>10000111</v>
      </c>
      <c r="J1502" s="20" t="s">
        <v>35</v>
      </c>
      <c r="K1502" s="20" t="s">
        <v>110</v>
      </c>
      <c r="L1502" s="20" t="s">
        <v>110</v>
      </c>
      <c r="M1502" s="20" t="s">
        <v>110</v>
      </c>
    </row>
    <row r="1503" spans="2:13" x14ac:dyDescent="0.2">
      <c r="B1503" s="19">
        <v>43300</v>
      </c>
      <c r="C1503" s="18">
        <v>3.435025907636688</v>
      </c>
      <c r="D1503" s="20" t="s">
        <v>20</v>
      </c>
      <c r="E1503" s="20" t="s">
        <v>44</v>
      </c>
      <c r="F1503" s="20">
        <v>1000001133</v>
      </c>
      <c r="G1503" s="20" t="s">
        <v>43</v>
      </c>
      <c r="H1503" s="20" t="s">
        <v>8</v>
      </c>
      <c r="I1503" s="20">
        <v>10000111</v>
      </c>
      <c r="J1503" s="20" t="s">
        <v>35</v>
      </c>
      <c r="K1503" s="20" t="s">
        <v>110</v>
      </c>
      <c r="L1503" s="20" t="s">
        <v>110</v>
      </c>
      <c r="M1503" s="20" t="s">
        <v>110</v>
      </c>
    </row>
    <row r="1504" spans="2:13" x14ac:dyDescent="0.2">
      <c r="B1504" s="19">
        <v>43301</v>
      </c>
      <c r="C1504" s="18">
        <v>3.5037264257894218</v>
      </c>
      <c r="D1504" s="20" t="s">
        <v>20</v>
      </c>
      <c r="E1504" s="20" t="s">
        <v>44</v>
      </c>
      <c r="F1504" s="20">
        <v>1000001133</v>
      </c>
      <c r="G1504" s="20" t="s">
        <v>43</v>
      </c>
      <c r="H1504" s="20" t="s">
        <v>8</v>
      </c>
      <c r="I1504" s="20">
        <v>10000111</v>
      </c>
      <c r="J1504" s="20" t="s">
        <v>35</v>
      </c>
      <c r="K1504" s="20" t="s">
        <v>110</v>
      </c>
      <c r="L1504" s="20" t="s">
        <v>110</v>
      </c>
      <c r="M1504" s="20" t="s">
        <v>110</v>
      </c>
    </row>
    <row r="1505" spans="2:13" x14ac:dyDescent="0.2">
      <c r="B1505" s="19">
        <v>43252</v>
      </c>
      <c r="C1505" s="18">
        <v>11.549999999999997</v>
      </c>
      <c r="D1505" s="20" t="s">
        <v>20</v>
      </c>
      <c r="E1505" s="20" t="s">
        <v>47</v>
      </c>
      <c r="F1505" s="20">
        <v>1000000018</v>
      </c>
      <c r="G1505" s="20" t="s">
        <v>46</v>
      </c>
      <c r="H1505" s="20" t="s">
        <v>8</v>
      </c>
      <c r="I1505" s="20">
        <v>10000131</v>
      </c>
      <c r="J1505" s="20" t="s">
        <v>36</v>
      </c>
      <c r="K1505" s="20" t="s">
        <v>110</v>
      </c>
      <c r="L1505" s="20" t="s">
        <v>110</v>
      </c>
      <c r="M1505" s="20" t="s">
        <v>110</v>
      </c>
    </row>
    <row r="1506" spans="2:13" x14ac:dyDescent="0.2">
      <c r="B1506" s="19">
        <v>43253</v>
      </c>
      <c r="C1506" s="18">
        <v>11.780999999999997</v>
      </c>
      <c r="D1506" s="20" t="s">
        <v>20</v>
      </c>
      <c r="E1506" s="20" t="s">
        <v>47</v>
      </c>
      <c r="F1506" s="20">
        <v>1000000018</v>
      </c>
      <c r="G1506" s="20" t="s">
        <v>46</v>
      </c>
      <c r="H1506" s="20" t="s">
        <v>8</v>
      </c>
      <c r="I1506" s="20">
        <v>10000131</v>
      </c>
      <c r="J1506" s="20" t="s">
        <v>36</v>
      </c>
      <c r="K1506" s="20" t="s">
        <v>110</v>
      </c>
      <c r="L1506" s="20" t="s">
        <v>110</v>
      </c>
      <c r="M1506" s="20" t="s">
        <v>110</v>
      </c>
    </row>
    <row r="1507" spans="2:13" x14ac:dyDescent="0.2">
      <c r="B1507" s="19">
        <v>43254</v>
      </c>
      <c r="C1507" s="18">
        <v>10.39462</v>
      </c>
      <c r="D1507" s="20" t="s">
        <v>20</v>
      </c>
      <c r="E1507" s="20" t="s">
        <v>47</v>
      </c>
      <c r="F1507" s="20">
        <v>1000000018</v>
      </c>
      <c r="G1507" s="20" t="s">
        <v>46</v>
      </c>
      <c r="H1507" s="20" t="s">
        <v>8</v>
      </c>
      <c r="I1507" s="20">
        <v>10000131</v>
      </c>
      <c r="J1507" s="20" t="s">
        <v>36</v>
      </c>
      <c r="K1507" s="20" t="s">
        <v>110</v>
      </c>
      <c r="L1507" s="20" t="s">
        <v>110</v>
      </c>
      <c r="M1507" s="20" t="s">
        <v>110</v>
      </c>
    </row>
    <row r="1508" spans="2:13" x14ac:dyDescent="0.2">
      <c r="B1508" s="19">
        <v>43255</v>
      </c>
      <c r="C1508" s="18">
        <v>10.6025124</v>
      </c>
      <c r="D1508" s="20" t="s">
        <v>20</v>
      </c>
      <c r="E1508" s="20" t="s">
        <v>47</v>
      </c>
      <c r="F1508" s="20">
        <v>1000000018</v>
      </c>
      <c r="G1508" s="20" t="s">
        <v>46</v>
      </c>
      <c r="H1508" s="20" t="s">
        <v>8</v>
      </c>
      <c r="I1508" s="20">
        <v>10000131</v>
      </c>
      <c r="J1508" s="20" t="s">
        <v>36</v>
      </c>
      <c r="K1508" s="20" t="s">
        <v>110</v>
      </c>
      <c r="L1508" s="20" t="s">
        <v>110</v>
      </c>
      <c r="M1508" s="20" t="s">
        <v>110</v>
      </c>
    </row>
    <row r="1509" spans="2:13" x14ac:dyDescent="0.2">
      <c r="B1509" s="19">
        <v>43256</v>
      </c>
      <c r="C1509" s="18">
        <v>10.814562648000001</v>
      </c>
      <c r="D1509" s="20" t="s">
        <v>20</v>
      </c>
      <c r="E1509" s="20" t="s">
        <v>47</v>
      </c>
      <c r="F1509" s="20">
        <v>1000000018</v>
      </c>
      <c r="G1509" s="20" t="s">
        <v>46</v>
      </c>
      <c r="H1509" s="20" t="s">
        <v>8</v>
      </c>
      <c r="I1509" s="20">
        <v>10000131</v>
      </c>
      <c r="J1509" s="20" t="s">
        <v>36</v>
      </c>
      <c r="K1509" s="20" t="s">
        <v>110</v>
      </c>
      <c r="L1509" s="20" t="s">
        <v>110</v>
      </c>
      <c r="M1509" s="20" t="s">
        <v>110</v>
      </c>
    </row>
    <row r="1510" spans="2:13" x14ac:dyDescent="0.2">
      <c r="B1510" s="19">
        <v>43257</v>
      </c>
      <c r="C1510" s="18">
        <v>11.03085390096</v>
      </c>
      <c r="D1510" s="20" t="s">
        <v>20</v>
      </c>
      <c r="E1510" s="20" t="s">
        <v>47</v>
      </c>
      <c r="F1510" s="20">
        <v>1000000018</v>
      </c>
      <c r="G1510" s="20" t="s">
        <v>46</v>
      </c>
      <c r="H1510" s="20" t="s">
        <v>8</v>
      </c>
      <c r="I1510" s="20">
        <v>10000131</v>
      </c>
      <c r="J1510" s="20" t="s">
        <v>36</v>
      </c>
      <c r="K1510" s="20" t="s">
        <v>110</v>
      </c>
      <c r="L1510" s="20" t="s">
        <v>110</v>
      </c>
      <c r="M1510" s="20" t="s">
        <v>110</v>
      </c>
    </row>
    <row r="1511" spans="2:13" x14ac:dyDescent="0.2">
      <c r="B1511" s="19">
        <v>43258</v>
      </c>
      <c r="C1511" s="18">
        <v>11.251470978979201</v>
      </c>
      <c r="D1511" s="20" t="s">
        <v>20</v>
      </c>
      <c r="E1511" s="20" t="s">
        <v>47</v>
      </c>
      <c r="F1511" s="20">
        <v>1000000018</v>
      </c>
      <c r="G1511" s="20" t="s">
        <v>46</v>
      </c>
      <c r="H1511" s="20" t="s">
        <v>8</v>
      </c>
      <c r="I1511" s="20">
        <v>10000131</v>
      </c>
      <c r="J1511" s="20" t="s">
        <v>36</v>
      </c>
      <c r="K1511" s="20" t="s">
        <v>110</v>
      </c>
      <c r="L1511" s="20" t="s">
        <v>110</v>
      </c>
      <c r="M1511" s="20" t="s">
        <v>110</v>
      </c>
    </row>
    <row r="1512" spans="2:13" x14ac:dyDescent="0.2">
      <c r="B1512" s="19">
        <v>43259</v>
      </c>
      <c r="C1512" s="18">
        <v>11.322500398558784</v>
      </c>
      <c r="D1512" s="20" t="s">
        <v>20</v>
      </c>
      <c r="E1512" s="20" t="s">
        <v>47</v>
      </c>
      <c r="F1512" s="20">
        <v>1000000018</v>
      </c>
      <c r="G1512" s="20" t="s">
        <v>46</v>
      </c>
      <c r="H1512" s="20" t="s">
        <v>8</v>
      </c>
      <c r="I1512" s="20">
        <v>10000131</v>
      </c>
      <c r="J1512" s="20" t="s">
        <v>36</v>
      </c>
      <c r="K1512" s="20" t="s">
        <v>110</v>
      </c>
      <c r="L1512" s="20" t="s">
        <v>110</v>
      </c>
      <c r="M1512" s="20" t="s">
        <v>110</v>
      </c>
    </row>
    <row r="1513" spans="2:13" x14ac:dyDescent="0.2">
      <c r="B1513" s="19">
        <v>43260</v>
      </c>
      <c r="C1513" s="18">
        <v>9.7969504065299606</v>
      </c>
      <c r="D1513" s="20" t="s">
        <v>20</v>
      </c>
      <c r="E1513" s="20" t="s">
        <v>47</v>
      </c>
      <c r="F1513" s="20">
        <v>1000000018</v>
      </c>
      <c r="G1513" s="20" t="s">
        <v>46</v>
      </c>
      <c r="H1513" s="20" t="s">
        <v>8</v>
      </c>
      <c r="I1513" s="20">
        <v>10000131</v>
      </c>
      <c r="J1513" s="20" t="s">
        <v>36</v>
      </c>
      <c r="K1513" s="20" t="s">
        <v>110</v>
      </c>
      <c r="L1513" s="20" t="s">
        <v>110</v>
      </c>
      <c r="M1513" s="20" t="s">
        <v>110</v>
      </c>
    </row>
    <row r="1514" spans="2:13" x14ac:dyDescent="0.2">
      <c r="B1514" s="19">
        <v>43261</v>
      </c>
      <c r="C1514" s="18">
        <v>9.6628894146605582</v>
      </c>
      <c r="D1514" s="20" t="s">
        <v>20</v>
      </c>
      <c r="E1514" s="20" t="s">
        <v>47</v>
      </c>
      <c r="F1514" s="20">
        <v>1000000018</v>
      </c>
      <c r="G1514" s="20" t="s">
        <v>46</v>
      </c>
      <c r="H1514" s="20" t="s">
        <v>8</v>
      </c>
      <c r="I1514" s="20">
        <v>10000131</v>
      </c>
      <c r="J1514" s="20" t="s">
        <v>36</v>
      </c>
      <c r="K1514" s="20" t="s">
        <v>110</v>
      </c>
      <c r="L1514" s="20" t="s">
        <v>110</v>
      </c>
      <c r="M1514" s="20" t="s">
        <v>110</v>
      </c>
    </row>
    <row r="1515" spans="2:13" x14ac:dyDescent="0.2">
      <c r="B1515" s="19">
        <v>43262</v>
      </c>
      <c r="C1515" s="18">
        <v>9.8561472029537693</v>
      </c>
      <c r="D1515" s="20" t="s">
        <v>20</v>
      </c>
      <c r="E1515" s="20" t="s">
        <v>47</v>
      </c>
      <c r="F1515" s="20">
        <v>1000000018</v>
      </c>
      <c r="G1515" s="20" t="s">
        <v>46</v>
      </c>
      <c r="H1515" s="20" t="s">
        <v>8</v>
      </c>
      <c r="I1515" s="20">
        <v>10000131</v>
      </c>
      <c r="J1515" s="20" t="s">
        <v>36</v>
      </c>
      <c r="K1515" s="20" t="s">
        <v>110</v>
      </c>
      <c r="L1515" s="20" t="s">
        <v>110</v>
      </c>
      <c r="M1515" s="20" t="s">
        <v>110</v>
      </c>
    </row>
    <row r="1516" spans="2:13" x14ac:dyDescent="0.2">
      <c r="B1516" s="19">
        <v>43263</v>
      </c>
      <c r="C1516" s="18">
        <v>10.053270147012846</v>
      </c>
      <c r="D1516" s="20" t="s">
        <v>20</v>
      </c>
      <c r="E1516" s="20" t="s">
        <v>47</v>
      </c>
      <c r="F1516" s="20">
        <v>1000000018</v>
      </c>
      <c r="G1516" s="20" t="s">
        <v>46</v>
      </c>
      <c r="H1516" s="20" t="s">
        <v>8</v>
      </c>
      <c r="I1516" s="20">
        <v>10000131</v>
      </c>
      <c r="J1516" s="20" t="s">
        <v>36</v>
      </c>
      <c r="K1516" s="20" t="s">
        <v>110</v>
      </c>
      <c r="L1516" s="20" t="s">
        <v>110</v>
      </c>
      <c r="M1516" s="20" t="s">
        <v>110</v>
      </c>
    </row>
    <row r="1517" spans="2:13" x14ac:dyDescent="0.2">
      <c r="B1517" s="19">
        <v>43264</v>
      </c>
      <c r="C1517" s="18">
        <v>10.254335549953103</v>
      </c>
      <c r="D1517" s="20" t="s">
        <v>20</v>
      </c>
      <c r="E1517" s="20" t="s">
        <v>47</v>
      </c>
      <c r="F1517" s="20">
        <v>1000000018</v>
      </c>
      <c r="G1517" s="20" t="s">
        <v>46</v>
      </c>
      <c r="H1517" s="20" t="s">
        <v>8</v>
      </c>
      <c r="I1517" s="20">
        <v>10000131</v>
      </c>
      <c r="J1517" s="20" t="s">
        <v>36</v>
      </c>
      <c r="K1517" s="20" t="s">
        <v>110</v>
      </c>
      <c r="L1517" s="20" t="s">
        <v>110</v>
      </c>
      <c r="M1517" s="20" t="s">
        <v>110</v>
      </c>
    </row>
    <row r="1518" spans="2:13" x14ac:dyDescent="0.2">
      <c r="B1518" s="19">
        <v>43265</v>
      </c>
      <c r="C1518" s="18">
        <v>10.459422260952165</v>
      </c>
      <c r="D1518" s="20" t="s">
        <v>20</v>
      </c>
      <c r="E1518" s="20" t="s">
        <v>47</v>
      </c>
      <c r="F1518" s="20">
        <v>1000000018</v>
      </c>
      <c r="G1518" s="20" t="s">
        <v>46</v>
      </c>
      <c r="H1518" s="20" t="s">
        <v>8</v>
      </c>
      <c r="I1518" s="20">
        <v>10000131</v>
      </c>
      <c r="J1518" s="20" t="s">
        <v>36</v>
      </c>
      <c r="K1518" s="20" t="s">
        <v>110</v>
      </c>
      <c r="L1518" s="20" t="s">
        <v>110</v>
      </c>
      <c r="M1518" s="20" t="s">
        <v>110</v>
      </c>
    </row>
    <row r="1519" spans="2:13" x14ac:dyDescent="0.2">
      <c r="B1519" s="19">
        <v>43266</v>
      </c>
      <c r="C1519" s="18">
        <v>10.668610706171208</v>
      </c>
      <c r="D1519" s="20" t="s">
        <v>20</v>
      </c>
      <c r="E1519" s="20" t="s">
        <v>47</v>
      </c>
      <c r="F1519" s="20">
        <v>1000000018</v>
      </c>
      <c r="G1519" s="20" t="s">
        <v>46</v>
      </c>
      <c r="H1519" s="20" t="s">
        <v>8</v>
      </c>
      <c r="I1519" s="20">
        <v>10000131</v>
      </c>
      <c r="J1519" s="20" t="s">
        <v>36</v>
      </c>
      <c r="K1519" s="20" t="s">
        <v>110</v>
      </c>
      <c r="L1519" s="20" t="s">
        <v>110</v>
      </c>
      <c r="M1519" s="20" t="s">
        <v>110</v>
      </c>
    </row>
    <row r="1520" spans="2:13" x14ac:dyDescent="0.2">
      <c r="B1520" s="19">
        <v>43267</v>
      </c>
      <c r="C1520" s="18">
        <v>10.881982920294631</v>
      </c>
      <c r="D1520" s="20" t="s">
        <v>20</v>
      </c>
      <c r="E1520" s="20" t="s">
        <v>47</v>
      </c>
      <c r="F1520" s="20">
        <v>1000000018</v>
      </c>
      <c r="G1520" s="20" t="s">
        <v>46</v>
      </c>
      <c r="H1520" s="20" t="s">
        <v>8</v>
      </c>
      <c r="I1520" s="20">
        <v>10000131</v>
      </c>
      <c r="J1520" s="20" t="s">
        <v>36</v>
      </c>
      <c r="K1520" s="20" t="s">
        <v>110</v>
      </c>
      <c r="L1520" s="20" t="s">
        <v>110</v>
      </c>
      <c r="M1520" s="20" t="s">
        <v>110</v>
      </c>
    </row>
    <row r="1521" spans="2:13" x14ac:dyDescent="0.2">
      <c r="B1521" s="19">
        <v>43268</v>
      </c>
      <c r="C1521" s="18">
        <v>10.625622578700524</v>
      </c>
      <c r="D1521" s="20" t="s">
        <v>20</v>
      </c>
      <c r="E1521" s="20" t="s">
        <v>47</v>
      </c>
      <c r="F1521" s="20">
        <v>1000000018</v>
      </c>
      <c r="G1521" s="20" t="s">
        <v>46</v>
      </c>
      <c r="H1521" s="20" t="s">
        <v>8</v>
      </c>
      <c r="I1521" s="20">
        <v>10000131</v>
      </c>
      <c r="J1521" s="20" t="s">
        <v>36</v>
      </c>
      <c r="K1521" s="20" t="s">
        <v>110</v>
      </c>
      <c r="L1521" s="20" t="s">
        <v>110</v>
      </c>
      <c r="M1521" s="20" t="s">
        <v>110</v>
      </c>
    </row>
    <row r="1522" spans="2:13" x14ac:dyDescent="0.2">
      <c r="B1522" s="19">
        <v>43269</v>
      </c>
      <c r="C1522" s="18">
        <v>10.424135030274533</v>
      </c>
      <c r="D1522" s="20" t="s">
        <v>20</v>
      </c>
      <c r="E1522" s="20" t="s">
        <v>47</v>
      </c>
      <c r="F1522" s="20">
        <v>1000000018</v>
      </c>
      <c r="G1522" s="20" t="s">
        <v>46</v>
      </c>
      <c r="H1522" s="20" t="s">
        <v>8</v>
      </c>
      <c r="I1522" s="20">
        <v>10000131</v>
      </c>
      <c r="J1522" s="20" t="s">
        <v>36</v>
      </c>
      <c r="K1522" s="20" t="s">
        <v>110</v>
      </c>
      <c r="L1522" s="20" t="s">
        <v>110</v>
      </c>
      <c r="M1522" s="20" t="s">
        <v>110</v>
      </c>
    </row>
    <row r="1523" spans="2:13" x14ac:dyDescent="0.2">
      <c r="B1523" s="19">
        <v>43270</v>
      </c>
      <c r="C1523" s="18">
        <v>10.632617730880025</v>
      </c>
      <c r="D1523" s="20" t="s">
        <v>20</v>
      </c>
      <c r="E1523" s="20" t="s">
        <v>47</v>
      </c>
      <c r="F1523" s="20">
        <v>1000000018</v>
      </c>
      <c r="G1523" s="20" t="s">
        <v>46</v>
      </c>
      <c r="H1523" s="20" t="s">
        <v>8</v>
      </c>
      <c r="I1523" s="20">
        <v>10000131</v>
      </c>
      <c r="J1523" s="20" t="s">
        <v>36</v>
      </c>
      <c r="K1523" s="20" t="s">
        <v>110</v>
      </c>
      <c r="L1523" s="20" t="s">
        <v>110</v>
      </c>
      <c r="M1523" s="20" t="s">
        <v>110</v>
      </c>
    </row>
    <row r="1524" spans="2:13" x14ac:dyDescent="0.2">
      <c r="B1524" s="19">
        <v>43271</v>
      </c>
      <c r="C1524" s="18">
        <v>10.845270085497624</v>
      </c>
      <c r="D1524" s="20" t="s">
        <v>20</v>
      </c>
      <c r="E1524" s="20" t="s">
        <v>47</v>
      </c>
      <c r="F1524" s="20">
        <v>1000000018</v>
      </c>
      <c r="G1524" s="20" t="s">
        <v>46</v>
      </c>
      <c r="H1524" s="20" t="s">
        <v>8</v>
      </c>
      <c r="I1524" s="20">
        <v>10000131</v>
      </c>
      <c r="J1524" s="20" t="s">
        <v>36</v>
      </c>
      <c r="K1524" s="20" t="s">
        <v>110</v>
      </c>
      <c r="L1524" s="20" t="s">
        <v>110</v>
      </c>
      <c r="M1524" s="20" t="s">
        <v>110</v>
      </c>
    </row>
    <row r="1525" spans="2:13" x14ac:dyDescent="0.2">
      <c r="B1525" s="19">
        <v>43272</v>
      </c>
      <c r="C1525" s="18">
        <v>11.062175487207577</v>
      </c>
      <c r="D1525" s="20" t="s">
        <v>20</v>
      </c>
      <c r="E1525" s="20" t="s">
        <v>47</v>
      </c>
      <c r="F1525" s="20">
        <v>1000000018</v>
      </c>
      <c r="G1525" s="20" t="s">
        <v>46</v>
      </c>
      <c r="H1525" s="20" t="s">
        <v>8</v>
      </c>
      <c r="I1525" s="20">
        <v>10000131</v>
      </c>
      <c r="J1525" s="20" t="s">
        <v>36</v>
      </c>
      <c r="K1525" s="20" t="s">
        <v>110</v>
      </c>
      <c r="L1525" s="20" t="s">
        <v>110</v>
      </c>
      <c r="M1525" s="20" t="s">
        <v>110</v>
      </c>
    </row>
    <row r="1526" spans="2:13" x14ac:dyDescent="0.2">
      <c r="B1526" s="19">
        <v>43273</v>
      </c>
      <c r="C1526" s="18">
        <v>11.283418996951729</v>
      </c>
      <c r="D1526" s="20" t="s">
        <v>20</v>
      </c>
      <c r="E1526" s="20" t="s">
        <v>47</v>
      </c>
      <c r="F1526" s="20">
        <v>1000000018</v>
      </c>
      <c r="G1526" s="20" t="s">
        <v>46</v>
      </c>
      <c r="H1526" s="20" t="s">
        <v>8</v>
      </c>
      <c r="I1526" s="20">
        <v>10000131</v>
      </c>
      <c r="J1526" s="20" t="s">
        <v>36</v>
      </c>
      <c r="K1526" s="20" t="s">
        <v>110</v>
      </c>
      <c r="L1526" s="20" t="s">
        <v>110</v>
      </c>
      <c r="M1526" s="20" t="s">
        <v>110</v>
      </c>
    </row>
    <row r="1527" spans="2:13" x14ac:dyDescent="0.2">
      <c r="B1527" s="19">
        <v>43274</v>
      </c>
      <c r="C1527" s="18">
        <v>11.509087376890763</v>
      </c>
      <c r="D1527" s="20" t="s">
        <v>20</v>
      </c>
      <c r="E1527" s="20" t="s">
        <v>47</v>
      </c>
      <c r="F1527" s="20">
        <v>1000000018</v>
      </c>
      <c r="G1527" s="20" t="s">
        <v>46</v>
      </c>
      <c r="H1527" s="20" t="s">
        <v>8</v>
      </c>
      <c r="I1527" s="20">
        <v>10000131</v>
      </c>
      <c r="J1527" s="20" t="s">
        <v>36</v>
      </c>
      <c r="K1527" s="20" t="s">
        <v>110</v>
      </c>
      <c r="L1527" s="20" t="s">
        <v>110</v>
      </c>
      <c r="M1527" s="20" t="s">
        <v>110</v>
      </c>
    </row>
    <row r="1528" spans="2:13" x14ac:dyDescent="0.2">
      <c r="B1528" s="19">
        <v>43275</v>
      </c>
      <c r="C1528" s="18">
        <v>11.73926912442858</v>
      </c>
      <c r="D1528" s="20" t="s">
        <v>20</v>
      </c>
      <c r="E1528" s="20" t="s">
        <v>47</v>
      </c>
      <c r="F1528" s="20">
        <v>1000000018</v>
      </c>
      <c r="G1528" s="20" t="s">
        <v>46</v>
      </c>
      <c r="H1528" s="20" t="s">
        <v>8</v>
      </c>
      <c r="I1528" s="20">
        <v>10000131</v>
      </c>
      <c r="J1528" s="20" t="s">
        <v>36</v>
      </c>
      <c r="K1528" s="20" t="s">
        <v>110</v>
      </c>
      <c r="L1528" s="20" t="s">
        <v>110</v>
      </c>
      <c r="M1528" s="20" t="s">
        <v>110</v>
      </c>
    </row>
    <row r="1529" spans="2:13" x14ac:dyDescent="0.2">
      <c r="B1529" s="19">
        <v>43276</v>
      </c>
      <c r="C1529" s="18">
        <v>11.974054506917151</v>
      </c>
      <c r="D1529" s="20" t="s">
        <v>20</v>
      </c>
      <c r="E1529" s="20" t="s">
        <v>47</v>
      </c>
      <c r="F1529" s="20">
        <v>1000000018</v>
      </c>
      <c r="G1529" s="20" t="s">
        <v>46</v>
      </c>
      <c r="H1529" s="20" t="s">
        <v>8</v>
      </c>
      <c r="I1529" s="20">
        <v>10000131</v>
      </c>
      <c r="J1529" s="20" t="s">
        <v>36</v>
      </c>
      <c r="K1529" s="20" t="s">
        <v>110</v>
      </c>
      <c r="L1529" s="20" t="s">
        <v>110</v>
      </c>
      <c r="M1529" s="20" t="s">
        <v>110</v>
      </c>
    </row>
    <row r="1530" spans="2:13" x14ac:dyDescent="0.2">
      <c r="B1530" s="19">
        <v>43277</v>
      </c>
      <c r="C1530" s="18">
        <v>12.213535597055493</v>
      </c>
      <c r="D1530" s="20" t="s">
        <v>20</v>
      </c>
      <c r="E1530" s="20" t="s">
        <v>47</v>
      </c>
      <c r="F1530" s="20">
        <v>1000000018</v>
      </c>
      <c r="G1530" s="20" t="s">
        <v>46</v>
      </c>
      <c r="H1530" s="20" t="s">
        <v>8</v>
      </c>
      <c r="I1530" s="20">
        <v>10000131</v>
      </c>
      <c r="J1530" s="20" t="s">
        <v>36</v>
      </c>
      <c r="K1530" s="20" t="s">
        <v>110</v>
      </c>
      <c r="L1530" s="20" t="s">
        <v>110</v>
      </c>
      <c r="M1530" s="20" t="s">
        <v>110</v>
      </c>
    </row>
    <row r="1531" spans="2:13" x14ac:dyDescent="0.2">
      <c r="B1531" s="19">
        <v>43278</v>
      </c>
      <c r="C1531" s="18">
        <v>12.457806308996602</v>
      </c>
      <c r="D1531" s="20" t="s">
        <v>20</v>
      </c>
      <c r="E1531" s="20" t="s">
        <v>47</v>
      </c>
      <c r="F1531" s="20">
        <v>1000000018</v>
      </c>
      <c r="G1531" s="20" t="s">
        <v>46</v>
      </c>
      <c r="H1531" s="20" t="s">
        <v>8</v>
      </c>
      <c r="I1531" s="20">
        <v>10000131</v>
      </c>
      <c r="J1531" s="20" t="s">
        <v>36</v>
      </c>
      <c r="K1531" s="20" t="s">
        <v>110</v>
      </c>
      <c r="L1531" s="20" t="s">
        <v>110</v>
      </c>
      <c r="M1531" s="20" t="s">
        <v>110</v>
      </c>
    </row>
    <row r="1532" spans="2:13" x14ac:dyDescent="0.2">
      <c r="B1532" s="19">
        <v>43279</v>
      </c>
      <c r="C1532" s="18">
        <v>12.706962435176536</v>
      </c>
      <c r="D1532" s="20" t="s">
        <v>20</v>
      </c>
      <c r="E1532" s="20" t="s">
        <v>47</v>
      </c>
      <c r="F1532" s="20">
        <v>1000000018</v>
      </c>
      <c r="G1532" s="20" t="s">
        <v>46</v>
      </c>
      <c r="H1532" s="20" t="s">
        <v>8</v>
      </c>
      <c r="I1532" s="20">
        <v>10000131</v>
      </c>
      <c r="J1532" s="20" t="s">
        <v>36</v>
      </c>
      <c r="K1532" s="20" t="s">
        <v>110</v>
      </c>
      <c r="L1532" s="20" t="s">
        <v>110</v>
      </c>
      <c r="M1532" s="20" t="s">
        <v>110</v>
      </c>
    </row>
    <row r="1533" spans="2:13" x14ac:dyDescent="0.2">
      <c r="B1533" s="19">
        <v>43280</v>
      </c>
      <c r="C1533" s="18">
        <v>11.805101683880066</v>
      </c>
      <c r="D1533" s="20" t="s">
        <v>20</v>
      </c>
      <c r="E1533" s="20" t="s">
        <v>47</v>
      </c>
      <c r="F1533" s="20">
        <v>1000000018</v>
      </c>
      <c r="G1533" s="20" t="s">
        <v>46</v>
      </c>
      <c r="H1533" s="20" t="s">
        <v>8</v>
      </c>
      <c r="I1533" s="20">
        <v>10000131</v>
      </c>
      <c r="J1533" s="20" t="s">
        <v>36</v>
      </c>
      <c r="K1533" s="20" t="s">
        <v>110</v>
      </c>
      <c r="L1533" s="20" t="s">
        <v>110</v>
      </c>
      <c r="M1533" s="20" t="s">
        <v>110</v>
      </c>
    </row>
    <row r="1534" spans="2:13" x14ac:dyDescent="0.2">
      <c r="B1534" s="19">
        <v>43281</v>
      </c>
      <c r="C1534" s="18">
        <v>10.549203717557669</v>
      </c>
      <c r="D1534" s="20" t="s">
        <v>20</v>
      </c>
      <c r="E1534" s="20" t="s">
        <v>47</v>
      </c>
      <c r="F1534" s="20">
        <v>1000000018</v>
      </c>
      <c r="G1534" s="20" t="s">
        <v>46</v>
      </c>
      <c r="H1534" s="20" t="s">
        <v>8</v>
      </c>
      <c r="I1534" s="20">
        <v>10000131</v>
      </c>
      <c r="J1534" s="20" t="s">
        <v>36</v>
      </c>
      <c r="K1534" s="20" t="s">
        <v>110</v>
      </c>
      <c r="L1534" s="20" t="s">
        <v>110</v>
      </c>
      <c r="M1534" s="20" t="s">
        <v>110</v>
      </c>
    </row>
    <row r="1535" spans="2:13" x14ac:dyDescent="0.2">
      <c r="B1535" s="19">
        <v>43282</v>
      </c>
      <c r="C1535" s="18">
        <v>10.760187791908823</v>
      </c>
      <c r="D1535" s="20" t="s">
        <v>20</v>
      </c>
      <c r="E1535" s="20" t="s">
        <v>47</v>
      </c>
      <c r="F1535" s="20">
        <v>1000000018</v>
      </c>
      <c r="G1535" s="20" t="s">
        <v>46</v>
      </c>
      <c r="H1535" s="20" t="s">
        <v>8</v>
      </c>
      <c r="I1535" s="20">
        <v>10000131</v>
      </c>
      <c r="J1535" s="20" t="s">
        <v>36</v>
      </c>
      <c r="K1535" s="20" t="s">
        <v>110</v>
      </c>
      <c r="L1535" s="20" t="s">
        <v>110</v>
      </c>
      <c r="M1535" s="20" t="s">
        <v>110</v>
      </c>
    </row>
    <row r="1536" spans="2:13" x14ac:dyDescent="0.2">
      <c r="B1536" s="19">
        <v>43283</v>
      </c>
      <c r="C1536" s="18">
        <v>10.975391547747</v>
      </c>
      <c r="D1536" s="20" t="s">
        <v>20</v>
      </c>
      <c r="E1536" s="20" t="s">
        <v>47</v>
      </c>
      <c r="F1536" s="20">
        <v>1000000018</v>
      </c>
      <c r="G1536" s="20" t="s">
        <v>46</v>
      </c>
      <c r="H1536" s="20" t="s">
        <v>8</v>
      </c>
      <c r="I1536" s="20">
        <v>10000131</v>
      </c>
      <c r="J1536" s="20" t="s">
        <v>36</v>
      </c>
      <c r="K1536" s="20" t="s">
        <v>110</v>
      </c>
      <c r="L1536" s="20" t="s">
        <v>110</v>
      </c>
      <c r="M1536" s="20" t="s">
        <v>110</v>
      </c>
    </row>
    <row r="1537" spans="2:13" x14ac:dyDescent="0.2">
      <c r="B1537" s="19">
        <v>43284</v>
      </c>
      <c r="C1537" s="18">
        <v>11.194899378701939</v>
      </c>
      <c r="D1537" s="20" t="s">
        <v>20</v>
      </c>
      <c r="E1537" s="20" t="s">
        <v>47</v>
      </c>
      <c r="F1537" s="20">
        <v>1000000018</v>
      </c>
      <c r="G1537" s="20" t="s">
        <v>46</v>
      </c>
      <c r="H1537" s="20" t="s">
        <v>8</v>
      </c>
      <c r="I1537" s="20">
        <v>10000131</v>
      </c>
      <c r="J1537" s="20" t="s">
        <v>36</v>
      </c>
      <c r="K1537" s="20" t="s">
        <v>110</v>
      </c>
      <c r="L1537" s="20" t="s">
        <v>110</v>
      </c>
      <c r="M1537" s="20" t="s">
        <v>110</v>
      </c>
    </row>
    <row r="1538" spans="2:13" x14ac:dyDescent="0.2">
      <c r="B1538" s="19">
        <v>43285</v>
      </c>
      <c r="C1538" s="18">
        <v>11.042797366275979</v>
      </c>
      <c r="D1538" s="20" t="s">
        <v>20</v>
      </c>
      <c r="E1538" s="20" t="s">
        <v>47</v>
      </c>
      <c r="F1538" s="20">
        <v>1000000018</v>
      </c>
      <c r="G1538" s="20" t="s">
        <v>46</v>
      </c>
      <c r="H1538" s="20" t="s">
        <v>8</v>
      </c>
      <c r="I1538" s="20">
        <v>10000131</v>
      </c>
      <c r="J1538" s="20" t="s">
        <v>36</v>
      </c>
      <c r="K1538" s="20" t="s">
        <v>110</v>
      </c>
      <c r="L1538" s="20" t="s">
        <v>110</v>
      </c>
      <c r="M1538" s="20" t="s">
        <v>110</v>
      </c>
    </row>
    <row r="1539" spans="2:13" x14ac:dyDescent="0.2">
      <c r="B1539" s="19">
        <v>43286</v>
      </c>
      <c r="C1539" s="18">
        <v>11.263653313601498</v>
      </c>
      <c r="D1539" s="20" t="s">
        <v>20</v>
      </c>
      <c r="E1539" s="20" t="s">
        <v>47</v>
      </c>
      <c r="F1539" s="20">
        <v>1000000018</v>
      </c>
      <c r="G1539" s="20" t="s">
        <v>46</v>
      </c>
      <c r="H1539" s="20" t="s">
        <v>8</v>
      </c>
      <c r="I1539" s="20">
        <v>10000131</v>
      </c>
      <c r="J1539" s="20" t="s">
        <v>36</v>
      </c>
      <c r="K1539" s="20" t="s">
        <v>110</v>
      </c>
      <c r="L1539" s="20" t="s">
        <v>110</v>
      </c>
      <c r="M1539" s="20" t="s">
        <v>110</v>
      </c>
    </row>
    <row r="1540" spans="2:13" x14ac:dyDescent="0.2">
      <c r="B1540" s="19">
        <v>43287</v>
      </c>
      <c r="C1540" s="18">
        <v>11.488926379873527</v>
      </c>
      <c r="D1540" s="20" t="s">
        <v>20</v>
      </c>
      <c r="E1540" s="20" t="s">
        <v>47</v>
      </c>
      <c r="F1540" s="20">
        <v>1000000018</v>
      </c>
      <c r="G1540" s="20" t="s">
        <v>46</v>
      </c>
      <c r="H1540" s="20" t="s">
        <v>8</v>
      </c>
      <c r="I1540" s="20">
        <v>10000131</v>
      </c>
      <c r="J1540" s="20" t="s">
        <v>36</v>
      </c>
      <c r="K1540" s="20" t="s">
        <v>110</v>
      </c>
      <c r="L1540" s="20" t="s">
        <v>110</v>
      </c>
      <c r="M1540" s="20" t="s">
        <v>110</v>
      </c>
    </row>
    <row r="1541" spans="2:13" x14ac:dyDescent="0.2">
      <c r="B1541" s="19">
        <v>43288</v>
      </c>
      <c r="C1541" s="18">
        <v>11.398704907470998</v>
      </c>
      <c r="D1541" s="20" t="s">
        <v>20</v>
      </c>
      <c r="E1541" s="20" t="s">
        <v>47</v>
      </c>
      <c r="F1541" s="20">
        <v>1000000018</v>
      </c>
      <c r="G1541" s="20" t="s">
        <v>46</v>
      </c>
      <c r="H1541" s="20" t="s">
        <v>8</v>
      </c>
      <c r="I1541" s="20">
        <v>10000131</v>
      </c>
      <c r="J1541" s="20" t="s">
        <v>36</v>
      </c>
      <c r="K1541" s="20" t="s">
        <v>110</v>
      </c>
      <c r="L1541" s="20" t="s">
        <v>110</v>
      </c>
      <c r="M1541" s="20" t="s">
        <v>110</v>
      </c>
    </row>
    <row r="1542" spans="2:13" x14ac:dyDescent="0.2">
      <c r="B1542" s="19">
        <v>43289</v>
      </c>
      <c r="C1542" s="18">
        <v>11.626679005620419</v>
      </c>
      <c r="D1542" s="20" t="s">
        <v>20</v>
      </c>
      <c r="E1542" s="20" t="s">
        <v>47</v>
      </c>
      <c r="F1542" s="20">
        <v>1000000018</v>
      </c>
      <c r="G1542" s="20" t="s">
        <v>46</v>
      </c>
      <c r="H1542" s="20" t="s">
        <v>8</v>
      </c>
      <c r="I1542" s="20">
        <v>10000131</v>
      </c>
      <c r="J1542" s="20" t="s">
        <v>36</v>
      </c>
      <c r="K1542" s="20" t="s">
        <v>110</v>
      </c>
      <c r="L1542" s="20" t="s">
        <v>110</v>
      </c>
      <c r="M1542" s="20" t="s">
        <v>110</v>
      </c>
    </row>
    <row r="1543" spans="2:13" x14ac:dyDescent="0.2">
      <c r="B1543" s="19">
        <v>43290</v>
      </c>
      <c r="C1543" s="18">
        <v>11.859212585732827</v>
      </c>
      <c r="D1543" s="20" t="s">
        <v>20</v>
      </c>
      <c r="E1543" s="20" t="s">
        <v>47</v>
      </c>
      <c r="F1543" s="20">
        <v>1000000018</v>
      </c>
      <c r="G1543" s="20" t="s">
        <v>46</v>
      </c>
      <c r="H1543" s="20" t="s">
        <v>8</v>
      </c>
      <c r="I1543" s="20">
        <v>10000131</v>
      </c>
      <c r="J1543" s="20" t="s">
        <v>36</v>
      </c>
      <c r="K1543" s="20" t="s">
        <v>110</v>
      </c>
      <c r="L1543" s="20" t="s">
        <v>110</v>
      </c>
      <c r="M1543" s="20" t="s">
        <v>110</v>
      </c>
    </row>
    <row r="1544" spans="2:13" x14ac:dyDescent="0.2">
      <c r="B1544" s="19">
        <v>43291</v>
      </c>
      <c r="C1544" s="18">
        <v>12.096396837447484</v>
      </c>
      <c r="D1544" s="20" t="s">
        <v>20</v>
      </c>
      <c r="E1544" s="20" t="s">
        <v>47</v>
      </c>
      <c r="F1544" s="20">
        <v>1000000018</v>
      </c>
      <c r="G1544" s="20" t="s">
        <v>46</v>
      </c>
      <c r="H1544" s="20" t="s">
        <v>8</v>
      </c>
      <c r="I1544" s="20">
        <v>10000131</v>
      </c>
      <c r="J1544" s="20" t="s">
        <v>36</v>
      </c>
      <c r="K1544" s="20" t="s">
        <v>110</v>
      </c>
      <c r="L1544" s="20" t="s">
        <v>110</v>
      </c>
      <c r="M1544" s="20" t="s">
        <v>110</v>
      </c>
    </row>
    <row r="1545" spans="2:13" x14ac:dyDescent="0.2">
      <c r="B1545" s="19">
        <v>43292</v>
      </c>
      <c r="C1545" s="18">
        <v>12.338324774196435</v>
      </c>
      <c r="D1545" s="20" t="s">
        <v>20</v>
      </c>
      <c r="E1545" s="20" t="s">
        <v>47</v>
      </c>
      <c r="F1545" s="20">
        <v>1000000018</v>
      </c>
      <c r="G1545" s="20" t="s">
        <v>46</v>
      </c>
      <c r="H1545" s="20" t="s">
        <v>8</v>
      </c>
      <c r="I1545" s="20">
        <v>10000131</v>
      </c>
      <c r="J1545" s="20" t="s">
        <v>36</v>
      </c>
      <c r="K1545" s="20" t="s">
        <v>110</v>
      </c>
      <c r="L1545" s="20" t="s">
        <v>110</v>
      </c>
      <c r="M1545" s="20" t="s">
        <v>110</v>
      </c>
    </row>
    <row r="1546" spans="2:13" x14ac:dyDescent="0.2">
      <c r="B1546" s="19">
        <v>43293</v>
      </c>
      <c r="C1546" s="18">
        <v>10.909091269680362</v>
      </c>
      <c r="D1546" s="20" t="s">
        <v>20</v>
      </c>
      <c r="E1546" s="20" t="s">
        <v>47</v>
      </c>
      <c r="F1546" s="20">
        <v>1000000018</v>
      </c>
      <c r="G1546" s="20" t="s">
        <v>46</v>
      </c>
      <c r="H1546" s="20" t="s">
        <v>8</v>
      </c>
      <c r="I1546" s="20">
        <v>10000131</v>
      </c>
      <c r="J1546" s="20" t="s">
        <v>36</v>
      </c>
      <c r="K1546" s="20" t="s">
        <v>110</v>
      </c>
      <c r="L1546" s="20" t="s">
        <v>110</v>
      </c>
      <c r="M1546" s="20" t="s">
        <v>110</v>
      </c>
    </row>
    <row r="1547" spans="2:13" x14ac:dyDescent="0.2">
      <c r="B1547" s="19">
        <v>43294</v>
      </c>
      <c r="C1547" s="18">
        <v>11.127273095073969</v>
      </c>
      <c r="D1547" s="20" t="s">
        <v>20</v>
      </c>
      <c r="E1547" s="20" t="s">
        <v>47</v>
      </c>
      <c r="F1547" s="20">
        <v>1000000018</v>
      </c>
      <c r="G1547" s="20" t="s">
        <v>46</v>
      </c>
      <c r="H1547" s="20" t="s">
        <v>8</v>
      </c>
      <c r="I1547" s="20">
        <v>10000131</v>
      </c>
      <c r="J1547" s="20" t="s">
        <v>36</v>
      </c>
      <c r="K1547" s="20" t="s">
        <v>110</v>
      </c>
      <c r="L1547" s="20" t="s">
        <v>110</v>
      </c>
      <c r="M1547" s="20" t="s">
        <v>110</v>
      </c>
    </row>
    <row r="1548" spans="2:13" x14ac:dyDescent="0.2">
      <c r="B1548" s="19">
        <v>43295</v>
      </c>
      <c r="C1548" s="18">
        <v>11.34981855697545</v>
      </c>
      <c r="D1548" s="20" t="s">
        <v>20</v>
      </c>
      <c r="E1548" s="20" t="s">
        <v>47</v>
      </c>
      <c r="F1548" s="20">
        <v>1000000018</v>
      </c>
      <c r="G1548" s="20" t="s">
        <v>46</v>
      </c>
      <c r="H1548" s="20" t="s">
        <v>8</v>
      </c>
      <c r="I1548" s="20">
        <v>10000131</v>
      </c>
      <c r="J1548" s="20" t="s">
        <v>36</v>
      </c>
      <c r="K1548" s="20" t="s">
        <v>110</v>
      </c>
      <c r="L1548" s="20" t="s">
        <v>110</v>
      </c>
      <c r="M1548" s="20" t="s">
        <v>110</v>
      </c>
    </row>
    <row r="1549" spans="2:13" x14ac:dyDescent="0.2">
      <c r="B1549" s="19">
        <v>43296</v>
      </c>
      <c r="C1549" s="18">
        <v>11.306814928114958</v>
      </c>
      <c r="D1549" s="20" t="s">
        <v>20</v>
      </c>
      <c r="E1549" s="20" t="s">
        <v>47</v>
      </c>
      <c r="F1549" s="20">
        <v>1000000018</v>
      </c>
      <c r="G1549" s="20" t="s">
        <v>46</v>
      </c>
      <c r="H1549" s="20" t="s">
        <v>8</v>
      </c>
      <c r="I1549" s="20">
        <v>10000131</v>
      </c>
      <c r="J1549" s="20" t="s">
        <v>36</v>
      </c>
      <c r="K1549" s="20" t="s">
        <v>110</v>
      </c>
      <c r="L1549" s="20" t="s">
        <v>110</v>
      </c>
      <c r="M1549" s="20" t="s">
        <v>110</v>
      </c>
    </row>
    <row r="1550" spans="2:13" x14ac:dyDescent="0.2">
      <c r="B1550" s="19">
        <v>43297</v>
      </c>
      <c r="C1550" s="18">
        <v>11.532951226677257</v>
      </c>
      <c r="D1550" s="20" t="s">
        <v>20</v>
      </c>
      <c r="E1550" s="20" t="s">
        <v>47</v>
      </c>
      <c r="F1550" s="20">
        <v>1000000018</v>
      </c>
      <c r="G1550" s="20" t="s">
        <v>46</v>
      </c>
      <c r="H1550" s="20" t="s">
        <v>8</v>
      </c>
      <c r="I1550" s="20">
        <v>10000131</v>
      </c>
      <c r="J1550" s="20" t="s">
        <v>36</v>
      </c>
      <c r="K1550" s="20" t="s">
        <v>110</v>
      </c>
      <c r="L1550" s="20" t="s">
        <v>110</v>
      </c>
      <c r="M1550" s="20" t="s">
        <v>110</v>
      </c>
    </row>
    <row r="1551" spans="2:13" x14ac:dyDescent="0.2">
      <c r="B1551" s="19">
        <v>43298</v>
      </c>
      <c r="C1551" s="18">
        <v>11.495610251210802</v>
      </c>
      <c r="D1551" s="20" t="s">
        <v>20</v>
      </c>
      <c r="E1551" s="20" t="s">
        <v>47</v>
      </c>
      <c r="F1551" s="20">
        <v>1000000018</v>
      </c>
      <c r="G1551" s="20" t="s">
        <v>46</v>
      </c>
      <c r="H1551" s="20" t="s">
        <v>8</v>
      </c>
      <c r="I1551" s="20">
        <v>10000131</v>
      </c>
      <c r="J1551" s="20" t="s">
        <v>36</v>
      </c>
      <c r="K1551" s="20" t="s">
        <v>110</v>
      </c>
      <c r="L1551" s="20" t="s">
        <v>110</v>
      </c>
      <c r="M1551" s="20" t="s">
        <v>110</v>
      </c>
    </row>
    <row r="1552" spans="2:13" x14ac:dyDescent="0.2">
      <c r="B1552" s="19">
        <v>43299</v>
      </c>
      <c r="C1552" s="18">
        <v>10.479522456235015</v>
      </c>
      <c r="D1552" s="20" t="s">
        <v>20</v>
      </c>
      <c r="E1552" s="20" t="s">
        <v>47</v>
      </c>
      <c r="F1552" s="20">
        <v>1000000018</v>
      </c>
      <c r="G1552" s="20" t="s">
        <v>46</v>
      </c>
      <c r="H1552" s="20" t="s">
        <v>8</v>
      </c>
      <c r="I1552" s="20">
        <v>10000131</v>
      </c>
      <c r="J1552" s="20" t="s">
        <v>36</v>
      </c>
      <c r="K1552" s="20" t="s">
        <v>110</v>
      </c>
      <c r="L1552" s="20" t="s">
        <v>110</v>
      </c>
      <c r="M1552" s="20" t="s">
        <v>110</v>
      </c>
    </row>
    <row r="1553" spans="2:13" x14ac:dyDescent="0.2">
      <c r="B1553" s="19">
        <v>43300</v>
      </c>
      <c r="C1553" s="18">
        <v>10.689112905359716</v>
      </c>
      <c r="D1553" s="20" t="s">
        <v>20</v>
      </c>
      <c r="E1553" s="20" t="s">
        <v>47</v>
      </c>
      <c r="F1553" s="20">
        <v>1000000018</v>
      </c>
      <c r="G1553" s="20" t="s">
        <v>46</v>
      </c>
      <c r="H1553" s="20" t="s">
        <v>8</v>
      </c>
      <c r="I1553" s="20">
        <v>10000131</v>
      </c>
      <c r="J1553" s="20" t="s">
        <v>36</v>
      </c>
      <c r="K1553" s="20" t="s">
        <v>110</v>
      </c>
      <c r="L1553" s="20" t="s">
        <v>110</v>
      </c>
      <c r="M1553" s="20" t="s">
        <v>110</v>
      </c>
    </row>
    <row r="1554" spans="2:13" x14ac:dyDescent="0.2">
      <c r="B1554" s="19">
        <v>43301</v>
      </c>
      <c r="C1554" s="18">
        <v>10.90289516346691</v>
      </c>
      <c r="D1554" s="20" t="s">
        <v>20</v>
      </c>
      <c r="E1554" s="20" t="s">
        <v>47</v>
      </c>
      <c r="F1554" s="20">
        <v>1000000018</v>
      </c>
      <c r="G1554" s="20" t="s">
        <v>46</v>
      </c>
      <c r="H1554" s="20" t="s">
        <v>8</v>
      </c>
      <c r="I1554" s="20">
        <v>10000131</v>
      </c>
      <c r="J1554" s="20" t="s">
        <v>36</v>
      </c>
      <c r="K1554" s="20" t="s">
        <v>110</v>
      </c>
      <c r="L1554" s="20" t="s">
        <v>110</v>
      </c>
      <c r="M1554" s="20" t="s">
        <v>110</v>
      </c>
    </row>
    <row r="1555" spans="2:13" x14ac:dyDescent="0.2">
      <c r="B1555" s="19">
        <v>43252</v>
      </c>
      <c r="C1555" s="18">
        <v>1.1040000000000001</v>
      </c>
      <c r="D1555" s="20" t="s">
        <v>20</v>
      </c>
      <c r="E1555" s="20" t="s">
        <v>27</v>
      </c>
      <c r="F1555" s="20">
        <v>1000000101</v>
      </c>
      <c r="G1555" s="20" t="s">
        <v>37</v>
      </c>
      <c r="H1555" s="20" t="s">
        <v>8</v>
      </c>
      <c r="I1555" s="20">
        <v>10000078</v>
      </c>
      <c r="J1555" s="20" t="s">
        <v>28</v>
      </c>
      <c r="K1555" s="20" t="s">
        <v>110</v>
      </c>
      <c r="L1555" s="20" t="s">
        <v>110</v>
      </c>
      <c r="M1555" s="20" t="s">
        <v>110</v>
      </c>
    </row>
    <row r="1556" spans="2:13" x14ac:dyDescent="0.2">
      <c r="B1556" s="19">
        <v>43253</v>
      </c>
      <c r="C1556" s="18">
        <v>1.12608</v>
      </c>
      <c r="D1556" s="20" t="s">
        <v>20</v>
      </c>
      <c r="E1556" s="20" t="s">
        <v>27</v>
      </c>
      <c r="F1556" s="20">
        <v>1000000101</v>
      </c>
      <c r="G1556" s="20" t="s">
        <v>37</v>
      </c>
      <c r="H1556" s="20" t="s">
        <v>8</v>
      </c>
      <c r="I1556" s="20">
        <v>10000078</v>
      </c>
      <c r="J1556" s="20" t="s">
        <v>28</v>
      </c>
      <c r="K1556" s="20" t="s">
        <v>110</v>
      </c>
      <c r="L1556" s="20" t="s">
        <v>110</v>
      </c>
      <c r="M1556" s="20" t="s">
        <v>110</v>
      </c>
    </row>
    <row r="1557" spans="2:13" x14ac:dyDescent="0.2">
      <c r="B1557" s="19">
        <v>43254</v>
      </c>
      <c r="C1557" s="18">
        <v>1.1486016000000001</v>
      </c>
      <c r="D1557" s="20" t="s">
        <v>20</v>
      </c>
      <c r="E1557" s="20" t="s">
        <v>27</v>
      </c>
      <c r="F1557" s="20">
        <v>1000000101</v>
      </c>
      <c r="G1557" s="20" t="s">
        <v>37</v>
      </c>
      <c r="H1557" s="20" t="s">
        <v>8</v>
      </c>
      <c r="I1557" s="20">
        <v>10000078</v>
      </c>
      <c r="J1557" s="20" t="s">
        <v>28</v>
      </c>
      <c r="K1557" s="20" t="s">
        <v>110</v>
      </c>
      <c r="L1557" s="20" t="s">
        <v>110</v>
      </c>
      <c r="M1557" s="20" t="s">
        <v>110</v>
      </c>
    </row>
    <row r="1558" spans="2:13" x14ac:dyDescent="0.2">
      <c r="B1558" s="19">
        <v>43255</v>
      </c>
      <c r="C1558" s="18">
        <v>1.1715736320000001</v>
      </c>
      <c r="D1558" s="20" t="s">
        <v>20</v>
      </c>
      <c r="E1558" s="20" t="s">
        <v>27</v>
      </c>
      <c r="F1558" s="20">
        <v>1000000101</v>
      </c>
      <c r="G1558" s="20" t="s">
        <v>37</v>
      </c>
      <c r="H1558" s="20" t="s">
        <v>8</v>
      </c>
      <c r="I1558" s="20">
        <v>10000078</v>
      </c>
      <c r="J1558" s="20" t="s">
        <v>28</v>
      </c>
      <c r="K1558" s="20" t="s">
        <v>110</v>
      </c>
      <c r="L1558" s="20" t="s">
        <v>110</v>
      </c>
      <c r="M1558" s="20" t="s">
        <v>110</v>
      </c>
    </row>
    <row r="1559" spans="2:13" x14ac:dyDescent="0.2">
      <c r="B1559" s="19">
        <v>43256</v>
      </c>
      <c r="C1559" s="18">
        <v>1.1950051046400001</v>
      </c>
      <c r="D1559" s="20" t="s">
        <v>20</v>
      </c>
      <c r="E1559" s="20" t="s">
        <v>27</v>
      </c>
      <c r="F1559" s="20">
        <v>1000000101</v>
      </c>
      <c r="G1559" s="20" t="s">
        <v>37</v>
      </c>
      <c r="H1559" s="20" t="s">
        <v>8</v>
      </c>
      <c r="I1559" s="20">
        <v>10000078</v>
      </c>
      <c r="J1559" s="20" t="s">
        <v>28</v>
      </c>
      <c r="K1559" s="20" t="s">
        <v>110</v>
      </c>
      <c r="L1559" s="20" t="s">
        <v>110</v>
      </c>
      <c r="M1559" s="20" t="s">
        <v>110</v>
      </c>
    </row>
    <row r="1560" spans="2:13" x14ac:dyDescent="0.2">
      <c r="B1560" s="19">
        <v>43257</v>
      </c>
      <c r="C1560" s="18">
        <v>1.2189052067328001</v>
      </c>
      <c r="D1560" s="20" t="s">
        <v>20</v>
      </c>
      <c r="E1560" s="20" t="s">
        <v>27</v>
      </c>
      <c r="F1560" s="20">
        <v>1000000101</v>
      </c>
      <c r="G1560" s="20" t="s">
        <v>37</v>
      </c>
      <c r="H1560" s="20" t="s">
        <v>8</v>
      </c>
      <c r="I1560" s="20">
        <v>10000078</v>
      </c>
      <c r="J1560" s="20" t="s">
        <v>28</v>
      </c>
      <c r="K1560" s="20" t="s">
        <v>110</v>
      </c>
      <c r="L1560" s="20" t="s">
        <v>110</v>
      </c>
      <c r="M1560" s="20" t="s">
        <v>110</v>
      </c>
    </row>
    <row r="1561" spans="2:13" x14ac:dyDescent="0.2">
      <c r="B1561" s="19">
        <v>43258</v>
      </c>
      <c r="C1561" s="18">
        <v>1.2432833108674561</v>
      </c>
      <c r="D1561" s="20" t="s">
        <v>20</v>
      </c>
      <c r="E1561" s="20" t="s">
        <v>27</v>
      </c>
      <c r="F1561" s="20">
        <v>1000000101</v>
      </c>
      <c r="G1561" s="20" t="s">
        <v>37</v>
      </c>
      <c r="H1561" s="20" t="s">
        <v>8</v>
      </c>
      <c r="I1561" s="20">
        <v>10000078</v>
      </c>
      <c r="J1561" s="20" t="s">
        <v>28</v>
      </c>
      <c r="K1561" s="20" t="s">
        <v>110</v>
      </c>
      <c r="L1561" s="20" t="s">
        <v>110</v>
      </c>
      <c r="M1561" s="20" t="s">
        <v>110</v>
      </c>
    </row>
    <row r="1562" spans="2:13" x14ac:dyDescent="0.2">
      <c r="B1562" s="19">
        <v>43259</v>
      </c>
      <c r="C1562" s="18">
        <v>1.2681489770848051</v>
      </c>
      <c r="D1562" s="20" t="s">
        <v>20</v>
      </c>
      <c r="E1562" s="20" t="s">
        <v>27</v>
      </c>
      <c r="F1562" s="20">
        <v>1000000101</v>
      </c>
      <c r="G1562" s="20" t="s">
        <v>37</v>
      </c>
      <c r="H1562" s="20" t="s">
        <v>8</v>
      </c>
      <c r="I1562" s="20">
        <v>10000078</v>
      </c>
      <c r="J1562" s="20" t="s">
        <v>28</v>
      </c>
      <c r="K1562" s="20" t="s">
        <v>110</v>
      </c>
      <c r="L1562" s="20" t="s">
        <v>110</v>
      </c>
      <c r="M1562" s="20" t="s">
        <v>110</v>
      </c>
    </row>
    <row r="1563" spans="2:13" x14ac:dyDescent="0.2">
      <c r="B1563" s="19">
        <v>43260</v>
      </c>
      <c r="C1563" s="18">
        <v>1.2935119566265012</v>
      </c>
      <c r="D1563" s="20" t="s">
        <v>20</v>
      </c>
      <c r="E1563" s="20" t="s">
        <v>27</v>
      </c>
      <c r="F1563" s="20">
        <v>1000000101</v>
      </c>
      <c r="G1563" s="20" t="s">
        <v>37</v>
      </c>
      <c r="H1563" s="20" t="s">
        <v>8</v>
      </c>
      <c r="I1563" s="20">
        <v>10000078</v>
      </c>
      <c r="J1563" s="20" t="s">
        <v>28</v>
      </c>
      <c r="K1563" s="20" t="s">
        <v>110</v>
      </c>
      <c r="L1563" s="20" t="s">
        <v>110</v>
      </c>
      <c r="M1563" s="20" t="s">
        <v>110</v>
      </c>
    </row>
    <row r="1564" spans="2:13" x14ac:dyDescent="0.2">
      <c r="B1564" s="19">
        <v>43261</v>
      </c>
      <c r="C1564" s="18">
        <v>1.3193821957590313</v>
      </c>
      <c r="D1564" s="20" t="s">
        <v>20</v>
      </c>
      <c r="E1564" s="20" t="s">
        <v>27</v>
      </c>
      <c r="F1564" s="20">
        <v>1000000101</v>
      </c>
      <c r="G1564" s="20" t="s">
        <v>37</v>
      </c>
      <c r="H1564" s="20" t="s">
        <v>8</v>
      </c>
      <c r="I1564" s="20">
        <v>10000078</v>
      </c>
      <c r="J1564" s="20" t="s">
        <v>28</v>
      </c>
      <c r="K1564" s="20" t="s">
        <v>110</v>
      </c>
      <c r="L1564" s="20" t="s">
        <v>110</v>
      </c>
      <c r="M1564" s="20" t="s">
        <v>110</v>
      </c>
    </row>
    <row r="1565" spans="2:13" x14ac:dyDescent="0.2">
      <c r="B1565" s="19">
        <v>43262</v>
      </c>
      <c r="C1565" s="18">
        <v>1.3457698396742119</v>
      </c>
      <c r="D1565" s="20" t="s">
        <v>20</v>
      </c>
      <c r="E1565" s="20" t="s">
        <v>27</v>
      </c>
      <c r="F1565" s="20">
        <v>1000000101</v>
      </c>
      <c r="G1565" s="20" t="s">
        <v>37</v>
      </c>
      <c r="H1565" s="20" t="s">
        <v>8</v>
      </c>
      <c r="I1565" s="20">
        <v>10000078</v>
      </c>
      <c r="J1565" s="20" t="s">
        <v>28</v>
      </c>
      <c r="K1565" s="20" t="s">
        <v>110</v>
      </c>
      <c r="L1565" s="20" t="s">
        <v>110</v>
      </c>
      <c r="M1565" s="20" t="s">
        <v>110</v>
      </c>
    </row>
    <row r="1566" spans="2:13" x14ac:dyDescent="0.2">
      <c r="B1566" s="19">
        <v>43263</v>
      </c>
      <c r="C1566" s="18">
        <v>1.3726852364676965</v>
      </c>
      <c r="D1566" s="20" t="s">
        <v>20</v>
      </c>
      <c r="E1566" s="20" t="s">
        <v>27</v>
      </c>
      <c r="F1566" s="20">
        <v>1000000101</v>
      </c>
      <c r="G1566" s="20" t="s">
        <v>37</v>
      </c>
      <c r="H1566" s="20" t="s">
        <v>8</v>
      </c>
      <c r="I1566" s="20">
        <v>10000078</v>
      </c>
      <c r="J1566" s="20" t="s">
        <v>28</v>
      </c>
      <c r="K1566" s="20" t="s">
        <v>110</v>
      </c>
      <c r="L1566" s="20" t="s">
        <v>110</v>
      </c>
      <c r="M1566" s="20" t="s">
        <v>110</v>
      </c>
    </row>
    <row r="1567" spans="2:13" x14ac:dyDescent="0.2">
      <c r="B1567" s="19">
        <v>43264</v>
      </c>
      <c r="C1567" s="18">
        <v>1.4001389411970504</v>
      </c>
      <c r="D1567" s="20" t="s">
        <v>20</v>
      </c>
      <c r="E1567" s="20" t="s">
        <v>27</v>
      </c>
      <c r="F1567" s="20">
        <v>1000000101</v>
      </c>
      <c r="G1567" s="20" t="s">
        <v>37</v>
      </c>
      <c r="H1567" s="20" t="s">
        <v>8</v>
      </c>
      <c r="I1567" s="20">
        <v>10000078</v>
      </c>
      <c r="J1567" s="20" t="s">
        <v>28</v>
      </c>
      <c r="K1567" s="20" t="s">
        <v>110</v>
      </c>
      <c r="L1567" s="20" t="s">
        <v>110</v>
      </c>
      <c r="M1567" s="20" t="s">
        <v>110</v>
      </c>
    </row>
    <row r="1568" spans="2:13" x14ac:dyDescent="0.2">
      <c r="B1568" s="19">
        <v>43265</v>
      </c>
      <c r="C1568" s="18">
        <v>1.4281417200209916</v>
      </c>
      <c r="D1568" s="20" t="s">
        <v>20</v>
      </c>
      <c r="E1568" s="20" t="s">
        <v>27</v>
      </c>
      <c r="F1568" s="20">
        <v>1000000101</v>
      </c>
      <c r="G1568" s="20" t="s">
        <v>37</v>
      </c>
      <c r="H1568" s="20" t="s">
        <v>8</v>
      </c>
      <c r="I1568" s="20">
        <v>10000078</v>
      </c>
      <c r="J1568" s="20" t="s">
        <v>28</v>
      </c>
      <c r="K1568" s="20" t="s">
        <v>110</v>
      </c>
      <c r="L1568" s="20" t="s">
        <v>110</v>
      </c>
      <c r="M1568" s="20" t="s">
        <v>110</v>
      </c>
    </row>
    <row r="1569" spans="2:13" x14ac:dyDescent="0.2">
      <c r="B1569" s="19">
        <v>43266</v>
      </c>
      <c r="C1569" s="18">
        <v>1.4567045544214112</v>
      </c>
      <c r="D1569" s="20" t="s">
        <v>20</v>
      </c>
      <c r="E1569" s="20" t="s">
        <v>27</v>
      </c>
      <c r="F1569" s="20">
        <v>1000000101</v>
      </c>
      <c r="G1569" s="20" t="s">
        <v>37</v>
      </c>
      <c r="H1569" s="20" t="s">
        <v>8</v>
      </c>
      <c r="I1569" s="20">
        <v>10000078</v>
      </c>
      <c r="J1569" s="20" t="s">
        <v>28</v>
      </c>
      <c r="K1569" s="20" t="s">
        <v>110</v>
      </c>
      <c r="L1569" s="20" t="s">
        <v>110</v>
      </c>
      <c r="M1569" s="20" t="s">
        <v>110</v>
      </c>
    </row>
    <row r="1570" spans="2:13" x14ac:dyDescent="0.2">
      <c r="B1570" s="19">
        <v>43267</v>
      </c>
      <c r="C1570" s="18">
        <v>1.4858386455098396</v>
      </c>
      <c r="D1570" s="20" t="s">
        <v>20</v>
      </c>
      <c r="E1570" s="20" t="s">
        <v>27</v>
      </c>
      <c r="F1570" s="20">
        <v>1000000101</v>
      </c>
      <c r="G1570" s="20" t="s">
        <v>37</v>
      </c>
      <c r="H1570" s="20" t="s">
        <v>8</v>
      </c>
      <c r="I1570" s="20">
        <v>10000078</v>
      </c>
      <c r="J1570" s="20" t="s">
        <v>28</v>
      </c>
      <c r="K1570" s="20" t="s">
        <v>110</v>
      </c>
      <c r="L1570" s="20" t="s">
        <v>110</v>
      </c>
      <c r="M1570" s="20" t="s">
        <v>110</v>
      </c>
    </row>
    <row r="1571" spans="2:13" x14ac:dyDescent="0.2">
      <c r="B1571" s="19">
        <v>43268</v>
      </c>
      <c r="C1571" s="18">
        <v>1.5155554184200364</v>
      </c>
      <c r="D1571" s="20" t="s">
        <v>20</v>
      </c>
      <c r="E1571" s="20" t="s">
        <v>27</v>
      </c>
      <c r="F1571" s="20">
        <v>1000000101</v>
      </c>
      <c r="G1571" s="20" t="s">
        <v>37</v>
      </c>
      <c r="H1571" s="20" t="s">
        <v>8</v>
      </c>
      <c r="I1571" s="20">
        <v>10000078</v>
      </c>
      <c r="J1571" s="20" t="s">
        <v>28</v>
      </c>
      <c r="K1571" s="20" t="s">
        <v>110</v>
      </c>
      <c r="L1571" s="20" t="s">
        <v>110</v>
      </c>
      <c r="M1571" s="20" t="s">
        <v>110</v>
      </c>
    </row>
    <row r="1572" spans="2:13" x14ac:dyDescent="0.2">
      <c r="B1572" s="19">
        <v>43269</v>
      </c>
      <c r="C1572" s="18">
        <v>1.5458665267884371</v>
      </c>
      <c r="D1572" s="20" t="s">
        <v>20</v>
      </c>
      <c r="E1572" s="20" t="s">
        <v>27</v>
      </c>
      <c r="F1572" s="20">
        <v>1000000101</v>
      </c>
      <c r="G1572" s="20" t="s">
        <v>37</v>
      </c>
      <c r="H1572" s="20" t="s">
        <v>8</v>
      </c>
      <c r="I1572" s="20">
        <v>10000078</v>
      </c>
      <c r="J1572" s="20" t="s">
        <v>28</v>
      </c>
      <c r="K1572" s="20" t="s">
        <v>110</v>
      </c>
      <c r="L1572" s="20" t="s">
        <v>110</v>
      </c>
      <c r="M1572" s="20" t="s">
        <v>110</v>
      </c>
    </row>
    <row r="1573" spans="2:13" x14ac:dyDescent="0.2">
      <c r="B1573" s="19">
        <v>43270</v>
      </c>
      <c r="C1573" s="18">
        <v>1.5767838573242057</v>
      </c>
      <c r="D1573" s="20" t="s">
        <v>20</v>
      </c>
      <c r="E1573" s="20" t="s">
        <v>27</v>
      </c>
      <c r="F1573" s="20">
        <v>1000000101</v>
      </c>
      <c r="G1573" s="20" t="s">
        <v>37</v>
      </c>
      <c r="H1573" s="20" t="s">
        <v>8</v>
      </c>
      <c r="I1573" s="20">
        <v>10000078</v>
      </c>
      <c r="J1573" s="20" t="s">
        <v>28</v>
      </c>
      <c r="K1573" s="20" t="s">
        <v>110</v>
      </c>
      <c r="L1573" s="20" t="s">
        <v>110</v>
      </c>
      <c r="M1573" s="20" t="s">
        <v>110</v>
      </c>
    </row>
    <row r="1574" spans="2:13" x14ac:dyDescent="0.2">
      <c r="B1574" s="19">
        <v>43271</v>
      </c>
      <c r="C1574" s="18">
        <v>1.6083195344706898</v>
      </c>
      <c r="D1574" s="20" t="s">
        <v>20</v>
      </c>
      <c r="E1574" s="20" t="s">
        <v>27</v>
      </c>
      <c r="F1574" s="20">
        <v>1000000101</v>
      </c>
      <c r="G1574" s="20" t="s">
        <v>37</v>
      </c>
      <c r="H1574" s="20" t="s">
        <v>8</v>
      </c>
      <c r="I1574" s="20">
        <v>10000078</v>
      </c>
      <c r="J1574" s="20" t="s">
        <v>28</v>
      </c>
      <c r="K1574" s="20" t="s">
        <v>110</v>
      </c>
      <c r="L1574" s="20" t="s">
        <v>110</v>
      </c>
      <c r="M1574" s="20" t="s">
        <v>110</v>
      </c>
    </row>
    <row r="1575" spans="2:13" x14ac:dyDescent="0.2">
      <c r="B1575" s="19">
        <v>43272</v>
      </c>
      <c r="C1575" s="18">
        <v>1.6404859251601036</v>
      </c>
      <c r="D1575" s="20" t="s">
        <v>20</v>
      </c>
      <c r="E1575" s="20" t="s">
        <v>27</v>
      </c>
      <c r="F1575" s="20">
        <v>1000000101</v>
      </c>
      <c r="G1575" s="20" t="s">
        <v>37</v>
      </c>
      <c r="H1575" s="20" t="s">
        <v>8</v>
      </c>
      <c r="I1575" s="20">
        <v>10000078</v>
      </c>
      <c r="J1575" s="20" t="s">
        <v>28</v>
      </c>
      <c r="K1575" s="20" t="s">
        <v>110</v>
      </c>
      <c r="L1575" s="20" t="s">
        <v>110</v>
      </c>
      <c r="M1575" s="20" t="s">
        <v>110</v>
      </c>
    </row>
    <row r="1576" spans="2:13" x14ac:dyDescent="0.2">
      <c r="B1576" s="19">
        <v>43273</v>
      </c>
      <c r="C1576" s="18">
        <v>1.6732956436633057</v>
      </c>
      <c r="D1576" s="20" t="s">
        <v>20</v>
      </c>
      <c r="E1576" s="20" t="s">
        <v>27</v>
      </c>
      <c r="F1576" s="20">
        <v>1000000101</v>
      </c>
      <c r="G1576" s="20" t="s">
        <v>37</v>
      </c>
      <c r="H1576" s="20" t="s">
        <v>8</v>
      </c>
      <c r="I1576" s="20">
        <v>10000078</v>
      </c>
      <c r="J1576" s="20" t="s">
        <v>28</v>
      </c>
      <c r="K1576" s="20" t="s">
        <v>110</v>
      </c>
      <c r="L1576" s="20" t="s">
        <v>110</v>
      </c>
      <c r="M1576" s="20" t="s">
        <v>110</v>
      </c>
    </row>
    <row r="1577" spans="2:13" x14ac:dyDescent="0.2">
      <c r="B1577" s="19">
        <v>43274</v>
      </c>
      <c r="C1577" s="18">
        <v>1.7067615565365719</v>
      </c>
      <c r="D1577" s="20" t="s">
        <v>20</v>
      </c>
      <c r="E1577" s="20" t="s">
        <v>27</v>
      </c>
      <c r="F1577" s="20">
        <v>1000000101</v>
      </c>
      <c r="G1577" s="20" t="s">
        <v>37</v>
      </c>
      <c r="H1577" s="20" t="s">
        <v>8</v>
      </c>
      <c r="I1577" s="20">
        <v>10000078</v>
      </c>
      <c r="J1577" s="20" t="s">
        <v>28</v>
      </c>
      <c r="K1577" s="20" t="s">
        <v>110</v>
      </c>
      <c r="L1577" s="20" t="s">
        <v>110</v>
      </c>
      <c r="M1577" s="20" t="s">
        <v>110</v>
      </c>
    </row>
    <row r="1578" spans="2:13" x14ac:dyDescent="0.2">
      <c r="B1578" s="19">
        <v>43275</v>
      </c>
      <c r="C1578" s="18">
        <v>1.6888967876673036</v>
      </c>
      <c r="D1578" s="20" t="s">
        <v>20</v>
      </c>
      <c r="E1578" s="20" t="s">
        <v>27</v>
      </c>
      <c r="F1578" s="20">
        <v>1000000101</v>
      </c>
      <c r="G1578" s="20" t="s">
        <v>37</v>
      </c>
      <c r="H1578" s="20" t="s">
        <v>8</v>
      </c>
      <c r="I1578" s="20">
        <v>10000078</v>
      </c>
      <c r="J1578" s="20" t="s">
        <v>28</v>
      </c>
      <c r="K1578" s="20" t="s">
        <v>110</v>
      </c>
      <c r="L1578" s="20" t="s">
        <v>110</v>
      </c>
      <c r="M1578" s="20" t="s">
        <v>110</v>
      </c>
    </row>
    <row r="1579" spans="2:13" x14ac:dyDescent="0.2">
      <c r="B1579" s="19">
        <v>43276</v>
      </c>
      <c r="C1579" s="18">
        <v>1.7226747234206496</v>
      </c>
      <c r="D1579" s="20" t="s">
        <v>20</v>
      </c>
      <c r="E1579" s="20" t="s">
        <v>27</v>
      </c>
      <c r="F1579" s="20">
        <v>1000000101</v>
      </c>
      <c r="G1579" s="20" t="s">
        <v>37</v>
      </c>
      <c r="H1579" s="20" t="s">
        <v>8</v>
      </c>
      <c r="I1579" s="20">
        <v>10000078</v>
      </c>
      <c r="J1579" s="20" t="s">
        <v>28</v>
      </c>
      <c r="K1579" s="20" t="s">
        <v>110</v>
      </c>
      <c r="L1579" s="20" t="s">
        <v>110</v>
      </c>
      <c r="M1579" s="20" t="s">
        <v>110</v>
      </c>
    </row>
    <row r="1580" spans="2:13" x14ac:dyDescent="0.2">
      <c r="B1580" s="19">
        <v>43277</v>
      </c>
      <c r="C1580" s="18">
        <v>1.7571282178890626</v>
      </c>
      <c r="D1580" s="20" t="s">
        <v>20</v>
      </c>
      <c r="E1580" s="20" t="s">
        <v>27</v>
      </c>
      <c r="F1580" s="20">
        <v>1000000101</v>
      </c>
      <c r="G1580" s="20" t="s">
        <v>37</v>
      </c>
      <c r="H1580" s="20" t="s">
        <v>8</v>
      </c>
      <c r="I1580" s="20">
        <v>10000078</v>
      </c>
      <c r="J1580" s="20" t="s">
        <v>28</v>
      </c>
      <c r="K1580" s="20" t="s">
        <v>110</v>
      </c>
      <c r="L1580" s="20" t="s">
        <v>110</v>
      </c>
      <c r="M1580" s="20" t="s">
        <v>110</v>
      </c>
    </row>
    <row r="1581" spans="2:13" x14ac:dyDescent="0.2">
      <c r="B1581" s="19">
        <v>43278</v>
      </c>
      <c r="C1581" s="18">
        <v>1.792270782246844</v>
      </c>
      <c r="D1581" s="20" t="s">
        <v>20</v>
      </c>
      <c r="E1581" s="20" t="s">
        <v>27</v>
      </c>
      <c r="F1581" s="20">
        <v>1000000101</v>
      </c>
      <c r="G1581" s="20" t="s">
        <v>37</v>
      </c>
      <c r="H1581" s="20" t="s">
        <v>8</v>
      </c>
      <c r="I1581" s="20">
        <v>10000078</v>
      </c>
      <c r="J1581" s="20" t="s">
        <v>28</v>
      </c>
      <c r="K1581" s="20" t="s">
        <v>110</v>
      </c>
      <c r="L1581" s="20" t="s">
        <v>110</v>
      </c>
      <c r="M1581" s="20" t="s">
        <v>110</v>
      </c>
    </row>
    <row r="1582" spans="2:13" x14ac:dyDescent="0.2">
      <c r="B1582" s="19">
        <v>43279</v>
      </c>
      <c r="C1582" s="18">
        <v>1.8281161978917808</v>
      </c>
      <c r="D1582" s="20" t="s">
        <v>20</v>
      </c>
      <c r="E1582" s="20" t="s">
        <v>27</v>
      </c>
      <c r="F1582" s="20">
        <v>1000000101</v>
      </c>
      <c r="G1582" s="20" t="s">
        <v>37</v>
      </c>
      <c r="H1582" s="20" t="s">
        <v>8</v>
      </c>
      <c r="I1582" s="20">
        <v>10000078</v>
      </c>
      <c r="J1582" s="20" t="s">
        <v>28</v>
      </c>
      <c r="K1582" s="20" t="s">
        <v>110</v>
      </c>
      <c r="L1582" s="20" t="s">
        <v>110</v>
      </c>
      <c r="M1582" s="20" t="s">
        <v>110</v>
      </c>
    </row>
    <row r="1583" spans="2:13" x14ac:dyDescent="0.2">
      <c r="B1583" s="19">
        <v>43280</v>
      </c>
      <c r="C1583" s="18">
        <v>1.8646785218496165</v>
      </c>
      <c r="D1583" s="20" t="s">
        <v>20</v>
      </c>
      <c r="E1583" s="20" t="s">
        <v>27</v>
      </c>
      <c r="F1583" s="20">
        <v>1000000101</v>
      </c>
      <c r="G1583" s="20" t="s">
        <v>37</v>
      </c>
      <c r="H1583" s="20" t="s">
        <v>8</v>
      </c>
      <c r="I1583" s="20">
        <v>10000078</v>
      </c>
      <c r="J1583" s="20" t="s">
        <v>28</v>
      </c>
      <c r="K1583" s="20" t="s">
        <v>110</v>
      </c>
      <c r="L1583" s="20" t="s">
        <v>110</v>
      </c>
      <c r="M1583" s="20" t="s">
        <v>110</v>
      </c>
    </row>
    <row r="1584" spans="2:13" x14ac:dyDescent="0.2">
      <c r="B1584" s="19">
        <v>43281</v>
      </c>
      <c r="C1584" s="18">
        <v>1.9019720922866088</v>
      </c>
      <c r="D1584" s="20" t="s">
        <v>20</v>
      </c>
      <c r="E1584" s="20" t="s">
        <v>27</v>
      </c>
      <c r="F1584" s="20">
        <v>1000000101</v>
      </c>
      <c r="G1584" s="20" t="s">
        <v>37</v>
      </c>
      <c r="H1584" s="20" t="s">
        <v>8</v>
      </c>
      <c r="I1584" s="20">
        <v>10000078</v>
      </c>
      <c r="J1584" s="20" t="s">
        <v>28</v>
      </c>
      <c r="K1584" s="20" t="s">
        <v>110</v>
      </c>
      <c r="L1584" s="20" t="s">
        <v>110</v>
      </c>
      <c r="M1584" s="20" t="s">
        <v>110</v>
      </c>
    </row>
    <row r="1585" spans="2:13" x14ac:dyDescent="0.2">
      <c r="B1585" s="19">
        <v>43282</v>
      </c>
      <c r="C1585" s="18">
        <v>1.9400115341323412</v>
      </c>
      <c r="D1585" s="20" t="s">
        <v>20</v>
      </c>
      <c r="E1585" s="20" t="s">
        <v>27</v>
      </c>
      <c r="F1585" s="20">
        <v>1000000101</v>
      </c>
      <c r="G1585" s="20" t="s">
        <v>37</v>
      </c>
      <c r="H1585" s="20" t="s">
        <v>8</v>
      </c>
      <c r="I1585" s="20">
        <v>10000078</v>
      </c>
      <c r="J1585" s="20" t="s">
        <v>28</v>
      </c>
      <c r="K1585" s="20" t="s">
        <v>110</v>
      </c>
      <c r="L1585" s="20" t="s">
        <v>110</v>
      </c>
      <c r="M1585" s="20" t="s">
        <v>110</v>
      </c>
    </row>
    <row r="1586" spans="2:13" x14ac:dyDescent="0.2">
      <c r="B1586" s="19">
        <v>43283</v>
      </c>
      <c r="C1586" s="18">
        <v>1.9788117648149879</v>
      </c>
      <c r="D1586" s="20" t="s">
        <v>20</v>
      </c>
      <c r="E1586" s="20" t="s">
        <v>27</v>
      </c>
      <c r="F1586" s="20">
        <v>1000000101</v>
      </c>
      <c r="G1586" s="20" t="s">
        <v>37</v>
      </c>
      <c r="H1586" s="20" t="s">
        <v>8</v>
      </c>
      <c r="I1586" s="20">
        <v>10000078</v>
      </c>
      <c r="J1586" s="20" t="s">
        <v>28</v>
      </c>
      <c r="K1586" s="20" t="s">
        <v>110</v>
      </c>
      <c r="L1586" s="20" t="s">
        <v>110</v>
      </c>
      <c r="M1586" s="20" t="s">
        <v>110</v>
      </c>
    </row>
    <row r="1587" spans="2:13" x14ac:dyDescent="0.2">
      <c r="B1587" s="19">
        <v>43284</v>
      </c>
      <c r="C1587" s="18">
        <v>2.0183880001112877</v>
      </c>
      <c r="D1587" s="20" t="s">
        <v>20</v>
      </c>
      <c r="E1587" s="20" t="s">
        <v>27</v>
      </c>
      <c r="F1587" s="20">
        <v>1000000101</v>
      </c>
      <c r="G1587" s="20" t="s">
        <v>37</v>
      </c>
      <c r="H1587" s="20" t="s">
        <v>8</v>
      </c>
      <c r="I1587" s="20">
        <v>10000078</v>
      </c>
      <c r="J1587" s="20" t="s">
        <v>28</v>
      </c>
      <c r="K1587" s="20" t="s">
        <v>110</v>
      </c>
      <c r="L1587" s="20" t="s">
        <v>110</v>
      </c>
      <c r="M1587" s="20" t="s">
        <v>110</v>
      </c>
    </row>
    <row r="1588" spans="2:13" x14ac:dyDescent="0.2">
      <c r="B1588" s="19">
        <v>43285</v>
      </c>
      <c r="C1588" s="18">
        <v>2.0587557601135136</v>
      </c>
      <c r="D1588" s="20" t="s">
        <v>20</v>
      </c>
      <c r="E1588" s="20" t="s">
        <v>27</v>
      </c>
      <c r="F1588" s="20">
        <v>1000000101</v>
      </c>
      <c r="G1588" s="20" t="s">
        <v>37</v>
      </c>
      <c r="H1588" s="20" t="s">
        <v>8</v>
      </c>
      <c r="I1588" s="20">
        <v>10000078</v>
      </c>
      <c r="J1588" s="20" t="s">
        <v>28</v>
      </c>
      <c r="K1588" s="20" t="s">
        <v>110</v>
      </c>
      <c r="L1588" s="20" t="s">
        <v>110</v>
      </c>
      <c r="M1588" s="20" t="s">
        <v>110</v>
      </c>
    </row>
    <row r="1589" spans="2:13" x14ac:dyDescent="0.2">
      <c r="B1589" s="19">
        <v>43286</v>
      </c>
      <c r="C1589" s="18">
        <v>2.0999308753157835</v>
      </c>
      <c r="D1589" s="20" t="s">
        <v>20</v>
      </c>
      <c r="E1589" s="20" t="s">
        <v>27</v>
      </c>
      <c r="F1589" s="20">
        <v>1000000101</v>
      </c>
      <c r="G1589" s="20" t="s">
        <v>37</v>
      </c>
      <c r="H1589" s="20" t="s">
        <v>8</v>
      </c>
      <c r="I1589" s="20">
        <v>10000078</v>
      </c>
      <c r="J1589" s="20" t="s">
        <v>28</v>
      </c>
      <c r="K1589" s="20" t="s">
        <v>110</v>
      </c>
      <c r="L1589" s="20" t="s">
        <v>110</v>
      </c>
      <c r="M1589" s="20" t="s">
        <v>110</v>
      </c>
    </row>
    <row r="1590" spans="2:13" x14ac:dyDescent="0.2">
      <c r="B1590" s="19">
        <v>43287</v>
      </c>
      <c r="C1590" s="18">
        <v>2.1419294928220993</v>
      </c>
      <c r="D1590" s="20" t="s">
        <v>20</v>
      </c>
      <c r="E1590" s="20" t="s">
        <v>27</v>
      </c>
      <c r="F1590" s="20">
        <v>1000000101</v>
      </c>
      <c r="G1590" s="20" t="s">
        <v>37</v>
      </c>
      <c r="H1590" s="20" t="s">
        <v>8</v>
      </c>
      <c r="I1590" s="20">
        <v>10000078</v>
      </c>
      <c r="J1590" s="20" t="s">
        <v>28</v>
      </c>
      <c r="K1590" s="20" t="s">
        <v>110</v>
      </c>
      <c r="L1590" s="20" t="s">
        <v>110</v>
      </c>
      <c r="M1590" s="20" t="s">
        <v>110</v>
      </c>
    </row>
    <row r="1591" spans="2:13" x14ac:dyDescent="0.2">
      <c r="B1591" s="19">
        <v>43288</v>
      </c>
      <c r="C1591" s="18">
        <v>2.1847680826785414</v>
      </c>
      <c r="D1591" s="20" t="s">
        <v>20</v>
      </c>
      <c r="E1591" s="20" t="s">
        <v>27</v>
      </c>
      <c r="F1591" s="20">
        <v>1000000101</v>
      </c>
      <c r="G1591" s="20" t="s">
        <v>37</v>
      </c>
      <c r="H1591" s="20" t="s">
        <v>8</v>
      </c>
      <c r="I1591" s="20">
        <v>10000078</v>
      </c>
      <c r="J1591" s="20" t="s">
        <v>28</v>
      </c>
      <c r="K1591" s="20" t="s">
        <v>110</v>
      </c>
      <c r="L1591" s="20" t="s">
        <v>110</v>
      </c>
      <c r="M1591" s="20" t="s">
        <v>110</v>
      </c>
    </row>
    <row r="1592" spans="2:13" x14ac:dyDescent="0.2">
      <c r="B1592" s="19">
        <v>43289</v>
      </c>
      <c r="C1592" s="18">
        <v>2.2284634443321121</v>
      </c>
      <c r="D1592" s="20" t="s">
        <v>20</v>
      </c>
      <c r="E1592" s="20" t="s">
        <v>27</v>
      </c>
      <c r="F1592" s="20">
        <v>1000000101</v>
      </c>
      <c r="G1592" s="20" t="s">
        <v>37</v>
      </c>
      <c r="H1592" s="20" t="s">
        <v>8</v>
      </c>
      <c r="I1592" s="20">
        <v>10000078</v>
      </c>
      <c r="J1592" s="20" t="s">
        <v>28</v>
      </c>
      <c r="K1592" s="20" t="s">
        <v>110</v>
      </c>
      <c r="L1592" s="20" t="s">
        <v>110</v>
      </c>
      <c r="M1592" s="20" t="s">
        <v>110</v>
      </c>
    </row>
    <row r="1593" spans="2:13" x14ac:dyDescent="0.2">
      <c r="B1593" s="19">
        <v>43290</v>
      </c>
      <c r="C1593" s="18">
        <v>2.2730327132187544</v>
      </c>
      <c r="D1593" s="20" t="s">
        <v>20</v>
      </c>
      <c r="E1593" s="20" t="s">
        <v>27</v>
      </c>
      <c r="F1593" s="20">
        <v>1000000101</v>
      </c>
      <c r="G1593" s="20" t="s">
        <v>37</v>
      </c>
      <c r="H1593" s="20" t="s">
        <v>8</v>
      </c>
      <c r="I1593" s="20">
        <v>10000078</v>
      </c>
      <c r="J1593" s="20" t="s">
        <v>28</v>
      </c>
      <c r="K1593" s="20" t="s">
        <v>110</v>
      </c>
      <c r="L1593" s="20" t="s">
        <v>110</v>
      </c>
      <c r="M1593" s="20" t="s">
        <v>110</v>
      </c>
    </row>
    <row r="1594" spans="2:13" x14ac:dyDescent="0.2">
      <c r="B1594" s="19">
        <v>43291</v>
      </c>
      <c r="C1594" s="18">
        <v>2.3184933674831294</v>
      </c>
      <c r="D1594" s="20" t="s">
        <v>20</v>
      </c>
      <c r="E1594" s="20" t="s">
        <v>27</v>
      </c>
      <c r="F1594" s="20">
        <v>1000000101</v>
      </c>
      <c r="G1594" s="20" t="s">
        <v>37</v>
      </c>
      <c r="H1594" s="20" t="s">
        <v>8</v>
      </c>
      <c r="I1594" s="20">
        <v>10000078</v>
      </c>
      <c r="J1594" s="20" t="s">
        <v>28</v>
      </c>
      <c r="K1594" s="20" t="s">
        <v>110</v>
      </c>
      <c r="L1594" s="20" t="s">
        <v>110</v>
      </c>
      <c r="M1594" s="20" t="s">
        <v>110</v>
      </c>
    </row>
    <row r="1595" spans="2:13" x14ac:dyDescent="0.2">
      <c r="B1595" s="19">
        <v>43292</v>
      </c>
      <c r="C1595" s="18">
        <v>2.364863234832792</v>
      </c>
      <c r="D1595" s="20" t="s">
        <v>20</v>
      </c>
      <c r="E1595" s="20" t="s">
        <v>27</v>
      </c>
      <c r="F1595" s="20">
        <v>1000000101</v>
      </c>
      <c r="G1595" s="20" t="s">
        <v>37</v>
      </c>
      <c r="H1595" s="20" t="s">
        <v>8</v>
      </c>
      <c r="I1595" s="20">
        <v>10000078</v>
      </c>
      <c r="J1595" s="20" t="s">
        <v>28</v>
      </c>
      <c r="K1595" s="20" t="s">
        <v>110</v>
      </c>
      <c r="L1595" s="20" t="s">
        <v>110</v>
      </c>
      <c r="M1595" s="20" t="s">
        <v>110</v>
      </c>
    </row>
    <row r="1596" spans="2:13" x14ac:dyDescent="0.2">
      <c r="B1596" s="19">
        <v>43293</v>
      </c>
      <c r="C1596" s="18">
        <v>2.4121604995294477</v>
      </c>
      <c r="D1596" s="20" t="s">
        <v>20</v>
      </c>
      <c r="E1596" s="20" t="s">
        <v>27</v>
      </c>
      <c r="F1596" s="20">
        <v>1000000101</v>
      </c>
      <c r="G1596" s="20" t="s">
        <v>37</v>
      </c>
      <c r="H1596" s="20" t="s">
        <v>8</v>
      </c>
      <c r="I1596" s="20">
        <v>10000078</v>
      </c>
      <c r="J1596" s="20" t="s">
        <v>28</v>
      </c>
      <c r="K1596" s="20" t="s">
        <v>110</v>
      </c>
      <c r="L1596" s="20" t="s">
        <v>110</v>
      </c>
      <c r="M1596" s="20" t="s">
        <v>110</v>
      </c>
    </row>
    <row r="1597" spans="2:13" x14ac:dyDescent="0.2">
      <c r="B1597" s="19">
        <v>43294</v>
      </c>
      <c r="C1597" s="18">
        <v>2.4604037095200368</v>
      </c>
      <c r="D1597" s="20" t="s">
        <v>20</v>
      </c>
      <c r="E1597" s="20" t="s">
        <v>27</v>
      </c>
      <c r="F1597" s="20">
        <v>1000000101</v>
      </c>
      <c r="G1597" s="20" t="s">
        <v>37</v>
      </c>
      <c r="H1597" s="20" t="s">
        <v>8</v>
      </c>
      <c r="I1597" s="20">
        <v>10000078</v>
      </c>
      <c r="J1597" s="20" t="s">
        <v>28</v>
      </c>
      <c r="K1597" s="20" t="s">
        <v>110</v>
      </c>
      <c r="L1597" s="20" t="s">
        <v>110</v>
      </c>
      <c r="M1597" s="20" t="s">
        <v>110</v>
      </c>
    </row>
    <row r="1598" spans="2:13" x14ac:dyDescent="0.2">
      <c r="B1598" s="19">
        <v>43295</v>
      </c>
      <c r="C1598" s="18">
        <v>2.5096117837104375</v>
      </c>
      <c r="D1598" s="20" t="s">
        <v>20</v>
      </c>
      <c r="E1598" s="20" t="s">
        <v>27</v>
      </c>
      <c r="F1598" s="20">
        <v>1000000101</v>
      </c>
      <c r="G1598" s="20" t="s">
        <v>37</v>
      </c>
      <c r="H1598" s="20" t="s">
        <v>8</v>
      </c>
      <c r="I1598" s="20">
        <v>10000078</v>
      </c>
      <c r="J1598" s="20" t="s">
        <v>28</v>
      </c>
      <c r="K1598" s="20" t="s">
        <v>110</v>
      </c>
      <c r="L1598" s="20" t="s">
        <v>110</v>
      </c>
      <c r="M1598" s="20" t="s">
        <v>110</v>
      </c>
    </row>
    <row r="1599" spans="2:13" x14ac:dyDescent="0.2">
      <c r="B1599" s="19">
        <v>43296</v>
      </c>
      <c r="C1599" s="18">
        <v>2.5598040193846465</v>
      </c>
      <c r="D1599" s="20" t="s">
        <v>20</v>
      </c>
      <c r="E1599" s="20" t="s">
        <v>27</v>
      </c>
      <c r="F1599" s="20">
        <v>1000000101</v>
      </c>
      <c r="G1599" s="20" t="s">
        <v>37</v>
      </c>
      <c r="H1599" s="20" t="s">
        <v>8</v>
      </c>
      <c r="I1599" s="20">
        <v>10000078</v>
      </c>
      <c r="J1599" s="20" t="s">
        <v>28</v>
      </c>
      <c r="K1599" s="20" t="s">
        <v>110</v>
      </c>
      <c r="L1599" s="20" t="s">
        <v>110</v>
      </c>
      <c r="M1599" s="20" t="s">
        <v>110</v>
      </c>
    </row>
    <row r="1600" spans="2:13" x14ac:dyDescent="0.2">
      <c r="B1600" s="19">
        <v>43297</v>
      </c>
      <c r="C1600" s="18">
        <v>2.611000099772339</v>
      </c>
      <c r="D1600" s="20" t="s">
        <v>20</v>
      </c>
      <c r="E1600" s="20" t="s">
        <v>27</v>
      </c>
      <c r="F1600" s="20">
        <v>1000000101</v>
      </c>
      <c r="G1600" s="20" t="s">
        <v>37</v>
      </c>
      <c r="H1600" s="20" t="s">
        <v>8</v>
      </c>
      <c r="I1600" s="20">
        <v>10000078</v>
      </c>
      <c r="J1600" s="20" t="s">
        <v>28</v>
      </c>
      <c r="K1600" s="20" t="s">
        <v>110</v>
      </c>
      <c r="L1600" s="20" t="s">
        <v>110</v>
      </c>
      <c r="M1600" s="20" t="s">
        <v>110</v>
      </c>
    </row>
    <row r="1601" spans="2:13" x14ac:dyDescent="0.2">
      <c r="B1601" s="19">
        <v>43298</v>
      </c>
      <c r="C1601" s="18">
        <v>2.6632201017677857</v>
      </c>
      <c r="D1601" s="20" t="s">
        <v>20</v>
      </c>
      <c r="E1601" s="20" t="s">
        <v>27</v>
      </c>
      <c r="F1601" s="20">
        <v>1000000101</v>
      </c>
      <c r="G1601" s="20" t="s">
        <v>37</v>
      </c>
      <c r="H1601" s="20" t="s">
        <v>8</v>
      </c>
      <c r="I1601" s="20">
        <v>10000078</v>
      </c>
      <c r="J1601" s="20" t="s">
        <v>28</v>
      </c>
      <c r="K1601" s="20" t="s">
        <v>110</v>
      </c>
      <c r="L1601" s="20" t="s">
        <v>110</v>
      </c>
      <c r="M1601" s="20" t="s">
        <v>110</v>
      </c>
    </row>
    <row r="1602" spans="2:13" x14ac:dyDescent="0.2">
      <c r="B1602" s="19">
        <v>43299</v>
      </c>
      <c r="C1602" s="18">
        <v>2.4984845038031414</v>
      </c>
      <c r="D1602" s="20" t="s">
        <v>20</v>
      </c>
      <c r="E1602" s="20" t="s">
        <v>27</v>
      </c>
      <c r="F1602" s="20">
        <v>1000000101</v>
      </c>
      <c r="G1602" s="20" t="s">
        <v>37</v>
      </c>
      <c r="H1602" s="20" t="s">
        <v>8</v>
      </c>
      <c r="I1602" s="20">
        <v>10000078</v>
      </c>
      <c r="J1602" s="20" t="s">
        <v>28</v>
      </c>
      <c r="K1602" s="20" t="s">
        <v>110</v>
      </c>
      <c r="L1602" s="20" t="s">
        <v>110</v>
      </c>
      <c r="M1602" s="20" t="s">
        <v>110</v>
      </c>
    </row>
    <row r="1603" spans="2:13" x14ac:dyDescent="0.2">
      <c r="B1603" s="19">
        <v>43300</v>
      </c>
      <c r="C1603" s="18">
        <v>2.5484541938792038</v>
      </c>
      <c r="D1603" s="20" t="s">
        <v>20</v>
      </c>
      <c r="E1603" s="20" t="s">
        <v>27</v>
      </c>
      <c r="F1603" s="20">
        <v>1000000101</v>
      </c>
      <c r="G1603" s="20" t="s">
        <v>37</v>
      </c>
      <c r="H1603" s="20" t="s">
        <v>8</v>
      </c>
      <c r="I1603" s="20">
        <v>10000078</v>
      </c>
      <c r="J1603" s="20" t="s">
        <v>28</v>
      </c>
      <c r="K1603" s="20" t="s">
        <v>110</v>
      </c>
      <c r="L1603" s="20" t="s">
        <v>110</v>
      </c>
      <c r="M1603" s="20" t="s">
        <v>110</v>
      </c>
    </row>
    <row r="1604" spans="2:13" x14ac:dyDescent="0.2">
      <c r="B1604" s="19">
        <v>43301</v>
      </c>
      <c r="C1604" s="18">
        <v>2.5994232777567881</v>
      </c>
      <c r="D1604" s="20" t="s">
        <v>20</v>
      </c>
      <c r="E1604" s="20" t="s">
        <v>27</v>
      </c>
      <c r="F1604" s="20">
        <v>1000000101</v>
      </c>
      <c r="G1604" s="20" t="s">
        <v>37</v>
      </c>
      <c r="H1604" s="20" t="s">
        <v>8</v>
      </c>
      <c r="I1604" s="20">
        <v>10000078</v>
      </c>
      <c r="J1604" s="20" t="s">
        <v>28</v>
      </c>
      <c r="K1604" s="20" t="s">
        <v>110</v>
      </c>
      <c r="L1604" s="20" t="s">
        <v>110</v>
      </c>
      <c r="M1604" s="20" t="s">
        <v>110</v>
      </c>
    </row>
    <row r="1605" spans="2:13" x14ac:dyDescent="0.2">
      <c r="B1605" s="19">
        <v>43252</v>
      </c>
      <c r="C1605" s="18">
        <v>0.29199999999999998</v>
      </c>
      <c r="D1605" s="20" t="s">
        <v>20</v>
      </c>
      <c r="E1605" s="20" t="s">
        <v>27</v>
      </c>
      <c r="F1605" s="20">
        <v>1000000101</v>
      </c>
      <c r="G1605" s="20" t="s">
        <v>37</v>
      </c>
      <c r="H1605" s="20" t="s">
        <v>8</v>
      </c>
      <c r="I1605" s="20">
        <v>20000099</v>
      </c>
      <c r="J1605" s="20" t="s">
        <v>18</v>
      </c>
      <c r="K1605" s="20" t="s">
        <v>110</v>
      </c>
      <c r="L1605" s="20" t="s">
        <v>110</v>
      </c>
      <c r="M1605" s="20" t="s">
        <v>110</v>
      </c>
    </row>
    <row r="1606" spans="2:13" x14ac:dyDescent="0.2">
      <c r="B1606" s="19">
        <v>43253</v>
      </c>
      <c r="C1606" s="18">
        <v>0.29783999999999999</v>
      </c>
      <c r="D1606" s="20" t="s">
        <v>20</v>
      </c>
      <c r="E1606" s="20" t="s">
        <v>27</v>
      </c>
      <c r="F1606" s="20">
        <v>1000000101</v>
      </c>
      <c r="G1606" s="20" t="s">
        <v>37</v>
      </c>
      <c r="H1606" s="20" t="s">
        <v>8</v>
      </c>
      <c r="I1606" s="20">
        <v>20000099</v>
      </c>
      <c r="J1606" s="20" t="s">
        <v>18</v>
      </c>
      <c r="K1606" s="20" t="s">
        <v>110</v>
      </c>
      <c r="L1606" s="20" t="s">
        <v>110</v>
      </c>
      <c r="M1606" s="20" t="s">
        <v>110</v>
      </c>
    </row>
    <row r="1607" spans="2:13" x14ac:dyDescent="0.2">
      <c r="B1607" s="19">
        <v>43254</v>
      </c>
      <c r="C1607" s="18">
        <v>0.30379679999999998</v>
      </c>
      <c r="D1607" s="20" t="s">
        <v>20</v>
      </c>
      <c r="E1607" s="20" t="s">
        <v>27</v>
      </c>
      <c r="F1607" s="20">
        <v>1000000101</v>
      </c>
      <c r="G1607" s="20" t="s">
        <v>37</v>
      </c>
      <c r="H1607" s="20" t="s">
        <v>8</v>
      </c>
      <c r="I1607" s="20">
        <v>20000099</v>
      </c>
      <c r="J1607" s="20" t="s">
        <v>18</v>
      </c>
      <c r="K1607" s="20" t="s">
        <v>110</v>
      </c>
      <c r="L1607" s="20" t="s">
        <v>110</v>
      </c>
      <c r="M1607" s="20" t="s">
        <v>110</v>
      </c>
    </row>
    <row r="1608" spans="2:13" x14ac:dyDescent="0.2">
      <c r="B1608" s="19">
        <v>43255</v>
      </c>
      <c r="C1608" s="18">
        <v>0.30987273600000004</v>
      </c>
      <c r="D1608" s="20" t="s">
        <v>20</v>
      </c>
      <c r="E1608" s="20" t="s">
        <v>27</v>
      </c>
      <c r="F1608" s="20">
        <v>1000000101</v>
      </c>
      <c r="G1608" s="20" t="s">
        <v>37</v>
      </c>
      <c r="H1608" s="20" t="s">
        <v>8</v>
      </c>
      <c r="I1608" s="20">
        <v>20000099</v>
      </c>
      <c r="J1608" s="20" t="s">
        <v>18</v>
      </c>
      <c r="K1608" s="20" t="s">
        <v>110</v>
      </c>
      <c r="L1608" s="20" t="s">
        <v>110</v>
      </c>
      <c r="M1608" s="20" t="s">
        <v>110</v>
      </c>
    </row>
    <row r="1609" spans="2:13" x14ac:dyDescent="0.2">
      <c r="B1609" s="19">
        <v>43256</v>
      </c>
      <c r="C1609" s="18">
        <v>0.31607019072000003</v>
      </c>
      <c r="D1609" s="20" t="s">
        <v>20</v>
      </c>
      <c r="E1609" s="20" t="s">
        <v>27</v>
      </c>
      <c r="F1609" s="20">
        <v>1000000101</v>
      </c>
      <c r="G1609" s="20" t="s">
        <v>37</v>
      </c>
      <c r="H1609" s="20" t="s">
        <v>8</v>
      </c>
      <c r="I1609" s="20">
        <v>20000099</v>
      </c>
      <c r="J1609" s="20" t="s">
        <v>18</v>
      </c>
      <c r="K1609" s="20" t="s">
        <v>110</v>
      </c>
      <c r="L1609" s="20" t="s">
        <v>110</v>
      </c>
      <c r="M1609" s="20" t="s">
        <v>110</v>
      </c>
    </row>
    <row r="1610" spans="2:13" x14ac:dyDescent="0.2">
      <c r="B1610" s="19">
        <v>43257</v>
      </c>
      <c r="C1610" s="18">
        <v>0.32239159453440003</v>
      </c>
      <c r="D1610" s="20" t="s">
        <v>20</v>
      </c>
      <c r="E1610" s="20" t="s">
        <v>27</v>
      </c>
      <c r="F1610" s="20">
        <v>1000000101</v>
      </c>
      <c r="G1610" s="20" t="s">
        <v>37</v>
      </c>
      <c r="H1610" s="20" t="s">
        <v>8</v>
      </c>
      <c r="I1610" s="20">
        <v>20000099</v>
      </c>
      <c r="J1610" s="20" t="s">
        <v>18</v>
      </c>
      <c r="K1610" s="20" t="s">
        <v>110</v>
      </c>
      <c r="L1610" s="20" t="s">
        <v>110</v>
      </c>
      <c r="M1610" s="20" t="s">
        <v>110</v>
      </c>
    </row>
    <row r="1611" spans="2:13" x14ac:dyDescent="0.2">
      <c r="B1611" s="19">
        <v>43258</v>
      </c>
      <c r="C1611" s="18">
        <v>0.12683942642508797</v>
      </c>
      <c r="D1611" s="20" t="s">
        <v>20</v>
      </c>
      <c r="E1611" s="20" t="s">
        <v>27</v>
      </c>
      <c r="F1611" s="20">
        <v>1000000101</v>
      </c>
      <c r="G1611" s="20" t="s">
        <v>37</v>
      </c>
      <c r="H1611" s="20" t="s">
        <v>8</v>
      </c>
      <c r="I1611" s="20">
        <v>20000099</v>
      </c>
      <c r="J1611" s="20" t="s">
        <v>18</v>
      </c>
      <c r="K1611" s="20" t="s">
        <v>110</v>
      </c>
      <c r="L1611" s="20" t="s">
        <v>110</v>
      </c>
      <c r="M1611" s="20" t="s">
        <v>110</v>
      </c>
    </row>
    <row r="1612" spans="2:13" x14ac:dyDescent="0.2">
      <c r="B1612" s="19">
        <v>43259</v>
      </c>
      <c r="C1612" s="18">
        <v>0.12937621495358972</v>
      </c>
      <c r="D1612" s="20" t="s">
        <v>20</v>
      </c>
      <c r="E1612" s="20" t="s">
        <v>27</v>
      </c>
      <c r="F1612" s="20">
        <v>1000000101</v>
      </c>
      <c r="G1612" s="20" t="s">
        <v>37</v>
      </c>
      <c r="H1612" s="20" t="s">
        <v>8</v>
      </c>
      <c r="I1612" s="20">
        <v>20000099</v>
      </c>
      <c r="J1612" s="20" t="s">
        <v>18</v>
      </c>
      <c r="K1612" s="20" t="s">
        <v>110</v>
      </c>
      <c r="L1612" s="20" t="s">
        <v>110</v>
      </c>
      <c r="M1612" s="20" t="s">
        <v>110</v>
      </c>
    </row>
    <row r="1613" spans="2:13" x14ac:dyDescent="0.2">
      <c r="B1613" s="19">
        <v>43260</v>
      </c>
      <c r="C1613" s="18">
        <v>0.13196373925266153</v>
      </c>
      <c r="D1613" s="20" t="s">
        <v>20</v>
      </c>
      <c r="E1613" s="20" t="s">
        <v>27</v>
      </c>
      <c r="F1613" s="20">
        <v>1000000101</v>
      </c>
      <c r="G1613" s="20" t="s">
        <v>37</v>
      </c>
      <c r="H1613" s="20" t="s">
        <v>8</v>
      </c>
      <c r="I1613" s="20">
        <v>20000099</v>
      </c>
      <c r="J1613" s="20" t="s">
        <v>18</v>
      </c>
      <c r="K1613" s="20" t="s">
        <v>110</v>
      </c>
      <c r="L1613" s="20" t="s">
        <v>110</v>
      </c>
      <c r="M1613" s="20" t="s">
        <v>110</v>
      </c>
    </row>
    <row r="1614" spans="2:13" x14ac:dyDescent="0.2">
      <c r="B1614" s="19">
        <v>43261</v>
      </c>
      <c r="C1614" s="18">
        <v>0.13460301403771477</v>
      </c>
      <c r="D1614" s="20" t="s">
        <v>20</v>
      </c>
      <c r="E1614" s="20" t="s">
        <v>27</v>
      </c>
      <c r="F1614" s="20">
        <v>1000000101</v>
      </c>
      <c r="G1614" s="20" t="s">
        <v>37</v>
      </c>
      <c r="H1614" s="20" t="s">
        <v>8</v>
      </c>
      <c r="I1614" s="20">
        <v>20000099</v>
      </c>
      <c r="J1614" s="20" t="s">
        <v>18</v>
      </c>
      <c r="K1614" s="20" t="s">
        <v>110</v>
      </c>
      <c r="L1614" s="20" t="s">
        <v>110</v>
      </c>
      <c r="M1614" s="20" t="s">
        <v>110</v>
      </c>
    </row>
    <row r="1615" spans="2:13" x14ac:dyDescent="0.2">
      <c r="B1615" s="19">
        <v>43262</v>
      </c>
      <c r="C1615" s="18">
        <v>0.13729507431846905</v>
      </c>
      <c r="D1615" s="20" t="s">
        <v>20</v>
      </c>
      <c r="E1615" s="20" t="s">
        <v>27</v>
      </c>
      <c r="F1615" s="20">
        <v>1000000101</v>
      </c>
      <c r="G1615" s="20" t="s">
        <v>37</v>
      </c>
      <c r="H1615" s="20" t="s">
        <v>8</v>
      </c>
      <c r="I1615" s="20">
        <v>20000099</v>
      </c>
      <c r="J1615" s="20" t="s">
        <v>18</v>
      </c>
      <c r="K1615" s="20" t="s">
        <v>110</v>
      </c>
      <c r="L1615" s="20" t="s">
        <v>110</v>
      </c>
      <c r="M1615" s="20" t="s">
        <v>110</v>
      </c>
    </row>
    <row r="1616" spans="2:13" x14ac:dyDescent="0.2">
      <c r="B1616" s="19">
        <v>43263</v>
      </c>
      <c r="C1616" s="18">
        <v>0.14004097580483843</v>
      </c>
      <c r="D1616" s="20" t="s">
        <v>20</v>
      </c>
      <c r="E1616" s="20" t="s">
        <v>27</v>
      </c>
      <c r="F1616" s="20">
        <v>1000000101</v>
      </c>
      <c r="G1616" s="20" t="s">
        <v>37</v>
      </c>
      <c r="H1616" s="20" t="s">
        <v>8</v>
      </c>
      <c r="I1616" s="20">
        <v>20000099</v>
      </c>
      <c r="J1616" s="20" t="s">
        <v>18</v>
      </c>
      <c r="K1616" s="20" t="s">
        <v>110</v>
      </c>
      <c r="L1616" s="20" t="s">
        <v>110</v>
      </c>
      <c r="M1616" s="20" t="s">
        <v>110</v>
      </c>
    </row>
    <row r="1617" spans="2:13" x14ac:dyDescent="0.2">
      <c r="B1617" s="19">
        <v>43264</v>
      </c>
      <c r="C1617" s="18">
        <v>0.14284179532093519</v>
      </c>
      <c r="D1617" s="20" t="s">
        <v>20</v>
      </c>
      <c r="E1617" s="20" t="s">
        <v>27</v>
      </c>
      <c r="F1617" s="20">
        <v>1000000101</v>
      </c>
      <c r="G1617" s="20" t="s">
        <v>37</v>
      </c>
      <c r="H1617" s="20" t="s">
        <v>8</v>
      </c>
      <c r="I1617" s="20">
        <v>20000099</v>
      </c>
      <c r="J1617" s="20" t="s">
        <v>18</v>
      </c>
      <c r="K1617" s="20" t="s">
        <v>110</v>
      </c>
      <c r="L1617" s="20" t="s">
        <v>110</v>
      </c>
      <c r="M1617" s="20" t="s">
        <v>110</v>
      </c>
    </row>
    <row r="1618" spans="2:13" x14ac:dyDescent="0.2">
      <c r="B1618" s="19">
        <v>43265</v>
      </c>
      <c r="C1618" s="18">
        <v>0.14569863122735391</v>
      </c>
      <c r="D1618" s="20" t="s">
        <v>20</v>
      </c>
      <c r="E1618" s="20" t="s">
        <v>27</v>
      </c>
      <c r="F1618" s="20">
        <v>1000000101</v>
      </c>
      <c r="G1618" s="20" t="s">
        <v>37</v>
      </c>
      <c r="H1618" s="20" t="s">
        <v>8</v>
      </c>
      <c r="I1618" s="20">
        <v>20000099</v>
      </c>
      <c r="J1618" s="20" t="s">
        <v>18</v>
      </c>
      <c r="K1618" s="20" t="s">
        <v>110</v>
      </c>
      <c r="L1618" s="20" t="s">
        <v>110</v>
      </c>
      <c r="M1618" s="20" t="s">
        <v>110</v>
      </c>
    </row>
    <row r="1619" spans="2:13" x14ac:dyDescent="0.2">
      <c r="B1619" s="19">
        <v>43266</v>
      </c>
      <c r="C1619" s="18">
        <v>0.14861260385190098</v>
      </c>
      <c r="D1619" s="20" t="s">
        <v>20</v>
      </c>
      <c r="E1619" s="20" t="s">
        <v>27</v>
      </c>
      <c r="F1619" s="20">
        <v>1000000101</v>
      </c>
      <c r="G1619" s="20" t="s">
        <v>37</v>
      </c>
      <c r="H1619" s="20" t="s">
        <v>8</v>
      </c>
      <c r="I1619" s="20">
        <v>20000099</v>
      </c>
      <c r="J1619" s="20" t="s">
        <v>18</v>
      </c>
      <c r="K1619" s="20" t="s">
        <v>110</v>
      </c>
      <c r="L1619" s="20" t="s">
        <v>110</v>
      </c>
      <c r="M1619" s="20" t="s">
        <v>110</v>
      </c>
    </row>
    <row r="1620" spans="2:13" x14ac:dyDescent="0.2">
      <c r="B1620" s="19">
        <v>43267</v>
      </c>
      <c r="C1620" s="18">
        <v>0.151584855928939</v>
      </c>
      <c r="D1620" s="20" t="s">
        <v>20</v>
      </c>
      <c r="E1620" s="20" t="s">
        <v>27</v>
      </c>
      <c r="F1620" s="20">
        <v>1000000101</v>
      </c>
      <c r="G1620" s="20" t="s">
        <v>37</v>
      </c>
      <c r="H1620" s="20" t="s">
        <v>8</v>
      </c>
      <c r="I1620" s="20">
        <v>20000099</v>
      </c>
      <c r="J1620" s="20" t="s">
        <v>18</v>
      </c>
      <c r="K1620" s="20" t="s">
        <v>110</v>
      </c>
      <c r="L1620" s="20" t="s">
        <v>110</v>
      </c>
      <c r="M1620" s="20" t="s">
        <v>110</v>
      </c>
    </row>
    <row r="1621" spans="2:13" x14ac:dyDescent="0.2">
      <c r="B1621" s="19">
        <v>43268</v>
      </c>
      <c r="C1621" s="18">
        <v>0.15461655304751779</v>
      </c>
      <c r="D1621" s="20" t="s">
        <v>20</v>
      </c>
      <c r="E1621" s="20" t="s">
        <v>27</v>
      </c>
      <c r="F1621" s="20">
        <v>1000000101</v>
      </c>
      <c r="G1621" s="20" t="s">
        <v>37</v>
      </c>
      <c r="H1621" s="20" t="s">
        <v>8</v>
      </c>
      <c r="I1621" s="20">
        <v>20000099</v>
      </c>
      <c r="J1621" s="20" t="s">
        <v>18</v>
      </c>
      <c r="K1621" s="20" t="s">
        <v>110</v>
      </c>
      <c r="L1621" s="20" t="s">
        <v>110</v>
      </c>
      <c r="M1621" s="20" t="s">
        <v>110</v>
      </c>
    </row>
    <row r="1622" spans="2:13" x14ac:dyDescent="0.2">
      <c r="B1622" s="19">
        <v>43269</v>
      </c>
      <c r="C1622" s="18">
        <v>0.15770888410846814</v>
      </c>
      <c r="D1622" s="20" t="s">
        <v>20</v>
      </c>
      <c r="E1622" s="20" t="s">
        <v>27</v>
      </c>
      <c r="F1622" s="20">
        <v>1000000101</v>
      </c>
      <c r="G1622" s="20" t="s">
        <v>37</v>
      </c>
      <c r="H1622" s="20" t="s">
        <v>8</v>
      </c>
      <c r="I1622" s="20">
        <v>20000099</v>
      </c>
      <c r="J1622" s="20" t="s">
        <v>18</v>
      </c>
      <c r="K1622" s="20" t="s">
        <v>110</v>
      </c>
      <c r="L1622" s="20" t="s">
        <v>110</v>
      </c>
      <c r="M1622" s="20" t="s">
        <v>110</v>
      </c>
    </row>
    <row r="1623" spans="2:13" x14ac:dyDescent="0.2">
      <c r="B1623" s="19">
        <v>43270</v>
      </c>
      <c r="C1623" s="18">
        <v>0.1608630617906375</v>
      </c>
      <c r="D1623" s="20" t="s">
        <v>20</v>
      </c>
      <c r="E1623" s="20" t="s">
        <v>27</v>
      </c>
      <c r="F1623" s="20">
        <v>1000000101</v>
      </c>
      <c r="G1623" s="20" t="s">
        <v>37</v>
      </c>
      <c r="H1623" s="20" t="s">
        <v>8</v>
      </c>
      <c r="I1623" s="20">
        <v>20000099</v>
      </c>
      <c r="J1623" s="20" t="s">
        <v>18</v>
      </c>
      <c r="K1623" s="20" t="s">
        <v>110</v>
      </c>
      <c r="L1623" s="20" t="s">
        <v>110</v>
      </c>
      <c r="M1623" s="20" t="s">
        <v>110</v>
      </c>
    </row>
    <row r="1624" spans="2:13" x14ac:dyDescent="0.2">
      <c r="B1624" s="19">
        <v>43271</v>
      </c>
      <c r="C1624" s="18">
        <v>0.16408032302645026</v>
      </c>
      <c r="D1624" s="20" t="s">
        <v>20</v>
      </c>
      <c r="E1624" s="20" t="s">
        <v>27</v>
      </c>
      <c r="F1624" s="20">
        <v>1000000101</v>
      </c>
      <c r="G1624" s="20" t="s">
        <v>37</v>
      </c>
      <c r="H1624" s="20" t="s">
        <v>8</v>
      </c>
      <c r="I1624" s="20">
        <v>20000099</v>
      </c>
      <c r="J1624" s="20" t="s">
        <v>18</v>
      </c>
      <c r="K1624" s="20" t="s">
        <v>110</v>
      </c>
      <c r="L1624" s="20" t="s">
        <v>110</v>
      </c>
      <c r="M1624" s="20" t="s">
        <v>110</v>
      </c>
    </row>
    <row r="1625" spans="2:13" x14ac:dyDescent="0.2">
      <c r="B1625" s="19">
        <v>43272</v>
      </c>
      <c r="C1625" s="18">
        <v>0.16736192948697926</v>
      </c>
      <c r="D1625" s="20" t="s">
        <v>20</v>
      </c>
      <c r="E1625" s="20" t="s">
        <v>27</v>
      </c>
      <c r="F1625" s="20">
        <v>1000000101</v>
      </c>
      <c r="G1625" s="20" t="s">
        <v>37</v>
      </c>
      <c r="H1625" s="20" t="s">
        <v>8</v>
      </c>
      <c r="I1625" s="20">
        <v>20000099</v>
      </c>
      <c r="J1625" s="20" t="s">
        <v>18</v>
      </c>
      <c r="K1625" s="20" t="s">
        <v>110</v>
      </c>
      <c r="L1625" s="20" t="s">
        <v>110</v>
      </c>
      <c r="M1625" s="20" t="s">
        <v>110</v>
      </c>
    </row>
    <row r="1626" spans="2:13" x14ac:dyDescent="0.2">
      <c r="B1626" s="19">
        <v>43273</v>
      </c>
      <c r="C1626" s="18">
        <v>0.17070916807671885</v>
      </c>
      <c r="D1626" s="20" t="s">
        <v>20</v>
      </c>
      <c r="E1626" s="20" t="s">
        <v>27</v>
      </c>
      <c r="F1626" s="20">
        <v>1000000101</v>
      </c>
      <c r="G1626" s="20" t="s">
        <v>37</v>
      </c>
      <c r="H1626" s="20" t="s">
        <v>8</v>
      </c>
      <c r="I1626" s="20">
        <v>20000099</v>
      </c>
      <c r="J1626" s="20" t="s">
        <v>18</v>
      </c>
      <c r="K1626" s="20" t="s">
        <v>110</v>
      </c>
      <c r="L1626" s="20" t="s">
        <v>110</v>
      </c>
      <c r="M1626" s="20" t="s">
        <v>110</v>
      </c>
    </row>
    <row r="1627" spans="2:13" x14ac:dyDescent="0.2">
      <c r="B1627" s="19">
        <v>43274</v>
      </c>
      <c r="C1627" s="18">
        <v>0.17412335143825325</v>
      </c>
      <c r="D1627" s="20" t="s">
        <v>20</v>
      </c>
      <c r="E1627" s="20" t="s">
        <v>27</v>
      </c>
      <c r="F1627" s="20">
        <v>1000000101</v>
      </c>
      <c r="G1627" s="20" t="s">
        <v>37</v>
      </c>
      <c r="H1627" s="20" t="s">
        <v>8</v>
      </c>
      <c r="I1627" s="20">
        <v>20000099</v>
      </c>
      <c r="J1627" s="20" t="s">
        <v>18</v>
      </c>
      <c r="K1627" s="20" t="s">
        <v>110</v>
      </c>
      <c r="L1627" s="20" t="s">
        <v>110</v>
      </c>
      <c r="M1627" s="20" t="s">
        <v>110</v>
      </c>
    </row>
    <row r="1628" spans="2:13" x14ac:dyDescent="0.2">
      <c r="B1628" s="19">
        <v>43275</v>
      </c>
      <c r="C1628" s="18">
        <v>0.17760581846701828</v>
      </c>
      <c r="D1628" s="20" t="s">
        <v>20</v>
      </c>
      <c r="E1628" s="20" t="s">
        <v>27</v>
      </c>
      <c r="F1628" s="20">
        <v>1000000101</v>
      </c>
      <c r="G1628" s="20" t="s">
        <v>37</v>
      </c>
      <c r="H1628" s="20" t="s">
        <v>8</v>
      </c>
      <c r="I1628" s="20">
        <v>20000099</v>
      </c>
      <c r="J1628" s="20" t="s">
        <v>18</v>
      </c>
      <c r="K1628" s="20" t="s">
        <v>110</v>
      </c>
      <c r="L1628" s="20" t="s">
        <v>110</v>
      </c>
      <c r="M1628" s="20" t="s">
        <v>110</v>
      </c>
    </row>
    <row r="1629" spans="2:13" x14ac:dyDescent="0.2">
      <c r="B1629" s="19">
        <v>43276</v>
      </c>
      <c r="C1629" s="18">
        <v>0.18115793483635867</v>
      </c>
      <c r="D1629" s="20" t="s">
        <v>20</v>
      </c>
      <c r="E1629" s="20" t="s">
        <v>27</v>
      </c>
      <c r="F1629" s="20">
        <v>1000000101</v>
      </c>
      <c r="G1629" s="20" t="s">
        <v>37</v>
      </c>
      <c r="H1629" s="20" t="s">
        <v>8</v>
      </c>
      <c r="I1629" s="20">
        <v>20000099</v>
      </c>
      <c r="J1629" s="20" t="s">
        <v>18</v>
      </c>
      <c r="K1629" s="20" t="s">
        <v>110</v>
      </c>
      <c r="L1629" s="20" t="s">
        <v>110</v>
      </c>
      <c r="M1629" s="20" t="s">
        <v>110</v>
      </c>
    </row>
    <row r="1630" spans="2:13" x14ac:dyDescent="0.2">
      <c r="B1630" s="19">
        <v>43277</v>
      </c>
      <c r="C1630" s="18">
        <v>0.18478109353308583</v>
      </c>
      <c r="D1630" s="20" t="s">
        <v>20</v>
      </c>
      <c r="E1630" s="20" t="s">
        <v>27</v>
      </c>
      <c r="F1630" s="20">
        <v>1000000101</v>
      </c>
      <c r="G1630" s="20" t="s">
        <v>37</v>
      </c>
      <c r="H1630" s="20" t="s">
        <v>8</v>
      </c>
      <c r="I1630" s="20">
        <v>20000099</v>
      </c>
      <c r="J1630" s="20" t="s">
        <v>18</v>
      </c>
      <c r="K1630" s="20" t="s">
        <v>110</v>
      </c>
      <c r="L1630" s="20" t="s">
        <v>110</v>
      </c>
      <c r="M1630" s="20" t="s">
        <v>110</v>
      </c>
    </row>
    <row r="1631" spans="2:13" x14ac:dyDescent="0.2">
      <c r="B1631" s="19">
        <v>43278</v>
      </c>
      <c r="C1631" s="18">
        <v>0.18847671540374755</v>
      </c>
      <c r="D1631" s="20" t="s">
        <v>20</v>
      </c>
      <c r="E1631" s="20" t="s">
        <v>27</v>
      </c>
      <c r="F1631" s="20">
        <v>1000000101</v>
      </c>
      <c r="G1631" s="20" t="s">
        <v>37</v>
      </c>
      <c r="H1631" s="20" t="s">
        <v>8</v>
      </c>
      <c r="I1631" s="20">
        <v>20000099</v>
      </c>
      <c r="J1631" s="20" t="s">
        <v>18</v>
      </c>
      <c r="K1631" s="20" t="s">
        <v>110</v>
      </c>
      <c r="L1631" s="20" t="s">
        <v>110</v>
      </c>
      <c r="M1631" s="20" t="s">
        <v>110</v>
      </c>
    </row>
    <row r="1632" spans="2:13" x14ac:dyDescent="0.2">
      <c r="B1632" s="19">
        <v>43279</v>
      </c>
      <c r="C1632" s="18">
        <v>0.19224624971182253</v>
      </c>
      <c r="D1632" s="20" t="s">
        <v>20</v>
      </c>
      <c r="E1632" s="20" t="s">
        <v>27</v>
      </c>
      <c r="F1632" s="20">
        <v>1000000101</v>
      </c>
      <c r="G1632" s="20" t="s">
        <v>37</v>
      </c>
      <c r="H1632" s="20" t="s">
        <v>8</v>
      </c>
      <c r="I1632" s="20">
        <v>20000099</v>
      </c>
      <c r="J1632" s="20" t="s">
        <v>18</v>
      </c>
      <c r="K1632" s="20" t="s">
        <v>110</v>
      </c>
      <c r="L1632" s="20" t="s">
        <v>110</v>
      </c>
      <c r="M1632" s="20" t="s">
        <v>110</v>
      </c>
    </row>
    <row r="1633" spans="2:13" x14ac:dyDescent="0.2">
      <c r="B1633" s="19">
        <v>43280</v>
      </c>
      <c r="C1633" s="18">
        <v>0.19609117470605894</v>
      </c>
      <c r="D1633" s="20" t="s">
        <v>20</v>
      </c>
      <c r="E1633" s="20" t="s">
        <v>27</v>
      </c>
      <c r="F1633" s="20">
        <v>1000000101</v>
      </c>
      <c r="G1633" s="20" t="s">
        <v>37</v>
      </c>
      <c r="H1633" s="20" t="s">
        <v>8</v>
      </c>
      <c r="I1633" s="20">
        <v>20000099</v>
      </c>
      <c r="J1633" s="20" t="s">
        <v>18</v>
      </c>
      <c r="K1633" s="20" t="s">
        <v>110</v>
      </c>
      <c r="L1633" s="20" t="s">
        <v>110</v>
      </c>
      <c r="M1633" s="20" t="s">
        <v>110</v>
      </c>
    </row>
    <row r="1634" spans="2:13" x14ac:dyDescent="0.2">
      <c r="B1634" s="19">
        <v>43281</v>
      </c>
      <c r="C1634" s="18">
        <v>0.20001299820018012</v>
      </c>
      <c r="D1634" s="20" t="s">
        <v>20</v>
      </c>
      <c r="E1634" s="20" t="s">
        <v>27</v>
      </c>
      <c r="F1634" s="20">
        <v>1000000101</v>
      </c>
      <c r="G1634" s="20" t="s">
        <v>37</v>
      </c>
      <c r="H1634" s="20" t="s">
        <v>8</v>
      </c>
      <c r="I1634" s="20">
        <v>20000099</v>
      </c>
      <c r="J1634" s="20" t="s">
        <v>18</v>
      </c>
      <c r="K1634" s="20" t="s">
        <v>110</v>
      </c>
      <c r="L1634" s="20" t="s">
        <v>110</v>
      </c>
      <c r="M1634" s="20" t="s">
        <v>110</v>
      </c>
    </row>
    <row r="1635" spans="2:13" x14ac:dyDescent="0.2">
      <c r="B1635" s="19">
        <v>43282</v>
      </c>
      <c r="C1635" s="18">
        <v>0.11401325816418377</v>
      </c>
      <c r="D1635" s="20" t="s">
        <v>20</v>
      </c>
      <c r="E1635" s="20" t="s">
        <v>27</v>
      </c>
      <c r="F1635" s="20">
        <v>1000000101</v>
      </c>
      <c r="G1635" s="20" t="s">
        <v>37</v>
      </c>
      <c r="H1635" s="20" t="s">
        <v>8</v>
      </c>
      <c r="I1635" s="20">
        <v>20000099</v>
      </c>
      <c r="J1635" s="20" t="s">
        <v>18</v>
      </c>
      <c r="K1635" s="20" t="s">
        <v>110</v>
      </c>
      <c r="L1635" s="20" t="s">
        <v>110</v>
      </c>
      <c r="M1635" s="20" t="s">
        <v>110</v>
      </c>
    </row>
    <row r="1636" spans="2:13" x14ac:dyDescent="0.2">
      <c r="B1636" s="19">
        <v>43283</v>
      </c>
      <c r="C1636" s="18">
        <v>0.11629352332746745</v>
      </c>
      <c r="D1636" s="20" t="s">
        <v>20</v>
      </c>
      <c r="E1636" s="20" t="s">
        <v>27</v>
      </c>
      <c r="F1636" s="20">
        <v>1000000101</v>
      </c>
      <c r="G1636" s="20" t="s">
        <v>37</v>
      </c>
      <c r="H1636" s="20" t="s">
        <v>8</v>
      </c>
      <c r="I1636" s="20">
        <v>20000099</v>
      </c>
      <c r="J1636" s="20" t="s">
        <v>18</v>
      </c>
      <c r="K1636" s="20" t="s">
        <v>110</v>
      </c>
      <c r="L1636" s="20" t="s">
        <v>110</v>
      </c>
      <c r="M1636" s="20" t="s">
        <v>110</v>
      </c>
    </row>
    <row r="1637" spans="2:13" x14ac:dyDescent="0.2">
      <c r="B1637" s="19">
        <v>43284</v>
      </c>
      <c r="C1637" s="18">
        <v>0.1186193937940168</v>
      </c>
      <c r="D1637" s="20" t="s">
        <v>20</v>
      </c>
      <c r="E1637" s="20" t="s">
        <v>27</v>
      </c>
      <c r="F1637" s="20">
        <v>1000000101</v>
      </c>
      <c r="G1637" s="20" t="s">
        <v>37</v>
      </c>
      <c r="H1637" s="20" t="s">
        <v>8</v>
      </c>
      <c r="I1637" s="20">
        <v>20000099</v>
      </c>
      <c r="J1637" s="20" t="s">
        <v>18</v>
      </c>
      <c r="K1637" s="20" t="s">
        <v>110</v>
      </c>
      <c r="L1637" s="20" t="s">
        <v>110</v>
      </c>
      <c r="M1637" s="20" t="s">
        <v>110</v>
      </c>
    </row>
    <row r="1638" spans="2:13" x14ac:dyDescent="0.2">
      <c r="B1638" s="19">
        <v>43285</v>
      </c>
      <c r="C1638" s="18">
        <v>0.12099178166989713</v>
      </c>
      <c r="D1638" s="20" t="s">
        <v>20</v>
      </c>
      <c r="E1638" s="20" t="s">
        <v>27</v>
      </c>
      <c r="F1638" s="20">
        <v>1000000101</v>
      </c>
      <c r="G1638" s="20" t="s">
        <v>37</v>
      </c>
      <c r="H1638" s="20" t="s">
        <v>8</v>
      </c>
      <c r="I1638" s="20">
        <v>20000099</v>
      </c>
      <c r="J1638" s="20" t="s">
        <v>18</v>
      </c>
      <c r="K1638" s="20" t="s">
        <v>110</v>
      </c>
      <c r="L1638" s="20" t="s">
        <v>110</v>
      </c>
      <c r="M1638" s="20" t="s">
        <v>110</v>
      </c>
    </row>
    <row r="1639" spans="2:13" x14ac:dyDescent="0.2">
      <c r="B1639" s="19">
        <v>43286</v>
      </c>
      <c r="C1639" s="18">
        <v>0.12341161730329507</v>
      </c>
      <c r="D1639" s="20" t="s">
        <v>20</v>
      </c>
      <c r="E1639" s="20" t="s">
        <v>27</v>
      </c>
      <c r="F1639" s="20">
        <v>1000000101</v>
      </c>
      <c r="G1639" s="20" t="s">
        <v>37</v>
      </c>
      <c r="H1639" s="20" t="s">
        <v>8</v>
      </c>
      <c r="I1639" s="20">
        <v>20000099</v>
      </c>
      <c r="J1639" s="20" t="s">
        <v>18</v>
      </c>
      <c r="K1639" s="20" t="s">
        <v>110</v>
      </c>
      <c r="L1639" s="20" t="s">
        <v>110</v>
      </c>
      <c r="M1639" s="20" t="s">
        <v>110</v>
      </c>
    </row>
    <row r="1640" spans="2:13" x14ac:dyDescent="0.2">
      <c r="B1640" s="19">
        <v>43287</v>
      </c>
      <c r="C1640" s="18">
        <v>0.12587984964936097</v>
      </c>
      <c r="D1640" s="20" t="s">
        <v>20</v>
      </c>
      <c r="E1640" s="20" t="s">
        <v>27</v>
      </c>
      <c r="F1640" s="20">
        <v>1000000101</v>
      </c>
      <c r="G1640" s="20" t="s">
        <v>37</v>
      </c>
      <c r="H1640" s="20" t="s">
        <v>8</v>
      </c>
      <c r="I1640" s="20">
        <v>20000099</v>
      </c>
      <c r="J1640" s="20" t="s">
        <v>18</v>
      </c>
      <c r="K1640" s="20" t="s">
        <v>110</v>
      </c>
      <c r="L1640" s="20" t="s">
        <v>110</v>
      </c>
      <c r="M1640" s="20" t="s">
        <v>110</v>
      </c>
    </row>
    <row r="1641" spans="2:13" x14ac:dyDescent="0.2">
      <c r="B1641" s="19">
        <v>43288</v>
      </c>
      <c r="C1641" s="18">
        <v>0.12839744664234817</v>
      </c>
      <c r="D1641" s="20" t="s">
        <v>20</v>
      </c>
      <c r="E1641" s="20" t="s">
        <v>27</v>
      </c>
      <c r="F1641" s="20">
        <v>1000000101</v>
      </c>
      <c r="G1641" s="20" t="s">
        <v>37</v>
      </c>
      <c r="H1641" s="20" t="s">
        <v>8</v>
      </c>
      <c r="I1641" s="20">
        <v>20000099</v>
      </c>
      <c r="J1641" s="20" t="s">
        <v>18</v>
      </c>
      <c r="K1641" s="20" t="s">
        <v>110</v>
      </c>
      <c r="L1641" s="20" t="s">
        <v>110</v>
      </c>
      <c r="M1641" s="20" t="s">
        <v>110</v>
      </c>
    </row>
    <row r="1642" spans="2:13" x14ac:dyDescent="0.2">
      <c r="B1642" s="19">
        <v>43289</v>
      </c>
      <c r="C1642" s="18">
        <v>0.13096539557519515</v>
      </c>
      <c r="D1642" s="20" t="s">
        <v>20</v>
      </c>
      <c r="E1642" s="20" t="s">
        <v>27</v>
      </c>
      <c r="F1642" s="20">
        <v>1000000101</v>
      </c>
      <c r="G1642" s="20" t="s">
        <v>37</v>
      </c>
      <c r="H1642" s="20" t="s">
        <v>8</v>
      </c>
      <c r="I1642" s="20">
        <v>20000099</v>
      </c>
      <c r="J1642" s="20" t="s">
        <v>18</v>
      </c>
      <c r="K1642" s="20" t="s">
        <v>110</v>
      </c>
      <c r="L1642" s="20" t="s">
        <v>110</v>
      </c>
      <c r="M1642" s="20" t="s">
        <v>110</v>
      </c>
    </row>
    <row r="1643" spans="2:13" x14ac:dyDescent="0.2">
      <c r="B1643" s="19">
        <v>43290</v>
      </c>
      <c r="C1643" s="18">
        <v>0.13358470348669907</v>
      </c>
      <c r="D1643" s="20" t="s">
        <v>20</v>
      </c>
      <c r="E1643" s="20" t="s">
        <v>27</v>
      </c>
      <c r="F1643" s="20">
        <v>1000000101</v>
      </c>
      <c r="G1643" s="20" t="s">
        <v>37</v>
      </c>
      <c r="H1643" s="20" t="s">
        <v>8</v>
      </c>
      <c r="I1643" s="20">
        <v>20000099</v>
      </c>
      <c r="J1643" s="20" t="s">
        <v>18</v>
      </c>
      <c r="K1643" s="20" t="s">
        <v>110</v>
      </c>
      <c r="L1643" s="20" t="s">
        <v>110</v>
      </c>
      <c r="M1643" s="20" t="s">
        <v>110</v>
      </c>
    </row>
    <row r="1644" spans="2:13" x14ac:dyDescent="0.2">
      <c r="B1644" s="19">
        <v>43291</v>
      </c>
      <c r="C1644" s="18">
        <v>0.13625639755643304</v>
      </c>
      <c r="D1644" s="20" t="s">
        <v>20</v>
      </c>
      <c r="E1644" s="20" t="s">
        <v>27</v>
      </c>
      <c r="F1644" s="20">
        <v>1000000101</v>
      </c>
      <c r="G1644" s="20" t="s">
        <v>37</v>
      </c>
      <c r="H1644" s="20" t="s">
        <v>8</v>
      </c>
      <c r="I1644" s="20">
        <v>20000099</v>
      </c>
      <c r="J1644" s="20" t="s">
        <v>18</v>
      </c>
      <c r="K1644" s="20" t="s">
        <v>110</v>
      </c>
      <c r="L1644" s="20" t="s">
        <v>110</v>
      </c>
      <c r="M1644" s="20" t="s">
        <v>110</v>
      </c>
    </row>
    <row r="1645" spans="2:13" x14ac:dyDescent="0.2">
      <c r="B1645" s="19">
        <v>43292</v>
      </c>
      <c r="C1645" s="18">
        <v>0.13898152550756168</v>
      </c>
      <c r="D1645" s="20" t="s">
        <v>20</v>
      </c>
      <c r="E1645" s="20" t="s">
        <v>27</v>
      </c>
      <c r="F1645" s="20">
        <v>1000000101</v>
      </c>
      <c r="G1645" s="20" t="s">
        <v>37</v>
      </c>
      <c r="H1645" s="20" t="s">
        <v>8</v>
      </c>
      <c r="I1645" s="20">
        <v>20000099</v>
      </c>
      <c r="J1645" s="20" t="s">
        <v>18</v>
      </c>
      <c r="K1645" s="20" t="s">
        <v>110</v>
      </c>
      <c r="L1645" s="20" t="s">
        <v>110</v>
      </c>
      <c r="M1645" s="20" t="s">
        <v>110</v>
      </c>
    </row>
    <row r="1646" spans="2:13" x14ac:dyDescent="0.2">
      <c r="B1646" s="19">
        <v>43293</v>
      </c>
      <c r="C1646" s="18">
        <v>0.14176115601771291</v>
      </c>
      <c r="D1646" s="20" t="s">
        <v>20</v>
      </c>
      <c r="E1646" s="20" t="s">
        <v>27</v>
      </c>
      <c r="F1646" s="20">
        <v>1000000101</v>
      </c>
      <c r="G1646" s="20" t="s">
        <v>37</v>
      </c>
      <c r="H1646" s="20" t="s">
        <v>8</v>
      </c>
      <c r="I1646" s="20">
        <v>20000099</v>
      </c>
      <c r="J1646" s="20" t="s">
        <v>18</v>
      </c>
      <c r="K1646" s="20" t="s">
        <v>110</v>
      </c>
      <c r="L1646" s="20" t="s">
        <v>110</v>
      </c>
      <c r="M1646" s="20" t="s">
        <v>110</v>
      </c>
    </row>
    <row r="1647" spans="2:13" x14ac:dyDescent="0.2">
      <c r="B1647" s="19">
        <v>43294</v>
      </c>
      <c r="C1647" s="18">
        <v>0.14459637913806719</v>
      </c>
      <c r="D1647" s="20" t="s">
        <v>20</v>
      </c>
      <c r="E1647" s="20" t="s">
        <v>27</v>
      </c>
      <c r="F1647" s="20">
        <v>1000000101</v>
      </c>
      <c r="G1647" s="20" t="s">
        <v>37</v>
      </c>
      <c r="H1647" s="20" t="s">
        <v>8</v>
      </c>
      <c r="I1647" s="20">
        <v>20000099</v>
      </c>
      <c r="J1647" s="20" t="s">
        <v>18</v>
      </c>
      <c r="K1647" s="20" t="s">
        <v>110</v>
      </c>
      <c r="L1647" s="20" t="s">
        <v>110</v>
      </c>
      <c r="M1647" s="20" t="s">
        <v>110</v>
      </c>
    </row>
    <row r="1648" spans="2:13" x14ac:dyDescent="0.2">
      <c r="B1648" s="19">
        <v>43295</v>
      </c>
      <c r="C1648" s="18">
        <v>0.14748830672082852</v>
      </c>
      <c r="D1648" s="20" t="s">
        <v>20</v>
      </c>
      <c r="E1648" s="20" t="s">
        <v>27</v>
      </c>
      <c r="F1648" s="20">
        <v>1000000101</v>
      </c>
      <c r="G1648" s="20" t="s">
        <v>37</v>
      </c>
      <c r="H1648" s="20" t="s">
        <v>8</v>
      </c>
      <c r="I1648" s="20">
        <v>20000099</v>
      </c>
      <c r="J1648" s="20" t="s">
        <v>18</v>
      </c>
      <c r="K1648" s="20" t="s">
        <v>110</v>
      </c>
      <c r="L1648" s="20" t="s">
        <v>110</v>
      </c>
      <c r="M1648" s="20" t="s">
        <v>110</v>
      </c>
    </row>
    <row r="1649" spans="2:13" x14ac:dyDescent="0.2">
      <c r="B1649" s="19">
        <v>43296</v>
      </c>
      <c r="C1649" s="18">
        <v>0.1504380728552451</v>
      </c>
      <c r="D1649" s="20" t="s">
        <v>20</v>
      </c>
      <c r="E1649" s="20" t="s">
        <v>27</v>
      </c>
      <c r="F1649" s="20">
        <v>1000000101</v>
      </c>
      <c r="G1649" s="20" t="s">
        <v>37</v>
      </c>
      <c r="H1649" s="20" t="s">
        <v>8</v>
      </c>
      <c r="I1649" s="20">
        <v>20000099</v>
      </c>
      <c r="J1649" s="20" t="s">
        <v>18</v>
      </c>
      <c r="K1649" s="20" t="s">
        <v>110</v>
      </c>
      <c r="L1649" s="20" t="s">
        <v>110</v>
      </c>
      <c r="M1649" s="20" t="s">
        <v>110</v>
      </c>
    </row>
    <row r="1650" spans="2:13" x14ac:dyDescent="0.2">
      <c r="B1650" s="19">
        <v>43297</v>
      </c>
      <c r="C1650" s="18">
        <v>0.15344683431234998</v>
      </c>
      <c r="D1650" s="20" t="s">
        <v>20</v>
      </c>
      <c r="E1650" s="20" t="s">
        <v>27</v>
      </c>
      <c r="F1650" s="20">
        <v>1000000101</v>
      </c>
      <c r="G1650" s="20" t="s">
        <v>37</v>
      </c>
      <c r="H1650" s="20" t="s">
        <v>8</v>
      </c>
      <c r="I1650" s="20">
        <v>20000099</v>
      </c>
      <c r="J1650" s="20" t="s">
        <v>18</v>
      </c>
      <c r="K1650" s="20" t="s">
        <v>110</v>
      </c>
      <c r="L1650" s="20" t="s">
        <v>110</v>
      </c>
      <c r="M1650" s="20" t="s">
        <v>110</v>
      </c>
    </row>
    <row r="1651" spans="2:13" x14ac:dyDescent="0.2">
      <c r="B1651" s="19">
        <v>43298</v>
      </c>
      <c r="C1651" s="18">
        <v>0.15651577099859698</v>
      </c>
      <c r="D1651" s="20" t="s">
        <v>20</v>
      </c>
      <c r="E1651" s="20" t="s">
        <v>27</v>
      </c>
      <c r="F1651" s="20">
        <v>1000000101</v>
      </c>
      <c r="G1651" s="20" t="s">
        <v>37</v>
      </c>
      <c r="H1651" s="20" t="s">
        <v>8</v>
      </c>
      <c r="I1651" s="20">
        <v>20000099</v>
      </c>
      <c r="J1651" s="20" t="s">
        <v>18</v>
      </c>
      <c r="K1651" s="20" t="s">
        <v>110</v>
      </c>
      <c r="L1651" s="20" t="s">
        <v>110</v>
      </c>
      <c r="M1651" s="20" t="s">
        <v>110</v>
      </c>
    </row>
    <row r="1652" spans="2:13" x14ac:dyDescent="0.2">
      <c r="B1652" s="19">
        <v>43299</v>
      </c>
      <c r="C1652" s="18">
        <v>0.15964608641856892</v>
      </c>
      <c r="D1652" s="20" t="s">
        <v>20</v>
      </c>
      <c r="E1652" s="20" t="s">
        <v>27</v>
      </c>
      <c r="F1652" s="20">
        <v>1000000101</v>
      </c>
      <c r="G1652" s="20" t="s">
        <v>37</v>
      </c>
      <c r="H1652" s="20" t="s">
        <v>8</v>
      </c>
      <c r="I1652" s="20">
        <v>20000099</v>
      </c>
      <c r="J1652" s="20" t="s">
        <v>18</v>
      </c>
      <c r="K1652" s="20" t="s">
        <v>110</v>
      </c>
      <c r="L1652" s="20" t="s">
        <v>110</v>
      </c>
      <c r="M1652" s="20" t="s">
        <v>110</v>
      </c>
    </row>
    <row r="1653" spans="2:13" x14ac:dyDescent="0.2">
      <c r="B1653" s="19">
        <v>43300</v>
      </c>
      <c r="C1653" s="18">
        <v>0.16283900814694033</v>
      </c>
      <c r="D1653" s="20" t="s">
        <v>20</v>
      </c>
      <c r="E1653" s="20" t="s">
        <v>27</v>
      </c>
      <c r="F1653" s="20">
        <v>1000000101</v>
      </c>
      <c r="G1653" s="20" t="s">
        <v>37</v>
      </c>
      <c r="H1653" s="20" t="s">
        <v>8</v>
      </c>
      <c r="I1653" s="20">
        <v>20000099</v>
      </c>
      <c r="J1653" s="20" t="s">
        <v>18</v>
      </c>
      <c r="K1653" s="20" t="s">
        <v>110</v>
      </c>
      <c r="L1653" s="20" t="s">
        <v>110</v>
      </c>
      <c r="M1653" s="20" t="s">
        <v>110</v>
      </c>
    </row>
    <row r="1654" spans="2:13" x14ac:dyDescent="0.2">
      <c r="B1654" s="19">
        <v>43301</v>
      </c>
      <c r="C1654" s="18">
        <v>0.16609578830987914</v>
      </c>
      <c r="D1654" s="20" t="s">
        <v>20</v>
      </c>
      <c r="E1654" s="20" t="s">
        <v>27</v>
      </c>
      <c r="F1654" s="20">
        <v>1000000101</v>
      </c>
      <c r="G1654" s="20" t="s">
        <v>37</v>
      </c>
      <c r="H1654" s="20" t="s">
        <v>8</v>
      </c>
      <c r="I1654" s="20">
        <v>20000099</v>
      </c>
      <c r="J1654" s="20" t="s">
        <v>18</v>
      </c>
      <c r="K1654" s="20" t="s">
        <v>110</v>
      </c>
      <c r="L1654" s="20" t="s">
        <v>110</v>
      </c>
      <c r="M1654" s="20" t="s">
        <v>110</v>
      </c>
    </row>
    <row r="1655" spans="2:13" x14ac:dyDescent="0.2">
      <c r="B1655" s="19">
        <v>43252</v>
      </c>
      <c r="C1655" s="18">
        <v>1.0419999999999998</v>
      </c>
      <c r="D1655" s="20" t="s">
        <v>20</v>
      </c>
      <c r="E1655" s="20" t="s">
        <v>33</v>
      </c>
      <c r="F1655" s="20">
        <v>1000000047</v>
      </c>
      <c r="G1655" s="20" t="s">
        <v>32</v>
      </c>
      <c r="H1655" s="20" t="s">
        <v>8</v>
      </c>
      <c r="I1655" s="20">
        <v>10000061</v>
      </c>
      <c r="J1655" s="20" t="s">
        <v>26</v>
      </c>
      <c r="K1655" s="20" t="s">
        <v>110</v>
      </c>
      <c r="L1655" s="20" t="s">
        <v>110</v>
      </c>
      <c r="M1655" s="20" t="s">
        <v>110</v>
      </c>
    </row>
    <row r="1656" spans="2:13" x14ac:dyDescent="0.2">
      <c r="B1656" s="19">
        <v>43253</v>
      </c>
      <c r="C1656" s="18">
        <v>1.06284</v>
      </c>
      <c r="D1656" s="20" t="s">
        <v>20</v>
      </c>
      <c r="E1656" s="20" t="s">
        <v>33</v>
      </c>
      <c r="F1656" s="20">
        <v>1000000047</v>
      </c>
      <c r="G1656" s="20" t="s">
        <v>32</v>
      </c>
      <c r="H1656" s="20" t="s">
        <v>8</v>
      </c>
      <c r="I1656" s="20">
        <v>10000061</v>
      </c>
      <c r="J1656" s="20" t="s">
        <v>26</v>
      </c>
      <c r="K1656" s="20" t="s">
        <v>110</v>
      </c>
      <c r="L1656" s="20" t="s">
        <v>110</v>
      </c>
      <c r="M1656" s="20" t="s">
        <v>110</v>
      </c>
    </row>
    <row r="1657" spans="2:13" x14ac:dyDescent="0.2">
      <c r="B1657" s="19">
        <v>43254</v>
      </c>
      <c r="C1657" s="18">
        <v>1.0840968</v>
      </c>
      <c r="D1657" s="20" t="s">
        <v>20</v>
      </c>
      <c r="E1657" s="20" t="s">
        <v>33</v>
      </c>
      <c r="F1657" s="20">
        <v>1000000047</v>
      </c>
      <c r="G1657" s="20" t="s">
        <v>32</v>
      </c>
      <c r="H1657" s="20" t="s">
        <v>8</v>
      </c>
      <c r="I1657" s="20">
        <v>10000061</v>
      </c>
      <c r="J1657" s="20" t="s">
        <v>26</v>
      </c>
      <c r="K1657" s="20" t="s">
        <v>110</v>
      </c>
      <c r="L1657" s="20" t="s">
        <v>110</v>
      </c>
      <c r="M1657" s="20" t="s">
        <v>110</v>
      </c>
    </row>
    <row r="1658" spans="2:13" x14ac:dyDescent="0.2">
      <c r="B1658" s="19">
        <v>43255</v>
      </c>
      <c r="C1658" s="18">
        <v>1.105778736</v>
      </c>
      <c r="D1658" s="20" t="s">
        <v>20</v>
      </c>
      <c r="E1658" s="20" t="s">
        <v>33</v>
      </c>
      <c r="F1658" s="20">
        <v>1000000047</v>
      </c>
      <c r="G1658" s="20" t="s">
        <v>32</v>
      </c>
      <c r="H1658" s="20" t="s">
        <v>8</v>
      </c>
      <c r="I1658" s="20">
        <v>10000061</v>
      </c>
      <c r="J1658" s="20" t="s">
        <v>26</v>
      </c>
      <c r="K1658" s="20" t="s">
        <v>110</v>
      </c>
      <c r="L1658" s="20" t="s">
        <v>110</v>
      </c>
      <c r="M1658" s="20" t="s">
        <v>110</v>
      </c>
    </row>
    <row r="1659" spans="2:13" x14ac:dyDescent="0.2">
      <c r="B1659" s="19">
        <v>43256</v>
      </c>
      <c r="C1659" s="18">
        <v>1.1278943107199999</v>
      </c>
      <c r="D1659" s="20" t="s">
        <v>20</v>
      </c>
      <c r="E1659" s="20" t="s">
        <v>33</v>
      </c>
      <c r="F1659" s="20">
        <v>1000000047</v>
      </c>
      <c r="G1659" s="20" t="s">
        <v>32</v>
      </c>
      <c r="H1659" s="20" t="s">
        <v>8</v>
      </c>
      <c r="I1659" s="20">
        <v>10000061</v>
      </c>
      <c r="J1659" s="20" t="s">
        <v>26</v>
      </c>
      <c r="K1659" s="20" t="s">
        <v>110</v>
      </c>
      <c r="L1659" s="20" t="s">
        <v>110</v>
      </c>
      <c r="M1659" s="20" t="s">
        <v>110</v>
      </c>
    </row>
    <row r="1660" spans="2:13" x14ac:dyDescent="0.2">
      <c r="B1660" s="19">
        <v>43257</v>
      </c>
      <c r="C1660" s="18">
        <v>1.1504521969343999</v>
      </c>
      <c r="D1660" s="20" t="s">
        <v>20</v>
      </c>
      <c r="E1660" s="20" t="s">
        <v>33</v>
      </c>
      <c r="F1660" s="20">
        <v>1000000047</v>
      </c>
      <c r="G1660" s="20" t="s">
        <v>32</v>
      </c>
      <c r="H1660" s="20" t="s">
        <v>8</v>
      </c>
      <c r="I1660" s="20">
        <v>10000061</v>
      </c>
      <c r="J1660" s="20" t="s">
        <v>26</v>
      </c>
      <c r="K1660" s="20" t="s">
        <v>110</v>
      </c>
      <c r="L1660" s="20" t="s">
        <v>110</v>
      </c>
      <c r="M1660" s="20" t="s">
        <v>110</v>
      </c>
    </row>
    <row r="1661" spans="2:13" x14ac:dyDescent="0.2">
      <c r="B1661" s="19">
        <v>43258</v>
      </c>
      <c r="C1661" s="18">
        <v>1.173461240873088</v>
      </c>
      <c r="D1661" s="20" t="s">
        <v>20</v>
      </c>
      <c r="E1661" s="20" t="s">
        <v>33</v>
      </c>
      <c r="F1661" s="20">
        <v>1000000047</v>
      </c>
      <c r="G1661" s="20" t="s">
        <v>32</v>
      </c>
      <c r="H1661" s="20" t="s">
        <v>8</v>
      </c>
      <c r="I1661" s="20">
        <v>10000061</v>
      </c>
      <c r="J1661" s="20" t="s">
        <v>26</v>
      </c>
      <c r="K1661" s="20" t="s">
        <v>110</v>
      </c>
      <c r="L1661" s="20" t="s">
        <v>110</v>
      </c>
      <c r="M1661" s="20" t="s">
        <v>110</v>
      </c>
    </row>
    <row r="1662" spans="2:13" x14ac:dyDescent="0.2">
      <c r="B1662" s="19">
        <v>43259</v>
      </c>
      <c r="C1662" s="18">
        <v>1.1969304656905497</v>
      </c>
      <c r="D1662" s="20" t="s">
        <v>20</v>
      </c>
      <c r="E1662" s="20" t="s">
        <v>33</v>
      </c>
      <c r="F1662" s="20">
        <v>1000000047</v>
      </c>
      <c r="G1662" s="20" t="s">
        <v>32</v>
      </c>
      <c r="H1662" s="20" t="s">
        <v>8</v>
      </c>
      <c r="I1662" s="20">
        <v>10000061</v>
      </c>
      <c r="J1662" s="20" t="s">
        <v>26</v>
      </c>
      <c r="K1662" s="20" t="s">
        <v>110</v>
      </c>
      <c r="L1662" s="20" t="s">
        <v>110</v>
      </c>
      <c r="M1662" s="20" t="s">
        <v>110</v>
      </c>
    </row>
    <row r="1663" spans="2:13" x14ac:dyDescent="0.2">
      <c r="B1663" s="19">
        <v>43260</v>
      </c>
      <c r="C1663" s="18">
        <v>1.2208690750043607</v>
      </c>
      <c r="D1663" s="20" t="s">
        <v>20</v>
      </c>
      <c r="E1663" s="20" t="s">
        <v>33</v>
      </c>
      <c r="F1663" s="20">
        <v>1000000047</v>
      </c>
      <c r="G1663" s="20" t="s">
        <v>32</v>
      </c>
      <c r="H1663" s="20" t="s">
        <v>8</v>
      </c>
      <c r="I1663" s="20">
        <v>10000061</v>
      </c>
      <c r="J1663" s="20" t="s">
        <v>26</v>
      </c>
      <c r="K1663" s="20" t="s">
        <v>110</v>
      </c>
      <c r="L1663" s="20" t="s">
        <v>110</v>
      </c>
      <c r="M1663" s="20" t="s">
        <v>110</v>
      </c>
    </row>
    <row r="1664" spans="2:13" x14ac:dyDescent="0.2">
      <c r="B1664" s="19">
        <v>43261</v>
      </c>
      <c r="C1664" s="18">
        <v>0.75128645650444814</v>
      </c>
      <c r="D1664" s="20" t="s">
        <v>20</v>
      </c>
      <c r="E1664" s="20" t="s">
        <v>33</v>
      </c>
      <c r="F1664" s="20">
        <v>1000000047</v>
      </c>
      <c r="G1664" s="20" t="s">
        <v>32</v>
      </c>
      <c r="H1664" s="20" t="s">
        <v>8</v>
      </c>
      <c r="I1664" s="20">
        <v>10000061</v>
      </c>
      <c r="J1664" s="20" t="s">
        <v>26</v>
      </c>
      <c r="K1664" s="20" t="s">
        <v>110</v>
      </c>
      <c r="L1664" s="20" t="s">
        <v>110</v>
      </c>
      <c r="M1664" s="20" t="s">
        <v>110</v>
      </c>
    </row>
    <row r="1665" spans="2:13" x14ac:dyDescent="0.2">
      <c r="B1665" s="19">
        <v>43262</v>
      </c>
      <c r="C1665" s="18">
        <v>0.76631218563453696</v>
      </c>
      <c r="D1665" s="20" t="s">
        <v>20</v>
      </c>
      <c r="E1665" s="20" t="s">
        <v>33</v>
      </c>
      <c r="F1665" s="20">
        <v>1000000047</v>
      </c>
      <c r="G1665" s="20" t="s">
        <v>32</v>
      </c>
      <c r="H1665" s="20" t="s">
        <v>8</v>
      </c>
      <c r="I1665" s="20">
        <v>10000061</v>
      </c>
      <c r="J1665" s="20" t="s">
        <v>26</v>
      </c>
      <c r="K1665" s="20" t="s">
        <v>110</v>
      </c>
      <c r="L1665" s="20" t="s">
        <v>110</v>
      </c>
      <c r="M1665" s="20" t="s">
        <v>110</v>
      </c>
    </row>
    <row r="1666" spans="2:13" x14ac:dyDescent="0.2">
      <c r="B1666" s="19">
        <v>43263</v>
      </c>
      <c r="C1666" s="18">
        <v>0.78163842934722783</v>
      </c>
      <c r="D1666" s="20" t="s">
        <v>20</v>
      </c>
      <c r="E1666" s="20" t="s">
        <v>33</v>
      </c>
      <c r="F1666" s="20">
        <v>1000000047</v>
      </c>
      <c r="G1666" s="20" t="s">
        <v>32</v>
      </c>
      <c r="H1666" s="20" t="s">
        <v>8</v>
      </c>
      <c r="I1666" s="20">
        <v>10000061</v>
      </c>
      <c r="J1666" s="20" t="s">
        <v>26</v>
      </c>
      <c r="K1666" s="20" t="s">
        <v>110</v>
      </c>
      <c r="L1666" s="20" t="s">
        <v>110</v>
      </c>
      <c r="M1666" s="20" t="s">
        <v>110</v>
      </c>
    </row>
    <row r="1667" spans="2:13" x14ac:dyDescent="0.2">
      <c r="B1667" s="19">
        <v>43264</v>
      </c>
      <c r="C1667" s="18">
        <v>0.79727119793417234</v>
      </c>
      <c r="D1667" s="20" t="s">
        <v>20</v>
      </c>
      <c r="E1667" s="20" t="s">
        <v>33</v>
      </c>
      <c r="F1667" s="20">
        <v>1000000047</v>
      </c>
      <c r="G1667" s="20" t="s">
        <v>32</v>
      </c>
      <c r="H1667" s="20" t="s">
        <v>8</v>
      </c>
      <c r="I1667" s="20">
        <v>10000061</v>
      </c>
      <c r="J1667" s="20" t="s">
        <v>26</v>
      </c>
      <c r="K1667" s="20" t="s">
        <v>110</v>
      </c>
      <c r="L1667" s="20" t="s">
        <v>110</v>
      </c>
      <c r="M1667" s="20" t="s">
        <v>110</v>
      </c>
    </row>
    <row r="1668" spans="2:13" x14ac:dyDescent="0.2">
      <c r="B1668" s="19">
        <v>43265</v>
      </c>
      <c r="C1668" s="18">
        <v>0.81321662189285571</v>
      </c>
      <c r="D1668" s="20" t="s">
        <v>20</v>
      </c>
      <c r="E1668" s="20" t="s">
        <v>33</v>
      </c>
      <c r="F1668" s="20">
        <v>1000000047</v>
      </c>
      <c r="G1668" s="20" t="s">
        <v>32</v>
      </c>
      <c r="H1668" s="20" t="s">
        <v>8</v>
      </c>
      <c r="I1668" s="20">
        <v>10000061</v>
      </c>
      <c r="J1668" s="20" t="s">
        <v>26</v>
      </c>
      <c r="K1668" s="20" t="s">
        <v>110</v>
      </c>
      <c r="L1668" s="20" t="s">
        <v>110</v>
      </c>
      <c r="M1668" s="20" t="s">
        <v>110</v>
      </c>
    </row>
    <row r="1669" spans="2:13" x14ac:dyDescent="0.2">
      <c r="B1669" s="19">
        <v>43266</v>
      </c>
      <c r="C1669" s="18">
        <v>0.82948095433071289</v>
      </c>
      <c r="D1669" s="20" t="s">
        <v>20</v>
      </c>
      <c r="E1669" s="20" t="s">
        <v>33</v>
      </c>
      <c r="F1669" s="20">
        <v>1000000047</v>
      </c>
      <c r="G1669" s="20" t="s">
        <v>32</v>
      </c>
      <c r="H1669" s="20" t="s">
        <v>8</v>
      </c>
      <c r="I1669" s="20">
        <v>10000061</v>
      </c>
      <c r="J1669" s="20" t="s">
        <v>26</v>
      </c>
      <c r="K1669" s="20" t="s">
        <v>110</v>
      </c>
      <c r="L1669" s="20" t="s">
        <v>110</v>
      </c>
      <c r="M1669" s="20" t="s">
        <v>110</v>
      </c>
    </row>
    <row r="1670" spans="2:13" x14ac:dyDescent="0.2">
      <c r="B1670" s="19">
        <v>43267</v>
      </c>
      <c r="C1670" s="18">
        <v>0.84607057341732717</v>
      </c>
      <c r="D1670" s="20" t="s">
        <v>20</v>
      </c>
      <c r="E1670" s="20" t="s">
        <v>33</v>
      </c>
      <c r="F1670" s="20">
        <v>1000000047</v>
      </c>
      <c r="G1670" s="20" t="s">
        <v>32</v>
      </c>
      <c r="H1670" s="20" t="s">
        <v>8</v>
      </c>
      <c r="I1670" s="20">
        <v>10000061</v>
      </c>
      <c r="J1670" s="20" t="s">
        <v>26</v>
      </c>
      <c r="K1670" s="20" t="s">
        <v>110</v>
      </c>
      <c r="L1670" s="20" t="s">
        <v>110</v>
      </c>
      <c r="M1670" s="20" t="s">
        <v>110</v>
      </c>
    </row>
    <row r="1671" spans="2:13" x14ac:dyDescent="0.2">
      <c r="B1671" s="19">
        <v>43268</v>
      </c>
      <c r="C1671" s="18">
        <v>0.86299198488567375</v>
      </c>
      <c r="D1671" s="20" t="s">
        <v>20</v>
      </c>
      <c r="E1671" s="20" t="s">
        <v>33</v>
      </c>
      <c r="F1671" s="20">
        <v>1000000047</v>
      </c>
      <c r="G1671" s="20" t="s">
        <v>32</v>
      </c>
      <c r="H1671" s="20" t="s">
        <v>8</v>
      </c>
      <c r="I1671" s="20">
        <v>10000061</v>
      </c>
      <c r="J1671" s="20" t="s">
        <v>26</v>
      </c>
      <c r="K1671" s="20" t="s">
        <v>110</v>
      </c>
      <c r="L1671" s="20" t="s">
        <v>110</v>
      </c>
      <c r="M1671" s="20" t="s">
        <v>110</v>
      </c>
    </row>
    <row r="1672" spans="2:13" x14ac:dyDescent="0.2">
      <c r="B1672" s="19">
        <v>43269</v>
      </c>
      <c r="C1672" s="18">
        <v>0.88025182458338724</v>
      </c>
      <c r="D1672" s="20" t="s">
        <v>20</v>
      </c>
      <c r="E1672" s="20" t="s">
        <v>33</v>
      </c>
      <c r="F1672" s="20">
        <v>1000000047</v>
      </c>
      <c r="G1672" s="20" t="s">
        <v>32</v>
      </c>
      <c r="H1672" s="20" t="s">
        <v>8</v>
      </c>
      <c r="I1672" s="20">
        <v>10000061</v>
      </c>
      <c r="J1672" s="20" t="s">
        <v>26</v>
      </c>
      <c r="K1672" s="20" t="s">
        <v>110</v>
      </c>
      <c r="L1672" s="20" t="s">
        <v>110</v>
      </c>
      <c r="M1672" s="20" t="s">
        <v>110</v>
      </c>
    </row>
    <row r="1673" spans="2:13" x14ac:dyDescent="0.2">
      <c r="B1673" s="19">
        <v>43270</v>
      </c>
      <c r="C1673" s="18">
        <v>0.89785686107505502</v>
      </c>
      <c r="D1673" s="20" t="s">
        <v>20</v>
      </c>
      <c r="E1673" s="20" t="s">
        <v>33</v>
      </c>
      <c r="F1673" s="20">
        <v>1000000047</v>
      </c>
      <c r="G1673" s="20" t="s">
        <v>32</v>
      </c>
      <c r="H1673" s="20" t="s">
        <v>8</v>
      </c>
      <c r="I1673" s="20">
        <v>10000061</v>
      </c>
      <c r="J1673" s="20" t="s">
        <v>26</v>
      </c>
      <c r="K1673" s="20" t="s">
        <v>110</v>
      </c>
      <c r="L1673" s="20" t="s">
        <v>110</v>
      </c>
      <c r="M1673" s="20" t="s">
        <v>110</v>
      </c>
    </row>
    <row r="1674" spans="2:13" x14ac:dyDescent="0.2">
      <c r="B1674" s="19">
        <v>43271</v>
      </c>
      <c r="C1674" s="18">
        <v>0.91581399829655608</v>
      </c>
      <c r="D1674" s="20" t="s">
        <v>20</v>
      </c>
      <c r="E1674" s="20" t="s">
        <v>33</v>
      </c>
      <c r="F1674" s="20">
        <v>1000000047</v>
      </c>
      <c r="G1674" s="20" t="s">
        <v>32</v>
      </c>
      <c r="H1674" s="20" t="s">
        <v>8</v>
      </c>
      <c r="I1674" s="20">
        <v>10000061</v>
      </c>
      <c r="J1674" s="20" t="s">
        <v>26</v>
      </c>
      <c r="K1674" s="20" t="s">
        <v>110</v>
      </c>
      <c r="L1674" s="20" t="s">
        <v>110</v>
      </c>
      <c r="M1674" s="20" t="s">
        <v>110</v>
      </c>
    </row>
    <row r="1675" spans="2:13" x14ac:dyDescent="0.2">
      <c r="B1675" s="19">
        <v>43272</v>
      </c>
      <c r="C1675" s="18">
        <v>0.93413027826248718</v>
      </c>
      <c r="D1675" s="20" t="s">
        <v>20</v>
      </c>
      <c r="E1675" s="20" t="s">
        <v>33</v>
      </c>
      <c r="F1675" s="20">
        <v>1000000047</v>
      </c>
      <c r="G1675" s="20" t="s">
        <v>32</v>
      </c>
      <c r="H1675" s="20" t="s">
        <v>8</v>
      </c>
      <c r="I1675" s="20">
        <v>10000061</v>
      </c>
      <c r="J1675" s="20" t="s">
        <v>26</v>
      </c>
      <c r="K1675" s="20" t="s">
        <v>110</v>
      </c>
      <c r="L1675" s="20" t="s">
        <v>110</v>
      </c>
      <c r="M1675" s="20" t="s">
        <v>110</v>
      </c>
    </row>
    <row r="1676" spans="2:13" x14ac:dyDescent="0.2">
      <c r="B1676" s="19">
        <v>43273</v>
      </c>
      <c r="C1676" s="18">
        <v>0.95281288382773699</v>
      </c>
      <c r="D1676" s="20" t="s">
        <v>20</v>
      </c>
      <c r="E1676" s="20" t="s">
        <v>33</v>
      </c>
      <c r="F1676" s="20">
        <v>1000000047</v>
      </c>
      <c r="G1676" s="20" t="s">
        <v>32</v>
      </c>
      <c r="H1676" s="20" t="s">
        <v>8</v>
      </c>
      <c r="I1676" s="20">
        <v>10000061</v>
      </c>
      <c r="J1676" s="20" t="s">
        <v>26</v>
      </c>
      <c r="K1676" s="20" t="s">
        <v>110</v>
      </c>
      <c r="L1676" s="20" t="s">
        <v>110</v>
      </c>
      <c r="M1676" s="20" t="s">
        <v>110</v>
      </c>
    </row>
    <row r="1677" spans="2:13" x14ac:dyDescent="0.2">
      <c r="B1677" s="19">
        <v>43274</v>
      </c>
      <c r="C1677" s="18">
        <v>0.97186914150429171</v>
      </c>
      <c r="D1677" s="20" t="s">
        <v>20</v>
      </c>
      <c r="E1677" s="20" t="s">
        <v>33</v>
      </c>
      <c r="F1677" s="20">
        <v>1000000047</v>
      </c>
      <c r="G1677" s="20" t="s">
        <v>32</v>
      </c>
      <c r="H1677" s="20" t="s">
        <v>8</v>
      </c>
      <c r="I1677" s="20">
        <v>10000061</v>
      </c>
      <c r="J1677" s="20" t="s">
        <v>26</v>
      </c>
      <c r="K1677" s="20" t="s">
        <v>110</v>
      </c>
      <c r="L1677" s="20" t="s">
        <v>110</v>
      </c>
      <c r="M1677" s="20" t="s">
        <v>110</v>
      </c>
    </row>
    <row r="1678" spans="2:13" x14ac:dyDescent="0.2">
      <c r="B1678" s="19">
        <v>43275</v>
      </c>
      <c r="C1678" s="18">
        <v>0.9913065243343776</v>
      </c>
      <c r="D1678" s="20" t="s">
        <v>20</v>
      </c>
      <c r="E1678" s="20" t="s">
        <v>33</v>
      </c>
      <c r="F1678" s="20">
        <v>1000000047</v>
      </c>
      <c r="G1678" s="20" t="s">
        <v>32</v>
      </c>
      <c r="H1678" s="20" t="s">
        <v>8</v>
      </c>
      <c r="I1678" s="20">
        <v>10000061</v>
      </c>
      <c r="J1678" s="20" t="s">
        <v>26</v>
      </c>
      <c r="K1678" s="20" t="s">
        <v>110</v>
      </c>
      <c r="L1678" s="20" t="s">
        <v>110</v>
      </c>
      <c r="M1678" s="20" t="s">
        <v>110</v>
      </c>
    </row>
    <row r="1679" spans="2:13" x14ac:dyDescent="0.2">
      <c r="B1679" s="19">
        <v>43276</v>
      </c>
      <c r="C1679" s="18">
        <v>1.0111326548210651</v>
      </c>
      <c r="D1679" s="20" t="s">
        <v>20</v>
      </c>
      <c r="E1679" s="20" t="s">
        <v>33</v>
      </c>
      <c r="F1679" s="20">
        <v>1000000047</v>
      </c>
      <c r="G1679" s="20" t="s">
        <v>32</v>
      </c>
      <c r="H1679" s="20" t="s">
        <v>8</v>
      </c>
      <c r="I1679" s="20">
        <v>10000061</v>
      </c>
      <c r="J1679" s="20" t="s">
        <v>26</v>
      </c>
      <c r="K1679" s="20" t="s">
        <v>110</v>
      </c>
      <c r="L1679" s="20" t="s">
        <v>110</v>
      </c>
      <c r="M1679" s="20" t="s">
        <v>110</v>
      </c>
    </row>
    <row r="1680" spans="2:13" x14ac:dyDescent="0.2">
      <c r="B1680" s="19">
        <v>43277</v>
      </c>
      <c r="C1680" s="18">
        <v>1.0313553079174864</v>
      </c>
      <c r="D1680" s="20" t="s">
        <v>20</v>
      </c>
      <c r="E1680" s="20" t="s">
        <v>33</v>
      </c>
      <c r="F1680" s="20">
        <v>1000000047</v>
      </c>
      <c r="G1680" s="20" t="s">
        <v>32</v>
      </c>
      <c r="H1680" s="20" t="s">
        <v>8</v>
      </c>
      <c r="I1680" s="20">
        <v>10000061</v>
      </c>
      <c r="J1680" s="20" t="s">
        <v>26</v>
      </c>
      <c r="K1680" s="20" t="s">
        <v>110</v>
      </c>
      <c r="L1680" s="20" t="s">
        <v>110</v>
      </c>
      <c r="M1680" s="20" t="s">
        <v>110</v>
      </c>
    </row>
    <row r="1681" spans="2:13" x14ac:dyDescent="0.2">
      <c r="B1681" s="19">
        <v>43278</v>
      </c>
      <c r="C1681" s="18">
        <v>1.0519824140758363</v>
      </c>
      <c r="D1681" s="20" t="s">
        <v>20</v>
      </c>
      <c r="E1681" s="20" t="s">
        <v>33</v>
      </c>
      <c r="F1681" s="20">
        <v>1000000047</v>
      </c>
      <c r="G1681" s="20" t="s">
        <v>32</v>
      </c>
      <c r="H1681" s="20" t="s">
        <v>8</v>
      </c>
      <c r="I1681" s="20">
        <v>10000061</v>
      </c>
      <c r="J1681" s="20" t="s">
        <v>26</v>
      </c>
      <c r="K1681" s="20" t="s">
        <v>110</v>
      </c>
      <c r="L1681" s="20" t="s">
        <v>110</v>
      </c>
      <c r="M1681" s="20" t="s">
        <v>110</v>
      </c>
    </row>
    <row r="1682" spans="2:13" x14ac:dyDescent="0.2">
      <c r="B1682" s="19">
        <v>43279</v>
      </c>
      <c r="C1682" s="18">
        <v>1.073022062357353</v>
      </c>
      <c r="D1682" s="20" t="s">
        <v>20</v>
      </c>
      <c r="E1682" s="20" t="s">
        <v>33</v>
      </c>
      <c r="F1682" s="20">
        <v>1000000047</v>
      </c>
      <c r="G1682" s="20" t="s">
        <v>32</v>
      </c>
      <c r="H1682" s="20" t="s">
        <v>8</v>
      </c>
      <c r="I1682" s="20">
        <v>10000061</v>
      </c>
      <c r="J1682" s="20" t="s">
        <v>26</v>
      </c>
      <c r="K1682" s="20" t="s">
        <v>110</v>
      </c>
      <c r="L1682" s="20" t="s">
        <v>110</v>
      </c>
      <c r="M1682" s="20" t="s">
        <v>110</v>
      </c>
    </row>
    <row r="1683" spans="2:13" x14ac:dyDescent="0.2">
      <c r="B1683" s="19">
        <v>43280</v>
      </c>
      <c r="C1683" s="18">
        <v>1.0944825036045001</v>
      </c>
      <c r="D1683" s="20" t="s">
        <v>20</v>
      </c>
      <c r="E1683" s="20" t="s">
        <v>33</v>
      </c>
      <c r="F1683" s="20">
        <v>1000000047</v>
      </c>
      <c r="G1683" s="20" t="s">
        <v>32</v>
      </c>
      <c r="H1683" s="20" t="s">
        <v>8</v>
      </c>
      <c r="I1683" s="20">
        <v>10000061</v>
      </c>
      <c r="J1683" s="20" t="s">
        <v>26</v>
      </c>
      <c r="K1683" s="20" t="s">
        <v>110</v>
      </c>
      <c r="L1683" s="20" t="s">
        <v>110</v>
      </c>
      <c r="M1683" s="20" t="s">
        <v>110</v>
      </c>
    </row>
    <row r="1684" spans="2:13" x14ac:dyDescent="0.2">
      <c r="B1684" s="19">
        <v>43281</v>
      </c>
      <c r="C1684" s="18">
        <v>1.11637215367659</v>
      </c>
      <c r="D1684" s="20" t="s">
        <v>20</v>
      </c>
      <c r="E1684" s="20" t="s">
        <v>33</v>
      </c>
      <c r="F1684" s="20">
        <v>1000000047</v>
      </c>
      <c r="G1684" s="20" t="s">
        <v>32</v>
      </c>
      <c r="H1684" s="20" t="s">
        <v>8</v>
      </c>
      <c r="I1684" s="20">
        <v>10000061</v>
      </c>
      <c r="J1684" s="20" t="s">
        <v>26</v>
      </c>
      <c r="K1684" s="20" t="s">
        <v>110</v>
      </c>
      <c r="L1684" s="20" t="s">
        <v>110</v>
      </c>
      <c r="M1684" s="20" t="s">
        <v>110</v>
      </c>
    </row>
    <row r="1685" spans="2:13" x14ac:dyDescent="0.2">
      <c r="B1685" s="19">
        <v>43282</v>
      </c>
      <c r="C1685" s="18">
        <v>1.1386995967501219</v>
      </c>
      <c r="D1685" s="20" t="s">
        <v>20</v>
      </c>
      <c r="E1685" s="20" t="s">
        <v>33</v>
      </c>
      <c r="F1685" s="20">
        <v>1000000047</v>
      </c>
      <c r="G1685" s="20" t="s">
        <v>32</v>
      </c>
      <c r="H1685" s="20" t="s">
        <v>8</v>
      </c>
      <c r="I1685" s="20">
        <v>10000061</v>
      </c>
      <c r="J1685" s="20" t="s">
        <v>26</v>
      </c>
      <c r="K1685" s="20" t="s">
        <v>110</v>
      </c>
      <c r="L1685" s="20" t="s">
        <v>110</v>
      </c>
      <c r="M1685" s="20" t="s">
        <v>110</v>
      </c>
    </row>
    <row r="1686" spans="2:13" x14ac:dyDescent="0.2">
      <c r="B1686" s="19">
        <v>43283</v>
      </c>
      <c r="C1686" s="18">
        <v>1.1614735886851244</v>
      </c>
      <c r="D1686" s="20" t="s">
        <v>20</v>
      </c>
      <c r="E1686" s="20" t="s">
        <v>33</v>
      </c>
      <c r="F1686" s="20">
        <v>1000000047</v>
      </c>
      <c r="G1686" s="20" t="s">
        <v>32</v>
      </c>
      <c r="H1686" s="20" t="s">
        <v>8</v>
      </c>
      <c r="I1686" s="20">
        <v>10000061</v>
      </c>
      <c r="J1686" s="20" t="s">
        <v>26</v>
      </c>
      <c r="K1686" s="20" t="s">
        <v>110</v>
      </c>
      <c r="L1686" s="20" t="s">
        <v>110</v>
      </c>
      <c r="M1686" s="20" t="s">
        <v>110</v>
      </c>
    </row>
    <row r="1687" spans="2:13" x14ac:dyDescent="0.2">
      <c r="B1687" s="19">
        <v>43284</v>
      </c>
      <c r="C1687" s="18">
        <v>1.1847030604588269</v>
      </c>
      <c r="D1687" s="20" t="s">
        <v>20</v>
      </c>
      <c r="E1687" s="20" t="s">
        <v>33</v>
      </c>
      <c r="F1687" s="20">
        <v>1000000047</v>
      </c>
      <c r="G1687" s="20" t="s">
        <v>32</v>
      </c>
      <c r="H1687" s="20" t="s">
        <v>8</v>
      </c>
      <c r="I1687" s="20">
        <v>10000061</v>
      </c>
      <c r="J1687" s="20" t="s">
        <v>26</v>
      </c>
      <c r="K1687" s="20" t="s">
        <v>110</v>
      </c>
      <c r="L1687" s="20" t="s">
        <v>110</v>
      </c>
      <c r="M1687" s="20" t="s">
        <v>110</v>
      </c>
    </row>
    <row r="1688" spans="2:13" x14ac:dyDescent="0.2">
      <c r="B1688" s="19">
        <v>43285</v>
      </c>
      <c r="C1688" s="18">
        <v>1.2083971216680036</v>
      </c>
      <c r="D1688" s="20" t="s">
        <v>20</v>
      </c>
      <c r="E1688" s="20" t="s">
        <v>33</v>
      </c>
      <c r="F1688" s="20">
        <v>1000000047</v>
      </c>
      <c r="G1688" s="20" t="s">
        <v>32</v>
      </c>
      <c r="H1688" s="20" t="s">
        <v>8</v>
      </c>
      <c r="I1688" s="20">
        <v>10000061</v>
      </c>
      <c r="J1688" s="20" t="s">
        <v>26</v>
      </c>
      <c r="K1688" s="20" t="s">
        <v>110</v>
      </c>
      <c r="L1688" s="20" t="s">
        <v>110</v>
      </c>
      <c r="M1688" s="20" t="s">
        <v>110</v>
      </c>
    </row>
    <row r="1689" spans="2:13" x14ac:dyDescent="0.2">
      <c r="B1689" s="19">
        <v>43286</v>
      </c>
      <c r="C1689" s="18">
        <v>1.2325650641013637</v>
      </c>
      <c r="D1689" s="20" t="s">
        <v>20</v>
      </c>
      <c r="E1689" s="20" t="s">
        <v>33</v>
      </c>
      <c r="F1689" s="20">
        <v>1000000047</v>
      </c>
      <c r="G1689" s="20" t="s">
        <v>32</v>
      </c>
      <c r="H1689" s="20" t="s">
        <v>8</v>
      </c>
      <c r="I1689" s="20">
        <v>10000061</v>
      </c>
      <c r="J1689" s="20" t="s">
        <v>26</v>
      </c>
      <c r="K1689" s="20" t="s">
        <v>110</v>
      </c>
      <c r="L1689" s="20" t="s">
        <v>110</v>
      </c>
      <c r="M1689" s="20" t="s">
        <v>110</v>
      </c>
    </row>
    <row r="1690" spans="2:13" x14ac:dyDescent="0.2">
      <c r="B1690" s="19">
        <v>43287</v>
      </c>
      <c r="C1690" s="18">
        <v>1.257216365383391</v>
      </c>
      <c r="D1690" s="20" t="s">
        <v>20</v>
      </c>
      <c r="E1690" s="20" t="s">
        <v>33</v>
      </c>
      <c r="F1690" s="20">
        <v>1000000047</v>
      </c>
      <c r="G1690" s="20" t="s">
        <v>32</v>
      </c>
      <c r="H1690" s="20" t="s">
        <v>8</v>
      </c>
      <c r="I1690" s="20">
        <v>10000061</v>
      </c>
      <c r="J1690" s="20" t="s">
        <v>26</v>
      </c>
      <c r="K1690" s="20" t="s">
        <v>110</v>
      </c>
      <c r="L1690" s="20" t="s">
        <v>110</v>
      </c>
      <c r="M1690" s="20" t="s">
        <v>110</v>
      </c>
    </row>
    <row r="1691" spans="2:13" x14ac:dyDescent="0.2">
      <c r="B1691" s="19">
        <v>43288</v>
      </c>
      <c r="C1691" s="18">
        <v>1.2823606926910589</v>
      </c>
      <c r="D1691" s="20" t="s">
        <v>20</v>
      </c>
      <c r="E1691" s="20" t="s">
        <v>33</v>
      </c>
      <c r="F1691" s="20">
        <v>1000000047</v>
      </c>
      <c r="G1691" s="20" t="s">
        <v>32</v>
      </c>
      <c r="H1691" s="20" t="s">
        <v>8</v>
      </c>
      <c r="I1691" s="20">
        <v>10000061</v>
      </c>
      <c r="J1691" s="20" t="s">
        <v>26</v>
      </c>
      <c r="K1691" s="20" t="s">
        <v>110</v>
      </c>
      <c r="L1691" s="20" t="s">
        <v>110</v>
      </c>
      <c r="M1691" s="20" t="s">
        <v>110</v>
      </c>
    </row>
    <row r="1692" spans="2:13" x14ac:dyDescent="0.2">
      <c r="B1692" s="19">
        <v>43289</v>
      </c>
      <c r="C1692" s="18">
        <v>1.30800790654488</v>
      </c>
      <c r="D1692" s="20" t="s">
        <v>20</v>
      </c>
      <c r="E1692" s="20" t="s">
        <v>33</v>
      </c>
      <c r="F1692" s="20">
        <v>1000000047</v>
      </c>
      <c r="G1692" s="20" t="s">
        <v>32</v>
      </c>
      <c r="H1692" s="20" t="s">
        <v>8</v>
      </c>
      <c r="I1692" s="20">
        <v>10000061</v>
      </c>
      <c r="J1692" s="20" t="s">
        <v>26</v>
      </c>
      <c r="K1692" s="20" t="s">
        <v>110</v>
      </c>
      <c r="L1692" s="20" t="s">
        <v>110</v>
      </c>
      <c r="M1692" s="20" t="s">
        <v>110</v>
      </c>
    </row>
    <row r="1693" spans="2:13" x14ac:dyDescent="0.2">
      <c r="B1693" s="19">
        <v>43290</v>
      </c>
      <c r="C1693" s="18">
        <v>1.3341680646757776</v>
      </c>
      <c r="D1693" s="20" t="s">
        <v>20</v>
      </c>
      <c r="E1693" s="20" t="s">
        <v>33</v>
      </c>
      <c r="F1693" s="20">
        <v>1000000047</v>
      </c>
      <c r="G1693" s="20" t="s">
        <v>32</v>
      </c>
      <c r="H1693" s="20" t="s">
        <v>8</v>
      </c>
      <c r="I1693" s="20">
        <v>10000061</v>
      </c>
      <c r="J1693" s="20" t="s">
        <v>26</v>
      </c>
      <c r="K1693" s="20" t="s">
        <v>110</v>
      </c>
      <c r="L1693" s="20" t="s">
        <v>110</v>
      </c>
      <c r="M1693" s="20" t="s">
        <v>110</v>
      </c>
    </row>
    <row r="1694" spans="2:13" x14ac:dyDescent="0.2">
      <c r="B1694" s="19">
        <v>43291</v>
      </c>
      <c r="C1694" s="18">
        <v>1.3608514259692932</v>
      </c>
      <c r="D1694" s="20" t="s">
        <v>20</v>
      </c>
      <c r="E1694" s="20" t="s">
        <v>33</v>
      </c>
      <c r="F1694" s="20">
        <v>1000000047</v>
      </c>
      <c r="G1694" s="20" t="s">
        <v>32</v>
      </c>
      <c r="H1694" s="20" t="s">
        <v>8</v>
      </c>
      <c r="I1694" s="20">
        <v>10000061</v>
      </c>
      <c r="J1694" s="20" t="s">
        <v>26</v>
      </c>
      <c r="K1694" s="20" t="s">
        <v>110</v>
      </c>
      <c r="L1694" s="20" t="s">
        <v>110</v>
      </c>
      <c r="M1694" s="20" t="s">
        <v>110</v>
      </c>
    </row>
    <row r="1695" spans="2:13" x14ac:dyDescent="0.2">
      <c r="B1695" s="19">
        <v>43292</v>
      </c>
      <c r="C1695" s="18">
        <v>1.388068454488679</v>
      </c>
      <c r="D1695" s="20" t="s">
        <v>20</v>
      </c>
      <c r="E1695" s="20" t="s">
        <v>33</v>
      </c>
      <c r="F1695" s="20">
        <v>1000000047</v>
      </c>
      <c r="G1695" s="20" t="s">
        <v>32</v>
      </c>
      <c r="H1695" s="20" t="s">
        <v>8</v>
      </c>
      <c r="I1695" s="20">
        <v>10000061</v>
      </c>
      <c r="J1695" s="20" t="s">
        <v>26</v>
      </c>
      <c r="K1695" s="20" t="s">
        <v>110</v>
      </c>
      <c r="L1695" s="20" t="s">
        <v>110</v>
      </c>
      <c r="M1695" s="20" t="s">
        <v>110</v>
      </c>
    </row>
    <row r="1696" spans="2:13" x14ac:dyDescent="0.2">
      <c r="B1696" s="19">
        <v>43293</v>
      </c>
      <c r="C1696" s="18">
        <v>0.86782982357845218</v>
      </c>
      <c r="D1696" s="20" t="s">
        <v>20</v>
      </c>
      <c r="E1696" s="20" t="s">
        <v>33</v>
      </c>
      <c r="F1696" s="20">
        <v>1000000047</v>
      </c>
      <c r="G1696" s="20" t="s">
        <v>32</v>
      </c>
      <c r="H1696" s="20" t="s">
        <v>8</v>
      </c>
      <c r="I1696" s="20">
        <v>10000061</v>
      </c>
      <c r="J1696" s="20" t="s">
        <v>26</v>
      </c>
      <c r="K1696" s="20" t="s">
        <v>110</v>
      </c>
      <c r="L1696" s="20" t="s">
        <v>110</v>
      </c>
      <c r="M1696" s="20" t="s">
        <v>110</v>
      </c>
    </row>
    <row r="1697" spans="2:13" x14ac:dyDescent="0.2">
      <c r="B1697" s="19">
        <v>43294</v>
      </c>
      <c r="C1697" s="18">
        <v>0.88518642005002124</v>
      </c>
      <c r="D1697" s="20" t="s">
        <v>20</v>
      </c>
      <c r="E1697" s="20" t="s">
        <v>33</v>
      </c>
      <c r="F1697" s="20">
        <v>1000000047</v>
      </c>
      <c r="G1697" s="20" t="s">
        <v>32</v>
      </c>
      <c r="H1697" s="20" t="s">
        <v>8</v>
      </c>
      <c r="I1697" s="20">
        <v>10000061</v>
      </c>
      <c r="J1697" s="20" t="s">
        <v>26</v>
      </c>
      <c r="K1697" s="20" t="s">
        <v>110</v>
      </c>
      <c r="L1697" s="20" t="s">
        <v>110</v>
      </c>
      <c r="M1697" s="20" t="s">
        <v>110</v>
      </c>
    </row>
    <row r="1698" spans="2:13" x14ac:dyDescent="0.2">
      <c r="B1698" s="19">
        <v>43295</v>
      </c>
      <c r="C1698" s="18">
        <v>0.90289014845102156</v>
      </c>
      <c r="D1698" s="20" t="s">
        <v>20</v>
      </c>
      <c r="E1698" s="20" t="s">
        <v>33</v>
      </c>
      <c r="F1698" s="20">
        <v>1000000047</v>
      </c>
      <c r="G1698" s="20" t="s">
        <v>32</v>
      </c>
      <c r="H1698" s="20" t="s">
        <v>8</v>
      </c>
      <c r="I1698" s="20">
        <v>10000061</v>
      </c>
      <c r="J1698" s="20" t="s">
        <v>26</v>
      </c>
      <c r="K1698" s="20" t="s">
        <v>110</v>
      </c>
      <c r="L1698" s="20" t="s">
        <v>110</v>
      </c>
      <c r="M1698" s="20" t="s">
        <v>110</v>
      </c>
    </row>
    <row r="1699" spans="2:13" x14ac:dyDescent="0.2">
      <c r="B1699" s="19">
        <v>43296</v>
      </c>
      <c r="C1699" s="18">
        <v>0.92094795142004204</v>
      </c>
      <c r="D1699" s="20" t="s">
        <v>20</v>
      </c>
      <c r="E1699" s="20" t="s">
        <v>33</v>
      </c>
      <c r="F1699" s="20">
        <v>1000000047</v>
      </c>
      <c r="G1699" s="20" t="s">
        <v>32</v>
      </c>
      <c r="H1699" s="20" t="s">
        <v>8</v>
      </c>
      <c r="I1699" s="20">
        <v>10000061</v>
      </c>
      <c r="J1699" s="20" t="s">
        <v>26</v>
      </c>
      <c r="K1699" s="20" t="s">
        <v>110</v>
      </c>
      <c r="L1699" s="20" t="s">
        <v>110</v>
      </c>
      <c r="M1699" s="20" t="s">
        <v>110</v>
      </c>
    </row>
    <row r="1700" spans="2:13" x14ac:dyDescent="0.2">
      <c r="B1700" s="19">
        <v>43297</v>
      </c>
      <c r="C1700" s="18">
        <v>0.93936691044844278</v>
      </c>
      <c r="D1700" s="20" t="s">
        <v>20</v>
      </c>
      <c r="E1700" s="20" t="s">
        <v>33</v>
      </c>
      <c r="F1700" s="20">
        <v>1000000047</v>
      </c>
      <c r="G1700" s="20" t="s">
        <v>32</v>
      </c>
      <c r="H1700" s="20" t="s">
        <v>8</v>
      </c>
      <c r="I1700" s="20">
        <v>10000061</v>
      </c>
      <c r="J1700" s="20" t="s">
        <v>26</v>
      </c>
      <c r="K1700" s="20" t="s">
        <v>110</v>
      </c>
      <c r="L1700" s="20" t="s">
        <v>110</v>
      </c>
      <c r="M1700" s="20" t="s">
        <v>110</v>
      </c>
    </row>
    <row r="1701" spans="2:13" x14ac:dyDescent="0.2">
      <c r="B1701" s="19">
        <v>43298</v>
      </c>
      <c r="C1701" s="18">
        <v>0.95815424865741161</v>
      </c>
      <c r="D1701" s="20" t="s">
        <v>20</v>
      </c>
      <c r="E1701" s="20" t="s">
        <v>33</v>
      </c>
      <c r="F1701" s="20">
        <v>1000000047</v>
      </c>
      <c r="G1701" s="20" t="s">
        <v>32</v>
      </c>
      <c r="H1701" s="20" t="s">
        <v>8</v>
      </c>
      <c r="I1701" s="20">
        <v>10000061</v>
      </c>
      <c r="J1701" s="20" t="s">
        <v>26</v>
      </c>
      <c r="K1701" s="20" t="s">
        <v>110</v>
      </c>
      <c r="L1701" s="20" t="s">
        <v>110</v>
      </c>
      <c r="M1701" s="20" t="s">
        <v>110</v>
      </c>
    </row>
    <row r="1702" spans="2:13" x14ac:dyDescent="0.2">
      <c r="B1702" s="19">
        <v>43299</v>
      </c>
      <c r="C1702" s="18">
        <v>0.97731733363055995</v>
      </c>
      <c r="D1702" s="20" t="s">
        <v>20</v>
      </c>
      <c r="E1702" s="20" t="s">
        <v>33</v>
      </c>
      <c r="F1702" s="20">
        <v>1000000047</v>
      </c>
      <c r="G1702" s="20" t="s">
        <v>32</v>
      </c>
      <c r="H1702" s="20" t="s">
        <v>8</v>
      </c>
      <c r="I1702" s="20">
        <v>10000061</v>
      </c>
      <c r="J1702" s="20" t="s">
        <v>26</v>
      </c>
      <c r="K1702" s="20" t="s">
        <v>110</v>
      </c>
      <c r="L1702" s="20" t="s">
        <v>110</v>
      </c>
      <c r="M1702" s="20" t="s">
        <v>110</v>
      </c>
    </row>
    <row r="1703" spans="2:13" x14ac:dyDescent="0.2">
      <c r="B1703" s="19">
        <v>43300</v>
      </c>
      <c r="C1703" s="18">
        <v>0.99686368030317107</v>
      </c>
      <c r="D1703" s="20" t="s">
        <v>20</v>
      </c>
      <c r="E1703" s="20" t="s">
        <v>33</v>
      </c>
      <c r="F1703" s="20">
        <v>1000000047</v>
      </c>
      <c r="G1703" s="20" t="s">
        <v>32</v>
      </c>
      <c r="H1703" s="20" t="s">
        <v>8</v>
      </c>
      <c r="I1703" s="20">
        <v>10000061</v>
      </c>
      <c r="J1703" s="20" t="s">
        <v>26</v>
      </c>
      <c r="K1703" s="20" t="s">
        <v>110</v>
      </c>
      <c r="L1703" s="20" t="s">
        <v>110</v>
      </c>
      <c r="M1703" s="20" t="s">
        <v>110</v>
      </c>
    </row>
    <row r="1704" spans="2:13" x14ac:dyDescent="0.2">
      <c r="B1704" s="19">
        <v>43301</v>
      </c>
      <c r="C1704" s="18">
        <v>1.0168009539092346</v>
      </c>
      <c r="D1704" s="20" t="s">
        <v>20</v>
      </c>
      <c r="E1704" s="20" t="s">
        <v>33</v>
      </c>
      <c r="F1704" s="20">
        <v>1000000047</v>
      </c>
      <c r="G1704" s="20" t="s">
        <v>32</v>
      </c>
      <c r="H1704" s="20" t="s">
        <v>8</v>
      </c>
      <c r="I1704" s="20">
        <v>10000061</v>
      </c>
      <c r="J1704" s="20" t="s">
        <v>26</v>
      </c>
      <c r="K1704" s="20" t="s">
        <v>110</v>
      </c>
      <c r="L1704" s="20" t="s">
        <v>110</v>
      </c>
      <c r="M1704" s="20" t="s">
        <v>110</v>
      </c>
    </row>
    <row r="1705" spans="2:13" x14ac:dyDescent="0.2">
      <c r="B1705" s="19">
        <v>43252</v>
      </c>
      <c r="C1705" s="18">
        <v>0.10199999999999999</v>
      </c>
      <c r="D1705" s="20" t="s">
        <v>41</v>
      </c>
      <c r="E1705" s="20" t="s">
        <v>49</v>
      </c>
      <c r="F1705" s="20">
        <v>1000000460</v>
      </c>
      <c r="G1705" s="20" t="s">
        <v>48</v>
      </c>
      <c r="H1705" s="20" t="s">
        <v>8</v>
      </c>
      <c r="I1705" s="20">
        <v>10000182</v>
      </c>
      <c r="J1705" s="20" t="s">
        <v>29</v>
      </c>
      <c r="K1705" s="20" t="s">
        <v>110</v>
      </c>
      <c r="L1705" s="20" t="s">
        <v>110</v>
      </c>
      <c r="M1705" s="20" t="s">
        <v>110</v>
      </c>
    </row>
    <row r="1706" spans="2:13" x14ac:dyDescent="0.2">
      <c r="B1706" s="19">
        <v>43253</v>
      </c>
      <c r="C1706" s="18">
        <v>0.10403999999999999</v>
      </c>
      <c r="D1706" s="20" t="s">
        <v>41</v>
      </c>
      <c r="E1706" s="20" t="s">
        <v>49</v>
      </c>
      <c r="F1706" s="20">
        <v>1000000460</v>
      </c>
      <c r="G1706" s="20" t="s">
        <v>48</v>
      </c>
      <c r="H1706" s="20" t="s">
        <v>8</v>
      </c>
      <c r="I1706" s="20">
        <v>10000182</v>
      </c>
      <c r="J1706" s="20" t="s">
        <v>29</v>
      </c>
      <c r="K1706" s="20" t="s">
        <v>110</v>
      </c>
      <c r="L1706" s="20" t="s">
        <v>110</v>
      </c>
      <c r="M1706" s="20" t="s">
        <v>110</v>
      </c>
    </row>
    <row r="1707" spans="2:13" x14ac:dyDescent="0.2">
      <c r="B1707" s="19">
        <v>43254</v>
      </c>
      <c r="C1707" s="18">
        <v>0.1061208</v>
      </c>
      <c r="D1707" s="20" t="s">
        <v>41</v>
      </c>
      <c r="E1707" s="20" t="s">
        <v>49</v>
      </c>
      <c r="F1707" s="20">
        <v>1000000460</v>
      </c>
      <c r="G1707" s="20" t="s">
        <v>48</v>
      </c>
      <c r="H1707" s="20" t="s">
        <v>8</v>
      </c>
      <c r="I1707" s="20">
        <v>10000182</v>
      </c>
      <c r="J1707" s="20" t="s">
        <v>29</v>
      </c>
      <c r="K1707" s="20" t="s">
        <v>110</v>
      </c>
      <c r="L1707" s="20" t="s">
        <v>110</v>
      </c>
      <c r="M1707" s="20" t="s">
        <v>110</v>
      </c>
    </row>
    <row r="1708" spans="2:13" x14ac:dyDescent="0.2">
      <c r="B1708" s="19">
        <v>43255</v>
      </c>
      <c r="C1708" s="18">
        <v>0.10824321600000002</v>
      </c>
      <c r="D1708" s="20" t="s">
        <v>41</v>
      </c>
      <c r="E1708" s="20" t="s">
        <v>49</v>
      </c>
      <c r="F1708" s="20">
        <v>1000000460</v>
      </c>
      <c r="G1708" s="20" t="s">
        <v>48</v>
      </c>
      <c r="H1708" s="20" t="s">
        <v>8</v>
      </c>
      <c r="I1708" s="20">
        <v>10000182</v>
      </c>
      <c r="J1708" s="20" t="s">
        <v>29</v>
      </c>
      <c r="K1708" s="20" t="s">
        <v>110</v>
      </c>
      <c r="L1708" s="20" t="s">
        <v>110</v>
      </c>
      <c r="M1708" s="20" t="s">
        <v>110</v>
      </c>
    </row>
    <row r="1709" spans="2:13" x14ac:dyDescent="0.2">
      <c r="B1709" s="19">
        <v>43256</v>
      </c>
      <c r="C1709" s="18">
        <v>0.11040808032</v>
      </c>
      <c r="D1709" s="20" t="s">
        <v>41</v>
      </c>
      <c r="E1709" s="20" t="s">
        <v>49</v>
      </c>
      <c r="F1709" s="20">
        <v>1000000460</v>
      </c>
      <c r="G1709" s="20" t="s">
        <v>48</v>
      </c>
      <c r="H1709" s="20" t="s">
        <v>8</v>
      </c>
      <c r="I1709" s="20">
        <v>10000182</v>
      </c>
      <c r="J1709" s="20" t="s">
        <v>29</v>
      </c>
      <c r="K1709" s="20" t="s">
        <v>110</v>
      </c>
      <c r="L1709" s="20" t="s">
        <v>110</v>
      </c>
      <c r="M1709" s="20" t="s">
        <v>110</v>
      </c>
    </row>
    <row r="1710" spans="2:13" x14ac:dyDescent="0.2">
      <c r="B1710" s="19">
        <v>43257</v>
      </c>
      <c r="C1710" s="18">
        <v>0.11261624192640002</v>
      </c>
      <c r="D1710" s="20" t="s">
        <v>41</v>
      </c>
      <c r="E1710" s="20" t="s">
        <v>49</v>
      </c>
      <c r="F1710" s="20">
        <v>1000000460</v>
      </c>
      <c r="G1710" s="20" t="s">
        <v>48</v>
      </c>
      <c r="H1710" s="20" t="s">
        <v>8</v>
      </c>
      <c r="I1710" s="20">
        <v>10000182</v>
      </c>
      <c r="J1710" s="20" t="s">
        <v>29</v>
      </c>
      <c r="K1710" s="20" t="s">
        <v>110</v>
      </c>
      <c r="L1710" s="20" t="s">
        <v>110</v>
      </c>
      <c r="M1710" s="20" t="s">
        <v>110</v>
      </c>
    </row>
    <row r="1711" spans="2:13" x14ac:dyDescent="0.2">
      <c r="B1711" s="19">
        <v>43258</v>
      </c>
      <c r="C1711" s="18">
        <v>0.11486856676492802</v>
      </c>
      <c r="D1711" s="20" t="s">
        <v>41</v>
      </c>
      <c r="E1711" s="20" t="s">
        <v>49</v>
      </c>
      <c r="F1711" s="20">
        <v>1000000460</v>
      </c>
      <c r="G1711" s="20" t="s">
        <v>48</v>
      </c>
      <c r="H1711" s="20" t="s">
        <v>8</v>
      </c>
      <c r="I1711" s="20">
        <v>10000182</v>
      </c>
      <c r="J1711" s="20" t="s">
        <v>29</v>
      </c>
      <c r="K1711" s="20" t="s">
        <v>110</v>
      </c>
      <c r="L1711" s="20" t="s">
        <v>110</v>
      </c>
      <c r="M1711" s="20" t="s">
        <v>110</v>
      </c>
    </row>
    <row r="1712" spans="2:13" x14ac:dyDescent="0.2">
      <c r="B1712" s="19">
        <v>43259</v>
      </c>
      <c r="C1712" s="18">
        <v>0.11716593810022656</v>
      </c>
      <c r="D1712" s="20" t="s">
        <v>41</v>
      </c>
      <c r="E1712" s="20" t="s">
        <v>49</v>
      </c>
      <c r="F1712" s="20">
        <v>1000000460</v>
      </c>
      <c r="G1712" s="20" t="s">
        <v>48</v>
      </c>
      <c r="H1712" s="20" t="s">
        <v>8</v>
      </c>
      <c r="I1712" s="20">
        <v>10000182</v>
      </c>
      <c r="J1712" s="20" t="s">
        <v>29</v>
      </c>
      <c r="K1712" s="20" t="s">
        <v>110</v>
      </c>
      <c r="L1712" s="20" t="s">
        <v>110</v>
      </c>
      <c r="M1712" s="20" t="s">
        <v>110</v>
      </c>
    </row>
    <row r="1713" spans="2:13" x14ac:dyDescent="0.2">
      <c r="B1713" s="19">
        <v>43260</v>
      </c>
      <c r="C1713" s="18">
        <v>0.1195092568622311</v>
      </c>
      <c r="D1713" s="20" t="s">
        <v>41</v>
      </c>
      <c r="E1713" s="20" t="s">
        <v>49</v>
      </c>
      <c r="F1713" s="20">
        <v>1000000460</v>
      </c>
      <c r="G1713" s="20" t="s">
        <v>48</v>
      </c>
      <c r="H1713" s="20" t="s">
        <v>8</v>
      </c>
      <c r="I1713" s="20">
        <v>10000182</v>
      </c>
      <c r="J1713" s="20" t="s">
        <v>29</v>
      </c>
      <c r="K1713" s="20" t="s">
        <v>110</v>
      </c>
      <c r="L1713" s="20" t="s">
        <v>110</v>
      </c>
      <c r="M1713" s="20" t="s">
        <v>110</v>
      </c>
    </row>
    <row r="1714" spans="2:13" x14ac:dyDescent="0.2">
      <c r="B1714" s="19">
        <v>43261</v>
      </c>
      <c r="C1714" s="18">
        <v>0.12189944199947572</v>
      </c>
      <c r="D1714" s="20" t="s">
        <v>41</v>
      </c>
      <c r="E1714" s="20" t="s">
        <v>49</v>
      </c>
      <c r="F1714" s="20">
        <v>1000000460</v>
      </c>
      <c r="G1714" s="20" t="s">
        <v>48</v>
      </c>
      <c r="H1714" s="20" t="s">
        <v>8</v>
      </c>
      <c r="I1714" s="20">
        <v>10000182</v>
      </c>
      <c r="J1714" s="20" t="s">
        <v>29</v>
      </c>
      <c r="K1714" s="20" t="s">
        <v>110</v>
      </c>
      <c r="L1714" s="20" t="s">
        <v>110</v>
      </c>
      <c r="M1714" s="20" t="s">
        <v>110</v>
      </c>
    </row>
    <row r="1715" spans="2:13" x14ac:dyDescent="0.2">
      <c r="B1715" s="19">
        <v>43262</v>
      </c>
      <c r="C1715" s="18">
        <v>0.12433743083946525</v>
      </c>
      <c r="D1715" s="20" t="s">
        <v>41</v>
      </c>
      <c r="E1715" s="20" t="s">
        <v>49</v>
      </c>
      <c r="F1715" s="20">
        <v>1000000460</v>
      </c>
      <c r="G1715" s="20" t="s">
        <v>48</v>
      </c>
      <c r="H1715" s="20" t="s">
        <v>8</v>
      </c>
      <c r="I1715" s="20">
        <v>10000182</v>
      </c>
      <c r="J1715" s="20" t="s">
        <v>29</v>
      </c>
      <c r="K1715" s="20" t="s">
        <v>110</v>
      </c>
      <c r="L1715" s="20" t="s">
        <v>110</v>
      </c>
      <c r="M1715" s="20" t="s">
        <v>110</v>
      </c>
    </row>
    <row r="1716" spans="2:13" x14ac:dyDescent="0.2">
      <c r="B1716" s="19">
        <v>43263</v>
      </c>
      <c r="C1716" s="18">
        <v>0.12682417945625454</v>
      </c>
      <c r="D1716" s="20" t="s">
        <v>41</v>
      </c>
      <c r="E1716" s="20" t="s">
        <v>49</v>
      </c>
      <c r="F1716" s="20">
        <v>1000000460</v>
      </c>
      <c r="G1716" s="20" t="s">
        <v>48</v>
      </c>
      <c r="H1716" s="20" t="s">
        <v>8</v>
      </c>
      <c r="I1716" s="20">
        <v>10000182</v>
      </c>
      <c r="J1716" s="20" t="s">
        <v>29</v>
      </c>
      <c r="K1716" s="20" t="s">
        <v>110</v>
      </c>
      <c r="L1716" s="20" t="s">
        <v>110</v>
      </c>
      <c r="M1716" s="20" t="s">
        <v>110</v>
      </c>
    </row>
    <row r="1717" spans="2:13" x14ac:dyDescent="0.2">
      <c r="B1717" s="19">
        <v>43264</v>
      </c>
      <c r="C1717" s="18">
        <v>0.12936066304537963</v>
      </c>
      <c r="D1717" s="20" t="s">
        <v>41</v>
      </c>
      <c r="E1717" s="20" t="s">
        <v>49</v>
      </c>
      <c r="F1717" s="20">
        <v>1000000460</v>
      </c>
      <c r="G1717" s="20" t="s">
        <v>48</v>
      </c>
      <c r="H1717" s="20" t="s">
        <v>8</v>
      </c>
      <c r="I1717" s="20">
        <v>10000182</v>
      </c>
      <c r="J1717" s="20" t="s">
        <v>29</v>
      </c>
      <c r="K1717" s="20" t="s">
        <v>110</v>
      </c>
      <c r="L1717" s="20" t="s">
        <v>110</v>
      </c>
      <c r="M1717" s="20" t="s">
        <v>110</v>
      </c>
    </row>
    <row r="1718" spans="2:13" x14ac:dyDescent="0.2">
      <c r="B1718" s="19">
        <v>43265</v>
      </c>
      <c r="C1718" s="18">
        <v>0.13194787630628724</v>
      </c>
      <c r="D1718" s="20" t="s">
        <v>41</v>
      </c>
      <c r="E1718" s="20" t="s">
        <v>49</v>
      </c>
      <c r="F1718" s="20">
        <v>1000000460</v>
      </c>
      <c r="G1718" s="20" t="s">
        <v>48</v>
      </c>
      <c r="H1718" s="20" t="s">
        <v>8</v>
      </c>
      <c r="I1718" s="20">
        <v>10000182</v>
      </c>
      <c r="J1718" s="20" t="s">
        <v>29</v>
      </c>
      <c r="K1718" s="20" t="s">
        <v>110</v>
      </c>
      <c r="L1718" s="20" t="s">
        <v>110</v>
      </c>
      <c r="M1718" s="20" t="s">
        <v>110</v>
      </c>
    </row>
    <row r="1719" spans="2:13" x14ac:dyDescent="0.2">
      <c r="B1719" s="19">
        <v>43266</v>
      </c>
      <c r="C1719" s="18">
        <v>0.13458683383241296</v>
      </c>
      <c r="D1719" s="20" t="s">
        <v>41</v>
      </c>
      <c r="E1719" s="20" t="s">
        <v>49</v>
      </c>
      <c r="F1719" s="20">
        <v>1000000460</v>
      </c>
      <c r="G1719" s="20" t="s">
        <v>48</v>
      </c>
      <c r="H1719" s="20" t="s">
        <v>8</v>
      </c>
      <c r="I1719" s="20">
        <v>10000182</v>
      </c>
      <c r="J1719" s="20" t="s">
        <v>29</v>
      </c>
      <c r="K1719" s="20" t="s">
        <v>110</v>
      </c>
      <c r="L1719" s="20" t="s">
        <v>110</v>
      </c>
      <c r="M1719" s="20" t="s">
        <v>110</v>
      </c>
    </row>
    <row r="1720" spans="2:13" x14ac:dyDescent="0.2">
      <c r="B1720" s="19">
        <v>43267</v>
      </c>
      <c r="C1720" s="18">
        <v>0.13727857050906123</v>
      </c>
      <c r="D1720" s="20" t="s">
        <v>41</v>
      </c>
      <c r="E1720" s="20" t="s">
        <v>49</v>
      </c>
      <c r="F1720" s="20">
        <v>1000000460</v>
      </c>
      <c r="G1720" s="20" t="s">
        <v>48</v>
      </c>
      <c r="H1720" s="20" t="s">
        <v>8</v>
      </c>
      <c r="I1720" s="20">
        <v>10000182</v>
      </c>
      <c r="J1720" s="20" t="s">
        <v>29</v>
      </c>
      <c r="K1720" s="20" t="s">
        <v>110</v>
      </c>
      <c r="L1720" s="20" t="s">
        <v>110</v>
      </c>
      <c r="M1720" s="20" t="s">
        <v>110</v>
      </c>
    </row>
    <row r="1721" spans="2:13" x14ac:dyDescent="0.2">
      <c r="B1721" s="19">
        <v>43268</v>
      </c>
      <c r="C1721" s="18">
        <v>0.14002414191924245</v>
      </c>
      <c r="D1721" s="20" t="s">
        <v>41</v>
      </c>
      <c r="E1721" s="20" t="s">
        <v>49</v>
      </c>
      <c r="F1721" s="20">
        <v>1000000460</v>
      </c>
      <c r="G1721" s="20" t="s">
        <v>48</v>
      </c>
      <c r="H1721" s="20" t="s">
        <v>8</v>
      </c>
      <c r="I1721" s="20">
        <v>10000182</v>
      </c>
      <c r="J1721" s="20" t="s">
        <v>29</v>
      </c>
      <c r="K1721" s="20" t="s">
        <v>110</v>
      </c>
      <c r="L1721" s="20" t="s">
        <v>110</v>
      </c>
      <c r="M1721" s="20" t="s">
        <v>110</v>
      </c>
    </row>
    <row r="1722" spans="2:13" x14ac:dyDescent="0.2">
      <c r="B1722" s="19">
        <v>43269</v>
      </c>
      <c r="C1722" s="18">
        <v>0.14282462475762731</v>
      </c>
      <c r="D1722" s="20" t="s">
        <v>41</v>
      </c>
      <c r="E1722" s="20" t="s">
        <v>49</v>
      </c>
      <c r="F1722" s="20">
        <v>1000000460</v>
      </c>
      <c r="G1722" s="20" t="s">
        <v>48</v>
      </c>
      <c r="H1722" s="20" t="s">
        <v>8</v>
      </c>
      <c r="I1722" s="20">
        <v>10000182</v>
      </c>
      <c r="J1722" s="20" t="s">
        <v>29</v>
      </c>
      <c r="K1722" s="20" t="s">
        <v>110</v>
      </c>
      <c r="L1722" s="20" t="s">
        <v>110</v>
      </c>
      <c r="M1722" s="20" t="s">
        <v>110</v>
      </c>
    </row>
    <row r="1723" spans="2:13" x14ac:dyDescent="0.2">
      <c r="B1723" s="19">
        <v>43270</v>
      </c>
      <c r="C1723" s="18">
        <v>0.14568111725277982</v>
      </c>
      <c r="D1723" s="20" t="s">
        <v>41</v>
      </c>
      <c r="E1723" s="20" t="s">
        <v>49</v>
      </c>
      <c r="F1723" s="20">
        <v>1000000460</v>
      </c>
      <c r="G1723" s="20" t="s">
        <v>48</v>
      </c>
      <c r="H1723" s="20" t="s">
        <v>8</v>
      </c>
      <c r="I1723" s="20">
        <v>10000182</v>
      </c>
      <c r="J1723" s="20" t="s">
        <v>29</v>
      </c>
      <c r="K1723" s="20" t="s">
        <v>110</v>
      </c>
      <c r="L1723" s="20" t="s">
        <v>110</v>
      </c>
      <c r="M1723" s="20" t="s">
        <v>110</v>
      </c>
    </row>
    <row r="1724" spans="2:13" x14ac:dyDescent="0.2">
      <c r="B1724" s="19">
        <v>43271</v>
      </c>
      <c r="C1724" s="18">
        <v>0.14859473959783542</v>
      </c>
      <c r="D1724" s="20" t="s">
        <v>41</v>
      </c>
      <c r="E1724" s="20" t="s">
        <v>49</v>
      </c>
      <c r="F1724" s="20">
        <v>1000000460</v>
      </c>
      <c r="G1724" s="20" t="s">
        <v>48</v>
      </c>
      <c r="H1724" s="20" t="s">
        <v>8</v>
      </c>
      <c r="I1724" s="20">
        <v>10000182</v>
      </c>
      <c r="J1724" s="20" t="s">
        <v>29</v>
      </c>
      <c r="K1724" s="20" t="s">
        <v>110</v>
      </c>
      <c r="L1724" s="20" t="s">
        <v>110</v>
      </c>
      <c r="M1724" s="20" t="s">
        <v>110</v>
      </c>
    </row>
    <row r="1725" spans="2:13" x14ac:dyDescent="0.2">
      <c r="B1725" s="19">
        <v>43272</v>
      </c>
      <c r="C1725" s="18">
        <v>0.15156663438979215</v>
      </c>
      <c r="D1725" s="20" t="s">
        <v>41</v>
      </c>
      <c r="E1725" s="20" t="s">
        <v>49</v>
      </c>
      <c r="F1725" s="20">
        <v>1000000460</v>
      </c>
      <c r="G1725" s="20" t="s">
        <v>48</v>
      </c>
      <c r="H1725" s="20" t="s">
        <v>8</v>
      </c>
      <c r="I1725" s="20">
        <v>10000182</v>
      </c>
      <c r="J1725" s="20" t="s">
        <v>29</v>
      </c>
      <c r="K1725" s="20" t="s">
        <v>110</v>
      </c>
      <c r="L1725" s="20" t="s">
        <v>110</v>
      </c>
      <c r="M1725" s="20" t="s">
        <v>110</v>
      </c>
    </row>
    <row r="1726" spans="2:13" x14ac:dyDescent="0.2">
      <c r="B1726" s="19">
        <v>43273</v>
      </c>
      <c r="C1726" s="18">
        <v>0.15459796707758799</v>
      </c>
      <c r="D1726" s="20" t="s">
        <v>41</v>
      </c>
      <c r="E1726" s="20" t="s">
        <v>49</v>
      </c>
      <c r="F1726" s="20">
        <v>1000000460</v>
      </c>
      <c r="G1726" s="20" t="s">
        <v>48</v>
      </c>
      <c r="H1726" s="20" t="s">
        <v>8</v>
      </c>
      <c r="I1726" s="20">
        <v>10000182</v>
      </c>
      <c r="J1726" s="20" t="s">
        <v>29</v>
      </c>
      <c r="K1726" s="20" t="s">
        <v>110</v>
      </c>
      <c r="L1726" s="20" t="s">
        <v>110</v>
      </c>
      <c r="M1726" s="20" t="s">
        <v>110</v>
      </c>
    </row>
    <row r="1727" spans="2:13" x14ac:dyDescent="0.2">
      <c r="B1727" s="19">
        <v>43274</v>
      </c>
      <c r="C1727" s="18">
        <v>0.15768992641913973</v>
      </c>
      <c r="D1727" s="20" t="s">
        <v>41</v>
      </c>
      <c r="E1727" s="20" t="s">
        <v>49</v>
      </c>
      <c r="F1727" s="20">
        <v>1000000460</v>
      </c>
      <c r="G1727" s="20" t="s">
        <v>48</v>
      </c>
      <c r="H1727" s="20" t="s">
        <v>8</v>
      </c>
      <c r="I1727" s="20">
        <v>10000182</v>
      </c>
      <c r="J1727" s="20" t="s">
        <v>29</v>
      </c>
      <c r="K1727" s="20" t="s">
        <v>110</v>
      </c>
      <c r="L1727" s="20" t="s">
        <v>110</v>
      </c>
      <c r="M1727" s="20" t="s">
        <v>110</v>
      </c>
    </row>
    <row r="1728" spans="2:13" x14ac:dyDescent="0.2">
      <c r="B1728" s="19">
        <v>43275</v>
      </c>
      <c r="C1728" s="18">
        <v>0.16084372494752253</v>
      </c>
      <c r="D1728" s="20" t="s">
        <v>41</v>
      </c>
      <c r="E1728" s="20" t="s">
        <v>49</v>
      </c>
      <c r="F1728" s="20">
        <v>1000000460</v>
      </c>
      <c r="G1728" s="20" t="s">
        <v>48</v>
      </c>
      <c r="H1728" s="20" t="s">
        <v>8</v>
      </c>
      <c r="I1728" s="20">
        <v>10000182</v>
      </c>
      <c r="J1728" s="20" t="s">
        <v>29</v>
      </c>
      <c r="K1728" s="20" t="s">
        <v>110</v>
      </c>
      <c r="L1728" s="20" t="s">
        <v>110</v>
      </c>
      <c r="M1728" s="20" t="s">
        <v>110</v>
      </c>
    </row>
    <row r="1729" spans="2:13" x14ac:dyDescent="0.2">
      <c r="B1729" s="19">
        <v>43276</v>
      </c>
      <c r="C1729" s="18">
        <v>0.16406059944647297</v>
      </c>
      <c r="D1729" s="20" t="s">
        <v>41</v>
      </c>
      <c r="E1729" s="20" t="s">
        <v>49</v>
      </c>
      <c r="F1729" s="20">
        <v>1000000460</v>
      </c>
      <c r="G1729" s="20" t="s">
        <v>48</v>
      </c>
      <c r="H1729" s="20" t="s">
        <v>8</v>
      </c>
      <c r="I1729" s="20">
        <v>10000182</v>
      </c>
      <c r="J1729" s="20" t="s">
        <v>29</v>
      </c>
      <c r="K1729" s="20" t="s">
        <v>110</v>
      </c>
      <c r="L1729" s="20" t="s">
        <v>110</v>
      </c>
      <c r="M1729" s="20" t="s">
        <v>110</v>
      </c>
    </row>
    <row r="1730" spans="2:13" x14ac:dyDescent="0.2">
      <c r="B1730" s="19">
        <v>43277</v>
      </c>
      <c r="C1730" s="18">
        <v>0.16734181143540242</v>
      </c>
      <c r="D1730" s="20" t="s">
        <v>41</v>
      </c>
      <c r="E1730" s="20" t="s">
        <v>49</v>
      </c>
      <c r="F1730" s="20">
        <v>1000000460</v>
      </c>
      <c r="G1730" s="20" t="s">
        <v>48</v>
      </c>
      <c r="H1730" s="20" t="s">
        <v>8</v>
      </c>
      <c r="I1730" s="20">
        <v>10000182</v>
      </c>
      <c r="J1730" s="20" t="s">
        <v>29</v>
      </c>
      <c r="K1730" s="20" t="s">
        <v>110</v>
      </c>
      <c r="L1730" s="20" t="s">
        <v>110</v>
      </c>
      <c r="M1730" s="20" t="s">
        <v>110</v>
      </c>
    </row>
    <row r="1731" spans="2:13" x14ac:dyDescent="0.2">
      <c r="B1731" s="19">
        <v>43278</v>
      </c>
      <c r="C1731" s="18">
        <v>0.17068864766411046</v>
      </c>
      <c r="D1731" s="20" t="s">
        <v>41</v>
      </c>
      <c r="E1731" s="20" t="s">
        <v>49</v>
      </c>
      <c r="F1731" s="20">
        <v>1000000460</v>
      </c>
      <c r="G1731" s="20" t="s">
        <v>48</v>
      </c>
      <c r="H1731" s="20" t="s">
        <v>8</v>
      </c>
      <c r="I1731" s="20">
        <v>10000182</v>
      </c>
      <c r="J1731" s="20" t="s">
        <v>29</v>
      </c>
      <c r="K1731" s="20" t="s">
        <v>110</v>
      </c>
      <c r="L1731" s="20" t="s">
        <v>110</v>
      </c>
      <c r="M1731" s="20" t="s">
        <v>110</v>
      </c>
    </row>
    <row r="1732" spans="2:13" x14ac:dyDescent="0.2">
      <c r="B1732" s="19">
        <v>43279</v>
      </c>
      <c r="C1732" s="18">
        <v>0.17410242061739267</v>
      </c>
      <c r="D1732" s="20" t="s">
        <v>41</v>
      </c>
      <c r="E1732" s="20" t="s">
        <v>49</v>
      </c>
      <c r="F1732" s="20">
        <v>1000000460</v>
      </c>
      <c r="G1732" s="20" t="s">
        <v>48</v>
      </c>
      <c r="H1732" s="20" t="s">
        <v>8</v>
      </c>
      <c r="I1732" s="20">
        <v>10000182</v>
      </c>
      <c r="J1732" s="20" t="s">
        <v>29</v>
      </c>
      <c r="K1732" s="20" t="s">
        <v>110</v>
      </c>
      <c r="L1732" s="20" t="s">
        <v>110</v>
      </c>
      <c r="M1732" s="20" t="s">
        <v>110</v>
      </c>
    </row>
    <row r="1733" spans="2:13" x14ac:dyDescent="0.2">
      <c r="B1733" s="19">
        <v>43280</v>
      </c>
      <c r="C1733" s="18">
        <v>0.17758446902974054</v>
      </c>
      <c r="D1733" s="20" t="s">
        <v>41</v>
      </c>
      <c r="E1733" s="20" t="s">
        <v>49</v>
      </c>
      <c r="F1733" s="20">
        <v>1000000460</v>
      </c>
      <c r="G1733" s="20" t="s">
        <v>48</v>
      </c>
      <c r="H1733" s="20" t="s">
        <v>8</v>
      </c>
      <c r="I1733" s="20">
        <v>10000182</v>
      </c>
      <c r="J1733" s="20" t="s">
        <v>29</v>
      </c>
      <c r="K1733" s="20" t="s">
        <v>110</v>
      </c>
      <c r="L1733" s="20" t="s">
        <v>110</v>
      </c>
      <c r="M1733" s="20" t="s">
        <v>110</v>
      </c>
    </row>
    <row r="1734" spans="2:13" x14ac:dyDescent="0.2">
      <c r="B1734" s="19">
        <v>43281</v>
      </c>
      <c r="C1734" s="18">
        <v>7.9136158410335375E-2</v>
      </c>
      <c r="D1734" s="20" t="s">
        <v>41</v>
      </c>
      <c r="E1734" s="20" t="s">
        <v>49</v>
      </c>
      <c r="F1734" s="20">
        <v>1000000460</v>
      </c>
      <c r="G1734" s="20" t="s">
        <v>48</v>
      </c>
      <c r="H1734" s="20" t="s">
        <v>8</v>
      </c>
      <c r="I1734" s="20">
        <v>10000182</v>
      </c>
      <c r="J1734" s="20" t="s">
        <v>29</v>
      </c>
      <c r="K1734" s="20" t="s">
        <v>110</v>
      </c>
      <c r="L1734" s="20" t="s">
        <v>110</v>
      </c>
      <c r="M1734" s="20" t="s">
        <v>110</v>
      </c>
    </row>
    <row r="1735" spans="2:13" x14ac:dyDescent="0.2">
      <c r="B1735" s="19">
        <v>43282</v>
      </c>
      <c r="C1735" s="18">
        <v>8.0718881578542068E-2</v>
      </c>
      <c r="D1735" s="20" t="s">
        <v>41</v>
      </c>
      <c r="E1735" s="20" t="s">
        <v>49</v>
      </c>
      <c r="F1735" s="20">
        <v>1000000460</v>
      </c>
      <c r="G1735" s="20" t="s">
        <v>48</v>
      </c>
      <c r="H1735" s="20" t="s">
        <v>8</v>
      </c>
      <c r="I1735" s="20">
        <v>10000182</v>
      </c>
      <c r="J1735" s="20" t="s">
        <v>29</v>
      </c>
      <c r="K1735" s="20" t="s">
        <v>110</v>
      </c>
      <c r="L1735" s="20" t="s">
        <v>110</v>
      </c>
      <c r="M1735" s="20" t="s">
        <v>110</v>
      </c>
    </row>
    <row r="1736" spans="2:13" x14ac:dyDescent="0.2">
      <c r="B1736" s="19">
        <v>43283</v>
      </c>
      <c r="C1736" s="18">
        <v>8.2333259210112905E-2</v>
      </c>
      <c r="D1736" s="20" t="s">
        <v>41</v>
      </c>
      <c r="E1736" s="20" t="s">
        <v>49</v>
      </c>
      <c r="F1736" s="20">
        <v>1000000460</v>
      </c>
      <c r="G1736" s="20" t="s">
        <v>48</v>
      </c>
      <c r="H1736" s="20" t="s">
        <v>8</v>
      </c>
      <c r="I1736" s="20">
        <v>10000182</v>
      </c>
      <c r="J1736" s="20" t="s">
        <v>29</v>
      </c>
      <c r="K1736" s="20" t="s">
        <v>110</v>
      </c>
      <c r="L1736" s="20" t="s">
        <v>110</v>
      </c>
      <c r="M1736" s="20" t="s">
        <v>110</v>
      </c>
    </row>
    <row r="1737" spans="2:13" x14ac:dyDescent="0.2">
      <c r="B1737" s="19">
        <v>43284</v>
      </c>
      <c r="C1737" s="18">
        <v>8.3979924394315175E-2</v>
      </c>
      <c r="D1737" s="20" t="s">
        <v>41</v>
      </c>
      <c r="E1737" s="20" t="s">
        <v>49</v>
      </c>
      <c r="F1737" s="20">
        <v>1000000460</v>
      </c>
      <c r="G1737" s="20" t="s">
        <v>48</v>
      </c>
      <c r="H1737" s="20" t="s">
        <v>8</v>
      </c>
      <c r="I1737" s="20">
        <v>10000182</v>
      </c>
      <c r="J1737" s="20" t="s">
        <v>29</v>
      </c>
      <c r="K1737" s="20" t="s">
        <v>110</v>
      </c>
      <c r="L1737" s="20" t="s">
        <v>110</v>
      </c>
      <c r="M1737" s="20" t="s">
        <v>110</v>
      </c>
    </row>
    <row r="1738" spans="2:13" x14ac:dyDescent="0.2">
      <c r="B1738" s="19">
        <v>43285</v>
      </c>
      <c r="C1738" s="18">
        <v>8.565952288220148E-2</v>
      </c>
      <c r="D1738" s="20" t="s">
        <v>41</v>
      </c>
      <c r="E1738" s="20" t="s">
        <v>49</v>
      </c>
      <c r="F1738" s="20">
        <v>1000000460</v>
      </c>
      <c r="G1738" s="20" t="s">
        <v>48</v>
      </c>
      <c r="H1738" s="20" t="s">
        <v>8</v>
      </c>
      <c r="I1738" s="20">
        <v>10000182</v>
      </c>
      <c r="J1738" s="20" t="s">
        <v>29</v>
      </c>
      <c r="K1738" s="20" t="s">
        <v>110</v>
      </c>
      <c r="L1738" s="20" t="s">
        <v>110</v>
      </c>
      <c r="M1738" s="20" t="s">
        <v>110</v>
      </c>
    </row>
    <row r="1739" spans="2:13" x14ac:dyDescent="0.2">
      <c r="B1739" s="19">
        <v>43286</v>
      </c>
      <c r="C1739" s="18">
        <v>8.7372713339845504E-2</v>
      </c>
      <c r="D1739" s="20" t="s">
        <v>41</v>
      </c>
      <c r="E1739" s="20" t="s">
        <v>49</v>
      </c>
      <c r="F1739" s="20">
        <v>1000000460</v>
      </c>
      <c r="G1739" s="20" t="s">
        <v>48</v>
      </c>
      <c r="H1739" s="20" t="s">
        <v>8</v>
      </c>
      <c r="I1739" s="20">
        <v>10000182</v>
      </c>
      <c r="J1739" s="20" t="s">
        <v>29</v>
      </c>
      <c r="K1739" s="20" t="s">
        <v>110</v>
      </c>
      <c r="L1739" s="20" t="s">
        <v>110</v>
      </c>
      <c r="M1739" s="20" t="s">
        <v>110</v>
      </c>
    </row>
    <row r="1740" spans="2:13" x14ac:dyDescent="0.2">
      <c r="B1740" s="19">
        <v>43287</v>
      </c>
      <c r="C1740" s="18">
        <v>8.9120167606642403E-2</v>
      </c>
      <c r="D1740" s="20" t="s">
        <v>41</v>
      </c>
      <c r="E1740" s="20" t="s">
        <v>49</v>
      </c>
      <c r="F1740" s="20">
        <v>1000000460</v>
      </c>
      <c r="G1740" s="20" t="s">
        <v>48</v>
      </c>
      <c r="H1740" s="20" t="s">
        <v>8</v>
      </c>
      <c r="I1740" s="20">
        <v>10000182</v>
      </c>
      <c r="J1740" s="20" t="s">
        <v>29</v>
      </c>
      <c r="K1740" s="20" t="s">
        <v>110</v>
      </c>
      <c r="L1740" s="20" t="s">
        <v>110</v>
      </c>
      <c r="M1740" s="20" t="s">
        <v>110</v>
      </c>
    </row>
    <row r="1741" spans="2:13" x14ac:dyDescent="0.2">
      <c r="B1741" s="19">
        <v>43288</v>
      </c>
      <c r="C1741" s="18">
        <v>9.0902570958775256E-2</v>
      </c>
      <c r="D1741" s="20" t="s">
        <v>41</v>
      </c>
      <c r="E1741" s="20" t="s">
        <v>49</v>
      </c>
      <c r="F1741" s="20">
        <v>1000000460</v>
      </c>
      <c r="G1741" s="20" t="s">
        <v>48</v>
      </c>
      <c r="H1741" s="20" t="s">
        <v>8</v>
      </c>
      <c r="I1741" s="20">
        <v>10000182</v>
      </c>
      <c r="J1741" s="20" t="s">
        <v>29</v>
      </c>
      <c r="K1741" s="20" t="s">
        <v>110</v>
      </c>
      <c r="L1741" s="20" t="s">
        <v>110</v>
      </c>
      <c r="M1741" s="20" t="s">
        <v>110</v>
      </c>
    </row>
    <row r="1742" spans="2:13" x14ac:dyDescent="0.2">
      <c r="B1742" s="19">
        <v>43289</v>
      </c>
      <c r="C1742" s="18">
        <v>9.2720622377950757E-2</v>
      </c>
      <c r="D1742" s="20" t="s">
        <v>41</v>
      </c>
      <c r="E1742" s="20" t="s">
        <v>49</v>
      </c>
      <c r="F1742" s="20">
        <v>1000000460</v>
      </c>
      <c r="G1742" s="20" t="s">
        <v>48</v>
      </c>
      <c r="H1742" s="20" t="s">
        <v>8</v>
      </c>
      <c r="I1742" s="20">
        <v>10000182</v>
      </c>
      <c r="J1742" s="20" t="s">
        <v>29</v>
      </c>
      <c r="K1742" s="20" t="s">
        <v>110</v>
      </c>
      <c r="L1742" s="20" t="s">
        <v>110</v>
      </c>
      <c r="M1742" s="20" t="s">
        <v>110</v>
      </c>
    </row>
    <row r="1743" spans="2:13" x14ac:dyDescent="0.2">
      <c r="B1743" s="19">
        <v>43290</v>
      </c>
      <c r="C1743" s="18">
        <v>9.4575034825509774E-2</v>
      </c>
      <c r="D1743" s="20" t="s">
        <v>41</v>
      </c>
      <c r="E1743" s="20" t="s">
        <v>49</v>
      </c>
      <c r="F1743" s="20">
        <v>1000000460</v>
      </c>
      <c r="G1743" s="20" t="s">
        <v>48</v>
      </c>
      <c r="H1743" s="20" t="s">
        <v>8</v>
      </c>
      <c r="I1743" s="20">
        <v>10000182</v>
      </c>
      <c r="J1743" s="20" t="s">
        <v>29</v>
      </c>
      <c r="K1743" s="20" t="s">
        <v>110</v>
      </c>
      <c r="L1743" s="20" t="s">
        <v>110</v>
      </c>
      <c r="M1743" s="20" t="s">
        <v>110</v>
      </c>
    </row>
    <row r="1744" spans="2:13" x14ac:dyDescent="0.2">
      <c r="B1744" s="19">
        <v>43291</v>
      </c>
      <c r="C1744" s="18">
        <v>9.6466535522019961E-2</v>
      </c>
      <c r="D1744" s="20" t="s">
        <v>41</v>
      </c>
      <c r="E1744" s="20" t="s">
        <v>49</v>
      </c>
      <c r="F1744" s="20">
        <v>1000000460</v>
      </c>
      <c r="G1744" s="20" t="s">
        <v>48</v>
      </c>
      <c r="H1744" s="20" t="s">
        <v>8</v>
      </c>
      <c r="I1744" s="20">
        <v>10000182</v>
      </c>
      <c r="J1744" s="20" t="s">
        <v>29</v>
      </c>
      <c r="K1744" s="20" t="s">
        <v>110</v>
      </c>
      <c r="L1744" s="20" t="s">
        <v>110</v>
      </c>
      <c r="M1744" s="20" t="s">
        <v>110</v>
      </c>
    </row>
    <row r="1745" spans="2:13" x14ac:dyDescent="0.2">
      <c r="B1745" s="19">
        <v>43292</v>
      </c>
      <c r="C1745" s="18">
        <v>9.8395866232460369E-2</v>
      </c>
      <c r="D1745" s="20" t="s">
        <v>41</v>
      </c>
      <c r="E1745" s="20" t="s">
        <v>49</v>
      </c>
      <c r="F1745" s="20">
        <v>1000000460</v>
      </c>
      <c r="G1745" s="20" t="s">
        <v>48</v>
      </c>
      <c r="H1745" s="20" t="s">
        <v>8</v>
      </c>
      <c r="I1745" s="20">
        <v>10000182</v>
      </c>
      <c r="J1745" s="20" t="s">
        <v>29</v>
      </c>
      <c r="K1745" s="20" t="s">
        <v>110</v>
      </c>
      <c r="L1745" s="20" t="s">
        <v>110</v>
      </c>
      <c r="M1745" s="20" t="s">
        <v>110</v>
      </c>
    </row>
    <row r="1746" spans="2:13" x14ac:dyDescent="0.2">
      <c r="B1746" s="19">
        <v>43293</v>
      </c>
      <c r="C1746" s="18">
        <v>0.10036378355710956</v>
      </c>
      <c r="D1746" s="20" t="s">
        <v>41</v>
      </c>
      <c r="E1746" s="20" t="s">
        <v>49</v>
      </c>
      <c r="F1746" s="20">
        <v>1000000460</v>
      </c>
      <c r="G1746" s="20" t="s">
        <v>48</v>
      </c>
      <c r="H1746" s="20" t="s">
        <v>8</v>
      </c>
      <c r="I1746" s="20">
        <v>10000182</v>
      </c>
      <c r="J1746" s="20" t="s">
        <v>29</v>
      </c>
      <c r="K1746" s="20" t="s">
        <v>110</v>
      </c>
      <c r="L1746" s="20" t="s">
        <v>110</v>
      </c>
      <c r="M1746" s="20" t="s">
        <v>110</v>
      </c>
    </row>
    <row r="1747" spans="2:13" x14ac:dyDescent="0.2">
      <c r="B1747" s="19">
        <v>43294</v>
      </c>
      <c r="C1747" s="18">
        <v>0.10237105922825177</v>
      </c>
      <c r="D1747" s="20" t="s">
        <v>41</v>
      </c>
      <c r="E1747" s="20" t="s">
        <v>49</v>
      </c>
      <c r="F1747" s="20">
        <v>1000000460</v>
      </c>
      <c r="G1747" s="20" t="s">
        <v>48</v>
      </c>
      <c r="H1747" s="20" t="s">
        <v>8</v>
      </c>
      <c r="I1747" s="20">
        <v>10000182</v>
      </c>
      <c r="J1747" s="20" t="s">
        <v>29</v>
      </c>
      <c r="K1747" s="20" t="s">
        <v>110</v>
      </c>
      <c r="L1747" s="20" t="s">
        <v>110</v>
      </c>
      <c r="M1747" s="20" t="s">
        <v>110</v>
      </c>
    </row>
    <row r="1748" spans="2:13" x14ac:dyDescent="0.2">
      <c r="B1748" s="19">
        <v>43295</v>
      </c>
      <c r="C1748" s="18">
        <v>0.10441848041281679</v>
      </c>
      <c r="D1748" s="20" t="s">
        <v>41</v>
      </c>
      <c r="E1748" s="20" t="s">
        <v>49</v>
      </c>
      <c r="F1748" s="20">
        <v>1000000460</v>
      </c>
      <c r="G1748" s="20" t="s">
        <v>48</v>
      </c>
      <c r="H1748" s="20" t="s">
        <v>8</v>
      </c>
      <c r="I1748" s="20">
        <v>10000182</v>
      </c>
      <c r="J1748" s="20" t="s">
        <v>29</v>
      </c>
      <c r="K1748" s="20" t="s">
        <v>110</v>
      </c>
      <c r="L1748" s="20" t="s">
        <v>110</v>
      </c>
      <c r="M1748" s="20" t="s">
        <v>110</v>
      </c>
    </row>
    <row r="1749" spans="2:13" x14ac:dyDescent="0.2">
      <c r="B1749" s="19">
        <v>43296</v>
      </c>
      <c r="C1749" s="18">
        <v>0.10650685002107313</v>
      </c>
      <c r="D1749" s="20" t="s">
        <v>41</v>
      </c>
      <c r="E1749" s="20" t="s">
        <v>49</v>
      </c>
      <c r="F1749" s="20">
        <v>1000000460</v>
      </c>
      <c r="G1749" s="20" t="s">
        <v>48</v>
      </c>
      <c r="H1749" s="20" t="s">
        <v>8</v>
      </c>
      <c r="I1749" s="20">
        <v>10000182</v>
      </c>
      <c r="J1749" s="20" t="s">
        <v>29</v>
      </c>
      <c r="K1749" s="20" t="s">
        <v>110</v>
      </c>
      <c r="L1749" s="20" t="s">
        <v>110</v>
      </c>
      <c r="M1749" s="20" t="s">
        <v>110</v>
      </c>
    </row>
    <row r="1750" spans="2:13" x14ac:dyDescent="0.2">
      <c r="B1750" s="19">
        <v>43297</v>
      </c>
      <c r="C1750" s="18">
        <v>0.1086369870214946</v>
      </c>
      <c r="D1750" s="20" t="s">
        <v>41</v>
      </c>
      <c r="E1750" s="20" t="s">
        <v>49</v>
      </c>
      <c r="F1750" s="20">
        <v>1000000460</v>
      </c>
      <c r="G1750" s="20" t="s">
        <v>48</v>
      </c>
      <c r="H1750" s="20" t="s">
        <v>8</v>
      </c>
      <c r="I1750" s="20">
        <v>10000182</v>
      </c>
      <c r="J1750" s="20" t="s">
        <v>29</v>
      </c>
      <c r="K1750" s="20" t="s">
        <v>110</v>
      </c>
      <c r="L1750" s="20" t="s">
        <v>110</v>
      </c>
      <c r="M1750" s="20" t="s">
        <v>110</v>
      </c>
    </row>
    <row r="1751" spans="2:13" x14ac:dyDescent="0.2">
      <c r="B1751" s="19">
        <v>43298</v>
      </c>
      <c r="C1751" s="18">
        <v>0.11080972676192449</v>
      </c>
      <c r="D1751" s="20" t="s">
        <v>41</v>
      </c>
      <c r="E1751" s="20" t="s">
        <v>49</v>
      </c>
      <c r="F1751" s="20">
        <v>1000000460</v>
      </c>
      <c r="G1751" s="20" t="s">
        <v>48</v>
      </c>
      <c r="H1751" s="20" t="s">
        <v>8</v>
      </c>
      <c r="I1751" s="20">
        <v>10000182</v>
      </c>
      <c r="J1751" s="20" t="s">
        <v>29</v>
      </c>
      <c r="K1751" s="20" t="s">
        <v>110</v>
      </c>
      <c r="L1751" s="20" t="s">
        <v>110</v>
      </c>
      <c r="M1751" s="20" t="s">
        <v>110</v>
      </c>
    </row>
    <row r="1752" spans="2:13" x14ac:dyDescent="0.2">
      <c r="B1752" s="19">
        <v>43299</v>
      </c>
      <c r="C1752" s="18">
        <v>0.11302592129716298</v>
      </c>
      <c r="D1752" s="20" t="s">
        <v>41</v>
      </c>
      <c r="E1752" s="20" t="s">
        <v>49</v>
      </c>
      <c r="F1752" s="20">
        <v>1000000460</v>
      </c>
      <c r="G1752" s="20" t="s">
        <v>48</v>
      </c>
      <c r="H1752" s="20" t="s">
        <v>8</v>
      </c>
      <c r="I1752" s="20">
        <v>10000182</v>
      </c>
      <c r="J1752" s="20" t="s">
        <v>29</v>
      </c>
      <c r="K1752" s="20" t="s">
        <v>110</v>
      </c>
      <c r="L1752" s="20" t="s">
        <v>110</v>
      </c>
      <c r="M1752" s="20" t="s">
        <v>110</v>
      </c>
    </row>
    <row r="1753" spans="2:13" x14ac:dyDescent="0.2">
      <c r="B1753" s="19">
        <v>43300</v>
      </c>
      <c r="C1753" s="18">
        <v>0.11528643972310623</v>
      </c>
      <c r="D1753" s="20" t="s">
        <v>41</v>
      </c>
      <c r="E1753" s="20" t="s">
        <v>49</v>
      </c>
      <c r="F1753" s="20">
        <v>1000000460</v>
      </c>
      <c r="G1753" s="20" t="s">
        <v>48</v>
      </c>
      <c r="H1753" s="20" t="s">
        <v>8</v>
      </c>
      <c r="I1753" s="20">
        <v>10000182</v>
      </c>
      <c r="J1753" s="20" t="s">
        <v>29</v>
      </c>
      <c r="K1753" s="20" t="s">
        <v>110</v>
      </c>
      <c r="L1753" s="20" t="s">
        <v>110</v>
      </c>
      <c r="M1753" s="20" t="s">
        <v>110</v>
      </c>
    </row>
    <row r="1754" spans="2:13" x14ac:dyDescent="0.2">
      <c r="B1754" s="19">
        <v>43301</v>
      </c>
      <c r="C1754" s="18">
        <v>0.11759216851756836</v>
      </c>
      <c r="D1754" s="20" t="s">
        <v>41</v>
      </c>
      <c r="E1754" s="20" t="s">
        <v>49</v>
      </c>
      <c r="F1754" s="20">
        <v>1000000460</v>
      </c>
      <c r="G1754" s="20" t="s">
        <v>48</v>
      </c>
      <c r="H1754" s="20" t="s">
        <v>8</v>
      </c>
      <c r="I1754" s="20">
        <v>10000182</v>
      </c>
      <c r="J1754" s="20" t="s">
        <v>29</v>
      </c>
      <c r="K1754" s="20" t="s">
        <v>110</v>
      </c>
      <c r="L1754" s="20" t="s">
        <v>110</v>
      </c>
      <c r="M1754" s="20" t="s">
        <v>110</v>
      </c>
    </row>
    <row r="1755" spans="2:13" x14ac:dyDescent="0.2">
      <c r="B1755" s="19">
        <v>43252</v>
      </c>
      <c r="C1755" s="18">
        <v>3.1080000000000001</v>
      </c>
      <c r="D1755" s="20" t="s">
        <v>41</v>
      </c>
      <c r="E1755" s="20" t="s">
        <v>40</v>
      </c>
      <c r="F1755" s="20">
        <v>1000000931</v>
      </c>
      <c r="G1755" s="20" t="s">
        <v>39</v>
      </c>
      <c r="H1755" s="20" t="s">
        <v>24</v>
      </c>
      <c r="I1755" s="20">
        <v>40000085</v>
      </c>
      <c r="J1755" s="20" t="s">
        <v>22</v>
      </c>
      <c r="K1755" s="20" t="s">
        <v>110</v>
      </c>
      <c r="L1755" s="20" t="s">
        <v>110</v>
      </c>
      <c r="M1755" s="20" t="s">
        <v>110</v>
      </c>
    </row>
    <row r="1756" spans="2:13" x14ac:dyDescent="0.2">
      <c r="B1756" s="19">
        <v>43253</v>
      </c>
      <c r="C1756" s="18">
        <v>3.1701600000000001</v>
      </c>
      <c r="D1756" s="20" t="s">
        <v>41</v>
      </c>
      <c r="E1756" s="20" t="s">
        <v>40</v>
      </c>
      <c r="F1756" s="20">
        <v>1000000931</v>
      </c>
      <c r="G1756" s="20" t="s">
        <v>39</v>
      </c>
      <c r="H1756" s="20" t="s">
        <v>24</v>
      </c>
      <c r="I1756" s="20">
        <v>40000085</v>
      </c>
      <c r="J1756" s="20" t="s">
        <v>22</v>
      </c>
      <c r="K1756" s="20" t="s">
        <v>110</v>
      </c>
      <c r="L1756" s="20" t="s">
        <v>110</v>
      </c>
      <c r="M1756" s="20" t="s">
        <v>110</v>
      </c>
    </row>
    <row r="1757" spans="2:13" x14ac:dyDescent="0.2">
      <c r="B1757" s="19">
        <v>43254</v>
      </c>
      <c r="C1757" s="18">
        <v>3.2335632000000003</v>
      </c>
      <c r="D1757" s="20" t="s">
        <v>41</v>
      </c>
      <c r="E1757" s="20" t="s">
        <v>40</v>
      </c>
      <c r="F1757" s="20">
        <v>1000000931</v>
      </c>
      <c r="G1757" s="20" t="s">
        <v>39</v>
      </c>
      <c r="H1757" s="20" t="s">
        <v>24</v>
      </c>
      <c r="I1757" s="20">
        <v>40000085</v>
      </c>
      <c r="J1757" s="20" t="s">
        <v>22</v>
      </c>
      <c r="K1757" s="20" t="s">
        <v>110</v>
      </c>
      <c r="L1757" s="20" t="s">
        <v>110</v>
      </c>
      <c r="M1757" s="20" t="s">
        <v>110</v>
      </c>
    </row>
    <row r="1758" spans="2:13" x14ac:dyDescent="0.2">
      <c r="B1758" s="19">
        <v>43255</v>
      </c>
      <c r="C1758" s="18">
        <v>3.2982344640000001</v>
      </c>
      <c r="D1758" s="20" t="s">
        <v>41</v>
      </c>
      <c r="E1758" s="20" t="s">
        <v>40</v>
      </c>
      <c r="F1758" s="20">
        <v>1000000931</v>
      </c>
      <c r="G1758" s="20" t="s">
        <v>39</v>
      </c>
      <c r="H1758" s="20" t="s">
        <v>24</v>
      </c>
      <c r="I1758" s="20">
        <v>40000085</v>
      </c>
      <c r="J1758" s="20" t="s">
        <v>22</v>
      </c>
      <c r="K1758" s="20" t="s">
        <v>110</v>
      </c>
      <c r="L1758" s="20" t="s">
        <v>110</v>
      </c>
      <c r="M1758" s="20" t="s">
        <v>110</v>
      </c>
    </row>
    <row r="1759" spans="2:13" x14ac:dyDescent="0.2">
      <c r="B1759" s="19">
        <v>43256</v>
      </c>
      <c r="C1759" s="18">
        <v>3.36419915328</v>
      </c>
      <c r="D1759" s="20" t="s">
        <v>41</v>
      </c>
      <c r="E1759" s="20" t="s">
        <v>40</v>
      </c>
      <c r="F1759" s="20">
        <v>1000000931</v>
      </c>
      <c r="G1759" s="20" t="s">
        <v>39</v>
      </c>
      <c r="H1759" s="20" t="s">
        <v>24</v>
      </c>
      <c r="I1759" s="20">
        <v>40000085</v>
      </c>
      <c r="J1759" s="20" t="s">
        <v>22</v>
      </c>
      <c r="K1759" s="20" t="s">
        <v>110</v>
      </c>
      <c r="L1759" s="20" t="s">
        <v>110</v>
      </c>
      <c r="M1759" s="20" t="s">
        <v>110</v>
      </c>
    </row>
    <row r="1760" spans="2:13" x14ac:dyDescent="0.2">
      <c r="B1760" s="19">
        <v>43257</v>
      </c>
      <c r="C1760" s="18">
        <v>3.4314831363455998</v>
      </c>
      <c r="D1760" s="20" t="s">
        <v>41</v>
      </c>
      <c r="E1760" s="20" t="s">
        <v>40</v>
      </c>
      <c r="F1760" s="20">
        <v>1000000931</v>
      </c>
      <c r="G1760" s="20" t="s">
        <v>39</v>
      </c>
      <c r="H1760" s="20" t="s">
        <v>24</v>
      </c>
      <c r="I1760" s="20">
        <v>40000085</v>
      </c>
      <c r="J1760" s="20" t="s">
        <v>22</v>
      </c>
      <c r="K1760" s="20" t="s">
        <v>110</v>
      </c>
      <c r="L1760" s="20" t="s">
        <v>110</v>
      </c>
      <c r="M1760" s="20" t="s">
        <v>110</v>
      </c>
    </row>
    <row r="1761" spans="2:13" x14ac:dyDescent="0.2">
      <c r="B1761" s="19">
        <v>43258</v>
      </c>
      <c r="C1761" s="18">
        <v>3.5001127990725123</v>
      </c>
      <c r="D1761" s="20" t="s">
        <v>41</v>
      </c>
      <c r="E1761" s="20" t="s">
        <v>40</v>
      </c>
      <c r="F1761" s="20">
        <v>1000000931</v>
      </c>
      <c r="G1761" s="20" t="s">
        <v>39</v>
      </c>
      <c r="H1761" s="20" t="s">
        <v>24</v>
      </c>
      <c r="I1761" s="20">
        <v>40000085</v>
      </c>
      <c r="J1761" s="20" t="s">
        <v>22</v>
      </c>
      <c r="K1761" s="20" t="s">
        <v>110</v>
      </c>
      <c r="L1761" s="20" t="s">
        <v>110</v>
      </c>
      <c r="M1761" s="20" t="s">
        <v>110</v>
      </c>
    </row>
    <row r="1762" spans="2:13" x14ac:dyDescent="0.2">
      <c r="B1762" s="19">
        <v>43259</v>
      </c>
      <c r="C1762" s="18">
        <v>3.5701150550539626</v>
      </c>
      <c r="D1762" s="20" t="s">
        <v>41</v>
      </c>
      <c r="E1762" s="20" t="s">
        <v>40</v>
      </c>
      <c r="F1762" s="20">
        <v>1000000931</v>
      </c>
      <c r="G1762" s="20" t="s">
        <v>39</v>
      </c>
      <c r="H1762" s="20" t="s">
        <v>24</v>
      </c>
      <c r="I1762" s="20">
        <v>40000085</v>
      </c>
      <c r="J1762" s="20" t="s">
        <v>22</v>
      </c>
      <c r="K1762" s="20" t="s">
        <v>110</v>
      </c>
      <c r="L1762" s="20" t="s">
        <v>110</v>
      </c>
      <c r="M1762" s="20" t="s">
        <v>110</v>
      </c>
    </row>
    <row r="1763" spans="2:13" x14ac:dyDescent="0.2">
      <c r="B1763" s="19">
        <v>43260</v>
      </c>
      <c r="C1763" s="18">
        <v>3.6415173561550422</v>
      </c>
      <c r="D1763" s="20" t="s">
        <v>41</v>
      </c>
      <c r="E1763" s="20" t="s">
        <v>40</v>
      </c>
      <c r="F1763" s="20">
        <v>1000000931</v>
      </c>
      <c r="G1763" s="20" t="s">
        <v>39</v>
      </c>
      <c r="H1763" s="20" t="s">
        <v>24</v>
      </c>
      <c r="I1763" s="20">
        <v>40000085</v>
      </c>
      <c r="J1763" s="20" t="s">
        <v>22</v>
      </c>
      <c r="K1763" s="20" t="s">
        <v>110</v>
      </c>
      <c r="L1763" s="20" t="s">
        <v>110</v>
      </c>
      <c r="M1763" s="20" t="s">
        <v>110</v>
      </c>
    </row>
    <row r="1764" spans="2:13" x14ac:dyDescent="0.2">
      <c r="B1764" s="19">
        <v>43261</v>
      </c>
      <c r="C1764" s="18">
        <v>3.7143477032781429</v>
      </c>
      <c r="D1764" s="20" t="s">
        <v>41</v>
      </c>
      <c r="E1764" s="20" t="s">
        <v>40</v>
      </c>
      <c r="F1764" s="20">
        <v>1000000931</v>
      </c>
      <c r="G1764" s="20" t="s">
        <v>39</v>
      </c>
      <c r="H1764" s="20" t="s">
        <v>24</v>
      </c>
      <c r="I1764" s="20">
        <v>40000085</v>
      </c>
      <c r="J1764" s="20" t="s">
        <v>22</v>
      </c>
      <c r="K1764" s="20" t="s">
        <v>110</v>
      </c>
      <c r="L1764" s="20" t="s">
        <v>110</v>
      </c>
      <c r="M1764" s="20" t="s">
        <v>110</v>
      </c>
    </row>
    <row r="1765" spans="2:13" x14ac:dyDescent="0.2">
      <c r="B1765" s="19">
        <v>43262</v>
      </c>
      <c r="C1765" s="18">
        <v>3.7886346573437062</v>
      </c>
      <c r="D1765" s="20" t="s">
        <v>41</v>
      </c>
      <c r="E1765" s="20" t="s">
        <v>40</v>
      </c>
      <c r="F1765" s="20">
        <v>1000000931</v>
      </c>
      <c r="G1765" s="20" t="s">
        <v>39</v>
      </c>
      <c r="H1765" s="20" t="s">
        <v>24</v>
      </c>
      <c r="I1765" s="20">
        <v>40000085</v>
      </c>
      <c r="J1765" s="20" t="s">
        <v>22</v>
      </c>
      <c r="K1765" s="20" t="s">
        <v>110</v>
      </c>
      <c r="L1765" s="20" t="s">
        <v>110</v>
      </c>
      <c r="M1765" s="20" t="s">
        <v>110</v>
      </c>
    </row>
    <row r="1766" spans="2:13" x14ac:dyDescent="0.2">
      <c r="B1766" s="19">
        <v>43263</v>
      </c>
      <c r="C1766" s="18">
        <v>3.86440735049058</v>
      </c>
      <c r="D1766" s="20" t="s">
        <v>41</v>
      </c>
      <c r="E1766" s="20" t="s">
        <v>40</v>
      </c>
      <c r="F1766" s="20">
        <v>1000000931</v>
      </c>
      <c r="G1766" s="20" t="s">
        <v>39</v>
      </c>
      <c r="H1766" s="20" t="s">
        <v>24</v>
      </c>
      <c r="I1766" s="20">
        <v>40000085</v>
      </c>
      <c r="J1766" s="20" t="s">
        <v>22</v>
      </c>
      <c r="K1766" s="20" t="s">
        <v>110</v>
      </c>
      <c r="L1766" s="20" t="s">
        <v>110</v>
      </c>
      <c r="M1766" s="20" t="s">
        <v>110</v>
      </c>
    </row>
    <row r="1767" spans="2:13" x14ac:dyDescent="0.2">
      <c r="B1767" s="19">
        <v>43264</v>
      </c>
      <c r="C1767" s="18">
        <v>3.9416954975003917</v>
      </c>
      <c r="D1767" s="20" t="s">
        <v>41</v>
      </c>
      <c r="E1767" s="20" t="s">
        <v>40</v>
      </c>
      <c r="F1767" s="20">
        <v>1000000931</v>
      </c>
      <c r="G1767" s="20" t="s">
        <v>39</v>
      </c>
      <c r="H1767" s="20" t="s">
        <v>24</v>
      </c>
      <c r="I1767" s="20">
        <v>40000085</v>
      </c>
      <c r="J1767" s="20" t="s">
        <v>22</v>
      </c>
      <c r="K1767" s="20" t="s">
        <v>110</v>
      </c>
      <c r="L1767" s="20" t="s">
        <v>110</v>
      </c>
      <c r="M1767" s="20" t="s">
        <v>110</v>
      </c>
    </row>
    <row r="1768" spans="2:13" x14ac:dyDescent="0.2">
      <c r="B1768" s="19">
        <v>43265</v>
      </c>
      <c r="C1768" s="18">
        <v>4.0205294074503994</v>
      </c>
      <c r="D1768" s="20" t="s">
        <v>41</v>
      </c>
      <c r="E1768" s="20" t="s">
        <v>40</v>
      </c>
      <c r="F1768" s="20">
        <v>1000000931</v>
      </c>
      <c r="G1768" s="20" t="s">
        <v>39</v>
      </c>
      <c r="H1768" s="20" t="s">
        <v>24</v>
      </c>
      <c r="I1768" s="20">
        <v>40000085</v>
      </c>
      <c r="J1768" s="20" t="s">
        <v>22</v>
      </c>
      <c r="K1768" s="20" t="s">
        <v>110</v>
      </c>
      <c r="L1768" s="20" t="s">
        <v>110</v>
      </c>
      <c r="M1768" s="20" t="s">
        <v>110</v>
      </c>
    </row>
    <row r="1769" spans="2:13" x14ac:dyDescent="0.2">
      <c r="B1769" s="19">
        <v>43266</v>
      </c>
      <c r="C1769" s="18">
        <v>4.1009399955994077</v>
      </c>
      <c r="D1769" s="20" t="s">
        <v>41</v>
      </c>
      <c r="E1769" s="20" t="s">
        <v>40</v>
      </c>
      <c r="F1769" s="20">
        <v>1000000931</v>
      </c>
      <c r="G1769" s="20" t="s">
        <v>39</v>
      </c>
      <c r="H1769" s="20" t="s">
        <v>24</v>
      </c>
      <c r="I1769" s="20">
        <v>40000085</v>
      </c>
      <c r="J1769" s="20" t="s">
        <v>22</v>
      </c>
      <c r="K1769" s="20" t="s">
        <v>110</v>
      </c>
      <c r="L1769" s="20" t="s">
        <v>110</v>
      </c>
      <c r="M1769" s="20" t="s">
        <v>110</v>
      </c>
    </row>
    <row r="1770" spans="2:13" x14ac:dyDescent="0.2">
      <c r="B1770" s="19">
        <v>43267</v>
      </c>
      <c r="C1770" s="18">
        <v>4.1829587955113956</v>
      </c>
      <c r="D1770" s="20" t="s">
        <v>41</v>
      </c>
      <c r="E1770" s="20" t="s">
        <v>40</v>
      </c>
      <c r="F1770" s="20">
        <v>1000000931</v>
      </c>
      <c r="G1770" s="20" t="s">
        <v>39</v>
      </c>
      <c r="H1770" s="20" t="s">
        <v>24</v>
      </c>
      <c r="I1770" s="20">
        <v>40000085</v>
      </c>
      <c r="J1770" s="20" t="s">
        <v>22</v>
      </c>
      <c r="K1770" s="20" t="s">
        <v>110</v>
      </c>
      <c r="L1770" s="20" t="s">
        <v>110</v>
      </c>
      <c r="M1770" s="20" t="s">
        <v>110</v>
      </c>
    </row>
    <row r="1771" spans="2:13" x14ac:dyDescent="0.2">
      <c r="B1771" s="19">
        <v>43268</v>
      </c>
      <c r="C1771" s="18">
        <v>4.2666179714216232</v>
      </c>
      <c r="D1771" s="20" t="s">
        <v>41</v>
      </c>
      <c r="E1771" s="20" t="s">
        <v>40</v>
      </c>
      <c r="F1771" s="20">
        <v>1000000931</v>
      </c>
      <c r="G1771" s="20" t="s">
        <v>39</v>
      </c>
      <c r="H1771" s="20" t="s">
        <v>24</v>
      </c>
      <c r="I1771" s="20">
        <v>40000085</v>
      </c>
      <c r="J1771" s="20" t="s">
        <v>22</v>
      </c>
      <c r="K1771" s="20" t="s">
        <v>110</v>
      </c>
      <c r="L1771" s="20" t="s">
        <v>110</v>
      </c>
      <c r="M1771" s="20" t="s">
        <v>110</v>
      </c>
    </row>
    <row r="1772" spans="2:13" x14ac:dyDescent="0.2">
      <c r="B1772" s="19">
        <v>43269</v>
      </c>
      <c r="C1772" s="18">
        <v>4.3519503308500562</v>
      </c>
      <c r="D1772" s="20" t="s">
        <v>41</v>
      </c>
      <c r="E1772" s="20" t="s">
        <v>40</v>
      </c>
      <c r="F1772" s="20">
        <v>1000000931</v>
      </c>
      <c r="G1772" s="20" t="s">
        <v>39</v>
      </c>
      <c r="H1772" s="20" t="s">
        <v>24</v>
      </c>
      <c r="I1772" s="20">
        <v>40000085</v>
      </c>
      <c r="J1772" s="20" t="s">
        <v>22</v>
      </c>
      <c r="K1772" s="20" t="s">
        <v>110</v>
      </c>
      <c r="L1772" s="20" t="s">
        <v>110</v>
      </c>
      <c r="M1772" s="20" t="s">
        <v>110</v>
      </c>
    </row>
    <row r="1773" spans="2:13" x14ac:dyDescent="0.2">
      <c r="B1773" s="19">
        <v>43270</v>
      </c>
      <c r="C1773" s="18">
        <v>4.4389893374670573</v>
      </c>
      <c r="D1773" s="20" t="s">
        <v>41</v>
      </c>
      <c r="E1773" s="20" t="s">
        <v>40</v>
      </c>
      <c r="F1773" s="20">
        <v>1000000931</v>
      </c>
      <c r="G1773" s="20" t="s">
        <v>39</v>
      </c>
      <c r="H1773" s="20" t="s">
        <v>24</v>
      </c>
      <c r="I1773" s="20">
        <v>40000085</v>
      </c>
      <c r="J1773" s="20" t="s">
        <v>22</v>
      </c>
      <c r="K1773" s="20" t="s">
        <v>110</v>
      </c>
      <c r="L1773" s="20" t="s">
        <v>110</v>
      </c>
      <c r="M1773" s="20" t="s">
        <v>110</v>
      </c>
    </row>
    <row r="1774" spans="2:13" x14ac:dyDescent="0.2">
      <c r="B1774" s="19">
        <v>43271</v>
      </c>
      <c r="C1774" s="18">
        <v>4.5277691242163982</v>
      </c>
      <c r="D1774" s="20" t="s">
        <v>41</v>
      </c>
      <c r="E1774" s="20" t="s">
        <v>40</v>
      </c>
      <c r="F1774" s="20">
        <v>1000000931</v>
      </c>
      <c r="G1774" s="20" t="s">
        <v>39</v>
      </c>
      <c r="H1774" s="20" t="s">
        <v>24</v>
      </c>
      <c r="I1774" s="20">
        <v>40000085</v>
      </c>
      <c r="J1774" s="20" t="s">
        <v>22</v>
      </c>
      <c r="K1774" s="20" t="s">
        <v>110</v>
      </c>
      <c r="L1774" s="20" t="s">
        <v>110</v>
      </c>
      <c r="M1774" s="20" t="s">
        <v>110</v>
      </c>
    </row>
    <row r="1775" spans="2:13" x14ac:dyDescent="0.2">
      <c r="B1775" s="19">
        <v>43272</v>
      </c>
      <c r="C1775" s="18">
        <v>4.618324506700727</v>
      </c>
      <c r="D1775" s="20" t="s">
        <v>41</v>
      </c>
      <c r="E1775" s="20" t="s">
        <v>40</v>
      </c>
      <c r="F1775" s="20">
        <v>1000000931</v>
      </c>
      <c r="G1775" s="20" t="s">
        <v>39</v>
      </c>
      <c r="H1775" s="20" t="s">
        <v>24</v>
      </c>
      <c r="I1775" s="20">
        <v>40000085</v>
      </c>
      <c r="J1775" s="20" t="s">
        <v>22</v>
      </c>
      <c r="K1775" s="20" t="s">
        <v>110</v>
      </c>
      <c r="L1775" s="20" t="s">
        <v>110</v>
      </c>
      <c r="M1775" s="20" t="s">
        <v>110</v>
      </c>
    </row>
    <row r="1776" spans="2:13" x14ac:dyDescent="0.2">
      <c r="B1776" s="19">
        <v>43273</v>
      </c>
      <c r="C1776" s="18">
        <v>4.7106909968347415</v>
      </c>
      <c r="D1776" s="20" t="s">
        <v>41</v>
      </c>
      <c r="E1776" s="20" t="s">
        <v>40</v>
      </c>
      <c r="F1776" s="20">
        <v>1000000931</v>
      </c>
      <c r="G1776" s="20" t="s">
        <v>39</v>
      </c>
      <c r="H1776" s="20" t="s">
        <v>24</v>
      </c>
      <c r="I1776" s="20">
        <v>40000085</v>
      </c>
      <c r="J1776" s="20" t="s">
        <v>22</v>
      </c>
      <c r="K1776" s="20" t="s">
        <v>110</v>
      </c>
      <c r="L1776" s="20" t="s">
        <v>110</v>
      </c>
      <c r="M1776" s="20" t="s">
        <v>110</v>
      </c>
    </row>
    <row r="1777" spans="2:13" x14ac:dyDescent="0.2">
      <c r="B1777" s="19">
        <v>43274</v>
      </c>
      <c r="C1777" s="18">
        <v>4.8049048167714359</v>
      </c>
      <c r="D1777" s="20" t="s">
        <v>41</v>
      </c>
      <c r="E1777" s="20" t="s">
        <v>40</v>
      </c>
      <c r="F1777" s="20">
        <v>1000000931</v>
      </c>
      <c r="G1777" s="20" t="s">
        <v>39</v>
      </c>
      <c r="H1777" s="20" t="s">
        <v>24</v>
      </c>
      <c r="I1777" s="20">
        <v>40000085</v>
      </c>
      <c r="J1777" s="20" t="s">
        <v>22</v>
      </c>
      <c r="K1777" s="20" t="s">
        <v>110</v>
      </c>
      <c r="L1777" s="20" t="s">
        <v>110</v>
      </c>
      <c r="M1777" s="20" t="s">
        <v>110</v>
      </c>
    </row>
    <row r="1778" spans="2:13" x14ac:dyDescent="0.2">
      <c r="B1778" s="19">
        <v>43275</v>
      </c>
      <c r="C1778" s="18">
        <v>4.901002913106864</v>
      </c>
      <c r="D1778" s="20" t="s">
        <v>41</v>
      </c>
      <c r="E1778" s="20" t="s">
        <v>40</v>
      </c>
      <c r="F1778" s="20">
        <v>1000000931</v>
      </c>
      <c r="G1778" s="20" t="s">
        <v>39</v>
      </c>
      <c r="H1778" s="20" t="s">
        <v>24</v>
      </c>
      <c r="I1778" s="20">
        <v>40000085</v>
      </c>
      <c r="J1778" s="20" t="s">
        <v>22</v>
      </c>
      <c r="K1778" s="20" t="s">
        <v>110</v>
      </c>
      <c r="L1778" s="20" t="s">
        <v>110</v>
      </c>
      <c r="M1778" s="20" t="s">
        <v>110</v>
      </c>
    </row>
    <row r="1779" spans="2:13" x14ac:dyDescent="0.2">
      <c r="B1779" s="19">
        <v>43276</v>
      </c>
      <c r="C1779" s="18">
        <v>4.9990229713690013</v>
      </c>
      <c r="D1779" s="20" t="s">
        <v>41</v>
      </c>
      <c r="E1779" s="20" t="s">
        <v>40</v>
      </c>
      <c r="F1779" s="20">
        <v>1000000931</v>
      </c>
      <c r="G1779" s="20" t="s">
        <v>39</v>
      </c>
      <c r="H1779" s="20" t="s">
        <v>24</v>
      </c>
      <c r="I1779" s="20">
        <v>40000085</v>
      </c>
      <c r="J1779" s="20" t="s">
        <v>22</v>
      </c>
      <c r="K1779" s="20" t="s">
        <v>110</v>
      </c>
      <c r="L1779" s="20" t="s">
        <v>110</v>
      </c>
      <c r="M1779" s="20" t="s">
        <v>110</v>
      </c>
    </row>
    <row r="1780" spans="2:13" x14ac:dyDescent="0.2">
      <c r="B1780" s="19">
        <v>43277</v>
      </c>
      <c r="C1780" s="18">
        <v>5.0990034307963814</v>
      </c>
      <c r="D1780" s="20" t="s">
        <v>41</v>
      </c>
      <c r="E1780" s="20" t="s">
        <v>40</v>
      </c>
      <c r="F1780" s="20">
        <v>1000000931</v>
      </c>
      <c r="G1780" s="20" t="s">
        <v>39</v>
      </c>
      <c r="H1780" s="20" t="s">
        <v>24</v>
      </c>
      <c r="I1780" s="20">
        <v>40000085</v>
      </c>
      <c r="J1780" s="20" t="s">
        <v>22</v>
      </c>
      <c r="K1780" s="20" t="s">
        <v>110</v>
      </c>
      <c r="L1780" s="20" t="s">
        <v>110</v>
      </c>
      <c r="M1780" s="20" t="s">
        <v>110</v>
      </c>
    </row>
    <row r="1781" spans="2:13" x14ac:dyDescent="0.2">
      <c r="B1781" s="19">
        <v>43278</v>
      </c>
      <c r="C1781" s="18">
        <v>5.2009834994123079</v>
      </c>
      <c r="D1781" s="20" t="s">
        <v>41</v>
      </c>
      <c r="E1781" s="20" t="s">
        <v>40</v>
      </c>
      <c r="F1781" s="20">
        <v>1000000931</v>
      </c>
      <c r="G1781" s="20" t="s">
        <v>39</v>
      </c>
      <c r="H1781" s="20" t="s">
        <v>24</v>
      </c>
      <c r="I1781" s="20">
        <v>40000085</v>
      </c>
      <c r="J1781" s="20" t="s">
        <v>22</v>
      </c>
      <c r="K1781" s="20" t="s">
        <v>110</v>
      </c>
      <c r="L1781" s="20" t="s">
        <v>110</v>
      </c>
      <c r="M1781" s="20" t="s">
        <v>110</v>
      </c>
    </row>
    <row r="1782" spans="2:13" x14ac:dyDescent="0.2">
      <c r="B1782" s="19">
        <v>43279</v>
      </c>
      <c r="C1782" s="18">
        <v>5.3050031694005542</v>
      </c>
      <c r="D1782" s="20" t="s">
        <v>41</v>
      </c>
      <c r="E1782" s="20" t="s">
        <v>40</v>
      </c>
      <c r="F1782" s="20">
        <v>1000000931</v>
      </c>
      <c r="G1782" s="20" t="s">
        <v>39</v>
      </c>
      <c r="H1782" s="20" t="s">
        <v>24</v>
      </c>
      <c r="I1782" s="20">
        <v>40000085</v>
      </c>
      <c r="J1782" s="20" t="s">
        <v>22</v>
      </c>
      <c r="K1782" s="20" t="s">
        <v>110</v>
      </c>
      <c r="L1782" s="20" t="s">
        <v>110</v>
      </c>
      <c r="M1782" s="20" t="s">
        <v>110</v>
      </c>
    </row>
    <row r="1783" spans="2:13" x14ac:dyDescent="0.2">
      <c r="B1783" s="19">
        <v>43280</v>
      </c>
      <c r="C1783" s="18">
        <v>5.4111032327885651</v>
      </c>
      <c r="D1783" s="20" t="s">
        <v>41</v>
      </c>
      <c r="E1783" s="20" t="s">
        <v>40</v>
      </c>
      <c r="F1783" s="20">
        <v>1000000931</v>
      </c>
      <c r="G1783" s="20" t="s">
        <v>39</v>
      </c>
      <c r="H1783" s="20" t="s">
        <v>24</v>
      </c>
      <c r="I1783" s="20">
        <v>40000085</v>
      </c>
      <c r="J1783" s="20" t="s">
        <v>22</v>
      </c>
      <c r="K1783" s="20" t="s">
        <v>110</v>
      </c>
      <c r="L1783" s="20" t="s">
        <v>110</v>
      </c>
      <c r="M1783" s="20" t="s">
        <v>110</v>
      </c>
    </row>
    <row r="1784" spans="2:13" x14ac:dyDescent="0.2">
      <c r="B1784" s="19">
        <v>43281</v>
      </c>
      <c r="C1784" s="18">
        <v>5.5193252974443361</v>
      </c>
      <c r="D1784" s="20" t="s">
        <v>41</v>
      </c>
      <c r="E1784" s="20" t="s">
        <v>40</v>
      </c>
      <c r="F1784" s="20">
        <v>1000000931</v>
      </c>
      <c r="G1784" s="20" t="s">
        <v>39</v>
      </c>
      <c r="H1784" s="20" t="s">
        <v>24</v>
      </c>
      <c r="I1784" s="20">
        <v>40000085</v>
      </c>
      <c r="J1784" s="20" t="s">
        <v>22</v>
      </c>
      <c r="K1784" s="20" t="s">
        <v>110</v>
      </c>
      <c r="L1784" s="20" t="s">
        <v>110</v>
      </c>
      <c r="M1784" s="20" t="s">
        <v>110</v>
      </c>
    </row>
    <row r="1785" spans="2:13" x14ac:dyDescent="0.2">
      <c r="B1785" s="19">
        <v>43282</v>
      </c>
      <c r="C1785" s="18">
        <v>5.6297118033932225</v>
      </c>
      <c r="D1785" s="20" t="s">
        <v>41</v>
      </c>
      <c r="E1785" s="20" t="s">
        <v>40</v>
      </c>
      <c r="F1785" s="20">
        <v>1000000931</v>
      </c>
      <c r="G1785" s="20" t="s">
        <v>39</v>
      </c>
      <c r="H1785" s="20" t="s">
        <v>24</v>
      </c>
      <c r="I1785" s="20">
        <v>40000085</v>
      </c>
      <c r="J1785" s="20" t="s">
        <v>22</v>
      </c>
      <c r="K1785" s="20" t="s">
        <v>110</v>
      </c>
      <c r="L1785" s="20" t="s">
        <v>110</v>
      </c>
      <c r="M1785" s="20" t="s">
        <v>110</v>
      </c>
    </row>
    <row r="1786" spans="2:13" x14ac:dyDescent="0.2">
      <c r="B1786" s="19">
        <v>43283</v>
      </c>
      <c r="C1786" s="18">
        <v>5.742306039461087</v>
      </c>
      <c r="D1786" s="20" t="s">
        <v>41</v>
      </c>
      <c r="E1786" s="20" t="s">
        <v>40</v>
      </c>
      <c r="F1786" s="20">
        <v>1000000931</v>
      </c>
      <c r="G1786" s="20" t="s">
        <v>39</v>
      </c>
      <c r="H1786" s="20" t="s">
        <v>24</v>
      </c>
      <c r="I1786" s="20">
        <v>40000085</v>
      </c>
      <c r="J1786" s="20" t="s">
        <v>22</v>
      </c>
      <c r="K1786" s="20" t="s">
        <v>110</v>
      </c>
      <c r="L1786" s="20" t="s">
        <v>110</v>
      </c>
      <c r="M1786" s="20" t="s">
        <v>110</v>
      </c>
    </row>
    <row r="1787" spans="2:13" x14ac:dyDescent="0.2">
      <c r="B1787" s="19">
        <v>43284</v>
      </c>
      <c r="C1787" s="18">
        <v>5.8571521602503083</v>
      </c>
      <c r="D1787" s="20" t="s">
        <v>41</v>
      </c>
      <c r="E1787" s="20" t="s">
        <v>40</v>
      </c>
      <c r="F1787" s="20">
        <v>1000000931</v>
      </c>
      <c r="G1787" s="20" t="s">
        <v>39</v>
      </c>
      <c r="H1787" s="20" t="s">
        <v>24</v>
      </c>
      <c r="I1787" s="20">
        <v>40000085</v>
      </c>
      <c r="J1787" s="20" t="s">
        <v>22</v>
      </c>
      <c r="K1787" s="20" t="s">
        <v>110</v>
      </c>
      <c r="L1787" s="20" t="s">
        <v>110</v>
      </c>
      <c r="M1787" s="20" t="s">
        <v>110</v>
      </c>
    </row>
    <row r="1788" spans="2:13" x14ac:dyDescent="0.2">
      <c r="B1788" s="19">
        <v>43285</v>
      </c>
      <c r="C1788" s="18">
        <v>5.9742952034553154</v>
      </c>
      <c r="D1788" s="20" t="s">
        <v>41</v>
      </c>
      <c r="E1788" s="20" t="s">
        <v>40</v>
      </c>
      <c r="F1788" s="20">
        <v>1000000931</v>
      </c>
      <c r="G1788" s="20" t="s">
        <v>39</v>
      </c>
      <c r="H1788" s="20" t="s">
        <v>24</v>
      </c>
      <c r="I1788" s="20">
        <v>40000085</v>
      </c>
      <c r="J1788" s="20" t="s">
        <v>22</v>
      </c>
      <c r="K1788" s="20" t="s">
        <v>110</v>
      </c>
      <c r="L1788" s="20" t="s">
        <v>110</v>
      </c>
      <c r="M1788" s="20" t="s">
        <v>110</v>
      </c>
    </row>
    <row r="1789" spans="2:13" x14ac:dyDescent="0.2">
      <c r="B1789" s="19">
        <v>43286</v>
      </c>
      <c r="C1789" s="18">
        <v>6.0937811075244213</v>
      </c>
      <c r="D1789" s="20" t="s">
        <v>41</v>
      </c>
      <c r="E1789" s="20" t="s">
        <v>40</v>
      </c>
      <c r="F1789" s="20">
        <v>1000000931</v>
      </c>
      <c r="G1789" s="20" t="s">
        <v>39</v>
      </c>
      <c r="H1789" s="20" t="s">
        <v>24</v>
      </c>
      <c r="I1789" s="20">
        <v>40000085</v>
      </c>
      <c r="J1789" s="20" t="s">
        <v>22</v>
      </c>
      <c r="K1789" s="20" t="s">
        <v>110</v>
      </c>
      <c r="L1789" s="20" t="s">
        <v>110</v>
      </c>
      <c r="M1789" s="20" t="s">
        <v>110</v>
      </c>
    </row>
    <row r="1790" spans="2:13" x14ac:dyDescent="0.2">
      <c r="B1790" s="19">
        <v>43287</v>
      </c>
      <c r="C1790" s="18">
        <v>6.2156567296749099</v>
      </c>
      <c r="D1790" s="20" t="s">
        <v>41</v>
      </c>
      <c r="E1790" s="20" t="s">
        <v>40</v>
      </c>
      <c r="F1790" s="20">
        <v>1000000931</v>
      </c>
      <c r="G1790" s="20" t="s">
        <v>39</v>
      </c>
      <c r="H1790" s="20" t="s">
        <v>24</v>
      </c>
      <c r="I1790" s="20">
        <v>40000085</v>
      </c>
      <c r="J1790" s="20" t="s">
        <v>22</v>
      </c>
      <c r="K1790" s="20" t="s">
        <v>110</v>
      </c>
      <c r="L1790" s="20" t="s">
        <v>110</v>
      </c>
      <c r="M1790" s="20" t="s">
        <v>110</v>
      </c>
    </row>
    <row r="1791" spans="2:13" x14ac:dyDescent="0.2">
      <c r="B1791" s="19">
        <v>43288</v>
      </c>
      <c r="C1791" s="18">
        <v>5.5719698642684099</v>
      </c>
      <c r="D1791" s="20" t="s">
        <v>41</v>
      </c>
      <c r="E1791" s="20" t="s">
        <v>40</v>
      </c>
      <c r="F1791" s="20">
        <v>1000000931</v>
      </c>
      <c r="G1791" s="20" t="s">
        <v>39</v>
      </c>
      <c r="H1791" s="20" t="s">
        <v>24</v>
      </c>
      <c r="I1791" s="20">
        <v>40000085</v>
      </c>
      <c r="J1791" s="20" t="s">
        <v>22</v>
      </c>
      <c r="K1791" s="20" t="s">
        <v>110</v>
      </c>
      <c r="L1791" s="20" t="s">
        <v>110</v>
      </c>
      <c r="M1791" s="20" t="s">
        <v>110</v>
      </c>
    </row>
    <row r="1792" spans="2:13" x14ac:dyDescent="0.2">
      <c r="B1792" s="19">
        <v>43289</v>
      </c>
      <c r="C1792" s="18">
        <v>4.933409261553777</v>
      </c>
      <c r="D1792" s="20" t="s">
        <v>41</v>
      </c>
      <c r="E1792" s="20" t="s">
        <v>40</v>
      </c>
      <c r="F1792" s="20">
        <v>1000000931</v>
      </c>
      <c r="G1792" s="20" t="s">
        <v>39</v>
      </c>
      <c r="H1792" s="20" t="s">
        <v>24</v>
      </c>
      <c r="I1792" s="20">
        <v>40000085</v>
      </c>
      <c r="J1792" s="20" t="s">
        <v>22</v>
      </c>
      <c r="K1792" s="20" t="s">
        <v>110</v>
      </c>
      <c r="L1792" s="20" t="s">
        <v>110</v>
      </c>
      <c r="M1792" s="20" t="s">
        <v>110</v>
      </c>
    </row>
    <row r="1793" spans="2:13" x14ac:dyDescent="0.2">
      <c r="B1793" s="19">
        <v>43290</v>
      </c>
      <c r="C1793" s="18">
        <v>5.0320774467848528</v>
      </c>
      <c r="D1793" s="20" t="s">
        <v>41</v>
      </c>
      <c r="E1793" s="20" t="s">
        <v>40</v>
      </c>
      <c r="F1793" s="20">
        <v>1000000931</v>
      </c>
      <c r="G1793" s="20" t="s">
        <v>39</v>
      </c>
      <c r="H1793" s="20" t="s">
        <v>24</v>
      </c>
      <c r="I1793" s="20">
        <v>40000085</v>
      </c>
      <c r="J1793" s="20" t="s">
        <v>22</v>
      </c>
      <c r="K1793" s="20" t="s">
        <v>110</v>
      </c>
      <c r="L1793" s="20" t="s">
        <v>110</v>
      </c>
      <c r="M1793" s="20" t="s">
        <v>110</v>
      </c>
    </row>
    <row r="1794" spans="2:13" x14ac:dyDescent="0.2">
      <c r="B1794" s="19">
        <v>43291</v>
      </c>
      <c r="C1794" s="18">
        <v>3.5427189957205498</v>
      </c>
      <c r="D1794" s="20" t="s">
        <v>41</v>
      </c>
      <c r="E1794" s="20" t="s">
        <v>40</v>
      </c>
      <c r="F1794" s="20">
        <v>1000000931</v>
      </c>
      <c r="G1794" s="20" t="s">
        <v>39</v>
      </c>
      <c r="H1794" s="20" t="s">
        <v>24</v>
      </c>
      <c r="I1794" s="20">
        <v>40000085</v>
      </c>
      <c r="J1794" s="20" t="s">
        <v>22</v>
      </c>
      <c r="K1794" s="20" t="s">
        <v>110</v>
      </c>
      <c r="L1794" s="20" t="s">
        <v>110</v>
      </c>
      <c r="M1794" s="20" t="s">
        <v>110</v>
      </c>
    </row>
    <row r="1795" spans="2:13" x14ac:dyDescent="0.2">
      <c r="B1795" s="19">
        <v>43292</v>
      </c>
      <c r="C1795" s="18">
        <v>3.6135733756349606</v>
      </c>
      <c r="D1795" s="20" t="s">
        <v>41</v>
      </c>
      <c r="E1795" s="20" t="s">
        <v>40</v>
      </c>
      <c r="F1795" s="20">
        <v>1000000931</v>
      </c>
      <c r="G1795" s="20" t="s">
        <v>39</v>
      </c>
      <c r="H1795" s="20" t="s">
        <v>24</v>
      </c>
      <c r="I1795" s="20">
        <v>40000085</v>
      </c>
      <c r="J1795" s="20" t="s">
        <v>22</v>
      </c>
      <c r="K1795" s="20" t="s">
        <v>110</v>
      </c>
      <c r="L1795" s="20" t="s">
        <v>110</v>
      </c>
      <c r="M1795" s="20" t="s">
        <v>110</v>
      </c>
    </row>
    <row r="1796" spans="2:13" x14ac:dyDescent="0.2">
      <c r="B1796" s="19">
        <v>43293</v>
      </c>
      <c r="C1796" s="18">
        <v>3.6858448431476596</v>
      </c>
      <c r="D1796" s="20" t="s">
        <v>41</v>
      </c>
      <c r="E1796" s="20" t="s">
        <v>40</v>
      </c>
      <c r="F1796" s="20">
        <v>1000000931</v>
      </c>
      <c r="G1796" s="20" t="s">
        <v>39</v>
      </c>
      <c r="H1796" s="20" t="s">
        <v>24</v>
      </c>
      <c r="I1796" s="20">
        <v>40000085</v>
      </c>
      <c r="J1796" s="20" t="s">
        <v>22</v>
      </c>
      <c r="K1796" s="20" t="s">
        <v>110</v>
      </c>
      <c r="L1796" s="20" t="s">
        <v>110</v>
      </c>
      <c r="M1796" s="20" t="s">
        <v>110</v>
      </c>
    </row>
    <row r="1797" spans="2:13" x14ac:dyDescent="0.2">
      <c r="B1797" s="19">
        <v>43294</v>
      </c>
      <c r="C1797" s="18">
        <v>3.7595617400106129</v>
      </c>
      <c r="D1797" s="20" t="s">
        <v>41</v>
      </c>
      <c r="E1797" s="20" t="s">
        <v>40</v>
      </c>
      <c r="F1797" s="20">
        <v>1000000931</v>
      </c>
      <c r="G1797" s="20" t="s">
        <v>39</v>
      </c>
      <c r="H1797" s="20" t="s">
        <v>24</v>
      </c>
      <c r="I1797" s="20">
        <v>40000085</v>
      </c>
      <c r="J1797" s="20" t="s">
        <v>22</v>
      </c>
      <c r="K1797" s="20" t="s">
        <v>110</v>
      </c>
      <c r="L1797" s="20" t="s">
        <v>110</v>
      </c>
      <c r="M1797" s="20" t="s">
        <v>110</v>
      </c>
    </row>
    <row r="1798" spans="2:13" x14ac:dyDescent="0.2">
      <c r="B1798" s="19">
        <v>43295</v>
      </c>
      <c r="C1798" s="18">
        <v>3.8347529748108253</v>
      </c>
      <c r="D1798" s="20" t="s">
        <v>41</v>
      </c>
      <c r="E1798" s="20" t="s">
        <v>40</v>
      </c>
      <c r="F1798" s="20">
        <v>1000000931</v>
      </c>
      <c r="G1798" s="20" t="s">
        <v>39</v>
      </c>
      <c r="H1798" s="20" t="s">
        <v>24</v>
      </c>
      <c r="I1798" s="20">
        <v>40000085</v>
      </c>
      <c r="J1798" s="20" t="s">
        <v>22</v>
      </c>
      <c r="K1798" s="20" t="s">
        <v>110</v>
      </c>
      <c r="L1798" s="20" t="s">
        <v>110</v>
      </c>
      <c r="M1798" s="20" t="s">
        <v>110</v>
      </c>
    </row>
    <row r="1799" spans="2:13" x14ac:dyDescent="0.2">
      <c r="B1799" s="19">
        <v>43296</v>
      </c>
      <c r="C1799" s="18">
        <v>3.9114480343070412</v>
      </c>
      <c r="D1799" s="20" t="s">
        <v>41</v>
      </c>
      <c r="E1799" s="20" t="s">
        <v>40</v>
      </c>
      <c r="F1799" s="20">
        <v>1000000931</v>
      </c>
      <c r="G1799" s="20" t="s">
        <v>39</v>
      </c>
      <c r="H1799" s="20" t="s">
        <v>24</v>
      </c>
      <c r="I1799" s="20">
        <v>40000085</v>
      </c>
      <c r="J1799" s="20" t="s">
        <v>22</v>
      </c>
      <c r="K1799" s="20" t="s">
        <v>110</v>
      </c>
      <c r="L1799" s="20" t="s">
        <v>110</v>
      </c>
      <c r="M1799" s="20" t="s">
        <v>110</v>
      </c>
    </row>
    <row r="1800" spans="2:13" x14ac:dyDescent="0.2">
      <c r="B1800" s="19">
        <v>43297</v>
      </c>
      <c r="C1800" s="18">
        <v>3.9896769949931818</v>
      </c>
      <c r="D1800" s="20" t="s">
        <v>41</v>
      </c>
      <c r="E1800" s="20" t="s">
        <v>40</v>
      </c>
      <c r="F1800" s="20">
        <v>1000000931</v>
      </c>
      <c r="G1800" s="20" t="s">
        <v>39</v>
      </c>
      <c r="H1800" s="20" t="s">
        <v>24</v>
      </c>
      <c r="I1800" s="20">
        <v>40000085</v>
      </c>
      <c r="J1800" s="20" t="s">
        <v>22</v>
      </c>
      <c r="K1800" s="20" t="s">
        <v>110</v>
      </c>
      <c r="L1800" s="20" t="s">
        <v>110</v>
      </c>
      <c r="M1800" s="20" t="s">
        <v>110</v>
      </c>
    </row>
    <row r="1801" spans="2:13" x14ac:dyDescent="0.2">
      <c r="B1801" s="19">
        <v>43298</v>
      </c>
      <c r="C1801" s="18">
        <v>4.0694705348930453</v>
      </c>
      <c r="D1801" s="20" t="s">
        <v>41</v>
      </c>
      <c r="E1801" s="20" t="s">
        <v>40</v>
      </c>
      <c r="F1801" s="20">
        <v>1000000931</v>
      </c>
      <c r="G1801" s="20" t="s">
        <v>39</v>
      </c>
      <c r="H1801" s="20" t="s">
        <v>24</v>
      </c>
      <c r="I1801" s="20">
        <v>40000085</v>
      </c>
      <c r="J1801" s="20" t="s">
        <v>22</v>
      </c>
      <c r="K1801" s="20" t="s">
        <v>110</v>
      </c>
      <c r="L1801" s="20" t="s">
        <v>110</v>
      </c>
      <c r="M1801" s="20" t="s">
        <v>110</v>
      </c>
    </row>
    <row r="1802" spans="2:13" x14ac:dyDescent="0.2">
      <c r="B1802" s="19">
        <v>43299</v>
      </c>
      <c r="C1802" s="18">
        <v>4.1508599455909065</v>
      </c>
      <c r="D1802" s="20" t="s">
        <v>41</v>
      </c>
      <c r="E1802" s="20" t="s">
        <v>40</v>
      </c>
      <c r="F1802" s="20">
        <v>1000000931</v>
      </c>
      <c r="G1802" s="20" t="s">
        <v>39</v>
      </c>
      <c r="H1802" s="20" t="s">
        <v>24</v>
      </c>
      <c r="I1802" s="20">
        <v>40000085</v>
      </c>
      <c r="J1802" s="20" t="s">
        <v>22</v>
      </c>
      <c r="K1802" s="20" t="s">
        <v>110</v>
      </c>
      <c r="L1802" s="20" t="s">
        <v>110</v>
      </c>
      <c r="M1802" s="20" t="s">
        <v>110</v>
      </c>
    </row>
    <row r="1803" spans="2:13" x14ac:dyDescent="0.2">
      <c r="B1803" s="19">
        <v>43300</v>
      </c>
      <c r="C1803" s="18">
        <v>4.2338771445027241</v>
      </c>
      <c r="D1803" s="20" t="s">
        <v>41</v>
      </c>
      <c r="E1803" s="20" t="s">
        <v>40</v>
      </c>
      <c r="F1803" s="20">
        <v>1000000931</v>
      </c>
      <c r="G1803" s="20" t="s">
        <v>39</v>
      </c>
      <c r="H1803" s="20" t="s">
        <v>24</v>
      </c>
      <c r="I1803" s="20">
        <v>40000085</v>
      </c>
      <c r="J1803" s="20" t="s">
        <v>22</v>
      </c>
      <c r="K1803" s="20" t="s">
        <v>110</v>
      </c>
      <c r="L1803" s="20" t="s">
        <v>110</v>
      </c>
      <c r="M1803" s="20" t="s">
        <v>110</v>
      </c>
    </row>
    <row r="1804" spans="2:13" x14ac:dyDescent="0.2">
      <c r="B1804" s="19">
        <v>43301</v>
      </c>
      <c r="C1804" s="18">
        <v>4.3185546873927789</v>
      </c>
      <c r="D1804" s="20" t="s">
        <v>41</v>
      </c>
      <c r="E1804" s="20" t="s">
        <v>40</v>
      </c>
      <c r="F1804" s="20">
        <v>1000000931</v>
      </c>
      <c r="G1804" s="20" t="s">
        <v>39</v>
      </c>
      <c r="H1804" s="20" t="s">
        <v>24</v>
      </c>
      <c r="I1804" s="20">
        <v>40000085</v>
      </c>
      <c r="J1804" s="20" t="s">
        <v>22</v>
      </c>
      <c r="K1804" s="20" t="s">
        <v>110</v>
      </c>
      <c r="L1804" s="20" t="s">
        <v>110</v>
      </c>
      <c r="M1804" s="20" t="s">
        <v>110</v>
      </c>
    </row>
    <row r="1805" spans="2:13" x14ac:dyDescent="0.2">
      <c r="B1805" s="19">
        <v>43252</v>
      </c>
      <c r="C1805" s="18">
        <v>1.982</v>
      </c>
      <c r="D1805" s="20" t="s">
        <v>41</v>
      </c>
      <c r="E1805" s="20" t="s">
        <v>40</v>
      </c>
      <c r="F1805" s="20">
        <v>1000001014</v>
      </c>
      <c r="G1805" s="20" t="s">
        <v>42</v>
      </c>
      <c r="H1805" s="20" t="s">
        <v>8</v>
      </c>
      <c r="I1805" s="20">
        <v>10000136</v>
      </c>
      <c r="J1805" s="20" t="s">
        <v>38</v>
      </c>
      <c r="K1805" s="20" t="s">
        <v>110</v>
      </c>
      <c r="L1805" s="20" t="s">
        <v>110</v>
      </c>
      <c r="M1805" s="20" t="s">
        <v>110</v>
      </c>
    </row>
    <row r="1806" spans="2:13" x14ac:dyDescent="0.2">
      <c r="B1806" s="19">
        <v>43253</v>
      </c>
      <c r="C1806" s="18">
        <v>2.0216399999999997</v>
      </c>
      <c r="D1806" s="20" t="s">
        <v>41</v>
      </c>
      <c r="E1806" s="20" t="s">
        <v>40</v>
      </c>
      <c r="F1806" s="20">
        <v>1000001014</v>
      </c>
      <c r="G1806" s="20" t="s">
        <v>42</v>
      </c>
      <c r="H1806" s="20" t="s">
        <v>8</v>
      </c>
      <c r="I1806" s="20">
        <v>10000136</v>
      </c>
      <c r="J1806" s="20" t="s">
        <v>38</v>
      </c>
      <c r="K1806" s="20" t="s">
        <v>110</v>
      </c>
      <c r="L1806" s="20" t="s">
        <v>110</v>
      </c>
      <c r="M1806" s="20" t="s">
        <v>110</v>
      </c>
    </row>
    <row r="1807" spans="2:13" x14ac:dyDescent="0.2">
      <c r="B1807" s="19">
        <v>43254</v>
      </c>
      <c r="C1807" s="18">
        <v>2.0620728000000002</v>
      </c>
      <c r="D1807" s="20" t="s">
        <v>41</v>
      </c>
      <c r="E1807" s="20" t="s">
        <v>40</v>
      </c>
      <c r="F1807" s="20">
        <v>1000001014</v>
      </c>
      <c r="G1807" s="20" t="s">
        <v>42</v>
      </c>
      <c r="H1807" s="20" t="s">
        <v>8</v>
      </c>
      <c r="I1807" s="20">
        <v>10000136</v>
      </c>
      <c r="J1807" s="20" t="s">
        <v>38</v>
      </c>
      <c r="K1807" s="20" t="s">
        <v>110</v>
      </c>
      <c r="L1807" s="20" t="s">
        <v>110</v>
      </c>
      <c r="M1807" s="20" t="s">
        <v>110</v>
      </c>
    </row>
    <row r="1808" spans="2:13" x14ac:dyDescent="0.2">
      <c r="B1808" s="19">
        <v>43255</v>
      </c>
      <c r="C1808" s="18">
        <v>2.103314256</v>
      </c>
      <c r="D1808" s="20" t="s">
        <v>41</v>
      </c>
      <c r="E1808" s="20" t="s">
        <v>40</v>
      </c>
      <c r="F1808" s="20">
        <v>1000001014</v>
      </c>
      <c r="G1808" s="20" t="s">
        <v>42</v>
      </c>
      <c r="H1808" s="20" t="s">
        <v>8</v>
      </c>
      <c r="I1808" s="20">
        <v>10000136</v>
      </c>
      <c r="J1808" s="20" t="s">
        <v>38</v>
      </c>
      <c r="K1808" s="20" t="s">
        <v>110</v>
      </c>
      <c r="L1808" s="20" t="s">
        <v>110</v>
      </c>
      <c r="M1808" s="20" t="s">
        <v>110</v>
      </c>
    </row>
    <row r="1809" spans="2:13" x14ac:dyDescent="0.2">
      <c r="B1809" s="19">
        <v>43256</v>
      </c>
      <c r="C1809" s="18">
        <v>2.1453805411199998</v>
      </c>
      <c r="D1809" s="20" t="s">
        <v>41</v>
      </c>
      <c r="E1809" s="20" t="s">
        <v>40</v>
      </c>
      <c r="F1809" s="20">
        <v>1000001014</v>
      </c>
      <c r="G1809" s="20" t="s">
        <v>42</v>
      </c>
      <c r="H1809" s="20" t="s">
        <v>8</v>
      </c>
      <c r="I1809" s="20">
        <v>10000136</v>
      </c>
      <c r="J1809" s="20" t="s">
        <v>38</v>
      </c>
      <c r="K1809" s="20" t="s">
        <v>110</v>
      </c>
      <c r="L1809" s="20" t="s">
        <v>110</v>
      </c>
      <c r="M1809" s="20" t="s">
        <v>110</v>
      </c>
    </row>
    <row r="1810" spans="2:13" x14ac:dyDescent="0.2">
      <c r="B1810" s="19">
        <v>43257</v>
      </c>
      <c r="C1810" s="18">
        <v>2.1882881519424</v>
      </c>
      <c r="D1810" s="20" t="s">
        <v>41</v>
      </c>
      <c r="E1810" s="20" t="s">
        <v>40</v>
      </c>
      <c r="F1810" s="20">
        <v>1000001014</v>
      </c>
      <c r="G1810" s="20" t="s">
        <v>42</v>
      </c>
      <c r="H1810" s="20" t="s">
        <v>8</v>
      </c>
      <c r="I1810" s="20">
        <v>10000136</v>
      </c>
      <c r="J1810" s="20" t="s">
        <v>38</v>
      </c>
      <c r="K1810" s="20" t="s">
        <v>110</v>
      </c>
      <c r="L1810" s="20" t="s">
        <v>110</v>
      </c>
      <c r="M1810" s="20" t="s">
        <v>110</v>
      </c>
    </row>
    <row r="1811" spans="2:13" x14ac:dyDescent="0.2">
      <c r="B1811" s="19">
        <v>43258</v>
      </c>
      <c r="C1811" s="18">
        <v>2.2320539149812482</v>
      </c>
      <c r="D1811" s="20" t="s">
        <v>41</v>
      </c>
      <c r="E1811" s="20" t="s">
        <v>40</v>
      </c>
      <c r="F1811" s="20">
        <v>1000001014</v>
      </c>
      <c r="G1811" s="20" t="s">
        <v>42</v>
      </c>
      <c r="H1811" s="20" t="s">
        <v>8</v>
      </c>
      <c r="I1811" s="20">
        <v>10000136</v>
      </c>
      <c r="J1811" s="20" t="s">
        <v>38</v>
      </c>
      <c r="K1811" s="20" t="s">
        <v>110</v>
      </c>
      <c r="L1811" s="20" t="s">
        <v>110</v>
      </c>
      <c r="M1811" s="20" t="s">
        <v>110</v>
      </c>
    </row>
    <row r="1812" spans="2:13" x14ac:dyDescent="0.2">
      <c r="B1812" s="19">
        <v>43259</v>
      </c>
      <c r="C1812" s="18">
        <v>2.1306949932808732</v>
      </c>
      <c r="D1812" s="20" t="s">
        <v>41</v>
      </c>
      <c r="E1812" s="20" t="s">
        <v>40</v>
      </c>
      <c r="F1812" s="20">
        <v>1000001014</v>
      </c>
      <c r="G1812" s="20" t="s">
        <v>42</v>
      </c>
      <c r="H1812" s="20" t="s">
        <v>8</v>
      </c>
      <c r="I1812" s="20">
        <v>10000136</v>
      </c>
      <c r="J1812" s="20" t="s">
        <v>38</v>
      </c>
      <c r="K1812" s="20" t="s">
        <v>110</v>
      </c>
      <c r="L1812" s="20" t="s">
        <v>110</v>
      </c>
      <c r="M1812" s="20" t="s">
        <v>110</v>
      </c>
    </row>
    <row r="1813" spans="2:13" x14ac:dyDescent="0.2">
      <c r="B1813" s="19">
        <v>43260</v>
      </c>
      <c r="C1813" s="18">
        <v>2.1733088931464906</v>
      </c>
      <c r="D1813" s="20" t="s">
        <v>41</v>
      </c>
      <c r="E1813" s="20" t="s">
        <v>40</v>
      </c>
      <c r="F1813" s="20">
        <v>1000001014</v>
      </c>
      <c r="G1813" s="20" t="s">
        <v>42</v>
      </c>
      <c r="H1813" s="20" t="s">
        <v>8</v>
      </c>
      <c r="I1813" s="20">
        <v>10000136</v>
      </c>
      <c r="J1813" s="20" t="s">
        <v>38</v>
      </c>
      <c r="K1813" s="20" t="s">
        <v>110</v>
      </c>
      <c r="L1813" s="20" t="s">
        <v>110</v>
      </c>
      <c r="M1813" s="20" t="s">
        <v>110</v>
      </c>
    </row>
    <row r="1814" spans="2:13" x14ac:dyDescent="0.2">
      <c r="B1814" s="19">
        <v>43261</v>
      </c>
      <c r="C1814" s="18">
        <v>1.6947750710094203</v>
      </c>
      <c r="D1814" s="20" t="s">
        <v>41</v>
      </c>
      <c r="E1814" s="20" t="s">
        <v>40</v>
      </c>
      <c r="F1814" s="20">
        <v>1000001014</v>
      </c>
      <c r="G1814" s="20" t="s">
        <v>42</v>
      </c>
      <c r="H1814" s="20" t="s">
        <v>8</v>
      </c>
      <c r="I1814" s="20">
        <v>10000136</v>
      </c>
      <c r="J1814" s="20" t="s">
        <v>38</v>
      </c>
      <c r="K1814" s="20" t="s">
        <v>110</v>
      </c>
      <c r="L1814" s="20" t="s">
        <v>110</v>
      </c>
      <c r="M1814" s="20" t="s">
        <v>110</v>
      </c>
    </row>
    <row r="1815" spans="2:13" x14ac:dyDescent="0.2">
      <c r="B1815" s="19">
        <v>43262</v>
      </c>
      <c r="C1815" s="18">
        <v>1.7286705724296088</v>
      </c>
      <c r="D1815" s="20" t="s">
        <v>41</v>
      </c>
      <c r="E1815" s="20" t="s">
        <v>40</v>
      </c>
      <c r="F1815" s="20">
        <v>1000001014</v>
      </c>
      <c r="G1815" s="20" t="s">
        <v>42</v>
      </c>
      <c r="H1815" s="20" t="s">
        <v>8</v>
      </c>
      <c r="I1815" s="20">
        <v>10000136</v>
      </c>
      <c r="J1815" s="20" t="s">
        <v>38</v>
      </c>
      <c r="K1815" s="20" t="s">
        <v>110</v>
      </c>
      <c r="L1815" s="20" t="s">
        <v>110</v>
      </c>
      <c r="M1815" s="20" t="s">
        <v>110</v>
      </c>
    </row>
    <row r="1816" spans="2:13" x14ac:dyDescent="0.2">
      <c r="B1816" s="19">
        <v>43263</v>
      </c>
      <c r="C1816" s="18">
        <v>1.7632439838782008</v>
      </c>
      <c r="D1816" s="20" t="s">
        <v>41</v>
      </c>
      <c r="E1816" s="20" t="s">
        <v>40</v>
      </c>
      <c r="F1816" s="20">
        <v>1000001014</v>
      </c>
      <c r="G1816" s="20" t="s">
        <v>42</v>
      </c>
      <c r="H1816" s="20" t="s">
        <v>8</v>
      </c>
      <c r="I1816" s="20">
        <v>10000136</v>
      </c>
      <c r="J1816" s="20" t="s">
        <v>38</v>
      </c>
      <c r="K1816" s="20" t="s">
        <v>110</v>
      </c>
      <c r="L1816" s="20" t="s">
        <v>110</v>
      </c>
      <c r="M1816" s="20" t="s">
        <v>110</v>
      </c>
    </row>
    <row r="1817" spans="2:13" x14ac:dyDescent="0.2">
      <c r="B1817" s="19">
        <v>43264</v>
      </c>
      <c r="C1817" s="18">
        <v>1.7985088635557647</v>
      </c>
      <c r="D1817" s="20" t="s">
        <v>41</v>
      </c>
      <c r="E1817" s="20" t="s">
        <v>40</v>
      </c>
      <c r="F1817" s="20">
        <v>1000001014</v>
      </c>
      <c r="G1817" s="20" t="s">
        <v>42</v>
      </c>
      <c r="H1817" s="20" t="s">
        <v>8</v>
      </c>
      <c r="I1817" s="20">
        <v>10000136</v>
      </c>
      <c r="J1817" s="20" t="s">
        <v>38</v>
      </c>
      <c r="K1817" s="20" t="s">
        <v>110</v>
      </c>
      <c r="L1817" s="20" t="s">
        <v>110</v>
      </c>
      <c r="M1817" s="20" t="s">
        <v>110</v>
      </c>
    </row>
    <row r="1818" spans="2:13" x14ac:dyDescent="0.2">
      <c r="B1818" s="19">
        <v>43265</v>
      </c>
      <c r="C1818" s="18">
        <v>1.8344790408268801</v>
      </c>
      <c r="D1818" s="20" t="s">
        <v>41</v>
      </c>
      <c r="E1818" s="20" t="s">
        <v>40</v>
      </c>
      <c r="F1818" s="20">
        <v>1000001014</v>
      </c>
      <c r="G1818" s="20" t="s">
        <v>42</v>
      </c>
      <c r="H1818" s="20" t="s">
        <v>8</v>
      </c>
      <c r="I1818" s="20">
        <v>10000136</v>
      </c>
      <c r="J1818" s="20" t="s">
        <v>38</v>
      </c>
      <c r="K1818" s="20" t="s">
        <v>110</v>
      </c>
      <c r="L1818" s="20" t="s">
        <v>110</v>
      </c>
      <c r="M1818" s="20" t="s">
        <v>110</v>
      </c>
    </row>
    <row r="1819" spans="2:13" x14ac:dyDescent="0.2">
      <c r="B1819" s="19">
        <v>43266</v>
      </c>
      <c r="C1819" s="18">
        <v>1.8711686216434176</v>
      </c>
      <c r="D1819" s="20" t="s">
        <v>41</v>
      </c>
      <c r="E1819" s="20" t="s">
        <v>40</v>
      </c>
      <c r="F1819" s="20">
        <v>1000001014</v>
      </c>
      <c r="G1819" s="20" t="s">
        <v>42</v>
      </c>
      <c r="H1819" s="20" t="s">
        <v>8</v>
      </c>
      <c r="I1819" s="20">
        <v>10000136</v>
      </c>
      <c r="J1819" s="20" t="s">
        <v>38</v>
      </c>
      <c r="K1819" s="20" t="s">
        <v>110</v>
      </c>
      <c r="L1819" s="20" t="s">
        <v>110</v>
      </c>
      <c r="M1819" s="20" t="s">
        <v>110</v>
      </c>
    </row>
    <row r="1820" spans="2:13" x14ac:dyDescent="0.2">
      <c r="B1820" s="19">
        <v>43267</v>
      </c>
      <c r="C1820" s="18">
        <v>1.9085919940762861</v>
      </c>
      <c r="D1820" s="20" t="s">
        <v>41</v>
      </c>
      <c r="E1820" s="20" t="s">
        <v>40</v>
      </c>
      <c r="F1820" s="20">
        <v>1000001014</v>
      </c>
      <c r="G1820" s="20" t="s">
        <v>42</v>
      </c>
      <c r="H1820" s="20" t="s">
        <v>8</v>
      </c>
      <c r="I1820" s="20">
        <v>10000136</v>
      </c>
      <c r="J1820" s="20" t="s">
        <v>38</v>
      </c>
      <c r="K1820" s="20" t="s">
        <v>110</v>
      </c>
      <c r="L1820" s="20" t="s">
        <v>110</v>
      </c>
      <c r="M1820" s="20" t="s">
        <v>110</v>
      </c>
    </row>
    <row r="1821" spans="2:13" x14ac:dyDescent="0.2">
      <c r="B1821" s="19">
        <v>43268</v>
      </c>
      <c r="C1821" s="18">
        <v>1.6567638339578119</v>
      </c>
      <c r="D1821" s="20" t="s">
        <v>41</v>
      </c>
      <c r="E1821" s="20" t="s">
        <v>40</v>
      </c>
      <c r="F1821" s="20">
        <v>1000001014</v>
      </c>
      <c r="G1821" s="20" t="s">
        <v>42</v>
      </c>
      <c r="H1821" s="20" t="s">
        <v>8</v>
      </c>
      <c r="I1821" s="20">
        <v>10000136</v>
      </c>
      <c r="J1821" s="20" t="s">
        <v>38</v>
      </c>
      <c r="K1821" s="20" t="s">
        <v>110</v>
      </c>
      <c r="L1821" s="20" t="s">
        <v>110</v>
      </c>
      <c r="M1821" s="20" t="s">
        <v>110</v>
      </c>
    </row>
    <row r="1822" spans="2:13" x14ac:dyDescent="0.2">
      <c r="B1822" s="19">
        <v>43269</v>
      </c>
      <c r="C1822" s="18">
        <v>1.6898991106369681</v>
      </c>
      <c r="D1822" s="20" t="s">
        <v>41</v>
      </c>
      <c r="E1822" s="20" t="s">
        <v>40</v>
      </c>
      <c r="F1822" s="20">
        <v>1000001014</v>
      </c>
      <c r="G1822" s="20" t="s">
        <v>42</v>
      </c>
      <c r="H1822" s="20" t="s">
        <v>8</v>
      </c>
      <c r="I1822" s="20">
        <v>10000136</v>
      </c>
      <c r="J1822" s="20" t="s">
        <v>38</v>
      </c>
      <c r="K1822" s="20" t="s">
        <v>110</v>
      </c>
      <c r="L1822" s="20" t="s">
        <v>110</v>
      </c>
      <c r="M1822" s="20" t="s">
        <v>110</v>
      </c>
    </row>
    <row r="1823" spans="2:13" x14ac:dyDescent="0.2">
      <c r="B1823" s="19">
        <v>43270</v>
      </c>
      <c r="C1823" s="18">
        <v>1.7236970928497075</v>
      </c>
      <c r="D1823" s="20" t="s">
        <v>41</v>
      </c>
      <c r="E1823" s="20" t="s">
        <v>40</v>
      </c>
      <c r="F1823" s="20">
        <v>1000001014</v>
      </c>
      <c r="G1823" s="20" t="s">
        <v>42</v>
      </c>
      <c r="H1823" s="20" t="s">
        <v>8</v>
      </c>
      <c r="I1823" s="20">
        <v>10000136</v>
      </c>
      <c r="J1823" s="20" t="s">
        <v>38</v>
      </c>
      <c r="K1823" s="20" t="s">
        <v>110</v>
      </c>
      <c r="L1823" s="20" t="s">
        <v>110</v>
      </c>
      <c r="M1823" s="20" t="s">
        <v>110</v>
      </c>
    </row>
    <row r="1824" spans="2:13" x14ac:dyDescent="0.2">
      <c r="B1824" s="19">
        <v>43271</v>
      </c>
      <c r="C1824" s="18">
        <v>1.7581710347067017</v>
      </c>
      <c r="D1824" s="20" t="s">
        <v>41</v>
      </c>
      <c r="E1824" s="20" t="s">
        <v>40</v>
      </c>
      <c r="F1824" s="20">
        <v>1000001014</v>
      </c>
      <c r="G1824" s="20" t="s">
        <v>42</v>
      </c>
      <c r="H1824" s="20" t="s">
        <v>8</v>
      </c>
      <c r="I1824" s="20">
        <v>10000136</v>
      </c>
      <c r="J1824" s="20" t="s">
        <v>38</v>
      </c>
      <c r="K1824" s="20" t="s">
        <v>110</v>
      </c>
      <c r="L1824" s="20" t="s">
        <v>110</v>
      </c>
      <c r="M1824" s="20" t="s">
        <v>110</v>
      </c>
    </row>
    <row r="1825" spans="2:13" x14ac:dyDescent="0.2">
      <c r="B1825" s="19">
        <v>43272</v>
      </c>
      <c r="C1825" s="18">
        <v>1.7933344554008357</v>
      </c>
      <c r="D1825" s="20" t="s">
        <v>41</v>
      </c>
      <c r="E1825" s="20" t="s">
        <v>40</v>
      </c>
      <c r="F1825" s="20">
        <v>1000001014</v>
      </c>
      <c r="G1825" s="20" t="s">
        <v>42</v>
      </c>
      <c r="H1825" s="20" t="s">
        <v>8</v>
      </c>
      <c r="I1825" s="20">
        <v>10000136</v>
      </c>
      <c r="J1825" s="20" t="s">
        <v>38</v>
      </c>
      <c r="K1825" s="20" t="s">
        <v>110</v>
      </c>
      <c r="L1825" s="20" t="s">
        <v>110</v>
      </c>
      <c r="M1825" s="20" t="s">
        <v>110</v>
      </c>
    </row>
    <row r="1826" spans="2:13" x14ac:dyDescent="0.2">
      <c r="B1826" s="19">
        <v>43273</v>
      </c>
      <c r="C1826" s="18">
        <v>1.8292011445088525</v>
      </c>
      <c r="D1826" s="20" t="s">
        <v>41</v>
      </c>
      <c r="E1826" s="20" t="s">
        <v>40</v>
      </c>
      <c r="F1826" s="20">
        <v>1000001014</v>
      </c>
      <c r="G1826" s="20" t="s">
        <v>42</v>
      </c>
      <c r="H1826" s="20" t="s">
        <v>8</v>
      </c>
      <c r="I1826" s="20">
        <v>10000136</v>
      </c>
      <c r="J1826" s="20" t="s">
        <v>38</v>
      </c>
      <c r="K1826" s="20" t="s">
        <v>110</v>
      </c>
      <c r="L1826" s="20" t="s">
        <v>110</v>
      </c>
      <c r="M1826" s="20" t="s">
        <v>110</v>
      </c>
    </row>
    <row r="1827" spans="2:13" x14ac:dyDescent="0.2">
      <c r="B1827" s="19">
        <v>43274</v>
      </c>
      <c r="C1827" s="18">
        <v>1.8657851673990296</v>
      </c>
      <c r="D1827" s="20" t="s">
        <v>41</v>
      </c>
      <c r="E1827" s="20" t="s">
        <v>40</v>
      </c>
      <c r="F1827" s="20">
        <v>1000001014</v>
      </c>
      <c r="G1827" s="20" t="s">
        <v>42</v>
      </c>
      <c r="H1827" s="20" t="s">
        <v>8</v>
      </c>
      <c r="I1827" s="20">
        <v>10000136</v>
      </c>
      <c r="J1827" s="20" t="s">
        <v>38</v>
      </c>
      <c r="K1827" s="20" t="s">
        <v>110</v>
      </c>
      <c r="L1827" s="20" t="s">
        <v>110</v>
      </c>
      <c r="M1827" s="20" t="s">
        <v>110</v>
      </c>
    </row>
    <row r="1828" spans="2:13" x14ac:dyDescent="0.2">
      <c r="B1828" s="19">
        <v>43275</v>
      </c>
      <c r="C1828" s="18">
        <v>1.9031008707470101</v>
      </c>
      <c r="D1828" s="20" t="s">
        <v>41</v>
      </c>
      <c r="E1828" s="20" t="s">
        <v>40</v>
      </c>
      <c r="F1828" s="20">
        <v>1000001014</v>
      </c>
      <c r="G1828" s="20" t="s">
        <v>42</v>
      </c>
      <c r="H1828" s="20" t="s">
        <v>8</v>
      </c>
      <c r="I1828" s="20">
        <v>10000136</v>
      </c>
      <c r="J1828" s="20" t="s">
        <v>38</v>
      </c>
      <c r="K1828" s="20" t="s">
        <v>110</v>
      </c>
      <c r="L1828" s="20" t="s">
        <v>110</v>
      </c>
      <c r="M1828" s="20" t="s">
        <v>110</v>
      </c>
    </row>
    <row r="1829" spans="2:13" x14ac:dyDescent="0.2">
      <c r="B1829" s="19">
        <v>43276</v>
      </c>
      <c r="C1829" s="18">
        <v>1.9411628881619505</v>
      </c>
      <c r="D1829" s="20" t="s">
        <v>41</v>
      </c>
      <c r="E1829" s="20" t="s">
        <v>40</v>
      </c>
      <c r="F1829" s="20">
        <v>1000001014</v>
      </c>
      <c r="G1829" s="20" t="s">
        <v>42</v>
      </c>
      <c r="H1829" s="20" t="s">
        <v>8</v>
      </c>
      <c r="I1829" s="20">
        <v>10000136</v>
      </c>
      <c r="J1829" s="20" t="s">
        <v>38</v>
      </c>
      <c r="K1829" s="20" t="s">
        <v>110</v>
      </c>
      <c r="L1829" s="20" t="s">
        <v>110</v>
      </c>
      <c r="M1829" s="20" t="s">
        <v>110</v>
      </c>
    </row>
    <row r="1830" spans="2:13" x14ac:dyDescent="0.2">
      <c r="B1830" s="19">
        <v>43277</v>
      </c>
      <c r="C1830" s="18">
        <v>1.9799861459251895</v>
      </c>
      <c r="D1830" s="20" t="s">
        <v>41</v>
      </c>
      <c r="E1830" s="20" t="s">
        <v>40</v>
      </c>
      <c r="F1830" s="20">
        <v>1000001014</v>
      </c>
      <c r="G1830" s="20" t="s">
        <v>42</v>
      </c>
      <c r="H1830" s="20" t="s">
        <v>8</v>
      </c>
      <c r="I1830" s="20">
        <v>10000136</v>
      </c>
      <c r="J1830" s="20" t="s">
        <v>38</v>
      </c>
      <c r="K1830" s="20" t="s">
        <v>110</v>
      </c>
      <c r="L1830" s="20" t="s">
        <v>110</v>
      </c>
      <c r="M1830" s="20" t="s">
        <v>110</v>
      </c>
    </row>
    <row r="1831" spans="2:13" x14ac:dyDescent="0.2">
      <c r="B1831" s="19">
        <v>43278</v>
      </c>
      <c r="C1831" s="18">
        <v>2.0195858688436932</v>
      </c>
      <c r="D1831" s="20" t="s">
        <v>41</v>
      </c>
      <c r="E1831" s="20" t="s">
        <v>40</v>
      </c>
      <c r="F1831" s="20">
        <v>1000001014</v>
      </c>
      <c r="G1831" s="20" t="s">
        <v>42</v>
      </c>
      <c r="H1831" s="20" t="s">
        <v>8</v>
      </c>
      <c r="I1831" s="20">
        <v>10000136</v>
      </c>
      <c r="J1831" s="20" t="s">
        <v>38</v>
      </c>
      <c r="K1831" s="20" t="s">
        <v>110</v>
      </c>
      <c r="L1831" s="20" t="s">
        <v>110</v>
      </c>
      <c r="M1831" s="20" t="s">
        <v>110</v>
      </c>
    </row>
    <row r="1832" spans="2:13" x14ac:dyDescent="0.2">
      <c r="B1832" s="19">
        <v>43279</v>
      </c>
      <c r="C1832" s="18">
        <v>2.0599775862205671</v>
      </c>
      <c r="D1832" s="20" t="s">
        <v>41</v>
      </c>
      <c r="E1832" s="20" t="s">
        <v>40</v>
      </c>
      <c r="F1832" s="20">
        <v>1000001014</v>
      </c>
      <c r="G1832" s="20" t="s">
        <v>42</v>
      </c>
      <c r="H1832" s="20" t="s">
        <v>8</v>
      </c>
      <c r="I1832" s="20">
        <v>10000136</v>
      </c>
      <c r="J1832" s="20" t="s">
        <v>38</v>
      </c>
      <c r="K1832" s="20" t="s">
        <v>110</v>
      </c>
      <c r="L1832" s="20" t="s">
        <v>110</v>
      </c>
      <c r="M1832" s="20" t="s">
        <v>110</v>
      </c>
    </row>
    <row r="1833" spans="2:13" x14ac:dyDescent="0.2">
      <c r="B1833" s="19">
        <v>43280</v>
      </c>
      <c r="C1833" s="18">
        <v>2.1011771379449784</v>
      </c>
      <c r="D1833" s="20" t="s">
        <v>41</v>
      </c>
      <c r="E1833" s="20" t="s">
        <v>40</v>
      </c>
      <c r="F1833" s="20">
        <v>1000001014</v>
      </c>
      <c r="G1833" s="20" t="s">
        <v>42</v>
      </c>
      <c r="H1833" s="20" t="s">
        <v>8</v>
      </c>
      <c r="I1833" s="20">
        <v>10000136</v>
      </c>
      <c r="J1833" s="20" t="s">
        <v>38</v>
      </c>
      <c r="K1833" s="20" t="s">
        <v>110</v>
      </c>
      <c r="L1833" s="20" t="s">
        <v>110</v>
      </c>
      <c r="M1833" s="20" t="s">
        <v>110</v>
      </c>
    </row>
    <row r="1834" spans="2:13" x14ac:dyDescent="0.2">
      <c r="B1834" s="19">
        <v>43281</v>
      </c>
      <c r="C1834" s="18">
        <v>2.1432006807038779</v>
      </c>
      <c r="D1834" s="20" t="s">
        <v>41</v>
      </c>
      <c r="E1834" s="20" t="s">
        <v>40</v>
      </c>
      <c r="F1834" s="20">
        <v>1000001014</v>
      </c>
      <c r="G1834" s="20" t="s">
        <v>42</v>
      </c>
      <c r="H1834" s="20" t="s">
        <v>8</v>
      </c>
      <c r="I1834" s="20">
        <v>10000136</v>
      </c>
      <c r="J1834" s="20" t="s">
        <v>38</v>
      </c>
      <c r="K1834" s="20" t="s">
        <v>110</v>
      </c>
      <c r="L1834" s="20" t="s">
        <v>110</v>
      </c>
      <c r="M1834" s="20" t="s">
        <v>110</v>
      </c>
    </row>
    <row r="1835" spans="2:13" x14ac:dyDescent="0.2">
      <c r="B1835" s="19">
        <v>43282</v>
      </c>
      <c r="C1835" s="18">
        <v>2.1860646943179556</v>
      </c>
      <c r="D1835" s="20" t="s">
        <v>41</v>
      </c>
      <c r="E1835" s="20" t="s">
        <v>40</v>
      </c>
      <c r="F1835" s="20">
        <v>1000001014</v>
      </c>
      <c r="G1835" s="20" t="s">
        <v>42</v>
      </c>
      <c r="H1835" s="20" t="s">
        <v>8</v>
      </c>
      <c r="I1835" s="20">
        <v>10000136</v>
      </c>
      <c r="J1835" s="20" t="s">
        <v>38</v>
      </c>
      <c r="K1835" s="20" t="s">
        <v>110</v>
      </c>
      <c r="L1835" s="20" t="s">
        <v>110</v>
      </c>
      <c r="M1835" s="20" t="s">
        <v>110</v>
      </c>
    </row>
    <row r="1836" spans="2:13" x14ac:dyDescent="0.2">
      <c r="B1836" s="19">
        <v>43283</v>
      </c>
      <c r="C1836" s="18">
        <v>2.2297859882043145</v>
      </c>
      <c r="D1836" s="20" t="s">
        <v>41</v>
      </c>
      <c r="E1836" s="20" t="s">
        <v>40</v>
      </c>
      <c r="F1836" s="20">
        <v>1000001014</v>
      </c>
      <c r="G1836" s="20" t="s">
        <v>42</v>
      </c>
      <c r="H1836" s="20" t="s">
        <v>8</v>
      </c>
      <c r="I1836" s="20">
        <v>10000136</v>
      </c>
      <c r="J1836" s="20" t="s">
        <v>38</v>
      </c>
      <c r="K1836" s="20" t="s">
        <v>110</v>
      </c>
      <c r="L1836" s="20" t="s">
        <v>110</v>
      </c>
      <c r="M1836" s="20" t="s">
        <v>110</v>
      </c>
    </row>
    <row r="1837" spans="2:13" x14ac:dyDescent="0.2">
      <c r="B1837" s="19">
        <v>43284</v>
      </c>
      <c r="C1837" s="18">
        <v>2.2743817079684008</v>
      </c>
      <c r="D1837" s="20" t="s">
        <v>41</v>
      </c>
      <c r="E1837" s="20" t="s">
        <v>40</v>
      </c>
      <c r="F1837" s="20">
        <v>1000001014</v>
      </c>
      <c r="G1837" s="20" t="s">
        <v>42</v>
      </c>
      <c r="H1837" s="20" t="s">
        <v>8</v>
      </c>
      <c r="I1837" s="20">
        <v>10000136</v>
      </c>
      <c r="J1837" s="20" t="s">
        <v>38</v>
      </c>
      <c r="K1837" s="20" t="s">
        <v>110</v>
      </c>
      <c r="L1837" s="20" t="s">
        <v>110</v>
      </c>
      <c r="M1837" s="20" t="s">
        <v>110</v>
      </c>
    </row>
    <row r="1838" spans="2:13" x14ac:dyDescent="0.2">
      <c r="B1838" s="19">
        <v>43285</v>
      </c>
      <c r="C1838" s="18">
        <v>2.319869342127769</v>
      </c>
      <c r="D1838" s="20" t="s">
        <v>41</v>
      </c>
      <c r="E1838" s="20" t="s">
        <v>40</v>
      </c>
      <c r="F1838" s="20">
        <v>1000001014</v>
      </c>
      <c r="G1838" s="20" t="s">
        <v>42</v>
      </c>
      <c r="H1838" s="20" t="s">
        <v>8</v>
      </c>
      <c r="I1838" s="20">
        <v>10000136</v>
      </c>
      <c r="J1838" s="20" t="s">
        <v>38</v>
      </c>
      <c r="K1838" s="20" t="s">
        <v>110</v>
      </c>
      <c r="L1838" s="20" t="s">
        <v>110</v>
      </c>
      <c r="M1838" s="20" t="s">
        <v>110</v>
      </c>
    </row>
    <row r="1839" spans="2:13" x14ac:dyDescent="0.2">
      <c r="B1839" s="19">
        <v>43286</v>
      </c>
      <c r="C1839" s="18">
        <v>2.3662667289703245</v>
      </c>
      <c r="D1839" s="20" t="s">
        <v>41</v>
      </c>
      <c r="E1839" s="20" t="s">
        <v>40</v>
      </c>
      <c r="F1839" s="20">
        <v>1000001014</v>
      </c>
      <c r="G1839" s="20" t="s">
        <v>42</v>
      </c>
      <c r="H1839" s="20" t="s">
        <v>8</v>
      </c>
      <c r="I1839" s="20">
        <v>10000136</v>
      </c>
      <c r="J1839" s="20" t="s">
        <v>38</v>
      </c>
      <c r="K1839" s="20" t="s">
        <v>110</v>
      </c>
      <c r="L1839" s="20" t="s">
        <v>110</v>
      </c>
      <c r="M1839" s="20" t="s">
        <v>110</v>
      </c>
    </row>
    <row r="1840" spans="2:13" x14ac:dyDescent="0.2">
      <c r="B1840" s="19">
        <v>43287</v>
      </c>
      <c r="C1840" s="18">
        <v>2.0995920635497312</v>
      </c>
      <c r="D1840" s="20" t="s">
        <v>41</v>
      </c>
      <c r="E1840" s="20" t="s">
        <v>40</v>
      </c>
      <c r="F1840" s="20">
        <v>1000001014</v>
      </c>
      <c r="G1840" s="20" t="s">
        <v>42</v>
      </c>
      <c r="H1840" s="20" t="s">
        <v>8</v>
      </c>
      <c r="I1840" s="20">
        <v>10000136</v>
      </c>
      <c r="J1840" s="20" t="s">
        <v>38</v>
      </c>
      <c r="K1840" s="20" t="s">
        <v>110</v>
      </c>
      <c r="L1840" s="20" t="s">
        <v>110</v>
      </c>
      <c r="M1840" s="20" t="s">
        <v>110</v>
      </c>
    </row>
    <row r="1841" spans="2:13" x14ac:dyDescent="0.2">
      <c r="B1841" s="19">
        <v>43288</v>
      </c>
      <c r="C1841" s="18">
        <v>2.1415839048207257</v>
      </c>
      <c r="D1841" s="20" t="s">
        <v>41</v>
      </c>
      <c r="E1841" s="20" t="s">
        <v>40</v>
      </c>
      <c r="F1841" s="20">
        <v>1000001014</v>
      </c>
      <c r="G1841" s="20" t="s">
        <v>42</v>
      </c>
      <c r="H1841" s="20" t="s">
        <v>8</v>
      </c>
      <c r="I1841" s="20">
        <v>10000136</v>
      </c>
      <c r="J1841" s="20" t="s">
        <v>38</v>
      </c>
      <c r="K1841" s="20" t="s">
        <v>110</v>
      </c>
      <c r="L1841" s="20" t="s">
        <v>110</v>
      </c>
      <c r="M1841" s="20" t="s">
        <v>110</v>
      </c>
    </row>
    <row r="1842" spans="2:13" x14ac:dyDescent="0.2">
      <c r="B1842" s="19">
        <v>43289</v>
      </c>
      <c r="C1842" s="18">
        <v>2.1844155829171403</v>
      </c>
      <c r="D1842" s="20" t="s">
        <v>41</v>
      </c>
      <c r="E1842" s="20" t="s">
        <v>40</v>
      </c>
      <c r="F1842" s="20">
        <v>1000001014</v>
      </c>
      <c r="G1842" s="20" t="s">
        <v>42</v>
      </c>
      <c r="H1842" s="20" t="s">
        <v>8</v>
      </c>
      <c r="I1842" s="20">
        <v>10000136</v>
      </c>
      <c r="J1842" s="20" t="s">
        <v>38</v>
      </c>
      <c r="K1842" s="20" t="s">
        <v>110</v>
      </c>
      <c r="L1842" s="20" t="s">
        <v>110</v>
      </c>
      <c r="M1842" s="20" t="s">
        <v>110</v>
      </c>
    </row>
    <row r="1843" spans="2:13" x14ac:dyDescent="0.2">
      <c r="B1843" s="19">
        <v>43290</v>
      </c>
      <c r="C1843" s="18">
        <v>2.228103894575483</v>
      </c>
      <c r="D1843" s="20" t="s">
        <v>41</v>
      </c>
      <c r="E1843" s="20" t="s">
        <v>40</v>
      </c>
      <c r="F1843" s="20">
        <v>1000001014</v>
      </c>
      <c r="G1843" s="20" t="s">
        <v>42</v>
      </c>
      <c r="H1843" s="20" t="s">
        <v>8</v>
      </c>
      <c r="I1843" s="20">
        <v>10000136</v>
      </c>
      <c r="J1843" s="20" t="s">
        <v>38</v>
      </c>
      <c r="K1843" s="20" t="s">
        <v>110</v>
      </c>
      <c r="L1843" s="20" t="s">
        <v>110</v>
      </c>
      <c r="M1843" s="20" t="s">
        <v>110</v>
      </c>
    </row>
    <row r="1844" spans="2:13" x14ac:dyDescent="0.2">
      <c r="B1844" s="19">
        <v>43291</v>
      </c>
      <c r="C1844" s="18">
        <v>2.2726659724669926</v>
      </c>
      <c r="D1844" s="20" t="s">
        <v>41</v>
      </c>
      <c r="E1844" s="20" t="s">
        <v>40</v>
      </c>
      <c r="F1844" s="20">
        <v>1000001014</v>
      </c>
      <c r="G1844" s="20" t="s">
        <v>42</v>
      </c>
      <c r="H1844" s="20" t="s">
        <v>8</v>
      </c>
      <c r="I1844" s="20">
        <v>10000136</v>
      </c>
      <c r="J1844" s="20" t="s">
        <v>38</v>
      </c>
      <c r="K1844" s="20" t="s">
        <v>110</v>
      </c>
      <c r="L1844" s="20" t="s">
        <v>110</v>
      </c>
      <c r="M1844" s="20" t="s">
        <v>110</v>
      </c>
    </row>
    <row r="1845" spans="2:13" x14ac:dyDescent="0.2">
      <c r="B1845" s="19">
        <v>43292</v>
      </c>
      <c r="C1845" s="18">
        <v>2.3181192919163327</v>
      </c>
      <c r="D1845" s="20" t="s">
        <v>41</v>
      </c>
      <c r="E1845" s="20" t="s">
        <v>40</v>
      </c>
      <c r="F1845" s="20">
        <v>1000001014</v>
      </c>
      <c r="G1845" s="20" t="s">
        <v>42</v>
      </c>
      <c r="H1845" s="20" t="s">
        <v>8</v>
      </c>
      <c r="I1845" s="20">
        <v>10000136</v>
      </c>
      <c r="J1845" s="20" t="s">
        <v>38</v>
      </c>
      <c r="K1845" s="20" t="s">
        <v>110</v>
      </c>
      <c r="L1845" s="20" t="s">
        <v>110</v>
      </c>
      <c r="M1845" s="20" t="s">
        <v>110</v>
      </c>
    </row>
    <row r="1846" spans="2:13" x14ac:dyDescent="0.2">
      <c r="B1846" s="19">
        <v>43293</v>
      </c>
      <c r="C1846" s="18">
        <v>2.1584816777546592</v>
      </c>
      <c r="D1846" s="20" t="s">
        <v>41</v>
      </c>
      <c r="E1846" s="20" t="s">
        <v>40</v>
      </c>
      <c r="F1846" s="20">
        <v>1000001014</v>
      </c>
      <c r="G1846" s="20" t="s">
        <v>42</v>
      </c>
      <c r="H1846" s="20" t="s">
        <v>8</v>
      </c>
      <c r="I1846" s="20">
        <v>10000136</v>
      </c>
      <c r="J1846" s="20" t="s">
        <v>38</v>
      </c>
      <c r="K1846" s="20" t="s">
        <v>110</v>
      </c>
      <c r="L1846" s="20" t="s">
        <v>110</v>
      </c>
      <c r="M1846" s="20" t="s">
        <v>110</v>
      </c>
    </row>
    <row r="1847" spans="2:13" x14ac:dyDescent="0.2">
      <c r="B1847" s="19">
        <v>43294</v>
      </c>
      <c r="C1847" s="18">
        <v>2.2016513113097522</v>
      </c>
      <c r="D1847" s="20" t="s">
        <v>41</v>
      </c>
      <c r="E1847" s="20" t="s">
        <v>40</v>
      </c>
      <c r="F1847" s="20">
        <v>1000001014</v>
      </c>
      <c r="G1847" s="20" t="s">
        <v>42</v>
      </c>
      <c r="H1847" s="20" t="s">
        <v>8</v>
      </c>
      <c r="I1847" s="20">
        <v>10000136</v>
      </c>
      <c r="J1847" s="20" t="s">
        <v>38</v>
      </c>
      <c r="K1847" s="20" t="s">
        <v>110</v>
      </c>
      <c r="L1847" s="20" t="s">
        <v>110</v>
      </c>
      <c r="M1847" s="20" t="s">
        <v>110</v>
      </c>
    </row>
    <row r="1848" spans="2:13" x14ac:dyDescent="0.2">
      <c r="B1848" s="19">
        <v>43295</v>
      </c>
      <c r="C1848" s="18">
        <v>2.245684337535947</v>
      </c>
      <c r="D1848" s="20" t="s">
        <v>41</v>
      </c>
      <c r="E1848" s="20" t="s">
        <v>40</v>
      </c>
      <c r="F1848" s="20">
        <v>1000001014</v>
      </c>
      <c r="G1848" s="20" t="s">
        <v>42</v>
      </c>
      <c r="H1848" s="20" t="s">
        <v>8</v>
      </c>
      <c r="I1848" s="20">
        <v>10000136</v>
      </c>
      <c r="J1848" s="20" t="s">
        <v>38</v>
      </c>
      <c r="K1848" s="20" t="s">
        <v>110</v>
      </c>
      <c r="L1848" s="20" t="s">
        <v>110</v>
      </c>
      <c r="M1848" s="20" t="s">
        <v>110</v>
      </c>
    </row>
    <row r="1849" spans="2:13" x14ac:dyDescent="0.2">
      <c r="B1849" s="19">
        <v>43296</v>
      </c>
      <c r="C1849" s="18">
        <v>2.2905980242866661</v>
      </c>
      <c r="D1849" s="20" t="s">
        <v>41</v>
      </c>
      <c r="E1849" s="20" t="s">
        <v>40</v>
      </c>
      <c r="F1849" s="20">
        <v>1000001014</v>
      </c>
      <c r="G1849" s="20" t="s">
        <v>42</v>
      </c>
      <c r="H1849" s="20" t="s">
        <v>8</v>
      </c>
      <c r="I1849" s="20">
        <v>10000136</v>
      </c>
      <c r="J1849" s="20" t="s">
        <v>38</v>
      </c>
      <c r="K1849" s="20" t="s">
        <v>110</v>
      </c>
      <c r="L1849" s="20" t="s">
        <v>110</v>
      </c>
      <c r="M1849" s="20" t="s">
        <v>110</v>
      </c>
    </row>
    <row r="1850" spans="2:13" x14ac:dyDescent="0.2">
      <c r="B1850" s="19">
        <v>43297</v>
      </c>
      <c r="C1850" s="18">
        <v>2.3364099847723994</v>
      </c>
      <c r="D1850" s="20" t="s">
        <v>41</v>
      </c>
      <c r="E1850" s="20" t="s">
        <v>40</v>
      </c>
      <c r="F1850" s="20">
        <v>1000001014</v>
      </c>
      <c r="G1850" s="20" t="s">
        <v>42</v>
      </c>
      <c r="H1850" s="20" t="s">
        <v>8</v>
      </c>
      <c r="I1850" s="20">
        <v>10000136</v>
      </c>
      <c r="J1850" s="20" t="s">
        <v>38</v>
      </c>
      <c r="K1850" s="20" t="s">
        <v>110</v>
      </c>
      <c r="L1850" s="20" t="s">
        <v>110</v>
      </c>
      <c r="M1850" s="20" t="s">
        <v>110</v>
      </c>
    </row>
    <row r="1851" spans="2:13" x14ac:dyDescent="0.2">
      <c r="B1851" s="19">
        <v>43298</v>
      </c>
      <c r="C1851" s="18">
        <v>2.3831381844678474</v>
      </c>
      <c r="D1851" s="20" t="s">
        <v>41</v>
      </c>
      <c r="E1851" s="20" t="s">
        <v>40</v>
      </c>
      <c r="F1851" s="20">
        <v>1000001014</v>
      </c>
      <c r="G1851" s="20" t="s">
        <v>42</v>
      </c>
      <c r="H1851" s="20" t="s">
        <v>8</v>
      </c>
      <c r="I1851" s="20">
        <v>10000136</v>
      </c>
      <c r="J1851" s="20" t="s">
        <v>38</v>
      </c>
      <c r="K1851" s="20" t="s">
        <v>110</v>
      </c>
      <c r="L1851" s="20" t="s">
        <v>110</v>
      </c>
      <c r="M1851" s="20" t="s">
        <v>110</v>
      </c>
    </row>
    <row r="1852" spans="2:13" x14ac:dyDescent="0.2">
      <c r="B1852" s="19">
        <v>43299</v>
      </c>
      <c r="C1852" s="18">
        <v>2.4308009481572044</v>
      </c>
      <c r="D1852" s="20" t="s">
        <v>41</v>
      </c>
      <c r="E1852" s="20" t="s">
        <v>40</v>
      </c>
      <c r="F1852" s="20">
        <v>1000001014</v>
      </c>
      <c r="G1852" s="20" t="s">
        <v>42</v>
      </c>
      <c r="H1852" s="20" t="s">
        <v>8</v>
      </c>
      <c r="I1852" s="20">
        <v>10000136</v>
      </c>
      <c r="J1852" s="20" t="s">
        <v>38</v>
      </c>
      <c r="K1852" s="20" t="s">
        <v>110</v>
      </c>
      <c r="L1852" s="20" t="s">
        <v>110</v>
      </c>
      <c r="M1852" s="20" t="s">
        <v>110</v>
      </c>
    </row>
    <row r="1853" spans="2:13" x14ac:dyDescent="0.2">
      <c r="B1853" s="19">
        <v>43300</v>
      </c>
      <c r="C1853" s="18">
        <v>2.4794169671203488</v>
      </c>
      <c r="D1853" s="20" t="s">
        <v>41</v>
      </c>
      <c r="E1853" s="20" t="s">
        <v>40</v>
      </c>
      <c r="F1853" s="20">
        <v>1000001014</v>
      </c>
      <c r="G1853" s="20" t="s">
        <v>42</v>
      </c>
      <c r="H1853" s="20" t="s">
        <v>8</v>
      </c>
      <c r="I1853" s="20">
        <v>10000136</v>
      </c>
      <c r="J1853" s="20" t="s">
        <v>38</v>
      </c>
      <c r="K1853" s="20" t="s">
        <v>110</v>
      </c>
      <c r="L1853" s="20" t="s">
        <v>110</v>
      </c>
      <c r="M1853" s="20" t="s">
        <v>110</v>
      </c>
    </row>
    <row r="1854" spans="2:13" x14ac:dyDescent="0.2">
      <c r="B1854" s="19">
        <v>43301</v>
      </c>
      <c r="C1854" s="18">
        <v>2.5290053064627553</v>
      </c>
      <c r="D1854" s="20" t="s">
        <v>41</v>
      </c>
      <c r="E1854" s="20" t="s">
        <v>40</v>
      </c>
      <c r="F1854" s="20">
        <v>1000001014</v>
      </c>
      <c r="G1854" s="20" t="s">
        <v>42</v>
      </c>
      <c r="H1854" s="20" t="s">
        <v>8</v>
      </c>
      <c r="I1854" s="20">
        <v>10000136</v>
      </c>
      <c r="J1854" s="20" t="s">
        <v>38</v>
      </c>
      <c r="K1854" s="20" t="s">
        <v>110</v>
      </c>
      <c r="L1854" s="20" t="s">
        <v>110</v>
      </c>
      <c r="M1854" s="20" t="s">
        <v>110</v>
      </c>
    </row>
    <row r="1855" spans="2:13" x14ac:dyDescent="0.2">
      <c r="B1855" s="19">
        <v>43252</v>
      </c>
      <c r="C1855" s="18">
        <v>0.27399999999999997</v>
      </c>
      <c r="D1855" s="20" t="s">
        <v>16</v>
      </c>
      <c r="E1855" s="20" t="s">
        <v>15</v>
      </c>
      <c r="F1855" s="20">
        <v>1000001915</v>
      </c>
      <c r="G1855" s="20" t="s">
        <v>13</v>
      </c>
      <c r="H1855" s="20" t="s">
        <v>8</v>
      </c>
      <c r="I1855" s="20">
        <v>20000099</v>
      </c>
      <c r="J1855" s="20" t="s">
        <v>18</v>
      </c>
      <c r="K1855" s="20" t="s">
        <v>110</v>
      </c>
      <c r="L1855" s="20" t="s">
        <v>110</v>
      </c>
      <c r="M1855" s="20" t="s">
        <v>110</v>
      </c>
    </row>
    <row r="1856" spans="2:13" x14ac:dyDescent="0.2">
      <c r="B1856" s="19">
        <v>43253</v>
      </c>
      <c r="C1856" s="18">
        <v>0.27947999999999995</v>
      </c>
      <c r="D1856" s="20" t="s">
        <v>16</v>
      </c>
      <c r="E1856" s="20" t="s">
        <v>15</v>
      </c>
      <c r="F1856" s="20">
        <v>1000001915</v>
      </c>
      <c r="G1856" s="20" t="s">
        <v>13</v>
      </c>
      <c r="H1856" s="20" t="s">
        <v>8</v>
      </c>
      <c r="I1856" s="20">
        <v>20000099</v>
      </c>
      <c r="J1856" s="20" t="s">
        <v>18</v>
      </c>
      <c r="K1856" s="20" t="s">
        <v>110</v>
      </c>
      <c r="L1856" s="20" t="s">
        <v>110</v>
      </c>
      <c r="M1856" s="20" t="s">
        <v>110</v>
      </c>
    </row>
    <row r="1857" spans="2:13" x14ac:dyDescent="0.2">
      <c r="B1857" s="19">
        <v>43254</v>
      </c>
      <c r="C1857" s="18">
        <v>0.28506959999999998</v>
      </c>
      <c r="D1857" s="20" t="s">
        <v>16</v>
      </c>
      <c r="E1857" s="20" t="s">
        <v>15</v>
      </c>
      <c r="F1857" s="20">
        <v>1000001915</v>
      </c>
      <c r="G1857" s="20" t="s">
        <v>13</v>
      </c>
      <c r="H1857" s="20" t="s">
        <v>8</v>
      </c>
      <c r="I1857" s="20">
        <v>20000099</v>
      </c>
      <c r="J1857" s="20" t="s">
        <v>18</v>
      </c>
      <c r="K1857" s="20" t="s">
        <v>110</v>
      </c>
      <c r="L1857" s="20" t="s">
        <v>110</v>
      </c>
      <c r="M1857" s="20" t="s">
        <v>110</v>
      </c>
    </row>
    <row r="1858" spans="2:13" x14ac:dyDescent="0.2">
      <c r="B1858" s="19">
        <v>43255</v>
      </c>
      <c r="C1858" s="18">
        <v>0.29077099199999995</v>
      </c>
      <c r="D1858" s="20" t="s">
        <v>16</v>
      </c>
      <c r="E1858" s="20" t="s">
        <v>15</v>
      </c>
      <c r="F1858" s="20">
        <v>1000001915</v>
      </c>
      <c r="G1858" s="20" t="s">
        <v>13</v>
      </c>
      <c r="H1858" s="20" t="s">
        <v>8</v>
      </c>
      <c r="I1858" s="20">
        <v>20000099</v>
      </c>
      <c r="J1858" s="20" t="s">
        <v>18</v>
      </c>
      <c r="K1858" s="20" t="s">
        <v>110</v>
      </c>
      <c r="L1858" s="20" t="s">
        <v>110</v>
      </c>
      <c r="M1858" s="20" t="s">
        <v>110</v>
      </c>
    </row>
    <row r="1859" spans="2:13" x14ac:dyDescent="0.2">
      <c r="B1859" s="19">
        <v>43256</v>
      </c>
      <c r="C1859" s="18">
        <v>0.29658641183999995</v>
      </c>
      <c r="D1859" s="20" t="s">
        <v>16</v>
      </c>
      <c r="E1859" s="20" t="s">
        <v>15</v>
      </c>
      <c r="F1859" s="20">
        <v>1000001915</v>
      </c>
      <c r="G1859" s="20" t="s">
        <v>13</v>
      </c>
      <c r="H1859" s="20" t="s">
        <v>8</v>
      </c>
      <c r="I1859" s="20">
        <v>20000099</v>
      </c>
      <c r="J1859" s="20" t="s">
        <v>18</v>
      </c>
      <c r="K1859" s="20" t="s">
        <v>110</v>
      </c>
      <c r="L1859" s="20" t="s">
        <v>110</v>
      </c>
      <c r="M1859" s="20" t="s">
        <v>110</v>
      </c>
    </row>
    <row r="1860" spans="2:13" x14ac:dyDescent="0.2">
      <c r="B1860" s="19">
        <v>43257</v>
      </c>
      <c r="C1860" s="18">
        <v>0.30251814007679995</v>
      </c>
      <c r="D1860" s="20" t="s">
        <v>16</v>
      </c>
      <c r="E1860" s="20" t="s">
        <v>15</v>
      </c>
      <c r="F1860" s="20">
        <v>1000001915</v>
      </c>
      <c r="G1860" s="20" t="s">
        <v>13</v>
      </c>
      <c r="H1860" s="20" t="s">
        <v>8</v>
      </c>
      <c r="I1860" s="20">
        <v>20000099</v>
      </c>
      <c r="J1860" s="20" t="s">
        <v>18</v>
      </c>
      <c r="K1860" s="20" t="s">
        <v>110</v>
      </c>
      <c r="L1860" s="20" t="s">
        <v>110</v>
      </c>
      <c r="M1860" s="20" t="s">
        <v>110</v>
      </c>
    </row>
    <row r="1861" spans="2:13" x14ac:dyDescent="0.2">
      <c r="B1861" s="19">
        <v>43258</v>
      </c>
      <c r="C1861" s="18">
        <v>0.30856850287833593</v>
      </c>
      <c r="D1861" s="20" t="s">
        <v>16</v>
      </c>
      <c r="E1861" s="20" t="s">
        <v>15</v>
      </c>
      <c r="F1861" s="20">
        <v>1000001915</v>
      </c>
      <c r="G1861" s="20" t="s">
        <v>13</v>
      </c>
      <c r="H1861" s="20" t="s">
        <v>8</v>
      </c>
      <c r="I1861" s="20">
        <v>20000099</v>
      </c>
      <c r="J1861" s="20" t="s">
        <v>18</v>
      </c>
      <c r="K1861" s="20" t="s">
        <v>110</v>
      </c>
      <c r="L1861" s="20" t="s">
        <v>110</v>
      </c>
      <c r="M1861" s="20" t="s">
        <v>110</v>
      </c>
    </row>
    <row r="1862" spans="2:13" x14ac:dyDescent="0.2">
      <c r="B1862" s="19">
        <v>43259</v>
      </c>
      <c r="C1862" s="18">
        <v>0.31473987293590266</v>
      </c>
      <c r="D1862" s="20" t="s">
        <v>16</v>
      </c>
      <c r="E1862" s="20" t="s">
        <v>15</v>
      </c>
      <c r="F1862" s="20">
        <v>1000001915</v>
      </c>
      <c r="G1862" s="20" t="s">
        <v>13</v>
      </c>
      <c r="H1862" s="20" t="s">
        <v>8</v>
      </c>
      <c r="I1862" s="20">
        <v>20000099</v>
      </c>
      <c r="J1862" s="20" t="s">
        <v>18</v>
      </c>
      <c r="K1862" s="20" t="s">
        <v>110</v>
      </c>
      <c r="L1862" s="20" t="s">
        <v>110</v>
      </c>
      <c r="M1862" s="20" t="s">
        <v>110</v>
      </c>
    </row>
    <row r="1863" spans="2:13" x14ac:dyDescent="0.2">
      <c r="B1863" s="19">
        <v>43260</v>
      </c>
      <c r="C1863" s="18">
        <v>0.32103467039462075</v>
      </c>
      <c r="D1863" s="20" t="s">
        <v>16</v>
      </c>
      <c r="E1863" s="20" t="s">
        <v>15</v>
      </c>
      <c r="F1863" s="20">
        <v>1000001915</v>
      </c>
      <c r="G1863" s="20" t="s">
        <v>13</v>
      </c>
      <c r="H1863" s="20" t="s">
        <v>8</v>
      </c>
      <c r="I1863" s="20">
        <v>20000099</v>
      </c>
      <c r="J1863" s="20" t="s">
        <v>18</v>
      </c>
      <c r="K1863" s="20" t="s">
        <v>110</v>
      </c>
      <c r="L1863" s="20" t="s">
        <v>110</v>
      </c>
      <c r="M1863" s="20" t="s">
        <v>110</v>
      </c>
    </row>
    <row r="1864" spans="2:13" x14ac:dyDescent="0.2">
      <c r="B1864" s="19">
        <v>43261</v>
      </c>
      <c r="C1864" s="18">
        <v>0.32745536380251317</v>
      </c>
      <c r="D1864" s="20" t="s">
        <v>16</v>
      </c>
      <c r="E1864" s="20" t="s">
        <v>15</v>
      </c>
      <c r="F1864" s="20">
        <v>1000001915</v>
      </c>
      <c r="G1864" s="20" t="s">
        <v>13</v>
      </c>
      <c r="H1864" s="20" t="s">
        <v>8</v>
      </c>
      <c r="I1864" s="20">
        <v>20000099</v>
      </c>
      <c r="J1864" s="20" t="s">
        <v>18</v>
      </c>
      <c r="K1864" s="20" t="s">
        <v>110</v>
      </c>
      <c r="L1864" s="20" t="s">
        <v>110</v>
      </c>
      <c r="M1864" s="20" t="s">
        <v>110</v>
      </c>
    </row>
    <row r="1865" spans="2:13" x14ac:dyDescent="0.2">
      <c r="B1865" s="19">
        <v>43262</v>
      </c>
      <c r="C1865" s="18">
        <v>0.33400447107856346</v>
      </c>
      <c r="D1865" s="20" t="s">
        <v>16</v>
      </c>
      <c r="E1865" s="20" t="s">
        <v>15</v>
      </c>
      <c r="F1865" s="20">
        <v>1000001915</v>
      </c>
      <c r="G1865" s="20" t="s">
        <v>13</v>
      </c>
      <c r="H1865" s="20" t="s">
        <v>8</v>
      </c>
      <c r="I1865" s="20">
        <v>20000099</v>
      </c>
      <c r="J1865" s="20" t="s">
        <v>18</v>
      </c>
      <c r="K1865" s="20" t="s">
        <v>110</v>
      </c>
      <c r="L1865" s="20" t="s">
        <v>110</v>
      </c>
      <c r="M1865" s="20" t="s">
        <v>110</v>
      </c>
    </row>
    <row r="1866" spans="2:13" x14ac:dyDescent="0.2">
      <c r="B1866" s="19">
        <v>43263</v>
      </c>
      <c r="C1866" s="18">
        <v>0.34068456050013474</v>
      </c>
      <c r="D1866" s="20" t="s">
        <v>16</v>
      </c>
      <c r="E1866" s="20" t="s">
        <v>15</v>
      </c>
      <c r="F1866" s="20">
        <v>1000001915</v>
      </c>
      <c r="G1866" s="20" t="s">
        <v>13</v>
      </c>
      <c r="H1866" s="20" t="s">
        <v>8</v>
      </c>
      <c r="I1866" s="20">
        <v>20000099</v>
      </c>
      <c r="J1866" s="20" t="s">
        <v>18</v>
      </c>
      <c r="K1866" s="20" t="s">
        <v>110</v>
      </c>
      <c r="L1866" s="20" t="s">
        <v>110</v>
      </c>
      <c r="M1866" s="20" t="s">
        <v>110</v>
      </c>
    </row>
    <row r="1867" spans="2:13" x14ac:dyDescent="0.2">
      <c r="B1867" s="19">
        <v>43264</v>
      </c>
      <c r="C1867" s="18">
        <v>0.34749825171013737</v>
      </c>
      <c r="D1867" s="20" t="s">
        <v>16</v>
      </c>
      <c r="E1867" s="20" t="s">
        <v>15</v>
      </c>
      <c r="F1867" s="20">
        <v>1000001915</v>
      </c>
      <c r="G1867" s="20" t="s">
        <v>13</v>
      </c>
      <c r="H1867" s="20" t="s">
        <v>8</v>
      </c>
      <c r="I1867" s="20">
        <v>20000099</v>
      </c>
      <c r="J1867" s="20" t="s">
        <v>18</v>
      </c>
      <c r="K1867" s="20" t="s">
        <v>110</v>
      </c>
      <c r="L1867" s="20" t="s">
        <v>110</v>
      </c>
      <c r="M1867" s="20" t="s">
        <v>110</v>
      </c>
    </row>
    <row r="1868" spans="2:13" x14ac:dyDescent="0.2">
      <c r="B1868" s="19">
        <v>43265</v>
      </c>
      <c r="C1868" s="18">
        <v>0.35444821674434018</v>
      </c>
      <c r="D1868" s="20" t="s">
        <v>16</v>
      </c>
      <c r="E1868" s="20" t="s">
        <v>15</v>
      </c>
      <c r="F1868" s="20">
        <v>1000001915</v>
      </c>
      <c r="G1868" s="20" t="s">
        <v>13</v>
      </c>
      <c r="H1868" s="20" t="s">
        <v>8</v>
      </c>
      <c r="I1868" s="20">
        <v>20000099</v>
      </c>
      <c r="J1868" s="20" t="s">
        <v>18</v>
      </c>
      <c r="K1868" s="20" t="s">
        <v>110</v>
      </c>
      <c r="L1868" s="20" t="s">
        <v>110</v>
      </c>
      <c r="M1868" s="20" t="s">
        <v>110</v>
      </c>
    </row>
    <row r="1869" spans="2:13" x14ac:dyDescent="0.2">
      <c r="B1869" s="19">
        <v>43266</v>
      </c>
      <c r="C1869" s="18">
        <v>0.361537181079227</v>
      </c>
      <c r="D1869" s="20" t="s">
        <v>16</v>
      </c>
      <c r="E1869" s="20" t="s">
        <v>15</v>
      </c>
      <c r="F1869" s="20">
        <v>1000001915</v>
      </c>
      <c r="G1869" s="20" t="s">
        <v>13</v>
      </c>
      <c r="H1869" s="20" t="s">
        <v>8</v>
      </c>
      <c r="I1869" s="20">
        <v>20000099</v>
      </c>
      <c r="J1869" s="20" t="s">
        <v>18</v>
      </c>
      <c r="K1869" s="20" t="s">
        <v>110</v>
      </c>
      <c r="L1869" s="20" t="s">
        <v>110</v>
      </c>
      <c r="M1869" s="20" t="s">
        <v>110</v>
      </c>
    </row>
    <row r="1870" spans="2:13" x14ac:dyDescent="0.2">
      <c r="B1870" s="19">
        <v>43267</v>
      </c>
      <c r="C1870" s="18">
        <v>0.36876792470081154</v>
      </c>
      <c r="D1870" s="20" t="s">
        <v>16</v>
      </c>
      <c r="E1870" s="20" t="s">
        <v>15</v>
      </c>
      <c r="F1870" s="20">
        <v>1000001915</v>
      </c>
      <c r="G1870" s="20" t="s">
        <v>13</v>
      </c>
      <c r="H1870" s="20" t="s">
        <v>8</v>
      </c>
      <c r="I1870" s="20">
        <v>20000099</v>
      </c>
      <c r="J1870" s="20" t="s">
        <v>18</v>
      </c>
      <c r="K1870" s="20" t="s">
        <v>110</v>
      </c>
      <c r="L1870" s="20" t="s">
        <v>110</v>
      </c>
      <c r="M1870" s="20" t="s">
        <v>110</v>
      </c>
    </row>
    <row r="1871" spans="2:13" x14ac:dyDescent="0.2">
      <c r="B1871" s="19">
        <v>43268</v>
      </c>
      <c r="C1871" s="18">
        <v>0.37614328319482782</v>
      </c>
      <c r="D1871" s="20" t="s">
        <v>16</v>
      </c>
      <c r="E1871" s="20" t="s">
        <v>15</v>
      </c>
      <c r="F1871" s="20">
        <v>1000001915</v>
      </c>
      <c r="G1871" s="20" t="s">
        <v>13</v>
      </c>
      <c r="H1871" s="20" t="s">
        <v>8</v>
      </c>
      <c r="I1871" s="20">
        <v>20000099</v>
      </c>
      <c r="J1871" s="20" t="s">
        <v>18</v>
      </c>
      <c r="K1871" s="20" t="s">
        <v>110</v>
      </c>
      <c r="L1871" s="20" t="s">
        <v>110</v>
      </c>
      <c r="M1871" s="20" t="s">
        <v>110</v>
      </c>
    </row>
    <row r="1872" spans="2:13" x14ac:dyDescent="0.2">
      <c r="B1872" s="19">
        <v>43269</v>
      </c>
      <c r="C1872" s="18">
        <v>0.38366614885872435</v>
      </c>
      <c r="D1872" s="20" t="s">
        <v>16</v>
      </c>
      <c r="E1872" s="20" t="s">
        <v>15</v>
      </c>
      <c r="F1872" s="20">
        <v>1000001915</v>
      </c>
      <c r="G1872" s="20" t="s">
        <v>13</v>
      </c>
      <c r="H1872" s="20" t="s">
        <v>8</v>
      </c>
      <c r="I1872" s="20">
        <v>20000099</v>
      </c>
      <c r="J1872" s="20" t="s">
        <v>18</v>
      </c>
      <c r="K1872" s="20" t="s">
        <v>110</v>
      </c>
      <c r="L1872" s="20" t="s">
        <v>110</v>
      </c>
      <c r="M1872" s="20" t="s">
        <v>110</v>
      </c>
    </row>
    <row r="1873" spans="2:13" x14ac:dyDescent="0.2">
      <c r="B1873" s="19">
        <v>43270</v>
      </c>
      <c r="C1873" s="18">
        <v>0.3913394718358989</v>
      </c>
      <c r="D1873" s="20" t="s">
        <v>16</v>
      </c>
      <c r="E1873" s="20" t="s">
        <v>15</v>
      </c>
      <c r="F1873" s="20">
        <v>1000001915</v>
      </c>
      <c r="G1873" s="20" t="s">
        <v>13</v>
      </c>
      <c r="H1873" s="20" t="s">
        <v>8</v>
      </c>
      <c r="I1873" s="20">
        <v>20000099</v>
      </c>
      <c r="J1873" s="20" t="s">
        <v>18</v>
      </c>
      <c r="K1873" s="20" t="s">
        <v>110</v>
      </c>
      <c r="L1873" s="20" t="s">
        <v>110</v>
      </c>
      <c r="M1873" s="20" t="s">
        <v>110</v>
      </c>
    </row>
    <row r="1874" spans="2:13" x14ac:dyDescent="0.2">
      <c r="B1874" s="19">
        <v>43271</v>
      </c>
      <c r="C1874" s="18">
        <v>0.39916626127261684</v>
      </c>
      <c r="D1874" s="20" t="s">
        <v>16</v>
      </c>
      <c r="E1874" s="20" t="s">
        <v>15</v>
      </c>
      <c r="F1874" s="20">
        <v>1000001915</v>
      </c>
      <c r="G1874" s="20" t="s">
        <v>13</v>
      </c>
      <c r="H1874" s="20" t="s">
        <v>8</v>
      </c>
      <c r="I1874" s="20">
        <v>20000099</v>
      </c>
      <c r="J1874" s="20" t="s">
        <v>18</v>
      </c>
      <c r="K1874" s="20" t="s">
        <v>110</v>
      </c>
      <c r="L1874" s="20" t="s">
        <v>110</v>
      </c>
      <c r="M1874" s="20" t="s">
        <v>110</v>
      </c>
    </row>
    <row r="1875" spans="2:13" x14ac:dyDescent="0.2">
      <c r="B1875" s="19">
        <v>43272</v>
      </c>
      <c r="C1875" s="18">
        <v>0.40714958649806915</v>
      </c>
      <c r="D1875" s="20" t="s">
        <v>16</v>
      </c>
      <c r="E1875" s="20" t="s">
        <v>15</v>
      </c>
      <c r="F1875" s="20">
        <v>1000001915</v>
      </c>
      <c r="G1875" s="20" t="s">
        <v>13</v>
      </c>
      <c r="H1875" s="20" t="s">
        <v>8</v>
      </c>
      <c r="I1875" s="20">
        <v>20000099</v>
      </c>
      <c r="J1875" s="20" t="s">
        <v>18</v>
      </c>
      <c r="K1875" s="20" t="s">
        <v>110</v>
      </c>
      <c r="L1875" s="20" t="s">
        <v>110</v>
      </c>
      <c r="M1875" s="20" t="s">
        <v>110</v>
      </c>
    </row>
    <row r="1876" spans="2:13" x14ac:dyDescent="0.2">
      <c r="B1876" s="19">
        <v>43273</v>
      </c>
      <c r="C1876" s="18">
        <v>0.41529257822803056</v>
      </c>
      <c r="D1876" s="20" t="s">
        <v>16</v>
      </c>
      <c r="E1876" s="20" t="s">
        <v>15</v>
      </c>
      <c r="F1876" s="20">
        <v>1000001915</v>
      </c>
      <c r="G1876" s="20" t="s">
        <v>13</v>
      </c>
      <c r="H1876" s="20" t="s">
        <v>8</v>
      </c>
      <c r="I1876" s="20">
        <v>20000099</v>
      </c>
      <c r="J1876" s="20" t="s">
        <v>18</v>
      </c>
      <c r="K1876" s="20" t="s">
        <v>110</v>
      </c>
      <c r="L1876" s="20" t="s">
        <v>110</v>
      </c>
      <c r="M1876" s="20" t="s">
        <v>110</v>
      </c>
    </row>
    <row r="1877" spans="2:13" x14ac:dyDescent="0.2">
      <c r="B1877" s="19">
        <v>43274</v>
      </c>
      <c r="C1877" s="18">
        <v>0.42359842979259116</v>
      </c>
      <c r="D1877" s="20" t="s">
        <v>16</v>
      </c>
      <c r="E1877" s="20" t="s">
        <v>15</v>
      </c>
      <c r="F1877" s="20">
        <v>1000001915</v>
      </c>
      <c r="G1877" s="20" t="s">
        <v>13</v>
      </c>
      <c r="H1877" s="20" t="s">
        <v>8</v>
      </c>
      <c r="I1877" s="20">
        <v>20000099</v>
      </c>
      <c r="J1877" s="20" t="s">
        <v>18</v>
      </c>
      <c r="K1877" s="20" t="s">
        <v>110</v>
      </c>
      <c r="L1877" s="20" t="s">
        <v>110</v>
      </c>
      <c r="M1877" s="20" t="s">
        <v>110</v>
      </c>
    </row>
    <row r="1878" spans="2:13" x14ac:dyDescent="0.2">
      <c r="B1878" s="19">
        <v>43275</v>
      </c>
      <c r="C1878" s="18">
        <v>0.43207039838844297</v>
      </c>
      <c r="D1878" s="20" t="s">
        <v>16</v>
      </c>
      <c r="E1878" s="20" t="s">
        <v>15</v>
      </c>
      <c r="F1878" s="20">
        <v>1000001915</v>
      </c>
      <c r="G1878" s="20" t="s">
        <v>13</v>
      </c>
      <c r="H1878" s="20" t="s">
        <v>8</v>
      </c>
      <c r="I1878" s="20">
        <v>20000099</v>
      </c>
      <c r="J1878" s="20" t="s">
        <v>18</v>
      </c>
      <c r="K1878" s="20" t="s">
        <v>110</v>
      </c>
      <c r="L1878" s="20" t="s">
        <v>110</v>
      </c>
      <c r="M1878" s="20" t="s">
        <v>110</v>
      </c>
    </row>
    <row r="1879" spans="2:13" x14ac:dyDescent="0.2">
      <c r="B1879" s="19">
        <v>43276</v>
      </c>
      <c r="C1879" s="18">
        <v>0.44071180635621182</v>
      </c>
      <c r="D1879" s="20" t="s">
        <v>16</v>
      </c>
      <c r="E1879" s="20" t="s">
        <v>15</v>
      </c>
      <c r="F1879" s="20">
        <v>1000001915</v>
      </c>
      <c r="G1879" s="20" t="s">
        <v>13</v>
      </c>
      <c r="H1879" s="20" t="s">
        <v>8</v>
      </c>
      <c r="I1879" s="20">
        <v>20000099</v>
      </c>
      <c r="J1879" s="20" t="s">
        <v>18</v>
      </c>
      <c r="K1879" s="20" t="s">
        <v>110</v>
      </c>
      <c r="L1879" s="20" t="s">
        <v>110</v>
      </c>
      <c r="M1879" s="20" t="s">
        <v>110</v>
      </c>
    </row>
    <row r="1880" spans="2:13" x14ac:dyDescent="0.2">
      <c r="B1880" s="19">
        <v>43277</v>
      </c>
      <c r="C1880" s="18">
        <v>0.44952604248333605</v>
      </c>
      <c r="D1880" s="20" t="s">
        <v>16</v>
      </c>
      <c r="E1880" s="20" t="s">
        <v>15</v>
      </c>
      <c r="F1880" s="20">
        <v>1000001915</v>
      </c>
      <c r="G1880" s="20" t="s">
        <v>13</v>
      </c>
      <c r="H1880" s="20" t="s">
        <v>8</v>
      </c>
      <c r="I1880" s="20">
        <v>20000099</v>
      </c>
      <c r="J1880" s="20" t="s">
        <v>18</v>
      </c>
      <c r="K1880" s="20" t="s">
        <v>110</v>
      </c>
      <c r="L1880" s="20" t="s">
        <v>110</v>
      </c>
      <c r="M1880" s="20" t="s">
        <v>110</v>
      </c>
    </row>
    <row r="1881" spans="2:13" x14ac:dyDescent="0.2">
      <c r="B1881" s="19">
        <v>43278</v>
      </c>
      <c r="C1881" s="18">
        <v>0.45851656333300278</v>
      </c>
      <c r="D1881" s="20" t="s">
        <v>16</v>
      </c>
      <c r="E1881" s="20" t="s">
        <v>15</v>
      </c>
      <c r="F1881" s="20">
        <v>1000001915</v>
      </c>
      <c r="G1881" s="20" t="s">
        <v>13</v>
      </c>
      <c r="H1881" s="20" t="s">
        <v>8</v>
      </c>
      <c r="I1881" s="20">
        <v>20000099</v>
      </c>
      <c r="J1881" s="20" t="s">
        <v>18</v>
      </c>
      <c r="K1881" s="20" t="s">
        <v>110</v>
      </c>
      <c r="L1881" s="20" t="s">
        <v>110</v>
      </c>
      <c r="M1881" s="20" t="s">
        <v>110</v>
      </c>
    </row>
    <row r="1882" spans="2:13" x14ac:dyDescent="0.2">
      <c r="B1882" s="19">
        <v>43279</v>
      </c>
      <c r="C1882" s="18">
        <v>0.46768689459966284</v>
      </c>
      <c r="D1882" s="20" t="s">
        <v>16</v>
      </c>
      <c r="E1882" s="20" t="s">
        <v>15</v>
      </c>
      <c r="F1882" s="20">
        <v>1000001915</v>
      </c>
      <c r="G1882" s="20" t="s">
        <v>13</v>
      </c>
      <c r="H1882" s="20" t="s">
        <v>8</v>
      </c>
      <c r="I1882" s="20">
        <v>20000099</v>
      </c>
      <c r="J1882" s="20" t="s">
        <v>18</v>
      </c>
      <c r="K1882" s="20" t="s">
        <v>110</v>
      </c>
      <c r="L1882" s="20" t="s">
        <v>110</v>
      </c>
      <c r="M1882" s="20" t="s">
        <v>110</v>
      </c>
    </row>
    <row r="1883" spans="2:13" x14ac:dyDescent="0.2">
      <c r="B1883" s="19">
        <v>43280</v>
      </c>
      <c r="C1883" s="18">
        <v>0.47704063249165607</v>
      </c>
      <c r="D1883" s="20" t="s">
        <v>16</v>
      </c>
      <c r="E1883" s="20" t="s">
        <v>15</v>
      </c>
      <c r="F1883" s="20">
        <v>1000001915</v>
      </c>
      <c r="G1883" s="20" t="s">
        <v>13</v>
      </c>
      <c r="H1883" s="20" t="s">
        <v>8</v>
      </c>
      <c r="I1883" s="20">
        <v>20000099</v>
      </c>
      <c r="J1883" s="20" t="s">
        <v>18</v>
      </c>
      <c r="K1883" s="20" t="s">
        <v>110</v>
      </c>
      <c r="L1883" s="20" t="s">
        <v>110</v>
      </c>
      <c r="M1883" s="20" t="s">
        <v>110</v>
      </c>
    </row>
    <row r="1884" spans="2:13" x14ac:dyDescent="0.2">
      <c r="B1884" s="19">
        <v>43281</v>
      </c>
      <c r="C1884" s="18">
        <v>0.48658144514148916</v>
      </c>
      <c r="D1884" s="20" t="s">
        <v>16</v>
      </c>
      <c r="E1884" s="20" t="s">
        <v>15</v>
      </c>
      <c r="F1884" s="20">
        <v>1000001915</v>
      </c>
      <c r="G1884" s="20" t="s">
        <v>13</v>
      </c>
      <c r="H1884" s="20" t="s">
        <v>8</v>
      </c>
      <c r="I1884" s="20">
        <v>20000099</v>
      </c>
      <c r="J1884" s="20" t="s">
        <v>18</v>
      </c>
      <c r="K1884" s="20" t="s">
        <v>110</v>
      </c>
      <c r="L1884" s="20" t="s">
        <v>110</v>
      </c>
      <c r="M1884" s="20" t="s">
        <v>110</v>
      </c>
    </row>
    <row r="1885" spans="2:13" x14ac:dyDescent="0.2">
      <c r="B1885" s="19">
        <v>43282</v>
      </c>
      <c r="C1885" s="18">
        <v>0.49631307404431896</v>
      </c>
      <c r="D1885" s="20" t="s">
        <v>16</v>
      </c>
      <c r="E1885" s="20" t="s">
        <v>15</v>
      </c>
      <c r="F1885" s="20">
        <v>1000001915</v>
      </c>
      <c r="G1885" s="20" t="s">
        <v>13</v>
      </c>
      <c r="H1885" s="20" t="s">
        <v>8</v>
      </c>
      <c r="I1885" s="20">
        <v>20000099</v>
      </c>
      <c r="J1885" s="20" t="s">
        <v>18</v>
      </c>
      <c r="K1885" s="20" t="s">
        <v>110</v>
      </c>
      <c r="L1885" s="20" t="s">
        <v>110</v>
      </c>
      <c r="M1885" s="20" t="s">
        <v>110</v>
      </c>
    </row>
    <row r="1886" spans="2:13" x14ac:dyDescent="0.2">
      <c r="B1886" s="19">
        <v>43283</v>
      </c>
      <c r="C1886" s="18">
        <v>0.50623933552520528</v>
      </c>
      <c r="D1886" s="20" t="s">
        <v>16</v>
      </c>
      <c r="E1886" s="20" t="s">
        <v>15</v>
      </c>
      <c r="F1886" s="20">
        <v>1000001915</v>
      </c>
      <c r="G1886" s="20" t="s">
        <v>13</v>
      </c>
      <c r="H1886" s="20" t="s">
        <v>8</v>
      </c>
      <c r="I1886" s="20">
        <v>20000099</v>
      </c>
      <c r="J1886" s="20" t="s">
        <v>18</v>
      </c>
      <c r="K1886" s="20" t="s">
        <v>110</v>
      </c>
      <c r="L1886" s="20" t="s">
        <v>110</v>
      </c>
      <c r="M1886" s="20" t="s">
        <v>110</v>
      </c>
    </row>
    <row r="1887" spans="2:13" x14ac:dyDescent="0.2">
      <c r="B1887" s="19">
        <v>43284</v>
      </c>
      <c r="C1887" s="18">
        <v>0.24236412223570944</v>
      </c>
      <c r="D1887" s="20" t="s">
        <v>16</v>
      </c>
      <c r="E1887" s="20" t="s">
        <v>15</v>
      </c>
      <c r="F1887" s="20">
        <v>1000001915</v>
      </c>
      <c r="G1887" s="20" t="s">
        <v>13</v>
      </c>
      <c r="H1887" s="20" t="s">
        <v>8</v>
      </c>
      <c r="I1887" s="20">
        <v>20000099</v>
      </c>
      <c r="J1887" s="20" t="s">
        <v>18</v>
      </c>
      <c r="K1887" s="20" t="s">
        <v>110</v>
      </c>
      <c r="L1887" s="20" t="s">
        <v>110</v>
      </c>
      <c r="M1887" s="20" t="s">
        <v>110</v>
      </c>
    </row>
    <row r="1888" spans="2:13" x14ac:dyDescent="0.2">
      <c r="B1888" s="19">
        <v>43285</v>
      </c>
      <c r="C1888" s="18">
        <v>0.24721140468042363</v>
      </c>
      <c r="D1888" s="20" t="s">
        <v>16</v>
      </c>
      <c r="E1888" s="20" t="s">
        <v>15</v>
      </c>
      <c r="F1888" s="20">
        <v>1000001915</v>
      </c>
      <c r="G1888" s="20" t="s">
        <v>13</v>
      </c>
      <c r="H1888" s="20" t="s">
        <v>8</v>
      </c>
      <c r="I1888" s="20">
        <v>20000099</v>
      </c>
      <c r="J1888" s="20" t="s">
        <v>18</v>
      </c>
      <c r="K1888" s="20" t="s">
        <v>110</v>
      </c>
      <c r="L1888" s="20" t="s">
        <v>110</v>
      </c>
      <c r="M1888" s="20" t="s">
        <v>110</v>
      </c>
    </row>
    <row r="1889" spans="2:13" x14ac:dyDescent="0.2">
      <c r="B1889" s="19">
        <v>43286</v>
      </c>
      <c r="C1889" s="18">
        <v>0.25215563277403213</v>
      </c>
      <c r="D1889" s="20" t="s">
        <v>16</v>
      </c>
      <c r="E1889" s="20" t="s">
        <v>15</v>
      </c>
      <c r="F1889" s="20">
        <v>1000001915</v>
      </c>
      <c r="G1889" s="20" t="s">
        <v>13</v>
      </c>
      <c r="H1889" s="20" t="s">
        <v>8</v>
      </c>
      <c r="I1889" s="20">
        <v>20000099</v>
      </c>
      <c r="J1889" s="20" t="s">
        <v>18</v>
      </c>
      <c r="K1889" s="20" t="s">
        <v>110</v>
      </c>
      <c r="L1889" s="20" t="s">
        <v>110</v>
      </c>
      <c r="M1889" s="20" t="s">
        <v>110</v>
      </c>
    </row>
    <row r="1890" spans="2:13" x14ac:dyDescent="0.2">
      <c r="B1890" s="19">
        <v>43287</v>
      </c>
      <c r="C1890" s="18">
        <v>0.25719874542951277</v>
      </c>
      <c r="D1890" s="20" t="s">
        <v>16</v>
      </c>
      <c r="E1890" s="20" t="s">
        <v>15</v>
      </c>
      <c r="F1890" s="20">
        <v>1000001915</v>
      </c>
      <c r="G1890" s="20" t="s">
        <v>13</v>
      </c>
      <c r="H1890" s="20" t="s">
        <v>8</v>
      </c>
      <c r="I1890" s="20">
        <v>20000099</v>
      </c>
      <c r="J1890" s="20" t="s">
        <v>18</v>
      </c>
      <c r="K1890" s="20" t="s">
        <v>110</v>
      </c>
      <c r="L1890" s="20" t="s">
        <v>110</v>
      </c>
      <c r="M1890" s="20" t="s">
        <v>110</v>
      </c>
    </row>
    <row r="1891" spans="2:13" x14ac:dyDescent="0.2">
      <c r="B1891" s="19">
        <v>43288</v>
      </c>
      <c r="C1891" s="18">
        <v>0.26234272033810302</v>
      </c>
      <c r="D1891" s="20" t="s">
        <v>16</v>
      </c>
      <c r="E1891" s="20" t="s">
        <v>15</v>
      </c>
      <c r="F1891" s="20">
        <v>1000001915</v>
      </c>
      <c r="G1891" s="20" t="s">
        <v>13</v>
      </c>
      <c r="H1891" s="20" t="s">
        <v>8</v>
      </c>
      <c r="I1891" s="20">
        <v>20000099</v>
      </c>
      <c r="J1891" s="20" t="s">
        <v>18</v>
      </c>
      <c r="K1891" s="20" t="s">
        <v>110</v>
      </c>
      <c r="L1891" s="20" t="s">
        <v>110</v>
      </c>
      <c r="M1891" s="20" t="s">
        <v>110</v>
      </c>
    </row>
    <row r="1892" spans="2:13" x14ac:dyDescent="0.2">
      <c r="B1892" s="19">
        <v>43289</v>
      </c>
      <c r="C1892" s="18">
        <v>0.26758957474486506</v>
      </c>
      <c r="D1892" s="20" t="s">
        <v>16</v>
      </c>
      <c r="E1892" s="20" t="s">
        <v>15</v>
      </c>
      <c r="F1892" s="20">
        <v>1000001915</v>
      </c>
      <c r="G1892" s="20" t="s">
        <v>13</v>
      </c>
      <c r="H1892" s="20" t="s">
        <v>8</v>
      </c>
      <c r="I1892" s="20">
        <v>20000099</v>
      </c>
      <c r="J1892" s="20" t="s">
        <v>18</v>
      </c>
      <c r="K1892" s="20" t="s">
        <v>110</v>
      </c>
      <c r="L1892" s="20" t="s">
        <v>110</v>
      </c>
      <c r="M1892" s="20" t="s">
        <v>110</v>
      </c>
    </row>
    <row r="1893" spans="2:13" x14ac:dyDescent="0.2">
      <c r="B1893" s="19">
        <v>43290</v>
      </c>
      <c r="C1893" s="18">
        <v>0.27294136623976234</v>
      </c>
      <c r="D1893" s="20" t="s">
        <v>16</v>
      </c>
      <c r="E1893" s="20" t="s">
        <v>15</v>
      </c>
      <c r="F1893" s="20">
        <v>1000001915</v>
      </c>
      <c r="G1893" s="20" t="s">
        <v>13</v>
      </c>
      <c r="H1893" s="20" t="s">
        <v>8</v>
      </c>
      <c r="I1893" s="20">
        <v>20000099</v>
      </c>
      <c r="J1893" s="20" t="s">
        <v>18</v>
      </c>
      <c r="K1893" s="20" t="s">
        <v>110</v>
      </c>
      <c r="L1893" s="20" t="s">
        <v>110</v>
      </c>
      <c r="M1893" s="20" t="s">
        <v>110</v>
      </c>
    </row>
    <row r="1894" spans="2:13" x14ac:dyDescent="0.2">
      <c r="B1894" s="19">
        <v>43291</v>
      </c>
      <c r="C1894" s="18">
        <v>0.27840019356455759</v>
      </c>
      <c r="D1894" s="20" t="s">
        <v>16</v>
      </c>
      <c r="E1894" s="20" t="s">
        <v>15</v>
      </c>
      <c r="F1894" s="20">
        <v>1000001915</v>
      </c>
      <c r="G1894" s="20" t="s">
        <v>13</v>
      </c>
      <c r="H1894" s="20" t="s">
        <v>8</v>
      </c>
      <c r="I1894" s="20">
        <v>20000099</v>
      </c>
      <c r="J1894" s="20" t="s">
        <v>18</v>
      </c>
      <c r="K1894" s="20" t="s">
        <v>110</v>
      </c>
      <c r="L1894" s="20" t="s">
        <v>110</v>
      </c>
      <c r="M1894" s="20" t="s">
        <v>110</v>
      </c>
    </row>
    <row r="1895" spans="2:13" x14ac:dyDescent="0.2">
      <c r="B1895" s="19">
        <v>43292</v>
      </c>
      <c r="C1895" s="18">
        <v>0.28396819743584872</v>
      </c>
      <c r="D1895" s="20" t="s">
        <v>16</v>
      </c>
      <c r="E1895" s="20" t="s">
        <v>15</v>
      </c>
      <c r="F1895" s="20">
        <v>1000001915</v>
      </c>
      <c r="G1895" s="20" t="s">
        <v>13</v>
      </c>
      <c r="H1895" s="20" t="s">
        <v>8</v>
      </c>
      <c r="I1895" s="20">
        <v>20000099</v>
      </c>
      <c r="J1895" s="20" t="s">
        <v>18</v>
      </c>
      <c r="K1895" s="20" t="s">
        <v>110</v>
      </c>
      <c r="L1895" s="20" t="s">
        <v>110</v>
      </c>
      <c r="M1895" s="20" t="s">
        <v>110</v>
      </c>
    </row>
    <row r="1896" spans="2:13" x14ac:dyDescent="0.2">
      <c r="B1896" s="19">
        <v>43293</v>
      </c>
      <c r="C1896" s="18">
        <v>0.28964756138456571</v>
      </c>
      <c r="D1896" s="20" t="s">
        <v>16</v>
      </c>
      <c r="E1896" s="20" t="s">
        <v>15</v>
      </c>
      <c r="F1896" s="20">
        <v>1000001915</v>
      </c>
      <c r="G1896" s="20" t="s">
        <v>13</v>
      </c>
      <c r="H1896" s="20" t="s">
        <v>8</v>
      </c>
      <c r="I1896" s="20">
        <v>20000099</v>
      </c>
      <c r="J1896" s="20" t="s">
        <v>18</v>
      </c>
      <c r="K1896" s="20" t="s">
        <v>110</v>
      </c>
      <c r="L1896" s="20" t="s">
        <v>110</v>
      </c>
      <c r="M1896" s="20" t="s">
        <v>110</v>
      </c>
    </row>
    <row r="1897" spans="2:13" x14ac:dyDescent="0.2">
      <c r="B1897" s="19">
        <v>43294</v>
      </c>
      <c r="C1897" s="18">
        <v>0.29544051261225701</v>
      </c>
      <c r="D1897" s="20" t="s">
        <v>16</v>
      </c>
      <c r="E1897" s="20" t="s">
        <v>15</v>
      </c>
      <c r="F1897" s="20">
        <v>1000001915</v>
      </c>
      <c r="G1897" s="20" t="s">
        <v>13</v>
      </c>
      <c r="H1897" s="20" t="s">
        <v>8</v>
      </c>
      <c r="I1897" s="20">
        <v>20000099</v>
      </c>
      <c r="J1897" s="20" t="s">
        <v>18</v>
      </c>
      <c r="K1897" s="20" t="s">
        <v>110</v>
      </c>
      <c r="L1897" s="20" t="s">
        <v>110</v>
      </c>
      <c r="M1897" s="20" t="s">
        <v>110</v>
      </c>
    </row>
    <row r="1898" spans="2:13" x14ac:dyDescent="0.2">
      <c r="B1898" s="19">
        <v>43295</v>
      </c>
      <c r="C1898" s="18">
        <v>0.30134932286450217</v>
      </c>
      <c r="D1898" s="20" t="s">
        <v>16</v>
      </c>
      <c r="E1898" s="20" t="s">
        <v>15</v>
      </c>
      <c r="F1898" s="20">
        <v>1000001915</v>
      </c>
      <c r="G1898" s="20" t="s">
        <v>13</v>
      </c>
      <c r="H1898" s="20" t="s">
        <v>8</v>
      </c>
      <c r="I1898" s="20">
        <v>20000099</v>
      </c>
      <c r="J1898" s="20" t="s">
        <v>18</v>
      </c>
      <c r="K1898" s="20" t="s">
        <v>110</v>
      </c>
      <c r="L1898" s="20" t="s">
        <v>110</v>
      </c>
      <c r="M1898" s="20" t="s">
        <v>110</v>
      </c>
    </row>
    <row r="1899" spans="2:13" x14ac:dyDescent="0.2">
      <c r="B1899" s="19">
        <v>43296</v>
      </c>
      <c r="C1899" s="18">
        <v>0.30737630932179222</v>
      </c>
      <c r="D1899" s="20" t="s">
        <v>16</v>
      </c>
      <c r="E1899" s="20" t="s">
        <v>15</v>
      </c>
      <c r="F1899" s="20">
        <v>1000001915</v>
      </c>
      <c r="G1899" s="20" t="s">
        <v>13</v>
      </c>
      <c r="H1899" s="20" t="s">
        <v>8</v>
      </c>
      <c r="I1899" s="20">
        <v>20000099</v>
      </c>
      <c r="J1899" s="20" t="s">
        <v>18</v>
      </c>
      <c r="K1899" s="20" t="s">
        <v>110</v>
      </c>
      <c r="L1899" s="20" t="s">
        <v>110</v>
      </c>
      <c r="M1899" s="20" t="s">
        <v>110</v>
      </c>
    </row>
    <row r="1900" spans="2:13" x14ac:dyDescent="0.2">
      <c r="B1900" s="19">
        <v>43297</v>
      </c>
      <c r="C1900" s="18">
        <v>0.3135238355082281</v>
      </c>
      <c r="D1900" s="20" t="s">
        <v>16</v>
      </c>
      <c r="E1900" s="20" t="s">
        <v>15</v>
      </c>
      <c r="F1900" s="20">
        <v>1000001915</v>
      </c>
      <c r="G1900" s="20" t="s">
        <v>13</v>
      </c>
      <c r="H1900" s="20" t="s">
        <v>8</v>
      </c>
      <c r="I1900" s="20">
        <v>20000099</v>
      </c>
      <c r="J1900" s="20" t="s">
        <v>18</v>
      </c>
      <c r="K1900" s="20" t="s">
        <v>110</v>
      </c>
      <c r="L1900" s="20" t="s">
        <v>110</v>
      </c>
      <c r="M1900" s="20" t="s">
        <v>110</v>
      </c>
    </row>
    <row r="1901" spans="2:13" x14ac:dyDescent="0.2">
      <c r="B1901" s="19">
        <v>43298</v>
      </c>
      <c r="C1901" s="18">
        <v>0.31979431221839261</v>
      </c>
      <c r="D1901" s="20" t="s">
        <v>16</v>
      </c>
      <c r="E1901" s="20" t="s">
        <v>15</v>
      </c>
      <c r="F1901" s="20">
        <v>1000001915</v>
      </c>
      <c r="G1901" s="20" t="s">
        <v>13</v>
      </c>
      <c r="H1901" s="20" t="s">
        <v>8</v>
      </c>
      <c r="I1901" s="20">
        <v>20000099</v>
      </c>
      <c r="J1901" s="20" t="s">
        <v>18</v>
      </c>
      <c r="K1901" s="20" t="s">
        <v>110</v>
      </c>
      <c r="L1901" s="20" t="s">
        <v>110</v>
      </c>
      <c r="M1901" s="20" t="s">
        <v>110</v>
      </c>
    </row>
    <row r="1902" spans="2:13" x14ac:dyDescent="0.2">
      <c r="B1902" s="19">
        <v>43299</v>
      </c>
      <c r="C1902" s="18">
        <v>0.32619019846276048</v>
      </c>
      <c r="D1902" s="20" t="s">
        <v>16</v>
      </c>
      <c r="E1902" s="20" t="s">
        <v>15</v>
      </c>
      <c r="F1902" s="20">
        <v>1000001915</v>
      </c>
      <c r="G1902" s="20" t="s">
        <v>13</v>
      </c>
      <c r="H1902" s="20" t="s">
        <v>8</v>
      </c>
      <c r="I1902" s="20">
        <v>20000099</v>
      </c>
      <c r="J1902" s="20" t="s">
        <v>18</v>
      </c>
      <c r="K1902" s="20" t="s">
        <v>110</v>
      </c>
      <c r="L1902" s="20" t="s">
        <v>110</v>
      </c>
      <c r="M1902" s="20" t="s">
        <v>110</v>
      </c>
    </row>
    <row r="1903" spans="2:13" x14ac:dyDescent="0.2">
      <c r="B1903" s="19">
        <v>43300</v>
      </c>
      <c r="C1903" s="18">
        <v>0.33271400243201571</v>
      </c>
      <c r="D1903" s="20" t="s">
        <v>16</v>
      </c>
      <c r="E1903" s="20" t="s">
        <v>15</v>
      </c>
      <c r="F1903" s="20">
        <v>1000001915</v>
      </c>
      <c r="G1903" s="20" t="s">
        <v>13</v>
      </c>
      <c r="H1903" s="20" t="s">
        <v>8</v>
      </c>
      <c r="I1903" s="20">
        <v>20000099</v>
      </c>
      <c r="J1903" s="20" t="s">
        <v>18</v>
      </c>
      <c r="K1903" s="20" t="s">
        <v>110</v>
      </c>
      <c r="L1903" s="20" t="s">
        <v>110</v>
      </c>
      <c r="M1903" s="20" t="s">
        <v>110</v>
      </c>
    </row>
    <row r="1904" spans="2:13" x14ac:dyDescent="0.2">
      <c r="B1904" s="19">
        <v>43301</v>
      </c>
      <c r="C1904" s="18">
        <v>0.33936828248065604</v>
      </c>
      <c r="D1904" s="20" t="s">
        <v>16</v>
      </c>
      <c r="E1904" s="20" t="s">
        <v>15</v>
      </c>
      <c r="F1904" s="20">
        <v>1000001915</v>
      </c>
      <c r="G1904" s="20" t="s">
        <v>13</v>
      </c>
      <c r="H1904" s="20" t="s">
        <v>8</v>
      </c>
      <c r="I1904" s="20">
        <v>20000099</v>
      </c>
      <c r="J1904" s="20" t="s">
        <v>18</v>
      </c>
      <c r="K1904" s="20" t="s">
        <v>110</v>
      </c>
      <c r="L1904" s="20" t="s">
        <v>110</v>
      </c>
      <c r="M1904" s="20" t="s">
        <v>110</v>
      </c>
    </row>
    <row r="1905" spans="2:13" x14ac:dyDescent="0.2">
      <c r="B1905" s="19">
        <v>43252</v>
      </c>
      <c r="C1905" s="18">
        <v>1.21</v>
      </c>
      <c r="D1905" s="20" t="s">
        <v>3</v>
      </c>
      <c r="E1905" s="20" t="s">
        <v>10</v>
      </c>
      <c r="F1905" s="20">
        <v>1000002981</v>
      </c>
      <c r="G1905" s="20" t="s">
        <v>60</v>
      </c>
      <c r="H1905" s="20" t="s">
        <v>8</v>
      </c>
      <c r="I1905" s="20">
        <v>10000211</v>
      </c>
      <c r="J1905" s="20" t="s">
        <v>6</v>
      </c>
      <c r="K1905" s="20" t="s">
        <v>110</v>
      </c>
      <c r="L1905" s="20" t="s">
        <v>110</v>
      </c>
      <c r="M1905" s="20" t="s">
        <v>110</v>
      </c>
    </row>
    <row r="1906" spans="2:13" x14ac:dyDescent="0.2">
      <c r="B1906" s="19">
        <v>43253</v>
      </c>
      <c r="C1906" s="18">
        <v>1.2342</v>
      </c>
      <c r="D1906" s="20" t="s">
        <v>3</v>
      </c>
      <c r="E1906" s="20" t="s">
        <v>10</v>
      </c>
      <c r="F1906" s="20">
        <v>1000002981</v>
      </c>
      <c r="G1906" s="20" t="s">
        <v>60</v>
      </c>
      <c r="H1906" s="20" t="s">
        <v>8</v>
      </c>
      <c r="I1906" s="20">
        <v>10000211</v>
      </c>
      <c r="J1906" s="20" t="s">
        <v>6</v>
      </c>
      <c r="K1906" s="20" t="s">
        <v>110</v>
      </c>
      <c r="L1906" s="20" t="s">
        <v>110</v>
      </c>
      <c r="M1906" s="20" t="s">
        <v>110</v>
      </c>
    </row>
    <row r="1907" spans="2:13" x14ac:dyDescent="0.2">
      <c r="B1907" s="19">
        <v>43254</v>
      </c>
      <c r="C1907" s="18">
        <v>1.2588840000000001</v>
      </c>
      <c r="D1907" s="20" t="s">
        <v>3</v>
      </c>
      <c r="E1907" s="20" t="s">
        <v>10</v>
      </c>
      <c r="F1907" s="20">
        <v>1000002981</v>
      </c>
      <c r="G1907" s="20" t="s">
        <v>60</v>
      </c>
      <c r="H1907" s="20" t="s">
        <v>8</v>
      </c>
      <c r="I1907" s="20">
        <v>10000211</v>
      </c>
      <c r="J1907" s="20" t="s">
        <v>6</v>
      </c>
      <c r="K1907" s="20" t="s">
        <v>110</v>
      </c>
      <c r="L1907" s="20" t="s">
        <v>110</v>
      </c>
      <c r="M1907" s="20" t="s">
        <v>110</v>
      </c>
    </row>
    <row r="1908" spans="2:13" x14ac:dyDescent="0.2">
      <c r="B1908" s="19">
        <v>43255</v>
      </c>
      <c r="C1908" s="18">
        <v>1.28406168</v>
      </c>
      <c r="D1908" s="20" t="s">
        <v>3</v>
      </c>
      <c r="E1908" s="20" t="s">
        <v>10</v>
      </c>
      <c r="F1908" s="20">
        <v>1000002981</v>
      </c>
      <c r="G1908" s="20" t="s">
        <v>60</v>
      </c>
      <c r="H1908" s="20" t="s">
        <v>8</v>
      </c>
      <c r="I1908" s="20">
        <v>10000211</v>
      </c>
      <c r="J1908" s="20" t="s">
        <v>6</v>
      </c>
      <c r="K1908" s="20" t="s">
        <v>110</v>
      </c>
      <c r="L1908" s="20" t="s">
        <v>110</v>
      </c>
      <c r="M1908" s="20" t="s">
        <v>110</v>
      </c>
    </row>
    <row r="1909" spans="2:13" x14ac:dyDescent="0.2">
      <c r="B1909" s="19">
        <v>43256</v>
      </c>
      <c r="C1909" s="18">
        <v>1.3097429136000001</v>
      </c>
      <c r="D1909" s="20" t="s">
        <v>3</v>
      </c>
      <c r="E1909" s="20" t="s">
        <v>10</v>
      </c>
      <c r="F1909" s="20">
        <v>1000002981</v>
      </c>
      <c r="G1909" s="20" t="s">
        <v>60</v>
      </c>
      <c r="H1909" s="20" t="s">
        <v>8</v>
      </c>
      <c r="I1909" s="20">
        <v>10000211</v>
      </c>
      <c r="J1909" s="20" t="s">
        <v>6</v>
      </c>
      <c r="K1909" s="20" t="s">
        <v>110</v>
      </c>
      <c r="L1909" s="20" t="s">
        <v>110</v>
      </c>
      <c r="M1909" s="20" t="s">
        <v>110</v>
      </c>
    </row>
    <row r="1910" spans="2:13" x14ac:dyDescent="0.2">
      <c r="B1910" s="19">
        <v>43257</v>
      </c>
      <c r="C1910" s="18">
        <v>1.335937771872</v>
      </c>
      <c r="D1910" s="20" t="s">
        <v>3</v>
      </c>
      <c r="E1910" s="20" t="s">
        <v>10</v>
      </c>
      <c r="F1910" s="20">
        <v>1000002981</v>
      </c>
      <c r="G1910" s="20" t="s">
        <v>60</v>
      </c>
      <c r="H1910" s="20" t="s">
        <v>8</v>
      </c>
      <c r="I1910" s="20">
        <v>10000211</v>
      </c>
      <c r="J1910" s="20" t="s">
        <v>6</v>
      </c>
      <c r="K1910" s="20" t="s">
        <v>110</v>
      </c>
      <c r="L1910" s="20" t="s">
        <v>110</v>
      </c>
      <c r="M1910" s="20" t="s">
        <v>110</v>
      </c>
    </row>
    <row r="1911" spans="2:13" x14ac:dyDescent="0.2">
      <c r="B1911" s="19">
        <v>43258</v>
      </c>
      <c r="C1911" s="18">
        <v>1.36265652730944</v>
      </c>
      <c r="D1911" s="20" t="s">
        <v>3</v>
      </c>
      <c r="E1911" s="20" t="s">
        <v>10</v>
      </c>
      <c r="F1911" s="20">
        <v>1000002981</v>
      </c>
      <c r="G1911" s="20" t="s">
        <v>60</v>
      </c>
      <c r="H1911" s="20" t="s">
        <v>8</v>
      </c>
      <c r="I1911" s="20">
        <v>10000211</v>
      </c>
      <c r="J1911" s="20" t="s">
        <v>6</v>
      </c>
      <c r="K1911" s="20" t="s">
        <v>110</v>
      </c>
      <c r="L1911" s="20" t="s">
        <v>110</v>
      </c>
      <c r="M1911" s="20" t="s">
        <v>110</v>
      </c>
    </row>
    <row r="1912" spans="2:13" x14ac:dyDescent="0.2">
      <c r="B1912" s="19">
        <v>43259</v>
      </c>
      <c r="C1912" s="18">
        <v>1.3899096578556287</v>
      </c>
      <c r="D1912" s="20" t="s">
        <v>3</v>
      </c>
      <c r="E1912" s="20" t="s">
        <v>10</v>
      </c>
      <c r="F1912" s="20">
        <v>1000002981</v>
      </c>
      <c r="G1912" s="20" t="s">
        <v>60</v>
      </c>
      <c r="H1912" s="20" t="s">
        <v>8</v>
      </c>
      <c r="I1912" s="20">
        <v>10000211</v>
      </c>
      <c r="J1912" s="20" t="s">
        <v>6</v>
      </c>
      <c r="K1912" s="20" t="s">
        <v>110</v>
      </c>
      <c r="L1912" s="20" t="s">
        <v>110</v>
      </c>
      <c r="M1912" s="20" t="s">
        <v>110</v>
      </c>
    </row>
    <row r="1913" spans="2:13" x14ac:dyDescent="0.2">
      <c r="B1913" s="19">
        <v>43260</v>
      </c>
      <c r="C1913" s="18">
        <v>1.4177078510127412</v>
      </c>
      <c r="D1913" s="20" t="s">
        <v>3</v>
      </c>
      <c r="E1913" s="20" t="s">
        <v>10</v>
      </c>
      <c r="F1913" s="20">
        <v>1000002981</v>
      </c>
      <c r="G1913" s="20" t="s">
        <v>60</v>
      </c>
      <c r="H1913" s="20" t="s">
        <v>8</v>
      </c>
      <c r="I1913" s="20">
        <v>10000211</v>
      </c>
      <c r="J1913" s="20" t="s">
        <v>6</v>
      </c>
      <c r="K1913" s="20" t="s">
        <v>110</v>
      </c>
      <c r="L1913" s="20" t="s">
        <v>110</v>
      </c>
      <c r="M1913" s="20" t="s">
        <v>110</v>
      </c>
    </row>
    <row r="1914" spans="2:13" x14ac:dyDescent="0.2">
      <c r="B1914" s="19">
        <v>43261</v>
      </c>
      <c r="C1914" s="18">
        <v>1.446062008032996</v>
      </c>
      <c r="D1914" s="20" t="s">
        <v>3</v>
      </c>
      <c r="E1914" s="20" t="s">
        <v>10</v>
      </c>
      <c r="F1914" s="20">
        <v>1000002981</v>
      </c>
      <c r="G1914" s="20" t="s">
        <v>60</v>
      </c>
      <c r="H1914" s="20" t="s">
        <v>8</v>
      </c>
      <c r="I1914" s="20">
        <v>10000211</v>
      </c>
      <c r="J1914" s="20" t="s">
        <v>6</v>
      </c>
      <c r="K1914" s="20" t="s">
        <v>110</v>
      </c>
      <c r="L1914" s="20" t="s">
        <v>110</v>
      </c>
      <c r="M1914" s="20" t="s">
        <v>110</v>
      </c>
    </row>
    <row r="1915" spans="2:13" x14ac:dyDescent="0.2">
      <c r="B1915" s="19">
        <v>43262</v>
      </c>
      <c r="C1915" s="18">
        <v>1.474983248193656</v>
      </c>
      <c r="D1915" s="20" t="s">
        <v>3</v>
      </c>
      <c r="E1915" s="20" t="s">
        <v>10</v>
      </c>
      <c r="F1915" s="20">
        <v>1000002981</v>
      </c>
      <c r="G1915" s="20" t="s">
        <v>60</v>
      </c>
      <c r="H1915" s="20" t="s">
        <v>8</v>
      </c>
      <c r="I1915" s="20">
        <v>10000211</v>
      </c>
      <c r="J1915" s="20" t="s">
        <v>6</v>
      </c>
      <c r="K1915" s="20" t="s">
        <v>110</v>
      </c>
      <c r="L1915" s="20" t="s">
        <v>110</v>
      </c>
      <c r="M1915" s="20" t="s">
        <v>110</v>
      </c>
    </row>
    <row r="1916" spans="2:13" x14ac:dyDescent="0.2">
      <c r="B1916" s="19">
        <v>43263</v>
      </c>
      <c r="C1916" s="18">
        <v>1.504482913157529</v>
      </c>
      <c r="D1916" s="20" t="s">
        <v>3</v>
      </c>
      <c r="E1916" s="20" t="s">
        <v>10</v>
      </c>
      <c r="F1916" s="20">
        <v>1000002981</v>
      </c>
      <c r="G1916" s="20" t="s">
        <v>60</v>
      </c>
      <c r="H1916" s="20" t="s">
        <v>8</v>
      </c>
      <c r="I1916" s="20">
        <v>10000211</v>
      </c>
      <c r="J1916" s="20" t="s">
        <v>6</v>
      </c>
      <c r="K1916" s="20" t="s">
        <v>110</v>
      </c>
      <c r="L1916" s="20" t="s">
        <v>110</v>
      </c>
      <c r="M1916" s="20" t="s">
        <v>110</v>
      </c>
    </row>
    <row r="1917" spans="2:13" x14ac:dyDescent="0.2">
      <c r="B1917" s="19">
        <v>43264</v>
      </c>
      <c r="C1917" s="18">
        <v>1.5345725714206795</v>
      </c>
      <c r="D1917" s="20" t="s">
        <v>3</v>
      </c>
      <c r="E1917" s="20" t="s">
        <v>10</v>
      </c>
      <c r="F1917" s="20">
        <v>1000002981</v>
      </c>
      <c r="G1917" s="20" t="s">
        <v>60</v>
      </c>
      <c r="H1917" s="20" t="s">
        <v>8</v>
      </c>
      <c r="I1917" s="20">
        <v>10000211</v>
      </c>
      <c r="J1917" s="20" t="s">
        <v>6</v>
      </c>
      <c r="K1917" s="20" t="s">
        <v>110</v>
      </c>
      <c r="L1917" s="20" t="s">
        <v>110</v>
      </c>
      <c r="M1917" s="20" t="s">
        <v>110</v>
      </c>
    </row>
    <row r="1918" spans="2:13" x14ac:dyDescent="0.2">
      <c r="B1918" s="19">
        <v>43265</v>
      </c>
      <c r="C1918" s="18">
        <v>1.5652640228490933</v>
      </c>
      <c r="D1918" s="20" t="s">
        <v>3</v>
      </c>
      <c r="E1918" s="20" t="s">
        <v>10</v>
      </c>
      <c r="F1918" s="20">
        <v>1000002981</v>
      </c>
      <c r="G1918" s="20" t="s">
        <v>60</v>
      </c>
      <c r="H1918" s="20" t="s">
        <v>8</v>
      </c>
      <c r="I1918" s="20">
        <v>10000211</v>
      </c>
      <c r="J1918" s="20" t="s">
        <v>6</v>
      </c>
      <c r="K1918" s="20" t="s">
        <v>110</v>
      </c>
      <c r="L1918" s="20" t="s">
        <v>110</v>
      </c>
      <c r="M1918" s="20" t="s">
        <v>110</v>
      </c>
    </row>
    <row r="1919" spans="2:13" x14ac:dyDescent="0.2">
      <c r="B1919" s="19">
        <v>43266</v>
      </c>
      <c r="C1919" s="18">
        <v>1.596569303306075</v>
      </c>
      <c r="D1919" s="20" t="s">
        <v>3</v>
      </c>
      <c r="E1919" s="20" t="s">
        <v>10</v>
      </c>
      <c r="F1919" s="20">
        <v>1000002981</v>
      </c>
      <c r="G1919" s="20" t="s">
        <v>60</v>
      </c>
      <c r="H1919" s="20" t="s">
        <v>8</v>
      </c>
      <c r="I1919" s="20">
        <v>10000211</v>
      </c>
      <c r="J1919" s="20" t="s">
        <v>6</v>
      </c>
      <c r="K1919" s="20" t="s">
        <v>110</v>
      </c>
      <c r="L1919" s="20" t="s">
        <v>110</v>
      </c>
      <c r="M1919" s="20" t="s">
        <v>110</v>
      </c>
    </row>
    <row r="1920" spans="2:13" x14ac:dyDescent="0.2">
      <c r="B1920" s="19">
        <v>43267</v>
      </c>
      <c r="C1920" s="18">
        <v>1.6285006893721965</v>
      </c>
      <c r="D1920" s="20" t="s">
        <v>3</v>
      </c>
      <c r="E1920" s="20" t="s">
        <v>10</v>
      </c>
      <c r="F1920" s="20">
        <v>1000002981</v>
      </c>
      <c r="G1920" s="20" t="s">
        <v>60</v>
      </c>
      <c r="H1920" s="20" t="s">
        <v>8</v>
      </c>
      <c r="I1920" s="20">
        <v>10000211</v>
      </c>
      <c r="J1920" s="20" t="s">
        <v>6</v>
      </c>
      <c r="K1920" s="20" t="s">
        <v>110</v>
      </c>
      <c r="L1920" s="20" t="s">
        <v>110</v>
      </c>
      <c r="M1920" s="20" t="s">
        <v>110</v>
      </c>
    </row>
    <row r="1921" spans="2:13" x14ac:dyDescent="0.2">
      <c r="B1921" s="19">
        <v>43268</v>
      </c>
      <c r="C1921" s="18">
        <v>1.6610707031596406</v>
      </c>
      <c r="D1921" s="20" t="s">
        <v>3</v>
      </c>
      <c r="E1921" s="20" t="s">
        <v>10</v>
      </c>
      <c r="F1921" s="20">
        <v>1000002981</v>
      </c>
      <c r="G1921" s="20" t="s">
        <v>60</v>
      </c>
      <c r="H1921" s="20" t="s">
        <v>8</v>
      </c>
      <c r="I1921" s="20">
        <v>10000211</v>
      </c>
      <c r="J1921" s="20" t="s">
        <v>6</v>
      </c>
      <c r="K1921" s="20" t="s">
        <v>110</v>
      </c>
      <c r="L1921" s="20" t="s">
        <v>110</v>
      </c>
      <c r="M1921" s="20" t="s">
        <v>110</v>
      </c>
    </row>
    <row r="1922" spans="2:13" x14ac:dyDescent="0.2">
      <c r="B1922" s="19">
        <v>43269</v>
      </c>
      <c r="C1922" s="18">
        <v>1.6942921172228333</v>
      </c>
      <c r="D1922" s="20" t="s">
        <v>3</v>
      </c>
      <c r="E1922" s="20" t="s">
        <v>10</v>
      </c>
      <c r="F1922" s="20">
        <v>1000002981</v>
      </c>
      <c r="G1922" s="20" t="s">
        <v>60</v>
      </c>
      <c r="H1922" s="20" t="s">
        <v>8</v>
      </c>
      <c r="I1922" s="20">
        <v>10000211</v>
      </c>
      <c r="J1922" s="20" t="s">
        <v>6</v>
      </c>
      <c r="K1922" s="20" t="s">
        <v>110</v>
      </c>
      <c r="L1922" s="20" t="s">
        <v>110</v>
      </c>
      <c r="M1922" s="20" t="s">
        <v>110</v>
      </c>
    </row>
    <row r="1923" spans="2:13" x14ac:dyDescent="0.2">
      <c r="B1923" s="19">
        <v>43270</v>
      </c>
      <c r="C1923" s="18">
        <v>1.7281779595672899</v>
      </c>
      <c r="D1923" s="20" t="s">
        <v>3</v>
      </c>
      <c r="E1923" s="20" t="s">
        <v>10</v>
      </c>
      <c r="F1923" s="20">
        <v>1000002981</v>
      </c>
      <c r="G1923" s="20" t="s">
        <v>60</v>
      </c>
      <c r="H1923" s="20" t="s">
        <v>8</v>
      </c>
      <c r="I1923" s="20">
        <v>10000211</v>
      </c>
      <c r="J1923" s="20" t="s">
        <v>6</v>
      </c>
      <c r="K1923" s="20" t="s">
        <v>110</v>
      </c>
      <c r="L1923" s="20" t="s">
        <v>110</v>
      </c>
      <c r="M1923" s="20" t="s">
        <v>110</v>
      </c>
    </row>
    <row r="1924" spans="2:13" x14ac:dyDescent="0.2">
      <c r="B1924" s="19">
        <v>43271</v>
      </c>
      <c r="C1924" s="18">
        <v>1.7627415187586357</v>
      </c>
      <c r="D1924" s="20" t="s">
        <v>3</v>
      </c>
      <c r="E1924" s="20" t="s">
        <v>10</v>
      </c>
      <c r="F1924" s="20">
        <v>1000002981</v>
      </c>
      <c r="G1924" s="20" t="s">
        <v>60</v>
      </c>
      <c r="H1924" s="20" t="s">
        <v>8</v>
      </c>
      <c r="I1924" s="20">
        <v>10000211</v>
      </c>
      <c r="J1924" s="20" t="s">
        <v>6</v>
      </c>
      <c r="K1924" s="20" t="s">
        <v>110</v>
      </c>
      <c r="L1924" s="20" t="s">
        <v>110</v>
      </c>
      <c r="M1924" s="20" t="s">
        <v>110</v>
      </c>
    </row>
    <row r="1925" spans="2:13" x14ac:dyDescent="0.2">
      <c r="B1925" s="19">
        <v>43272</v>
      </c>
      <c r="C1925" s="18">
        <v>1.7979963491338082</v>
      </c>
      <c r="D1925" s="20" t="s">
        <v>3</v>
      </c>
      <c r="E1925" s="20" t="s">
        <v>10</v>
      </c>
      <c r="F1925" s="20">
        <v>1000002981</v>
      </c>
      <c r="G1925" s="20" t="s">
        <v>60</v>
      </c>
      <c r="H1925" s="20" t="s">
        <v>8</v>
      </c>
      <c r="I1925" s="20">
        <v>10000211</v>
      </c>
      <c r="J1925" s="20" t="s">
        <v>6</v>
      </c>
      <c r="K1925" s="20" t="s">
        <v>110</v>
      </c>
      <c r="L1925" s="20" t="s">
        <v>110</v>
      </c>
      <c r="M1925" s="20" t="s">
        <v>110</v>
      </c>
    </row>
    <row r="1926" spans="2:13" x14ac:dyDescent="0.2">
      <c r="B1926" s="19">
        <v>43273</v>
      </c>
      <c r="C1926" s="18">
        <v>1.8339562761164845</v>
      </c>
      <c r="D1926" s="20" t="s">
        <v>3</v>
      </c>
      <c r="E1926" s="20" t="s">
        <v>10</v>
      </c>
      <c r="F1926" s="20">
        <v>1000002981</v>
      </c>
      <c r="G1926" s="20" t="s">
        <v>60</v>
      </c>
      <c r="H1926" s="20" t="s">
        <v>8</v>
      </c>
      <c r="I1926" s="20">
        <v>10000211</v>
      </c>
      <c r="J1926" s="20" t="s">
        <v>6</v>
      </c>
      <c r="K1926" s="20" t="s">
        <v>110</v>
      </c>
      <c r="L1926" s="20" t="s">
        <v>110</v>
      </c>
      <c r="M1926" s="20" t="s">
        <v>110</v>
      </c>
    </row>
    <row r="1927" spans="2:13" x14ac:dyDescent="0.2">
      <c r="B1927" s="19">
        <v>43274</v>
      </c>
      <c r="C1927" s="18">
        <v>1.870635401638814</v>
      </c>
      <c r="D1927" s="20" t="s">
        <v>3</v>
      </c>
      <c r="E1927" s="20" t="s">
        <v>10</v>
      </c>
      <c r="F1927" s="20">
        <v>1000002981</v>
      </c>
      <c r="G1927" s="20" t="s">
        <v>60</v>
      </c>
      <c r="H1927" s="20" t="s">
        <v>8</v>
      </c>
      <c r="I1927" s="20">
        <v>10000211</v>
      </c>
      <c r="J1927" s="20" t="s">
        <v>6</v>
      </c>
      <c r="K1927" s="20" t="s">
        <v>110</v>
      </c>
      <c r="L1927" s="20" t="s">
        <v>110</v>
      </c>
      <c r="M1927" s="20" t="s">
        <v>110</v>
      </c>
    </row>
    <row r="1928" spans="2:13" x14ac:dyDescent="0.2">
      <c r="B1928" s="19">
        <v>43275</v>
      </c>
      <c r="C1928" s="18">
        <v>1.9080481096715902</v>
      </c>
      <c r="D1928" s="20" t="s">
        <v>3</v>
      </c>
      <c r="E1928" s="20" t="s">
        <v>10</v>
      </c>
      <c r="F1928" s="20">
        <v>1000002981</v>
      </c>
      <c r="G1928" s="20" t="s">
        <v>60</v>
      </c>
      <c r="H1928" s="20" t="s">
        <v>8</v>
      </c>
      <c r="I1928" s="20">
        <v>10000211</v>
      </c>
      <c r="J1928" s="20" t="s">
        <v>6</v>
      </c>
      <c r="K1928" s="20" t="s">
        <v>110</v>
      </c>
      <c r="L1928" s="20" t="s">
        <v>110</v>
      </c>
      <c r="M1928" s="20" t="s">
        <v>110</v>
      </c>
    </row>
    <row r="1929" spans="2:13" x14ac:dyDescent="0.2">
      <c r="B1929" s="19">
        <v>43276</v>
      </c>
      <c r="C1929" s="18">
        <v>1.9462090718650222</v>
      </c>
      <c r="D1929" s="20" t="s">
        <v>3</v>
      </c>
      <c r="E1929" s="20" t="s">
        <v>10</v>
      </c>
      <c r="F1929" s="20">
        <v>1000002981</v>
      </c>
      <c r="G1929" s="20" t="s">
        <v>60</v>
      </c>
      <c r="H1929" s="20" t="s">
        <v>8</v>
      </c>
      <c r="I1929" s="20">
        <v>10000211</v>
      </c>
      <c r="J1929" s="20" t="s">
        <v>6</v>
      </c>
      <c r="K1929" s="20" t="s">
        <v>110</v>
      </c>
      <c r="L1929" s="20" t="s">
        <v>110</v>
      </c>
      <c r="M1929" s="20" t="s">
        <v>110</v>
      </c>
    </row>
    <row r="1930" spans="2:13" x14ac:dyDescent="0.2">
      <c r="B1930" s="19">
        <v>43277</v>
      </c>
      <c r="C1930" s="18">
        <v>1.9851332533023227</v>
      </c>
      <c r="D1930" s="20" t="s">
        <v>3</v>
      </c>
      <c r="E1930" s="20" t="s">
        <v>10</v>
      </c>
      <c r="F1930" s="20">
        <v>1000002981</v>
      </c>
      <c r="G1930" s="20" t="s">
        <v>60</v>
      </c>
      <c r="H1930" s="20" t="s">
        <v>8</v>
      </c>
      <c r="I1930" s="20">
        <v>10000211</v>
      </c>
      <c r="J1930" s="20" t="s">
        <v>6</v>
      </c>
      <c r="K1930" s="20" t="s">
        <v>110</v>
      </c>
      <c r="L1930" s="20" t="s">
        <v>110</v>
      </c>
      <c r="M1930" s="20" t="s">
        <v>110</v>
      </c>
    </row>
    <row r="1931" spans="2:13" x14ac:dyDescent="0.2">
      <c r="B1931" s="19">
        <v>43278</v>
      </c>
      <c r="C1931" s="18">
        <v>2.0248359183683693</v>
      </c>
      <c r="D1931" s="20" t="s">
        <v>3</v>
      </c>
      <c r="E1931" s="20" t="s">
        <v>10</v>
      </c>
      <c r="F1931" s="20">
        <v>1000002981</v>
      </c>
      <c r="G1931" s="20" t="s">
        <v>60</v>
      </c>
      <c r="H1931" s="20" t="s">
        <v>8</v>
      </c>
      <c r="I1931" s="20">
        <v>10000211</v>
      </c>
      <c r="J1931" s="20" t="s">
        <v>6</v>
      </c>
      <c r="K1931" s="20" t="s">
        <v>110</v>
      </c>
      <c r="L1931" s="20" t="s">
        <v>110</v>
      </c>
      <c r="M1931" s="20" t="s">
        <v>110</v>
      </c>
    </row>
    <row r="1932" spans="2:13" x14ac:dyDescent="0.2">
      <c r="B1932" s="19">
        <v>43279</v>
      </c>
      <c r="C1932" s="18">
        <v>2.0653326367357367</v>
      </c>
      <c r="D1932" s="20" t="s">
        <v>3</v>
      </c>
      <c r="E1932" s="20" t="s">
        <v>10</v>
      </c>
      <c r="F1932" s="20">
        <v>1000002981</v>
      </c>
      <c r="G1932" s="20" t="s">
        <v>60</v>
      </c>
      <c r="H1932" s="20" t="s">
        <v>8</v>
      </c>
      <c r="I1932" s="20">
        <v>10000211</v>
      </c>
      <c r="J1932" s="20" t="s">
        <v>6</v>
      </c>
      <c r="K1932" s="20" t="s">
        <v>110</v>
      </c>
      <c r="L1932" s="20" t="s">
        <v>110</v>
      </c>
      <c r="M1932" s="20" t="s">
        <v>110</v>
      </c>
    </row>
    <row r="1933" spans="2:13" x14ac:dyDescent="0.2">
      <c r="B1933" s="19">
        <v>43280</v>
      </c>
      <c r="C1933" s="18">
        <v>2.1066392894704511</v>
      </c>
      <c r="D1933" s="20" t="s">
        <v>3</v>
      </c>
      <c r="E1933" s="20" t="s">
        <v>10</v>
      </c>
      <c r="F1933" s="20">
        <v>1000002981</v>
      </c>
      <c r="G1933" s="20" t="s">
        <v>60</v>
      </c>
      <c r="H1933" s="20" t="s">
        <v>8</v>
      </c>
      <c r="I1933" s="20">
        <v>10000211</v>
      </c>
      <c r="J1933" s="20" t="s">
        <v>6</v>
      </c>
      <c r="K1933" s="20" t="s">
        <v>110</v>
      </c>
      <c r="L1933" s="20" t="s">
        <v>110</v>
      </c>
      <c r="M1933" s="20" t="s">
        <v>110</v>
      </c>
    </row>
    <row r="1934" spans="2:13" x14ac:dyDescent="0.2">
      <c r="B1934" s="19">
        <v>43281</v>
      </c>
      <c r="C1934" s="18">
        <v>2.1487720752598602</v>
      </c>
      <c r="D1934" s="20" t="s">
        <v>3</v>
      </c>
      <c r="E1934" s="20" t="s">
        <v>10</v>
      </c>
      <c r="F1934" s="20">
        <v>1000002981</v>
      </c>
      <c r="G1934" s="20" t="s">
        <v>60</v>
      </c>
      <c r="H1934" s="20" t="s">
        <v>8</v>
      </c>
      <c r="I1934" s="20">
        <v>10000211</v>
      </c>
      <c r="J1934" s="20" t="s">
        <v>6</v>
      </c>
      <c r="K1934" s="20" t="s">
        <v>110</v>
      </c>
      <c r="L1934" s="20" t="s">
        <v>110</v>
      </c>
      <c r="M1934" s="20" t="s">
        <v>110</v>
      </c>
    </row>
    <row r="1935" spans="2:13" x14ac:dyDescent="0.2">
      <c r="B1935" s="19">
        <v>43282</v>
      </c>
      <c r="C1935" s="18">
        <v>2.1917475167650573</v>
      </c>
      <c r="D1935" s="20" t="s">
        <v>3</v>
      </c>
      <c r="E1935" s="20" t="s">
        <v>10</v>
      </c>
      <c r="F1935" s="20">
        <v>1000002981</v>
      </c>
      <c r="G1935" s="20" t="s">
        <v>60</v>
      </c>
      <c r="H1935" s="20" t="s">
        <v>8</v>
      </c>
      <c r="I1935" s="20">
        <v>10000211</v>
      </c>
      <c r="J1935" s="20" t="s">
        <v>6</v>
      </c>
      <c r="K1935" s="20" t="s">
        <v>110</v>
      </c>
      <c r="L1935" s="20" t="s">
        <v>110</v>
      </c>
      <c r="M1935" s="20" t="s">
        <v>110</v>
      </c>
    </row>
    <row r="1936" spans="2:13" x14ac:dyDescent="0.2">
      <c r="B1936" s="19">
        <v>43283</v>
      </c>
      <c r="C1936" s="18">
        <v>2.2355824671003588</v>
      </c>
      <c r="D1936" s="20" t="s">
        <v>3</v>
      </c>
      <c r="E1936" s="20" t="s">
        <v>10</v>
      </c>
      <c r="F1936" s="20">
        <v>1000002981</v>
      </c>
      <c r="G1936" s="20" t="s">
        <v>60</v>
      </c>
      <c r="H1936" s="20" t="s">
        <v>8</v>
      </c>
      <c r="I1936" s="20">
        <v>10000211</v>
      </c>
      <c r="J1936" s="20" t="s">
        <v>6</v>
      </c>
      <c r="K1936" s="20" t="s">
        <v>110</v>
      </c>
      <c r="L1936" s="20" t="s">
        <v>110</v>
      </c>
      <c r="M1936" s="20" t="s">
        <v>110</v>
      </c>
    </row>
    <row r="1937" spans="2:13" x14ac:dyDescent="0.2">
      <c r="B1937" s="19">
        <v>43284</v>
      </c>
      <c r="C1937" s="18">
        <v>2.2802941164423656</v>
      </c>
      <c r="D1937" s="20" t="s">
        <v>3</v>
      </c>
      <c r="E1937" s="20" t="s">
        <v>10</v>
      </c>
      <c r="F1937" s="20">
        <v>1000002981</v>
      </c>
      <c r="G1937" s="20" t="s">
        <v>60</v>
      </c>
      <c r="H1937" s="20" t="s">
        <v>8</v>
      </c>
      <c r="I1937" s="20">
        <v>10000211</v>
      </c>
      <c r="J1937" s="20" t="s">
        <v>6</v>
      </c>
      <c r="K1937" s="20" t="s">
        <v>110</v>
      </c>
      <c r="L1937" s="20" t="s">
        <v>110</v>
      </c>
      <c r="M1937" s="20" t="s">
        <v>110</v>
      </c>
    </row>
    <row r="1938" spans="2:13" x14ac:dyDescent="0.2">
      <c r="B1938" s="19">
        <v>43285</v>
      </c>
      <c r="C1938" s="18">
        <v>2.325899998771213</v>
      </c>
      <c r="D1938" s="20" t="s">
        <v>3</v>
      </c>
      <c r="E1938" s="20" t="s">
        <v>10</v>
      </c>
      <c r="F1938" s="20">
        <v>1000002981</v>
      </c>
      <c r="G1938" s="20" t="s">
        <v>60</v>
      </c>
      <c r="H1938" s="20" t="s">
        <v>8</v>
      </c>
      <c r="I1938" s="20">
        <v>10000211</v>
      </c>
      <c r="J1938" s="20" t="s">
        <v>6</v>
      </c>
      <c r="K1938" s="20" t="s">
        <v>110</v>
      </c>
      <c r="L1938" s="20" t="s">
        <v>110</v>
      </c>
      <c r="M1938" s="20" t="s">
        <v>110</v>
      </c>
    </row>
    <row r="1939" spans="2:13" x14ac:dyDescent="0.2">
      <c r="B1939" s="19">
        <v>43286</v>
      </c>
      <c r="C1939" s="18">
        <v>2.3724179987466374</v>
      </c>
      <c r="D1939" s="20" t="s">
        <v>3</v>
      </c>
      <c r="E1939" s="20" t="s">
        <v>10</v>
      </c>
      <c r="F1939" s="20">
        <v>1000002981</v>
      </c>
      <c r="G1939" s="20" t="s">
        <v>60</v>
      </c>
      <c r="H1939" s="20" t="s">
        <v>8</v>
      </c>
      <c r="I1939" s="20">
        <v>10000211</v>
      </c>
      <c r="J1939" s="20" t="s">
        <v>6</v>
      </c>
      <c r="K1939" s="20" t="s">
        <v>110</v>
      </c>
      <c r="L1939" s="20" t="s">
        <v>110</v>
      </c>
      <c r="M1939" s="20" t="s">
        <v>110</v>
      </c>
    </row>
    <row r="1940" spans="2:13" x14ac:dyDescent="0.2">
      <c r="B1940" s="19">
        <v>43287</v>
      </c>
      <c r="C1940" s="18">
        <v>2.4198663587215701</v>
      </c>
      <c r="D1940" s="20" t="s">
        <v>3</v>
      </c>
      <c r="E1940" s="20" t="s">
        <v>10</v>
      </c>
      <c r="F1940" s="20">
        <v>1000002981</v>
      </c>
      <c r="G1940" s="20" t="s">
        <v>60</v>
      </c>
      <c r="H1940" s="20" t="s">
        <v>8</v>
      </c>
      <c r="I1940" s="20">
        <v>10000211</v>
      </c>
      <c r="J1940" s="20" t="s">
        <v>6</v>
      </c>
      <c r="K1940" s="20" t="s">
        <v>110</v>
      </c>
      <c r="L1940" s="20" t="s">
        <v>110</v>
      </c>
      <c r="M1940" s="20" t="s">
        <v>110</v>
      </c>
    </row>
    <row r="1941" spans="2:13" x14ac:dyDescent="0.2">
      <c r="B1941" s="19">
        <v>43288</v>
      </c>
      <c r="C1941" s="18">
        <v>2.4682636858960016</v>
      </c>
      <c r="D1941" s="20" t="s">
        <v>3</v>
      </c>
      <c r="E1941" s="20" t="s">
        <v>10</v>
      </c>
      <c r="F1941" s="20">
        <v>1000002981</v>
      </c>
      <c r="G1941" s="20" t="s">
        <v>60</v>
      </c>
      <c r="H1941" s="20" t="s">
        <v>8</v>
      </c>
      <c r="I1941" s="20">
        <v>10000211</v>
      </c>
      <c r="J1941" s="20" t="s">
        <v>6</v>
      </c>
      <c r="K1941" s="20" t="s">
        <v>110</v>
      </c>
      <c r="L1941" s="20" t="s">
        <v>110</v>
      </c>
      <c r="M1941" s="20" t="s">
        <v>110</v>
      </c>
    </row>
    <row r="1942" spans="2:13" x14ac:dyDescent="0.2">
      <c r="B1942" s="19">
        <v>43289</v>
      </c>
      <c r="C1942" s="18">
        <v>2.5176289596139214</v>
      </c>
      <c r="D1942" s="20" t="s">
        <v>3</v>
      </c>
      <c r="E1942" s="20" t="s">
        <v>10</v>
      </c>
      <c r="F1942" s="20">
        <v>1000002981</v>
      </c>
      <c r="G1942" s="20" t="s">
        <v>60</v>
      </c>
      <c r="H1942" s="20" t="s">
        <v>8</v>
      </c>
      <c r="I1942" s="20">
        <v>10000211</v>
      </c>
      <c r="J1942" s="20" t="s">
        <v>6</v>
      </c>
      <c r="K1942" s="20" t="s">
        <v>110</v>
      </c>
      <c r="L1942" s="20" t="s">
        <v>110</v>
      </c>
      <c r="M1942" s="20" t="s">
        <v>110</v>
      </c>
    </row>
    <row r="1943" spans="2:13" x14ac:dyDescent="0.2">
      <c r="B1943" s="19">
        <v>43290</v>
      </c>
      <c r="C1943" s="18">
        <v>2.5679815388062002</v>
      </c>
      <c r="D1943" s="20" t="s">
        <v>3</v>
      </c>
      <c r="E1943" s="20" t="s">
        <v>10</v>
      </c>
      <c r="F1943" s="20">
        <v>1000002981</v>
      </c>
      <c r="G1943" s="20" t="s">
        <v>60</v>
      </c>
      <c r="H1943" s="20" t="s">
        <v>8</v>
      </c>
      <c r="I1943" s="20">
        <v>10000211</v>
      </c>
      <c r="J1943" s="20" t="s">
        <v>6</v>
      </c>
      <c r="K1943" s="20" t="s">
        <v>110</v>
      </c>
      <c r="L1943" s="20" t="s">
        <v>110</v>
      </c>
      <c r="M1943" s="20" t="s">
        <v>110</v>
      </c>
    </row>
    <row r="1944" spans="2:13" x14ac:dyDescent="0.2">
      <c r="B1944" s="19">
        <v>43291</v>
      </c>
      <c r="C1944" s="18">
        <v>2.6193411695823245</v>
      </c>
      <c r="D1944" s="20" t="s">
        <v>3</v>
      </c>
      <c r="E1944" s="20" t="s">
        <v>10</v>
      </c>
      <c r="F1944" s="20">
        <v>1000002981</v>
      </c>
      <c r="G1944" s="20" t="s">
        <v>60</v>
      </c>
      <c r="H1944" s="20" t="s">
        <v>8</v>
      </c>
      <c r="I1944" s="20">
        <v>10000211</v>
      </c>
      <c r="J1944" s="20" t="s">
        <v>6</v>
      </c>
      <c r="K1944" s="20" t="s">
        <v>110</v>
      </c>
      <c r="L1944" s="20" t="s">
        <v>110</v>
      </c>
      <c r="M1944" s="20" t="s">
        <v>110</v>
      </c>
    </row>
    <row r="1945" spans="2:13" x14ac:dyDescent="0.2">
      <c r="B1945" s="19">
        <v>43292</v>
      </c>
      <c r="C1945" s="18">
        <v>2.6717279929739708</v>
      </c>
      <c r="D1945" s="20" t="s">
        <v>3</v>
      </c>
      <c r="E1945" s="20" t="s">
        <v>10</v>
      </c>
      <c r="F1945" s="20">
        <v>1000002981</v>
      </c>
      <c r="G1945" s="20" t="s">
        <v>60</v>
      </c>
      <c r="H1945" s="20" t="s">
        <v>8</v>
      </c>
      <c r="I1945" s="20">
        <v>10000211</v>
      </c>
      <c r="J1945" s="20" t="s">
        <v>6</v>
      </c>
      <c r="K1945" s="20" t="s">
        <v>110</v>
      </c>
      <c r="L1945" s="20" t="s">
        <v>110</v>
      </c>
      <c r="M1945" s="20" t="s">
        <v>110</v>
      </c>
    </row>
    <row r="1946" spans="2:13" x14ac:dyDescent="0.2">
      <c r="B1946" s="19">
        <v>43293</v>
      </c>
      <c r="C1946" s="18">
        <v>2.7251625528334507</v>
      </c>
      <c r="D1946" s="20" t="s">
        <v>3</v>
      </c>
      <c r="E1946" s="20" t="s">
        <v>10</v>
      </c>
      <c r="F1946" s="20">
        <v>1000002981</v>
      </c>
      <c r="G1946" s="20" t="s">
        <v>60</v>
      </c>
      <c r="H1946" s="20" t="s">
        <v>8</v>
      </c>
      <c r="I1946" s="20">
        <v>10000211</v>
      </c>
      <c r="J1946" s="20" t="s">
        <v>6</v>
      </c>
      <c r="K1946" s="20" t="s">
        <v>110</v>
      </c>
      <c r="L1946" s="20" t="s">
        <v>110</v>
      </c>
      <c r="M1946" s="20" t="s">
        <v>110</v>
      </c>
    </row>
    <row r="1947" spans="2:13" x14ac:dyDescent="0.2">
      <c r="B1947" s="19">
        <v>43294</v>
      </c>
      <c r="C1947" s="18">
        <v>2.7796658038901194</v>
      </c>
      <c r="D1947" s="20" t="s">
        <v>3</v>
      </c>
      <c r="E1947" s="20" t="s">
        <v>10</v>
      </c>
      <c r="F1947" s="20">
        <v>1000002981</v>
      </c>
      <c r="G1947" s="20" t="s">
        <v>60</v>
      </c>
      <c r="H1947" s="20" t="s">
        <v>8</v>
      </c>
      <c r="I1947" s="20">
        <v>10000211</v>
      </c>
      <c r="J1947" s="20" t="s">
        <v>6</v>
      </c>
      <c r="K1947" s="20" t="s">
        <v>110</v>
      </c>
      <c r="L1947" s="20" t="s">
        <v>110</v>
      </c>
      <c r="M1947" s="20" t="s">
        <v>110</v>
      </c>
    </row>
    <row r="1948" spans="2:13" x14ac:dyDescent="0.2">
      <c r="B1948" s="19">
        <v>43295</v>
      </c>
      <c r="C1948" s="18">
        <v>2.8352591199679216</v>
      </c>
      <c r="D1948" s="20" t="s">
        <v>3</v>
      </c>
      <c r="E1948" s="20" t="s">
        <v>10</v>
      </c>
      <c r="F1948" s="20">
        <v>1000002981</v>
      </c>
      <c r="G1948" s="20" t="s">
        <v>60</v>
      </c>
      <c r="H1948" s="20" t="s">
        <v>8</v>
      </c>
      <c r="I1948" s="20">
        <v>10000211</v>
      </c>
      <c r="J1948" s="20" t="s">
        <v>6</v>
      </c>
      <c r="K1948" s="20" t="s">
        <v>110</v>
      </c>
      <c r="L1948" s="20" t="s">
        <v>110</v>
      </c>
      <c r="M1948" s="20" t="s">
        <v>110</v>
      </c>
    </row>
    <row r="1949" spans="2:13" x14ac:dyDescent="0.2">
      <c r="B1949" s="19">
        <v>43296</v>
      </c>
      <c r="C1949" s="18">
        <v>2.8919643023672803</v>
      </c>
      <c r="D1949" s="20" t="s">
        <v>3</v>
      </c>
      <c r="E1949" s="20" t="s">
        <v>10</v>
      </c>
      <c r="F1949" s="20">
        <v>1000002981</v>
      </c>
      <c r="G1949" s="20" t="s">
        <v>60</v>
      </c>
      <c r="H1949" s="20" t="s">
        <v>8</v>
      </c>
      <c r="I1949" s="20">
        <v>10000211</v>
      </c>
      <c r="J1949" s="20" t="s">
        <v>6</v>
      </c>
      <c r="K1949" s="20" t="s">
        <v>110</v>
      </c>
      <c r="L1949" s="20" t="s">
        <v>110</v>
      </c>
      <c r="M1949" s="20" t="s">
        <v>110</v>
      </c>
    </row>
    <row r="1950" spans="2:13" x14ac:dyDescent="0.2">
      <c r="B1950" s="19">
        <v>43297</v>
      </c>
      <c r="C1950" s="18">
        <v>2.9498035884146261</v>
      </c>
      <c r="D1950" s="20" t="s">
        <v>3</v>
      </c>
      <c r="E1950" s="20" t="s">
        <v>10</v>
      </c>
      <c r="F1950" s="20">
        <v>1000002981</v>
      </c>
      <c r="G1950" s="20" t="s">
        <v>60</v>
      </c>
      <c r="H1950" s="20" t="s">
        <v>8</v>
      </c>
      <c r="I1950" s="20">
        <v>10000211</v>
      </c>
      <c r="J1950" s="20" t="s">
        <v>6</v>
      </c>
      <c r="K1950" s="20" t="s">
        <v>110</v>
      </c>
      <c r="L1950" s="20" t="s">
        <v>110</v>
      </c>
      <c r="M1950" s="20" t="s">
        <v>110</v>
      </c>
    </row>
    <row r="1951" spans="2:13" x14ac:dyDescent="0.2">
      <c r="B1951" s="19">
        <v>43298</v>
      </c>
      <c r="C1951" s="18">
        <v>3.0087996601829183</v>
      </c>
      <c r="D1951" s="20" t="s">
        <v>3</v>
      </c>
      <c r="E1951" s="20" t="s">
        <v>10</v>
      </c>
      <c r="F1951" s="20">
        <v>1000002981</v>
      </c>
      <c r="G1951" s="20" t="s">
        <v>60</v>
      </c>
      <c r="H1951" s="20" t="s">
        <v>8</v>
      </c>
      <c r="I1951" s="20">
        <v>10000211</v>
      </c>
      <c r="J1951" s="20" t="s">
        <v>6</v>
      </c>
      <c r="K1951" s="20" t="s">
        <v>110</v>
      </c>
      <c r="L1951" s="20" t="s">
        <v>110</v>
      </c>
      <c r="M1951" s="20" t="s">
        <v>110</v>
      </c>
    </row>
    <row r="1952" spans="2:13" x14ac:dyDescent="0.2">
      <c r="B1952" s="19">
        <v>43299</v>
      </c>
      <c r="C1952" s="18">
        <v>1.8589756533865762</v>
      </c>
      <c r="D1952" s="20" t="s">
        <v>3</v>
      </c>
      <c r="E1952" s="20" t="s">
        <v>10</v>
      </c>
      <c r="F1952" s="20">
        <v>1000002981</v>
      </c>
      <c r="G1952" s="20" t="s">
        <v>60</v>
      </c>
      <c r="H1952" s="20" t="s">
        <v>8</v>
      </c>
      <c r="I1952" s="20">
        <v>10000211</v>
      </c>
      <c r="J1952" s="20" t="s">
        <v>6</v>
      </c>
      <c r="K1952" s="20" t="s">
        <v>110</v>
      </c>
      <c r="L1952" s="20" t="s">
        <v>110</v>
      </c>
      <c r="M1952" s="20" t="s">
        <v>110</v>
      </c>
    </row>
    <row r="1953" spans="2:13" x14ac:dyDescent="0.2">
      <c r="B1953" s="19">
        <v>43300</v>
      </c>
      <c r="C1953" s="18">
        <v>1.8961551664543077</v>
      </c>
      <c r="D1953" s="20" t="s">
        <v>3</v>
      </c>
      <c r="E1953" s="20" t="s">
        <v>10</v>
      </c>
      <c r="F1953" s="20">
        <v>1000002981</v>
      </c>
      <c r="G1953" s="20" t="s">
        <v>60</v>
      </c>
      <c r="H1953" s="20" t="s">
        <v>8</v>
      </c>
      <c r="I1953" s="20">
        <v>10000211</v>
      </c>
      <c r="J1953" s="20" t="s">
        <v>6</v>
      </c>
      <c r="K1953" s="20" t="s">
        <v>110</v>
      </c>
      <c r="L1953" s="20" t="s">
        <v>110</v>
      </c>
      <c r="M1953" s="20" t="s">
        <v>110</v>
      </c>
    </row>
    <row r="1954" spans="2:13" x14ac:dyDescent="0.2">
      <c r="B1954" s="19">
        <v>43301</v>
      </c>
      <c r="C1954" s="18">
        <v>1.9340782697833938</v>
      </c>
      <c r="D1954" s="20" t="s">
        <v>3</v>
      </c>
      <c r="E1954" s="20" t="s">
        <v>10</v>
      </c>
      <c r="F1954" s="20">
        <v>1000002981</v>
      </c>
      <c r="G1954" s="20" t="s">
        <v>60</v>
      </c>
      <c r="H1954" s="20" t="s">
        <v>8</v>
      </c>
      <c r="I1954" s="20">
        <v>10000211</v>
      </c>
      <c r="J1954" s="20" t="s">
        <v>6</v>
      </c>
      <c r="K1954" s="20" t="s">
        <v>110</v>
      </c>
      <c r="L1954" s="20" t="s">
        <v>110</v>
      </c>
      <c r="M1954" s="20" t="s">
        <v>110</v>
      </c>
    </row>
    <row r="1955" spans="2:13" x14ac:dyDescent="0.2">
      <c r="B1955" s="19">
        <v>43252</v>
      </c>
      <c r="C1955" s="18">
        <v>2.3080000000000003</v>
      </c>
      <c r="D1955" s="20" t="s">
        <v>3</v>
      </c>
      <c r="E1955" s="20" t="s">
        <v>10</v>
      </c>
      <c r="F1955" s="20">
        <v>1000002981</v>
      </c>
      <c r="G1955" s="20" t="s">
        <v>60</v>
      </c>
      <c r="H1955" s="20" t="s">
        <v>8</v>
      </c>
      <c r="I1955" s="20">
        <v>20000099</v>
      </c>
      <c r="J1955" s="20" t="s">
        <v>18</v>
      </c>
      <c r="K1955" s="20" t="s">
        <v>110</v>
      </c>
      <c r="L1955" s="20" t="s">
        <v>110</v>
      </c>
      <c r="M1955" s="20" t="s">
        <v>110</v>
      </c>
    </row>
    <row r="1956" spans="2:13" x14ac:dyDescent="0.2">
      <c r="B1956" s="19">
        <v>43253</v>
      </c>
      <c r="C1956" s="18">
        <v>2.28816</v>
      </c>
      <c r="D1956" s="20" t="s">
        <v>3</v>
      </c>
      <c r="E1956" s="20" t="s">
        <v>10</v>
      </c>
      <c r="F1956" s="20">
        <v>1000002981</v>
      </c>
      <c r="G1956" s="20" t="s">
        <v>60</v>
      </c>
      <c r="H1956" s="20" t="s">
        <v>8</v>
      </c>
      <c r="I1956" s="20">
        <v>20000099</v>
      </c>
      <c r="J1956" s="20" t="s">
        <v>18</v>
      </c>
      <c r="K1956" s="20" t="s">
        <v>110</v>
      </c>
      <c r="L1956" s="20" t="s">
        <v>110</v>
      </c>
      <c r="M1956" s="20" t="s">
        <v>110</v>
      </c>
    </row>
    <row r="1957" spans="2:13" x14ac:dyDescent="0.2">
      <c r="B1957" s="19">
        <v>43254</v>
      </c>
      <c r="C1957" s="18">
        <v>2.3339232000000001</v>
      </c>
      <c r="D1957" s="20" t="s">
        <v>3</v>
      </c>
      <c r="E1957" s="20" t="s">
        <v>10</v>
      </c>
      <c r="F1957" s="20">
        <v>1000002981</v>
      </c>
      <c r="G1957" s="20" t="s">
        <v>60</v>
      </c>
      <c r="H1957" s="20" t="s">
        <v>8</v>
      </c>
      <c r="I1957" s="20">
        <v>20000099</v>
      </c>
      <c r="J1957" s="20" t="s">
        <v>18</v>
      </c>
      <c r="K1957" s="20" t="s">
        <v>110</v>
      </c>
      <c r="L1957" s="20" t="s">
        <v>110</v>
      </c>
      <c r="M1957" s="20" t="s">
        <v>110</v>
      </c>
    </row>
    <row r="1958" spans="2:13" x14ac:dyDescent="0.2">
      <c r="B1958" s="19">
        <v>43255</v>
      </c>
      <c r="C1958" s="18">
        <v>2.3806016640000003</v>
      </c>
      <c r="D1958" s="20" t="s">
        <v>3</v>
      </c>
      <c r="E1958" s="20" t="s">
        <v>10</v>
      </c>
      <c r="F1958" s="20">
        <v>1000002981</v>
      </c>
      <c r="G1958" s="20" t="s">
        <v>60</v>
      </c>
      <c r="H1958" s="20" t="s">
        <v>8</v>
      </c>
      <c r="I1958" s="20">
        <v>20000099</v>
      </c>
      <c r="J1958" s="20" t="s">
        <v>18</v>
      </c>
      <c r="K1958" s="20" t="s">
        <v>110</v>
      </c>
      <c r="L1958" s="20" t="s">
        <v>110</v>
      </c>
      <c r="M1958" s="20" t="s">
        <v>110</v>
      </c>
    </row>
    <row r="1959" spans="2:13" x14ac:dyDescent="0.2">
      <c r="B1959" s="19">
        <v>43256</v>
      </c>
      <c r="C1959" s="18">
        <v>2.4282136972799999</v>
      </c>
      <c r="D1959" s="20" t="s">
        <v>3</v>
      </c>
      <c r="E1959" s="20" t="s">
        <v>10</v>
      </c>
      <c r="F1959" s="20">
        <v>1000002981</v>
      </c>
      <c r="G1959" s="20" t="s">
        <v>60</v>
      </c>
      <c r="H1959" s="20" t="s">
        <v>8</v>
      </c>
      <c r="I1959" s="20">
        <v>20000099</v>
      </c>
      <c r="J1959" s="20" t="s">
        <v>18</v>
      </c>
      <c r="K1959" s="20" t="s">
        <v>110</v>
      </c>
      <c r="L1959" s="20" t="s">
        <v>110</v>
      </c>
      <c r="M1959" s="20" t="s">
        <v>110</v>
      </c>
    </row>
    <row r="1960" spans="2:13" x14ac:dyDescent="0.2">
      <c r="B1960" s="19">
        <v>43257</v>
      </c>
      <c r="C1960" s="18">
        <v>2.4767779712256002</v>
      </c>
      <c r="D1960" s="20" t="s">
        <v>3</v>
      </c>
      <c r="E1960" s="20" t="s">
        <v>10</v>
      </c>
      <c r="F1960" s="20">
        <v>1000002981</v>
      </c>
      <c r="G1960" s="20" t="s">
        <v>60</v>
      </c>
      <c r="H1960" s="20" t="s">
        <v>8</v>
      </c>
      <c r="I1960" s="20">
        <v>20000099</v>
      </c>
      <c r="J1960" s="20" t="s">
        <v>18</v>
      </c>
      <c r="K1960" s="20" t="s">
        <v>110</v>
      </c>
      <c r="L1960" s="20" t="s">
        <v>110</v>
      </c>
      <c r="M1960" s="20" t="s">
        <v>110</v>
      </c>
    </row>
    <row r="1961" spans="2:13" x14ac:dyDescent="0.2">
      <c r="B1961" s="19">
        <v>43258</v>
      </c>
      <c r="C1961" s="18">
        <v>2.5263135306501123</v>
      </c>
      <c r="D1961" s="20" t="s">
        <v>3</v>
      </c>
      <c r="E1961" s="20" t="s">
        <v>10</v>
      </c>
      <c r="F1961" s="20">
        <v>1000002981</v>
      </c>
      <c r="G1961" s="20" t="s">
        <v>60</v>
      </c>
      <c r="H1961" s="20" t="s">
        <v>8</v>
      </c>
      <c r="I1961" s="20">
        <v>20000099</v>
      </c>
      <c r="J1961" s="20" t="s">
        <v>18</v>
      </c>
      <c r="K1961" s="20" t="s">
        <v>110</v>
      </c>
      <c r="L1961" s="20" t="s">
        <v>110</v>
      </c>
      <c r="M1961" s="20" t="s">
        <v>110</v>
      </c>
    </row>
    <row r="1962" spans="2:13" x14ac:dyDescent="0.2">
      <c r="B1962" s="19">
        <v>43259</v>
      </c>
      <c r="C1962" s="18">
        <v>2.5768398012631142</v>
      </c>
      <c r="D1962" s="20" t="s">
        <v>3</v>
      </c>
      <c r="E1962" s="20" t="s">
        <v>10</v>
      </c>
      <c r="F1962" s="20">
        <v>1000002981</v>
      </c>
      <c r="G1962" s="20" t="s">
        <v>60</v>
      </c>
      <c r="H1962" s="20" t="s">
        <v>8</v>
      </c>
      <c r="I1962" s="20">
        <v>20000099</v>
      </c>
      <c r="J1962" s="20" t="s">
        <v>18</v>
      </c>
      <c r="K1962" s="20" t="s">
        <v>110</v>
      </c>
      <c r="L1962" s="20" t="s">
        <v>110</v>
      </c>
      <c r="M1962" s="20" t="s">
        <v>110</v>
      </c>
    </row>
    <row r="1963" spans="2:13" x14ac:dyDescent="0.2">
      <c r="B1963" s="19">
        <v>43260</v>
      </c>
      <c r="C1963" s="18">
        <v>2.6283765972883764</v>
      </c>
      <c r="D1963" s="20" t="s">
        <v>3</v>
      </c>
      <c r="E1963" s="20" t="s">
        <v>10</v>
      </c>
      <c r="F1963" s="20">
        <v>1000002981</v>
      </c>
      <c r="G1963" s="20" t="s">
        <v>60</v>
      </c>
      <c r="H1963" s="20" t="s">
        <v>8</v>
      </c>
      <c r="I1963" s="20">
        <v>20000099</v>
      </c>
      <c r="J1963" s="20" t="s">
        <v>18</v>
      </c>
      <c r="K1963" s="20" t="s">
        <v>110</v>
      </c>
      <c r="L1963" s="20" t="s">
        <v>110</v>
      </c>
      <c r="M1963" s="20" t="s">
        <v>110</v>
      </c>
    </row>
    <row r="1964" spans="2:13" x14ac:dyDescent="0.2">
      <c r="B1964" s="19">
        <v>43261</v>
      </c>
      <c r="C1964" s="18">
        <v>2.0429441292341441</v>
      </c>
      <c r="D1964" s="20" t="s">
        <v>3</v>
      </c>
      <c r="E1964" s="20" t="s">
        <v>10</v>
      </c>
      <c r="F1964" s="20">
        <v>1000002981</v>
      </c>
      <c r="G1964" s="20" t="s">
        <v>60</v>
      </c>
      <c r="H1964" s="20" t="s">
        <v>8</v>
      </c>
      <c r="I1964" s="20">
        <v>20000099</v>
      </c>
      <c r="J1964" s="20" t="s">
        <v>18</v>
      </c>
      <c r="K1964" s="20" t="s">
        <v>110</v>
      </c>
      <c r="L1964" s="20" t="s">
        <v>110</v>
      </c>
      <c r="M1964" s="20" t="s">
        <v>110</v>
      </c>
    </row>
    <row r="1965" spans="2:13" x14ac:dyDescent="0.2">
      <c r="B1965" s="19">
        <v>43262</v>
      </c>
      <c r="C1965" s="18">
        <v>2.0838030118188273</v>
      </c>
      <c r="D1965" s="20" t="s">
        <v>3</v>
      </c>
      <c r="E1965" s="20" t="s">
        <v>10</v>
      </c>
      <c r="F1965" s="20">
        <v>1000002981</v>
      </c>
      <c r="G1965" s="20" t="s">
        <v>60</v>
      </c>
      <c r="H1965" s="20" t="s">
        <v>8</v>
      </c>
      <c r="I1965" s="20">
        <v>20000099</v>
      </c>
      <c r="J1965" s="20" t="s">
        <v>18</v>
      </c>
      <c r="K1965" s="20" t="s">
        <v>110</v>
      </c>
      <c r="L1965" s="20" t="s">
        <v>110</v>
      </c>
      <c r="M1965" s="20" t="s">
        <v>110</v>
      </c>
    </row>
    <row r="1966" spans="2:13" x14ac:dyDescent="0.2">
      <c r="B1966" s="19">
        <v>43263</v>
      </c>
      <c r="C1966" s="18">
        <v>2.1254790720552039</v>
      </c>
      <c r="D1966" s="20" t="s">
        <v>3</v>
      </c>
      <c r="E1966" s="20" t="s">
        <v>10</v>
      </c>
      <c r="F1966" s="20">
        <v>1000002981</v>
      </c>
      <c r="G1966" s="20" t="s">
        <v>60</v>
      </c>
      <c r="H1966" s="20" t="s">
        <v>8</v>
      </c>
      <c r="I1966" s="20">
        <v>20000099</v>
      </c>
      <c r="J1966" s="20" t="s">
        <v>18</v>
      </c>
      <c r="K1966" s="20" t="s">
        <v>110</v>
      </c>
      <c r="L1966" s="20" t="s">
        <v>110</v>
      </c>
      <c r="M1966" s="20" t="s">
        <v>110</v>
      </c>
    </row>
    <row r="1967" spans="2:13" x14ac:dyDescent="0.2">
      <c r="B1967" s="19">
        <v>43264</v>
      </c>
      <c r="C1967" s="18">
        <v>2.1679886534963075</v>
      </c>
      <c r="D1967" s="20" t="s">
        <v>3</v>
      </c>
      <c r="E1967" s="20" t="s">
        <v>10</v>
      </c>
      <c r="F1967" s="20">
        <v>1000002981</v>
      </c>
      <c r="G1967" s="20" t="s">
        <v>60</v>
      </c>
      <c r="H1967" s="20" t="s">
        <v>8</v>
      </c>
      <c r="I1967" s="20">
        <v>20000099</v>
      </c>
      <c r="J1967" s="20" t="s">
        <v>18</v>
      </c>
      <c r="K1967" s="20" t="s">
        <v>110</v>
      </c>
      <c r="L1967" s="20" t="s">
        <v>110</v>
      </c>
      <c r="M1967" s="20" t="s">
        <v>110</v>
      </c>
    </row>
    <row r="1968" spans="2:13" x14ac:dyDescent="0.2">
      <c r="B1968" s="19">
        <v>43265</v>
      </c>
      <c r="C1968" s="18">
        <v>2.211348426566234</v>
      </c>
      <c r="D1968" s="20" t="s">
        <v>3</v>
      </c>
      <c r="E1968" s="20" t="s">
        <v>10</v>
      </c>
      <c r="F1968" s="20">
        <v>1000002981</v>
      </c>
      <c r="G1968" s="20" t="s">
        <v>60</v>
      </c>
      <c r="H1968" s="20" t="s">
        <v>8</v>
      </c>
      <c r="I1968" s="20">
        <v>20000099</v>
      </c>
      <c r="J1968" s="20" t="s">
        <v>18</v>
      </c>
      <c r="K1968" s="20" t="s">
        <v>110</v>
      </c>
      <c r="L1968" s="20" t="s">
        <v>110</v>
      </c>
      <c r="M1968" s="20" t="s">
        <v>110</v>
      </c>
    </row>
    <row r="1969" spans="2:13" x14ac:dyDescent="0.2">
      <c r="B1969" s="19">
        <v>43266</v>
      </c>
      <c r="C1969" s="18">
        <v>2.2555753950975586</v>
      </c>
      <c r="D1969" s="20" t="s">
        <v>3</v>
      </c>
      <c r="E1969" s="20" t="s">
        <v>10</v>
      </c>
      <c r="F1969" s="20">
        <v>1000002981</v>
      </c>
      <c r="G1969" s="20" t="s">
        <v>60</v>
      </c>
      <c r="H1969" s="20" t="s">
        <v>8</v>
      </c>
      <c r="I1969" s="20">
        <v>20000099</v>
      </c>
      <c r="J1969" s="20" t="s">
        <v>18</v>
      </c>
      <c r="K1969" s="20" t="s">
        <v>110</v>
      </c>
      <c r="L1969" s="20" t="s">
        <v>110</v>
      </c>
      <c r="M1969" s="20" t="s">
        <v>110</v>
      </c>
    </row>
    <row r="1970" spans="2:13" x14ac:dyDescent="0.2">
      <c r="B1970" s="19">
        <v>43267</v>
      </c>
      <c r="C1970" s="18">
        <v>2.3006869029995096</v>
      </c>
      <c r="D1970" s="20" t="s">
        <v>3</v>
      </c>
      <c r="E1970" s="20" t="s">
        <v>10</v>
      </c>
      <c r="F1970" s="20">
        <v>1000002981</v>
      </c>
      <c r="G1970" s="20" t="s">
        <v>60</v>
      </c>
      <c r="H1970" s="20" t="s">
        <v>8</v>
      </c>
      <c r="I1970" s="20">
        <v>20000099</v>
      </c>
      <c r="J1970" s="20" t="s">
        <v>18</v>
      </c>
      <c r="K1970" s="20" t="s">
        <v>110</v>
      </c>
      <c r="L1970" s="20" t="s">
        <v>110</v>
      </c>
      <c r="M1970" s="20" t="s">
        <v>110</v>
      </c>
    </row>
    <row r="1971" spans="2:13" x14ac:dyDescent="0.2">
      <c r="B1971" s="19">
        <v>43268</v>
      </c>
      <c r="C1971" s="18">
        <v>1.5107006410594996</v>
      </c>
      <c r="D1971" s="20" t="s">
        <v>3</v>
      </c>
      <c r="E1971" s="20" t="s">
        <v>10</v>
      </c>
      <c r="F1971" s="20">
        <v>1000002981</v>
      </c>
      <c r="G1971" s="20" t="s">
        <v>60</v>
      </c>
      <c r="H1971" s="20" t="s">
        <v>8</v>
      </c>
      <c r="I1971" s="20">
        <v>20000099</v>
      </c>
      <c r="J1971" s="20" t="s">
        <v>18</v>
      </c>
      <c r="K1971" s="20" t="s">
        <v>110</v>
      </c>
      <c r="L1971" s="20" t="s">
        <v>110</v>
      </c>
      <c r="M1971" s="20" t="s">
        <v>110</v>
      </c>
    </row>
    <row r="1972" spans="2:13" x14ac:dyDescent="0.2">
      <c r="B1972" s="19">
        <v>43269</v>
      </c>
      <c r="C1972" s="18">
        <v>1.5409146538806897</v>
      </c>
      <c r="D1972" s="20" t="s">
        <v>3</v>
      </c>
      <c r="E1972" s="20" t="s">
        <v>10</v>
      </c>
      <c r="F1972" s="20">
        <v>1000002981</v>
      </c>
      <c r="G1972" s="20" t="s">
        <v>60</v>
      </c>
      <c r="H1972" s="20" t="s">
        <v>8</v>
      </c>
      <c r="I1972" s="20">
        <v>20000099</v>
      </c>
      <c r="J1972" s="20" t="s">
        <v>18</v>
      </c>
      <c r="K1972" s="20" t="s">
        <v>110</v>
      </c>
      <c r="L1972" s="20" t="s">
        <v>110</v>
      </c>
      <c r="M1972" s="20" t="s">
        <v>110</v>
      </c>
    </row>
    <row r="1973" spans="2:13" x14ac:dyDescent="0.2">
      <c r="B1973" s="19">
        <v>43270</v>
      </c>
      <c r="C1973" s="18">
        <v>1.5717329469583035</v>
      </c>
      <c r="D1973" s="20" t="s">
        <v>3</v>
      </c>
      <c r="E1973" s="20" t="s">
        <v>10</v>
      </c>
      <c r="F1973" s="20">
        <v>1000002981</v>
      </c>
      <c r="G1973" s="20" t="s">
        <v>60</v>
      </c>
      <c r="H1973" s="20" t="s">
        <v>8</v>
      </c>
      <c r="I1973" s="20">
        <v>20000099</v>
      </c>
      <c r="J1973" s="20" t="s">
        <v>18</v>
      </c>
      <c r="K1973" s="20" t="s">
        <v>110</v>
      </c>
      <c r="L1973" s="20" t="s">
        <v>110</v>
      </c>
      <c r="M1973" s="20" t="s">
        <v>110</v>
      </c>
    </row>
    <row r="1974" spans="2:13" x14ac:dyDescent="0.2">
      <c r="B1974" s="19">
        <v>43271</v>
      </c>
      <c r="C1974" s="18">
        <v>0.83516760589746963</v>
      </c>
      <c r="D1974" s="20" t="s">
        <v>3</v>
      </c>
      <c r="E1974" s="20" t="s">
        <v>10</v>
      </c>
      <c r="F1974" s="20">
        <v>1000002981</v>
      </c>
      <c r="G1974" s="20" t="s">
        <v>60</v>
      </c>
      <c r="H1974" s="20" t="s">
        <v>8</v>
      </c>
      <c r="I1974" s="20">
        <v>20000099</v>
      </c>
      <c r="J1974" s="20" t="s">
        <v>18</v>
      </c>
      <c r="K1974" s="20" t="s">
        <v>110</v>
      </c>
      <c r="L1974" s="20" t="s">
        <v>110</v>
      </c>
      <c r="M1974" s="20" t="s">
        <v>110</v>
      </c>
    </row>
    <row r="1975" spans="2:13" x14ac:dyDescent="0.2">
      <c r="B1975" s="19">
        <v>43272</v>
      </c>
      <c r="C1975" s="18">
        <v>0.85187095801541901</v>
      </c>
      <c r="D1975" s="20" t="s">
        <v>3</v>
      </c>
      <c r="E1975" s="20" t="s">
        <v>10</v>
      </c>
      <c r="F1975" s="20">
        <v>1000002981</v>
      </c>
      <c r="G1975" s="20" t="s">
        <v>60</v>
      </c>
      <c r="H1975" s="20" t="s">
        <v>8</v>
      </c>
      <c r="I1975" s="20">
        <v>20000099</v>
      </c>
      <c r="J1975" s="20" t="s">
        <v>18</v>
      </c>
      <c r="K1975" s="20" t="s">
        <v>110</v>
      </c>
      <c r="L1975" s="20" t="s">
        <v>110</v>
      </c>
      <c r="M1975" s="20" t="s">
        <v>110</v>
      </c>
    </row>
    <row r="1976" spans="2:13" x14ac:dyDescent="0.2">
      <c r="B1976" s="19">
        <v>43273</v>
      </c>
      <c r="C1976" s="18">
        <v>0.86890837717572733</v>
      </c>
      <c r="D1976" s="20" t="s">
        <v>3</v>
      </c>
      <c r="E1976" s="20" t="s">
        <v>10</v>
      </c>
      <c r="F1976" s="20">
        <v>1000002981</v>
      </c>
      <c r="G1976" s="20" t="s">
        <v>60</v>
      </c>
      <c r="H1976" s="20" t="s">
        <v>8</v>
      </c>
      <c r="I1976" s="20">
        <v>20000099</v>
      </c>
      <c r="J1976" s="20" t="s">
        <v>18</v>
      </c>
      <c r="K1976" s="20" t="s">
        <v>110</v>
      </c>
      <c r="L1976" s="20" t="s">
        <v>110</v>
      </c>
      <c r="M1976" s="20" t="s">
        <v>110</v>
      </c>
    </row>
    <row r="1977" spans="2:13" x14ac:dyDescent="0.2">
      <c r="B1977" s="19">
        <v>43274</v>
      </c>
      <c r="C1977" s="18">
        <v>0.88628654471924195</v>
      </c>
      <c r="D1977" s="20" t="s">
        <v>3</v>
      </c>
      <c r="E1977" s="20" t="s">
        <v>10</v>
      </c>
      <c r="F1977" s="20">
        <v>1000002981</v>
      </c>
      <c r="G1977" s="20" t="s">
        <v>60</v>
      </c>
      <c r="H1977" s="20" t="s">
        <v>8</v>
      </c>
      <c r="I1977" s="20">
        <v>20000099</v>
      </c>
      <c r="J1977" s="20" t="s">
        <v>18</v>
      </c>
      <c r="K1977" s="20" t="s">
        <v>110</v>
      </c>
      <c r="L1977" s="20" t="s">
        <v>110</v>
      </c>
      <c r="M1977" s="20" t="s">
        <v>110</v>
      </c>
    </row>
    <row r="1978" spans="2:13" x14ac:dyDescent="0.2">
      <c r="B1978" s="19">
        <v>43275</v>
      </c>
      <c r="C1978" s="18">
        <v>0.90401227561362674</v>
      </c>
      <c r="D1978" s="20" t="s">
        <v>3</v>
      </c>
      <c r="E1978" s="20" t="s">
        <v>10</v>
      </c>
      <c r="F1978" s="20">
        <v>1000002981</v>
      </c>
      <c r="G1978" s="20" t="s">
        <v>60</v>
      </c>
      <c r="H1978" s="20" t="s">
        <v>8</v>
      </c>
      <c r="I1978" s="20">
        <v>20000099</v>
      </c>
      <c r="J1978" s="20" t="s">
        <v>18</v>
      </c>
      <c r="K1978" s="20" t="s">
        <v>110</v>
      </c>
      <c r="L1978" s="20" t="s">
        <v>110</v>
      </c>
      <c r="M1978" s="20" t="s">
        <v>110</v>
      </c>
    </row>
    <row r="1979" spans="2:13" x14ac:dyDescent="0.2">
      <c r="B1979" s="19">
        <v>43276</v>
      </c>
      <c r="C1979" s="18">
        <v>0.92209252112589923</v>
      </c>
      <c r="D1979" s="20" t="s">
        <v>3</v>
      </c>
      <c r="E1979" s="20" t="s">
        <v>10</v>
      </c>
      <c r="F1979" s="20">
        <v>1000002981</v>
      </c>
      <c r="G1979" s="20" t="s">
        <v>60</v>
      </c>
      <c r="H1979" s="20" t="s">
        <v>8</v>
      </c>
      <c r="I1979" s="20">
        <v>20000099</v>
      </c>
      <c r="J1979" s="20" t="s">
        <v>18</v>
      </c>
      <c r="K1979" s="20" t="s">
        <v>110</v>
      </c>
      <c r="L1979" s="20" t="s">
        <v>110</v>
      </c>
      <c r="M1979" s="20" t="s">
        <v>110</v>
      </c>
    </row>
    <row r="1980" spans="2:13" x14ac:dyDescent="0.2">
      <c r="B1980" s="19">
        <v>43277</v>
      </c>
      <c r="C1980" s="18">
        <v>0.94053437154841713</v>
      </c>
      <c r="D1980" s="20" t="s">
        <v>3</v>
      </c>
      <c r="E1980" s="20" t="s">
        <v>10</v>
      </c>
      <c r="F1980" s="20">
        <v>1000002981</v>
      </c>
      <c r="G1980" s="20" t="s">
        <v>60</v>
      </c>
      <c r="H1980" s="20" t="s">
        <v>8</v>
      </c>
      <c r="I1980" s="20">
        <v>20000099</v>
      </c>
      <c r="J1980" s="20" t="s">
        <v>18</v>
      </c>
      <c r="K1980" s="20" t="s">
        <v>110</v>
      </c>
      <c r="L1980" s="20" t="s">
        <v>110</v>
      </c>
      <c r="M1980" s="20" t="s">
        <v>110</v>
      </c>
    </row>
    <row r="1981" spans="2:13" x14ac:dyDescent="0.2">
      <c r="B1981" s="19">
        <v>43278</v>
      </c>
      <c r="C1981" s="18">
        <v>0.95934505897938549</v>
      </c>
      <c r="D1981" s="20" t="s">
        <v>3</v>
      </c>
      <c r="E1981" s="20" t="s">
        <v>10</v>
      </c>
      <c r="F1981" s="20">
        <v>1000002981</v>
      </c>
      <c r="G1981" s="20" t="s">
        <v>60</v>
      </c>
      <c r="H1981" s="20" t="s">
        <v>8</v>
      </c>
      <c r="I1981" s="20">
        <v>20000099</v>
      </c>
      <c r="J1981" s="20" t="s">
        <v>18</v>
      </c>
      <c r="K1981" s="20" t="s">
        <v>110</v>
      </c>
      <c r="L1981" s="20" t="s">
        <v>110</v>
      </c>
      <c r="M1981" s="20" t="s">
        <v>110</v>
      </c>
    </row>
    <row r="1982" spans="2:13" x14ac:dyDescent="0.2">
      <c r="B1982" s="19">
        <v>43279</v>
      </c>
      <c r="C1982" s="18">
        <v>0.97853196015897326</v>
      </c>
      <c r="D1982" s="20" t="s">
        <v>3</v>
      </c>
      <c r="E1982" s="20" t="s">
        <v>10</v>
      </c>
      <c r="F1982" s="20">
        <v>1000002981</v>
      </c>
      <c r="G1982" s="20" t="s">
        <v>60</v>
      </c>
      <c r="H1982" s="20" t="s">
        <v>8</v>
      </c>
      <c r="I1982" s="20">
        <v>20000099</v>
      </c>
      <c r="J1982" s="20" t="s">
        <v>18</v>
      </c>
      <c r="K1982" s="20" t="s">
        <v>110</v>
      </c>
      <c r="L1982" s="20" t="s">
        <v>110</v>
      </c>
      <c r="M1982" s="20" t="s">
        <v>110</v>
      </c>
    </row>
    <row r="1983" spans="2:13" x14ac:dyDescent="0.2">
      <c r="B1983" s="19">
        <v>43280</v>
      </c>
      <c r="C1983" s="18">
        <v>0.99810259936215273</v>
      </c>
      <c r="D1983" s="20" t="s">
        <v>3</v>
      </c>
      <c r="E1983" s="20" t="s">
        <v>10</v>
      </c>
      <c r="F1983" s="20">
        <v>1000002981</v>
      </c>
      <c r="G1983" s="20" t="s">
        <v>60</v>
      </c>
      <c r="H1983" s="20" t="s">
        <v>8</v>
      </c>
      <c r="I1983" s="20">
        <v>20000099</v>
      </c>
      <c r="J1983" s="20" t="s">
        <v>18</v>
      </c>
      <c r="K1983" s="20" t="s">
        <v>110</v>
      </c>
      <c r="L1983" s="20" t="s">
        <v>110</v>
      </c>
      <c r="M1983" s="20" t="s">
        <v>110</v>
      </c>
    </row>
    <row r="1984" spans="2:13" x14ac:dyDescent="0.2">
      <c r="B1984" s="19">
        <v>43281</v>
      </c>
      <c r="C1984" s="18">
        <v>1.0180646513493958</v>
      </c>
      <c r="D1984" s="20" t="s">
        <v>3</v>
      </c>
      <c r="E1984" s="20" t="s">
        <v>10</v>
      </c>
      <c r="F1984" s="20">
        <v>1000002981</v>
      </c>
      <c r="G1984" s="20" t="s">
        <v>60</v>
      </c>
      <c r="H1984" s="20" t="s">
        <v>8</v>
      </c>
      <c r="I1984" s="20">
        <v>20000099</v>
      </c>
      <c r="J1984" s="20" t="s">
        <v>18</v>
      </c>
      <c r="K1984" s="20" t="s">
        <v>110</v>
      </c>
      <c r="L1984" s="20" t="s">
        <v>110</v>
      </c>
      <c r="M1984" s="20" t="s">
        <v>110</v>
      </c>
    </row>
    <row r="1985" spans="2:13" x14ac:dyDescent="0.2">
      <c r="B1985" s="19">
        <v>43282</v>
      </c>
      <c r="C1985" s="18">
        <v>1.0384259443763839</v>
      </c>
      <c r="D1985" s="20" t="s">
        <v>3</v>
      </c>
      <c r="E1985" s="20" t="s">
        <v>10</v>
      </c>
      <c r="F1985" s="20">
        <v>1000002981</v>
      </c>
      <c r="G1985" s="20" t="s">
        <v>60</v>
      </c>
      <c r="H1985" s="20" t="s">
        <v>8</v>
      </c>
      <c r="I1985" s="20">
        <v>20000099</v>
      </c>
      <c r="J1985" s="20" t="s">
        <v>18</v>
      </c>
      <c r="K1985" s="20" t="s">
        <v>110</v>
      </c>
      <c r="L1985" s="20" t="s">
        <v>110</v>
      </c>
      <c r="M1985" s="20" t="s">
        <v>110</v>
      </c>
    </row>
    <row r="1986" spans="2:13" x14ac:dyDescent="0.2">
      <c r="B1986" s="19">
        <v>43283</v>
      </c>
      <c r="C1986" s="18">
        <v>1.0591944632639114</v>
      </c>
      <c r="D1986" s="20" t="s">
        <v>3</v>
      </c>
      <c r="E1986" s="20" t="s">
        <v>10</v>
      </c>
      <c r="F1986" s="20">
        <v>1000002981</v>
      </c>
      <c r="G1986" s="20" t="s">
        <v>60</v>
      </c>
      <c r="H1986" s="20" t="s">
        <v>8</v>
      </c>
      <c r="I1986" s="20">
        <v>20000099</v>
      </c>
      <c r="J1986" s="20" t="s">
        <v>18</v>
      </c>
      <c r="K1986" s="20" t="s">
        <v>110</v>
      </c>
      <c r="L1986" s="20" t="s">
        <v>110</v>
      </c>
      <c r="M1986" s="20" t="s">
        <v>110</v>
      </c>
    </row>
    <row r="1987" spans="2:13" x14ac:dyDescent="0.2">
      <c r="B1987" s="19">
        <v>43284</v>
      </c>
      <c r="C1987" s="18">
        <v>1.0803783525291899</v>
      </c>
      <c r="D1987" s="20" t="s">
        <v>3</v>
      </c>
      <c r="E1987" s="20" t="s">
        <v>10</v>
      </c>
      <c r="F1987" s="20">
        <v>1000002981</v>
      </c>
      <c r="G1987" s="20" t="s">
        <v>60</v>
      </c>
      <c r="H1987" s="20" t="s">
        <v>8</v>
      </c>
      <c r="I1987" s="20">
        <v>20000099</v>
      </c>
      <c r="J1987" s="20" t="s">
        <v>18</v>
      </c>
      <c r="K1987" s="20" t="s">
        <v>110</v>
      </c>
      <c r="L1987" s="20" t="s">
        <v>110</v>
      </c>
      <c r="M1987" s="20" t="s">
        <v>110</v>
      </c>
    </row>
    <row r="1988" spans="2:13" x14ac:dyDescent="0.2">
      <c r="B1988" s="19">
        <v>43285</v>
      </c>
      <c r="C1988" s="18">
        <v>1.1019859195797737</v>
      </c>
      <c r="D1988" s="20" t="s">
        <v>3</v>
      </c>
      <c r="E1988" s="20" t="s">
        <v>10</v>
      </c>
      <c r="F1988" s="20">
        <v>1000002981</v>
      </c>
      <c r="G1988" s="20" t="s">
        <v>60</v>
      </c>
      <c r="H1988" s="20" t="s">
        <v>8</v>
      </c>
      <c r="I1988" s="20">
        <v>20000099</v>
      </c>
      <c r="J1988" s="20" t="s">
        <v>18</v>
      </c>
      <c r="K1988" s="20" t="s">
        <v>110</v>
      </c>
      <c r="L1988" s="20" t="s">
        <v>110</v>
      </c>
      <c r="M1988" s="20" t="s">
        <v>110</v>
      </c>
    </row>
    <row r="1989" spans="2:13" x14ac:dyDescent="0.2">
      <c r="B1989" s="19">
        <v>43286</v>
      </c>
      <c r="C1989" s="18">
        <v>1.1240256379713691</v>
      </c>
      <c r="D1989" s="20" t="s">
        <v>3</v>
      </c>
      <c r="E1989" s="20" t="s">
        <v>10</v>
      </c>
      <c r="F1989" s="20">
        <v>1000002981</v>
      </c>
      <c r="G1989" s="20" t="s">
        <v>60</v>
      </c>
      <c r="H1989" s="20" t="s">
        <v>8</v>
      </c>
      <c r="I1989" s="20">
        <v>20000099</v>
      </c>
      <c r="J1989" s="20" t="s">
        <v>18</v>
      </c>
      <c r="K1989" s="20" t="s">
        <v>110</v>
      </c>
      <c r="L1989" s="20" t="s">
        <v>110</v>
      </c>
      <c r="M1989" s="20" t="s">
        <v>110</v>
      </c>
    </row>
    <row r="1990" spans="2:13" x14ac:dyDescent="0.2">
      <c r="B1990" s="19">
        <v>43287</v>
      </c>
      <c r="C1990" s="18">
        <v>1.1465061507307965</v>
      </c>
      <c r="D1990" s="20" t="s">
        <v>3</v>
      </c>
      <c r="E1990" s="20" t="s">
        <v>10</v>
      </c>
      <c r="F1990" s="20">
        <v>1000002981</v>
      </c>
      <c r="G1990" s="20" t="s">
        <v>60</v>
      </c>
      <c r="H1990" s="20" t="s">
        <v>8</v>
      </c>
      <c r="I1990" s="20">
        <v>20000099</v>
      </c>
      <c r="J1990" s="20" t="s">
        <v>18</v>
      </c>
      <c r="K1990" s="20" t="s">
        <v>110</v>
      </c>
      <c r="L1990" s="20" t="s">
        <v>110</v>
      </c>
      <c r="M1990" s="20" t="s">
        <v>110</v>
      </c>
    </row>
    <row r="1991" spans="2:13" x14ac:dyDescent="0.2">
      <c r="B1991" s="19">
        <v>43288</v>
      </c>
      <c r="C1991" s="18">
        <v>1.1694362737454123</v>
      </c>
      <c r="D1991" s="20" t="s">
        <v>3</v>
      </c>
      <c r="E1991" s="20" t="s">
        <v>10</v>
      </c>
      <c r="F1991" s="20">
        <v>1000002981</v>
      </c>
      <c r="G1991" s="20" t="s">
        <v>60</v>
      </c>
      <c r="H1991" s="20" t="s">
        <v>8</v>
      </c>
      <c r="I1991" s="20">
        <v>20000099</v>
      </c>
      <c r="J1991" s="20" t="s">
        <v>18</v>
      </c>
      <c r="K1991" s="20" t="s">
        <v>110</v>
      </c>
      <c r="L1991" s="20" t="s">
        <v>110</v>
      </c>
      <c r="M1991" s="20" t="s">
        <v>110</v>
      </c>
    </row>
    <row r="1992" spans="2:13" x14ac:dyDescent="0.2">
      <c r="B1992" s="19">
        <v>43289</v>
      </c>
      <c r="C1992" s="18">
        <v>1.1928249992203206</v>
      </c>
      <c r="D1992" s="20" t="s">
        <v>3</v>
      </c>
      <c r="E1992" s="20" t="s">
        <v>10</v>
      </c>
      <c r="F1992" s="20">
        <v>1000002981</v>
      </c>
      <c r="G1992" s="20" t="s">
        <v>60</v>
      </c>
      <c r="H1992" s="20" t="s">
        <v>8</v>
      </c>
      <c r="I1992" s="20">
        <v>20000099</v>
      </c>
      <c r="J1992" s="20" t="s">
        <v>18</v>
      </c>
      <c r="K1992" s="20" t="s">
        <v>110</v>
      </c>
      <c r="L1992" s="20" t="s">
        <v>110</v>
      </c>
      <c r="M1992" s="20" t="s">
        <v>110</v>
      </c>
    </row>
    <row r="1993" spans="2:13" x14ac:dyDescent="0.2">
      <c r="B1993" s="19">
        <v>43290</v>
      </c>
      <c r="C1993" s="18">
        <v>1.216681499204727</v>
      </c>
      <c r="D1993" s="20" t="s">
        <v>3</v>
      </c>
      <c r="E1993" s="20" t="s">
        <v>10</v>
      </c>
      <c r="F1993" s="20">
        <v>1000002981</v>
      </c>
      <c r="G1993" s="20" t="s">
        <v>60</v>
      </c>
      <c r="H1993" s="20" t="s">
        <v>8</v>
      </c>
      <c r="I1993" s="20">
        <v>20000099</v>
      </c>
      <c r="J1993" s="20" t="s">
        <v>18</v>
      </c>
      <c r="K1993" s="20" t="s">
        <v>110</v>
      </c>
      <c r="L1993" s="20" t="s">
        <v>110</v>
      </c>
      <c r="M1993" s="20" t="s">
        <v>110</v>
      </c>
    </row>
    <row r="1994" spans="2:13" x14ac:dyDescent="0.2">
      <c r="B1994" s="19">
        <v>43291</v>
      </c>
      <c r="C1994" s="18">
        <v>1.2410151291888214</v>
      </c>
      <c r="D1994" s="20" t="s">
        <v>3</v>
      </c>
      <c r="E1994" s="20" t="s">
        <v>10</v>
      </c>
      <c r="F1994" s="20">
        <v>1000002981</v>
      </c>
      <c r="G1994" s="20" t="s">
        <v>60</v>
      </c>
      <c r="H1994" s="20" t="s">
        <v>8</v>
      </c>
      <c r="I1994" s="20">
        <v>20000099</v>
      </c>
      <c r="J1994" s="20" t="s">
        <v>18</v>
      </c>
      <c r="K1994" s="20" t="s">
        <v>110</v>
      </c>
      <c r="L1994" s="20" t="s">
        <v>110</v>
      </c>
      <c r="M1994" s="20" t="s">
        <v>110</v>
      </c>
    </row>
    <row r="1995" spans="2:13" x14ac:dyDescent="0.2">
      <c r="B1995" s="19">
        <v>43292</v>
      </c>
      <c r="C1995" s="18">
        <v>1.2658354317725979</v>
      </c>
      <c r="D1995" s="20" t="s">
        <v>3</v>
      </c>
      <c r="E1995" s="20" t="s">
        <v>10</v>
      </c>
      <c r="F1995" s="20">
        <v>1000002981</v>
      </c>
      <c r="G1995" s="20" t="s">
        <v>60</v>
      </c>
      <c r="H1995" s="20" t="s">
        <v>8</v>
      </c>
      <c r="I1995" s="20">
        <v>20000099</v>
      </c>
      <c r="J1995" s="20" t="s">
        <v>18</v>
      </c>
      <c r="K1995" s="20" t="s">
        <v>110</v>
      </c>
      <c r="L1995" s="20" t="s">
        <v>110</v>
      </c>
      <c r="M1995" s="20" t="s">
        <v>110</v>
      </c>
    </row>
    <row r="1996" spans="2:13" x14ac:dyDescent="0.2">
      <c r="B1996" s="19">
        <v>43293</v>
      </c>
      <c r="C1996" s="18">
        <v>1.2911521404080499</v>
      </c>
      <c r="D1996" s="20" t="s">
        <v>3</v>
      </c>
      <c r="E1996" s="20" t="s">
        <v>10</v>
      </c>
      <c r="F1996" s="20">
        <v>1000002981</v>
      </c>
      <c r="G1996" s="20" t="s">
        <v>60</v>
      </c>
      <c r="H1996" s="20" t="s">
        <v>8</v>
      </c>
      <c r="I1996" s="20">
        <v>20000099</v>
      </c>
      <c r="J1996" s="20" t="s">
        <v>18</v>
      </c>
      <c r="K1996" s="20" t="s">
        <v>110</v>
      </c>
      <c r="L1996" s="20" t="s">
        <v>110</v>
      </c>
      <c r="M1996" s="20" t="s">
        <v>110</v>
      </c>
    </row>
    <row r="1997" spans="2:13" x14ac:dyDescent="0.2">
      <c r="B1997" s="19">
        <v>43294</v>
      </c>
      <c r="C1997" s="18">
        <v>1.3169751832162109</v>
      </c>
      <c r="D1997" s="20" t="s">
        <v>3</v>
      </c>
      <c r="E1997" s="20" t="s">
        <v>10</v>
      </c>
      <c r="F1997" s="20">
        <v>1000002981</v>
      </c>
      <c r="G1997" s="20" t="s">
        <v>60</v>
      </c>
      <c r="H1997" s="20" t="s">
        <v>8</v>
      </c>
      <c r="I1997" s="20">
        <v>20000099</v>
      </c>
      <c r="J1997" s="20" t="s">
        <v>18</v>
      </c>
      <c r="K1997" s="20" t="s">
        <v>110</v>
      </c>
      <c r="L1997" s="20" t="s">
        <v>110</v>
      </c>
      <c r="M1997" s="20" t="s">
        <v>110</v>
      </c>
    </row>
    <row r="1998" spans="2:13" x14ac:dyDescent="0.2">
      <c r="B1998" s="19">
        <v>43295</v>
      </c>
      <c r="C1998" s="18">
        <v>1.3433146868805352</v>
      </c>
      <c r="D1998" s="20" t="s">
        <v>3</v>
      </c>
      <c r="E1998" s="20" t="s">
        <v>10</v>
      </c>
      <c r="F1998" s="20">
        <v>1000002981</v>
      </c>
      <c r="G1998" s="20" t="s">
        <v>60</v>
      </c>
      <c r="H1998" s="20" t="s">
        <v>8</v>
      </c>
      <c r="I1998" s="20">
        <v>20000099</v>
      </c>
      <c r="J1998" s="20" t="s">
        <v>18</v>
      </c>
      <c r="K1998" s="20" t="s">
        <v>110</v>
      </c>
      <c r="L1998" s="20" t="s">
        <v>110</v>
      </c>
      <c r="M1998" s="20" t="s">
        <v>110</v>
      </c>
    </row>
    <row r="1999" spans="2:13" x14ac:dyDescent="0.2">
      <c r="B1999" s="19">
        <v>43296</v>
      </c>
      <c r="C1999" s="18">
        <v>1.3701809806181457</v>
      </c>
      <c r="D1999" s="20" t="s">
        <v>3</v>
      </c>
      <c r="E1999" s="20" t="s">
        <v>10</v>
      </c>
      <c r="F1999" s="20">
        <v>1000002981</v>
      </c>
      <c r="G1999" s="20" t="s">
        <v>60</v>
      </c>
      <c r="H1999" s="20" t="s">
        <v>8</v>
      </c>
      <c r="I1999" s="20">
        <v>20000099</v>
      </c>
      <c r="J1999" s="20" t="s">
        <v>18</v>
      </c>
      <c r="K1999" s="20" t="s">
        <v>110</v>
      </c>
      <c r="L1999" s="20" t="s">
        <v>110</v>
      </c>
      <c r="M1999" s="20" t="s">
        <v>110</v>
      </c>
    </row>
    <row r="2000" spans="2:13" x14ac:dyDescent="0.2">
      <c r="B2000" s="19">
        <v>43297</v>
      </c>
      <c r="C2000" s="18">
        <v>1.3975846002305088</v>
      </c>
      <c r="D2000" s="20" t="s">
        <v>3</v>
      </c>
      <c r="E2000" s="20" t="s">
        <v>10</v>
      </c>
      <c r="F2000" s="20">
        <v>1000002981</v>
      </c>
      <c r="G2000" s="20" t="s">
        <v>60</v>
      </c>
      <c r="H2000" s="20" t="s">
        <v>8</v>
      </c>
      <c r="I2000" s="20">
        <v>20000099</v>
      </c>
      <c r="J2000" s="20" t="s">
        <v>18</v>
      </c>
      <c r="K2000" s="20" t="s">
        <v>110</v>
      </c>
      <c r="L2000" s="20" t="s">
        <v>110</v>
      </c>
      <c r="M2000" s="20" t="s">
        <v>110</v>
      </c>
    </row>
    <row r="2001" spans="2:13" x14ac:dyDescent="0.2">
      <c r="B2001" s="19">
        <v>43298</v>
      </c>
      <c r="C2001" s="18">
        <v>1.4255362922351187</v>
      </c>
      <c r="D2001" s="20" t="s">
        <v>3</v>
      </c>
      <c r="E2001" s="20" t="s">
        <v>10</v>
      </c>
      <c r="F2001" s="20">
        <v>1000002981</v>
      </c>
      <c r="G2001" s="20" t="s">
        <v>60</v>
      </c>
      <c r="H2001" s="20" t="s">
        <v>8</v>
      </c>
      <c r="I2001" s="20">
        <v>20000099</v>
      </c>
      <c r="J2001" s="20" t="s">
        <v>18</v>
      </c>
      <c r="K2001" s="20" t="s">
        <v>110</v>
      </c>
      <c r="L2001" s="20" t="s">
        <v>110</v>
      </c>
      <c r="M2001" s="20" t="s">
        <v>110</v>
      </c>
    </row>
    <row r="2002" spans="2:13" x14ac:dyDescent="0.2">
      <c r="B2002" s="19">
        <v>43299</v>
      </c>
      <c r="C2002" s="18">
        <v>1.4540470180798213</v>
      </c>
      <c r="D2002" s="20" t="s">
        <v>3</v>
      </c>
      <c r="E2002" s="20" t="s">
        <v>10</v>
      </c>
      <c r="F2002" s="20">
        <v>1000002981</v>
      </c>
      <c r="G2002" s="20" t="s">
        <v>60</v>
      </c>
      <c r="H2002" s="20" t="s">
        <v>8</v>
      </c>
      <c r="I2002" s="20">
        <v>20000099</v>
      </c>
      <c r="J2002" s="20" t="s">
        <v>18</v>
      </c>
      <c r="K2002" s="20" t="s">
        <v>110</v>
      </c>
      <c r="L2002" s="20" t="s">
        <v>110</v>
      </c>
      <c r="M2002" s="20" t="s">
        <v>110</v>
      </c>
    </row>
    <row r="2003" spans="2:13" x14ac:dyDescent="0.2">
      <c r="B2003" s="19">
        <v>43300</v>
      </c>
      <c r="C2003" s="18">
        <v>1.4831279584414176</v>
      </c>
      <c r="D2003" s="20" t="s">
        <v>3</v>
      </c>
      <c r="E2003" s="20" t="s">
        <v>10</v>
      </c>
      <c r="F2003" s="20">
        <v>1000002981</v>
      </c>
      <c r="G2003" s="20" t="s">
        <v>60</v>
      </c>
      <c r="H2003" s="20" t="s">
        <v>8</v>
      </c>
      <c r="I2003" s="20">
        <v>20000099</v>
      </c>
      <c r="J2003" s="20" t="s">
        <v>18</v>
      </c>
      <c r="K2003" s="20" t="s">
        <v>110</v>
      </c>
      <c r="L2003" s="20" t="s">
        <v>110</v>
      </c>
      <c r="M2003" s="20" t="s">
        <v>110</v>
      </c>
    </row>
    <row r="2004" spans="2:13" x14ac:dyDescent="0.2">
      <c r="B2004" s="19">
        <v>43301</v>
      </c>
      <c r="C2004" s="18">
        <v>1.5127905176102459</v>
      </c>
      <c r="D2004" s="20" t="s">
        <v>3</v>
      </c>
      <c r="E2004" s="20" t="s">
        <v>10</v>
      </c>
      <c r="F2004" s="20">
        <v>1000002981</v>
      </c>
      <c r="G2004" s="20" t="s">
        <v>60</v>
      </c>
      <c r="H2004" s="20" t="s">
        <v>8</v>
      </c>
      <c r="I2004" s="20">
        <v>20000099</v>
      </c>
      <c r="J2004" s="20" t="s">
        <v>18</v>
      </c>
      <c r="K2004" s="20" t="s">
        <v>110</v>
      </c>
      <c r="L2004" s="20" t="s">
        <v>110</v>
      </c>
      <c r="M2004" s="20" t="s">
        <v>110</v>
      </c>
    </row>
    <row r="2005" spans="2:13" x14ac:dyDescent="0.2">
      <c r="B2005" s="19">
        <v>43252</v>
      </c>
      <c r="C2005" s="18">
        <v>0.59</v>
      </c>
      <c r="D2005" s="20" t="s">
        <v>3</v>
      </c>
      <c r="E2005" s="20" t="s">
        <v>57</v>
      </c>
      <c r="F2005" s="20">
        <v>1000000192</v>
      </c>
      <c r="G2005" s="20" t="s">
        <v>56</v>
      </c>
      <c r="H2005" s="20" t="s">
        <v>8</v>
      </c>
      <c r="I2005" s="20">
        <v>10000064</v>
      </c>
      <c r="J2005" s="20" t="s">
        <v>51</v>
      </c>
      <c r="K2005" s="20" t="s">
        <v>110</v>
      </c>
      <c r="L2005" s="20" t="s">
        <v>110</v>
      </c>
      <c r="M2005" s="20" t="s">
        <v>110</v>
      </c>
    </row>
    <row r="2006" spans="2:13" x14ac:dyDescent="0.2">
      <c r="B2006" s="19">
        <v>43253</v>
      </c>
      <c r="C2006" s="18">
        <v>0.6018</v>
      </c>
      <c r="D2006" s="20" t="s">
        <v>3</v>
      </c>
      <c r="E2006" s="20" t="s">
        <v>57</v>
      </c>
      <c r="F2006" s="20">
        <v>1000000192</v>
      </c>
      <c r="G2006" s="20" t="s">
        <v>56</v>
      </c>
      <c r="H2006" s="20" t="s">
        <v>8</v>
      </c>
      <c r="I2006" s="20">
        <v>10000064</v>
      </c>
      <c r="J2006" s="20" t="s">
        <v>51</v>
      </c>
      <c r="K2006" s="20" t="s">
        <v>110</v>
      </c>
      <c r="L2006" s="20" t="s">
        <v>110</v>
      </c>
      <c r="M2006" s="20" t="s">
        <v>110</v>
      </c>
    </row>
    <row r="2007" spans="2:13" x14ac:dyDescent="0.2">
      <c r="B2007" s="19">
        <v>43254</v>
      </c>
      <c r="C2007" s="18">
        <v>0.61383600000000005</v>
      </c>
      <c r="D2007" s="20" t="s">
        <v>3</v>
      </c>
      <c r="E2007" s="20" t="s">
        <v>57</v>
      </c>
      <c r="F2007" s="20">
        <v>1000000192</v>
      </c>
      <c r="G2007" s="20" t="s">
        <v>56</v>
      </c>
      <c r="H2007" s="20" t="s">
        <v>8</v>
      </c>
      <c r="I2007" s="20">
        <v>10000064</v>
      </c>
      <c r="J2007" s="20" t="s">
        <v>51</v>
      </c>
      <c r="K2007" s="20" t="s">
        <v>110</v>
      </c>
      <c r="L2007" s="20" t="s">
        <v>110</v>
      </c>
      <c r="M2007" s="20" t="s">
        <v>110</v>
      </c>
    </row>
    <row r="2008" spans="2:13" x14ac:dyDescent="0.2">
      <c r="B2008" s="19">
        <v>43255</v>
      </c>
      <c r="C2008" s="18">
        <v>0.62611271999999996</v>
      </c>
      <c r="D2008" s="20" t="s">
        <v>3</v>
      </c>
      <c r="E2008" s="20" t="s">
        <v>57</v>
      </c>
      <c r="F2008" s="20">
        <v>1000000192</v>
      </c>
      <c r="G2008" s="20" t="s">
        <v>56</v>
      </c>
      <c r="H2008" s="20" t="s">
        <v>8</v>
      </c>
      <c r="I2008" s="20">
        <v>10000064</v>
      </c>
      <c r="J2008" s="20" t="s">
        <v>51</v>
      </c>
      <c r="K2008" s="20" t="s">
        <v>110</v>
      </c>
      <c r="L2008" s="20" t="s">
        <v>110</v>
      </c>
      <c r="M2008" s="20" t="s">
        <v>110</v>
      </c>
    </row>
    <row r="2009" spans="2:13" x14ac:dyDescent="0.2">
      <c r="B2009" s="19">
        <v>43256</v>
      </c>
      <c r="C2009" s="18">
        <v>0.63863497439999994</v>
      </c>
      <c r="D2009" s="20" t="s">
        <v>3</v>
      </c>
      <c r="E2009" s="20" t="s">
        <v>57</v>
      </c>
      <c r="F2009" s="20">
        <v>1000000192</v>
      </c>
      <c r="G2009" s="20" t="s">
        <v>56</v>
      </c>
      <c r="H2009" s="20" t="s">
        <v>8</v>
      </c>
      <c r="I2009" s="20">
        <v>10000064</v>
      </c>
      <c r="J2009" s="20" t="s">
        <v>51</v>
      </c>
      <c r="K2009" s="20" t="s">
        <v>110</v>
      </c>
      <c r="L2009" s="20" t="s">
        <v>110</v>
      </c>
      <c r="M2009" s="20" t="s">
        <v>110</v>
      </c>
    </row>
    <row r="2010" spans="2:13" x14ac:dyDescent="0.2">
      <c r="B2010" s="19">
        <v>43257</v>
      </c>
      <c r="C2010" s="18">
        <v>0.65140767388800003</v>
      </c>
      <c r="D2010" s="20" t="s">
        <v>3</v>
      </c>
      <c r="E2010" s="20" t="s">
        <v>57</v>
      </c>
      <c r="F2010" s="20">
        <v>1000000192</v>
      </c>
      <c r="G2010" s="20" t="s">
        <v>56</v>
      </c>
      <c r="H2010" s="20" t="s">
        <v>8</v>
      </c>
      <c r="I2010" s="20">
        <v>10000064</v>
      </c>
      <c r="J2010" s="20" t="s">
        <v>51</v>
      </c>
      <c r="K2010" s="20" t="s">
        <v>110</v>
      </c>
      <c r="L2010" s="20" t="s">
        <v>110</v>
      </c>
      <c r="M2010" s="20" t="s">
        <v>110</v>
      </c>
    </row>
    <row r="2011" spans="2:13" x14ac:dyDescent="0.2">
      <c r="B2011" s="19">
        <v>43258</v>
      </c>
      <c r="C2011" s="18">
        <v>0.66443582736576001</v>
      </c>
      <c r="D2011" s="20" t="s">
        <v>3</v>
      </c>
      <c r="E2011" s="20" t="s">
        <v>57</v>
      </c>
      <c r="F2011" s="20">
        <v>1000000192</v>
      </c>
      <c r="G2011" s="20" t="s">
        <v>56</v>
      </c>
      <c r="H2011" s="20" t="s">
        <v>8</v>
      </c>
      <c r="I2011" s="20">
        <v>10000064</v>
      </c>
      <c r="J2011" s="20" t="s">
        <v>51</v>
      </c>
      <c r="K2011" s="20" t="s">
        <v>110</v>
      </c>
      <c r="L2011" s="20" t="s">
        <v>110</v>
      </c>
      <c r="M2011" s="20" t="s">
        <v>110</v>
      </c>
    </row>
    <row r="2012" spans="2:13" x14ac:dyDescent="0.2">
      <c r="B2012" s="19">
        <v>43259</v>
      </c>
      <c r="C2012" s="18">
        <v>0.67772454391307524</v>
      </c>
      <c r="D2012" s="20" t="s">
        <v>3</v>
      </c>
      <c r="E2012" s="20" t="s">
        <v>57</v>
      </c>
      <c r="F2012" s="20">
        <v>1000000192</v>
      </c>
      <c r="G2012" s="20" t="s">
        <v>56</v>
      </c>
      <c r="H2012" s="20" t="s">
        <v>8</v>
      </c>
      <c r="I2012" s="20">
        <v>10000064</v>
      </c>
      <c r="J2012" s="20" t="s">
        <v>51</v>
      </c>
      <c r="K2012" s="20" t="s">
        <v>110</v>
      </c>
      <c r="L2012" s="20" t="s">
        <v>110</v>
      </c>
      <c r="M2012" s="20" t="s">
        <v>110</v>
      </c>
    </row>
    <row r="2013" spans="2:13" x14ac:dyDescent="0.2">
      <c r="B2013" s="19">
        <v>43260</v>
      </c>
      <c r="C2013" s="18">
        <v>0.69127903479133668</v>
      </c>
      <c r="D2013" s="20" t="s">
        <v>3</v>
      </c>
      <c r="E2013" s="20" t="s">
        <v>57</v>
      </c>
      <c r="F2013" s="20">
        <v>1000000192</v>
      </c>
      <c r="G2013" s="20" t="s">
        <v>56</v>
      </c>
      <c r="H2013" s="20" t="s">
        <v>8</v>
      </c>
      <c r="I2013" s="20">
        <v>10000064</v>
      </c>
      <c r="J2013" s="20" t="s">
        <v>51</v>
      </c>
      <c r="K2013" s="20" t="s">
        <v>110</v>
      </c>
      <c r="L2013" s="20" t="s">
        <v>110</v>
      </c>
      <c r="M2013" s="20" t="s">
        <v>110</v>
      </c>
    </row>
    <row r="2014" spans="2:13" x14ac:dyDescent="0.2">
      <c r="B2014" s="19">
        <v>43261</v>
      </c>
      <c r="C2014" s="18">
        <v>0.45110461548716335</v>
      </c>
      <c r="D2014" s="20" t="s">
        <v>3</v>
      </c>
      <c r="E2014" s="20" t="s">
        <v>57</v>
      </c>
      <c r="F2014" s="20">
        <v>1000000192</v>
      </c>
      <c r="G2014" s="20" t="s">
        <v>56</v>
      </c>
      <c r="H2014" s="20" t="s">
        <v>8</v>
      </c>
      <c r="I2014" s="20">
        <v>10000064</v>
      </c>
      <c r="J2014" s="20" t="s">
        <v>51</v>
      </c>
      <c r="K2014" s="20" t="s">
        <v>110</v>
      </c>
      <c r="L2014" s="20" t="s">
        <v>110</v>
      </c>
      <c r="M2014" s="20" t="s">
        <v>110</v>
      </c>
    </row>
    <row r="2015" spans="2:13" x14ac:dyDescent="0.2">
      <c r="B2015" s="19">
        <v>43262</v>
      </c>
      <c r="C2015" s="18">
        <v>0.46012670779690668</v>
      </c>
      <c r="D2015" s="20" t="s">
        <v>3</v>
      </c>
      <c r="E2015" s="20" t="s">
        <v>57</v>
      </c>
      <c r="F2015" s="20">
        <v>1000000192</v>
      </c>
      <c r="G2015" s="20" t="s">
        <v>56</v>
      </c>
      <c r="H2015" s="20" t="s">
        <v>8</v>
      </c>
      <c r="I2015" s="20">
        <v>10000064</v>
      </c>
      <c r="J2015" s="20" t="s">
        <v>51</v>
      </c>
      <c r="K2015" s="20" t="s">
        <v>110</v>
      </c>
      <c r="L2015" s="20" t="s">
        <v>110</v>
      </c>
      <c r="M2015" s="20" t="s">
        <v>110</v>
      </c>
    </row>
    <row r="2016" spans="2:13" x14ac:dyDescent="0.2">
      <c r="B2016" s="19">
        <v>43263</v>
      </c>
      <c r="C2016" s="18">
        <v>0.46932924195284476</v>
      </c>
      <c r="D2016" s="20" t="s">
        <v>3</v>
      </c>
      <c r="E2016" s="20" t="s">
        <v>57</v>
      </c>
      <c r="F2016" s="20">
        <v>1000000192</v>
      </c>
      <c r="G2016" s="20" t="s">
        <v>56</v>
      </c>
      <c r="H2016" s="20" t="s">
        <v>8</v>
      </c>
      <c r="I2016" s="20">
        <v>10000064</v>
      </c>
      <c r="J2016" s="20" t="s">
        <v>51</v>
      </c>
      <c r="K2016" s="20" t="s">
        <v>110</v>
      </c>
      <c r="L2016" s="20" t="s">
        <v>110</v>
      </c>
      <c r="M2016" s="20" t="s">
        <v>110</v>
      </c>
    </row>
    <row r="2017" spans="2:13" x14ac:dyDescent="0.2">
      <c r="B2017" s="19">
        <v>43264</v>
      </c>
      <c r="C2017" s="18">
        <v>0.47871582679190167</v>
      </c>
      <c r="D2017" s="20" t="s">
        <v>3</v>
      </c>
      <c r="E2017" s="20" t="s">
        <v>57</v>
      </c>
      <c r="F2017" s="20">
        <v>1000000192</v>
      </c>
      <c r="G2017" s="20" t="s">
        <v>56</v>
      </c>
      <c r="H2017" s="20" t="s">
        <v>8</v>
      </c>
      <c r="I2017" s="20">
        <v>10000064</v>
      </c>
      <c r="J2017" s="20" t="s">
        <v>51</v>
      </c>
      <c r="K2017" s="20" t="s">
        <v>110</v>
      </c>
      <c r="L2017" s="20" t="s">
        <v>110</v>
      </c>
      <c r="M2017" s="20" t="s">
        <v>110</v>
      </c>
    </row>
    <row r="2018" spans="2:13" x14ac:dyDescent="0.2">
      <c r="B2018" s="19">
        <v>43265</v>
      </c>
      <c r="C2018" s="18">
        <v>0.48829014332773973</v>
      </c>
      <c r="D2018" s="20" t="s">
        <v>3</v>
      </c>
      <c r="E2018" s="20" t="s">
        <v>57</v>
      </c>
      <c r="F2018" s="20">
        <v>1000000192</v>
      </c>
      <c r="G2018" s="20" t="s">
        <v>56</v>
      </c>
      <c r="H2018" s="20" t="s">
        <v>8</v>
      </c>
      <c r="I2018" s="20">
        <v>10000064</v>
      </c>
      <c r="J2018" s="20" t="s">
        <v>51</v>
      </c>
      <c r="K2018" s="20" t="s">
        <v>110</v>
      </c>
      <c r="L2018" s="20" t="s">
        <v>110</v>
      </c>
      <c r="M2018" s="20" t="s">
        <v>110</v>
      </c>
    </row>
    <row r="2019" spans="2:13" x14ac:dyDescent="0.2">
      <c r="B2019" s="19">
        <v>43266</v>
      </c>
      <c r="C2019" s="18">
        <v>0.4980559461942945</v>
      </c>
      <c r="D2019" s="20" t="s">
        <v>3</v>
      </c>
      <c r="E2019" s="20" t="s">
        <v>57</v>
      </c>
      <c r="F2019" s="20">
        <v>1000000192</v>
      </c>
      <c r="G2019" s="20" t="s">
        <v>56</v>
      </c>
      <c r="H2019" s="20" t="s">
        <v>8</v>
      </c>
      <c r="I2019" s="20">
        <v>10000064</v>
      </c>
      <c r="J2019" s="20" t="s">
        <v>51</v>
      </c>
      <c r="K2019" s="20" t="s">
        <v>110</v>
      </c>
      <c r="L2019" s="20" t="s">
        <v>110</v>
      </c>
      <c r="M2019" s="20" t="s">
        <v>110</v>
      </c>
    </row>
    <row r="2020" spans="2:13" x14ac:dyDescent="0.2">
      <c r="B2020" s="19">
        <v>43267</v>
      </c>
      <c r="C2020" s="18">
        <v>0.50801706511818034</v>
      </c>
      <c r="D2020" s="20" t="s">
        <v>3</v>
      </c>
      <c r="E2020" s="20" t="s">
        <v>57</v>
      </c>
      <c r="F2020" s="20">
        <v>1000000192</v>
      </c>
      <c r="G2020" s="20" t="s">
        <v>56</v>
      </c>
      <c r="H2020" s="20" t="s">
        <v>8</v>
      </c>
      <c r="I2020" s="20">
        <v>10000064</v>
      </c>
      <c r="J2020" s="20" t="s">
        <v>51</v>
      </c>
      <c r="K2020" s="20" t="s">
        <v>110</v>
      </c>
      <c r="L2020" s="20" t="s">
        <v>110</v>
      </c>
      <c r="M2020" s="20" t="s">
        <v>110</v>
      </c>
    </row>
    <row r="2021" spans="2:13" x14ac:dyDescent="0.2">
      <c r="B2021" s="19">
        <v>43268</v>
      </c>
      <c r="C2021" s="18">
        <v>0.518177406420544</v>
      </c>
      <c r="D2021" s="20" t="s">
        <v>3</v>
      </c>
      <c r="E2021" s="20" t="s">
        <v>57</v>
      </c>
      <c r="F2021" s="20">
        <v>1000000192</v>
      </c>
      <c r="G2021" s="20" t="s">
        <v>56</v>
      </c>
      <c r="H2021" s="20" t="s">
        <v>8</v>
      </c>
      <c r="I2021" s="20">
        <v>10000064</v>
      </c>
      <c r="J2021" s="20" t="s">
        <v>51</v>
      </c>
      <c r="K2021" s="20" t="s">
        <v>110</v>
      </c>
      <c r="L2021" s="20" t="s">
        <v>110</v>
      </c>
      <c r="M2021" s="20" t="s">
        <v>110</v>
      </c>
    </row>
    <row r="2022" spans="2:13" x14ac:dyDescent="0.2">
      <c r="B2022" s="19">
        <v>43269</v>
      </c>
      <c r="C2022" s="18">
        <v>0.52854095454895489</v>
      </c>
      <c r="D2022" s="20" t="s">
        <v>3</v>
      </c>
      <c r="E2022" s="20" t="s">
        <v>57</v>
      </c>
      <c r="F2022" s="20">
        <v>1000000192</v>
      </c>
      <c r="G2022" s="20" t="s">
        <v>56</v>
      </c>
      <c r="H2022" s="20" t="s">
        <v>8</v>
      </c>
      <c r="I2022" s="20">
        <v>10000064</v>
      </c>
      <c r="J2022" s="20" t="s">
        <v>51</v>
      </c>
      <c r="K2022" s="20" t="s">
        <v>110</v>
      </c>
      <c r="L2022" s="20" t="s">
        <v>110</v>
      </c>
      <c r="M2022" s="20" t="s">
        <v>110</v>
      </c>
    </row>
    <row r="2023" spans="2:13" x14ac:dyDescent="0.2">
      <c r="B2023" s="19">
        <v>43270</v>
      </c>
      <c r="C2023" s="18">
        <v>0.53911177363993401</v>
      </c>
      <c r="D2023" s="20" t="s">
        <v>3</v>
      </c>
      <c r="E2023" s="20" t="s">
        <v>57</v>
      </c>
      <c r="F2023" s="20">
        <v>1000000192</v>
      </c>
      <c r="G2023" s="20" t="s">
        <v>56</v>
      </c>
      <c r="H2023" s="20" t="s">
        <v>8</v>
      </c>
      <c r="I2023" s="20">
        <v>10000064</v>
      </c>
      <c r="J2023" s="20" t="s">
        <v>51</v>
      </c>
      <c r="K2023" s="20" t="s">
        <v>110</v>
      </c>
      <c r="L2023" s="20" t="s">
        <v>110</v>
      </c>
      <c r="M2023" s="20" t="s">
        <v>110</v>
      </c>
    </row>
    <row r="2024" spans="2:13" x14ac:dyDescent="0.2">
      <c r="B2024" s="19">
        <v>43271</v>
      </c>
      <c r="C2024" s="18">
        <v>0.54989400911273267</v>
      </c>
      <c r="D2024" s="20" t="s">
        <v>3</v>
      </c>
      <c r="E2024" s="20" t="s">
        <v>57</v>
      </c>
      <c r="F2024" s="20">
        <v>1000000192</v>
      </c>
      <c r="G2024" s="20" t="s">
        <v>56</v>
      </c>
      <c r="H2024" s="20" t="s">
        <v>8</v>
      </c>
      <c r="I2024" s="20">
        <v>10000064</v>
      </c>
      <c r="J2024" s="20" t="s">
        <v>51</v>
      </c>
      <c r="K2024" s="20" t="s">
        <v>110</v>
      </c>
      <c r="L2024" s="20" t="s">
        <v>110</v>
      </c>
      <c r="M2024" s="20" t="s">
        <v>110</v>
      </c>
    </row>
    <row r="2025" spans="2:13" x14ac:dyDescent="0.2">
      <c r="B2025" s="19">
        <v>43272</v>
      </c>
      <c r="C2025" s="18">
        <v>0.56089188929498734</v>
      </c>
      <c r="D2025" s="20" t="s">
        <v>3</v>
      </c>
      <c r="E2025" s="20" t="s">
        <v>57</v>
      </c>
      <c r="F2025" s="20">
        <v>1000000192</v>
      </c>
      <c r="G2025" s="20" t="s">
        <v>56</v>
      </c>
      <c r="H2025" s="20" t="s">
        <v>8</v>
      </c>
      <c r="I2025" s="20">
        <v>10000064</v>
      </c>
      <c r="J2025" s="20" t="s">
        <v>51</v>
      </c>
      <c r="K2025" s="20" t="s">
        <v>110</v>
      </c>
      <c r="L2025" s="20" t="s">
        <v>110</v>
      </c>
      <c r="M2025" s="20" t="s">
        <v>110</v>
      </c>
    </row>
    <row r="2026" spans="2:13" x14ac:dyDescent="0.2">
      <c r="B2026" s="19">
        <v>43273</v>
      </c>
      <c r="C2026" s="18">
        <v>0.57210972708088714</v>
      </c>
      <c r="D2026" s="20" t="s">
        <v>3</v>
      </c>
      <c r="E2026" s="20" t="s">
        <v>57</v>
      </c>
      <c r="F2026" s="20">
        <v>1000000192</v>
      </c>
      <c r="G2026" s="20" t="s">
        <v>56</v>
      </c>
      <c r="H2026" s="20" t="s">
        <v>8</v>
      </c>
      <c r="I2026" s="20">
        <v>10000064</v>
      </c>
      <c r="J2026" s="20" t="s">
        <v>51</v>
      </c>
      <c r="K2026" s="20" t="s">
        <v>110</v>
      </c>
      <c r="L2026" s="20" t="s">
        <v>110</v>
      </c>
      <c r="M2026" s="20" t="s">
        <v>110</v>
      </c>
    </row>
    <row r="2027" spans="2:13" x14ac:dyDescent="0.2">
      <c r="B2027" s="19">
        <v>43274</v>
      </c>
      <c r="C2027" s="18">
        <v>0.5835519216225048</v>
      </c>
      <c r="D2027" s="20" t="s">
        <v>3</v>
      </c>
      <c r="E2027" s="20" t="s">
        <v>57</v>
      </c>
      <c r="F2027" s="20">
        <v>1000000192</v>
      </c>
      <c r="G2027" s="20" t="s">
        <v>56</v>
      </c>
      <c r="H2027" s="20" t="s">
        <v>8</v>
      </c>
      <c r="I2027" s="20">
        <v>10000064</v>
      </c>
      <c r="J2027" s="20" t="s">
        <v>51</v>
      </c>
      <c r="K2027" s="20" t="s">
        <v>110</v>
      </c>
      <c r="L2027" s="20" t="s">
        <v>110</v>
      </c>
      <c r="M2027" s="20" t="s">
        <v>110</v>
      </c>
    </row>
    <row r="2028" spans="2:13" x14ac:dyDescent="0.2">
      <c r="B2028" s="19">
        <v>43275</v>
      </c>
      <c r="C2028" s="18">
        <v>0.5952229600549549</v>
      </c>
      <c r="D2028" s="20" t="s">
        <v>3</v>
      </c>
      <c r="E2028" s="20" t="s">
        <v>57</v>
      </c>
      <c r="F2028" s="20">
        <v>1000000192</v>
      </c>
      <c r="G2028" s="20" t="s">
        <v>56</v>
      </c>
      <c r="H2028" s="20" t="s">
        <v>8</v>
      </c>
      <c r="I2028" s="20">
        <v>10000064</v>
      </c>
      <c r="J2028" s="20" t="s">
        <v>51</v>
      </c>
      <c r="K2028" s="20" t="s">
        <v>110</v>
      </c>
      <c r="L2028" s="20" t="s">
        <v>110</v>
      </c>
      <c r="M2028" s="20" t="s">
        <v>110</v>
      </c>
    </row>
    <row r="2029" spans="2:13" x14ac:dyDescent="0.2">
      <c r="B2029" s="19">
        <v>43276</v>
      </c>
      <c r="C2029" s="18">
        <v>0.60712741925605396</v>
      </c>
      <c r="D2029" s="20" t="s">
        <v>3</v>
      </c>
      <c r="E2029" s="20" t="s">
        <v>57</v>
      </c>
      <c r="F2029" s="20">
        <v>1000000192</v>
      </c>
      <c r="G2029" s="20" t="s">
        <v>56</v>
      </c>
      <c r="H2029" s="20" t="s">
        <v>8</v>
      </c>
      <c r="I2029" s="20">
        <v>10000064</v>
      </c>
      <c r="J2029" s="20" t="s">
        <v>51</v>
      </c>
      <c r="K2029" s="20" t="s">
        <v>110</v>
      </c>
      <c r="L2029" s="20" t="s">
        <v>110</v>
      </c>
      <c r="M2029" s="20" t="s">
        <v>110</v>
      </c>
    </row>
    <row r="2030" spans="2:13" x14ac:dyDescent="0.2">
      <c r="B2030" s="19">
        <v>43277</v>
      </c>
      <c r="C2030" s="18">
        <v>0.61926996764117503</v>
      </c>
      <c r="D2030" s="20" t="s">
        <v>3</v>
      </c>
      <c r="E2030" s="20" t="s">
        <v>57</v>
      </c>
      <c r="F2030" s="20">
        <v>1000000192</v>
      </c>
      <c r="G2030" s="20" t="s">
        <v>56</v>
      </c>
      <c r="H2030" s="20" t="s">
        <v>8</v>
      </c>
      <c r="I2030" s="20">
        <v>10000064</v>
      </c>
      <c r="J2030" s="20" t="s">
        <v>51</v>
      </c>
      <c r="K2030" s="20" t="s">
        <v>110</v>
      </c>
      <c r="L2030" s="20" t="s">
        <v>110</v>
      </c>
      <c r="M2030" s="20" t="s">
        <v>110</v>
      </c>
    </row>
    <row r="2031" spans="2:13" x14ac:dyDescent="0.2">
      <c r="B2031" s="19">
        <v>43278</v>
      </c>
      <c r="C2031" s="18">
        <v>0.63165536699399849</v>
      </c>
      <c r="D2031" s="20" t="s">
        <v>3</v>
      </c>
      <c r="E2031" s="20" t="s">
        <v>57</v>
      </c>
      <c r="F2031" s="20">
        <v>1000000192</v>
      </c>
      <c r="G2031" s="20" t="s">
        <v>56</v>
      </c>
      <c r="H2031" s="20" t="s">
        <v>8</v>
      </c>
      <c r="I2031" s="20">
        <v>10000064</v>
      </c>
      <c r="J2031" s="20" t="s">
        <v>51</v>
      </c>
      <c r="K2031" s="20" t="s">
        <v>110</v>
      </c>
      <c r="L2031" s="20" t="s">
        <v>110</v>
      </c>
      <c r="M2031" s="20" t="s">
        <v>110</v>
      </c>
    </row>
    <row r="2032" spans="2:13" x14ac:dyDescent="0.2">
      <c r="B2032" s="19">
        <v>43279</v>
      </c>
      <c r="C2032" s="18">
        <v>0.47628847433387855</v>
      </c>
      <c r="D2032" s="20" t="s">
        <v>3</v>
      </c>
      <c r="E2032" s="20" t="s">
        <v>57</v>
      </c>
      <c r="F2032" s="20">
        <v>1000000192</v>
      </c>
      <c r="G2032" s="20" t="s">
        <v>56</v>
      </c>
      <c r="H2032" s="20" t="s">
        <v>8</v>
      </c>
      <c r="I2032" s="20">
        <v>10000064</v>
      </c>
      <c r="J2032" s="20" t="s">
        <v>51</v>
      </c>
      <c r="K2032" s="20" t="s">
        <v>110</v>
      </c>
      <c r="L2032" s="20" t="s">
        <v>110</v>
      </c>
      <c r="M2032" s="20" t="s">
        <v>110</v>
      </c>
    </row>
    <row r="2033" spans="2:13" x14ac:dyDescent="0.2">
      <c r="B2033" s="19">
        <v>43280</v>
      </c>
      <c r="C2033" s="18">
        <v>0.4858142438205561</v>
      </c>
      <c r="D2033" s="20" t="s">
        <v>3</v>
      </c>
      <c r="E2033" s="20" t="s">
        <v>57</v>
      </c>
      <c r="F2033" s="20">
        <v>1000000192</v>
      </c>
      <c r="G2033" s="20" t="s">
        <v>56</v>
      </c>
      <c r="H2033" s="20" t="s">
        <v>8</v>
      </c>
      <c r="I2033" s="20">
        <v>10000064</v>
      </c>
      <c r="J2033" s="20" t="s">
        <v>51</v>
      </c>
      <c r="K2033" s="20" t="s">
        <v>110</v>
      </c>
      <c r="L2033" s="20" t="s">
        <v>110</v>
      </c>
      <c r="M2033" s="20" t="s">
        <v>110</v>
      </c>
    </row>
    <row r="2034" spans="2:13" x14ac:dyDescent="0.2">
      <c r="B2034" s="19">
        <v>43281</v>
      </c>
      <c r="C2034" s="18">
        <v>0.49553052869696723</v>
      </c>
      <c r="D2034" s="20" t="s">
        <v>3</v>
      </c>
      <c r="E2034" s="20" t="s">
        <v>57</v>
      </c>
      <c r="F2034" s="20">
        <v>1000000192</v>
      </c>
      <c r="G2034" s="20" t="s">
        <v>56</v>
      </c>
      <c r="H2034" s="20" t="s">
        <v>8</v>
      </c>
      <c r="I2034" s="20">
        <v>10000064</v>
      </c>
      <c r="J2034" s="20" t="s">
        <v>51</v>
      </c>
      <c r="K2034" s="20" t="s">
        <v>110</v>
      </c>
      <c r="L2034" s="20" t="s">
        <v>110</v>
      </c>
      <c r="M2034" s="20" t="s">
        <v>110</v>
      </c>
    </row>
    <row r="2035" spans="2:13" x14ac:dyDescent="0.2">
      <c r="B2035" s="19">
        <v>43282</v>
      </c>
      <c r="C2035" s="18">
        <v>0.50544113927090661</v>
      </c>
      <c r="D2035" s="20" t="s">
        <v>3</v>
      </c>
      <c r="E2035" s="20" t="s">
        <v>57</v>
      </c>
      <c r="F2035" s="20">
        <v>1000000192</v>
      </c>
      <c r="G2035" s="20" t="s">
        <v>56</v>
      </c>
      <c r="H2035" s="20" t="s">
        <v>8</v>
      </c>
      <c r="I2035" s="20">
        <v>10000064</v>
      </c>
      <c r="J2035" s="20" t="s">
        <v>51</v>
      </c>
      <c r="K2035" s="20" t="s">
        <v>110</v>
      </c>
      <c r="L2035" s="20" t="s">
        <v>110</v>
      </c>
      <c r="M2035" s="20" t="s">
        <v>110</v>
      </c>
    </row>
    <row r="2036" spans="2:13" x14ac:dyDescent="0.2">
      <c r="B2036" s="19">
        <v>43283</v>
      </c>
      <c r="C2036" s="18">
        <v>0.51554996205632475</v>
      </c>
      <c r="D2036" s="20" t="s">
        <v>3</v>
      </c>
      <c r="E2036" s="20" t="s">
        <v>57</v>
      </c>
      <c r="F2036" s="20">
        <v>1000000192</v>
      </c>
      <c r="G2036" s="20" t="s">
        <v>56</v>
      </c>
      <c r="H2036" s="20" t="s">
        <v>8</v>
      </c>
      <c r="I2036" s="20">
        <v>10000064</v>
      </c>
      <c r="J2036" s="20" t="s">
        <v>51</v>
      </c>
      <c r="K2036" s="20" t="s">
        <v>110</v>
      </c>
      <c r="L2036" s="20" t="s">
        <v>110</v>
      </c>
      <c r="M2036" s="20" t="s">
        <v>110</v>
      </c>
    </row>
    <row r="2037" spans="2:13" x14ac:dyDescent="0.2">
      <c r="B2037" s="19">
        <v>43284</v>
      </c>
      <c r="C2037" s="18">
        <v>0.52586096129745119</v>
      </c>
      <c r="D2037" s="20" t="s">
        <v>3</v>
      </c>
      <c r="E2037" s="20" t="s">
        <v>57</v>
      </c>
      <c r="F2037" s="20">
        <v>1000000192</v>
      </c>
      <c r="G2037" s="20" t="s">
        <v>56</v>
      </c>
      <c r="H2037" s="20" t="s">
        <v>8</v>
      </c>
      <c r="I2037" s="20">
        <v>10000064</v>
      </c>
      <c r="J2037" s="20" t="s">
        <v>51</v>
      </c>
      <c r="K2037" s="20" t="s">
        <v>110</v>
      </c>
      <c r="L2037" s="20" t="s">
        <v>110</v>
      </c>
      <c r="M2037" s="20" t="s">
        <v>110</v>
      </c>
    </row>
    <row r="2038" spans="2:13" x14ac:dyDescent="0.2">
      <c r="B2038" s="19">
        <v>43285</v>
      </c>
      <c r="C2038" s="18">
        <v>0.53637818052340025</v>
      </c>
      <c r="D2038" s="20" t="s">
        <v>3</v>
      </c>
      <c r="E2038" s="20" t="s">
        <v>57</v>
      </c>
      <c r="F2038" s="20">
        <v>1000000192</v>
      </c>
      <c r="G2038" s="20" t="s">
        <v>56</v>
      </c>
      <c r="H2038" s="20" t="s">
        <v>8</v>
      </c>
      <c r="I2038" s="20">
        <v>10000064</v>
      </c>
      <c r="J2038" s="20" t="s">
        <v>51</v>
      </c>
      <c r="K2038" s="20" t="s">
        <v>110</v>
      </c>
      <c r="L2038" s="20" t="s">
        <v>110</v>
      </c>
      <c r="M2038" s="20" t="s">
        <v>110</v>
      </c>
    </row>
    <row r="2039" spans="2:13" x14ac:dyDescent="0.2">
      <c r="B2039" s="19">
        <v>43286</v>
      </c>
      <c r="C2039" s="18">
        <v>0.54710574413386825</v>
      </c>
      <c r="D2039" s="20" t="s">
        <v>3</v>
      </c>
      <c r="E2039" s="20" t="s">
        <v>57</v>
      </c>
      <c r="F2039" s="20">
        <v>1000000192</v>
      </c>
      <c r="G2039" s="20" t="s">
        <v>56</v>
      </c>
      <c r="H2039" s="20" t="s">
        <v>8</v>
      </c>
      <c r="I2039" s="20">
        <v>10000064</v>
      </c>
      <c r="J2039" s="20" t="s">
        <v>51</v>
      </c>
      <c r="K2039" s="20" t="s">
        <v>110</v>
      </c>
      <c r="L2039" s="20" t="s">
        <v>110</v>
      </c>
      <c r="M2039" s="20" t="s">
        <v>110</v>
      </c>
    </row>
    <row r="2040" spans="2:13" x14ac:dyDescent="0.2">
      <c r="B2040" s="19">
        <v>43287</v>
      </c>
      <c r="C2040" s="18">
        <v>0.55804785901654563</v>
      </c>
      <c r="D2040" s="20" t="s">
        <v>3</v>
      </c>
      <c r="E2040" s="20" t="s">
        <v>57</v>
      </c>
      <c r="F2040" s="20">
        <v>1000000192</v>
      </c>
      <c r="G2040" s="20" t="s">
        <v>56</v>
      </c>
      <c r="H2040" s="20" t="s">
        <v>8</v>
      </c>
      <c r="I2040" s="20">
        <v>10000064</v>
      </c>
      <c r="J2040" s="20" t="s">
        <v>51</v>
      </c>
      <c r="K2040" s="20" t="s">
        <v>110</v>
      </c>
      <c r="L2040" s="20" t="s">
        <v>110</v>
      </c>
      <c r="M2040" s="20" t="s">
        <v>110</v>
      </c>
    </row>
    <row r="2041" spans="2:13" x14ac:dyDescent="0.2">
      <c r="B2041" s="19">
        <v>43288</v>
      </c>
      <c r="C2041" s="18">
        <v>0.56920881619687658</v>
      </c>
      <c r="D2041" s="20" t="s">
        <v>3</v>
      </c>
      <c r="E2041" s="20" t="s">
        <v>57</v>
      </c>
      <c r="F2041" s="20">
        <v>1000000192</v>
      </c>
      <c r="G2041" s="20" t="s">
        <v>56</v>
      </c>
      <c r="H2041" s="20" t="s">
        <v>8</v>
      </c>
      <c r="I2041" s="20">
        <v>10000064</v>
      </c>
      <c r="J2041" s="20" t="s">
        <v>51</v>
      </c>
      <c r="K2041" s="20" t="s">
        <v>110</v>
      </c>
      <c r="L2041" s="20" t="s">
        <v>110</v>
      </c>
      <c r="M2041" s="20" t="s">
        <v>110</v>
      </c>
    </row>
    <row r="2042" spans="2:13" x14ac:dyDescent="0.2">
      <c r="B2042" s="19">
        <v>43289</v>
      </c>
      <c r="C2042" s="18">
        <v>0.58059299252081409</v>
      </c>
      <c r="D2042" s="20" t="s">
        <v>3</v>
      </c>
      <c r="E2042" s="20" t="s">
        <v>57</v>
      </c>
      <c r="F2042" s="20">
        <v>1000000192</v>
      </c>
      <c r="G2042" s="20" t="s">
        <v>56</v>
      </c>
      <c r="H2042" s="20" t="s">
        <v>8</v>
      </c>
      <c r="I2042" s="20">
        <v>10000064</v>
      </c>
      <c r="J2042" s="20" t="s">
        <v>51</v>
      </c>
      <c r="K2042" s="20" t="s">
        <v>110</v>
      </c>
      <c r="L2042" s="20" t="s">
        <v>110</v>
      </c>
      <c r="M2042" s="20" t="s">
        <v>110</v>
      </c>
    </row>
    <row r="2043" spans="2:13" x14ac:dyDescent="0.2">
      <c r="B2043" s="19">
        <v>43290</v>
      </c>
      <c r="C2043" s="18">
        <v>0.59220485237123033</v>
      </c>
      <c r="D2043" s="20" t="s">
        <v>3</v>
      </c>
      <c r="E2043" s="20" t="s">
        <v>57</v>
      </c>
      <c r="F2043" s="20">
        <v>1000000192</v>
      </c>
      <c r="G2043" s="20" t="s">
        <v>56</v>
      </c>
      <c r="H2043" s="20" t="s">
        <v>8</v>
      </c>
      <c r="I2043" s="20">
        <v>10000064</v>
      </c>
      <c r="J2043" s="20" t="s">
        <v>51</v>
      </c>
      <c r="K2043" s="20" t="s">
        <v>110</v>
      </c>
      <c r="L2043" s="20" t="s">
        <v>110</v>
      </c>
      <c r="M2043" s="20" t="s">
        <v>110</v>
      </c>
    </row>
    <row r="2044" spans="2:13" x14ac:dyDescent="0.2">
      <c r="B2044" s="19">
        <v>43291</v>
      </c>
      <c r="C2044" s="18">
        <v>0.60404894941865495</v>
      </c>
      <c r="D2044" s="20" t="s">
        <v>3</v>
      </c>
      <c r="E2044" s="20" t="s">
        <v>57</v>
      </c>
      <c r="F2044" s="20">
        <v>1000000192</v>
      </c>
      <c r="G2044" s="20" t="s">
        <v>56</v>
      </c>
      <c r="H2044" s="20" t="s">
        <v>8</v>
      </c>
      <c r="I2044" s="20">
        <v>10000064</v>
      </c>
      <c r="J2044" s="20" t="s">
        <v>51</v>
      </c>
      <c r="K2044" s="20" t="s">
        <v>110</v>
      </c>
      <c r="L2044" s="20" t="s">
        <v>110</v>
      </c>
      <c r="M2044" s="20" t="s">
        <v>110</v>
      </c>
    </row>
    <row r="2045" spans="2:13" x14ac:dyDescent="0.2">
      <c r="B2045" s="19">
        <v>43292</v>
      </c>
      <c r="C2045" s="18">
        <v>0.61612992840702807</v>
      </c>
      <c r="D2045" s="20" t="s">
        <v>3</v>
      </c>
      <c r="E2045" s="20" t="s">
        <v>57</v>
      </c>
      <c r="F2045" s="20">
        <v>1000000192</v>
      </c>
      <c r="G2045" s="20" t="s">
        <v>56</v>
      </c>
      <c r="H2045" s="20" t="s">
        <v>8</v>
      </c>
      <c r="I2045" s="20">
        <v>10000064</v>
      </c>
      <c r="J2045" s="20" t="s">
        <v>51</v>
      </c>
      <c r="K2045" s="20" t="s">
        <v>110</v>
      </c>
      <c r="L2045" s="20" t="s">
        <v>110</v>
      </c>
      <c r="M2045" s="20" t="s">
        <v>110</v>
      </c>
    </row>
    <row r="2046" spans="2:13" x14ac:dyDescent="0.2">
      <c r="B2046" s="19">
        <v>43293</v>
      </c>
      <c r="C2046" s="18">
        <v>0.62845252697516862</v>
      </c>
      <c r="D2046" s="20" t="s">
        <v>3</v>
      </c>
      <c r="E2046" s="20" t="s">
        <v>57</v>
      </c>
      <c r="F2046" s="20">
        <v>1000000192</v>
      </c>
      <c r="G2046" s="20" t="s">
        <v>56</v>
      </c>
      <c r="H2046" s="20" t="s">
        <v>8</v>
      </c>
      <c r="I2046" s="20">
        <v>10000064</v>
      </c>
      <c r="J2046" s="20" t="s">
        <v>51</v>
      </c>
      <c r="K2046" s="20" t="s">
        <v>110</v>
      </c>
      <c r="L2046" s="20" t="s">
        <v>110</v>
      </c>
      <c r="M2046" s="20" t="s">
        <v>110</v>
      </c>
    </row>
    <row r="2047" spans="2:13" x14ac:dyDescent="0.2">
      <c r="B2047" s="19">
        <v>43294</v>
      </c>
      <c r="C2047" s="18">
        <v>0.47302157751467205</v>
      </c>
      <c r="D2047" s="20" t="s">
        <v>3</v>
      </c>
      <c r="E2047" s="20" t="s">
        <v>57</v>
      </c>
      <c r="F2047" s="20">
        <v>1000000192</v>
      </c>
      <c r="G2047" s="20" t="s">
        <v>56</v>
      </c>
      <c r="H2047" s="20" t="s">
        <v>8</v>
      </c>
      <c r="I2047" s="20">
        <v>10000064</v>
      </c>
      <c r="J2047" s="20" t="s">
        <v>51</v>
      </c>
      <c r="K2047" s="20" t="s">
        <v>110</v>
      </c>
      <c r="L2047" s="20" t="s">
        <v>110</v>
      </c>
      <c r="M2047" s="20" t="s">
        <v>110</v>
      </c>
    </row>
    <row r="2048" spans="2:13" x14ac:dyDescent="0.2">
      <c r="B2048" s="19">
        <v>43295</v>
      </c>
      <c r="C2048" s="18">
        <v>0.48248200906496552</v>
      </c>
      <c r="D2048" s="20" t="s">
        <v>3</v>
      </c>
      <c r="E2048" s="20" t="s">
        <v>57</v>
      </c>
      <c r="F2048" s="20">
        <v>1000000192</v>
      </c>
      <c r="G2048" s="20" t="s">
        <v>56</v>
      </c>
      <c r="H2048" s="20" t="s">
        <v>8</v>
      </c>
      <c r="I2048" s="20">
        <v>10000064</v>
      </c>
      <c r="J2048" s="20" t="s">
        <v>51</v>
      </c>
      <c r="K2048" s="20" t="s">
        <v>110</v>
      </c>
      <c r="L2048" s="20" t="s">
        <v>110</v>
      </c>
      <c r="M2048" s="20" t="s">
        <v>110</v>
      </c>
    </row>
    <row r="2049" spans="2:13" x14ac:dyDescent="0.2">
      <c r="B2049" s="19">
        <v>43296</v>
      </c>
      <c r="C2049" s="18">
        <v>0.49213164924626485</v>
      </c>
      <c r="D2049" s="20" t="s">
        <v>3</v>
      </c>
      <c r="E2049" s="20" t="s">
        <v>57</v>
      </c>
      <c r="F2049" s="20">
        <v>1000000192</v>
      </c>
      <c r="G2049" s="20" t="s">
        <v>56</v>
      </c>
      <c r="H2049" s="20" t="s">
        <v>8</v>
      </c>
      <c r="I2049" s="20">
        <v>10000064</v>
      </c>
      <c r="J2049" s="20" t="s">
        <v>51</v>
      </c>
      <c r="K2049" s="20" t="s">
        <v>110</v>
      </c>
      <c r="L2049" s="20" t="s">
        <v>110</v>
      </c>
      <c r="M2049" s="20" t="s">
        <v>110</v>
      </c>
    </row>
    <row r="2050" spans="2:13" x14ac:dyDescent="0.2">
      <c r="B2050" s="19">
        <v>43297</v>
      </c>
      <c r="C2050" s="18">
        <v>0.50197428223119012</v>
      </c>
      <c r="D2050" s="20" t="s">
        <v>3</v>
      </c>
      <c r="E2050" s="20" t="s">
        <v>57</v>
      </c>
      <c r="F2050" s="20">
        <v>1000000192</v>
      </c>
      <c r="G2050" s="20" t="s">
        <v>56</v>
      </c>
      <c r="H2050" s="20" t="s">
        <v>8</v>
      </c>
      <c r="I2050" s="20">
        <v>10000064</v>
      </c>
      <c r="J2050" s="20" t="s">
        <v>51</v>
      </c>
      <c r="K2050" s="20" t="s">
        <v>110</v>
      </c>
      <c r="L2050" s="20" t="s">
        <v>110</v>
      </c>
      <c r="M2050" s="20" t="s">
        <v>110</v>
      </c>
    </row>
    <row r="2051" spans="2:13" x14ac:dyDescent="0.2">
      <c r="B2051" s="19">
        <v>43298</v>
      </c>
      <c r="C2051" s="18">
        <v>0.51201376787581399</v>
      </c>
      <c r="D2051" s="20" t="s">
        <v>3</v>
      </c>
      <c r="E2051" s="20" t="s">
        <v>57</v>
      </c>
      <c r="F2051" s="20">
        <v>1000000192</v>
      </c>
      <c r="G2051" s="20" t="s">
        <v>56</v>
      </c>
      <c r="H2051" s="20" t="s">
        <v>8</v>
      </c>
      <c r="I2051" s="20">
        <v>10000064</v>
      </c>
      <c r="J2051" s="20" t="s">
        <v>51</v>
      </c>
      <c r="K2051" s="20" t="s">
        <v>110</v>
      </c>
      <c r="L2051" s="20" t="s">
        <v>110</v>
      </c>
      <c r="M2051" s="20" t="s">
        <v>110</v>
      </c>
    </row>
    <row r="2052" spans="2:13" x14ac:dyDescent="0.2">
      <c r="B2052" s="19">
        <v>43299</v>
      </c>
      <c r="C2052" s="18">
        <v>0.52225404323333025</v>
      </c>
      <c r="D2052" s="20" t="s">
        <v>3</v>
      </c>
      <c r="E2052" s="20" t="s">
        <v>57</v>
      </c>
      <c r="F2052" s="20">
        <v>1000000192</v>
      </c>
      <c r="G2052" s="20" t="s">
        <v>56</v>
      </c>
      <c r="H2052" s="20" t="s">
        <v>8</v>
      </c>
      <c r="I2052" s="20">
        <v>10000064</v>
      </c>
      <c r="J2052" s="20" t="s">
        <v>51</v>
      </c>
      <c r="K2052" s="20" t="s">
        <v>110</v>
      </c>
      <c r="L2052" s="20" t="s">
        <v>110</v>
      </c>
      <c r="M2052" s="20" t="s">
        <v>110</v>
      </c>
    </row>
    <row r="2053" spans="2:13" x14ac:dyDescent="0.2">
      <c r="B2053" s="19">
        <v>43300</v>
      </c>
      <c r="C2053" s="18">
        <v>0.53269912409799691</v>
      </c>
      <c r="D2053" s="20" t="s">
        <v>3</v>
      </c>
      <c r="E2053" s="20" t="s">
        <v>57</v>
      </c>
      <c r="F2053" s="20">
        <v>1000000192</v>
      </c>
      <c r="G2053" s="20" t="s">
        <v>56</v>
      </c>
      <c r="H2053" s="20" t="s">
        <v>8</v>
      </c>
      <c r="I2053" s="20">
        <v>10000064</v>
      </c>
      <c r="J2053" s="20" t="s">
        <v>51</v>
      </c>
      <c r="K2053" s="20" t="s">
        <v>110</v>
      </c>
      <c r="L2053" s="20" t="s">
        <v>110</v>
      </c>
      <c r="M2053" s="20" t="s">
        <v>110</v>
      </c>
    </row>
    <row r="2054" spans="2:13" x14ac:dyDescent="0.2">
      <c r="B2054" s="19">
        <v>43301</v>
      </c>
      <c r="C2054" s="18">
        <v>0.54335310657995683</v>
      </c>
      <c r="D2054" s="20" t="s">
        <v>3</v>
      </c>
      <c r="E2054" s="20" t="s">
        <v>57</v>
      </c>
      <c r="F2054" s="20">
        <v>1000000192</v>
      </c>
      <c r="G2054" s="20" t="s">
        <v>56</v>
      </c>
      <c r="H2054" s="20" t="s">
        <v>8</v>
      </c>
      <c r="I2054" s="20">
        <v>10000064</v>
      </c>
      <c r="J2054" s="20" t="s">
        <v>51</v>
      </c>
      <c r="K2054" s="20" t="s">
        <v>110</v>
      </c>
      <c r="L2054" s="20" t="s">
        <v>110</v>
      </c>
      <c r="M2054" s="20" t="s">
        <v>110</v>
      </c>
    </row>
    <row r="2055" spans="2:13" x14ac:dyDescent="0.2">
      <c r="B2055" s="19">
        <v>43252</v>
      </c>
      <c r="C2055" s="18">
        <v>8.2520000000000007</v>
      </c>
      <c r="D2055" s="20" t="s">
        <v>20</v>
      </c>
      <c r="E2055" s="20" t="s">
        <v>59</v>
      </c>
      <c r="F2055" s="20">
        <v>1000000579</v>
      </c>
      <c r="G2055" s="20" t="s">
        <v>58</v>
      </c>
      <c r="H2055" s="20" t="s">
        <v>24</v>
      </c>
      <c r="I2055" s="20">
        <v>40000085</v>
      </c>
      <c r="J2055" s="20" t="s">
        <v>22</v>
      </c>
      <c r="K2055" s="20" t="s">
        <v>110</v>
      </c>
      <c r="L2055" s="20" t="s">
        <v>110</v>
      </c>
      <c r="M2055" s="20" t="s">
        <v>110</v>
      </c>
    </row>
    <row r="2056" spans="2:13" x14ac:dyDescent="0.2">
      <c r="B2056" s="19">
        <v>43253</v>
      </c>
      <c r="C2056" s="18">
        <v>8.4170400000000001</v>
      </c>
      <c r="D2056" s="20" t="s">
        <v>20</v>
      </c>
      <c r="E2056" s="20" t="s">
        <v>59</v>
      </c>
      <c r="F2056" s="20">
        <v>1000000579</v>
      </c>
      <c r="G2056" s="20" t="s">
        <v>58</v>
      </c>
      <c r="H2056" s="20" t="s">
        <v>24</v>
      </c>
      <c r="I2056" s="20">
        <v>40000085</v>
      </c>
      <c r="J2056" s="20" t="s">
        <v>22</v>
      </c>
      <c r="K2056" s="20" t="s">
        <v>110</v>
      </c>
      <c r="L2056" s="20" t="s">
        <v>110</v>
      </c>
      <c r="M2056" s="20" t="s">
        <v>110</v>
      </c>
    </row>
    <row r="2057" spans="2:13" x14ac:dyDescent="0.2">
      <c r="B2057" s="19">
        <v>43254</v>
      </c>
      <c r="C2057" s="18">
        <v>8.5853808000000011</v>
      </c>
      <c r="D2057" s="20" t="s">
        <v>20</v>
      </c>
      <c r="E2057" s="20" t="s">
        <v>59</v>
      </c>
      <c r="F2057" s="20">
        <v>1000000579</v>
      </c>
      <c r="G2057" s="20" t="s">
        <v>58</v>
      </c>
      <c r="H2057" s="20" t="s">
        <v>24</v>
      </c>
      <c r="I2057" s="20">
        <v>40000085</v>
      </c>
      <c r="J2057" s="20" t="s">
        <v>22</v>
      </c>
      <c r="K2057" s="20" t="s">
        <v>110</v>
      </c>
      <c r="L2057" s="20" t="s">
        <v>110</v>
      </c>
      <c r="M2057" s="20" t="s">
        <v>110</v>
      </c>
    </row>
    <row r="2058" spans="2:13" x14ac:dyDescent="0.2">
      <c r="B2058" s="19">
        <v>43255</v>
      </c>
      <c r="C2058" s="18">
        <v>8.7570884160000002</v>
      </c>
      <c r="D2058" s="20" t="s">
        <v>20</v>
      </c>
      <c r="E2058" s="20" t="s">
        <v>59</v>
      </c>
      <c r="F2058" s="20">
        <v>1000000579</v>
      </c>
      <c r="G2058" s="20" t="s">
        <v>58</v>
      </c>
      <c r="H2058" s="20" t="s">
        <v>24</v>
      </c>
      <c r="I2058" s="20">
        <v>40000085</v>
      </c>
      <c r="J2058" s="20" t="s">
        <v>22</v>
      </c>
      <c r="K2058" s="20" t="s">
        <v>110</v>
      </c>
      <c r="L2058" s="20" t="s">
        <v>110</v>
      </c>
      <c r="M2058" s="20" t="s">
        <v>110</v>
      </c>
    </row>
    <row r="2059" spans="2:13" x14ac:dyDescent="0.2">
      <c r="B2059" s="19">
        <v>43256</v>
      </c>
      <c r="C2059" s="18">
        <v>8.9322301843199998</v>
      </c>
      <c r="D2059" s="20" t="s">
        <v>20</v>
      </c>
      <c r="E2059" s="20" t="s">
        <v>59</v>
      </c>
      <c r="F2059" s="20">
        <v>1000000579</v>
      </c>
      <c r="G2059" s="20" t="s">
        <v>58</v>
      </c>
      <c r="H2059" s="20" t="s">
        <v>24</v>
      </c>
      <c r="I2059" s="20">
        <v>40000085</v>
      </c>
      <c r="J2059" s="20" t="s">
        <v>22</v>
      </c>
      <c r="K2059" s="20" t="s">
        <v>110</v>
      </c>
      <c r="L2059" s="20" t="s">
        <v>110</v>
      </c>
      <c r="M2059" s="20" t="s">
        <v>110</v>
      </c>
    </row>
    <row r="2060" spans="2:13" x14ac:dyDescent="0.2">
      <c r="B2060" s="19">
        <v>43257</v>
      </c>
      <c r="C2060" s="18">
        <v>9.1108747880064005</v>
      </c>
      <c r="D2060" s="20" t="s">
        <v>20</v>
      </c>
      <c r="E2060" s="20" t="s">
        <v>59</v>
      </c>
      <c r="F2060" s="20">
        <v>1000000579</v>
      </c>
      <c r="G2060" s="20" t="s">
        <v>58</v>
      </c>
      <c r="H2060" s="20" t="s">
        <v>24</v>
      </c>
      <c r="I2060" s="20">
        <v>40000085</v>
      </c>
      <c r="J2060" s="20" t="s">
        <v>22</v>
      </c>
      <c r="K2060" s="20" t="s">
        <v>110</v>
      </c>
      <c r="L2060" s="20" t="s">
        <v>110</v>
      </c>
      <c r="M2060" s="20" t="s">
        <v>110</v>
      </c>
    </row>
    <row r="2061" spans="2:13" x14ac:dyDescent="0.2">
      <c r="B2061" s="19">
        <v>43258</v>
      </c>
      <c r="C2061" s="18">
        <v>9.2930922837665282</v>
      </c>
      <c r="D2061" s="20" t="s">
        <v>20</v>
      </c>
      <c r="E2061" s="20" t="s">
        <v>59</v>
      </c>
      <c r="F2061" s="20">
        <v>1000000579</v>
      </c>
      <c r="G2061" s="20" t="s">
        <v>58</v>
      </c>
      <c r="H2061" s="20" t="s">
        <v>24</v>
      </c>
      <c r="I2061" s="20">
        <v>40000085</v>
      </c>
      <c r="J2061" s="20" t="s">
        <v>22</v>
      </c>
      <c r="K2061" s="20" t="s">
        <v>110</v>
      </c>
      <c r="L2061" s="20" t="s">
        <v>110</v>
      </c>
      <c r="M2061" s="20" t="s">
        <v>110</v>
      </c>
    </row>
    <row r="2062" spans="2:13" x14ac:dyDescent="0.2">
      <c r="B2062" s="19">
        <v>43259</v>
      </c>
      <c r="C2062" s="18">
        <v>9.4789541294418598</v>
      </c>
      <c r="D2062" s="20" t="s">
        <v>20</v>
      </c>
      <c r="E2062" s="20" t="s">
        <v>59</v>
      </c>
      <c r="F2062" s="20">
        <v>1000000579</v>
      </c>
      <c r="G2062" s="20" t="s">
        <v>58</v>
      </c>
      <c r="H2062" s="20" t="s">
        <v>24</v>
      </c>
      <c r="I2062" s="20">
        <v>40000085</v>
      </c>
      <c r="J2062" s="20" t="s">
        <v>22</v>
      </c>
      <c r="K2062" s="20" t="s">
        <v>110</v>
      </c>
      <c r="L2062" s="20" t="s">
        <v>110</v>
      </c>
      <c r="M2062" s="20" t="s">
        <v>110</v>
      </c>
    </row>
    <row r="2063" spans="2:13" x14ac:dyDescent="0.2">
      <c r="B2063" s="19">
        <v>43260</v>
      </c>
      <c r="C2063" s="18">
        <v>9.668533212030697</v>
      </c>
      <c r="D2063" s="20" t="s">
        <v>20</v>
      </c>
      <c r="E2063" s="20" t="s">
        <v>59</v>
      </c>
      <c r="F2063" s="20">
        <v>1000000579</v>
      </c>
      <c r="G2063" s="20" t="s">
        <v>58</v>
      </c>
      <c r="H2063" s="20" t="s">
        <v>24</v>
      </c>
      <c r="I2063" s="20">
        <v>40000085</v>
      </c>
      <c r="J2063" s="20" t="s">
        <v>22</v>
      </c>
      <c r="K2063" s="20" t="s">
        <v>110</v>
      </c>
      <c r="L2063" s="20" t="s">
        <v>110</v>
      </c>
      <c r="M2063" s="20" t="s">
        <v>110</v>
      </c>
    </row>
    <row r="2064" spans="2:13" x14ac:dyDescent="0.2">
      <c r="B2064" s="19">
        <v>43261</v>
      </c>
      <c r="C2064" s="18">
        <v>9.8619038762713114</v>
      </c>
      <c r="D2064" s="20" t="s">
        <v>20</v>
      </c>
      <c r="E2064" s="20" t="s">
        <v>59</v>
      </c>
      <c r="F2064" s="20">
        <v>1000000579</v>
      </c>
      <c r="G2064" s="20" t="s">
        <v>58</v>
      </c>
      <c r="H2064" s="20" t="s">
        <v>24</v>
      </c>
      <c r="I2064" s="20">
        <v>40000085</v>
      </c>
      <c r="J2064" s="20" t="s">
        <v>22</v>
      </c>
      <c r="K2064" s="20" t="s">
        <v>110</v>
      </c>
      <c r="L2064" s="20" t="s">
        <v>110</v>
      </c>
      <c r="M2064" s="20" t="s">
        <v>110</v>
      </c>
    </row>
    <row r="2065" spans="2:13" x14ac:dyDescent="0.2">
      <c r="B2065" s="19">
        <v>43262</v>
      </c>
      <c r="C2065" s="18">
        <v>10.059141953796738</v>
      </c>
      <c r="D2065" s="20" t="s">
        <v>20</v>
      </c>
      <c r="E2065" s="20" t="s">
        <v>59</v>
      </c>
      <c r="F2065" s="20">
        <v>1000000579</v>
      </c>
      <c r="G2065" s="20" t="s">
        <v>58</v>
      </c>
      <c r="H2065" s="20" t="s">
        <v>24</v>
      </c>
      <c r="I2065" s="20">
        <v>40000085</v>
      </c>
      <c r="J2065" s="20" t="s">
        <v>22</v>
      </c>
      <c r="K2065" s="20" t="s">
        <v>110</v>
      </c>
      <c r="L2065" s="20" t="s">
        <v>110</v>
      </c>
      <c r="M2065" s="20" t="s">
        <v>110</v>
      </c>
    </row>
    <row r="2066" spans="2:13" x14ac:dyDescent="0.2">
      <c r="B2066" s="19">
        <v>43263</v>
      </c>
      <c r="C2066" s="18">
        <v>10.260324792872673</v>
      </c>
      <c r="D2066" s="20" t="s">
        <v>20</v>
      </c>
      <c r="E2066" s="20" t="s">
        <v>59</v>
      </c>
      <c r="F2066" s="20">
        <v>1000000579</v>
      </c>
      <c r="G2066" s="20" t="s">
        <v>58</v>
      </c>
      <c r="H2066" s="20" t="s">
        <v>24</v>
      </c>
      <c r="I2066" s="20">
        <v>40000085</v>
      </c>
      <c r="J2066" s="20" t="s">
        <v>22</v>
      </c>
      <c r="K2066" s="20" t="s">
        <v>110</v>
      </c>
      <c r="L2066" s="20" t="s">
        <v>110</v>
      </c>
      <c r="M2066" s="20" t="s">
        <v>110</v>
      </c>
    </row>
    <row r="2067" spans="2:13" x14ac:dyDescent="0.2">
      <c r="B2067" s="19">
        <v>43264</v>
      </c>
      <c r="C2067" s="18">
        <v>10.465531288730126</v>
      </c>
      <c r="D2067" s="20" t="s">
        <v>20</v>
      </c>
      <c r="E2067" s="20" t="s">
        <v>59</v>
      </c>
      <c r="F2067" s="20">
        <v>1000000579</v>
      </c>
      <c r="G2067" s="20" t="s">
        <v>58</v>
      </c>
      <c r="H2067" s="20" t="s">
        <v>24</v>
      </c>
      <c r="I2067" s="20">
        <v>40000085</v>
      </c>
      <c r="J2067" s="20" t="s">
        <v>22</v>
      </c>
      <c r="K2067" s="20" t="s">
        <v>110</v>
      </c>
      <c r="L2067" s="20" t="s">
        <v>110</v>
      </c>
      <c r="M2067" s="20" t="s">
        <v>110</v>
      </c>
    </row>
    <row r="2068" spans="2:13" x14ac:dyDescent="0.2">
      <c r="B2068" s="19">
        <v>43265</v>
      </c>
      <c r="C2068" s="18">
        <v>10.67484191450473</v>
      </c>
      <c r="D2068" s="20" t="s">
        <v>20</v>
      </c>
      <c r="E2068" s="20" t="s">
        <v>59</v>
      </c>
      <c r="F2068" s="20">
        <v>1000000579</v>
      </c>
      <c r="G2068" s="20" t="s">
        <v>58</v>
      </c>
      <c r="H2068" s="20" t="s">
        <v>24</v>
      </c>
      <c r="I2068" s="20">
        <v>40000085</v>
      </c>
      <c r="J2068" s="20" t="s">
        <v>22</v>
      </c>
      <c r="K2068" s="20" t="s">
        <v>110</v>
      </c>
      <c r="L2068" s="20" t="s">
        <v>110</v>
      </c>
      <c r="M2068" s="20" t="s">
        <v>110</v>
      </c>
    </row>
    <row r="2069" spans="2:13" x14ac:dyDescent="0.2">
      <c r="B2069" s="19">
        <v>43266</v>
      </c>
      <c r="C2069" s="18">
        <v>10.888338752794825</v>
      </c>
      <c r="D2069" s="20" t="s">
        <v>20</v>
      </c>
      <c r="E2069" s="20" t="s">
        <v>59</v>
      </c>
      <c r="F2069" s="20">
        <v>1000000579</v>
      </c>
      <c r="G2069" s="20" t="s">
        <v>58</v>
      </c>
      <c r="H2069" s="20" t="s">
        <v>24</v>
      </c>
      <c r="I2069" s="20">
        <v>40000085</v>
      </c>
      <c r="J2069" s="20" t="s">
        <v>22</v>
      </c>
      <c r="K2069" s="20" t="s">
        <v>110</v>
      </c>
      <c r="L2069" s="20" t="s">
        <v>110</v>
      </c>
      <c r="M2069" s="20" t="s">
        <v>110</v>
      </c>
    </row>
    <row r="2070" spans="2:13" x14ac:dyDescent="0.2">
      <c r="B2070" s="19">
        <v>43267</v>
      </c>
      <c r="C2070" s="18">
        <v>11.106105527850723</v>
      </c>
      <c r="D2070" s="20" t="s">
        <v>20</v>
      </c>
      <c r="E2070" s="20" t="s">
        <v>59</v>
      </c>
      <c r="F2070" s="20">
        <v>1000000579</v>
      </c>
      <c r="G2070" s="20" t="s">
        <v>58</v>
      </c>
      <c r="H2070" s="20" t="s">
        <v>24</v>
      </c>
      <c r="I2070" s="20">
        <v>40000085</v>
      </c>
      <c r="J2070" s="20" t="s">
        <v>22</v>
      </c>
      <c r="K2070" s="20" t="s">
        <v>110</v>
      </c>
      <c r="L2070" s="20" t="s">
        <v>110</v>
      </c>
      <c r="M2070" s="20" t="s">
        <v>110</v>
      </c>
    </row>
    <row r="2071" spans="2:13" x14ac:dyDescent="0.2">
      <c r="B2071" s="19">
        <v>43268</v>
      </c>
      <c r="C2071" s="18">
        <v>11.328227638407736</v>
      </c>
      <c r="D2071" s="20" t="s">
        <v>20</v>
      </c>
      <c r="E2071" s="20" t="s">
        <v>59</v>
      </c>
      <c r="F2071" s="20">
        <v>1000000579</v>
      </c>
      <c r="G2071" s="20" t="s">
        <v>58</v>
      </c>
      <c r="H2071" s="20" t="s">
        <v>24</v>
      </c>
      <c r="I2071" s="20">
        <v>40000085</v>
      </c>
      <c r="J2071" s="20" t="s">
        <v>22</v>
      </c>
      <c r="K2071" s="20" t="s">
        <v>110</v>
      </c>
      <c r="L2071" s="20" t="s">
        <v>110</v>
      </c>
      <c r="M2071" s="20" t="s">
        <v>110</v>
      </c>
    </row>
    <row r="2072" spans="2:13" x14ac:dyDescent="0.2">
      <c r="B2072" s="19">
        <v>43269</v>
      </c>
      <c r="C2072" s="18">
        <v>11.55479219117589</v>
      </c>
      <c r="D2072" s="20" t="s">
        <v>20</v>
      </c>
      <c r="E2072" s="20" t="s">
        <v>59</v>
      </c>
      <c r="F2072" s="20">
        <v>1000000579</v>
      </c>
      <c r="G2072" s="20" t="s">
        <v>58</v>
      </c>
      <c r="H2072" s="20" t="s">
        <v>24</v>
      </c>
      <c r="I2072" s="20">
        <v>40000085</v>
      </c>
      <c r="J2072" s="20" t="s">
        <v>22</v>
      </c>
      <c r="K2072" s="20" t="s">
        <v>110</v>
      </c>
      <c r="L2072" s="20" t="s">
        <v>110</v>
      </c>
      <c r="M2072" s="20" t="s">
        <v>110</v>
      </c>
    </row>
    <row r="2073" spans="2:13" x14ac:dyDescent="0.2">
      <c r="B2073" s="19">
        <v>43270</v>
      </c>
      <c r="C2073" s="18">
        <v>11.78588803499941</v>
      </c>
      <c r="D2073" s="20" t="s">
        <v>20</v>
      </c>
      <c r="E2073" s="20" t="s">
        <v>59</v>
      </c>
      <c r="F2073" s="20">
        <v>1000000579</v>
      </c>
      <c r="G2073" s="20" t="s">
        <v>58</v>
      </c>
      <c r="H2073" s="20" t="s">
        <v>24</v>
      </c>
      <c r="I2073" s="20">
        <v>40000085</v>
      </c>
      <c r="J2073" s="20" t="s">
        <v>22</v>
      </c>
      <c r="K2073" s="20" t="s">
        <v>110</v>
      </c>
      <c r="L2073" s="20" t="s">
        <v>110</v>
      </c>
      <c r="M2073" s="20" t="s">
        <v>110</v>
      </c>
    </row>
    <row r="2074" spans="2:13" x14ac:dyDescent="0.2">
      <c r="B2074" s="19">
        <v>43271</v>
      </c>
      <c r="C2074" s="18">
        <v>12.021605795699397</v>
      </c>
      <c r="D2074" s="20" t="s">
        <v>20</v>
      </c>
      <c r="E2074" s="20" t="s">
        <v>59</v>
      </c>
      <c r="F2074" s="20">
        <v>1000000579</v>
      </c>
      <c r="G2074" s="20" t="s">
        <v>58</v>
      </c>
      <c r="H2074" s="20" t="s">
        <v>24</v>
      </c>
      <c r="I2074" s="20">
        <v>40000085</v>
      </c>
      <c r="J2074" s="20" t="s">
        <v>22</v>
      </c>
      <c r="K2074" s="20" t="s">
        <v>110</v>
      </c>
      <c r="L2074" s="20" t="s">
        <v>110</v>
      </c>
      <c r="M2074" s="20" t="s">
        <v>110</v>
      </c>
    </row>
    <row r="2075" spans="2:13" x14ac:dyDescent="0.2">
      <c r="B2075" s="19">
        <v>43272</v>
      </c>
      <c r="C2075" s="18">
        <v>12.262037911613385</v>
      </c>
      <c r="D2075" s="20" t="s">
        <v>20</v>
      </c>
      <c r="E2075" s="20" t="s">
        <v>59</v>
      </c>
      <c r="F2075" s="20">
        <v>1000000579</v>
      </c>
      <c r="G2075" s="20" t="s">
        <v>58</v>
      </c>
      <c r="H2075" s="20" t="s">
        <v>24</v>
      </c>
      <c r="I2075" s="20">
        <v>40000085</v>
      </c>
      <c r="J2075" s="20" t="s">
        <v>22</v>
      </c>
      <c r="K2075" s="20" t="s">
        <v>110</v>
      </c>
      <c r="L2075" s="20" t="s">
        <v>110</v>
      </c>
      <c r="M2075" s="20" t="s">
        <v>110</v>
      </c>
    </row>
    <row r="2076" spans="2:13" x14ac:dyDescent="0.2">
      <c r="B2076" s="19">
        <v>43273</v>
      </c>
      <c r="C2076" s="18">
        <v>12.507278669845652</v>
      </c>
      <c r="D2076" s="20" t="s">
        <v>20</v>
      </c>
      <c r="E2076" s="20" t="s">
        <v>59</v>
      </c>
      <c r="F2076" s="20">
        <v>1000000579</v>
      </c>
      <c r="G2076" s="20" t="s">
        <v>58</v>
      </c>
      <c r="H2076" s="20" t="s">
        <v>24</v>
      </c>
      <c r="I2076" s="20">
        <v>40000085</v>
      </c>
      <c r="J2076" s="20" t="s">
        <v>22</v>
      </c>
      <c r="K2076" s="20" t="s">
        <v>110</v>
      </c>
      <c r="L2076" s="20" t="s">
        <v>110</v>
      </c>
      <c r="M2076" s="20" t="s">
        <v>110</v>
      </c>
    </row>
    <row r="2077" spans="2:13" x14ac:dyDescent="0.2">
      <c r="B2077" s="19">
        <v>43274</v>
      </c>
      <c r="C2077" s="18">
        <v>12.757424243242564</v>
      </c>
      <c r="D2077" s="20" t="s">
        <v>20</v>
      </c>
      <c r="E2077" s="20" t="s">
        <v>59</v>
      </c>
      <c r="F2077" s="20">
        <v>1000000579</v>
      </c>
      <c r="G2077" s="20" t="s">
        <v>58</v>
      </c>
      <c r="H2077" s="20" t="s">
        <v>24</v>
      </c>
      <c r="I2077" s="20">
        <v>40000085</v>
      </c>
      <c r="J2077" s="20" t="s">
        <v>22</v>
      </c>
      <c r="K2077" s="20" t="s">
        <v>110</v>
      </c>
      <c r="L2077" s="20" t="s">
        <v>110</v>
      </c>
      <c r="M2077" s="20" t="s">
        <v>110</v>
      </c>
    </row>
    <row r="2078" spans="2:13" x14ac:dyDescent="0.2">
      <c r="B2078" s="19">
        <v>43275</v>
      </c>
      <c r="C2078" s="18">
        <v>13.012572728107417</v>
      </c>
      <c r="D2078" s="20" t="s">
        <v>20</v>
      </c>
      <c r="E2078" s="20" t="s">
        <v>59</v>
      </c>
      <c r="F2078" s="20">
        <v>1000000579</v>
      </c>
      <c r="G2078" s="20" t="s">
        <v>58</v>
      </c>
      <c r="H2078" s="20" t="s">
        <v>24</v>
      </c>
      <c r="I2078" s="20">
        <v>40000085</v>
      </c>
      <c r="J2078" s="20" t="s">
        <v>22</v>
      </c>
      <c r="K2078" s="20" t="s">
        <v>110</v>
      </c>
      <c r="L2078" s="20" t="s">
        <v>110</v>
      </c>
      <c r="M2078" s="20" t="s">
        <v>110</v>
      </c>
    </row>
    <row r="2079" spans="2:13" x14ac:dyDescent="0.2">
      <c r="B2079" s="19">
        <v>43276</v>
      </c>
      <c r="C2079" s="18">
        <v>13.272824182669565</v>
      </c>
      <c r="D2079" s="20" t="s">
        <v>20</v>
      </c>
      <c r="E2079" s="20" t="s">
        <v>59</v>
      </c>
      <c r="F2079" s="20">
        <v>1000000579</v>
      </c>
      <c r="G2079" s="20" t="s">
        <v>58</v>
      </c>
      <c r="H2079" s="20" t="s">
        <v>24</v>
      </c>
      <c r="I2079" s="20">
        <v>40000085</v>
      </c>
      <c r="J2079" s="20" t="s">
        <v>22</v>
      </c>
      <c r="K2079" s="20" t="s">
        <v>110</v>
      </c>
      <c r="L2079" s="20" t="s">
        <v>110</v>
      </c>
      <c r="M2079" s="20" t="s">
        <v>110</v>
      </c>
    </row>
    <row r="2080" spans="2:13" x14ac:dyDescent="0.2">
      <c r="B2080" s="19">
        <v>43277</v>
      </c>
      <c r="C2080" s="18">
        <v>13.538280666322954</v>
      </c>
      <c r="D2080" s="20" t="s">
        <v>20</v>
      </c>
      <c r="E2080" s="20" t="s">
        <v>59</v>
      </c>
      <c r="F2080" s="20">
        <v>1000000579</v>
      </c>
      <c r="G2080" s="20" t="s">
        <v>58</v>
      </c>
      <c r="H2080" s="20" t="s">
        <v>24</v>
      </c>
      <c r="I2080" s="20">
        <v>40000085</v>
      </c>
      <c r="J2080" s="20" t="s">
        <v>22</v>
      </c>
      <c r="K2080" s="20" t="s">
        <v>110</v>
      </c>
      <c r="L2080" s="20" t="s">
        <v>110</v>
      </c>
      <c r="M2080" s="20" t="s">
        <v>110</v>
      </c>
    </row>
    <row r="2081" spans="2:13" x14ac:dyDescent="0.2">
      <c r="B2081" s="19">
        <v>43278</v>
      </c>
      <c r="C2081" s="18">
        <v>13.809046279649415</v>
      </c>
      <c r="D2081" s="20" t="s">
        <v>20</v>
      </c>
      <c r="E2081" s="20" t="s">
        <v>59</v>
      </c>
      <c r="F2081" s="20">
        <v>1000000579</v>
      </c>
      <c r="G2081" s="20" t="s">
        <v>58</v>
      </c>
      <c r="H2081" s="20" t="s">
        <v>24</v>
      </c>
      <c r="I2081" s="20">
        <v>40000085</v>
      </c>
      <c r="J2081" s="20" t="s">
        <v>22</v>
      </c>
      <c r="K2081" s="20" t="s">
        <v>110</v>
      </c>
      <c r="L2081" s="20" t="s">
        <v>110</v>
      </c>
      <c r="M2081" s="20" t="s">
        <v>110</v>
      </c>
    </row>
    <row r="2082" spans="2:13" x14ac:dyDescent="0.2">
      <c r="B2082" s="19">
        <v>43279</v>
      </c>
      <c r="C2082" s="18">
        <v>14.085227205242404</v>
      </c>
      <c r="D2082" s="20" t="s">
        <v>20</v>
      </c>
      <c r="E2082" s="20" t="s">
        <v>59</v>
      </c>
      <c r="F2082" s="20">
        <v>1000000579</v>
      </c>
      <c r="G2082" s="20" t="s">
        <v>58</v>
      </c>
      <c r="H2082" s="20" t="s">
        <v>24</v>
      </c>
      <c r="I2082" s="20">
        <v>40000085</v>
      </c>
      <c r="J2082" s="20" t="s">
        <v>22</v>
      </c>
      <c r="K2082" s="20" t="s">
        <v>110</v>
      </c>
      <c r="L2082" s="20" t="s">
        <v>110</v>
      </c>
      <c r="M2082" s="20" t="s">
        <v>110</v>
      </c>
    </row>
    <row r="2083" spans="2:13" x14ac:dyDescent="0.2">
      <c r="B2083" s="19">
        <v>43280</v>
      </c>
      <c r="C2083" s="18">
        <v>14.366931749347252</v>
      </c>
      <c r="D2083" s="20" t="s">
        <v>20</v>
      </c>
      <c r="E2083" s="20" t="s">
        <v>59</v>
      </c>
      <c r="F2083" s="20">
        <v>1000000579</v>
      </c>
      <c r="G2083" s="20" t="s">
        <v>58</v>
      </c>
      <c r="H2083" s="20" t="s">
        <v>24</v>
      </c>
      <c r="I2083" s="20">
        <v>40000085</v>
      </c>
      <c r="J2083" s="20" t="s">
        <v>22</v>
      </c>
      <c r="K2083" s="20" t="s">
        <v>110</v>
      </c>
      <c r="L2083" s="20" t="s">
        <v>110</v>
      </c>
      <c r="M2083" s="20" t="s">
        <v>110</v>
      </c>
    </row>
    <row r="2084" spans="2:13" x14ac:dyDescent="0.2">
      <c r="B2084" s="19">
        <v>43281</v>
      </c>
      <c r="C2084" s="18">
        <v>14.654270384334197</v>
      </c>
      <c r="D2084" s="20" t="s">
        <v>20</v>
      </c>
      <c r="E2084" s="20" t="s">
        <v>59</v>
      </c>
      <c r="F2084" s="20">
        <v>1000000579</v>
      </c>
      <c r="G2084" s="20" t="s">
        <v>58</v>
      </c>
      <c r="H2084" s="20" t="s">
        <v>24</v>
      </c>
      <c r="I2084" s="20">
        <v>40000085</v>
      </c>
      <c r="J2084" s="20" t="s">
        <v>22</v>
      </c>
      <c r="K2084" s="20" t="s">
        <v>110</v>
      </c>
      <c r="L2084" s="20" t="s">
        <v>110</v>
      </c>
      <c r="M2084" s="20" t="s">
        <v>110</v>
      </c>
    </row>
    <row r="2085" spans="2:13" x14ac:dyDescent="0.2">
      <c r="B2085" s="19">
        <v>43282</v>
      </c>
      <c r="C2085" s="18">
        <v>14.947355792020881</v>
      </c>
      <c r="D2085" s="20" t="s">
        <v>20</v>
      </c>
      <c r="E2085" s="20" t="s">
        <v>59</v>
      </c>
      <c r="F2085" s="20">
        <v>1000000579</v>
      </c>
      <c r="G2085" s="20" t="s">
        <v>58</v>
      </c>
      <c r="H2085" s="20" t="s">
        <v>24</v>
      </c>
      <c r="I2085" s="20">
        <v>40000085</v>
      </c>
      <c r="J2085" s="20" t="s">
        <v>22</v>
      </c>
      <c r="K2085" s="20" t="s">
        <v>110</v>
      </c>
      <c r="L2085" s="20" t="s">
        <v>110</v>
      </c>
      <c r="M2085" s="20" t="s">
        <v>110</v>
      </c>
    </row>
    <row r="2086" spans="2:13" x14ac:dyDescent="0.2">
      <c r="B2086" s="19">
        <v>43283</v>
      </c>
      <c r="C2086" s="18">
        <v>15.246302907861297</v>
      </c>
      <c r="D2086" s="20" t="s">
        <v>20</v>
      </c>
      <c r="E2086" s="20" t="s">
        <v>59</v>
      </c>
      <c r="F2086" s="20">
        <v>1000000579</v>
      </c>
      <c r="G2086" s="20" t="s">
        <v>58</v>
      </c>
      <c r="H2086" s="20" t="s">
        <v>24</v>
      </c>
      <c r="I2086" s="20">
        <v>40000085</v>
      </c>
      <c r="J2086" s="20" t="s">
        <v>22</v>
      </c>
      <c r="K2086" s="20" t="s">
        <v>110</v>
      </c>
      <c r="L2086" s="20" t="s">
        <v>110</v>
      </c>
      <c r="M2086" s="20" t="s">
        <v>110</v>
      </c>
    </row>
    <row r="2087" spans="2:13" x14ac:dyDescent="0.2">
      <c r="B2087" s="19">
        <v>43284</v>
      </c>
      <c r="C2087" s="18">
        <v>15.551228966018522</v>
      </c>
      <c r="D2087" s="20" t="s">
        <v>20</v>
      </c>
      <c r="E2087" s="20" t="s">
        <v>59</v>
      </c>
      <c r="F2087" s="20">
        <v>1000000579</v>
      </c>
      <c r="G2087" s="20" t="s">
        <v>58</v>
      </c>
      <c r="H2087" s="20" t="s">
        <v>24</v>
      </c>
      <c r="I2087" s="20">
        <v>40000085</v>
      </c>
      <c r="J2087" s="20" t="s">
        <v>22</v>
      </c>
      <c r="K2087" s="20" t="s">
        <v>110</v>
      </c>
      <c r="L2087" s="20" t="s">
        <v>110</v>
      </c>
      <c r="M2087" s="20" t="s">
        <v>110</v>
      </c>
    </row>
    <row r="2088" spans="2:13" x14ac:dyDescent="0.2">
      <c r="B2088" s="19">
        <v>43285</v>
      </c>
      <c r="C2088" s="18">
        <v>15.862253545338893</v>
      </c>
      <c r="D2088" s="20" t="s">
        <v>20</v>
      </c>
      <c r="E2088" s="20" t="s">
        <v>59</v>
      </c>
      <c r="F2088" s="20">
        <v>1000000579</v>
      </c>
      <c r="G2088" s="20" t="s">
        <v>58</v>
      </c>
      <c r="H2088" s="20" t="s">
        <v>24</v>
      </c>
      <c r="I2088" s="20">
        <v>40000085</v>
      </c>
      <c r="J2088" s="20" t="s">
        <v>22</v>
      </c>
      <c r="K2088" s="20" t="s">
        <v>110</v>
      </c>
      <c r="L2088" s="20" t="s">
        <v>110</v>
      </c>
      <c r="M2088" s="20" t="s">
        <v>110</v>
      </c>
    </row>
    <row r="2089" spans="2:13" x14ac:dyDescent="0.2">
      <c r="B2089" s="19">
        <v>43286</v>
      </c>
      <c r="C2089" s="18">
        <v>16.17949861624567</v>
      </c>
      <c r="D2089" s="20" t="s">
        <v>20</v>
      </c>
      <c r="E2089" s="20" t="s">
        <v>59</v>
      </c>
      <c r="F2089" s="20">
        <v>1000000579</v>
      </c>
      <c r="G2089" s="20" t="s">
        <v>58</v>
      </c>
      <c r="H2089" s="20" t="s">
        <v>24</v>
      </c>
      <c r="I2089" s="20">
        <v>40000085</v>
      </c>
      <c r="J2089" s="20" t="s">
        <v>22</v>
      </c>
      <c r="K2089" s="20" t="s">
        <v>110</v>
      </c>
      <c r="L2089" s="20" t="s">
        <v>110</v>
      </c>
      <c r="M2089" s="20" t="s">
        <v>110</v>
      </c>
    </row>
    <row r="2090" spans="2:13" x14ac:dyDescent="0.2">
      <c r="B2090" s="19">
        <v>43287</v>
      </c>
      <c r="C2090" s="18">
        <v>16.503088588570584</v>
      </c>
      <c r="D2090" s="20" t="s">
        <v>20</v>
      </c>
      <c r="E2090" s="20" t="s">
        <v>59</v>
      </c>
      <c r="F2090" s="20">
        <v>1000000579</v>
      </c>
      <c r="G2090" s="20" t="s">
        <v>58</v>
      </c>
      <c r="H2090" s="20" t="s">
        <v>24</v>
      </c>
      <c r="I2090" s="20">
        <v>40000085</v>
      </c>
      <c r="J2090" s="20" t="s">
        <v>22</v>
      </c>
      <c r="K2090" s="20" t="s">
        <v>110</v>
      </c>
      <c r="L2090" s="20" t="s">
        <v>110</v>
      </c>
      <c r="M2090" s="20" t="s">
        <v>110</v>
      </c>
    </row>
    <row r="2091" spans="2:13" x14ac:dyDescent="0.2">
      <c r="B2091" s="19">
        <v>43288</v>
      </c>
      <c r="C2091" s="18">
        <v>16.833150360341996</v>
      </c>
      <c r="D2091" s="20" t="s">
        <v>20</v>
      </c>
      <c r="E2091" s="20" t="s">
        <v>59</v>
      </c>
      <c r="F2091" s="20">
        <v>1000000579</v>
      </c>
      <c r="G2091" s="20" t="s">
        <v>58</v>
      </c>
      <c r="H2091" s="20" t="s">
        <v>24</v>
      </c>
      <c r="I2091" s="20">
        <v>40000085</v>
      </c>
      <c r="J2091" s="20" t="s">
        <v>22</v>
      </c>
      <c r="K2091" s="20" t="s">
        <v>110</v>
      </c>
      <c r="L2091" s="20" t="s">
        <v>110</v>
      </c>
      <c r="M2091" s="20" t="s">
        <v>110</v>
      </c>
    </row>
    <row r="2092" spans="2:13" x14ac:dyDescent="0.2">
      <c r="B2092" s="19">
        <v>43289</v>
      </c>
      <c r="C2092" s="18">
        <v>17.169813367548837</v>
      </c>
      <c r="D2092" s="20" t="s">
        <v>20</v>
      </c>
      <c r="E2092" s="20" t="s">
        <v>59</v>
      </c>
      <c r="F2092" s="20">
        <v>1000000579</v>
      </c>
      <c r="G2092" s="20" t="s">
        <v>58</v>
      </c>
      <c r="H2092" s="20" t="s">
        <v>24</v>
      </c>
      <c r="I2092" s="20">
        <v>40000085</v>
      </c>
      <c r="J2092" s="20" t="s">
        <v>22</v>
      </c>
      <c r="K2092" s="20" t="s">
        <v>110</v>
      </c>
      <c r="L2092" s="20" t="s">
        <v>110</v>
      </c>
      <c r="M2092" s="20" t="s">
        <v>110</v>
      </c>
    </row>
    <row r="2093" spans="2:13" x14ac:dyDescent="0.2">
      <c r="B2093" s="19">
        <v>43290</v>
      </c>
      <c r="C2093" s="18">
        <v>17.513209634899813</v>
      </c>
      <c r="D2093" s="20" t="s">
        <v>20</v>
      </c>
      <c r="E2093" s="20" t="s">
        <v>59</v>
      </c>
      <c r="F2093" s="20">
        <v>1000000579</v>
      </c>
      <c r="G2093" s="20" t="s">
        <v>58</v>
      </c>
      <c r="H2093" s="20" t="s">
        <v>24</v>
      </c>
      <c r="I2093" s="20">
        <v>40000085</v>
      </c>
      <c r="J2093" s="20" t="s">
        <v>22</v>
      </c>
      <c r="K2093" s="20" t="s">
        <v>110</v>
      </c>
      <c r="L2093" s="20" t="s">
        <v>110</v>
      </c>
      <c r="M2093" s="20" t="s">
        <v>110</v>
      </c>
    </row>
    <row r="2094" spans="2:13" x14ac:dyDescent="0.2">
      <c r="B2094" s="19">
        <v>43291</v>
      </c>
      <c r="C2094" s="18">
        <v>17.863473827597808</v>
      </c>
      <c r="D2094" s="20" t="s">
        <v>20</v>
      </c>
      <c r="E2094" s="20" t="s">
        <v>59</v>
      </c>
      <c r="F2094" s="20">
        <v>1000000579</v>
      </c>
      <c r="G2094" s="20" t="s">
        <v>58</v>
      </c>
      <c r="H2094" s="20" t="s">
        <v>24</v>
      </c>
      <c r="I2094" s="20">
        <v>40000085</v>
      </c>
      <c r="J2094" s="20" t="s">
        <v>22</v>
      </c>
      <c r="K2094" s="20" t="s">
        <v>110</v>
      </c>
      <c r="L2094" s="20" t="s">
        <v>110</v>
      </c>
      <c r="M2094" s="20" t="s">
        <v>110</v>
      </c>
    </row>
    <row r="2095" spans="2:13" x14ac:dyDescent="0.2">
      <c r="B2095" s="19">
        <v>43292</v>
      </c>
      <c r="C2095" s="18">
        <v>18.220743304149764</v>
      </c>
      <c r="D2095" s="20" t="s">
        <v>20</v>
      </c>
      <c r="E2095" s="20" t="s">
        <v>59</v>
      </c>
      <c r="F2095" s="20">
        <v>1000000579</v>
      </c>
      <c r="G2095" s="20" t="s">
        <v>58</v>
      </c>
      <c r="H2095" s="20" t="s">
        <v>24</v>
      </c>
      <c r="I2095" s="20">
        <v>40000085</v>
      </c>
      <c r="J2095" s="20" t="s">
        <v>22</v>
      </c>
      <c r="K2095" s="20" t="s">
        <v>110</v>
      </c>
      <c r="L2095" s="20" t="s">
        <v>110</v>
      </c>
      <c r="M2095" s="20" t="s">
        <v>110</v>
      </c>
    </row>
    <row r="2096" spans="2:13" x14ac:dyDescent="0.2">
      <c r="B2096" s="19">
        <v>43293</v>
      </c>
      <c r="C2096" s="18">
        <v>18.585158170232759</v>
      </c>
      <c r="D2096" s="20" t="s">
        <v>20</v>
      </c>
      <c r="E2096" s="20" t="s">
        <v>59</v>
      </c>
      <c r="F2096" s="20">
        <v>1000000579</v>
      </c>
      <c r="G2096" s="20" t="s">
        <v>58</v>
      </c>
      <c r="H2096" s="20" t="s">
        <v>24</v>
      </c>
      <c r="I2096" s="20">
        <v>40000085</v>
      </c>
      <c r="J2096" s="20" t="s">
        <v>22</v>
      </c>
      <c r="K2096" s="20" t="s">
        <v>110</v>
      </c>
      <c r="L2096" s="20" t="s">
        <v>110</v>
      </c>
      <c r="M2096" s="20" t="s">
        <v>110</v>
      </c>
    </row>
    <row r="2097" spans="2:13" x14ac:dyDescent="0.2">
      <c r="B2097" s="19">
        <v>43294</v>
      </c>
      <c r="C2097" s="18">
        <v>18.956861333637413</v>
      </c>
      <c r="D2097" s="20" t="s">
        <v>20</v>
      </c>
      <c r="E2097" s="20" t="s">
        <v>59</v>
      </c>
      <c r="F2097" s="20">
        <v>1000000579</v>
      </c>
      <c r="G2097" s="20" t="s">
        <v>58</v>
      </c>
      <c r="H2097" s="20" t="s">
        <v>24</v>
      </c>
      <c r="I2097" s="20">
        <v>40000085</v>
      </c>
      <c r="J2097" s="20" t="s">
        <v>22</v>
      </c>
      <c r="K2097" s="20" t="s">
        <v>110</v>
      </c>
      <c r="L2097" s="20" t="s">
        <v>110</v>
      </c>
      <c r="M2097" s="20" t="s">
        <v>110</v>
      </c>
    </row>
    <row r="2098" spans="2:13" x14ac:dyDescent="0.2">
      <c r="B2098" s="19">
        <v>43295</v>
      </c>
      <c r="C2098" s="18">
        <v>19.335998560310163</v>
      </c>
      <c r="D2098" s="20" t="s">
        <v>20</v>
      </c>
      <c r="E2098" s="20" t="s">
        <v>59</v>
      </c>
      <c r="F2098" s="20">
        <v>1000000579</v>
      </c>
      <c r="G2098" s="20" t="s">
        <v>58</v>
      </c>
      <c r="H2098" s="20" t="s">
        <v>24</v>
      </c>
      <c r="I2098" s="20">
        <v>40000085</v>
      </c>
      <c r="J2098" s="20" t="s">
        <v>22</v>
      </c>
      <c r="K2098" s="20" t="s">
        <v>110</v>
      </c>
      <c r="L2098" s="20" t="s">
        <v>110</v>
      </c>
      <c r="M2098" s="20" t="s">
        <v>110</v>
      </c>
    </row>
    <row r="2099" spans="2:13" x14ac:dyDescent="0.2">
      <c r="B2099" s="19">
        <v>43296</v>
      </c>
      <c r="C2099" s="18">
        <v>18.544718531516363</v>
      </c>
      <c r="D2099" s="20" t="s">
        <v>20</v>
      </c>
      <c r="E2099" s="20" t="s">
        <v>59</v>
      </c>
      <c r="F2099" s="20">
        <v>1000000579</v>
      </c>
      <c r="G2099" s="20" t="s">
        <v>58</v>
      </c>
      <c r="H2099" s="20" t="s">
        <v>24</v>
      </c>
      <c r="I2099" s="20">
        <v>40000085</v>
      </c>
      <c r="J2099" s="20" t="s">
        <v>22</v>
      </c>
      <c r="K2099" s="20" t="s">
        <v>110</v>
      </c>
      <c r="L2099" s="20" t="s">
        <v>110</v>
      </c>
      <c r="M2099" s="20" t="s">
        <v>110</v>
      </c>
    </row>
    <row r="2100" spans="2:13" x14ac:dyDescent="0.2">
      <c r="B2100" s="19">
        <v>43297</v>
      </c>
      <c r="C2100" s="18">
        <v>14.18361290214669</v>
      </c>
      <c r="D2100" s="20" t="s">
        <v>20</v>
      </c>
      <c r="E2100" s="20" t="s">
        <v>59</v>
      </c>
      <c r="F2100" s="20">
        <v>1000000579</v>
      </c>
      <c r="G2100" s="20" t="s">
        <v>58</v>
      </c>
      <c r="H2100" s="20" t="s">
        <v>24</v>
      </c>
      <c r="I2100" s="20">
        <v>40000085</v>
      </c>
      <c r="J2100" s="20" t="s">
        <v>22</v>
      </c>
      <c r="K2100" s="20" t="s">
        <v>110</v>
      </c>
      <c r="L2100" s="20" t="s">
        <v>110</v>
      </c>
      <c r="M2100" s="20" t="s">
        <v>110</v>
      </c>
    </row>
    <row r="2101" spans="2:13" x14ac:dyDescent="0.2">
      <c r="B2101" s="19">
        <v>43298</v>
      </c>
      <c r="C2101" s="18">
        <v>14.467285160189624</v>
      </c>
      <c r="D2101" s="20" t="s">
        <v>20</v>
      </c>
      <c r="E2101" s="20" t="s">
        <v>59</v>
      </c>
      <c r="F2101" s="20">
        <v>1000000579</v>
      </c>
      <c r="G2101" s="20" t="s">
        <v>58</v>
      </c>
      <c r="H2101" s="20" t="s">
        <v>24</v>
      </c>
      <c r="I2101" s="20">
        <v>40000085</v>
      </c>
      <c r="J2101" s="20" t="s">
        <v>22</v>
      </c>
      <c r="K2101" s="20" t="s">
        <v>110</v>
      </c>
      <c r="L2101" s="20" t="s">
        <v>110</v>
      </c>
      <c r="M2101" s="20" t="s">
        <v>110</v>
      </c>
    </row>
    <row r="2102" spans="2:13" x14ac:dyDescent="0.2">
      <c r="B2102" s="19">
        <v>43299</v>
      </c>
      <c r="C2102" s="18">
        <v>14.756630863393417</v>
      </c>
      <c r="D2102" s="20" t="s">
        <v>20</v>
      </c>
      <c r="E2102" s="20" t="s">
        <v>59</v>
      </c>
      <c r="F2102" s="20">
        <v>1000000579</v>
      </c>
      <c r="G2102" s="20" t="s">
        <v>58</v>
      </c>
      <c r="H2102" s="20" t="s">
        <v>24</v>
      </c>
      <c r="I2102" s="20">
        <v>40000085</v>
      </c>
      <c r="J2102" s="20" t="s">
        <v>22</v>
      </c>
      <c r="K2102" s="20" t="s">
        <v>110</v>
      </c>
      <c r="L2102" s="20" t="s">
        <v>110</v>
      </c>
      <c r="M2102" s="20" t="s">
        <v>110</v>
      </c>
    </row>
    <row r="2103" spans="2:13" x14ac:dyDescent="0.2">
      <c r="B2103" s="19">
        <v>43300</v>
      </c>
      <c r="C2103" s="18">
        <v>15.051763480661284</v>
      </c>
      <c r="D2103" s="20" t="s">
        <v>20</v>
      </c>
      <c r="E2103" s="20" t="s">
        <v>59</v>
      </c>
      <c r="F2103" s="20">
        <v>1000000579</v>
      </c>
      <c r="G2103" s="20" t="s">
        <v>58</v>
      </c>
      <c r="H2103" s="20" t="s">
        <v>24</v>
      </c>
      <c r="I2103" s="20">
        <v>40000085</v>
      </c>
      <c r="J2103" s="20" t="s">
        <v>22</v>
      </c>
      <c r="K2103" s="20" t="s">
        <v>110</v>
      </c>
      <c r="L2103" s="20" t="s">
        <v>110</v>
      </c>
      <c r="M2103" s="20" t="s">
        <v>110</v>
      </c>
    </row>
    <row r="2104" spans="2:13" x14ac:dyDescent="0.2">
      <c r="B2104" s="19">
        <v>43301</v>
      </c>
      <c r="C2104" s="18">
        <v>15.352798750274509</v>
      </c>
      <c r="D2104" s="20" t="s">
        <v>20</v>
      </c>
      <c r="E2104" s="20" t="s">
        <v>59</v>
      </c>
      <c r="F2104" s="20">
        <v>1000000579</v>
      </c>
      <c r="G2104" s="20" t="s">
        <v>58</v>
      </c>
      <c r="H2104" s="20" t="s">
        <v>24</v>
      </c>
      <c r="I2104" s="20">
        <v>40000085</v>
      </c>
      <c r="J2104" s="20" t="s">
        <v>22</v>
      </c>
      <c r="K2104" s="20" t="s">
        <v>110</v>
      </c>
      <c r="L2104" s="20" t="s">
        <v>110</v>
      </c>
      <c r="M2104" s="20" t="s">
        <v>110</v>
      </c>
    </row>
    <row r="2105" spans="2:13" x14ac:dyDescent="0.2">
      <c r="B2105" s="19">
        <v>43252</v>
      </c>
      <c r="C2105" s="18">
        <v>1.786</v>
      </c>
      <c r="D2105" s="20" t="s">
        <v>3</v>
      </c>
      <c r="E2105" s="20" t="s">
        <v>55</v>
      </c>
      <c r="F2105" s="20">
        <v>1000001502</v>
      </c>
      <c r="G2105" s="20" t="s">
        <v>54</v>
      </c>
      <c r="H2105" s="20" t="s">
        <v>8</v>
      </c>
      <c r="I2105" s="20">
        <v>10000131</v>
      </c>
      <c r="J2105" s="20" t="s">
        <v>36</v>
      </c>
      <c r="K2105" s="20" t="s">
        <v>110</v>
      </c>
      <c r="L2105" s="20" t="s">
        <v>110</v>
      </c>
      <c r="M2105" s="20" t="s">
        <v>110</v>
      </c>
    </row>
    <row r="2106" spans="2:13" x14ac:dyDescent="0.2">
      <c r="B2106" s="19">
        <v>43253</v>
      </c>
      <c r="C2106" s="18">
        <v>1.82172</v>
      </c>
      <c r="D2106" s="20" t="s">
        <v>3</v>
      </c>
      <c r="E2106" s="20" t="s">
        <v>55</v>
      </c>
      <c r="F2106" s="20">
        <v>1000001502</v>
      </c>
      <c r="G2106" s="20" t="s">
        <v>54</v>
      </c>
      <c r="H2106" s="20" t="s">
        <v>8</v>
      </c>
      <c r="I2106" s="20">
        <v>10000131</v>
      </c>
      <c r="J2106" s="20" t="s">
        <v>36</v>
      </c>
      <c r="K2106" s="20" t="s">
        <v>110</v>
      </c>
      <c r="L2106" s="20" t="s">
        <v>110</v>
      </c>
      <c r="M2106" s="20" t="s">
        <v>110</v>
      </c>
    </row>
    <row r="2107" spans="2:13" x14ac:dyDescent="0.2">
      <c r="B2107" s="19">
        <v>43254</v>
      </c>
      <c r="C2107" s="18">
        <v>1.8581543999999999</v>
      </c>
      <c r="D2107" s="20" t="s">
        <v>3</v>
      </c>
      <c r="E2107" s="20" t="s">
        <v>55</v>
      </c>
      <c r="F2107" s="20">
        <v>1000001502</v>
      </c>
      <c r="G2107" s="20" t="s">
        <v>54</v>
      </c>
      <c r="H2107" s="20" t="s">
        <v>8</v>
      </c>
      <c r="I2107" s="20">
        <v>10000131</v>
      </c>
      <c r="J2107" s="20" t="s">
        <v>36</v>
      </c>
      <c r="K2107" s="20" t="s">
        <v>110</v>
      </c>
      <c r="L2107" s="20" t="s">
        <v>110</v>
      </c>
      <c r="M2107" s="20" t="s">
        <v>110</v>
      </c>
    </row>
    <row r="2108" spans="2:13" x14ac:dyDescent="0.2">
      <c r="B2108" s="19">
        <v>43255</v>
      </c>
      <c r="C2108" s="18">
        <v>1.8953174880000001</v>
      </c>
      <c r="D2108" s="20" t="s">
        <v>3</v>
      </c>
      <c r="E2108" s="20" t="s">
        <v>55</v>
      </c>
      <c r="F2108" s="20">
        <v>1000001502</v>
      </c>
      <c r="G2108" s="20" t="s">
        <v>54</v>
      </c>
      <c r="H2108" s="20" t="s">
        <v>8</v>
      </c>
      <c r="I2108" s="20">
        <v>10000131</v>
      </c>
      <c r="J2108" s="20" t="s">
        <v>36</v>
      </c>
      <c r="K2108" s="20" t="s">
        <v>110</v>
      </c>
      <c r="L2108" s="20" t="s">
        <v>110</v>
      </c>
      <c r="M2108" s="20" t="s">
        <v>110</v>
      </c>
    </row>
    <row r="2109" spans="2:13" x14ac:dyDescent="0.2">
      <c r="B2109" s="19">
        <v>43256</v>
      </c>
      <c r="C2109" s="18">
        <v>1.9332238377600002</v>
      </c>
      <c r="D2109" s="20" t="s">
        <v>3</v>
      </c>
      <c r="E2109" s="20" t="s">
        <v>55</v>
      </c>
      <c r="F2109" s="20">
        <v>1000001502</v>
      </c>
      <c r="G2109" s="20" t="s">
        <v>54</v>
      </c>
      <c r="H2109" s="20" t="s">
        <v>8</v>
      </c>
      <c r="I2109" s="20">
        <v>10000131</v>
      </c>
      <c r="J2109" s="20" t="s">
        <v>36</v>
      </c>
      <c r="K2109" s="20" t="s">
        <v>110</v>
      </c>
      <c r="L2109" s="20" t="s">
        <v>110</v>
      </c>
      <c r="M2109" s="20" t="s">
        <v>110</v>
      </c>
    </row>
    <row r="2110" spans="2:13" x14ac:dyDescent="0.2">
      <c r="B2110" s="19">
        <v>43257</v>
      </c>
      <c r="C2110" s="18">
        <v>1.1838883145152002</v>
      </c>
      <c r="D2110" s="20" t="s">
        <v>3</v>
      </c>
      <c r="E2110" s="20" t="s">
        <v>55</v>
      </c>
      <c r="F2110" s="20">
        <v>1000001502</v>
      </c>
      <c r="G2110" s="20" t="s">
        <v>54</v>
      </c>
      <c r="H2110" s="20" t="s">
        <v>8</v>
      </c>
      <c r="I2110" s="20">
        <v>10000131</v>
      </c>
      <c r="J2110" s="20" t="s">
        <v>36</v>
      </c>
      <c r="K2110" s="20" t="s">
        <v>110</v>
      </c>
      <c r="L2110" s="20" t="s">
        <v>110</v>
      </c>
      <c r="M2110" s="20" t="s">
        <v>110</v>
      </c>
    </row>
    <row r="2111" spans="2:13" x14ac:dyDescent="0.2">
      <c r="B2111" s="19">
        <v>43258</v>
      </c>
      <c r="C2111" s="18">
        <v>1.207566080805504</v>
      </c>
      <c r="D2111" s="20" t="s">
        <v>3</v>
      </c>
      <c r="E2111" s="20" t="s">
        <v>55</v>
      </c>
      <c r="F2111" s="20">
        <v>1000001502</v>
      </c>
      <c r="G2111" s="20" t="s">
        <v>54</v>
      </c>
      <c r="H2111" s="20" t="s">
        <v>8</v>
      </c>
      <c r="I2111" s="20">
        <v>10000131</v>
      </c>
      <c r="J2111" s="20" t="s">
        <v>36</v>
      </c>
      <c r="K2111" s="20" t="s">
        <v>110</v>
      </c>
      <c r="L2111" s="20" t="s">
        <v>110</v>
      </c>
      <c r="M2111" s="20" t="s">
        <v>110</v>
      </c>
    </row>
    <row r="2112" spans="2:13" x14ac:dyDescent="0.2">
      <c r="B2112" s="19">
        <v>43259</v>
      </c>
      <c r="C2112" s="18">
        <v>1.2317174024216142</v>
      </c>
      <c r="D2112" s="20" t="s">
        <v>3</v>
      </c>
      <c r="E2112" s="20" t="s">
        <v>55</v>
      </c>
      <c r="F2112" s="20">
        <v>1000001502</v>
      </c>
      <c r="G2112" s="20" t="s">
        <v>54</v>
      </c>
      <c r="H2112" s="20" t="s">
        <v>8</v>
      </c>
      <c r="I2112" s="20">
        <v>10000131</v>
      </c>
      <c r="J2112" s="20" t="s">
        <v>36</v>
      </c>
      <c r="K2112" s="20" t="s">
        <v>110</v>
      </c>
      <c r="L2112" s="20" t="s">
        <v>110</v>
      </c>
      <c r="M2112" s="20" t="s">
        <v>110</v>
      </c>
    </row>
    <row r="2113" spans="2:13" x14ac:dyDescent="0.2">
      <c r="B2113" s="19">
        <v>43260</v>
      </c>
      <c r="C2113" s="18">
        <v>1.2563517504700465</v>
      </c>
      <c r="D2113" s="20" t="s">
        <v>3</v>
      </c>
      <c r="E2113" s="20" t="s">
        <v>55</v>
      </c>
      <c r="F2113" s="20">
        <v>1000001502</v>
      </c>
      <c r="G2113" s="20" t="s">
        <v>54</v>
      </c>
      <c r="H2113" s="20" t="s">
        <v>8</v>
      </c>
      <c r="I2113" s="20">
        <v>10000131</v>
      </c>
      <c r="J2113" s="20" t="s">
        <v>36</v>
      </c>
      <c r="K2113" s="20" t="s">
        <v>110</v>
      </c>
      <c r="L2113" s="20" t="s">
        <v>110</v>
      </c>
      <c r="M2113" s="20" t="s">
        <v>110</v>
      </c>
    </row>
    <row r="2114" spans="2:13" x14ac:dyDescent="0.2">
      <c r="B2114" s="19">
        <v>43261</v>
      </c>
      <c r="C2114" s="18">
        <v>1.2814787854794474</v>
      </c>
      <c r="D2114" s="20" t="s">
        <v>3</v>
      </c>
      <c r="E2114" s="20" t="s">
        <v>55</v>
      </c>
      <c r="F2114" s="20">
        <v>1000001502</v>
      </c>
      <c r="G2114" s="20" t="s">
        <v>54</v>
      </c>
      <c r="H2114" s="20" t="s">
        <v>8</v>
      </c>
      <c r="I2114" s="20">
        <v>10000131</v>
      </c>
      <c r="J2114" s="20" t="s">
        <v>36</v>
      </c>
      <c r="K2114" s="20" t="s">
        <v>110</v>
      </c>
      <c r="L2114" s="20" t="s">
        <v>110</v>
      </c>
      <c r="M2114" s="20" t="s">
        <v>110</v>
      </c>
    </row>
    <row r="2115" spans="2:13" x14ac:dyDescent="0.2">
      <c r="B2115" s="19">
        <v>43262</v>
      </c>
      <c r="C2115" s="18">
        <v>1.3071083611890364</v>
      </c>
      <c r="D2115" s="20" t="s">
        <v>3</v>
      </c>
      <c r="E2115" s="20" t="s">
        <v>55</v>
      </c>
      <c r="F2115" s="20">
        <v>1000001502</v>
      </c>
      <c r="G2115" s="20" t="s">
        <v>54</v>
      </c>
      <c r="H2115" s="20" t="s">
        <v>8</v>
      </c>
      <c r="I2115" s="20">
        <v>10000131</v>
      </c>
      <c r="J2115" s="20" t="s">
        <v>36</v>
      </c>
      <c r="K2115" s="20" t="s">
        <v>110</v>
      </c>
      <c r="L2115" s="20" t="s">
        <v>110</v>
      </c>
      <c r="M2115" s="20" t="s">
        <v>110</v>
      </c>
    </row>
    <row r="2116" spans="2:13" x14ac:dyDescent="0.2">
      <c r="B2116" s="19">
        <v>43263</v>
      </c>
      <c r="C2116" s="18">
        <v>1.3332505284128171</v>
      </c>
      <c r="D2116" s="20" t="s">
        <v>3</v>
      </c>
      <c r="E2116" s="20" t="s">
        <v>55</v>
      </c>
      <c r="F2116" s="20">
        <v>1000001502</v>
      </c>
      <c r="G2116" s="20" t="s">
        <v>54</v>
      </c>
      <c r="H2116" s="20" t="s">
        <v>8</v>
      </c>
      <c r="I2116" s="20">
        <v>10000131</v>
      </c>
      <c r="J2116" s="20" t="s">
        <v>36</v>
      </c>
      <c r="K2116" s="20" t="s">
        <v>110</v>
      </c>
      <c r="L2116" s="20" t="s">
        <v>110</v>
      </c>
      <c r="M2116" s="20" t="s">
        <v>110</v>
      </c>
    </row>
    <row r="2117" spans="2:13" x14ac:dyDescent="0.2">
      <c r="B2117" s="19">
        <v>43264</v>
      </c>
      <c r="C2117" s="18">
        <v>1.3599155389810735</v>
      </c>
      <c r="D2117" s="20" t="s">
        <v>3</v>
      </c>
      <c r="E2117" s="20" t="s">
        <v>55</v>
      </c>
      <c r="F2117" s="20">
        <v>1000001502</v>
      </c>
      <c r="G2117" s="20" t="s">
        <v>54</v>
      </c>
      <c r="H2117" s="20" t="s">
        <v>8</v>
      </c>
      <c r="I2117" s="20">
        <v>10000131</v>
      </c>
      <c r="J2117" s="20" t="s">
        <v>36</v>
      </c>
      <c r="K2117" s="20" t="s">
        <v>110</v>
      </c>
      <c r="L2117" s="20" t="s">
        <v>110</v>
      </c>
      <c r="M2117" s="20" t="s">
        <v>110</v>
      </c>
    </row>
    <row r="2118" spans="2:13" x14ac:dyDescent="0.2">
      <c r="B2118" s="19">
        <v>43265</v>
      </c>
      <c r="C2118" s="18">
        <v>1.387113849760695</v>
      </c>
      <c r="D2118" s="20" t="s">
        <v>3</v>
      </c>
      <c r="E2118" s="20" t="s">
        <v>55</v>
      </c>
      <c r="F2118" s="20">
        <v>1000001502</v>
      </c>
      <c r="G2118" s="20" t="s">
        <v>54</v>
      </c>
      <c r="H2118" s="20" t="s">
        <v>8</v>
      </c>
      <c r="I2118" s="20">
        <v>10000131</v>
      </c>
      <c r="J2118" s="20" t="s">
        <v>36</v>
      </c>
      <c r="K2118" s="20" t="s">
        <v>110</v>
      </c>
      <c r="L2118" s="20" t="s">
        <v>110</v>
      </c>
      <c r="M2118" s="20" t="s">
        <v>110</v>
      </c>
    </row>
    <row r="2119" spans="2:13" x14ac:dyDescent="0.2">
      <c r="B2119" s="19">
        <v>43266</v>
      </c>
      <c r="C2119" s="18">
        <v>1.4148561267559088</v>
      </c>
      <c r="D2119" s="20" t="s">
        <v>3</v>
      </c>
      <c r="E2119" s="20" t="s">
        <v>55</v>
      </c>
      <c r="F2119" s="20">
        <v>1000001502</v>
      </c>
      <c r="G2119" s="20" t="s">
        <v>54</v>
      </c>
      <c r="H2119" s="20" t="s">
        <v>8</v>
      </c>
      <c r="I2119" s="20">
        <v>10000131</v>
      </c>
      <c r="J2119" s="20" t="s">
        <v>36</v>
      </c>
      <c r="K2119" s="20" t="s">
        <v>110</v>
      </c>
      <c r="L2119" s="20" t="s">
        <v>110</v>
      </c>
      <c r="M2119" s="20" t="s">
        <v>110</v>
      </c>
    </row>
    <row r="2120" spans="2:13" x14ac:dyDescent="0.2">
      <c r="B2120" s="19">
        <v>43267</v>
      </c>
      <c r="C2120" s="18">
        <v>1.4431532492910271</v>
      </c>
      <c r="D2120" s="20" t="s">
        <v>3</v>
      </c>
      <c r="E2120" s="20" t="s">
        <v>55</v>
      </c>
      <c r="F2120" s="20">
        <v>1000001502</v>
      </c>
      <c r="G2120" s="20" t="s">
        <v>54</v>
      </c>
      <c r="H2120" s="20" t="s">
        <v>8</v>
      </c>
      <c r="I2120" s="20">
        <v>10000131</v>
      </c>
      <c r="J2120" s="20" t="s">
        <v>36</v>
      </c>
      <c r="K2120" s="20" t="s">
        <v>110</v>
      </c>
      <c r="L2120" s="20" t="s">
        <v>110</v>
      </c>
      <c r="M2120" s="20" t="s">
        <v>110</v>
      </c>
    </row>
    <row r="2121" spans="2:13" x14ac:dyDescent="0.2">
      <c r="B2121" s="19">
        <v>43268</v>
      </c>
      <c r="C2121" s="18">
        <v>1.4720163142768476</v>
      </c>
      <c r="D2121" s="20" t="s">
        <v>3</v>
      </c>
      <c r="E2121" s="20" t="s">
        <v>55</v>
      </c>
      <c r="F2121" s="20">
        <v>1000001502</v>
      </c>
      <c r="G2121" s="20" t="s">
        <v>54</v>
      </c>
      <c r="H2121" s="20" t="s">
        <v>8</v>
      </c>
      <c r="I2121" s="20">
        <v>10000131</v>
      </c>
      <c r="J2121" s="20" t="s">
        <v>36</v>
      </c>
      <c r="K2121" s="20" t="s">
        <v>110</v>
      </c>
      <c r="L2121" s="20" t="s">
        <v>110</v>
      </c>
      <c r="M2121" s="20" t="s">
        <v>110</v>
      </c>
    </row>
    <row r="2122" spans="2:13" x14ac:dyDescent="0.2">
      <c r="B2122" s="19">
        <v>43269</v>
      </c>
      <c r="C2122" s="18">
        <v>1.3654566405623845</v>
      </c>
      <c r="D2122" s="20" t="s">
        <v>3</v>
      </c>
      <c r="E2122" s="20" t="s">
        <v>55</v>
      </c>
      <c r="F2122" s="20">
        <v>1000001502</v>
      </c>
      <c r="G2122" s="20" t="s">
        <v>54</v>
      </c>
      <c r="H2122" s="20" t="s">
        <v>8</v>
      </c>
      <c r="I2122" s="20">
        <v>10000131</v>
      </c>
      <c r="J2122" s="20" t="s">
        <v>36</v>
      </c>
      <c r="K2122" s="20" t="s">
        <v>110</v>
      </c>
      <c r="L2122" s="20" t="s">
        <v>110</v>
      </c>
      <c r="M2122" s="20" t="s">
        <v>110</v>
      </c>
    </row>
    <row r="2123" spans="2:13" x14ac:dyDescent="0.2">
      <c r="B2123" s="19">
        <v>43270</v>
      </c>
      <c r="C2123" s="18">
        <v>1.3927657733736323</v>
      </c>
      <c r="D2123" s="20" t="s">
        <v>3</v>
      </c>
      <c r="E2123" s="20" t="s">
        <v>55</v>
      </c>
      <c r="F2123" s="20">
        <v>1000001502</v>
      </c>
      <c r="G2123" s="20" t="s">
        <v>54</v>
      </c>
      <c r="H2123" s="20" t="s">
        <v>8</v>
      </c>
      <c r="I2123" s="20">
        <v>10000131</v>
      </c>
      <c r="J2123" s="20" t="s">
        <v>36</v>
      </c>
      <c r="K2123" s="20" t="s">
        <v>110</v>
      </c>
      <c r="L2123" s="20" t="s">
        <v>110</v>
      </c>
      <c r="M2123" s="20" t="s">
        <v>110</v>
      </c>
    </row>
    <row r="2124" spans="2:13" x14ac:dyDescent="0.2">
      <c r="B2124" s="19">
        <v>43271</v>
      </c>
      <c r="C2124" s="18">
        <v>0.55862108884110462</v>
      </c>
      <c r="D2124" s="20" t="s">
        <v>3</v>
      </c>
      <c r="E2124" s="20" t="s">
        <v>55</v>
      </c>
      <c r="F2124" s="20">
        <v>1000001502</v>
      </c>
      <c r="G2124" s="20" t="s">
        <v>54</v>
      </c>
      <c r="H2124" s="20" t="s">
        <v>8</v>
      </c>
      <c r="I2124" s="20">
        <v>10000131</v>
      </c>
      <c r="J2124" s="20" t="s">
        <v>36</v>
      </c>
      <c r="K2124" s="20" t="s">
        <v>110</v>
      </c>
      <c r="L2124" s="20" t="s">
        <v>110</v>
      </c>
      <c r="M2124" s="20" t="s">
        <v>110</v>
      </c>
    </row>
    <row r="2125" spans="2:13" x14ac:dyDescent="0.2">
      <c r="B2125" s="19">
        <v>43272</v>
      </c>
      <c r="C2125" s="18">
        <v>0.56979351061792671</v>
      </c>
      <c r="D2125" s="20" t="s">
        <v>3</v>
      </c>
      <c r="E2125" s="20" t="s">
        <v>55</v>
      </c>
      <c r="F2125" s="20">
        <v>1000001502</v>
      </c>
      <c r="G2125" s="20" t="s">
        <v>54</v>
      </c>
      <c r="H2125" s="20" t="s">
        <v>8</v>
      </c>
      <c r="I2125" s="20">
        <v>10000131</v>
      </c>
      <c r="J2125" s="20" t="s">
        <v>36</v>
      </c>
      <c r="K2125" s="20" t="s">
        <v>110</v>
      </c>
      <c r="L2125" s="20" t="s">
        <v>110</v>
      </c>
      <c r="M2125" s="20" t="s">
        <v>110</v>
      </c>
    </row>
    <row r="2126" spans="2:13" x14ac:dyDescent="0.2">
      <c r="B2126" s="19">
        <v>43273</v>
      </c>
      <c r="C2126" s="18">
        <v>0.58118938083028526</v>
      </c>
      <c r="D2126" s="20" t="s">
        <v>3</v>
      </c>
      <c r="E2126" s="20" t="s">
        <v>55</v>
      </c>
      <c r="F2126" s="20">
        <v>1000001502</v>
      </c>
      <c r="G2126" s="20" t="s">
        <v>54</v>
      </c>
      <c r="H2126" s="20" t="s">
        <v>8</v>
      </c>
      <c r="I2126" s="20">
        <v>10000131</v>
      </c>
      <c r="J2126" s="20" t="s">
        <v>36</v>
      </c>
      <c r="K2126" s="20" t="s">
        <v>110</v>
      </c>
      <c r="L2126" s="20" t="s">
        <v>110</v>
      </c>
      <c r="M2126" s="20" t="s">
        <v>110</v>
      </c>
    </row>
    <row r="2127" spans="2:13" x14ac:dyDescent="0.2">
      <c r="B2127" s="19">
        <v>43274</v>
      </c>
      <c r="C2127" s="18">
        <v>0.59281316844689091</v>
      </c>
      <c r="D2127" s="20" t="s">
        <v>3</v>
      </c>
      <c r="E2127" s="20" t="s">
        <v>55</v>
      </c>
      <c r="F2127" s="20">
        <v>1000001502</v>
      </c>
      <c r="G2127" s="20" t="s">
        <v>54</v>
      </c>
      <c r="H2127" s="20" t="s">
        <v>8</v>
      </c>
      <c r="I2127" s="20">
        <v>10000131</v>
      </c>
      <c r="J2127" s="20" t="s">
        <v>36</v>
      </c>
      <c r="K2127" s="20" t="s">
        <v>110</v>
      </c>
      <c r="L2127" s="20" t="s">
        <v>110</v>
      </c>
      <c r="M2127" s="20" t="s">
        <v>110</v>
      </c>
    </row>
    <row r="2128" spans="2:13" x14ac:dyDescent="0.2">
      <c r="B2128" s="19">
        <v>43275</v>
      </c>
      <c r="C2128" s="18">
        <v>0.60466943181582877</v>
      </c>
      <c r="D2128" s="20" t="s">
        <v>3</v>
      </c>
      <c r="E2128" s="20" t="s">
        <v>55</v>
      </c>
      <c r="F2128" s="20">
        <v>1000001502</v>
      </c>
      <c r="G2128" s="20" t="s">
        <v>54</v>
      </c>
      <c r="H2128" s="20" t="s">
        <v>8</v>
      </c>
      <c r="I2128" s="20">
        <v>10000131</v>
      </c>
      <c r="J2128" s="20" t="s">
        <v>36</v>
      </c>
      <c r="K2128" s="20" t="s">
        <v>110</v>
      </c>
      <c r="L2128" s="20" t="s">
        <v>110</v>
      </c>
      <c r="M2128" s="20" t="s">
        <v>110</v>
      </c>
    </row>
    <row r="2129" spans="2:13" x14ac:dyDescent="0.2">
      <c r="B2129" s="19">
        <v>43276</v>
      </c>
      <c r="C2129" s="18">
        <v>0.61676282045214537</v>
      </c>
      <c r="D2129" s="20" t="s">
        <v>3</v>
      </c>
      <c r="E2129" s="20" t="s">
        <v>55</v>
      </c>
      <c r="F2129" s="20">
        <v>1000001502</v>
      </c>
      <c r="G2129" s="20" t="s">
        <v>54</v>
      </c>
      <c r="H2129" s="20" t="s">
        <v>8</v>
      </c>
      <c r="I2129" s="20">
        <v>10000131</v>
      </c>
      <c r="J2129" s="20" t="s">
        <v>36</v>
      </c>
      <c r="K2129" s="20" t="s">
        <v>110</v>
      </c>
      <c r="L2129" s="20" t="s">
        <v>110</v>
      </c>
      <c r="M2129" s="20" t="s">
        <v>110</v>
      </c>
    </row>
    <row r="2130" spans="2:13" x14ac:dyDescent="0.2">
      <c r="B2130" s="19">
        <v>43277</v>
      </c>
      <c r="C2130" s="18">
        <v>0.62909807686118824</v>
      </c>
      <c r="D2130" s="20" t="s">
        <v>3</v>
      </c>
      <c r="E2130" s="20" t="s">
        <v>55</v>
      </c>
      <c r="F2130" s="20">
        <v>1000001502</v>
      </c>
      <c r="G2130" s="20" t="s">
        <v>54</v>
      </c>
      <c r="H2130" s="20" t="s">
        <v>8</v>
      </c>
      <c r="I2130" s="20">
        <v>10000131</v>
      </c>
      <c r="J2130" s="20" t="s">
        <v>36</v>
      </c>
      <c r="K2130" s="20" t="s">
        <v>110</v>
      </c>
      <c r="L2130" s="20" t="s">
        <v>110</v>
      </c>
      <c r="M2130" s="20" t="s">
        <v>110</v>
      </c>
    </row>
    <row r="2131" spans="2:13" x14ac:dyDescent="0.2">
      <c r="B2131" s="19">
        <v>43278</v>
      </c>
      <c r="C2131" s="18">
        <v>0.64168003839841203</v>
      </c>
      <c r="D2131" s="20" t="s">
        <v>3</v>
      </c>
      <c r="E2131" s="20" t="s">
        <v>55</v>
      </c>
      <c r="F2131" s="20">
        <v>1000001502</v>
      </c>
      <c r="G2131" s="20" t="s">
        <v>54</v>
      </c>
      <c r="H2131" s="20" t="s">
        <v>8</v>
      </c>
      <c r="I2131" s="20">
        <v>10000131</v>
      </c>
      <c r="J2131" s="20" t="s">
        <v>36</v>
      </c>
      <c r="K2131" s="20" t="s">
        <v>110</v>
      </c>
      <c r="L2131" s="20" t="s">
        <v>110</v>
      </c>
      <c r="M2131" s="20" t="s">
        <v>110</v>
      </c>
    </row>
    <row r="2132" spans="2:13" x14ac:dyDescent="0.2">
      <c r="B2132" s="19">
        <v>43279</v>
      </c>
      <c r="C2132" s="18">
        <v>0.65451363916638028</v>
      </c>
      <c r="D2132" s="20" t="s">
        <v>3</v>
      </c>
      <c r="E2132" s="20" t="s">
        <v>55</v>
      </c>
      <c r="F2132" s="20">
        <v>1000001502</v>
      </c>
      <c r="G2132" s="20" t="s">
        <v>54</v>
      </c>
      <c r="H2132" s="20" t="s">
        <v>8</v>
      </c>
      <c r="I2132" s="20">
        <v>10000131</v>
      </c>
      <c r="J2132" s="20" t="s">
        <v>36</v>
      </c>
      <c r="K2132" s="20" t="s">
        <v>110</v>
      </c>
      <c r="L2132" s="20" t="s">
        <v>110</v>
      </c>
      <c r="M2132" s="20" t="s">
        <v>110</v>
      </c>
    </row>
    <row r="2133" spans="2:13" x14ac:dyDescent="0.2">
      <c r="B2133" s="19">
        <v>43280</v>
      </c>
      <c r="C2133" s="18">
        <v>0.66760391194970792</v>
      </c>
      <c r="D2133" s="20" t="s">
        <v>3</v>
      </c>
      <c r="E2133" s="20" t="s">
        <v>55</v>
      </c>
      <c r="F2133" s="20">
        <v>1000001502</v>
      </c>
      <c r="G2133" s="20" t="s">
        <v>54</v>
      </c>
      <c r="H2133" s="20" t="s">
        <v>8</v>
      </c>
      <c r="I2133" s="20">
        <v>10000131</v>
      </c>
      <c r="J2133" s="20" t="s">
        <v>36</v>
      </c>
      <c r="K2133" s="20" t="s">
        <v>110</v>
      </c>
      <c r="L2133" s="20" t="s">
        <v>110</v>
      </c>
      <c r="M2133" s="20" t="s">
        <v>110</v>
      </c>
    </row>
    <row r="2134" spans="2:13" x14ac:dyDescent="0.2">
      <c r="B2134" s="19">
        <v>43281</v>
      </c>
      <c r="C2134" s="18">
        <v>0.68095599018870201</v>
      </c>
      <c r="D2134" s="20" t="s">
        <v>3</v>
      </c>
      <c r="E2134" s="20" t="s">
        <v>55</v>
      </c>
      <c r="F2134" s="20">
        <v>1000001502</v>
      </c>
      <c r="G2134" s="20" t="s">
        <v>54</v>
      </c>
      <c r="H2134" s="20" t="s">
        <v>8</v>
      </c>
      <c r="I2134" s="20">
        <v>10000131</v>
      </c>
      <c r="J2134" s="20" t="s">
        <v>36</v>
      </c>
      <c r="K2134" s="20" t="s">
        <v>110</v>
      </c>
      <c r="L2134" s="20" t="s">
        <v>110</v>
      </c>
      <c r="M2134" s="20" t="s">
        <v>110</v>
      </c>
    </row>
    <row r="2135" spans="2:13" x14ac:dyDescent="0.2">
      <c r="B2135" s="19">
        <v>43282</v>
      </c>
      <c r="C2135" s="18">
        <v>0.69457510999247607</v>
      </c>
      <c r="D2135" s="20" t="s">
        <v>3</v>
      </c>
      <c r="E2135" s="20" t="s">
        <v>55</v>
      </c>
      <c r="F2135" s="20">
        <v>1000001502</v>
      </c>
      <c r="G2135" s="20" t="s">
        <v>54</v>
      </c>
      <c r="H2135" s="20" t="s">
        <v>8</v>
      </c>
      <c r="I2135" s="20">
        <v>10000131</v>
      </c>
      <c r="J2135" s="20" t="s">
        <v>36</v>
      </c>
      <c r="K2135" s="20" t="s">
        <v>110</v>
      </c>
      <c r="L2135" s="20" t="s">
        <v>110</v>
      </c>
      <c r="M2135" s="20" t="s">
        <v>110</v>
      </c>
    </row>
    <row r="2136" spans="2:13" x14ac:dyDescent="0.2">
      <c r="B2136" s="19">
        <v>43283</v>
      </c>
      <c r="C2136" s="18">
        <v>0.70846661219232554</v>
      </c>
      <c r="D2136" s="20" t="s">
        <v>3</v>
      </c>
      <c r="E2136" s="20" t="s">
        <v>55</v>
      </c>
      <c r="F2136" s="20">
        <v>1000001502</v>
      </c>
      <c r="G2136" s="20" t="s">
        <v>54</v>
      </c>
      <c r="H2136" s="20" t="s">
        <v>8</v>
      </c>
      <c r="I2136" s="20">
        <v>10000131</v>
      </c>
      <c r="J2136" s="20" t="s">
        <v>36</v>
      </c>
      <c r="K2136" s="20" t="s">
        <v>110</v>
      </c>
      <c r="L2136" s="20" t="s">
        <v>110</v>
      </c>
      <c r="M2136" s="20" t="s">
        <v>110</v>
      </c>
    </row>
    <row r="2137" spans="2:13" x14ac:dyDescent="0.2">
      <c r="B2137" s="19">
        <v>43284</v>
      </c>
      <c r="C2137" s="18">
        <v>0.72263594443617207</v>
      </c>
      <c r="D2137" s="20" t="s">
        <v>3</v>
      </c>
      <c r="E2137" s="20" t="s">
        <v>55</v>
      </c>
      <c r="F2137" s="20">
        <v>1000001502</v>
      </c>
      <c r="G2137" s="20" t="s">
        <v>54</v>
      </c>
      <c r="H2137" s="20" t="s">
        <v>8</v>
      </c>
      <c r="I2137" s="20">
        <v>10000131</v>
      </c>
      <c r="J2137" s="20" t="s">
        <v>36</v>
      </c>
      <c r="K2137" s="20" t="s">
        <v>110</v>
      </c>
      <c r="L2137" s="20" t="s">
        <v>110</v>
      </c>
      <c r="M2137" s="20" t="s">
        <v>110</v>
      </c>
    </row>
    <row r="2138" spans="2:13" x14ac:dyDescent="0.2">
      <c r="B2138" s="19">
        <v>43285</v>
      </c>
      <c r="C2138" s="18">
        <v>0.73708866332489553</v>
      </c>
      <c r="D2138" s="20" t="s">
        <v>3</v>
      </c>
      <c r="E2138" s="20" t="s">
        <v>55</v>
      </c>
      <c r="F2138" s="20">
        <v>1000001502</v>
      </c>
      <c r="G2138" s="20" t="s">
        <v>54</v>
      </c>
      <c r="H2138" s="20" t="s">
        <v>8</v>
      </c>
      <c r="I2138" s="20">
        <v>10000131</v>
      </c>
      <c r="J2138" s="20" t="s">
        <v>36</v>
      </c>
      <c r="K2138" s="20" t="s">
        <v>110</v>
      </c>
      <c r="L2138" s="20" t="s">
        <v>110</v>
      </c>
      <c r="M2138" s="20" t="s">
        <v>110</v>
      </c>
    </row>
    <row r="2139" spans="2:13" x14ac:dyDescent="0.2">
      <c r="B2139" s="19">
        <v>43286</v>
      </c>
      <c r="C2139" s="18">
        <v>0.75183043659139348</v>
      </c>
      <c r="D2139" s="20" t="s">
        <v>3</v>
      </c>
      <c r="E2139" s="20" t="s">
        <v>55</v>
      </c>
      <c r="F2139" s="20">
        <v>1000001502</v>
      </c>
      <c r="G2139" s="20" t="s">
        <v>54</v>
      </c>
      <c r="H2139" s="20" t="s">
        <v>8</v>
      </c>
      <c r="I2139" s="20">
        <v>10000131</v>
      </c>
      <c r="J2139" s="20" t="s">
        <v>36</v>
      </c>
      <c r="K2139" s="20" t="s">
        <v>110</v>
      </c>
      <c r="L2139" s="20" t="s">
        <v>110</v>
      </c>
      <c r="M2139" s="20" t="s">
        <v>110</v>
      </c>
    </row>
    <row r="2140" spans="2:13" x14ac:dyDescent="0.2">
      <c r="B2140" s="19">
        <v>43287</v>
      </c>
      <c r="C2140" s="18">
        <v>0.76686704532322125</v>
      </c>
      <c r="D2140" s="20" t="s">
        <v>3</v>
      </c>
      <c r="E2140" s="20" t="s">
        <v>55</v>
      </c>
      <c r="F2140" s="20">
        <v>1000001502</v>
      </c>
      <c r="G2140" s="20" t="s">
        <v>54</v>
      </c>
      <c r="H2140" s="20" t="s">
        <v>8</v>
      </c>
      <c r="I2140" s="20">
        <v>10000131</v>
      </c>
      <c r="J2140" s="20" t="s">
        <v>36</v>
      </c>
      <c r="K2140" s="20" t="s">
        <v>110</v>
      </c>
      <c r="L2140" s="20" t="s">
        <v>110</v>
      </c>
      <c r="M2140" s="20" t="s">
        <v>110</v>
      </c>
    </row>
    <row r="2141" spans="2:13" x14ac:dyDescent="0.2">
      <c r="B2141" s="19">
        <v>43288</v>
      </c>
      <c r="C2141" s="18">
        <v>0.78220438622968569</v>
      </c>
      <c r="D2141" s="20" t="s">
        <v>3</v>
      </c>
      <c r="E2141" s="20" t="s">
        <v>55</v>
      </c>
      <c r="F2141" s="20">
        <v>1000001502</v>
      </c>
      <c r="G2141" s="20" t="s">
        <v>54</v>
      </c>
      <c r="H2141" s="20" t="s">
        <v>8</v>
      </c>
      <c r="I2141" s="20">
        <v>10000131</v>
      </c>
      <c r="J2141" s="20" t="s">
        <v>36</v>
      </c>
      <c r="K2141" s="20" t="s">
        <v>110</v>
      </c>
      <c r="L2141" s="20" t="s">
        <v>110</v>
      </c>
      <c r="M2141" s="20" t="s">
        <v>110</v>
      </c>
    </row>
    <row r="2142" spans="2:13" x14ac:dyDescent="0.2">
      <c r="B2142" s="19">
        <v>43289</v>
      </c>
      <c r="C2142" s="18">
        <v>0.79784847395427949</v>
      </c>
      <c r="D2142" s="20" t="s">
        <v>3</v>
      </c>
      <c r="E2142" s="20" t="s">
        <v>55</v>
      </c>
      <c r="F2142" s="20">
        <v>1000001502</v>
      </c>
      <c r="G2142" s="20" t="s">
        <v>54</v>
      </c>
      <c r="H2142" s="20" t="s">
        <v>8</v>
      </c>
      <c r="I2142" s="20">
        <v>10000131</v>
      </c>
      <c r="J2142" s="20" t="s">
        <v>36</v>
      </c>
      <c r="K2142" s="20" t="s">
        <v>110</v>
      </c>
      <c r="L2142" s="20" t="s">
        <v>110</v>
      </c>
      <c r="M2142" s="20" t="s">
        <v>110</v>
      </c>
    </row>
    <row r="2143" spans="2:13" x14ac:dyDescent="0.2">
      <c r="B2143" s="19">
        <v>43290</v>
      </c>
      <c r="C2143" s="18">
        <v>0.81380544343336514</v>
      </c>
      <c r="D2143" s="20" t="s">
        <v>3</v>
      </c>
      <c r="E2143" s="20" t="s">
        <v>55</v>
      </c>
      <c r="F2143" s="20">
        <v>1000001502</v>
      </c>
      <c r="G2143" s="20" t="s">
        <v>54</v>
      </c>
      <c r="H2143" s="20" t="s">
        <v>8</v>
      </c>
      <c r="I2143" s="20">
        <v>10000131</v>
      </c>
      <c r="J2143" s="20" t="s">
        <v>36</v>
      </c>
      <c r="K2143" s="20" t="s">
        <v>110</v>
      </c>
      <c r="L2143" s="20" t="s">
        <v>110</v>
      </c>
      <c r="M2143" s="20" t="s">
        <v>110</v>
      </c>
    </row>
    <row r="2144" spans="2:13" x14ac:dyDescent="0.2">
      <c r="B2144" s="19">
        <v>43291</v>
      </c>
      <c r="C2144" s="18">
        <v>0.8300815523020324</v>
      </c>
      <c r="D2144" s="20" t="s">
        <v>3</v>
      </c>
      <c r="E2144" s="20" t="s">
        <v>55</v>
      </c>
      <c r="F2144" s="20">
        <v>1000001502</v>
      </c>
      <c r="G2144" s="20" t="s">
        <v>54</v>
      </c>
      <c r="H2144" s="20" t="s">
        <v>8</v>
      </c>
      <c r="I2144" s="20">
        <v>10000131</v>
      </c>
      <c r="J2144" s="20" t="s">
        <v>36</v>
      </c>
      <c r="K2144" s="20" t="s">
        <v>110</v>
      </c>
      <c r="L2144" s="20" t="s">
        <v>110</v>
      </c>
      <c r="M2144" s="20" t="s">
        <v>110</v>
      </c>
    </row>
    <row r="2145" spans="2:13" x14ac:dyDescent="0.2">
      <c r="B2145" s="19">
        <v>43292</v>
      </c>
      <c r="C2145" s="18">
        <v>0.84668318334807313</v>
      </c>
      <c r="D2145" s="20" t="s">
        <v>3</v>
      </c>
      <c r="E2145" s="20" t="s">
        <v>55</v>
      </c>
      <c r="F2145" s="20">
        <v>1000001502</v>
      </c>
      <c r="G2145" s="20" t="s">
        <v>54</v>
      </c>
      <c r="H2145" s="20" t="s">
        <v>8</v>
      </c>
      <c r="I2145" s="20">
        <v>10000131</v>
      </c>
      <c r="J2145" s="20" t="s">
        <v>36</v>
      </c>
      <c r="K2145" s="20" t="s">
        <v>110</v>
      </c>
      <c r="L2145" s="20" t="s">
        <v>110</v>
      </c>
      <c r="M2145" s="20" t="s">
        <v>110</v>
      </c>
    </row>
    <row r="2146" spans="2:13" x14ac:dyDescent="0.2">
      <c r="B2146" s="19">
        <v>43293</v>
      </c>
      <c r="C2146" s="18">
        <v>0.86361684701503449</v>
      </c>
      <c r="D2146" s="20" t="s">
        <v>3</v>
      </c>
      <c r="E2146" s="20" t="s">
        <v>55</v>
      </c>
      <c r="F2146" s="20">
        <v>1000001502</v>
      </c>
      <c r="G2146" s="20" t="s">
        <v>54</v>
      </c>
      <c r="H2146" s="20" t="s">
        <v>8</v>
      </c>
      <c r="I2146" s="20">
        <v>10000131</v>
      </c>
      <c r="J2146" s="20" t="s">
        <v>36</v>
      </c>
      <c r="K2146" s="20" t="s">
        <v>110</v>
      </c>
      <c r="L2146" s="20" t="s">
        <v>110</v>
      </c>
      <c r="M2146" s="20" t="s">
        <v>110</v>
      </c>
    </row>
    <row r="2147" spans="2:13" x14ac:dyDescent="0.2">
      <c r="B2147" s="19">
        <v>43294</v>
      </c>
      <c r="C2147" s="18">
        <v>0.88088918395533511</v>
      </c>
      <c r="D2147" s="20" t="s">
        <v>3</v>
      </c>
      <c r="E2147" s="20" t="s">
        <v>55</v>
      </c>
      <c r="F2147" s="20">
        <v>1000001502</v>
      </c>
      <c r="G2147" s="20" t="s">
        <v>54</v>
      </c>
      <c r="H2147" s="20" t="s">
        <v>8</v>
      </c>
      <c r="I2147" s="20">
        <v>10000131</v>
      </c>
      <c r="J2147" s="20" t="s">
        <v>36</v>
      </c>
      <c r="K2147" s="20" t="s">
        <v>110</v>
      </c>
      <c r="L2147" s="20" t="s">
        <v>110</v>
      </c>
      <c r="M2147" s="20" t="s">
        <v>110</v>
      </c>
    </row>
    <row r="2148" spans="2:13" x14ac:dyDescent="0.2">
      <c r="B2148" s="19">
        <v>43295</v>
      </c>
      <c r="C2148" s="18">
        <v>0.89850696763444171</v>
      </c>
      <c r="D2148" s="20" t="s">
        <v>3</v>
      </c>
      <c r="E2148" s="20" t="s">
        <v>55</v>
      </c>
      <c r="F2148" s="20">
        <v>1000001502</v>
      </c>
      <c r="G2148" s="20" t="s">
        <v>54</v>
      </c>
      <c r="H2148" s="20" t="s">
        <v>8</v>
      </c>
      <c r="I2148" s="20">
        <v>10000131</v>
      </c>
      <c r="J2148" s="20" t="s">
        <v>36</v>
      </c>
      <c r="K2148" s="20" t="s">
        <v>110</v>
      </c>
      <c r="L2148" s="20" t="s">
        <v>110</v>
      </c>
      <c r="M2148" s="20" t="s">
        <v>110</v>
      </c>
    </row>
    <row r="2149" spans="2:13" x14ac:dyDescent="0.2">
      <c r="B2149" s="19">
        <v>43296</v>
      </c>
      <c r="C2149" s="18">
        <v>0.91647710698713059</v>
      </c>
      <c r="D2149" s="20" t="s">
        <v>3</v>
      </c>
      <c r="E2149" s="20" t="s">
        <v>55</v>
      </c>
      <c r="F2149" s="20">
        <v>1000001502</v>
      </c>
      <c r="G2149" s="20" t="s">
        <v>54</v>
      </c>
      <c r="H2149" s="20" t="s">
        <v>8</v>
      </c>
      <c r="I2149" s="20">
        <v>10000131</v>
      </c>
      <c r="J2149" s="20" t="s">
        <v>36</v>
      </c>
      <c r="K2149" s="20" t="s">
        <v>110</v>
      </c>
      <c r="L2149" s="20" t="s">
        <v>110</v>
      </c>
      <c r="M2149" s="20" t="s">
        <v>110</v>
      </c>
    </row>
    <row r="2150" spans="2:13" x14ac:dyDescent="0.2">
      <c r="B2150" s="19">
        <v>43297</v>
      </c>
      <c r="C2150" s="18">
        <v>0.93480664912687317</v>
      </c>
      <c r="D2150" s="20" t="s">
        <v>3</v>
      </c>
      <c r="E2150" s="20" t="s">
        <v>55</v>
      </c>
      <c r="F2150" s="20">
        <v>1000001502</v>
      </c>
      <c r="G2150" s="20" t="s">
        <v>54</v>
      </c>
      <c r="H2150" s="20" t="s">
        <v>8</v>
      </c>
      <c r="I2150" s="20">
        <v>10000131</v>
      </c>
      <c r="J2150" s="20" t="s">
        <v>36</v>
      </c>
      <c r="K2150" s="20" t="s">
        <v>110</v>
      </c>
      <c r="L2150" s="20" t="s">
        <v>110</v>
      </c>
      <c r="M2150" s="20" t="s">
        <v>110</v>
      </c>
    </row>
    <row r="2151" spans="2:13" x14ac:dyDescent="0.2">
      <c r="B2151" s="19">
        <v>43298</v>
      </c>
      <c r="C2151" s="18">
        <v>0.95350278210941075</v>
      </c>
      <c r="D2151" s="20" t="s">
        <v>3</v>
      </c>
      <c r="E2151" s="20" t="s">
        <v>55</v>
      </c>
      <c r="F2151" s="20">
        <v>1000001502</v>
      </c>
      <c r="G2151" s="20" t="s">
        <v>54</v>
      </c>
      <c r="H2151" s="20" t="s">
        <v>8</v>
      </c>
      <c r="I2151" s="20">
        <v>10000131</v>
      </c>
      <c r="J2151" s="20" t="s">
        <v>36</v>
      </c>
      <c r="K2151" s="20" t="s">
        <v>110</v>
      </c>
      <c r="L2151" s="20" t="s">
        <v>110</v>
      </c>
      <c r="M2151" s="20" t="s">
        <v>110</v>
      </c>
    </row>
    <row r="2152" spans="2:13" x14ac:dyDescent="0.2">
      <c r="B2152" s="19">
        <v>43299</v>
      </c>
      <c r="C2152" s="18">
        <v>0.97257283775159886</v>
      </c>
      <c r="D2152" s="20" t="s">
        <v>3</v>
      </c>
      <c r="E2152" s="20" t="s">
        <v>55</v>
      </c>
      <c r="F2152" s="20">
        <v>1000001502</v>
      </c>
      <c r="G2152" s="20" t="s">
        <v>54</v>
      </c>
      <c r="H2152" s="20" t="s">
        <v>8</v>
      </c>
      <c r="I2152" s="20">
        <v>10000131</v>
      </c>
      <c r="J2152" s="20" t="s">
        <v>36</v>
      </c>
      <c r="K2152" s="20" t="s">
        <v>110</v>
      </c>
      <c r="L2152" s="20" t="s">
        <v>110</v>
      </c>
      <c r="M2152" s="20" t="s">
        <v>110</v>
      </c>
    </row>
    <row r="2153" spans="2:13" x14ac:dyDescent="0.2">
      <c r="B2153" s="19">
        <v>43300</v>
      </c>
      <c r="C2153" s="18">
        <v>0.99202429450663088</v>
      </c>
      <c r="D2153" s="20" t="s">
        <v>3</v>
      </c>
      <c r="E2153" s="20" t="s">
        <v>55</v>
      </c>
      <c r="F2153" s="20">
        <v>1000001502</v>
      </c>
      <c r="G2153" s="20" t="s">
        <v>54</v>
      </c>
      <c r="H2153" s="20" t="s">
        <v>8</v>
      </c>
      <c r="I2153" s="20">
        <v>10000131</v>
      </c>
      <c r="J2153" s="20" t="s">
        <v>36</v>
      </c>
      <c r="K2153" s="20" t="s">
        <v>110</v>
      </c>
      <c r="L2153" s="20" t="s">
        <v>110</v>
      </c>
      <c r="M2153" s="20" t="s">
        <v>110</v>
      </c>
    </row>
    <row r="2154" spans="2:13" x14ac:dyDescent="0.2">
      <c r="B2154" s="19">
        <v>43301</v>
      </c>
      <c r="C2154" s="18">
        <v>1.0118647803967635</v>
      </c>
      <c r="D2154" s="20" t="s">
        <v>3</v>
      </c>
      <c r="E2154" s="20" t="s">
        <v>55</v>
      </c>
      <c r="F2154" s="20">
        <v>1000001502</v>
      </c>
      <c r="G2154" s="20" t="s">
        <v>54</v>
      </c>
      <c r="H2154" s="20" t="s">
        <v>8</v>
      </c>
      <c r="I2154" s="20">
        <v>10000131</v>
      </c>
      <c r="J2154" s="20" t="s">
        <v>36</v>
      </c>
      <c r="K2154" s="20" t="s">
        <v>110</v>
      </c>
      <c r="L2154" s="20" t="s">
        <v>110</v>
      </c>
      <c r="M2154" s="20" t="s">
        <v>110</v>
      </c>
    </row>
    <row r="2155" spans="2:13" x14ac:dyDescent="0.2">
      <c r="B2155" s="19">
        <v>43252</v>
      </c>
      <c r="C2155" s="18">
        <v>0.34200000000000003</v>
      </c>
      <c r="D2155" s="20" t="s">
        <v>20</v>
      </c>
      <c r="E2155" s="20" t="s">
        <v>62</v>
      </c>
      <c r="F2155" s="20">
        <v>1000002973</v>
      </c>
      <c r="G2155" s="20" t="s">
        <v>61</v>
      </c>
      <c r="H2155" s="20" t="s">
        <v>8</v>
      </c>
      <c r="I2155" s="20">
        <v>10000078</v>
      </c>
      <c r="J2155" s="20" t="s">
        <v>28</v>
      </c>
      <c r="K2155" s="20" t="s">
        <v>110</v>
      </c>
      <c r="L2155" s="20" t="s">
        <v>110</v>
      </c>
      <c r="M2155" s="20" t="s">
        <v>110</v>
      </c>
    </row>
    <row r="2156" spans="2:13" x14ac:dyDescent="0.2">
      <c r="B2156" s="19">
        <v>43253</v>
      </c>
      <c r="C2156" s="18">
        <v>0.34883999999999998</v>
      </c>
      <c r="D2156" s="20" t="s">
        <v>20</v>
      </c>
      <c r="E2156" s="20" t="s">
        <v>62</v>
      </c>
      <c r="F2156" s="20">
        <v>1000002973</v>
      </c>
      <c r="G2156" s="20" t="s">
        <v>61</v>
      </c>
      <c r="H2156" s="20" t="s">
        <v>8</v>
      </c>
      <c r="I2156" s="20">
        <v>10000078</v>
      </c>
      <c r="J2156" s="20" t="s">
        <v>28</v>
      </c>
      <c r="K2156" s="20" t="s">
        <v>110</v>
      </c>
      <c r="L2156" s="20" t="s">
        <v>110</v>
      </c>
      <c r="M2156" s="20" t="s">
        <v>110</v>
      </c>
    </row>
    <row r="2157" spans="2:13" x14ac:dyDescent="0.2">
      <c r="B2157" s="19">
        <v>43254</v>
      </c>
      <c r="C2157" s="18">
        <v>0.35581679999999999</v>
      </c>
      <c r="D2157" s="20" t="s">
        <v>20</v>
      </c>
      <c r="E2157" s="20" t="s">
        <v>62</v>
      </c>
      <c r="F2157" s="20">
        <v>1000002973</v>
      </c>
      <c r="G2157" s="20" t="s">
        <v>61</v>
      </c>
      <c r="H2157" s="20" t="s">
        <v>8</v>
      </c>
      <c r="I2157" s="20">
        <v>10000078</v>
      </c>
      <c r="J2157" s="20" t="s">
        <v>28</v>
      </c>
      <c r="K2157" s="20" t="s">
        <v>110</v>
      </c>
      <c r="L2157" s="20" t="s">
        <v>110</v>
      </c>
      <c r="M2157" s="20" t="s">
        <v>110</v>
      </c>
    </row>
    <row r="2158" spans="2:13" x14ac:dyDescent="0.2">
      <c r="B2158" s="19">
        <v>43255</v>
      </c>
      <c r="C2158" s="18">
        <v>0.36293313599999999</v>
      </c>
      <c r="D2158" s="20" t="s">
        <v>20</v>
      </c>
      <c r="E2158" s="20" t="s">
        <v>62</v>
      </c>
      <c r="F2158" s="20">
        <v>1000002973</v>
      </c>
      <c r="G2158" s="20" t="s">
        <v>61</v>
      </c>
      <c r="H2158" s="20" t="s">
        <v>8</v>
      </c>
      <c r="I2158" s="20">
        <v>10000078</v>
      </c>
      <c r="J2158" s="20" t="s">
        <v>28</v>
      </c>
      <c r="K2158" s="20" t="s">
        <v>110</v>
      </c>
      <c r="L2158" s="20" t="s">
        <v>110</v>
      </c>
      <c r="M2158" s="20" t="s">
        <v>110</v>
      </c>
    </row>
    <row r="2159" spans="2:13" x14ac:dyDescent="0.2">
      <c r="B2159" s="19">
        <v>43256</v>
      </c>
      <c r="C2159" s="18">
        <v>0.37019179871999996</v>
      </c>
      <c r="D2159" s="20" t="s">
        <v>20</v>
      </c>
      <c r="E2159" s="20" t="s">
        <v>62</v>
      </c>
      <c r="F2159" s="20">
        <v>1000002973</v>
      </c>
      <c r="G2159" s="20" t="s">
        <v>61</v>
      </c>
      <c r="H2159" s="20" t="s">
        <v>8</v>
      </c>
      <c r="I2159" s="20">
        <v>10000078</v>
      </c>
      <c r="J2159" s="20" t="s">
        <v>28</v>
      </c>
      <c r="K2159" s="20" t="s">
        <v>110</v>
      </c>
      <c r="L2159" s="20" t="s">
        <v>110</v>
      </c>
      <c r="M2159" s="20" t="s">
        <v>110</v>
      </c>
    </row>
    <row r="2160" spans="2:13" x14ac:dyDescent="0.2">
      <c r="B2160" s="19">
        <v>43257</v>
      </c>
      <c r="C2160" s="18">
        <v>0.37759563469439994</v>
      </c>
      <c r="D2160" s="20" t="s">
        <v>20</v>
      </c>
      <c r="E2160" s="20" t="s">
        <v>62</v>
      </c>
      <c r="F2160" s="20">
        <v>1000002973</v>
      </c>
      <c r="G2160" s="20" t="s">
        <v>61</v>
      </c>
      <c r="H2160" s="20" t="s">
        <v>8</v>
      </c>
      <c r="I2160" s="20">
        <v>10000078</v>
      </c>
      <c r="J2160" s="20" t="s">
        <v>28</v>
      </c>
      <c r="K2160" s="20" t="s">
        <v>110</v>
      </c>
      <c r="L2160" s="20" t="s">
        <v>110</v>
      </c>
      <c r="M2160" s="20" t="s">
        <v>110</v>
      </c>
    </row>
    <row r="2161" spans="2:13" x14ac:dyDescent="0.2">
      <c r="B2161" s="19">
        <v>43258</v>
      </c>
      <c r="C2161" s="18">
        <v>0.38514754738828799</v>
      </c>
      <c r="D2161" s="20" t="s">
        <v>20</v>
      </c>
      <c r="E2161" s="20" t="s">
        <v>62</v>
      </c>
      <c r="F2161" s="20">
        <v>1000002973</v>
      </c>
      <c r="G2161" s="20" t="s">
        <v>61</v>
      </c>
      <c r="H2161" s="20" t="s">
        <v>8</v>
      </c>
      <c r="I2161" s="20">
        <v>10000078</v>
      </c>
      <c r="J2161" s="20" t="s">
        <v>28</v>
      </c>
      <c r="K2161" s="20" t="s">
        <v>110</v>
      </c>
      <c r="L2161" s="20" t="s">
        <v>110</v>
      </c>
      <c r="M2161" s="20" t="s">
        <v>110</v>
      </c>
    </row>
    <row r="2162" spans="2:13" x14ac:dyDescent="0.2">
      <c r="B2162" s="19">
        <v>43259</v>
      </c>
      <c r="C2162" s="18">
        <v>0.39285049833605379</v>
      </c>
      <c r="D2162" s="20" t="s">
        <v>20</v>
      </c>
      <c r="E2162" s="20" t="s">
        <v>62</v>
      </c>
      <c r="F2162" s="20">
        <v>1000002973</v>
      </c>
      <c r="G2162" s="20" t="s">
        <v>61</v>
      </c>
      <c r="H2162" s="20" t="s">
        <v>8</v>
      </c>
      <c r="I2162" s="20">
        <v>10000078</v>
      </c>
      <c r="J2162" s="20" t="s">
        <v>28</v>
      </c>
      <c r="K2162" s="20" t="s">
        <v>110</v>
      </c>
      <c r="L2162" s="20" t="s">
        <v>110</v>
      </c>
      <c r="M2162" s="20" t="s">
        <v>110</v>
      </c>
    </row>
    <row r="2163" spans="2:13" x14ac:dyDescent="0.2">
      <c r="B2163" s="19">
        <v>43260</v>
      </c>
      <c r="C2163" s="18">
        <v>0.40070750830277485</v>
      </c>
      <c r="D2163" s="20" t="s">
        <v>20</v>
      </c>
      <c r="E2163" s="20" t="s">
        <v>62</v>
      </c>
      <c r="F2163" s="20">
        <v>1000002973</v>
      </c>
      <c r="G2163" s="20" t="s">
        <v>61</v>
      </c>
      <c r="H2163" s="20" t="s">
        <v>8</v>
      </c>
      <c r="I2163" s="20">
        <v>10000078</v>
      </c>
      <c r="J2163" s="20" t="s">
        <v>28</v>
      </c>
      <c r="K2163" s="20" t="s">
        <v>110</v>
      </c>
      <c r="L2163" s="20" t="s">
        <v>110</v>
      </c>
      <c r="M2163" s="20" t="s">
        <v>110</v>
      </c>
    </row>
    <row r="2164" spans="2:13" x14ac:dyDescent="0.2">
      <c r="B2164" s="19">
        <v>43261</v>
      </c>
      <c r="C2164" s="18">
        <v>0.40872165846883035</v>
      </c>
      <c r="D2164" s="20" t="s">
        <v>20</v>
      </c>
      <c r="E2164" s="20" t="s">
        <v>62</v>
      </c>
      <c r="F2164" s="20">
        <v>1000002973</v>
      </c>
      <c r="G2164" s="20" t="s">
        <v>61</v>
      </c>
      <c r="H2164" s="20" t="s">
        <v>8</v>
      </c>
      <c r="I2164" s="20">
        <v>10000078</v>
      </c>
      <c r="J2164" s="20" t="s">
        <v>28</v>
      </c>
      <c r="K2164" s="20" t="s">
        <v>110</v>
      </c>
      <c r="L2164" s="20" t="s">
        <v>110</v>
      </c>
      <c r="M2164" s="20" t="s">
        <v>110</v>
      </c>
    </row>
    <row r="2165" spans="2:13" x14ac:dyDescent="0.2">
      <c r="B2165" s="19">
        <v>43262</v>
      </c>
      <c r="C2165" s="18">
        <v>0.41689609163820696</v>
      </c>
      <c r="D2165" s="20" t="s">
        <v>20</v>
      </c>
      <c r="E2165" s="20" t="s">
        <v>62</v>
      </c>
      <c r="F2165" s="20">
        <v>1000002973</v>
      </c>
      <c r="G2165" s="20" t="s">
        <v>61</v>
      </c>
      <c r="H2165" s="20" t="s">
        <v>8</v>
      </c>
      <c r="I2165" s="20">
        <v>10000078</v>
      </c>
      <c r="J2165" s="20" t="s">
        <v>28</v>
      </c>
      <c r="K2165" s="20" t="s">
        <v>110</v>
      </c>
      <c r="L2165" s="20" t="s">
        <v>110</v>
      </c>
      <c r="M2165" s="20" t="s">
        <v>110</v>
      </c>
    </row>
    <row r="2166" spans="2:13" x14ac:dyDescent="0.2">
      <c r="B2166" s="19">
        <v>43263</v>
      </c>
      <c r="C2166" s="18">
        <v>0.42523401347097112</v>
      </c>
      <c r="D2166" s="20" t="s">
        <v>20</v>
      </c>
      <c r="E2166" s="20" t="s">
        <v>62</v>
      </c>
      <c r="F2166" s="20">
        <v>1000002973</v>
      </c>
      <c r="G2166" s="20" t="s">
        <v>61</v>
      </c>
      <c r="H2166" s="20" t="s">
        <v>8</v>
      </c>
      <c r="I2166" s="20">
        <v>10000078</v>
      </c>
      <c r="J2166" s="20" t="s">
        <v>28</v>
      </c>
      <c r="K2166" s="20" t="s">
        <v>110</v>
      </c>
      <c r="L2166" s="20" t="s">
        <v>110</v>
      </c>
      <c r="M2166" s="20" t="s">
        <v>110</v>
      </c>
    </row>
    <row r="2167" spans="2:13" x14ac:dyDescent="0.2">
      <c r="B2167" s="19">
        <v>43264</v>
      </c>
      <c r="C2167" s="18">
        <v>0.43373869374039054</v>
      </c>
      <c r="D2167" s="20" t="s">
        <v>20</v>
      </c>
      <c r="E2167" s="20" t="s">
        <v>62</v>
      </c>
      <c r="F2167" s="20">
        <v>1000002973</v>
      </c>
      <c r="G2167" s="20" t="s">
        <v>61</v>
      </c>
      <c r="H2167" s="20" t="s">
        <v>8</v>
      </c>
      <c r="I2167" s="20">
        <v>10000078</v>
      </c>
      <c r="J2167" s="20" t="s">
        <v>28</v>
      </c>
      <c r="K2167" s="20" t="s">
        <v>110</v>
      </c>
      <c r="L2167" s="20" t="s">
        <v>110</v>
      </c>
      <c r="M2167" s="20" t="s">
        <v>110</v>
      </c>
    </row>
    <row r="2168" spans="2:13" x14ac:dyDescent="0.2">
      <c r="B2168" s="19">
        <v>43265</v>
      </c>
      <c r="C2168" s="18">
        <v>0.44241346761519834</v>
      </c>
      <c r="D2168" s="20" t="s">
        <v>20</v>
      </c>
      <c r="E2168" s="20" t="s">
        <v>62</v>
      </c>
      <c r="F2168" s="20">
        <v>1000002973</v>
      </c>
      <c r="G2168" s="20" t="s">
        <v>61</v>
      </c>
      <c r="H2168" s="20" t="s">
        <v>8</v>
      </c>
      <c r="I2168" s="20">
        <v>10000078</v>
      </c>
      <c r="J2168" s="20" t="s">
        <v>28</v>
      </c>
      <c r="K2168" s="20" t="s">
        <v>110</v>
      </c>
      <c r="L2168" s="20" t="s">
        <v>110</v>
      </c>
      <c r="M2168" s="20" t="s">
        <v>110</v>
      </c>
    </row>
    <row r="2169" spans="2:13" x14ac:dyDescent="0.2">
      <c r="B2169" s="19">
        <v>43266</v>
      </c>
      <c r="C2169" s="18">
        <v>0.45126173696750238</v>
      </c>
      <c r="D2169" s="20" t="s">
        <v>20</v>
      </c>
      <c r="E2169" s="20" t="s">
        <v>62</v>
      </c>
      <c r="F2169" s="20">
        <v>1000002973</v>
      </c>
      <c r="G2169" s="20" t="s">
        <v>61</v>
      </c>
      <c r="H2169" s="20" t="s">
        <v>8</v>
      </c>
      <c r="I2169" s="20">
        <v>10000078</v>
      </c>
      <c r="J2169" s="20" t="s">
        <v>28</v>
      </c>
      <c r="K2169" s="20" t="s">
        <v>110</v>
      </c>
      <c r="L2169" s="20" t="s">
        <v>110</v>
      </c>
      <c r="M2169" s="20" t="s">
        <v>110</v>
      </c>
    </row>
    <row r="2170" spans="2:13" x14ac:dyDescent="0.2">
      <c r="B2170" s="19">
        <v>43267</v>
      </c>
      <c r="C2170" s="18">
        <v>0.22628697170685236</v>
      </c>
      <c r="D2170" s="20" t="s">
        <v>20</v>
      </c>
      <c r="E2170" s="20" t="s">
        <v>62</v>
      </c>
      <c r="F2170" s="20">
        <v>1000002973</v>
      </c>
      <c r="G2170" s="20" t="s">
        <v>61</v>
      </c>
      <c r="H2170" s="20" t="s">
        <v>8</v>
      </c>
      <c r="I2170" s="20">
        <v>10000078</v>
      </c>
      <c r="J2170" s="20" t="s">
        <v>28</v>
      </c>
      <c r="K2170" s="20" t="s">
        <v>110</v>
      </c>
      <c r="L2170" s="20" t="s">
        <v>110</v>
      </c>
      <c r="M2170" s="20" t="s">
        <v>110</v>
      </c>
    </row>
    <row r="2171" spans="2:13" x14ac:dyDescent="0.2">
      <c r="B2171" s="19">
        <v>43268</v>
      </c>
      <c r="C2171" s="18">
        <v>0.23081271114098939</v>
      </c>
      <c r="D2171" s="20" t="s">
        <v>20</v>
      </c>
      <c r="E2171" s="20" t="s">
        <v>62</v>
      </c>
      <c r="F2171" s="20">
        <v>1000002973</v>
      </c>
      <c r="G2171" s="20" t="s">
        <v>61</v>
      </c>
      <c r="H2171" s="20" t="s">
        <v>8</v>
      </c>
      <c r="I2171" s="20">
        <v>10000078</v>
      </c>
      <c r="J2171" s="20" t="s">
        <v>28</v>
      </c>
      <c r="K2171" s="20" t="s">
        <v>110</v>
      </c>
      <c r="L2171" s="20" t="s">
        <v>110</v>
      </c>
      <c r="M2171" s="20" t="s">
        <v>110</v>
      </c>
    </row>
    <row r="2172" spans="2:13" x14ac:dyDescent="0.2">
      <c r="B2172" s="19">
        <v>43269</v>
      </c>
      <c r="C2172" s="18">
        <v>0.2354289653638092</v>
      </c>
      <c r="D2172" s="20" t="s">
        <v>20</v>
      </c>
      <c r="E2172" s="20" t="s">
        <v>62</v>
      </c>
      <c r="F2172" s="20">
        <v>1000002973</v>
      </c>
      <c r="G2172" s="20" t="s">
        <v>61</v>
      </c>
      <c r="H2172" s="20" t="s">
        <v>8</v>
      </c>
      <c r="I2172" s="20">
        <v>10000078</v>
      </c>
      <c r="J2172" s="20" t="s">
        <v>28</v>
      </c>
      <c r="K2172" s="20" t="s">
        <v>110</v>
      </c>
      <c r="L2172" s="20" t="s">
        <v>110</v>
      </c>
      <c r="M2172" s="20" t="s">
        <v>110</v>
      </c>
    </row>
    <row r="2173" spans="2:13" x14ac:dyDescent="0.2">
      <c r="B2173" s="19">
        <v>43270</v>
      </c>
      <c r="C2173" s="18">
        <v>0.24013754467108536</v>
      </c>
      <c r="D2173" s="20" t="s">
        <v>20</v>
      </c>
      <c r="E2173" s="20" t="s">
        <v>62</v>
      </c>
      <c r="F2173" s="20">
        <v>1000002973</v>
      </c>
      <c r="G2173" s="20" t="s">
        <v>61</v>
      </c>
      <c r="H2173" s="20" t="s">
        <v>8</v>
      </c>
      <c r="I2173" s="20">
        <v>10000078</v>
      </c>
      <c r="J2173" s="20" t="s">
        <v>28</v>
      </c>
      <c r="K2173" s="20" t="s">
        <v>110</v>
      </c>
      <c r="L2173" s="20" t="s">
        <v>110</v>
      </c>
      <c r="M2173" s="20" t="s">
        <v>110</v>
      </c>
    </row>
    <row r="2174" spans="2:13" x14ac:dyDescent="0.2">
      <c r="B2174" s="19">
        <v>43271</v>
      </c>
      <c r="C2174" s="18">
        <v>0.24494029556450708</v>
      </c>
      <c r="D2174" s="20" t="s">
        <v>20</v>
      </c>
      <c r="E2174" s="20" t="s">
        <v>62</v>
      </c>
      <c r="F2174" s="20">
        <v>1000002973</v>
      </c>
      <c r="G2174" s="20" t="s">
        <v>61</v>
      </c>
      <c r="H2174" s="20" t="s">
        <v>8</v>
      </c>
      <c r="I2174" s="20">
        <v>10000078</v>
      </c>
      <c r="J2174" s="20" t="s">
        <v>28</v>
      </c>
      <c r="K2174" s="20" t="s">
        <v>110</v>
      </c>
      <c r="L2174" s="20" t="s">
        <v>110</v>
      </c>
      <c r="M2174" s="20" t="s">
        <v>110</v>
      </c>
    </row>
    <row r="2175" spans="2:13" x14ac:dyDescent="0.2">
      <c r="B2175" s="19">
        <v>43272</v>
      </c>
      <c r="C2175" s="18">
        <v>0.24983910147579724</v>
      </c>
      <c r="D2175" s="20" t="s">
        <v>20</v>
      </c>
      <c r="E2175" s="20" t="s">
        <v>62</v>
      </c>
      <c r="F2175" s="20">
        <v>1000002973</v>
      </c>
      <c r="G2175" s="20" t="s">
        <v>61</v>
      </c>
      <c r="H2175" s="20" t="s">
        <v>8</v>
      </c>
      <c r="I2175" s="20">
        <v>10000078</v>
      </c>
      <c r="J2175" s="20" t="s">
        <v>28</v>
      </c>
      <c r="K2175" s="20" t="s">
        <v>110</v>
      </c>
      <c r="L2175" s="20" t="s">
        <v>110</v>
      </c>
      <c r="M2175" s="20" t="s">
        <v>110</v>
      </c>
    </row>
    <row r="2176" spans="2:13" x14ac:dyDescent="0.2">
      <c r="B2176" s="19">
        <v>43273</v>
      </c>
      <c r="C2176" s="18">
        <v>0.25483588350531322</v>
      </c>
      <c r="D2176" s="20" t="s">
        <v>20</v>
      </c>
      <c r="E2176" s="20" t="s">
        <v>62</v>
      </c>
      <c r="F2176" s="20">
        <v>1000002973</v>
      </c>
      <c r="G2176" s="20" t="s">
        <v>61</v>
      </c>
      <c r="H2176" s="20" t="s">
        <v>8</v>
      </c>
      <c r="I2176" s="20">
        <v>10000078</v>
      </c>
      <c r="J2176" s="20" t="s">
        <v>28</v>
      </c>
      <c r="K2176" s="20" t="s">
        <v>110</v>
      </c>
      <c r="L2176" s="20" t="s">
        <v>110</v>
      </c>
      <c r="M2176" s="20" t="s">
        <v>110</v>
      </c>
    </row>
    <row r="2177" spans="2:13" x14ac:dyDescent="0.2">
      <c r="B2177" s="19">
        <v>43274</v>
      </c>
      <c r="C2177" s="18">
        <v>0.2599326011754195</v>
      </c>
      <c r="D2177" s="20" t="s">
        <v>20</v>
      </c>
      <c r="E2177" s="20" t="s">
        <v>62</v>
      </c>
      <c r="F2177" s="20">
        <v>1000002973</v>
      </c>
      <c r="G2177" s="20" t="s">
        <v>61</v>
      </c>
      <c r="H2177" s="20" t="s">
        <v>8</v>
      </c>
      <c r="I2177" s="20">
        <v>10000078</v>
      </c>
      <c r="J2177" s="20" t="s">
        <v>28</v>
      </c>
      <c r="K2177" s="20" t="s">
        <v>110</v>
      </c>
      <c r="L2177" s="20" t="s">
        <v>110</v>
      </c>
      <c r="M2177" s="20" t="s">
        <v>110</v>
      </c>
    </row>
    <row r="2178" spans="2:13" x14ac:dyDescent="0.2">
      <c r="B2178" s="19">
        <v>43275</v>
      </c>
      <c r="C2178" s="18">
        <v>0.26513125319892789</v>
      </c>
      <c r="D2178" s="20" t="s">
        <v>20</v>
      </c>
      <c r="E2178" s="20" t="s">
        <v>62</v>
      </c>
      <c r="F2178" s="20">
        <v>1000002973</v>
      </c>
      <c r="G2178" s="20" t="s">
        <v>61</v>
      </c>
      <c r="H2178" s="20" t="s">
        <v>8</v>
      </c>
      <c r="I2178" s="20">
        <v>10000078</v>
      </c>
      <c r="J2178" s="20" t="s">
        <v>28</v>
      </c>
      <c r="K2178" s="20" t="s">
        <v>110</v>
      </c>
      <c r="L2178" s="20" t="s">
        <v>110</v>
      </c>
      <c r="M2178" s="20" t="s">
        <v>110</v>
      </c>
    </row>
    <row r="2179" spans="2:13" x14ac:dyDescent="0.2">
      <c r="B2179" s="19">
        <v>43276</v>
      </c>
      <c r="C2179" s="18">
        <v>0.27043387826290644</v>
      </c>
      <c r="D2179" s="20" t="s">
        <v>20</v>
      </c>
      <c r="E2179" s="20" t="s">
        <v>62</v>
      </c>
      <c r="F2179" s="20">
        <v>1000002973</v>
      </c>
      <c r="G2179" s="20" t="s">
        <v>61</v>
      </c>
      <c r="H2179" s="20" t="s">
        <v>8</v>
      </c>
      <c r="I2179" s="20">
        <v>10000078</v>
      </c>
      <c r="J2179" s="20" t="s">
        <v>28</v>
      </c>
      <c r="K2179" s="20" t="s">
        <v>110</v>
      </c>
      <c r="L2179" s="20" t="s">
        <v>110</v>
      </c>
      <c r="M2179" s="20" t="s">
        <v>110</v>
      </c>
    </row>
    <row r="2180" spans="2:13" x14ac:dyDescent="0.2">
      <c r="B2180" s="19">
        <v>43277</v>
      </c>
      <c r="C2180" s="18">
        <v>0.27584255582816458</v>
      </c>
      <c r="D2180" s="20" t="s">
        <v>20</v>
      </c>
      <c r="E2180" s="20" t="s">
        <v>62</v>
      </c>
      <c r="F2180" s="20">
        <v>1000002973</v>
      </c>
      <c r="G2180" s="20" t="s">
        <v>61</v>
      </c>
      <c r="H2180" s="20" t="s">
        <v>8</v>
      </c>
      <c r="I2180" s="20">
        <v>10000078</v>
      </c>
      <c r="J2180" s="20" t="s">
        <v>28</v>
      </c>
      <c r="K2180" s="20" t="s">
        <v>110</v>
      </c>
      <c r="L2180" s="20" t="s">
        <v>110</v>
      </c>
      <c r="M2180" s="20" t="s">
        <v>110</v>
      </c>
    </row>
    <row r="2181" spans="2:13" x14ac:dyDescent="0.2">
      <c r="B2181" s="19">
        <v>43278</v>
      </c>
      <c r="C2181" s="18">
        <v>0.28135940694472789</v>
      </c>
      <c r="D2181" s="20" t="s">
        <v>20</v>
      </c>
      <c r="E2181" s="20" t="s">
        <v>62</v>
      </c>
      <c r="F2181" s="20">
        <v>1000002973</v>
      </c>
      <c r="G2181" s="20" t="s">
        <v>61</v>
      </c>
      <c r="H2181" s="20" t="s">
        <v>8</v>
      </c>
      <c r="I2181" s="20">
        <v>10000078</v>
      </c>
      <c r="J2181" s="20" t="s">
        <v>28</v>
      </c>
      <c r="K2181" s="20" t="s">
        <v>110</v>
      </c>
      <c r="L2181" s="20" t="s">
        <v>110</v>
      </c>
      <c r="M2181" s="20" t="s">
        <v>110</v>
      </c>
    </row>
    <row r="2182" spans="2:13" x14ac:dyDescent="0.2">
      <c r="B2182" s="19">
        <v>43279</v>
      </c>
      <c r="C2182" s="18">
        <v>0.28698659508362245</v>
      </c>
      <c r="D2182" s="20" t="s">
        <v>20</v>
      </c>
      <c r="E2182" s="20" t="s">
        <v>62</v>
      </c>
      <c r="F2182" s="20">
        <v>1000002973</v>
      </c>
      <c r="G2182" s="20" t="s">
        <v>61</v>
      </c>
      <c r="H2182" s="20" t="s">
        <v>8</v>
      </c>
      <c r="I2182" s="20">
        <v>10000078</v>
      </c>
      <c r="J2182" s="20" t="s">
        <v>28</v>
      </c>
      <c r="K2182" s="20" t="s">
        <v>110</v>
      </c>
      <c r="L2182" s="20" t="s">
        <v>110</v>
      </c>
      <c r="M2182" s="20" t="s">
        <v>110</v>
      </c>
    </row>
    <row r="2183" spans="2:13" x14ac:dyDescent="0.2">
      <c r="B2183" s="19">
        <v>43280</v>
      </c>
      <c r="C2183" s="18">
        <v>0.29272632698529488</v>
      </c>
      <c r="D2183" s="20" t="s">
        <v>20</v>
      </c>
      <c r="E2183" s="20" t="s">
        <v>62</v>
      </c>
      <c r="F2183" s="20">
        <v>1000002973</v>
      </c>
      <c r="G2183" s="20" t="s">
        <v>61</v>
      </c>
      <c r="H2183" s="20" t="s">
        <v>8</v>
      </c>
      <c r="I2183" s="20">
        <v>10000078</v>
      </c>
      <c r="J2183" s="20" t="s">
        <v>28</v>
      </c>
      <c r="K2183" s="20" t="s">
        <v>110</v>
      </c>
      <c r="L2183" s="20" t="s">
        <v>110</v>
      </c>
      <c r="M2183" s="20" t="s">
        <v>110</v>
      </c>
    </row>
    <row r="2184" spans="2:13" x14ac:dyDescent="0.2">
      <c r="B2184" s="19">
        <v>43281</v>
      </c>
      <c r="C2184" s="18">
        <v>0.29858085352500074</v>
      </c>
      <c r="D2184" s="20" t="s">
        <v>20</v>
      </c>
      <c r="E2184" s="20" t="s">
        <v>62</v>
      </c>
      <c r="F2184" s="20">
        <v>1000002973</v>
      </c>
      <c r="G2184" s="20" t="s">
        <v>61</v>
      </c>
      <c r="H2184" s="20" t="s">
        <v>8</v>
      </c>
      <c r="I2184" s="20">
        <v>10000078</v>
      </c>
      <c r="J2184" s="20" t="s">
        <v>28</v>
      </c>
      <c r="K2184" s="20" t="s">
        <v>110</v>
      </c>
      <c r="L2184" s="20" t="s">
        <v>110</v>
      </c>
      <c r="M2184" s="20" t="s">
        <v>110</v>
      </c>
    </row>
    <row r="2185" spans="2:13" x14ac:dyDescent="0.2">
      <c r="B2185" s="19">
        <v>43282</v>
      </c>
      <c r="C2185" s="18">
        <v>0.30455247059550078</v>
      </c>
      <c r="D2185" s="20" t="s">
        <v>20</v>
      </c>
      <c r="E2185" s="20" t="s">
        <v>62</v>
      </c>
      <c r="F2185" s="20">
        <v>1000002973</v>
      </c>
      <c r="G2185" s="20" t="s">
        <v>61</v>
      </c>
      <c r="H2185" s="20" t="s">
        <v>8</v>
      </c>
      <c r="I2185" s="20">
        <v>10000078</v>
      </c>
      <c r="J2185" s="20" t="s">
        <v>28</v>
      </c>
      <c r="K2185" s="20" t="s">
        <v>110</v>
      </c>
      <c r="L2185" s="20" t="s">
        <v>110</v>
      </c>
      <c r="M2185" s="20" t="s">
        <v>110</v>
      </c>
    </row>
    <row r="2186" spans="2:13" x14ac:dyDescent="0.2">
      <c r="B2186" s="19">
        <v>43283</v>
      </c>
      <c r="C2186" s="18">
        <v>0.3106435200074108</v>
      </c>
      <c r="D2186" s="20" t="s">
        <v>20</v>
      </c>
      <c r="E2186" s="20" t="s">
        <v>62</v>
      </c>
      <c r="F2186" s="20">
        <v>1000002973</v>
      </c>
      <c r="G2186" s="20" t="s">
        <v>61</v>
      </c>
      <c r="H2186" s="20" t="s">
        <v>8</v>
      </c>
      <c r="I2186" s="20">
        <v>10000078</v>
      </c>
      <c r="J2186" s="20" t="s">
        <v>28</v>
      </c>
      <c r="K2186" s="20" t="s">
        <v>110</v>
      </c>
      <c r="L2186" s="20" t="s">
        <v>110</v>
      </c>
      <c r="M2186" s="20" t="s">
        <v>110</v>
      </c>
    </row>
    <row r="2187" spans="2:13" x14ac:dyDescent="0.2">
      <c r="B2187" s="19">
        <v>43284</v>
      </c>
      <c r="C2187" s="18">
        <v>0.31685639040755903</v>
      </c>
      <c r="D2187" s="20" t="s">
        <v>20</v>
      </c>
      <c r="E2187" s="20" t="s">
        <v>62</v>
      </c>
      <c r="F2187" s="20">
        <v>1000002973</v>
      </c>
      <c r="G2187" s="20" t="s">
        <v>61</v>
      </c>
      <c r="H2187" s="20" t="s">
        <v>8</v>
      </c>
      <c r="I2187" s="20">
        <v>10000078</v>
      </c>
      <c r="J2187" s="20" t="s">
        <v>28</v>
      </c>
      <c r="K2187" s="20" t="s">
        <v>110</v>
      </c>
      <c r="L2187" s="20" t="s">
        <v>110</v>
      </c>
      <c r="M2187" s="20" t="s">
        <v>110</v>
      </c>
    </row>
    <row r="2188" spans="2:13" x14ac:dyDescent="0.2">
      <c r="B2188" s="19">
        <v>43285</v>
      </c>
      <c r="C2188" s="18">
        <v>0.32319351821571018</v>
      </c>
      <c r="D2188" s="20" t="s">
        <v>20</v>
      </c>
      <c r="E2188" s="20" t="s">
        <v>62</v>
      </c>
      <c r="F2188" s="20">
        <v>1000002973</v>
      </c>
      <c r="G2188" s="20" t="s">
        <v>61</v>
      </c>
      <c r="H2188" s="20" t="s">
        <v>8</v>
      </c>
      <c r="I2188" s="20">
        <v>10000078</v>
      </c>
      <c r="J2188" s="20" t="s">
        <v>28</v>
      </c>
      <c r="K2188" s="20" t="s">
        <v>110</v>
      </c>
      <c r="L2188" s="20" t="s">
        <v>110</v>
      </c>
      <c r="M2188" s="20" t="s">
        <v>110</v>
      </c>
    </row>
    <row r="2189" spans="2:13" x14ac:dyDescent="0.2">
      <c r="B2189" s="19">
        <v>43286</v>
      </c>
      <c r="C2189" s="18">
        <v>0.32965738858002441</v>
      </c>
      <c r="D2189" s="20" t="s">
        <v>20</v>
      </c>
      <c r="E2189" s="20" t="s">
        <v>62</v>
      </c>
      <c r="F2189" s="20">
        <v>1000002973</v>
      </c>
      <c r="G2189" s="20" t="s">
        <v>61</v>
      </c>
      <c r="H2189" s="20" t="s">
        <v>8</v>
      </c>
      <c r="I2189" s="20">
        <v>10000078</v>
      </c>
      <c r="J2189" s="20" t="s">
        <v>28</v>
      </c>
      <c r="K2189" s="20" t="s">
        <v>110</v>
      </c>
      <c r="L2189" s="20" t="s">
        <v>110</v>
      </c>
      <c r="M2189" s="20" t="s">
        <v>110</v>
      </c>
    </row>
    <row r="2190" spans="2:13" x14ac:dyDescent="0.2">
      <c r="B2190" s="19">
        <v>43287</v>
      </c>
      <c r="C2190" s="18">
        <v>0.33625053635162488</v>
      </c>
      <c r="D2190" s="20" t="s">
        <v>20</v>
      </c>
      <c r="E2190" s="20" t="s">
        <v>62</v>
      </c>
      <c r="F2190" s="20">
        <v>1000002973</v>
      </c>
      <c r="G2190" s="20" t="s">
        <v>61</v>
      </c>
      <c r="H2190" s="20" t="s">
        <v>8</v>
      </c>
      <c r="I2190" s="20">
        <v>10000078</v>
      </c>
      <c r="J2190" s="20" t="s">
        <v>28</v>
      </c>
      <c r="K2190" s="20" t="s">
        <v>110</v>
      </c>
      <c r="L2190" s="20" t="s">
        <v>110</v>
      </c>
      <c r="M2190" s="20" t="s">
        <v>110</v>
      </c>
    </row>
    <row r="2191" spans="2:13" x14ac:dyDescent="0.2">
      <c r="B2191" s="19">
        <v>43288</v>
      </c>
      <c r="C2191" s="18">
        <v>0.34297554707865735</v>
      </c>
      <c r="D2191" s="20" t="s">
        <v>20</v>
      </c>
      <c r="E2191" s="20" t="s">
        <v>62</v>
      </c>
      <c r="F2191" s="20">
        <v>1000002973</v>
      </c>
      <c r="G2191" s="20" t="s">
        <v>61</v>
      </c>
      <c r="H2191" s="20" t="s">
        <v>8</v>
      </c>
      <c r="I2191" s="20">
        <v>10000078</v>
      </c>
      <c r="J2191" s="20" t="s">
        <v>28</v>
      </c>
      <c r="K2191" s="20" t="s">
        <v>110</v>
      </c>
      <c r="L2191" s="20" t="s">
        <v>110</v>
      </c>
      <c r="M2191" s="20" t="s">
        <v>110</v>
      </c>
    </row>
    <row r="2192" spans="2:13" x14ac:dyDescent="0.2">
      <c r="B2192" s="19">
        <v>43289</v>
      </c>
      <c r="C2192" s="18">
        <v>0.34983505802023052</v>
      </c>
      <c r="D2192" s="20" t="s">
        <v>20</v>
      </c>
      <c r="E2192" s="20" t="s">
        <v>62</v>
      </c>
      <c r="F2192" s="20">
        <v>1000002973</v>
      </c>
      <c r="G2192" s="20" t="s">
        <v>61</v>
      </c>
      <c r="H2192" s="20" t="s">
        <v>8</v>
      </c>
      <c r="I2192" s="20">
        <v>10000078</v>
      </c>
      <c r="J2192" s="20" t="s">
        <v>28</v>
      </c>
      <c r="K2192" s="20" t="s">
        <v>110</v>
      </c>
      <c r="L2192" s="20" t="s">
        <v>110</v>
      </c>
      <c r="M2192" s="20" t="s">
        <v>110</v>
      </c>
    </row>
    <row r="2193" spans="2:13" x14ac:dyDescent="0.2">
      <c r="B2193" s="19">
        <v>43290</v>
      </c>
      <c r="C2193" s="18">
        <v>0.35683175918063514</v>
      </c>
      <c r="D2193" s="20" t="s">
        <v>20</v>
      </c>
      <c r="E2193" s="20" t="s">
        <v>62</v>
      </c>
      <c r="F2193" s="20">
        <v>1000002973</v>
      </c>
      <c r="G2193" s="20" t="s">
        <v>61</v>
      </c>
      <c r="H2193" s="20" t="s">
        <v>8</v>
      </c>
      <c r="I2193" s="20">
        <v>10000078</v>
      </c>
      <c r="J2193" s="20" t="s">
        <v>28</v>
      </c>
      <c r="K2193" s="20" t="s">
        <v>110</v>
      </c>
      <c r="L2193" s="20" t="s">
        <v>110</v>
      </c>
      <c r="M2193" s="20" t="s">
        <v>110</v>
      </c>
    </row>
    <row r="2194" spans="2:13" x14ac:dyDescent="0.2">
      <c r="B2194" s="19">
        <v>43291</v>
      </c>
      <c r="C2194" s="18">
        <v>0.36396839436424783</v>
      </c>
      <c r="D2194" s="20" t="s">
        <v>20</v>
      </c>
      <c r="E2194" s="20" t="s">
        <v>62</v>
      </c>
      <c r="F2194" s="20">
        <v>1000002973</v>
      </c>
      <c r="G2194" s="20" t="s">
        <v>61</v>
      </c>
      <c r="H2194" s="20" t="s">
        <v>8</v>
      </c>
      <c r="I2194" s="20">
        <v>10000078</v>
      </c>
      <c r="J2194" s="20" t="s">
        <v>28</v>
      </c>
      <c r="K2194" s="20" t="s">
        <v>110</v>
      </c>
      <c r="L2194" s="20" t="s">
        <v>110</v>
      </c>
      <c r="M2194" s="20" t="s">
        <v>110</v>
      </c>
    </row>
    <row r="2195" spans="2:13" x14ac:dyDescent="0.2">
      <c r="B2195" s="19">
        <v>43292</v>
      </c>
      <c r="C2195" s="18">
        <v>0.37124776225153283</v>
      </c>
      <c r="D2195" s="20" t="s">
        <v>20</v>
      </c>
      <c r="E2195" s="20" t="s">
        <v>62</v>
      </c>
      <c r="F2195" s="20">
        <v>1000002973</v>
      </c>
      <c r="G2195" s="20" t="s">
        <v>61</v>
      </c>
      <c r="H2195" s="20" t="s">
        <v>8</v>
      </c>
      <c r="I2195" s="20">
        <v>10000078</v>
      </c>
      <c r="J2195" s="20" t="s">
        <v>28</v>
      </c>
      <c r="K2195" s="20" t="s">
        <v>110</v>
      </c>
      <c r="L2195" s="20" t="s">
        <v>110</v>
      </c>
      <c r="M2195" s="20" t="s">
        <v>110</v>
      </c>
    </row>
    <row r="2196" spans="2:13" x14ac:dyDescent="0.2">
      <c r="B2196" s="19">
        <v>43293</v>
      </c>
      <c r="C2196" s="18">
        <v>0.37867271749656345</v>
      </c>
      <c r="D2196" s="20" t="s">
        <v>20</v>
      </c>
      <c r="E2196" s="20" t="s">
        <v>62</v>
      </c>
      <c r="F2196" s="20">
        <v>1000002973</v>
      </c>
      <c r="G2196" s="20" t="s">
        <v>61</v>
      </c>
      <c r="H2196" s="20" t="s">
        <v>8</v>
      </c>
      <c r="I2196" s="20">
        <v>10000078</v>
      </c>
      <c r="J2196" s="20" t="s">
        <v>28</v>
      </c>
      <c r="K2196" s="20" t="s">
        <v>110</v>
      </c>
      <c r="L2196" s="20" t="s">
        <v>110</v>
      </c>
      <c r="M2196" s="20" t="s">
        <v>110</v>
      </c>
    </row>
    <row r="2197" spans="2:13" x14ac:dyDescent="0.2">
      <c r="B2197" s="19">
        <v>43294</v>
      </c>
      <c r="C2197" s="18">
        <v>0.38624617184649473</v>
      </c>
      <c r="D2197" s="20" t="s">
        <v>20</v>
      </c>
      <c r="E2197" s="20" t="s">
        <v>62</v>
      </c>
      <c r="F2197" s="20">
        <v>1000002973</v>
      </c>
      <c r="G2197" s="20" t="s">
        <v>61</v>
      </c>
      <c r="H2197" s="20" t="s">
        <v>8</v>
      </c>
      <c r="I2197" s="20">
        <v>10000078</v>
      </c>
      <c r="J2197" s="20" t="s">
        <v>28</v>
      </c>
      <c r="K2197" s="20" t="s">
        <v>110</v>
      </c>
      <c r="L2197" s="20" t="s">
        <v>110</v>
      </c>
      <c r="M2197" s="20" t="s">
        <v>110</v>
      </c>
    </row>
    <row r="2198" spans="2:13" x14ac:dyDescent="0.2">
      <c r="B2198" s="19">
        <v>43295</v>
      </c>
      <c r="C2198" s="18">
        <v>0.39397109528342461</v>
      </c>
      <c r="D2198" s="20" t="s">
        <v>20</v>
      </c>
      <c r="E2198" s="20" t="s">
        <v>62</v>
      </c>
      <c r="F2198" s="20">
        <v>1000002973</v>
      </c>
      <c r="G2198" s="20" t="s">
        <v>61</v>
      </c>
      <c r="H2198" s="20" t="s">
        <v>8</v>
      </c>
      <c r="I2198" s="20">
        <v>10000078</v>
      </c>
      <c r="J2198" s="20" t="s">
        <v>28</v>
      </c>
      <c r="K2198" s="20" t="s">
        <v>110</v>
      </c>
      <c r="L2198" s="20" t="s">
        <v>110</v>
      </c>
      <c r="M2198" s="20" t="s">
        <v>110</v>
      </c>
    </row>
    <row r="2199" spans="2:13" x14ac:dyDescent="0.2">
      <c r="B2199" s="19">
        <v>43296</v>
      </c>
      <c r="C2199" s="18">
        <v>0.40185051718909315</v>
      </c>
      <c r="D2199" s="20" t="s">
        <v>20</v>
      </c>
      <c r="E2199" s="20" t="s">
        <v>62</v>
      </c>
      <c r="F2199" s="20">
        <v>1000002973</v>
      </c>
      <c r="G2199" s="20" t="s">
        <v>61</v>
      </c>
      <c r="H2199" s="20" t="s">
        <v>8</v>
      </c>
      <c r="I2199" s="20">
        <v>10000078</v>
      </c>
      <c r="J2199" s="20" t="s">
        <v>28</v>
      </c>
      <c r="K2199" s="20" t="s">
        <v>110</v>
      </c>
      <c r="L2199" s="20" t="s">
        <v>110</v>
      </c>
      <c r="M2199" s="20" t="s">
        <v>110</v>
      </c>
    </row>
    <row r="2200" spans="2:13" x14ac:dyDescent="0.2">
      <c r="B2200" s="19">
        <v>43297</v>
      </c>
      <c r="C2200" s="18">
        <v>0.3018875275328749</v>
      </c>
      <c r="D2200" s="20" t="s">
        <v>20</v>
      </c>
      <c r="E2200" s="20" t="s">
        <v>62</v>
      </c>
      <c r="F2200" s="20">
        <v>1000002973</v>
      </c>
      <c r="G2200" s="20" t="s">
        <v>61</v>
      </c>
      <c r="H2200" s="20" t="s">
        <v>8</v>
      </c>
      <c r="I2200" s="20">
        <v>10000078</v>
      </c>
      <c r="J2200" s="20" t="s">
        <v>28</v>
      </c>
      <c r="K2200" s="20" t="s">
        <v>110</v>
      </c>
      <c r="L2200" s="20" t="s">
        <v>110</v>
      </c>
      <c r="M2200" s="20" t="s">
        <v>110</v>
      </c>
    </row>
    <row r="2201" spans="2:13" x14ac:dyDescent="0.2">
      <c r="B2201" s="19">
        <v>43298</v>
      </c>
      <c r="C2201" s="18">
        <v>0.30792527808353237</v>
      </c>
      <c r="D2201" s="20" t="s">
        <v>20</v>
      </c>
      <c r="E2201" s="20" t="s">
        <v>62</v>
      </c>
      <c r="F2201" s="20">
        <v>1000002973</v>
      </c>
      <c r="G2201" s="20" t="s">
        <v>61</v>
      </c>
      <c r="H2201" s="20" t="s">
        <v>8</v>
      </c>
      <c r="I2201" s="20">
        <v>10000078</v>
      </c>
      <c r="J2201" s="20" t="s">
        <v>28</v>
      </c>
      <c r="K2201" s="20" t="s">
        <v>110</v>
      </c>
      <c r="L2201" s="20" t="s">
        <v>110</v>
      </c>
      <c r="M2201" s="20" t="s">
        <v>110</v>
      </c>
    </row>
    <row r="2202" spans="2:13" x14ac:dyDescent="0.2">
      <c r="B2202" s="19">
        <v>43299</v>
      </c>
      <c r="C2202" s="18">
        <v>0.31408378364520301</v>
      </c>
      <c r="D2202" s="20" t="s">
        <v>20</v>
      </c>
      <c r="E2202" s="20" t="s">
        <v>62</v>
      </c>
      <c r="F2202" s="20">
        <v>1000002973</v>
      </c>
      <c r="G2202" s="20" t="s">
        <v>61</v>
      </c>
      <c r="H2202" s="20" t="s">
        <v>8</v>
      </c>
      <c r="I2202" s="20">
        <v>10000078</v>
      </c>
      <c r="J2202" s="20" t="s">
        <v>28</v>
      </c>
      <c r="K2202" s="20" t="s">
        <v>110</v>
      </c>
      <c r="L2202" s="20" t="s">
        <v>110</v>
      </c>
      <c r="M2202" s="20" t="s">
        <v>110</v>
      </c>
    </row>
    <row r="2203" spans="2:13" x14ac:dyDescent="0.2">
      <c r="B2203" s="19">
        <v>43300</v>
      </c>
      <c r="C2203" s="18">
        <v>0.32036545931810706</v>
      </c>
      <c r="D2203" s="20" t="s">
        <v>20</v>
      </c>
      <c r="E2203" s="20" t="s">
        <v>62</v>
      </c>
      <c r="F2203" s="20">
        <v>1000002973</v>
      </c>
      <c r="G2203" s="20" t="s">
        <v>61</v>
      </c>
      <c r="H2203" s="20" t="s">
        <v>8</v>
      </c>
      <c r="I2203" s="20">
        <v>10000078</v>
      </c>
      <c r="J2203" s="20" t="s">
        <v>28</v>
      </c>
      <c r="K2203" s="20" t="s">
        <v>110</v>
      </c>
      <c r="L2203" s="20" t="s">
        <v>110</v>
      </c>
      <c r="M2203" s="20" t="s">
        <v>110</v>
      </c>
    </row>
    <row r="2204" spans="2:13" x14ac:dyDescent="0.2">
      <c r="B2204" s="19">
        <v>43301</v>
      </c>
      <c r="C2204" s="18">
        <v>0.32677276850446924</v>
      </c>
      <c r="D2204" s="20" t="s">
        <v>20</v>
      </c>
      <c r="E2204" s="20" t="s">
        <v>62</v>
      </c>
      <c r="F2204" s="20">
        <v>1000002973</v>
      </c>
      <c r="G2204" s="20" t="s">
        <v>61</v>
      </c>
      <c r="H2204" s="20" t="s">
        <v>8</v>
      </c>
      <c r="I2204" s="20">
        <v>10000078</v>
      </c>
      <c r="J2204" s="20" t="s">
        <v>28</v>
      </c>
      <c r="K2204" s="20" t="s">
        <v>110</v>
      </c>
      <c r="L2204" s="20" t="s">
        <v>110</v>
      </c>
      <c r="M2204" s="20" t="s">
        <v>110</v>
      </c>
    </row>
    <row r="2205" spans="2:13" x14ac:dyDescent="0.2">
      <c r="B2205" s="19">
        <v>43252</v>
      </c>
      <c r="C2205" s="18">
        <v>3.6659999999999995</v>
      </c>
      <c r="D2205" s="20" t="s">
        <v>41</v>
      </c>
      <c r="E2205" s="20" t="s">
        <v>40</v>
      </c>
      <c r="F2205" s="20">
        <v>1000000931</v>
      </c>
      <c r="G2205" s="20" t="s">
        <v>39</v>
      </c>
      <c r="H2205" s="20" t="s">
        <v>8</v>
      </c>
      <c r="I2205" s="20">
        <v>10000078</v>
      </c>
      <c r="J2205" s="20" t="s">
        <v>28</v>
      </c>
      <c r="K2205" s="20" t="s">
        <v>110</v>
      </c>
      <c r="L2205" s="20" t="s">
        <v>110</v>
      </c>
      <c r="M2205" s="20" t="s">
        <v>110</v>
      </c>
    </row>
    <row r="2206" spans="2:13" x14ac:dyDescent="0.2">
      <c r="B2206" s="19">
        <v>43253</v>
      </c>
      <c r="C2206" s="18">
        <v>3.7393199999999998</v>
      </c>
      <c r="D2206" s="20" t="s">
        <v>41</v>
      </c>
      <c r="E2206" s="20" t="s">
        <v>40</v>
      </c>
      <c r="F2206" s="20">
        <v>1000000931</v>
      </c>
      <c r="G2206" s="20" t="s">
        <v>39</v>
      </c>
      <c r="H2206" s="20" t="s">
        <v>8</v>
      </c>
      <c r="I2206" s="20">
        <v>10000078</v>
      </c>
      <c r="J2206" s="20" t="s">
        <v>28</v>
      </c>
      <c r="K2206" s="20" t="s">
        <v>110</v>
      </c>
      <c r="L2206" s="20" t="s">
        <v>110</v>
      </c>
      <c r="M2206" s="20" t="s">
        <v>110</v>
      </c>
    </row>
    <row r="2207" spans="2:13" x14ac:dyDescent="0.2">
      <c r="B2207" s="19">
        <v>43254</v>
      </c>
      <c r="C2207" s="18">
        <v>3.8141063999999996</v>
      </c>
      <c r="D2207" s="20" t="s">
        <v>41</v>
      </c>
      <c r="E2207" s="20" t="s">
        <v>40</v>
      </c>
      <c r="F2207" s="20">
        <v>1000000931</v>
      </c>
      <c r="G2207" s="20" t="s">
        <v>39</v>
      </c>
      <c r="H2207" s="20" t="s">
        <v>8</v>
      </c>
      <c r="I2207" s="20">
        <v>10000078</v>
      </c>
      <c r="J2207" s="20" t="s">
        <v>28</v>
      </c>
      <c r="K2207" s="20" t="s">
        <v>110</v>
      </c>
      <c r="L2207" s="20" t="s">
        <v>110</v>
      </c>
      <c r="M2207" s="20" t="s">
        <v>110</v>
      </c>
    </row>
    <row r="2208" spans="2:13" x14ac:dyDescent="0.2">
      <c r="B2208" s="19">
        <v>43255</v>
      </c>
      <c r="C2208" s="18">
        <v>3.890388527999999</v>
      </c>
      <c r="D2208" s="20" t="s">
        <v>41</v>
      </c>
      <c r="E2208" s="20" t="s">
        <v>40</v>
      </c>
      <c r="F2208" s="20">
        <v>1000000931</v>
      </c>
      <c r="G2208" s="20" t="s">
        <v>39</v>
      </c>
      <c r="H2208" s="20" t="s">
        <v>8</v>
      </c>
      <c r="I2208" s="20">
        <v>10000078</v>
      </c>
      <c r="J2208" s="20" t="s">
        <v>28</v>
      </c>
      <c r="K2208" s="20" t="s">
        <v>110</v>
      </c>
      <c r="L2208" s="20" t="s">
        <v>110</v>
      </c>
      <c r="M2208" s="20" t="s">
        <v>110</v>
      </c>
    </row>
    <row r="2209" spans="2:13" x14ac:dyDescent="0.2">
      <c r="B2209" s="19">
        <v>43256</v>
      </c>
      <c r="C2209" s="18">
        <v>3.9681962985599988</v>
      </c>
      <c r="D2209" s="20" t="s">
        <v>41</v>
      </c>
      <c r="E2209" s="20" t="s">
        <v>40</v>
      </c>
      <c r="F2209" s="20">
        <v>1000000931</v>
      </c>
      <c r="G2209" s="20" t="s">
        <v>39</v>
      </c>
      <c r="H2209" s="20" t="s">
        <v>8</v>
      </c>
      <c r="I2209" s="20">
        <v>10000078</v>
      </c>
      <c r="J2209" s="20" t="s">
        <v>28</v>
      </c>
      <c r="K2209" s="20" t="s">
        <v>110</v>
      </c>
      <c r="L2209" s="20" t="s">
        <v>110</v>
      </c>
      <c r="M2209" s="20" t="s">
        <v>110</v>
      </c>
    </row>
    <row r="2210" spans="2:13" x14ac:dyDescent="0.2">
      <c r="B2210" s="19">
        <v>43257</v>
      </c>
      <c r="C2210" s="18">
        <v>4.0475602245311988</v>
      </c>
      <c r="D2210" s="20" t="s">
        <v>41</v>
      </c>
      <c r="E2210" s="20" t="s">
        <v>40</v>
      </c>
      <c r="F2210" s="20">
        <v>1000000931</v>
      </c>
      <c r="G2210" s="20" t="s">
        <v>39</v>
      </c>
      <c r="H2210" s="20" t="s">
        <v>8</v>
      </c>
      <c r="I2210" s="20">
        <v>10000078</v>
      </c>
      <c r="J2210" s="20" t="s">
        <v>28</v>
      </c>
      <c r="K2210" s="20" t="s">
        <v>110</v>
      </c>
      <c r="L2210" s="20" t="s">
        <v>110</v>
      </c>
      <c r="M2210" s="20" t="s">
        <v>110</v>
      </c>
    </row>
    <row r="2211" spans="2:13" x14ac:dyDescent="0.2">
      <c r="B2211" s="19">
        <v>43258</v>
      </c>
      <c r="C2211" s="18">
        <v>4.128511429021823</v>
      </c>
      <c r="D2211" s="20" t="s">
        <v>41</v>
      </c>
      <c r="E2211" s="20" t="s">
        <v>40</v>
      </c>
      <c r="F2211" s="20">
        <v>1000000931</v>
      </c>
      <c r="G2211" s="20" t="s">
        <v>39</v>
      </c>
      <c r="H2211" s="20" t="s">
        <v>8</v>
      </c>
      <c r="I2211" s="20">
        <v>10000078</v>
      </c>
      <c r="J2211" s="20" t="s">
        <v>28</v>
      </c>
      <c r="K2211" s="20" t="s">
        <v>110</v>
      </c>
      <c r="L2211" s="20" t="s">
        <v>110</v>
      </c>
      <c r="M2211" s="20" t="s">
        <v>110</v>
      </c>
    </row>
    <row r="2212" spans="2:13" x14ac:dyDescent="0.2">
      <c r="B2212" s="19">
        <v>43259</v>
      </c>
      <c r="C2212" s="18">
        <v>3.823081657602259</v>
      </c>
      <c r="D2212" s="20" t="s">
        <v>41</v>
      </c>
      <c r="E2212" s="20" t="s">
        <v>40</v>
      </c>
      <c r="F2212" s="20">
        <v>1000000931</v>
      </c>
      <c r="G2212" s="20" t="s">
        <v>39</v>
      </c>
      <c r="H2212" s="20" t="s">
        <v>8</v>
      </c>
      <c r="I2212" s="20">
        <v>10000078</v>
      </c>
      <c r="J2212" s="20" t="s">
        <v>28</v>
      </c>
      <c r="K2212" s="20" t="s">
        <v>110</v>
      </c>
      <c r="L2212" s="20" t="s">
        <v>110</v>
      </c>
      <c r="M2212" s="20" t="s">
        <v>110</v>
      </c>
    </row>
    <row r="2213" spans="2:13" x14ac:dyDescent="0.2">
      <c r="B2213" s="19">
        <v>43260</v>
      </c>
      <c r="C2213" s="18">
        <v>3.8995432907543046</v>
      </c>
      <c r="D2213" s="20" t="s">
        <v>41</v>
      </c>
      <c r="E2213" s="20" t="s">
        <v>40</v>
      </c>
      <c r="F2213" s="20">
        <v>1000000931</v>
      </c>
      <c r="G2213" s="20" t="s">
        <v>39</v>
      </c>
      <c r="H2213" s="20" t="s">
        <v>8</v>
      </c>
      <c r="I2213" s="20">
        <v>10000078</v>
      </c>
      <c r="J2213" s="20" t="s">
        <v>28</v>
      </c>
      <c r="K2213" s="20" t="s">
        <v>110</v>
      </c>
      <c r="L2213" s="20" t="s">
        <v>110</v>
      </c>
      <c r="M2213" s="20" t="s">
        <v>110</v>
      </c>
    </row>
    <row r="2214" spans="2:13" x14ac:dyDescent="0.2">
      <c r="B2214" s="19">
        <v>43261</v>
      </c>
      <c r="C2214" s="18">
        <v>3.9775341565693907</v>
      </c>
      <c r="D2214" s="20" t="s">
        <v>41</v>
      </c>
      <c r="E2214" s="20" t="s">
        <v>40</v>
      </c>
      <c r="F2214" s="20">
        <v>1000000931</v>
      </c>
      <c r="G2214" s="20" t="s">
        <v>39</v>
      </c>
      <c r="H2214" s="20" t="s">
        <v>8</v>
      </c>
      <c r="I2214" s="20">
        <v>10000078</v>
      </c>
      <c r="J2214" s="20" t="s">
        <v>28</v>
      </c>
      <c r="K2214" s="20" t="s">
        <v>110</v>
      </c>
      <c r="L2214" s="20" t="s">
        <v>110</v>
      </c>
      <c r="M2214" s="20" t="s">
        <v>110</v>
      </c>
    </row>
    <row r="2215" spans="2:13" x14ac:dyDescent="0.2">
      <c r="B2215" s="19">
        <v>43262</v>
      </c>
      <c r="C2215" s="18">
        <v>4.0570848397007788</v>
      </c>
      <c r="D2215" s="20" t="s">
        <v>41</v>
      </c>
      <c r="E2215" s="20" t="s">
        <v>40</v>
      </c>
      <c r="F2215" s="20">
        <v>1000000931</v>
      </c>
      <c r="G2215" s="20" t="s">
        <v>39</v>
      </c>
      <c r="H2215" s="20" t="s">
        <v>8</v>
      </c>
      <c r="I2215" s="20">
        <v>10000078</v>
      </c>
      <c r="J2215" s="20" t="s">
        <v>28</v>
      </c>
      <c r="K2215" s="20" t="s">
        <v>110</v>
      </c>
      <c r="L2215" s="20" t="s">
        <v>110</v>
      </c>
      <c r="M2215" s="20" t="s">
        <v>110</v>
      </c>
    </row>
    <row r="2216" spans="2:13" x14ac:dyDescent="0.2">
      <c r="B2216" s="19">
        <v>43263</v>
      </c>
      <c r="C2216" s="18">
        <v>4.1382265364947948</v>
      </c>
      <c r="D2216" s="20" t="s">
        <v>41</v>
      </c>
      <c r="E2216" s="20" t="s">
        <v>40</v>
      </c>
      <c r="F2216" s="20">
        <v>1000000931</v>
      </c>
      <c r="G2216" s="20" t="s">
        <v>39</v>
      </c>
      <c r="H2216" s="20" t="s">
        <v>8</v>
      </c>
      <c r="I2216" s="20">
        <v>10000078</v>
      </c>
      <c r="J2216" s="20" t="s">
        <v>28</v>
      </c>
      <c r="K2216" s="20" t="s">
        <v>110</v>
      </c>
      <c r="L2216" s="20" t="s">
        <v>110</v>
      </c>
      <c r="M2216" s="20" t="s">
        <v>110</v>
      </c>
    </row>
    <row r="2217" spans="2:13" x14ac:dyDescent="0.2">
      <c r="B2217" s="19">
        <v>43264</v>
      </c>
      <c r="C2217" s="18">
        <v>3.0209910672246911</v>
      </c>
      <c r="D2217" s="20" t="s">
        <v>41</v>
      </c>
      <c r="E2217" s="20" t="s">
        <v>40</v>
      </c>
      <c r="F2217" s="20">
        <v>1000000931</v>
      </c>
      <c r="G2217" s="20" t="s">
        <v>39</v>
      </c>
      <c r="H2217" s="20" t="s">
        <v>8</v>
      </c>
      <c r="I2217" s="20">
        <v>10000078</v>
      </c>
      <c r="J2217" s="20" t="s">
        <v>28</v>
      </c>
      <c r="K2217" s="20" t="s">
        <v>110</v>
      </c>
      <c r="L2217" s="20" t="s">
        <v>110</v>
      </c>
      <c r="M2217" s="20" t="s">
        <v>110</v>
      </c>
    </row>
    <row r="2218" spans="2:13" x14ac:dyDescent="0.2">
      <c r="B2218" s="19">
        <v>43265</v>
      </c>
      <c r="C2218" s="18">
        <v>3.0814108885691849</v>
      </c>
      <c r="D2218" s="20" t="s">
        <v>41</v>
      </c>
      <c r="E2218" s="20" t="s">
        <v>40</v>
      </c>
      <c r="F2218" s="20">
        <v>1000000931</v>
      </c>
      <c r="G2218" s="20" t="s">
        <v>39</v>
      </c>
      <c r="H2218" s="20" t="s">
        <v>8</v>
      </c>
      <c r="I2218" s="20">
        <v>10000078</v>
      </c>
      <c r="J2218" s="20" t="s">
        <v>28</v>
      </c>
      <c r="K2218" s="20" t="s">
        <v>110</v>
      </c>
      <c r="L2218" s="20" t="s">
        <v>110</v>
      </c>
      <c r="M2218" s="20" t="s">
        <v>110</v>
      </c>
    </row>
    <row r="2219" spans="2:13" x14ac:dyDescent="0.2">
      <c r="B2219" s="19">
        <v>43266</v>
      </c>
      <c r="C2219" s="18">
        <v>3.1430391063405687</v>
      </c>
      <c r="D2219" s="20" t="s">
        <v>41</v>
      </c>
      <c r="E2219" s="20" t="s">
        <v>40</v>
      </c>
      <c r="F2219" s="20">
        <v>1000000931</v>
      </c>
      <c r="G2219" s="20" t="s">
        <v>39</v>
      </c>
      <c r="H2219" s="20" t="s">
        <v>8</v>
      </c>
      <c r="I2219" s="20">
        <v>10000078</v>
      </c>
      <c r="J2219" s="20" t="s">
        <v>28</v>
      </c>
      <c r="K2219" s="20" t="s">
        <v>110</v>
      </c>
      <c r="L2219" s="20" t="s">
        <v>110</v>
      </c>
      <c r="M2219" s="20" t="s">
        <v>110</v>
      </c>
    </row>
    <row r="2220" spans="2:13" x14ac:dyDescent="0.2">
      <c r="B2220" s="19">
        <v>43267</v>
      </c>
      <c r="C2220" s="18">
        <v>3.2058998884673802</v>
      </c>
      <c r="D2220" s="20" t="s">
        <v>41</v>
      </c>
      <c r="E2220" s="20" t="s">
        <v>40</v>
      </c>
      <c r="F2220" s="20">
        <v>1000000931</v>
      </c>
      <c r="G2220" s="20" t="s">
        <v>39</v>
      </c>
      <c r="H2220" s="20" t="s">
        <v>8</v>
      </c>
      <c r="I2220" s="20">
        <v>10000078</v>
      </c>
      <c r="J2220" s="20" t="s">
        <v>28</v>
      </c>
      <c r="K2220" s="20" t="s">
        <v>110</v>
      </c>
      <c r="L2220" s="20" t="s">
        <v>110</v>
      </c>
      <c r="M2220" s="20" t="s">
        <v>110</v>
      </c>
    </row>
    <row r="2221" spans="2:13" x14ac:dyDescent="0.2">
      <c r="B2221" s="19">
        <v>43268</v>
      </c>
      <c r="C2221" s="18">
        <v>3.2700178862367277</v>
      </c>
      <c r="D2221" s="20" t="s">
        <v>41</v>
      </c>
      <c r="E2221" s="20" t="s">
        <v>40</v>
      </c>
      <c r="F2221" s="20">
        <v>1000000931</v>
      </c>
      <c r="G2221" s="20" t="s">
        <v>39</v>
      </c>
      <c r="H2221" s="20" t="s">
        <v>8</v>
      </c>
      <c r="I2221" s="20">
        <v>10000078</v>
      </c>
      <c r="J2221" s="20" t="s">
        <v>28</v>
      </c>
      <c r="K2221" s="20" t="s">
        <v>110</v>
      </c>
      <c r="L2221" s="20" t="s">
        <v>110</v>
      </c>
      <c r="M2221" s="20" t="s">
        <v>110</v>
      </c>
    </row>
    <row r="2222" spans="2:13" x14ac:dyDescent="0.2">
      <c r="B2222" s="19">
        <v>43269</v>
      </c>
      <c r="C2222" s="18">
        <v>3.3354182439614624</v>
      </c>
      <c r="D2222" s="20" t="s">
        <v>41</v>
      </c>
      <c r="E2222" s="20" t="s">
        <v>40</v>
      </c>
      <c r="F2222" s="20">
        <v>1000000931</v>
      </c>
      <c r="G2222" s="20" t="s">
        <v>39</v>
      </c>
      <c r="H2222" s="20" t="s">
        <v>8</v>
      </c>
      <c r="I2222" s="20">
        <v>10000078</v>
      </c>
      <c r="J2222" s="20" t="s">
        <v>28</v>
      </c>
      <c r="K2222" s="20" t="s">
        <v>110</v>
      </c>
      <c r="L2222" s="20" t="s">
        <v>110</v>
      </c>
      <c r="M2222" s="20" t="s">
        <v>110</v>
      </c>
    </row>
    <row r="2223" spans="2:13" x14ac:dyDescent="0.2">
      <c r="B2223" s="19">
        <v>43270</v>
      </c>
      <c r="C2223" s="18">
        <v>3.4021266088406916</v>
      </c>
      <c r="D2223" s="20" t="s">
        <v>41</v>
      </c>
      <c r="E2223" s="20" t="s">
        <v>40</v>
      </c>
      <c r="F2223" s="20">
        <v>1000000931</v>
      </c>
      <c r="G2223" s="20" t="s">
        <v>39</v>
      </c>
      <c r="H2223" s="20" t="s">
        <v>8</v>
      </c>
      <c r="I2223" s="20">
        <v>10000078</v>
      </c>
      <c r="J2223" s="20" t="s">
        <v>28</v>
      </c>
      <c r="K2223" s="20" t="s">
        <v>110</v>
      </c>
      <c r="L2223" s="20" t="s">
        <v>110</v>
      </c>
      <c r="M2223" s="20" t="s">
        <v>110</v>
      </c>
    </row>
    <row r="2224" spans="2:13" x14ac:dyDescent="0.2">
      <c r="B2224" s="19">
        <v>43271</v>
      </c>
      <c r="C2224" s="18">
        <v>3.4701691410175055</v>
      </c>
      <c r="D2224" s="20" t="s">
        <v>41</v>
      </c>
      <c r="E2224" s="20" t="s">
        <v>40</v>
      </c>
      <c r="F2224" s="20">
        <v>1000000931</v>
      </c>
      <c r="G2224" s="20" t="s">
        <v>39</v>
      </c>
      <c r="H2224" s="20" t="s">
        <v>8</v>
      </c>
      <c r="I2224" s="20">
        <v>10000078</v>
      </c>
      <c r="J2224" s="20" t="s">
        <v>28</v>
      </c>
      <c r="K2224" s="20" t="s">
        <v>110</v>
      </c>
      <c r="L2224" s="20" t="s">
        <v>110</v>
      </c>
      <c r="M2224" s="20" t="s">
        <v>110</v>
      </c>
    </row>
    <row r="2225" spans="2:13" x14ac:dyDescent="0.2">
      <c r="B2225" s="19">
        <v>43272</v>
      </c>
      <c r="C2225" s="18">
        <v>3.5395725238378555</v>
      </c>
      <c r="D2225" s="20" t="s">
        <v>41</v>
      </c>
      <c r="E2225" s="20" t="s">
        <v>40</v>
      </c>
      <c r="F2225" s="20">
        <v>1000000931</v>
      </c>
      <c r="G2225" s="20" t="s">
        <v>39</v>
      </c>
      <c r="H2225" s="20" t="s">
        <v>8</v>
      </c>
      <c r="I2225" s="20">
        <v>10000078</v>
      </c>
      <c r="J2225" s="20" t="s">
        <v>28</v>
      </c>
      <c r="K2225" s="20" t="s">
        <v>110</v>
      </c>
      <c r="L2225" s="20" t="s">
        <v>110</v>
      </c>
      <c r="M2225" s="20" t="s">
        <v>110</v>
      </c>
    </row>
    <row r="2226" spans="2:13" x14ac:dyDescent="0.2">
      <c r="B2226" s="19">
        <v>43273</v>
      </c>
      <c r="C2226" s="18">
        <v>3.6103639743146125</v>
      </c>
      <c r="D2226" s="20" t="s">
        <v>41</v>
      </c>
      <c r="E2226" s="20" t="s">
        <v>40</v>
      </c>
      <c r="F2226" s="20">
        <v>1000000931</v>
      </c>
      <c r="G2226" s="20" t="s">
        <v>39</v>
      </c>
      <c r="H2226" s="20" t="s">
        <v>8</v>
      </c>
      <c r="I2226" s="20">
        <v>10000078</v>
      </c>
      <c r="J2226" s="20" t="s">
        <v>28</v>
      </c>
      <c r="K2226" s="20" t="s">
        <v>110</v>
      </c>
      <c r="L2226" s="20" t="s">
        <v>110</v>
      </c>
      <c r="M2226" s="20" t="s">
        <v>110</v>
      </c>
    </row>
    <row r="2227" spans="2:13" x14ac:dyDescent="0.2">
      <c r="B2227" s="19">
        <v>43274</v>
      </c>
      <c r="C2227" s="18">
        <v>3.3505712538009051</v>
      </c>
      <c r="D2227" s="20" t="s">
        <v>41</v>
      </c>
      <c r="E2227" s="20" t="s">
        <v>40</v>
      </c>
      <c r="F2227" s="20">
        <v>1000000931</v>
      </c>
      <c r="G2227" s="20" t="s">
        <v>39</v>
      </c>
      <c r="H2227" s="20" t="s">
        <v>8</v>
      </c>
      <c r="I2227" s="20">
        <v>10000078</v>
      </c>
      <c r="J2227" s="20" t="s">
        <v>28</v>
      </c>
      <c r="K2227" s="20" t="s">
        <v>110</v>
      </c>
      <c r="L2227" s="20" t="s">
        <v>110</v>
      </c>
      <c r="M2227" s="20" t="s">
        <v>110</v>
      </c>
    </row>
    <row r="2228" spans="2:13" x14ac:dyDescent="0.2">
      <c r="B2228" s="19">
        <v>43275</v>
      </c>
      <c r="C2228" s="18">
        <v>3.417582678876923</v>
      </c>
      <c r="D2228" s="20" t="s">
        <v>41</v>
      </c>
      <c r="E2228" s="20" t="s">
        <v>40</v>
      </c>
      <c r="F2228" s="20">
        <v>1000000931</v>
      </c>
      <c r="G2228" s="20" t="s">
        <v>39</v>
      </c>
      <c r="H2228" s="20" t="s">
        <v>8</v>
      </c>
      <c r="I2228" s="20">
        <v>10000078</v>
      </c>
      <c r="J2228" s="20" t="s">
        <v>28</v>
      </c>
      <c r="K2228" s="20" t="s">
        <v>110</v>
      </c>
      <c r="L2228" s="20" t="s">
        <v>110</v>
      </c>
      <c r="M2228" s="20" t="s">
        <v>110</v>
      </c>
    </row>
    <row r="2229" spans="2:13" x14ac:dyDescent="0.2">
      <c r="B2229" s="19">
        <v>43276</v>
      </c>
      <c r="C2229" s="18">
        <v>3.4859343324544612</v>
      </c>
      <c r="D2229" s="20" t="s">
        <v>41</v>
      </c>
      <c r="E2229" s="20" t="s">
        <v>40</v>
      </c>
      <c r="F2229" s="20">
        <v>1000000931</v>
      </c>
      <c r="G2229" s="20" t="s">
        <v>39</v>
      </c>
      <c r="H2229" s="20" t="s">
        <v>8</v>
      </c>
      <c r="I2229" s="20">
        <v>10000078</v>
      </c>
      <c r="J2229" s="20" t="s">
        <v>28</v>
      </c>
      <c r="K2229" s="20" t="s">
        <v>110</v>
      </c>
      <c r="L2229" s="20" t="s">
        <v>110</v>
      </c>
      <c r="M2229" s="20" t="s">
        <v>110</v>
      </c>
    </row>
    <row r="2230" spans="2:13" x14ac:dyDescent="0.2">
      <c r="B2230" s="19">
        <v>43277</v>
      </c>
      <c r="C2230" s="18">
        <v>3.5556530191035507</v>
      </c>
      <c r="D2230" s="20" t="s">
        <v>41</v>
      </c>
      <c r="E2230" s="20" t="s">
        <v>40</v>
      </c>
      <c r="F2230" s="20">
        <v>1000000931</v>
      </c>
      <c r="G2230" s="20" t="s">
        <v>39</v>
      </c>
      <c r="H2230" s="20" t="s">
        <v>8</v>
      </c>
      <c r="I2230" s="20">
        <v>10000078</v>
      </c>
      <c r="J2230" s="20" t="s">
        <v>28</v>
      </c>
      <c r="K2230" s="20" t="s">
        <v>110</v>
      </c>
      <c r="L2230" s="20" t="s">
        <v>110</v>
      </c>
      <c r="M2230" s="20" t="s">
        <v>110</v>
      </c>
    </row>
    <row r="2231" spans="2:13" x14ac:dyDescent="0.2">
      <c r="B2231" s="19">
        <v>43278</v>
      </c>
      <c r="C2231" s="18">
        <v>3.6267660794856216</v>
      </c>
      <c r="D2231" s="20" t="s">
        <v>41</v>
      </c>
      <c r="E2231" s="20" t="s">
        <v>40</v>
      </c>
      <c r="F2231" s="20">
        <v>1000000931</v>
      </c>
      <c r="G2231" s="20" t="s">
        <v>39</v>
      </c>
      <c r="H2231" s="20" t="s">
        <v>8</v>
      </c>
      <c r="I2231" s="20">
        <v>10000078</v>
      </c>
      <c r="J2231" s="20" t="s">
        <v>28</v>
      </c>
      <c r="K2231" s="20" t="s">
        <v>110</v>
      </c>
      <c r="L2231" s="20" t="s">
        <v>110</v>
      </c>
      <c r="M2231" s="20" t="s">
        <v>110</v>
      </c>
    </row>
    <row r="2232" spans="2:13" x14ac:dyDescent="0.2">
      <c r="B2232" s="19">
        <v>43279</v>
      </c>
      <c r="C2232" s="18">
        <v>3.699301401075334</v>
      </c>
      <c r="D2232" s="20" t="s">
        <v>41</v>
      </c>
      <c r="E2232" s="20" t="s">
        <v>40</v>
      </c>
      <c r="F2232" s="20">
        <v>1000000931</v>
      </c>
      <c r="G2232" s="20" t="s">
        <v>39</v>
      </c>
      <c r="H2232" s="20" t="s">
        <v>8</v>
      </c>
      <c r="I2232" s="20">
        <v>10000078</v>
      </c>
      <c r="J2232" s="20" t="s">
        <v>28</v>
      </c>
      <c r="K2232" s="20" t="s">
        <v>110</v>
      </c>
      <c r="L2232" s="20" t="s">
        <v>110</v>
      </c>
      <c r="M2232" s="20" t="s">
        <v>110</v>
      </c>
    </row>
    <row r="2233" spans="2:13" x14ac:dyDescent="0.2">
      <c r="B2233" s="19">
        <v>43280</v>
      </c>
      <c r="C2233" s="18">
        <v>3.3472874290968404</v>
      </c>
      <c r="D2233" s="20" t="s">
        <v>41</v>
      </c>
      <c r="E2233" s="20" t="s">
        <v>40</v>
      </c>
      <c r="F2233" s="20">
        <v>1000000931</v>
      </c>
      <c r="G2233" s="20" t="s">
        <v>39</v>
      </c>
      <c r="H2233" s="20" t="s">
        <v>8</v>
      </c>
      <c r="I2233" s="20">
        <v>10000078</v>
      </c>
      <c r="J2233" s="20" t="s">
        <v>28</v>
      </c>
      <c r="K2233" s="20" t="s">
        <v>110</v>
      </c>
      <c r="L2233" s="20" t="s">
        <v>110</v>
      </c>
      <c r="M2233" s="20" t="s">
        <v>110</v>
      </c>
    </row>
    <row r="2234" spans="2:13" x14ac:dyDescent="0.2">
      <c r="B2234" s="19">
        <v>43281</v>
      </c>
      <c r="C2234" s="18">
        <v>3.0802331776787768</v>
      </c>
      <c r="D2234" s="20" t="s">
        <v>41</v>
      </c>
      <c r="E2234" s="20" t="s">
        <v>40</v>
      </c>
      <c r="F2234" s="20">
        <v>1000000931</v>
      </c>
      <c r="G2234" s="20" t="s">
        <v>39</v>
      </c>
      <c r="H2234" s="20" t="s">
        <v>8</v>
      </c>
      <c r="I2234" s="20">
        <v>10000078</v>
      </c>
      <c r="J2234" s="20" t="s">
        <v>28</v>
      </c>
      <c r="K2234" s="20" t="s">
        <v>110</v>
      </c>
      <c r="L2234" s="20" t="s">
        <v>110</v>
      </c>
      <c r="M2234" s="20" t="s">
        <v>110</v>
      </c>
    </row>
    <row r="2235" spans="2:13" x14ac:dyDescent="0.2">
      <c r="B2235" s="19">
        <v>43282</v>
      </c>
      <c r="C2235" s="18">
        <v>3.1418378412323524</v>
      </c>
      <c r="D2235" s="20" t="s">
        <v>41</v>
      </c>
      <c r="E2235" s="20" t="s">
        <v>40</v>
      </c>
      <c r="F2235" s="20">
        <v>1000000931</v>
      </c>
      <c r="G2235" s="20" t="s">
        <v>39</v>
      </c>
      <c r="H2235" s="20" t="s">
        <v>8</v>
      </c>
      <c r="I2235" s="20">
        <v>10000078</v>
      </c>
      <c r="J2235" s="20" t="s">
        <v>28</v>
      </c>
      <c r="K2235" s="20" t="s">
        <v>110</v>
      </c>
      <c r="L2235" s="20" t="s">
        <v>110</v>
      </c>
      <c r="M2235" s="20" t="s">
        <v>110</v>
      </c>
    </row>
    <row r="2236" spans="2:13" x14ac:dyDescent="0.2">
      <c r="B2236" s="19">
        <v>43283</v>
      </c>
      <c r="C2236" s="18">
        <v>3.2046745980569993</v>
      </c>
      <c r="D2236" s="20" t="s">
        <v>41</v>
      </c>
      <c r="E2236" s="20" t="s">
        <v>40</v>
      </c>
      <c r="F2236" s="20">
        <v>1000000931</v>
      </c>
      <c r="G2236" s="20" t="s">
        <v>39</v>
      </c>
      <c r="H2236" s="20" t="s">
        <v>8</v>
      </c>
      <c r="I2236" s="20">
        <v>10000078</v>
      </c>
      <c r="J2236" s="20" t="s">
        <v>28</v>
      </c>
      <c r="K2236" s="20" t="s">
        <v>110</v>
      </c>
      <c r="L2236" s="20" t="s">
        <v>110</v>
      </c>
      <c r="M2236" s="20" t="s">
        <v>110</v>
      </c>
    </row>
    <row r="2237" spans="2:13" x14ac:dyDescent="0.2">
      <c r="B2237" s="19">
        <v>43284</v>
      </c>
      <c r="C2237" s="18">
        <v>3.2687680900181397</v>
      </c>
      <c r="D2237" s="20" t="s">
        <v>41</v>
      </c>
      <c r="E2237" s="20" t="s">
        <v>40</v>
      </c>
      <c r="F2237" s="20">
        <v>1000000931</v>
      </c>
      <c r="G2237" s="20" t="s">
        <v>39</v>
      </c>
      <c r="H2237" s="20" t="s">
        <v>8</v>
      </c>
      <c r="I2237" s="20">
        <v>10000078</v>
      </c>
      <c r="J2237" s="20" t="s">
        <v>28</v>
      </c>
      <c r="K2237" s="20" t="s">
        <v>110</v>
      </c>
      <c r="L2237" s="20" t="s">
        <v>110</v>
      </c>
      <c r="M2237" s="20" t="s">
        <v>110</v>
      </c>
    </row>
    <row r="2238" spans="2:13" x14ac:dyDescent="0.2">
      <c r="B2238" s="19">
        <v>43285</v>
      </c>
      <c r="C2238" s="18">
        <v>3.3341434518185027</v>
      </c>
      <c r="D2238" s="20" t="s">
        <v>41</v>
      </c>
      <c r="E2238" s="20" t="s">
        <v>40</v>
      </c>
      <c r="F2238" s="20">
        <v>1000000931</v>
      </c>
      <c r="G2238" s="20" t="s">
        <v>39</v>
      </c>
      <c r="H2238" s="20" t="s">
        <v>8</v>
      </c>
      <c r="I2238" s="20">
        <v>10000078</v>
      </c>
      <c r="J2238" s="20" t="s">
        <v>28</v>
      </c>
      <c r="K2238" s="20" t="s">
        <v>110</v>
      </c>
      <c r="L2238" s="20" t="s">
        <v>110</v>
      </c>
      <c r="M2238" s="20" t="s">
        <v>110</v>
      </c>
    </row>
    <row r="2239" spans="2:13" x14ac:dyDescent="0.2">
      <c r="B2239" s="19">
        <v>43286</v>
      </c>
      <c r="C2239" s="18">
        <v>3.4008263208548728</v>
      </c>
      <c r="D2239" s="20" t="s">
        <v>41</v>
      </c>
      <c r="E2239" s="20" t="s">
        <v>40</v>
      </c>
      <c r="F2239" s="20">
        <v>1000000931</v>
      </c>
      <c r="G2239" s="20" t="s">
        <v>39</v>
      </c>
      <c r="H2239" s="20" t="s">
        <v>8</v>
      </c>
      <c r="I2239" s="20">
        <v>10000078</v>
      </c>
      <c r="J2239" s="20" t="s">
        <v>28</v>
      </c>
      <c r="K2239" s="20" t="s">
        <v>110</v>
      </c>
      <c r="L2239" s="20" t="s">
        <v>110</v>
      </c>
      <c r="M2239" s="20" t="s">
        <v>110</v>
      </c>
    </row>
    <row r="2240" spans="2:13" x14ac:dyDescent="0.2">
      <c r="B2240" s="19">
        <v>43287</v>
      </c>
      <c r="C2240" s="18">
        <v>3.4688428472719699</v>
      </c>
      <c r="D2240" s="20" t="s">
        <v>41</v>
      </c>
      <c r="E2240" s="20" t="s">
        <v>40</v>
      </c>
      <c r="F2240" s="20">
        <v>1000000931</v>
      </c>
      <c r="G2240" s="20" t="s">
        <v>39</v>
      </c>
      <c r="H2240" s="20" t="s">
        <v>8</v>
      </c>
      <c r="I2240" s="20">
        <v>10000078</v>
      </c>
      <c r="J2240" s="20" t="s">
        <v>28</v>
      </c>
      <c r="K2240" s="20" t="s">
        <v>110</v>
      </c>
      <c r="L2240" s="20" t="s">
        <v>110</v>
      </c>
      <c r="M2240" s="20" t="s">
        <v>110</v>
      </c>
    </row>
    <row r="2241" spans="2:13" x14ac:dyDescent="0.2">
      <c r="B2241" s="19">
        <v>43288</v>
      </c>
      <c r="C2241" s="18">
        <v>3.5382197042174091</v>
      </c>
      <c r="D2241" s="20" t="s">
        <v>41</v>
      </c>
      <c r="E2241" s="20" t="s">
        <v>40</v>
      </c>
      <c r="F2241" s="20">
        <v>1000000931</v>
      </c>
      <c r="G2241" s="20" t="s">
        <v>39</v>
      </c>
      <c r="H2241" s="20" t="s">
        <v>8</v>
      </c>
      <c r="I2241" s="20">
        <v>10000078</v>
      </c>
      <c r="J2241" s="20" t="s">
        <v>28</v>
      </c>
      <c r="K2241" s="20" t="s">
        <v>110</v>
      </c>
      <c r="L2241" s="20" t="s">
        <v>110</v>
      </c>
      <c r="M2241" s="20" t="s">
        <v>110</v>
      </c>
    </row>
    <row r="2242" spans="2:13" x14ac:dyDescent="0.2">
      <c r="B2242" s="19">
        <v>43289</v>
      </c>
      <c r="C2242" s="18">
        <v>3.6089840983017569</v>
      </c>
      <c r="D2242" s="20" t="s">
        <v>41</v>
      </c>
      <c r="E2242" s="20" t="s">
        <v>40</v>
      </c>
      <c r="F2242" s="20">
        <v>1000000931</v>
      </c>
      <c r="G2242" s="20" t="s">
        <v>39</v>
      </c>
      <c r="H2242" s="20" t="s">
        <v>8</v>
      </c>
      <c r="I2242" s="20">
        <v>10000078</v>
      </c>
      <c r="J2242" s="20" t="s">
        <v>28</v>
      </c>
      <c r="K2242" s="20" t="s">
        <v>110</v>
      </c>
      <c r="L2242" s="20" t="s">
        <v>110</v>
      </c>
      <c r="M2242" s="20" t="s">
        <v>110</v>
      </c>
    </row>
    <row r="2243" spans="2:13" x14ac:dyDescent="0.2">
      <c r="B2243" s="19">
        <v>43290</v>
      </c>
      <c r="C2243" s="18">
        <v>3.6811637802677923</v>
      </c>
      <c r="D2243" s="20" t="s">
        <v>41</v>
      </c>
      <c r="E2243" s="20" t="s">
        <v>40</v>
      </c>
      <c r="F2243" s="20">
        <v>1000000931</v>
      </c>
      <c r="G2243" s="20" t="s">
        <v>39</v>
      </c>
      <c r="H2243" s="20" t="s">
        <v>8</v>
      </c>
      <c r="I2243" s="20">
        <v>10000078</v>
      </c>
      <c r="J2243" s="20" t="s">
        <v>28</v>
      </c>
      <c r="K2243" s="20" t="s">
        <v>110</v>
      </c>
      <c r="L2243" s="20" t="s">
        <v>110</v>
      </c>
      <c r="M2243" s="20" t="s">
        <v>110</v>
      </c>
    </row>
    <row r="2244" spans="2:13" x14ac:dyDescent="0.2">
      <c r="B2244" s="19">
        <v>43291</v>
      </c>
      <c r="C2244" s="18">
        <v>3.7547870558731478</v>
      </c>
      <c r="D2244" s="20" t="s">
        <v>41</v>
      </c>
      <c r="E2244" s="20" t="s">
        <v>40</v>
      </c>
      <c r="F2244" s="20">
        <v>1000000931</v>
      </c>
      <c r="G2244" s="20" t="s">
        <v>39</v>
      </c>
      <c r="H2244" s="20" t="s">
        <v>8</v>
      </c>
      <c r="I2244" s="20">
        <v>10000078</v>
      </c>
      <c r="J2244" s="20" t="s">
        <v>28</v>
      </c>
      <c r="K2244" s="20" t="s">
        <v>110</v>
      </c>
      <c r="L2244" s="20" t="s">
        <v>110</v>
      </c>
      <c r="M2244" s="20" t="s">
        <v>110</v>
      </c>
    </row>
    <row r="2245" spans="2:13" x14ac:dyDescent="0.2">
      <c r="B2245" s="19">
        <v>43292</v>
      </c>
      <c r="C2245" s="18">
        <v>3.8298827969906108</v>
      </c>
      <c r="D2245" s="20" t="s">
        <v>41</v>
      </c>
      <c r="E2245" s="20" t="s">
        <v>40</v>
      </c>
      <c r="F2245" s="20">
        <v>1000000931</v>
      </c>
      <c r="G2245" s="20" t="s">
        <v>39</v>
      </c>
      <c r="H2245" s="20" t="s">
        <v>8</v>
      </c>
      <c r="I2245" s="20">
        <v>10000078</v>
      </c>
      <c r="J2245" s="20" t="s">
        <v>28</v>
      </c>
      <c r="K2245" s="20" t="s">
        <v>110</v>
      </c>
      <c r="L2245" s="20" t="s">
        <v>110</v>
      </c>
      <c r="M2245" s="20" t="s">
        <v>110</v>
      </c>
    </row>
    <row r="2246" spans="2:13" x14ac:dyDescent="0.2">
      <c r="B2246" s="19">
        <v>43293</v>
      </c>
      <c r="C2246" s="18">
        <v>3.4544804529304232</v>
      </c>
      <c r="D2246" s="20" t="s">
        <v>41</v>
      </c>
      <c r="E2246" s="20" t="s">
        <v>40</v>
      </c>
      <c r="F2246" s="20">
        <v>1000000931</v>
      </c>
      <c r="G2246" s="20" t="s">
        <v>39</v>
      </c>
      <c r="H2246" s="20" t="s">
        <v>8</v>
      </c>
      <c r="I2246" s="20">
        <v>10000078</v>
      </c>
      <c r="J2246" s="20" t="s">
        <v>28</v>
      </c>
      <c r="K2246" s="20" t="s">
        <v>110</v>
      </c>
      <c r="L2246" s="20" t="s">
        <v>110</v>
      </c>
      <c r="M2246" s="20" t="s">
        <v>110</v>
      </c>
    </row>
    <row r="2247" spans="2:13" x14ac:dyDescent="0.2">
      <c r="B2247" s="19">
        <v>43294</v>
      </c>
      <c r="C2247" s="18">
        <v>3.5235700619890316</v>
      </c>
      <c r="D2247" s="20" t="s">
        <v>41</v>
      </c>
      <c r="E2247" s="20" t="s">
        <v>40</v>
      </c>
      <c r="F2247" s="20">
        <v>1000000931</v>
      </c>
      <c r="G2247" s="20" t="s">
        <v>39</v>
      </c>
      <c r="H2247" s="20" t="s">
        <v>8</v>
      </c>
      <c r="I2247" s="20">
        <v>10000078</v>
      </c>
      <c r="J2247" s="20" t="s">
        <v>28</v>
      </c>
      <c r="K2247" s="20" t="s">
        <v>110</v>
      </c>
      <c r="L2247" s="20" t="s">
        <v>110</v>
      </c>
      <c r="M2247" s="20" t="s">
        <v>110</v>
      </c>
    </row>
    <row r="2248" spans="2:13" x14ac:dyDescent="0.2">
      <c r="B2248" s="19">
        <v>43295</v>
      </c>
      <c r="C2248" s="18">
        <v>3.594041463228812</v>
      </c>
      <c r="D2248" s="20" t="s">
        <v>41</v>
      </c>
      <c r="E2248" s="20" t="s">
        <v>40</v>
      </c>
      <c r="F2248" s="20">
        <v>1000000931</v>
      </c>
      <c r="G2248" s="20" t="s">
        <v>39</v>
      </c>
      <c r="H2248" s="20" t="s">
        <v>8</v>
      </c>
      <c r="I2248" s="20">
        <v>10000078</v>
      </c>
      <c r="J2248" s="20" t="s">
        <v>28</v>
      </c>
      <c r="K2248" s="20" t="s">
        <v>110</v>
      </c>
      <c r="L2248" s="20" t="s">
        <v>110</v>
      </c>
      <c r="M2248" s="20" t="s">
        <v>110</v>
      </c>
    </row>
    <row r="2249" spans="2:13" x14ac:dyDescent="0.2">
      <c r="B2249" s="19">
        <v>43296</v>
      </c>
      <c r="C2249" s="18">
        <v>3.6659222924933887</v>
      </c>
      <c r="D2249" s="20" t="s">
        <v>41</v>
      </c>
      <c r="E2249" s="20" t="s">
        <v>40</v>
      </c>
      <c r="F2249" s="20">
        <v>1000000931</v>
      </c>
      <c r="G2249" s="20" t="s">
        <v>39</v>
      </c>
      <c r="H2249" s="20" t="s">
        <v>8</v>
      </c>
      <c r="I2249" s="20">
        <v>10000078</v>
      </c>
      <c r="J2249" s="20" t="s">
        <v>28</v>
      </c>
      <c r="K2249" s="20" t="s">
        <v>110</v>
      </c>
      <c r="L2249" s="20" t="s">
        <v>110</v>
      </c>
      <c r="M2249" s="20" t="s">
        <v>110</v>
      </c>
    </row>
    <row r="2250" spans="2:13" x14ac:dyDescent="0.2">
      <c r="B2250" s="19">
        <v>43297</v>
      </c>
      <c r="C2250" s="18">
        <v>3.739240738343256</v>
      </c>
      <c r="D2250" s="20" t="s">
        <v>41</v>
      </c>
      <c r="E2250" s="20" t="s">
        <v>40</v>
      </c>
      <c r="F2250" s="20">
        <v>1000000931</v>
      </c>
      <c r="G2250" s="20" t="s">
        <v>39</v>
      </c>
      <c r="H2250" s="20" t="s">
        <v>8</v>
      </c>
      <c r="I2250" s="20">
        <v>10000078</v>
      </c>
      <c r="J2250" s="20" t="s">
        <v>28</v>
      </c>
      <c r="K2250" s="20" t="s">
        <v>110</v>
      </c>
      <c r="L2250" s="20" t="s">
        <v>110</v>
      </c>
      <c r="M2250" s="20" t="s">
        <v>110</v>
      </c>
    </row>
    <row r="2251" spans="2:13" x14ac:dyDescent="0.2">
      <c r="B2251" s="19">
        <v>43298</v>
      </c>
      <c r="C2251" s="18">
        <v>3.8140255531101213</v>
      </c>
      <c r="D2251" s="20" t="s">
        <v>41</v>
      </c>
      <c r="E2251" s="20" t="s">
        <v>40</v>
      </c>
      <c r="F2251" s="20">
        <v>1000000931</v>
      </c>
      <c r="G2251" s="20" t="s">
        <v>39</v>
      </c>
      <c r="H2251" s="20" t="s">
        <v>8</v>
      </c>
      <c r="I2251" s="20">
        <v>10000078</v>
      </c>
      <c r="J2251" s="20" t="s">
        <v>28</v>
      </c>
      <c r="K2251" s="20" t="s">
        <v>110</v>
      </c>
      <c r="L2251" s="20" t="s">
        <v>110</v>
      </c>
      <c r="M2251" s="20" t="s">
        <v>110</v>
      </c>
    </row>
    <row r="2252" spans="2:13" x14ac:dyDescent="0.2">
      <c r="B2252" s="19">
        <v>43299</v>
      </c>
      <c r="C2252" s="18">
        <v>3.8903060641723237</v>
      </c>
      <c r="D2252" s="20" t="s">
        <v>41</v>
      </c>
      <c r="E2252" s="20" t="s">
        <v>40</v>
      </c>
      <c r="F2252" s="20">
        <v>1000000931</v>
      </c>
      <c r="G2252" s="20" t="s">
        <v>39</v>
      </c>
      <c r="H2252" s="20" t="s">
        <v>8</v>
      </c>
      <c r="I2252" s="20">
        <v>10000078</v>
      </c>
      <c r="J2252" s="20" t="s">
        <v>28</v>
      </c>
      <c r="K2252" s="20" t="s">
        <v>110</v>
      </c>
      <c r="L2252" s="20" t="s">
        <v>110</v>
      </c>
      <c r="M2252" s="20" t="s">
        <v>110</v>
      </c>
    </row>
    <row r="2253" spans="2:13" x14ac:dyDescent="0.2">
      <c r="B2253" s="19">
        <v>43300</v>
      </c>
      <c r="C2253" s="18">
        <v>3.9681121854557704</v>
      </c>
      <c r="D2253" s="20" t="s">
        <v>41</v>
      </c>
      <c r="E2253" s="20" t="s">
        <v>40</v>
      </c>
      <c r="F2253" s="20">
        <v>1000000931</v>
      </c>
      <c r="G2253" s="20" t="s">
        <v>39</v>
      </c>
      <c r="H2253" s="20" t="s">
        <v>8</v>
      </c>
      <c r="I2253" s="20">
        <v>10000078</v>
      </c>
      <c r="J2253" s="20" t="s">
        <v>28</v>
      </c>
      <c r="K2253" s="20" t="s">
        <v>110</v>
      </c>
      <c r="L2253" s="20" t="s">
        <v>110</v>
      </c>
      <c r="M2253" s="20" t="s">
        <v>110</v>
      </c>
    </row>
    <row r="2254" spans="2:13" x14ac:dyDescent="0.2">
      <c r="B2254" s="19">
        <v>43301</v>
      </c>
      <c r="C2254" s="18">
        <v>3.5134744291648867</v>
      </c>
      <c r="D2254" s="20" t="s">
        <v>41</v>
      </c>
      <c r="E2254" s="20" t="s">
        <v>40</v>
      </c>
      <c r="F2254" s="20">
        <v>1000000931</v>
      </c>
      <c r="G2254" s="20" t="s">
        <v>39</v>
      </c>
      <c r="H2254" s="20" t="s">
        <v>8</v>
      </c>
      <c r="I2254" s="20">
        <v>10000078</v>
      </c>
      <c r="J2254" s="20" t="s">
        <v>28</v>
      </c>
      <c r="K2254" s="20" t="s">
        <v>110</v>
      </c>
      <c r="L2254" s="20" t="s">
        <v>110</v>
      </c>
      <c r="M2254" s="20" t="s">
        <v>110</v>
      </c>
    </row>
    <row r="2255" spans="2:13" x14ac:dyDescent="0.2">
      <c r="B2255" s="19">
        <v>43252</v>
      </c>
      <c r="C2255" s="18">
        <v>0.214</v>
      </c>
      <c r="D2255" s="20" t="s">
        <v>41</v>
      </c>
      <c r="E2255" s="20" t="s">
        <v>40</v>
      </c>
      <c r="F2255" s="20">
        <v>1000000931</v>
      </c>
      <c r="G2255" s="20" t="s">
        <v>39</v>
      </c>
      <c r="H2255" s="20" t="s">
        <v>8</v>
      </c>
      <c r="I2255" s="20">
        <v>20000099</v>
      </c>
      <c r="J2255" s="20" t="s">
        <v>18</v>
      </c>
      <c r="K2255" s="20" t="s">
        <v>110</v>
      </c>
      <c r="L2255" s="20" t="s">
        <v>110</v>
      </c>
      <c r="M2255" s="20" t="s">
        <v>110</v>
      </c>
    </row>
    <row r="2256" spans="2:13" x14ac:dyDescent="0.2">
      <c r="B2256" s="19">
        <v>43253</v>
      </c>
      <c r="C2256" s="18">
        <v>0.21828</v>
      </c>
      <c r="D2256" s="20" t="s">
        <v>41</v>
      </c>
      <c r="E2256" s="20" t="s">
        <v>40</v>
      </c>
      <c r="F2256" s="20">
        <v>1000000931</v>
      </c>
      <c r="G2256" s="20" t="s">
        <v>39</v>
      </c>
      <c r="H2256" s="20" t="s">
        <v>8</v>
      </c>
      <c r="I2256" s="20">
        <v>20000099</v>
      </c>
      <c r="J2256" s="20" t="s">
        <v>18</v>
      </c>
      <c r="K2256" s="20" t="s">
        <v>110</v>
      </c>
      <c r="L2256" s="20" t="s">
        <v>110</v>
      </c>
      <c r="M2256" s="20" t="s">
        <v>110</v>
      </c>
    </row>
    <row r="2257" spans="2:13" x14ac:dyDescent="0.2">
      <c r="B2257" s="19">
        <v>43254</v>
      </c>
      <c r="C2257" s="18">
        <v>0.2226456</v>
      </c>
      <c r="D2257" s="20" t="s">
        <v>41</v>
      </c>
      <c r="E2257" s="20" t="s">
        <v>40</v>
      </c>
      <c r="F2257" s="20">
        <v>1000000931</v>
      </c>
      <c r="G2257" s="20" t="s">
        <v>39</v>
      </c>
      <c r="H2257" s="20" t="s">
        <v>8</v>
      </c>
      <c r="I2257" s="20">
        <v>20000099</v>
      </c>
      <c r="J2257" s="20" t="s">
        <v>18</v>
      </c>
      <c r="K2257" s="20" t="s">
        <v>110</v>
      </c>
      <c r="L2257" s="20" t="s">
        <v>110</v>
      </c>
      <c r="M2257" s="20" t="s">
        <v>110</v>
      </c>
    </row>
    <row r="2258" spans="2:13" x14ac:dyDescent="0.2">
      <c r="B2258" s="19">
        <v>43255</v>
      </c>
      <c r="C2258" s="18">
        <v>0.227098512</v>
      </c>
      <c r="D2258" s="20" t="s">
        <v>41</v>
      </c>
      <c r="E2258" s="20" t="s">
        <v>40</v>
      </c>
      <c r="F2258" s="20">
        <v>1000000931</v>
      </c>
      <c r="G2258" s="20" t="s">
        <v>39</v>
      </c>
      <c r="H2258" s="20" t="s">
        <v>8</v>
      </c>
      <c r="I2258" s="20">
        <v>20000099</v>
      </c>
      <c r="J2258" s="20" t="s">
        <v>18</v>
      </c>
      <c r="K2258" s="20" t="s">
        <v>110</v>
      </c>
      <c r="L2258" s="20" t="s">
        <v>110</v>
      </c>
      <c r="M2258" s="20" t="s">
        <v>110</v>
      </c>
    </row>
    <row r="2259" spans="2:13" x14ac:dyDescent="0.2">
      <c r="B2259" s="19">
        <v>43256</v>
      </c>
      <c r="C2259" s="18">
        <v>0.23164048223999997</v>
      </c>
      <c r="D2259" s="20" t="s">
        <v>41</v>
      </c>
      <c r="E2259" s="20" t="s">
        <v>40</v>
      </c>
      <c r="F2259" s="20">
        <v>1000000931</v>
      </c>
      <c r="G2259" s="20" t="s">
        <v>39</v>
      </c>
      <c r="H2259" s="20" t="s">
        <v>8</v>
      </c>
      <c r="I2259" s="20">
        <v>20000099</v>
      </c>
      <c r="J2259" s="20" t="s">
        <v>18</v>
      </c>
      <c r="K2259" s="20" t="s">
        <v>110</v>
      </c>
      <c r="L2259" s="20" t="s">
        <v>110</v>
      </c>
      <c r="M2259" s="20" t="s">
        <v>110</v>
      </c>
    </row>
    <row r="2260" spans="2:13" x14ac:dyDescent="0.2">
      <c r="B2260" s="19">
        <v>43257</v>
      </c>
      <c r="C2260" s="18">
        <v>0.23627329188479998</v>
      </c>
      <c r="D2260" s="20" t="s">
        <v>41</v>
      </c>
      <c r="E2260" s="20" t="s">
        <v>40</v>
      </c>
      <c r="F2260" s="20">
        <v>1000000931</v>
      </c>
      <c r="G2260" s="20" t="s">
        <v>39</v>
      </c>
      <c r="H2260" s="20" t="s">
        <v>8</v>
      </c>
      <c r="I2260" s="20">
        <v>20000099</v>
      </c>
      <c r="J2260" s="20" t="s">
        <v>18</v>
      </c>
      <c r="K2260" s="20" t="s">
        <v>110</v>
      </c>
      <c r="L2260" s="20" t="s">
        <v>110</v>
      </c>
      <c r="M2260" s="20" t="s">
        <v>110</v>
      </c>
    </row>
    <row r="2261" spans="2:13" x14ac:dyDescent="0.2">
      <c r="B2261" s="19">
        <v>43258</v>
      </c>
      <c r="C2261" s="18">
        <v>0.24099875772249596</v>
      </c>
      <c r="D2261" s="20" t="s">
        <v>41</v>
      </c>
      <c r="E2261" s="20" t="s">
        <v>40</v>
      </c>
      <c r="F2261" s="20">
        <v>1000000931</v>
      </c>
      <c r="G2261" s="20" t="s">
        <v>39</v>
      </c>
      <c r="H2261" s="20" t="s">
        <v>8</v>
      </c>
      <c r="I2261" s="20">
        <v>20000099</v>
      </c>
      <c r="J2261" s="20" t="s">
        <v>18</v>
      </c>
      <c r="K2261" s="20" t="s">
        <v>110</v>
      </c>
      <c r="L2261" s="20" t="s">
        <v>110</v>
      </c>
      <c r="M2261" s="20" t="s">
        <v>110</v>
      </c>
    </row>
    <row r="2262" spans="2:13" x14ac:dyDescent="0.2">
      <c r="B2262" s="19">
        <v>43259</v>
      </c>
      <c r="C2262" s="18">
        <v>0.24581873287694589</v>
      </c>
      <c r="D2262" s="20" t="s">
        <v>41</v>
      </c>
      <c r="E2262" s="20" t="s">
        <v>40</v>
      </c>
      <c r="F2262" s="20">
        <v>1000000931</v>
      </c>
      <c r="G2262" s="20" t="s">
        <v>39</v>
      </c>
      <c r="H2262" s="20" t="s">
        <v>8</v>
      </c>
      <c r="I2262" s="20">
        <v>20000099</v>
      </c>
      <c r="J2262" s="20" t="s">
        <v>18</v>
      </c>
      <c r="K2262" s="20" t="s">
        <v>110</v>
      </c>
      <c r="L2262" s="20" t="s">
        <v>110</v>
      </c>
      <c r="M2262" s="20" t="s">
        <v>110</v>
      </c>
    </row>
    <row r="2263" spans="2:13" x14ac:dyDescent="0.2">
      <c r="B2263" s="19">
        <v>43260</v>
      </c>
      <c r="C2263" s="18">
        <v>0.2507351075344848</v>
      </c>
      <c r="D2263" s="20" t="s">
        <v>41</v>
      </c>
      <c r="E2263" s="20" t="s">
        <v>40</v>
      </c>
      <c r="F2263" s="20">
        <v>1000000931</v>
      </c>
      <c r="G2263" s="20" t="s">
        <v>39</v>
      </c>
      <c r="H2263" s="20" t="s">
        <v>8</v>
      </c>
      <c r="I2263" s="20">
        <v>20000099</v>
      </c>
      <c r="J2263" s="20" t="s">
        <v>18</v>
      </c>
      <c r="K2263" s="20" t="s">
        <v>110</v>
      </c>
      <c r="L2263" s="20" t="s">
        <v>110</v>
      </c>
      <c r="M2263" s="20" t="s">
        <v>110</v>
      </c>
    </row>
    <row r="2264" spans="2:13" x14ac:dyDescent="0.2">
      <c r="B2264" s="19">
        <v>43261</v>
      </c>
      <c r="C2264" s="18">
        <v>0.25574980968517452</v>
      </c>
      <c r="D2264" s="20" t="s">
        <v>41</v>
      </c>
      <c r="E2264" s="20" t="s">
        <v>40</v>
      </c>
      <c r="F2264" s="20">
        <v>1000000931</v>
      </c>
      <c r="G2264" s="20" t="s">
        <v>39</v>
      </c>
      <c r="H2264" s="20" t="s">
        <v>8</v>
      </c>
      <c r="I2264" s="20">
        <v>20000099</v>
      </c>
      <c r="J2264" s="20" t="s">
        <v>18</v>
      </c>
      <c r="K2264" s="20" t="s">
        <v>110</v>
      </c>
      <c r="L2264" s="20" t="s">
        <v>110</v>
      </c>
      <c r="M2264" s="20" t="s">
        <v>110</v>
      </c>
    </row>
    <row r="2265" spans="2:13" x14ac:dyDescent="0.2">
      <c r="B2265" s="19">
        <v>43262</v>
      </c>
      <c r="C2265" s="18">
        <v>0.260864805878878</v>
      </c>
      <c r="D2265" s="20" t="s">
        <v>41</v>
      </c>
      <c r="E2265" s="20" t="s">
        <v>40</v>
      </c>
      <c r="F2265" s="20">
        <v>1000000931</v>
      </c>
      <c r="G2265" s="20" t="s">
        <v>39</v>
      </c>
      <c r="H2265" s="20" t="s">
        <v>8</v>
      </c>
      <c r="I2265" s="20">
        <v>20000099</v>
      </c>
      <c r="J2265" s="20" t="s">
        <v>18</v>
      </c>
      <c r="K2265" s="20" t="s">
        <v>110</v>
      </c>
      <c r="L2265" s="20" t="s">
        <v>110</v>
      </c>
      <c r="M2265" s="20" t="s">
        <v>110</v>
      </c>
    </row>
    <row r="2266" spans="2:13" x14ac:dyDescent="0.2">
      <c r="B2266" s="19">
        <v>43263</v>
      </c>
      <c r="C2266" s="18">
        <v>0.26608210199645554</v>
      </c>
      <c r="D2266" s="20" t="s">
        <v>41</v>
      </c>
      <c r="E2266" s="20" t="s">
        <v>40</v>
      </c>
      <c r="F2266" s="20">
        <v>1000000931</v>
      </c>
      <c r="G2266" s="20" t="s">
        <v>39</v>
      </c>
      <c r="H2266" s="20" t="s">
        <v>8</v>
      </c>
      <c r="I2266" s="20">
        <v>20000099</v>
      </c>
      <c r="J2266" s="20" t="s">
        <v>18</v>
      </c>
      <c r="K2266" s="20" t="s">
        <v>110</v>
      </c>
      <c r="L2266" s="20" t="s">
        <v>110</v>
      </c>
      <c r="M2266" s="20" t="s">
        <v>110</v>
      </c>
    </row>
    <row r="2267" spans="2:13" x14ac:dyDescent="0.2">
      <c r="B2267" s="19">
        <v>43264</v>
      </c>
      <c r="C2267" s="18">
        <v>0.27140374403638462</v>
      </c>
      <c r="D2267" s="20" t="s">
        <v>41</v>
      </c>
      <c r="E2267" s="20" t="s">
        <v>40</v>
      </c>
      <c r="F2267" s="20">
        <v>1000000931</v>
      </c>
      <c r="G2267" s="20" t="s">
        <v>39</v>
      </c>
      <c r="H2267" s="20" t="s">
        <v>8</v>
      </c>
      <c r="I2267" s="20">
        <v>20000099</v>
      </c>
      <c r="J2267" s="20" t="s">
        <v>18</v>
      </c>
      <c r="K2267" s="20" t="s">
        <v>110</v>
      </c>
      <c r="L2267" s="20" t="s">
        <v>110</v>
      </c>
      <c r="M2267" s="20" t="s">
        <v>110</v>
      </c>
    </row>
    <row r="2268" spans="2:13" x14ac:dyDescent="0.2">
      <c r="B2268" s="19">
        <v>43265</v>
      </c>
      <c r="C2268" s="18">
        <v>0.27683181891711234</v>
      </c>
      <c r="D2268" s="20" t="s">
        <v>41</v>
      </c>
      <c r="E2268" s="20" t="s">
        <v>40</v>
      </c>
      <c r="F2268" s="20">
        <v>1000000931</v>
      </c>
      <c r="G2268" s="20" t="s">
        <v>39</v>
      </c>
      <c r="H2268" s="20" t="s">
        <v>8</v>
      </c>
      <c r="I2268" s="20">
        <v>20000099</v>
      </c>
      <c r="J2268" s="20" t="s">
        <v>18</v>
      </c>
      <c r="K2268" s="20" t="s">
        <v>110</v>
      </c>
      <c r="L2268" s="20" t="s">
        <v>110</v>
      </c>
      <c r="M2268" s="20" t="s">
        <v>110</v>
      </c>
    </row>
    <row r="2269" spans="2:13" x14ac:dyDescent="0.2">
      <c r="B2269" s="19">
        <v>43266</v>
      </c>
      <c r="C2269" s="18">
        <v>0.28236845529545457</v>
      </c>
      <c r="D2269" s="20" t="s">
        <v>41</v>
      </c>
      <c r="E2269" s="20" t="s">
        <v>40</v>
      </c>
      <c r="F2269" s="20">
        <v>1000000931</v>
      </c>
      <c r="G2269" s="20" t="s">
        <v>39</v>
      </c>
      <c r="H2269" s="20" t="s">
        <v>8</v>
      </c>
      <c r="I2269" s="20">
        <v>20000099</v>
      </c>
      <c r="J2269" s="20" t="s">
        <v>18</v>
      </c>
      <c r="K2269" s="20" t="s">
        <v>110</v>
      </c>
      <c r="L2269" s="20" t="s">
        <v>110</v>
      </c>
      <c r="M2269" s="20" t="s">
        <v>110</v>
      </c>
    </row>
    <row r="2270" spans="2:13" x14ac:dyDescent="0.2">
      <c r="B2270" s="19">
        <v>43267</v>
      </c>
      <c r="C2270" s="18">
        <v>0.16401582440136372</v>
      </c>
      <c r="D2270" s="20" t="s">
        <v>41</v>
      </c>
      <c r="E2270" s="20" t="s">
        <v>40</v>
      </c>
      <c r="F2270" s="20">
        <v>1000000931</v>
      </c>
      <c r="G2270" s="20" t="s">
        <v>39</v>
      </c>
      <c r="H2270" s="20" t="s">
        <v>8</v>
      </c>
      <c r="I2270" s="20">
        <v>20000099</v>
      </c>
      <c r="J2270" s="20" t="s">
        <v>18</v>
      </c>
      <c r="K2270" s="20" t="s">
        <v>110</v>
      </c>
      <c r="L2270" s="20" t="s">
        <v>110</v>
      </c>
      <c r="M2270" s="20" t="s">
        <v>110</v>
      </c>
    </row>
    <row r="2271" spans="2:13" x14ac:dyDescent="0.2">
      <c r="B2271" s="19">
        <v>43268</v>
      </c>
      <c r="C2271" s="18">
        <v>0.16729614088939102</v>
      </c>
      <c r="D2271" s="20" t="s">
        <v>41</v>
      </c>
      <c r="E2271" s="20" t="s">
        <v>40</v>
      </c>
      <c r="F2271" s="20">
        <v>1000000931</v>
      </c>
      <c r="G2271" s="20" t="s">
        <v>39</v>
      </c>
      <c r="H2271" s="20" t="s">
        <v>8</v>
      </c>
      <c r="I2271" s="20">
        <v>20000099</v>
      </c>
      <c r="J2271" s="20" t="s">
        <v>18</v>
      </c>
      <c r="K2271" s="20" t="s">
        <v>110</v>
      </c>
      <c r="L2271" s="20" t="s">
        <v>110</v>
      </c>
      <c r="M2271" s="20" t="s">
        <v>110</v>
      </c>
    </row>
    <row r="2272" spans="2:13" x14ac:dyDescent="0.2">
      <c r="B2272" s="19">
        <v>43269</v>
      </c>
      <c r="C2272" s="18">
        <v>0.17064206370717883</v>
      </c>
      <c r="D2272" s="20" t="s">
        <v>41</v>
      </c>
      <c r="E2272" s="20" t="s">
        <v>40</v>
      </c>
      <c r="F2272" s="20">
        <v>1000000931</v>
      </c>
      <c r="G2272" s="20" t="s">
        <v>39</v>
      </c>
      <c r="H2272" s="20" t="s">
        <v>8</v>
      </c>
      <c r="I2272" s="20">
        <v>20000099</v>
      </c>
      <c r="J2272" s="20" t="s">
        <v>18</v>
      </c>
      <c r="K2272" s="20" t="s">
        <v>110</v>
      </c>
      <c r="L2272" s="20" t="s">
        <v>110</v>
      </c>
      <c r="M2272" s="20" t="s">
        <v>110</v>
      </c>
    </row>
    <row r="2273" spans="2:13" x14ac:dyDescent="0.2">
      <c r="B2273" s="19">
        <v>43270</v>
      </c>
      <c r="C2273" s="18">
        <v>0.17405490498132242</v>
      </c>
      <c r="D2273" s="20" t="s">
        <v>41</v>
      </c>
      <c r="E2273" s="20" t="s">
        <v>40</v>
      </c>
      <c r="F2273" s="20">
        <v>1000000931</v>
      </c>
      <c r="G2273" s="20" t="s">
        <v>39</v>
      </c>
      <c r="H2273" s="20" t="s">
        <v>8</v>
      </c>
      <c r="I2273" s="20">
        <v>20000099</v>
      </c>
      <c r="J2273" s="20" t="s">
        <v>18</v>
      </c>
      <c r="K2273" s="20" t="s">
        <v>110</v>
      </c>
      <c r="L2273" s="20" t="s">
        <v>110</v>
      </c>
      <c r="M2273" s="20" t="s">
        <v>110</v>
      </c>
    </row>
    <row r="2274" spans="2:13" x14ac:dyDescent="0.2">
      <c r="B2274" s="19">
        <v>43271</v>
      </c>
      <c r="C2274" s="18">
        <v>0.17753600308094886</v>
      </c>
      <c r="D2274" s="20" t="s">
        <v>41</v>
      </c>
      <c r="E2274" s="20" t="s">
        <v>40</v>
      </c>
      <c r="F2274" s="20">
        <v>1000000931</v>
      </c>
      <c r="G2274" s="20" t="s">
        <v>39</v>
      </c>
      <c r="H2274" s="20" t="s">
        <v>8</v>
      </c>
      <c r="I2274" s="20">
        <v>20000099</v>
      </c>
      <c r="J2274" s="20" t="s">
        <v>18</v>
      </c>
      <c r="K2274" s="20" t="s">
        <v>110</v>
      </c>
      <c r="L2274" s="20" t="s">
        <v>110</v>
      </c>
      <c r="M2274" s="20" t="s">
        <v>110</v>
      </c>
    </row>
    <row r="2275" spans="2:13" x14ac:dyDescent="0.2">
      <c r="B2275" s="19">
        <v>43272</v>
      </c>
      <c r="C2275" s="18">
        <v>0.18108672314256782</v>
      </c>
      <c r="D2275" s="20" t="s">
        <v>41</v>
      </c>
      <c r="E2275" s="20" t="s">
        <v>40</v>
      </c>
      <c r="F2275" s="20">
        <v>1000000931</v>
      </c>
      <c r="G2275" s="20" t="s">
        <v>39</v>
      </c>
      <c r="H2275" s="20" t="s">
        <v>8</v>
      </c>
      <c r="I2275" s="20">
        <v>20000099</v>
      </c>
      <c r="J2275" s="20" t="s">
        <v>18</v>
      </c>
      <c r="K2275" s="20" t="s">
        <v>110</v>
      </c>
      <c r="L2275" s="20" t="s">
        <v>110</v>
      </c>
      <c r="M2275" s="20" t="s">
        <v>110</v>
      </c>
    </row>
    <row r="2276" spans="2:13" x14ac:dyDescent="0.2">
      <c r="B2276" s="19">
        <v>43273</v>
      </c>
      <c r="C2276" s="18">
        <v>0.18470845760541921</v>
      </c>
      <c r="D2276" s="20" t="s">
        <v>41</v>
      </c>
      <c r="E2276" s="20" t="s">
        <v>40</v>
      </c>
      <c r="F2276" s="20">
        <v>1000000931</v>
      </c>
      <c r="G2276" s="20" t="s">
        <v>39</v>
      </c>
      <c r="H2276" s="20" t="s">
        <v>8</v>
      </c>
      <c r="I2276" s="20">
        <v>20000099</v>
      </c>
      <c r="J2276" s="20" t="s">
        <v>18</v>
      </c>
      <c r="K2276" s="20" t="s">
        <v>110</v>
      </c>
      <c r="L2276" s="20" t="s">
        <v>110</v>
      </c>
      <c r="M2276" s="20" t="s">
        <v>110</v>
      </c>
    </row>
    <row r="2277" spans="2:13" x14ac:dyDescent="0.2">
      <c r="B2277" s="19">
        <v>43274</v>
      </c>
      <c r="C2277" s="18">
        <v>0.18840262675752759</v>
      </c>
      <c r="D2277" s="20" t="s">
        <v>41</v>
      </c>
      <c r="E2277" s="20" t="s">
        <v>40</v>
      </c>
      <c r="F2277" s="20">
        <v>1000000931</v>
      </c>
      <c r="G2277" s="20" t="s">
        <v>39</v>
      </c>
      <c r="H2277" s="20" t="s">
        <v>8</v>
      </c>
      <c r="I2277" s="20">
        <v>20000099</v>
      </c>
      <c r="J2277" s="20" t="s">
        <v>18</v>
      </c>
      <c r="K2277" s="20" t="s">
        <v>110</v>
      </c>
      <c r="L2277" s="20" t="s">
        <v>110</v>
      </c>
      <c r="M2277" s="20" t="s">
        <v>110</v>
      </c>
    </row>
    <row r="2278" spans="2:13" x14ac:dyDescent="0.2">
      <c r="B2278" s="19">
        <v>43275</v>
      </c>
      <c r="C2278" s="18">
        <v>0.19217067929267814</v>
      </c>
      <c r="D2278" s="20" t="s">
        <v>41</v>
      </c>
      <c r="E2278" s="20" t="s">
        <v>40</v>
      </c>
      <c r="F2278" s="20">
        <v>1000000931</v>
      </c>
      <c r="G2278" s="20" t="s">
        <v>39</v>
      </c>
      <c r="H2278" s="20" t="s">
        <v>8</v>
      </c>
      <c r="I2278" s="20">
        <v>20000099</v>
      </c>
      <c r="J2278" s="20" t="s">
        <v>18</v>
      </c>
      <c r="K2278" s="20" t="s">
        <v>110</v>
      </c>
      <c r="L2278" s="20" t="s">
        <v>110</v>
      </c>
      <c r="M2278" s="20" t="s">
        <v>110</v>
      </c>
    </row>
    <row r="2279" spans="2:13" x14ac:dyDescent="0.2">
      <c r="B2279" s="19">
        <v>43276</v>
      </c>
      <c r="C2279" s="18">
        <v>0.19601409287853169</v>
      </c>
      <c r="D2279" s="20" t="s">
        <v>41</v>
      </c>
      <c r="E2279" s="20" t="s">
        <v>40</v>
      </c>
      <c r="F2279" s="20">
        <v>1000000931</v>
      </c>
      <c r="G2279" s="20" t="s">
        <v>39</v>
      </c>
      <c r="H2279" s="20" t="s">
        <v>8</v>
      </c>
      <c r="I2279" s="20">
        <v>20000099</v>
      </c>
      <c r="J2279" s="20" t="s">
        <v>18</v>
      </c>
      <c r="K2279" s="20" t="s">
        <v>110</v>
      </c>
      <c r="L2279" s="20" t="s">
        <v>110</v>
      </c>
      <c r="M2279" s="20" t="s">
        <v>110</v>
      </c>
    </row>
    <row r="2280" spans="2:13" x14ac:dyDescent="0.2">
      <c r="B2280" s="19">
        <v>43277</v>
      </c>
      <c r="C2280" s="18">
        <v>0.19993437473610232</v>
      </c>
      <c r="D2280" s="20" t="s">
        <v>41</v>
      </c>
      <c r="E2280" s="20" t="s">
        <v>40</v>
      </c>
      <c r="F2280" s="20">
        <v>1000000931</v>
      </c>
      <c r="G2280" s="20" t="s">
        <v>39</v>
      </c>
      <c r="H2280" s="20" t="s">
        <v>8</v>
      </c>
      <c r="I2280" s="20">
        <v>20000099</v>
      </c>
      <c r="J2280" s="20" t="s">
        <v>18</v>
      </c>
      <c r="K2280" s="20" t="s">
        <v>110</v>
      </c>
      <c r="L2280" s="20" t="s">
        <v>110</v>
      </c>
      <c r="M2280" s="20" t="s">
        <v>110</v>
      </c>
    </row>
    <row r="2281" spans="2:13" x14ac:dyDescent="0.2">
      <c r="B2281" s="19">
        <v>43278</v>
      </c>
      <c r="C2281" s="18">
        <v>0.20393306223082436</v>
      </c>
      <c r="D2281" s="20" t="s">
        <v>41</v>
      </c>
      <c r="E2281" s="20" t="s">
        <v>40</v>
      </c>
      <c r="F2281" s="20">
        <v>1000000931</v>
      </c>
      <c r="G2281" s="20" t="s">
        <v>39</v>
      </c>
      <c r="H2281" s="20" t="s">
        <v>8</v>
      </c>
      <c r="I2281" s="20">
        <v>20000099</v>
      </c>
      <c r="J2281" s="20" t="s">
        <v>18</v>
      </c>
      <c r="K2281" s="20" t="s">
        <v>110</v>
      </c>
      <c r="L2281" s="20" t="s">
        <v>110</v>
      </c>
      <c r="M2281" s="20" t="s">
        <v>110</v>
      </c>
    </row>
    <row r="2282" spans="2:13" x14ac:dyDescent="0.2">
      <c r="B2282" s="19">
        <v>43279</v>
      </c>
      <c r="C2282" s="18">
        <v>0.20801172347544086</v>
      </c>
      <c r="D2282" s="20" t="s">
        <v>41</v>
      </c>
      <c r="E2282" s="20" t="s">
        <v>40</v>
      </c>
      <c r="F2282" s="20">
        <v>1000000931</v>
      </c>
      <c r="G2282" s="20" t="s">
        <v>39</v>
      </c>
      <c r="H2282" s="20" t="s">
        <v>8</v>
      </c>
      <c r="I2282" s="20">
        <v>20000099</v>
      </c>
      <c r="J2282" s="20" t="s">
        <v>18</v>
      </c>
      <c r="K2282" s="20" t="s">
        <v>110</v>
      </c>
      <c r="L2282" s="20" t="s">
        <v>110</v>
      </c>
      <c r="M2282" s="20" t="s">
        <v>110</v>
      </c>
    </row>
    <row r="2283" spans="2:13" x14ac:dyDescent="0.2">
      <c r="B2283" s="19">
        <v>43280</v>
      </c>
      <c r="C2283" s="18">
        <v>0.21217195794494967</v>
      </c>
      <c r="D2283" s="20" t="s">
        <v>41</v>
      </c>
      <c r="E2283" s="20" t="s">
        <v>40</v>
      </c>
      <c r="F2283" s="20">
        <v>1000000931</v>
      </c>
      <c r="G2283" s="20" t="s">
        <v>39</v>
      </c>
      <c r="H2283" s="20" t="s">
        <v>8</v>
      </c>
      <c r="I2283" s="20">
        <v>20000099</v>
      </c>
      <c r="J2283" s="20" t="s">
        <v>18</v>
      </c>
      <c r="K2283" s="20" t="s">
        <v>110</v>
      </c>
      <c r="L2283" s="20" t="s">
        <v>110</v>
      </c>
      <c r="M2283" s="20" t="s">
        <v>110</v>
      </c>
    </row>
    <row r="2284" spans="2:13" x14ac:dyDescent="0.2">
      <c r="B2284" s="19">
        <v>43281</v>
      </c>
      <c r="C2284" s="18">
        <v>0.12641539710384866</v>
      </c>
      <c r="D2284" s="20" t="s">
        <v>41</v>
      </c>
      <c r="E2284" s="20" t="s">
        <v>40</v>
      </c>
      <c r="F2284" s="20">
        <v>1000000931</v>
      </c>
      <c r="G2284" s="20" t="s">
        <v>39</v>
      </c>
      <c r="H2284" s="20" t="s">
        <v>8</v>
      </c>
      <c r="I2284" s="20">
        <v>20000099</v>
      </c>
      <c r="J2284" s="20" t="s">
        <v>18</v>
      </c>
      <c r="K2284" s="20" t="s">
        <v>110</v>
      </c>
      <c r="L2284" s="20" t="s">
        <v>110</v>
      </c>
      <c r="M2284" s="20" t="s">
        <v>110</v>
      </c>
    </row>
    <row r="2285" spans="2:13" x14ac:dyDescent="0.2">
      <c r="B2285" s="19">
        <v>43282</v>
      </c>
      <c r="C2285" s="18">
        <v>0.12894370504592564</v>
      </c>
      <c r="D2285" s="20" t="s">
        <v>41</v>
      </c>
      <c r="E2285" s="20" t="s">
        <v>40</v>
      </c>
      <c r="F2285" s="20">
        <v>1000000931</v>
      </c>
      <c r="G2285" s="20" t="s">
        <v>39</v>
      </c>
      <c r="H2285" s="20" t="s">
        <v>8</v>
      </c>
      <c r="I2285" s="20">
        <v>20000099</v>
      </c>
      <c r="J2285" s="20" t="s">
        <v>18</v>
      </c>
      <c r="K2285" s="20" t="s">
        <v>110</v>
      </c>
      <c r="L2285" s="20" t="s">
        <v>110</v>
      </c>
      <c r="M2285" s="20" t="s">
        <v>110</v>
      </c>
    </row>
    <row r="2286" spans="2:13" x14ac:dyDescent="0.2">
      <c r="B2286" s="19">
        <v>43283</v>
      </c>
      <c r="C2286" s="18">
        <v>0.13152257914684415</v>
      </c>
      <c r="D2286" s="20" t="s">
        <v>41</v>
      </c>
      <c r="E2286" s="20" t="s">
        <v>40</v>
      </c>
      <c r="F2286" s="20">
        <v>1000000931</v>
      </c>
      <c r="G2286" s="20" t="s">
        <v>39</v>
      </c>
      <c r="H2286" s="20" t="s">
        <v>8</v>
      </c>
      <c r="I2286" s="20">
        <v>20000099</v>
      </c>
      <c r="J2286" s="20" t="s">
        <v>18</v>
      </c>
      <c r="K2286" s="20" t="s">
        <v>110</v>
      </c>
      <c r="L2286" s="20" t="s">
        <v>110</v>
      </c>
      <c r="M2286" s="20" t="s">
        <v>110</v>
      </c>
    </row>
    <row r="2287" spans="2:13" x14ac:dyDescent="0.2">
      <c r="B2287" s="19">
        <v>43284</v>
      </c>
      <c r="C2287" s="18">
        <v>0.13415303072978102</v>
      </c>
      <c r="D2287" s="20" t="s">
        <v>41</v>
      </c>
      <c r="E2287" s="20" t="s">
        <v>40</v>
      </c>
      <c r="F2287" s="20">
        <v>1000000931</v>
      </c>
      <c r="G2287" s="20" t="s">
        <v>39</v>
      </c>
      <c r="H2287" s="20" t="s">
        <v>8</v>
      </c>
      <c r="I2287" s="20">
        <v>20000099</v>
      </c>
      <c r="J2287" s="20" t="s">
        <v>18</v>
      </c>
      <c r="K2287" s="20" t="s">
        <v>110</v>
      </c>
      <c r="L2287" s="20" t="s">
        <v>110</v>
      </c>
      <c r="M2287" s="20" t="s">
        <v>110</v>
      </c>
    </row>
    <row r="2288" spans="2:13" x14ac:dyDescent="0.2">
      <c r="B2288" s="19">
        <v>43285</v>
      </c>
      <c r="C2288" s="18">
        <v>0.13683609134437663</v>
      </c>
      <c r="D2288" s="20" t="s">
        <v>41</v>
      </c>
      <c r="E2288" s="20" t="s">
        <v>40</v>
      </c>
      <c r="F2288" s="20">
        <v>1000000931</v>
      </c>
      <c r="G2288" s="20" t="s">
        <v>39</v>
      </c>
      <c r="H2288" s="20" t="s">
        <v>8</v>
      </c>
      <c r="I2288" s="20">
        <v>20000099</v>
      </c>
      <c r="J2288" s="20" t="s">
        <v>18</v>
      </c>
      <c r="K2288" s="20" t="s">
        <v>110</v>
      </c>
      <c r="L2288" s="20" t="s">
        <v>110</v>
      </c>
      <c r="M2288" s="20" t="s">
        <v>110</v>
      </c>
    </row>
    <row r="2289" spans="2:13" x14ac:dyDescent="0.2">
      <c r="B2289" s="19">
        <v>43286</v>
      </c>
      <c r="C2289" s="18">
        <v>0.13957281317126416</v>
      </c>
      <c r="D2289" s="20" t="s">
        <v>41</v>
      </c>
      <c r="E2289" s="20" t="s">
        <v>40</v>
      </c>
      <c r="F2289" s="20">
        <v>1000000931</v>
      </c>
      <c r="G2289" s="20" t="s">
        <v>39</v>
      </c>
      <c r="H2289" s="20" t="s">
        <v>8</v>
      </c>
      <c r="I2289" s="20">
        <v>20000099</v>
      </c>
      <c r="J2289" s="20" t="s">
        <v>18</v>
      </c>
      <c r="K2289" s="20" t="s">
        <v>110</v>
      </c>
      <c r="L2289" s="20" t="s">
        <v>110</v>
      </c>
      <c r="M2289" s="20" t="s">
        <v>110</v>
      </c>
    </row>
    <row r="2290" spans="2:13" x14ac:dyDescent="0.2">
      <c r="B2290" s="19">
        <v>43287</v>
      </c>
      <c r="C2290" s="18">
        <v>0.14236426943468944</v>
      </c>
      <c r="D2290" s="20" t="s">
        <v>41</v>
      </c>
      <c r="E2290" s="20" t="s">
        <v>40</v>
      </c>
      <c r="F2290" s="20">
        <v>1000000931</v>
      </c>
      <c r="G2290" s="20" t="s">
        <v>39</v>
      </c>
      <c r="H2290" s="20" t="s">
        <v>8</v>
      </c>
      <c r="I2290" s="20">
        <v>20000099</v>
      </c>
      <c r="J2290" s="20" t="s">
        <v>18</v>
      </c>
      <c r="K2290" s="20" t="s">
        <v>110</v>
      </c>
      <c r="L2290" s="20" t="s">
        <v>110</v>
      </c>
      <c r="M2290" s="20" t="s">
        <v>110</v>
      </c>
    </row>
    <row r="2291" spans="2:13" x14ac:dyDescent="0.2">
      <c r="B2291" s="19">
        <v>43288</v>
      </c>
      <c r="C2291" s="18">
        <v>0.14521155482338322</v>
      </c>
      <c r="D2291" s="20" t="s">
        <v>41</v>
      </c>
      <c r="E2291" s="20" t="s">
        <v>40</v>
      </c>
      <c r="F2291" s="20">
        <v>1000000931</v>
      </c>
      <c r="G2291" s="20" t="s">
        <v>39</v>
      </c>
      <c r="H2291" s="20" t="s">
        <v>8</v>
      </c>
      <c r="I2291" s="20">
        <v>20000099</v>
      </c>
      <c r="J2291" s="20" t="s">
        <v>18</v>
      </c>
      <c r="K2291" s="20" t="s">
        <v>110</v>
      </c>
      <c r="L2291" s="20" t="s">
        <v>110</v>
      </c>
      <c r="M2291" s="20" t="s">
        <v>110</v>
      </c>
    </row>
    <row r="2292" spans="2:13" x14ac:dyDescent="0.2">
      <c r="B2292" s="19">
        <v>43289</v>
      </c>
      <c r="C2292" s="18">
        <v>0.14811578591985089</v>
      </c>
      <c r="D2292" s="20" t="s">
        <v>41</v>
      </c>
      <c r="E2292" s="20" t="s">
        <v>40</v>
      </c>
      <c r="F2292" s="20">
        <v>1000000931</v>
      </c>
      <c r="G2292" s="20" t="s">
        <v>39</v>
      </c>
      <c r="H2292" s="20" t="s">
        <v>8</v>
      </c>
      <c r="I2292" s="20">
        <v>20000099</v>
      </c>
      <c r="J2292" s="20" t="s">
        <v>18</v>
      </c>
      <c r="K2292" s="20" t="s">
        <v>110</v>
      </c>
      <c r="L2292" s="20" t="s">
        <v>110</v>
      </c>
      <c r="M2292" s="20" t="s">
        <v>110</v>
      </c>
    </row>
    <row r="2293" spans="2:13" x14ac:dyDescent="0.2">
      <c r="B2293" s="19">
        <v>43290</v>
      </c>
      <c r="C2293" s="18">
        <v>0.15107810163824792</v>
      </c>
      <c r="D2293" s="20" t="s">
        <v>41</v>
      </c>
      <c r="E2293" s="20" t="s">
        <v>40</v>
      </c>
      <c r="F2293" s="20">
        <v>1000000931</v>
      </c>
      <c r="G2293" s="20" t="s">
        <v>39</v>
      </c>
      <c r="H2293" s="20" t="s">
        <v>8</v>
      </c>
      <c r="I2293" s="20">
        <v>20000099</v>
      </c>
      <c r="J2293" s="20" t="s">
        <v>18</v>
      </c>
      <c r="K2293" s="20" t="s">
        <v>110</v>
      </c>
      <c r="L2293" s="20" t="s">
        <v>110</v>
      </c>
      <c r="M2293" s="20" t="s">
        <v>110</v>
      </c>
    </row>
    <row r="2294" spans="2:13" x14ac:dyDescent="0.2">
      <c r="B2294" s="19">
        <v>43291</v>
      </c>
      <c r="C2294" s="18">
        <v>0.15409966367101288</v>
      </c>
      <c r="D2294" s="20" t="s">
        <v>41</v>
      </c>
      <c r="E2294" s="20" t="s">
        <v>40</v>
      </c>
      <c r="F2294" s="20">
        <v>1000000931</v>
      </c>
      <c r="G2294" s="20" t="s">
        <v>39</v>
      </c>
      <c r="H2294" s="20" t="s">
        <v>8</v>
      </c>
      <c r="I2294" s="20">
        <v>20000099</v>
      </c>
      <c r="J2294" s="20" t="s">
        <v>18</v>
      </c>
      <c r="K2294" s="20" t="s">
        <v>110</v>
      </c>
      <c r="L2294" s="20" t="s">
        <v>110</v>
      </c>
      <c r="M2294" s="20" t="s">
        <v>110</v>
      </c>
    </row>
    <row r="2295" spans="2:13" x14ac:dyDescent="0.2">
      <c r="B2295" s="19">
        <v>43292</v>
      </c>
      <c r="C2295" s="18">
        <v>0.15718165694443312</v>
      </c>
      <c r="D2295" s="20" t="s">
        <v>41</v>
      </c>
      <c r="E2295" s="20" t="s">
        <v>40</v>
      </c>
      <c r="F2295" s="20">
        <v>1000000931</v>
      </c>
      <c r="G2295" s="20" t="s">
        <v>39</v>
      </c>
      <c r="H2295" s="20" t="s">
        <v>8</v>
      </c>
      <c r="I2295" s="20">
        <v>20000099</v>
      </c>
      <c r="J2295" s="20" t="s">
        <v>18</v>
      </c>
      <c r="K2295" s="20" t="s">
        <v>110</v>
      </c>
      <c r="L2295" s="20" t="s">
        <v>110</v>
      </c>
      <c r="M2295" s="20" t="s">
        <v>110</v>
      </c>
    </row>
    <row r="2296" spans="2:13" x14ac:dyDescent="0.2">
      <c r="B2296" s="19">
        <v>43293</v>
      </c>
      <c r="C2296" s="18">
        <v>0.1603252900833218</v>
      </c>
      <c r="D2296" s="20" t="s">
        <v>41</v>
      </c>
      <c r="E2296" s="20" t="s">
        <v>40</v>
      </c>
      <c r="F2296" s="20">
        <v>1000000931</v>
      </c>
      <c r="G2296" s="20" t="s">
        <v>39</v>
      </c>
      <c r="H2296" s="20" t="s">
        <v>8</v>
      </c>
      <c r="I2296" s="20">
        <v>20000099</v>
      </c>
      <c r="J2296" s="20" t="s">
        <v>18</v>
      </c>
      <c r="K2296" s="20" t="s">
        <v>110</v>
      </c>
      <c r="L2296" s="20" t="s">
        <v>110</v>
      </c>
      <c r="M2296" s="20" t="s">
        <v>110</v>
      </c>
    </row>
    <row r="2297" spans="2:13" x14ac:dyDescent="0.2">
      <c r="B2297" s="19">
        <v>43294</v>
      </c>
      <c r="C2297" s="18">
        <v>0.16353179588498823</v>
      </c>
      <c r="D2297" s="20" t="s">
        <v>41</v>
      </c>
      <c r="E2297" s="20" t="s">
        <v>40</v>
      </c>
      <c r="F2297" s="20">
        <v>1000000931</v>
      </c>
      <c r="G2297" s="20" t="s">
        <v>39</v>
      </c>
      <c r="H2297" s="20" t="s">
        <v>8</v>
      </c>
      <c r="I2297" s="20">
        <v>20000099</v>
      </c>
      <c r="J2297" s="20" t="s">
        <v>18</v>
      </c>
      <c r="K2297" s="20" t="s">
        <v>110</v>
      </c>
      <c r="L2297" s="20" t="s">
        <v>110</v>
      </c>
      <c r="M2297" s="20" t="s">
        <v>110</v>
      </c>
    </row>
    <row r="2298" spans="2:13" x14ac:dyDescent="0.2">
      <c r="B2298" s="19">
        <v>43295</v>
      </c>
      <c r="C2298" s="18">
        <v>0.166802431802688</v>
      </c>
      <c r="D2298" s="20" t="s">
        <v>41</v>
      </c>
      <c r="E2298" s="20" t="s">
        <v>40</v>
      </c>
      <c r="F2298" s="20">
        <v>1000000931</v>
      </c>
      <c r="G2298" s="20" t="s">
        <v>39</v>
      </c>
      <c r="H2298" s="20" t="s">
        <v>8</v>
      </c>
      <c r="I2298" s="20">
        <v>20000099</v>
      </c>
      <c r="J2298" s="20" t="s">
        <v>18</v>
      </c>
      <c r="K2298" s="20" t="s">
        <v>110</v>
      </c>
      <c r="L2298" s="20" t="s">
        <v>110</v>
      </c>
      <c r="M2298" s="20" t="s">
        <v>110</v>
      </c>
    </row>
    <row r="2299" spans="2:13" x14ac:dyDescent="0.2">
      <c r="B2299" s="19">
        <v>43296</v>
      </c>
      <c r="C2299" s="18">
        <v>0.17013848043874177</v>
      </c>
      <c r="D2299" s="20" t="s">
        <v>41</v>
      </c>
      <c r="E2299" s="20" t="s">
        <v>40</v>
      </c>
      <c r="F2299" s="20">
        <v>1000000931</v>
      </c>
      <c r="G2299" s="20" t="s">
        <v>39</v>
      </c>
      <c r="H2299" s="20" t="s">
        <v>8</v>
      </c>
      <c r="I2299" s="20">
        <v>20000099</v>
      </c>
      <c r="J2299" s="20" t="s">
        <v>18</v>
      </c>
      <c r="K2299" s="20" t="s">
        <v>110</v>
      </c>
      <c r="L2299" s="20" t="s">
        <v>110</v>
      </c>
      <c r="M2299" s="20" t="s">
        <v>110</v>
      </c>
    </row>
    <row r="2300" spans="2:13" x14ac:dyDescent="0.2">
      <c r="B2300" s="19">
        <v>43297</v>
      </c>
      <c r="C2300" s="18">
        <v>0.17354125004751658</v>
      </c>
      <c r="D2300" s="20" t="s">
        <v>41</v>
      </c>
      <c r="E2300" s="20" t="s">
        <v>40</v>
      </c>
      <c r="F2300" s="20">
        <v>1000000931</v>
      </c>
      <c r="G2300" s="20" t="s">
        <v>39</v>
      </c>
      <c r="H2300" s="20" t="s">
        <v>8</v>
      </c>
      <c r="I2300" s="20">
        <v>20000099</v>
      </c>
      <c r="J2300" s="20" t="s">
        <v>18</v>
      </c>
      <c r="K2300" s="20" t="s">
        <v>110</v>
      </c>
      <c r="L2300" s="20" t="s">
        <v>110</v>
      </c>
      <c r="M2300" s="20" t="s">
        <v>110</v>
      </c>
    </row>
    <row r="2301" spans="2:13" x14ac:dyDescent="0.2">
      <c r="B2301" s="19">
        <v>43298</v>
      </c>
      <c r="C2301" s="18">
        <v>0.17701207504846692</v>
      </c>
      <c r="D2301" s="20" t="s">
        <v>41</v>
      </c>
      <c r="E2301" s="20" t="s">
        <v>40</v>
      </c>
      <c r="F2301" s="20">
        <v>1000000931</v>
      </c>
      <c r="G2301" s="20" t="s">
        <v>39</v>
      </c>
      <c r="H2301" s="20" t="s">
        <v>8</v>
      </c>
      <c r="I2301" s="20">
        <v>20000099</v>
      </c>
      <c r="J2301" s="20" t="s">
        <v>18</v>
      </c>
      <c r="K2301" s="20" t="s">
        <v>110</v>
      </c>
      <c r="L2301" s="20" t="s">
        <v>110</v>
      </c>
      <c r="M2301" s="20" t="s">
        <v>110</v>
      </c>
    </row>
    <row r="2302" spans="2:13" x14ac:dyDescent="0.2">
      <c r="B2302" s="19">
        <v>43299</v>
      </c>
      <c r="C2302" s="18">
        <v>0.18055231654943626</v>
      </c>
      <c r="D2302" s="20" t="s">
        <v>41</v>
      </c>
      <c r="E2302" s="20" t="s">
        <v>40</v>
      </c>
      <c r="F2302" s="20">
        <v>1000000931</v>
      </c>
      <c r="G2302" s="20" t="s">
        <v>39</v>
      </c>
      <c r="H2302" s="20" t="s">
        <v>8</v>
      </c>
      <c r="I2302" s="20">
        <v>20000099</v>
      </c>
      <c r="J2302" s="20" t="s">
        <v>18</v>
      </c>
      <c r="K2302" s="20" t="s">
        <v>110</v>
      </c>
      <c r="L2302" s="20" t="s">
        <v>110</v>
      </c>
      <c r="M2302" s="20" t="s">
        <v>110</v>
      </c>
    </row>
    <row r="2303" spans="2:13" x14ac:dyDescent="0.2">
      <c r="B2303" s="19">
        <v>43300</v>
      </c>
      <c r="C2303" s="18">
        <v>0.18416336288042498</v>
      </c>
      <c r="D2303" s="20" t="s">
        <v>41</v>
      </c>
      <c r="E2303" s="20" t="s">
        <v>40</v>
      </c>
      <c r="F2303" s="20">
        <v>1000000931</v>
      </c>
      <c r="G2303" s="20" t="s">
        <v>39</v>
      </c>
      <c r="H2303" s="20" t="s">
        <v>8</v>
      </c>
      <c r="I2303" s="20">
        <v>20000099</v>
      </c>
      <c r="J2303" s="20" t="s">
        <v>18</v>
      </c>
      <c r="K2303" s="20" t="s">
        <v>110</v>
      </c>
      <c r="L2303" s="20" t="s">
        <v>110</v>
      </c>
      <c r="M2303" s="20" t="s">
        <v>110</v>
      </c>
    </row>
    <row r="2304" spans="2:13" x14ac:dyDescent="0.2">
      <c r="B2304" s="19">
        <v>43301</v>
      </c>
      <c r="C2304" s="18">
        <v>0.18784663013803346</v>
      </c>
      <c r="D2304" s="20" t="s">
        <v>41</v>
      </c>
      <c r="E2304" s="20" t="s">
        <v>40</v>
      </c>
      <c r="F2304" s="20">
        <v>1000000931</v>
      </c>
      <c r="G2304" s="20" t="s">
        <v>39</v>
      </c>
      <c r="H2304" s="20" t="s">
        <v>8</v>
      </c>
      <c r="I2304" s="20">
        <v>20000099</v>
      </c>
      <c r="J2304" s="20" t="s">
        <v>18</v>
      </c>
      <c r="K2304" s="20" t="s">
        <v>110</v>
      </c>
      <c r="L2304" s="20" t="s">
        <v>110</v>
      </c>
      <c r="M2304" s="20" t="s">
        <v>110</v>
      </c>
    </row>
    <row r="2305" spans="2:13" x14ac:dyDescent="0.2">
      <c r="B2305" s="19">
        <v>43252</v>
      </c>
      <c r="C2305" s="18">
        <v>7.4939999999999998</v>
      </c>
      <c r="D2305" s="20" t="s">
        <v>3</v>
      </c>
      <c r="E2305" s="20" t="s">
        <v>12</v>
      </c>
      <c r="F2305" s="20">
        <v>1000001649</v>
      </c>
      <c r="G2305" s="20" t="s">
        <v>11</v>
      </c>
      <c r="H2305" s="20" t="s">
        <v>8</v>
      </c>
      <c r="I2305" s="20">
        <v>10000211</v>
      </c>
      <c r="J2305" s="20" t="s">
        <v>6</v>
      </c>
      <c r="K2305" s="20" t="s">
        <v>110</v>
      </c>
      <c r="L2305" s="20" t="s">
        <v>110</v>
      </c>
      <c r="M2305" s="20" t="s">
        <v>110</v>
      </c>
    </row>
    <row r="2306" spans="2:13" x14ac:dyDescent="0.2">
      <c r="B2306" s="19">
        <v>43253</v>
      </c>
      <c r="C2306" s="18">
        <v>7.6438799999999993</v>
      </c>
      <c r="D2306" s="20" t="s">
        <v>3</v>
      </c>
      <c r="E2306" s="20" t="s">
        <v>12</v>
      </c>
      <c r="F2306" s="20">
        <v>1000001649</v>
      </c>
      <c r="G2306" s="20" t="s">
        <v>11</v>
      </c>
      <c r="H2306" s="20" t="s">
        <v>8</v>
      </c>
      <c r="I2306" s="20">
        <v>10000211</v>
      </c>
      <c r="J2306" s="20" t="s">
        <v>6</v>
      </c>
      <c r="K2306" s="20" t="s">
        <v>110</v>
      </c>
      <c r="L2306" s="20" t="s">
        <v>110</v>
      </c>
      <c r="M2306" s="20" t="s">
        <v>110</v>
      </c>
    </row>
    <row r="2307" spans="2:13" x14ac:dyDescent="0.2">
      <c r="B2307" s="19">
        <v>43254</v>
      </c>
      <c r="C2307" s="18">
        <v>7.7967575999999994</v>
      </c>
      <c r="D2307" s="20" t="s">
        <v>3</v>
      </c>
      <c r="E2307" s="20" t="s">
        <v>12</v>
      </c>
      <c r="F2307" s="20">
        <v>1000001649</v>
      </c>
      <c r="G2307" s="20" t="s">
        <v>11</v>
      </c>
      <c r="H2307" s="20" t="s">
        <v>8</v>
      </c>
      <c r="I2307" s="20">
        <v>10000211</v>
      </c>
      <c r="J2307" s="20" t="s">
        <v>6</v>
      </c>
      <c r="K2307" s="20" t="s">
        <v>110</v>
      </c>
      <c r="L2307" s="20" t="s">
        <v>110</v>
      </c>
      <c r="M2307" s="20" t="s">
        <v>110</v>
      </c>
    </row>
    <row r="2308" spans="2:13" x14ac:dyDescent="0.2">
      <c r="B2308" s="19">
        <v>43255</v>
      </c>
      <c r="C2308" s="18">
        <v>7.952692751999999</v>
      </c>
      <c r="D2308" s="20" t="s">
        <v>3</v>
      </c>
      <c r="E2308" s="20" t="s">
        <v>12</v>
      </c>
      <c r="F2308" s="20">
        <v>1000001649</v>
      </c>
      <c r="G2308" s="20" t="s">
        <v>11</v>
      </c>
      <c r="H2308" s="20" t="s">
        <v>8</v>
      </c>
      <c r="I2308" s="20">
        <v>10000211</v>
      </c>
      <c r="J2308" s="20" t="s">
        <v>6</v>
      </c>
      <c r="K2308" s="20" t="s">
        <v>110</v>
      </c>
      <c r="L2308" s="20" t="s">
        <v>110</v>
      </c>
      <c r="M2308" s="20" t="s">
        <v>110</v>
      </c>
    </row>
    <row r="2309" spans="2:13" x14ac:dyDescent="0.2">
      <c r="B2309" s="19">
        <v>43256</v>
      </c>
      <c r="C2309" s="18">
        <v>8.1117466070399988</v>
      </c>
      <c r="D2309" s="20" t="s">
        <v>3</v>
      </c>
      <c r="E2309" s="20" t="s">
        <v>12</v>
      </c>
      <c r="F2309" s="20">
        <v>1000001649</v>
      </c>
      <c r="G2309" s="20" t="s">
        <v>11</v>
      </c>
      <c r="H2309" s="20" t="s">
        <v>8</v>
      </c>
      <c r="I2309" s="20">
        <v>10000211</v>
      </c>
      <c r="J2309" s="20" t="s">
        <v>6</v>
      </c>
      <c r="K2309" s="20" t="s">
        <v>110</v>
      </c>
      <c r="L2309" s="20" t="s">
        <v>110</v>
      </c>
      <c r="M2309" s="20" t="s">
        <v>110</v>
      </c>
    </row>
    <row r="2310" spans="2:13" x14ac:dyDescent="0.2">
      <c r="B2310" s="19">
        <v>43257</v>
      </c>
      <c r="C2310" s="18">
        <v>8.2739815391808005</v>
      </c>
      <c r="D2310" s="20" t="s">
        <v>3</v>
      </c>
      <c r="E2310" s="20" t="s">
        <v>12</v>
      </c>
      <c r="F2310" s="20">
        <v>1000001649</v>
      </c>
      <c r="G2310" s="20" t="s">
        <v>11</v>
      </c>
      <c r="H2310" s="20" t="s">
        <v>8</v>
      </c>
      <c r="I2310" s="20">
        <v>10000211</v>
      </c>
      <c r="J2310" s="20" t="s">
        <v>6</v>
      </c>
      <c r="K2310" s="20" t="s">
        <v>110</v>
      </c>
      <c r="L2310" s="20" t="s">
        <v>110</v>
      </c>
      <c r="M2310" s="20" t="s">
        <v>110</v>
      </c>
    </row>
    <row r="2311" spans="2:13" x14ac:dyDescent="0.2">
      <c r="B2311" s="19">
        <v>43258</v>
      </c>
      <c r="C2311" s="18">
        <v>8.4394611699644155</v>
      </c>
      <c r="D2311" s="20" t="s">
        <v>3</v>
      </c>
      <c r="E2311" s="20" t="s">
        <v>12</v>
      </c>
      <c r="F2311" s="20">
        <v>1000001649</v>
      </c>
      <c r="G2311" s="20" t="s">
        <v>11</v>
      </c>
      <c r="H2311" s="20" t="s">
        <v>8</v>
      </c>
      <c r="I2311" s="20">
        <v>10000211</v>
      </c>
      <c r="J2311" s="20" t="s">
        <v>6</v>
      </c>
      <c r="K2311" s="20" t="s">
        <v>110</v>
      </c>
      <c r="L2311" s="20" t="s">
        <v>110</v>
      </c>
      <c r="M2311" s="20" t="s">
        <v>110</v>
      </c>
    </row>
    <row r="2312" spans="2:13" x14ac:dyDescent="0.2">
      <c r="B2312" s="19">
        <v>43259</v>
      </c>
      <c r="C2312" s="18">
        <v>8.6082503933637042</v>
      </c>
      <c r="D2312" s="20" t="s">
        <v>3</v>
      </c>
      <c r="E2312" s="20" t="s">
        <v>12</v>
      </c>
      <c r="F2312" s="20">
        <v>1000001649</v>
      </c>
      <c r="G2312" s="20" t="s">
        <v>11</v>
      </c>
      <c r="H2312" s="20" t="s">
        <v>8</v>
      </c>
      <c r="I2312" s="20">
        <v>10000211</v>
      </c>
      <c r="J2312" s="20" t="s">
        <v>6</v>
      </c>
      <c r="K2312" s="20" t="s">
        <v>110</v>
      </c>
      <c r="L2312" s="20" t="s">
        <v>110</v>
      </c>
      <c r="M2312" s="20" t="s">
        <v>110</v>
      </c>
    </row>
    <row r="2313" spans="2:13" x14ac:dyDescent="0.2">
      <c r="B2313" s="19">
        <v>43260</v>
      </c>
      <c r="C2313" s="18">
        <v>8.780415401230977</v>
      </c>
      <c r="D2313" s="20" t="s">
        <v>3</v>
      </c>
      <c r="E2313" s="20" t="s">
        <v>12</v>
      </c>
      <c r="F2313" s="20">
        <v>1000001649</v>
      </c>
      <c r="G2313" s="20" t="s">
        <v>11</v>
      </c>
      <c r="H2313" s="20" t="s">
        <v>8</v>
      </c>
      <c r="I2313" s="20">
        <v>10000211</v>
      </c>
      <c r="J2313" s="20" t="s">
        <v>6</v>
      </c>
      <c r="K2313" s="20" t="s">
        <v>110</v>
      </c>
      <c r="L2313" s="20" t="s">
        <v>110</v>
      </c>
      <c r="M2313" s="20" t="s">
        <v>110</v>
      </c>
    </row>
    <row r="2314" spans="2:13" x14ac:dyDescent="0.2">
      <c r="B2314" s="19">
        <v>43261</v>
      </c>
      <c r="C2314" s="18">
        <v>8.9560237092555965</v>
      </c>
      <c r="D2314" s="20" t="s">
        <v>3</v>
      </c>
      <c r="E2314" s="20" t="s">
        <v>12</v>
      </c>
      <c r="F2314" s="20">
        <v>1000001649</v>
      </c>
      <c r="G2314" s="20" t="s">
        <v>11</v>
      </c>
      <c r="H2314" s="20" t="s">
        <v>8</v>
      </c>
      <c r="I2314" s="20">
        <v>10000211</v>
      </c>
      <c r="J2314" s="20" t="s">
        <v>6</v>
      </c>
      <c r="K2314" s="20" t="s">
        <v>110</v>
      </c>
      <c r="L2314" s="20" t="s">
        <v>110</v>
      </c>
      <c r="M2314" s="20" t="s">
        <v>110</v>
      </c>
    </row>
    <row r="2315" spans="2:13" x14ac:dyDescent="0.2">
      <c r="B2315" s="19">
        <v>43262</v>
      </c>
      <c r="C2315" s="18">
        <v>9.1351441834407083</v>
      </c>
      <c r="D2315" s="20" t="s">
        <v>3</v>
      </c>
      <c r="E2315" s="20" t="s">
        <v>12</v>
      </c>
      <c r="F2315" s="20">
        <v>1000001649</v>
      </c>
      <c r="G2315" s="20" t="s">
        <v>11</v>
      </c>
      <c r="H2315" s="20" t="s">
        <v>8</v>
      </c>
      <c r="I2315" s="20">
        <v>10000211</v>
      </c>
      <c r="J2315" s="20" t="s">
        <v>6</v>
      </c>
      <c r="K2315" s="20" t="s">
        <v>110</v>
      </c>
      <c r="L2315" s="20" t="s">
        <v>110</v>
      </c>
      <c r="M2315" s="20" t="s">
        <v>110</v>
      </c>
    </row>
    <row r="2316" spans="2:13" x14ac:dyDescent="0.2">
      <c r="B2316" s="19">
        <v>43263</v>
      </c>
      <c r="C2316" s="18">
        <v>9.3178470671095237</v>
      </c>
      <c r="D2316" s="20" t="s">
        <v>3</v>
      </c>
      <c r="E2316" s="20" t="s">
        <v>12</v>
      </c>
      <c r="F2316" s="20">
        <v>1000001649</v>
      </c>
      <c r="G2316" s="20" t="s">
        <v>11</v>
      </c>
      <c r="H2316" s="20" t="s">
        <v>8</v>
      </c>
      <c r="I2316" s="20">
        <v>10000211</v>
      </c>
      <c r="J2316" s="20" t="s">
        <v>6</v>
      </c>
      <c r="K2316" s="20" t="s">
        <v>110</v>
      </c>
      <c r="L2316" s="20" t="s">
        <v>110</v>
      </c>
      <c r="M2316" s="20" t="s">
        <v>110</v>
      </c>
    </row>
    <row r="2317" spans="2:13" x14ac:dyDescent="0.2">
      <c r="B2317" s="19">
        <v>43264</v>
      </c>
      <c r="C2317" s="18">
        <v>9.5042040084517154</v>
      </c>
      <c r="D2317" s="20" t="s">
        <v>3</v>
      </c>
      <c r="E2317" s="20" t="s">
        <v>12</v>
      </c>
      <c r="F2317" s="20">
        <v>1000001649</v>
      </c>
      <c r="G2317" s="20" t="s">
        <v>11</v>
      </c>
      <c r="H2317" s="20" t="s">
        <v>8</v>
      </c>
      <c r="I2317" s="20">
        <v>10000211</v>
      </c>
      <c r="J2317" s="20" t="s">
        <v>6</v>
      </c>
      <c r="K2317" s="20" t="s">
        <v>110</v>
      </c>
      <c r="L2317" s="20" t="s">
        <v>110</v>
      </c>
      <c r="M2317" s="20" t="s">
        <v>110</v>
      </c>
    </row>
    <row r="2318" spans="2:13" x14ac:dyDescent="0.2">
      <c r="B2318" s="19">
        <v>43265</v>
      </c>
      <c r="C2318" s="18">
        <v>9.6942880886207483</v>
      </c>
      <c r="D2318" s="20" t="s">
        <v>3</v>
      </c>
      <c r="E2318" s="20" t="s">
        <v>12</v>
      </c>
      <c r="F2318" s="20">
        <v>1000001649</v>
      </c>
      <c r="G2318" s="20" t="s">
        <v>11</v>
      </c>
      <c r="H2318" s="20" t="s">
        <v>8</v>
      </c>
      <c r="I2318" s="20">
        <v>10000211</v>
      </c>
      <c r="J2318" s="20" t="s">
        <v>6</v>
      </c>
      <c r="K2318" s="20" t="s">
        <v>110</v>
      </c>
      <c r="L2318" s="20" t="s">
        <v>110</v>
      </c>
      <c r="M2318" s="20" t="s">
        <v>110</v>
      </c>
    </row>
    <row r="2319" spans="2:13" x14ac:dyDescent="0.2">
      <c r="B2319" s="19">
        <v>43266</v>
      </c>
      <c r="C2319" s="18">
        <v>9.888173850393164</v>
      </c>
      <c r="D2319" s="20" t="s">
        <v>3</v>
      </c>
      <c r="E2319" s="20" t="s">
        <v>12</v>
      </c>
      <c r="F2319" s="20">
        <v>1000001649</v>
      </c>
      <c r="G2319" s="20" t="s">
        <v>11</v>
      </c>
      <c r="H2319" s="20" t="s">
        <v>8</v>
      </c>
      <c r="I2319" s="20">
        <v>10000211</v>
      </c>
      <c r="J2319" s="20" t="s">
        <v>6</v>
      </c>
      <c r="K2319" s="20" t="s">
        <v>110</v>
      </c>
      <c r="L2319" s="20" t="s">
        <v>110</v>
      </c>
      <c r="M2319" s="20" t="s">
        <v>110</v>
      </c>
    </row>
    <row r="2320" spans="2:13" x14ac:dyDescent="0.2">
      <c r="B2320" s="19">
        <v>43267</v>
      </c>
      <c r="C2320" s="18">
        <v>10.085937327401027</v>
      </c>
      <c r="D2320" s="20" t="s">
        <v>3</v>
      </c>
      <c r="E2320" s="20" t="s">
        <v>12</v>
      </c>
      <c r="F2320" s="20">
        <v>1000001649</v>
      </c>
      <c r="G2320" s="20" t="s">
        <v>11</v>
      </c>
      <c r="H2320" s="20" t="s">
        <v>8</v>
      </c>
      <c r="I2320" s="20">
        <v>10000211</v>
      </c>
      <c r="J2320" s="20" t="s">
        <v>6</v>
      </c>
      <c r="K2320" s="20" t="s">
        <v>110</v>
      </c>
      <c r="L2320" s="20" t="s">
        <v>110</v>
      </c>
      <c r="M2320" s="20" t="s">
        <v>110</v>
      </c>
    </row>
    <row r="2321" spans="2:13" x14ac:dyDescent="0.2">
      <c r="B2321" s="19">
        <v>43268</v>
      </c>
      <c r="C2321" s="18">
        <v>10.287656073949046</v>
      </c>
      <c r="D2321" s="20" t="s">
        <v>3</v>
      </c>
      <c r="E2321" s="20" t="s">
        <v>12</v>
      </c>
      <c r="F2321" s="20">
        <v>1000001649</v>
      </c>
      <c r="G2321" s="20" t="s">
        <v>11</v>
      </c>
      <c r="H2321" s="20" t="s">
        <v>8</v>
      </c>
      <c r="I2321" s="20">
        <v>10000211</v>
      </c>
      <c r="J2321" s="20" t="s">
        <v>6</v>
      </c>
      <c r="K2321" s="20" t="s">
        <v>110</v>
      </c>
      <c r="L2321" s="20" t="s">
        <v>110</v>
      </c>
      <c r="M2321" s="20" t="s">
        <v>110</v>
      </c>
    </row>
    <row r="2322" spans="2:13" x14ac:dyDescent="0.2">
      <c r="B2322" s="19">
        <v>43269</v>
      </c>
      <c r="C2322" s="18">
        <v>10.493409195428027</v>
      </c>
      <c r="D2322" s="20" t="s">
        <v>3</v>
      </c>
      <c r="E2322" s="20" t="s">
        <v>12</v>
      </c>
      <c r="F2322" s="20">
        <v>1000001649</v>
      </c>
      <c r="G2322" s="20" t="s">
        <v>11</v>
      </c>
      <c r="H2322" s="20" t="s">
        <v>8</v>
      </c>
      <c r="I2322" s="20">
        <v>10000211</v>
      </c>
      <c r="J2322" s="20" t="s">
        <v>6</v>
      </c>
      <c r="K2322" s="20" t="s">
        <v>110</v>
      </c>
      <c r="L2322" s="20" t="s">
        <v>110</v>
      </c>
      <c r="M2322" s="20" t="s">
        <v>110</v>
      </c>
    </row>
    <row r="2323" spans="2:13" x14ac:dyDescent="0.2">
      <c r="B2323" s="19">
        <v>43270</v>
      </c>
      <c r="C2323" s="18">
        <v>5.5872773793365873</v>
      </c>
      <c r="D2323" s="20" t="s">
        <v>3</v>
      </c>
      <c r="E2323" s="20" t="s">
        <v>12</v>
      </c>
      <c r="F2323" s="20">
        <v>1000001649</v>
      </c>
      <c r="G2323" s="20" t="s">
        <v>11</v>
      </c>
      <c r="H2323" s="20" t="s">
        <v>8</v>
      </c>
      <c r="I2323" s="20">
        <v>10000211</v>
      </c>
      <c r="J2323" s="20" t="s">
        <v>6</v>
      </c>
      <c r="K2323" s="20" t="s">
        <v>110</v>
      </c>
      <c r="L2323" s="20" t="s">
        <v>110</v>
      </c>
      <c r="M2323" s="20" t="s">
        <v>110</v>
      </c>
    </row>
    <row r="2324" spans="2:13" x14ac:dyDescent="0.2">
      <c r="B2324" s="19">
        <v>43271</v>
      </c>
      <c r="C2324" s="18">
        <v>5.6990229269233188</v>
      </c>
      <c r="D2324" s="20" t="s">
        <v>3</v>
      </c>
      <c r="E2324" s="20" t="s">
        <v>12</v>
      </c>
      <c r="F2324" s="20">
        <v>1000001649</v>
      </c>
      <c r="G2324" s="20" t="s">
        <v>11</v>
      </c>
      <c r="H2324" s="20" t="s">
        <v>8</v>
      </c>
      <c r="I2324" s="20">
        <v>10000211</v>
      </c>
      <c r="J2324" s="20" t="s">
        <v>6</v>
      </c>
      <c r="K2324" s="20" t="s">
        <v>110</v>
      </c>
      <c r="L2324" s="20" t="s">
        <v>110</v>
      </c>
      <c r="M2324" s="20" t="s">
        <v>110</v>
      </c>
    </row>
    <row r="2325" spans="2:13" x14ac:dyDescent="0.2">
      <c r="B2325" s="19">
        <v>43272</v>
      </c>
      <c r="C2325" s="18">
        <v>5.8130033854617853</v>
      </c>
      <c r="D2325" s="20" t="s">
        <v>3</v>
      </c>
      <c r="E2325" s="20" t="s">
        <v>12</v>
      </c>
      <c r="F2325" s="20">
        <v>1000001649</v>
      </c>
      <c r="G2325" s="20" t="s">
        <v>11</v>
      </c>
      <c r="H2325" s="20" t="s">
        <v>8</v>
      </c>
      <c r="I2325" s="20">
        <v>10000211</v>
      </c>
      <c r="J2325" s="20" t="s">
        <v>6</v>
      </c>
      <c r="K2325" s="20" t="s">
        <v>110</v>
      </c>
      <c r="L2325" s="20" t="s">
        <v>110</v>
      </c>
      <c r="M2325" s="20" t="s">
        <v>110</v>
      </c>
    </row>
    <row r="2326" spans="2:13" x14ac:dyDescent="0.2">
      <c r="B2326" s="19">
        <v>43273</v>
      </c>
      <c r="C2326" s="18">
        <v>5.9292634531710213</v>
      </c>
      <c r="D2326" s="20" t="s">
        <v>3</v>
      </c>
      <c r="E2326" s="20" t="s">
        <v>12</v>
      </c>
      <c r="F2326" s="20">
        <v>1000001649</v>
      </c>
      <c r="G2326" s="20" t="s">
        <v>11</v>
      </c>
      <c r="H2326" s="20" t="s">
        <v>8</v>
      </c>
      <c r="I2326" s="20">
        <v>10000211</v>
      </c>
      <c r="J2326" s="20" t="s">
        <v>6</v>
      </c>
      <c r="K2326" s="20" t="s">
        <v>110</v>
      </c>
      <c r="L2326" s="20" t="s">
        <v>110</v>
      </c>
      <c r="M2326" s="20" t="s">
        <v>110</v>
      </c>
    </row>
    <row r="2327" spans="2:13" x14ac:dyDescent="0.2">
      <c r="B2327" s="19">
        <v>43274</v>
      </c>
      <c r="C2327" s="18">
        <v>6.0478487222344413</v>
      </c>
      <c r="D2327" s="20" t="s">
        <v>3</v>
      </c>
      <c r="E2327" s="20" t="s">
        <v>12</v>
      </c>
      <c r="F2327" s="20">
        <v>1000001649</v>
      </c>
      <c r="G2327" s="20" t="s">
        <v>11</v>
      </c>
      <c r="H2327" s="20" t="s">
        <v>8</v>
      </c>
      <c r="I2327" s="20">
        <v>10000211</v>
      </c>
      <c r="J2327" s="20" t="s">
        <v>6</v>
      </c>
      <c r="K2327" s="20" t="s">
        <v>110</v>
      </c>
      <c r="L2327" s="20" t="s">
        <v>110</v>
      </c>
      <c r="M2327" s="20" t="s">
        <v>110</v>
      </c>
    </row>
    <row r="2328" spans="2:13" x14ac:dyDescent="0.2">
      <c r="B2328" s="19">
        <v>43275</v>
      </c>
      <c r="C2328" s="18">
        <v>6.1688056966791303</v>
      </c>
      <c r="D2328" s="20" t="s">
        <v>3</v>
      </c>
      <c r="E2328" s="20" t="s">
        <v>12</v>
      </c>
      <c r="F2328" s="20">
        <v>1000001649</v>
      </c>
      <c r="G2328" s="20" t="s">
        <v>11</v>
      </c>
      <c r="H2328" s="20" t="s">
        <v>8</v>
      </c>
      <c r="I2328" s="20">
        <v>10000211</v>
      </c>
      <c r="J2328" s="20" t="s">
        <v>6</v>
      </c>
      <c r="K2328" s="20" t="s">
        <v>110</v>
      </c>
      <c r="L2328" s="20" t="s">
        <v>110</v>
      </c>
      <c r="M2328" s="20" t="s">
        <v>110</v>
      </c>
    </row>
    <row r="2329" spans="2:13" x14ac:dyDescent="0.2">
      <c r="B2329" s="19">
        <v>43276</v>
      </c>
      <c r="C2329" s="18">
        <v>6.2921818106127141</v>
      </c>
      <c r="D2329" s="20" t="s">
        <v>3</v>
      </c>
      <c r="E2329" s="20" t="s">
        <v>12</v>
      </c>
      <c r="F2329" s="20">
        <v>1000001649</v>
      </c>
      <c r="G2329" s="20" t="s">
        <v>11</v>
      </c>
      <c r="H2329" s="20" t="s">
        <v>8</v>
      </c>
      <c r="I2329" s="20">
        <v>10000211</v>
      </c>
      <c r="J2329" s="20" t="s">
        <v>6</v>
      </c>
      <c r="K2329" s="20" t="s">
        <v>110</v>
      </c>
      <c r="L2329" s="20" t="s">
        <v>110</v>
      </c>
      <c r="M2329" s="20" t="s">
        <v>110</v>
      </c>
    </row>
    <row r="2330" spans="2:13" x14ac:dyDescent="0.2">
      <c r="B2330" s="19">
        <v>43277</v>
      </c>
      <c r="C2330" s="18">
        <v>6.4180254468249673</v>
      </c>
      <c r="D2330" s="20" t="s">
        <v>3</v>
      </c>
      <c r="E2330" s="20" t="s">
        <v>12</v>
      </c>
      <c r="F2330" s="20">
        <v>1000001649</v>
      </c>
      <c r="G2330" s="20" t="s">
        <v>11</v>
      </c>
      <c r="H2330" s="20" t="s">
        <v>8</v>
      </c>
      <c r="I2330" s="20">
        <v>10000211</v>
      </c>
      <c r="J2330" s="20" t="s">
        <v>6</v>
      </c>
      <c r="K2330" s="20" t="s">
        <v>110</v>
      </c>
      <c r="L2330" s="20" t="s">
        <v>110</v>
      </c>
      <c r="M2330" s="20" t="s">
        <v>110</v>
      </c>
    </row>
    <row r="2331" spans="2:13" x14ac:dyDescent="0.2">
      <c r="B2331" s="19">
        <v>43278</v>
      </c>
      <c r="C2331" s="18">
        <v>6.5463859557614672</v>
      </c>
      <c r="D2331" s="20" t="s">
        <v>3</v>
      </c>
      <c r="E2331" s="20" t="s">
        <v>12</v>
      </c>
      <c r="F2331" s="20">
        <v>1000001649</v>
      </c>
      <c r="G2331" s="20" t="s">
        <v>11</v>
      </c>
      <c r="H2331" s="20" t="s">
        <v>8</v>
      </c>
      <c r="I2331" s="20">
        <v>10000211</v>
      </c>
      <c r="J2331" s="20" t="s">
        <v>6</v>
      </c>
      <c r="K2331" s="20" t="s">
        <v>110</v>
      </c>
      <c r="L2331" s="20" t="s">
        <v>110</v>
      </c>
      <c r="M2331" s="20" t="s">
        <v>110</v>
      </c>
    </row>
    <row r="2332" spans="2:13" x14ac:dyDescent="0.2">
      <c r="B2332" s="19">
        <v>43279</v>
      </c>
      <c r="C2332" s="18">
        <v>6.6773136748766966</v>
      </c>
      <c r="D2332" s="20" t="s">
        <v>3</v>
      </c>
      <c r="E2332" s="20" t="s">
        <v>12</v>
      </c>
      <c r="F2332" s="20">
        <v>1000001649</v>
      </c>
      <c r="G2332" s="20" t="s">
        <v>11</v>
      </c>
      <c r="H2332" s="20" t="s">
        <v>8</v>
      </c>
      <c r="I2332" s="20">
        <v>10000211</v>
      </c>
      <c r="J2332" s="20" t="s">
        <v>6</v>
      </c>
      <c r="K2332" s="20" t="s">
        <v>110</v>
      </c>
      <c r="L2332" s="20" t="s">
        <v>110</v>
      </c>
      <c r="M2332" s="20" t="s">
        <v>110</v>
      </c>
    </row>
    <row r="2333" spans="2:13" x14ac:dyDescent="0.2">
      <c r="B2333" s="19">
        <v>43280</v>
      </c>
      <c r="C2333" s="18">
        <v>6.8108599483742305</v>
      </c>
      <c r="D2333" s="20" t="s">
        <v>3</v>
      </c>
      <c r="E2333" s="20" t="s">
        <v>12</v>
      </c>
      <c r="F2333" s="20">
        <v>1000001649</v>
      </c>
      <c r="G2333" s="20" t="s">
        <v>11</v>
      </c>
      <c r="H2333" s="20" t="s">
        <v>8</v>
      </c>
      <c r="I2333" s="20">
        <v>10000211</v>
      </c>
      <c r="J2333" s="20" t="s">
        <v>6</v>
      </c>
      <c r="K2333" s="20" t="s">
        <v>110</v>
      </c>
      <c r="L2333" s="20" t="s">
        <v>110</v>
      </c>
      <c r="M2333" s="20" t="s">
        <v>110</v>
      </c>
    </row>
    <row r="2334" spans="2:13" x14ac:dyDescent="0.2">
      <c r="B2334" s="19">
        <v>43281</v>
      </c>
      <c r="C2334" s="18">
        <v>6.947077147341715</v>
      </c>
      <c r="D2334" s="20" t="s">
        <v>3</v>
      </c>
      <c r="E2334" s="20" t="s">
        <v>12</v>
      </c>
      <c r="F2334" s="20">
        <v>1000001649</v>
      </c>
      <c r="G2334" s="20" t="s">
        <v>11</v>
      </c>
      <c r="H2334" s="20" t="s">
        <v>8</v>
      </c>
      <c r="I2334" s="20">
        <v>10000211</v>
      </c>
      <c r="J2334" s="20" t="s">
        <v>6</v>
      </c>
      <c r="K2334" s="20" t="s">
        <v>110</v>
      </c>
      <c r="L2334" s="20" t="s">
        <v>110</v>
      </c>
      <c r="M2334" s="20" t="s">
        <v>110</v>
      </c>
    </row>
    <row r="2335" spans="2:13" x14ac:dyDescent="0.2">
      <c r="B2335" s="19">
        <v>43282</v>
      </c>
      <c r="C2335" s="18">
        <v>5.8560186902885514</v>
      </c>
      <c r="D2335" s="20" t="s">
        <v>3</v>
      </c>
      <c r="E2335" s="20" t="s">
        <v>12</v>
      </c>
      <c r="F2335" s="20">
        <v>1000001649</v>
      </c>
      <c r="G2335" s="20" t="s">
        <v>11</v>
      </c>
      <c r="H2335" s="20" t="s">
        <v>8</v>
      </c>
      <c r="I2335" s="20">
        <v>10000211</v>
      </c>
      <c r="J2335" s="20" t="s">
        <v>6</v>
      </c>
      <c r="K2335" s="20" t="s">
        <v>110</v>
      </c>
      <c r="L2335" s="20" t="s">
        <v>110</v>
      </c>
      <c r="M2335" s="20" t="s">
        <v>110</v>
      </c>
    </row>
    <row r="2336" spans="2:13" x14ac:dyDescent="0.2">
      <c r="B2336" s="19">
        <v>43283</v>
      </c>
      <c r="C2336" s="18">
        <v>5.9731390640943234</v>
      </c>
      <c r="D2336" s="20" t="s">
        <v>3</v>
      </c>
      <c r="E2336" s="20" t="s">
        <v>12</v>
      </c>
      <c r="F2336" s="20">
        <v>1000001649</v>
      </c>
      <c r="G2336" s="20" t="s">
        <v>11</v>
      </c>
      <c r="H2336" s="20" t="s">
        <v>8</v>
      </c>
      <c r="I2336" s="20">
        <v>10000211</v>
      </c>
      <c r="J2336" s="20" t="s">
        <v>6</v>
      </c>
      <c r="K2336" s="20" t="s">
        <v>110</v>
      </c>
      <c r="L2336" s="20" t="s">
        <v>110</v>
      </c>
      <c r="M2336" s="20" t="s">
        <v>110</v>
      </c>
    </row>
    <row r="2337" spans="2:13" x14ac:dyDescent="0.2">
      <c r="B2337" s="19">
        <v>43284</v>
      </c>
      <c r="C2337" s="18">
        <v>6.0926018453762092</v>
      </c>
      <c r="D2337" s="20" t="s">
        <v>3</v>
      </c>
      <c r="E2337" s="20" t="s">
        <v>12</v>
      </c>
      <c r="F2337" s="20">
        <v>1000001649</v>
      </c>
      <c r="G2337" s="20" t="s">
        <v>11</v>
      </c>
      <c r="H2337" s="20" t="s">
        <v>8</v>
      </c>
      <c r="I2337" s="20">
        <v>10000211</v>
      </c>
      <c r="J2337" s="20" t="s">
        <v>6</v>
      </c>
      <c r="K2337" s="20" t="s">
        <v>110</v>
      </c>
      <c r="L2337" s="20" t="s">
        <v>110</v>
      </c>
      <c r="M2337" s="20" t="s">
        <v>110</v>
      </c>
    </row>
    <row r="2338" spans="2:13" x14ac:dyDescent="0.2">
      <c r="B2338" s="19">
        <v>43285</v>
      </c>
      <c r="C2338" s="18">
        <v>6.2144538822837339</v>
      </c>
      <c r="D2338" s="20" t="s">
        <v>3</v>
      </c>
      <c r="E2338" s="20" t="s">
        <v>12</v>
      </c>
      <c r="F2338" s="20">
        <v>1000001649</v>
      </c>
      <c r="G2338" s="20" t="s">
        <v>11</v>
      </c>
      <c r="H2338" s="20" t="s">
        <v>8</v>
      </c>
      <c r="I2338" s="20">
        <v>10000211</v>
      </c>
      <c r="J2338" s="20" t="s">
        <v>6</v>
      </c>
      <c r="K2338" s="20" t="s">
        <v>110</v>
      </c>
      <c r="L2338" s="20" t="s">
        <v>110</v>
      </c>
      <c r="M2338" s="20" t="s">
        <v>110</v>
      </c>
    </row>
    <row r="2339" spans="2:13" x14ac:dyDescent="0.2">
      <c r="B2339" s="19">
        <v>43286</v>
      </c>
      <c r="C2339" s="18">
        <v>6.3387429599294087</v>
      </c>
      <c r="D2339" s="20" t="s">
        <v>3</v>
      </c>
      <c r="E2339" s="20" t="s">
        <v>12</v>
      </c>
      <c r="F2339" s="20">
        <v>1000001649</v>
      </c>
      <c r="G2339" s="20" t="s">
        <v>11</v>
      </c>
      <c r="H2339" s="20" t="s">
        <v>8</v>
      </c>
      <c r="I2339" s="20">
        <v>10000211</v>
      </c>
      <c r="J2339" s="20" t="s">
        <v>6</v>
      </c>
      <c r="K2339" s="20" t="s">
        <v>110</v>
      </c>
      <c r="L2339" s="20" t="s">
        <v>110</v>
      </c>
      <c r="M2339" s="20" t="s">
        <v>110</v>
      </c>
    </row>
    <row r="2340" spans="2:13" x14ac:dyDescent="0.2">
      <c r="B2340" s="19">
        <v>43287</v>
      </c>
      <c r="C2340" s="18">
        <v>6.4655178191279967</v>
      </c>
      <c r="D2340" s="20" t="s">
        <v>3</v>
      </c>
      <c r="E2340" s="20" t="s">
        <v>12</v>
      </c>
      <c r="F2340" s="20">
        <v>1000001649</v>
      </c>
      <c r="G2340" s="20" t="s">
        <v>11</v>
      </c>
      <c r="H2340" s="20" t="s">
        <v>8</v>
      </c>
      <c r="I2340" s="20">
        <v>10000211</v>
      </c>
      <c r="J2340" s="20" t="s">
        <v>6</v>
      </c>
      <c r="K2340" s="20" t="s">
        <v>110</v>
      </c>
      <c r="L2340" s="20" t="s">
        <v>110</v>
      </c>
      <c r="M2340" s="20" t="s">
        <v>110</v>
      </c>
    </row>
    <row r="2341" spans="2:13" x14ac:dyDescent="0.2">
      <c r="B2341" s="19">
        <v>43288</v>
      </c>
      <c r="C2341" s="18">
        <v>6.5948281755105578</v>
      </c>
      <c r="D2341" s="20" t="s">
        <v>3</v>
      </c>
      <c r="E2341" s="20" t="s">
        <v>12</v>
      </c>
      <c r="F2341" s="20">
        <v>1000001649</v>
      </c>
      <c r="G2341" s="20" t="s">
        <v>11</v>
      </c>
      <c r="H2341" s="20" t="s">
        <v>8</v>
      </c>
      <c r="I2341" s="20">
        <v>10000211</v>
      </c>
      <c r="J2341" s="20" t="s">
        <v>6</v>
      </c>
      <c r="K2341" s="20" t="s">
        <v>110</v>
      </c>
      <c r="L2341" s="20" t="s">
        <v>110</v>
      </c>
      <c r="M2341" s="20" t="s">
        <v>110</v>
      </c>
    </row>
    <row r="2342" spans="2:13" x14ac:dyDescent="0.2">
      <c r="B2342" s="19">
        <v>43289</v>
      </c>
      <c r="C2342" s="18">
        <v>6.7267247390207681</v>
      </c>
      <c r="D2342" s="20" t="s">
        <v>3</v>
      </c>
      <c r="E2342" s="20" t="s">
        <v>12</v>
      </c>
      <c r="F2342" s="20">
        <v>1000001649</v>
      </c>
      <c r="G2342" s="20" t="s">
        <v>11</v>
      </c>
      <c r="H2342" s="20" t="s">
        <v>8</v>
      </c>
      <c r="I2342" s="20">
        <v>10000211</v>
      </c>
      <c r="J2342" s="20" t="s">
        <v>6</v>
      </c>
      <c r="K2342" s="20" t="s">
        <v>110</v>
      </c>
      <c r="L2342" s="20" t="s">
        <v>110</v>
      </c>
      <c r="M2342" s="20" t="s">
        <v>110</v>
      </c>
    </row>
    <row r="2343" spans="2:13" x14ac:dyDescent="0.2">
      <c r="B2343" s="19">
        <v>43290</v>
      </c>
      <c r="C2343" s="18">
        <v>6.8612592338011833</v>
      </c>
      <c r="D2343" s="20" t="s">
        <v>3</v>
      </c>
      <c r="E2343" s="20" t="s">
        <v>12</v>
      </c>
      <c r="F2343" s="20">
        <v>1000001649</v>
      </c>
      <c r="G2343" s="20" t="s">
        <v>11</v>
      </c>
      <c r="H2343" s="20" t="s">
        <v>8</v>
      </c>
      <c r="I2343" s="20">
        <v>10000211</v>
      </c>
      <c r="J2343" s="20" t="s">
        <v>6</v>
      </c>
      <c r="K2343" s="20" t="s">
        <v>110</v>
      </c>
      <c r="L2343" s="20" t="s">
        <v>110</v>
      </c>
      <c r="M2343" s="20" t="s">
        <v>110</v>
      </c>
    </row>
    <row r="2344" spans="2:13" x14ac:dyDescent="0.2">
      <c r="B2344" s="19">
        <v>43291</v>
      </c>
      <c r="C2344" s="18">
        <v>6.9984844184772079</v>
      </c>
      <c r="D2344" s="20" t="s">
        <v>3</v>
      </c>
      <c r="E2344" s="20" t="s">
        <v>12</v>
      </c>
      <c r="F2344" s="20">
        <v>1000001649</v>
      </c>
      <c r="G2344" s="20" t="s">
        <v>11</v>
      </c>
      <c r="H2344" s="20" t="s">
        <v>8</v>
      </c>
      <c r="I2344" s="20">
        <v>10000211</v>
      </c>
      <c r="J2344" s="20" t="s">
        <v>6</v>
      </c>
      <c r="K2344" s="20" t="s">
        <v>110</v>
      </c>
      <c r="L2344" s="20" t="s">
        <v>110</v>
      </c>
      <c r="M2344" s="20" t="s">
        <v>110</v>
      </c>
    </row>
    <row r="2345" spans="2:13" x14ac:dyDescent="0.2">
      <c r="B2345" s="19">
        <v>43292</v>
      </c>
      <c r="C2345" s="18">
        <v>7.1384541068467522</v>
      </c>
      <c r="D2345" s="20" t="s">
        <v>3</v>
      </c>
      <c r="E2345" s="20" t="s">
        <v>12</v>
      </c>
      <c r="F2345" s="20">
        <v>1000001649</v>
      </c>
      <c r="G2345" s="20" t="s">
        <v>11</v>
      </c>
      <c r="H2345" s="20" t="s">
        <v>8</v>
      </c>
      <c r="I2345" s="20">
        <v>10000211</v>
      </c>
      <c r="J2345" s="20" t="s">
        <v>6</v>
      </c>
      <c r="K2345" s="20" t="s">
        <v>110</v>
      </c>
      <c r="L2345" s="20" t="s">
        <v>110</v>
      </c>
      <c r="M2345" s="20" t="s">
        <v>110</v>
      </c>
    </row>
    <row r="2346" spans="2:13" x14ac:dyDescent="0.2">
      <c r="B2346" s="19">
        <v>43293</v>
      </c>
      <c r="C2346" s="18">
        <v>7.281223188983688</v>
      </c>
      <c r="D2346" s="20" t="s">
        <v>3</v>
      </c>
      <c r="E2346" s="20" t="s">
        <v>12</v>
      </c>
      <c r="F2346" s="20">
        <v>1000001649</v>
      </c>
      <c r="G2346" s="20" t="s">
        <v>11</v>
      </c>
      <c r="H2346" s="20" t="s">
        <v>8</v>
      </c>
      <c r="I2346" s="20">
        <v>10000211</v>
      </c>
      <c r="J2346" s="20" t="s">
        <v>6</v>
      </c>
      <c r="K2346" s="20" t="s">
        <v>110</v>
      </c>
      <c r="L2346" s="20" t="s">
        <v>110</v>
      </c>
      <c r="M2346" s="20" t="s">
        <v>110</v>
      </c>
    </row>
    <row r="2347" spans="2:13" x14ac:dyDescent="0.2">
      <c r="B2347" s="19">
        <v>43294</v>
      </c>
      <c r="C2347" s="18">
        <v>7.426847652763362</v>
      </c>
      <c r="D2347" s="20" t="s">
        <v>3</v>
      </c>
      <c r="E2347" s="20" t="s">
        <v>12</v>
      </c>
      <c r="F2347" s="20">
        <v>1000001649</v>
      </c>
      <c r="G2347" s="20" t="s">
        <v>11</v>
      </c>
      <c r="H2347" s="20" t="s">
        <v>8</v>
      </c>
      <c r="I2347" s="20">
        <v>10000211</v>
      </c>
      <c r="J2347" s="20" t="s">
        <v>6</v>
      </c>
      <c r="K2347" s="20" t="s">
        <v>110</v>
      </c>
      <c r="L2347" s="20" t="s">
        <v>110</v>
      </c>
      <c r="M2347" s="20" t="s">
        <v>110</v>
      </c>
    </row>
    <row r="2348" spans="2:13" x14ac:dyDescent="0.2">
      <c r="B2348" s="19">
        <v>43295</v>
      </c>
      <c r="C2348" s="18">
        <v>7.5753846058186287</v>
      </c>
      <c r="D2348" s="20" t="s">
        <v>3</v>
      </c>
      <c r="E2348" s="20" t="s">
        <v>12</v>
      </c>
      <c r="F2348" s="20">
        <v>1000001649</v>
      </c>
      <c r="G2348" s="20" t="s">
        <v>11</v>
      </c>
      <c r="H2348" s="20" t="s">
        <v>8</v>
      </c>
      <c r="I2348" s="20">
        <v>10000211</v>
      </c>
      <c r="J2348" s="20" t="s">
        <v>6</v>
      </c>
      <c r="K2348" s="20" t="s">
        <v>110</v>
      </c>
      <c r="L2348" s="20" t="s">
        <v>110</v>
      </c>
      <c r="M2348" s="20" t="s">
        <v>110</v>
      </c>
    </row>
    <row r="2349" spans="2:13" x14ac:dyDescent="0.2">
      <c r="B2349" s="19">
        <v>43296</v>
      </c>
      <c r="C2349" s="18">
        <v>7.7268922979350005</v>
      </c>
      <c r="D2349" s="20" t="s">
        <v>3</v>
      </c>
      <c r="E2349" s="20" t="s">
        <v>12</v>
      </c>
      <c r="F2349" s="20">
        <v>1000001649</v>
      </c>
      <c r="G2349" s="20" t="s">
        <v>11</v>
      </c>
      <c r="H2349" s="20" t="s">
        <v>8</v>
      </c>
      <c r="I2349" s="20">
        <v>10000211</v>
      </c>
      <c r="J2349" s="20" t="s">
        <v>6</v>
      </c>
      <c r="K2349" s="20" t="s">
        <v>110</v>
      </c>
      <c r="L2349" s="20" t="s">
        <v>110</v>
      </c>
      <c r="M2349" s="20" t="s">
        <v>110</v>
      </c>
    </row>
    <row r="2350" spans="2:13" x14ac:dyDescent="0.2">
      <c r="B2350" s="19">
        <v>43297</v>
      </c>
      <c r="C2350" s="18">
        <v>7.8814301438937013</v>
      </c>
      <c r="D2350" s="20" t="s">
        <v>3</v>
      </c>
      <c r="E2350" s="20" t="s">
        <v>12</v>
      </c>
      <c r="F2350" s="20">
        <v>1000001649</v>
      </c>
      <c r="G2350" s="20" t="s">
        <v>11</v>
      </c>
      <c r="H2350" s="20" t="s">
        <v>8</v>
      </c>
      <c r="I2350" s="20">
        <v>10000211</v>
      </c>
      <c r="J2350" s="20" t="s">
        <v>6</v>
      </c>
      <c r="K2350" s="20" t="s">
        <v>110</v>
      </c>
      <c r="L2350" s="20" t="s">
        <v>110</v>
      </c>
      <c r="M2350" s="20" t="s">
        <v>110</v>
      </c>
    </row>
    <row r="2351" spans="2:13" x14ac:dyDescent="0.2">
      <c r="B2351" s="19">
        <v>43298</v>
      </c>
      <c r="C2351" s="18">
        <v>8.0390587467715751</v>
      </c>
      <c r="D2351" s="20" t="s">
        <v>3</v>
      </c>
      <c r="E2351" s="20" t="s">
        <v>12</v>
      </c>
      <c r="F2351" s="20">
        <v>1000001649</v>
      </c>
      <c r="G2351" s="20" t="s">
        <v>11</v>
      </c>
      <c r="H2351" s="20" t="s">
        <v>8</v>
      </c>
      <c r="I2351" s="20">
        <v>10000211</v>
      </c>
      <c r="J2351" s="20" t="s">
        <v>6</v>
      </c>
      <c r="K2351" s="20" t="s">
        <v>110</v>
      </c>
      <c r="L2351" s="20" t="s">
        <v>110</v>
      </c>
      <c r="M2351" s="20" t="s">
        <v>110</v>
      </c>
    </row>
    <row r="2352" spans="2:13" x14ac:dyDescent="0.2">
      <c r="B2352" s="19">
        <v>43299</v>
      </c>
      <c r="C2352" s="18">
        <v>8.1998399217070066</v>
      </c>
      <c r="D2352" s="20" t="s">
        <v>3</v>
      </c>
      <c r="E2352" s="20" t="s">
        <v>12</v>
      </c>
      <c r="F2352" s="20">
        <v>1000001649</v>
      </c>
      <c r="G2352" s="20" t="s">
        <v>11</v>
      </c>
      <c r="H2352" s="20" t="s">
        <v>8</v>
      </c>
      <c r="I2352" s="20">
        <v>10000211</v>
      </c>
      <c r="J2352" s="20" t="s">
        <v>6</v>
      </c>
      <c r="K2352" s="20" t="s">
        <v>110</v>
      </c>
      <c r="L2352" s="20" t="s">
        <v>110</v>
      </c>
      <c r="M2352" s="20" t="s">
        <v>110</v>
      </c>
    </row>
    <row r="2353" spans="2:13" x14ac:dyDescent="0.2">
      <c r="B2353" s="19">
        <v>43300</v>
      </c>
      <c r="C2353" s="18">
        <v>8.3638367201411459</v>
      </c>
      <c r="D2353" s="20" t="s">
        <v>3</v>
      </c>
      <c r="E2353" s="20" t="s">
        <v>12</v>
      </c>
      <c r="F2353" s="20">
        <v>1000001649</v>
      </c>
      <c r="G2353" s="20" t="s">
        <v>11</v>
      </c>
      <c r="H2353" s="20" t="s">
        <v>8</v>
      </c>
      <c r="I2353" s="20">
        <v>10000211</v>
      </c>
      <c r="J2353" s="20" t="s">
        <v>6</v>
      </c>
      <c r="K2353" s="20" t="s">
        <v>110</v>
      </c>
      <c r="L2353" s="20" t="s">
        <v>110</v>
      </c>
      <c r="M2353" s="20" t="s">
        <v>110</v>
      </c>
    </row>
    <row r="2354" spans="2:13" x14ac:dyDescent="0.2">
      <c r="B2354" s="19">
        <v>43301</v>
      </c>
      <c r="C2354" s="18">
        <v>7.3831134545439658</v>
      </c>
      <c r="D2354" s="20" t="s">
        <v>3</v>
      </c>
      <c r="E2354" s="20" t="s">
        <v>12</v>
      </c>
      <c r="F2354" s="20">
        <v>1000001649</v>
      </c>
      <c r="G2354" s="20" t="s">
        <v>11</v>
      </c>
      <c r="H2354" s="20" t="s">
        <v>8</v>
      </c>
      <c r="I2354" s="20">
        <v>10000211</v>
      </c>
      <c r="J2354" s="20" t="s">
        <v>6</v>
      </c>
      <c r="K2354" s="20" t="s">
        <v>110</v>
      </c>
      <c r="L2354" s="20" t="s">
        <v>110</v>
      </c>
      <c r="M2354" s="20" t="s">
        <v>110</v>
      </c>
    </row>
    <row r="2355" spans="2:13" x14ac:dyDescent="0.2">
      <c r="B2355" s="19">
        <v>43252</v>
      </c>
      <c r="C2355" s="18">
        <v>24.934000000000005</v>
      </c>
      <c r="D2355" s="20" t="s">
        <v>3</v>
      </c>
      <c r="E2355" s="20" t="s">
        <v>55</v>
      </c>
      <c r="F2355" s="20">
        <v>1000001502</v>
      </c>
      <c r="G2355" s="20" t="s">
        <v>54</v>
      </c>
      <c r="H2355" s="20" t="s">
        <v>8</v>
      </c>
      <c r="I2355" s="20">
        <v>10000211</v>
      </c>
      <c r="J2355" s="20" t="s">
        <v>6</v>
      </c>
      <c r="K2355" s="20" t="s">
        <v>110</v>
      </c>
      <c r="L2355" s="20" t="s">
        <v>110</v>
      </c>
      <c r="M2355" s="20" t="s">
        <v>110</v>
      </c>
    </row>
    <row r="2356" spans="2:13" x14ac:dyDescent="0.2">
      <c r="B2356" s="19">
        <v>43253</v>
      </c>
      <c r="C2356" s="18">
        <v>23.612680000000001</v>
      </c>
      <c r="D2356" s="20" t="s">
        <v>3</v>
      </c>
      <c r="E2356" s="20" t="s">
        <v>55</v>
      </c>
      <c r="F2356" s="20">
        <v>1000001502</v>
      </c>
      <c r="G2356" s="20" t="s">
        <v>54</v>
      </c>
      <c r="H2356" s="20" t="s">
        <v>8</v>
      </c>
      <c r="I2356" s="20">
        <v>10000211</v>
      </c>
      <c r="J2356" s="20" t="s">
        <v>6</v>
      </c>
      <c r="K2356" s="20" t="s">
        <v>110</v>
      </c>
      <c r="L2356" s="20" t="s">
        <v>110</v>
      </c>
      <c r="M2356" s="20" t="s">
        <v>110</v>
      </c>
    </row>
    <row r="2357" spans="2:13" x14ac:dyDescent="0.2">
      <c r="B2357" s="19">
        <v>43254</v>
      </c>
      <c r="C2357" s="18">
        <v>24.084933599999999</v>
      </c>
      <c r="D2357" s="20" t="s">
        <v>3</v>
      </c>
      <c r="E2357" s="20" t="s">
        <v>55</v>
      </c>
      <c r="F2357" s="20">
        <v>1000001502</v>
      </c>
      <c r="G2357" s="20" t="s">
        <v>54</v>
      </c>
      <c r="H2357" s="20" t="s">
        <v>8</v>
      </c>
      <c r="I2357" s="20">
        <v>10000211</v>
      </c>
      <c r="J2357" s="20" t="s">
        <v>6</v>
      </c>
      <c r="K2357" s="20" t="s">
        <v>110</v>
      </c>
      <c r="L2357" s="20" t="s">
        <v>110</v>
      </c>
      <c r="M2357" s="20" t="s">
        <v>110</v>
      </c>
    </row>
    <row r="2358" spans="2:13" x14ac:dyDescent="0.2">
      <c r="B2358" s="19">
        <v>43255</v>
      </c>
      <c r="C2358" s="18">
        <v>24.566632271999996</v>
      </c>
      <c r="D2358" s="20" t="s">
        <v>3</v>
      </c>
      <c r="E2358" s="20" t="s">
        <v>55</v>
      </c>
      <c r="F2358" s="20">
        <v>1000001502</v>
      </c>
      <c r="G2358" s="20" t="s">
        <v>54</v>
      </c>
      <c r="H2358" s="20" t="s">
        <v>8</v>
      </c>
      <c r="I2358" s="20">
        <v>10000211</v>
      </c>
      <c r="J2358" s="20" t="s">
        <v>6</v>
      </c>
      <c r="K2358" s="20" t="s">
        <v>110</v>
      </c>
      <c r="L2358" s="20" t="s">
        <v>110</v>
      </c>
      <c r="M2358" s="20" t="s">
        <v>110</v>
      </c>
    </row>
    <row r="2359" spans="2:13" x14ac:dyDescent="0.2">
      <c r="B2359" s="19">
        <v>43256</v>
      </c>
      <c r="C2359" s="18">
        <v>25.05796491744</v>
      </c>
      <c r="D2359" s="20" t="s">
        <v>3</v>
      </c>
      <c r="E2359" s="20" t="s">
        <v>55</v>
      </c>
      <c r="F2359" s="20">
        <v>1000001502</v>
      </c>
      <c r="G2359" s="20" t="s">
        <v>54</v>
      </c>
      <c r="H2359" s="20" t="s">
        <v>8</v>
      </c>
      <c r="I2359" s="20">
        <v>10000211</v>
      </c>
      <c r="J2359" s="20" t="s">
        <v>6</v>
      </c>
      <c r="K2359" s="20" t="s">
        <v>110</v>
      </c>
      <c r="L2359" s="20" t="s">
        <v>110</v>
      </c>
      <c r="M2359" s="20" t="s">
        <v>110</v>
      </c>
    </row>
    <row r="2360" spans="2:13" x14ac:dyDescent="0.2">
      <c r="B2360" s="19">
        <v>43257</v>
      </c>
      <c r="C2360" s="18">
        <v>25.559124215788799</v>
      </c>
      <c r="D2360" s="20" t="s">
        <v>3</v>
      </c>
      <c r="E2360" s="20" t="s">
        <v>55</v>
      </c>
      <c r="F2360" s="20">
        <v>1000001502</v>
      </c>
      <c r="G2360" s="20" t="s">
        <v>54</v>
      </c>
      <c r="H2360" s="20" t="s">
        <v>8</v>
      </c>
      <c r="I2360" s="20">
        <v>10000211</v>
      </c>
      <c r="J2360" s="20" t="s">
        <v>6</v>
      </c>
      <c r="K2360" s="20" t="s">
        <v>110</v>
      </c>
      <c r="L2360" s="20" t="s">
        <v>110</v>
      </c>
      <c r="M2360" s="20" t="s">
        <v>110</v>
      </c>
    </row>
    <row r="2361" spans="2:13" x14ac:dyDescent="0.2">
      <c r="B2361" s="19">
        <v>43258</v>
      </c>
      <c r="C2361" s="18">
        <v>26.070306700104574</v>
      </c>
      <c r="D2361" s="20" t="s">
        <v>3</v>
      </c>
      <c r="E2361" s="20" t="s">
        <v>55</v>
      </c>
      <c r="F2361" s="20">
        <v>1000001502</v>
      </c>
      <c r="G2361" s="20" t="s">
        <v>54</v>
      </c>
      <c r="H2361" s="20" t="s">
        <v>8</v>
      </c>
      <c r="I2361" s="20">
        <v>10000211</v>
      </c>
      <c r="J2361" s="20" t="s">
        <v>6</v>
      </c>
      <c r="K2361" s="20" t="s">
        <v>110</v>
      </c>
      <c r="L2361" s="20" t="s">
        <v>110</v>
      </c>
      <c r="M2361" s="20" t="s">
        <v>110</v>
      </c>
    </row>
    <row r="2362" spans="2:13" x14ac:dyDescent="0.2">
      <c r="B2362" s="19">
        <v>43259</v>
      </c>
      <c r="C2362" s="18">
        <v>26.591712834106666</v>
      </c>
      <c r="D2362" s="20" t="s">
        <v>3</v>
      </c>
      <c r="E2362" s="20" t="s">
        <v>55</v>
      </c>
      <c r="F2362" s="20">
        <v>1000001502</v>
      </c>
      <c r="G2362" s="20" t="s">
        <v>54</v>
      </c>
      <c r="H2362" s="20" t="s">
        <v>8</v>
      </c>
      <c r="I2362" s="20">
        <v>10000211</v>
      </c>
      <c r="J2362" s="20" t="s">
        <v>6</v>
      </c>
      <c r="K2362" s="20" t="s">
        <v>110</v>
      </c>
      <c r="L2362" s="20" t="s">
        <v>110</v>
      </c>
      <c r="M2362" s="20" t="s">
        <v>110</v>
      </c>
    </row>
    <row r="2363" spans="2:13" x14ac:dyDescent="0.2">
      <c r="B2363" s="19">
        <v>43260</v>
      </c>
      <c r="C2363" s="18">
        <v>27.123547090788797</v>
      </c>
      <c r="D2363" s="20" t="s">
        <v>3</v>
      </c>
      <c r="E2363" s="20" t="s">
        <v>55</v>
      </c>
      <c r="F2363" s="20">
        <v>1000001502</v>
      </c>
      <c r="G2363" s="20" t="s">
        <v>54</v>
      </c>
      <c r="H2363" s="20" t="s">
        <v>8</v>
      </c>
      <c r="I2363" s="20">
        <v>10000211</v>
      </c>
      <c r="J2363" s="20" t="s">
        <v>6</v>
      </c>
      <c r="K2363" s="20" t="s">
        <v>110</v>
      </c>
      <c r="L2363" s="20" t="s">
        <v>110</v>
      </c>
      <c r="M2363" s="20" t="s">
        <v>110</v>
      </c>
    </row>
    <row r="2364" spans="2:13" x14ac:dyDescent="0.2">
      <c r="B2364" s="19">
        <v>43261</v>
      </c>
      <c r="C2364" s="18">
        <v>27.666018032604576</v>
      </c>
      <c r="D2364" s="20" t="s">
        <v>3</v>
      </c>
      <c r="E2364" s="20" t="s">
        <v>55</v>
      </c>
      <c r="F2364" s="20">
        <v>1000001502</v>
      </c>
      <c r="G2364" s="20" t="s">
        <v>54</v>
      </c>
      <c r="H2364" s="20" t="s">
        <v>8</v>
      </c>
      <c r="I2364" s="20">
        <v>10000211</v>
      </c>
      <c r="J2364" s="20" t="s">
        <v>6</v>
      </c>
      <c r="K2364" s="20" t="s">
        <v>110</v>
      </c>
      <c r="L2364" s="20" t="s">
        <v>110</v>
      </c>
      <c r="M2364" s="20" t="s">
        <v>110</v>
      </c>
    </row>
    <row r="2365" spans="2:13" x14ac:dyDescent="0.2">
      <c r="B2365" s="19">
        <v>43262</v>
      </c>
      <c r="C2365" s="18">
        <v>28.219338393256667</v>
      </c>
      <c r="D2365" s="20" t="s">
        <v>3</v>
      </c>
      <c r="E2365" s="20" t="s">
        <v>55</v>
      </c>
      <c r="F2365" s="20">
        <v>1000001502</v>
      </c>
      <c r="G2365" s="20" t="s">
        <v>54</v>
      </c>
      <c r="H2365" s="20" t="s">
        <v>8</v>
      </c>
      <c r="I2365" s="20">
        <v>10000211</v>
      </c>
      <c r="J2365" s="20" t="s">
        <v>6</v>
      </c>
      <c r="K2365" s="20" t="s">
        <v>110</v>
      </c>
      <c r="L2365" s="20" t="s">
        <v>110</v>
      </c>
      <c r="M2365" s="20" t="s">
        <v>110</v>
      </c>
    </row>
    <row r="2366" spans="2:13" x14ac:dyDescent="0.2">
      <c r="B2366" s="19">
        <v>43263</v>
      </c>
      <c r="C2366" s="18">
        <v>28.783725161121801</v>
      </c>
      <c r="D2366" s="20" t="s">
        <v>3</v>
      </c>
      <c r="E2366" s="20" t="s">
        <v>55</v>
      </c>
      <c r="F2366" s="20">
        <v>1000001502</v>
      </c>
      <c r="G2366" s="20" t="s">
        <v>54</v>
      </c>
      <c r="H2366" s="20" t="s">
        <v>8</v>
      </c>
      <c r="I2366" s="20">
        <v>10000211</v>
      </c>
      <c r="J2366" s="20" t="s">
        <v>6</v>
      </c>
      <c r="K2366" s="20" t="s">
        <v>110</v>
      </c>
      <c r="L2366" s="20" t="s">
        <v>110</v>
      </c>
      <c r="M2366" s="20" t="s">
        <v>110</v>
      </c>
    </row>
    <row r="2367" spans="2:13" x14ac:dyDescent="0.2">
      <c r="B2367" s="19">
        <v>43264</v>
      </c>
      <c r="C2367" s="18">
        <v>29.359399664344238</v>
      </c>
      <c r="D2367" s="20" t="s">
        <v>3</v>
      </c>
      <c r="E2367" s="20" t="s">
        <v>55</v>
      </c>
      <c r="F2367" s="20">
        <v>1000001502</v>
      </c>
      <c r="G2367" s="20" t="s">
        <v>54</v>
      </c>
      <c r="H2367" s="20" t="s">
        <v>8</v>
      </c>
      <c r="I2367" s="20">
        <v>10000211</v>
      </c>
      <c r="J2367" s="20" t="s">
        <v>6</v>
      </c>
      <c r="K2367" s="20" t="s">
        <v>110</v>
      </c>
      <c r="L2367" s="20" t="s">
        <v>110</v>
      </c>
      <c r="M2367" s="20" t="s">
        <v>110</v>
      </c>
    </row>
    <row r="2368" spans="2:13" x14ac:dyDescent="0.2">
      <c r="B2368" s="19">
        <v>43265</v>
      </c>
      <c r="C2368" s="18">
        <v>29.798587657631128</v>
      </c>
      <c r="D2368" s="20" t="s">
        <v>3</v>
      </c>
      <c r="E2368" s="20" t="s">
        <v>55</v>
      </c>
      <c r="F2368" s="20">
        <v>1000001502</v>
      </c>
      <c r="G2368" s="20" t="s">
        <v>54</v>
      </c>
      <c r="H2368" s="20" t="s">
        <v>8</v>
      </c>
      <c r="I2368" s="20">
        <v>10000211</v>
      </c>
      <c r="J2368" s="20" t="s">
        <v>6</v>
      </c>
      <c r="K2368" s="20" t="s">
        <v>110</v>
      </c>
      <c r="L2368" s="20" t="s">
        <v>110</v>
      </c>
      <c r="M2368" s="20" t="s">
        <v>110</v>
      </c>
    </row>
    <row r="2369" spans="2:13" x14ac:dyDescent="0.2">
      <c r="B2369" s="19">
        <v>43266</v>
      </c>
      <c r="C2369" s="18">
        <v>30.394559410783749</v>
      </c>
      <c r="D2369" s="20" t="s">
        <v>3</v>
      </c>
      <c r="E2369" s="20" t="s">
        <v>55</v>
      </c>
      <c r="F2369" s="20">
        <v>1000001502</v>
      </c>
      <c r="G2369" s="20" t="s">
        <v>54</v>
      </c>
      <c r="H2369" s="20" t="s">
        <v>8</v>
      </c>
      <c r="I2369" s="20">
        <v>10000211</v>
      </c>
      <c r="J2369" s="20" t="s">
        <v>6</v>
      </c>
      <c r="K2369" s="20" t="s">
        <v>110</v>
      </c>
      <c r="L2369" s="20" t="s">
        <v>110</v>
      </c>
      <c r="M2369" s="20" t="s">
        <v>110</v>
      </c>
    </row>
    <row r="2370" spans="2:13" x14ac:dyDescent="0.2">
      <c r="B2370" s="19">
        <v>43267</v>
      </c>
      <c r="C2370" s="18">
        <v>31.002450598999427</v>
      </c>
      <c r="D2370" s="20" t="s">
        <v>3</v>
      </c>
      <c r="E2370" s="20" t="s">
        <v>55</v>
      </c>
      <c r="F2370" s="20">
        <v>1000001502</v>
      </c>
      <c r="G2370" s="20" t="s">
        <v>54</v>
      </c>
      <c r="H2370" s="20" t="s">
        <v>8</v>
      </c>
      <c r="I2370" s="20">
        <v>10000211</v>
      </c>
      <c r="J2370" s="20" t="s">
        <v>6</v>
      </c>
      <c r="K2370" s="20" t="s">
        <v>110</v>
      </c>
      <c r="L2370" s="20" t="s">
        <v>110</v>
      </c>
      <c r="M2370" s="20" t="s">
        <v>110</v>
      </c>
    </row>
    <row r="2371" spans="2:13" x14ac:dyDescent="0.2">
      <c r="B2371" s="19">
        <v>43268</v>
      </c>
      <c r="C2371" s="18">
        <v>28.322499610979417</v>
      </c>
      <c r="D2371" s="20" t="s">
        <v>3</v>
      </c>
      <c r="E2371" s="20" t="s">
        <v>55</v>
      </c>
      <c r="F2371" s="20">
        <v>1000001502</v>
      </c>
      <c r="G2371" s="20" t="s">
        <v>54</v>
      </c>
      <c r="H2371" s="20" t="s">
        <v>8</v>
      </c>
      <c r="I2371" s="20">
        <v>10000211</v>
      </c>
      <c r="J2371" s="20" t="s">
        <v>6</v>
      </c>
      <c r="K2371" s="20" t="s">
        <v>110</v>
      </c>
      <c r="L2371" s="20" t="s">
        <v>110</v>
      </c>
      <c r="M2371" s="20" t="s">
        <v>110</v>
      </c>
    </row>
    <row r="2372" spans="2:13" x14ac:dyDescent="0.2">
      <c r="B2372" s="19">
        <v>43269</v>
      </c>
      <c r="C2372" s="18">
        <v>16.834949603198996</v>
      </c>
      <c r="D2372" s="20" t="s">
        <v>3</v>
      </c>
      <c r="E2372" s="20" t="s">
        <v>55</v>
      </c>
      <c r="F2372" s="20">
        <v>1000001502</v>
      </c>
      <c r="G2372" s="20" t="s">
        <v>54</v>
      </c>
      <c r="H2372" s="20" t="s">
        <v>8</v>
      </c>
      <c r="I2372" s="20">
        <v>10000211</v>
      </c>
      <c r="J2372" s="20" t="s">
        <v>6</v>
      </c>
      <c r="K2372" s="20" t="s">
        <v>110</v>
      </c>
      <c r="L2372" s="20" t="s">
        <v>110</v>
      </c>
      <c r="M2372" s="20" t="s">
        <v>110</v>
      </c>
    </row>
    <row r="2373" spans="2:13" x14ac:dyDescent="0.2">
      <c r="B2373" s="19">
        <v>43270</v>
      </c>
      <c r="C2373" s="18">
        <v>17.171648595262976</v>
      </c>
      <c r="D2373" s="20" t="s">
        <v>3</v>
      </c>
      <c r="E2373" s="20" t="s">
        <v>55</v>
      </c>
      <c r="F2373" s="20">
        <v>1000001502</v>
      </c>
      <c r="G2373" s="20" t="s">
        <v>54</v>
      </c>
      <c r="H2373" s="20" t="s">
        <v>8</v>
      </c>
      <c r="I2373" s="20">
        <v>10000211</v>
      </c>
      <c r="J2373" s="20" t="s">
        <v>6</v>
      </c>
      <c r="K2373" s="20" t="s">
        <v>110</v>
      </c>
      <c r="L2373" s="20" t="s">
        <v>110</v>
      </c>
      <c r="M2373" s="20" t="s">
        <v>110</v>
      </c>
    </row>
    <row r="2374" spans="2:13" x14ac:dyDescent="0.2">
      <c r="B2374" s="19">
        <v>43271</v>
      </c>
      <c r="C2374" s="18">
        <v>17.071081567168235</v>
      </c>
      <c r="D2374" s="20" t="s">
        <v>3</v>
      </c>
      <c r="E2374" s="20" t="s">
        <v>55</v>
      </c>
      <c r="F2374" s="20">
        <v>1000001502</v>
      </c>
      <c r="G2374" s="20" t="s">
        <v>54</v>
      </c>
      <c r="H2374" s="20" t="s">
        <v>8</v>
      </c>
      <c r="I2374" s="20">
        <v>10000211</v>
      </c>
      <c r="J2374" s="20" t="s">
        <v>6</v>
      </c>
      <c r="K2374" s="20" t="s">
        <v>110</v>
      </c>
      <c r="L2374" s="20" t="s">
        <v>110</v>
      </c>
      <c r="M2374" s="20" t="s">
        <v>110</v>
      </c>
    </row>
    <row r="2375" spans="2:13" x14ac:dyDescent="0.2">
      <c r="B2375" s="19">
        <v>43272</v>
      </c>
      <c r="C2375" s="18">
        <v>17.412503198511601</v>
      </c>
      <c r="D2375" s="20" t="s">
        <v>3</v>
      </c>
      <c r="E2375" s="20" t="s">
        <v>55</v>
      </c>
      <c r="F2375" s="20">
        <v>1000001502</v>
      </c>
      <c r="G2375" s="20" t="s">
        <v>54</v>
      </c>
      <c r="H2375" s="20" t="s">
        <v>8</v>
      </c>
      <c r="I2375" s="20">
        <v>10000211</v>
      </c>
      <c r="J2375" s="20" t="s">
        <v>6</v>
      </c>
      <c r="K2375" s="20" t="s">
        <v>110</v>
      </c>
      <c r="L2375" s="20" t="s">
        <v>110</v>
      </c>
      <c r="M2375" s="20" t="s">
        <v>110</v>
      </c>
    </row>
    <row r="2376" spans="2:13" x14ac:dyDescent="0.2">
      <c r="B2376" s="19">
        <v>43273</v>
      </c>
      <c r="C2376" s="18">
        <v>17.760753262481831</v>
      </c>
      <c r="D2376" s="20" t="s">
        <v>3</v>
      </c>
      <c r="E2376" s="20" t="s">
        <v>55</v>
      </c>
      <c r="F2376" s="20">
        <v>1000001502</v>
      </c>
      <c r="G2376" s="20" t="s">
        <v>54</v>
      </c>
      <c r="H2376" s="20" t="s">
        <v>8</v>
      </c>
      <c r="I2376" s="20">
        <v>10000211</v>
      </c>
      <c r="J2376" s="20" t="s">
        <v>6</v>
      </c>
      <c r="K2376" s="20" t="s">
        <v>110</v>
      </c>
      <c r="L2376" s="20" t="s">
        <v>110</v>
      </c>
      <c r="M2376" s="20" t="s">
        <v>110</v>
      </c>
    </row>
    <row r="2377" spans="2:13" x14ac:dyDescent="0.2">
      <c r="B2377" s="19">
        <v>43274</v>
      </c>
      <c r="C2377" s="18">
        <v>16.975968327731465</v>
      </c>
      <c r="D2377" s="20" t="s">
        <v>3</v>
      </c>
      <c r="E2377" s="20" t="s">
        <v>55</v>
      </c>
      <c r="F2377" s="20">
        <v>1000001502</v>
      </c>
      <c r="G2377" s="20" t="s">
        <v>54</v>
      </c>
      <c r="H2377" s="20" t="s">
        <v>8</v>
      </c>
      <c r="I2377" s="20">
        <v>10000211</v>
      </c>
      <c r="J2377" s="20" t="s">
        <v>6</v>
      </c>
      <c r="K2377" s="20" t="s">
        <v>110</v>
      </c>
      <c r="L2377" s="20" t="s">
        <v>110</v>
      </c>
      <c r="M2377" s="20" t="s">
        <v>110</v>
      </c>
    </row>
    <row r="2378" spans="2:13" x14ac:dyDescent="0.2">
      <c r="B2378" s="19">
        <v>43275</v>
      </c>
      <c r="C2378" s="18">
        <v>17.315487694286094</v>
      </c>
      <c r="D2378" s="20" t="s">
        <v>3</v>
      </c>
      <c r="E2378" s="20" t="s">
        <v>55</v>
      </c>
      <c r="F2378" s="20">
        <v>1000001502</v>
      </c>
      <c r="G2378" s="20" t="s">
        <v>54</v>
      </c>
      <c r="H2378" s="20" t="s">
        <v>8</v>
      </c>
      <c r="I2378" s="20">
        <v>10000211</v>
      </c>
      <c r="J2378" s="20" t="s">
        <v>6</v>
      </c>
      <c r="K2378" s="20" t="s">
        <v>110</v>
      </c>
      <c r="L2378" s="20" t="s">
        <v>110</v>
      </c>
      <c r="M2378" s="20" t="s">
        <v>110</v>
      </c>
    </row>
    <row r="2379" spans="2:13" x14ac:dyDescent="0.2">
      <c r="B2379" s="19">
        <v>43276</v>
      </c>
      <c r="C2379" s="18">
        <v>17.661797448171818</v>
      </c>
      <c r="D2379" s="20" t="s">
        <v>3</v>
      </c>
      <c r="E2379" s="20" t="s">
        <v>55</v>
      </c>
      <c r="F2379" s="20">
        <v>1000001502</v>
      </c>
      <c r="G2379" s="20" t="s">
        <v>54</v>
      </c>
      <c r="H2379" s="20" t="s">
        <v>8</v>
      </c>
      <c r="I2379" s="20">
        <v>10000211</v>
      </c>
      <c r="J2379" s="20" t="s">
        <v>6</v>
      </c>
      <c r="K2379" s="20" t="s">
        <v>110</v>
      </c>
      <c r="L2379" s="20" t="s">
        <v>110</v>
      </c>
      <c r="M2379" s="20" t="s">
        <v>110</v>
      </c>
    </row>
    <row r="2380" spans="2:13" x14ac:dyDescent="0.2">
      <c r="B2380" s="19">
        <v>43277</v>
      </c>
      <c r="C2380" s="18">
        <v>18.015033397135252</v>
      </c>
      <c r="D2380" s="20" t="s">
        <v>3</v>
      </c>
      <c r="E2380" s="20" t="s">
        <v>55</v>
      </c>
      <c r="F2380" s="20">
        <v>1000001502</v>
      </c>
      <c r="G2380" s="20" t="s">
        <v>54</v>
      </c>
      <c r="H2380" s="20" t="s">
        <v>8</v>
      </c>
      <c r="I2380" s="20">
        <v>10000211</v>
      </c>
      <c r="J2380" s="20" t="s">
        <v>6</v>
      </c>
      <c r="K2380" s="20" t="s">
        <v>110</v>
      </c>
      <c r="L2380" s="20" t="s">
        <v>110</v>
      </c>
      <c r="M2380" s="20" t="s">
        <v>110</v>
      </c>
    </row>
    <row r="2381" spans="2:13" x14ac:dyDescent="0.2">
      <c r="B2381" s="19">
        <v>43278</v>
      </c>
      <c r="C2381" s="18">
        <v>18.375334065077958</v>
      </c>
      <c r="D2381" s="20" t="s">
        <v>3</v>
      </c>
      <c r="E2381" s="20" t="s">
        <v>55</v>
      </c>
      <c r="F2381" s="20">
        <v>1000001502</v>
      </c>
      <c r="G2381" s="20" t="s">
        <v>54</v>
      </c>
      <c r="H2381" s="20" t="s">
        <v>8</v>
      </c>
      <c r="I2381" s="20">
        <v>10000211</v>
      </c>
      <c r="J2381" s="20" t="s">
        <v>6</v>
      </c>
      <c r="K2381" s="20" t="s">
        <v>110</v>
      </c>
      <c r="L2381" s="20" t="s">
        <v>110</v>
      </c>
      <c r="M2381" s="20" t="s">
        <v>110</v>
      </c>
    </row>
    <row r="2382" spans="2:13" x14ac:dyDescent="0.2">
      <c r="B2382" s="19">
        <v>43279</v>
      </c>
      <c r="C2382" s="18">
        <v>18.742840746379514</v>
      </c>
      <c r="D2382" s="20" t="s">
        <v>3</v>
      </c>
      <c r="E2382" s="20" t="s">
        <v>55</v>
      </c>
      <c r="F2382" s="20">
        <v>1000001502</v>
      </c>
      <c r="G2382" s="20" t="s">
        <v>54</v>
      </c>
      <c r="H2382" s="20" t="s">
        <v>8</v>
      </c>
      <c r="I2382" s="20">
        <v>10000211</v>
      </c>
      <c r="J2382" s="20" t="s">
        <v>6</v>
      </c>
      <c r="K2382" s="20" t="s">
        <v>110</v>
      </c>
      <c r="L2382" s="20" t="s">
        <v>110</v>
      </c>
      <c r="M2382" s="20" t="s">
        <v>110</v>
      </c>
    </row>
    <row r="2383" spans="2:13" x14ac:dyDescent="0.2">
      <c r="B2383" s="19">
        <v>43280</v>
      </c>
      <c r="C2383" s="18">
        <v>19.117697561307107</v>
      </c>
      <c r="D2383" s="20" t="s">
        <v>3</v>
      </c>
      <c r="E2383" s="20" t="s">
        <v>55</v>
      </c>
      <c r="F2383" s="20">
        <v>1000001502</v>
      </c>
      <c r="G2383" s="20" t="s">
        <v>54</v>
      </c>
      <c r="H2383" s="20" t="s">
        <v>8</v>
      </c>
      <c r="I2383" s="20">
        <v>10000211</v>
      </c>
      <c r="J2383" s="20" t="s">
        <v>6</v>
      </c>
      <c r="K2383" s="20" t="s">
        <v>110</v>
      </c>
      <c r="L2383" s="20" t="s">
        <v>110</v>
      </c>
      <c r="M2383" s="20" t="s">
        <v>110</v>
      </c>
    </row>
    <row r="2384" spans="2:13" x14ac:dyDescent="0.2">
      <c r="B2384" s="19">
        <v>43281</v>
      </c>
      <c r="C2384" s="18">
        <v>19.500051512533247</v>
      </c>
      <c r="D2384" s="20" t="s">
        <v>3</v>
      </c>
      <c r="E2384" s="20" t="s">
        <v>55</v>
      </c>
      <c r="F2384" s="20">
        <v>1000001502</v>
      </c>
      <c r="G2384" s="20" t="s">
        <v>54</v>
      </c>
      <c r="H2384" s="20" t="s">
        <v>8</v>
      </c>
      <c r="I2384" s="20">
        <v>10000211</v>
      </c>
      <c r="J2384" s="20" t="s">
        <v>6</v>
      </c>
      <c r="K2384" s="20" t="s">
        <v>110</v>
      </c>
      <c r="L2384" s="20" t="s">
        <v>110</v>
      </c>
      <c r="M2384" s="20" t="s">
        <v>110</v>
      </c>
    </row>
    <row r="2385" spans="2:13" x14ac:dyDescent="0.2">
      <c r="B2385" s="19">
        <v>43282</v>
      </c>
      <c r="C2385" s="18">
        <v>19.890052542783913</v>
      </c>
      <c r="D2385" s="20" t="s">
        <v>3</v>
      </c>
      <c r="E2385" s="20" t="s">
        <v>55</v>
      </c>
      <c r="F2385" s="20">
        <v>1000001502</v>
      </c>
      <c r="G2385" s="20" t="s">
        <v>54</v>
      </c>
      <c r="H2385" s="20" t="s">
        <v>8</v>
      </c>
      <c r="I2385" s="20">
        <v>10000211</v>
      </c>
      <c r="J2385" s="20" t="s">
        <v>6</v>
      </c>
      <c r="K2385" s="20" t="s">
        <v>110</v>
      </c>
      <c r="L2385" s="20" t="s">
        <v>110</v>
      </c>
      <c r="M2385" s="20" t="s">
        <v>110</v>
      </c>
    </row>
    <row r="2386" spans="2:13" x14ac:dyDescent="0.2">
      <c r="B2386" s="19">
        <v>43283</v>
      </c>
      <c r="C2386" s="18">
        <v>20.287853593639589</v>
      </c>
      <c r="D2386" s="20" t="s">
        <v>3</v>
      </c>
      <c r="E2386" s="20" t="s">
        <v>55</v>
      </c>
      <c r="F2386" s="20">
        <v>1000001502</v>
      </c>
      <c r="G2386" s="20" t="s">
        <v>54</v>
      </c>
      <c r="H2386" s="20" t="s">
        <v>8</v>
      </c>
      <c r="I2386" s="20">
        <v>10000211</v>
      </c>
      <c r="J2386" s="20" t="s">
        <v>6</v>
      </c>
      <c r="K2386" s="20" t="s">
        <v>110</v>
      </c>
      <c r="L2386" s="20" t="s">
        <v>110</v>
      </c>
      <c r="M2386" s="20" t="s">
        <v>110</v>
      </c>
    </row>
    <row r="2387" spans="2:13" x14ac:dyDescent="0.2">
      <c r="B2387" s="19">
        <v>43284</v>
      </c>
      <c r="C2387" s="18">
        <v>20.693610665512384</v>
      </c>
      <c r="D2387" s="20" t="s">
        <v>3</v>
      </c>
      <c r="E2387" s="20" t="s">
        <v>55</v>
      </c>
      <c r="F2387" s="20">
        <v>1000001502</v>
      </c>
      <c r="G2387" s="20" t="s">
        <v>54</v>
      </c>
      <c r="H2387" s="20" t="s">
        <v>8</v>
      </c>
      <c r="I2387" s="20">
        <v>10000211</v>
      </c>
      <c r="J2387" s="20" t="s">
        <v>6</v>
      </c>
      <c r="K2387" s="20" t="s">
        <v>110</v>
      </c>
      <c r="L2387" s="20" t="s">
        <v>110</v>
      </c>
      <c r="M2387" s="20" t="s">
        <v>110</v>
      </c>
    </row>
    <row r="2388" spans="2:13" x14ac:dyDescent="0.2">
      <c r="B2388" s="19">
        <v>43285</v>
      </c>
      <c r="C2388" s="18">
        <v>21.10748287882263</v>
      </c>
      <c r="D2388" s="20" t="s">
        <v>3</v>
      </c>
      <c r="E2388" s="20" t="s">
        <v>55</v>
      </c>
      <c r="F2388" s="20">
        <v>1000001502</v>
      </c>
      <c r="G2388" s="20" t="s">
        <v>54</v>
      </c>
      <c r="H2388" s="20" t="s">
        <v>8</v>
      </c>
      <c r="I2388" s="20">
        <v>10000211</v>
      </c>
      <c r="J2388" s="20" t="s">
        <v>6</v>
      </c>
      <c r="K2388" s="20" t="s">
        <v>110</v>
      </c>
      <c r="L2388" s="20" t="s">
        <v>110</v>
      </c>
      <c r="M2388" s="20" t="s">
        <v>110</v>
      </c>
    </row>
    <row r="2389" spans="2:13" x14ac:dyDescent="0.2">
      <c r="B2389" s="19">
        <v>43286</v>
      </c>
      <c r="C2389" s="18">
        <v>21.529632536399081</v>
      </c>
      <c r="D2389" s="20" t="s">
        <v>3</v>
      </c>
      <c r="E2389" s="20" t="s">
        <v>55</v>
      </c>
      <c r="F2389" s="20">
        <v>1000001502</v>
      </c>
      <c r="G2389" s="20" t="s">
        <v>54</v>
      </c>
      <c r="H2389" s="20" t="s">
        <v>8</v>
      </c>
      <c r="I2389" s="20">
        <v>10000211</v>
      </c>
      <c r="J2389" s="20" t="s">
        <v>6</v>
      </c>
      <c r="K2389" s="20" t="s">
        <v>110</v>
      </c>
      <c r="L2389" s="20" t="s">
        <v>110</v>
      </c>
      <c r="M2389" s="20" t="s">
        <v>110</v>
      </c>
    </row>
    <row r="2390" spans="2:13" x14ac:dyDescent="0.2">
      <c r="B2390" s="19">
        <v>43287</v>
      </c>
      <c r="C2390" s="18">
        <v>21.960225187127062</v>
      </c>
      <c r="D2390" s="20" t="s">
        <v>3</v>
      </c>
      <c r="E2390" s="20" t="s">
        <v>55</v>
      </c>
      <c r="F2390" s="20">
        <v>1000001502</v>
      </c>
      <c r="G2390" s="20" t="s">
        <v>54</v>
      </c>
      <c r="H2390" s="20" t="s">
        <v>8</v>
      </c>
      <c r="I2390" s="20">
        <v>10000211</v>
      </c>
      <c r="J2390" s="20" t="s">
        <v>6</v>
      </c>
      <c r="K2390" s="20" t="s">
        <v>110</v>
      </c>
      <c r="L2390" s="20" t="s">
        <v>110</v>
      </c>
      <c r="M2390" s="20" t="s">
        <v>110</v>
      </c>
    </row>
    <row r="2391" spans="2:13" x14ac:dyDescent="0.2">
      <c r="B2391" s="19">
        <v>43288</v>
      </c>
      <c r="C2391" s="18">
        <v>22.399429690869603</v>
      </c>
      <c r="D2391" s="20" t="s">
        <v>3</v>
      </c>
      <c r="E2391" s="20" t="s">
        <v>55</v>
      </c>
      <c r="F2391" s="20">
        <v>1000001502</v>
      </c>
      <c r="G2391" s="20" t="s">
        <v>54</v>
      </c>
      <c r="H2391" s="20" t="s">
        <v>8</v>
      </c>
      <c r="I2391" s="20">
        <v>10000211</v>
      </c>
      <c r="J2391" s="20" t="s">
        <v>6</v>
      </c>
      <c r="K2391" s="20" t="s">
        <v>110</v>
      </c>
      <c r="L2391" s="20" t="s">
        <v>110</v>
      </c>
      <c r="M2391" s="20" t="s">
        <v>110</v>
      </c>
    </row>
    <row r="2392" spans="2:13" x14ac:dyDescent="0.2">
      <c r="B2392" s="19">
        <v>43289</v>
      </c>
      <c r="C2392" s="18">
        <v>22.847418284686992</v>
      </c>
      <c r="D2392" s="20" t="s">
        <v>3</v>
      </c>
      <c r="E2392" s="20" t="s">
        <v>55</v>
      </c>
      <c r="F2392" s="20">
        <v>1000001502</v>
      </c>
      <c r="G2392" s="20" t="s">
        <v>54</v>
      </c>
      <c r="H2392" s="20" t="s">
        <v>8</v>
      </c>
      <c r="I2392" s="20">
        <v>10000211</v>
      </c>
      <c r="J2392" s="20" t="s">
        <v>6</v>
      </c>
      <c r="K2392" s="20" t="s">
        <v>110</v>
      </c>
      <c r="L2392" s="20" t="s">
        <v>110</v>
      </c>
      <c r="M2392" s="20" t="s">
        <v>110</v>
      </c>
    </row>
    <row r="2393" spans="2:13" x14ac:dyDescent="0.2">
      <c r="B2393" s="19">
        <v>43290</v>
      </c>
      <c r="C2393" s="18">
        <v>23.304366650380729</v>
      </c>
      <c r="D2393" s="20" t="s">
        <v>3</v>
      </c>
      <c r="E2393" s="20" t="s">
        <v>55</v>
      </c>
      <c r="F2393" s="20">
        <v>1000001502</v>
      </c>
      <c r="G2393" s="20" t="s">
        <v>54</v>
      </c>
      <c r="H2393" s="20" t="s">
        <v>8</v>
      </c>
      <c r="I2393" s="20">
        <v>10000211</v>
      </c>
      <c r="J2393" s="20" t="s">
        <v>6</v>
      </c>
      <c r="K2393" s="20" t="s">
        <v>110</v>
      </c>
      <c r="L2393" s="20" t="s">
        <v>110</v>
      </c>
      <c r="M2393" s="20" t="s">
        <v>110</v>
      </c>
    </row>
    <row r="2394" spans="2:13" x14ac:dyDescent="0.2">
      <c r="B2394" s="19">
        <v>43291</v>
      </c>
      <c r="C2394" s="18">
        <v>21.380453983388357</v>
      </c>
      <c r="D2394" s="20" t="s">
        <v>3</v>
      </c>
      <c r="E2394" s="20" t="s">
        <v>55</v>
      </c>
      <c r="F2394" s="20">
        <v>1000001502</v>
      </c>
      <c r="G2394" s="20" t="s">
        <v>54</v>
      </c>
      <c r="H2394" s="20" t="s">
        <v>8</v>
      </c>
      <c r="I2394" s="20">
        <v>10000211</v>
      </c>
      <c r="J2394" s="20" t="s">
        <v>6</v>
      </c>
      <c r="K2394" s="20" t="s">
        <v>110</v>
      </c>
      <c r="L2394" s="20" t="s">
        <v>110</v>
      </c>
      <c r="M2394" s="20" t="s">
        <v>110</v>
      </c>
    </row>
    <row r="2395" spans="2:13" x14ac:dyDescent="0.2">
      <c r="B2395" s="19">
        <v>43292</v>
      </c>
      <c r="C2395" s="18">
        <v>21.808063063056125</v>
      </c>
      <c r="D2395" s="20" t="s">
        <v>3</v>
      </c>
      <c r="E2395" s="20" t="s">
        <v>55</v>
      </c>
      <c r="F2395" s="20">
        <v>1000001502</v>
      </c>
      <c r="G2395" s="20" t="s">
        <v>54</v>
      </c>
      <c r="H2395" s="20" t="s">
        <v>8</v>
      </c>
      <c r="I2395" s="20">
        <v>10000211</v>
      </c>
      <c r="J2395" s="20" t="s">
        <v>6</v>
      </c>
      <c r="K2395" s="20" t="s">
        <v>110</v>
      </c>
      <c r="L2395" s="20" t="s">
        <v>110</v>
      </c>
      <c r="M2395" s="20" t="s">
        <v>110</v>
      </c>
    </row>
    <row r="2396" spans="2:13" x14ac:dyDescent="0.2">
      <c r="B2396" s="19">
        <v>43293</v>
      </c>
      <c r="C2396" s="18">
        <v>22.244224324317248</v>
      </c>
      <c r="D2396" s="20" t="s">
        <v>3</v>
      </c>
      <c r="E2396" s="20" t="s">
        <v>55</v>
      </c>
      <c r="F2396" s="20">
        <v>1000001502</v>
      </c>
      <c r="G2396" s="20" t="s">
        <v>54</v>
      </c>
      <c r="H2396" s="20" t="s">
        <v>8</v>
      </c>
      <c r="I2396" s="20">
        <v>10000211</v>
      </c>
      <c r="J2396" s="20" t="s">
        <v>6</v>
      </c>
      <c r="K2396" s="20" t="s">
        <v>110</v>
      </c>
      <c r="L2396" s="20" t="s">
        <v>110</v>
      </c>
      <c r="M2396" s="20" t="s">
        <v>110</v>
      </c>
    </row>
    <row r="2397" spans="2:13" x14ac:dyDescent="0.2">
      <c r="B2397" s="19">
        <v>43294</v>
      </c>
      <c r="C2397" s="18">
        <v>22.689108810803592</v>
      </c>
      <c r="D2397" s="20" t="s">
        <v>3</v>
      </c>
      <c r="E2397" s="20" t="s">
        <v>55</v>
      </c>
      <c r="F2397" s="20">
        <v>1000001502</v>
      </c>
      <c r="G2397" s="20" t="s">
        <v>54</v>
      </c>
      <c r="H2397" s="20" t="s">
        <v>8</v>
      </c>
      <c r="I2397" s="20">
        <v>10000211</v>
      </c>
      <c r="J2397" s="20" t="s">
        <v>6</v>
      </c>
      <c r="K2397" s="20" t="s">
        <v>110</v>
      </c>
      <c r="L2397" s="20" t="s">
        <v>110</v>
      </c>
      <c r="M2397" s="20" t="s">
        <v>110</v>
      </c>
    </row>
    <row r="2398" spans="2:13" x14ac:dyDescent="0.2">
      <c r="B2398" s="19">
        <v>43295</v>
      </c>
      <c r="C2398" s="18">
        <v>22.068890987019664</v>
      </c>
      <c r="D2398" s="20" t="s">
        <v>3</v>
      </c>
      <c r="E2398" s="20" t="s">
        <v>55</v>
      </c>
      <c r="F2398" s="20">
        <v>1000001502</v>
      </c>
      <c r="G2398" s="20" t="s">
        <v>54</v>
      </c>
      <c r="H2398" s="20" t="s">
        <v>8</v>
      </c>
      <c r="I2398" s="20">
        <v>10000211</v>
      </c>
      <c r="J2398" s="20" t="s">
        <v>6</v>
      </c>
      <c r="K2398" s="20" t="s">
        <v>110</v>
      </c>
      <c r="L2398" s="20" t="s">
        <v>110</v>
      </c>
      <c r="M2398" s="20" t="s">
        <v>110</v>
      </c>
    </row>
    <row r="2399" spans="2:13" x14ac:dyDescent="0.2">
      <c r="B2399" s="19">
        <v>43296</v>
      </c>
      <c r="C2399" s="18">
        <v>22.510268806760056</v>
      </c>
      <c r="D2399" s="20" t="s">
        <v>3</v>
      </c>
      <c r="E2399" s="20" t="s">
        <v>55</v>
      </c>
      <c r="F2399" s="20">
        <v>1000001502</v>
      </c>
      <c r="G2399" s="20" t="s">
        <v>54</v>
      </c>
      <c r="H2399" s="20" t="s">
        <v>8</v>
      </c>
      <c r="I2399" s="20">
        <v>10000211</v>
      </c>
      <c r="J2399" s="20" t="s">
        <v>6</v>
      </c>
      <c r="K2399" s="20" t="s">
        <v>110</v>
      </c>
      <c r="L2399" s="20" t="s">
        <v>110</v>
      </c>
      <c r="M2399" s="20" t="s">
        <v>110</v>
      </c>
    </row>
    <row r="2400" spans="2:13" x14ac:dyDescent="0.2">
      <c r="B2400" s="19">
        <v>43297</v>
      </c>
      <c r="C2400" s="18">
        <v>22.960474182895254</v>
      </c>
      <c r="D2400" s="20" t="s">
        <v>3</v>
      </c>
      <c r="E2400" s="20" t="s">
        <v>55</v>
      </c>
      <c r="F2400" s="20">
        <v>1000001502</v>
      </c>
      <c r="G2400" s="20" t="s">
        <v>54</v>
      </c>
      <c r="H2400" s="20" t="s">
        <v>8</v>
      </c>
      <c r="I2400" s="20">
        <v>10000211</v>
      </c>
      <c r="J2400" s="20" t="s">
        <v>6</v>
      </c>
      <c r="K2400" s="20" t="s">
        <v>110</v>
      </c>
      <c r="L2400" s="20" t="s">
        <v>110</v>
      </c>
      <c r="M2400" s="20" t="s">
        <v>110</v>
      </c>
    </row>
    <row r="2401" spans="2:13" x14ac:dyDescent="0.2">
      <c r="B2401" s="19">
        <v>43298</v>
      </c>
      <c r="C2401" s="18">
        <v>23.419683666553158</v>
      </c>
      <c r="D2401" s="20" t="s">
        <v>3</v>
      </c>
      <c r="E2401" s="20" t="s">
        <v>55</v>
      </c>
      <c r="F2401" s="20">
        <v>1000001502</v>
      </c>
      <c r="G2401" s="20" t="s">
        <v>54</v>
      </c>
      <c r="H2401" s="20" t="s">
        <v>8</v>
      </c>
      <c r="I2401" s="20">
        <v>10000211</v>
      </c>
      <c r="J2401" s="20" t="s">
        <v>6</v>
      </c>
      <c r="K2401" s="20" t="s">
        <v>110</v>
      </c>
      <c r="L2401" s="20" t="s">
        <v>110</v>
      </c>
      <c r="M2401" s="20" t="s">
        <v>110</v>
      </c>
    </row>
    <row r="2402" spans="2:13" x14ac:dyDescent="0.2">
      <c r="B2402" s="19">
        <v>43299</v>
      </c>
      <c r="C2402" s="18">
        <v>22.690077339884223</v>
      </c>
      <c r="D2402" s="20" t="s">
        <v>3</v>
      </c>
      <c r="E2402" s="20" t="s">
        <v>55</v>
      </c>
      <c r="F2402" s="20">
        <v>1000001502</v>
      </c>
      <c r="G2402" s="20" t="s">
        <v>54</v>
      </c>
      <c r="H2402" s="20" t="s">
        <v>8</v>
      </c>
      <c r="I2402" s="20">
        <v>10000211</v>
      </c>
      <c r="J2402" s="20" t="s">
        <v>6</v>
      </c>
      <c r="K2402" s="20" t="s">
        <v>110</v>
      </c>
      <c r="L2402" s="20" t="s">
        <v>110</v>
      </c>
      <c r="M2402" s="20" t="s">
        <v>110</v>
      </c>
    </row>
    <row r="2403" spans="2:13" x14ac:dyDescent="0.2">
      <c r="B2403" s="19">
        <v>43300</v>
      </c>
      <c r="C2403" s="18">
        <v>21.777878886681915</v>
      </c>
      <c r="D2403" s="20" t="s">
        <v>3</v>
      </c>
      <c r="E2403" s="20" t="s">
        <v>55</v>
      </c>
      <c r="F2403" s="20">
        <v>1000001502</v>
      </c>
      <c r="G2403" s="20" t="s">
        <v>54</v>
      </c>
      <c r="H2403" s="20" t="s">
        <v>8</v>
      </c>
      <c r="I2403" s="20">
        <v>10000211</v>
      </c>
      <c r="J2403" s="20" t="s">
        <v>6</v>
      </c>
      <c r="K2403" s="20" t="s">
        <v>110</v>
      </c>
      <c r="L2403" s="20" t="s">
        <v>110</v>
      </c>
      <c r="M2403" s="20" t="s">
        <v>110</v>
      </c>
    </row>
    <row r="2404" spans="2:13" x14ac:dyDescent="0.2">
      <c r="B2404" s="19">
        <v>43301</v>
      </c>
      <c r="C2404" s="18">
        <v>22.213436464415555</v>
      </c>
      <c r="D2404" s="20" t="s">
        <v>3</v>
      </c>
      <c r="E2404" s="20" t="s">
        <v>55</v>
      </c>
      <c r="F2404" s="20">
        <v>1000001502</v>
      </c>
      <c r="G2404" s="20" t="s">
        <v>54</v>
      </c>
      <c r="H2404" s="20" t="s">
        <v>8</v>
      </c>
      <c r="I2404" s="20">
        <v>10000211</v>
      </c>
      <c r="J2404" s="20" t="s">
        <v>6</v>
      </c>
      <c r="K2404" s="20" t="s">
        <v>110</v>
      </c>
      <c r="L2404" s="20" t="s">
        <v>110</v>
      </c>
      <c r="M2404" s="20" t="s">
        <v>110</v>
      </c>
    </row>
    <row r="2405" spans="2:13" x14ac:dyDescent="0.2">
      <c r="B2405" s="19">
        <v>43252</v>
      </c>
      <c r="C2405" s="18">
        <v>0.94799999999999995</v>
      </c>
      <c r="D2405" s="20" t="s">
        <v>20</v>
      </c>
      <c r="E2405" s="20" t="s">
        <v>59</v>
      </c>
      <c r="F2405" s="20">
        <v>1000000579</v>
      </c>
      <c r="G2405" s="20" t="s">
        <v>58</v>
      </c>
      <c r="H2405" s="20" t="s">
        <v>8</v>
      </c>
      <c r="I2405" s="20">
        <v>10000182</v>
      </c>
      <c r="J2405" s="20" t="s">
        <v>29</v>
      </c>
      <c r="K2405" s="20" t="s">
        <v>110</v>
      </c>
      <c r="L2405" s="20" t="s">
        <v>110</v>
      </c>
      <c r="M2405" s="20" t="s">
        <v>110</v>
      </c>
    </row>
    <row r="2406" spans="2:13" x14ac:dyDescent="0.2">
      <c r="B2406" s="19">
        <v>43253</v>
      </c>
      <c r="C2406" s="18">
        <v>0.96695999999999993</v>
      </c>
      <c r="D2406" s="20" t="s">
        <v>20</v>
      </c>
      <c r="E2406" s="20" t="s">
        <v>59</v>
      </c>
      <c r="F2406" s="20">
        <v>1000000579</v>
      </c>
      <c r="G2406" s="20" t="s">
        <v>58</v>
      </c>
      <c r="H2406" s="20" t="s">
        <v>8</v>
      </c>
      <c r="I2406" s="20">
        <v>10000182</v>
      </c>
      <c r="J2406" s="20" t="s">
        <v>29</v>
      </c>
      <c r="K2406" s="20" t="s">
        <v>110</v>
      </c>
      <c r="L2406" s="20" t="s">
        <v>110</v>
      </c>
      <c r="M2406" s="20" t="s">
        <v>110</v>
      </c>
    </row>
    <row r="2407" spans="2:13" x14ac:dyDescent="0.2">
      <c r="B2407" s="19">
        <v>43254</v>
      </c>
      <c r="C2407" s="18">
        <v>0.98629919999999993</v>
      </c>
      <c r="D2407" s="20" t="s">
        <v>20</v>
      </c>
      <c r="E2407" s="20" t="s">
        <v>59</v>
      </c>
      <c r="F2407" s="20">
        <v>1000000579</v>
      </c>
      <c r="G2407" s="20" t="s">
        <v>58</v>
      </c>
      <c r="H2407" s="20" t="s">
        <v>8</v>
      </c>
      <c r="I2407" s="20">
        <v>10000182</v>
      </c>
      <c r="J2407" s="20" t="s">
        <v>29</v>
      </c>
      <c r="K2407" s="20" t="s">
        <v>110</v>
      </c>
      <c r="L2407" s="20" t="s">
        <v>110</v>
      </c>
      <c r="M2407" s="20" t="s">
        <v>110</v>
      </c>
    </row>
    <row r="2408" spans="2:13" x14ac:dyDescent="0.2">
      <c r="B2408" s="19">
        <v>43255</v>
      </c>
      <c r="C2408" s="18">
        <v>1.0060251839999999</v>
      </c>
      <c r="D2408" s="20" t="s">
        <v>20</v>
      </c>
      <c r="E2408" s="20" t="s">
        <v>59</v>
      </c>
      <c r="F2408" s="20">
        <v>1000000579</v>
      </c>
      <c r="G2408" s="20" t="s">
        <v>58</v>
      </c>
      <c r="H2408" s="20" t="s">
        <v>8</v>
      </c>
      <c r="I2408" s="20">
        <v>10000182</v>
      </c>
      <c r="J2408" s="20" t="s">
        <v>29</v>
      </c>
      <c r="K2408" s="20" t="s">
        <v>110</v>
      </c>
      <c r="L2408" s="20" t="s">
        <v>110</v>
      </c>
      <c r="M2408" s="20" t="s">
        <v>110</v>
      </c>
    </row>
    <row r="2409" spans="2:13" x14ac:dyDescent="0.2">
      <c r="B2409" s="19">
        <v>43256</v>
      </c>
      <c r="C2409" s="18">
        <v>1.0261456876799999</v>
      </c>
      <c r="D2409" s="20" t="s">
        <v>20</v>
      </c>
      <c r="E2409" s="20" t="s">
        <v>59</v>
      </c>
      <c r="F2409" s="20">
        <v>1000000579</v>
      </c>
      <c r="G2409" s="20" t="s">
        <v>58</v>
      </c>
      <c r="H2409" s="20" t="s">
        <v>8</v>
      </c>
      <c r="I2409" s="20">
        <v>10000182</v>
      </c>
      <c r="J2409" s="20" t="s">
        <v>29</v>
      </c>
      <c r="K2409" s="20" t="s">
        <v>110</v>
      </c>
      <c r="L2409" s="20" t="s">
        <v>110</v>
      </c>
      <c r="M2409" s="20" t="s">
        <v>110</v>
      </c>
    </row>
    <row r="2410" spans="2:13" x14ac:dyDescent="0.2">
      <c r="B2410" s="19">
        <v>43257</v>
      </c>
      <c r="C2410" s="18">
        <v>1.0466686014336</v>
      </c>
      <c r="D2410" s="20" t="s">
        <v>20</v>
      </c>
      <c r="E2410" s="20" t="s">
        <v>59</v>
      </c>
      <c r="F2410" s="20">
        <v>1000000579</v>
      </c>
      <c r="G2410" s="20" t="s">
        <v>58</v>
      </c>
      <c r="H2410" s="20" t="s">
        <v>8</v>
      </c>
      <c r="I2410" s="20">
        <v>10000182</v>
      </c>
      <c r="J2410" s="20" t="s">
        <v>29</v>
      </c>
      <c r="K2410" s="20" t="s">
        <v>110</v>
      </c>
      <c r="L2410" s="20" t="s">
        <v>110</v>
      </c>
      <c r="M2410" s="20" t="s">
        <v>110</v>
      </c>
    </row>
    <row r="2411" spans="2:13" x14ac:dyDescent="0.2">
      <c r="B2411" s="19">
        <v>43258</v>
      </c>
      <c r="C2411" s="18">
        <v>1.0676019734622719</v>
      </c>
      <c r="D2411" s="20" t="s">
        <v>20</v>
      </c>
      <c r="E2411" s="20" t="s">
        <v>59</v>
      </c>
      <c r="F2411" s="20">
        <v>1000000579</v>
      </c>
      <c r="G2411" s="20" t="s">
        <v>58</v>
      </c>
      <c r="H2411" s="20" t="s">
        <v>8</v>
      </c>
      <c r="I2411" s="20">
        <v>10000182</v>
      </c>
      <c r="J2411" s="20" t="s">
        <v>29</v>
      </c>
      <c r="K2411" s="20" t="s">
        <v>110</v>
      </c>
      <c r="L2411" s="20" t="s">
        <v>110</v>
      </c>
      <c r="M2411" s="20" t="s">
        <v>110</v>
      </c>
    </row>
    <row r="2412" spans="2:13" x14ac:dyDescent="0.2">
      <c r="B2412" s="19">
        <v>43259</v>
      </c>
      <c r="C2412" s="18">
        <v>1.0889540129315174</v>
      </c>
      <c r="D2412" s="20" t="s">
        <v>20</v>
      </c>
      <c r="E2412" s="20" t="s">
        <v>59</v>
      </c>
      <c r="F2412" s="20">
        <v>1000000579</v>
      </c>
      <c r="G2412" s="20" t="s">
        <v>58</v>
      </c>
      <c r="H2412" s="20" t="s">
        <v>8</v>
      </c>
      <c r="I2412" s="20">
        <v>10000182</v>
      </c>
      <c r="J2412" s="20" t="s">
        <v>29</v>
      </c>
      <c r="K2412" s="20" t="s">
        <v>110</v>
      </c>
      <c r="L2412" s="20" t="s">
        <v>110</v>
      </c>
      <c r="M2412" s="20" t="s">
        <v>110</v>
      </c>
    </row>
    <row r="2413" spans="2:13" x14ac:dyDescent="0.2">
      <c r="B2413" s="19">
        <v>43260</v>
      </c>
      <c r="C2413" s="18">
        <v>1.1107330931901478</v>
      </c>
      <c r="D2413" s="20" t="s">
        <v>20</v>
      </c>
      <c r="E2413" s="20" t="s">
        <v>59</v>
      </c>
      <c r="F2413" s="20">
        <v>1000000579</v>
      </c>
      <c r="G2413" s="20" t="s">
        <v>58</v>
      </c>
      <c r="H2413" s="20" t="s">
        <v>8</v>
      </c>
      <c r="I2413" s="20">
        <v>10000182</v>
      </c>
      <c r="J2413" s="20" t="s">
        <v>29</v>
      </c>
      <c r="K2413" s="20" t="s">
        <v>110</v>
      </c>
      <c r="L2413" s="20" t="s">
        <v>110</v>
      </c>
      <c r="M2413" s="20" t="s">
        <v>110</v>
      </c>
    </row>
    <row r="2414" spans="2:13" x14ac:dyDescent="0.2">
      <c r="B2414" s="19">
        <v>43261</v>
      </c>
      <c r="C2414" s="18">
        <v>1.1329477550539508</v>
      </c>
      <c r="D2414" s="20" t="s">
        <v>20</v>
      </c>
      <c r="E2414" s="20" t="s">
        <v>59</v>
      </c>
      <c r="F2414" s="20">
        <v>1000000579</v>
      </c>
      <c r="G2414" s="20" t="s">
        <v>58</v>
      </c>
      <c r="H2414" s="20" t="s">
        <v>8</v>
      </c>
      <c r="I2414" s="20">
        <v>10000182</v>
      </c>
      <c r="J2414" s="20" t="s">
        <v>29</v>
      </c>
      <c r="K2414" s="20" t="s">
        <v>110</v>
      </c>
      <c r="L2414" s="20" t="s">
        <v>110</v>
      </c>
      <c r="M2414" s="20" t="s">
        <v>110</v>
      </c>
    </row>
    <row r="2415" spans="2:13" x14ac:dyDescent="0.2">
      <c r="B2415" s="19">
        <v>43262</v>
      </c>
      <c r="C2415" s="18">
        <v>1.1556067101550298</v>
      </c>
      <c r="D2415" s="20" t="s">
        <v>20</v>
      </c>
      <c r="E2415" s="20" t="s">
        <v>59</v>
      </c>
      <c r="F2415" s="20">
        <v>1000000579</v>
      </c>
      <c r="G2415" s="20" t="s">
        <v>58</v>
      </c>
      <c r="H2415" s="20" t="s">
        <v>8</v>
      </c>
      <c r="I2415" s="20">
        <v>10000182</v>
      </c>
      <c r="J2415" s="20" t="s">
        <v>29</v>
      </c>
      <c r="K2415" s="20" t="s">
        <v>110</v>
      </c>
      <c r="L2415" s="20" t="s">
        <v>110</v>
      </c>
      <c r="M2415" s="20" t="s">
        <v>110</v>
      </c>
    </row>
    <row r="2416" spans="2:13" x14ac:dyDescent="0.2">
      <c r="B2416" s="19">
        <v>43263</v>
      </c>
      <c r="C2416" s="18">
        <v>1.1787188443581302</v>
      </c>
      <c r="D2416" s="20" t="s">
        <v>20</v>
      </c>
      <c r="E2416" s="20" t="s">
        <v>59</v>
      </c>
      <c r="F2416" s="20">
        <v>1000000579</v>
      </c>
      <c r="G2416" s="20" t="s">
        <v>58</v>
      </c>
      <c r="H2416" s="20" t="s">
        <v>8</v>
      </c>
      <c r="I2416" s="20">
        <v>10000182</v>
      </c>
      <c r="J2416" s="20" t="s">
        <v>29</v>
      </c>
      <c r="K2416" s="20" t="s">
        <v>110</v>
      </c>
      <c r="L2416" s="20" t="s">
        <v>110</v>
      </c>
      <c r="M2416" s="20" t="s">
        <v>110</v>
      </c>
    </row>
    <row r="2417" spans="2:13" x14ac:dyDescent="0.2">
      <c r="B2417" s="19">
        <v>43264</v>
      </c>
      <c r="C2417" s="18">
        <v>1.2022932212452928</v>
      </c>
      <c r="D2417" s="20" t="s">
        <v>20</v>
      </c>
      <c r="E2417" s="20" t="s">
        <v>59</v>
      </c>
      <c r="F2417" s="20">
        <v>1000000579</v>
      </c>
      <c r="G2417" s="20" t="s">
        <v>58</v>
      </c>
      <c r="H2417" s="20" t="s">
        <v>8</v>
      </c>
      <c r="I2417" s="20">
        <v>10000182</v>
      </c>
      <c r="J2417" s="20" t="s">
        <v>29</v>
      </c>
      <c r="K2417" s="20" t="s">
        <v>110</v>
      </c>
      <c r="L2417" s="20" t="s">
        <v>110</v>
      </c>
      <c r="M2417" s="20" t="s">
        <v>110</v>
      </c>
    </row>
    <row r="2418" spans="2:13" x14ac:dyDescent="0.2">
      <c r="B2418" s="19">
        <v>43265</v>
      </c>
      <c r="C2418" s="18">
        <v>1.2263390856701988</v>
      </c>
      <c r="D2418" s="20" t="s">
        <v>20</v>
      </c>
      <c r="E2418" s="20" t="s">
        <v>59</v>
      </c>
      <c r="F2418" s="20">
        <v>1000000579</v>
      </c>
      <c r="G2418" s="20" t="s">
        <v>58</v>
      </c>
      <c r="H2418" s="20" t="s">
        <v>8</v>
      </c>
      <c r="I2418" s="20">
        <v>10000182</v>
      </c>
      <c r="J2418" s="20" t="s">
        <v>29</v>
      </c>
      <c r="K2418" s="20" t="s">
        <v>110</v>
      </c>
      <c r="L2418" s="20" t="s">
        <v>110</v>
      </c>
      <c r="M2418" s="20" t="s">
        <v>110</v>
      </c>
    </row>
    <row r="2419" spans="2:13" x14ac:dyDescent="0.2">
      <c r="B2419" s="19">
        <v>43266</v>
      </c>
      <c r="C2419" s="18">
        <v>1.2508658673836026</v>
      </c>
      <c r="D2419" s="20" t="s">
        <v>20</v>
      </c>
      <c r="E2419" s="20" t="s">
        <v>59</v>
      </c>
      <c r="F2419" s="20">
        <v>1000000579</v>
      </c>
      <c r="G2419" s="20" t="s">
        <v>58</v>
      </c>
      <c r="H2419" s="20" t="s">
        <v>8</v>
      </c>
      <c r="I2419" s="20">
        <v>10000182</v>
      </c>
      <c r="J2419" s="20" t="s">
        <v>29</v>
      </c>
      <c r="K2419" s="20" t="s">
        <v>110</v>
      </c>
      <c r="L2419" s="20" t="s">
        <v>110</v>
      </c>
      <c r="M2419" s="20" t="s">
        <v>110</v>
      </c>
    </row>
    <row r="2420" spans="2:13" x14ac:dyDescent="0.2">
      <c r="B2420" s="19">
        <v>43267</v>
      </c>
      <c r="C2420" s="18">
        <v>1.2758831847312748</v>
      </c>
      <c r="D2420" s="20" t="s">
        <v>20</v>
      </c>
      <c r="E2420" s="20" t="s">
        <v>59</v>
      </c>
      <c r="F2420" s="20">
        <v>1000000579</v>
      </c>
      <c r="G2420" s="20" t="s">
        <v>58</v>
      </c>
      <c r="H2420" s="20" t="s">
        <v>8</v>
      </c>
      <c r="I2420" s="20">
        <v>10000182</v>
      </c>
      <c r="J2420" s="20" t="s">
        <v>29</v>
      </c>
      <c r="K2420" s="20" t="s">
        <v>110</v>
      </c>
      <c r="L2420" s="20" t="s">
        <v>110</v>
      </c>
      <c r="M2420" s="20" t="s">
        <v>110</v>
      </c>
    </row>
    <row r="2421" spans="2:13" x14ac:dyDescent="0.2">
      <c r="B2421" s="19">
        <v>43268</v>
      </c>
      <c r="C2421" s="18">
        <v>1.3014008484259003</v>
      </c>
      <c r="D2421" s="20" t="s">
        <v>20</v>
      </c>
      <c r="E2421" s="20" t="s">
        <v>59</v>
      </c>
      <c r="F2421" s="20">
        <v>1000000579</v>
      </c>
      <c r="G2421" s="20" t="s">
        <v>58</v>
      </c>
      <c r="H2421" s="20" t="s">
        <v>8</v>
      </c>
      <c r="I2421" s="20">
        <v>10000182</v>
      </c>
      <c r="J2421" s="20" t="s">
        <v>29</v>
      </c>
      <c r="K2421" s="20" t="s">
        <v>110</v>
      </c>
      <c r="L2421" s="20" t="s">
        <v>110</v>
      </c>
      <c r="M2421" s="20" t="s">
        <v>110</v>
      </c>
    </row>
    <row r="2422" spans="2:13" x14ac:dyDescent="0.2">
      <c r="B2422" s="19">
        <v>43269</v>
      </c>
      <c r="C2422" s="18">
        <v>1.3274288653944182</v>
      </c>
      <c r="D2422" s="20" t="s">
        <v>20</v>
      </c>
      <c r="E2422" s="20" t="s">
        <v>59</v>
      </c>
      <c r="F2422" s="20">
        <v>1000000579</v>
      </c>
      <c r="G2422" s="20" t="s">
        <v>58</v>
      </c>
      <c r="H2422" s="20" t="s">
        <v>8</v>
      </c>
      <c r="I2422" s="20">
        <v>10000182</v>
      </c>
      <c r="J2422" s="20" t="s">
        <v>29</v>
      </c>
      <c r="K2422" s="20" t="s">
        <v>110</v>
      </c>
      <c r="L2422" s="20" t="s">
        <v>110</v>
      </c>
      <c r="M2422" s="20" t="s">
        <v>110</v>
      </c>
    </row>
    <row r="2423" spans="2:13" x14ac:dyDescent="0.2">
      <c r="B2423" s="19">
        <v>43270</v>
      </c>
      <c r="C2423" s="18">
        <v>0.95997744270230667</v>
      </c>
      <c r="D2423" s="20" t="s">
        <v>20</v>
      </c>
      <c r="E2423" s="20" t="s">
        <v>59</v>
      </c>
      <c r="F2423" s="20">
        <v>1000000579</v>
      </c>
      <c r="G2423" s="20" t="s">
        <v>58</v>
      </c>
      <c r="H2423" s="20" t="s">
        <v>8</v>
      </c>
      <c r="I2423" s="20">
        <v>10000182</v>
      </c>
      <c r="J2423" s="20" t="s">
        <v>29</v>
      </c>
      <c r="K2423" s="20" t="s">
        <v>110</v>
      </c>
      <c r="L2423" s="20" t="s">
        <v>110</v>
      </c>
      <c r="M2423" s="20" t="s">
        <v>110</v>
      </c>
    </row>
    <row r="2424" spans="2:13" x14ac:dyDescent="0.2">
      <c r="B2424" s="19">
        <v>43271</v>
      </c>
      <c r="C2424" s="18">
        <v>0.97917699155635274</v>
      </c>
      <c r="D2424" s="20" t="s">
        <v>20</v>
      </c>
      <c r="E2424" s="20" t="s">
        <v>59</v>
      </c>
      <c r="F2424" s="20">
        <v>1000000579</v>
      </c>
      <c r="G2424" s="20" t="s">
        <v>58</v>
      </c>
      <c r="H2424" s="20" t="s">
        <v>8</v>
      </c>
      <c r="I2424" s="20">
        <v>10000182</v>
      </c>
      <c r="J2424" s="20" t="s">
        <v>29</v>
      </c>
      <c r="K2424" s="20" t="s">
        <v>110</v>
      </c>
      <c r="L2424" s="20" t="s">
        <v>110</v>
      </c>
      <c r="M2424" s="20" t="s">
        <v>110</v>
      </c>
    </row>
    <row r="2425" spans="2:13" x14ac:dyDescent="0.2">
      <c r="B2425" s="19">
        <v>43272</v>
      </c>
      <c r="C2425" s="18">
        <v>0.99876053138747978</v>
      </c>
      <c r="D2425" s="20" t="s">
        <v>20</v>
      </c>
      <c r="E2425" s="20" t="s">
        <v>59</v>
      </c>
      <c r="F2425" s="20">
        <v>1000000579</v>
      </c>
      <c r="G2425" s="20" t="s">
        <v>58</v>
      </c>
      <c r="H2425" s="20" t="s">
        <v>8</v>
      </c>
      <c r="I2425" s="20">
        <v>10000182</v>
      </c>
      <c r="J2425" s="20" t="s">
        <v>29</v>
      </c>
      <c r="K2425" s="20" t="s">
        <v>110</v>
      </c>
      <c r="L2425" s="20" t="s">
        <v>110</v>
      </c>
      <c r="M2425" s="20" t="s">
        <v>110</v>
      </c>
    </row>
    <row r="2426" spans="2:13" x14ac:dyDescent="0.2">
      <c r="B2426" s="19">
        <v>43273</v>
      </c>
      <c r="C2426" s="18">
        <v>1.0187357420152294</v>
      </c>
      <c r="D2426" s="20" t="s">
        <v>20</v>
      </c>
      <c r="E2426" s="20" t="s">
        <v>59</v>
      </c>
      <c r="F2426" s="20">
        <v>1000000579</v>
      </c>
      <c r="G2426" s="20" t="s">
        <v>58</v>
      </c>
      <c r="H2426" s="20" t="s">
        <v>8</v>
      </c>
      <c r="I2426" s="20">
        <v>10000182</v>
      </c>
      <c r="J2426" s="20" t="s">
        <v>29</v>
      </c>
      <c r="K2426" s="20" t="s">
        <v>110</v>
      </c>
      <c r="L2426" s="20" t="s">
        <v>110</v>
      </c>
      <c r="M2426" s="20" t="s">
        <v>110</v>
      </c>
    </row>
    <row r="2427" spans="2:13" x14ac:dyDescent="0.2">
      <c r="B2427" s="19">
        <v>43274</v>
      </c>
      <c r="C2427" s="18">
        <v>1.039110456855534</v>
      </c>
      <c r="D2427" s="20" t="s">
        <v>20</v>
      </c>
      <c r="E2427" s="20" t="s">
        <v>59</v>
      </c>
      <c r="F2427" s="20">
        <v>1000000579</v>
      </c>
      <c r="G2427" s="20" t="s">
        <v>58</v>
      </c>
      <c r="H2427" s="20" t="s">
        <v>8</v>
      </c>
      <c r="I2427" s="20">
        <v>10000182</v>
      </c>
      <c r="J2427" s="20" t="s">
        <v>29</v>
      </c>
      <c r="K2427" s="20" t="s">
        <v>110</v>
      </c>
      <c r="L2427" s="20" t="s">
        <v>110</v>
      </c>
      <c r="M2427" s="20" t="s">
        <v>110</v>
      </c>
    </row>
    <row r="2428" spans="2:13" x14ac:dyDescent="0.2">
      <c r="B2428" s="19">
        <v>43275</v>
      </c>
      <c r="C2428" s="18">
        <v>1.0598926659926446</v>
      </c>
      <c r="D2428" s="20" t="s">
        <v>20</v>
      </c>
      <c r="E2428" s="20" t="s">
        <v>59</v>
      </c>
      <c r="F2428" s="20">
        <v>1000000579</v>
      </c>
      <c r="G2428" s="20" t="s">
        <v>58</v>
      </c>
      <c r="H2428" s="20" t="s">
        <v>8</v>
      </c>
      <c r="I2428" s="20">
        <v>10000182</v>
      </c>
      <c r="J2428" s="20" t="s">
        <v>29</v>
      </c>
      <c r="K2428" s="20" t="s">
        <v>110</v>
      </c>
      <c r="L2428" s="20" t="s">
        <v>110</v>
      </c>
      <c r="M2428" s="20" t="s">
        <v>110</v>
      </c>
    </row>
    <row r="2429" spans="2:13" x14ac:dyDescent="0.2">
      <c r="B2429" s="19">
        <v>43276</v>
      </c>
      <c r="C2429" s="18">
        <v>1.0810905193124976</v>
      </c>
      <c r="D2429" s="20" t="s">
        <v>20</v>
      </c>
      <c r="E2429" s="20" t="s">
        <v>59</v>
      </c>
      <c r="F2429" s="20">
        <v>1000000579</v>
      </c>
      <c r="G2429" s="20" t="s">
        <v>58</v>
      </c>
      <c r="H2429" s="20" t="s">
        <v>8</v>
      </c>
      <c r="I2429" s="20">
        <v>10000182</v>
      </c>
      <c r="J2429" s="20" t="s">
        <v>29</v>
      </c>
      <c r="K2429" s="20" t="s">
        <v>110</v>
      </c>
      <c r="L2429" s="20" t="s">
        <v>110</v>
      </c>
      <c r="M2429" s="20" t="s">
        <v>110</v>
      </c>
    </row>
    <row r="2430" spans="2:13" x14ac:dyDescent="0.2">
      <c r="B2430" s="19">
        <v>43277</v>
      </c>
      <c r="C2430" s="18">
        <v>1.1027123296987476</v>
      </c>
      <c r="D2430" s="20" t="s">
        <v>20</v>
      </c>
      <c r="E2430" s="20" t="s">
        <v>59</v>
      </c>
      <c r="F2430" s="20">
        <v>1000000579</v>
      </c>
      <c r="G2430" s="20" t="s">
        <v>58</v>
      </c>
      <c r="H2430" s="20" t="s">
        <v>8</v>
      </c>
      <c r="I2430" s="20">
        <v>10000182</v>
      </c>
      <c r="J2430" s="20" t="s">
        <v>29</v>
      </c>
      <c r="K2430" s="20" t="s">
        <v>110</v>
      </c>
      <c r="L2430" s="20" t="s">
        <v>110</v>
      </c>
      <c r="M2430" s="20" t="s">
        <v>110</v>
      </c>
    </row>
    <row r="2431" spans="2:13" x14ac:dyDescent="0.2">
      <c r="B2431" s="19">
        <v>43278</v>
      </c>
      <c r="C2431" s="18">
        <v>1.1247665762927224</v>
      </c>
      <c r="D2431" s="20" t="s">
        <v>20</v>
      </c>
      <c r="E2431" s="20" t="s">
        <v>59</v>
      </c>
      <c r="F2431" s="20">
        <v>1000000579</v>
      </c>
      <c r="G2431" s="20" t="s">
        <v>58</v>
      </c>
      <c r="H2431" s="20" t="s">
        <v>8</v>
      </c>
      <c r="I2431" s="20">
        <v>10000182</v>
      </c>
      <c r="J2431" s="20" t="s">
        <v>29</v>
      </c>
      <c r="K2431" s="20" t="s">
        <v>110</v>
      </c>
      <c r="L2431" s="20" t="s">
        <v>110</v>
      </c>
      <c r="M2431" s="20" t="s">
        <v>110</v>
      </c>
    </row>
    <row r="2432" spans="2:13" x14ac:dyDescent="0.2">
      <c r="B2432" s="19">
        <v>43279</v>
      </c>
      <c r="C2432" s="18">
        <v>0.86326190781857681</v>
      </c>
      <c r="D2432" s="20" t="s">
        <v>20</v>
      </c>
      <c r="E2432" s="20" t="s">
        <v>59</v>
      </c>
      <c r="F2432" s="20">
        <v>1000000579</v>
      </c>
      <c r="G2432" s="20" t="s">
        <v>58</v>
      </c>
      <c r="H2432" s="20" t="s">
        <v>8</v>
      </c>
      <c r="I2432" s="20">
        <v>10000182</v>
      </c>
      <c r="J2432" s="20" t="s">
        <v>29</v>
      </c>
      <c r="K2432" s="20" t="s">
        <v>110</v>
      </c>
      <c r="L2432" s="20" t="s">
        <v>110</v>
      </c>
      <c r="M2432" s="20" t="s">
        <v>110</v>
      </c>
    </row>
    <row r="2433" spans="2:13" x14ac:dyDescent="0.2">
      <c r="B2433" s="19">
        <v>43280</v>
      </c>
      <c r="C2433" s="18">
        <v>0.8805271459749483</v>
      </c>
      <c r="D2433" s="20" t="s">
        <v>20</v>
      </c>
      <c r="E2433" s="20" t="s">
        <v>59</v>
      </c>
      <c r="F2433" s="20">
        <v>1000000579</v>
      </c>
      <c r="G2433" s="20" t="s">
        <v>58</v>
      </c>
      <c r="H2433" s="20" t="s">
        <v>8</v>
      </c>
      <c r="I2433" s="20">
        <v>10000182</v>
      </c>
      <c r="J2433" s="20" t="s">
        <v>29</v>
      </c>
      <c r="K2433" s="20" t="s">
        <v>110</v>
      </c>
      <c r="L2433" s="20" t="s">
        <v>110</v>
      </c>
      <c r="M2433" s="20" t="s">
        <v>110</v>
      </c>
    </row>
    <row r="2434" spans="2:13" x14ac:dyDescent="0.2">
      <c r="B2434" s="19">
        <v>43281</v>
      </c>
      <c r="C2434" s="18">
        <v>0.89813768889444712</v>
      </c>
      <c r="D2434" s="20" t="s">
        <v>20</v>
      </c>
      <c r="E2434" s="20" t="s">
        <v>59</v>
      </c>
      <c r="F2434" s="20">
        <v>1000000579</v>
      </c>
      <c r="G2434" s="20" t="s">
        <v>58</v>
      </c>
      <c r="H2434" s="20" t="s">
        <v>8</v>
      </c>
      <c r="I2434" s="20">
        <v>10000182</v>
      </c>
      <c r="J2434" s="20" t="s">
        <v>29</v>
      </c>
      <c r="K2434" s="20" t="s">
        <v>110</v>
      </c>
      <c r="L2434" s="20" t="s">
        <v>110</v>
      </c>
      <c r="M2434" s="20" t="s">
        <v>110</v>
      </c>
    </row>
    <row r="2435" spans="2:13" x14ac:dyDescent="0.2">
      <c r="B2435" s="19">
        <v>43282</v>
      </c>
      <c r="C2435" s="18">
        <v>0.91610044267233603</v>
      </c>
      <c r="D2435" s="20" t="s">
        <v>20</v>
      </c>
      <c r="E2435" s="20" t="s">
        <v>59</v>
      </c>
      <c r="F2435" s="20">
        <v>1000000579</v>
      </c>
      <c r="G2435" s="20" t="s">
        <v>58</v>
      </c>
      <c r="H2435" s="20" t="s">
        <v>8</v>
      </c>
      <c r="I2435" s="20">
        <v>10000182</v>
      </c>
      <c r="J2435" s="20" t="s">
        <v>29</v>
      </c>
      <c r="K2435" s="20" t="s">
        <v>110</v>
      </c>
      <c r="L2435" s="20" t="s">
        <v>110</v>
      </c>
      <c r="M2435" s="20" t="s">
        <v>110</v>
      </c>
    </row>
    <row r="2436" spans="2:13" x14ac:dyDescent="0.2">
      <c r="B2436" s="19">
        <v>43283</v>
      </c>
      <c r="C2436" s="18">
        <v>0.93442245152578285</v>
      </c>
      <c r="D2436" s="20" t="s">
        <v>20</v>
      </c>
      <c r="E2436" s="20" t="s">
        <v>59</v>
      </c>
      <c r="F2436" s="20">
        <v>1000000579</v>
      </c>
      <c r="G2436" s="20" t="s">
        <v>58</v>
      </c>
      <c r="H2436" s="20" t="s">
        <v>8</v>
      </c>
      <c r="I2436" s="20">
        <v>10000182</v>
      </c>
      <c r="J2436" s="20" t="s">
        <v>29</v>
      </c>
      <c r="K2436" s="20" t="s">
        <v>110</v>
      </c>
      <c r="L2436" s="20" t="s">
        <v>110</v>
      </c>
      <c r="M2436" s="20" t="s">
        <v>110</v>
      </c>
    </row>
    <row r="2437" spans="2:13" x14ac:dyDescent="0.2">
      <c r="B2437" s="19">
        <v>43284</v>
      </c>
      <c r="C2437" s="18">
        <v>0.95311090055629843</v>
      </c>
      <c r="D2437" s="20" t="s">
        <v>20</v>
      </c>
      <c r="E2437" s="20" t="s">
        <v>59</v>
      </c>
      <c r="F2437" s="20">
        <v>1000000579</v>
      </c>
      <c r="G2437" s="20" t="s">
        <v>58</v>
      </c>
      <c r="H2437" s="20" t="s">
        <v>8</v>
      </c>
      <c r="I2437" s="20">
        <v>10000182</v>
      </c>
      <c r="J2437" s="20" t="s">
        <v>29</v>
      </c>
      <c r="K2437" s="20" t="s">
        <v>110</v>
      </c>
      <c r="L2437" s="20" t="s">
        <v>110</v>
      </c>
      <c r="M2437" s="20" t="s">
        <v>110</v>
      </c>
    </row>
    <row r="2438" spans="2:13" x14ac:dyDescent="0.2">
      <c r="B2438" s="19">
        <v>43285</v>
      </c>
      <c r="C2438" s="18">
        <v>0.97217311856742439</v>
      </c>
      <c r="D2438" s="20" t="s">
        <v>20</v>
      </c>
      <c r="E2438" s="20" t="s">
        <v>59</v>
      </c>
      <c r="F2438" s="20">
        <v>1000000579</v>
      </c>
      <c r="G2438" s="20" t="s">
        <v>58</v>
      </c>
      <c r="H2438" s="20" t="s">
        <v>8</v>
      </c>
      <c r="I2438" s="20">
        <v>10000182</v>
      </c>
      <c r="J2438" s="20" t="s">
        <v>29</v>
      </c>
      <c r="K2438" s="20" t="s">
        <v>110</v>
      </c>
      <c r="L2438" s="20" t="s">
        <v>110</v>
      </c>
      <c r="M2438" s="20" t="s">
        <v>110</v>
      </c>
    </row>
    <row r="2439" spans="2:13" x14ac:dyDescent="0.2">
      <c r="B2439" s="19">
        <v>43286</v>
      </c>
      <c r="C2439" s="18">
        <v>0.99161658093877292</v>
      </c>
      <c r="D2439" s="20" t="s">
        <v>20</v>
      </c>
      <c r="E2439" s="20" t="s">
        <v>59</v>
      </c>
      <c r="F2439" s="20">
        <v>1000000579</v>
      </c>
      <c r="G2439" s="20" t="s">
        <v>58</v>
      </c>
      <c r="H2439" s="20" t="s">
        <v>8</v>
      </c>
      <c r="I2439" s="20">
        <v>10000182</v>
      </c>
      <c r="J2439" s="20" t="s">
        <v>29</v>
      </c>
      <c r="K2439" s="20" t="s">
        <v>110</v>
      </c>
      <c r="L2439" s="20" t="s">
        <v>110</v>
      </c>
      <c r="M2439" s="20" t="s">
        <v>110</v>
      </c>
    </row>
    <row r="2440" spans="2:13" x14ac:dyDescent="0.2">
      <c r="B2440" s="19">
        <v>43287</v>
      </c>
      <c r="C2440" s="18">
        <v>1.0114489125575483</v>
      </c>
      <c r="D2440" s="20" t="s">
        <v>20</v>
      </c>
      <c r="E2440" s="20" t="s">
        <v>59</v>
      </c>
      <c r="F2440" s="20">
        <v>1000000579</v>
      </c>
      <c r="G2440" s="20" t="s">
        <v>58</v>
      </c>
      <c r="H2440" s="20" t="s">
        <v>8</v>
      </c>
      <c r="I2440" s="20">
        <v>10000182</v>
      </c>
      <c r="J2440" s="20" t="s">
        <v>29</v>
      </c>
      <c r="K2440" s="20" t="s">
        <v>110</v>
      </c>
      <c r="L2440" s="20" t="s">
        <v>110</v>
      </c>
      <c r="M2440" s="20" t="s">
        <v>110</v>
      </c>
    </row>
    <row r="2441" spans="2:13" x14ac:dyDescent="0.2">
      <c r="B2441" s="19">
        <v>43288</v>
      </c>
      <c r="C2441" s="18">
        <v>1.0316778908086994</v>
      </c>
      <c r="D2441" s="20" t="s">
        <v>20</v>
      </c>
      <c r="E2441" s="20" t="s">
        <v>59</v>
      </c>
      <c r="F2441" s="20">
        <v>1000000579</v>
      </c>
      <c r="G2441" s="20" t="s">
        <v>58</v>
      </c>
      <c r="H2441" s="20" t="s">
        <v>8</v>
      </c>
      <c r="I2441" s="20">
        <v>10000182</v>
      </c>
      <c r="J2441" s="20" t="s">
        <v>29</v>
      </c>
      <c r="K2441" s="20" t="s">
        <v>110</v>
      </c>
      <c r="L2441" s="20" t="s">
        <v>110</v>
      </c>
      <c r="M2441" s="20" t="s">
        <v>110</v>
      </c>
    </row>
    <row r="2442" spans="2:13" x14ac:dyDescent="0.2">
      <c r="B2442" s="19">
        <v>43289</v>
      </c>
      <c r="C2442" s="18">
        <v>1.0523114486248735</v>
      </c>
      <c r="D2442" s="20" t="s">
        <v>20</v>
      </c>
      <c r="E2442" s="20" t="s">
        <v>59</v>
      </c>
      <c r="F2442" s="20">
        <v>1000000579</v>
      </c>
      <c r="G2442" s="20" t="s">
        <v>58</v>
      </c>
      <c r="H2442" s="20" t="s">
        <v>8</v>
      </c>
      <c r="I2442" s="20">
        <v>10000182</v>
      </c>
      <c r="J2442" s="20" t="s">
        <v>29</v>
      </c>
      <c r="K2442" s="20" t="s">
        <v>110</v>
      </c>
      <c r="L2442" s="20" t="s">
        <v>110</v>
      </c>
      <c r="M2442" s="20" t="s">
        <v>110</v>
      </c>
    </row>
    <row r="2443" spans="2:13" x14ac:dyDescent="0.2">
      <c r="B2443" s="19">
        <v>43290</v>
      </c>
      <c r="C2443" s="18">
        <v>1.0733576775973708</v>
      </c>
      <c r="D2443" s="20" t="s">
        <v>20</v>
      </c>
      <c r="E2443" s="20" t="s">
        <v>59</v>
      </c>
      <c r="F2443" s="20">
        <v>1000000579</v>
      </c>
      <c r="G2443" s="20" t="s">
        <v>58</v>
      </c>
      <c r="H2443" s="20" t="s">
        <v>8</v>
      </c>
      <c r="I2443" s="20">
        <v>10000182</v>
      </c>
      <c r="J2443" s="20" t="s">
        <v>29</v>
      </c>
      <c r="K2443" s="20" t="s">
        <v>110</v>
      </c>
      <c r="L2443" s="20" t="s">
        <v>110</v>
      </c>
      <c r="M2443" s="20" t="s">
        <v>110</v>
      </c>
    </row>
    <row r="2444" spans="2:13" x14ac:dyDescent="0.2">
      <c r="B2444" s="19">
        <v>43291</v>
      </c>
      <c r="C2444" s="18">
        <v>1.0948248311493183</v>
      </c>
      <c r="D2444" s="20" t="s">
        <v>20</v>
      </c>
      <c r="E2444" s="20" t="s">
        <v>59</v>
      </c>
      <c r="F2444" s="20">
        <v>1000000579</v>
      </c>
      <c r="G2444" s="20" t="s">
        <v>58</v>
      </c>
      <c r="H2444" s="20" t="s">
        <v>8</v>
      </c>
      <c r="I2444" s="20">
        <v>10000182</v>
      </c>
      <c r="J2444" s="20" t="s">
        <v>29</v>
      </c>
      <c r="K2444" s="20" t="s">
        <v>110</v>
      </c>
      <c r="L2444" s="20" t="s">
        <v>110</v>
      </c>
      <c r="M2444" s="20" t="s">
        <v>110</v>
      </c>
    </row>
    <row r="2445" spans="2:13" x14ac:dyDescent="0.2">
      <c r="B2445" s="19">
        <v>43292</v>
      </c>
      <c r="C2445" s="18">
        <v>1.1167213277723045</v>
      </c>
      <c r="D2445" s="20" t="s">
        <v>20</v>
      </c>
      <c r="E2445" s="20" t="s">
        <v>59</v>
      </c>
      <c r="F2445" s="20">
        <v>1000000579</v>
      </c>
      <c r="G2445" s="20" t="s">
        <v>58</v>
      </c>
      <c r="H2445" s="20" t="s">
        <v>8</v>
      </c>
      <c r="I2445" s="20">
        <v>10000182</v>
      </c>
      <c r="J2445" s="20" t="s">
        <v>29</v>
      </c>
      <c r="K2445" s="20" t="s">
        <v>110</v>
      </c>
      <c r="L2445" s="20" t="s">
        <v>110</v>
      </c>
      <c r="M2445" s="20" t="s">
        <v>110</v>
      </c>
    </row>
    <row r="2446" spans="2:13" x14ac:dyDescent="0.2">
      <c r="B2446" s="19">
        <v>43293</v>
      </c>
      <c r="C2446" s="18">
        <v>1.1390557543277506</v>
      </c>
      <c r="D2446" s="20" t="s">
        <v>20</v>
      </c>
      <c r="E2446" s="20" t="s">
        <v>59</v>
      </c>
      <c r="F2446" s="20">
        <v>1000000579</v>
      </c>
      <c r="G2446" s="20" t="s">
        <v>58</v>
      </c>
      <c r="H2446" s="20" t="s">
        <v>8</v>
      </c>
      <c r="I2446" s="20">
        <v>10000182</v>
      </c>
      <c r="J2446" s="20" t="s">
        <v>29</v>
      </c>
      <c r="K2446" s="20" t="s">
        <v>110</v>
      </c>
      <c r="L2446" s="20" t="s">
        <v>110</v>
      </c>
      <c r="M2446" s="20" t="s">
        <v>110</v>
      </c>
    </row>
    <row r="2447" spans="2:13" x14ac:dyDescent="0.2">
      <c r="B2447" s="19">
        <v>43294</v>
      </c>
      <c r="C2447" s="18">
        <v>1.1618368694143058</v>
      </c>
      <c r="D2447" s="20" t="s">
        <v>20</v>
      </c>
      <c r="E2447" s="20" t="s">
        <v>59</v>
      </c>
      <c r="F2447" s="20">
        <v>1000000579</v>
      </c>
      <c r="G2447" s="20" t="s">
        <v>58</v>
      </c>
      <c r="H2447" s="20" t="s">
        <v>8</v>
      </c>
      <c r="I2447" s="20">
        <v>10000182</v>
      </c>
      <c r="J2447" s="20" t="s">
        <v>29</v>
      </c>
      <c r="K2447" s="20" t="s">
        <v>110</v>
      </c>
      <c r="L2447" s="20" t="s">
        <v>110</v>
      </c>
      <c r="M2447" s="20" t="s">
        <v>110</v>
      </c>
    </row>
    <row r="2448" spans="2:13" x14ac:dyDescent="0.2">
      <c r="B2448" s="19">
        <v>43295</v>
      </c>
      <c r="C2448" s="18">
        <v>1.1850736068025918</v>
      </c>
      <c r="D2448" s="20" t="s">
        <v>20</v>
      </c>
      <c r="E2448" s="20" t="s">
        <v>59</v>
      </c>
      <c r="F2448" s="20">
        <v>1000000579</v>
      </c>
      <c r="G2448" s="20" t="s">
        <v>58</v>
      </c>
      <c r="H2448" s="20" t="s">
        <v>8</v>
      </c>
      <c r="I2448" s="20">
        <v>10000182</v>
      </c>
      <c r="J2448" s="20" t="s">
        <v>29</v>
      </c>
      <c r="K2448" s="20" t="s">
        <v>110</v>
      </c>
      <c r="L2448" s="20" t="s">
        <v>110</v>
      </c>
      <c r="M2448" s="20" t="s">
        <v>110</v>
      </c>
    </row>
    <row r="2449" spans="2:13" x14ac:dyDescent="0.2">
      <c r="B2449" s="19">
        <v>43296</v>
      </c>
      <c r="C2449" s="18">
        <v>1.2087750789386436</v>
      </c>
      <c r="D2449" s="20" t="s">
        <v>20</v>
      </c>
      <c r="E2449" s="20" t="s">
        <v>59</v>
      </c>
      <c r="F2449" s="20">
        <v>1000000579</v>
      </c>
      <c r="G2449" s="20" t="s">
        <v>58</v>
      </c>
      <c r="H2449" s="20" t="s">
        <v>8</v>
      </c>
      <c r="I2449" s="20">
        <v>10000182</v>
      </c>
      <c r="J2449" s="20" t="s">
        <v>29</v>
      </c>
      <c r="K2449" s="20" t="s">
        <v>110</v>
      </c>
      <c r="L2449" s="20" t="s">
        <v>110</v>
      </c>
      <c r="M2449" s="20" t="s">
        <v>110</v>
      </c>
    </row>
    <row r="2450" spans="2:13" x14ac:dyDescent="0.2">
      <c r="B2450" s="19">
        <v>43297</v>
      </c>
      <c r="C2450" s="18">
        <v>1.2329505805174166</v>
      </c>
      <c r="D2450" s="20" t="s">
        <v>20</v>
      </c>
      <c r="E2450" s="20" t="s">
        <v>59</v>
      </c>
      <c r="F2450" s="20">
        <v>1000000579</v>
      </c>
      <c r="G2450" s="20" t="s">
        <v>58</v>
      </c>
      <c r="H2450" s="20" t="s">
        <v>8</v>
      </c>
      <c r="I2450" s="20">
        <v>10000182</v>
      </c>
      <c r="J2450" s="20" t="s">
        <v>29</v>
      </c>
      <c r="K2450" s="20" t="s">
        <v>110</v>
      </c>
      <c r="L2450" s="20" t="s">
        <v>110</v>
      </c>
      <c r="M2450" s="20" t="s">
        <v>110</v>
      </c>
    </row>
    <row r="2451" spans="2:13" x14ac:dyDescent="0.2">
      <c r="B2451" s="19">
        <v>43298</v>
      </c>
      <c r="C2451" s="18">
        <v>0.98760959212776522</v>
      </c>
      <c r="D2451" s="20" t="s">
        <v>20</v>
      </c>
      <c r="E2451" s="20" t="s">
        <v>59</v>
      </c>
      <c r="F2451" s="20">
        <v>1000000579</v>
      </c>
      <c r="G2451" s="20" t="s">
        <v>58</v>
      </c>
      <c r="H2451" s="20" t="s">
        <v>8</v>
      </c>
      <c r="I2451" s="20">
        <v>10000182</v>
      </c>
      <c r="J2451" s="20" t="s">
        <v>29</v>
      </c>
      <c r="K2451" s="20" t="s">
        <v>110</v>
      </c>
      <c r="L2451" s="20" t="s">
        <v>110</v>
      </c>
      <c r="M2451" s="20" t="s">
        <v>110</v>
      </c>
    </row>
    <row r="2452" spans="2:13" x14ac:dyDescent="0.2">
      <c r="B2452" s="19">
        <v>43299</v>
      </c>
      <c r="C2452" s="18">
        <v>1.0073617839703206</v>
      </c>
      <c r="D2452" s="20" t="s">
        <v>20</v>
      </c>
      <c r="E2452" s="20" t="s">
        <v>59</v>
      </c>
      <c r="F2452" s="20">
        <v>1000000579</v>
      </c>
      <c r="G2452" s="20" t="s">
        <v>58</v>
      </c>
      <c r="H2452" s="20" t="s">
        <v>8</v>
      </c>
      <c r="I2452" s="20">
        <v>10000182</v>
      </c>
      <c r="J2452" s="20" t="s">
        <v>29</v>
      </c>
      <c r="K2452" s="20" t="s">
        <v>110</v>
      </c>
      <c r="L2452" s="20" t="s">
        <v>110</v>
      </c>
      <c r="M2452" s="20" t="s">
        <v>110</v>
      </c>
    </row>
    <row r="2453" spans="2:13" x14ac:dyDescent="0.2">
      <c r="B2453" s="19">
        <v>43300</v>
      </c>
      <c r="C2453" s="18">
        <v>1.027509019649727</v>
      </c>
      <c r="D2453" s="20" t="s">
        <v>20</v>
      </c>
      <c r="E2453" s="20" t="s">
        <v>59</v>
      </c>
      <c r="F2453" s="20">
        <v>1000000579</v>
      </c>
      <c r="G2453" s="20" t="s">
        <v>58</v>
      </c>
      <c r="H2453" s="20" t="s">
        <v>8</v>
      </c>
      <c r="I2453" s="20">
        <v>10000182</v>
      </c>
      <c r="J2453" s="20" t="s">
        <v>29</v>
      </c>
      <c r="K2453" s="20" t="s">
        <v>110</v>
      </c>
      <c r="L2453" s="20" t="s">
        <v>110</v>
      </c>
      <c r="M2453" s="20" t="s">
        <v>110</v>
      </c>
    </row>
    <row r="2454" spans="2:13" x14ac:dyDescent="0.2">
      <c r="B2454" s="19">
        <v>43301</v>
      </c>
      <c r="C2454" s="18">
        <v>1.0480592000427216</v>
      </c>
      <c r="D2454" s="20" t="s">
        <v>20</v>
      </c>
      <c r="E2454" s="20" t="s">
        <v>59</v>
      </c>
      <c r="F2454" s="20">
        <v>1000000579</v>
      </c>
      <c r="G2454" s="20" t="s">
        <v>58</v>
      </c>
      <c r="H2454" s="20" t="s">
        <v>8</v>
      </c>
      <c r="I2454" s="20">
        <v>10000182</v>
      </c>
      <c r="J2454" s="20" t="s">
        <v>29</v>
      </c>
      <c r="K2454" s="20" t="s">
        <v>110</v>
      </c>
      <c r="L2454" s="20" t="s">
        <v>110</v>
      </c>
      <c r="M2454" s="20" t="s">
        <v>110</v>
      </c>
    </row>
    <row r="2455" spans="2:13" x14ac:dyDescent="0.2">
      <c r="B2455" s="19">
        <v>43252</v>
      </c>
      <c r="C2455" s="18">
        <v>0.75</v>
      </c>
      <c r="D2455" s="20" t="s">
        <v>3</v>
      </c>
      <c r="E2455" s="20" t="s">
        <v>12</v>
      </c>
      <c r="F2455" s="20">
        <v>1000000059</v>
      </c>
      <c r="G2455" s="20" t="s">
        <v>53</v>
      </c>
      <c r="H2455" s="20" t="s">
        <v>8</v>
      </c>
      <c r="I2455" s="20">
        <v>20000099</v>
      </c>
      <c r="J2455" s="20" t="s">
        <v>18</v>
      </c>
      <c r="K2455" s="20" t="s">
        <v>110</v>
      </c>
      <c r="L2455" s="20" t="s">
        <v>110</v>
      </c>
      <c r="M2455" s="20" t="s">
        <v>110</v>
      </c>
    </row>
    <row r="2456" spans="2:13" x14ac:dyDescent="0.2">
      <c r="B2456" s="19">
        <v>43253</v>
      </c>
      <c r="C2456" s="18">
        <v>0.76500000000000001</v>
      </c>
      <c r="D2456" s="20" t="s">
        <v>3</v>
      </c>
      <c r="E2456" s="20" t="s">
        <v>12</v>
      </c>
      <c r="F2456" s="20">
        <v>1000000059</v>
      </c>
      <c r="G2456" s="20" t="s">
        <v>53</v>
      </c>
      <c r="H2456" s="20" t="s">
        <v>8</v>
      </c>
      <c r="I2456" s="20">
        <v>20000099</v>
      </c>
      <c r="J2456" s="20" t="s">
        <v>18</v>
      </c>
      <c r="K2456" s="20" t="s">
        <v>110</v>
      </c>
      <c r="L2456" s="20" t="s">
        <v>110</v>
      </c>
      <c r="M2456" s="20" t="s">
        <v>110</v>
      </c>
    </row>
    <row r="2457" spans="2:13" x14ac:dyDescent="0.2">
      <c r="B2457" s="19">
        <v>43254</v>
      </c>
      <c r="C2457" s="18">
        <v>0.78029999999999999</v>
      </c>
      <c r="D2457" s="20" t="s">
        <v>3</v>
      </c>
      <c r="E2457" s="20" t="s">
        <v>12</v>
      </c>
      <c r="F2457" s="20">
        <v>1000000059</v>
      </c>
      <c r="G2457" s="20" t="s">
        <v>53</v>
      </c>
      <c r="H2457" s="20" t="s">
        <v>8</v>
      </c>
      <c r="I2457" s="20">
        <v>20000099</v>
      </c>
      <c r="J2457" s="20" t="s">
        <v>18</v>
      </c>
      <c r="K2457" s="20" t="s">
        <v>110</v>
      </c>
      <c r="L2457" s="20" t="s">
        <v>110</v>
      </c>
      <c r="M2457" s="20" t="s">
        <v>110</v>
      </c>
    </row>
    <row r="2458" spans="2:13" x14ac:dyDescent="0.2">
      <c r="B2458" s="19">
        <v>43255</v>
      </c>
      <c r="C2458" s="18">
        <v>0.795906</v>
      </c>
      <c r="D2458" s="20" t="s">
        <v>3</v>
      </c>
      <c r="E2458" s="20" t="s">
        <v>12</v>
      </c>
      <c r="F2458" s="20">
        <v>1000000059</v>
      </c>
      <c r="G2458" s="20" t="s">
        <v>53</v>
      </c>
      <c r="H2458" s="20" t="s">
        <v>8</v>
      </c>
      <c r="I2458" s="20">
        <v>20000099</v>
      </c>
      <c r="J2458" s="20" t="s">
        <v>18</v>
      </c>
      <c r="K2458" s="20" t="s">
        <v>110</v>
      </c>
      <c r="L2458" s="20" t="s">
        <v>110</v>
      </c>
      <c r="M2458" s="20" t="s">
        <v>110</v>
      </c>
    </row>
    <row r="2459" spans="2:13" x14ac:dyDescent="0.2">
      <c r="B2459" s="19">
        <v>43256</v>
      </c>
      <c r="C2459" s="18">
        <v>0.81182412000000004</v>
      </c>
      <c r="D2459" s="20" t="s">
        <v>3</v>
      </c>
      <c r="E2459" s="20" t="s">
        <v>12</v>
      </c>
      <c r="F2459" s="20">
        <v>1000000059</v>
      </c>
      <c r="G2459" s="20" t="s">
        <v>53</v>
      </c>
      <c r="H2459" s="20" t="s">
        <v>8</v>
      </c>
      <c r="I2459" s="20">
        <v>20000099</v>
      </c>
      <c r="J2459" s="20" t="s">
        <v>18</v>
      </c>
      <c r="K2459" s="20" t="s">
        <v>110</v>
      </c>
      <c r="L2459" s="20" t="s">
        <v>110</v>
      </c>
      <c r="M2459" s="20" t="s">
        <v>110</v>
      </c>
    </row>
    <row r="2460" spans="2:13" x14ac:dyDescent="0.2">
      <c r="B2460" s="19">
        <v>43257</v>
      </c>
      <c r="C2460" s="18">
        <v>0.8280606023999999</v>
      </c>
      <c r="D2460" s="20" t="s">
        <v>3</v>
      </c>
      <c r="E2460" s="20" t="s">
        <v>12</v>
      </c>
      <c r="F2460" s="20">
        <v>1000000059</v>
      </c>
      <c r="G2460" s="20" t="s">
        <v>53</v>
      </c>
      <c r="H2460" s="20" t="s">
        <v>8</v>
      </c>
      <c r="I2460" s="20">
        <v>20000099</v>
      </c>
      <c r="J2460" s="20" t="s">
        <v>18</v>
      </c>
      <c r="K2460" s="20" t="s">
        <v>110</v>
      </c>
      <c r="L2460" s="20" t="s">
        <v>110</v>
      </c>
      <c r="M2460" s="20" t="s">
        <v>110</v>
      </c>
    </row>
    <row r="2461" spans="2:13" x14ac:dyDescent="0.2">
      <c r="B2461" s="19">
        <v>43258</v>
      </c>
      <c r="C2461" s="18">
        <v>0.844621814448</v>
      </c>
      <c r="D2461" s="20" t="s">
        <v>3</v>
      </c>
      <c r="E2461" s="20" t="s">
        <v>12</v>
      </c>
      <c r="F2461" s="20">
        <v>1000000059</v>
      </c>
      <c r="G2461" s="20" t="s">
        <v>53</v>
      </c>
      <c r="H2461" s="20" t="s">
        <v>8</v>
      </c>
      <c r="I2461" s="20">
        <v>20000099</v>
      </c>
      <c r="J2461" s="20" t="s">
        <v>18</v>
      </c>
      <c r="K2461" s="20" t="s">
        <v>110</v>
      </c>
      <c r="L2461" s="20" t="s">
        <v>110</v>
      </c>
      <c r="M2461" s="20" t="s">
        <v>110</v>
      </c>
    </row>
    <row r="2462" spans="2:13" x14ac:dyDescent="0.2">
      <c r="B2462" s="19">
        <v>43259</v>
      </c>
      <c r="C2462" s="18">
        <v>0.86151425073695986</v>
      </c>
      <c r="D2462" s="20" t="s">
        <v>3</v>
      </c>
      <c r="E2462" s="20" t="s">
        <v>12</v>
      </c>
      <c r="F2462" s="20">
        <v>1000000059</v>
      </c>
      <c r="G2462" s="20" t="s">
        <v>53</v>
      </c>
      <c r="H2462" s="20" t="s">
        <v>8</v>
      </c>
      <c r="I2462" s="20">
        <v>20000099</v>
      </c>
      <c r="J2462" s="20" t="s">
        <v>18</v>
      </c>
      <c r="K2462" s="20" t="s">
        <v>110</v>
      </c>
      <c r="L2462" s="20" t="s">
        <v>110</v>
      </c>
      <c r="M2462" s="20" t="s">
        <v>110</v>
      </c>
    </row>
    <row r="2463" spans="2:13" x14ac:dyDescent="0.2">
      <c r="B2463" s="19">
        <v>43260</v>
      </c>
      <c r="C2463" s="18">
        <v>0.87874453575169909</v>
      </c>
      <c r="D2463" s="20" t="s">
        <v>3</v>
      </c>
      <c r="E2463" s="20" t="s">
        <v>12</v>
      </c>
      <c r="F2463" s="20">
        <v>1000000059</v>
      </c>
      <c r="G2463" s="20" t="s">
        <v>53</v>
      </c>
      <c r="H2463" s="20" t="s">
        <v>8</v>
      </c>
      <c r="I2463" s="20">
        <v>20000099</v>
      </c>
      <c r="J2463" s="20" t="s">
        <v>18</v>
      </c>
      <c r="K2463" s="20" t="s">
        <v>110</v>
      </c>
      <c r="L2463" s="20" t="s">
        <v>110</v>
      </c>
      <c r="M2463" s="20" t="s">
        <v>110</v>
      </c>
    </row>
    <row r="2464" spans="2:13" x14ac:dyDescent="0.2">
      <c r="B2464" s="19">
        <v>43261</v>
      </c>
      <c r="C2464" s="18">
        <v>0.89631942646673313</v>
      </c>
      <c r="D2464" s="20" t="s">
        <v>3</v>
      </c>
      <c r="E2464" s="20" t="s">
        <v>12</v>
      </c>
      <c r="F2464" s="20">
        <v>1000000059</v>
      </c>
      <c r="G2464" s="20" t="s">
        <v>53</v>
      </c>
      <c r="H2464" s="20" t="s">
        <v>8</v>
      </c>
      <c r="I2464" s="20">
        <v>20000099</v>
      </c>
      <c r="J2464" s="20" t="s">
        <v>18</v>
      </c>
      <c r="K2464" s="20" t="s">
        <v>110</v>
      </c>
      <c r="L2464" s="20" t="s">
        <v>110</v>
      </c>
      <c r="M2464" s="20" t="s">
        <v>110</v>
      </c>
    </row>
    <row r="2465" spans="2:13" x14ac:dyDescent="0.2">
      <c r="B2465" s="19">
        <v>43262</v>
      </c>
      <c r="C2465" s="18">
        <v>0.91424581499606772</v>
      </c>
      <c r="D2465" s="20" t="s">
        <v>3</v>
      </c>
      <c r="E2465" s="20" t="s">
        <v>12</v>
      </c>
      <c r="F2465" s="20">
        <v>1000000059</v>
      </c>
      <c r="G2465" s="20" t="s">
        <v>53</v>
      </c>
      <c r="H2465" s="20" t="s">
        <v>8</v>
      </c>
      <c r="I2465" s="20">
        <v>20000099</v>
      </c>
      <c r="J2465" s="20" t="s">
        <v>18</v>
      </c>
      <c r="K2465" s="20" t="s">
        <v>110</v>
      </c>
      <c r="L2465" s="20" t="s">
        <v>110</v>
      </c>
      <c r="M2465" s="20" t="s">
        <v>110</v>
      </c>
    </row>
    <row r="2466" spans="2:13" x14ac:dyDescent="0.2">
      <c r="B2466" s="19">
        <v>43263</v>
      </c>
      <c r="C2466" s="18">
        <v>0.93253073129598907</v>
      </c>
      <c r="D2466" s="20" t="s">
        <v>3</v>
      </c>
      <c r="E2466" s="20" t="s">
        <v>12</v>
      </c>
      <c r="F2466" s="20">
        <v>1000000059</v>
      </c>
      <c r="G2466" s="20" t="s">
        <v>53</v>
      </c>
      <c r="H2466" s="20" t="s">
        <v>8</v>
      </c>
      <c r="I2466" s="20">
        <v>20000099</v>
      </c>
      <c r="J2466" s="20" t="s">
        <v>18</v>
      </c>
      <c r="K2466" s="20" t="s">
        <v>110</v>
      </c>
      <c r="L2466" s="20" t="s">
        <v>110</v>
      </c>
      <c r="M2466" s="20" t="s">
        <v>110</v>
      </c>
    </row>
    <row r="2467" spans="2:13" x14ac:dyDescent="0.2">
      <c r="B2467" s="19">
        <v>43264</v>
      </c>
      <c r="C2467" s="18">
        <v>0.95118134592190884</v>
      </c>
      <c r="D2467" s="20" t="s">
        <v>3</v>
      </c>
      <c r="E2467" s="20" t="s">
        <v>12</v>
      </c>
      <c r="F2467" s="20">
        <v>1000000059</v>
      </c>
      <c r="G2467" s="20" t="s">
        <v>53</v>
      </c>
      <c r="H2467" s="20" t="s">
        <v>8</v>
      </c>
      <c r="I2467" s="20">
        <v>20000099</v>
      </c>
      <c r="J2467" s="20" t="s">
        <v>18</v>
      </c>
      <c r="K2467" s="20" t="s">
        <v>110</v>
      </c>
      <c r="L2467" s="20" t="s">
        <v>110</v>
      </c>
      <c r="M2467" s="20" t="s">
        <v>110</v>
      </c>
    </row>
    <row r="2468" spans="2:13" x14ac:dyDescent="0.2">
      <c r="B2468" s="19">
        <v>43265</v>
      </c>
      <c r="C2468" s="18">
        <v>0.97020497284034701</v>
      </c>
      <c r="D2468" s="20" t="s">
        <v>3</v>
      </c>
      <c r="E2468" s="20" t="s">
        <v>12</v>
      </c>
      <c r="F2468" s="20">
        <v>1000000059</v>
      </c>
      <c r="G2468" s="20" t="s">
        <v>53</v>
      </c>
      <c r="H2468" s="20" t="s">
        <v>8</v>
      </c>
      <c r="I2468" s="20">
        <v>20000099</v>
      </c>
      <c r="J2468" s="20" t="s">
        <v>18</v>
      </c>
      <c r="K2468" s="20" t="s">
        <v>110</v>
      </c>
      <c r="L2468" s="20" t="s">
        <v>110</v>
      </c>
      <c r="M2468" s="20" t="s">
        <v>110</v>
      </c>
    </row>
    <row r="2469" spans="2:13" x14ac:dyDescent="0.2">
      <c r="B2469" s="19">
        <v>43266</v>
      </c>
      <c r="C2469" s="18">
        <v>0.989609072297154</v>
      </c>
      <c r="D2469" s="20" t="s">
        <v>3</v>
      </c>
      <c r="E2469" s="20" t="s">
        <v>12</v>
      </c>
      <c r="F2469" s="20">
        <v>1000000059</v>
      </c>
      <c r="G2469" s="20" t="s">
        <v>53</v>
      </c>
      <c r="H2469" s="20" t="s">
        <v>8</v>
      </c>
      <c r="I2469" s="20">
        <v>20000099</v>
      </c>
      <c r="J2469" s="20" t="s">
        <v>18</v>
      </c>
      <c r="K2469" s="20" t="s">
        <v>110</v>
      </c>
      <c r="L2469" s="20" t="s">
        <v>110</v>
      </c>
      <c r="M2469" s="20" t="s">
        <v>110</v>
      </c>
    </row>
    <row r="2470" spans="2:13" x14ac:dyDescent="0.2">
      <c r="B2470" s="19">
        <v>43267</v>
      </c>
      <c r="C2470" s="18">
        <v>1.0094012537430972</v>
      </c>
      <c r="D2470" s="20" t="s">
        <v>3</v>
      </c>
      <c r="E2470" s="20" t="s">
        <v>12</v>
      </c>
      <c r="F2470" s="20">
        <v>1000000059</v>
      </c>
      <c r="G2470" s="20" t="s">
        <v>53</v>
      </c>
      <c r="H2470" s="20" t="s">
        <v>8</v>
      </c>
      <c r="I2470" s="20">
        <v>20000099</v>
      </c>
      <c r="J2470" s="20" t="s">
        <v>18</v>
      </c>
      <c r="K2470" s="20" t="s">
        <v>110</v>
      </c>
      <c r="L2470" s="20" t="s">
        <v>110</v>
      </c>
      <c r="M2470" s="20" t="s">
        <v>110</v>
      </c>
    </row>
    <row r="2471" spans="2:13" x14ac:dyDescent="0.2">
      <c r="B2471" s="19">
        <v>43268</v>
      </c>
      <c r="C2471" s="18">
        <v>1.0295892788179593</v>
      </c>
      <c r="D2471" s="20" t="s">
        <v>3</v>
      </c>
      <c r="E2471" s="20" t="s">
        <v>12</v>
      </c>
      <c r="F2471" s="20">
        <v>1000000059</v>
      </c>
      <c r="G2471" s="20" t="s">
        <v>53</v>
      </c>
      <c r="H2471" s="20" t="s">
        <v>8</v>
      </c>
      <c r="I2471" s="20">
        <v>20000099</v>
      </c>
      <c r="J2471" s="20" t="s">
        <v>18</v>
      </c>
      <c r="K2471" s="20" t="s">
        <v>110</v>
      </c>
      <c r="L2471" s="20" t="s">
        <v>110</v>
      </c>
      <c r="M2471" s="20" t="s">
        <v>110</v>
      </c>
    </row>
    <row r="2472" spans="2:13" x14ac:dyDescent="0.2">
      <c r="B2472" s="19">
        <v>43269</v>
      </c>
      <c r="C2472" s="18">
        <v>1.0501810643943184</v>
      </c>
      <c r="D2472" s="20" t="s">
        <v>3</v>
      </c>
      <c r="E2472" s="20" t="s">
        <v>12</v>
      </c>
      <c r="F2472" s="20">
        <v>1000000059</v>
      </c>
      <c r="G2472" s="20" t="s">
        <v>53</v>
      </c>
      <c r="H2472" s="20" t="s">
        <v>8</v>
      </c>
      <c r="I2472" s="20">
        <v>20000099</v>
      </c>
      <c r="J2472" s="20" t="s">
        <v>18</v>
      </c>
      <c r="K2472" s="20" t="s">
        <v>110</v>
      </c>
      <c r="L2472" s="20" t="s">
        <v>110</v>
      </c>
      <c r="M2472" s="20" t="s">
        <v>110</v>
      </c>
    </row>
    <row r="2473" spans="2:13" x14ac:dyDescent="0.2">
      <c r="B2473" s="19">
        <v>43270</v>
      </c>
      <c r="C2473" s="18">
        <v>1.0711846856822047</v>
      </c>
      <c r="D2473" s="20" t="s">
        <v>3</v>
      </c>
      <c r="E2473" s="20" t="s">
        <v>12</v>
      </c>
      <c r="F2473" s="20">
        <v>1000000059</v>
      </c>
      <c r="G2473" s="20" t="s">
        <v>53</v>
      </c>
      <c r="H2473" s="20" t="s">
        <v>8</v>
      </c>
      <c r="I2473" s="20">
        <v>20000099</v>
      </c>
      <c r="J2473" s="20" t="s">
        <v>18</v>
      </c>
      <c r="K2473" s="20" t="s">
        <v>110</v>
      </c>
      <c r="L2473" s="20" t="s">
        <v>110</v>
      </c>
      <c r="M2473" s="20" t="s">
        <v>110</v>
      </c>
    </row>
    <row r="2474" spans="2:13" x14ac:dyDescent="0.2">
      <c r="B2474" s="19">
        <v>43271</v>
      </c>
      <c r="C2474" s="18">
        <v>1.0926083793958488</v>
      </c>
      <c r="D2474" s="20" t="s">
        <v>3</v>
      </c>
      <c r="E2474" s="20" t="s">
        <v>12</v>
      </c>
      <c r="F2474" s="20">
        <v>1000000059</v>
      </c>
      <c r="G2474" s="20" t="s">
        <v>53</v>
      </c>
      <c r="H2474" s="20" t="s">
        <v>8</v>
      </c>
      <c r="I2474" s="20">
        <v>20000099</v>
      </c>
      <c r="J2474" s="20" t="s">
        <v>18</v>
      </c>
      <c r="K2474" s="20" t="s">
        <v>110</v>
      </c>
      <c r="L2474" s="20" t="s">
        <v>110</v>
      </c>
      <c r="M2474" s="20" t="s">
        <v>110</v>
      </c>
    </row>
    <row r="2475" spans="2:13" x14ac:dyDescent="0.2">
      <c r="B2475" s="19">
        <v>43272</v>
      </c>
      <c r="C2475" s="18">
        <v>1.1144605469837656</v>
      </c>
      <c r="D2475" s="20" t="s">
        <v>3</v>
      </c>
      <c r="E2475" s="20" t="s">
        <v>12</v>
      </c>
      <c r="F2475" s="20">
        <v>1000000059</v>
      </c>
      <c r="G2475" s="20" t="s">
        <v>53</v>
      </c>
      <c r="H2475" s="20" t="s">
        <v>8</v>
      </c>
      <c r="I2475" s="20">
        <v>20000099</v>
      </c>
      <c r="J2475" s="20" t="s">
        <v>18</v>
      </c>
      <c r="K2475" s="20" t="s">
        <v>110</v>
      </c>
      <c r="L2475" s="20" t="s">
        <v>110</v>
      </c>
      <c r="M2475" s="20" t="s">
        <v>110</v>
      </c>
    </row>
    <row r="2476" spans="2:13" x14ac:dyDescent="0.2">
      <c r="B2476" s="19">
        <v>43273</v>
      </c>
      <c r="C2476" s="18">
        <v>1.1367497579234409</v>
      </c>
      <c r="D2476" s="20" t="s">
        <v>3</v>
      </c>
      <c r="E2476" s="20" t="s">
        <v>12</v>
      </c>
      <c r="F2476" s="20">
        <v>1000000059</v>
      </c>
      <c r="G2476" s="20" t="s">
        <v>53</v>
      </c>
      <c r="H2476" s="20" t="s">
        <v>8</v>
      </c>
      <c r="I2476" s="20">
        <v>20000099</v>
      </c>
      <c r="J2476" s="20" t="s">
        <v>18</v>
      </c>
      <c r="K2476" s="20" t="s">
        <v>110</v>
      </c>
      <c r="L2476" s="20" t="s">
        <v>110</v>
      </c>
      <c r="M2476" s="20" t="s">
        <v>110</v>
      </c>
    </row>
    <row r="2477" spans="2:13" x14ac:dyDescent="0.2">
      <c r="B2477" s="19">
        <v>43274</v>
      </c>
      <c r="C2477" s="18">
        <v>1.1594847530819097</v>
      </c>
      <c r="D2477" s="20" t="s">
        <v>3</v>
      </c>
      <c r="E2477" s="20" t="s">
        <v>12</v>
      </c>
      <c r="F2477" s="20">
        <v>1000000059</v>
      </c>
      <c r="G2477" s="20" t="s">
        <v>53</v>
      </c>
      <c r="H2477" s="20" t="s">
        <v>8</v>
      </c>
      <c r="I2477" s="20">
        <v>20000099</v>
      </c>
      <c r="J2477" s="20" t="s">
        <v>18</v>
      </c>
      <c r="K2477" s="20" t="s">
        <v>110</v>
      </c>
      <c r="L2477" s="20" t="s">
        <v>110</v>
      </c>
      <c r="M2477" s="20" t="s">
        <v>110</v>
      </c>
    </row>
    <row r="2478" spans="2:13" x14ac:dyDescent="0.2">
      <c r="B2478" s="19">
        <v>43275</v>
      </c>
      <c r="C2478" s="18">
        <v>1.1826744481435481</v>
      </c>
      <c r="D2478" s="20" t="s">
        <v>3</v>
      </c>
      <c r="E2478" s="20" t="s">
        <v>12</v>
      </c>
      <c r="F2478" s="20">
        <v>1000000059</v>
      </c>
      <c r="G2478" s="20" t="s">
        <v>53</v>
      </c>
      <c r="H2478" s="20" t="s">
        <v>8</v>
      </c>
      <c r="I2478" s="20">
        <v>20000099</v>
      </c>
      <c r="J2478" s="20" t="s">
        <v>18</v>
      </c>
      <c r="K2478" s="20" t="s">
        <v>110</v>
      </c>
      <c r="L2478" s="20" t="s">
        <v>110</v>
      </c>
      <c r="M2478" s="20" t="s">
        <v>110</v>
      </c>
    </row>
    <row r="2479" spans="2:13" x14ac:dyDescent="0.2">
      <c r="B2479" s="19">
        <v>43276</v>
      </c>
      <c r="C2479" s="18">
        <v>1.2063279371064191</v>
      </c>
      <c r="D2479" s="20" t="s">
        <v>3</v>
      </c>
      <c r="E2479" s="20" t="s">
        <v>12</v>
      </c>
      <c r="F2479" s="20">
        <v>1000000059</v>
      </c>
      <c r="G2479" s="20" t="s">
        <v>53</v>
      </c>
      <c r="H2479" s="20" t="s">
        <v>8</v>
      </c>
      <c r="I2479" s="20">
        <v>20000099</v>
      </c>
      <c r="J2479" s="20" t="s">
        <v>18</v>
      </c>
      <c r="K2479" s="20" t="s">
        <v>110</v>
      </c>
      <c r="L2479" s="20" t="s">
        <v>110</v>
      </c>
      <c r="M2479" s="20" t="s">
        <v>110</v>
      </c>
    </row>
    <row r="2480" spans="2:13" x14ac:dyDescent="0.2">
      <c r="B2480" s="19">
        <v>43277</v>
      </c>
      <c r="C2480" s="18">
        <v>1.2304544958485473</v>
      </c>
      <c r="D2480" s="20" t="s">
        <v>3</v>
      </c>
      <c r="E2480" s="20" t="s">
        <v>12</v>
      </c>
      <c r="F2480" s="20">
        <v>1000000059</v>
      </c>
      <c r="G2480" s="20" t="s">
        <v>53</v>
      </c>
      <c r="H2480" s="20" t="s">
        <v>8</v>
      </c>
      <c r="I2480" s="20">
        <v>20000099</v>
      </c>
      <c r="J2480" s="20" t="s">
        <v>18</v>
      </c>
      <c r="K2480" s="20" t="s">
        <v>110</v>
      </c>
      <c r="L2480" s="20" t="s">
        <v>110</v>
      </c>
      <c r="M2480" s="20" t="s">
        <v>110</v>
      </c>
    </row>
    <row r="2481" spans="2:13" x14ac:dyDescent="0.2">
      <c r="B2481" s="19">
        <v>43278</v>
      </c>
      <c r="C2481" s="18">
        <v>1.2550635857655184</v>
      </c>
      <c r="D2481" s="20" t="s">
        <v>3</v>
      </c>
      <c r="E2481" s="20" t="s">
        <v>12</v>
      </c>
      <c r="F2481" s="20">
        <v>1000000059</v>
      </c>
      <c r="G2481" s="20" t="s">
        <v>53</v>
      </c>
      <c r="H2481" s="20" t="s">
        <v>8</v>
      </c>
      <c r="I2481" s="20">
        <v>20000099</v>
      </c>
      <c r="J2481" s="20" t="s">
        <v>18</v>
      </c>
      <c r="K2481" s="20" t="s">
        <v>110</v>
      </c>
      <c r="L2481" s="20" t="s">
        <v>110</v>
      </c>
      <c r="M2481" s="20" t="s">
        <v>110</v>
      </c>
    </row>
    <row r="2482" spans="2:13" x14ac:dyDescent="0.2">
      <c r="B2482" s="19">
        <v>43279</v>
      </c>
      <c r="C2482" s="18">
        <v>1.2801648574808286</v>
      </c>
      <c r="D2482" s="20" t="s">
        <v>3</v>
      </c>
      <c r="E2482" s="20" t="s">
        <v>12</v>
      </c>
      <c r="F2482" s="20">
        <v>1000000059</v>
      </c>
      <c r="G2482" s="20" t="s">
        <v>53</v>
      </c>
      <c r="H2482" s="20" t="s">
        <v>8</v>
      </c>
      <c r="I2482" s="20">
        <v>20000099</v>
      </c>
      <c r="J2482" s="20" t="s">
        <v>18</v>
      </c>
      <c r="K2482" s="20" t="s">
        <v>110</v>
      </c>
      <c r="L2482" s="20" t="s">
        <v>110</v>
      </c>
      <c r="M2482" s="20" t="s">
        <v>110</v>
      </c>
    </row>
    <row r="2483" spans="2:13" x14ac:dyDescent="0.2">
      <c r="B2483" s="19">
        <v>43280</v>
      </c>
      <c r="C2483" s="18">
        <v>1.3057681546304452</v>
      </c>
      <c r="D2483" s="20" t="s">
        <v>3</v>
      </c>
      <c r="E2483" s="20" t="s">
        <v>12</v>
      </c>
      <c r="F2483" s="20">
        <v>1000000059</v>
      </c>
      <c r="G2483" s="20" t="s">
        <v>53</v>
      </c>
      <c r="H2483" s="20" t="s">
        <v>8</v>
      </c>
      <c r="I2483" s="20">
        <v>20000099</v>
      </c>
      <c r="J2483" s="20" t="s">
        <v>18</v>
      </c>
      <c r="K2483" s="20" t="s">
        <v>110</v>
      </c>
      <c r="L2483" s="20" t="s">
        <v>110</v>
      </c>
      <c r="M2483" s="20" t="s">
        <v>110</v>
      </c>
    </row>
    <row r="2484" spans="2:13" x14ac:dyDescent="0.2">
      <c r="B2484" s="19">
        <v>43281</v>
      </c>
      <c r="C2484" s="18">
        <v>1.3318835177230539</v>
      </c>
      <c r="D2484" s="20" t="s">
        <v>3</v>
      </c>
      <c r="E2484" s="20" t="s">
        <v>12</v>
      </c>
      <c r="F2484" s="20">
        <v>1000000059</v>
      </c>
      <c r="G2484" s="20" t="s">
        <v>53</v>
      </c>
      <c r="H2484" s="20" t="s">
        <v>8</v>
      </c>
      <c r="I2484" s="20">
        <v>20000099</v>
      </c>
      <c r="J2484" s="20" t="s">
        <v>18</v>
      </c>
      <c r="K2484" s="20" t="s">
        <v>110</v>
      </c>
      <c r="L2484" s="20" t="s">
        <v>110</v>
      </c>
      <c r="M2484" s="20" t="s">
        <v>110</v>
      </c>
    </row>
    <row r="2485" spans="2:13" x14ac:dyDescent="0.2">
      <c r="B2485" s="19">
        <v>43282</v>
      </c>
      <c r="C2485" s="18">
        <v>1.358521188077515</v>
      </c>
      <c r="D2485" s="20" t="s">
        <v>3</v>
      </c>
      <c r="E2485" s="20" t="s">
        <v>12</v>
      </c>
      <c r="F2485" s="20">
        <v>1000000059</v>
      </c>
      <c r="G2485" s="20" t="s">
        <v>53</v>
      </c>
      <c r="H2485" s="20" t="s">
        <v>8</v>
      </c>
      <c r="I2485" s="20">
        <v>20000099</v>
      </c>
      <c r="J2485" s="20" t="s">
        <v>18</v>
      </c>
      <c r="K2485" s="20" t="s">
        <v>110</v>
      </c>
      <c r="L2485" s="20" t="s">
        <v>110</v>
      </c>
      <c r="M2485" s="20" t="s">
        <v>110</v>
      </c>
    </row>
    <row r="2486" spans="2:13" x14ac:dyDescent="0.2">
      <c r="B2486" s="19">
        <v>43283</v>
      </c>
      <c r="C2486" s="18">
        <v>1.3856916118390654</v>
      </c>
      <c r="D2486" s="20" t="s">
        <v>3</v>
      </c>
      <c r="E2486" s="20" t="s">
        <v>12</v>
      </c>
      <c r="F2486" s="20">
        <v>1000000059</v>
      </c>
      <c r="G2486" s="20" t="s">
        <v>53</v>
      </c>
      <c r="H2486" s="20" t="s">
        <v>8</v>
      </c>
      <c r="I2486" s="20">
        <v>20000099</v>
      </c>
      <c r="J2486" s="20" t="s">
        <v>18</v>
      </c>
      <c r="K2486" s="20" t="s">
        <v>110</v>
      </c>
      <c r="L2486" s="20" t="s">
        <v>110</v>
      </c>
      <c r="M2486" s="20" t="s">
        <v>110</v>
      </c>
    </row>
    <row r="2487" spans="2:13" x14ac:dyDescent="0.2">
      <c r="B2487" s="19">
        <v>43284</v>
      </c>
      <c r="C2487" s="18">
        <v>1.4134054440758468</v>
      </c>
      <c r="D2487" s="20" t="s">
        <v>3</v>
      </c>
      <c r="E2487" s="20" t="s">
        <v>12</v>
      </c>
      <c r="F2487" s="20">
        <v>1000000059</v>
      </c>
      <c r="G2487" s="20" t="s">
        <v>53</v>
      </c>
      <c r="H2487" s="20" t="s">
        <v>8</v>
      </c>
      <c r="I2487" s="20">
        <v>20000099</v>
      </c>
      <c r="J2487" s="20" t="s">
        <v>18</v>
      </c>
      <c r="K2487" s="20" t="s">
        <v>110</v>
      </c>
      <c r="L2487" s="20" t="s">
        <v>110</v>
      </c>
      <c r="M2487" s="20" t="s">
        <v>110</v>
      </c>
    </row>
    <row r="2488" spans="2:13" x14ac:dyDescent="0.2">
      <c r="B2488" s="19">
        <v>43285</v>
      </c>
      <c r="C2488" s="18">
        <v>0.69167355295736388</v>
      </c>
      <c r="D2488" s="20" t="s">
        <v>3</v>
      </c>
      <c r="E2488" s="20" t="s">
        <v>12</v>
      </c>
      <c r="F2488" s="20">
        <v>1000000059</v>
      </c>
      <c r="G2488" s="20" t="s">
        <v>53</v>
      </c>
      <c r="H2488" s="20" t="s">
        <v>8</v>
      </c>
      <c r="I2488" s="20">
        <v>20000099</v>
      </c>
      <c r="J2488" s="20" t="s">
        <v>18</v>
      </c>
      <c r="K2488" s="20" t="s">
        <v>110</v>
      </c>
      <c r="L2488" s="20" t="s">
        <v>110</v>
      </c>
      <c r="M2488" s="20" t="s">
        <v>110</v>
      </c>
    </row>
    <row r="2489" spans="2:13" x14ac:dyDescent="0.2">
      <c r="B2489" s="19">
        <v>43286</v>
      </c>
      <c r="C2489" s="18">
        <v>0.70550702401651111</v>
      </c>
      <c r="D2489" s="20" t="s">
        <v>3</v>
      </c>
      <c r="E2489" s="20" t="s">
        <v>12</v>
      </c>
      <c r="F2489" s="20">
        <v>1000000059</v>
      </c>
      <c r="G2489" s="20" t="s">
        <v>53</v>
      </c>
      <c r="H2489" s="20" t="s">
        <v>8</v>
      </c>
      <c r="I2489" s="20">
        <v>20000099</v>
      </c>
      <c r="J2489" s="20" t="s">
        <v>18</v>
      </c>
      <c r="K2489" s="20" t="s">
        <v>110</v>
      </c>
      <c r="L2489" s="20" t="s">
        <v>110</v>
      </c>
      <c r="M2489" s="20" t="s">
        <v>110</v>
      </c>
    </row>
    <row r="2490" spans="2:13" x14ac:dyDescent="0.2">
      <c r="B2490" s="19">
        <v>43287</v>
      </c>
      <c r="C2490" s="18">
        <v>0.71961716449684132</v>
      </c>
      <c r="D2490" s="20" t="s">
        <v>3</v>
      </c>
      <c r="E2490" s="20" t="s">
        <v>12</v>
      </c>
      <c r="F2490" s="20">
        <v>1000000059</v>
      </c>
      <c r="G2490" s="20" t="s">
        <v>53</v>
      </c>
      <c r="H2490" s="20" t="s">
        <v>8</v>
      </c>
      <c r="I2490" s="20">
        <v>20000099</v>
      </c>
      <c r="J2490" s="20" t="s">
        <v>18</v>
      </c>
      <c r="K2490" s="20" t="s">
        <v>110</v>
      </c>
      <c r="L2490" s="20" t="s">
        <v>110</v>
      </c>
      <c r="M2490" s="20" t="s">
        <v>110</v>
      </c>
    </row>
    <row r="2491" spans="2:13" x14ac:dyDescent="0.2">
      <c r="B2491" s="19">
        <v>43288</v>
      </c>
      <c r="C2491" s="18">
        <v>0.73400950778677809</v>
      </c>
      <c r="D2491" s="20" t="s">
        <v>3</v>
      </c>
      <c r="E2491" s="20" t="s">
        <v>12</v>
      </c>
      <c r="F2491" s="20">
        <v>1000000059</v>
      </c>
      <c r="G2491" s="20" t="s">
        <v>53</v>
      </c>
      <c r="H2491" s="20" t="s">
        <v>8</v>
      </c>
      <c r="I2491" s="20">
        <v>20000099</v>
      </c>
      <c r="J2491" s="20" t="s">
        <v>18</v>
      </c>
      <c r="K2491" s="20" t="s">
        <v>110</v>
      </c>
      <c r="L2491" s="20" t="s">
        <v>110</v>
      </c>
      <c r="M2491" s="20" t="s">
        <v>110</v>
      </c>
    </row>
    <row r="2492" spans="2:13" x14ac:dyDescent="0.2">
      <c r="B2492" s="19">
        <v>43289</v>
      </c>
      <c r="C2492" s="18">
        <v>0.74868969794251372</v>
      </c>
      <c r="D2492" s="20" t="s">
        <v>3</v>
      </c>
      <c r="E2492" s="20" t="s">
        <v>12</v>
      </c>
      <c r="F2492" s="20">
        <v>1000000059</v>
      </c>
      <c r="G2492" s="20" t="s">
        <v>53</v>
      </c>
      <c r="H2492" s="20" t="s">
        <v>8</v>
      </c>
      <c r="I2492" s="20">
        <v>20000099</v>
      </c>
      <c r="J2492" s="20" t="s">
        <v>18</v>
      </c>
      <c r="K2492" s="20" t="s">
        <v>110</v>
      </c>
      <c r="L2492" s="20" t="s">
        <v>110</v>
      </c>
      <c r="M2492" s="20" t="s">
        <v>110</v>
      </c>
    </row>
    <row r="2493" spans="2:13" x14ac:dyDescent="0.2">
      <c r="B2493" s="19">
        <v>43290</v>
      </c>
      <c r="C2493" s="18">
        <v>0.76366349190136407</v>
      </c>
      <c r="D2493" s="20" t="s">
        <v>3</v>
      </c>
      <c r="E2493" s="20" t="s">
        <v>12</v>
      </c>
      <c r="F2493" s="20">
        <v>1000000059</v>
      </c>
      <c r="G2493" s="20" t="s">
        <v>53</v>
      </c>
      <c r="H2493" s="20" t="s">
        <v>8</v>
      </c>
      <c r="I2493" s="20">
        <v>20000099</v>
      </c>
      <c r="J2493" s="20" t="s">
        <v>18</v>
      </c>
      <c r="K2493" s="20" t="s">
        <v>110</v>
      </c>
      <c r="L2493" s="20" t="s">
        <v>110</v>
      </c>
      <c r="M2493" s="20" t="s">
        <v>110</v>
      </c>
    </row>
    <row r="2494" spans="2:13" x14ac:dyDescent="0.2">
      <c r="B2494" s="19">
        <v>43291</v>
      </c>
      <c r="C2494" s="18">
        <v>0.7789367617393913</v>
      </c>
      <c r="D2494" s="20" t="s">
        <v>3</v>
      </c>
      <c r="E2494" s="20" t="s">
        <v>12</v>
      </c>
      <c r="F2494" s="20">
        <v>1000000059</v>
      </c>
      <c r="G2494" s="20" t="s">
        <v>53</v>
      </c>
      <c r="H2494" s="20" t="s">
        <v>8</v>
      </c>
      <c r="I2494" s="20">
        <v>20000099</v>
      </c>
      <c r="J2494" s="20" t="s">
        <v>18</v>
      </c>
      <c r="K2494" s="20" t="s">
        <v>110</v>
      </c>
      <c r="L2494" s="20" t="s">
        <v>110</v>
      </c>
      <c r="M2494" s="20" t="s">
        <v>110</v>
      </c>
    </row>
    <row r="2495" spans="2:13" x14ac:dyDescent="0.2">
      <c r="B2495" s="19">
        <v>43292</v>
      </c>
      <c r="C2495" s="18">
        <v>0.794515496974179</v>
      </c>
      <c r="D2495" s="20" t="s">
        <v>3</v>
      </c>
      <c r="E2495" s="20" t="s">
        <v>12</v>
      </c>
      <c r="F2495" s="20">
        <v>1000000059</v>
      </c>
      <c r="G2495" s="20" t="s">
        <v>53</v>
      </c>
      <c r="H2495" s="20" t="s">
        <v>8</v>
      </c>
      <c r="I2495" s="20">
        <v>20000099</v>
      </c>
      <c r="J2495" s="20" t="s">
        <v>18</v>
      </c>
      <c r="K2495" s="20" t="s">
        <v>110</v>
      </c>
      <c r="L2495" s="20" t="s">
        <v>110</v>
      </c>
      <c r="M2495" s="20" t="s">
        <v>110</v>
      </c>
    </row>
    <row r="2496" spans="2:13" x14ac:dyDescent="0.2">
      <c r="B2496" s="19">
        <v>43293</v>
      </c>
      <c r="C2496" s="18">
        <v>0.8104058069136626</v>
      </c>
      <c r="D2496" s="20" t="s">
        <v>3</v>
      </c>
      <c r="E2496" s="20" t="s">
        <v>12</v>
      </c>
      <c r="F2496" s="20">
        <v>1000000059</v>
      </c>
      <c r="G2496" s="20" t="s">
        <v>53</v>
      </c>
      <c r="H2496" s="20" t="s">
        <v>8</v>
      </c>
      <c r="I2496" s="20">
        <v>20000099</v>
      </c>
      <c r="J2496" s="20" t="s">
        <v>18</v>
      </c>
      <c r="K2496" s="20" t="s">
        <v>110</v>
      </c>
      <c r="L2496" s="20" t="s">
        <v>110</v>
      </c>
      <c r="M2496" s="20" t="s">
        <v>110</v>
      </c>
    </row>
    <row r="2497" spans="2:13" x14ac:dyDescent="0.2">
      <c r="B2497" s="19">
        <v>43294</v>
      </c>
      <c r="C2497" s="18">
        <v>0.82661392305193582</v>
      </c>
      <c r="D2497" s="20" t="s">
        <v>3</v>
      </c>
      <c r="E2497" s="20" t="s">
        <v>12</v>
      </c>
      <c r="F2497" s="20">
        <v>1000000059</v>
      </c>
      <c r="G2497" s="20" t="s">
        <v>53</v>
      </c>
      <c r="H2497" s="20" t="s">
        <v>8</v>
      </c>
      <c r="I2497" s="20">
        <v>20000099</v>
      </c>
      <c r="J2497" s="20" t="s">
        <v>18</v>
      </c>
      <c r="K2497" s="20" t="s">
        <v>110</v>
      </c>
      <c r="L2497" s="20" t="s">
        <v>110</v>
      </c>
      <c r="M2497" s="20" t="s">
        <v>110</v>
      </c>
    </row>
    <row r="2498" spans="2:13" x14ac:dyDescent="0.2">
      <c r="B2498" s="19">
        <v>43295</v>
      </c>
      <c r="C2498" s="18">
        <v>0.84314620151297459</v>
      </c>
      <c r="D2498" s="20" t="s">
        <v>3</v>
      </c>
      <c r="E2498" s="20" t="s">
        <v>12</v>
      </c>
      <c r="F2498" s="20">
        <v>1000000059</v>
      </c>
      <c r="G2498" s="20" t="s">
        <v>53</v>
      </c>
      <c r="H2498" s="20" t="s">
        <v>8</v>
      </c>
      <c r="I2498" s="20">
        <v>20000099</v>
      </c>
      <c r="J2498" s="20" t="s">
        <v>18</v>
      </c>
      <c r="K2498" s="20" t="s">
        <v>110</v>
      </c>
      <c r="L2498" s="20" t="s">
        <v>110</v>
      </c>
      <c r="M2498" s="20" t="s">
        <v>110</v>
      </c>
    </row>
    <row r="2499" spans="2:13" x14ac:dyDescent="0.2">
      <c r="B2499" s="19">
        <v>43296</v>
      </c>
      <c r="C2499" s="18">
        <v>0.86000912554323405</v>
      </c>
      <c r="D2499" s="20" t="s">
        <v>3</v>
      </c>
      <c r="E2499" s="20" t="s">
        <v>12</v>
      </c>
      <c r="F2499" s="20">
        <v>1000000059</v>
      </c>
      <c r="G2499" s="20" t="s">
        <v>53</v>
      </c>
      <c r="H2499" s="20" t="s">
        <v>8</v>
      </c>
      <c r="I2499" s="20">
        <v>20000099</v>
      </c>
      <c r="J2499" s="20" t="s">
        <v>18</v>
      </c>
      <c r="K2499" s="20" t="s">
        <v>110</v>
      </c>
      <c r="L2499" s="20" t="s">
        <v>110</v>
      </c>
      <c r="M2499" s="20" t="s">
        <v>110</v>
      </c>
    </row>
    <row r="2500" spans="2:13" x14ac:dyDescent="0.2">
      <c r="B2500" s="19">
        <v>43297</v>
      </c>
      <c r="C2500" s="18">
        <v>0.8772093080540988</v>
      </c>
      <c r="D2500" s="20" t="s">
        <v>3</v>
      </c>
      <c r="E2500" s="20" t="s">
        <v>12</v>
      </c>
      <c r="F2500" s="20">
        <v>1000000059</v>
      </c>
      <c r="G2500" s="20" t="s">
        <v>53</v>
      </c>
      <c r="H2500" s="20" t="s">
        <v>8</v>
      </c>
      <c r="I2500" s="20">
        <v>20000099</v>
      </c>
      <c r="J2500" s="20" t="s">
        <v>18</v>
      </c>
      <c r="K2500" s="20" t="s">
        <v>110</v>
      </c>
      <c r="L2500" s="20" t="s">
        <v>110</v>
      </c>
      <c r="M2500" s="20" t="s">
        <v>110</v>
      </c>
    </row>
    <row r="2501" spans="2:13" x14ac:dyDescent="0.2">
      <c r="B2501" s="19">
        <v>43298</v>
      </c>
      <c r="C2501" s="18">
        <v>0.8947534942151808</v>
      </c>
      <c r="D2501" s="20" t="s">
        <v>3</v>
      </c>
      <c r="E2501" s="20" t="s">
        <v>12</v>
      </c>
      <c r="F2501" s="20">
        <v>1000000059</v>
      </c>
      <c r="G2501" s="20" t="s">
        <v>53</v>
      </c>
      <c r="H2501" s="20" t="s">
        <v>8</v>
      </c>
      <c r="I2501" s="20">
        <v>20000099</v>
      </c>
      <c r="J2501" s="20" t="s">
        <v>18</v>
      </c>
      <c r="K2501" s="20" t="s">
        <v>110</v>
      </c>
      <c r="L2501" s="20" t="s">
        <v>110</v>
      </c>
      <c r="M2501" s="20" t="s">
        <v>110</v>
      </c>
    </row>
    <row r="2502" spans="2:13" x14ac:dyDescent="0.2">
      <c r="B2502" s="19">
        <v>43299</v>
      </c>
      <c r="C2502" s="18">
        <v>0.91264856409948436</v>
      </c>
      <c r="D2502" s="20" t="s">
        <v>3</v>
      </c>
      <c r="E2502" s="20" t="s">
        <v>12</v>
      </c>
      <c r="F2502" s="20">
        <v>1000000059</v>
      </c>
      <c r="G2502" s="20" t="s">
        <v>53</v>
      </c>
      <c r="H2502" s="20" t="s">
        <v>8</v>
      </c>
      <c r="I2502" s="20">
        <v>20000099</v>
      </c>
      <c r="J2502" s="20" t="s">
        <v>18</v>
      </c>
      <c r="K2502" s="20" t="s">
        <v>110</v>
      </c>
      <c r="L2502" s="20" t="s">
        <v>110</v>
      </c>
      <c r="M2502" s="20" t="s">
        <v>110</v>
      </c>
    </row>
    <row r="2503" spans="2:13" x14ac:dyDescent="0.2">
      <c r="B2503" s="19">
        <v>43300</v>
      </c>
      <c r="C2503" s="18">
        <v>0.93090153538147402</v>
      </c>
      <c r="D2503" s="20" t="s">
        <v>3</v>
      </c>
      <c r="E2503" s="20" t="s">
        <v>12</v>
      </c>
      <c r="F2503" s="20">
        <v>1000000059</v>
      </c>
      <c r="G2503" s="20" t="s">
        <v>53</v>
      </c>
      <c r="H2503" s="20" t="s">
        <v>8</v>
      </c>
      <c r="I2503" s="20">
        <v>20000099</v>
      </c>
      <c r="J2503" s="20" t="s">
        <v>18</v>
      </c>
      <c r="K2503" s="20" t="s">
        <v>110</v>
      </c>
      <c r="L2503" s="20" t="s">
        <v>110</v>
      </c>
      <c r="M2503" s="20" t="s">
        <v>110</v>
      </c>
    </row>
    <row r="2504" spans="2:13" x14ac:dyDescent="0.2">
      <c r="B2504" s="19">
        <v>43301</v>
      </c>
      <c r="C2504" s="18">
        <v>0.94951956608910348</v>
      </c>
      <c r="D2504" s="20" t="s">
        <v>3</v>
      </c>
      <c r="E2504" s="20" t="s">
        <v>12</v>
      </c>
      <c r="F2504" s="20">
        <v>1000000059</v>
      </c>
      <c r="G2504" s="20" t="s">
        <v>53</v>
      </c>
      <c r="H2504" s="20" t="s">
        <v>8</v>
      </c>
      <c r="I2504" s="20">
        <v>20000099</v>
      </c>
      <c r="J2504" s="20" t="s">
        <v>18</v>
      </c>
      <c r="K2504" s="20" t="s">
        <v>110</v>
      </c>
      <c r="L2504" s="20" t="s">
        <v>110</v>
      </c>
      <c r="M2504" s="20" t="s">
        <v>110</v>
      </c>
    </row>
    <row r="2505" spans="2:13" x14ac:dyDescent="0.2">
      <c r="B2505" s="19">
        <v>43252</v>
      </c>
      <c r="C2505" s="18">
        <v>3.9520000000000004</v>
      </c>
      <c r="D2505" s="20" t="s">
        <v>20</v>
      </c>
      <c r="E2505" s="20" t="s">
        <v>27</v>
      </c>
      <c r="F2505" s="20">
        <v>1000000028</v>
      </c>
      <c r="G2505" s="20" t="s">
        <v>25</v>
      </c>
      <c r="H2505" s="20" t="s">
        <v>8</v>
      </c>
      <c r="I2505" s="20">
        <v>10000111</v>
      </c>
      <c r="J2505" s="20" t="s">
        <v>35</v>
      </c>
      <c r="K2505" s="20" t="s">
        <v>110</v>
      </c>
      <c r="L2505" s="20" t="s">
        <v>110</v>
      </c>
      <c r="M2505" s="20" t="s">
        <v>110</v>
      </c>
    </row>
    <row r="2506" spans="2:13" x14ac:dyDescent="0.2">
      <c r="B2506" s="19">
        <v>43253</v>
      </c>
      <c r="C2506" s="18">
        <v>4.0310400000000008</v>
      </c>
      <c r="D2506" s="20" t="s">
        <v>20</v>
      </c>
      <c r="E2506" s="20" t="s">
        <v>27</v>
      </c>
      <c r="F2506" s="20">
        <v>1000000028</v>
      </c>
      <c r="G2506" s="20" t="s">
        <v>25</v>
      </c>
      <c r="H2506" s="20" t="s">
        <v>8</v>
      </c>
      <c r="I2506" s="20">
        <v>10000111</v>
      </c>
      <c r="J2506" s="20" t="s">
        <v>35</v>
      </c>
      <c r="K2506" s="20" t="s">
        <v>110</v>
      </c>
      <c r="L2506" s="20" t="s">
        <v>110</v>
      </c>
      <c r="M2506" s="20" t="s">
        <v>110</v>
      </c>
    </row>
    <row r="2507" spans="2:13" x14ac:dyDescent="0.2">
      <c r="B2507" s="19">
        <v>43254</v>
      </c>
      <c r="C2507" s="18">
        <v>4.1116608000000001</v>
      </c>
      <c r="D2507" s="20" t="s">
        <v>20</v>
      </c>
      <c r="E2507" s="20" t="s">
        <v>27</v>
      </c>
      <c r="F2507" s="20">
        <v>1000000028</v>
      </c>
      <c r="G2507" s="20" t="s">
        <v>25</v>
      </c>
      <c r="H2507" s="20" t="s">
        <v>8</v>
      </c>
      <c r="I2507" s="20">
        <v>10000111</v>
      </c>
      <c r="J2507" s="20" t="s">
        <v>35</v>
      </c>
      <c r="K2507" s="20" t="s">
        <v>110</v>
      </c>
      <c r="L2507" s="20" t="s">
        <v>110</v>
      </c>
      <c r="M2507" s="20" t="s">
        <v>110</v>
      </c>
    </row>
    <row r="2508" spans="2:13" x14ac:dyDescent="0.2">
      <c r="B2508" s="19">
        <v>43255</v>
      </c>
      <c r="C2508" s="18">
        <v>4.1938940160000007</v>
      </c>
      <c r="D2508" s="20" t="s">
        <v>20</v>
      </c>
      <c r="E2508" s="20" t="s">
        <v>27</v>
      </c>
      <c r="F2508" s="20">
        <v>1000000028</v>
      </c>
      <c r="G2508" s="20" t="s">
        <v>25</v>
      </c>
      <c r="H2508" s="20" t="s">
        <v>8</v>
      </c>
      <c r="I2508" s="20">
        <v>10000111</v>
      </c>
      <c r="J2508" s="20" t="s">
        <v>35</v>
      </c>
      <c r="K2508" s="20" t="s">
        <v>110</v>
      </c>
      <c r="L2508" s="20" t="s">
        <v>110</v>
      </c>
      <c r="M2508" s="20" t="s">
        <v>110</v>
      </c>
    </row>
    <row r="2509" spans="2:13" x14ac:dyDescent="0.2">
      <c r="B2509" s="19">
        <v>43256</v>
      </c>
      <c r="C2509" s="18">
        <v>4.2777718963200009</v>
      </c>
      <c r="D2509" s="20" t="s">
        <v>20</v>
      </c>
      <c r="E2509" s="20" t="s">
        <v>27</v>
      </c>
      <c r="F2509" s="20">
        <v>1000000028</v>
      </c>
      <c r="G2509" s="20" t="s">
        <v>25</v>
      </c>
      <c r="H2509" s="20" t="s">
        <v>8</v>
      </c>
      <c r="I2509" s="20">
        <v>10000111</v>
      </c>
      <c r="J2509" s="20" t="s">
        <v>35</v>
      </c>
      <c r="K2509" s="20" t="s">
        <v>110</v>
      </c>
      <c r="L2509" s="20" t="s">
        <v>110</v>
      </c>
      <c r="M2509" s="20" t="s">
        <v>110</v>
      </c>
    </row>
    <row r="2510" spans="2:13" x14ac:dyDescent="0.2">
      <c r="B2510" s="19">
        <v>43257</v>
      </c>
      <c r="C2510" s="18">
        <v>4.3633273342464003</v>
      </c>
      <c r="D2510" s="20" t="s">
        <v>20</v>
      </c>
      <c r="E2510" s="20" t="s">
        <v>27</v>
      </c>
      <c r="F2510" s="20">
        <v>1000000028</v>
      </c>
      <c r="G2510" s="20" t="s">
        <v>25</v>
      </c>
      <c r="H2510" s="20" t="s">
        <v>8</v>
      </c>
      <c r="I2510" s="20">
        <v>10000111</v>
      </c>
      <c r="J2510" s="20" t="s">
        <v>35</v>
      </c>
      <c r="K2510" s="20" t="s">
        <v>110</v>
      </c>
      <c r="L2510" s="20" t="s">
        <v>110</v>
      </c>
      <c r="M2510" s="20" t="s">
        <v>110</v>
      </c>
    </row>
    <row r="2511" spans="2:13" x14ac:dyDescent="0.2">
      <c r="B2511" s="19">
        <v>43258</v>
      </c>
      <c r="C2511" s="18">
        <v>3.510593880931328</v>
      </c>
      <c r="D2511" s="20" t="s">
        <v>20</v>
      </c>
      <c r="E2511" s="20" t="s">
        <v>27</v>
      </c>
      <c r="F2511" s="20">
        <v>1000000028</v>
      </c>
      <c r="G2511" s="20" t="s">
        <v>25</v>
      </c>
      <c r="H2511" s="20" t="s">
        <v>8</v>
      </c>
      <c r="I2511" s="20">
        <v>10000111</v>
      </c>
      <c r="J2511" s="20" t="s">
        <v>35</v>
      </c>
      <c r="K2511" s="20" t="s">
        <v>110</v>
      </c>
      <c r="L2511" s="20" t="s">
        <v>110</v>
      </c>
      <c r="M2511" s="20" t="s">
        <v>110</v>
      </c>
    </row>
    <row r="2512" spans="2:13" x14ac:dyDescent="0.2">
      <c r="B2512" s="19">
        <v>43259</v>
      </c>
      <c r="C2512" s="18">
        <v>3.5808057585499546</v>
      </c>
      <c r="D2512" s="20" t="s">
        <v>20</v>
      </c>
      <c r="E2512" s="20" t="s">
        <v>27</v>
      </c>
      <c r="F2512" s="20">
        <v>1000000028</v>
      </c>
      <c r="G2512" s="20" t="s">
        <v>25</v>
      </c>
      <c r="H2512" s="20" t="s">
        <v>8</v>
      </c>
      <c r="I2512" s="20">
        <v>10000111</v>
      </c>
      <c r="J2512" s="20" t="s">
        <v>35</v>
      </c>
      <c r="K2512" s="20" t="s">
        <v>110</v>
      </c>
      <c r="L2512" s="20" t="s">
        <v>110</v>
      </c>
      <c r="M2512" s="20" t="s">
        <v>110</v>
      </c>
    </row>
    <row r="2513" spans="2:13" x14ac:dyDescent="0.2">
      <c r="B2513" s="19">
        <v>43260</v>
      </c>
      <c r="C2513" s="18">
        <v>3.6524218737209537</v>
      </c>
      <c r="D2513" s="20" t="s">
        <v>20</v>
      </c>
      <c r="E2513" s="20" t="s">
        <v>27</v>
      </c>
      <c r="F2513" s="20">
        <v>1000000028</v>
      </c>
      <c r="G2513" s="20" t="s">
        <v>25</v>
      </c>
      <c r="H2513" s="20" t="s">
        <v>8</v>
      </c>
      <c r="I2513" s="20">
        <v>10000111</v>
      </c>
      <c r="J2513" s="20" t="s">
        <v>35</v>
      </c>
      <c r="K2513" s="20" t="s">
        <v>110</v>
      </c>
      <c r="L2513" s="20" t="s">
        <v>110</v>
      </c>
      <c r="M2513" s="20" t="s">
        <v>110</v>
      </c>
    </row>
    <row r="2514" spans="2:13" x14ac:dyDescent="0.2">
      <c r="B2514" s="19">
        <v>43261</v>
      </c>
      <c r="C2514" s="18">
        <v>3.7254703111953726</v>
      </c>
      <c r="D2514" s="20" t="s">
        <v>20</v>
      </c>
      <c r="E2514" s="20" t="s">
        <v>27</v>
      </c>
      <c r="F2514" s="20">
        <v>1000000028</v>
      </c>
      <c r="G2514" s="20" t="s">
        <v>25</v>
      </c>
      <c r="H2514" s="20" t="s">
        <v>8</v>
      </c>
      <c r="I2514" s="20">
        <v>10000111</v>
      </c>
      <c r="J2514" s="20" t="s">
        <v>35</v>
      </c>
      <c r="K2514" s="20" t="s">
        <v>110</v>
      </c>
      <c r="L2514" s="20" t="s">
        <v>110</v>
      </c>
      <c r="M2514" s="20" t="s">
        <v>110</v>
      </c>
    </row>
    <row r="2515" spans="2:13" x14ac:dyDescent="0.2">
      <c r="B2515" s="19">
        <v>43262</v>
      </c>
      <c r="C2515" s="18">
        <v>3.7999797174192804</v>
      </c>
      <c r="D2515" s="20" t="s">
        <v>20</v>
      </c>
      <c r="E2515" s="20" t="s">
        <v>27</v>
      </c>
      <c r="F2515" s="20">
        <v>1000000028</v>
      </c>
      <c r="G2515" s="20" t="s">
        <v>25</v>
      </c>
      <c r="H2515" s="20" t="s">
        <v>8</v>
      </c>
      <c r="I2515" s="20">
        <v>10000111</v>
      </c>
      <c r="J2515" s="20" t="s">
        <v>35</v>
      </c>
      <c r="K2515" s="20" t="s">
        <v>110</v>
      </c>
      <c r="L2515" s="20" t="s">
        <v>110</v>
      </c>
      <c r="M2515" s="20" t="s">
        <v>110</v>
      </c>
    </row>
    <row r="2516" spans="2:13" x14ac:dyDescent="0.2">
      <c r="B2516" s="19">
        <v>43263</v>
      </c>
      <c r="C2516" s="18">
        <v>3.8759793117676664</v>
      </c>
      <c r="D2516" s="20" t="s">
        <v>20</v>
      </c>
      <c r="E2516" s="20" t="s">
        <v>27</v>
      </c>
      <c r="F2516" s="20">
        <v>1000000028</v>
      </c>
      <c r="G2516" s="20" t="s">
        <v>25</v>
      </c>
      <c r="H2516" s="20" t="s">
        <v>8</v>
      </c>
      <c r="I2516" s="20">
        <v>10000111</v>
      </c>
      <c r="J2516" s="20" t="s">
        <v>35</v>
      </c>
      <c r="K2516" s="20" t="s">
        <v>110</v>
      </c>
      <c r="L2516" s="20" t="s">
        <v>110</v>
      </c>
      <c r="M2516" s="20" t="s">
        <v>110</v>
      </c>
    </row>
    <row r="2517" spans="2:13" x14ac:dyDescent="0.2">
      <c r="B2517" s="19">
        <v>43264</v>
      </c>
      <c r="C2517" s="18">
        <v>3.9534988980030197</v>
      </c>
      <c r="D2517" s="20" t="s">
        <v>20</v>
      </c>
      <c r="E2517" s="20" t="s">
        <v>27</v>
      </c>
      <c r="F2517" s="20">
        <v>1000000028</v>
      </c>
      <c r="G2517" s="20" t="s">
        <v>25</v>
      </c>
      <c r="H2517" s="20" t="s">
        <v>8</v>
      </c>
      <c r="I2517" s="20">
        <v>10000111</v>
      </c>
      <c r="J2517" s="20" t="s">
        <v>35</v>
      </c>
      <c r="K2517" s="20" t="s">
        <v>110</v>
      </c>
      <c r="L2517" s="20" t="s">
        <v>110</v>
      </c>
      <c r="M2517" s="20" t="s">
        <v>110</v>
      </c>
    </row>
    <row r="2518" spans="2:13" x14ac:dyDescent="0.2">
      <c r="B2518" s="19">
        <v>43265</v>
      </c>
      <c r="C2518" s="18">
        <v>4.0325688759630802</v>
      </c>
      <c r="D2518" s="20" t="s">
        <v>20</v>
      </c>
      <c r="E2518" s="20" t="s">
        <v>27</v>
      </c>
      <c r="F2518" s="20">
        <v>1000000028</v>
      </c>
      <c r="G2518" s="20" t="s">
        <v>25</v>
      </c>
      <c r="H2518" s="20" t="s">
        <v>8</v>
      </c>
      <c r="I2518" s="20">
        <v>10000111</v>
      </c>
      <c r="J2518" s="20" t="s">
        <v>35</v>
      </c>
      <c r="K2518" s="20" t="s">
        <v>110</v>
      </c>
      <c r="L2518" s="20" t="s">
        <v>110</v>
      </c>
      <c r="M2518" s="20" t="s">
        <v>110</v>
      </c>
    </row>
    <row r="2519" spans="2:13" x14ac:dyDescent="0.2">
      <c r="B2519" s="19">
        <v>43266</v>
      </c>
      <c r="C2519" s="18">
        <v>4.1132202534823419</v>
      </c>
      <c r="D2519" s="20" t="s">
        <v>20</v>
      </c>
      <c r="E2519" s="20" t="s">
        <v>27</v>
      </c>
      <c r="F2519" s="20">
        <v>1000000028</v>
      </c>
      <c r="G2519" s="20" t="s">
        <v>25</v>
      </c>
      <c r="H2519" s="20" t="s">
        <v>8</v>
      </c>
      <c r="I2519" s="20">
        <v>10000111</v>
      </c>
      <c r="J2519" s="20" t="s">
        <v>35</v>
      </c>
      <c r="K2519" s="20" t="s">
        <v>110</v>
      </c>
      <c r="L2519" s="20" t="s">
        <v>110</v>
      </c>
      <c r="M2519" s="20" t="s">
        <v>110</v>
      </c>
    </row>
    <row r="2520" spans="2:13" x14ac:dyDescent="0.2">
      <c r="B2520" s="19">
        <v>43267</v>
      </c>
      <c r="C2520" s="18">
        <v>4.1954846585519894</v>
      </c>
      <c r="D2520" s="20" t="s">
        <v>20</v>
      </c>
      <c r="E2520" s="20" t="s">
        <v>27</v>
      </c>
      <c r="F2520" s="20">
        <v>1000000028</v>
      </c>
      <c r="G2520" s="20" t="s">
        <v>25</v>
      </c>
      <c r="H2520" s="20" t="s">
        <v>8</v>
      </c>
      <c r="I2520" s="20">
        <v>10000111</v>
      </c>
      <c r="J2520" s="20" t="s">
        <v>35</v>
      </c>
      <c r="K2520" s="20" t="s">
        <v>110</v>
      </c>
      <c r="L2520" s="20" t="s">
        <v>110</v>
      </c>
      <c r="M2520" s="20" t="s">
        <v>110</v>
      </c>
    </row>
    <row r="2521" spans="2:13" x14ac:dyDescent="0.2">
      <c r="B2521" s="19">
        <v>43268</v>
      </c>
      <c r="C2521" s="18">
        <v>4.2793943517230284</v>
      </c>
      <c r="D2521" s="20" t="s">
        <v>20</v>
      </c>
      <c r="E2521" s="20" t="s">
        <v>27</v>
      </c>
      <c r="F2521" s="20">
        <v>1000000028</v>
      </c>
      <c r="G2521" s="20" t="s">
        <v>25</v>
      </c>
      <c r="H2521" s="20" t="s">
        <v>8</v>
      </c>
      <c r="I2521" s="20">
        <v>10000111</v>
      </c>
      <c r="J2521" s="20" t="s">
        <v>35</v>
      </c>
      <c r="K2521" s="20" t="s">
        <v>110</v>
      </c>
      <c r="L2521" s="20" t="s">
        <v>110</v>
      </c>
      <c r="M2521" s="20" t="s">
        <v>110</v>
      </c>
    </row>
    <row r="2522" spans="2:13" x14ac:dyDescent="0.2">
      <c r="B2522" s="19">
        <v>43269</v>
      </c>
      <c r="C2522" s="18">
        <v>3.6589822387574888</v>
      </c>
      <c r="D2522" s="20" t="s">
        <v>20</v>
      </c>
      <c r="E2522" s="20" t="s">
        <v>27</v>
      </c>
      <c r="F2522" s="20">
        <v>1000000028</v>
      </c>
      <c r="G2522" s="20" t="s">
        <v>25</v>
      </c>
      <c r="H2522" s="20" t="s">
        <v>8</v>
      </c>
      <c r="I2522" s="20">
        <v>10000111</v>
      </c>
      <c r="J2522" s="20" t="s">
        <v>35</v>
      </c>
      <c r="K2522" s="20" t="s">
        <v>110</v>
      </c>
      <c r="L2522" s="20" t="s">
        <v>110</v>
      </c>
      <c r="M2522" s="20" t="s">
        <v>110</v>
      </c>
    </row>
    <row r="2523" spans="2:13" x14ac:dyDescent="0.2">
      <c r="B2523" s="19">
        <v>43270</v>
      </c>
      <c r="C2523" s="18">
        <v>3.7321618835326387</v>
      </c>
      <c r="D2523" s="20" t="s">
        <v>20</v>
      </c>
      <c r="E2523" s="20" t="s">
        <v>27</v>
      </c>
      <c r="F2523" s="20">
        <v>1000000028</v>
      </c>
      <c r="G2523" s="20" t="s">
        <v>25</v>
      </c>
      <c r="H2523" s="20" t="s">
        <v>8</v>
      </c>
      <c r="I2523" s="20">
        <v>10000111</v>
      </c>
      <c r="J2523" s="20" t="s">
        <v>35</v>
      </c>
      <c r="K2523" s="20" t="s">
        <v>110</v>
      </c>
      <c r="L2523" s="20" t="s">
        <v>110</v>
      </c>
      <c r="M2523" s="20" t="s">
        <v>110</v>
      </c>
    </row>
    <row r="2524" spans="2:13" x14ac:dyDescent="0.2">
      <c r="B2524" s="19">
        <v>43271</v>
      </c>
      <c r="C2524" s="18">
        <v>3.8068051212032912</v>
      </c>
      <c r="D2524" s="20" t="s">
        <v>20</v>
      </c>
      <c r="E2524" s="20" t="s">
        <v>27</v>
      </c>
      <c r="F2524" s="20">
        <v>1000000028</v>
      </c>
      <c r="G2524" s="20" t="s">
        <v>25</v>
      </c>
      <c r="H2524" s="20" t="s">
        <v>8</v>
      </c>
      <c r="I2524" s="20">
        <v>10000111</v>
      </c>
      <c r="J2524" s="20" t="s">
        <v>35</v>
      </c>
      <c r="K2524" s="20" t="s">
        <v>110</v>
      </c>
      <c r="L2524" s="20" t="s">
        <v>110</v>
      </c>
      <c r="M2524" s="20" t="s">
        <v>110</v>
      </c>
    </row>
    <row r="2525" spans="2:13" x14ac:dyDescent="0.2">
      <c r="B2525" s="19">
        <v>43272</v>
      </c>
      <c r="C2525" s="18">
        <v>3.8829412236273573</v>
      </c>
      <c r="D2525" s="20" t="s">
        <v>20</v>
      </c>
      <c r="E2525" s="20" t="s">
        <v>27</v>
      </c>
      <c r="F2525" s="20">
        <v>1000000028</v>
      </c>
      <c r="G2525" s="20" t="s">
        <v>25</v>
      </c>
      <c r="H2525" s="20" t="s">
        <v>8</v>
      </c>
      <c r="I2525" s="20">
        <v>10000111</v>
      </c>
      <c r="J2525" s="20" t="s">
        <v>35</v>
      </c>
      <c r="K2525" s="20" t="s">
        <v>110</v>
      </c>
      <c r="L2525" s="20" t="s">
        <v>110</v>
      </c>
      <c r="M2525" s="20" t="s">
        <v>110</v>
      </c>
    </row>
    <row r="2526" spans="2:13" x14ac:dyDescent="0.2">
      <c r="B2526" s="19">
        <v>43273</v>
      </c>
      <c r="C2526" s="18">
        <v>3.9606000480999044</v>
      </c>
      <c r="D2526" s="20" t="s">
        <v>20</v>
      </c>
      <c r="E2526" s="20" t="s">
        <v>27</v>
      </c>
      <c r="F2526" s="20">
        <v>1000000028</v>
      </c>
      <c r="G2526" s="20" t="s">
        <v>25</v>
      </c>
      <c r="H2526" s="20" t="s">
        <v>8</v>
      </c>
      <c r="I2526" s="20">
        <v>10000111</v>
      </c>
      <c r="J2526" s="20" t="s">
        <v>35</v>
      </c>
      <c r="K2526" s="20" t="s">
        <v>110</v>
      </c>
      <c r="L2526" s="20" t="s">
        <v>110</v>
      </c>
      <c r="M2526" s="20" t="s">
        <v>110</v>
      </c>
    </row>
    <row r="2527" spans="2:13" x14ac:dyDescent="0.2">
      <c r="B2527" s="19">
        <v>43274</v>
      </c>
      <c r="C2527" s="18">
        <v>4.0398120490619025</v>
      </c>
      <c r="D2527" s="20" t="s">
        <v>20</v>
      </c>
      <c r="E2527" s="20" t="s">
        <v>27</v>
      </c>
      <c r="F2527" s="20">
        <v>1000000028</v>
      </c>
      <c r="G2527" s="20" t="s">
        <v>25</v>
      </c>
      <c r="H2527" s="20" t="s">
        <v>8</v>
      </c>
      <c r="I2527" s="20">
        <v>10000111</v>
      </c>
      <c r="J2527" s="20" t="s">
        <v>35</v>
      </c>
      <c r="K2527" s="20" t="s">
        <v>110</v>
      </c>
      <c r="L2527" s="20" t="s">
        <v>110</v>
      </c>
      <c r="M2527" s="20" t="s">
        <v>110</v>
      </c>
    </row>
    <row r="2528" spans="2:13" x14ac:dyDescent="0.2">
      <c r="B2528" s="19">
        <v>43275</v>
      </c>
      <c r="C2528" s="18">
        <v>4.1206082900431404</v>
      </c>
      <c r="D2528" s="20" t="s">
        <v>20</v>
      </c>
      <c r="E2528" s="20" t="s">
        <v>27</v>
      </c>
      <c r="F2528" s="20">
        <v>1000000028</v>
      </c>
      <c r="G2528" s="20" t="s">
        <v>25</v>
      </c>
      <c r="H2528" s="20" t="s">
        <v>8</v>
      </c>
      <c r="I2528" s="20">
        <v>10000111</v>
      </c>
      <c r="J2528" s="20" t="s">
        <v>35</v>
      </c>
      <c r="K2528" s="20" t="s">
        <v>110</v>
      </c>
      <c r="L2528" s="20" t="s">
        <v>110</v>
      </c>
      <c r="M2528" s="20" t="s">
        <v>110</v>
      </c>
    </row>
    <row r="2529" spans="2:13" x14ac:dyDescent="0.2">
      <c r="B2529" s="19">
        <v>43276</v>
      </c>
      <c r="C2529" s="18">
        <v>3.7450204558440046</v>
      </c>
      <c r="D2529" s="20" t="s">
        <v>20</v>
      </c>
      <c r="E2529" s="20" t="s">
        <v>27</v>
      </c>
      <c r="F2529" s="20">
        <v>1000000028</v>
      </c>
      <c r="G2529" s="20" t="s">
        <v>25</v>
      </c>
      <c r="H2529" s="20" t="s">
        <v>8</v>
      </c>
      <c r="I2529" s="20">
        <v>10000111</v>
      </c>
      <c r="J2529" s="20" t="s">
        <v>35</v>
      </c>
      <c r="K2529" s="20" t="s">
        <v>110</v>
      </c>
      <c r="L2529" s="20" t="s">
        <v>110</v>
      </c>
      <c r="M2529" s="20" t="s">
        <v>110</v>
      </c>
    </row>
    <row r="2530" spans="2:13" x14ac:dyDescent="0.2">
      <c r="B2530" s="19">
        <v>43277</v>
      </c>
      <c r="C2530" s="18">
        <v>3.8199208649608845</v>
      </c>
      <c r="D2530" s="20" t="s">
        <v>20</v>
      </c>
      <c r="E2530" s="20" t="s">
        <v>27</v>
      </c>
      <c r="F2530" s="20">
        <v>1000000028</v>
      </c>
      <c r="G2530" s="20" t="s">
        <v>25</v>
      </c>
      <c r="H2530" s="20" t="s">
        <v>8</v>
      </c>
      <c r="I2530" s="20">
        <v>10000111</v>
      </c>
      <c r="J2530" s="20" t="s">
        <v>35</v>
      </c>
      <c r="K2530" s="20" t="s">
        <v>110</v>
      </c>
      <c r="L2530" s="20" t="s">
        <v>110</v>
      </c>
      <c r="M2530" s="20" t="s">
        <v>110</v>
      </c>
    </row>
    <row r="2531" spans="2:13" x14ac:dyDescent="0.2">
      <c r="B2531" s="19">
        <v>43278</v>
      </c>
      <c r="C2531" s="18">
        <v>3.8963192822601025</v>
      </c>
      <c r="D2531" s="20" t="s">
        <v>20</v>
      </c>
      <c r="E2531" s="20" t="s">
        <v>27</v>
      </c>
      <c r="F2531" s="20">
        <v>1000000028</v>
      </c>
      <c r="G2531" s="20" t="s">
        <v>25</v>
      </c>
      <c r="H2531" s="20" t="s">
        <v>8</v>
      </c>
      <c r="I2531" s="20">
        <v>10000111</v>
      </c>
      <c r="J2531" s="20" t="s">
        <v>35</v>
      </c>
      <c r="K2531" s="20" t="s">
        <v>110</v>
      </c>
      <c r="L2531" s="20" t="s">
        <v>110</v>
      </c>
      <c r="M2531" s="20" t="s">
        <v>110</v>
      </c>
    </row>
    <row r="2532" spans="2:13" x14ac:dyDescent="0.2">
      <c r="B2532" s="19">
        <v>43279</v>
      </c>
      <c r="C2532" s="18">
        <v>3.9742456679053042</v>
      </c>
      <c r="D2532" s="20" t="s">
        <v>20</v>
      </c>
      <c r="E2532" s="20" t="s">
        <v>27</v>
      </c>
      <c r="F2532" s="20">
        <v>1000000028</v>
      </c>
      <c r="G2532" s="20" t="s">
        <v>25</v>
      </c>
      <c r="H2532" s="20" t="s">
        <v>8</v>
      </c>
      <c r="I2532" s="20">
        <v>10000111</v>
      </c>
      <c r="J2532" s="20" t="s">
        <v>35</v>
      </c>
      <c r="K2532" s="20" t="s">
        <v>110</v>
      </c>
      <c r="L2532" s="20" t="s">
        <v>110</v>
      </c>
      <c r="M2532" s="20" t="s">
        <v>110</v>
      </c>
    </row>
    <row r="2533" spans="2:13" x14ac:dyDescent="0.2">
      <c r="B2533" s="19">
        <v>43280</v>
      </c>
      <c r="C2533" s="18">
        <v>4.0537305812634106</v>
      </c>
      <c r="D2533" s="20" t="s">
        <v>20</v>
      </c>
      <c r="E2533" s="20" t="s">
        <v>27</v>
      </c>
      <c r="F2533" s="20">
        <v>1000000028</v>
      </c>
      <c r="G2533" s="20" t="s">
        <v>25</v>
      </c>
      <c r="H2533" s="20" t="s">
        <v>8</v>
      </c>
      <c r="I2533" s="20">
        <v>10000111</v>
      </c>
      <c r="J2533" s="20" t="s">
        <v>35</v>
      </c>
      <c r="K2533" s="20" t="s">
        <v>110</v>
      </c>
      <c r="L2533" s="20" t="s">
        <v>110</v>
      </c>
      <c r="M2533" s="20" t="s">
        <v>110</v>
      </c>
    </row>
    <row r="2534" spans="2:13" x14ac:dyDescent="0.2">
      <c r="B2534" s="19">
        <v>43281</v>
      </c>
      <c r="C2534" s="18">
        <v>4.1348051928886784</v>
      </c>
      <c r="D2534" s="20" t="s">
        <v>20</v>
      </c>
      <c r="E2534" s="20" t="s">
        <v>27</v>
      </c>
      <c r="F2534" s="20">
        <v>1000000028</v>
      </c>
      <c r="G2534" s="20" t="s">
        <v>25</v>
      </c>
      <c r="H2534" s="20" t="s">
        <v>8</v>
      </c>
      <c r="I2534" s="20">
        <v>10000111</v>
      </c>
      <c r="J2534" s="20" t="s">
        <v>35</v>
      </c>
      <c r="K2534" s="20" t="s">
        <v>110</v>
      </c>
      <c r="L2534" s="20" t="s">
        <v>110</v>
      </c>
      <c r="M2534" s="20" t="s">
        <v>110</v>
      </c>
    </row>
    <row r="2535" spans="2:13" x14ac:dyDescent="0.2">
      <c r="B2535" s="19">
        <v>43282</v>
      </c>
      <c r="C2535" s="18">
        <v>3.8995012967464509</v>
      </c>
      <c r="D2535" s="20" t="s">
        <v>20</v>
      </c>
      <c r="E2535" s="20" t="s">
        <v>27</v>
      </c>
      <c r="F2535" s="20">
        <v>1000000028</v>
      </c>
      <c r="G2535" s="20" t="s">
        <v>25</v>
      </c>
      <c r="H2535" s="20" t="s">
        <v>8</v>
      </c>
      <c r="I2535" s="20">
        <v>10000111</v>
      </c>
      <c r="J2535" s="20" t="s">
        <v>35</v>
      </c>
      <c r="K2535" s="20" t="s">
        <v>110</v>
      </c>
      <c r="L2535" s="20" t="s">
        <v>110</v>
      </c>
      <c r="M2535" s="20" t="s">
        <v>110</v>
      </c>
    </row>
    <row r="2536" spans="2:13" x14ac:dyDescent="0.2">
      <c r="B2536" s="19">
        <v>43283</v>
      </c>
      <c r="C2536" s="18">
        <v>3.9774913226813799</v>
      </c>
      <c r="D2536" s="20" t="s">
        <v>20</v>
      </c>
      <c r="E2536" s="20" t="s">
        <v>27</v>
      </c>
      <c r="F2536" s="20">
        <v>1000000028</v>
      </c>
      <c r="G2536" s="20" t="s">
        <v>25</v>
      </c>
      <c r="H2536" s="20" t="s">
        <v>8</v>
      </c>
      <c r="I2536" s="20">
        <v>10000111</v>
      </c>
      <c r="J2536" s="20" t="s">
        <v>35</v>
      </c>
      <c r="K2536" s="20" t="s">
        <v>110</v>
      </c>
      <c r="L2536" s="20" t="s">
        <v>110</v>
      </c>
      <c r="M2536" s="20" t="s">
        <v>110</v>
      </c>
    </row>
    <row r="2537" spans="2:13" x14ac:dyDescent="0.2">
      <c r="B2537" s="19">
        <v>43284</v>
      </c>
      <c r="C2537" s="18">
        <v>4.0570411491350074</v>
      </c>
      <c r="D2537" s="20" t="s">
        <v>20</v>
      </c>
      <c r="E2537" s="20" t="s">
        <v>27</v>
      </c>
      <c r="F2537" s="20">
        <v>1000000028</v>
      </c>
      <c r="G2537" s="20" t="s">
        <v>25</v>
      </c>
      <c r="H2537" s="20" t="s">
        <v>8</v>
      </c>
      <c r="I2537" s="20">
        <v>10000111</v>
      </c>
      <c r="J2537" s="20" t="s">
        <v>35</v>
      </c>
      <c r="K2537" s="20" t="s">
        <v>110</v>
      </c>
      <c r="L2537" s="20" t="s">
        <v>110</v>
      </c>
      <c r="M2537" s="20" t="s">
        <v>110</v>
      </c>
    </row>
    <row r="2538" spans="2:13" x14ac:dyDescent="0.2">
      <c r="B2538" s="19">
        <v>43285</v>
      </c>
      <c r="C2538" s="18">
        <v>4.1381819721177076</v>
      </c>
      <c r="D2538" s="20" t="s">
        <v>20</v>
      </c>
      <c r="E2538" s="20" t="s">
        <v>27</v>
      </c>
      <c r="F2538" s="20">
        <v>1000000028</v>
      </c>
      <c r="G2538" s="20" t="s">
        <v>25</v>
      </c>
      <c r="H2538" s="20" t="s">
        <v>8</v>
      </c>
      <c r="I2538" s="20">
        <v>10000111</v>
      </c>
      <c r="J2538" s="20" t="s">
        <v>35</v>
      </c>
      <c r="K2538" s="20" t="s">
        <v>110</v>
      </c>
      <c r="L2538" s="20" t="s">
        <v>110</v>
      </c>
      <c r="M2538" s="20" t="s">
        <v>110</v>
      </c>
    </row>
    <row r="2539" spans="2:13" x14ac:dyDescent="0.2">
      <c r="B2539" s="19">
        <v>43286</v>
      </c>
      <c r="C2539" s="18">
        <v>4.2209456115600616</v>
      </c>
      <c r="D2539" s="20" t="s">
        <v>20</v>
      </c>
      <c r="E2539" s="20" t="s">
        <v>27</v>
      </c>
      <c r="F2539" s="20">
        <v>1000000028</v>
      </c>
      <c r="G2539" s="20" t="s">
        <v>25</v>
      </c>
      <c r="H2539" s="20" t="s">
        <v>8</v>
      </c>
      <c r="I2539" s="20">
        <v>10000111</v>
      </c>
      <c r="J2539" s="20" t="s">
        <v>35</v>
      </c>
      <c r="K2539" s="20" t="s">
        <v>110</v>
      </c>
      <c r="L2539" s="20" t="s">
        <v>110</v>
      </c>
      <c r="M2539" s="20" t="s">
        <v>110</v>
      </c>
    </row>
    <row r="2540" spans="2:13" x14ac:dyDescent="0.2">
      <c r="B2540" s="19">
        <v>43287</v>
      </c>
      <c r="C2540" s="18">
        <v>3.5913645237912628</v>
      </c>
      <c r="D2540" s="20" t="s">
        <v>20</v>
      </c>
      <c r="E2540" s="20" t="s">
        <v>27</v>
      </c>
      <c r="F2540" s="20">
        <v>1000000028</v>
      </c>
      <c r="G2540" s="20" t="s">
        <v>25</v>
      </c>
      <c r="H2540" s="20" t="s">
        <v>8</v>
      </c>
      <c r="I2540" s="20">
        <v>10000111</v>
      </c>
      <c r="J2540" s="20" t="s">
        <v>35</v>
      </c>
      <c r="K2540" s="20" t="s">
        <v>110</v>
      </c>
      <c r="L2540" s="20" t="s">
        <v>110</v>
      </c>
      <c r="M2540" s="20" t="s">
        <v>110</v>
      </c>
    </row>
    <row r="2541" spans="2:13" x14ac:dyDescent="0.2">
      <c r="B2541" s="19">
        <v>43288</v>
      </c>
      <c r="C2541" s="18">
        <v>3.6631918142670883</v>
      </c>
      <c r="D2541" s="20" t="s">
        <v>20</v>
      </c>
      <c r="E2541" s="20" t="s">
        <v>27</v>
      </c>
      <c r="F2541" s="20">
        <v>1000000028</v>
      </c>
      <c r="G2541" s="20" t="s">
        <v>25</v>
      </c>
      <c r="H2541" s="20" t="s">
        <v>8</v>
      </c>
      <c r="I2541" s="20">
        <v>10000111</v>
      </c>
      <c r="J2541" s="20" t="s">
        <v>35</v>
      </c>
      <c r="K2541" s="20" t="s">
        <v>110</v>
      </c>
      <c r="L2541" s="20" t="s">
        <v>110</v>
      </c>
      <c r="M2541" s="20" t="s">
        <v>110</v>
      </c>
    </row>
    <row r="2542" spans="2:13" x14ac:dyDescent="0.2">
      <c r="B2542" s="19">
        <v>43289</v>
      </c>
      <c r="C2542" s="18">
        <v>3.7364556505524305</v>
      </c>
      <c r="D2542" s="20" t="s">
        <v>20</v>
      </c>
      <c r="E2542" s="20" t="s">
        <v>27</v>
      </c>
      <c r="F2542" s="20">
        <v>1000000028</v>
      </c>
      <c r="G2542" s="20" t="s">
        <v>25</v>
      </c>
      <c r="H2542" s="20" t="s">
        <v>8</v>
      </c>
      <c r="I2542" s="20">
        <v>10000111</v>
      </c>
      <c r="J2542" s="20" t="s">
        <v>35</v>
      </c>
      <c r="K2542" s="20" t="s">
        <v>110</v>
      </c>
      <c r="L2542" s="20" t="s">
        <v>110</v>
      </c>
      <c r="M2542" s="20" t="s">
        <v>110</v>
      </c>
    </row>
    <row r="2543" spans="2:13" x14ac:dyDescent="0.2">
      <c r="B2543" s="19">
        <v>43290</v>
      </c>
      <c r="C2543" s="18">
        <v>3.811184763563479</v>
      </c>
      <c r="D2543" s="20" t="s">
        <v>20</v>
      </c>
      <c r="E2543" s="20" t="s">
        <v>27</v>
      </c>
      <c r="F2543" s="20">
        <v>1000000028</v>
      </c>
      <c r="G2543" s="20" t="s">
        <v>25</v>
      </c>
      <c r="H2543" s="20" t="s">
        <v>8</v>
      </c>
      <c r="I2543" s="20">
        <v>10000111</v>
      </c>
      <c r="J2543" s="20" t="s">
        <v>35</v>
      </c>
      <c r="K2543" s="20" t="s">
        <v>110</v>
      </c>
      <c r="L2543" s="20" t="s">
        <v>110</v>
      </c>
      <c r="M2543" s="20" t="s">
        <v>110</v>
      </c>
    </row>
    <row r="2544" spans="2:13" x14ac:dyDescent="0.2">
      <c r="B2544" s="19">
        <v>43291</v>
      </c>
      <c r="C2544" s="18">
        <v>3.8874084588347491</v>
      </c>
      <c r="D2544" s="20" t="s">
        <v>20</v>
      </c>
      <c r="E2544" s="20" t="s">
        <v>27</v>
      </c>
      <c r="F2544" s="20">
        <v>1000000028</v>
      </c>
      <c r="G2544" s="20" t="s">
        <v>25</v>
      </c>
      <c r="H2544" s="20" t="s">
        <v>8</v>
      </c>
      <c r="I2544" s="20">
        <v>10000111</v>
      </c>
      <c r="J2544" s="20" t="s">
        <v>35</v>
      </c>
      <c r="K2544" s="20" t="s">
        <v>110</v>
      </c>
      <c r="L2544" s="20" t="s">
        <v>110</v>
      </c>
      <c r="M2544" s="20" t="s">
        <v>110</v>
      </c>
    </row>
    <row r="2545" spans="2:13" x14ac:dyDescent="0.2">
      <c r="B2545" s="19">
        <v>43292</v>
      </c>
      <c r="C2545" s="18">
        <v>3.9651566280114441</v>
      </c>
      <c r="D2545" s="20" t="s">
        <v>20</v>
      </c>
      <c r="E2545" s="20" t="s">
        <v>27</v>
      </c>
      <c r="F2545" s="20">
        <v>1000000028</v>
      </c>
      <c r="G2545" s="20" t="s">
        <v>25</v>
      </c>
      <c r="H2545" s="20" t="s">
        <v>8</v>
      </c>
      <c r="I2545" s="20">
        <v>10000111</v>
      </c>
      <c r="J2545" s="20" t="s">
        <v>35</v>
      </c>
      <c r="K2545" s="20" t="s">
        <v>110</v>
      </c>
      <c r="L2545" s="20" t="s">
        <v>110</v>
      </c>
      <c r="M2545" s="20" t="s">
        <v>110</v>
      </c>
    </row>
    <row r="2546" spans="2:13" x14ac:dyDescent="0.2">
      <c r="B2546" s="19">
        <v>43293</v>
      </c>
      <c r="C2546" s="18">
        <v>4.044459760571673</v>
      </c>
      <c r="D2546" s="20" t="s">
        <v>20</v>
      </c>
      <c r="E2546" s="20" t="s">
        <v>27</v>
      </c>
      <c r="F2546" s="20">
        <v>1000000028</v>
      </c>
      <c r="G2546" s="20" t="s">
        <v>25</v>
      </c>
      <c r="H2546" s="20" t="s">
        <v>8</v>
      </c>
      <c r="I2546" s="20">
        <v>10000111</v>
      </c>
      <c r="J2546" s="20" t="s">
        <v>35</v>
      </c>
      <c r="K2546" s="20" t="s">
        <v>110</v>
      </c>
      <c r="L2546" s="20" t="s">
        <v>110</v>
      </c>
      <c r="M2546" s="20" t="s">
        <v>110</v>
      </c>
    </row>
    <row r="2547" spans="2:13" x14ac:dyDescent="0.2">
      <c r="B2547" s="19">
        <v>43294</v>
      </c>
      <c r="C2547" s="18">
        <v>4.1253489557831067</v>
      </c>
      <c r="D2547" s="20" t="s">
        <v>20</v>
      </c>
      <c r="E2547" s="20" t="s">
        <v>27</v>
      </c>
      <c r="F2547" s="20">
        <v>1000000028</v>
      </c>
      <c r="G2547" s="20" t="s">
        <v>25</v>
      </c>
      <c r="H2547" s="20" t="s">
        <v>8</v>
      </c>
      <c r="I2547" s="20">
        <v>10000111</v>
      </c>
      <c r="J2547" s="20" t="s">
        <v>35</v>
      </c>
      <c r="K2547" s="20" t="s">
        <v>110</v>
      </c>
      <c r="L2547" s="20" t="s">
        <v>110</v>
      </c>
      <c r="M2547" s="20" t="s">
        <v>110</v>
      </c>
    </row>
    <row r="2548" spans="2:13" x14ac:dyDescent="0.2">
      <c r="B2548" s="19">
        <v>43295</v>
      </c>
      <c r="C2548" s="18">
        <v>4.2078559348987685</v>
      </c>
      <c r="D2548" s="20" t="s">
        <v>20</v>
      </c>
      <c r="E2548" s="20" t="s">
        <v>27</v>
      </c>
      <c r="F2548" s="20">
        <v>1000000028</v>
      </c>
      <c r="G2548" s="20" t="s">
        <v>25</v>
      </c>
      <c r="H2548" s="20" t="s">
        <v>8</v>
      </c>
      <c r="I2548" s="20">
        <v>10000111</v>
      </c>
      <c r="J2548" s="20" t="s">
        <v>35</v>
      </c>
      <c r="K2548" s="20" t="s">
        <v>110</v>
      </c>
      <c r="L2548" s="20" t="s">
        <v>110</v>
      </c>
      <c r="M2548" s="20" t="s">
        <v>110</v>
      </c>
    </row>
    <row r="2549" spans="2:13" x14ac:dyDescent="0.2">
      <c r="B2549" s="19">
        <v>43296</v>
      </c>
      <c r="C2549" s="18">
        <v>4.2920130535967438</v>
      </c>
      <c r="D2549" s="20" t="s">
        <v>20</v>
      </c>
      <c r="E2549" s="20" t="s">
        <v>27</v>
      </c>
      <c r="F2549" s="20">
        <v>1000000028</v>
      </c>
      <c r="G2549" s="20" t="s">
        <v>25</v>
      </c>
      <c r="H2549" s="20" t="s">
        <v>8</v>
      </c>
      <c r="I2549" s="20">
        <v>10000111</v>
      </c>
      <c r="J2549" s="20" t="s">
        <v>35</v>
      </c>
      <c r="K2549" s="20" t="s">
        <v>110</v>
      </c>
      <c r="L2549" s="20" t="s">
        <v>110</v>
      </c>
      <c r="M2549" s="20" t="s">
        <v>110</v>
      </c>
    </row>
    <row r="2550" spans="2:13" x14ac:dyDescent="0.2">
      <c r="B2550" s="19">
        <v>43297</v>
      </c>
      <c r="C2550" s="18">
        <v>4.1518533146686778</v>
      </c>
      <c r="D2550" s="20" t="s">
        <v>20</v>
      </c>
      <c r="E2550" s="20" t="s">
        <v>27</v>
      </c>
      <c r="F2550" s="20">
        <v>1000000028</v>
      </c>
      <c r="G2550" s="20" t="s">
        <v>25</v>
      </c>
      <c r="H2550" s="20" t="s">
        <v>8</v>
      </c>
      <c r="I2550" s="20">
        <v>10000111</v>
      </c>
      <c r="J2550" s="20" t="s">
        <v>35</v>
      </c>
      <c r="K2550" s="20" t="s">
        <v>110</v>
      </c>
      <c r="L2550" s="20" t="s">
        <v>110</v>
      </c>
      <c r="M2550" s="20" t="s">
        <v>110</v>
      </c>
    </row>
    <row r="2551" spans="2:13" x14ac:dyDescent="0.2">
      <c r="B2551" s="19">
        <v>43298</v>
      </c>
      <c r="C2551" s="18">
        <v>4.2348903809620513</v>
      </c>
      <c r="D2551" s="20" t="s">
        <v>20</v>
      </c>
      <c r="E2551" s="20" t="s">
        <v>27</v>
      </c>
      <c r="F2551" s="20">
        <v>1000000028</v>
      </c>
      <c r="G2551" s="20" t="s">
        <v>25</v>
      </c>
      <c r="H2551" s="20" t="s">
        <v>8</v>
      </c>
      <c r="I2551" s="20">
        <v>10000111</v>
      </c>
      <c r="J2551" s="20" t="s">
        <v>35</v>
      </c>
      <c r="K2551" s="20" t="s">
        <v>110</v>
      </c>
      <c r="L2551" s="20" t="s">
        <v>110</v>
      </c>
      <c r="M2551" s="20" t="s">
        <v>110</v>
      </c>
    </row>
    <row r="2552" spans="2:13" x14ac:dyDescent="0.2">
      <c r="B2552" s="19">
        <v>43299</v>
      </c>
      <c r="C2552" s="18">
        <v>4.3195881885812923</v>
      </c>
      <c r="D2552" s="20" t="s">
        <v>20</v>
      </c>
      <c r="E2552" s="20" t="s">
        <v>27</v>
      </c>
      <c r="F2552" s="20">
        <v>1000000028</v>
      </c>
      <c r="G2552" s="20" t="s">
        <v>25</v>
      </c>
      <c r="H2552" s="20" t="s">
        <v>8</v>
      </c>
      <c r="I2552" s="20">
        <v>10000111</v>
      </c>
      <c r="J2552" s="20" t="s">
        <v>35</v>
      </c>
      <c r="K2552" s="20" t="s">
        <v>110</v>
      </c>
      <c r="L2552" s="20" t="s">
        <v>110</v>
      </c>
      <c r="M2552" s="20" t="s">
        <v>110</v>
      </c>
    </row>
    <row r="2553" spans="2:13" x14ac:dyDescent="0.2">
      <c r="B2553" s="19">
        <v>43300</v>
      </c>
      <c r="C2553" s="18">
        <v>3.8159799523529183</v>
      </c>
      <c r="D2553" s="20" t="s">
        <v>20</v>
      </c>
      <c r="E2553" s="20" t="s">
        <v>27</v>
      </c>
      <c r="F2553" s="20">
        <v>1000000028</v>
      </c>
      <c r="G2553" s="20" t="s">
        <v>25</v>
      </c>
      <c r="H2553" s="20" t="s">
        <v>8</v>
      </c>
      <c r="I2553" s="20">
        <v>10000111</v>
      </c>
      <c r="J2553" s="20" t="s">
        <v>35</v>
      </c>
      <c r="K2553" s="20" t="s">
        <v>110</v>
      </c>
      <c r="L2553" s="20" t="s">
        <v>110</v>
      </c>
      <c r="M2553" s="20" t="s">
        <v>110</v>
      </c>
    </row>
    <row r="2554" spans="2:13" x14ac:dyDescent="0.2">
      <c r="B2554" s="19">
        <v>43301</v>
      </c>
      <c r="C2554" s="18">
        <v>3.8922995513999763</v>
      </c>
      <c r="D2554" s="20" t="s">
        <v>20</v>
      </c>
      <c r="E2554" s="20" t="s">
        <v>27</v>
      </c>
      <c r="F2554" s="20">
        <v>1000000028</v>
      </c>
      <c r="G2554" s="20" t="s">
        <v>25</v>
      </c>
      <c r="H2554" s="20" t="s">
        <v>8</v>
      </c>
      <c r="I2554" s="20">
        <v>10000111</v>
      </c>
      <c r="J2554" s="20" t="s">
        <v>35</v>
      </c>
      <c r="K2554" s="20" t="s">
        <v>110</v>
      </c>
      <c r="L2554" s="20" t="s">
        <v>110</v>
      </c>
      <c r="M2554" s="20" t="s">
        <v>110</v>
      </c>
    </row>
    <row r="2555" spans="2:13" x14ac:dyDescent="0.2">
      <c r="B2555" s="19">
        <v>43252</v>
      </c>
      <c r="C2555" s="18">
        <v>0.38600000000000001</v>
      </c>
      <c r="D2555" s="20" t="s">
        <v>20</v>
      </c>
      <c r="E2555" s="20" t="s">
        <v>27</v>
      </c>
      <c r="F2555" s="20">
        <v>1000000054</v>
      </c>
      <c r="G2555" s="20" t="s">
        <v>34</v>
      </c>
      <c r="H2555" s="20" t="s">
        <v>8</v>
      </c>
      <c r="I2555" s="20">
        <v>10000136</v>
      </c>
      <c r="J2555" s="20" t="s">
        <v>38</v>
      </c>
      <c r="K2555" s="20" t="s">
        <v>110</v>
      </c>
      <c r="L2555" s="20" t="s">
        <v>110</v>
      </c>
      <c r="M2555" s="20" t="s">
        <v>110</v>
      </c>
    </row>
    <row r="2556" spans="2:13" x14ac:dyDescent="0.2">
      <c r="B2556" s="19">
        <v>43253</v>
      </c>
      <c r="C2556" s="18">
        <v>0.23972000000000002</v>
      </c>
      <c r="D2556" s="20" t="s">
        <v>20</v>
      </c>
      <c r="E2556" s="20" t="s">
        <v>27</v>
      </c>
      <c r="F2556" s="20">
        <v>1000000054</v>
      </c>
      <c r="G2556" s="20" t="s">
        <v>34</v>
      </c>
      <c r="H2556" s="20" t="s">
        <v>8</v>
      </c>
      <c r="I2556" s="20">
        <v>10000136</v>
      </c>
      <c r="J2556" s="20" t="s">
        <v>38</v>
      </c>
      <c r="K2556" s="20" t="s">
        <v>110</v>
      </c>
      <c r="L2556" s="20" t="s">
        <v>110</v>
      </c>
      <c r="M2556" s="20" t="s">
        <v>110</v>
      </c>
    </row>
    <row r="2557" spans="2:13" x14ac:dyDescent="0.2">
      <c r="B2557" s="19">
        <v>43254</v>
      </c>
      <c r="C2557" s="18">
        <v>0.24451440000000002</v>
      </c>
      <c r="D2557" s="20" t="s">
        <v>20</v>
      </c>
      <c r="E2557" s="20" t="s">
        <v>27</v>
      </c>
      <c r="F2557" s="20">
        <v>1000000054</v>
      </c>
      <c r="G2557" s="20" t="s">
        <v>34</v>
      </c>
      <c r="H2557" s="20" t="s">
        <v>8</v>
      </c>
      <c r="I2557" s="20">
        <v>10000136</v>
      </c>
      <c r="J2557" s="20" t="s">
        <v>38</v>
      </c>
      <c r="K2557" s="20" t="s">
        <v>110</v>
      </c>
      <c r="L2557" s="20" t="s">
        <v>110</v>
      </c>
      <c r="M2557" s="20" t="s">
        <v>110</v>
      </c>
    </row>
    <row r="2558" spans="2:13" x14ac:dyDescent="0.2">
      <c r="B2558" s="19">
        <v>43255</v>
      </c>
      <c r="C2558" s="18">
        <v>0.24940468800000001</v>
      </c>
      <c r="D2558" s="20" t="s">
        <v>20</v>
      </c>
      <c r="E2558" s="20" t="s">
        <v>27</v>
      </c>
      <c r="F2558" s="20">
        <v>1000000054</v>
      </c>
      <c r="G2558" s="20" t="s">
        <v>34</v>
      </c>
      <c r="H2558" s="20" t="s">
        <v>8</v>
      </c>
      <c r="I2558" s="20">
        <v>10000136</v>
      </c>
      <c r="J2558" s="20" t="s">
        <v>38</v>
      </c>
      <c r="K2558" s="20" t="s">
        <v>110</v>
      </c>
      <c r="L2558" s="20" t="s">
        <v>110</v>
      </c>
      <c r="M2558" s="20" t="s">
        <v>110</v>
      </c>
    </row>
    <row r="2559" spans="2:13" x14ac:dyDescent="0.2">
      <c r="B2559" s="19">
        <v>43256</v>
      </c>
      <c r="C2559" s="18">
        <v>0.25439278176000002</v>
      </c>
      <c r="D2559" s="20" t="s">
        <v>20</v>
      </c>
      <c r="E2559" s="20" t="s">
        <v>27</v>
      </c>
      <c r="F2559" s="20">
        <v>1000000054</v>
      </c>
      <c r="G2559" s="20" t="s">
        <v>34</v>
      </c>
      <c r="H2559" s="20" t="s">
        <v>8</v>
      </c>
      <c r="I2559" s="20">
        <v>10000136</v>
      </c>
      <c r="J2559" s="20" t="s">
        <v>38</v>
      </c>
      <c r="K2559" s="20" t="s">
        <v>110</v>
      </c>
      <c r="L2559" s="20" t="s">
        <v>110</v>
      </c>
      <c r="M2559" s="20" t="s">
        <v>110</v>
      </c>
    </row>
    <row r="2560" spans="2:13" x14ac:dyDescent="0.2">
      <c r="B2560" s="19">
        <v>43257</v>
      </c>
      <c r="C2560" s="18">
        <v>0.2594806373952</v>
      </c>
      <c r="D2560" s="20" t="s">
        <v>20</v>
      </c>
      <c r="E2560" s="20" t="s">
        <v>27</v>
      </c>
      <c r="F2560" s="20">
        <v>1000000054</v>
      </c>
      <c r="G2560" s="20" t="s">
        <v>34</v>
      </c>
      <c r="H2560" s="20" t="s">
        <v>8</v>
      </c>
      <c r="I2560" s="20">
        <v>10000136</v>
      </c>
      <c r="J2560" s="20" t="s">
        <v>38</v>
      </c>
      <c r="K2560" s="20" t="s">
        <v>110</v>
      </c>
      <c r="L2560" s="20" t="s">
        <v>110</v>
      </c>
      <c r="M2560" s="20" t="s">
        <v>110</v>
      </c>
    </row>
    <row r="2561" spans="2:13" x14ac:dyDescent="0.2">
      <c r="B2561" s="19">
        <v>43258</v>
      </c>
      <c r="C2561" s="18">
        <v>0.26467025014310402</v>
      </c>
      <c r="D2561" s="20" t="s">
        <v>20</v>
      </c>
      <c r="E2561" s="20" t="s">
        <v>27</v>
      </c>
      <c r="F2561" s="20">
        <v>1000000054</v>
      </c>
      <c r="G2561" s="20" t="s">
        <v>34</v>
      </c>
      <c r="H2561" s="20" t="s">
        <v>8</v>
      </c>
      <c r="I2561" s="20">
        <v>10000136</v>
      </c>
      <c r="J2561" s="20" t="s">
        <v>38</v>
      </c>
      <c r="K2561" s="20" t="s">
        <v>110</v>
      </c>
      <c r="L2561" s="20" t="s">
        <v>110</v>
      </c>
      <c r="M2561" s="20" t="s">
        <v>110</v>
      </c>
    </row>
    <row r="2562" spans="2:13" x14ac:dyDescent="0.2">
      <c r="B2562" s="19">
        <v>43259</v>
      </c>
      <c r="C2562" s="18">
        <v>0.2699636551459661</v>
      </c>
      <c r="D2562" s="20" t="s">
        <v>20</v>
      </c>
      <c r="E2562" s="20" t="s">
        <v>27</v>
      </c>
      <c r="F2562" s="20">
        <v>1000000054</v>
      </c>
      <c r="G2562" s="20" t="s">
        <v>34</v>
      </c>
      <c r="H2562" s="20" t="s">
        <v>8</v>
      </c>
      <c r="I2562" s="20">
        <v>10000136</v>
      </c>
      <c r="J2562" s="20" t="s">
        <v>38</v>
      </c>
      <c r="K2562" s="20" t="s">
        <v>110</v>
      </c>
      <c r="L2562" s="20" t="s">
        <v>110</v>
      </c>
      <c r="M2562" s="20" t="s">
        <v>110</v>
      </c>
    </row>
    <row r="2563" spans="2:13" x14ac:dyDescent="0.2">
      <c r="B2563" s="19">
        <v>43260</v>
      </c>
      <c r="C2563" s="18">
        <v>0.27536292824888542</v>
      </c>
      <c r="D2563" s="20" t="s">
        <v>20</v>
      </c>
      <c r="E2563" s="20" t="s">
        <v>27</v>
      </c>
      <c r="F2563" s="20">
        <v>1000000054</v>
      </c>
      <c r="G2563" s="20" t="s">
        <v>34</v>
      </c>
      <c r="H2563" s="20" t="s">
        <v>8</v>
      </c>
      <c r="I2563" s="20">
        <v>10000136</v>
      </c>
      <c r="J2563" s="20" t="s">
        <v>38</v>
      </c>
      <c r="K2563" s="20" t="s">
        <v>110</v>
      </c>
      <c r="L2563" s="20" t="s">
        <v>110</v>
      </c>
      <c r="M2563" s="20" t="s">
        <v>110</v>
      </c>
    </row>
    <row r="2564" spans="2:13" x14ac:dyDescent="0.2">
      <c r="B2564" s="19">
        <v>43261</v>
      </c>
      <c r="C2564" s="18">
        <v>0.28087018681386311</v>
      </c>
      <c r="D2564" s="20" t="s">
        <v>20</v>
      </c>
      <c r="E2564" s="20" t="s">
        <v>27</v>
      </c>
      <c r="F2564" s="20">
        <v>1000000054</v>
      </c>
      <c r="G2564" s="20" t="s">
        <v>34</v>
      </c>
      <c r="H2564" s="20" t="s">
        <v>8</v>
      </c>
      <c r="I2564" s="20">
        <v>10000136</v>
      </c>
      <c r="J2564" s="20" t="s">
        <v>38</v>
      </c>
      <c r="K2564" s="20" t="s">
        <v>110</v>
      </c>
      <c r="L2564" s="20" t="s">
        <v>110</v>
      </c>
      <c r="M2564" s="20" t="s">
        <v>110</v>
      </c>
    </row>
    <row r="2565" spans="2:13" x14ac:dyDescent="0.2">
      <c r="B2565" s="19">
        <v>43262</v>
      </c>
      <c r="C2565" s="18">
        <v>0.28648759055014034</v>
      </c>
      <c r="D2565" s="20" t="s">
        <v>20</v>
      </c>
      <c r="E2565" s="20" t="s">
        <v>27</v>
      </c>
      <c r="F2565" s="20">
        <v>1000000054</v>
      </c>
      <c r="G2565" s="20" t="s">
        <v>34</v>
      </c>
      <c r="H2565" s="20" t="s">
        <v>8</v>
      </c>
      <c r="I2565" s="20">
        <v>10000136</v>
      </c>
      <c r="J2565" s="20" t="s">
        <v>38</v>
      </c>
      <c r="K2565" s="20" t="s">
        <v>110</v>
      </c>
      <c r="L2565" s="20" t="s">
        <v>110</v>
      </c>
      <c r="M2565" s="20" t="s">
        <v>110</v>
      </c>
    </row>
    <row r="2566" spans="2:13" x14ac:dyDescent="0.2">
      <c r="B2566" s="19">
        <v>43263</v>
      </c>
      <c r="C2566" s="18">
        <v>0.29221734236114316</v>
      </c>
      <c r="D2566" s="20" t="s">
        <v>20</v>
      </c>
      <c r="E2566" s="20" t="s">
        <v>27</v>
      </c>
      <c r="F2566" s="20">
        <v>1000000054</v>
      </c>
      <c r="G2566" s="20" t="s">
        <v>34</v>
      </c>
      <c r="H2566" s="20" t="s">
        <v>8</v>
      </c>
      <c r="I2566" s="20">
        <v>10000136</v>
      </c>
      <c r="J2566" s="20" t="s">
        <v>38</v>
      </c>
      <c r="K2566" s="20" t="s">
        <v>110</v>
      </c>
      <c r="L2566" s="20" t="s">
        <v>110</v>
      </c>
      <c r="M2566" s="20" t="s">
        <v>110</v>
      </c>
    </row>
    <row r="2567" spans="2:13" x14ac:dyDescent="0.2">
      <c r="B2567" s="19">
        <v>43264</v>
      </c>
      <c r="C2567" s="18">
        <v>0.29806168920836601</v>
      </c>
      <c r="D2567" s="20" t="s">
        <v>20</v>
      </c>
      <c r="E2567" s="20" t="s">
        <v>27</v>
      </c>
      <c r="F2567" s="20">
        <v>1000000054</v>
      </c>
      <c r="G2567" s="20" t="s">
        <v>34</v>
      </c>
      <c r="H2567" s="20" t="s">
        <v>8</v>
      </c>
      <c r="I2567" s="20">
        <v>10000136</v>
      </c>
      <c r="J2567" s="20" t="s">
        <v>38</v>
      </c>
      <c r="K2567" s="20" t="s">
        <v>110</v>
      </c>
      <c r="L2567" s="20" t="s">
        <v>110</v>
      </c>
      <c r="M2567" s="20" t="s">
        <v>110</v>
      </c>
    </row>
    <row r="2568" spans="2:13" x14ac:dyDescent="0.2">
      <c r="B2568" s="19">
        <v>43265</v>
      </c>
      <c r="C2568" s="18">
        <v>0.30402292299253331</v>
      </c>
      <c r="D2568" s="20" t="s">
        <v>20</v>
      </c>
      <c r="E2568" s="20" t="s">
        <v>27</v>
      </c>
      <c r="F2568" s="20">
        <v>1000000054</v>
      </c>
      <c r="G2568" s="20" t="s">
        <v>34</v>
      </c>
      <c r="H2568" s="20" t="s">
        <v>8</v>
      </c>
      <c r="I2568" s="20">
        <v>10000136</v>
      </c>
      <c r="J2568" s="20" t="s">
        <v>38</v>
      </c>
      <c r="K2568" s="20" t="s">
        <v>110</v>
      </c>
      <c r="L2568" s="20" t="s">
        <v>110</v>
      </c>
      <c r="M2568" s="20" t="s">
        <v>110</v>
      </c>
    </row>
    <row r="2569" spans="2:13" x14ac:dyDescent="0.2">
      <c r="B2569" s="19">
        <v>43266</v>
      </c>
      <c r="C2569" s="18">
        <v>0.31010338145238397</v>
      </c>
      <c r="D2569" s="20" t="s">
        <v>20</v>
      </c>
      <c r="E2569" s="20" t="s">
        <v>27</v>
      </c>
      <c r="F2569" s="20">
        <v>1000000054</v>
      </c>
      <c r="G2569" s="20" t="s">
        <v>34</v>
      </c>
      <c r="H2569" s="20" t="s">
        <v>8</v>
      </c>
      <c r="I2569" s="20">
        <v>10000136</v>
      </c>
      <c r="J2569" s="20" t="s">
        <v>38</v>
      </c>
      <c r="K2569" s="20" t="s">
        <v>110</v>
      </c>
      <c r="L2569" s="20" t="s">
        <v>110</v>
      </c>
      <c r="M2569" s="20" t="s">
        <v>110</v>
      </c>
    </row>
    <row r="2570" spans="2:13" x14ac:dyDescent="0.2">
      <c r="B2570" s="19">
        <v>43267</v>
      </c>
      <c r="C2570" s="18">
        <v>0.24230544908143167</v>
      </c>
      <c r="D2570" s="20" t="s">
        <v>20</v>
      </c>
      <c r="E2570" s="20" t="s">
        <v>27</v>
      </c>
      <c r="F2570" s="20">
        <v>1000000054</v>
      </c>
      <c r="G2570" s="20" t="s">
        <v>34</v>
      </c>
      <c r="H2570" s="20" t="s">
        <v>8</v>
      </c>
      <c r="I2570" s="20">
        <v>10000136</v>
      </c>
      <c r="J2570" s="20" t="s">
        <v>38</v>
      </c>
      <c r="K2570" s="20" t="s">
        <v>110</v>
      </c>
      <c r="L2570" s="20" t="s">
        <v>110</v>
      </c>
      <c r="M2570" s="20" t="s">
        <v>110</v>
      </c>
    </row>
    <row r="2571" spans="2:13" x14ac:dyDescent="0.2">
      <c r="B2571" s="19">
        <v>43268</v>
      </c>
      <c r="C2571" s="18">
        <v>0.2471515580630603</v>
      </c>
      <c r="D2571" s="20" t="s">
        <v>20</v>
      </c>
      <c r="E2571" s="20" t="s">
        <v>27</v>
      </c>
      <c r="F2571" s="20">
        <v>1000000054</v>
      </c>
      <c r="G2571" s="20" t="s">
        <v>34</v>
      </c>
      <c r="H2571" s="20" t="s">
        <v>8</v>
      </c>
      <c r="I2571" s="20">
        <v>10000136</v>
      </c>
      <c r="J2571" s="20" t="s">
        <v>38</v>
      </c>
      <c r="K2571" s="20" t="s">
        <v>110</v>
      </c>
      <c r="L2571" s="20" t="s">
        <v>110</v>
      </c>
      <c r="M2571" s="20" t="s">
        <v>110</v>
      </c>
    </row>
    <row r="2572" spans="2:13" x14ac:dyDescent="0.2">
      <c r="B2572" s="19">
        <v>43269</v>
      </c>
      <c r="C2572" s="18">
        <v>0.25209458922432149</v>
      </c>
      <c r="D2572" s="20" t="s">
        <v>20</v>
      </c>
      <c r="E2572" s="20" t="s">
        <v>27</v>
      </c>
      <c r="F2572" s="20">
        <v>1000000054</v>
      </c>
      <c r="G2572" s="20" t="s">
        <v>34</v>
      </c>
      <c r="H2572" s="20" t="s">
        <v>8</v>
      </c>
      <c r="I2572" s="20">
        <v>10000136</v>
      </c>
      <c r="J2572" s="20" t="s">
        <v>38</v>
      </c>
      <c r="K2572" s="20" t="s">
        <v>110</v>
      </c>
      <c r="L2572" s="20" t="s">
        <v>110</v>
      </c>
      <c r="M2572" s="20" t="s">
        <v>110</v>
      </c>
    </row>
    <row r="2573" spans="2:13" x14ac:dyDescent="0.2">
      <c r="B2573" s="19">
        <v>43270</v>
      </c>
      <c r="C2573" s="18">
        <v>0.25713648100880793</v>
      </c>
      <c r="D2573" s="20" t="s">
        <v>20</v>
      </c>
      <c r="E2573" s="20" t="s">
        <v>27</v>
      </c>
      <c r="F2573" s="20">
        <v>1000000054</v>
      </c>
      <c r="G2573" s="20" t="s">
        <v>34</v>
      </c>
      <c r="H2573" s="20" t="s">
        <v>8</v>
      </c>
      <c r="I2573" s="20">
        <v>10000136</v>
      </c>
      <c r="J2573" s="20" t="s">
        <v>38</v>
      </c>
      <c r="K2573" s="20" t="s">
        <v>110</v>
      </c>
      <c r="L2573" s="20" t="s">
        <v>110</v>
      </c>
      <c r="M2573" s="20" t="s">
        <v>110</v>
      </c>
    </row>
    <row r="2574" spans="2:13" x14ac:dyDescent="0.2">
      <c r="B2574" s="19">
        <v>43271</v>
      </c>
      <c r="C2574" s="18">
        <v>0.26227921062898413</v>
      </c>
      <c r="D2574" s="20" t="s">
        <v>20</v>
      </c>
      <c r="E2574" s="20" t="s">
        <v>27</v>
      </c>
      <c r="F2574" s="20">
        <v>1000000054</v>
      </c>
      <c r="G2574" s="20" t="s">
        <v>34</v>
      </c>
      <c r="H2574" s="20" t="s">
        <v>8</v>
      </c>
      <c r="I2574" s="20">
        <v>10000136</v>
      </c>
      <c r="J2574" s="20" t="s">
        <v>38</v>
      </c>
      <c r="K2574" s="20" t="s">
        <v>110</v>
      </c>
      <c r="L2574" s="20" t="s">
        <v>110</v>
      </c>
      <c r="M2574" s="20" t="s">
        <v>110</v>
      </c>
    </row>
    <row r="2575" spans="2:13" x14ac:dyDescent="0.2">
      <c r="B2575" s="19">
        <v>43272</v>
      </c>
      <c r="C2575" s="18">
        <v>0.26752479484156377</v>
      </c>
      <c r="D2575" s="20" t="s">
        <v>20</v>
      </c>
      <c r="E2575" s="20" t="s">
        <v>27</v>
      </c>
      <c r="F2575" s="20">
        <v>1000000054</v>
      </c>
      <c r="G2575" s="20" t="s">
        <v>34</v>
      </c>
      <c r="H2575" s="20" t="s">
        <v>8</v>
      </c>
      <c r="I2575" s="20">
        <v>10000136</v>
      </c>
      <c r="J2575" s="20" t="s">
        <v>38</v>
      </c>
      <c r="K2575" s="20" t="s">
        <v>110</v>
      </c>
      <c r="L2575" s="20" t="s">
        <v>110</v>
      </c>
      <c r="M2575" s="20" t="s">
        <v>110</v>
      </c>
    </row>
    <row r="2576" spans="2:13" x14ac:dyDescent="0.2">
      <c r="B2576" s="19">
        <v>43273</v>
      </c>
      <c r="C2576" s="18">
        <v>0.27287529073839506</v>
      </c>
      <c r="D2576" s="20" t="s">
        <v>20</v>
      </c>
      <c r="E2576" s="20" t="s">
        <v>27</v>
      </c>
      <c r="F2576" s="20">
        <v>1000000054</v>
      </c>
      <c r="G2576" s="20" t="s">
        <v>34</v>
      </c>
      <c r="H2576" s="20" t="s">
        <v>8</v>
      </c>
      <c r="I2576" s="20">
        <v>10000136</v>
      </c>
      <c r="J2576" s="20" t="s">
        <v>38</v>
      </c>
      <c r="K2576" s="20" t="s">
        <v>110</v>
      </c>
      <c r="L2576" s="20" t="s">
        <v>110</v>
      </c>
      <c r="M2576" s="20" t="s">
        <v>110</v>
      </c>
    </row>
    <row r="2577" spans="2:13" x14ac:dyDescent="0.2">
      <c r="B2577" s="19">
        <v>43274</v>
      </c>
      <c r="C2577" s="18">
        <v>0.27833279655316295</v>
      </c>
      <c r="D2577" s="20" t="s">
        <v>20</v>
      </c>
      <c r="E2577" s="20" t="s">
        <v>27</v>
      </c>
      <c r="F2577" s="20">
        <v>1000000054</v>
      </c>
      <c r="G2577" s="20" t="s">
        <v>34</v>
      </c>
      <c r="H2577" s="20" t="s">
        <v>8</v>
      </c>
      <c r="I2577" s="20">
        <v>10000136</v>
      </c>
      <c r="J2577" s="20" t="s">
        <v>38</v>
      </c>
      <c r="K2577" s="20" t="s">
        <v>110</v>
      </c>
      <c r="L2577" s="20" t="s">
        <v>110</v>
      </c>
      <c r="M2577" s="20" t="s">
        <v>110</v>
      </c>
    </row>
    <row r="2578" spans="2:13" x14ac:dyDescent="0.2">
      <c r="B2578" s="19">
        <v>43275</v>
      </c>
      <c r="C2578" s="18">
        <v>0.28389945248422621</v>
      </c>
      <c r="D2578" s="20" t="s">
        <v>20</v>
      </c>
      <c r="E2578" s="20" t="s">
        <v>27</v>
      </c>
      <c r="F2578" s="20">
        <v>1000000054</v>
      </c>
      <c r="G2578" s="20" t="s">
        <v>34</v>
      </c>
      <c r="H2578" s="20" t="s">
        <v>8</v>
      </c>
      <c r="I2578" s="20">
        <v>10000136</v>
      </c>
      <c r="J2578" s="20" t="s">
        <v>38</v>
      </c>
      <c r="K2578" s="20" t="s">
        <v>110</v>
      </c>
      <c r="L2578" s="20" t="s">
        <v>110</v>
      </c>
      <c r="M2578" s="20" t="s">
        <v>110</v>
      </c>
    </row>
    <row r="2579" spans="2:13" x14ac:dyDescent="0.2">
      <c r="B2579" s="19">
        <v>43276</v>
      </c>
      <c r="C2579" s="18">
        <v>0.28957744153391074</v>
      </c>
      <c r="D2579" s="20" t="s">
        <v>20</v>
      </c>
      <c r="E2579" s="20" t="s">
        <v>27</v>
      </c>
      <c r="F2579" s="20">
        <v>1000000054</v>
      </c>
      <c r="G2579" s="20" t="s">
        <v>34</v>
      </c>
      <c r="H2579" s="20" t="s">
        <v>8</v>
      </c>
      <c r="I2579" s="20">
        <v>10000136</v>
      </c>
      <c r="J2579" s="20" t="s">
        <v>38</v>
      </c>
      <c r="K2579" s="20" t="s">
        <v>110</v>
      </c>
      <c r="L2579" s="20" t="s">
        <v>110</v>
      </c>
      <c r="M2579" s="20" t="s">
        <v>110</v>
      </c>
    </row>
    <row r="2580" spans="2:13" x14ac:dyDescent="0.2">
      <c r="B2580" s="19">
        <v>43277</v>
      </c>
      <c r="C2580" s="18">
        <v>0.29536899036458897</v>
      </c>
      <c r="D2580" s="20" t="s">
        <v>20</v>
      </c>
      <c r="E2580" s="20" t="s">
        <v>27</v>
      </c>
      <c r="F2580" s="20">
        <v>1000000054</v>
      </c>
      <c r="G2580" s="20" t="s">
        <v>34</v>
      </c>
      <c r="H2580" s="20" t="s">
        <v>8</v>
      </c>
      <c r="I2580" s="20">
        <v>10000136</v>
      </c>
      <c r="J2580" s="20" t="s">
        <v>38</v>
      </c>
      <c r="K2580" s="20" t="s">
        <v>110</v>
      </c>
      <c r="L2580" s="20" t="s">
        <v>110</v>
      </c>
      <c r="M2580" s="20" t="s">
        <v>110</v>
      </c>
    </row>
    <row r="2581" spans="2:13" x14ac:dyDescent="0.2">
      <c r="B2581" s="19">
        <v>43278</v>
      </c>
      <c r="C2581" s="18">
        <v>0.30127637017188069</v>
      </c>
      <c r="D2581" s="20" t="s">
        <v>20</v>
      </c>
      <c r="E2581" s="20" t="s">
        <v>27</v>
      </c>
      <c r="F2581" s="20">
        <v>1000000054</v>
      </c>
      <c r="G2581" s="20" t="s">
        <v>34</v>
      </c>
      <c r="H2581" s="20" t="s">
        <v>8</v>
      </c>
      <c r="I2581" s="20">
        <v>10000136</v>
      </c>
      <c r="J2581" s="20" t="s">
        <v>38</v>
      </c>
      <c r="K2581" s="20" t="s">
        <v>110</v>
      </c>
      <c r="L2581" s="20" t="s">
        <v>110</v>
      </c>
      <c r="M2581" s="20" t="s">
        <v>110</v>
      </c>
    </row>
    <row r="2582" spans="2:13" x14ac:dyDescent="0.2">
      <c r="B2582" s="19">
        <v>43279</v>
      </c>
      <c r="C2582" s="18">
        <v>0.30730189757531834</v>
      </c>
      <c r="D2582" s="20" t="s">
        <v>20</v>
      </c>
      <c r="E2582" s="20" t="s">
        <v>27</v>
      </c>
      <c r="F2582" s="20">
        <v>1000000054</v>
      </c>
      <c r="G2582" s="20" t="s">
        <v>34</v>
      </c>
      <c r="H2582" s="20" t="s">
        <v>8</v>
      </c>
      <c r="I2582" s="20">
        <v>10000136</v>
      </c>
      <c r="J2582" s="20" t="s">
        <v>38</v>
      </c>
      <c r="K2582" s="20" t="s">
        <v>110</v>
      </c>
      <c r="L2582" s="20" t="s">
        <v>110</v>
      </c>
      <c r="M2582" s="20" t="s">
        <v>110</v>
      </c>
    </row>
    <row r="2583" spans="2:13" x14ac:dyDescent="0.2">
      <c r="B2583" s="19">
        <v>43280</v>
      </c>
      <c r="C2583" s="18">
        <v>0.15544793552682473</v>
      </c>
      <c r="D2583" s="20" t="s">
        <v>20</v>
      </c>
      <c r="E2583" s="20" t="s">
        <v>27</v>
      </c>
      <c r="F2583" s="20">
        <v>1000000054</v>
      </c>
      <c r="G2583" s="20" t="s">
        <v>34</v>
      </c>
      <c r="H2583" s="20" t="s">
        <v>8</v>
      </c>
      <c r="I2583" s="20">
        <v>10000136</v>
      </c>
      <c r="J2583" s="20" t="s">
        <v>38</v>
      </c>
      <c r="K2583" s="20" t="s">
        <v>110</v>
      </c>
      <c r="L2583" s="20" t="s">
        <v>110</v>
      </c>
      <c r="M2583" s="20" t="s">
        <v>110</v>
      </c>
    </row>
    <row r="2584" spans="2:13" x14ac:dyDescent="0.2">
      <c r="B2584" s="19">
        <v>43281</v>
      </c>
      <c r="C2584" s="18">
        <v>0.15855689423736125</v>
      </c>
      <c r="D2584" s="20" t="s">
        <v>20</v>
      </c>
      <c r="E2584" s="20" t="s">
        <v>27</v>
      </c>
      <c r="F2584" s="20">
        <v>1000000054</v>
      </c>
      <c r="G2584" s="20" t="s">
        <v>34</v>
      </c>
      <c r="H2584" s="20" t="s">
        <v>8</v>
      </c>
      <c r="I2584" s="20">
        <v>10000136</v>
      </c>
      <c r="J2584" s="20" t="s">
        <v>38</v>
      </c>
      <c r="K2584" s="20" t="s">
        <v>110</v>
      </c>
      <c r="L2584" s="20" t="s">
        <v>110</v>
      </c>
      <c r="M2584" s="20" t="s">
        <v>110</v>
      </c>
    </row>
    <row r="2585" spans="2:13" x14ac:dyDescent="0.2">
      <c r="B2585" s="19">
        <v>43282</v>
      </c>
      <c r="C2585" s="18">
        <v>0.16172803212210846</v>
      </c>
      <c r="D2585" s="20" t="s">
        <v>20</v>
      </c>
      <c r="E2585" s="20" t="s">
        <v>27</v>
      </c>
      <c r="F2585" s="20">
        <v>1000000054</v>
      </c>
      <c r="G2585" s="20" t="s">
        <v>34</v>
      </c>
      <c r="H2585" s="20" t="s">
        <v>8</v>
      </c>
      <c r="I2585" s="20">
        <v>10000136</v>
      </c>
      <c r="J2585" s="20" t="s">
        <v>38</v>
      </c>
      <c r="K2585" s="20" t="s">
        <v>110</v>
      </c>
      <c r="L2585" s="20" t="s">
        <v>110</v>
      </c>
      <c r="M2585" s="20" t="s">
        <v>110</v>
      </c>
    </row>
    <row r="2586" spans="2:13" x14ac:dyDescent="0.2">
      <c r="B2586" s="19">
        <v>43283</v>
      </c>
      <c r="C2586" s="18">
        <v>0.16496259276455061</v>
      </c>
      <c r="D2586" s="20" t="s">
        <v>20</v>
      </c>
      <c r="E2586" s="20" t="s">
        <v>27</v>
      </c>
      <c r="F2586" s="20">
        <v>1000000054</v>
      </c>
      <c r="G2586" s="20" t="s">
        <v>34</v>
      </c>
      <c r="H2586" s="20" t="s">
        <v>8</v>
      </c>
      <c r="I2586" s="20">
        <v>10000136</v>
      </c>
      <c r="J2586" s="20" t="s">
        <v>38</v>
      </c>
      <c r="K2586" s="20" t="s">
        <v>110</v>
      </c>
      <c r="L2586" s="20" t="s">
        <v>110</v>
      </c>
      <c r="M2586" s="20" t="s">
        <v>110</v>
      </c>
    </row>
    <row r="2587" spans="2:13" x14ac:dyDescent="0.2">
      <c r="B2587" s="19">
        <v>43284</v>
      </c>
      <c r="C2587" s="18">
        <v>0.16826184461984162</v>
      </c>
      <c r="D2587" s="20" t="s">
        <v>20</v>
      </c>
      <c r="E2587" s="20" t="s">
        <v>27</v>
      </c>
      <c r="F2587" s="20">
        <v>1000000054</v>
      </c>
      <c r="G2587" s="20" t="s">
        <v>34</v>
      </c>
      <c r="H2587" s="20" t="s">
        <v>8</v>
      </c>
      <c r="I2587" s="20">
        <v>10000136</v>
      </c>
      <c r="J2587" s="20" t="s">
        <v>38</v>
      </c>
      <c r="K2587" s="20" t="s">
        <v>110</v>
      </c>
      <c r="L2587" s="20" t="s">
        <v>110</v>
      </c>
      <c r="M2587" s="20" t="s">
        <v>110</v>
      </c>
    </row>
    <row r="2588" spans="2:13" x14ac:dyDescent="0.2">
      <c r="B2588" s="19">
        <v>43285</v>
      </c>
      <c r="C2588" s="18">
        <v>0.17162708151223846</v>
      </c>
      <c r="D2588" s="20" t="s">
        <v>20</v>
      </c>
      <c r="E2588" s="20" t="s">
        <v>27</v>
      </c>
      <c r="F2588" s="20">
        <v>1000000054</v>
      </c>
      <c r="G2588" s="20" t="s">
        <v>34</v>
      </c>
      <c r="H2588" s="20" t="s">
        <v>8</v>
      </c>
      <c r="I2588" s="20">
        <v>10000136</v>
      </c>
      <c r="J2588" s="20" t="s">
        <v>38</v>
      </c>
      <c r="K2588" s="20" t="s">
        <v>110</v>
      </c>
      <c r="L2588" s="20" t="s">
        <v>110</v>
      </c>
      <c r="M2588" s="20" t="s">
        <v>110</v>
      </c>
    </row>
    <row r="2589" spans="2:13" x14ac:dyDescent="0.2">
      <c r="B2589" s="19">
        <v>43286</v>
      </c>
      <c r="C2589" s="18">
        <v>0.17505962314248322</v>
      </c>
      <c r="D2589" s="20" t="s">
        <v>20</v>
      </c>
      <c r="E2589" s="20" t="s">
        <v>27</v>
      </c>
      <c r="F2589" s="20">
        <v>1000000054</v>
      </c>
      <c r="G2589" s="20" t="s">
        <v>34</v>
      </c>
      <c r="H2589" s="20" t="s">
        <v>8</v>
      </c>
      <c r="I2589" s="20">
        <v>10000136</v>
      </c>
      <c r="J2589" s="20" t="s">
        <v>38</v>
      </c>
      <c r="K2589" s="20" t="s">
        <v>110</v>
      </c>
      <c r="L2589" s="20" t="s">
        <v>110</v>
      </c>
      <c r="M2589" s="20" t="s">
        <v>110</v>
      </c>
    </row>
    <row r="2590" spans="2:13" x14ac:dyDescent="0.2">
      <c r="B2590" s="19">
        <v>43287</v>
      </c>
      <c r="C2590" s="18">
        <v>0.17856081560533288</v>
      </c>
      <c r="D2590" s="20" t="s">
        <v>20</v>
      </c>
      <c r="E2590" s="20" t="s">
        <v>27</v>
      </c>
      <c r="F2590" s="20">
        <v>1000000054</v>
      </c>
      <c r="G2590" s="20" t="s">
        <v>34</v>
      </c>
      <c r="H2590" s="20" t="s">
        <v>8</v>
      </c>
      <c r="I2590" s="20">
        <v>10000136</v>
      </c>
      <c r="J2590" s="20" t="s">
        <v>38</v>
      </c>
      <c r="K2590" s="20" t="s">
        <v>110</v>
      </c>
      <c r="L2590" s="20" t="s">
        <v>110</v>
      </c>
      <c r="M2590" s="20" t="s">
        <v>110</v>
      </c>
    </row>
    <row r="2591" spans="2:13" x14ac:dyDescent="0.2">
      <c r="B2591" s="19">
        <v>43288</v>
      </c>
      <c r="C2591" s="18">
        <v>0.18213203191743954</v>
      </c>
      <c r="D2591" s="20" t="s">
        <v>20</v>
      </c>
      <c r="E2591" s="20" t="s">
        <v>27</v>
      </c>
      <c r="F2591" s="20">
        <v>1000000054</v>
      </c>
      <c r="G2591" s="20" t="s">
        <v>34</v>
      </c>
      <c r="H2591" s="20" t="s">
        <v>8</v>
      </c>
      <c r="I2591" s="20">
        <v>10000136</v>
      </c>
      <c r="J2591" s="20" t="s">
        <v>38</v>
      </c>
      <c r="K2591" s="20" t="s">
        <v>110</v>
      </c>
      <c r="L2591" s="20" t="s">
        <v>110</v>
      </c>
      <c r="M2591" s="20" t="s">
        <v>110</v>
      </c>
    </row>
    <row r="2592" spans="2:13" x14ac:dyDescent="0.2">
      <c r="B2592" s="19">
        <v>43289</v>
      </c>
      <c r="C2592" s="18">
        <v>0.18577467255578831</v>
      </c>
      <c r="D2592" s="20" t="s">
        <v>20</v>
      </c>
      <c r="E2592" s="20" t="s">
        <v>27</v>
      </c>
      <c r="F2592" s="20">
        <v>1000000054</v>
      </c>
      <c r="G2592" s="20" t="s">
        <v>34</v>
      </c>
      <c r="H2592" s="20" t="s">
        <v>8</v>
      </c>
      <c r="I2592" s="20">
        <v>10000136</v>
      </c>
      <c r="J2592" s="20" t="s">
        <v>38</v>
      </c>
      <c r="K2592" s="20" t="s">
        <v>110</v>
      </c>
      <c r="L2592" s="20" t="s">
        <v>110</v>
      </c>
      <c r="M2592" s="20" t="s">
        <v>110</v>
      </c>
    </row>
    <row r="2593" spans="2:13" x14ac:dyDescent="0.2">
      <c r="B2593" s="19">
        <v>43290</v>
      </c>
      <c r="C2593" s="18">
        <v>0.1894901660069041</v>
      </c>
      <c r="D2593" s="20" t="s">
        <v>20</v>
      </c>
      <c r="E2593" s="20" t="s">
        <v>27</v>
      </c>
      <c r="F2593" s="20">
        <v>1000000054</v>
      </c>
      <c r="G2593" s="20" t="s">
        <v>34</v>
      </c>
      <c r="H2593" s="20" t="s">
        <v>8</v>
      </c>
      <c r="I2593" s="20">
        <v>10000136</v>
      </c>
      <c r="J2593" s="20" t="s">
        <v>38</v>
      </c>
      <c r="K2593" s="20" t="s">
        <v>110</v>
      </c>
      <c r="L2593" s="20" t="s">
        <v>110</v>
      </c>
      <c r="M2593" s="20" t="s">
        <v>110</v>
      </c>
    </row>
    <row r="2594" spans="2:13" x14ac:dyDescent="0.2">
      <c r="B2594" s="19">
        <v>43291</v>
      </c>
      <c r="C2594" s="18">
        <v>0.19327996932704217</v>
      </c>
      <c r="D2594" s="20" t="s">
        <v>20</v>
      </c>
      <c r="E2594" s="20" t="s">
        <v>27</v>
      </c>
      <c r="F2594" s="20">
        <v>1000000054</v>
      </c>
      <c r="G2594" s="20" t="s">
        <v>34</v>
      </c>
      <c r="H2594" s="20" t="s">
        <v>8</v>
      </c>
      <c r="I2594" s="20">
        <v>10000136</v>
      </c>
      <c r="J2594" s="20" t="s">
        <v>38</v>
      </c>
      <c r="K2594" s="20" t="s">
        <v>110</v>
      </c>
      <c r="L2594" s="20" t="s">
        <v>110</v>
      </c>
      <c r="M2594" s="20" t="s">
        <v>110</v>
      </c>
    </row>
    <row r="2595" spans="2:13" x14ac:dyDescent="0.2">
      <c r="B2595" s="19">
        <v>43292</v>
      </c>
      <c r="C2595" s="18">
        <v>0.19714556871358302</v>
      </c>
      <c r="D2595" s="20" t="s">
        <v>20</v>
      </c>
      <c r="E2595" s="20" t="s">
        <v>27</v>
      </c>
      <c r="F2595" s="20">
        <v>1000000054</v>
      </c>
      <c r="G2595" s="20" t="s">
        <v>34</v>
      </c>
      <c r="H2595" s="20" t="s">
        <v>8</v>
      </c>
      <c r="I2595" s="20">
        <v>10000136</v>
      </c>
      <c r="J2595" s="20" t="s">
        <v>38</v>
      </c>
      <c r="K2595" s="20" t="s">
        <v>110</v>
      </c>
      <c r="L2595" s="20" t="s">
        <v>110</v>
      </c>
      <c r="M2595" s="20" t="s">
        <v>110</v>
      </c>
    </row>
    <row r="2596" spans="2:13" x14ac:dyDescent="0.2">
      <c r="B2596" s="19">
        <v>43293</v>
      </c>
      <c r="C2596" s="18">
        <v>0.20108848008785468</v>
      </c>
      <c r="D2596" s="20" t="s">
        <v>20</v>
      </c>
      <c r="E2596" s="20" t="s">
        <v>27</v>
      </c>
      <c r="F2596" s="20">
        <v>1000000054</v>
      </c>
      <c r="G2596" s="20" t="s">
        <v>34</v>
      </c>
      <c r="H2596" s="20" t="s">
        <v>8</v>
      </c>
      <c r="I2596" s="20">
        <v>10000136</v>
      </c>
      <c r="J2596" s="20" t="s">
        <v>38</v>
      </c>
      <c r="K2596" s="20" t="s">
        <v>110</v>
      </c>
      <c r="L2596" s="20" t="s">
        <v>110</v>
      </c>
      <c r="M2596" s="20" t="s">
        <v>110</v>
      </c>
    </row>
    <row r="2597" spans="2:13" x14ac:dyDescent="0.2">
      <c r="B2597" s="19">
        <v>43294</v>
      </c>
      <c r="C2597" s="18">
        <v>0.20511024968961178</v>
      </c>
      <c r="D2597" s="20" t="s">
        <v>20</v>
      </c>
      <c r="E2597" s="20" t="s">
        <v>27</v>
      </c>
      <c r="F2597" s="20">
        <v>1000000054</v>
      </c>
      <c r="G2597" s="20" t="s">
        <v>34</v>
      </c>
      <c r="H2597" s="20" t="s">
        <v>8</v>
      </c>
      <c r="I2597" s="20">
        <v>10000136</v>
      </c>
      <c r="J2597" s="20" t="s">
        <v>38</v>
      </c>
      <c r="K2597" s="20" t="s">
        <v>110</v>
      </c>
      <c r="L2597" s="20" t="s">
        <v>110</v>
      </c>
      <c r="M2597" s="20" t="s">
        <v>110</v>
      </c>
    </row>
    <row r="2598" spans="2:13" x14ac:dyDescent="0.2">
      <c r="B2598" s="19">
        <v>43295</v>
      </c>
      <c r="C2598" s="18">
        <v>0.20921245468340402</v>
      </c>
      <c r="D2598" s="20" t="s">
        <v>20</v>
      </c>
      <c r="E2598" s="20" t="s">
        <v>27</v>
      </c>
      <c r="F2598" s="20">
        <v>1000000054</v>
      </c>
      <c r="G2598" s="20" t="s">
        <v>34</v>
      </c>
      <c r="H2598" s="20" t="s">
        <v>8</v>
      </c>
      <c r="I2598" s="20">
        <v>10000136</v>
      </c>
      <c r="J2598" s="20" t="s">
        <v>38</v>
      </c>
      <c r="K2598" s="20" t="s">
        <v>110</v>
      </c>
      <c r="L2598" s="20" t="s">
        <v>110</v>
      </c>
      <c r="M2598" s="20" t="s">
        <v>110</v>
      </c>
    </row>
    <row r="2599" spans="2:13" x14ac:dyDescent="0.2">
      <c r="B2599" s="19">
        <v>43296</v>
      </c>
      <c r="C2599" s="18">
        <v>0.21339670377707212</v>
      </c>
      <c r="D2599" s="20" t="s">
        <v>20</v>
      </c>
      <c r="E2599" s="20" t="s">
        <v>27</v>
      </c>
      <c r="F2599" s="20">
        <v>1000000054</v>
      </c>
      <c r="G2599" s="20" t="s">
        <v>34</v>
      </c>
      <c r="H2599" s="20" t="s">
        <v>8</v>
      </c>
      <c r="I2599" s="20">
        <v>10000136</v>
      </c>
      <c r="J2599" s="20" t="s">
        <v>38</v>
      </c>
      <c r="K2599" s="20" t="s">
        <v>110</v>
      </c>
      <c r="L2599" s="20" t="s">
        <v>110</v>
      </c>
      <c r="M2599" s="20" t="s">
        <v>110</v>
      </c>
    </row>
    <row r="2600" spans="2:13" x14ac:dyDescent="0.2">
      <c r="B2600" s="19">
        <v>43297</v>
      </c>
      <c r="C2600" s="18">
        <v>0.21766463785261356</v>
      </c>
      <c r="D2600" s="20" t="s">
        <v>20</v>
      </c>
      <c r="E2600" s="20" t="s">
        <v>27</v>
      </c>
      <c r="F2600" s="20">
        <v>1000000054</v>
      </c>
      <c r="G2600" s="20" t="s">
        <v>34</v>
      </c>
      <c r="H2600" s="20" t="s">
        <v>8</v>
      </c>
      <c r="I2600" s="20">
        <v>10000136</v>
      </c>
      <c r="J2600" s="20" t="s">
        <v>38</v>
      </c>
      <c r="K2600" s="20" t="s">
        <v>110</v>
      </c>
      <c r="L2600" s="20" t="s">
        <v>110</v>
      </c>
      <c r="M2600" s="20" t="s">
        <v>110</v>
      </c>
    </row>
    <row r="2601" spans="2:13" x14ac:dyDescent="0.2">
      <c r="B2601" s="19">
        <v>43298</v>
      </c>
      <c r="C2601" s="18">
        <v>0.22201793060966582</v>
      </c>
      <c r="D2601" s="20" t="s">
        <v>20</v>
      </c>
      <c r="E2601" s="20" t="s">
        <v>27</v>
      </c>
      <c r="F2601" s="20">
        <v>1000000054</v>
      </c>
      <c r="G2601" s="20" t="s">
        <v>34</v>
      </c>
      <c r="H2601" s="20" t="s">
        <v>8</v>
      </c>
      <c r="I2601" s="20">
        <v>10000136</v>
      </c>
      <c r="J2601" s="20" t="s">
        <v>38</v>
      </c>
      <c r="K2601" s="20" t="s">
        <v>110</v>
      </c>
      <c r="L2601" s="20" t="s">
        <v>110</v>
      </c>
      <c r="M2601" s="20" t="s">
        <v>110</v>
      </c>
    </row>
    <row r="2602" spans="2:13" x14ac:dyDescent="0.2">
      <c r="B2602" s="19">
        <v>43299</v>
      </c>
      <c r="C2602" s="18">
        <v>0.22645828922185912</v>
      </c>
      <c r="D2602" s="20" t="s">
        <v>20</v>
      </c>
      <c r="E2602" s="20" t="s">
        <v>27</v>
      </c>
      <c r="F2602" s="20">
        <v>1000000054</v>
      </c>
      <c r="G2602" s="20" t="s">
        <v>34</v>
      </c>
      <c r="H2602" s="20" t="s">
        <v>8</v>
      </c>
      <c r="I2602" s="20">
        <v>10000136</v>
      </c>
      <c r="J2602" s="20" t="s">
        <v>38</v>
      </c>
      <c r="K2602" s="20" t="s">
        <v>110</v>
      </c>
      <c r="L2602" s="20" t="s">
        <v>110</v>
      </c>
      <c r="M2602" s="20" t="s">
        <v>110</v>
      </c>
    </row>
    <row r="2603" spans="2:13" x14ac:dyDescent="0.2">
      <c r="B2603" s="19">
        <v>43300</v>
      </c>
      <c r="C2603" s="18">
        <v>0.23098745500629633</v>
      </c>
      <c r="D2603" s="20" t="s">
        <v>20</v>
      </c>
      <c r="E2603" s="20" t="s">
        <v>27</v>
      </c>
      <c r="F2603" s="20">
        <v>1000000054</v>
      </c>
      <c r="G2603" s="20" t="s">
        <v>34</v>
      </c>
      <c r="H2603" s="20" t="s">
        <v>8</v>
      </c>
      <c r="I2603" s="20">
        <v>10000136</v>
      </c>
      <c r="J2603" s="20" t="s">
        <v>38</v>
      </c>
      <c r="K2603" s="20" t="s">
        <v>110</v>
      </c>
      <c r="L2603" s="20" t="s">
        <v>110</v>
      </c>
      <c r="M2603" s="20" t="s">
        <v>110</v>
      </c>
    </row>
    <row r="2604" spans="2:13" x14ac:dyDescent="0.2">
      <c r="B2604" s="19">
        <v>43301</v>
      </c>
      <c r="C2604" s="18">
        <v>0.23560720410642225</v>
      </c>
      <c r="D2604" s="20" t="s">
        <v>20</v>
      </c>
      <c r="E2604" s="20" t="s">
        <v>27</v>
      </c>
      <c r="F2604" s="20">
        <v>1000000054</v>
      </c>
      <c r="G2604" s="20" t="s">
        <v>34</v>
      </c>
      <c r="H2604" s="20" t="s">
        <v>8</v>
      </c>
      <c r="I2604" s="20">
        <v>10000136</v>
      </c>
      <c r="J2604" s="20" t="s">
        <v>38</v>
      </c>
      <c r="K2604" s="20" t="s">
        <v>110</v>
      </c>
      <c r="L2604" s="20" t="s">
        <v>110</v>
      </c>
      <c r="M2604" s="20" t="s">
        <v>110</v>
      </c>
    </row>
    <row r="2605" spans="2:13" x14ac:dyDescent="0.2">
      <c r="B2605" s="19">
        <v>43252</v>
      </c>
      <c r="C2605" s="18">
        <v>2.2640000000000002</v>
      </c>
      <c r="D2605" s="20" t="s">
        <v>20</v>
      </c>
      <c r="E2605" s="20" t="s">
        <v>31</v>
      </c>
      <c r="F2605" s="20">
        <v>1000000031</v>
      </c>
      <c r="G2605" s="20" t="s">
        <v>30</v>
      </c>
      <c r="H2605" s="20" t="s">
        <v>8</v>
      </c>
      <c r="I2605" s="20">
        <v>10000061</v>
      </c>
      <c r="J2605" s="20" t="s">
        <v>26</v>
      </c>
      <c r="K2605" s="20" t="s">
        <v>110</v>
      </c>
      <c r="L2605" s="20" t="s">
        <v>110</v>
      </c>
      <c r="M2605" s="20" t="s">
        <v>110</v>
      </c>
    </row>
    <row r="2606" spans="2:13" x14ac:dyDescent="0.2">
      <c r="B2606" s="19">
        <v>43253</v>
      </c>
      <c r="C2606" s="18">
        <v>2.3092799999999998</v>
      </c>
      <c r="D2606" s="20" t="s">
        <v>20</v>
      </c>
      <c r="E2606" s="20" t="s">
        <v>31</v>
      </c>
      <c r="F2606" s="20">
        <v>1000000031</v>
      </c>
      <c r="G2606" s="20" t="s">
        <v>30</v>
      </c>
      <c r="H2606" s="20" t="s">
        <v>8</v>
      </c>
      <c r="I2606" s="20">
        <v>10000061</v>
      </c>
      <c r="J2606" s="20" t="s">
        <v>26</v>
      </c>
      <c r="K2606" s="20" t="s">
        <v>110</v>
      </c>
      <c r="L2606" s="20" t="s">
        <v>110</v>
      </c>
      <c r="M2606" s="20" t="s">
        <v>110</v>
      </c>
    </row>
    <row r="2607" spans="2:13" x14ac:dyDescent="0.2">
      <c r="B2607" s="19">
        <v>43254</v>
      </c>
      <c r="C2607" s="18">
        <v>2.3554656</v>
      </c>
      <c r="D2607" s="20" t="s">
        <v>20</v>
      </c>
      <c r="E2607" s="20" t="s">
        <v>31</v>
      </c>
      <c r="F2607" s="20">
        <v>1000000031</v>
      </c>
      <c r="G2607" s="20" t="s">
        <v>30</v>
      </c>
      <c r="H2607" s="20" t="s">
        <v>8</v>
      </c>
      <c r="I2607" s="20">
        <v>10000061</v>
      </c>
      <c r="J2607" s="20" t="s">
        <v>26</v>
      </c>
      <c r="K2607" s="20" t="s">
        <v>110</v>
      </c>
      <c r="L2607" s="20" t="s">
        <v>110</v>
      </c>
      <c r="M2607" s="20" t="s">
        <v>110</v>
      </c>
    </row>
    <row r="2608" spans="2:13" x14ac:dyDescent="0.2">
      <c r="B2608" s="19">
        <v>43255</v>
      </c>
      <c r="C2608" s="18">
        <v>2.402574912</v>
      </c>
      <c r="D2608" s="20" t="s">
        <v>20</v>
      </c>
      <c r="E2608" s="20" t="s">
        <v>31</v>
      </c>
      <c r="F2608" s="20">
        <v>1000000031</v>
      </c>
      <c r="G2608" s="20" t="s">
        <v>30</v>
      </c>
      <c r="H2608" s="20" t="s">
        <v>8</v>
      </c>
      <c r="I2608" s="20">
        <v>10000061</v>
      </c>
      <c r="J2608" s="20" t="s">
        <v>26</v>
      </c>
      <c r="K2608" s="20" t="s">
        <v>110</v>
      </c>
      <c r="L2608" s="20" t="s">
        <v>110</v>
      </c>
      <c r="M2608" s="20" t="s">
        <v>110</v>
      </c>
    </row>
    <row r="2609" spans="2:13" x14ac:dyDescent="0.2">
      <c r="B2609" s="19">
        <v>43256</v>
      </c>
      <c r="C2609" s="18">
        <v>2.4506264102399999</v>
      </c>
      <c r="D2609" s="20" t="s">
        <v>20</v>
      </c>
      <c r="E2609" s="20" t="s">
        <v>31</v>
      </c>
      <c r="F2609" s="20">
        <v>1000000031</v>
      </c>
      <c r="G2609" s="20" t="s">
        <v>30</v>
      </c>
      <c r="H2609" s="20" t="s">
        <v>8</v>
      </c>
      <c r="I2609" s="20">
        <v>10000061</v>
      </c>
      <c r="J2609" s="20" t="s">
        <v>26</v>
      </c>
      <c r="K2609" s="20" t="s">
        <v>110</v>
      </c>
      <c r="L2609" s="20" t="s">
        <v>110</v>
      </c>
      <c r="M2609" s="20" t="s">
        <v>110</v>
      </c>
    </row>
    <row r="2610" spans="2:13" x14ac:dyDescent="0.2">
      <c r="B2610" s="19">
        <v>43257</v>
      </c>
      <c r="C2610" s="18">
        <v>2.4996389384448001</v>
      </c>
      <c r="D2610" s="20" t="s">
        <v>20</v>
      </c>
      <c r="E2610" s="20" t="s">
        <v>31</v>
      </c>
      <c r="F2610" s="20">
        <v>1000000031</v>
      </c>
      <c r="G2610" s="20" t="s">
        <v>30</v>
      </c>
      <c r="H2610" s="20" t="s">
        <v>8</v>
      </c>
      <c r="I2610" s="20">
        <v>10000061</v>
      </c>
      <c r="J2610" s="20" t="s">
        <v>26</v>
      </c>
      <c r="K2610" s="20" t="s">
        <v>110</v>
      </c>
      <c r="L2610" s="20" t="s">
        <v>110</v>
      </c>
      <c r="M2610" s="20" t="s">
        <v>110</v>
      </c>
    </row>
    <row r="2611" spans="2:13" x14ac:dyDescent="0.2">
      <c r="B2611" s="19">
        <v>43258</v>
      </c>
      <c r="C2611" s="18">
        <v>2.5496317172136962</v>
      </c>
      <c r="D2611" s="20" t="s">
        <v>20</v>
      </c>
      <c r="E2611" s="20" t="s">
        <v>31</v>
      </c>
      <c r="F2611" s="20">
        <v>1000000031</v>
      </c>
      <c r="G2611" s="20" t="s">
        <v>30</v>
      </c>
      <c r="H2611" s="20" t="s">
        <v>8</v>
      </c>
      <c r="I2611" s="20">
        <v>10000061</v>
      </c>
      <c r="J2611" s="20" t="s">
        <v>26</v>
      </c>
      <c r="K2611" s="20" t="s">
        <v>110</v>
      </c>
      <c r="L2611" s="20" t="s">
        <v>110</v>
      </c>
      <c r="M2611" s="20" t="s">
        <v>110</v>
      </c>
    </row>
    <row r="2612" spans="2:13" x14ac:dyDescent="0.2">
      <c r="B2612" s="19">
        <v>43259</v>
      </c>
      <c r="C2612" s="18">
        <v>2.6006243515579701</v>
      </c>
      <c r="D2612" s="20" t="s">
        <v>20</v>
      </c>
      <c r="E2612" s="20" t="s">
        <v>31</v>
      </c>
      <c r="F2612" s="20">
        <v>1000000031</v>
      </c>
      <c r="G2612" s="20" t="s">
        <v>30</v>
      </c>
      <c r="H2612" s="20" t="s">
        <v>8</v>
      </c>
      <c r="I2612" s="20">
        <v>10000061</v>
      </c>
      <c r="J2612" s="20" t="s">
        <v>26</v>
      </c>
      <c r="K2612" s="20" t="s">
        <v>110</v>
      </c>
      <c r="L2612" s="20" t="s">
        <v>110</v>
      </c>
      <c r="M2612" s="20" t="s">
        <v>110</v>
      </c>
    </row>
    <row r="2613" spans="2:13" x14ac:dyDescent="0.2">
      <c r="B2613" s="19">
        <v>43260</v>
      </c>
      <c r="C2613" s="18">
        <v>2.6526368385891295</v>
      </c>
      <c r="D2613" s="20" t="s">
        <v>20</v>
      </c>
      <c r="E2613" s="20" t="s">
        <v>31</v>
      </c>
      <c r="F2613" s="20">
        <v>1000000031</v>
      </c>
      <c r="G2613" s="20" t="s">
        <v>30</v>
      </c>
      <c r="H2613" s="20" t="s">
        <v>8</v>
      </c>
      <c r="I2613" s="20">
        <v>10000061</v>
      </c>
      <c r="J2613" s="20" t="s">
        <v>26</v>
      </c>
      <c r="K2613" s="20" t="s">
        <v>110</v>
      </c>
      <c r="L2613" s="20" t="s">
        <v>110</v>
      </c>
      <c r="M2613" s="20" t="s">
        <v>110</v>
      </c>
    </row>
    <row r="2614" spans="2:13" x14ac:dyDescent="0.2">
      <c r="B2614" s="19">
        <v>43261</v>
      </c>
      <c r="C2614" s="18">
        <v>2.7056895753609123</v>
      </c>
      <c r="D2614" s="20" t="s">
        <v>20</v>
      </c>
      <c r="E2614" s="20" t="s">
        <v>31</v>
      </c>
      <c r="F2614" s="20">
        <v>1000000031</v>
      </c>
      <c r="G2614" s="20" t="s">
        <v>30</v>
      </c>
      <c r="H2614" s="20" t="s">
        <v>8</v>
      </c>
      <c r="I2614" s="20">
        <v>10000061</v>
      </c>
      <c r="J2614" s="20" t="s">
        <v>26</v>
      </c>
      <c r="K2614" s="20" t="s">
        <v>110</v>
      </c>
      <c r="L2614" s="20" t="s">
        <v>110</v>
      </c>
      <c r="M2614" s="20" t="s">
        <v>110</v>
      </c>
    </row>
    <row r="2615" spans="2:13" x14ac:dyDescent="0.2">
      <c r="B2615" s="19">
        <v>43262</v>
      </c>
      <c r="C2615" s="18">
        <v>2.7598033668681303</v>
      </c>
      <c r="D2615" s="20" t="s">
        <v>20</v>
      </c>
      <c r="E2615" s="20" t="s">
        <v>31</v>
      </c>
      <c r="F2615" s="20">
        <v>1000000031</v>
      </c>
      <c r="G2615" s="20" t="s">
        <v>30</v>
      </c>
      <c r="H2615" s="20" t="s">
        <v>8</v>
      </c>
      <c r="I2615" s="20">
        <v>10000061</v>
      </c>
      <c r="J2615" s="20" t="s">
        <v>26</v>
      </c>
      <c r="K2615" s="20" t="s">
        <v>110</v>
      </c>
      <c r="L2615" s="20" t="s">
        <v>110</v>
      </c>
      <c r="M2615" s="20" t="s">
        <v>110</v>
      </c>
    </row>
    <row r="2616" spans="2:13" x14ac:dyDescent="0.2">
      <c r="B2616" s="19">
        <v>43263</v>
      </c>
      <c r="C2616" s="18">
        <v>2.8149994342054931</v>
      </c>
      <c r="D2616" s="20" t="s">
        <v>20</v>
      </c>
      <c r="E2616" s="20" t="s">
        <v>31</v>
      </c>
      <c r="F2616" s="20">
        <v>1000000031</v>
      </c>
      <c r="G2616" s="20" t="s">
        <v>30</v>
      </c>
      <c r="H2616" s="20" t="s">
        <v>8</v>
      </c>
      <c r="I2616" s="20">
        <v>10000061</v>
      </c>
      <c r="J2616" s="20" t="s">
        <v>26</v>
      </c>
      <c r="K2616" s="20" t="s">
        <v>110</v>
      </c>
      <c r="L2616" s="20" t="s">
        <v>110</v>
      </c>
      <c r="M2616" s="20" t="s">
        <v>110</v>
      </c>
    </row>
    <row r="2617" spans="2:13" x14ac:dyDescent="0.2">
      <c r="B2617" s="19">
        <v>43264</v>
      </c>
      <c r="C2617" s="18">
        <v>2.8712994228896029</v>
      </c>
      <c r="D2617" s="20" t="s">
        <v>20</v>
      </c>
      <c r="E2617" s="20" t="s">
        <v>31</v>
      </c>
      <c r="F2617" s="20">
        <v>1000000031</v>
      </c>
      <c r="G2617" s="20" t="s">
        <v>30</v>
      </c>
      <c r="H2617" s="20" t="s">
        <v>8</v>
      </c>
      <c r="I2617" s="20">
        <v>10000061</v>
      </c>
      <c r="J2617" s="20" t="s">
        <v>26</v>
      </c>
      <c r="K2617" s="20" t="s">
        <v>110</v>
      </c>
      <c r="L2617" s="20" t="s">
        <v>110</v>
      </c>
      <c r="M2617" s="20" t="s">
        <v>110</v>
      </c>
    </row>
    <row r="2618" spans="2:13" x14ac:dyDescent="0.2">
      <c r="B2618" s="19">
        <v>43265</v>
      </c>
      <c r="C2618" s="18">
        <v>2.9287254113473948</v>
      </c>
      <c r="D2618" s="20" t="s">
        <v>20</v>
      </c>
      <c r="E2618" s="20" t="s">
        <v>31</v>
      </c>
      <c r="F2618" s="20">
        <v>1000000031</v>
      </c>
      <c r="G2618" s="20" t="s">
        <v>30</v>
      </c>
      <c r="H2618" s="20" t="s">
        <v>8</v>
      </c>
      <c r="I2618" s="20">
        <v>10000061</v>
      </c>
      <c r="J2618" s="20" t="s">
        <v>26</v>
      </c>
      <c r="K2618" s="20" t="s">
        <v>110</v>
      </c>
      <c r="L2618" s="20" t="s">
        <v>110</v>
      </c>
      <c r="M2618" s="20" t="s">
        <v>110</v>
      </c>
    </row>
    <row r="2619" spans="2:13" x14ac:dyDescent="0.2">
      <c r="B2619" s="19">
        <v>43266</v>
      </c>
      <c r="C2619" s="18">
        <v>2.9872999195743426</v>
      </c>
      <c r="D2619" s="20" t="s">
        <v>20</v>
      </c>
      <c r="E2619" s="20" t="s">
        <v>31</v>
      </c>
      <c r="F2619" s="20">
        <v>1000000031</v>
      </c>
      <c r="G2619" s="20" t="s">
        <v>30</v>
      </c>
      <c r="H2619" s="20" t="s">
        <v>8</v>
      </c>
      <c r="I2619" s="20">
        <v>10000061</v>
      </c>
      <c r="J2619" s="20" t="s">
        <v>26</v>
      </c>
      <c r="K2619" s="20" t="s">
        <v>110</v>
      </c>
      <c r="L2619" s="20" t="s">
        <v>110</v>
      </c>
      <c r="M2619" s="20" t="s">
        <v>110</v>
      </c>
    </row>
    <row r="2620" spans="2:13" x14ac:dyDescent="0.2">
      <c r="B2620" s="19">
        <v>43267</v>
      </c>
      <c r="C2620" s="18">
        <v>3.0470459179658298</v>
      </c>
      <c r="D2620" s="20" t="s">
        <v>20</v>
      </c>
      <c r="E2620" s="20" t="s">
        <v>31</v>
      </c>
      <c r="F2620" s="20">
        <v>1000000031</v>
      </c>
      <c r="G2620" s="20" t="s">
        <v>30</v>
      </c>
      <c r="H2620" s="20" t="s">
        <v>8</v>
      </c>
      <c r="I2620" s="20">
        <v>10000061</v>
      </c>
      <c r="J2620" s="20" t="s">
        <v>26</v>
      </c>
      <c r="K2620" s="20" t="s">
        <v>110</v>
      </c>
      <c r="L2620" s="20" t="s">
        <v>110</v>
      </c>
      <c r="M2620" s="20" t="s">
        <v>110</v>
      </c>
    </row>
    <row r="2621" spans="2:13" x14ac:dyDescent="0.2">
      <c r="B2621" s="19">
        <v>43268</v>
      </c>
      <c r="C2621" s="18">
        <v>3.1079868363251459</v>
      </c>
      <c r="D2621" s="20" t="s">
        <v>20</v>
      </c>
      <c r="E2621" s="20" t="s">
        <v>31</v>
      </c>
      <c r="F2621" s="20">
        <v>1000000031</v>
      </c>
      <c r="G2621" s="20" t="s">
        <v>30</v>
      </c>
      <c r="H2621" s="20" t="s">
        <v>8</v>
      </c>
      <c r="I2621" s="20">
        <v>10000061</v>
      </c>
      <c r="J2621" s="20" t="s">
        <v>26</v>
      </c>
      <c r="K2621" s="20" t="s">
        <v>110</v>
      </c>
      <c r="L2621" s="20" t="s">
        <v>110</v>
      </c>
      <c r="M2621" s="20" t="s">
        <v>110</v>
      </c>
    </row>
    <row r="2622" spans="2:13" x14ac:dyDescent="0.2">
      <c r="B2622" s="19">
        <v>43269</v>
      </c>
      <c r="C2622" s="18">
        <v>3.1701465730516492</v>
      </c>
      <c r="D2622" s="20" t="s">
        <v>20</v>
      </c>
      <c r="E2622" s="20" t="s">
        <v>31</v>
      </c>
      <c r="F2622" s="20">
        <v>1000000031</v>
      </c>
      <c r="G2622" s="20" t="s">
        <v>30</v>
      </c>
      <c r="H2622" s="20" t="s">
        <v>8</v>
      </c>
      <c r="I2622" s="20">
        <v>10000061</v>
      </c>
      <c r="J2622" s="20" t="s">
        <v>26</v>
      </c>
      <c r="K2622" s="20" t="s">
        <v>110</v>
      </c>
      <c r="L2622" s="20" t="s">
        <v>110</v>
      </c>
      <c r="M2622" s="20" t="s">
        <v>110</v>
      </c>
    </row>
    <row r="2623" spans="2:13" x14ac:dyDescent="0.2">
      <c r="B2623" s="19">
        <v>43270</v>
      </c>
      <c r="C2623" s="18">
        <v>2.4275495045126823</v>
      </c>
      <c r="D2623" s="20" t="s">
        <v>20</v>
      </c>
      <c r="E2623" s="20" t="s">
        <v>31</v>
      </c>
      <c r="F2623" s="20">
        <v>1000000031</v>
      </c>
      <c r="G2623" s="20" t="s">
        <v>30</v>
      </c>
      <c r="H2623" s="20" t="s">
        <v>8</v>
      </c>
      <c r="I2623" s="20">
        <v>10000061</v>
      </c>
      <c r="J2623" s="20" t="s">
        <v>26</v>
      </c>
      <c r="K2623" s="20" t="s">
        <v>110</v>
      </c>
      <c r="L2623" s="20" t="s">
        <v>110</v>
      </c>
      <c r="M2623" s="20" t="s">
        <v>110</v>
      </c>
    </row>
    <row r="2624" spans="2:13" x14ac:dyDescent="0.2">
      <c r="B2624" s="19">
        <v>43271</v>
      </c>
      <c r="C2624" s="18">
        <v>2.4761004946029361</v>
      </c>
      <c r="D2624" s="20" t="s">
        <v>20</v>
      </c>
      <c r="E2624" s="20" t="s">
        <v>31</v>
      </c>
      <c r="F2624" s="20">
        <v>1000000031</v>
      </c>
      <c r="G2624" s="20" t="s">
        <v>30</v>
      </c>
      <c r="H2624" s="20" t="s">
        <v>8</v>
      </c>
      <c r="I2624" s="20">
        <v>10000061</v>
      </c>
      <c r="J2624" s="20" t="s">
        <v>26</v>
      </c>
      <c r="K2624" s="20" t="s">
        <v>110</v>
      </c>
      <c r="L2624" s="20" t="s">
        <v>110</v>
      </c>
      <c r="M2624" s="20" t="s">
        <v>110</v>
      </c>
    </row>
    <row r="2625" spans="2:13" x14ac:dyDescent="0.2">
      <c r="B2625" s="19">
        <v>43272</v>
      </c>
      <c r="C2625" s="18">
        <v>2.5256225044949945</v>
      </c>
      <c r="D2625" s="20" t="s">
        <v>20</v>
      </c>
      <c r="E2625" s="20" t="s">
        <v>31</v>
      </c>
      <c r="F2625" s="20">
        <v>1000000031</v>
      </c>
      <c r="G2625" s="20" t="s">
        <v>30</v>
      </c>
      <c r="H2625" s="20" t="s">
        <v>8</v>
      </c>
      <c r="I2625" s="20">
        <v>10000061</v>
      </c>
      <c r="J2625" s="20" t="s">
        <v>26</v>
      </c>
      <c r="K2625" s="20" t="s">
        <v>110</v>
      </c>
      <c r="L2625" s="20" t="s">
        <v>110</v>
      </c>
      <c r="M2625" s="20" t="s">
        <v>110</v>
      </c>
    </row>
    <row r="2626" spans="2:13" x14ac:dyDescent="0.2">
      <c r="B2626" s="19">
        <v>43273</v>
      </c>
      <c r="C2626" s="18">
        <v>2.5761349545848948</v>
      </c>
      <c r="D2626" s="20" t="s">
        <v>20</v>
      </c>
      <c r="E2626" s="20" t="s">
        <v>31</v>
      </c>
      <c r="F2626" s="20">
        <v>1000000031</v>
      </c>
      <c r="G2626" s="20" t="s">
        <v>30</v>
      </c>
      <c r="H2626" s="20" t="s">
        <v>8</v>
      </c>
      <c r="I2626" s="20">
        <v>10000061</v>
      </c>
      <c r="J2626" s="20" t="s">
        <v>26</v>
      </c>
      <c r="K2626" s="20" t="s">
        <v>110</v>
      </c>
      <c r="L2626" s="20" t="s">
        <v>110</v>
      </c>
      <c r="M2626" s="20" t="s">
        <v>110</v>
      </c>
    </row>
    <row r="2627" spans="2:13" x14ac:dyDescent="0.2">
      <c r="B2627" s="19">
        <v>43274</v>
      </c>
      <c r="C2627" s="18">
        <v>2.6276576536765925</v>
      </c>
      <c r="D2627" s="20" t="s">
        <v>20</v>
      </c>
      <c r="E2627" s="20" t="s">
        <v>31</v>
      </c>
      <c r="F2627" s="20">
        <v>1000000031</v>
      </c>
      <c r="G2627" s="20" t="s">
        <v>30</v>
      </c>
      <c r="H2627" s="20" t="s">
        <v>8</v>
      </c>
      <c r="I2627" s="20">
        <v>10000061</v>
      </c>
      <c r="J2627" s="20" t="s">
        <v>26</v>
      </c>
      <c r="K2627" s="20" t="s">
        <v>110</v>
      </c>
      <c r="L2627" s="20" t="s">
        <v>110</v>
      </c>
      <c r="M2627" s="20" t="s">
        <v>110</v>
      </c>
    </row>
    <row r="2628" spans="2:13" x14ac:dyDescent="0.2">
      <c r="B2628" s="19">
        <v>43275</v>
      </c>
      <c r="C2628" s="18">
        <v>2.6802108067501238</v>
      </c>
      <c r="D2628" s="20" t="s">
        <v>20</v>
      </c>
      <c r="E2628" s="20" t="s">
        <v>31</v>
      </c>
      <c r="F2628" s="20">
        <v>1000000031</v>
      </c>
      <c r="G2628" s="20" t="s">
        <v>30</v>
      </c>
      <c r="H2628" s="20" t="s">
        <v>8</v>
      </c>
      <c r="I2628" s="20">
        <v>10000061</v>
      </c>
      <c r="J2628" s="20" t="s">
        <v>26</v>
      </c>
      <c r="K2628" s="20" t="s">
        <v>110</v>
      </c>
      <c r="L2628" s="20" t="s">
        <v>110</v>
      </c>
      <c r="M2628" s="20" t="s">
        <v>110</v>
      </c>
    </row>
    <row r="2629" spans="2:13" x14ac:dyDescent="0.2">
      <c r="B2629" s="19">
        <v>43276</v>
      </c>
      <c r="C2629" s="18">
        <v>2.7338150228851266</v>
      </c>
      <c r="D2629" s="20" t="s">
        <v>20</v>
      </c>
      <c r="E2629" s="20" t="s">
        <v>31</v>
      </c>
      <c r="F2629" s="20">
        <v>1000000031</v>
      </c>
      <c r="G2629" s="20" t="s">
        <v>30</v>
      </c>
      <c r="H2629" s="20" t="s">
        <v>8</v>
      </c>
      <c r="I2629" s="20">
        <v>10000061</v>
      </c>
      <c r="J2629" s="20" t="s">
        <v>26</v>
      </c>
      <c r="K2629" s="20" t="s">
        <v>110</v>
      </c>
      <c r="L2629" s="20" t="s">
        <v>110</v>
      </c>
      <c r="M2629" s="20" t="s">
        <v>110</v>
      </c>
    </row>
    <row r="2630" spans="2:13" x14ac:dyDescent="0.2">
      <c r="B2630" s="19">
        <v>43277</v>
      </c>
      <c r="C2630" s="18">
        <v>2.788491323342829</v>
      </c>
      <c r="D2630" s="20" t="s">
        <v>20</v>
      </c>
      <c r="E2630" s="20" t="s">
        <v>31</v>
      </c>
      <c r="F2630" s="20">
        <v>1000000031</v>
      </c>
      <c r="G2630" s="20" t="s">
        <v>30</v>
      </c>
      <c r="H2630" s="20" t="s">
        <v>8</v>
      </c>
      <c r="I2630" s="20">
        <v>10000061</v>
      </c>
      <c r="J2630" s="20" t="s">
        <v>26</v>
      </c>
      <c r="K2630" s="20" t="s">
        <v>110</v>
      </c>
      <c r="L2630" s="20" t="s">
        <v>110</v>
      </c>
      <c r="M2630" s="20" t="s">
        <v>110</v>
      </c>
    </row>
    <row r="2631" spans="2:13" x14ac:dyDescent="0.2">
      <c r="B2631" s="19">
        <v>43278</v>
      </c>
      <c r="C2631" s="18">
        <v>2.8442611498096859</v>
      </c>
      <c r="D2631" s="20" t="s">
        <v>20</v>
      </c>
      <c r="E2631" s="20" t="s">
        <v>31</v>
      </c>
      <c r="F2631" s="20">
        <v>1000000031</v>
      </c>
      <c r="G2631" s="20" t="s">
        <v>30</v>
      </c>
      <c r="H2631" s="20" t="s">
        <v>8</v>
      </c>
      <c r="I2631" s="20">
        <v>10000061</v>
      </c>
      <c r="J2631" s="20" t="s">
        <v>26</v>
      </c>
      <c r="K2631" s="20" t="s">
        <v>110</v>
      </c>
      <c r="L2631" s="20" t="s">
        <v>110</v>
      </c>
      <c r="M2631" s="20" t="s">
        <v>110</v>
      </c>
    </row>
    <row r="2632" spans="2:13" x14ac:dyDescent="0.2">
      <c r="B2632" s="19">
        <v>43279</v>
      </c>
      <c r="C2632" s="18">
        <v>2.347146372805879</v>
      </c>
      <c r="D2632" s="20" t="s">
        <v>20</v>
      </c>
      <c r="E2632" s="20" t="s">
        <v>31</v>
      </c>
      <c r="F2632" s="20">
        <v>1000000031</v>
      </c>
      <c r="G2632" s="20" t="s">
        <v>30</v>
      </c>
      <c r="H2632" s="20" t="s">
        <v>8</v>
      </c>
      <c r="I2632" s="20">
        <v>10000061</v>
      </c>
      <c r="J2632" s="20" t="s">
        <v>26</v>
      </c>
      <c r="K2632" s="20" t="s">
        <v>110</v>
      </c>
      <c r="L2632" s="20" t="s">
        <v>110</v>
      </c>
      <c r="M2632" s="20" t="s">
        <v>110</v>
      </c>
    </row>
    <row r="2633" spans="2:13" x14ac:dyDescent="0.2">
      <c r="B2633" s="19">
        <v>43280</v>
      </c>
      <c r="C2633" s="18">
        <v>2.3940893002619967</v>
      </c>
      <c r="D2633" s="20" t="s">
        <v>20</v>
      </c>
      <c r="E2633" s="20" t="s">
        <v>31</v>
      </c>
      <c r="F2633" s="20">
        <v>1000000031</v>
      </c>
      <c r="G2633" s="20" t="s">
        <v>30</v>
      </c>
      <c r="H2633" s="20" t="s">
        <v>8</v>
      </c>
      <c r="I2633" s="20">
        <v>10000061</v>
      </c>
      <c r="J2633" s="20" t="s">
        <v>26</v>
      </c>
      <c r="K2633" s="20" t="s">
        <v>110</v>
      </c>
      <c r="L2633" s="20" t="s">
        <v>110</v>
      </c>
      <c r="M2633" s="20" t="s">
        <v>110</v>
      </c>
    </row>
    <row r="2634" spans="2:13" x14ac:dyDescent="0.2">
      <c r="B2634" s="19">
        <v>43281</v>
      </c>
      <c r="C2634" s="18">
        <v>2.4419710862672366</v>
      </c>
      <c r="D2634" s="20" t="s">
        <v>20</v>
      </c>
      <c r="E2634" s="20" t="s">
        <v>31</v>
      </c>
      <c r="F2634" s="20">
        <v>1000000031</v>
      </c>
      <c r="G2634" s="20" t="s">
        <v>30</v>
      </c>
      <c r="H2634" s="20" t="s">
        <v>8</v>
      </c>
      <c r="I2634" s="20">
        <v>10000061</v>
      </c>
      <c r="J2634" s="20" t="s">
        <v>26</v>
      </c>
      <c r="K2634" s="20" t="s">
        <v>110</v>
      </c>
      <c r="L2634" s="20" t="s">
        <v>110</v>
      </c>
      <c r="M2634" s="20" t="s">
        <v>110</v>
      </c>
    </row>
    <row r="2635" spans="2:13" x14ac:dyDescent="0.2">
      <c r="B2635" s="19">
        <v>43282</v>
      </c>
      <c r="C2635" s="18">
        <v>2.4908105079925811</v>
      </c>
      <c r="D2635" s="20" t="s">
        <v>20</v>
      </c>
      <c r="E2635" s="20" t="s">
        <v>31</v>
      </c>
      <c r="F2635" s="20">
        <v>1000000031</v>
      </c>
      <c r="G2635" s="20" t="s">
        <v>30</v>
      </c>
      <c r="H2635" s="20" t="s">
        <v>8</v>
      </c>
      <c r="I2635" s="20">
        <v>10000061</v>
      </c>
      <c r="J2635" s="20" t="s">
        <v>26</v>
      </c>
      <c r="K2635" s="20" t="s">
        <v>110</v>
      </c>
      <c r="L2635" s="20" t="s">
        <v>110</v>
      </c>
      <c r="M2635" s="20" t="s">
        <v>110</v>
      </c>
    </row>
    <row r="2636" spans="2:13" x14ac:dyDescent="0.2">
      <c r="B2636" s="19">
        <v>43283</v>
      </c>
      <c r="C2636" s="18">
        <v>2.5406267181524327</v>
      </c>
      <c r="D2636" s="20" t="s">
        <v>20</v>
      </c>
      <c r="E2636" s="20" t="s">
        <v>31</v>
      </c>
      <c r="F2636" s="20">
        <v>1000000031</v>
      </c>
      <c r="G2636" s="20" t="s">
        <v>30</v>
      </c>
      <c r="H2636" s="20" t="s">
        <v>8</v>
      </c>
      <c r="I2636" s="20">
        <v>10000061</v>
      </c>
      <c r="J2636" s="20" t="s">
        <v>26</v>
      </c>
      <c r="K2636" s="20" t="s">
        <v>110</v>
      </c>
      <c r="L2636" s="20" t="s">
        <v>110</v>
      </c>
      <c r="M2636" s="20" t="s">
        <v>110</v>
      </c>
    </row>
    <row r="2637" spans="2:13" x14ac:dyDescent="0.2">
      <c r="B2637" s="19">
        <v>43284</v>
      </c>
      <c r="C2637" s="18">
        <v>2.5914392525154812</v>
      </c>
      <c r="D2637" s="20" t="s">
        <v>20</v>
      </c>
      <c r="E2637" s="20" t="s">
        <v>31</v>
      </c>
      <c r="F2637" s="20">
        <v>1000000031</v>
      </c>
      <c r="G2637" s="20" t="s">
        <v>30</v>
      </c>
      <c r="H2637" s="20" t="s">
        <v>8</v>
      </c>
      <c r="I2637" s="20">
        <v>10000061</v>
      </c>
      <c r="J2637" s="20" t="s">
        <v>26</v>
      </c>
      <c r="K2637" s="20" t="s">
        <v>110</v>
      </c>
      <c r="L2637" s="20" t="s">
        <v>110</v>
      </c>
      <c r="M2637" s="20" t="s">
        <v>110</v>
      </c>
    </row>
    <row r="2638" spans="2:13" x14ac:dyDescent="0.2">
      <c r="B2638" s="19">
        <v>43285</v>
      </c>
      <c r="C2638" s="18">
        <v>2.6432680375657909</v>
      </c>
      <c r="D2638" s="20" t="s">
        <v>20</v>
      </c>
      <c r="E2638" s="20" t="s">
        <v>31</v>
      </c>
      <c r="F2638" s="20">
        <v>1000000031</v>
      </c>
      <c r="G2638" s="20" t="s">
        <v>30</v>
      </c>
      <c r="H2638" s="20" t="s">
        <v>8</v>
      </c>
      <c r="I2638" s="20">
        <v>10000061</v>
      </c>
      <c r="J2638" s="20" t="s">
        <v>26</v>
      </c>
      <c r="K2638" s="20" t="s">
        <v>110</v>
      </c>
      <c r="L2638" s="20" t="s">
        <v>110</v>
      </c>
      <c r="M2638" s="20" t="s">
        <v>110</v>
      </c>
    </row>
    <row r="2639" spans="2:13" x14ac:dyDescent="0.2">
      <c r="B2639" s="19">
        <v>43286</v>
      </c>
      <c r="C2639" s="18">
        <v>2.696133398317107</v>
      </c>
      <c r="D2639" s="20" t="s">
        <v>20</v>
      </c>
      <c r="E2639" s="20" t="s">
        <v>31</v>
      </c>
      <c r="F2639" s="20">
        <v>1000000031</v>
      </c>
      <c r="G2639" s="20" t="s">
        <v>30</v>
      </c>
      <c r="H2639" s="20" t="s">
        <v>8</v>
      </c>
      <c r="I2639" s="20">
        <v>10000061</v>
      </c>
      <c r="J2639" s="20" t="s">
        <v>26</v>
      </c>
      <c r="K2639" s="20" t="s">
        <v>110</v>
      </c>
      <c r="L2639" s="20" t="s">
        <v>110</v>
      </c>
      <c r="M2639" s="20" t="s">
        <v>110</v>
      </c>
    </row>
    <row r="2640" spans="2:13" x14ac:dyDescent="0.2">
      <c r="B2640" s="19">
        <v>43287</v>
      </c>
      <c r="C2640" s="18">
        <v>2.7500560662834488</v>
      </c>
      <c r="D2640" s="20" t="s">
        <v>20</v>
      </c>
      <c r="E2640" s="20" t="s">
        <v>31</v>
      </c>
      <c r="F2640" s="20">
        <v>1000000031</v>
      </c>
      <c r="G2640" s="20" t="s">
        <v>30</v>
      </c>
      <c r="H2640" s="20" t="s">
        <v>8</v>
      </c>
      <c r="I2640" s="20">
        <v>10000061</v>
      </c>
      <c r="J2640" s="20" t="s">
        <v>26</v>
      </c>
      <c r="K2640" s="20" t="s">
        <v>110</v>
      </c>
      <c r="L2640" s="20" t="s">
        <v>110</v>
      </c>
      <c r="M2640" s="20" t="s">
        <v>110</v>
      </c>
    </row>
    <row r="2641" spans="2:13" x14ac:dyDescent="0.2">
      <c r="B2641" s="19">
        <v>43288</v>
      </c>
      <c r="C2641" s="18">
        <v>2.8050571876091182</v>
      </c>
      <c r="D2641" s="20" t="s">
        <v>20</v>
      </c>
      <c r="E2641" s="20" t="s">
        <v>31</v>
      </c>
      <c r="F2641" s="20">
        <v>1000000031</v>
      </c>
      <c r="G2641" s="20" t="s">
        <v>30</v>
      </c>
      <c r="H2641" s="20" t="s">
        <v>8</v>
      </c>
      <c r="I2641" s="20">
        <v>10000061</v>
      </c>
      <c r="J2641" s="20" t="s">
        <v>26</v>
      </c>
      <c r="K2641" s="20" t="s">
        <v>110</v>
      </c>
      <c r="L2641" s="20" t="s">
        <v>110</v>
      </c>
      <c r="M2641" s="20" t="s">
        <v>110</v>
      </c>
    </row>
    <row r="2642" spans="2:13" x14ac:dyDescent="0.2">
      <c r="B2642" s="19">
        <v>43289</v>
      </c>
      <c r="C2642" s="18">
        <v>2.8611583313613007</v>
      </c>
      <c r="D2642" s="20" t="s">
        <v>20</v>
      </c>
      <c r="E2642" s="20" t="s">
        <v>31</v>
      </c>
      <c r="F2642" s="20">
        <v>1000000031</v>
      </c>
      <c r="G2642" s="20" t="s">
        <v>30</v>
      </c>
      <c r="H2642" s="20" t="s">
        <v>8</v>
      </c>
      <c r="I2642" s="20">
        <v>10000061</v>
      </c>
      <c r="J2642" s="20" t="s">
        <v>26</v>
      </c>
      <c r="K2642" s="20" t="s">
        <v>110</v>
      </c>
      <c r="L2642" s="20" t="s">
        <v>110</v>
      </c>
      <c r="M2642" s="20" t="s">
        <v>110</v>
      </c>
    </row>
    <row r="2643" spans="2:13" x14ac:dyDescent="0.2">
      <c r="B2643" s="19">
        <v>43290</v>
      </c>
      <c r="C2643" s="18">
        <v>2.9183814979885265</v>
      </c>
      <c r="D2643" s="20" t="s">
        <v>20</v>
      </c>
      <c r="E2643" s="20" t="s">
        <v>31</v>
      </c>
      <c r="F2643" s="20">
        <v>1000000031</v>
      </c>
      <c r="G2643" s="20" t="s">
        <v>30</v>
      </c>
      <c r="H2643" s="20" t="s">
        <v>8</v>
      </c>
      <c r="I2643" s="20">
        <v>10000061</v>
      </c>
      <c r="J2643" s="20" t="s">
        <v>26</v>
      </c>
      <c r="K2643" s="20" t="s">
        <v>110</v>
      </c>
      <c r="L2643" s="20" t="s">
        <v>110</v>
      </c>
      <c r="M2643" s="20" t="s">
        <v>110</v>
      </c>
    </row>
    <row r="2644" spans="2:13" x14ac:dyDescent="0.2">
      <c r="B2644" s="19">
        <v>43291</v>
      </c>
      <c r="C2644" s="18">
        <v>2.9767491279482972</v>
      </c>
      <c r="D2644" s="20" t="s">
        <v>20</v>
      </c>
      <c r="E2644" s="20" t="s">
        <v>31</v>
      </c>
      <c r="F2644" s="20">
        <v>1000000031</v>
      </c>
      <c r="G2644" s="20" t="s">
        <v>30</v>
      </c>
      <c r="H2644" s="20" t="s">
        <v>8</v>
      </c>
      <c r="I2644" s="20">
        <v>10000061</v>
      </c>
      <c r="J2644" s="20" t="s">
        <v>26</v>
      </c>
      <c r="K2644" s="20" t="s">
        <v>110</v>
      </c>
      <c r="L2644" s="20" t="s">
        <v>110</v>
      </c>
      <c r="M2644" s="20" t="s">
        <v>110</v>
      </c>
    </row>
    <row r="2645" spans="2:13" x14ac:dyDescent="0.2">
      <c r="B2645" s="19">
        <v>43292</v>
      </c>
      <c r="C2645" s="18">
        <v>3.0362841105072631</v>
      </c>
      <c r="D2645" s="20" t="s">
        <v>20</v>
      </c>
      <c r="E2645" s="20" t="s">
        <v>31</v>
      </c>
      <c r="F2645" s="20">
        <v>1000000031</v>
      </c>
      <c r="G2645" s="20" t="s">
        <v>30</v>
      </c>
      <c r="H2645" s="20" t="s">
        <v>8</v>
      </c>
      <c r="I2645" s="20">
        <v>10000061</v>
      </c>
      <c r="J2645" s="20" t="s">
        <v>26</v>
      </c>
      <c r="K2645" s="20" t="s">
        <v>110</v>
      </c>
      <c r="L2645" s="20" t="s">
        <v>110</v>
      </c>
      <c r="M2645" s="20" t="s">
        <v>110</v>
      </c>
    </row>
    <row r="2646" spans="2:13" x14ac:dyDescent="0.2">
      <c r="B2646" s="19">
        <v>43293</v>
      </c>
      <c r="C2646" s="18">
        <v>3.0970097927174085</v>
      </c>
      <c r="D2646" s="20" t="s">
        <v>20</v>
      </c>
      <c r="E2646" s="20" t="s">
        <v>31</v>
      </c>
      <c r="F2646" s="20">
        <v>1000000031</v>
      </c>
      <c r="G2646" s="20" t="s">
        <v>30</v>
      </c>
      <c r="H2646" s="20" t="s">
        <v>8</v>
      </c>
      <c r="I2646" s="20">
        <v>10000061</v>
      </c>
      <c r="J2646" s="20" t="s">
        <v>26</v>
      </c>
      <c r="K2646" s="20" t="s">
        <v>110</v>
      </c>
      <c r="L2646" s="20" t="s">
        <v>110</v>
      </c>
      <c r="M2646" s="20" t="s">
        <v>110</v>
      </c>
    </row>
    <row r="2647" spans="2:13" x14ac:dyDescent="0.2">
      <c r="B2647" s="19">
        <v>43294</v>
      </c>
      <c r="C2647" s="18">
        <v>3.1589499885717567</v>
      </c>
      <c r="D2647" s="20" t="s">
        <v>20</v>
      </c>
      <c r="E2647" s="20" t="s">
        <v>31</v>
      </c>
      <c r="F2647" s="20">
        <v>1000000031</v>
      </c>
      <c r="G2647" s="20" t="s">
        <v>30</v>
      </c>
      <c r="H2647" s="20" t="s">
        <v>8</v>
      </c>
      <c r="I2647" s="20">
        <v>10000061</v>
      </c>
      <c r="J2647" s="20" t="s">
        <v>26</v>
      </c>
      <c r="K2647" s="20" t="s">
        <v>110</v>
      </c>
      <c r="L2647" s="20" t="s">
        <v>110</v>
      </c>
      <c r="M2647" s="20" t="s">
        <v>110</v>
      </c>
    </row>
    <row r="2648" spans="2:13" x14ac:dyDescent="0.2">
      <c r="B2648" s="19">
        <v>43295</v>
      </c>
      <c r="C2648" s="18">
        <v>3.2221289883431918</v>
      </c>
      <c r="D2648" s="20" t="s">
        <v>20</v>
      </c>
      <c r="E2648" s="20" t="s">
        <v>31</v>
      </c>
      <c r="F2648" s="20">
        <v>1000000031</v>
      </c>
      <c r="G2648" s="20" t="s">
        <v>30</v>
      </c>
      <c r="H2648" s="20" t="s">
        <v>8</v>
      </c>
      <c r="I2648" s="20">
        <v>10000061</v>
      </c>
      <c r="J2648" s="20" t="s">
        <v>26</v>
      </c>
      <c r="K2648" s="20" t="s">
        <v>110</v>
      </c>
      <c r="L2648" s="20" t="s">
        <v>110</v>
      </c>
      <c r="M2648" s="20" t="s">
        <v>110</v>
      </c>
    </row>
    <row r="2649" spans="2:13" x14ac:dyDescent="0.2">
      <c r="B2649" s="19">
        <v>43296</v>
      </c>
      <c r="C2649" s="18">
        <v>3.2865715681100558</v>
      </c>
      <c r="D2649" s="20" t="s">
        <v>20</v>
      </c>
      <c r="E2649" s="20" t="s">
        <v>31</v>
      </c>
      <c r="F2649" s="20">
        <v>1000000031</v>
      </c>
      <c r="G2649" s="20" t="s">
        <v>30</v>
      </c>
      <c r="H2649" s="20" t="s">
        <v>8</v>
      </c>
      <c r="I2649" s="20">
        <v>10000061</v>
      </c>
      <c r="J2649" s="20" t="s">
        <v>26</v>
      </c>
      <c r="K2649" s="20" t="s">
        <v>110</v>
      </c>
      <c r="L2649" s="20" t="s">
        <v>110</v>
      </c>
      <c r="M2649" s="20" t="s">
        <v>110</v>
      </c>
    </row>
    <row r="2650" spans="2:13" x14ac:dyDescent="0.2">
      <c r="B2650" s="19">
        <v>43297</v>
      </c>
      <c r="C2650" s="18">
        <v>2.4483029994722565</v>
      </c>
      <c r="D2650" s="20" t="s">
        <v>20</v>
      </c>
      <c r="E2650" s="20" t="s">
        <v>31</v>
      </c>
      <c r="F2650" s="20">
        <v>1000000031</v>
      </c>
      <c r="G2650" s="20" t="s">
        <v>30</v>
      </c>
      <c r="H2650" s="20" t="s">
        <v>8</v>
      </c>
      <c r="I2650" s="20">
        <v>10000061</v>
      </c>
      <c r="J2650" s="20" t="s">
        <v>26</v>
      </c>
      <c r="K2650" s="20" t="s">
        <v>110</v>
      </c>
      <c r="L2650" s="20" t="s">
        <v>110</v>
      </c>
      <c r="M2650" s="20" t="s">
        <v>110</v>
      </c>
    </row>
    <row r="2651" spans="2:13" x14ac:dyDescent="0.2">
      <c r="B2651" s="19">
        <v>43298</v>
      </c>
      <c r="C2651" s="18">
        <v>2.497269059461702</v>
      </c>
      <c r="D2651" s="20" t="s">
        <v>20</v>
      </c>
      <c r="E2651" s="20" t="s">
        <v>31</v>
      </c>
      <c r="F2651" s="20">
        <v>1000000031</v>
      </c>
      <c r="G2651" s="20" t="s">
        <v>30</v>
      </c>
      <c r="H2651" s="20" t="s">
        <v>8</v>
      </c>
      <c r="I2651" s="20">
        <v>10000061</v>
      </c>
      <c r="J2651" s="20" t="s">
        <v>26</v>
      </c>
      <c r="K2651" s="20" t="s">
        <v>110</v>
      </c>
      <c r="L2651" s="20" t="s">
        <v>110</v>
      </c>
      <c r="M2651" s="20" t="s">
        <v>110</v>
      </c>
    </row>
    <row r="2652" spans="2:13" x14ac:dyDescent="0.2">
      <c r="B2652" s="19">
        <v>43299</v>
      </c>
      <c r="C2652" s="18">
        <v>2.5472144406509356</v>
      </c>
      <c r="D2652" s="20" t="s">
        <v>20</v>
      </c>
      <c r="E2652" s="20" t="s">
        <v>31</v>
      </c>
      <c r="F2652" s="20">
        <v>1000000031</v>
      </c>
      <c r="G2652" s="20" t="s">
        <v>30</v>
      </c>
      <c r="H2652" s="20" t="s">
        <v>8</v>
      </c>
      <c r="I2652" s="20">
        <v>10000061</v>
      </c>
      <c r="J2652" s="20" t="s">
        <v>26</v>
      </c>
      <c r="K2652" s="20" t="s">
        <v>110</v>
      </c>
      <c r="L2652" s="20" t="s">
        <v>110</v>
      </c>
      <c r="M2652" s="20" t="s">
        <v>110</v>
      </c>
    </row>
    <row r="2653" spans="2:13" x14ac:dyDescent="0.2">
      <c r="B2653" s="19">
        <v>43300</v>
      </c>
      <c r="C2653" s="18">
        <v>2.5981587294639548</v>
      </c>
      <c r="D2653" s="20" t="s">
        <v>20</v>
      </c>
      <c r="E2653" s="20" t="s">
        <v>31</v>
      </c>
      <c r="F2653" s="20">
        <v>1000000031</v>
      </c>
      <c r="G2653" s="20" t="s">
        <v>30</v>
      </c>
      <c r="H2653" s="20" t="s">
        <v>8</v>
      </c>
      <c r="I2653" s="20">
        <v>10000061</v>
      </c>
      <c r="J2653" s="20" t="s">
        <v>26</v>
      </c>
      <c r="K2653" s="20" t="s">
        <v>110</v>
      </c>
      <c r="L2653" s="20" t="s">
        <v>110</v>
      </c>
      <c r="M2653" s="20" t="s">
        <v>110</v>
      </c>
    </row>
    <row r="2654" spans="2:13" x14ac:dyDescent="0.2">
      <c r="B2654" s="19">
        <v>43301</v>
      </c>
      <c r="C2654" s="18">
        <v>2.650121904053234</v>
      </c>
      <c r="D2654" s="20" t="s">
        <v>20</v>
      </c>
      <c r="E2654" s="20" t="s">
        <v>31</v>
      </c>
      <c r="F2654" s="20">
        <v>1000000031</v>
      </c>
      <c r="G2654" s="20" t="s">
        <v>30</v>
      </c>
      <c r="H2654" s="20" t="s">
        <v>8</v>
      </c>
      <c r="I2654" s="20">
        <v>10000061</v>
      </c>
      <c r="J2654" s="20" t="s">
        <v>26</v>
      </c>
      <c r="K2654" s="20" t="s">
        <v>110</v>
      </c>
      <c r="L2654" s="20" t="s">
        <v>110</v>
      </c>
      <c r="M2654" s="20" t="s">
        <v>110</v>
      </c>
    </row>
    <row r="2655" spans="2:13" x14ac:dyDescent="0.2">
      <c r="B2655" s="19">
        <v>43252</v>
      </c>
      <c r="C2655" s="18">
        <v>5.1379999999999999</v>
      </c>
      <c r="D2655" s="20" t="s">
        <v>20</v>
      </c>
      <c r="E2655" s="20" t="s">
        <v>31</v>
      </c>
      <c r="F2655" s="20">
        <v>1000000031</v>
      </c>
      <c r="G2655" s="20" t="s">
        <v>30</v>
      </c>
      <c r="H2655" s="20" t="s">
        <v>24</v>
      </c>
      <c r="I2655" s="20">
        <v>40000085</v>
      </c>
      <c r="J2655" s="20" t="s">
        <v>22</v>
      </c>
      <c r="K2655" s="20" t="s">
        <v>110</v>
      </c>
      <c r="L2655" s="20" t="s">
        <v>110</v>
      </c>
      <c r="M2655" s="20" t="s">
        <v>110</v>
      </c>
    </row>
    <row r="2656" spans="2:13" x14ac:dyDescent="0.2">
      <c r="B2656" s="19">
        <v>43253</v>
      </c>
      <c r="C2656" s="18">
        <v>5.240759999999999</v>
      </c>
      <c r="D2656" s="20" t="s">
        <v>20</v>
      </c>
      <c r="E2656" s="20" t="s">
        <v>31</v>
      </c>
      <c r="F2656" s="20">
        <v>1000000031</v>
      </c>
      <c r="G2656" s="20" t="s">
        <v>30</v>
      </c>
      <c r="H2656" s="20" t="s">
        <v>24</v>
      </c>
      <c r="I2656" s="20">
        <v>40000085</v>
      </c>
      <c r="J2656" s="20" t="s">
        <v>22</v>
      </c>
      <c r="K2656" s="20" t="s">
        <v>110</v>
      </c>
      <c r="L2656" s="20" t="s">
        <v>110</v>
      </c>
      <c r="M2656" s="20" t="s">
        <v>110</v>
      </c>
    </row>
    <row r="2657" spans="2:13" x14ac:dyDescent="0.2">
      <c r="B2657" s="19">
        <v>43254</v>
      </c>
      <c r="C2657" s="18">
        <v>5.3455751999999999</v>
      </c>
      <c r="D2657" s="20" t="s">
        <v>20</v>
      </c>
      <c r="E2657" s="20" t="s">
        <v>31</v>
      </c>
      <c r="F2657" s="20">
        <v>1000000031</v>
      </c>
      <c r="G2657" s="20" t="s">
        <v>30</v>
      </c>
      <c r="H2657" s="20" t="s">
        <v>24</v>
      </c>
      <c r="I2657" s="20">
        <v>40000085</v>
      </c>
      <c r="J2657" s="20" t="s">
        <v>22</v>
      </c>
      <c r="K2657" s="20" t="s">
        <v>110</v>
      </c>
      <c r="L2657" s="20" t="s">
        <v>110</v>
      </c>
      <c r="M2657" s="20" t="s">
        <v>110</v>
      </c>
    </row>
    <row r="2658" spans="2:13" x14ac:dyDescent="0.2">
      <c r="B2658" s="19">
        <v>43255</v>
      </c>
      <c r="C2658" s="18">
        <v>5.4524867039999991</v>
      </c>
      <c r="D2658" s="20" t="s">
        <v>20</v>
      </c>
      <c r="E2658" s="20" t="s">
        <v>31</v>
      </c>
      <c r="F2658" s="20">
        <v>1000000031</v>
      </c>
      <c r="G2658" s="20" t="s">
        <v>30</v>
      </c>
      <c r="H2658" s="20" t="s">
        <v>24</v>
      </c>
      <c r="I2658" s="20">
        <v>40000085</v>
      </c>
      <c r="J2658" s="20" t="s">
        <v>22</v>
      </c>
      <c r="K2658" s="20" t="s">
        <v>110</v>
      </c>
      <c r="L2658" s="20" t="s">
        <v>110</v>
      </c>
      <c r="M2658" s="20" t="s">
        <v>110</v>
      </c>
    </row>
    <row r="2659" spans="2:13" x14ac:dyDescent="0.2">
      <c r="B2659" s="19">
        <v>43256</v>
      </c>
      <c r="C2659" s="18">
        <v>5.5615364380800001</v>
      </c>
      <c r="D2659" s="20" t="s">
        <v>20</v>
      </c>
      <c r="E2659" s="20" t="s">
        <v>31</v>
      </c>
      <c r="F2659" s="20">
        <v>1000000031</v>
      </c>
      <c r="G2659" s="20" t="s">
        <v>30</v>
      </c>
      <c r="H2659" s="20" t="s">
        <v>24</v>
      </c>
      <c r="I2659" s="20">
        <v>40000085</v>
      </c>
      <c r="J2659" s="20" t="s">
        <v>22</v>
      </c>
      <c r="K2659" s="20" t="s">
        <v>110</v>
      </c>
      <c r="L2659" s="20" t="s">
        <v>110</v>
      </c>
      <c r="M2659" s="20" t="s">
        <v>110</v>
      </c>
    </row>
    <row r="2660" spans="2:13" x14ac:dyDescent="0.2">
      <c r="B2660" s="19">
        <v>43257</v>
      </c>
      <c r="C2660" s="18">
        <v>5.6727671668415995</v>
      </c>
      <c r="D2660" s="20" t="s">
        <v>20</v>
      </c>
      <c r="E2660" s="20" t="s">
        <v>31</v>
      </c>
      <c r="F2660" s="20">
        <v>1000000031</v>
      </c>
      <c r="G2660" s="20" t="s">
        <v>30</v>
      </c>
      <c r="H2660" s="20" t="s">
        <v>24</v>
      </c>
      <c r="I2660" s="20">
        <v>40000085</v>
      </c>
      <c r="J2660" s="20" t="s">
        <v>22</v>
      </c>
      <c r="K2660" s="20" t="s">
        <v>110</v>
      </c>
      <c r="L2660" s="20" t="s">
        <v>110</v>
      </c>
      <c r="M2660" s="20" t="s">
        <v>110</v>
      </c>
    </row>
    <row r="2661" spans="2:13" x14ac:dyDescent="0.2">
      <c r="B2661" s="19">
        <v>43258</v>
      </c>
      <c r="C2661" s="18">
        <v>5.7862225101784315</v>
      </c>
      <c r="D2661" s="20" t="s">
        <v>20</v>
      </c>
      <c r="E2661" s="20" t="s">
        <v>31</v>
      </c>
      <c r="F2661" s="20">
        <v>1000000031</v>
      </c>
      <c r="G2661" s="20" t="s">
        <v>30</v>
      </c>
      <c r="H2661" s="20" t="s">
        <v>24</v>
      </c>
      <c r="I2661" s="20">
        <v>40000085</v>
      </c>
      <c r="J2661" s="20" t="s">
        <v>22</v>
      </c>
      <c r="K2661" s="20" t="s">
        <v>110</v>
      </c>
      <c r="L2661" s="20" t="s">
        <v>110</v>
      </c>
      <c r="M2661" s="20" t="s">
        <v>110</v>
      </c>
    </row>
    <row r="2662" spans="2:13" x14ac:dyDescent="0.2">
      <c r="B2662" s="19">
        <v>43259</v>
      </c>
      <c r="C2662" s="18">
        <v>5.9019469603820003</v>
      </c>
      <c r="D2662" s="20" t="s">
        <v>20</v>
      </c>
      <c r="E2662" s="20" t="s">
        <v>31</v>
      </c>
      <c r="F2662" s="20">
        <v>1000000031</v>
      </c>
      <c r="G2662" s="20" t="s">
        <v>30</v>
      </c>
      <c r="H2662" s="20" t="s">
        <v>24</v>
      </c>
      <c r="I2662" s="20">
        <v>40000085</v>
      </c>
      <c r="J2662" s="20" t="s">
        <v>22</v>
      </c>
      <c r="K2662" s="20" t="s">
        <v>110</v>
      </c>
      <c r="L2662" s="20" t="s">
        <v>110</v>
      </c>
      <c r="M2662" s="20" t="s">
        <v>110</v>
      </c>
    </row>
    <row r="2663" spans="2:13" x14ac:dyDescent="0.2">
      <c r="B2663" s="19">
        <v>43260</v>
      </c>
      <c r="C2663" s="18">
        <v>6.0199858995896411</v>
      </c>
      <c r="D2663" s="20" t="s">
        <v>20</v>
      </c>
      <c r="E2663" s="20" t="s">
        <v>31</v>
      </c>
      <c r="F2663" s="20">
        <v>1000000031</v>
      </c>
      <c r="G2663" s="20" t="s">
        <v>30</v>
      </c>
      <c r="H2663" s="20" t="s">
        <v>24</v>
      </c>
      <c r="I2663" s="20">
        <v>40000085</v>
      </c>
      <c r="J2663" s="20" t="s">
        <v>22</v>
      </c>
      <c r="K2663" s="20" t="s">
        <v>110</v>
      </c>
      <c r="L2663" s="20" t="s">
        <v>110</v>
      </c>
      <c r="M2663" s="20" t="s">
        <v>110</v>
      </c>
    </row>
    <row r="2664" spans="2:13" x14ac:dyDescent="0.2">
      <c r="B2664" s="19">
        <v>43261</v>
      </c>
      <c r="C2664" s="18">
        <v>4.7923856175814334</v>
      </c>
      <c r="D2664" s="20" t="s">
        <v>20</v>
      </c>
      <c r="E2664" s="20" t="s">
        <v>31</v>
      </c>
      <c r="F2664" s="20">
        <v>1000000031</v>
      </c>
      <c r="G2664" s="20" t="s">
        <v>30</v>
      </c>
      <c r="H2664" s="20" t="s">
        <v>24</v>
      </c>
      <c r="I2664" s="20">
        <v>40000085</v>
      </c>
      <c r="J2664" s="20" t="s">
        <v>22</v>
      </c>
      <c r="K2664" s="20" t="s">
        <v>110</v>
      </c>
      <c r="L2664" s="20" t="s">
        <v>110</v>
      </c>
      <c r="M2664" s="20" t="s">
        <v>110</v>
      </c>
    </row>
    <row r="2665" spans="2:13" x14ac:dyDescent="0.2">
      <c r="B2665" s="19">
        <v>43262</v>
      </c>
      <c r="C2665" s="18">
        <v>4.8882333299330618</v>
      </c>
      <c r="D2665" s="20" t="s">
        <v>20</v>
      </c>
      <c r="E2665" s="20" t="s">
        <v>31</v>
      </c>
      <c r="F2665" s="20">
        <v>1000000031</v>
      </c>
      <c r="G2665" s="20" t="s">
        <v>30</v>
      </c>
      <c r="H2665" s="20" t="s">
        <v>24</v>
      </c>
      <c r="I2665" s="20">
        <v>40000085</v>
      </c>
      <c r="J2665" s="20" t="s">
        <v>22</v>
      </c>
      <c r="K2665" s="20" t="s">
        <v>110</v>
      </c>
      <c r="L2665" s="20" t="s">
        <v>110</v>
      </c>
      <c r="M2665" s="20" t="s">
        <v>110</v>
      </c>
    </row>
    <row r="2666" spans="2:13" x14ac:dyDescent="0.2">
      <c r="B2666" s="19">
        <v>43263</v>
      </c>
      <c r="C2666" s="18">
        <v>3.7479979965317227</v>
      </c>
      <c r="D2666" s="20" t="s">
        <v>20</v>
      </c>
      <c r="E2666" s="20" t="s">
        <v>31</v>
      </c>
      <c r="F2666" s="20">
        <v>1000000031</v>
      </c>
      <c r="G2666" s="20" t="s">
        <v>30</v>
      </c>
      <c r="H2666" s="20" t="s">
        <v>24</v>
      </c>
      <c r="I2666" s="20">
        <v>40000085</v>
      </c>
      <c r="J2666" s="20" t="s">
        <v>22</v>
      </c>
      <c r="K2666" s="20" t="s">
        <v>110</v>
      </c>
      <c r="L2666" s="20" t="s">
        <v>110</v>
      </c>
      <c r="M2666" s="20" t="s">
        <v>110</v>
      </c>
    </row>
    <row r="2667" spans="2:13" x14ac:dyDescent="0.2">
      <c r="B2667" s="19">
        <v>43264</v>
      </c>
      <c r="C2667" s="18">
        <v>3.822957956462357</v>
      </c>
      <c r="D2667" s="20" t="s">
        <v>20</v>
      </c>
      <c r="E2667" s="20" t="s">
        <v>31</v>
      </c>
      <c r="F2667" s="20">
        <v>1000000031</v>
      </c>
      <c r="G2667" s="20" t="s">
        <v>30</v>
      </c>
      <c r="H2667" s="20" t="s">
        <v>24</v>
      </c>
      <c r="I2667" s="20">
        <v>40000085</v>
      </c>
      <c r="J2667" s="20" t="s">
        <v>22</v>
      </c>
      <c r="K2667" s="20" t="s">
        <v>110</v>
      </c>
      <c r="L2667" s="20" t="s">
        <v>110</v>
      </c>
      <c r="M2667" s="20" t="s">
        <v>110</v>
      </c>
    </row>
    <row r="2668" spans="2:13" x14ac:dyDescent="0.2">
      <c r="B2668" s="19">
        <v>43265</v>
      </c>
      <c r="C2668" s="18">
        <v>3.899417115591604</v>
      </c>
      <c r="D2668" s="20" t="s">
        <v>20</v>
      </c>
      <c r="E2668" s="20" t="s">
        <v>31</v>
      </c>
      <c r="F2668" s="20">
        <v>1000000031</v>
      </c>
      <c r="G2668" s="20" t="s">
        <v>30</v>
      </c>
      <c r="H2668" s="20" t="s">
        <v>24</v>
      </c>
      <c r="I2668" s="20">
        <v>40000085</v>
      </c>
      <c r="J2668" s="20" t="s">
        <v>22</v>
      </c>
      <c r="K2668" s="20" t="s">
        <v>110</v>
      </c>
      <c r="L2668" s="20" t="s">
        <v>110</v>
      </c>
      <c r="M2668" s="20" t="s">
        <v>110</v>
      </c>
    </row>
    <row r="2669" spans="2:13" x14ac:dyDescent="0.2">
      <c r="B2669" s="19">
        <v>43266</v>
      </c>
      <c r="C2669" s="18">
        <v>3.9774054579034361</v>
      </c>
      <c r="D2669" s="20" t="s">
        <v>20</v>
      </c>
      <c r="E2669" s="20" t="s">
        <v>31</v>
      </c>
      <c r="F2669" s="20">
        <v>1000000031</v>
      </c>
      <c r="G2669" s="20" t="s">
        <v>30</v>
      </c>
      <c r="H2669" s="20" t="s">
        <v>24</v>
      </c>
      <c r="I2669" s="20">
        <v>40000085</v>
      </c>
      <c r="J2669" s="20" t="s">
        <v>22</v>
      </c>
      <c r="K2669" s="20" t="s">
        <v>110</v>
      </c>
      <c r="L2669" s="20" t="s">
        <v>110</v>
      </c>
      <c r="M2669" s="20" t="s">
        <v>110</v>
      </c>
    </row>
    <row r="2670" spans="2:13" x14ac:dyDescent="0.2">
      <c r="B2670" s="19">
        <v>43267</v>
      </c>
      <c r="C2670" s="18">
        <v>4.0569535670615053</v>
      </c>
      <c r="D2670" s="20" t="s">
        <v>20</v>
      </c>
      <c r="E2670" s="20" t="s">
        <v>31</v>
      </c>
      <c r="F2670" s="20">
        <v>1000000031</v>
      </c>
      <c r="G2670" s="20" t="s">
        <v>30</v>
      </c>
      <c r="H2670" s="20" t="s">
        <v>24</v>
      </c>
      <c r="I2670" s="20">
        <v>40000085</v>
      </c>
      <c r="J2670" s="20" t="s">
        <v>22</v>
      </c>
      <c r="K2670" s="20" t="s">
        <v>110</v>
      </c>
      <c r="L2670" s="20" t="s">
        <v>110</v>
      </c>
      <c r="M2670" s="20" t="s">
        <v>110</v>
      </c>
    </row>
    <row r="2671" spans="2:13" x14ac:dyDescent="0.2">
      <c r="B2671" s="19">
        <v>43268</v>
      </c>
      <c r="C2671" s="18">
        <v>4.1380926384027354</v>
      </c>
      <c r="D2671" s="20" t="s">
        <v>20</v>
      </c>
      <c r="E2671" s="20" t="s">
        <v>31</v>
      </c>
      <c r="F2671" s="20">
        <v>1000000031</v>
      </c>
      <c r="G2671" s="20" t="s">
        <v>30</v>
      </c>
      <c r="H2671" s="20" t="s">
        <v>24</v>
      </c>
      <c r="I2671" s="20">
        <v>40000085</v>
      </c>
      <c r="J2671" s="20" t="s">
        <v>22</v>
      </c>
      <c r="K2671" s="20" t="s">
        <v>110</v>
      </c>
      <c r="L2671" s="20" t="s">
        <v>110</v>
      </c>
      <c r="M2671" s="20" t="s">
        <v>110</v>
      </c>
    </row>
    <row r="2672" spans="2:13" x14ac:dyDescent="0.2">
      <c r="B2672" s="19">
        <v>43269</v>
      </c>
      <c r="C2672" s="18">
        <v>4.2208544911707895</v>
      </c>
      <c r="D2672" s="20" t="s">
        <v>20</v>
      </c>
      <c r="E2672" s="20" t="s">
        <v>31</v>
      </c>
      <c r="F2672" s="20">
        <v>1000000031</v>
      </c>
      <c r="G2672" s="20" t="s">
        <v>30</v>
      </c>
      <c r="H2672" s="20" t="s">
        <v>24</v>
      </c>
      <c r="I2672" s="20">
        <v>40000085</v>
      </c>
      <c r="J2672" s="20" t="s">
        <v>22</v>
      </c>
      <c r="K2672" s="20" t="s">
        <v>110</v>
      </c>
      <c r="L2672" s="20" t="s">
        <v>110</v>
      </c>
      <c r="M2672" s="20" t="s">
        <v>110</v>
      </c>
    </row>
    <row r="2673" spans="2:13" x14ac:dyDescent="0.2">
      <c r="B2673" s="19">
        <v>43270</v>
      </c>
      <c r="C2673" s="18">
        <v>4.305271580994205</v>
      </c>
      <c r="D2673" s="20" t="s">
        <v>20</v>
      </c>
      <c r="E2673" s="20" t="s">
        <v>31</v>
      </c>
      <c r="F2673" s="20">
        <v>1000000031</v>
      </c>
      <c r="G2673" s="20" t="s">
        <v>30</v>
      </c>
      <c r="H2673" s="20" t="s">
        <v>24</v>
      </c>
      <c r="I2673" s="20">
        <v>40000085</v>
      </c>
      <c r="J2673" s="20" t="s">
        <v>22</v>
      </c>
      <c r="K2673" s="20" t="s">
        <v>110</v>
      </c>
      <c r="L2673" s="20" t="s">
        <v>110</v>
      </c>
      <c r="M2673" s="20" t="s">
        <v>110</v>
      </c>
    </row>
    <row r="2674" spans="2:13" x14ac:dyDescent="0.2">
      <c r="B2674" s="19">
        <v>43271</v>
      </c>
      <c r="C2674" s="18">
        <v>4.3913770126140896</v>
      </c>
      <c r="D2674" s="20" t="s">
        <v>20</v>
      </c>
      <c r="E2674" s="20" t="s">
        <v>31</v>
      </c>
      <c r="F2674" s="20">
        <v>1000000031</v>
      </c>
      <c r="G2674" s="20" t="s">
        <v>30</v>
      </c>
      <c r="H2674" s="20" t="s">
        <v>24</v>
      </c>
      <c r="I2674" s="20">
        <v>40000085</v>
      </c>
      <c r="J2674" s="20" t="s">
        <v>22</v>
      </c>
      <c r="K2674" s="20" t="s">
        <v>110</v>
      </c>
      <c r="L2674" s="20" t="s">
        <v>110</v>
      </c>
      <c r="M2674" s="20" t="s">
        <v>110</v>
      </c>
    </row>
    <row r="2675" spans="2:13" x14ac:dyDescent="0.2">
      <c r="B2675" s="19">
        <v>43272</v>
      </c>
      <c r="C2675" s="18">
        <v>4.4792045528663715</v>
      </c>
      <c r="D2675" s="20" t="s">
        <v>20</v>
      </c>
      <c r="E2675" s="20" t="s">
        <v>31</v>
      </c>
      <c r="F2675" s="20">
        <v>1000000031</v>
      </c>
      <c r="G2675" s="20" t="s">
        <v>30</v>
      </c>
      <c r="H2675" s="20" t="s">
        <v>24</v>
      </c>
      <c r="I2675" s="20">
        <v>40000085</v>
      </c>
      <c r="J2675" s="20" t="s">
        <v>22</v>
      </c>
      <c r="K2675" s="20" t="s">
        <v>110</v>
      </c>
      <c r="L2675" s="20" t="s">
        <v>110</v>
      </c>
      <c r="M2675" s="20" t="s">
        <v>110</v>
      </c>
    </row>
    <row r="2676" spans="2:13" x14ac:dyDescent="0.2">
      <c r="B2676" s="19">
        <v>43273</v>
      </c>
      <c r="C2676" s="18">
        <v>4.5687886439236989</v>
      </c>
      <c r="D2676" s="20" t="s">
        <v>20</v>
      </c>
      <c r="E2676" s="20" t="s">
        <v>31</v>
      </c>
      <c r="F2676" s="20">
        <v>1000000031</v>
      </c>
      <c r="G2676" s="20" t="s">
        <v>30</v>
      </c>
      <c r="H2676" s="20" t="s">
        <v>24</v>
      </c>
      <c r="I2676" s="20">
        <v>40000085</v>
      </c>
      <c r="J2676" s="20" t="s">
        <v>22</v>
      </c>
      <c r="K2676" s="20" t="s">
        <v>110</v>
      </c>
      <c r="L2676" s="20" t="s">
        <v>110</v>
      </c>
      <c r="M2676" s="20" t="s">
        <v>110</v>
      </c>
    </row>
    <row r="2677" spans="2:13" x14ac:dyDescent="0.2">
      <c r="B2677" s="19">
        <v>43274</v>
      </c>
      <c r="C2677" s="18">
        <v>4.6601644168021732</v>
      </c>
      <c r="D2677" s="20" t="s">
        <v>20</v>
      </c>
      <c r="E2677" s="20" t="s">
        <v>31</v>
      </c>
      <c r="F2677" s="20">
        <v>1000000031</v>
      </c>
      <c r="G2677" s="20" t="s">
        <v>30</v>
      </c>
      <c r="H2677" s="20" t="s">
        <v>24</v>
      </c>
      <c r="I2677" s="20">
        <v>40000085</v>
      </c>
      <c r="J2677" s="20" t="s">
        <v>22</v>
      </c>
      <c r="K2677" s="20" t="s">
        <v>110</v>
      </c>
      <c r="L2677" s="20" t="s">
        <v>110</v>
      </c>
      <c r="M2677" s="20" t="s">
        <v>110</v>
      </c>
    </row>
    <row r="2678" spans="2:13" x14ac:dyDescent="0.2">
      <c r="B2678" s="19">
        <v>43275</v>
      </c>
      <c r="C2678" s="18">
        <v>4.7533677051382162</v>
      </c>
      <c r="D2678" s="20" t="s">
        <v>20</v>
      </c>
      <c r="E2678" s="20" t="s">
        <v>31</v>
      </c>
      <c r="F2678" s="20">
        <v>1000000031</v>
      </c>
      <c r="G2678" s="20" t="s">
        <v>30</v>
      </c>
      <c r="H2678" s="20" t="s">
        <v>24</v>
      </c>
      <c r="I2678" s="20">
        <v>40000085</v>
      </c>
      <c r="J2678" s="20" t="s">
        <v>22</v>
      </c>
      <c r="K2678" s="20" t="s">
        <v>110</v>
      </c>
      <c r="L2678" s="20" t="s">
        <v>110</v>
      </c>
      <c r="M2678" s="20" t="s">
        <v>110</v>
      </c>
    </row>
    <row r="2679" spans="2:13" x14ac:dyDescent="0.2">
      <c r="B2679" s="19">
        <v>43276</v>
      </c>
      <c r="C2679" s="18">
        <v>4.8484350592409804</v>
      </c>
      <c r="D2679" s="20" t="s">
        <v>20</v>
      </c>
      <c r="E2679" s="20" t="s">
        <v>31</v>
      </c>
      <c r="F2679" s="20">
        <v>1000000031</v>
      </c>
      <c r="G2679" s="20" t="s">
        <v>30</v>
      </c>
      <c r="H2679" s="20" t="s">
        <v>24</v>
      </c>
      <c r="I2679" s="20">
        <v>40000085</v>
      </c>
      <c r="J2679" s="20" t="s">
        <v>22</v>
      </c>
      <c r="K2679" s="20" t="s">
        <v>110</v>
      </c>
      <c r="L2679" s="20" t="s">
        <v>110</v>
      </c>
      <c r="M2679" s="20" t="s">
        <v>110</v>
      </c>
    </row>
    <row r="2680" spans="2:13" x14ac:dyDescent="0.2">
      <c r="B2680" s="19">
        <v>43277</v>
      </c>
      <c r="C2680" s="18">
        <v>4.9454037604258003</v>
      </c>
      <c r="D2680" s="20" t="s">
        <v>20</v>
      </c>
      <c r="E2680" s="20" t="s">
        <v>31</v>
      </c>
      <c r="F2680" s="20">
        <v>1000000031</v>
      </c>
      <c r="G2680" s="20" t="s">
        <v>30</v>
      </c>
      <c r="H2680" s="20" t="s">
        <v>24</v>
      </c>
      <c r="I2680" s="20">
        <v>40000085</v>
      </c>
      <c r="J2680" s="20" t="s">
        <v>22</v>
      </c>
      <c r="K2680" s="20" t="s">
        <v>110</v>
      </c>
      <c r="L2680" s="20" t="s">
        <v>110</v>
      </c>
      <c r="M2680" s="20" t="s">
        <v>110</v>
      </c>
    </row>
    <row r="2681" spans="2:13" x14ac:dyDescent="0.2">
      <c r="B2681" s="19">
        <v>43278</v>
      </c>
      <c r="C2681" s="18">
        <v>5.044311835634316</v>
      </c>
      <c r="D2681" s="20" t="s">
        <v>20</v>
      </c>
      <c r="E2681" s="20" t="s">
        <v>31</v>
      </c>
      <c r="F2681" s="20">
        <v>1000000031</v>
      </c>
      <c r="G2681" s="20" t="s">
        <v>30</v>
      </c>
      <c r="H2681" s="20" t="s">
        <v>24</v>
      </c>
      <c r="I2681" s="20">
        <v>40000085</v>
      </c>
      <c r="J2681" s="20" t="s">
        <v>22</v>
      </c>
      <c r="K2681" s="20" t="s">
        <v>110</v>
      </c>
      <c r="L2681" s="20" t="s">
        <v>110</v>
      </c>
      <c r="M2681" s="20" t="s">
        <v>110</v>
      </c>
    </row>
    <row r="2682" spans="2:13" x14ac:dyDescent="0.2">
      <c r="B2682" s="19">
        <v>43279</v>
      </c>
      <c r="C2682" s="18">
        <v>5.1451980723470028</v>
      </c>
      <c r="D2682" s="20" t="s">
        <v>20</v>
      </c>
      <c r="E2682" s="20" t="s">
        <v>31</v>
      </c>
      <c r="F2682" s="20">
        <v>1000000031</v>
      </c>
      <c r="G2682" s="20" t="s">
        <v>30</v>
      </c>
      <c r="H2682" s="20" t="s">
        <v>24</v>
      </c>
      <c r="I2682" s="20">
        <v>40000085</v>
      </c>
      <c r="J2682" s="20" t="s">
        <v>22</v>
      </c>
      <c r="K2682" s="20" t="s">
        <v>110</v>
      </c>
      <c r="L2682" s="20" t="s">
        <v>110</v>
      </c>
      <c r="M2682" s="20" t="s">
        <v>110</v>
      </c>
    </row>
    <row r="2683" spans="2:13" x14ac:dyDescent="0.2">
      <c r="B2683" s="19">
        <v>43280</v>
      </c>
      <c r="C2683" s="18">
        <v>5.2481020337939421</v>
      </c>
      <c r="D2683" s="20" t="s">
        <v>20</v>
      </c>
      <c r="E2683" s="20" t="s">
        <v>31</v>
      </c>
      <c r="F2683" s="20">
        <v>1000000031</v>
      </c>
      <c r="G2683" s="20" t="s">
        <v>30</v>
      </c>
      <c r="H2683" s="20" t="s">
        <v>24</v>
      </c>
      <c r="I2683" s="20">
        <v>40000085</v>
      </c>
      <c r="J2683" s="20" t="s">
        <v>22</v>
      </c>
      <c r="K2683" s="20" t="s">
        <v>110</v>
      </c>
      <c r="L2683" s="20" t="s">
        <v>110</v>
      </c>
      <c r="M2683" s="20" t="s">
        <v>110</v>
      </c>
    </row>
    <row r="2684" spans="2:13" x14ac:dyDescent="0.2">
      <c r="B2684" s="19">
        <v>43281</v>
      </c>
      <c r="C2684" s="18">
        <v>5.3530640744698212</v>
      </c>
      <c r="D2684" s="20" t="s">
        <v>20</v>
      </c>
      <c r="E2684" s="20" t="s">
        <v>31</v>
      </c>
      <c r="F2684" s="20">
        <v>1000000031</v>
      </c>
      <c r="G2684" s="20" t="s">
        <v>30</v>
      </c>
      <c r="H2684" s="20" t="s">
        <v>24</v>
      </c>
      <c r="I2684" s="20">
        <v>40000085</v>
      </c>
      <c r="J2684" s="20" t="s">
        <v>22</v>
      </c>
      <c r="K2684" s="20" t="s">
        <v>110</v>
      </c>
      <c r="L2684" s="20" t="s">
        <v>110</v>
      </c>
      <c r="M2684" s="20" t="s">
        <v>110</v>
      </c>
    </row>
    <row r="2685" spans="2:13" x14ac:dyDescent="0.2">
      <c r="B2685" s="19">
        <v>43282</v>
      </c>
      <c r="C2685" s="18">
        <v>5.4601253559592182</v>
      </c>
      <c r="D2685" s="20" t="s">
        <v>20</v>
      </c>
      <c r="E2685" s="20" t="s">
        <v>31</v>
      </c>
      <c r="F2685" s="20">
        <v>1000000031</v>
      </c>
      <c r="G2685" s="20" t="s">
        <v>30</v>
      </c>
      <c r="H2685" s="20" t="s">
        <v>24</v>
      </c>
      <c r="I2685" s="20">
        <v>40000085</v>
      </c>
      <c r="J2685" s="20" t="s">
        <v>22</v>
      </c>
      <c r="K2685" s="20" t="s">
        <v>110</v>
      </c>
      <c r="L2685" s="20" t="s">
        <v>110</v>
      </c>
      <c r="M2685" s="20" t="s">
        <v>110</v>
      </c>
    </row>
    <row r="2686" spans="2:13" x14ac:dyDescent="0.2">
      <c r="B2686" s="19">
        <v>43283</v>
      </c>
      <c r="C2686" s="18">
        <v>5.5693278630784029</v>
      </c>
      <c r="D2686" s="20" t="s">
        <v>20</v>
      </c>
      <c r="E2686" s="20" t="s">
        <v>31</v>
      </c>
      <c r="F2686" s="20">
        <v>1000000031</v>
      </c>
      <c r="G2686" s="20" t="s">
        <v>30</v>
      </c>
      <c r="H2686" s="20" t="s">
        <v>24</v>
      </c>
      <c r="I2686" s="20">
        <v>40000085</v>
      </c>
      <c r="J2686" s="20" t="s">
        <v>22</v>
      </c>
      <c r="K2686" s="20" t="s">
        <v>110</v>
      </c>
      <c r="L2686" s="20" t="s">
        <v>110</v>
      </c>
      <c r="M2686" s="20" t="s">
        <v>110</v>
      </c>
    </row>
    <row r="2687" spans="2:13" x14ac:dyDescent="0.2">
      <c r="B2687" s="19">
        <v>43284</v>
      </c>
      <c r="C2687" s="18">
        <v>5.6807144203399709</v>
      </c>
      <c r="D2687" s="20" t="s">
        <v>20</v>
      </c>
      <c r="E2687" s="20" t="s">
        <v>31</v>
      </c>
      <c r="F2687" s="20">
        <v>1000000031</v>
      </c>
      <c r="G2687" s="20" t="s">
        <v>30</v>
      </c>
      <c r="H2687" s="20" t="s">
        <v>24</v>
      </c>
      <c r="I2687" s="20">
        <v>40000085</v>
      </c>
      <c r="J2687" s="20" t="s">
        <v>22</v>
      </c>
      <c r="K2687" s="20" t="s">
        <v>110</v>
      </c>
      <c r="L2687" s="20" t="s">
        <v>110</v>
      </c>
      <c r="M2687" s="20" t="s">
        <v>110</v>
      </c>
    </row>
    <row r="2688" spans="2:13" x14ac:dyDescent="0.2">
      <c r="B2688" s="19">
        <v>43285</v>
      </c>
      <c r="C2688" s="18">
        <v>5.7943287087467708</v>
      </c>
      <c r="D2688" s="20" t="s">
        <v>20</v>
      </c>
      <c r="E2688" s="20" t="s">
        <v>31</v>
      </c>
      <c r="F2688" s="20">
        <v>1000000031</v>
      </c>
      <c r="G2688" s="20" t="s">
        <v>30</v>
      </c>
      <c r="H2688" s="20" t="s">
        <v>24</v>
      </c>
      <c r="I2688" s="20">
        <v>40000085</v>
      </c>
      <c r="J2688" s="20" t="s">
        <v>22</v>
      </c>
      <c r="K2688" s="20" t="s">
        <v>110</v>
      </c>
      <c r="L2688" s="20" t="s">
        <v>110</v>
      </c>
      <c r="M2688" s="20" t="s">
        <v>110</v>
      </c>
    </row>
    <row r="2689" spans="2:13" x14ac:dyDescent="0.2">
      <c r="B2689" s="19">
        <v>43286</v>
      </c>
      <c r="C2689" s="18">
        <v>5.9102152829217065</v>
      </c>
      <c r="D2689" s="20" t="s">
        <v>20</v>
      </c>
      <c r="E2689" s="20" t="s">
        <v>31</v>
      </c>
      <c r="F2689" s="20">
        <v>1000000031</v>
      </c>
      <c r="G2689" s="20" t="s">
        <v>30</v>
      </c>
      <c r="H2689" s="20" t="s">
        <v>24</v>
      </c>
      <c r="I2689" s="20">
        <v>40000085</v>
      </c>
      <c r="J2689" s="20" t="s">
        <v>22</v>
      </c>
      <c r="K2689" s="20" t="s">
        <v>110</v>
      </c>
      <c r="L2689" s="20" t="s">
        <v>110</v>
      </c>
      <c r="M2689" s="20" t="s">
        <v>110</v>
      </c>
    </row>
    <row r="2690" spans="2:13" x14ac:dyDescent="0.2">
      <c r="B2690" s="19">
        <v>43287</v>
      </c>
      <c r="C2690" s="18">
        <v>6.0284195885801397</v>
      </c>
      <c r="D2690" s="20" t="s">
        <v>20</v>
      </c>
      <c r="E2690" s="20" t="s">
        <v>31</v>
      </c>
      <c r="F2690" s="20">
        <v>1000000031</v>
      </c>
      <c r="G2690" s="20" t="s">
        <v>30</v>
      </c>
      <c r="H2690" s="20" t="s">
        <v>24</v>
      </c>
      <c r="I2690" s="20">
        <v>40000085</v>
      </c>
      <c r="J2690" s="20" t="s">
        <v>22</v>
      </c>
      <c r="K2690" s="20" t="s">
        <v>110</v>
      </c>
      <c r="L2690" s="20" t="s">
        <v>110</v>
      </c>
      <c r="M2690" s="20" t="s">
        <v>110</v>
      </c>
    </row>
    <row r="2691" spans="2:13" x14ac:dyDescent="0.2">
      <c r="B2691" s="19">
        <v>43288</v>
      </c>
      <c r="C2691" s="18">
        <v>5.2869879803517419</v>
      </c>
      <c r="D2691" s="20" t="s">
        <v>20</v>
      </c>
      <c r="E2691" s="20" t="s">
        <v>31</v>
      </c>
      <c r="F2691" s="20">
        <v>1000000031</v>
      </c>
      <c r="G2691" s="20" t="s">
        <v>30</v>
      </c>
      <c r="H2691" s="20" t="s">
        <v>24</v>
      </c>
      <c r="I2691" s="20">
        <v>40000085</v>
      </c>
      <c r="J2691" s="20" t="s">
        <v>22</v>
      </c>
      <c r="K2691" s="20" t="s">
        <v>110</v>
      </c>
      <c r="L2691" s="20" t="s">
        <v>110</v>
      </c>
      <c r="M2691" s="20" t="s">
        <v>110</v>
      </c>
    </row>
    <row r="2692" spans="2:13" x14ac:dyDescent="0.2">
      <c r="B2692" s="19">
        <v>43289</v>
      </c>
      <c r="C2692" s="18">
        <v>5.3927277399587759</v>
      </c>
      <c r="D2692" s="20" t="s">
        <v>20</v>
      </c>
      <c r="E2692" s="20" t="s">
        <v>31</v>
      </c>
      <c r="F2692" s="20">
        <v>1000000031</v>
      </c>
      <c r="G2692" s="20" t="s">
        <v>30</v>
      </c>
      <c r="H2692" s="20" t="s">
        <v>24</v>
      </c>
      <c r="I2692" s="20">
        <v>40000085</v>
      </c>
      <c r="J2692" s="20" t="s">
        <v>22</v>
      </c>
      <c r="K2692" s="20" t="s">
        <v>110</v>
      </c>
      <c r="L2692" s="20" t="s">
        <v>110</v>
      </c>
      <c r="M2692" s="20" t="s">
        <v>110</v>
      </c>
    </row>
    <row r="2693" spans="2:13" x14ac:dyDescent="0.2">
      <c r="B2693" s="19">
        <v>43290</v>
      </c>
      <c r="C2693" s="18">
        <v>5.5005822947579519</v>
      </c>
      <c r="D2693" s="20" t="s">
        <v>20</v>
      </c>
      <c r="E2693" s="20" t="s">
        <v>31</v>
      </c>
      <c r="F2693" s="20">
        <v>1000000031</v>
      </c>
      <c r="G2693" s="20" t="s">
        <v>30</v>
      </c>
      <c r="H2693" s="20" t="s">
        <v>24</v>
      </c>
      <c r="I2693" s="20">
        <v>40000085</v>
      </c>
      <c r="J2693" s="20" t="s">
        <v>22</v>
      </c>
      <c r="K2693" s="20" t="s">
        <v>110</v>
      </c>
      <c r="L2693" s="20" t="s">
        <v>110</v>
      </c>
      <c r="M2693" s="20" t="s">
        <v>110</v>
      </c>
    </row>
    <row r="2694" spans="2:13" x14ac:dyDescent="0.2">
      <c r="B2694" s="19">
        <v>43291</v>
      </c>
      <c r="C2694" s="18">
        <v>5.6105939406531116</v>
      </c>
      <c r="D2694" s="20" t="s">
        <v>20</v>
      </c>
      <c r="E2694" s="20" t="s">
        <v>31</v>
      </c>
      <c r="F2694" s="20">
        <v>1000000031</v>
      </c>
      <c r="G2694" s="20" t="s">
        <v>30</v>
      </c>
      <c r="H2694" s="20" t="s">
        <v>24</v>
      </c>
      <c r="I2694" s="20">
        <v>40000085</v>
      </c>
      <c r="J2694" s="20" t="s">
        <v>22</v>
      </c>
      <c r="K2694" s="20" t="s">
        <v>110</v>
      </c>
      <c r="L2694" s="20" t="s">
        <v>110</v>
      </c>
      <c r="M2694" s="20" t="s">
        <v>110</v>
      </c>
    </row>
    <row r="2695" spans="2:13" x14ac:dyDescent="0.2">
      <c r="B2695" s="19">
        <v>43292</v>
      </c>
      <c r="C2695" s="18">
        <v>5.7228058194661742</v>
      </c>
      <c r="D2695" s="20" t="s">
        <v>20</v>
      </c>
      <c r="E2695" s="20" t="s">
        <v>31</v>
      </c>
      <c r="F2695" s="20">
        <v>1000000031</v>
      </c>
      <c r="G2695" s="20" t="s">
        <v>30</v>
      </c>
      <c r="H2695" s="20" t="s">
        <v>24</v>
      </c>
      <c r="I2695" s="20">
        <v>40000085</v>
      </c>
      <c r="J2695" s="20" t="s">
        <v>22</v>
      </c>
      <c r="K2695" s="20" t="s">
        <v>110</v>
      </c>
      <c r="L2695" s="20" t="s">
        <v>110</v>
      </c>
      <c r="M2695" s="20" t="s">
        <v>110</v>
      </c>
    </row>
    <row r="2696" spans="2:13" x14ac:dyDescent="0.2">
      <c r="B2696" s="19">
        <v>43293</v>
      </c>
      <c r="C2696" s="18">
        <v>5.8372619358554969</v>
      </c>
      <c r="D2696" s="20" t="s">
        <v>20</v>
      </c>
      <c r="E2696" s="20" t="s">
        <v>31</v>
      </c>
      <c r="F2696" s="20">
        <v>1000000031</v>
      </c>
      <c r="G2696" s="20" t="s">
        <v>30</v>
      </c>
      <c r="H2696" s="20" t="s">
        <v>24</v>
      </c>
      <c r="I2696" s="20">
        <v>40000085</v>
      </c>
      <c r="J2696" s="20" t="s">
        <v>22</v>
      </c>
      <c r="K2696" s="20" t="s">
        <v>110</v>
      </c>
      <c r="L2696" s="20" t="s">
        <v>110</v>
      </c>
      <c r="M2696" s="20" t="s">
        <v>110</v>
      </c>
    </row>
    <row r="2697" spans="2:13" x14ac:dyDescent="0.2">
      <c r="B2697" s="19">
        <v>43294</v>
      </c>
      <c r="C2697" s="18">
        <v>5.0920071745726077</v>
      </c>
      <c r="D2697" s="20" t="s">
        <v>20</v>
      </c>
      <c r="E2697" s="20" t="s">
        <v>31</v>
      </c>
      <c r="F2697" s="20">
        <v>1000000031</v>
      </c>
      <c r="G2697" s="20" t="s">
        <v>30</v>
      </c>
      <c r="H2697" s="20" t="s">
        <v>24</v>
      </c>
      <c r="I2697" s="20">
        <v>40000085</v>
      </c>
      <c r="J2697" s="20" t="s">
        <v>22</v>
      </c>
      <c r="K2697" s="20" t="s">
        <v>110</v>
      </c>
      <c r="L2697" s="20" t="s">
        <v>110</v>
      </c>
      <c r="M2697" s="20" t="s">
        <v>110</v>
      </c>
    </row>
    <row r="2698" spans="2:13" x14ac:dyDescent="0.2">
      <c r="B2698" s="19">
        <v>43295</v>
      </c>
      <c r="C2698" s="18">
        <v>5.1938473180640594</v>
      </c>
      <c r="D2698" s="20" t="s">
        <v>20</v>
      </c>
      <c r="E2698" s="20" t="s">
        <v>31</v>
      </c>
      <c r="F2698" s="20">
        <v>1000000031</v>
      </c>
      <c r="G2698" s="20" t="s">
        <v>30</v>
      </c>
      <c r="H2698" s="20" t="s">
        <v>24</v>
      </c>
      <c r="I2698" s="20">
        <v>40000085</v>
      </c>
      <c r="J2698" s="20" t="s">
        <v>22</v>
      </c>
      <c r="K2698" s="20" t="s">
        <v>110</v>
      </c>
      <c r="L2698" s="20" t="s">
        <v>110</v>
      </c>
      <c r="M2698" s="20" t="s">
        <v>110</v>
      </c>
    </row>
    <row r="2699" spans="2:13" x14ac:dyDescent="0.2">
      <c r="B2699" s="19">
        <v>43296</v>
      </c>
      <c r="C2699" s="18">
        <v>5.2977242644253408</v>
      </c>
      <c r="D2699" s="20" t="s">
        <v>20</v>
      </c>
      <c r="E2699" s="20" t="s">
        <v>31</v>
      </c>
      <c r="F2699" s="20">
        <v>1000000031</v>
      </c>
      <c r="G2699" s="20" t="s">
        <v>30</v>
      </c>
      <c r="H2699" s="20" t="s">
        <v>24</v>
      </c>
      <c r="I2699" s="20">
        <v>40000085</v>
      </c>
      <c r="J2699" s="20" t="s">
        <v>22</v>
      </c>
      <c r="K2699" s="20" t="s">
        <v>110</v>
      </c>
      <c r="L2699" s="20" t="s">
        <v>110</v>
      </c>
      <c r="M2699" s="20" t="s">
        <v>110</v>
      </c>
    </row>
    <row r="2700" spans="2:13" x14ac:dyDescent="0.2">
      <c r="B2700" s="19">
        <v>43297</v>
      </c>
      <c r="C2700" s="18">
        <v>5.4036787497138468</v>
      </c>
      <c r="D2700" s="20" t="s">
        <v>20</v>
      </c>
      <c r="E2700" s="20" t="s">
        <v>31</v>
      </c>
      <c r="F2700" s="20">
        <v>1000000031</v>
      </c>
      <c r="G2700" s="20" t="s">
        <v>30</v>
      </c>
      <c r="H2700" s="20" t="s">
        <v>24</v>
      </c>
      <c r="I2700" s="20">
        <v>40000085</v>
      </c>
      <c r="J2700" s="20" t="s">
        <v>22</v>
      </c>
      <c r="K2700" s="20" t="s">
        <v>110</v>
      </c>
      <c r="L2700" s="20" t="s">
        <v>110</v>
      </c>
      <c r="M2700" s="20" t="s">
        <v>110</v>
      </c>
    </row>
    <row r="2701" spans="2:13" x14ac:dyDescent="0.2">
      <c r="B2701" s="19">
        <v>43298</v>
      </c>
      <c r="C2701" s="18">
        <v>5.5117523247081239</v>
      </c>
      <c r="D2701" s="20" t="s">
        <v>20</v>
      </c>
      <c r="E2701" s="20" t="s">
        <v>31</v>
      </c>
      <c r="F2701" s="20">
        <v>1000000031</v>
      </c>
      <c r="G2701" s="20" t="s">
        <v>30</v>
      </c>
      <c r="H2701" s="20" t="s">
        <v>24</v>
      </c>
      <c r="I2701" s="20">
        <v>40000085</v>
      </c>
      <c r="J2701" s="20" t="s">
        <v>22</v>
      </c>
      <c r="K2701" s="20" t="s">
        <v>110</v>
      </c>
      <c r="L2701" s="20" t="s">
        <v>110</v>
      </c>
      <c r="M2701" s="20" t="s">
        <v>110</v>
      </c>
    </row>
    <row r="2702" spans="2:13" x14ac:dyDescent="0.2">
      <c r="B2702" s="19">
        <v>43299</v>
      </c>
      <c r="C2702" s="18">
        <v>5.6219873712022865</v>
      </c>
      <c r="D2702" s="20" t="s">
        <v>20</v>
      </c>
      <c r="E2702" s="20" t="s">
        <v>31</v>
      </c>
      <c r="F2702" s="20">
        <v>1000000031</v>
      </c>
      <c r="G2702" s="20" t="s">
        <v>30</v>
      </c>
      <c r="H2702" s="20" t="s">
        <v>24</v>
      </c>
      <c r="I2702" s="20">
        <v>40000085</v>
      </c>
      <c r="J2702" s="20" t="s">
        <v>22</v>
      </c>
      <c r="K2702" s="20" t="s">
        <v>110</v>
      </c>
      <c r="L2702" s="20" t="s">
        <v>110</v>
      </c>
      <c r="M2702" s="20" t="s">
        <v>110</v>
      </c>
    </row>
    <row r="2703" spans="2:13" x14ac:dyDescent="0.2">
      <c r="B2703" s="19">
        <v>43300</v>
      </c>
      <c r="C2703" s="18">
        <v>4.9064271186263326</v>
      </c>
      <c r="D2703" s="20" t="s">
        <v>20</v>
      </c>
      <c r="E2703" s="20" t="s">
        <v>31</v>
      </c>
      <c r="F2703" s="20">
        <v>1000000031</v>
      </c>
      <c r="G2703" s="20" t="s">
        <v>30</v>
      </c>
      <c r="H2703" s="20" t="s">
        <v>24</v>
      </c>
      <c r="I2703" s="20">
        <v>40000085</v>
      </c>
      <c r="J2703" s="20" t="s">
        <v>22</v>
      </c>
      <c r="K2703" s="20" t="s">
        <v>110</v>
      </c>
      <c r="L2703" s="20" t="s">
        <v>110</v>
      </c>
      <c r="M2703" s="20" t="s">
        <v>110</v>
      </c>
    </row>
    <row r="2704" spans="2:13" x14ac:dyDescent="0.2">
      <c r="B2704" s="19">
        <v>43301</v>
      </c>
      <c r="C2704" s="18">
        <v>5.0045556609988591</v>
      </c>
      <c r="D2704" s="20" t="s">
        <v>20</v>
      </c>
      <c r="E2704" s="20" t="s">
        <v>31</v>
      </c>
      <c r="F2704" s="20">
        <v>1000000031</v>
      </c>
      <c r="G2704" s="20" t="s">
        <v>30</v>
      </c>
      <c r="H2704" s="20" t="s">
        <v>24</v>
      </c>
      <c r="I2704" s="20">
        <v>40000085</v>
      </c>
      <c r="J2704" s="20" t="s">
        <v>22</v>
      </c>
      <c r="K2704" s="20" t="s">
        <v>110</v>
      </c>
      <c r="L2704" s="20" t="s">
        <v>110</v>
      </c>
      <c r="M2704" s="20" t="s">
        <v>110</v>
      </c>
    </row>
    <row r="2705" spans="2:13" x14ac:dyDescent="0.2">
      <c r="B2705" s="19">
        <v>43252</v>
      </c>
      <c r="C2705" s="18">
        <v>2.77</v>
      </c>
      <c r="D2705" s="20" t="s">
        <v>20</v>
      </c>
      <c r="E2705" s="20" t="s">
        <v>59</v>
      </c>
      <c r="F2705" s="20">
        <v>1000000579</v>
      </c>
      <c r="G2705" s="20" t="s">
        <v>58</v>
      </c>
      <c r="H2705" s="20" t="s">
        <v>8</v>
      </c>
      <c r="I2705" s="20">
        <v>10000078</v>
      </c>
      <c r="J2705" s="20" t="s">
        <v>28</v>
      </c>
      <c r="K2705" s="20" t="s">
        <v>110</v>
      </c>
      <c r="L2705" s="20" t="s">
        <v>110</v>
      </c>
      <c r="M2705" s="20" t="s">
        <v>110</v>
      </c>
    </row>
    <row r="2706" spans="2:13" x14ac:dyDescent="0.2">
      <c r="B2706" s="19">
        <v>43253</v>
      </c>
      <c r="C2706" s="18">
        <v>2.8254000000000001</v>
      </c>
      <c r="D2706" s="20" t="s">
        <v>20</v>
      </c>
      <c r="E2706" s="20" t="s">
        <v>59</v>
      </c>
      <c r="F2706" s="20">
        <v>1000000579</v>
      </c>
      <c r="G2706" s="20" t="s">
        <v>58</v>
      </c>
      <c r="H2706" s="20" t="s">
        <v>8</v>
      </c>
      <c r="I2706" s="20">
        <v>10000078</v>
      </c>
      <c r="J2706" s="20" t="s">
        <v>28</v>
      </c>
      <c r="K2706" s="20" t="s">
        <v>110</v>
      </c>
      <c r="L2706" s="20" t="s">
        <v>110</v>
      </c>
      <c r="M2706" s="20" t="s">
        <v>110</v>
      </c>
    </row>
    <row r="2707" spans="2:13" x14ac:dyDescent="0.2">
      <c r="B2707" s="19">
        <v>43254</v>
      </c>
      <c r="C2707" s="18">
        <v>2.8819080000000001</v>
      </c>
      <c r="D2707" s="20" t="s">
        <v>20</v>
      </c>
      <c r="E2707" s="20" t="s">
        <v>59</v>
      </c>
      <c r="F2707" s="20">
        <v>1000000579</v>
      </c>
      <c r="G2707" s="20" t="s">
        <v>58</v>
      </c>
      <c r="H2707" s="20" t="s">
        <v>8</v>
      </c>
      <c r="I2707" s="20">
        <v>10000078</v>
      </c>
      <c r="J2707" s="20" t="s">
        <v>28</v>
      </c>
      <c r="K2707" s="20" t="s">
        <v>110</v>
      </c>
      <c r="L2707" s="20" t="s">
        <v>110</v>
      </c>
      <c r="M2707" s="20" t="s">
        <v>110</v>
      </c>
    </row>
    <row r="2708" spans="2:13" x14ac:dyDescent="0.2">
      <c r="B2708" s="19">
        <v>43255</v>
      </c>
      <c r="C2708" s="18">
        <v>2.9395461600000004</v>
      </c>
      <c r="D2708" s="20" t="s">
        <v>20</v>
      </c>
      <c r="E2708" s="20" t="s">
        <v>59</v>
      </c>
      <c r="F2708" s="20">
        <v>1000000579</v>
      </c>
      <c r="G2708" s="20" t="s">
        <v>58</v>
      </c>
      <c r="H2708" s="20" t="s">
        <v>8</v>
      </c>
      <c r="I2708" s="20">
        <v>10000078</v>
      </c>
      <c r="J2708" s="20" t="s">
        <v>28</v>
      </c>
      <c r="K2708" s="20" t="s">
        <v>110</v>
      </c>
      <c r="L2708" s="20" t="s">
        <v>110</v>
      </c>
      <c r="M2708" s="20" t="s">
        <v>110</v>
      </c>
    </row>
    <row r="2709" spans="2:13" x14ac:dyDescent="0.2">
      <c r="B2709" s="19">
        <v>43256</v>
      </c>
      <c r="C2709" s="18">
        <v>2.9983370832000005</v>
      </c>
      <c r="D2709" s="20" t="s">
        <v>20</v>
      </c>
      <c r="E2709" s="20" t="s">
        <v>59</v>
      </c>
      <c r="F2709" s="20">
        <v>1000000579</v>
      </c>
      <c r="G2709" s="20" t="s">
        <v>58</v>
      </c>
      <c r="H2709" s="20" t="s">
        <v>8</v>
      </c>
      <c r="I2709" s="20">
        <v>10000078</v>
      </c>
      <c r="J2709" s="20" t="s">
        <v>28</v>
      </c>
      <c r="K2709" s="20" t="s">
        <v>110</v>
      </c>
      <c r="L2709" s="20" t="s">
        <v>110</v>
      </c>
      <c r="M2709" s="20" t="s">
        <v>110</v>
      </c>
    </row>
    <row r="2710" spans="2:13" x14ac:dyDescent="0.2">
      <c r="B2710" s="19">
        <v>43257</v>
      </c>
      <c r="C2710" s="18">
        <v>3.0583038248640002</v>
      </c>
      <c r="D2710" s="20" t="s">
        <v>20</v>
      </c>
      <c r="E2710" s="20" t="s">
        <v>59</v>
      </c>
      <c r="F2710" s="20">
        <v>1000000579</v>
      </c>
      <c r="G2710" s="20" t="s">
        <v>58</v>
      </c>
      <c r="H2710" s="20" t="s">
        <v>8</v>
      </c>
      <c r="I2710" s="20">
        <v>10000078</v>
      </c>
      <c r="J2710" s="20" t="s">
        <v>28</v>
      </c>
      <c r="K2710" s="20" t="s">
        <v>110</v>
      </c>
      <c r="L2710" s="20" t="s">
        <v>110</v>
      </c>
      <c r="M2710" s="20" t="s">
        <v>110</v>
      </c>
    </row>
    <row r="2711" spans="2:13" x14ac:dyDescent="0.2">
      <c r="B2711" s="19">
        <v>43258</v>
      </c>
      <c r="C2711" s="18">
        <v>3.1194699013612803</v>
      </c>
      <c r="D2711" s="20" t="s">
        <v>20</v>
      </c>
      <c r="E2711" s="20" t="s">
        <v>59</v>
      </c>
      <c r="F2711" s="20">
        <v>1000000579</v>
      </c>
      <c r="G2711" s="20" t="s">
        <v>58</v>
      </c>
      <c r="H2711" s="20" t="s">
        <v>8</v>
      </c>
      <c r="I2711" s="20">
        <v>10000078</v>
      </c>
      <c r="J2711" s="20" t="s">
        <v>28</v>
      </c>
      <c r="K2711" s="20" t="s">
        <v>110</v>
      </c>
      <c r="L2711" s="20" t="s">
        <v>110</v>
      </c>
      <c r="M2711" s="20" t="s">
        <v>110</v>
      </c>
    </row>
    <row r="2712" spans="2:13" x14ac:dyDescent="0.2">
      <c r="B2712" s="19">
        <v>43259</v>
      </c>
      <c r="C2712" s="18">
        <v>3.1818592993885058</v>
      </c>
      <c r="D2712" s="20" t="s">
        <v>20</v>
      </c>
      <c r="E2712" s="20" t="s">
        <v>59</v>
      </c>
      <c r="F2712" s="20">
        <v>1000000579</v>
      </c>
      <c r="G2712" s="20" t="s">
        <v>58</v>
      </c>
      <c r="H2712" s="20" t="s">
        <v>8</v>
      </c>
      <c r="I2712" s="20">
        <v>10000078</v>
      </c>
      <c r="J2712" s="20" t="s">
        <v>28</v>
      </c>
      <c r="K2712" s="20" t="s">
        <v>110</v>
      </c>
      <c r="L2712" s="20" t="s">
        <v>110</v>
      </c>
      <c r="M2712" s="20" t="s">
        <v>110</v>
      </c>
    </row>
    <row r="2713" spans="2:13" x14ac:dyDescent="0.2">
      <c r="B2713" s="19">
        <v>43260</v>
      </c>
      <c r="C2713" s="18">
        <v>3.2454964853762753</v>
      </c>
      <c r="D2713" s="20" t="s">
        <v>20</v>
      </c>
      <c r="E2713" s="20" t="s">
        <v>59</v>
      </c>
      <c r="F2713" s="20">
        <v>1000000579</v>
      </c>
      <c r="G2713" s="20" t="s">
        <v>58</v>
      </c>
      <c r="H2713" s="20" t="s">
        <v>8</v>
      </c>
      <c r="I2713" s="20">
        <v>10000078</v>
      </c>
      <c r="J2713" s="20" t="s">
        <v>28</v>
      </c>
      <c r="K2713" s="20" t="s">
        <v>110</v>
      </c>
      <c r="L2713" s="20" t="s">
        <v>110</v>
      </c>
      <c r="M2713" s="20" t="s">
        <v>110</v>
      </c>
    </row>
    <row r="2714" spans="2:13" x14ac:dyDescent="0.2">
      <c r="B2714" s="19">
        <v>43261</v>
      </c>
      <c r="C2714" s="18">
        <v>3.3104064150838006</v>
      </c>
      <c r="D2714" s="20" t="s">
        <v>20</v>
      </c>
      <c r="E2714" s="20" t="s">
        <v>59</v>
      </c>
      <c r="F2714" s="20">
        <v>1000000579</v>
      </c>
      <c r="G2714" s="20" t="s">
        <v>58</v>
      </c>
      <c r="H2714" s="20" t="s">
        <v>8</v>
      </c>
      <c r="I2714" s="20">
        <v>10000078</v>
      </c>
      <c r="J2714" s="20" t="s">
        <v>28</v>
      </c>
      <c r="K2714" s="20" t="s">
        <v>110</v>
      </c>
      <c r="L2714" s="20" t="s">
        <v>110</v>
      </c>
      <c r="M2714" s="20" t="s">
        <v>110</v>
      </c>
    </row>
    <row r="2715" spans="2:13" x14ac:dyDescent="0.2">
      <c r="B2715" s="19">
        <v>43262</v>
      </c>
      <c r="C2715" s="18">
        <v>3.3766145433854771</v>
      </c>
      <c r="D2715" s="20" t="s">
        <v>20</v>
      </c>
      <c r="E2715" s="20" t="s">
        <v>59</v>
      </c>
      <c r="F2715" s="20">
        <v>1000000579</v>
      </c>
      <c r="G2715" s="20" t="s">
        <v>58</v>
      </c>
      <c r="H2715" s="20" t="s">
        <v>8</v>
      </c>
      <c r="I2715" s="20">
        <v>10000078</v>
      </c>
      <c r="J2715" s="20" t="s">
        <v>28</v>
      </c>
      <c r="K2715" s="20" t="s">
        <v>110</v>
      </c>
      <c r="L2715" s="20" t="s">
        <v>110</v>
      </c>
      <c r="M2715" s="20" t="s">
        <v>110</v>
      </c>
    </row>
    <row r="2716" spans="2:13" x14ac:dyDescent="0.2">
      <c r="B2716" s="19">
        <v>43263</v>
      </c>
      <c r="C2716" s="18">
        <v>3.1361468342531857</v>
      </c>
      <c r="D2716" s="20" t="s">
        <v>20</v>
      </c>
      <c r="E2716" s="20" t="s">
        <v>59</v>
      </c>
      <c r="F2716" s="20">
        <v>1000000579</v>
      </c>
      <c r="G2716" s="20" t="s">
        <v>58</v>
      </c>
      <c r="H2716" s="20" t="s">
        <v>8</v>
      </c>
      <c r="I2716" s="20">
        <v>10000078</v>
      </c>
      <c r="J2716" s="20" t="s">
        <v>28</v>
      </c>
      <c r="K2716" s="20" t="s">
        <v>110</v>
      </c>
      <c r="L2716" s="20" t="s">
        <v>110</v>
      </c>
      <c r="M2716" s="20" t="s">
        <v>110</v>
      </c>
    </row>
    <row r="2717" spans="2:13" x14ac:dyDescent="0.2">
      <c r="B2717" s="19">
        <v>43264</v>
      </c>
      <c r="C2717" s="18">
        <v>3.1988697709382494</v>
      </c>
      <c r="D2717" s="20" t="s">
        <v>20</v>
      </c>
      <c r="E2717" s="20" t="s">
        <v>59</v>
      </c>
      <c r="F2717" s="20">
        <v>1000000579</v>
      </c>
      <c r="G2717" s="20" t="s">
        <v>58</v>
      </c>
      <c r="H2717" s="20" t="s">
        <v>8</v>
      </c>
      <c r="I2717" s="20">
        <v>10000078</v>
      </c>
      <c r="J2717" s="20" t="s">
        <v>28</v>
      </c>
      <c r="K2717" s="20" t="s">
        <v>110</v>
      </c>
      <c r="L2717" s="20" t="s">
        <v>110</v>
      </c>
      <c r="M2717" s="20" t="s">
        <v>110</v>
      </c>
    </row>
    <row r="2718" spans="2:13" x14ac:dyDescent="0.2">
      <c r="B2718" s="19">
        <v>43265</v>
      </c>
      <c r="C2718" s="18">
        <v>3.2628471663570142</v>
      </c>
      <c r="D2718" s="20" t="s">
        <v>20</v>
      </c>
      <c r="E2718" s="20" t="s">
        <v>59</v>
      </c>
      <c r="F2718" s="20">
        <v>1000000579</v>
      </c>
      <c r="G2718" s="20" t="s">
        <v>58</v>
      </c>
      <c r="H2718" s="20" t="s">
        <v>8</v>
      </c>
      <c r="I2718" s="20">
        <v>10000078</v>
      </c>
      <c r="J2718" s="20" t="s">
        <v>28</v>
      </c>
      <c r="K2718" s="20" t="s">
        <v>110</v>
      </c>
      <c r="L2718" s="20" t="s">
        <v>110</v>
      </c>
      <c r="M2718" s="20" t="s">
        <v>110</v>
      </c>
    </row>
    <row r="2719" spans="2:13" x14ac:dyDescent="0.2">
      <c r="B2719" s="19">
        <v>43266</v>
      </c>
      <c r="C2719" s="18">
        <v>3.3281041096841544</v>
      </c>
      <c r="D2719" s="20" t="s">
        <v>20</v>
      </c>
      <c r="E2719" s="20" t="s">
        <v>59</v>
      </c>
      <c r="F2719" s="20">
        <v>1000000579</v>
      </c>
      <c r="G2719" s="20" t="s">
        <v>58</v>
      </c>
      <c r="H2719" s="20" t="s">
        <v>8</v>
      </c>
      <c r="I2719" s="20">
        <v>10000078</v>
      </c>
      <c r="J2719" s="20" t="s">
        <v>28</v>
      </c>
      <c r="K2719" s="20" t="s">
        <v>110</v>
      </c>
      <c r="L2719" s="20" t="s">
        <v>110</v>
      </c>
      <c r="M2719" s="20" t="s">
        <v>110</v>
      </c>
    </row>
    <row r="2720" spans="2:13" x14ac:dyDescent="0.2">
      <c r="B2720" s="19">
        <v>43267</v>
      </c>
      <c r="C2720" s="18">
        <v>3.3946661918778376</v>
      </c>
      <c r="D2720" s="20" t="s">
        <v>20</v>
      </c>
      <c r="E2720" s="20" t="s">
        <v>59</v>
      </c>
      <c r="F2720" s="20">
        <v>1000000579</v>
      </c>
      <c r="G2720" s="20" t="s">
        <v>58</v>
      </c>
      <c r="H2720" s="20" t="s">
        <v>8</v>
      </c>
      <c r="I2720" s="20">
        <v>10000078</v>
      </c>
      <c r="J2720" s="20" t="s">
        <v>28</v>
      </c>
      <c r="K2720" s="20" t="s">
        <v>110</v>
      </c>
      <c r="L2720" s="20" t="s">
        <v>110</v>
      </c>
      <c r="M2720" s="20" t="s">
        <v>110</v>
      </c>
    </row>
    <row r="2721" spans="2:13" x14ac:dyDescent="0.2">
      <c r="B2721" s="19">
        <v>43268</v>
      </c>
      <c r="C2721" s="18">
        <v>3.4625595157153941</v>
      </c>
      <c r="D2721" s="20" t="s">
        <v>20</v>
      </c>
      <c r="E2721" s="20" t="s">
        <v>59</v>
      </c>
      <c r="F2721" s="20">
        <v>1000000579</v>
      </c>
      <c r="G2721" s="20" t="s">
        <v>58</v>
      </c>
      <c r="H2721" s="20" t="s">
        <v>8</v>
      </c>
      <c r="I2721" s="20">
        <v>10000078</v>
      </c>
      <c r="J2721" s="20" t="s">
        <v>28</v>
      </c>
      <c r="K2721" s="20" t="s">
        <v>110</v>
      </c>
      <c r="L2721" s="20" t="s">
        <v>110</v>
      </c>
      <c r="M2721" s="20" t="s">
        <v>110</v>
      </c>
    </row>
    <row r="2722" spans="2:13" x14ac:dyDescent="0.2">
      <c r="B2722" s="19">
        <v>43269</v>
      </c>
      <c r="C2722" s="18">
        <v>3.5318107060297019</v>
      </c>
      <c r="D2722" s="20" t="s">
        <v>20</v>
      </c>
      <c r="E2722" s="20" t="s">
        <v>59</v>
      </c>
      <c r="F2722" s="20">
        <v>1000000579</v>
      </c>
      <c r="G2722" s="20" t="s">
        <v>58</v>
      </c>
      <c r="H2722" s="20" t="s">
        <v>8</v>
      </c>
      <c r="I2722" s="20">
        <v>10000078</v>
      </c>
      <c r="J2722" s="20" t="s">
        <v>28</v>
      </c>
      <c r="K2722" s="20" t="s">
        <v>110</v>
      </c>
      <c r="L2722" s="20" t="s">
        <v>110</v>
      </c>
      <c r="M2722" s="20" t="s">
        <v>110</v>
      </c>
    </row>
    <row r="2723" spans="2:13" x14ac:dyDescent="0.2">
      <c r="B2723" s="19">
        <v>43270</v>
      </c>
      <c r="C2723" s="18">
        <v>3.1824469201502965</v>
      </c>
      <c r="D2723" s="20" t="s">
        <v>20</v>
      </c>
      <c r="E2723" s="20" t="s">
        <v>59</v>
      </c>
      <c r="F2723" s="20">
        <v>1000000579</v>
      </c>
      <c r="G2723" s="20" t="s">
        <v>58</v>
      </c>
      <c r="H2723" s="20" t="s">
        <v>8</v>
      </c>
      <c r="I2723" s="20">
        <v>10000078</v>
      </c>
      <c r="J2723" s="20" t="s">
        <v>28</v>
      </c>
      <c r="K2723" s="20" t="s">
        <v>110</v>
      </c>
      <c r="L2723" s="20" t="s">
        <v>110</v>
      </c>
      <c r="M2723" s="20" t="s">
        <v>110</v>
      </c>
    </row>
    <row r="2724" spans="2:13" x14ac:dyDescent="0.2">
      <c r="B2724" s="19">
        <v>43271</v>
      </c>
      <c r="C2724" s="18">
        <v>3.2460958585533022</v>
      </c>
      <c r="D2724" s="20" t="s">
        <v>20</v>
      </c>
      <c r="E2724" s="20" t="s">
        <v>59</v>
      </c>
      <c r="F2724" s="20">
        <v>1000000579</v>
      </c>
      <c r="G2724" s="20" t="s">
        <v>58</v>
      </c>
      <c r="H2724" s="20" t="s">
        <v>8</v>
      </c>
      <c r="I2724" s="20">
        <v>10000078</v>
      </c>
      <c r="J2724" s="20" t="s">
        <v>28</v>
      </c>
      <c r="K2724" s="20" t="s">
        <v>110</v>
      </c>
      <c r="L2724" s="20" t="s">
        <v>110</v>
      </c>
      <c r="M2724" s="20" t="s">
        <v>110</v>
      </c>
    </row>
    <row r="2725" spans="2:13" x14ac:dyDescent="0.2">
      <c r="B2725" s="19">
        <v>43272</v>
      </c>
      <c r="C2725" s="18">
        <v>3.3110177757243684</v>
      </c>
      <c r="D2725" s="20" t="s">
        <v>20</v>
      </c>
      <c r="E2725" s="20" t="s">
        <v>59</v>
      </c>
      <c r="F2725" s="20">
        <v>1000000579</v>
      </c>
      <c r="G2725" s="20" t="s">
        <v>58</v>
      </c>
      <c r="H2725" s="20" t="s">
        <v>8</v>
      </c>
      <c r="I2725" s="20">
        <v>10000078</v>
      </c>
      <c r="J2725" s="20" t="s">
        <v>28</v>
      </c>
      <c r="K2725" s="20" t="s">
        <v>110</v>
      </c>
      <c r="L2725" s="20" t="s">
        <v>110</v>
      </c>
      <c r="M2725" s="20" t="s">
        <v>110</v>
      </c>
    </row>
    <row r="2726" spans="2:13" x14ac:dyDescent="0.2">
      <c r="B2726" s="19">
        <v>43273</v>
      </c>
      <c r="C2726" s="18">
        <v>3.377238131238856</v>
      </c>
      <c r="D2726" s="20" t="s">
        <v>20</v>
      </c>
      <c r="E2726" s="20" t="s">
        <v>59</v>
      </c>
      <c r="F2726" s="20">
        <v>1000000579</v>
      </c>
      <c r="G2726" s="20" t="s">
        <v>58</v>
      </c>
      <c r="H2726" s="20" t="s">
        <v>8</v>
      </c>
      <c r="I2726" s="20">
        <v>10000078</v>
      </c>
      <c r="J2726" s="20" t="s">
        <v>28</v>
      </c>
      <c r="K2726" s="20" t="s">
        <v>110</v>
      </c>
      <c r="L2726" s="20" t="s">
        <v>110</v>
      </c>
      <c r="M2726" s="20" t="s">
        <v>110</v>
      </c>
    </row>
    <row r="2727" spans="2:13" x14ac:dyDescent="0.2">
      <c r="B2727" s="19">
        <v>43274</v>
      </c>
      <c r="C2727" s="18">
        <v>3.4447828938636333</v>
      </c>
      <c r="D2727" s="20" t="s">
        <v>20</v>
      </c>
      <c r="E2727" s="20" t="s">
        <v>59</v>
      </c>
      <c r="F2727" s="20">
        <v>1000000579</v>
      </c>
      <c r="G2727" s="20" t="s">
        <v>58</v>
      </c>
      <c r="H2727" s="20" t="s">
        <v>8</v>
      </c>
      <c r="I2727" s="20">
        <v>10000078</v>
      </c>
      <c r="J2727" s="20" t="s">
        <v>28</v>
      </c>
      <c r="K2727" s="20" t="s">
        <v>110</v>
      </c>
      <c r="L2727" s="20" t="s">
        <v>110</v>
      </c>
      <c r="M2727" s="20" t="s">
        <v>110</v>
      </c>
    </row>
    <row r="2728" spans="2:13" x14ac:dyDescent="0.2">
      <c r="B2728" s="19">
        <v>43275</v>
      </c>
      <c r="C2728" s="18">
        <v>3.5136785517409059</v>
      </c>
      <c r="D2728" s="20" t="s">
        <v>20</v>
      </c>
      <c r="E2728" s="20" t="s">
        <v>59</v>
      </c>
      <c r="F2728" s="20">
        <v>1000000579</v>
      </c>
      <c r="G2728" s="20" t="s">
        <v>58</v>
      </c>
      <c r="H2728" s="20" t="s">
        <v>8</v>
      </c>
      <c r="I2728" s="20">
        <v>10000078</v>
      </c>
      <c r="J2728" s="20" t="s">
        <v>28</v>
      </c>
      <c r="K2728" s="20" t="s">
        <v>110</v>
      </c>
      <c r="L2728" s="20" t="s">
        <v>110</v>
      </c>
      <c r="M2728" s="20" t="s">
        <v>110</v>
      </c>
    </row>
    <row r="2729" spans="2:13" x14ac:dyDescent="0.2">
      <c r="B2729" s="19">
        <v>43276</v>
      </c>
      <c r="C2729" s="18">
        <v>3.5839521227757238</v>
      </c>
      <c r="D2729" s="20" t="s">
        <v>20</v>
      </c>
      <c r="E2729" s="20" t="s">
        <v>59</v>
      </c>
      <c r="F2729" s="20">
        <v>1000000579</v>
      </c>
      <c r="G2729" s="20" t="s">
        <v>58</v>
      </c>
      <c r="H2729" s="20" t="s">
        <v>8</v>
      </c>
      <c r="I2729" s="20">
        <v>10000078</v>
      </c>
      <c r="J2729" s="20" t="s">
        <v>28</v>
      </c>
      <c r="K2729" s="20" t="s">
        <v>110</v>
      </c>
      <c r="L2729" s="20" t="s">
        <v>110</v>
      </c>
      <c r="M2729" s="20" t="s">
        <v>110</v>
      </c>
    </row>
    <row r="2730" spans="2:13" x14ac:dyDescent="0.2">
      <c r="B2730" s="19">
        <v>43277</v>
      </c>
      <c r="C2730" s="18">
        <v>3.6556311652312381</v>
      </c>
      <c r="D2730" s="20" t="s">
        <v>20</v>
      </c>
      <c r="E2730" s="20" t="s">
        <v>59</v>
      </c>
      <c r="F2730" s="20">
        <v>1000000579</v>
      </c>
      <c r="G2730" s="20" t="s">
        <v>58</v>
      </c>
      <c r="H2730" s="20" t="s">
        <v>8</v>
      </c>
      <c r="I2730" s="20">
        <v>10000078</v>
      </c>
      <c r="J2730" s="20" t="s">
        <v>28</v>
      </c>
      <c r="K2730" s="20" t="s">
        <v>110</v>
      </c>
      <c r="L2730" s="20" t="s">
        <v>110</v>
      </c>
      <c r="M2730" s="20" t="s">
        <v>110</v>
      </c>
    </row>
    <row r="2731" spans="2:13" x14ac:dyDescent="0.2">
      <c r="B2731" s="19">
        <v>43278</v>
      </c>
      <c r="C2731" s="18">
        <v>3.728743788535863</v>
      </c>
      <c r="D2731" s="20" t="s">
        <v>20</v>
      </c>
      <c r="E2731" s="20" t="s">
        <v>59</v>
      </c>
      <c r="F2731" s="20">
        <v>1000000579</v>
      </c>
      <c r="G2731" s="20" t="s">
        <v>58</v>
      </c>
      <c r="H2731" s="20" t="s">
        <v>8</v>
      </c>
      <c r="I2731" s="20">
        <v>10000078</v>
      </c>
      <c r="J2731" s="20" t="s">
        <v>28</v>
      </c>
      <c r="K2731" s="20" t="s">
        <v>110</v>
      </c>
      <c r="L2731" s="20" t="s">
        <v>110</v>
      </c>
      <c r="M2731" s="20" t="s">
        <v>110</v>
      </c>
    </row>
    <row r="2732" spans="2:13" x14ac:dyDescent="0.2">
      <c r="B2732" s="19">
        <v>43279</v>
      </c>
      <c r="C2732" s="18">
        <v>3.8033186643065799</v>
      </c>
      <c r="D2732" s="20" t="s">
        <v>20</v>
      </c>
      <c r="E2732" s="20" t="s">
        <v>59</v>
      </c>
      <c r="F2732" s="20">
        <v>1000000579</v>
      </c>
      <c r="G2732" s="20" t="s">
        <v>58</v>
      </c>
      <c r="H2732" s="20" t="s">
        <v>8</v>
      </c>
      <c r="I2732" s="20">
        <v>10000078</v>
      </c>
      <c r="J2732" s="20" t="s">
        <v>28</v>
      </c>
      <c r="K2732" s="20" t="s">
        <v>110</v>
      </c>
      <c r="L2732" s="20" t="s">
        <v>110</v>
      </c>
      <c r="M2732" s="20" t="s">
        <v>110</v>
      </c>
    </row>
    <row r="2733" spans="2:13" x14ac:dyDescent="0.2">
      <c r="B2733" s="19">
        <v>43280</v>
      </c>
      <c r="C2733" s="18">
        <v>3.8793850375927117</v>
      </c>
      <c r="D2733" s="20" t="s">
        <v>20</v>
      </c>
      <c r="E2733" s="20" t="s">
        <v>59</v>
      </c>
      <c r="F2733" s="20">
        <v>1000000579</v>
      </c>
      <c r="G2733" s="20" t="s">
        <v>58</v>
      </c>
      <c r="H2733" s="20" t="s">
        <v>8</v>
      </c>
      <c r="I2733" s="20">
        <v>10000078</v>
      </c>
      <c r="J2733" s="20" t="s">
        <v>28</v>
      </c>
      <c r="K2733" s="20" t="s">
        <v>110</v>
      </c>
      <c r="L2733" s="20" t="s">
        <v>110</v>
      </c>
      <c r="M2733" s="20" t="s">
        <v>110</v>
      </c>
    </row>
    <row r="2734" spans="2:13" x14ac:dyDescent="0.2">
      <c r="B2734" s="19">
        <v>43281</v>
      </c>
      <c r="C2734" s="18">
        <v>3.9569727383445654</v>
      </c>
      <c r="D2734" s="20" t="s">
        <v>20</v>
      </c>
      <c r="E2734" s="20" t="s">
        <v>59</v>
      </c>
      <c r="F2734" s="20">
        <v>1000000579</v>
      </c>
      <c r="G2734" s="20" t="s">
        <v>58</v>
      </c>
      <c r="H2734" s="20" t="s">
        <v>8</v>
      </c>
      <c r="I2734" s="20">
        <v>10000078</v>
      </c>
      <c r="J2734" s="20" t="s">
        <v>28</v>
      </c>
      <c r="K2734" s="20" t="s">
        <v>110</v>
      </c>
      <c r="L2734" s="20" t="s">
        <v>110</v>
      </c>
      <c r="M2734" s="20" t="s">
        <v>110</v>
      </c>
    </row>
    <row r="2735" spans="2:13" x14ac:dyDescent="0.2">
      <c r="B2735" s="19">
        <v>43282</v>
      </c>
      <c r="C2735" s="18">
        <v>4.0361121931114567</v>
      </c>
      <c r="D2735" s="20" t="s">
        <v>20</v>
      </c>
      <c r="E2735" s="20" t="s">
        <v>59</v>
      </c>
      <c r="F2735" s="20">
        <v>1000000579</v>
      </c>
      <c r="G2735" s="20" t="s">
        <v>58</v>
      </c>
      <c r="H2735" s="20" t="s">
        <v>8</v>
      </c>
      <c r="I2735" s="20">
        <v>10000078</v>
      </c>
      <c r="J2735" s="20" t="s">
        <v>28</v>
      </c>
      <c r="K2735" s="20" t="s">
        <v>110</v>
      </c>
      <c r="L2735" s="20" t="s">
        <v>110</v>
      </c>
      <c r="M2735" s="20" t="s">
        <v>110</v>
      </c>
    </row>
    <row r="2736" spans="2:13" x14ac:dyDescent="0.2">
      <c r="B2736" s="19">
        <v>43283</v>
      </c>
      <c r="C2736" s="18">
        <v>4.1168344369736865</v>
      </c>
      <c r="D2736" s="20" t="s">
        <v>20</v>
      </c>
      <c r="E2736" s="20" t="s">
        <v>59</v>
      </c>
      <c r="F2736" s="20">
        <v>1000000579</v>
      </c>
      <c r="G2736" s="20" t="s">
        <v>58</v>
      </c>
      <c r="H2736" s="20" t="s">
        <v>8</v>
      </c>
      <c r="I2736" s="20">
        <v>10000078</v>
      </c>
      <c r="J2736" s="20" t="s">
        <v>28</v>
      </c>
      <c r="K2736" s="20" t="s">
        <v>110</v>
      </c>
      <c r="L2736" s="20" t="s">
        <v>110</v>
      </c>
      <c r="M2736" s="20" t="s">
        <v>110</v>
      </c>
    </row>
    <row r="2737" spans="2:13" x14ac:dyDescent="0.2">
      <c r="B2737" s="19">
        <v>43284</v>
      </c>
      <c r="C2737" s="18">
        <v>4.1991711257131596</v>
      </c>
      <c r="D2737" s="20" t="s">
        <v>20</v>
      </c>
      <c r="E2737" s="20" t="s">
        <v>59</v>
      </c>
      <c r="F2737" s="20">
        <v>1000000579</v>
      </c>
      <c r="G2737" s="20" t="s">
        <v>58</v>
      </c>
      <c r="H2737" s="20" t="s">
        <v>8</v>
      </c>
      <c r="I2737" s="20">
        <v>10000078</v>
      </c>
      <c r="J2737" s="20" t="s">
        <v>28</v>
      </c>
      <c r="K2737" s="20" t="s">
        <v>110</v>
      </c>
      <c r="L2737" s="20" t="s">
        <v>110</v>
      </c>
      <c r="M2737" s="20" t="s">
        <v>110</v>
      </c>
    </row>
    <row r="2738" spans="2:13" x14ac:dyDescent="0.2">
      <c r="B2738" s="19">
        <v>43285</v>
      </c>
      <c r="C2738" s="18">
        <v>4.2831545482274223</v>
      </c>
      <c r="D2738" s="20" t="s">
        <v>20</v>
      </c>
      <c r="E2738" s="20" t="s">
        <v>59</v>
      </c>
      <c r="F2738" s="20">
        <v>1000000579</v>
      </c>
      <c r="G2738" s="20" t="s">
        <v>58</v>
      </c>
      <c r="H2738" s="20" t="s">
        <v>8</v>
      </c>
      <c r="I2738" s="20">
        <v>10000078</v>
      </c>
      <c r="J2738" s="20" t="s">
        <v>28</v>
      </c>
      <c r="K2738" s="20" t="s">
        <v>110</v>
      </c>
      <c r="L2738" s="20" t="s">
        <v>110</v>
      </c>
      <c r="M2738" s="20" t="s">
        <v>110</v>
      </c>
    </row>
    <row r="2739" spans="2:13" x14ac:dyDescent="0.2">
      <c r="B2739" s="19">
        <v>43286</v>
      </c>
      <c r="C2739" s="18">
        <v>4.3688176391919713</v>
      </c>
      <c r="D2739" s="20" t="s">
        <v>20</v>
      </c>
      <c r="E2739" s="20" t="s">
        <v>59</v>
      </c>
      <c r="F2739" s="20">
        <v>1000000579</v>
      </c>
      <c r="G2739" s="20" t="s">
        <v>58</v>
      </c>
      <c r="H2739" s="20" t="s">
        <v>8</v>
      </c>
      <c r="I2739" s="20">
        <v>10000078</v>
      </c>
      <c r="J2739" s="20" t="s">
        <v>28</v>
      </c>
      <c r="K2739" s="20" t="s">
        <v>110</v>
      </c>
      <c r="L2739" s="20" t="s">
        <v>110</v>
      </c>
      <c r="M2739" s="20" t="s">
        <v>110</v>
      </c>
    </row>
    <row r="2740" spans="2:13" x14ac:dyDescent="0.2">
      <c r="B2740" s="19">
        <v>43287</v>
      </c>
      <c r="C2740" s="18">
        <v>4.042193991975811</v>
      </c>
      <c r="D2740" s="20" t="s">
        <v>20</v>
      </c>
      <c r="E2740" s="20" t="s">
        <v>59</v>
      </c>
      <c r="F2740" s="20">
        <v>1000000579</v>
      </c>
      <c r="G2740" s="20" t="s">
        <v>58</v>
      </c>
      <c r="H2740" s="20" t="s">
        <v>8</v>
      </c>
      <c r="I2740" s="20">
        <v>10000078</v>
      </c>
      <c r="J2740" s="20" t="s">
        <v>28</v>
      </c>
      <c r="K2740" s="20" t="s">
        <v>110</v>
      </c>
      <c r="L2740" s="20" t="s">
        <v>110</v>
      </c>
      <c r="M2740" s="20" t="s">
        <v>110</v>
      </c>
    </row>
    <row r="2741" spans="2:13" x14ac:dyDescent="0.2">
      <c r="B2741" s="19">
        <v>43288</v>
      </c>
      <c r="C2741" s="18">
        <v>4.1230378718153267</v>
      </c>
      <c r="D2741" s="20" t="s">
        <v>20</v>
      </c>
      <c r="E2741" s="20" t="s">
        <v>59</v>
      </c>
      <c r="F2741" s="20">
        <v>1000000579</v>
      </c>
      <c r="G2741" s="20" t="s">
        <v>58</v>
      </c>
      <c r="H2741" s="20" t="s">
        <v>8</v>
      </c>
      <c r="I2741" s="20">
        <v>10000078</v>
      </c>
      <c r="J2741" s="20" t="s">
        <v>28</v>
      </c>
      <c r="K2741" s="20" t="s">
        <v>110</v>
      </c>
      <c r="L2741" s="20" t="s">
        <v>110</v>
      </c>
      <c r="M2741" s="20" t="s">
        <v>110</v>
      </c>
    </row>
    <row r="2742" spans="2:13" x14ac:dyDescent="0.2">
      <c r="B2742" s="19">
        <v>43289</v>
      </c>
      <c r="C2742" s="18">
        <v>4.2054986292516334</v>
      </c>
      <c r="D2742" s="20" t="s">
        <v>20</v>
      </c>
      <c r="E2742" s="20" t="s">
        <v>59</v>
      </c>
      <c r="F2742" s="20">
        <v>1000000579</v>
      </c>
      <c r="G2742" s="20" t="s">
        <v>58</v>
      </c>
      <c r="H2742" s="20" t="s">
        <v>8</v>
      </c>
      <c r="I2742" s="20">
        <v>10000078</v>
      </c>
      <c r="J2742" s="20" t="s">
        <v>28</v>
      </c>
      <c r="K2742" s="20" t="s">
        <v>110</v>
      </c>
      <c r="L2742" s="20" t="s">
        <v>110</v>
      </c>
      <c r="M2742" s="20" t="s">
        <v>110</v>
      </c>
    </row>
    <row r="2743" spans="2:13" x14ac:dyDescent="0.2">
      <c r="B2743" s="19">
        <v>43290</v>
      </c>
      <c r="C2743" s="18">
        <v>4.2896086018366653</v>
      </c>
      <c r="D2743" s="20" t="s">
        <v>20</v>
      </c>
      <c r="E2743" s="20" t="s">
        <v>59</v>
      </c>
      <c r="F2743" s="20">
        <v>1000000579</v>
      </c>
      <c r="G2743" s="20" t="s">
        <v>58</v>
      </c>
      <c r="H2743" s="20" t="s">
        <v>8</v>
      </c>
      <c r="I2743" s="20">
        <v>10000078</v>
      </c>
      <c r="J2743" s="20" t="s">
        <v>28</v>
      </c>
      <c r="K2743" s="20" t="s">
        <v>110</v>
      </c>
      <c r="L2743" s="20" t="s">
        <v>110</v>
      </c>
      <c r="M2743" s="20" t="s">
        <v>110</v>
      </c>
    </row>
    <row r="2744" spans="2:13" x14ac:dyDescent="0.2">
      <c r="B2744" s="19">
        <v>43291</v>
      </c>
      <c r="C2744" s="18">
        <v>4.3754007738733991</v>
      </c>
      <c r="D2744" s="20" t="s">
        <v>20</v>
      </c>
      <c r="E2744" s="20" t="s">
        <v>59</v>
      </c>
      <c r="F2744" s="20">
        <v>1000000579</v>
      </c>
      <c r="G2744" s="20" t="s">
        <v>58</v>
      </c>
      <c r="H2744" s="20" t="s">
        <v>8</v>
      </c>
      <c r="I2744" s="20">
        <v>10000078</v>
      </c>
      <c r="J2744" s="20" t="s">
        <v>28</v>
      </c>
      <c r="K2744" s="20" t="s">
        <v>110</v>
      </c>
      <c r="L2744" s="20" t="s">
        <v>110</v>
      </c>
      <c r="M2744" s="20" t="s">
        <v>110</v>
      </c>
    </row>
    <row r="2745" spans="2:13" x14ac:dyDescent="0.2">
      <c r="B2745" s="19">
        <v>43292</v>
      </c>
      <c r="C2745" s="18">
        <v>4.462908789350867</v>
      </c>
      <c r="D2745" s="20" t="s">
        <v>20</v>
      </c>
      <c r="E2745" s="20" t="s">
        <v>59</v>
      </c>
      <c r="F2745" s="20">
        <v>1000000579</v>
      </c>
      <c r="G2745" s="20" t="s">
        <v>58</v>
      </c>
      <c r="H2745" s="20" t="s">
        <v>8</v>
      </c>
      <c r="I2745" s="20">
        <v>10000078</v>
      </c>
      <c r="J2745" s="20" t="s">
        <v>28</v>
      </c>
      <c r="K2745" s="20" t="s">
        <v>110</v>
      </c>
      <c r="L2745" s="20" t="s">
        <v>110</v>
      </c>
      <c r="M2745" s="20" t="s">
        <v>110</v>
      </c>
    </row>
    <row r="2746" spans="2:13" x14ac:dyDescent="0.2">
      <c r="B2746" s="19">
        <v>43293</v>
      </c>
      <c r="C2746" s="18">
        <v>4.5521669651378849</v>
      </c>
      <c r="D2746" s="20" t="s">
        <v>20</v>
      </c>
      <c r="E2746" s="20" t="s">
        <v>59</v>
      </c>
      <c r="F2746" s="20">
        <v>1000000579</v>
      </c>
      <c r="G2746" s="20" t="s">
        <v>58</v>
      </c>
      <c r="H2746" s="20" t="s">
        <v>8</v>
      </c>
      <c r="I2746" s="20">
        <v>10000078</v>
      </c>
      <c r="J2746" s="20" t="s">
        <v>28</v>
      </c>
      <c r="K2746" s="20" t="s">
        <v>110</v>
      </c>
      <c r="L2746" s="20" t="s">
        <v>110</v>
      </c>
      <c r="M2746" s="20" t="s">
        <v>110</v>
      </c>
    </row>
    <row r="2747" spans="2:13" x14ac:dyDescent="0.2">
      <c r="B2747" s="19">
        <v>43294</v>
      </c>
      <c r="C2747" s="18">
        <v>4.6432103044406423</v>
      </c>
      <c r="D2747" s="20" t="s">
        <v>20</v>
      </c>
      <c r="E2747" s="20" t="s">
        <v>59</v>
      </c>
      <c r="F2747" s="20">
        <v>1000000579</v>
      </c>
      <c r="G2747" s="20" t="s">
        <v>58</v>
      </c>
      <c r="H2747" s="20" t="s">
        <v>8</v>
      </c>
      <c r="I2747" s="20">
        <v>10000078</v>
      </c>
      <c r="J2747" s="20" t="s">
        <v>28</v>
      </c>
      <c r="K2747" s="20" t="s">
        <v>110</v>
      </c>
      <c r="L2747" s="20" t="s">
        <v>110</v>
      </c>
      <c r="M2747" s="20" t="s">
        <v>110</v>
      </c>
    </row>
    <row r="2748" spans="2:13" x14ac:dyDescent="0.2">
      <c r="B2748" s="19">
        <v>43295</v>
      </c>
      <c r="C2748" s="18">
        <v>4.7360745105294546</v>
      </c>
      <c r="D2748" s="20" t="s">
        <v>20</v>
      </c>
      <c r="E2748" s="20" t="s">
        <v>59</v>
      </c>
      <c r="F2748" s="20">
        <v>1000000579</v>
      </c>
      <c r="G2748" s="20" t="s">
        <v>58</v>
      </c>
      <c r="H2748" s="20" t="s">
        <v>8</v>
      </c>
      <c r="I2748" s="20">
        <v>10000078</v>
      </c>
      <c r="J2748" s="20" t="s">
        <v>28</v>
      </c>
      <c r="K2748" s="20" t="s">
        <v>110</v>
      </c>
      <c r="L2748" s="20" t="s">
        <v>110</v>
      </c>
      <c r="M2748" s="20" t="s">
        <v>110</v>
      </c>
    </row>
    <row r="2749" spans="2:13" x14ac:dyDescent="0.2">
      <c r="B2749" s="19">
        <v>43296</v>
      </c>
      <c r="C2749" s="18">
        <v>4.8307960007400439</v>
      </c>
      <c r="D2749" s="20" t="s">
        <v>20</v>
      </c>
      <c r="E2749" s="20" t="s">
        <v>59</v>
      </c>
      <c r="F2749" s="20">
        <v>1000000579</v>
      </c>
      <c r="G2749" s="20" t="s">
        <v>58</v>
      </c>
      <c r="H2749" s="20" t="s">
        <v>8</v>
      </c>
      <c r="I2749" s="20">
        <v>10000078</v>
      </c>
      <c r="J2749" s="20" t="s">
        <v>28</v>
      </c>
      <c r="K2749" s="20" t="s">
        <v>110</v>
      </c>
      <c r="L2749" s="20" t="s">
        <v>110</v>
      </c>
      <c r="M2749" s="20" t="s">
        <v>110</v>
      </c>
    </row>
    <row r="2750" spans="2:13" x14ac:dyDescent="0.2">
      <c r="B2750" s="19">
        <v>43297</v>
      </c>
      <c r="C2750" s="18">
        <v>4.9274119207548441</v>
      </c>
      <c r="D2750" s="20" t="s">
        <v>20</v>
      </c>
      <c r="E2750" s="20" t="s">
        <v>59</v>
      </c>
      <c r="F2750" s="20">
        <v>1000000579</v>
      </c>
      <c r="G2750" s="20" t="s">
        <v>58</v>
      </c>
      <c r="H2750" s="20" t="s">
        <v>8</v>
      </c>
      <c r="I2750" s="20">
        <v>10000078</v>
      </c>
      <c r="J2750" s="20" t="s">
        <v>28</v>
      </c>
      <c r="K2750" s="20" t="s">
        <v>110</v>
      </c>
      <c r="L2750" s="20" t="s">
        <v>110</v>
      </c>
      <c r="M2750" s="20" t="s">
        <v>110</v>
      </c>
    </row>
    <row r="2751" spans="2:13" x14ac:dyDescent="0.2">
      <c r="B2751" s="19">
        <v>43298</v>
      </c>
      <c r="C2751" s="18">
        <v>4.9199601591699409</v>
      </c>
      <c r="D2751" s="20" t="s">
        <v>20</v>
      </c>
      <c r="E2751" s="20" t="s">
        <v>59</v>
      </c>
      <c r="F2751" s="20">
        <v>1000000579</v>
      </c>
      <c r="G2751" s="20" t="s">
        <v>58</v>
      </c>
      <c r="H2751" s="20" t="s">
        <v>8</v>
      </c>
      <c r="I2751" s="20">
        <v>10000078</v>
      </c>
      <c r="J2751" s="20" t="s">
        <v>28</v>
      </c>
      <c r="K2751" s="20" t="s">
        <v>110</v>
      </c>
      <c r="L2751" s="20" t="s">
        <v>110</v>
      </c>
      <c r="M2751" s="20" t="s">
        <v>110</v>
      </c>
    </row>
    <row r="2752" spans="2:13" x14ac:dyDescent="0.2">
      <c r="B2752" s="19">
        <v>43299</v>
      </c>
      <c r="C2752" s="18">
        <v>5.0183593623533396</v>
      </c>
      <c r="D2752" s="20" t="s">
        <v>20</v>
      </c>
      <c r="E2752" s="20" t="s">
        <v>59</v>
      </c>
      <c r="F2752" s="20">
        <v>1000000579</v>
      </c>
      <c r="G2752" s="20" t="s">
        <v>58</v>
      </c>
      <c r="H2752" s="20" t="s">
        <v>8</v>
      </c>
      <c r="I2752" s="20">
        <v>10000078</v>
      </c>
      <c r="J2752" s="20" t="s">
        <v>28</v>
      </c>
      <c r="K2752" s="20" t="s">
        <v>110</v>
      </c>
      <c r="L2752" s="20" t="s">
        <v>110</v>
      </c>
      <c r="M2752" s="20" t="s">
        <v>110</v>
      </c>
    </row>
    <row r="2753" spans="2:13" x14ac:dyDescent="0.2">
      <c r="B2753" s="19">
        <v>43300</v>
      </c>
      <c r="C2753" s="18">
        <v>5.1187265496004066</v>
      </c>
      <c r="D2753" s="20" t="s">
        <v>20</v>
      </c>
      <c r="E2753" s="20" t="s">
        <v>59</v>
      </c>
      <c r="F2753" s="20">
        <v>1000000579</v>
      </c>
      <c r="G2753" s="20" t="s">
        <v>58</v>
      </c>
      <c r="H2753" s="20" t="s">
        <v>8</v>
      </c>
      <c r="I2753" s="20">
        <v>10000078</v>
      </c>
      <c r="J2753" s="20" t="s">
        <v>28</v>
      </c>
      <c r="K2753" s="20" t="s">
        <v>110</v>
      </c>
      <c r="L2753" s="20" t="s">
        <v>110</v>
      </c>
      <c r="M2753" s="20" t="s">
        <v>110</v>
      </c>
    </row>
    <row r="2754" spans="2:13" x14ac:dyDescent="0.2">
      <c r="B2754" s="19">
        <v>43301</v>
      </c>
      <c r="C2754" s="18">
        <v>5.2211010805924154</v>
      </c>
      <c r="D2754" s="20" t="s">
        <v>20</v>
      </c>
      <c r="E2754" s="20" t="s">
        <v>59</v>
      </c>
      <c r="F2754" s="20">
        <v>1000000579</v>
      </c>
      <c r="G2754" s="20" t="s">
        <v>58</v>
      </c>
      <c r="H2754" s="20" t="s">
        <v>8</v>
      </c>
      <c r="I2754" s="20">
        <v>10000078</v>
      </c>
      <c r="J2754" s="20" t="s">
        <v>28</v>
      </c>
      <c r="K2754" s="20" t="s">
        <v>110</v>
      </c>
      <c r="L2754" s="20" t="s">
        <v>110</v>
      </c>
      <c r="M2754" s="20" t="s">
        <v>110</v>
      </c>
    </row>
    <row r="2755" spans="2:13" x14ac:dyDescent="0.2">
      <c r="B2755" s="19">
        <v>43252</v>
      </c>
      <c r="C2755" s="18">
        <v>0.13600000000000001</v>
      </c>
      <c r="D2755" s="20" t="s">
        <v>3</v>
      </c>
      <c r="E2755" s="20" t="s">
        <v>70</v>
      </c>
      <c r="F2755" s="20">
        <v>1000001699</v>
      </c>
      <c r="G2755" s="20" t="s">
        <v>69</v>
      </c>
      <c r="H2755" s="20" t="s">
        <v>8</v>
      </c>
      <c r="I2755" s="20">
        <v>10000131</v>
      </c>
      <c r="J2755" s="20" t="s">
        <v>36</v>
      </c>
      <c r="K2755" s="20" t="s">
        <v>110</v>
      </c>
      <c r="L2755" s="20" t="s">
        <v>110</v>
      </c>
      <c r="M2755" s="20" t="s">
        <v>110</v>
      </c>
    </row>
    <row r="2756" spans="2:13" x14ac:dyDescent="0.2">
      <c r="B2756" s="19">
        <v>43253</v>
      </c>
      <c r="C2756" s="18">
        <v>0.13872000000000001</v>
      </c>
      <c r="D2756" s="20" t="s">
        <v>3</v>
      </c>
      <c r="E2756" s="20" t="s">
        <v>70</v>
      </c>
      <c r="F2756" s="20">
        <v>1000001699</v>
      </c>
      <c r="G2756" s="20" t="s">
        <v>69</v>
      </c>
      <c r="H2756" s="20" t="s">
        <v>8</v>
      </c>
      <c r="I2756" s="20">
        <v>10000131</v>
      </c>
      <c r="J2756" s="20" t="s">
        <v>36</v>
      </c>
      <c r="K2756" s="20" t="s">
        <v>110</v>
      </c>
      <c r="L2756" s="20" t="s">
        <v>110</v>
      </c>
      <c r="M2756" s="20" t="s">
        <v>110</v>
      </c>
    </row>
    <row r="2757" spans="2:13" x14ac:dyDescent="0.2">
      <c r="B2757" s="19">
        <v>43254</v>
      </c>
      <c r="C2757" s="18">
        <v>0.14149439999999999</v>
      </c>
      <c r="D2757" s="20" t="s">
        <v>3</v>
      </c>
      <c r="E2757" s="20" t="s">
        <v>70</v>
      </c>
      <c r="F2757" s="20">
        <v>1000001699</v>
      </c>
      <c r="G2757" s="20" t="s">
        <v>69</v>
      </c>
      <c r="H2757" s="20" t="s">
        <v>8</v>
      </c>
      <c r="I2757" s="20">
        <v>10000131</v>
      </c>
      <c r="J2757" s="20" t="s">
        <v>36</v>
      </c>
      <c r="K2757" s="20" t="s">
        <v>110</v>
      </c>
      <c r="L2757" s="20" t="s">
        <v>110</v>
      </c>
      <c r="M2757" s="20" t="s">
        <v>110</v>
      </c>
    </row>
    <row r="2758" spans="2:13" x14ac:dyDescent="0.2">
      <c r="B2758" s="19">
        <v>43255</v>
      </c>
      <c r="C2758" s="18">
        <v>0.144324288</v>
      </c>
      <c r="D2758" s="20" t="s">
        <v>3</v>
      </c>
      <c r="E2758" s="20" t="s">
        <v>70</v>
      </c>
      <c r="F2758" s="20">
        <v>1000001699</v>
      </c>
      <c r="G2758" s="20" t="s">
        <v>69</v>
      </c>
      <c r="H2758" s="20" t="s">
        <v>8</v>
      </c>
      <c r="I2758" s="20">
        <v>10000131</v>
      </c>
      <c r="J2758" s="20" t="s">
        <v>36</v>
      </c>
      <c r="K2758" s="20" t="s">
        <v>110</v>
      </c>
      <c r="L2758" s="20" t="s">
        <v>110</v>
      </c>
      <c r="M2758" s="20" t="s">
        <v>110</v>
      </c>
    </row>
    <row r="2759" spans="2:13" x14ac:dyDescent="0.2">
      <c r="B2759" s="19">
        <v>43256</v>
      </c>
      <c r="C2759" s="18">
        <v>0.14721077376</v>
      </c>
      <c r="D2759" s="20" t="s">
        <v>3</v>
      </c>
      <c r="E2759" s="20" t="s">
        <v>70</v>
      </c>
      <c r="F2759" s="20">
        <v>1000001699</v>
      </c>
      <c r="G2759" s="20" t="s">
        <v>69</v>
      </c>
      <c r="H2759" s="20" t="s">
        <v>8</v>
      </c>
      <c r="I2759" s="20">
        <v>10000131</v>
      </c>
      <c r="J2759" s="20" t="s">
        <v>36</v>
      </c>
      <c r="K2759" s="20" t="s">
        <v>110</v>
      </c>
      <c r="L2759" s="20" t="s">
        <v>110</v>
      </c>
      <c r="M2759" s="20" t="s">
        <v>110</v>
      </c>
    </row>
    <row r="2760" spans="2:13" x14ac:dyDescent="0.2">
      <c r="B2760" s="19">
        <v>43257</v>
      </c>
      <c r="C2760" s="18">
        <v>0.15015498923520001</v>
      </c>
      <c r="D2760" s="20" t="s">
        <v>3</v>
      </c>
      <c r="E2760" s="20" t="s">
        <v>70</v>
      </c>
      <c r="F2760" s="20">
        <v>1000001699</v>
      </c>
      <c r="G2760" s="20" t="s">
        <v>69</v>
      </c>
      <c r="H2760" s="20" t="s">
        <v>8</v>
      </c>
      <c r="I2760" s="20">
        <v>10000131</v>
      </c>
      <c r="J2760" s="20" t="s">
        <v>36</v>
      </c>
      <c r="K2760" s="20" t="s">
        <v>110</v>
      </c>
      <c r="L2760" s="20" t="s">
        <v>110</v>
      </c>
      <c r="M2760" s="20" t="s">
        <v>110</v>
      </c>
    </row>
    <row r="2761" spans="2:13" x14ac:dyDescent="0.2">
      <c r="B2761" s="19">
        <v>43258</v>
      </c>
      <c r="C2761" s="18">
        <v>0.15315808901990402</v>
      </c>
      <c r="D2761" s="20" t="s">
        <v>3</v>
      </c>
      <c r="E2761" s="20" t="s">
        <v>70</v>
      </c>
      <c r="F2761" s="20">
        <v>1000001699</v>
      </c>
      <c r="G2761" s="20" t="s">
        <v>69</v>
      </c>
      <c r="H2761" s="20" t="s">
        <v>8</v>
      </c>
      <c r="I2761" s="20">
        <v>10000131</v>
      </c>
      <c r="J2761" s="20" t="s">
        <v>36</v>
      </c>
      <c r="K2761" s="20" t="s">
        <v>110</v>
      </c>
      <c r="L2761" s="20" t="s">
        <v>110</v>
      </c>
      <c r="M2761" s="20" t="s">
        <v>110</v>
      </c>
    </row>
    <row r="2762" spans="2:13" x14ac:dyDescent="0.2">
      <c r="B2762" s="19">
        <v>43259</v>
      </c>
      <c r="C2762" s="18">
        <v>0.15622125080030208</v>
      </c>
      <c r="D2762" s="20" t="s">
        <v>3</v>
      </c>
      <c r="E2762" s="20" t="s">
        <v>70</v>
      </c>
      <c r="F2762" s="20">
        <v>1000001699</v>
      </c>
      <c r="G2762" s="20" t="s">
        <v>69</v>
      </c>
      <c r="H2762" s="20" t="s">
        <v>8</v>
      </c>
      <c r="I2762" s="20">
        <v>10000131</v>
      </c>
      <c r="J2762" s="20" t="s">
        <v>36</v>
      </c>
      <c r="K2762" s="20" t="s">
        <v>110</v>
      </c>
      <c r="L2762" s="20" t="s">
        <v>110</v>
      </c>
      <c r="M2762" s="20" t="s">
        <v>110</v>
      </c>
    </row>
    <row r="2763" spans="2:13" x14ac:dyDescent="0.2">
      <c r="B2763" s="19">
        <v>43260</v>
      </c>
      <c r="C2763" s="18">
        <v>0.15934567581630812</v>
      </c>
      <c r="D2763" s="20" t="s">
        <v>3</v>
      </c>
      <c r="E2763" s="20" t="s">
        <v>70</v>
      </c>
      <c r="F2763" s="20">
        <v>1000001699</v>
      </c>
      <c r="G2763" s="20" t="s">
        <v>69</v>
      </c>
      <c r="H2763" s="20" t="s">
        <v>8</v>
      </c>
      <c r="I2763" s="20">
        <v>10000131</v>
      </c>
      <c r="J2763" s="20" t="s">
        <v>36</v>
      </c>
      <c r="K2763" s="20" t="s">
        <v>110</v>
      </c>
      <c r="L2763" s="20" t="s">
        <v>110</v>
      </c>
      <c r="M2763" s="20" t="s">
        <v>110</v>
      </c>
    </row>
    <row r="2764" spans="2:13" x14ac:dyDescent="0.2">
      <c r="B2764" s="19">
        <v>43261</v>
      </c>
      <c r="C2764" s="18">
        <v>0.16253258933263429</v>
      </c>
      <c r="D2764" s="20" t="s">
        <v>3</v>
      </c>
      <c r="E2764" s="20" t="s">
        <v>70</v>
      </c>
      <c r="F2764" s="20">
        <v>1000001699</v>
      </c>
      <c r="G2764" s="20" t="s">
        <v>69</v>
      </c>
      <c r="H2764" s="20" t="s">
        <v>8</v>
      </c>
      <c r="I2764" s="20">
        <v>10000131</v>
      </c>
      <c r="J2764" s="20" t="s">
        <v>36</v>
      </c>
      <c r="K2764" s="20" t="s">
        <v>110</v>
      </c>
      <c r="L2764" s="20" t="s">
        <v>110</v>
      </c>
      <c r="M2764" s="20" t="s">
        <v>110</v>
      </c>
    </row>
    <row r="2765" spans="2:13" x14ac:dyDescent="0.2">
      <c r="B2765" s="19">
        <v>43262</v>
      </c>
      <c r="C2765" s="18">
        <v>0.16578324111928697</v>
      </c>
      <c r="D2765" s="20" t="s">
        <v>3</v>
      </c>
      <c r="E2765" s="20" t="s">
        <v>70</v>
      </c>
      <c r="F2765" s="20">
        <v>1000001699</v>
      </c>
      <c r="G2765" s="20" t="s">
        <v>69</v>
      </c>
      <c r="H2765" s="20" t="s">
        <v>8</v>
      </c>
      <c r="I2765" s="20">
        <v>10000131</v>
      </c>
      <c r="J2765" s="20" t="s">
        <v>36</v>
      </c>
      <c r="K2765" s="20" t="s">
        <v>110</v>
      </c>
      <c r="L2765" s="20" t="s">
        <v>110</v>
      </c>
      <c r="M2765" s="20" t="s">
        <v>110</v>
      </c>
    </row>
    <row r="2766" spans="2:13" x14ac:dyDescent="0.2">
      <c r="B2766" s="19">
        <v>43263</v>
      </c>
      <c r="C2766" s="18">
        <v>0.16909890594167273</v>
      </c>
      <c r="D2766" s="20" t="s">
        <v>3</v>
      </c>
      <c r="E2766" s="20" t="s">
        <v>70</v>
      </c>
      <c r="F2766" s="20">
        <v>1000001699</v>
      </c>
      <c r="G2766" s="20" t="s">
        <v>69</v>
      </c>
      <c r="H2766" s="20" t="s">
        <v>8</v>
      </c>
      <c r="I2766" s="20">
        <v>10000131</v>
      </c>
      <c r="J2766" s="20" t="s">
        <v>36</v>
      </c>
      <c r="K2766" s="20" t="s">
        <v>110</v>
      </c>
      <c r="L2766" s="20" t="s">
        <v>110</v>
      </c>
      <c r="M2766" s="20" t="s">
        <v>110</v>
      </c>
    </row>
    <row r="2767" spans="2:13" x14ac:dyDescent="0.2">
      <c r="B2767" s="19">
        <v>43280</v>
      </c>
      <c r="C2767" s="18">
        <v>5.0080436147330827E-2</v>
      </c>
      <c r="D2767" s="20" t="s">
        <v>3</v>
      </c>
      <c r="E2767" s="20" t="s">
        <v>70</v>
      </c>
      <c r="F2767" s="20">
        <v>1000001699</v>
      </c>
      <c r="G2767" s="20" t="s">
        <v>69</v>
      </c>
      <c r="H2767" s="20" t="s">
        <v>8</v>
      </c>
      <c r="I2767" s="20">
        <v>10000131</v>
      </c>
      <c r="J2767" s="20" t="s">
        <v>36</v>
      </c>
      <c r="K2767" s="20" t="s">
        <v>110</v>
      </c>
      <c r="L2767" s="20" t="s">
        <v>110</v>
      </c>
      <c r="M2767" s="20" t="s">
        <v>110</v>
      </c>
    </row>
    <row r="2768" spans="2:13" x14ac:dyDescent="0.2">
      <c r="B2768" s="19">
        <v>43281</v>
      </c>
      <c r="C2768" s="18">
        <v>5.1082044870277447E-2</v>
      </c>
      <c r="D2768" s="20" t="s">
        <v>3</v>
      </c>
      <c r="E2768" s="20" t="s">
        <v>70</v>
      </c>
      <c r="F2768" s="20">
        <v>1000001699</v>
      </c>
      <c r="G2768" s="20" t="s">
        <v>69</v>
      </c>
      <c r="H2768" s="20" t="s">
        <v>8</v>
      </c>
      <c r="I2768" s="20">
        <v>10000131</v>
      </c>
      <c r="J2768" s="20" t="s">
        <v>36</v>
      </c>
      <c r="K2768" s="20" t="s">
        <v>110</v>
      </c>
      <c r="L2768" s="20" t="s">
        <v>110</v>
      </c>
      <c r="M2768" s="20" t="s">
        <v>110</v>
      </c>
    </row>
    <row r="2769" spans="2:13" x14ac:dyDescent="0.2">
      <c r="B2769" s="19">
        <v>43282</v>
      </c>
      <c r="C2769" s="18">
        <v>5.2103685767682997E-2</v>
      </c>
      <c r="D2769" s="20" t="s">
        <v>3</v>
      </c>
      <c r="E2769" s="20" t="s">
        <v>70</v>
      </c>
      <c r="F2769" s="20">
        <v>1000001699</v>
      </c>
      <c r="G2769" s="20" t="s">
        <v>69</v>
      </c>
      <c r="H2769" s="20" t="s">
        <v>8</v>
      </c>
      <c r="I2769" s="20">
        <v>10000131</v>
      </c>
      <c r="J2769" s="20" t="s">
        <v>36</v>
      </c>
      <c r="K2769" s="20" t="s">
        <v>110</v>
      </c>
      <c r="L2769" s="20" t="s">
        <v>110</v>
      </c>
      <c r="M2769" s="20" t="s">
        <v>110</v>
      </c>
    </row>
    <row r="2770" spans="2:13" x14ac:dyDescent="0.2">
      <c r="B2770" s="19">
        <v>43283</v>
      </c>
      <c r="C2770" s="18">
        <v>5.3145759483036653E-2</v>
      </c>
      <c r="D2770" s="20" t="s">
        <v>3</v>
      </c>
      <c r="E2770" s="20" t="s">
        <v>70</v>
      </c>
      <c r="F2770" s="20">
        <v>1000001699</v>
      </c>
      <c r="G2770" s="20" t="s">
        <v>69</v>
      </c>
      <c r="H2770" s="20" t="s">
        <v>8</v>
      </c>
      <c r="I2770" s="20">
        <v>10000131</v>
      </c>
      <c r="J2770" s="20" t="s">
        <v>36</v>
      </c>
      <c r="K2770" s="20" t="s">
        <v>110</v>
      </c>
      <c r="L2770" s="20" t="s">
        <v>110</v>
      </c>
      <c r="M2770" s="20" t="s">
        <v>110</v>
      </c>
    </row>
    <row r="2771" spans="2:13" x14ac:dyDescent="0.2">
      <c r="B2771" s="19">
        <v>43284</v>
      </c>
      <c r="C2771" s="18">
        <v>5.4208674672697389E-2</v>
      </c>
      <c r="D2771" s="20" t="s">
        <v>3</v>
      </c>
      <c r="E2771" s="20" t="s">
        <v>70</v>
      </c>
      <c r="F2771" s="20">
        <v>1000001699</v>
      </c>
      <c r="G2771" s="20" t="s">
        <v>69</v>
      </c>
      <c r="H2771" s="20" t="s">
        <v>8</v>
      </c>
      <c r="I2771" s="20">
        <v>10000131</v>
      </c>
      <c r="J2771" s="20" t="s">
        <v>36</v>
      </c>
      <c r="K2771" s="20" t="s">
        <v>110</v>
      </c>
      <c r="L2771" s="20" t="s">
        <v>110</v>
      </c>
      <c r="M2771" s="20" t="s">
        <v>110</v>
      </c>
    </row>
    <row r="2772" spans="2:13" x14ac:dyDescent="0.2">
      <c r="B2772" s="19">
        <v>43285</v>
      </c>
      <c r="C2772" s="18">
        <v>5.5292848166151334E-2</v>
      </c>
      <c r="D2772" s="20" t="s">
        <v>3</v>
      </c>
      <c r="E2772" s="20" t="s">
        <v>70</v>
      </c>
      <c r="F2772" s="20">
        <v>1000001699</v>
      </c>
      <c r="G2772" s="20" t="s">
        <v>69</v>
      </c>
      <c r="H2772" s="20" t="s">
        <v>8</v>
      </c>
      <c r="I2772" s="20">
        <v>10000131</v>
      </c>
      <c r="J2772" s="20" t="s">
        <v>36</v>
      </c>
      <c r="K2772" s="20" t="s">
        <v>110</v>
      </c>
      <c r="L2772" s="20" t="s">
        <v>110</v>
      </c>
      <c r="M2772" s="20" t="s">
        <v>110</v>
      </c>
    </row>
    <row r="2773" spans="2:13" x14ac:dyDescent="0.2">
      <c r="B2773" s="19">
        <v>43286</v>
      </c>
      <c r="C2773" s="18">
        <v>5.6398705129474355E-2</v>
      </c>
      <c r="D2773" s="20" t="s">
        <v>3</v>
      </c>
      <c r="E2773" s="20" t="s">
        <v>70</v>
      </c>
      <c r="F2773" s="20">
        <v>1000001699</v>
      </c>
      <c r="G2773" s="20" t="s">
        <v>69</v>
      </c>
      <c r="H2773" s="20" t="s">
        <v>8</v>
      </c>
      <c r="I2773" s="20">
        <v>10000131</v>
      </c>
      <c r="J2773" s="20" t="s">
        <v>36</v>
      </c>
      <c r="K2773" s="20" t="s">
        <v>110</v>
      </c>
      <c r="L2773" s="20" t="s">
        <v>110</v>
      </c>
      <c r="M2773" s="20" t="s">
        <v>110</v>
      </c>
    </row>
    <row r="2774" spans="2:13" x14ac:dyDescent="0.2">
      <c r="B2774" s="19">
        <v>43287</v>
      </c>
      <c r="C2774" s="18">
        <v>5.7526679232063851E-2</v>
      </c>
      <c r="D2774" s="20" t="s">
        <v>3</v>
      </c>
      <c r="E2774" s="20" t="s">
        <v>70</v>
      </c>
      <c r="F2774" s="20">
        <v>1000001699</v>
      </c>
      <c r="G2774" s="20" t="s">
        <v>69</v>
      </c>
      <c r="H2774" s="20" t="s">
        <v>8</v>
      </c>
      <c r="I2774" s="20">
        <v>10000131</v>
      </c>
      <c r="J2774" s="20" t="s">
        <v>36</v>
      </c>
      <c r="K2774" s="20" t="s">
        <v>110</v>
      </c>
      <c r="L2774" s="20" t="s">
        <v>110</v>
      </c>
      <c r="M2774" s="20" t="s">
        <v>110</v>
      </c>
    </row>
    <row r="2775" spans="2:13" x14ac:dyDescent="0.2">
      <c r="B2775" s="19">
        <v>43288</v>
      </c>
      <c r="C2775" s="18">
        <v>5.867721281670512E-2</v>
      </c>
      <c r="D2775" s="20" t="s">
        <v>3</v>
      </c>
      <c r="E2775" s="20" t="s">
        <v>70</v>
      </c>
      <c r="F2775" s="20">
        <v>1000001699</v>
      </c>
      <c r="G2775" s="20" t="s">
        <v>69</v>
      </c>
      <c r="H2775" s="20" t="s">
        <v>8</v>
      </c>
      <c r="I2775" s="20">
        <v>10000131</v>
      </c>
      <c r="J2775" s="20" t="s">
        <v>36</v>
      </c>
      <c r="K2775" s="20" t="s">
        <v>110</v>
      </c>
      <c r="L2775" s="20" t="s">
        <v>110</v>
      </c>
      <c r="M2775" s="20" t="s">
        <v>110</v>
      </c>
    </row>
    <row r="2776" spans="2:13" x14ac:dyDescent="0.2">
      <c r="B2776" s="19">
        <v>43289</v>
      </c>
      <c r="C2776" s="18">
        <v>5.9850757073039225E-2</v>
      </c>
      <c r="D2776" s="20" t="s">
        <v>3</v>
      </c>
      <c r="E2776" s="20" t="s">
        <v>70</v>
      </c>
      <c r="F2776" s="20">
        <v>1000001699</v>
      </c>
      <c r="G2776" s="20" t="s">
        <v>69</v>
      </c>
      <c r="H2776" s="20" t="s">
        <v>8</v>
      </c>
      <c r="I2776" s="20">
        <v>10000131</v>
      </c>
      <c r="J2776" s="20" t="s">
        <v>36</v>
      </c>
      <c r="K2776" s="20" t="s">
        <v>110</v>
      </c>
      <c r="L2776" s="20" t="s">
        <v>110</v>
      </c>
      <c r="M2776" s="20" t="s">
        <v>110</v>
      </c>
    </row>
    <row r="2777" spans="2:13" x14ac:dyDescent="0.2">
      <c r="B2777" s="19">
        <v>43290</v>
      </c>
      <c r="C2777" s="18">
        <v>6.1047772214500008E-2</v>
      </c>
      <c r="D2777" s="20" t="s">
        <v>3</v>
      </c>
      <c r="E2777" s="20" t="s">
        <v>70</v>
      </c>
      <c r="F2777" s="20">
        <v>1000001699</v>
      </c>
      <c r="G2777" s="20" t="s">
        <v>69</v>
      </c>
      <c r="H2777" s="20" t="s">
        <v>8</v>
      </c>
      <c r="I2777" s="20">
        <v>10000131</v>
      </c>
      <c r="J2777" s="20" t="s">
        <v>36</v>
      </c>
      <c r="K2777" s="20" t="s">
        <v>110</v>
      </c>
      <c r="L2777" s="20" t="s">
        <v>110</v>
      </c>
      <c r="M2777" s="20" t="s">
        <v>110</v>
      </c>
    </row>
    <row r="2778" spans="2:13" x14ac:dyDescent="0.2">
      <c r="B2778" s="19">
        <v>43291</v>
      </c>
      <c r="C2778" s="18">
        <v>6.2268727658790012E-2</v>
      </c>
      <c r="D2778" s="20" t="s">
        <v>3</v>
      </c>
      <c r="E2778" s="20" t="s">
        <v>70</v>
      </c>
      <c r="F2778" s="20">
        <v>1000001699</v>
      </c>
      <c r="G2778" s="20" t="s">
        <v>69</v>
      </c>
      <c r="H2778" s="20" t="s">
        <v>8</v>
      </c>
      <c r="I2778" s="20">
        <v>10000131</v>
      </c>
      <c r="J2778" s="20" t="s">
        <v>36</v>
      </c>
      <c r="K2778" s="20" t="s">
        <v>110</v>
      </c>
      <c r="L2778" s="20" t="s">
        <v>110</v>
      </c>
      <c r="M2778" s="20" t="s">
        <v>110</v>
      </c>
    </row>
    <row r="2779" spans="2:13" x14ac:dyDescent="0.2">
      <c r="B2779" s="19">
        <v>43292</v>
      </c>
      <c r="C2779" s="18">
        <v>6.3514102211965809E-2</v>
      </c>
      <c r="D2779" s="20" t="s">
        <v>3</v>
      </c>
      <c r="E2779" s="20" t="s">
        <v>70</v>
      </c>
      <c r="F2779" s="20">
        <v>1000001699</v>
      </c>
      <c r="G2779" s="20" t="s">
        <v>69</v>
      </c>
      <c r="H2779" s="20" t="s">
        <v>8</v>
      </c>
      <c r="I2779" s="20">
        <v>10000131</v>
      </c>
      <c r="J2779" s="20" t="s">
        <v>36</v>
      </c>
      <c r="K2779" s="20" t="s">
        <v>110</v>
      </c>
      <c r="L2779" s="20" t="s">
        <v>110</v>
      </c>
      <c r="M2779" s="20" t="s">
        <v>110</v>
      </c>
    </row>
    <row r="2780" spans="2:13" x14ac:dyDescent="0.2">
      <c r="B2780" s="19">
        <v>43293</v>
      </c>
      <c r="C2780" s="18">
        <v>6.4784384256205127E-2</v>
      </c>
      <c r="D2780" s="20" t="s">
        <v>3</v>
      </c>
      <c r="E2780" s="20" t="s">
        <v>70</v>
      </c>
      <c r="F2780" s="20">
        <v>1000001699</v>
      </c>
      <c r="G2780" s="20" t="s">
        <v>69</v>
      </c>
      <c r="H2780" s="20" t="s">
        <v>8</v>
      </c>
      <c r="I2780" s="20">
        <v>10000131</v>
      </c>
      <c r="J2780" s="20" t="s">
        <v>36</v>
      </c>
      <c r="K2780" s="20" t="s">
        <v>110</v>
      </c>
      <c r="L2780" s="20" t="s">
        <v>110</v>
      </c>
      <c r="M2780" s="20" t="s">
        <v>110</v>
      </c>
    </row>
    <row r="2781" spans="2:13" x14ac:dyDescent="0.2">
      <c r="B2781" s="19">
        <v>43294</v>
      </c>
      <c r="C2781" s="18">
        <v>6.6080071941329227E-2</v>
      </c>
      <c r="D2781" s="20" t="s">
        <v>3</v>
      </c>
      <c r="E2781" s="20" t="s">
        <v>70</v>
      </c>
      <c r="F2781" s="20">
        <v>1000001699</v>
      </c>
      <c r="G2781" s="20" t="s">
        <v>69</v>
      </c>
      <c r="H2781" s="20" t="s">
        <v>8</v>
      </c>
      <c r="I2781" s="20">
        <v>10000131</v>
      </c>
      <c r="J2781" s="20" t="s">
        <v>36</v>
      </c>
      <c r="K2781" s="20" t="s">
        <v>110</v>
      </c>
      <c r="L2781" s="20" t="s">
        <v>110</v>
      </c>
      <c r="M2781" s="20" t="s">
        <v>110</v>
      </c>
    </row>
    <row r="2782" spans="2:13" x14ac:dyDescent="0.2">
      <c r="B2782" s="19">
        <v>43295</v>
      </c>
      <c r="C2782" s="18">
        <v>6.7401673380155819E-2</v>
      </c>
      <c r="D2782" s="20" t="s">
        <v>3</v>
      </c>
      <c r="E2782" s="20" t="s">
        <v>70</v>
      </c>
      <c r="F2782" s="20">
        <v>1000001699</v>
      </c>
      <c r="G2782" s="20" t="s">
        <v>69</v>
      </c>
      <c r="H2782" s="20" t="s">
        <v>8</v>
      </c>
      <c r="I2782" s="20">
        <v>10000131</v>
      </c>
      <c r="J2782" s="20" t="s">
        <v>36</v>
      </c>
      <c r="K2782" s="20" t="s">
        <v>110</v>
      </c>
      <c r="L2782" s="20" t="s">
        <v>110</v>
      </c>
      <c r="M2782" s="20" t="s">
        <v>110</v>
      </c>
    </row>
    <row r="2783" spans="2:13" x14ac:dyDescent="0.2">
      <c r="B2783" s="19">
        <v>43296</v>
      </c>
      <c r="C2783" s="18">
        <v>6.8749706847758926E-2</v>
      </c>
      <c r="D2783" s="20" t="s">
        <v>3</v>
      </c>
      <c r="E2783" s="20" t="s">
        <v>70</v>
      </c>
      <c r="F2783" s="20">
        <v>1000001699</v>
      </c>
      <c r="G2783" s="20" t="s">
        <v>69</v>
      </c>
      <c r="H2783" s="20" t="s">
        <v>8</v>
      </c>
      <c r="I2783" s="20">
        <v>10000131</v>
      </c>
      <c r="J2783" s="20" t="s">
        <v>36</v>
      </c>
      <c r="K2783" s="20" t="s">
        <v>110</v>
      </c>
      <c r="L2783" s="20" t="s">
        <v>110</v>
      </c>
      <c r="M2783" s="20" t="s">
        <v>110</v>
      </c>
    </row>
    <row r="2784" spans="2:13" x14ac:dyDescent="0.2">
      <c r="B2784" s="19">
        <v>43297</v>
      </c>
      <c r="C2784" s="18">
        <v>7.0124700984714114E-2</v>
      </c>
      <c r="D2784" s="20" t="s">
        <v>3</v>
      </c>
      <c r="E2784" s="20" t="s">
        <v>70</v>
      </c>
      <c r="F2784" s="20">
        <v>1000001699</v>
      </c>
      <c r="G2784" s="20" t="s">
        <v>69</v>
      </c>
      <c r="H2784" s="20" t="s">
        <v>8</v>
      </c>
      <c r="I2784" s="20">
        <v>10000131</v>
      </c>
      <c r="J2784" s="20" t="s">
        <v>36</v>
      </c>
      <c r="K2784" s="20" t="s">
        <v>110</v>
      </c>
      <c r="L2784" s="20" t="s">
        <v>110</v>
      </c>
      <c r="M2784" s="20" t="s">
        <v>110</v>
      </c>
    </row>
    <row r="2785" spans="2:13" x14ac:dyDescent="0.2">
      <c r="B2785" s="19">
        <v>43298</v>
      </c>
      <c r="C2785" s="18">
        <v>7.1527195004408392E-2</v>
      </c>
      <c r="D2785" s="20" t="s">
        <v>3</v>
      </c>
      <c r="E2785" s="20" t="s">
        <v>70</v>
      </c>
      <c r="F2785" s="20">
        <v>1000001699</v>
      </c>
      <c r="G2785" s="20" t="s">
        <v>69</v>
      </c>
      <c r="H2785" s="20" t="s">
        <v>8</v>
      </c>
      <c r="I2785" s="20">
        <v>10000131</v>
      </c>
      <c r="J2785" s="20" t="s">
        <v>36</v>
      </c>
      <c r="K2785" s="20" t="s">
        <v>110</v>
      </c>
      <c r="L2785" s="20" t="s">
        <v>110</v>
      </c>
      <c r="M2785" s="20" t="s">
        <v>110</v>
      </c>
    </row>
    <row r="2786" spans="2:13" x14ac:dyDescent="0.2">
      <c r="B2786" s="19">
        <v>43299</v>
      </c>
      <c r="C2786" s="18">
        <v>7.2957738904496555E-2</v>
      </c>
      <c r="D2786" s="20" t="s">
        <v>3</v>
      </c>
      <c r="E2786" s="20" t="s">
        <v>70</v>
      </c>
      <c r="F2786" s="20">
        <v>1000001699</v>
      </c>
      <c r="G2786" s="20" t="s">
        <v>69</v>
      </c>
      <c r="H2786" s="20" t="s">
        <v>8</v>
      </c>
      <c r="I2786" s="20">
        <v>10000131</v>
      </c>
      <c r="J2786" s="20" t="s">
        <v>36</v>
      </c>
      <c r="K2786" s="20" t="s">
        <v>110</v>
      </c>
      <c r="L2786" s="20" t="s">
        <v>110</v>
      </c>
      <c r="M2786" s="20" t="s">
        <v>110</v>
      </c>
    </row>
    <row r="2787" spans="2:13" x14ac:dyDescent="0.2">
      <c r="B2787" s="19">
        <v>43300</v>
      </c>
      <c r="C2787" s="18">
        <v>7.4416893682586485E-2</v>
      </c>
      <c r="D2787" s="20" t="s">
        <v>3</v>
      </c>
      <c r="E2787" s="20" t="s">
        <v>70</v>
      </c>
      <c r="F2787" s="20">
        <v>1000001699</v>
      </c>
      <c r="G2787" s="20" t="s">
        <v>69</v>
      </c>
      <c r="H2787" s="20" t="s">
        <v>8</v>
      </c>
      <c r="I2787" s="20">
        <v>10000131</v>
      </c>
      <c r="J2787" s="20" t="s">
        <v>36</v>
      </c>
      <c r="K2787" s="20" t="s">
        <v>110</v>
      </c>
      <c r="L2787" s="20" t="s">
        <v>110</v>
      </c>
      <c r="M2787" s="20" t="s">
        <v>110</v>
      </c>
    </row>
    <row r="2788" spans="2:13" x14ac:dyDescent="0.2">
      <c r="B2788" s="19">
        <v>43301</v>
      </c>
      <c r="C2788" s="18">
        <v>7.5905231556238212E-2</v>
      </c>
      <c r="D2788" s="20" t="s">
        <v>3</v>
      </c>
      <c r="E2788" s="20" t="s">
        <v>70</v>
      </c>
      <c r="F2788" s="20">
        <v>1000001699</v>
      </c>
      <c r="G2788" s="20" t="s">
        <v>69</v>
      </c>
      <c r="H2788" s="20" t="s">
        <v>8</v>
      </c>
      <c r="I2788" s="20">
        <v>10000131</v>
      </c>
      <c r="J2788" s="20" t="s">
        <v>36</v>
      </c>
      <c r="K2788" s="20" t="s">
        <v>110</v>
      </c>
      <c r="L2788" s="20" t="s">
        <v>110</v>
      </c>
      <c r="M2788" s="20" t="s">
        <v>110</v>
      </c>
    </row>
    <row r="2789" spans="2:13" x14ac:dyDescent="0.2">
      <c r="B2789" s="19">
        <v>43252</v>
      </c>
      <c r="C2789" s="18">
        <v>9.2260000000000009</v>
      </c>
      <c r="D2789" s="20" t="s">
        <v>3</v>
      </c>
      <c r="E2789" s="20" t="s">
        <v>70</v>
      </c>
      <c r="F2789" s="20">
        <v>1000001699</v>
      </c>
      <c r="G2789" s="20" t="s">
        <v>69</v>
      </c>
      <c r="H2789" s="20" t="s">
        <v>8</v>
      </c>
      <c r="I2789" s="20">
        <v>10000211</v>
      </c>
      <c r="J2789" s="20" t="s">
        <v>6</v>
      </c>
      <c r="K2789" s="20" t="s">
        <v>110</v>
      </c>
      <c r="L2789" s="20" t="s">
        <v>110</v>
      </c>
      <c r="M2789" s="20" t="s">
        <v>110</v>
      </c>
    </row>
    <row r="2790" spans="2:13" x14ac:dyDescent="0.2">
      <c r="B2790" s="19">
        <v>43253</v>
      </c>
      <c r="C2790" s="18">
        <v>9.41052</v>
      </c>
      <c r="D2790" s="20" t="s">
        <v>3</v>
      </c>
      <c r="E2790" s="20" t="s">
        <v>70</v>
      </c>
      <c r="F2790" s="20">
        <v>1000001699</v>
      </c>
      <c r="G2790" s="20" t="s">
        <v>69</v>
      </c>
      <c r="H2790" s="20" t="s">
        <v>8</v>
      </c>
      <c r="I2790" s="20">
        <v>10000211</v>
      </c>
      <c r="J2790" s="20" t="s">
        <v>6</v>
      </c>
      <c r="K2790" s="20" t="s">
        <v>110</v>
      </c>
      <c r="L2790" s="20" t="s">
        <v>110</v>
      </c>
      <c r="M2790" s="20" t="s">
        <v>110</v>
      </c>
    </row>
    <row r="2791" spans="2:13" x14ac:dyDescent="0.2">
      <c r="B2791" s="19">
        <v>43254</v>
      </c>
      <c r="C2791" s="18">
        <v>8.9167304000000005</v>
      </c>
      <c r="D2791" s="20" t="s">
        <v>3</v>
      </c>
      <c r="E2791" s="20" t="s">
        <v>70</v>
      </c>
      <c r="F2791" s="20">
        <v>1000001699</v>
      </c>
      <c r="G2791" s="20" t="s">
        <v>69</v>
      </c>
      <c r="H2791" s="20" t="s">
        <v>8</v>
      </c>
      <c r="I2791" s="20">
        <v>10000211</v>
      </c>
      <c r="J2791" s="20" t="s">
        <v>6</v>
      </c>
      <c r="K2791" s="20" t="s">
        <v>110</v>
      </c>
      <c r="L2791" s="20" t="s">
        <v>110</v>
      </c>
      <c r="M2791" s="20" t="s">
        <v>110</v>
      </c>
    </row>
    <row r="2792" spans="2:13" x14ac:dyDescent="0.2">
      <c r="B2792" s="19">
        <v>43255</v>
      </c>
      <c r="C2792" s="18">
        <v>9.0950650080000006</v>
      </c>
      <c r="D2792" s="20" t="s">
        <v>3</v>
      </c>
      <c r="E2792" s="20" t="s">
        <v>70</v>
      </c>
      <c r="F2792" s="20">
        <v>1000001699</v>
      </c>
      <c r="G2792" s="20" t="s">
        <v>69</v>
      </c>
      <c r="H2792" s="20" t="s">
        <v>8</v>
      </c>
      <c r="I2792" s="20">
        <v>10000211</v>
      </c>
      <c r="J2792" s="20" t="s">
        <v>6</v>
      </c>
      <c r="K2792" s="20" t="s">
        <v>110</v>
      </c>
      <c r="L2792" s="20" t="s">
        <v>110</v>
      </c>
      <c r="M2792" s="20" t="s">
        <v>110</v>
      </c>
    </row>
    <row r="2793" spans="2:13" x14ac:dyDescent="0.2">
      <c r="B2793" s="19">
        <v>43256</v>
      </c>
      <c r="C2793" s="18">
        <v>8.2369663081599995</v>
      </c>
      <c r="D2793" s="20" t="s">
        <v>3</v>
      </c>
      <c r="E2793" s="20" t="s">
        <v>70</v>
      </c>
      <c r="F2793" s="20">
        <v>1000001699</v>
      </c>
      <c r="G2793" s="20" t="s">
        <v>69</v>
      </c>
      <c r="H2793" s="20" t="s">
        <v>8</v>
      </c>
      <c r="I2793" s="20">
        <v>10000211</v>
      </c>
      <c r="J2793" s="20" t="s">
        <v>6</v>
      </c>
      <c r="K2793" s="20" t="s">
        <v>110</v>
      </c>
      <c r="L2793" s="20" t="s">
        <v>110</v>
      </c>
      <c r="M2793" s="20" t="s">
        <v>110</v>
      </c>
    </row>
    <row r="2794" spans="2:13" x14ac:dyDescent="0.2">
      <c r="B2794" s="19">
        <v>43257</v>
      </c>
      <c r="C2794" s="18">
        <v>7.9097056343232008</v>
      </c>
      <c r="D2794" s="20" t="s">
        <v>3</v>
      </c>
      <c r="E2794" s="20" t="s">
        <v>70</v>
      </c>
      <c r="F2794" s="20">
        <v>1000001699</v>
      </c>
      <c r="G2794" s="20" t="s">
        <v>69</v>
      </c>
      <c r="H2794" s="20" t="s">
        <v>8</v>
      </c>
      <c r="I2794" s="20">
        <v>10000211</v>
      </c>
      <c r="J2794" s="20" t="s">
        <v>6</v>
      </c>
      <c r="K2794" s="20" t="s">
        <v>110</v>
      </c>
      <c r="L2794" s="20" t="s">
        <v>110</v>
      </c>
      <c r="M2794" s="20" t="s">
        <v>110</v>
      </c>
    </row>
    <row r="2795" spans="2:13" x14ac:dyDescent="0.2">
      <c r="B2795" s="19">
        <v>43258</v>
      </c>
      <c r="C2795" s="18">
        <v>8.0678997470096654</v>
      </c>
      <c r="D2795" s="20" t="s">
        <v>3</v>
      </c>
      <c r="E2795" s="20" t="s">
        <v>70</v>
      </c>
      <c r="F2795" s="20">
        <v>1000001699</v>
      </c>
      <c r="G2795" s="20" t="s">
        <v>69</v>
      </c>
      <c r="H2795" s="20" t="s">
        <v>8</v>
      </c>
      <c r="I2795" s="20">
        <v>10000211</v>
      </c>
      <c r="J2795" s="20" t="s">
        <v>6</v>
      </c>
      <c r="K2795" s="20" t="s">
        <v>110</v>
      </c>
      <c r="L2795" s="20" t="s">
        <v>110</v>
      </c>
      <c r="M2795" s="20" t="s">
        <v>110</v>
      </c>
    </row>
    <row r="2796" spans="2:13" x14ac:dyDescent="0.2">
      <c r="B2796" s="19">
        <v>43259</v>
      </c>
      <c r="C2796" s="18">
        <v>8.2292577419498585</v>
      </c>
      <c r="D2796" s="20" t="s">
        <v>3</v>
      </c>
      <c r="E2796" s="20" t="s">
        <v>70</v>
      </c>
      <c r="F2796" s="20">
        <v>1000001699</v>
      </c>
      <c r="G2796" s="20" t="s">
        <v>69</v>
      </c>
      <c r="H2796" s="20" t="s">
        <v>8</v>
      </c>
      <c r="I2796" s="20">
        <v>10000211</v>
      </c>
      <c r="J2796" s="20" t="s">
        <v>6</v>
      </c>
      <c r="K2796" s="20" t="s">
        <v>110</v>
      </c>
      <c r="L2796" s="20" t="s">
        <v>110</v>
      </c>
      <c r="M2796" s="20" t="s">
        <v>110</v>
      </c>
    </row>
    <row r="2797" spans="2:13" x14ac:dyDescent="0.2">
      <c r="B2797" s="19">
        <v>43260</v>
      </c>
      <c r="C2797" s="18">
        <v>8.3938428967888559</v>
      </c>
      <c r="D2797" s="20" t="s">
        <v>3</v>
      </c>
      <c r="E2797" s="20" t="s">
        <v>70</v>
      </c>
      <c r="F2797" s="20">
        <v>1000001699</v>
      </c>
      <c r="G2797" s="20" t="s">
        <v>69</v>
      </c>
      <c r="H2797" s="20" t="s">
        <v>8</v>
      </c>
      <c r="I2797" s="20">
        <v>10000211</v>
      </c>
      <c r="J2797" s="20" t="s">
        <v>6</v>
      </c>
      <c r="K2797" s="20" t="s">
        <v>110</v>
      </c>
      <c r="L2797" s="20" t="s">
        <v>110</v>
      </c>
      <c r="M2797" s="20" t="s">
        <v>110</v>
      </c>
    </row>
    <row r="2798" spans="2:13" x14ac:dyDescent="0.2">
      <c r="B2798" s="19">
        <v>43261</v>
      </c>
      <c r="C2798" s="18">
        <v>7.5037197547246315</v>
      </c>
      <c r="D2798" s="20" t="s">
        <v>3</v>
      </c>
      <c r="E2798" s="20" t="s">
        <v>70</v>
      </c>
      <c r="F2798" s="20">
        <v>1000001699</v>
      </c>
      <c r="G2798" s="20" t="s">
        <v>69</v>
      </c>
      <c r="H2798" s="20" t="s">
        <v>8</v>
      </c>
      <c r="I2798" s="20">
        <v>10000211</v>
      </c>
      <c r="J2798" s="20" t="s">
        <v>6</v>
      </c>
      <c r="K2798" s="20" t="s">
        <v>110</v>
      </c>
      <c r="L2798" s="20" t="s">
        <v>110</v>
      </c>
      <c r="M2798" s="20" t="s">
        <v>110</v>
      </c>
    </row>
    <row r="2799" spans="2:13" x14ac:dyDescent="0.2">
      <c r="B2799" s="19">
        <v>43262</v>
      </c>
      <c r="C2799" s="18">
        <v>7.6537941498191238</v>
      </c>
      <c r="D2799" s="20" t="s">
        <v>3</v>
      </c>
      <c r="E2799" s="20" t="s">
        <v>70</v>
      </c>
      <c r="F2799" s="20">
        <v>1000001699</v>
      </c>
      <c r="G2799" s="20" t="s">
        <v>69</v>
      </c>
      <c r="H2799" s="20" t="s">
        <v>8</v>
      </c>
      <c r="I2799" s="20">
        <v>10000211</v>
      </c>
      <c r="J2799" s="20" t="s">
        <v>6</v>
      </c>
      <c r="K2799" s="20" t="s">
        <v>110</v>
      </c>
      <c r="L2799" s="20" t="s">
        <v>110</v>
      </c>
      <c r="M2799" s="20" t="s">
        <v>110</v>
      </c>
    </row>
    <row r="2800" spans="2:13" x14ac:dyDescent="0.2">
      <c r="B2800" s="19">
        <v>43263</v>
      </c>
      <c r="C2800" s="18">
        <v>7.8068700328155067</v>
      </c>
      <c r="D2800" s="20" t="s">
        <v>3</v>
      </c>
      <c r="E2800" s="20" t="s">
        <v>70</v>
      </c>
      <c r="F2800" s="20">
        <v>1000001699</v>
      </c>
      <c r="G2800" s="20" t="s">
        <v>69</v>
      </c>
      <c r="H2800" s="20" t="s">
        <v>8</v>
      </c>
      <c r="I2800" s="20">
        <v>10000211</v>
      </c>
      <c r="J2800" s="20" t="s">
        <v>6</v>
      </c>
      <c r="K2800" s="20" t="s">
        <v>110</v>
      </c>
      <c r="L2800" s="20" t="s">
        <v>110</v>
      </c>
      <c r="M2800" s="20" t="s">
        <v>110</v>
      </c>
    </row>
    <row r="2801" spans="2:13" x14ac:dyDescent="0.2">
      <c r="B2801" s="19">
        <v>43264</v>
      </c>
      <c r="C2801" s="18">
        <v>7.9630074334718168</v>
      </c>
      <c r="D2801" s="20" t="s">
        <v>3</v>
      </c>
      <c r="E2801" s="20" t="s">
        <v>70</v>
      </c>
      <c r="F2801" s="20">
        <v>1000001699</v>
      </c>
      <c r="G2801" s="20" t="s">
        <v>69</v>
      </c>
      <c r="H2801" s="20" t="s">
        <v>8</v>
      </c>
      <c r="I2801" s="20">
        <v>10000211</v>
      </c>
      <c r="J2801" s="20" t="s">
        <v>6</v>
      </c>
      <c r="K2801" s="20" t="s">
        <v>110</v>
      </c>
      <c r="L2801" s="20" t="s">
        <v>110</v>
      </c>
      <c r="M2801" s="20" t="s">
        <v>110</v>
      </c>
    </row>
    <row r="2802" spans="2:13" x14ac:dyDescent="0.2">
      <c r="B2802" s="19">
        <v>43265</v>
      </c>
      <c r="C2802" s="18">
        <v>8.1222675821412533</v>
      </c>
      <c r="D2802" s="20" t="s">
        <v>3</v>
      </c>
      <c r="E2802" s="20" t="s">
        <v>70</v>
      </c>
      <c r="F2802" s="20">
        <v>1000001699</v>
      </c>
      <c r="G2802" s="20" t="s">
        <v>69</v>
      </c>
      <c r="H2802" s="20" t="s">
        <v>8</v>
      </c>
      <c r="I2802" s="20">
        <v>10000211</v>
      </c>
      <c r="J2802" s="20" t="s">
        <v>6</v>
      </c>
      <c r="K2802" s="20" t="s">
        <v>110</v>
      </c>
      <c r="L2802" s="20" t="s">
        <v>110</v>
      </c>
      <c r="M2802" s="20" t="s">
        <v>110</v>
      </c>
    </row>
    <row r="2803" spans="2:13" x14ac:dyDescent="0.2">
      <c r="B2803" s="19">
        <v>43266</v>
      </c>
      <c r="C2803" s="18">
        <v>8.2847129337840784</v>
      </c>
      <c r="D2803" s="20" t="s">
        <v>3</v>
      </c>
      <c r="E2803" s="20" t="s">
        <v>70</v>
      </c>
      <c r="F2803" s="20">
        <v>1000001699</v>
      </c>
      <c r="G2803" s="20" t="s">
        <v>69</v>
      </c>
      <c r="H2803" s="20" t="s">
        <v>8</v>
      </c>
      <c r="I2803" s="20">
        <v>10000211</v>
      </c>
      <c r="J2803" s="20" t="s">
        <v>6</v>
      </c>
      <c r="K2803" s="20" t="s">
        <v>110</v>
      </c>
      <c r="L2803" s="20" t="s">
        <v>110</v>
      </c>
      <c r="M2803" s="20" t="s">
        <v>110</v>
      </c>
    </row>
    <row r="2804" spans="2:13" x14ac:dyDescent="0.2">
      <c r="B2804" s="19">
        <v>43267</v>
      </c>
      <c r="C2804" s="18">
        <v>8.4504071924597604</v>
      </c>
      <c r="D2804" s="20" t="s">
        <v>3</v>
      </c>
      <c r="E2804" s="20" t="s">
        <v>70</v>
      </c>
      <c r="F2804" s="20">
        <v>1000001699</v>
      </c>
      <c r="G2804" s="20" t="s">
        <v>69</v>
      </c>
      <c r="H2804" s="20" t="s">
        <v>8</v>
      </c>
      <c r="I2804" s="20">
        <v>10000211</v>
      </c>
      <c r="J2804" s="20" t="s">
        <v>6</v>
      </c>
      <c r="K2804" s="20" t="s">
        <v>110</v>
      </c>
      <c r="L2804" s="20" t="s">
        <v>110</v>
      </c>
      <c r="M2804" s="20" t="s">
        <v>110</v>
      </c>
    </row>
    <row r="2805" spans="2:13" x14ac:dyDescent="0.2">
      <c r="B2805" s="19">
        <v>43268</v>
      </c>
      <c r="C2805" s="18">
        <v>8.6194153363089541</v>
      </c>
      <c r="D2805" s="20" t="s">
        <v>3</v>
      </c>
      <c r="E2805" s="20" t="s">
        <v>70</v>
      </c>
      <c r="F2805" s="20">
        <v>1000001699</v>
      </c>
      <c r="G2805" s="20" t="s">
        <v>69</v>
      </c>
      <c r="H2805" s="20" t="s">
        <v>8</v>
      </c>
      <c r="I2805" s="20">
        <v>10000211</v>
      </c>
      <c r="J2805" s="20" t="s">
        <v>6</v>
      </c>
      <c r="K2805" s="20" t="s">
        <v>110</v>
      </c>
      <c r="L2805" s="20" t="s">
        <v>110</v>
      </c>
      <c r="M2805" s="20" t="s">
        <v>110</v>
      </c>
    </row>
    <row r="2806" spans="2:13" x14ac:dyDescent="0.2">
      <c r="B2806" s="19">
        <v>43269</v>
      </c>
      <c r="C2806" s="18">
        <v>7.7578036430351345</v>
      </c>
      <c r="D2806" s="20" t="s">
        <v>3</v>
      </c>
      <c r="E2806" s="20" t="s">
        <v>70</v>
      </c>
      <c r="F2806" s="20">
        <v>1000001699</v>
      </c>
      <c r="G2806" s="20" t="s">
        <v>69</v>
      </c>
      <c r="H2806" s="20" t="s">
        <v>8</v>
      </c>
      <c r="I2806" s="20">
        <v>10000211</v>
      </c>
      <c r="J2806" s="20" t="s">
        <v>6</v>
      </c>
      <c r="K2806" s="20" t="s">
        <v>110</v>
      </c>
      <c r="L2806" s="20" t="s">
        <v>110</v>
      </c>
      <c r="M2806" s="20" t="s">
        <v>110</v>
      </c>
    </row>
    <row r="2807" spans="2:13" x14ac:dyDescent="0.2">
      <c r="B2807" s="19">
        <v>43270</v>
      </c>
      <c r="C2807" s="18">
        <v>7.9129597158958367</v>
      </c>
      <c r="D2807" s="20" t="s">
        <v>3</v>
      </c>
      <c r="E2807" s="20" t="s">
        <v>70</v>
      </c>
      <c r="F2807" s="20">
        <v>1000001699</v>
      </c>
      <c r="G2807" s="20" t="s">
        <v>69</v>
      </c>
      <c r="H2807" s="20" t="s">
        <v>8</v>
      </c>
      <c r="I2807" s="20">
        <v>10000211</v>
      </c>
      <c r="J2807" s="20" t="s">
        <v>6</v>
      </c>
      <c r="K2807" s="20" t="s">
        <v>110</v>
      </c>
      <c r="L2807" s="20" t="s">
        <v>110</v>
      </c>
      <c r="M2807" s="20" t="s">
        <v>110</v>
      </c>
    </row>
    <row r="2808" spans="2:13" x14ac:dyDescent="0.2">
      <c r="B2808" s="19">
        <v>43271</v>
      </c>
      <c r="C2808" s="18">
        <v>8.0712189102137533</v>
      </c>
      <c r="D2808" s="20" t="s">
        <v>3</v>
      </c>
      <c r="E2808" s="20" t="s">
        <v>70</v>
      </c>
      <c r="F2808" s="20">
        <v>1000001699</v>
      </c>
      <c r="G2808" s="20" t="s">
        <v>69</v>
      </c>
      <c r="H2808" s="20" t="s">
        <v>8</v>
      </c>
      <c r="I2808" s="20">
        <v>10000211</v>
      </c>
      <c r="J2808" s="20" t="s">
        <v>6</v>
      </c>
      <c r="K2808" s="20" t="s">
        <v>110</v>
      </c>
      <c r="L2808" s="20" t="s">
        <v>110</v>
      </c>
      <c r="M2808" s="20" t="s">
        <v>110</v>
      </c>
    </row>
    <row r="2809" spans="2:13" x14ac:dyDescent="0.2">
      <c r="B2809" s="19">
        <v>43272</v>
      </c>
      <c r="C2809" s="18">
        <v>8.2326432884180285</v>
      </c>
      <c r="D2809" s="20" t="s">
        <v>3</v>
      </c>
      <c r="E2809" s="20" t="s">
        <v>70</v>
      </c>
      <c r="F2809" s="20">
        <v>1000001699</v>
      </c>
      <c r="G2809" s="20" t="s">
        <v>69</v>
      </c>
      <c r="H2809" s="20" t="s">
        <v>8</v>
      </c>
      <c r="I2809" s="20">
        <v>10000211</v>
      </c>
      <c r="J2809" s="20" t="s">
        <v>6</v>
      </c>
      <c r="K2809" s="20" t="s">
        <v>110</v>
      </c>
      <c r="L2809" s="20" t="s">
        <v>110</v>
      </c>
      <c r="M2809" s="20" t="s">
        <v>110</v>
      </c>
    </row>
    <row r="2810" spans="2:13" x14ac:dyDescent="0.2">
      <c r="B2810" s="19">
        <v>43273</v>
      </c>
      <c r="C2810" s="18">
        <v>8.3972961541863906</v>
      </c>
      <c r="D2810" s="20" t="s">
        <v>3</v>
      </c>
      <c r="E2810" s="20" t="s">
        <v>70</v>
      </c>
      <c r="F2810" s="20">
        <v>1000001699</v>
      </c>
      <c r="G2810" s="20" t="s">
        <v>69</v>
      </c>
      <c r="H2810" s="20" t="s">
        <v>8</v>
      </c>
      <c r="I2810" s="20">
        <v>10000211</v>
      </c>
      <c r="J2810" s="20" t="s">
        <v>6</v>
      </c>
      <c r="K2810" s="20" t="s">
        <v>110</v>
      </c>
      <c r="L2810" s="20" t="s">
        <v>110</v>
      </c>
      <c r="M2810" s="20" t="s">
        <v>110</v>
      </c>
    </row>
    <row r="2811" spans="2:13" x14ac:dyDescent="0.2">
      <c r="B2811" s="19">
        <v>43274</v>
      </c>
      <c r="C2811" s="18">
        <v>8.5652420772701188</v>
      </c>
      <c r="D2811" s="20" t="s">
        <v>3</v>
      </c>
      <c r="E2811" s="20" t="s">
        <v>70</v>
      </c>
      <c r="F2811" s="20">
        <v>1000001699</v>
      </c>
      <c r="G2811" s="20" t="s">
        <v>69</v>
      </c>
      <c r="H2811" s="20" t="s">
        <v>8</v>
      </c>
      <c r="I2811" s="20">
        <v>10000211</v>
      </c>
      <c r="J2811" s="20" t="s">
        <v>6</v>
      </c>
      <c r="K2811" s="20" t="s">
        <v>110</v>
      </c>
      <c r="L2811" s="20" t="s">
        <v>110</v>
      </c>
      <c r="M2811" s="20" t="s">
        <v>110</v>
      </c>
    </row>
    <row r="2812" spans="2:13" x14ac:dyDescent="0.2">
      <c r="B2812" s="19">
        <v>43275</v>
      </c>
      <c r="C2812" s="18">
        <v>8.7365469188155203</v>
      </c>
      <c r="D2812" s="20" t="s">
        <v>3</v>
      </c>
      <c r="E2812" s="20" t="s">
        <v>70</v>
      </c>
      <c r="F2812" s="20">
        <v>1000001699</v>
      </c>
      <c r="G2812" s="20" t="s">
        <v>69</v>
      </c>
      <c r="H2812" s="20" t="s">
        <v>8</v>
      </c>
      <c r="I2812" s="20">
        <v>10000211</v>
      </c>
      <c r="J2812" s="20" t="s">
        <v>6</v>
      </c>
      <c r="K2812" s="20" t="s">
        <v>110</v>
      </c>
      <c r="L2812" s="20" t="s">
        <v>110</v>
      </c>
      <c r="M2812" s="20" t="s">
        <v>110</v>
      </c>
    </row>
    <row r="2813" spans="2:13" x14ac:dyDescent="0.2">
      <c r="B2813" s="19">
        <v>43276</v>
      </c>
      <c r="C2813" s="18">
        <v>8.9112778571918305</v>
      </c>
      <c r="D2813" s="20" t="s">
        <v>3</v>
      </c>
      <c r="E2813" s="20" t="s">
        <v>70</v>
      </c>
      <c r="F2813" s="20">
        <v>1000001699</v>
      </c>
      <c r="G2813" s="20" t="s">
        <v>69</v>
      </c>
      <c r="H2813" s="20" t="s">
        <v>8</v>
      </c>
      <c r="I2813" s="20">
        <v>10000211</v>
      </c>
      <c r="J2813" s="20" t="s">
        <v>6</v>
      </c>
      <c r="K2813" s="20" t="s">
        <v>110</v>
      </c>
      <c r="L2813" s="20" t="s">
        <v>110</v>
      </c>
      <c r="M2813" s="20" t="s">
        <v>110</v>
      </c>
    </row>
    <row r="2814" spans="2:13" x14ac:dyDescent="0.2">
      <c r="B2814" s="19">
        <v>43277</v>
      </c>
      <c r="C2814" s="18">
        <v>9.0895034143356668</v>
      </c>
      <c r="D2814" s="20" t="s">
        <v>3</v>
      </c>
      <c r="E2814" s="20" t="s">
        <v>70</v>
      </c>
      <c r="F2814" s="20">
        <v>1000001699</v>
      </c>
      <c r="G2814" s="20" t="s">
        <v>69</v>
      </c>
      <c r="H2814" s="20" t="s">
        <v>8</v>
      </c>
      <c r="I2814" s="20">
        <v>10000211</v>
      </c>
      <c r="J2814" s="20" t="s">
        <v>6</v>
      </c>
      <c r="K2814" s="20" t="s">
        <v>110</v>
      </c>
      <c r="L2814" s="20" t="s">
        <v>110</v>
      </c>
      <c r="M2814" s="20" t="s">
        <v>110</v>
      </c>
    </row>
    <row r="2815" spans="2:13" x14ac:dyDescent="0.2">
      <c r="B2815" s="19">
        <v>43278</v>
      </c>
      <c r="C2815" s="18">
        <v>8.5572934826223808</v>
      </c>
      <c r="D2815" s="20" t="s">
        <v>3</v>
      </c>
      <c r="E2815" s="20" t="s">
        <v>70</v>
      </c>
      <c r="F2815" s="20">
        <v>1000001699</v>
      </c>
      <c r="G2815" s="20" t="s">
        <v>69</v>
      </c>
      <c r="H2815" s="20" t="s">
        <v>8</v>
      </c>
      <c r="I2815" s="20">
        <v>10000211</v>
      </c>
      <c r="J2815" s="20" t="s">
        <v>6</v>
      </c>
      <c r="K2815" s="20" t="s">
        <v>110</v>
      </c>
      <c r="L2815" s="20" t="s">
        <v>110</v>
      </c>
      <c r="M2815" s="20" t="s">
        <v>110</v>
      </c>
    </row>
    <row r="2816" spans="2:13" x14ac:dyDescent="0.2">
      <c r="B2816" s="19">
        <v>43279</v>
      </c>
      <c r="C2816" s="18">
        <v>8.7284393522748278</v>
      </c>
      <c r="D2816" s="20" t="s">
        <v>3</v>
      </c>
      <c r="E2816" s="20" t="s">
        <v>70</v>
      </c>
      <c r="F2816" s="20">
        <v>1000001699</v>
      </c>
      <c r="G2816" s="20" t="s">
        <v>69</v>
      </c>
      <c r="H2816" s="20" t="s">
        <v>8</v>
      </c>
      <c r="I2816" s="20">
        <v>10000211</v>
      </c>
      <c r="J2816" s="20" t="s">
        <v>6</v>
      </c>
      <c r="K2816" s="20" t="s">
        <v>110</v>
      </c>
      <c r="L2816" s="20" t="s">
        <v>110</v>
      </c>
      <c r="M2816" s="20" t="s">
        <v>110</v>
      </c>
    </row>
    <row r="2817" spans="2:13" x14ac:dyDescent="0.2">
      <c r="B2817" s="19">
        <v>43280</v>
      </c>
      <c r="C2817" s="18">
        <v>8.9030081393203258</v>
      </c>
      <c r="D2817" s="20" t="s">
        <v>3</v>
      </c>
      <c r="E2817" s="20" t="s">
        <v>70</v>
      </c>
      <c r="F2817" s="20">
        <v>1000001699</v>
      </c>
      <c r="G2817" s="20" t="s">
        <v>69</v>
      </c>
      <c r="H2817" s="20" t="s">
        <v>8</v>
      </c>
      <c r="I2817" s="20">
        <v>10000211</v>
      </c>
      <c r="J2817" s="20" t="s">
        <v>6</v>
      </c>
      <c r="K2817" s="20" t="s">
        <v>110</v>
      </c>
      <c r="L2817" s="20" t="s">
        <v>110</v>
      </c>
      <c r="M2817" s="20" t="s">
        <v>110</v>
      </c>
    </row>
    <row r="2818" spans="2:13" x14ac:dyDescent="0.2">
      <c r="B2818" s="19">
        <v>43281</v>
      </c>
      <c r="C2818" s="18">
        <v>8.3970683021067298</v>
      </c>
      <c r="D2818" s="20" t="s">
        <v>3</v>
      </c>
      <c r="E2818" s="20" t="s">
        <v>70</v>
      </c>
      <c r="F2818" s="20">
        <v>1000001699</v>
      </c>
      <c r="G2818" s="20" t="s">
        <v>69</v>
      </c>
      <c r="H2818" s="20" t="s">
        <v>8</v>
      </c>
      <c r="I2818" s="20">
        <v>10000211</v>
      </c>
      <c r="J2818" s="20" t="s">
        <v>6</v>
      </c>
      <c r="K2818" s="20" t="s">
        <v>110</v>
      </c>
      <c r="L2818" s="20" t="s">
        <v>110</v>
      </c>
      <c r="M2818" s="20" t="s">
        <v>110</v>
      </c>
    </row>
    <row r="2819" spans="2:13" x14ac:dyDescent="0.2">
      <c r="B2819" s="19">
        <v>43282</v>
      </c>
      <c r="C2819" s="18">
        <v>8.5650096681488659</v>
      </c>
      <c r="D2819" s="20" t="s">
        <v>3</v>
      </c>
      <c r="E2819" s="20" t="s">
        <v>70</v>
      </c>
      <c r="F2819" s="20">
        <v>1000001699</v>
      </c>
      <c r="G2819" s="20" t="s">
        <v>69</v>
      </c>
      <c r="H2819" s="20" t="s">
        <v>8</v>
      </c>
      <c r="I2819" s="20">
        <v>10000211</v>
      </c>
      <c r="J2819" s="20" t="s">
        <v>6</v>
      </c>
      <c r="K2819" s="20" t="s">
        <v>110</v>
      </c>
      <c r="L2819" s="20" t="s">
        <v>110</v>
      </c>
      <c r="M2819" s="20" t="s">
        <v>110</v>
      </c>
    </row>
    <row r="2820" spans="2:13" x14ac:dyDescent="0.2">
      <c r="B2820" s="19">
        <v>43283</v>
      </c>
      <c r="C2820" s="18">
        <v>8.4003098615118432</v>
      </c>
      <c r="D2820" s="20" t="s">
        <v>3</v>
      </c>
      <c r="E2820" s="20" t="s">
        <v>70</v>
      </c>
      <c r="F2820" s="20">
        <v>1000001699</v>
      </c>
      <c r="G2820" s="20" t="s">
        <v>69</v>
      </c>
      <c r="H2820" s="20" t="s">
        <v>8</v>
      </c>
      <c r="I2820" s="20">
        <v>10000211</v>
      </c>
      <c r="J2820" s="20" t="s">
        <v>6</v>
      </c>
      <c r="K2820" s="20" t="s">
        <v>110</v>
      </c>
      <c r="L2820" s="20" t="s">
        <v>110</v>
      </c>
      <c r="M2820" s="20" t="s">
        <v>110</v>
      </c>
    </row>
    <row r="2821" spans="2:13" x14ac:dyDescent="0.2">
      <c r="B2821" s="19">
        <v>43284</v>
      </c>
      <c r="C2821" s="18">
        <v>8.5683160587420808</v>
      </c>
      <c r="D2821" s="20" t="s">
        <v>3</v>
      </c>
      <c r="E2821" s="20" t="s">
        <v>70</v>
      </c>
      <c r="F2821" s="20">
        <v>1000001699</v>
      </c>
      <c r="G2821" s="20" t="s">
        <v>69</v>
      </c>
      <c r="H2821" s="20" t="s">
        <v>8</v>
      </c>
      <c r="I2821" s="20">
        <v>10000211</v>
      </c>
      <c r="J2821" s="20" t="s">
        <v>6</v>
      </c>
      <c r="K2821" s="20" t="s">
        <v>110</v>
      </c>
      <c r="L2821" s="20" t="s">
        <v>110</v>
      </c>
      <c r="M2821" s="20" t="s">
        <v>110</v>
      </c>
    </row>
    <row r="2822" spans="2:13" x14ac:dyDescent="0.2">
      <c r="B2822" s="19">
        <v>43285</v>
      </c>
      <c r="C2822" s="18">
        <v>8.739682379916923</v>
      </c>
      <c r="D2822" s="20" t="s">
        <v>3</v>
      </c>
      <c r="E2822" s="20" t="s">
        <v>70</v>
      </c>
      <c r="F2822" s="20">
        <v>1000001699</v>
      </c>
      <c r="G2822" s="20" t="s">
        <v>69</v>
      </c>
      <c r="H2822" s="20" t="s">
        <v>8</v>
      </c>
      <c r="I2822" s="20">
        <v>10000211</v>
      </c>
      <c r="J2822" s="20" t="s">
        <v>6</v>
      </c>
      <c r="K2822" s="20" t="s">
        <v>110</v>
      </c>
      <c r="L2822" s="20" t="s">
        <v>110</v>
      </c>
      <c r="M2822" s="20" t="s">
        <v>110</v>
      </c>
    </row>
    <row r="2823" spans="2:13" x14ac:dyDescent="0.2">
      <c r="B2823" s="19">
        <v>43286</v>
      </c>
      <c r="C2823" s="18">
        <v>8.9144760275152617</v>
      </c>
      <c r="D2823" s="20" t="s">
        <v>3</v>
      </c>
      <c r="E2823" s="20" t="s">
        <v>70</v>
      </c>
      <c r="F2823" s="20">
        <v>1000001699</v>
      </c>
      <c r="G2823" s="20" t="s">
        <v>69</v>
      </c>
      <c r="H2823" s="20" t="s">
        <v>8</v>
      </c>
      <c r="I2823" s="20">
        <v>10000211</v>
      </c>
      <c r="J2823" s="20" t="s">
        <v>6</v>
      </c>
      <c r="K2823" s="20" t="s">
        <v>110</v>
      </c>
      <c r="L2823" s="20" t="s">
        <v>110</v>
      </c>
      <c r="M2823" s="20" t="s">
        <v>110</v>
      </c>
    </row>
    <row r="2824" spans="2:13" x14ac:dyDescent="0.2">
      <c r="B2824" s="19">
        <v>43287</v>
      </c>
      <c r="C2824" s="18">
        <v>9.0927655480655663</v>
      </c>
      <c r="D2824" s="20" t="s">
        <v>3</v>
      </c>
      <c r="E2824" s="20" t="s">
        <v>70</v>
      </c>
      <c r="F2824" s="20">
        <v>1000001699</v>
      </c>
      <c r="G2824" s="20" t="s">
        <v>69</v>
      </c>
      <c r="H2824" s="20" t="s">
        <v>8</v>
      </c>
      <c r="I2824" s="20">
        <v>10000211</v>
      </c>
      <c r="J2824" s="20" t="s">
        <v>6</v>
      </c>
      <c r="K2824" s="20" t="s">
        <v>110</v>
      </c>
      <c r="L2824" s="20" t="s">
        <v>110</v>
      </c>
      <c r="M2824" s="20" t="s">
        <v>110</v>
      </c>
    </row>
    <row r="2825" spans="2:13" x14ac:dyDescent="0.2">
      <c r="B2825" s="19">
        <v>43288</v>
      </c>
      <c r="C2825" s="18">
        <v>9.2746208590268786</v>
      </c>
      <c r="D2825" s="20" t="s">
        <v>3</v>
      </c>
      <c r="E2825" s="20" t="s">
        <v>70</v>
      </c>
      <c r="F2825" s="20">
        <v>1000001699</v>
      </c>
      <c r="G2825" s="20" t="s">
        <v>69</v>
      </c>
      <c r="H2825" s="20" t="s">
        <v>8</v>
      </c>
      <c r="I2825" s="20">
        <v>10000211</v>
      </c>
      <c r="J2825" s="20" t="s">
        <v>6</v>
      </c>
      <c r="K2825" s="20" t="s">
        <v>110</v>
      </c>
      <c r="L2825" s="20" t="s">
        <v>110</v>
      </c>
      <c r="M2825" s="20" t="s">
        <v>110</v>
      </c>
    </row>
    <row r="2826" spans="2:13" x14ac:dyDescent="0.2">
      <c r="B2826" s="19">
        <v>43289</v>
      </c>
      <c r="C2826" s="18">
        <v>9.4601132762074158</v>
      </c>
      <c r="D2826" s="20" t="s">
        <v>3</v>
      </c>
      <c r="E2826" s="20" t="s">
        <v>70</v>
      </c>
      <c r="F2826" s="20">
        <v>1000001699</v>
      </c>
      <c r="G2826" s="20" t="s">
        <v>69</v>
      </c>
      <c r="H2826" s="20" t="s">
        <v>8</v>
      </c>
      <c r="I2826" s="20">
        <v>10000211</v>
      </c>
      <c r="J2826" s="20" t="s">
        <v>6</v>
      </c>
      <c r="K2826" s="20" t="s">
        <v>110</v>
      </c>
      <c r="L2826" s="20" t="s">
        <v>110</v>
      </c>
      <c r="M2826" s="20" t="s">
        <v>110</v>
      </c>
    </row>
    <row r="2827" spans="2:13" x14ac:dyDescent="0.2">
      <c r="B2827" s="19">
        <v>43290</v>
      </c>
      <c r="C2827" s="18">
        <v>9.4453155417315635</v>
      </c>
      <c r="D2827" s="20" t="s">
        <v>3</v>
      </c>
      <c r="E2827" s="20" t="s">
        <v>70</v>
      </c>
      <c r="F2827" s="20">
        <v>1000001699</v>
      </c>
      <c r="G2827" s="20" t="s">
        <v>69</v>
      </c>
      <c r="H2827" s="20" t="s">
        <v>8</v>
      </c>
      <c r="I2827" s="20">
        <v>10000211</v>
      </c>
      <c r="J2827" s="20" t="s">
        <v>6</v>
      </c>
      <c r="K2827" s="20" t="s">
        <v>110</v>
      </c>
      <c r="L2827" s="20" t="s">
        <v>110</v>
      </c>
      <c r="M2827" s="20" t="s">
        <v>110</v>
      </c>
    </row>
    <row r="2828" spans="2:13" x14ac:dyDescent="0.2">
      <c r="B2828" s="19">
        <v>43291</v>
      </c>
      <c r="C2828" s="18">
        <v>9.6342218525661956</v>
      </c>
      <c r="D2828" s="20" t="s">
        <v>3</v>
      </c>
      <c r="E2828" s="20" t="s">
        <v>70</v>
      </c>
      <c r="F2828" s="20">
        <v>1000001699</v>
      </c>
      <c r="G2828" s="20" t="s">
        <v>69</v>
      </c>
      <c r="H2828" s="20" t="s">
        <v>8</v>
      </c>
      <c r="I2828" s="20">
        <v>10000211</v>
      </c>
      <c r="J2828" s="20" t="s">
        <v>6</v>
      </c>
      <c r="K2828" s="20" t="s">
        <v>110</v>
      </c>
      <c r="L2828" s="20" t="s">
        <v>110</v>
      </c>
      <c r="M2828" s="20" t="s">
        <v>110</v>
      </c>
    </row>
    <row r="2829" spans="2:13" x14ac:dyDescent="0.2">
      <c r="B2829" s="19">
        <v>43292</v>
      </c>
      <c r="C2829" s="18">
        <v>9.8269062896175186</v>
      </c>
      <c r="D2829" s="20" t="s">
        <v>3</v>
      </c>
      <c r="E2829" s="20" t="s">
        <v>70</v>
      </c>
      <c r="F2829" s="20">
        <v>1000001699</v>
      </c>
      <c r="G2829" s="20" t="s">
        <v>69</v>
      </c>
      <c r="H2829" s="20" t="s">
        <v>8</v>
      </c>
      <c r="I2829" s="20">
        <v>10000211</v>
      </c>
      <c r="J2829" s="20" t="s">
        <v>6</v>
      </c>
      <c r="K2829" s="20" t="s">
        <v>110</v>
      </c>
      <c r="L2829" s="20" t="s">
        <v>110</v>
      </c>
      <c r="M2829" s="20" t="s">
        <v>110</v>
      </c>
    </row>
    <row r="2830" spans="2:13" x14ac:dyDescent="0.2">
      <c r="B2830" s="19">
        <v>43293</v>
      </c>
      <c r="C2830" s="18">
        <v>10.02344441540987</v>
      </c>
      <c r="D2830" s="20" t="s">
        <v>3</v>
      </c>
      <c r="E2830" s="20" t="s">
        <v>70</v>
      </c>
      <c r="F2830" s="20">
        <v>1000001699</v>
      </c>
      <c r="G2830" s="20" t="s">
        <v>69</v>
      </c>
      <c r="H2830" s="20" t="s">
        <v>8</v>
      </c>
      <c r="I2830" s="20">
        <v>10000211</v>
      </c>
      <c r="J2830" s="20" t="s">
        <v>6</v>
      </c>
      <c r="K2830" s="20" t="s">
        <v>110</v>
      </c>
      <c r="L2830" s="20" t="s">
        <v>110</v>
      </c>
      <c r="M2830" s="20" t="s">
        <v>110</v>
      </c>
    </row>
    <row r="2831" spans="2:13" x14ac:dyDescent="0.2">
      <c r="B2831" s="19">
        <v>43294</v>
      </c>
      <c r="C2831" s="18">
        <v>8.6579133037180682</v>
      </c>
      <c r="D2831" s="20" t="s">
        <v>3</v>
      </c>
      <c r="E2831" s="20" t="s">
        <v>70</v>
      </c>
      <c r="F2831" s="20">
        <v>1000001699</v>
      </c>
      <c r="G2831" s="20" t="s">
        <v>69</v>
      </c>
      <c r="H2831" s="20" t="s">
        <v>8</v>
      </c>
      <c r="I2831" s="20">
        <v>10000211</v>
      </c>
      <c r="J2831" s="20" t="s">
        <v>6</v>
      </c>
      <c r="K2831" s="20" t="s">
        <v>110</v>
      </c>
      <c r="L2831" s="20" t="s">
        <v>110</v>
      </c>
      <c r="M2831" s="20" t="s">
        <v>110</v>
      </c>
    </row>
    <row r="2832" spans="2:13" x14ac:dyDescent="0.2">
      <c r="B2832" s="19">
        <v>43295</v>
      </c>
      <c r="C2832" s="18">
        <v>8.8310715697924298</v>
      </c>
      <c r="D2832" s="20" t="s">
        <v>3</v>
      </c>
      <c r="E2832" s="20" t="s">
        <v>70</v>
      </c>
      <c r="F2832" s="20">
        <v>1000001699</v>
      </c>
      <c r="G2832" s="20" t="s">
        <v>69</v>
      </c>
      <c r="H2832" s="20" t="s">
        <v>8</v>
      </c>
      <c r="I2832" s="20">
        <v>10000211</v>
      </c>
      <c r="J2832" s="20" t="s">
        <v>6</v>
      </c>
      <c r="K2832" s="20" t="s">
        <v>110</v>
      </c>
      <c r="L2832" s="20" t="s">
        <v>110</v>
      </c>
      <c r="M2832" s="20" t="s">
        <v>110</v>
      </c>
    </row>
    <row r="2833" spans="2:13" x14ac:dyDescent="0.2">
      <c r="B2833" s="19">
        <v>43296</v>
      </c>
      <c r="C2833" s="18">
        <v>9.0076930011882776</v>
      </c>
      <c r="D2833" s="20" t="s">
        <v>3</v>
      </c>
      <c r="E2833" s="20" t="s">
        <v>70</v>
      </c>
      <c r="F2833" s="20">
        <v>1000001699</v>
      </c>
      <c r="G2833" s="20" t="s">
        <v>69</v>
      </c>
      <c r="H2833" s="20" t="s">
        <v>8</v>
      </c>
      <c r="I2833" s="20">
        <v>10000211</v>
      </c>
      <c r="J2833" s="20" t="s">
        <v>6</v>
      </c>
      <c r="K2833" s="20" t="s">
        <v>110</v>
      </c>
      <c r="L2833" s="20" t="s">
        <v>110</v>
      </c>
      <c r="M2833" s="20" t="s">
        <v>110</v>
      </c>
    </row>
    <row r="2834" spans="2:13" x14ac:dyDescent="0.2">
      <c r="B2834" s="19">
        <v>43297</v>
      </c>
      <c r="C2834" s="18">
        <v>9.1878468612120443</v>
      </c>
      <c r="D2834" s="20" t="s">
        <v>3</v>
      </c>
      <c r="E2834" s="20" t="s">
        <v>70</v>
      </c>
      <c r="F2834" s="20">
        <v>1000001699</v>
      </c>
      <c r="G2834" s="20" t="s">
        <v>69</v>
      </c>
      <c r="H2834" s="20" t="s">
        <v>8</v>
      </c>
      <c r="I2834" s="20">
        <v>10000211</v>
      </c>
      <c r="J2834" s="20" t="s">
        <v>6</v>
      </c>
      <c r="K2834" s="20" t="s">
        <v>110</v>
      </c>
      <c r="L2834" s="20" t="s">
        <v>110</v>
      </c>
      <c r="M2834" s="20" t="s">
        <v>110</v>
      </c>
    </row>
    <row r="2835" spans="2:13" x14ac:dyDescent="0.2">
      <c r="B2835" s="19">
        <v>43298</v>
      </c>
      <c r="C2835" s="18">
        <v>9.3716037984362845</v>
      </c>
      <c r="D2835" s="20" t="s">
        <v>3</v>
      </c>
      <c r="E2835" s="20" t="s">
        <v>70</v>
      </c>
      <c r="F2835" s="20">
        <v>1000001699</v>
      </c>
      <c r="G2835" s="20" t="s">
        <v>69</v>
      </c>
      <c r="H2835" s="20" t="s">
        <v>8</v>
      </c>
      <c r="I2835" s="20">
        <v>10000211</v>
      </c>
      <c r="J2835" s="20" t="s">
        <v>6</v>
      </c>
      <c r="K2835" s="20" t="s">
        <v>110</v>
      </c>
      <c r="L2835" s="20" t="s">
        <v>110</v>
      </c>
      <c r="M2835" s="20" t="s">
        <v>110</v>
      </c>
    </row>
    <row r="2836" spans="2:13" x14ac:dyDescent="0.2">
      <c r="B2836" s="19">
        <v>43299</v>
      </c>
      <c r="C2836" s="18">
        <v>8.8490358744050095</v>
      </c>
      <c r="D2836" s="20" t="s">
        <v>3</v>
      </c>
      <c r="E2836" s="20" t="s">
        <v>70</v>
      </c>
      <c r="F2836" s="20">
        <v>1000001699</v>
      </c>
      <c r="G2836" s="20" t="s">
        <v>69</v>
      </c>
      <c r="H2836" s="20" t="s">
        <v>8</v>
      </c>
      <c r="I2836" s="20">
        <v>10000211</v>
      </c>
      <c r="J2836" s="20" t="s">
        <v>6</v>
      </c>
      <c r="K2836" s="20" t="s">
        <v>110</v>
      </c>
      <c r="L2836" s="20" t="s">
        <v>110</v>
      </c>
      <c r="M2836" s="20" t="s">
        <v>110</v>
      </c>
    </row>
    <row r="2837" spans="2:13" x14ac:dyDescent="0.2">
      <c r="B2837" s="19">
        <v>43300</v>
      </c>
      <c r="C2837" s="18">
        <v>8.3200165918931095</v>
      </c>
      <c r="D2837" s="20" t="s">
        <v>3</v>
      </c>
      <c r="E2837" s="20" t="s">
        <v>70</v>
      </c>
      <c r="F2837" s="20">
        <v>1000001699</v>
      </c>
      <c r="G2837" s="20" t="s">
        <v>69</v>
      </c>
      <c r="H2837" s="20" t="s">
        <v>8</v>
      </c>
      <c r="I2837" s="20">
        <v>10000211</v>
      </c>
      <c r="J2837" s="20" t="s">
        <v>6</v>
      </c>
      <c r="K2837" s="20" t="s">
        <v>110</v>
      </c>
      <c r="L2837" s="20" t="s">
        <v>110</v>
      </c>
      <c r="M2837" s="20" t="s">
        <v>110</v>
      </c>
    </row>
    <row r="2838" spans="2:13" x14ac:dyDescent="0.2">
      <c r="B2838" s="19">
        <v>43301</v>
      </c>
      <c r="C2838" s="18">
        <v>8.486416923730971</v>
      </c>
      <c r="D2838" s="20" t="s">
        <v>3</v>
      </c>
      <c r="E2838" s="20" t="s">
        <v>70</v>
      </c>
      <c r="F2838" s="20">
        <v>1000001699</v>
      </c>
      <c r="G2838" s="20" t="s">
        <v>69</v>
      </c>
      <c r="H2838" s="20" t="s">
        <v>8</v>
      </c>
      <c r="I2838" s="20">
        <v>10000211</v>
      </c>
      <c r="J2838" s="20" t="s">
        <v>6</v>
      </c>
      <c r="K2838" s="20" t="s">
        <v>110</v>
      </c>
      <c r="L2838" s="20" t="s">
        <v>110</v>
      </c>
      <c r="M2838" s="20" t="s">
        <v>110</v>
      </c>
    </row>
    <row r="2839" spans="2:13" x14ac:dyDescent="0.2">
      <c r="B2839" s="19">
        <v>43252</v>
      </c>
      <c r="C2839" s="18">
        <v>12.587999999999999</v>
      </c>
      <c r="D2839" s="20" t="s">
        <v>20</v>
      </c>
      <c r="E2839" s="20" t="s">
        <v>47</v>
      </c>
      <c r="F2839" s="20">
        <v>1000000018</v>
      </c>
      <c r="G2839" s="20" t="s">
        <v>46</v>
      </c>
      <c r="H2839" s="20" t="s">
        <v>8</v>
      </c>
      <c r="I2839" s="20">
        <v>10000078</v>
      </c>
      <c r="J2839" s="20" t="s">
        <v>28</v>
      </c>
      <c r="K2839" s="20" t="s">
        <v>110</v>
      </c>
      <c r="L2839" s="20" t="s">
        <v>110</v>
      </c>
      <c r="M2839" s="20" t="s">
        <v>110</v>
      </c>
    </row>
    <row r="2840" spans="2:13" x14ac:dyDescent="0.2">
      <c r="B2840" s="19">
        <v>43253</v>
      </c>
      <c r="C2840" s="18">
        <v>12.839759999999998</v>
      </c>
      <c r="D2840" s="20" t="s">
        <v>20</v>
      </c>
      <c r="E2840" s="20" t="s">
        <v>47</v>
      </c>
      <c r="F2840" s="20">
        <v>1000000018</v>
      </c>
      <c r="G2840" s="20" t="s">
        <v>46</v>
      </c>
      <c r="H2840" s="20" t="s">
        <v>8</v>
      </c>
      <c r="I2840" s="20">
        <v>10000078</v>
      </c>
      <c r="J2840" s="20" t="s">
        <v>28</v>
      </c>
      <c r="K2840" s="20" t="s">
        <v>110</v>
      </c>
      <c r="L2840" s="20" t="s">
        <v>110</v>
      </c>
      <c r="M2840" s="20" t="s">
        <v>110</v>
      </c>
    </row>
    <row r="2841" spans="2:13" x14ac:dyDescent="0.2">
      <c r="B2841" s="19">
        <v>43254</v>
      </c>
      <c r="C2841" s="18">
        <v>13.096555199999997</v>
      </c>
      <c r="D2841" s="20" t="s">
        <v>20</v>
      </c>
      <c r="E2841" s="20" t="s">
        <v>47</v>
      </c>
      <c r="F2841" s="20">
        <v>1000000018</v>
      </c>
      <c r="G2841" s="20" t="s">
        <v>46</v>
      </c>
      <c r="H2841" s="20" t="s">
        <v>8</v>
      </c>
      <c r="I2841" s="20">
        <v>10000078</v>
      </c>
      <c r="J2841" s="20" t="s">
        <v>28</v>
      </c>
      <c r="K2841" s="20" t="s">
        <v>110</v>
      </c>
      <c r="L2841" s="20" t="s">
        <v>110</v>
      </c>
      <c r="M2841" s="20" t="s">
        <v>110</v>
      </c>
    </row>
    <row r="2842" spans="2:13" x14ac:dyDescent="0.2">
      <c r="B2842" s="19">
        <v>43255</v>
      </c>
      <c r="C2842" s="18">
        <v>12.412486304</v>
      </c>
      <c r="D2842" s="20" t="s">
        <v>20</v>
      </c>
      <c r="E2842" s="20" t="s">
        <v>47</v>
      </c>
      <c r="F2842" s="20">
        <v>1000000018</v>
      </c>
      <c r="G2842" s="20" t="s">
        <v>46</v>
      </c>
      <c r="H2842" s="20" t="s">
        <v>8</v>
      </c>
      <c r="I2842" s="20">
        <v>10000078</v>
      </c>
      <c r="J2842" s="20" t="s">
        <v>28</v>
      </c>
      <c r="K2842" s="20" t="s">
        <v>110</v>
      </c>
      <c r="L2842" s="20" t="s">
        <v>110</v>
      </c>
      <c r="M2842" s="20" t="s">
        <v>110</v>
      </c>
    </row>
    <row r="2843" spans="2:13" x14ac:dyDescent="0.2">
      <c r="B2843" s="19">
        <v>43256</v>
      </c>
      <c r="C2843" s="18">
        <v>12.660736030079999</v>
      </c>
      <c r="D2843" s="20" t="s">
        <v>20</v>
      </c>
      <c r="E2843" s="20" t="s">
        <v>47</v>
      </c>
      <c r="F2843" s="20">
        <v>1000000018</v>
      </c>
      <c r="G2843" s="20" t="s">
        <v>46</v>
      </c>
      <c r="H2843" s="20" t="s">
        <v>8</v>
      </c>
      <c r="I2843" s="20">
        <v>10000078</v>
      </c>
      <c r="J2843" s="20" t="s">
        <v>28</v>
      </c>
      <c r="K2843" s="20" t="s">
        <v>110</v>
      </c>
      <c r="L2843" s="20" t="s">
        <v>110</v>
      </c>
      <c r="M2843" s="20" t="s">
        <v>110</v>
      </c>
    </row>
    <row r="2844" spans="2:13" x14ac:dyDescent="0.2">
      <c r="B2844" s="19">
        <v>43257</v>
      </c>
      <c r="C2844" s="18">
        <v>12.9139507506816</v>
      </c>
      <c r="D2844" s="20" t="s">
        <v>20</v>
      </c>
      <c r="E2844" s="20" t="s">
        <v>47</v>
      </c>
      <c r="F2844" s="20">
        <v>1000000018</v>
      </c>
      <c r="G2844" s="20" t="s">
        <v>46</v>
      </c>
      <c r="H2844" s="20" t="s">
        <v>8</v>
      </c>
      <c r="I2844" s="20">
        <v>10000078</v>
      </c>
      <c r="J2844" s="20" t="s">
        <v>28</v>
      </c>
      <c r="K2844" s="20" t="s">
        <v>110</v>
      </c>
      <c r="L2844" s="20" t="s">
        <v>110</v>
      </c>
      <c r="M2844" s="20" t="s">
        <v>110</v>
      </c>
    </row>
    <row r="2845" spans="2:13" x14ac:dyDescent="0.2">
      <c r="B2845" s="19">
        <v>43258</v>
      </c>
      <c r="C2845" s="18">
        <v>13.172229765695231</v>
      </c>
      <c r="D2845" s="20" t="s">
        <v>20</v>
      </c>
      <c r="E2845" s="20" t="s">
        <v>47</v>
      </c>
      <c r="F2845" s="20">
        <v>1000000018</v>
      </c>
      <c r="G2845" s="20" t="s">
        <v>46</v>
      </c>
      <c r="H2845" s="20" t="s">
        <v>8</v>
      </c>
      <c r="I2845" s="20">
        <v>10000078</v>
      </c>
      <c r="J2845" s="20" t="s">
        <v>28</v>
      </c>
      <c r="K2845" s="20" t="s">
        <v>110</v>
      </c>
      <c r="L2845" s="20" t="s">
        <v>110</v>
      </c>
      <c r="M2845" s="20" t="s">
        <v>110</v>
      </c>
    </row>
    <row r="2846" spans="2:13" x14ac:dyDescent="0.2">
      <c r="B2846" s="19">
        <v>43259</v>
      </c>
      <c r="C2846" s="18">
        <v>12.629674361009135</v>
      </c>
      <c r="D2846" s="20" t="s">
        <v>20</v>
      </c>
      <c r="E2846" s="20" t="s">
        <v>47</v>
      </c>
      <c r="F2846" s="20">
        <v>1000000018</v>
      </c>
      <c r="G2846" s="20" t="s">
        <v>46</v>
      </c>
      <c r="H2846" s="20" t="s">
        <v>8</v>
      </c>
      <c r="I2846" s="20">
        <v>10000078</v>
      </c>
      <c r="J2846" s="20" t="s">
        <v>28</v>
      </c>
      <c r="K2846" s="20" t="s">
        <v>110</v>
      </c>
      <c r="L2846" s="20" t="s">
        <v>110</v>
      </c>
      <c r="M2846" s="20" t="s">
        <v>110</v>
      </c>
    </row>
    <row r="2847" spans="2:13" x14ac:dyDescent="0.2">
      <c r="B2847" s="19">
        <v>43260</v>
      </c>
      <c r="C2847" s="18">
        <v>11.936267848229321</v>
      </c>
      <c r="D2847" s="20" t="s">
        <v>20</v>
      </c>
      <c r="E2847" s="20" t="s">
        <v>47</v>
      </c>
      <c r="F2847" s="20">
        <v>1000000018</v>
      </c>
      <c r="G2847" s="20" t="s">
        <v>46</v>
      </c>
      <c r="H2847" s="20" t="s">
        <v>8</v>
      </c>
      <c r="I2847" s="20">
        <v>10000078</v>
      </c>
      <c r="J2847" s="20" t="s">
        <v>28</v>
      </c>
      <c r="K2847" s="20" t="s">
        <v>110</v>
      </c>
      <c r="L2847" s="20" t="s">
        <v>110</v>
      </c>
      <c r="M2847" s="20" t="s">
        <v>110</v>
      </c>
    </row>
    <row r="2848" spans="2:13" x14ac:dyDescent="0.2">
      <c r="B2848" s="19">
        <v>43261</v>
      </c>
      <c r="C2848" s="18">
        <v>11.534993205193906</v>
      </c>
      <c r="D2848" s="20" t="s">
        <v>20</v>
      </c>
      <c r="E2848" s="20" t="s">
        <v>47</v>
      </c>
      <c r="F2848" s="20">
        <v>1000000018</v>
      </c>
      <c r="G2848" s="20" t="s">
        <v>46</v>
      </c>
      <c r="H2848" s="20" t="s">
        <v>8</v>
      </c>
      <c r="I2848" s="20">
        <v>10000078</v>
      </c>
      <c r="J2848" s="20" t="s">
        <v>28</v>
      </c>
      <c r="K2848" s="20" t="s">
        <v>110</v>
      </c>
      <c r="L2848" s="20" t="s">
        <v>110</v>
      </c>
      <c r="M2848" s="20" t="s">
        <v>110</v>
      </c>
    </row>
    <row r="2849" spans="2:13" x14ac:dyDescent="0.2">
      <c r="B2849" s="19">
        <v>43262</v>
      </c>
      <c r="C2849" s="18">
        <v>11.765693069297786</v>
      </c>
      <c r="D2849" s="20" t="s">
        <v>20</v>
      </c>
      <c r="E2849" s="20" t="s">
        <v>47</v>
      </c>
      <c r="F2849" s="20">
        <v>1000000018</v>
      </c>
      <c r="G2849" s="20" t="s">
        <v>46</v>
      </c>
      <c r="H2849" s="20" t="s">
        <v>8</v>
      </c>
      <c r="I2849" s="20">
        <v>10000078</v>
      </c>
      <c r="J2849" s="20" t="s">
        <v>28</v>
      </c>
      <c r="K2849" s="20" t="s">
        <v>110</v>
      </c>
      <c r="L2849" s="20" t="s">
        <v>110</v>
      </c>
      <c r="M2849" s="20" t="s">
        <v>110</v>
      </c>
    </row>
    <row r="2850" spans="2:13" x14ac:dyDescent="0.2">
      <c r="B2850" s="19">
        <v>43263</v>
      </c>
      <c r="C2850" s="18">
        <v>12.00100693068374</v>
      </c>
      <c r="D2850" s="20" t="s">
        <v>20</v>
      </c>
      <c r="E2850" s="20" t="s">
        <v>47</v>
      </c>
      <c r="F2850" s="20">
        <v>1000000018</v>
      </c>
      <c r="G2850" s="20" t="s">
        <v>46</v>
      </c>
      <c r="H2850" s="20" t="s">
        <v>8</v>
      </c>
      <c r="I2850" s="20">
        <v>10000078</v>
      </c>
      <c r="J2850" s="20" t="s">
        <v>28</v>
      </c>
      <c r="K2850" s="20" t="s">
        <v>110</v>
      </c>
      <c r="L2850" s="20" t="s">
        <v>110</v>
      </c>
      <c r="M2850" s="20" t="s">
        <v>110</v>
      </c>
    </row>
    <row r="2851" spans="2:13" x14ac:dyDescent="0.2">
      <c r="B2851" s="19">
        <v>43264</v>
      </c>
      <c r="C2851" s="18">
        <v>12.241027069297415</v>
      </c>
      <c r="D2851" s="20" t="s">
        <v>20</v>
      </c>
      <c r="E2851" s="20" t="s">
        <v>47</v>
      </c>
      <c r="F2851" s="20">
        <v>1000000018</v>
      </c>
      <c r="G2851" s="20" t="s">
        <v>46</v>
      </c>
      <c r="H2851" s="20" t="s">
        <v>8</v>
      </c>
      <c r="I2851" s="20">
        <v>10000078</v>
      </c>
      <c r="J2851" s="20" t="s">
        <v>28</v>
      </c>
      <c r="K2851" s="20" t="s">
        <v>110</v>
      </c>
      <c r="L2851" s="20" t="s">
        <v>110</v>
      </c>
      <c r="M2851" s="20" t="s">
        <v>110</v>
      </c>
    </row>
    <row r="2852" spans="2:13" x14ac:dyDescent="0.2">
      <c r="B2852" s="19">
        <v>43265</v>
      </c>
      <c r="C2852" s="18">
        <v>11.847847610683363</v>
      </c>
      <c r="D2852" s="20" t="s">
        <v>20</v>
      </c>
      <c r="E2852" s="20" t="s">
        <v>47</v>
      </c>
      <c r="F2852" s="20">
        <v>1000000018</v>
      </c>
      <c r="G2852" s="20" t="s">
        <v>46</v>
      </c>
      <c r="H2852" s="20" t="s">
        <v>8</v>
      </c>
      <c r="I2852" s="20">
        <v>10000078</v>
      </c>
      <c r="J2852" s="20" t="s">
        <v>28</v>
      </c>
      <c r="K2852" s="20" t="s">
        <v>110</v>
      </c>
      <c r="L2852" s="20" t="s">
        <v>110</v>
      </c>
      <c r="M2852" s="20" t="s">
        <v>110</v>
      </c>
    </row>
    <row r="2853" spans="2:13" x14ac:dyDescent="0.2">
      <c r="B2853" s="19">
        <v>43266</v>
      </c>
      <c r="C2853" s="18">
        <v>12.084804562897032</v>
      </c>
      <c r="D2853" s="20" t="s">
        <v>20</v>
      </c>
      <c r="E2853" s="20" t="s">
        <v>47</v>
      </c>
      <c r="F2853" s="20">
        <v>1000000018</v>
      </c>
      <c r="G2853" s="20" t="s">
        <v>46</v>
      </c>
      <c r="H2853" s="20" t="s">
        <v>8</v>
      </c>
      <c r="I2853" s="20">
        <v>10000078</v>
      </c>
      <c r="J2853" s="20" t="s">
        <v>28</v>
      </c>
      <c r="K2853" s="20" t="s">
        <v>110</v>
      </c>
      <c r="L2853" s="20" t="s">
        <v>110</v>
      </c>
      <c r="M2853" s="20" t="s">
        <v>110</v>
      </c>
    </row>
    <row r="2854" spans="2:13" x14ac:dyDescent="0.2">
      <c r="B2854" s="19">
        <v>43267</v>
      </c>
      <c r="C2854" s="18">
        <v>12.326500654154973</v>
      </c>
      <c r="D2854" s="20" t="s">
        <v>20</v>
      </c>
      <c r="E2854" s="20" t="s">
        <v>47</v>
      </c>
      <c r="F2854" s="20">
        <v>1000000018</v>
      </c>
      <c r="G2854" s="20" t="s">
        <v>46</v>
      </c>
      <c r="H2854" s="20" t="s">
        <v>8</v>
      </c>
      <c r="I2854" s="20">
        <v>10000078</v>
      </c>
      <c r="J2854" s="20" t="s">
        <v>28</v>
      </c>
      <c r="K2854" s="20" t="s">
        <v>110</v>
      </c>
      <c r="L2854" s="20" t="s">
        <v>110</v>
      </c>
      <c r="M2854" s="20" t="s">
        <v>110</v>
      </c>
    </row>
    <row r="2855" spans="2:13" x14ac:dyDescent="0.2">
      <c r="B2855" s="19">
        <v>43268</v>
      </c>
      <c r="C2855" s="18">
        <v>11.89703066723807</v>
      </c>
      <c r="D2855" s="20" t="s">
        <v>20</v>
      </c>
      <c r="E2855" s="20" t="s">
        <v>47</v>
      </c>
      <c r="F2855" s="20">
        <v>1000000018</v>
      </c>
      <c r="G2855" s="20" t="s">
        <v>46</v>
      </c>
      <c r="H2855" s="20" t="s">
        <v>8</v>
      </c>
      <c r="I2855" s="20">
        <v>10000078</v>
      </c>
      <c r="J2855" s="20" t="s">
        <v>28</v>
      </c>
      <c r="K2855" s="20" t="s">
        <v>110</v>
      </c>
      <c r="L2855" s="20" t="s">
        <v>110</v>
      </c>
      <c r="M2855" s="20" t="s">
        <v>110</v>
      </c>
    </row>
    <row r="2856" spans="2:13" x14ac:dyDescent="0.2">
      <c r="B2856" s="19">
        <v>43269</v>
      </c>
      <c r="C2856" s="18">
        <v>9.8649712805828322</v>
      </c>
      <c r="D2856" s="20" t="s">
        <v>20</v>
      </c>
      <c r="E2856" s="20" t="s">
        <v>47</v>
      </c>
      <c r="F2856" s="20">
        <v>1000000018</v>
      </c>
      <c r="G2856" s="20" t="s">
        <v>46</v>
      </c>
      <c r="H2856" s="20" t="s">
        <v>8</v>
      </c>
      <c r="I2856" s="20">
        <v>10000078</v>
      </c>
      <c r="J2856" s="20" t="s">
        <v>28</v>
      </c>
      <c r="K2856" s="20" t="s">
        <v>110</v>
      </c>
      <c r="L2856" s="20" t="s">
        <v>110</v>
      </c>
      <c r="M2856" s="20" t="s">
        <v>110</v>
      </c>
    </row>
    <row r="2857" spans="2:13" x14ac:dyDescent="0.2">
      <c r="B2857" s="19">
        <v>43270</v>
      </c>
      <c r="C2857" s="18">
        <v>10.062270706194489</v>
      </c>
      <c r="D2857" s="20" t="s">
        <v>20</v>
      </c>
      <c r="E2857" s="20" t="s">
        <v>47</v>
      </c>
      <c r="F2857" s="20">
        <v>1000000018</v>
      </c>
      <c r="G2857" s="20" t="s">
        <v>46</v>
      </c>
      <c r="H2857" s="20" t="s">
        <v>8</v>
      </c>
      <c r="I2857" s="20">
        <v>10000078</v>
      </c>
      <c r="J2857" s="20" t="s">
        <v>28</v>
      </c>
      <c r="K2857" s="20" t="s">
        <v>110</v>
      </c>
      <c r="L2857" s="20" t="s">
        <v>110</v>
      </c>
      <c r="M2857" s="20" t="s">
        <v>110</v>
      </c>
    </row>
    <row r="2858" spans="2:13" x14ac:dyDescent="0.2">
      <c r="B2858" s="19">
        <v>43271</v>
      </c>
      <c r="C2858" s="18">
        <v>10.263516120318378</v>
      </c>
      <c r="D2858" s="20" t="s">
        <v>20</v>
      </c>
      <c r="E2858" s="20" t="s">
        <v>47</v>
      </c>
      <c r="F2858" s="20">
        <v>1000000018</v>
      </c>
      <c r="G2858" s="20" t="s">
        <v>46</v>
      </c>
      <c r="H2858" s="20" t="s">
        <v>8</v>
      </c>
      <c r="I2858" s="20">
        <v>10000078</v>
      </c>
      <c r="J2858" s="20" t="s">
        <v>28</v>
      </c>
      <c r="K2858" s="20" t="s">
        <v>110</v>
      </c>
      <c r="L2858" s="20" t="s">
        <v>110</v>
      </c>
      <c r="M2858" s="20" t="s">
        <v>110</v>
      </c>
    </row>
    <row r="2859" spans="2:13" x14ac:dyDescent="0.2">
      <c r="B2859" s="19">
        <v>43272</v>
      </c>
      <c r="C2859" s="18">
        <v>10.468786442724747</v>
      </c>
      <c r="D2859" s="20" t="s">
        <v>20</v>
      </c>
      <c r="E2859" s="20" t="s">
        <v>47</v>
      </c>
      <c r="F2859" s="20">
        <v>1000000018</v>
      </c>
      <c r="G2859" s="20" t="s">
        <v>46</v>
      </c>
      <c r="H2859" s="20" t="s">
        <v>8</v>
      </c>
      <c r="I2859" s="20">
        <v>10000078</v>
      </c>
      <c r="J2859" s="20" t="s">
        <v>28</v>
      </c>
      <c r="K2859" s="20" t="s">
        <v>110</v>
      </c>
      <c r="L2859" s="20" t="s">
        <v>110</v>
      </c>
      <c r="M2859" s="20" t="s">
        <v>110</v>
      </c>
    </row>
    <row r="2860" spans="2:13" x14ac:dyDescent="0.2">
      <c r="B2860" s="19">
        <v>43273</v>
      </c>
      <c r="C2860" s="18">
        <v>10.678162171579242</v>
      </c>
      <c r="D2860" s="20" t="s">
        <v>20</v>
      </c>
      <c r="E2860" s="20" t="s">
        <v>47</v>
      </c>
      <c r="F2860" s="20">
        <v>1000000018</v>
      </c>
      <c r="G2860" s="20" t="s">
        <v>46</v>
      </c>
      <c r="H2860" s="20" t="s">
        <v>8</v>
      </c>
      <c r="I2860" s="20">
        <v>10000078</v>
      </c>
      <c r="J2860" s="20" t="s">
        <v>28</v>
      </c>
      <c r="K2860" s="20" t="s">
        <v>110</v>
      </c>
      <c r="L2860" s="20" t="s">
        <v>110</v>
      </c>
      <c r="M2860" s="20" t="s">
        <v>110</v>
      </c>
    </row>
    <row r="2861" spans="2:13" x14ac:dyDescent="0.2">
      <c r="B2861" s="19">
        <v>43274</v>
      </c>
      <c r="C2861" s="18">
        <v>10.891725415010828</v>
      </c>
      <c r="D2861" s="20" t="s">
        <v>20</v>
      </c>
      <c r="E2861" s="20" t="s">
        <v>47</v>
      </c>
      <c r="F2861" s="20">
        <v>1000000018</v>
      </c>
      <c r="G2861" s="20" t="s">
        <v>46</v>
      </c>
      <c r="H2861" s="20" t="s">
        <v>8</v>
      </c>
      <c r="I2861" s="20">
        <v>10000078</v>
      </c>
      <c r="J2861" s="20" t="s">
        <v>28</v>
      </c>
      <c r="K2861" s="20" t="s">
        <v>110</v>
      </c>
      <c r="L2861" s="20" t="s">
        <v>110</v>
      </c>
      <c r="M2861" s="20" t="s">
        <v>110</v>
      </c>
    </row>
    <row r="2862" spans="2:13" x14ac:dyDescent="0.2">
      <c r="B2862" s="19">
        <v>43275</v>
      </c>
      <c r="C2862" s="18">
        <v>11.109559923311044</v>
      </c>
      <c r="D2862" s="20" t="s">
        <v>20</v>
      </c>
      <c r="E2862" s="20" t="s">
        <v>47</v>
      </c>
      <c r="F2862" s="20">
        <v>1000000018</v>
      </c>
      <c r="G2862" s="20" t="s">
        <v>46</v>
      </c>
      <c r="H2862" s="20" t="s">
        <v>8</v>
      </c>
      <c r="I2862" s="20">
        <v>10000078</v>
      </c>
      <c r="J2862" s="20" t="s">
        <v>28</v>
      </c>
      <c r="K2862" s="20" t="s">
        <v>110</v>
      </c>
      <c r="L2862" s="20" t="s">
        <v>110</v>
      </c>
      <c r="M2862" s="20" t="s">
        <v>110</v>
      </c>
    </row>
    <row r="2863" spans="2:13" x14ac:dyDescent="0.2">
      <c r="B2863" s="19">
        <v>43276</v>
      </c>
      <c r="C2863" s="18">
        <v>11.331751121777266</v>
      </c>
      <c r="D2863" s="20" t="s">
        <v>20</v>
      </c>
      <c r="E2863" s="20" t="s">
        <v>47</v>
      </c>
      <c r="F2863" s="20">
        <v>1000000018</v>
      </c>
      <c r="G2863" s="20" t="s">
        <v>46</v>
      </c>
      <c r="H2863" s="20" t="s">
        <v>8</v>
      </c>
      <c r="I2863" s="20">
        <v>10000078</v>
      </c>
      <c r="J2863" s="20" t="s">
        <v>28</v>
      </c>
      <c r="K2863" s="20" t="s">
        <v>110</v>
      </c>
      <c r="L2863" s="20" t="s">
        <v>110</v>
      </c>
      <c r="M2863" s="20" t="s">
        <v>110</v>
      </c>
    </row>
    <row r="2864" spans="2:13" x14ac:dyDescent="0.2">
      <c r="B2864" s="19">
        <v>43277</v>
      </c>
      <c r="C2864" s="18">
        <v>11.558386144212811</v>
      </c>
      <c r="D2864" s="20" t="s">
        <v>20</v>
      </c>
      <c r="E2864" s="20" t="s">
        <v>47</v>
      </c>
      <c r="F2864" s="20">
        <v>1000000018</v>
      </c>
      <c r="G2864" s="20" t="s">
        <v>46</v>
      </c>
      <c r="H2864" s="20" t="s">
        <v>8</v>
      </c>
      <c r="I2864" s="20">
        <v>10000078</v>
      </c>
      <c r="J2864" s="20" t="s">
        <v>28</v>
      </c>
      <c r="K2864" s="20" t="s">
        <v>110</v>
      </c>
      <c r="L2864" s="20" t="s">
        <v>110</v>
      </c>
      <c r="M2864" s="20" t="s">
        <v>110</v>
      </c>
    </row>
    <row r="2865" spans="2:13" x14ac:dyDescent="0.2">
      <c r="B2865" s="19">
        <v>43278</v>
      </c>
      <c r="C2865" s="18">
        <v>11.789553867097068</v>
      </c>
      <c r="D2865" s="20" t="s">
        <v>20</v>
      </c>
      <c r="E2865" s="20" t="s">
        <v>47</v>
      </c>
      <c r="F2865" s="20">
        <v>1000000018</v>
      </c>
      <c r="G2865" s="20" t="s">
        <v>46</v>
      </c>
      <c r="H2865" s="20" t="s">
        <v>8</v>
      </c>
      <c r="I2865" s="20">
        <v>10000078</v>
      </c>
      <c r="J2865" s="20" t="s">
        <v>28</v>
      </c>
      <c r="K2865" s="20" t="s">
        <v>110</v>
      </c>
      <c r="L2865" s="20" t="s">
        <v>110</v>
      </c>
      <c r="M2865" s="20" t="s">
        <v>110</v>
      </c>
    </row>
    <row r="2866" spans="2:13" x14ac:dyDescent="0.2">
      <c r="B2866" s="19">
        <v>43279</v>
      </c>
      <c r="C2866" s="18">
        <v>12.025344944439009</v>
      </c>
      <c r="D2866" s="20" t="s">
        <v>20</v>
      </c>
      <c r="E2866" s="20" t="s">
        <v>47</v>
      </c>
      <c r="F2866" s="20">
        <v>1000000018</v>
      </c>
      <c r="G2866" s="20" t="s">
        <v>46</v>
      </c>
      <c r="H2866" s="20" t="s">
        <v>8</v>
      </c>
      <c r="I2866" s="20">
        <v>10000078</v>
      </c>
      <c r="J2866" s="20" t="s">
        <v>28</v>
      </c>
      <c r="K2866" s="20" t="s">
        <v>110</v>
      </c>
      <c r="L2866" s="20" t="s">
        <v>110</v>
      </c>
      <c r="M2866" s="20" t="s">
        <v>110</v>
      </c>
    </row>
    <row r="2867" spans="2:13" x14ac:dyDescent="0.2">
      <c r="B2867" s="19">
        <v>43280</v>
      </c>
      <c r="C2867" s="18">
        <v>12.265851843327789</v>
      </c>
      <c r="D2867" s="20" t="s">
        <v>20</v>
      </c>
      <c r="E2867" s="20" t="s">
        <v>47</v>
      </c>
      <c r="F2867" s="20">
        <v>1000000018</v>
      </c>
      <c r="G2867" s="20" t="s">
        <v>46</v>
      </c>
      <c r="H2867" s="20" t="s">
        <v>8</v>
      </c>
      <c r="I2867" s="20">
        <v>10000078</v>
      </c>
      <c r="J2867" s="20" t="s">
        <v>28</v>
      </c>
      <c r="K2867" s="20" t="s">
        <v>110</v>
      </c>
      <c r="L2867" s="20" t="s">
        <v>110</v>
      </c>
      <c r="M2867" s="20" t="s">
        <v>110</v>
      </c>
    </row>
    <row r="2868" spans="2:13" x14ac:dyDescent="0.2">
      <c r="B2868" s="19">
        <v>43281</v>
      </c>
      <c r="C2868" s="18">
        <v>11.161168880194344</v>
      </c>
      <c r="D2868" s="20" t="s">
        <v>20</v>
      </c>
      <c r="E2868" s="20" t="s">
        <v>47</v>
      </c>
      <c r="F2868" s="20">
        <v>1000000018</v>
      </c>
      <c r="G2868" s="20" t="s">
        <v>46</v>
      </c>
      <c r="H2868" s="20" t="s">
        <v>8</v>
      </c>
      <c r="I2868" s="20">
        <v>10000078</v>
      </c>
      <c r="J2868" s="20" t="s">
        <v>28</v>
      </c>
      <c r="K2868" s="20" t="s">
        <v>110</v>
      </c>
      <c r="L2868" s="20" t="s">
        <v>110</v>
      </c>
      <c r="M2868" s="20" t="s">
        <v>110</v>
      </c>
    </row>
    <row r="2869" spans="2:13" x14ac:dyDescent="0.2">
      <c r="B2869" s="19">
        <v>43282</v>
      </c>
      <c r="C2869" s="18">
        <v>11.384392257798231</v>
      </c>
      <c r="D2869" s="20" t="s">
        <v>20</v>
      </c>
      <c r="E2869" s="20" t="s">
        <v>47</v>
      </c>
      <c r="F2869" s="20">
        <v>1000000018</v>
      </c>
      <c r="G2869" s="20" t="s">
        <v>46</v>
      </c>
      <c r="H2869" s="20" t="s">
        <v>8</v>
      </c>
      <c r="I2869" s="20">
        <v>10000078</v>
      </c>
      <c r="J2869" s="20" t="s">
        <v>28</v>
      </c>
      <c r="K2869" s="20" t="s">
        <v>110</v>
      </c>
      <c r="L2869" s="20" t="s">
        <v>110</v>
      </c>
      <c r="M2869" s="20" t="s">
        <v>110</v>
      </c>
    </row>
    <row r="2870" spans="2:13" x14ac:dyDescent="0.2">
      <c r="B2870" s="19">
        <v>43283</v>
      </c>
      <c r="C2870" s="18">
        <v>11.612080102954197</v>
      </c>
      <c r="D2870" s="20" t="s">
        <v>20</v>
      </c>
      <c r="E2870" s="20" t="s">
        <v>47</v>
      </c>
      <c r="F2870" s="20">
        <v>1000000018</v>
      </c>
      <c r="G2870" s="20" t="s">
        <v>46</v>
      </c>
      <c r="H2870" s="20" t="s">
        <v>8</v>
      </c>
      <c r="I2870" s="20">
        <v>10000078</v>
      </c>
      <c r="J2870" s="20" t="s">
        <v>28</v>
      </c>
      <c r="K2870" s="20" t="s">
        <v>110</v>
      </c>
      <c r="L2870" s="20" t="s">
        <v>110</v>
      </c>
      <c r="M2870" s="20" t="s">
        <v>110</v>
      </c>
    </row>
    <row r="2871" spans="2:13" x14ac:dyDescent="0.2">
      <c r="B2871" s="19">
        <v>43284</v>
      </c>
      <c r="C2871" s="18">
        <v>11.68832170501328</v>
      </c>
      <c r="D2871" s="20" t="s">
        <v>20</v>
      </c>
      <c r="E2871" s="20" t="s">
        <v>47</v>
      </c>
      <c r="F2871" s="20">
        <v>1000000018</v>
      </c>
      <c r="G2871" s="20" t="s">
        <v>46</v>
      </c>
      <c r="H2871" s="20" t="s">
        <v>8</v>
      </c>
      <c r="I2871" s="20">
        <v>10000078</v>
      </c>
      <c r="J2871" s="20" t="s">
        <v>28</v>
      </c>
      <c r="K2871" s="20" t="s">
        <v>110</v>
      </c>
      <c r="L2871" s="20" t="s">
        <v>110</v>
      </c>
      <c r="M2871" s="20" t="s">
        <v>110</v>
      </c>
    </row>
    <row r="2872" spans="2:13" x14ac:dyDescent="0.2">
      <c r="B2872" s="19">
        <v>43285</v>
      </c>
      <c r="C2872" s="18">
        <v>11.922088139113546</v>
      </c>
      <c r="D2872" s="20" t="s">
        <v>20</v>
      </c>
      <c r="E2872" s="20" t="s">
        <v>47</v>
      </c>
      <c r="F2872" s="20">
        <v>1000000018</v>
      </c>
      <c r="G2872" s="20" t="s">
        <v>46</v>
      </c>
      <c r="H2872" s="20" t="s">
        <v>8</v>
      </c>
      <c r="I2872" s="20">
        <v>10000078</v>
      </c>
      <c r="J2872" s="20" t="s">
        <v>28</v>
      </c>
      <c r="K2872" s="20" t="s">
        <v>110</v>
      </c>
      <c r="L2872" s="20" t="s">
        <v>110</v>
      </c>
      <c r="M2872" s="20" t="s">
        <v>110</v>
      </c>
    </row>
    <row r="2873" spans="2:13" x14ac:dyDescent="0.2">
      <c r="B2873" s="19">
        <v>43286</v>
      </c>
      <c r="C2873" s="18">
        <v>11.254529901895816</v>
      </c>
      <c r="D2873" s="20" t="s">
        <v>20</v>
      </c>
      <c r="E2873" s="20" t="s">
        <v>47</v>
      </c>
      <c r="F2873" s="20">
        <v>1000000018</v>
      </c>
      <c r="G2873" s="20" t="s">
        <v>46</v>
      </c>
      <c r="H2873" s="20" t="s">
        <v>8</v>
      </c>
      <c r="I2873" s="20">
        <v>10000078</v>
      </c>
      <c r="J2873" s="20" t="s">
        <v>28</v>
      </c>
      <c r="K2873" s="20" t="s">
        <v>110</v>
      </c>
      <c r="L2873" s="20" t="s">
        <v>110</v>
      </c>
      <c r="M2873" s="20" t="s">
        <v>110</v>
      </c>
    </row>
    <row r="2874" spans="2:13" x14ac:dyDescent="0.2">
      <c r="B2874" s="19">
        <v>43287</v>
      </c>
      <c r="C2874" s="18">
        <v>11.479620499933732</v>
      </c>
      <c r="D2874" s="20" t="s">
        <v>20</v>
      </c>
      <c r="E2874" s="20" t="s">
        <v>47</v>
      </c>
      <c r="F2874" s="20">
        <v>1000000018</v>
      </c>
      <c r="G2874" s="20" t="s">
        <v>46</v>
      </c>
      <c r="H2874" s="20" t="s">
        <v>8</v>
      </c>
      <c r="I2874" s="20">
        <v>10000078</v>
      </c>
      <c r="J2874" s="20" t="s">
        <v>28</v>
      </c>
      <c r="K2874" s="20" t="s">
        <v>110</v>
      </c>
      <c r="L2874" s="20" t="s">
        <v>110</v>
      </c>
      <c r="M2874" s="20" t="s">
        <v>110</v>
      </c>
    </row>
    <row r="2875" spans="2:13" x14ac:dyDescent="0.2">
      <c r="B2875" s="19">
        <v>43288</v>
      </c>
      <c r="C2875" s="18">
        <v>11.109212909932404</v>
      </c>
      <c r="D2875" s="20" t="s">
        <v>20</v>
      </c>
      <c r="E2875" s="20" t="s">
        <v>47</v>
      </c>
      <c r="F2875" s="20">
        <v>1000000018</v>
      </c>
      <c r="G2875" s="20" t="s">
        <v>46</v>
      </c>
      <c r="H2875" s="20" t="s">
        <v>8</v>
      </c>
      <c r="I2875" s="20">
        <v>10000078</v>
      </c>
      <c r="J2875" s="20" t="s">
        <v>28</v>
      </c>
      <c r="K2875" s="20" t="s">
        <v>110</v>
      </c>
      <c r="L2875" s="20" t="s">
        <v>110</v>
      </c>
      <c r="M2875" s="20" t="s">
        <v>110</v>
      </c>
    </row>
    <row r="2876" spans="2:13" x14ac:dyDescent="0.2">
      <c r="B2876" s="19">
        <v>43289</v>
      </c>
      <c r="C2876" s="18">
        <v>11.331397168131053</v>
      </c>
      <c r="D2876" s="20" t="s">
        <v>20</v>
      </c>
      <c r="E2876" s="20" t="s">
        <v>47</v>
      </c>
      <c r="F2876" s="20">
        <v>1000000018</v>
      </c>
      <c r="G2876" s="20" t="s">
        <v>46</v>
      </c>
      <c r="H2876" s="20" t="s">
        <v>8</v>
      </c>
      <c r="I2876" s="20">
        <v>10000078</v>
      </c>
      <c r="J2876" s="20" t="s">
        <v>28</v>
      </c>
      <c r="K2876" s="20" t="s">
        <v>110</v>
      </c>
      <c r="L2876" s="20" t="s">
        <v>110</v>
      </c>
      <c r="M2876" s="20" t="s">
        <v>110</v>
      </c>
    </row>
    <row r="2877" spans="2:13" x14ac:dyDescent="0.2">
      <c r="B2877" s="19">
        <v>43290</v>
      </c>
      <c r="C2877" s="18">
        <v>11.558025111493674</v>
      </c>
      <c r="D2877" s="20" t="s">
        <v>20</v>
      </c>
      <c r="E2877" s="20" t="s">
        <v>47</v>
      </c>
      <c r="F2877" s="20">
        <v>1000000018</v>
      </c>
      <c r="G2877" s="20" t="s">
        <v>46</v>
      </c>
      <c r="H2877" s="20" t="s">
        <v>8</v>
      </c>
      <c r="I2877" s="20">
        <v>10000078</v>
      </c>
      <c r="J2877" s="20" t="s">
        <v>28</v>
      </c>
      <c r="K2877" s="20" t="s">
        <v>110</v>
      </c>
      <c r="L2877" s="20" t="s">
        <v>110</v>
      </c>
      <c r="M2877" s="20" t="s">
        <v>110</v>
      </c>
    </row>
    <row r="2878" spans="2:13" x14ac:dyDescent="0.2">
      <c r="B2878" s="19">
        <v>43291</v>
      </c>
      <c r="C2878" s="18">
        <v>11.789185613723546</v>
      </c>
      <c r="D2878" s="20" t="s">
        <v>20</v>
      </c>
      <c r="E2878" s="20" t="s">
        <v>47</v>
      </c>
      <c r="F2878" s="20">
        <v>1000000018</v>
      </c>
      <c r="G2878" s="20" t="s">
        <v>46</v>
      </c>
      <c r="H2878" s="20" t="s">
        <v>8</v>
      </c>
      <c r="I2878" s="20">
        <v>10000078</v>
      </c>
      <c r="J2878" s="20" t="s">
        <v>28</v>
      </c>
      <c r="K2878" s="20" t="s">
        <v>110</v>
      </c>
      <c r="L2878" s="20" t="s">
        <v>110</v>
      </c>
      <c r="M2878" s="20" t="s">
        <v>110</v>
      </c>
    </row>
    <row r="2879" spans="2:13" x14ac:dyDescent="0.2">
      <c r="B2879" s="19">
        <v>43292</v>
      </c>
      <c r="C2879" s="18">
        <v>10.790969325998018</v>
      </c>
      <c r="D2879" s="20" t="s">
        <v>20</v>
      </c>
      <c r="E2879" s="20" t="s">
        <v>47</v>
      </c>
      <c r="F2879" s="20">
        <v>1000000018</v>
      </c>
      <c r="G2879" s="20" t="s">
        <v>46</v>
      </c>
      <c r="H2879" s="20" t="s">
        <v>8</v>
      </c>
      <c r="I2879" s="20">
        <v>10000078</v>
      </c>
      <c r="J2879" s="20" t="s">
        <v>28</v>
      </c>
      <c r="K2879" s="20" t="s">
        <v>110</v>
      </c>
      <c r="L2879" s="20" t="s">
        <v>110</v>
      </c>
      <c r="M2879" s="20" t="s">
        <v>110</v>
      </c>
    </row>
    <row r="2880" spans="2:13" x14ac:dyDescent="0.2">
      <c r="B2880" s="19">
        <v>43293</v>
      </c>
      <c r="C2880" s="18">
        <v>11.006788712517981</v>
      </c>
      <c r="D2880" s="20" t="s">
        <v>20</v>
      </c>
      <c r="E2880" s="20" t="s">
        <v>47</v>
      </c>
      <c r="F2880" s="20">
        <v>1000000018</v>
      </c>
      <c r="G2880" s="20" t="s">
        <v>46</v>
      </c>
      <c r="H2880" s="20" t="s">
        <v>8</v>
      </c>
      <c r="I2880" s="20">
        <v>10000078</v>
      </c>
      <c r="J2880" s="20" t="s">
        <v>28</v>
      </c>
      <c r="K2880" s="20" t="s">
        <v>110</v>
      </c>
      <c r="L2880" s="20" t="s">
        <v>110</v>
      </c>
      <c r="M2880" s="20" t="s">
        <v>110</v>
      </c>
    </row>
    <row r="2881" spans="2:13" x14ac:dyDescent="0.2">
      <c r="B2881" s="19">
        <v>43294</v>
      </c>
      <c r="C2881" s="18">
        <v>11.22692448676834</v>
      </c>
      <c r="D2881" s="20" t="s">
        <v>20</v>
      </c>
      <c r="E2881" s="20" t="s">
        <v>47</v>
      </c>
      <c r="F2881" s="20">
        <v>1000000018</v>
      </c>
      <c r="G2881" s="20" t="s">
        <v>46</v>
      </c>
      <c r="H2881" s="20" t="s">
        <v>8</v>
      </c>
      <c r="I2881" s="20">
        <v>10000078</v>
      </c>
      <c r="J2881" s="20" t="s">
        <v>28</v>
      </c>
      <c r="K2881" s="20" t="s">
        <v>110</v>
      </c>
      <c r="L2881" s="20" t="s">
        <v>110</v>
      </c>
      <c r="M2881" s="20" t="s">
        <v>110</v>
      </c>
    </row>
    <row r="2882" spans="2:13" x14ac:dyDescent="0.2">
      <c r="B2882" s="19">
        <v>43295</v>
      </c>
      <c r="C2882" s="18">
        <v>11.451462976503706</v>
      </c>
      <c r="D2882" s="20" t="s">
        <v>20</v>
      </c>
      <c r="E2882" s="20" t="s">
        <v>47</v>
      </c>
      <c r="F2882" s="20">
        <v>1000000018</v>
      </c>
      <c r="G2882" s="20" t="s">
        <v>46</v>
      </c>
      <c r="H2882" s="20" t="s">
        <v>8</v>
      </c>
      <c r="I2882" s="20">
        <v>10000078</v>
      </c>
      <c r="J2882" s="20" t="s">
        <v>28</v>
      </c>
      <c r="K2882" s="20" t="s">
        <v>110</v>
      </c>
      <c r="L2882" s="20" t="s">
        <v>110</v>
      </c>
      <c r="M2882" s="20" t="s">
        <v>110</v>
      </c>
    </row>
    <row r="2883" spans="2:13" x14ac:dyDescent="0.2">
      <c r="B2883" s="19">
        <v>43296</v>
      </c>
      <c r="C2883" s="18">
        <v>11.680492236033778</v>
      </c>
      <c r="D2883" s="20" t="s">
        <v>20</v>
      </c>
      <c r="E2883" s="20" t="s">
        <v>47</v>
      </c>
      <c r="F2883" s="20">
        <v>1000000018</v>
      </c>
      <c r="G2883" s="20" t="s">
        <v>46</v>
      </c>
      <c r="H2883" s="20" t="s">
        <v>8</v>
      </c>
      <c r="I2883" s="20">
        <v>10000078</v>
      </c>
      <c r="J2883" s="20" t="s">
        <v>28</v>
      </c>
      <c r="K2883" s="20" t="s">
        <v>110</v>
      </c>
      <c r="L2883" s="20" t="s">
        <v>110</v>
      </c>
      <c r="M2883" s="20" t="s">
        <v>110</v>
      </c>
    </row>
    <row r="2884" spans="2:13" x14ac:dyDescent="0.2">
      <c r="B2884" s="19">
        <v>43297</v>
      </c>
      <c r="C2884" s="18">
        <v>11.914102080754454</v>
      </c>
      <c r="D2884" s="20" t="s">
        <v>20</v>
      </c>
      <c r="E2884" s="20" t="s">
        <v>47</v>
      </c>
      <c r="F2884" s="20">
        <v>1000000018</v>
      </c>
      <c r="G2884" s="20" t="s">
        <v>46</v>
      </c>
      <c r="H2884" s="20" t="s">
        <v>8</v>
      </c>
      <c r="I2884" s="20">
        <v>10000078</v>
      </c>
      <c r="J2884" s="20" t="s">
        <v>28</v>
      </c>
      <c r="K2884" s="20" t="s">
        <v>110</v>
      </c>
      <c r="L2884" s="20" t="s">
        <v>110</v>
      </c>
      <c r="M2884" s="20" t="s">
        <v>110</v>
      </c>
    </row>
    <row r="2885" spans="2:13" x14ac:dyDescent="0.2">
      <c r="B2885" s="19">
        <v>43298</v>
      </c>
      <c r="C2885" s="18">
        <v>11.872384122369542</v>
      </c>
      <c r="D2885" s="20" t="s">
        <v>20</v>
      </c>
      <c r="E2885" s="20" t="s">
        <v>47</v>
      </c>
      <c r="F2885" s="20">
        <v>1000000018</v>
      </c>
      <c r="G2885" s="20" t="s">
        <v>46</v>
      </c>
      <c r="H2885" s="20" t="s">
        <v>8</v>
      </c>
      <c r="I2885" s="20">
        <v>10000078</v>
      </c>
      <c r="J2885" s="20" t="s">
        <v>28</v>
      </c>
      <c r="K2885" s="20" t="s">
        <v>110</v>
      </c>
      <c r="L2885" s="20" t="s">
        <v>110</v>
      </c>
      <c r="M2885" s="20" t="s">
        <v>110</v>
      </c>
    </row>
    <row r="2886" spans="2:13" x14ac:dyDescent="0.2">
      <c r="B2886" s="19">
        <v>43299</v>
      </c>
      <c r="C2886" s="18">
        <v>11.747831804816935</v>
      </c>
      <c r="D2886" s="20" t="s">
        <v>20</v>
      </c>
      <c r="E2886" s="20" t="s">
        <v>47</v>
      </c>
      <c r="F2886" s="20">
        <v>1000000018</v>
      </c>
      <c r="G2886" s="20" t="s">
        <v>46</v>
      </c>
      <c r="H2886" s="20" t="s">
        <v>8</v>
      </c>
      <c r="I2886" s="20">
        <v>10000078</v>
      </c>
      <c r="J2886" s="20" t="s">
        <v>28</v>
      </c>
      <c r="K2886" s="20" t="s">
        <v>110</v>
      </c>
      <c r="L2886" s="20" t="s">
        <v>110</v>
      </c>
      <c r="M2886" s="20" t="s">
        <v>110</v>
      </c>
    </row>
    <row r="2887" spans="2:13" x14ac:dyDescent="0.2">
      <c r="B2887" s="19">
        <v>43300</v>
      </c>
      <c r="C2887" s="18">
        <v>11.982788440913273</v>
      </c>
      <c r="D2887" s="20" t="s">
        <v>20</v>
      </c>
      <c r="E2887" s="20" t="s">
        <v>47</v>
      </c>
      <c r="F2887" s="20">
        <v>1000000018</v>
      </c>
      <c r="G2887" s="20" t="s">
        <v>46</v>
      </c>
      <c r="H2887" s="20" t="s">
        <v>8</v>
      </c>
      <c r="I2887" s="20">
        <v>10000078</v>
      </c>
      <c r="J2887" s="20" t="s">
        <v>28</v>
      </c>
      <c r="K2887" s="20" t="s">
        <v>110</v>
      </c>
      <c r="L2887" s="20" t="s">
        <v>110</v>
      </c>
      <c r="M2887" s="20" t="s">
        <v>110</v>
      </c>
    </row>
    <row r="2888" spans="2:13" x14ac:dyDescent="0.2">
      <c r="B2888" s="19">
        <v>43301</v>
      </c>
      <c r="C2888" s="18">
        <v>11.444444209731536</v>
      </c>
      <c r="D2888" s="20" t="s">
        <v>20</v>
      </c>
      <c r="E2888" s="20" t="s">
        <v>47</v>
      </c>
      <c r="F2888" s="20">
        <v>1000000018</v>
      </c>
      <c r="G2888" s="20" t="s">
        <v>46</v>
      </c>
      <c r="H2888" s="20" t="s">
        <v>8</v>
      </c>
      <c r="I2888" s="20">
        <v>10000078</v>
      </c>
      <c r="J2888" s="20" t="s">
        <v>28</v>
      </c>
      <c r="K2888" s="20" t="s">
        <v>110</v>
      </c>
      <c r="L2888" s="20" t="s">
        <v>110</v>
      </c>
      <c r="M2888" s="20" t="s">
        <v>110</v>
      </c>
    </row>
    <row r="2889" spans="2:13" x14ac:dyDescent="0.2">
      <c r="B2889" s="19">
        <v>43252</v>
      </c>
      <c r="C2889" s="18">
        <v>0.91399999999999992</v>
      </c>
      <c r="D2889" s="20" t="s">
        <v>20</v>
      </c>
      <c r="E2889" s="20" t="s">
        <v>67</v>
      </c>
      <c r="F2889" s="20">
        <v>1000000129</v>
      </c>
      <c r="G2889" s="20" t="s">
        <v>68</v>
      </c>
      <c r="H2889" s="20" t="s">
        <v>8</v>
      </c>
      <c r="I2889" s="20">
        <v>10000078</v>
      </c>
      <c r="J2889" s="20" t="s">
        <v>28</v>
      </c>
      <c r="K2889" s="20" t="s">
        <v>110</v>
      </c>
      <c r="L2889" s="20" t="s">
        <v>110</v>
      </c>
      <c r="M2889" s="20" t="s">
        <v>110</v>
      </c>
    </row>
    <row r="2890" spans="2:13" x14ac:dyDescent="0.2">
      <c r="B2890" s="19">
        <v>43253</v>
      </c>
      <c r="C2890" s="18">
        <v>0.93228</v>
      </c>
      <c r="D2890" s="20" t="s">
        <v>20</v>
      </c>
      <c r="E2890" s="20" t="s">
        <v>67</v>
      </c>
      <c r="F2890" s="20">
        <v>1000000129</v>
      </c>
      <c r="G2890" s="20" t="s">
        <v>68</v>
      </c>
      <c r="H2890" s="20" t="s">
        <v>8</v>
      </c>
      <c r="I2890" s="20">
        <v>10000078</v>
      </c>
      <c r="J2890" s="20" t="s">
        <v>28</v>
      </c>
      <c r="K2890" s="20" t="s">
        <v>110</v>
      </c>
      <c r="L2890" s="20" t="s">
        <v>110</v>
      </c>
      <c r="M2890" s="20" t="s">
        <v>110</v>
      </c>
    </row>
    <row r="2891" spans="2:13" x14ac:dyDescent="0.2">
      <c r="B2891" s="19">
        <v>43254</v>
      </c>
      <c r="C2891" s="18">
        <v>0.95092559999999993</v>
      </c>
      <c r="D2891" s="20" t="s">
        <v>20</v>
      </c>
      <c r="E2891" s="20" t="s">
        <v>67</v>
      </c>
      <c r="F2891" s="20">
        <v>1000000129</v>
      </c>
      <c r="G2891" s="20" t="s">
        <v>68</v>
      </c>
      <c r="H2891" s="20" t="s">
        <v>8</v>
      </c>
      <c r="I2891" s="20">
        <v>10000078</v>
      </c>
      <c r="J2891" s="20" t="s">
        <v>28</v>
      </c>
      <c r="K2891" s="20" t="s">
        <v>110</v>
      </c>
      <c r="L2891" s="20" t="s">
        <v>110</v>
      </c>
      <c r="M2891" s="20" t="s">
        <v>110</v>
      </c>
    </row>
    <row r="2892" spans="2:13" x14ac:dyDescent="0.2">
      <c r="B2892" s="19">
        <v>43255</v>
      </c>
      <c r="C2892" s="18">
        <v>0.96994411199999986</v>
      </c>
      <c r="D2892" s="20" t="s">
        <v>20</v>
      </c>
      <c r="E2892" s="20" t="s">
        <v>67</v>
      </c>
      <c r="F2892" s="20">
        <v>1000000129</v>
      </c>
      <c r="G2892" s="20" t="s">
        <v>68</v>
      </c>
      <c r="H2892" s="20" t="s">
        <v>8</v>
      </c>
      <c r="I2892" s="20">
        <v>10000078</v>
      </c>
      <c r="J2892" s="20" t="s">
        <v>28</v>
      </c>
      <c r="K2892" s="20" t="s">
        <v>110</v>
      </c>
      <c r="L2892" s="20" t="s">
        <v>110</v>
      </c>
      <c r="M2892" s="20" t="s">
        <v>110</v>
      </c>
    </row>
    <row r="2893" spans="2:13" x14ac:dyDescent="0.2">
      <c r="B2893" s="19">
        <v>43256</v>
      </c>
      <c r="C2893" s="18">
        <v>0.98934299423999983</v>
      </c>
      <c r="D2893" s="20" t="s">
        <v>20</v>
      </c>
      <c r="E2893" s="20" t="s">
        <v>67</v>
      </c>
      <c r="F2893" s="20">
        <v>1000000129</v>
      </c>
      <c r="G2893" s="20" t="s">
        <v>68</v>
      </c>
      <c r="H2893" s="20" t="s">
        <v>8</v>
      </c>
      <c r="I2893" s="20">
        <v>10000078</v>
      </c>
      <c r="J2893" s="20" t="s">
        <v>28</v>
      </c>
      <c r="K2893" s="20" t="s">
        <v>110</v>
      </c>
      <c r="L2893" s="20" t="s">
        <v>110</v>
      </c>
      <c r="M2893" s="20" t="s">
        <v>110</v>
      </c>
    </row>
    <row r="2894" spans="2:13" x14ac:dyDescent="0.2">
      <c r="B2894" s="19">
        <v>43257</v>
      </c>
      <c r="C2894" s="18">
        <v>1.0091298541247999</v>
      </c>
      <c r="D2894" s="20" t="s">
        <v>20</v>
      </c>
      <c r="E2894" s="20" t="s">
        <v>67</v>
      </c>
      <c r="F2894" s="20">
        <v>1000000129</v>
      </c>
      <c r="G2894" s="20" t="s">
        <v>68</v>
      </c>
      <c r="H2894" s="20" t="s">
        <v>8</v>
      </c>
      <c r="I2894" s="20">
        <v>10000078</v>
      </c>
      <c r="J2894" s="20" t="s">
        <v>28</v>
      </c>
      <c r="K2894" s="20" t="s">
        <v>110</v>
      </c>
      <c r="L2894" s="20" t="s">
        <v>110</v>
      </c>
      <c r="M2894" s="20" t="s">
        <v>110</v>
      </c>
    </row>
    <row r="2895" spans="2:13" x14ac:dyDescent="0.2">
      <c r="B2895" s="19">
        <v>43258</v>
      </c>
      <c r="C2895" s="18">
        <v>1.0293124512072958</v>
      </c>
      <c r="D2895" s="20" t="s">
        <v>20</v>
      </c>
      <c r="E2895" s="20" t="s">
        <v>67</v>
      </c>
      <c r="F2895" s="20">
        <v>1000000129</v>
      </c>
      <c r="G2895" s="20" t="s">
        <v>68</v>
      </c>
      <c r="H2895" s="20" t="s">
        <v>8</v>
      </c>
      <c r="I2895" s="20">
        <v>10000078</v>
      </c>
      <c r="J2895" s="20" t="s">
        <v>28</v>
      </c>
      <c r="K2895" s="20" t="s">
        <v>110</v>
      </c>
      <c r="L2895" s="20" t="s">
        <v>110</v>
      </c>
      <c r="M2895" s="20" t="s">
        <v>110</v>
      </c>
    </row>
    <row r="2896" spans="2:13" x14ac:dyDescent="0.2">
      <c r="B2896" s="19">
        <v>43259</v>
      </c>
      <c r="C2896" s="18">
        <v>1.0498987002314417</v>
      </c>
      <c r="D2896" s="20" t="s">
        <v>20</v>
      </c>
      <c r="E2896" s="20" t="s">
        <v>67</v>
      </c>
      <c r="F2896" s="20">
        <v>1000000129</v>
      </c>
      <c r="G2896" s="20" t="s">
        <v>68</v>
      </c>
      <c r="H2896" s="20" t="s">
        <v>8</v>
      </c>
      <c r="I2896" s="20">
        <v>10000078</v>
      </c>
      <c r="J2896" s="20" t="s">
        <v>28</v>
      </c>
      <c r="K2896" s="20" t="s">
        <v>110</v>
      </c>
      <c r="L2896" s="20" t="s">
        <v>110</v>
      </c>
      <c r="M2896" s="20" t="s">
        <v>110</v>
      </c>
    </row>
    <row r="2897" spans="2:13" x14ac:dyDescent="0.2">
      <c r="B2897" s="19">
        <v>43260</v>
      </c>
      <c r="C2897" s="18">
        <v>1.0708966742360706</v>
      </c>
      <c r="D2897" s="20" t="s">
        <v>20</v>
      </c>
      <c r="E2897" s="20" t="s">
        <v>67</v>
      </c>
      <c r="F2897" s="20">
        <v>1000000129</v>
      </c>
      <c r="G2897" s="20" t="s">
        <v>68</v>
      </c>
      <c r="H2897" s="20" t="s">
        <v>8</v>
      </c>
      <c r="I2897" s="20">
        <v>10000078</v>
      </c>
      <c r="J2897" s="20" t="s">
        <v>28</v>
      </c>
      <c r="K2897" s="20" t="s">
        <v>110</v>
      </c>
      <c r="L2897" s="20" t="s">
        <v>110</v>
      </c>
      <c r="M2897" s="20" t="s">
        <v>110</v>
      </c>
    </row>
    <row r="2898" spans="2:13" x14ac:dyDescent="0.2">
      <c r="B2898" s="19">
        <v>43261</v>
      </c>
      <c r="C2898" s="18">
        <v>1.0923146077207919</v>
      </c>
      <c r="D2898" s="20" t="s">
        <v>20</v>
      </c>
      <c r="E2898" s="20" t="s">
        <v>67</v>
      </c>
      <c r="F2898" s="20">
        <v>1000000129</v>
      </c>
      <c r="G2898" s="20" t="s">
        <v>68</v>
      </c>
      <c r="H2898" s="20" t="s">
        <v>8</v>
      </c>
      <c r="I2898" s="20">
        <v>10000078</v>
      </c>
      <c r="J2898" s="20" t="s">
        <v>28</v>
      </c>
      <c r="K2898" s="20" t="s">
        <v>110</v>
      </c>
      <c r="L2898" s="20" t="s">
        <v>110</v>
      </c>
      <c r="M2898" s="20" t="s">
        <v>110</v>
      </c>
    </row>
    <row r="2899" spans="2:13" x14ac:dyDescent="0.2">
      <c r="B2899" s="19">
        <v>43262</v>
      </c>
      <c r="C2899" s="18">
        <v>1.1141608998752079</v>
      </c>
      <c r="D2899" s="20" t="s">
        <v>20</v>
      </c>
      <c r="E2899" s="20" t="s">
        <v>67</v>
      </c>
      <c r="F2899" s="20">
        <v>1000000129</v>
      </c>
      <c r="G2899" s="20" t="s">
        <v>68</v>
      </c>
      <c r="H2899" s="20" t="s">
        <v>8</v>
      </c>
      <c r="I2899" s="20">
        <v>10000078</v>
      </c>
      <c r="J2899" s="20" t="s">
        <v>28</v>
      </c>
      <c r="K2899" s="20" t="s">
        <v>110</v>
      </c>
      <c r="L2899" s="20" t="s">
        <v>110</v>
      </c>
      <c r="M2899" s="20" t="s">
        <v>110</v>
      </c>
    </row>
    <row r="2900" spans="2:13" x14ac:dyDescent="0.2">
      <c r="B2900" s="19">
        <v>43263</v>
      </c>
      <c r="C2900" s="18">
        <v>1.136444117872712</v>
      </c>
      <c r="D2900" s="20" t="s">
        <v>20</v>
      </c>
      <c r="E2900" s="20" t="s">
        <v>67</v>
      </c>
      <c r="F2900" s="20">
        <v>1000000129</v>
      </c>
      <c r="G2900" s="20" t="s">
        <v>68</v>
      </c>
      <c r="H2900" s="20" t="s">
        <v>8</v>
      </c>
      <c r="I2900" s="20">
        <v>10000078</v>
      </c>
      <c r="J2900" s="20" t="s">
        <v>28</v>
      </c>
      <c r="K2900" s="20" t="s">
        <v>110</v>
      </c>
      <c r="L2900" s="20" t="s">
        <v>110</v>
      </c>
      <c r="M2900" s="20" t="s">
        <v>110</v>
      </c>
    </row>
    <row r="2901" spans="2:13" x14ac:dyDescent="0.2">
      <c r="B2901" s="19">
        <v>43264</v>
      </c>
      <c r="C2901" s="18">
        <v>0.66717300023016646</v>
      </c>
      <c r="D2901" s="20" t="s">
        <v>20</v>
      </c>
      <c r="E2901" s="20" t="s">
        <v>67</v>
      </c>
      <c r="F2901" s="20">
        <v>1000000129</v>
      </c>
      <c r="G2901" s="20" t="s">
        <v>68</v>
      </c>
      <c r="H2901" s="20" t="s">
        <v>8</v>
      </c>
      <c r="I2901" s="20">
        <v>10000078</v>
      </c>
      <c r="J2901" s="20" t="s">
        <v>28</v>
      </c>
      <c r="K2901" s="20" t="s">
        <v>110</v>
      </c>
      <c r="L2901" s="20" t="s">
        <v>110</v>
      </c>
      <c r="M2901" s="20" t="s">
        <v>110</v>
      </c>
    </row>
    <row r="2902" spans="2:13" x14ac:dyDescent="0.2">
      <c r="B2902" s="19">
        <v>43265</v>
      </c>
      <c r="C2902" s="18">
        <v>0.68051646023476975</v>
      </c>
      <c r="D2902" s="20" t="s">
        <v>20</v>
      </c>
      <c r="E2902" s="20" t="s">
        <v>67</v>
      </c>
      <c r="F2902" s="20">
        <v>1000000129</v>
      </c>
      <c r="G2902" s="20" t="s">
        <v>68</v>
      </c>
      <c r="H2902" s="20" t="s">
        <v>8</v>
      </c>
      <c r="I2902" s="20">
        <v>10000078</v>
      </c>
      <c r="J2902" s="20" t="s">
        <v>28</v>
      </c>
      <c r="K2902" s="20" t="s">
        <v>110</v>
      </c>
      <c r="L2902" s="20" t="s">
        <v>110</v>
      </c>
      <c r="M2902" s="20" t="s">
        <v>110</v>
      </c>
    </row>
    <row r="2903" spans="2:13" x14ac:dyDescent="0.2">
      <c r="B2903" s="19">
        <v>43266</v>
      </c>
      <c r="C2903" s="18">
        <v>0.69412678943946515</v>
      </c>
      <c r="D2903" s="20" t="s">
        <v>20</v>
      </c>
      <c r="E2903" s="20" t="s">
        <v>67</v>
      </c>
      <c r="F2903" s="20">
        <v>1000000129</v>
      </c>
      <c r="G2903" s="20" t="s">
        <v>68</v>
      </c>
      <c r="H2903" s="20" t="s">
        <v>8</v>
      </c>
      <c r="I2903" s="20">
        <v>10000078</v>
      </c>
      <c r="J2903" s="20" t="s">
        <v>28</v>
      </c>
      <c r="K2903" s="20" t="s">
        <v>110</v>
      </c>
      <c r="L2903" s="20" t="s">
        <v>110</v>
      </c>
      <c r="M2903" s="20" t="s">
        <v>110</v>
      </c>
    </row>
    <row r="2904" spans="2:13" x14ac:dyDescent="0.2">
      <c r="B2904" s="19">
        <v>43267</v>
      </c>
      <c r="C2904" s="18">
        <v>0.70800932522825444</v>
      </c>
      <c r="D2904" s="20" t="s">
        <v>20</v>
      </c>
      <c r="E2904" s="20" t="s">
        <v>67</v>
      </c>
      <c r="F2904" s="20">
        <v>1000000129</v>
      </c>
      <c r="G2904" s="20" t="s">
        <v>68</v>
      </c>
      <c r="H2904" s="20" t="s">
        <v>8</v>
      </c>
      <c r="I2904" s="20">
        <v>10000078</v>
      </c>
      <c r="J2904" s="20" t="s">
        <v>28</v>
      </c>
      <c r="K2904" s="20" t="s">
        <v>110</v>
      </c>
      <c r="L2904" s="20" t="s">
        <v>110</v>
      </c>
      <c r="M2904" s="20" t="s">
        <v>110</v>
      </c>
    </row>
    <row r="2905" spans="2:13" x14ac:dyDescent="0.2">
      <c r="B2905" s="19">
        <v>43268</v>
      </c>
      <c r="C2905" s="18">
        <v>0.72216951173281951</v>
      </c>
      <c r="D2905" s="20" t="s">
        <v>20</v>
      </c>
      <c r="E2905" s="20" t="s">
        <v>67</v>
      </c>
      <c r="F2905" s="20">
        <v>1000000129</v>
      </c>
      <c r="G2905" s="20" t="s">
        <v>68</v>
      </c>
      <c r="H2905" s="20" t="s">
        <v>8</v>
      </c>
      <c r="I2905" s="20">
        <v>10000078</v>
      </c>
      <c r="J2905" s="20" t="s">
        <v>28</v>
      </c>
      <c r="K2905" s="20" t="s">
        <v>110</v>
      </c>
      <c r="L2905" s="20" t="s">
        <v>110</v>
      </c>
      <c r="M2905" s="20" t="s">
        <v>110</v>
      </c>
    </row>
    <row r="2906" spans="2:13" x14ac:dyDescent="0.2">
      <c r="B2906" s="19">
        <v>43269</v>
      </c>
      <c r="C2906" s="18">
        <v>0.57261290196747605</v>
      </c>
      <c r="D2906" s="20" t="s">
        <v>20</v>
      </c>
      <c r="E2906" s="20" t="s">
        <v>67</v>
      </c>
      <c r="F2906" s="20">
        <v>1000000129</v>
      </c>
      <c r="G2906" s="20" t="s">
        <v>68</v>
      </c>
      <c r="H2906" s="20" t="s">
        <v>8</v>
      </c>
      <c r="I2906" s="20">
        <v>10000078</v>
      </c>
      <c r="J2906" s="20" t="s">
        <v>28</v>
      </c>
      <c r="K2906" s="20" t="s">
        <v>110</v>
      </c>
      <c r="L2906" s="20" t="s">
        <v>110</v>
      </c>
      <c r="M2906" s="20" t="s">
        <v>110</v>
      </c>
    </row>
    <row r="2907" spans="2:13" x14ac:dyDescent="0.2">
      <c r="B2907" s="19">
        <v>43270</v>
      </c>
      <c r="C2907" s="18">
        <v>0.58406516000682551</v>
      </c>
      <c r="D2907" s="20" t="s">
        <v>20</v>
      </c>
      <c r="E2907" s="20" t="s">
        <v>67</v>
      </c>
      <c r="F2907" s="20">
        <v>1000000129</v>
      </c>
      <c r="G2907" s="20" t="s">
        <v>68</v>
      </c>
      <c r="H2907" s="20" t="s">
        <v>8</v>
      </c>
      <c r="I2907" s="20">
        <v>10000078</v>
      </c>
      <c r="J2907" s="20" t="s">
        <v>28</v>
      </c>
      <c r="K2907" s="20" t="s">
        <v>110</v>
      </c>
      <c r="L2907" s="20" t="s">
        <v>110</v>
      </c>
      <c r="M2907" s="20" t="s">
        <v>110</v>
      </c>
    </row>
    <row r="2908" spans="2:13" x14ac:dyDescent="0.2">
      <c r="B2908" s="19">
        <v>43271</v>
      </c>
      <c r="C2908" s="18">
        <v>0.59574646320696201</v>
      </c>
      <c r="D2908" s="20" t="s">
        <v>20</v>
      </c>
      <c r="E2908" s="20" t="s">
        <v>67</v>
      </c>
      <c r="F2908" s="20">
        <v>1000000129</v>
      </c>
      <c r="G2908" s="20" t="s">
        <v>68</v>
      </c>
      <c r="H2908" s="20" t="s">
        <v>8</v>
      </c>
      <c r="I2908" s="20">
        <v>10000078</v>
      </c>
      <c r="J2908" s="20" t="s">
        <v>28</v>
      </c>
      <c r="K2908" s="20" t="s">
        <v>110</v>
      </c>
      <c r="L2908" s="20" t="s">
        <v>110</v>
      </c>
      <c r="M2908" s="20" t="s">
        <v>110</v>
      </c>
    </row>
    <row r="2909" spans="2:13" x14ac:dyDescent="0.2">
      <c r="B2909" s="19">
        <v>43272</v>
      </c>
      <c r="C2909" s="18">
        <v>0.60766139247110129</v>
      </c>
      <c r="D2909" s="20" t="s">
        <v>20</v>
      </c>
      <c r="E2909" s="20" t="s">
        <v>67</v>
      </c>
      <c r="F2909" s="20">
        <v>1000000129</v>
      </c>
      <c r="G2909" s="20" t="s">
        <v>68</v>
      </c>
      <c r="H2909" s="20" t="s">
        <v>8</v>
      </c>
      <c r="I2909" s="20">
        <v>10000078</v>
      </c>
      <c r="J2909" s="20" t="s">
        <v>28</v>
      </c>
      <c r="K2909" s="20" t="s">
        <v>110</v>
      </c>
      <c r="L2909" s="20" t="s">
        <v>110</v>
      </c>
      <c r="M2909" s="20" t="s">
        <v>110</v>
      </c>
    </row>
    <row r="2910" spans="2:13" x14ac:dyDescent="0.2">
      <c r="B2910" s="19">
        <v>43273</v>
      </c>
      <c r="C2910" s="18">
        <v>0.61981462032052326</v>
      </c>
      <c r="D2910" s="20" t="s">
        <v>20</v>
      </c>
      <c r="E2910" s="20" t="s">
        <v>67</v>
      </c>
      <c r="F2910" s="20">
        <v>1000000129</v>
      </c>
      <c r="G2910" s="20" t="s">
        <v>68</v>
      </c>
      <c r="H2910" s="20" t="s">
        <v>8</v>
      </c>
      <c r="I2910" s="20">
        <v>10000078</v>
      </c>
      <c r="J2910" s="20" t="s">
        <v>28</v>
      </c>
      <c r="K2910" s="20" t="s">
        <v>110</v>
      </c>
      <c r="L2910" s="20" t="s">
        <v>110</v>
      </c>
      <c r="M2910" s="20" t="s">
        <v>110</v>
      </c>
    </row>
    <row r="2911" spans="2:13" x14ac:dyDescent="0.2">
      <c r="B2911" s="19">
        <v>43274</v>
      </c>
      <c r="C2911" s="18">
        <v>0.63221091272693375</v>
      </c>
      <c r="D2911" s="20" t="s">
        <v>20</v>
      </c>
      <c r="E2911" s="20" t="s">
        <v>67</v>
      </c>
      <c r="F2911" s="20">
        <v>1000000129</v>
      </c>
      <c r="G2911" s="20" t="s">
        <v>68</v>
      </c>
      <c r="H2911" s="20" t="s">
        <v>8</v>
      </c>
      <c r="I2911" s="20">
        <v>10000078</v>
      </c>
      <c r="J2911" s="20" t="s">
        <v>28</v>
      </c>
      <c r="K2911" s="20" t="s">
        <v>110</v>
      </c>
      <c r="L2911" s="20" t="s">
        <v>110</v>
      </c>
      <c r="M2911" s="20" t="s">
        <v>110</v>
      </c>
    </row>
    <row r="2912" spans="2:13" x14ac:dyDescent="0.2">
      <c r="B2912" s="19">
        <v>43275</v>
      </c>
      <c r="C2912" s="18">
        <v>0.6448551309814724</v>
      </c>
      <c r="D2912" s="20" t="s">
        <v>20</v>
      </c>
      <c r="E2912" s="20" t="s">
        <v>67</v>
      </c>
      <c r="F2912" s="20">
        <v>1000000129</v>
      </c>
      <c r="G2912" s="20" t="s">
        <v>68</v>
      </c>
      <c r="H2912" s="20" t="s">
        <v>8</v>
      </c>
      <c r="I2912" s="20">
        <v>10000078</v>
      </c>
      <c r="J2912" s="20" t="s">
        <v>28</v>
      </c>
      <c r="K2912" s="20" t="s">
        <v>110</v>
      </c>
      <c r="L2912" s="20" t="s">
        <v>110</v>
      </c>
      <c r="M2912" s="20" t="s">
        <v>110</v>
      </c>
    </row>
    <row r="2913" spans="2:13" x14ac:dyDescent="0.2">
      <c r="B2913" s="19">
        <v>43276</v>
      </c>
      <c r="C2913" s="18">
        <v>0.6577522336011018</v>
      </c>
      <c r="D2913" s="20" t="s">
        <v>20</v>
      </c>
      <c r="E2913" s="20" t="s">
        <v>67</v>
      </c>
      <c r="F2913" s="20">
        <v>1000000129</v>
      </c>
      <c r="G2913" s="20" t="s">
        <v>68</v>
      </c>
      <c r="H2913" s="20" t="s">
        <v>8</v>
      </c>
      <c r="I2913" s="20">
        <v>10000078</v>
      </c>
      <c r="J2913" s="20" t="s">
        <v>28</v>
      </c>
      <c r="K2913" s="20" t="s">
        <v>110</v>
      </c>
      <c r="L2913" s="20" t="s">
        <v>110</v>
      </c>
      <c r="M2913" s="20" t="s">
        <v>110</v>
      </c>
    </row>
    <row r="2914" spans="2:13" x14ac:dyDescent="0.2">
      <c r="B2914" s="19">
        <v>43277</v>
      </c>
      <c r="C2914" s="18">
        <v>0.6709072782731238</v>
      </c>
      <c r="D2914" s="20" t="s">
        <v>20</v>
      </c>
      <c r="E2914" s="20" t="s">
        <v>67</v>
      </c>
      <c r="F2914" s="20">
        <v>1000000129</v>
      </c>
      <c r="G2914" s="20" t="s">
        <v>68</v>
      </c>
      <c r="H2914" s="20" t="s">
        <v>8</v>
      </c>
      <c r="I2914" s="20">
        <v>10000078</v>
      </c>
      <c r="J2914" s="20" t="s">
        <v>28</v>
      </c>
      <c r="K2914" s="20" t="s">
        <v>110</v>
      </c>
      <c r="L2914" s="20" t="s">
        <v>110</v>
      </c>
      <c r="M2914" s="20" t="s">
        <v>110</v>
      </c>
    </row>
    <row r="2915" spans="2:13" x14ac:dyDescent="0.2">
      <c r="B2915" s="19">
        <v>43278</v>
      </c>
      <c r="C2915" s="18">
        <v>0.6843254238385863</v>
      </c>
      <c r="D2915" s="20" t="s">
        <v>20</v>
      </c>
      <c r="E2915" s="20" t="s">
        <v>67</v>
      </c>
      <c r="F2915" s="20">
        <v>1000000129</v>
      </c>
      <c r="G2915" s="20" t="s">
        <v>68</v>
      </c>
      <c r="H2915" s="20" t="s">
        <v>8</v>
      </c>
      <c r="I2915" s="20">
        <v>10000078</v>
      </c>
      <c r="J2915" s="20" t="s">
        <v>28</v>
      </c>
      <c r="K2915" s="20" t="s">
        <v>110</v>
      </c>
      <c r="L2915" s="20" t="s">
        <v>110</v>
      </c>
      <c r="M2915" s="20" t="s">
        <v>110</v>
      </c>
    </row>
    <row r="2916" spans="2:13" x14ac:dyDescent="0.2">
      <c r="B2916" s="19">
        <v>43279</v>
      </c>
      <c r="C2916" s="18">
        <v>0.69801193231535807</v>
      </c>
      <c r="D2916" s="20" t="s">
        <v>20</v>
      </c>
      <c r="E2916" s="20" t="s">
        <v>67</v>
      </c>
      <c r="F2916" s="20">
        <v>1000000129</v>
      </c>
      <c r="G2916" s="20" t="s">
        <v>68</v>
      </c>
      <c r="H2916" s="20" t="s">
        <v>8</v>
      </c>
      <c r="I2916" s="20">
        <v>10000078</v>
      </c>
      <c r="J2916" s="20" t="s">
        <v>28</v>
      </c>
      <c r="K2916" s="20" t="s">
        <v>110</v>
      </c>
      <c r="L2916" s="20" t="s">
        <v>110</v>
      </c>
      <c r="M2916" s="20" t="s">
        <v>110</v>
      </c>
    </row>
    <row r="2917" spans="2:13" x14ac:dyDescent="0.2">
      <c r="B2917" s="19">
        <v>43280</v>
      </c>
      <c r="C2917" s="18">
        <v>0.71197217096166521</v>
      </c>
      <c r="D2917" s="20" t="s">
        <v>20</v>
      </c>
      <c r="E2917" s="20" t="s">
        <v>67</v>
      </c>
      <c r="F2917" s="20">
        <v>1000000129</v>
      </c>
      <c r="G2917" s="20" t="s">
        <v>68</v>
      </c>
      <c r="H2917" s="20" t="s">
        <v>8</v>
      </c>
      <c r="I2917" s="20">
        <v>10000078</v>
      </c>
      <c r="J2917" s="20" t="s">
        <v>28</v>
      </c>
      <c r="K2917" s="20" t="s">
        <v>110</v>
      </c>
      <c r="L2917" s="20" t="s">
        <v>110</v>
      </c>
      <c r="M2917" s="20" t="s">
        <v>110</v>
      </c>
    </row>
    <row r="2918" spans="2:13" x14ac:dyDescent="0.2">
      <c r="B2918" s="19">
        <v>43281</v>
      </c>
      <c r="C2918" s="18">
        <v>0.46821161438089837</v>
      </c>
      <c r="D2918" s="20" t="s">
        <v>20</v>
      </c>
      <c r="E2918" s="20" t="s">
        <v>67</v>
      </c>
      <c r="F2918" s="20">
        <v>1000000129</v>
      </c>
      <c r="G2918" s="20" t="s">
        <v>68</v>
      </c>
      <c r="H2918" s="20" t="s">
        <v>8</v>
      </c>
      <c r="I2918" s="20">
        <v>10000078</v>
      </c>
      <c r="J2918" s="20" t="s">
        <v>28</v>
      </c>
      <c r="K2918" s="20" t="s">
        <v>110</v>
      </c>
      <c r="L2918" s="20" t="s">
        <v>110</v>
      </c>
      <c r="M2918" s="20" t="s">
        <v>110</v>
      </c>
    </row>
    <row r="2919" spans="2:13" x14ac:dyDescent="0.2">
      <c r="B2919" s="19">
        <v>43282</v>
      </c>
      <c r="C2919" s="18">
        <v>0.47757584666851632</v>
      </c>
      <c r="D2919" s="20" t="s">
        <v>20</v>
      </c>
      <c r="E2919" s="20" t="s">
        <v>67</v>
      </c>
      <c r="F2919" s="20">
        <v>1000000129</v>
      </c>
      <c r="G2919" s="20" t="s">
        <v>68</v>
      </c>
      <c r="H2919" s="20" t="s">
        <v>8</v>
      </c>
      <c r="I2919" s="20">
        <v>10000078</v>
      </c>
      <c r="J2919" s="20" t="s">
        <v>28</v>
      </c>
      <c r="K2919" s="20" t="s">
        <v>110</v>
      </c>
      <c r="L2919" s="20" t="s">
        <v>110</v>
      </c>
      <c r="M2919" s="20" t="s">
        <v>110</v>
      </c>
    </row>
    <row r="2920" spans="2:13" x14ac:dyDescent="0.2">
      <c r="B2920" s="19">
        <v>43283</v>
      </c>
      <c r="C2920" s="18">
        <v>0.48712736360188663</v>
      </c>
      <c r="D2920" s="20" t="s">
        <v>20</v>
      </c>
      <c r="E2920" s="20" t="s">
        <v>67</v>
      </c>
      <c r="F2920" s="20">
        <v>1000000129</v>
      </c>
      <c r="G2920" s="20" t="s">
        <v>68</v>
      </c>
      <c r="H2920" s="20" t="s">
        <v>8</v>
      </c>
      <c r="I2920" s="20">
        <v>10000078</v>
      </c>
      <c r="J2920" s="20" t="s">
        <v>28</v>
      </c>
      <c r="K2920" s="20" t="s">
        <v>110</v>
      </c>
      <c r="L2920" s="20" t="s">
        <v>110</v>
      </c>
      <c r="M2920" s="20" t="s">
        <v>110</v>
      </c>
    </row>
    <row r="2921" spans="2:13" x14ac:dyDescent="0.2">
      <c r="B2921" s="19">
        <v>43284</v>
      </c>
      <c r="C2921" s="18">
        <v>0.49686991087392435</v>
      </c>
      <c r="D2921" s="20" t="s">
        <v>20</v>
      </c>
      <c r="E2921" s="20" t="s">
        <v>67</v>
      </c>
      <c r="F2921" s="20">
        <v>1000000129</v>
      </c>
      <c r="G2921" s="20" t="s">
        <v>68</v>
      </c>
      <c r="H2921" s="20" t="s">
        <v>8</v>
      </c>
      <c r="I2921" s="20">
        <v>10000078</v>
      </c>
      <c r="J2921" s="20" t="s">
        <v>28</v>
      </c>
      <c r="K2921" s="20" t="s">
        <v>110</v>
      </c>
      <c r="L2921" s="20" t="s">
        <v>110</v>
      </c>
      <c r="M2921" s="20" t="s">
        <v>110</v>
      </c>
    </row>
    <row r="2922" spans="2:13" x14ac:dyDescent="0.2">
      <c r="B2922" s="19">
        <v>43285</v>
      </c>
      <c r="C2922" s="18">
        <v>0.50680730909140292</v>
      </c>
      <c r="D2922" s="20" t="s">
        <v>20</v>
      </c>
      <c r="E2922" s="20" t="s">
        <v>67</v>
      </c>
      <c r="F2922" s="20">
        <v>1000000129</v>
      </c>
      <c r="G2922" s="20" t="s">
        <v>68</v>
      </c>
      <c r="H2922" s="20" t="s">
        <v>8</v>
      </c>
      <c r="I2922" s="20">
        <v>10000078</v>
      </c>
      <c r="J2922" s="20" t="s">
        <v>28</v>
      </c>
      <c r="K2922" s="20" t="s">
        <v>110</v>
      </c>
      <c r="L2922" s="20" t="s">
        <v>110</v>
      </c>
      <c r="M2922" s="20" t="s">
        <v>110</v>
      </c>
    </row>
    <row r="2923" spans="2:13" x14ac:dyDescent="0.2">
      <c r="B2923" s="19">
        <v>43286</v>
      </c>
      <c r="C2923" s="18">
        <v>0.51694345527323093</v>
      </c>
      <c r="D2923" s="20" t="s">
        <v>20</v>
      </c>
      <c r="E2923" s="20" t="s">
        <v>67</v>
      </c>
      <c r="F2923" s="20">
        <v>1000000129</v>
      </c>
      <c r="G2923" s="20" t="s">
        <v>68</v>
      </c>
      <c r="H2923" s="20" t="s">
        <v>8</v>
      </c>
      <c r="I2923" s="20">
        <v>10000078</v>
      </c>
      <c r="J2923" s="20" t="s">
        <v>28</v>
      </c>
      <c r="K2923" s="20" t="s">
        <v>110</v>
      </c>
      <c r="L2923" s="20" t="s">
        <v>110</v>
      </c>
      <c r="M2923" s="20" t="s">
        <v>110</v>
      </c>
    </row>
    <row r="2924" spans="2:13" x14ac:dyDescent="0.2">
      <c r="B2924" s="19">
        <v>43287</v>
      </c>
      <c r="C2924" s="18">
        <v>0.5272823243786956</v>
      </c>
      <c r="D2924" s="20" t="s">
        <v>20</v>
      </c>
      <c r="E2924" s="20" t="s">
        <v>67</v>
      </c>
      <c r="F2924" s="20">
        <v>1000000129</v>
      </c>
      <c r="G2924" s="20" t="s">
        <v>68</v>
      </c>
      <c r="H2924" s="20" t="s">
        <v>8</v>
      </c>
      <c r="I2924" s="20">
        <v>10000078</v>
      </c>
      <c r="J2924" s="20" t="s">
        <v>28</v>
      </c>
      <c r="K2924" s="20" t="s">
        <v>110</v>
      </c>
      <c r="L2924" s="20" t="s">
        <v>110</v>
      </c>
      <c r="M2924" s="20" t="s">
        <v>110</v>
      </c>
    </row>
    <row r="2925" spans="2:13" x14ac:dyDescent="0.2">
      <c r="B2925" s="19">
        <v>43288</v>
      </c>
      <c r="C2925" s="18">
        <v>0.53782797086626954</v>
      </c>
      <c r="D2925" s="20" t="s">
        <v>20</v>
      </c>
      <c r="E2925" s="20" t="s">
        <v>67</v>
      </c>
      <c r="F2925" s="20">
        <v>1000000129</v>
      </c>
      <c r="G2925" s="20" t="s">
        <v>68</v>
      </c>
      <c r="H2925" s="20" t="s">
        <v>8</v>
      </c>
      <c r="I2925" s="20">
        <v>10000078</v>
      </c>
      <c r="J2925" s="20" t="s">
        <v>28</v>
      </c>
      <c r="K2925" s="20" t="s">
        <v>110</v>
      </c>
      <c r="L2925" s="20" t="s">
        <v>110</v>
      </c>
      <c r="M2925" s="20" t="s">
        <v>110</v>
      </c>
    </row>
    <row r="2926" spans="2:13" x14ac:dyDescent="0.2">
      <c r="B2926" s="19">
        <v>43289</v>
      </c>
      <c r="C2926" s="18">
        <v>0.54858453028359488</v>
      </c>
      <c r="D2926" s="20" t="s">
        <v>20</v>
      </c>
      <c r="E2926" s="20" t="s">
        <v>67</v>
      </c>
      <c r="F2926" s="20">
        <v>1000000129</v>
      </c>
      <c r="G2926" s="20" t="s">
        <v>68</v>
      </c>
      <c r="H2926" s="20" t="s">
        <v>8</v>
      </c>
      <c r="I2926" s="20">
        <v>10000078</v>
      </c>
      <c r="J2926" s="20" t="s">
        <v>28</v>
      </c>
      <c r="K2926" s="20" t="s">
        <v>110</v>
      </c>
      <c r="L2926" s="20" t="s">
        <v>110</v>
      </c>
      <c r="M2926" s="20" t="s">
        <v>110</v>
      </c>
    </row>
    <row r="2927" spans="2:13" x14ac:dyDescent="0.2">
      <c r="B2927" s="19">
        <v>43290</v>
      </c>
      <c r="C2927" s="18">
        <v>0.55955622088926682</v>
      </c>
      <c r="D2927" s="20" t="s">
        <v>20</v>
      </c>
      <c r="E2927" s="20" t="s">
        <v>67</v>
      </c>
      <c r="F2927" s="20">
        <v>1000000129</v>
      </c>
      <c r="G2927" s="20" t="s">
        <v>68</v>
      </c>
      <c r="H2927" s="20" t="s">
        <v>8</v>
      </c>
      <c r="I2927" s="20">
        <v>10000078</v>
      </c>
      <c r="J2927" s="20" t="s">
        <v>28</v>
      </c>
      <c r="K2927" s="20" t="s">
        <v>110</v>
      </c>
      <c r="L2927" s="20" t="s">
        <v>110</v>
      </c>
      <c r="M2927" s="20" t="s">
        <v>110</v>
      </c>
    </row>
    <row r="2928" spans="2:13" x14ac:dyDescent="0.2">
      <c r="B2928" s="19">
        <v>43291</v>
      </c>
      <c r="C2928" s="18">
        <v>0.57074734530705218</v>
      </c>
      <c r="D2928" s="20" t="s">
        <v>20</v>
      </c>
      <c r="E2928" s="20" t="s">
        <v>67</v>
      </c>
      <c r="F2928" s="20">
        <v>1000000129</v>
      </c>
      <c r="G2928" s="20" t="s">
        <v>68</v>
      </c>
      <c r="H2928" s="20" t="s">
        <v>8</v>
      </c>
      <c r="I2928" s="20">
        <v>10000078</v>
      </c>
      <c r="J2928" s="20" t="s">
        <v>28</v>
      </c>
      <c r="K2928" s="20" t="s">
        <v>110</v>
      </c>
      <c r="L2928" s="20" t="s">
        <v>110</v>
      </c>
      <c r="M2928" s="20" t="s">
        <v>110</v>
      </c>
    </row>
    <row r="2929" spans="2:13" x14ac:dyDescent="0.2">
      <c r="B2929" s="19">
        <v>43292</v>
      </c>
      <c r="C2929" s="18">
        <v>0.58216229221319316</v>
      </c>
      <c r="D2929" s="20" t="s">
        <v>20</v>
      </c>
      <c r="E2929" s="20" t="s">
        <v>67</v>
      </c>
      <c r="F2929" s="20">
        <v>1000000129</v>
      </c>
      <c r="G2929" s="20" t="s">
        <v>68</v>
      </c>
      <c r="H2929" s="20" t="s">
        <v>8</v>
      </c>
      <c r="I2929" s="20">
        <v>10000078</v>
      </c>
      <c r="J2929" s="20" t="s">
        <v>28</v>
      </c>
      <c r="K2929" s="20" t="s">
        <v>110</v>
      </c>
      <c r="L2929" s="20" t="s">
        <v>110</v>
      </c>
      <c r="M2929" s="20" t="s">
        <v>110</v>
      </c>
    </row>
    <row r="2930" spans="2:13" x14ac:dyDescent="0.2">
      <c r="B2930" s="19">
        <v>43293</v>
      </c>
      <c r="C2930" s="18">
        <v>0.59380553805745706</v>
      </c>
      <c r="D2930" s="20" t="s">
        <v>20</v>
      </c>
      <c r="E2930" s="20" t="s">
        <v>67</v>
      </c>
      <c r="F2930" s="20">
        <v>1000000129</v>
      </c>
      <c r="G2930" s="20" t="s">
        <v>68</v>
      </c>
      <c r="H2930" s="20" t="s">
        <v>8</v>
      </c>
      <c r="I2930" s="20">
        <v>10000078</v>
      </c>
      <c r="J2930" s="20" t="s">
        <v>28</v>
      </c>
      <c r="K2930" s="20" t="s">
        <v>110</v>
      </c>
      <c r="L2930" s="20" t="s">
        <v>110</v>
      </c>
      <c r="M2930" s="20" t="s">
        <v>110</v>
      </c>
    </row>
    <row r="2931" spans="2:13" x14ac:dyDescent="0.2">
      <c r="B2931" s="19">
        <v>43294</v>
      </c>
      <c r="C2931" s="18">
        <v>0.6056816488186062</v>
      </c>
      <c r="D2931" s="20" t="s">
        <v>20</v>
      </c>
      <c r="E2931" s="20" t="s">
        <v>67</v>
      </c>
      <c r="F2931" s="20">
        <v>1000000129</v>
      </c>
      <c r="G2931" s="20" t="s">
        <v>68</v>
      </c>
      <c r="H2931" s="20" t="s">
        <v>8</v>
      </c>
      <c r="I2931" s="20">
        <v>10000078</v>
      </c>
      <c r="J2931" s="20" t="s">
        <v>28</v>
      </c>
      <c r="K2931" s="20" t="s">
        <v>110</v>
      </c>
      <c r="L2931" s="20" t="s">
        <v>110</v>
      </c>
      <c r="M2931" s="20" t="s">
        <v>110</v>
      </c>
    </row>
    <row r="2932" spans="2:13" x14ac:dyDescent="0.2">
      <c r="B2932" s="19">
        <v>43295</v>
      </c>
      <c r="C2932" s="18">
        <v>0.61779528179497833</v>
      </c>
      <c r="D2932" s="20" t="s">
        <v>20</v>
      </c>
      <c r="E2932" s="20" t="s">
        <v>67</v>
      </c>
      <c r="F2932" s="20">
        <v>1000000129</v>
      </c>
      <c r="G2932" s="20" t="s">
        <v>68</v>
      </c>
      <c r="H2932" s="20" t="s">
        <v>8</v>
      </c>
      <c r="I2932" s="20">
        <v>10000078</v>
      </c>
      <c r="J2932" s="20" t="s">
        <v>28</v>
      </c>
      <c r="K2932" s="20" t="s">
        <v>110</v>
      </c>
      <c r="L2932" s="20" t="s">
        <v>110</v>
      </c>
      <c r="M2932" s="20" t="s">
        <v>110</v>
      </c>
    </row>
    <row r="2933" spans="2:13" x14ac:dyDescent="0.2">
      <c r="B2933" s="19">
        <v>43296</v>
      </c>
      <c r="C2933" s="18">
        <v>0.63015118743087795</v>
      </c>
      <c r="D2933" s="20" t="s">
        <v>20</v>
      </c>
      <c r="E2933" s="20" t="s">
        <v>67</v>
      </c>
      <c r="F2933" s="20">
        <v>1000000129</v>
      </c>
      <c r="G2933" s="20" t="s">
        <v>68</v>
      </c>
      <c r="H2933" s="20" t="s">
        <v>8</v>
      </c>
      <c r="I2933" s="20">
        <v>10000078</v>
      </c>
      <c r="J2933" s="20" t="s">
        <v>28</v>
      </c>
      <c r="K2933" s="20" t="s">
        <v>110</v>
      </c>
      <c r="L2933" s="20" t="s">
        <v>110</v>
      </c>
      <c r="M2933" s="20" t="s">
        <v>110</v>
      </c>
    </row>
    <row r="2934" spans="2:13" x14ac:dyDescent="0.2">
      <c r="B2934" s="19">
        <v>43297</v>
      </c>
      <c r="C2934" s="18">
        <v>0.64275421117949549</v>
      </c>
      <c r="D2934" s="20" t="s">
        <v>20</v>
      </c>
      <c r="E2934" s="20" t="s">
        <v>67</v>
      </c>
      <c r="F2934" s="20">
        <v>1000000129</v>
      </c>
      <c r="G2934" s="20" t="s">
        <v>68</v>
      </c>
      <c r="H2934" s="20" t="s">
        <v>8</v>
      </c>
      <c r="I2934" s="20">
        <v>10000078</v>
      </c>
      <c r="J2934" s="20" t="s">
        <v>28</v>
      </c>
      <c r="K2934" s="20" t="s">
        <v>110</v>
      </c>
      <c r="L2934" s="20" t="s">
        <v>110</v>
      </c>
      <c r="M2934" s="20" t="s">
        <v>110</v>
      </c>
    </row>
    <row r="2935" spans="2:13" x14ac:dyDescent="0.2">
      <c r="B2935" s="19">
        <v>43298</v>
      </c>
      <c r="C2935" s="18">
        <v>0.65560929540308532</v>
      </c>
      <c r="D2935" s="20" t="s">
        <v>20</v>
      </c>
      <c r="E2935" s="20" t="s">
        <v>67</v>
      </c>
      <c r="F2935" s="20">
        <v>1000000129</v>
      </c>
      <c r="G2935" s="20" t="s">
        <v>68</v>
      </c>
      <c r="H2935" s="20" t="s">
        <v>8</v>
      </c>
      <c r="I2935" s="20">
        <v>10000078</v>
      </c>
      <c r="J2935" s="20" t="s">
        <v>28</v>
      </c>
      <c r="K2935" s="20" t="s">
        <v>110</v>
      </c>
      <c r="L2935" s="20" t="s">
        <v>110</v>
      </c>
      <c r="M2935" s="20" t="s">
        <v>110</v>
      </c>
    </row>
    <row r="2936" spans="2:13" x14ac:dyDescent="0.2">
      <c r="B2936" s="19">
        <v>43299</v>
      </c>
      <c r="C2936" s="18">
        <v>0.66872148131114717</v>
      </c>
      <c r="D2936" s="20" t="s">
        <v>20</v>
      </c>
      <c r="E2936" s="20" t="s">
        <v>67</v>
      </c>
      <c r="F2936" s="20">
        <v>1000000129</v>
      </c>
      <c r="G2936" s="20" t="s">
        <v>68</v>
      </c>
      <c r="H2936" s="20" t="s">
        <v>8</v>
      </c>
      <c r="I2936" s="20">
        <v>10000078</v>
      </c>
      <c r="J2936" s="20" t="s">
        <v>28</v>
      </c>
      <c r="K2936" s="20" t="s">
        <v>110</v>
      </c>
      <c r="L2936" s="20" t="s">
        <v>110</v>
      </c>
      <c r="M2936" s="20" t="s">
        <v>110</v>
      </c>
    </row>
    <row r="2937" spans="2:13" x14ac:dyDescent="0.2">
      <c r="B2937" s="19">
        <v>43300</v>
      </c>
      <c r="C2937" s="18">
        <v>0.68209591093736999</v>
      </c>
      <c r="D2937" s="20" t="s">
        <v>20</v>
      </c>
      <c r="E2937" s="20" t="s">
        <v>67</v>
      </c>
      <c r="F2937" s="20">
        <v>1000000129</v>
      </c>
      <c r="G2937" s="20" t="s">
        <v>68</v>
      </c>
      <c r="H2937" s="20" t="s">
        <v>8</v>
      </c>
      <c r="I2937" s="20">
        <v>10000078</v>
      </c>
      <c r="J2937" s="20" t="s">
        <v>28</v>
      </c>
      <c r="K2937" s="20" t="s">
        <v>110</v>
      </c>
      <c r="L2937" s="20" t="s">
        <v>110</v>
      </c>
      <c r="M2937" s="20" t="s">
        <v>110</v>
      </c>
    </row>
    <row r="2938" spans="2:13" x14ac:dyDescent="0.2">
      <c r="B2938" s="19">
        <v>43301</v>
      </c>
      <c r="C2938" s="18">
        <v>0.69573782915611748</v>
      </c>
      <c r="D2938" s="20" t="s">
        <v>20</v>
      </c>
      <c r="E2938" s="20" t="s">
        <v>67</v>
      </c>
      <c r="F2938" s="20">
        <v>1000000129</v>
      </c>
      <c r="G2938" s="20" t="s">
        <v>68</v>
      </c>
      <c r="H2938" s="20" t="s">
        <v>8</v>
      </c>
      <c r="I2938" s="20">
        <v>10000078</v>
      </c>
      <c r="J2938" s="20" t="s">
        <v>28</v>
      </c>
      <c r="K2938" s="20" t="s">
        <v>110</v>
      </c>
      <c r="L2938" s="20" t="s">
        <v>110</v>
      </c>
      <c r="M2938" s="20" t="s">
        <v>110</v>
      </c>
    </row>
    <row r="2939" spans="2:13" x14ac:dyDescent="0.2">
      <c r="B2939" s="19">
        <v>43252</v>
      </c>
      <c r="C2939" s="18">
        <v>0.48399999999999999</v>
      </c>
      <c r="D2939" s="20" t="s">
        <v>20</v>
      </c>
      <c r="E2939" s="20" t="s">
        <v>67</v>
      </c>
      <c r="F2939" s="20">
        <v>1000000129</v>
      </c>
      <c r="G2939" s="20" t="s">
        <v>68</v>
      </c>
      <c r="H2939" s="20" t="s">
        <v>8</v>
      </c>
      <c r="I2939" s="20">
        <v>10000131</v>
      </c>
      <c r="J2939" s="20" t="s">
        <v>36</v>
      </c>
      <c r="K2939" s="20" t="s">
        <v>110</v>
      </c>
      <c r="L2939" s="20" t="s">
        <v>110</v>
      </c>
      <c r="M2939" s="20" t="s">
        <v>110</v>
      </c>
    </row>
    <row r="2940" spans="2:13" x14ac:dyDescent="0.2">
      <c r="B2940" s="19">
        <v>43253</v>
      </c>
      <c r="C2940" s="18">
        <v>0.49367999999999995</v>
      </c>
      <c r="D2940" s="20" t="s">
        <v>20</v>
      </c>
      <c r="E2940" s="20" t="s">
        <v>67</v>
      </c>
      <c r="F2940" s="20">
        <v>1000000129</v>
      </c>
      <c r="G2940" s="20" t="s">
        <v>68</v>
      </c>
      <c r="H2940" s="20" t="s">
        <v>8</v>
      </c>
      <c r="I2940" s="20">
        <v>10000131</v>
      </c>
      <c r="J2940" s="20" t="s">
        <v>36</v>
      </c>
      <c r="K2940" s="20" t="s">
        <v>110</v>
      </c>
      <c r="L2940" s="20" t="s">
        <v>110</v>
      </c>
      <c r="M2940" s="20" t="s">
        <v>110</v>
      </c>
    </row>
    <row r="2941" spans="2:13" x14ac:dyDescent="0.2">
      <c r="B2941" s="19">
        <v>43254</v>
      </c>
      <c r="C2941" s="18">
        <v>0.50355359999999993</v>
      </c>
      <c r="D2941" s="20" t="s">
        <v>20</v>
      </c>
      <c r="E2941" s="20" t="s">
        <v>67</v>
      </c>
      <c r="F2941" s="20">
        <v>1000000129</v>
      </c>
      <c r="G2941" s="20" t="s">
        <v>68</v>
      </c>
      <c r="H2941" s="20" t="s">
        <v>8</v>
      </c>
      <c r="I2941" s="20">
        <v>10000131</v>
      </c>
      <c r="J2941" s="20" t="s">
        <v>36</v>
      </c>
      <c r="K2941" s="20" t="s">
        <v>110</v>
      </c>
      <c r="L2941" s="20" t="s">
        <v>110</v>
      </c>
      <c r="M2941" s="20" t="s">
        <v>110</v>
      </c>
    </row>
    <row r="2942" spans="2:13" x14ac:dyDescent="0.2">
      <c r="B2942" s="19">
        <v>43255</v>
      </c>
      <c r="C2942" s="18">
        <v>0.51362467199999995</v>
      </c>
      <c r="D2942" s="20" t="s">
        <v>20</v>
      </c>
      <c r="E2942" s="20" t="s">
        <v>67</v>
      </c>
      <c r="F2942" s="20">
        <v>1000000129</v>
      </c>
      <c r="G2942" s="20" t="s">
        <v>68</v>
      </c>
      <c r="H2942" s="20" t="s">
        <v>8</v>
      </c>
      <c r="I2942" s="20">
        <v>10000131</v>
      </c>
      <c r="J2942" s="20" t="s">
        <v>36</v>
      </c>
      <c r="K2942" s="20" t="s">
        <v>110</v>
      </c>
      <c r="L2942" s="20" t="s">
        <v>110</v>
      </c>
      <c r="M2942" s="20" t="s">
        <v>110</v>
      </c>
    </row>
    <row r="2943" spans="2:13" x14ac:dyDescent="0.2">
      <c r="B2943" s="19">
        <v>43256</v>
      </c>
      <c r="C2943" s="18">
        <v>0.52389716543999998</v>
      </c>
      <c r="D2943" s="20" t="s">
        <v>20</v>
      </c>
      <c r="E2943" s="20" t="s">
        <v>67</v>
      </c>
      <c r="F2943" s="20">
        <v>1000000129</v>
      </c>
      <c r="G2943" s="20" t="s">
        <v>68</v>
      </c>
      <c r="H2943" s="20" t="s">
        <v>8</v>
      </c>
      <c r="I2943" s="20">
        <v>10000131</v>
      </c>
      <c r="J2943" s="20" t="s">
        <v>36</v>
      </c>
      <c r="K2943" s="20" t="s">
        <v>110</v>
      </c>
      <c r="L2943" s="20" t="s">
        <v>110</v>
      </c>
      <c r="M2943" s="20" t="s">
        <v>110</v>
      </c>
    </row>
    <row r="2944" spans="2:13" x14ac:dyDescent="0.2">
      <c r="B2944" s="19">
        <v>43257</v>
      </c>
      <c r="C2944" s="18">
        <v>0.53437510874880001</v>
      </c>
      <c r="D2944" s="20" t="s">
        <v>20</v>
      </c>
      <c r="E2944" s="20" t="s">
        <v>67</v>
      </c>
      <c r="F2944" s="20">
        <v>1000000129</v>
      </c>
      <c r="G2944" s="20" t="s">
        <v>68</v>
      </c>
      <c r="H2944" s="20" t="s">
        <v>8</v>
      </c>
      <c r="I2944" s="20">
        <v>10000131</v>
      </c>
      <c r="J2944" s="20" t="s">
        <v>36</v>
      </c>
      <c r="K2944" s="20" t="s">
        <v>110</v>
      </c>
      <c r="L2944" s="20" t="s">
        <v>110</v>
      </c>
      <c r="M2944" s="20" t="s">
        <v>110</v>
      </c>
    </row>
    <row r="2945" spans="2:13" x14ac:dyDescent="0.2">
      <c r="B2945" s="19">
        <v>43258</v>
      </c>
      <c r="C2945" s="18">
        <v>0.54506261092377595</v>
      </c>
      <c r="D2945" s="20" t="s">
        <v>20</v>
      </c>
      <c r="E2945" s="20" t="s">
        <v>67</v>
      </c>
      <c r="F2945" s="20">
        <v>1000000129</v>
      </c>
      <c r="G2945" s="20" t="s">
        <v>68</v>
      </c>
      <c r="H2945" s="20" t="s">
        <v>8</v>
      </c>
      <c r="I2945" s="20">
        <v>10000131</v>
      </c>
      <c r="J2945" s="20" t="s">
        <v>36</v>
      </c>
      <c r="K2945" s="20" t="s">
        <v>110</v>
      </c>
      <c r="L2945" s="20" t="s">
        <v>110</v>
      </c>
      <c r="M2945" s="20" t="s">
        <v>110</v>
      </c>
    </row>
    <row r="2946" spans="2:13" x14ac:dyDescent="0.2">
      <c r="B2946" s="19">
        <v>43259</v>
      </c>
      <c r="C2946" s="18">
        <v>0.55596386314225155</v>
      </c>
      <c r="D2946" s="20" t="s">
        <v>20</v>
      </c>
      <c r="E2946" s="20" t="s">
        <v>67</v>
      </c>
      <c r="F2946" s="20">
        <v>1000000129</v>
      </c>
      <c r="G2946" s="20" t="s">
        <v>68</v>
      </c>
      <c r="H2946" s="20" t="s">
        <v>8</v>
      </c>
      <c r="I2946" s="20">
        <v>10000131</v>
      </c>
      <c r="J2946" s="20" t="s">
        <v>36</v>
      </c>
      <c r="K2946" s="20" t="s">
        <v>110</v>
      </c>
      <c r="L2946" s="20" t="s">
        <v>110</v>
      </c>
      <c r="M2946" s="20" t="s">
        <v>110</v>
      </c>
    </row>
    <row r="2947" spans="2:13" x14ac:dyDescent="0.2">
      <c r="B2947" s="19">
        <v>43260</v>
      </c>
      <c r="C2947" s="18">
        <v>0.56708314040509655</v>
      </c>
      <c r="D2947" s="20" t="s">
        <v>20</v>
      </c>
      <c r="E2947" s="20" t="s">
        <v>67</v>
      </c>
      <c r="F2947" s="20">
        <v>1000000129</v>
      </c>
      <c r="G2947" s="20" t="s">
        <v>68</v>
      </c>
      <c r="H2947" s="20" t="s">
        <v>8</v>
      </c>
      <c r="I2947" s="20">
        <v>10000131</v>
      </c>
      <c r="J2947" s="20" t="s">
        <v>36</v>
      </c>
      <c r="K2947" s="20" t="s">
        <v>110</v>
      </c>
      <c r="L2947" s="20" t="s">
        <v>110</v>
      </c>
      <c r="M2947" s="20" t="s">
        <v>110</v>
      </c>
    </row>
    <row r="2948" spans="2:13" x14ac:dyDescent="0.2">
      <c r="B2948" s="19">
        <v>43261</v>
      </c>
      <c r="C2948" s="18">
        <v>0.57842480321319845</v>
      </c>
      <c r="D2948" s="20" t="s">
        <v>20</v>
      </c>
      <c r="E2948" s="20" t="s">
        <v>67</v>
      </c>
      <c r="F2948" s="20">
        <v>1000000129</v>
      </c>
      <c r="G2948" s="20" t="s">
        <v>68</v>
      </c>
      <c r="H2948" s="20" t="s">
        <v>8</v>
      </c>
      <c r="I2948" s="20">
        <v>10000131</v>
      </c>
      <c r="J2948" s="20" t="s">
        <v>36</v>
      </c>
      <c r="K2948" s="20" t="s">
        <v>110</v>
      </c>
      <c r="L2948" s="20" t="s">
        <v>110</v>
      </c>
      <c r="M2948" s="20" t="s">
        <v>110</v>
      </c>
    </row>
    <row r="2949" spans="2:13" x14ac:dyDescent="0.2">
      <c r="B2949" s="19">
        <v>43262</v>
      </c>
      <c r="C2949" s="18">
        <v>0.58999329927746247</v>
      </c>
      <c r="D2949" s="20" t="s">
        <v>20</v>
      </c>
      <c r="E2949" s="20" t="s">
        <v>67</v>
      </c>
      <c r="F2949" s="20">
        <v>1000000129</v>
      </c>
      <c r="G2949" s="20" t="s">
        <v>68</v>
      </c>
      <c r="H2949" s="20" t="s">
        <v>8</v>
      </c>
      <c r="I2949" s="20">
        <v>10000131</v>
      </c>
      <c r="J2949" s="20" t="s">
        <v>36</v>
      </c>
      <c r="K2949" s="20" t="s">
        <v>110</v>
      </c>
      <c r="L2949" s="20" t="s">
        <v>110</v>
      </c>
      <c r="M2949" s="20" t="s">
        <v>110</v>
      </c>
    </row>
    <row r="2950" spans="2:13" x14ac:dyDescent="0.2">
      <c r="B2950" s="19">
        <v>43263</v>
      </c>
      <c r="C2950" s="18">
        <v>0.60179316526301174</v>
      </c>
      <c r="D2950" s="20" t="s">
        <v>20</v>
      </c>
      <c r="E2950" s="20" t="s">
        <v>67</v>
      </c>
      <c r="F2950" s="20">
        <v>1000000129</v>
      </c>
      <c r="G2950" s="20" t="s">
        <v>68</v>
      </c>
      <c r="H2950" s="20" t="s">
        <v>8</v>
      </c>
      <c r="I2950" s="20">
        <v>10000131</v>
      </c>
      <c r="J2950" s="20" t="s">
        <v>36</v>
      </c>
      <c r="K2950" s="20" t="s">
        <v>110</v>
      </c>
      <c r="L2950" s="20" t="s">
        <v>110</v>
      </c>
      <c r="M2950" s="20" t="s">
        <v>110</v>
      </c>
    </row>
    <row r="2951" spans="2:13" x14ac:dyDescent="0.2">
      <c r="B2951" s="19">
        <v>43264</v>
      </c>
      <c r="C2951" s="18">
        <v>0.61382902856827193</v>
      </c>
      <c r="D2951" s="20" t="s">
        <v>20</v>
      </c>
      <c r="E2951" s="20" t="s">
        <v>67</v>
      </c>
      <c r="F2951" s="20">
        <v>1000000129</v>
      </c>
      <c r="G2951" s="20" t="s">
        <v>68</v>
      </c>
      <c r="H2951" s="20" t="s">
        <v>8</v>
      </c>
      <c r="I2951" s="20">
        <v>10000131</v>
      </c>
      <c r="J2951" s="20" t="s">
        <v>36</v>
      </c>
      <c r="K2951" s="20" t="s">
        <v>110</v>
      </c>
      <c r="L2951" s="20" t="s">
        <v>110</v>
      </c>
      <c r="M2951" s="20" t="s">
        <v>110</v>
      </c>
    </row>
    <row r="2952" spans="2:13" x14ac:dyDescent="0.2">
      <c r="B2952" s="19">
        <v>43265</v>
      </c>
      <c r="C2952" s="18">
        <v>0.62610560913963742</v>
      </c>
      <c r="D2952" s="20" t="s">
        <v>20</v>
      </c>
      <c r="E2952" s="20" t="s">
        <v>67</v>
      </c>
      <c r="F2952" s="20">
        <v>1000000129</v>
      </c>
      <c r="G2952" s="20" t="s">
        <v>68</v>
      </c>
      <c r="H2952" s="20" t="s">
        <v>8</v>
      </c>
      <c r="I2952" s="20">
        <v>10000131</v>
      </c>
      <c r="J2952" s="20" t="s">
        <v>36</v>
      </c>
      <c r="K2952" s="20" t="s">
        <v>110</v>
      </c>
      <c r="L2952" s="20" t="s">
        <v>110</v>
      </c>
      <c r="M2952" s="20" t="s">
        <v>110</v>
      </c>
    </row>
    <row r="2953" spans="2:13" x14ac:dyDescent="0.2">
      <c r="B2953" s="19">
        <v>43266</v>
      </c>
      <c r="C2953" s="18">
        <v>0.63862772132243018</v>
      </c>
      <c r="D2953" s="20" t="s">
        <v>20</v>
      </c>
      <c r="E2953" s="20" t="s">
        <v>67</v>
      </c>
      <c r="F2953" s="20">
        <v>1000000129</v>
      </c>
      <c r="G2953" s="20" t="s">
        <v>68</v>
      </c>
      <c r="H2953" s="20" t="s">
        <v>8</v>
      </c>
      <c r="I2953" s="20">
        <v>10000131</v>
      </c>
      <c r="J2953" s="20" t="s">
        <v>36</v>
      </c>
      <c r="K2953" s="20" t="s">
        <v>110</v>
      </c>
      <c r="L2953" s="20" t="s">
        <v>110</v>
      </c>
      <c r="M2953" s="20" t="s">
        <v>110</v>
      </c>
    </row>
    <row r="2954" spans="2:13" x14ac:dyDescent="0.2">
      <c r="B2954" s="19">
        <v>43267</v>
      </c>
      <c r="C2954" s="18">
        <v>0.65140027574887882</v>
      </c>
      <c r="D2954" s="20" t="s">
        <v>20</v>
      </c>
      <c r="E2954" s="20" t="s">
        <v>67</v>
      </c>
      <c r="F2954" s="20">
        <v>1000000129</v>
      </c>
      <c r="G2954" s="20" t="s">
        <v>68</v>
      </c>
      <c r="H2954" s="20" t="s">
        <v>8</v>
      </c>
      <c r="I2954" s="20">
        <v>10000131</v>
      </c>
      <c r="J2954" s="20" t="s">
        <v>36</v>
      </c>
      <c r="K2954" s="20" t="s">
        <v>110</v>
      </c>
      <c r="L2954" s="20" t="s">
        <v>110</v>
      </c>
      <c r="M2954" s="20" t="s">
        <v>110</v>
      </c>
    </row>
    <row r="2955" spans="2:13" x14ac:dyDescent="0.2">
      <c r="B2955" s="19">
        <v>43268</v>
      </c>
      <c r="C2955" s="18">
        <v>0.66442828126385634</v>
      </c>
      <c r="D2955" s="20" t="s">
        <v>20</v>
      </c>
      <c r="E2955" s="20" t="s">
        <v>67</v>
      </c>
      <c r="F2955" s="20">
        <v>1000000129</v>
      </c>
      <c r="G2955" s="20" t="s">
        <v>68</v>
      </c>
      <c r="H2955" s="20" t="s">
        <v>8</v>
      </c>
      <c r="I2955" s="20">
        <v>10000131</v>
      </c>
      <c r="J2955" s="20" t="s">
        <v>36</v>
      </c>
      <c r="K2955" s="20" t="s">
        <v>110</v>
      </c>
      <c r="L2955" s="20" t="s">
        <v>110</v>
      </c>
      <c r="M2955" s="20" t="s">
        <v>110</v>
      </c>
    </row>
    <row r="2956" spans="2:13" x14ac:dyDescent="0.2">
      <c r="B2956" s="19">
        <v>43269</v>
      </c>
      <c r="C2956" s="18">
        <v>0.1937168468891334</v>
      </c>
      <c r="D2956" s="20" t="s">
        <v>20</v>
      </c>
      <c r="E2956" s="20" t="s">
        <v>67</v>
      </c>
      <c r="F2956" s="20">
        <v>1000000129</v>
      </c>
      <c r="G2956" s="20" t="s">
        <v>68</v>
      </c>
      <c r="H2956" s="20" t="s">
        <v>8</v>
      </c>
      <c r="I2956" s="20">
        <v>10000131</v>
      </c>
      <c r="J2956" s="20" t="s">
        <v>36</v>
      </c>
      <c r="K2956" s="20" t="s">
        <v>110</v>
      </c>
      <c r="L2956" s="20" t="s">
        <v>110</v>
      </c>
      <c r="M2956" s="20" t="s">
        <v>110</v>
      </c>
    </row>
    <row r="2957" spans="2:13" x14ac:dyDescent="0.2">
      <c r="B2957" s="19">
        <v>43270</v>
      </c>
      <c r="C2957" s="18">
        <v>0.19759118382691607</v>
      </c>
      <c r="D2957" s="20" t="s">
        <v>20</v>
      </c>
      <c r="E2957" s="20" t="s">
        <v>67</v>
      </c>
      <c r="F2957" s="20">
        <v>1000000129</v>
      </c>
      <c r="G2957" s="20" t="s">
        <v>68</v>
      </c>
      <c r="H2957" s="20" t="s">
        <v>8</v>
      </c>
      <c r="I2957" s="20">
        <v>10000131</v>
      </c>
      <c r="J2957" s="20" t="s">
        <v>36</v>
      </c>
      <c r="K2957" s="20" t="s">
        <v>110</v>
      </c>
      <c r="L2957" s="20" t="s">
        <v>110</v>
      </c>
      <c r="M2957" s="20" t="s">
        <v>110</v>
      </c>
    </row>
    <row r="2958" spans="2:13" x14ac:dyDescent="0.2">
      <c r="B2958" s="19">
        <v>43271</v>
      </c>
      <c r="C2958" s="18">
        <v>0.20154300750345439</v>
      </c>
      <c r="D2958" s="20" t="s">
        <v>20</v>
      </c>
      <c r="E2958" s="20" t="s">
        <v>67</v>
      </c>
      <c r="F2958" s="20">
        <v>1000000129</v>
      </c>
      <c r="G2958" s="20" t="s">
        <v>68</v>
      </c>
      <c r="H2958" s="20" t="s">
        <v>8</v>
      </c>
      <c r="I2958" s="20">
        <v>10000131</v>
      </c>
      <c r="J2958" s="20" t="s">
        <v>36</v>
      </c>
      <c r="K2958" s="20" t="s">
        <v>110</v>
      </c>
      <c r="L2958" s="20" t="s">
        <v>110</v>
      </c>
      <c r="M2958" s="20" t="s">
        <v>110</v>
      </c>
    </row>
    <row r="2959" spans="2:13" x14ac:dyDescent="0.2">
      <c r="B2959" s="19">
        <v>43272</v>
      </c>
      <c r="C2959" s="18">
        <v>0.20557386765352348</v>
      </c>
      <c r="D2959" s="20" t="s">
        <v>20</v>
      </c>
      <c r="E2959" s="20" t="s">
        <v>67</v>
      </c>
      <c r="F2959" s="20">
        <v>1000000129</v>
      </c>
      <c r="G2959" s="20" t="s">
        <v>68</v>
      </c>
      <c r="H2959" s="20" t="s">
        <v>8</v>
      </c>
      <c r="I2959" s="20">
        <v>10000131</v>
      </c>
      <c r="J2959" s="20" t="s">
        <v>36</v>
      </c>
      <c r="K2959" s="20" t="s">
        <v>110</v>
      </c>
      <c r="L2959" s="20" t="s">
        <v>110</v>
      </c>
      <c r="M2959" s="20" t="s">
        <v>110</v>
      </c>
    </row>
    <row r="2960" spans="2:13" x14ac:dyDescent="0.2">
      <c r="B2960" s="19">
        <v>43273</v>
      </c>
      <c r="C2960" s="18">
        <v>0.20968534500659394</v>
      </c>
      <c r="D2960" s="20" t="s">
        <v>20</v>
      </c>
      <c r="E2960" s="20" t="s">
        <v>67</v>
      </c>
      <c r="F2960" s="20">
        <v>1000000129</v>
      </c>
      <c r="G2960" s="20" t="s">
        <v>68</v>
      </c>
      <c r="H2960" s="20" t="s">
        <v>8</v>
      </c>
      <c r="I2960" s="20">
        <v>10000131</v>
      </c>
      <c r="J2960" s="20" t="s">
        <v>36</v>
      </c>
      <c r="K2960" s="20" t="s">
        <v>110</v>
      </c>
      <c r="L2960" s="20" t="s">
        <v>110</v>
      </c>
      <c r="M2960" s="20" t="s">
        <v>110</v>
      </c>
    </row>
    <row r="2961" spans="2:13" x14ac:dyDescent="0.2">
      <c r="B2961" s="19">
        <v>43274</v>
      </c>
      <c r="C2961" s="18">
        <v>0.21387905190672585</v>
      </c>
      <c r="D2961" s="20" t="s">
        <v>20</v>
      </c>
      <c r="E2961" s="20" t="s">
        <v>67</v>
      </c>
      <c r="F2961" s="20">
        <v>1000000129</v>
      </c>
      <c r="G2961" s="20" t="s">
        <v>68</v>
      </c>
      <c r="H2961" s="20" t="s">
        <v>8</v>
      </c>
      <c r="I2961" s="20">
        <v>10000131</v>
      </c>
      <c r="J2961" s="20" t="s">
        <v>36</v>
      </c>
      <c r="K2961" s="20" t="s">
        <v>110</v>
      </c>
      <c r="L2961" s="20" t="s">
        <v>110</v>
      </c>
      <c r="M2961" s="20" t="s">
        <v>110</v>
      </c>
    </row>
    <row r="2962" spans="2:13" x14ac:dyDescent="0.2">
      <c r="B2962" s="19">
        <v>43275</v>
      </c>
      <c r="C2962" s="18">
        <v>0.21815663294486037</v>
      </c>
      <c r="D2962" s="20" t="s">
        <v>20</v>
      </c>
      <c r="E2962" s="20" t="s">
        <v>67</v>
      </c>
      <c r="F2962" s="20">
        <v>1000000129</v>
      </c>
      <c r="G2962" s="20" t="s">
        <v>68</v>
      </c>
      <c r="H2962" s="20" t="s">
        <v>8</v>
      </c>
      <c r="I2962" s="20">
        <v>10000131</v>
      </c>
      <c r="J2962" s="20" t="s">
        <v>36</v>
      </c>
      <c r="K2962" s="20" t="s">
        <v>110</v>
      </c>
      <c r="L2962" s="20" t="s">
        <v>110</v>
      </c>
      <c r="M2962" s="20" t="s">
        <v>110</v>
      </c>
    </row>
    <row r="2963" spans="2:13" x14ac:dyDescent="0.2">
      <c r="B2963" s="19">
        <v>43276</v>
      </c>
      <c r="C2963" s="18">
        <v>0.22251976560375755</v>
      </c>
      <c r="D2963" s="20" t="s">
        <v>20</v>
      </c>
      <c r="E2963" s="20" t="s">
        <v>67</v>
      </c>
      <c r="F2963" s="20">
        <v>1000000129</v>
      </c>
      <c r="G2963" s="20" t="s">
        <v>68</v>
      </c>
      <c r="H2963" s="20" t="s">
        <v>8</v>
      </c>
      <c r="I2963" s="20">
        <v>10000131</v>
      </c>
      <c r="J2963" s="20" t="s">
        <v>36</v>
      </c>
      <c r="K2963" s="20" t="s">
        <v>110</v>
      </c>
      <c r="L2963" s="20" t="s">
        <v>110</v>
      </c>
      <c r="M2963" s="20" t="s">
        <v>110</v>
      </c>
    </row>
    <row r="2964" spans="2:13" x14ac:dyDescent="0.2">
      <c r="B2964" s="19">
        <v>43277</v>
      </c>
      <c r="C2964" s="18">
        <v>0.22697016091583272</v>
      </c>
      <c r="D2964" s="20" t="s">
        <v>20</v>
      </c>
      <c r="E2964" s="20" t="s">
        <v>67</v>
      </c>
      <c r="F2964" s="20">
        <v>1000000129</v>
      </c>
      <c r="G2964" s="20" t="s">
        <v>68</v>
      </c>
      <c r="H2964" s="20" t="s">
        <v>8</v>
      </c>
      <c r="I2964" s="20">
        <v>10000131</v>
      </c>
      <c r="J2964" s="20" t="s">
        <v>36</v>
      </c>
      <c r="K2964" s="20" t="s">
        <v>110</v>
      </c>
      <c r="L2964" s="20" t="s">
        <v>110</v>
      </c>
      <c r="M2964" s="20" t="s">
        <v>110</v>
      </c>
    </row>
    <row r="2965" spans="2:13" x14ac:dyDescent="0.2">
      <c r="B2965" s="19">
        <v>43278</v>
      </c>
      <c r="C2965" s="18">
        <v>0.23150956413414939</v>
      </c>
      <c r="D2965" s="20" t="s">
        <v>20</v>
      </c>
      <c r="E2965" s="20" t="s">
        <v>67</v>
      </c>
      <c r="F2965" s="20">
        <v>1000000129</v>
      </c>
      <c r="G2965" s="20" t="s">
        <v>68</v>
      </c>
      <c r="H2965" s="20" t="s">
        <v>8</v>
      </c>
      <c r="I2965" s="20">
        <v>10000131</v>
      </c>
      <c r="J2965" s="20" t="s">
        <v>36</v>
      </c>
      <c r="K2965" s="20" t="s">
        <v>110</v>
      </c>
      <c r="L2965" s="20" t="s">
        <v>110</v>
      </c>
      <c r="M2965" s="20" t="s">
        <v>110</v>
      </c>
    </row>
    <row r="2966" spans="2:13" x14ac:dyDescent="0.2">
      <c r="B2966" s="19">
        <v>43279</v>
      </c>
      <c r="C2966" s="18">
        <v>0.23613975541683238</v>
      </c>
      <c r="D2966" s="20" t="s">
        <v>20</v>
      </c>
      <c r="E2966" s="20" t="s">
        <v>67</v>
      </c>
      <c r="F2966" s="20">
        <v>1000000129</v>
      </c>
      <c r="G2966" s="20" t="s">
        <v>68</v>
      </c>
      <c r="H2966" s="20" t="s">
        <v>8</v>
      </c>
      <c r="I2966" s="20">
        <v>10000131</v>
      </c>
      <c r="J2966" s="20" t="s">
        <v>36</v>
      </c>
      <c r="K2966" s="20" t="s">
        <v>110</v>
      </c>
      <c r="L2966" s="20" t="s">
        <v>110</v>
      </c>
      <c r="M2966" s="20" t="s">
        <v>110</v>
      </c>
    </row>
    <row r="2967" spans="2:13" x14ac:dyDescent="0.2">
      <c r="B2967" s="19">
        <v>43280</v>
      </c>
      <c r="C2967" s="18">
        <v>0.24086255052516903</v>
      </c>
      <c r="D2967" s="20" t="s">
        <v>20</v>
      </c>
      <c r="E2967" s="20" t="s">
        <v>67</v>
      </c>
      <c r="F2967" s="20">
        <v>1000000129</v>
      </c>
      <c r="G2967" s="20" t="s">
        <v>68</v>
      </c>
      <c r="H2967" s="20" t="s">
        <v>8</v>
      </c>
      <c r="I2967" s="20">
        <v>10000131</v>
      </c>
      <c r="J2967" s="20" t="s">
        <v>36</v>
      </c>
      <c r="K2967" s="20" t="s">
        <v>110</v>
      </c>
      <c r="L2967" s="20" t="s">
        <v>110</v>
      </c>
      <c r="M2967" s="20" t="s">
        <v>110</v>
      </c>
    </row>
    <row r="2968" spans="2:13" x14ac:dyDescent="0.2">
      <c r="B2968" s="19">
        <v>43281</v>
      </c>
      <c r="C2968" s="18">
        <v>0.2456798015356724</v>
      </c>
      <c r="D2968" s="20" t="s">
        <v>20</v>
      </c>
      <c r="E2968" s="20" t="s">
        <v>67</v>
      </c>
      <c r="F2968" s="20">
        <v>1000000129</v>
      </c>
      <c r="G2968" s="20" t="s">
        <v>68</v>
      </c>
      <c r="H2968" s="20" t="s">
        <v>8</v>
      </c>
      <c r="I2968" s="20">
        <v>10000131</v>
      </c>
      <c r="J2968" s="20" t="s">
        <v>36</v>
      </c>
      <c r="K2968" s="20" t="s">
        <v>110</v>
      </c>
      <c r="L2968" s="20" t="s">
        <v>110</v>
      </c>
      <c r="M2968" s="20" t="s">
        <v>110</v>
      </c>
    </row>
    <row r="2969" spans="2:13" x14ac:dyDescent="0.2">
      <c r="B2969" s="19">
        <v>43282</v>
      </c>
      <c r="C2969" s="18">
        <v>0.25059339756638588</v>
      </c>
      <c r="D2969" s="20" t="s">
        <v>20</v>
      </c>
      <c r="E2969" s="20" t="s">
        <v>67</v>
      </c>
      <c r="F2969" s="20">
        <v>1000000129</v>
      </c>
      <c r="G2969" s="20" t="s">
        <v>68</v>
      </c>
      <c r="H2969" s="20" t="s">
        <v>8</v>
      </c>
      <c r="I2969" s="20">
        <v>10000131</v>
      </c>
      <c r="J2969" s="20" t="s">
        <v>36</v>
      </c>
      <c r="K2969" s="20" t="s">
        <v>110</v>
      </c>
      <c r="L2969" s="20" t="s">
        <v>110</v>
      </c>
      <c r="M2969" s="20" t="s">
        <v>110</v>
      </c>
    </row>
    <row r="2970" spans="2:13" x14ac:dyDescent="0.2">
      <c r="B2970" s="19">
        <v>43283</v>
      </c>
      <c r="C2970" s="18">
        <v>0.25560526551771356</v>
      </c>
      <c r="D2970" s="20" t="s">
        <v>20</v>
      </c>
      <c r="E2970" s="20" t="s">
        <v>67</v>
      </c>
      <c r="F2970" s="20">
        <v>1000000129</v>
      </c>
      <c r="G2970" s="20" t="s">
        <v>68</v>
      </c>
      <c r="H2970" s="20" t="s">
        <v>8</v>
      </c>
      <c r="I2970" s="20">
        <v>10000131</v>
      </c>
      <c r="J2970" s="20" t="s">
        <v>36</v>
      </c>
      <c r="K2970" s="20" t="s">
        <v>110</v>
      </c>
      <c r="L2970" s="20" t="s">
        <v>110</v>
      </c>
      <c r="M2970" s="20" t="s">
        <v>110</v>
      </c>
    </row>
    <row r="2971" spans="2:13" x14ac:dyDescent="0.2">
      <c r="B2971" s="19">
        <v>43284</v>
      </c>
      <c r="C2971" s="18">
        <v>0.26071737082806784</v>
      </c>
      <c r="D2971" s="20" t="s">
        <v>20</v>
      </c>
      <c r="E2971" s="20" t="s">
        <v>67</v>
      </c>
      <c r="F2971" s="20">
        <v>1000000129</v>
      </c>
      <c r="G2971" s="20" t="s">
        <v>68</v>
      </c>
      <c r="H2971" s="20" t="s">
        <v>8</v>
      </c>
      <c r="I2971" s="20">
        <v>10000131</v>
      </c>
      <c r="J2971" s="20" t="s">
        <v>36</v>
      </c>
      <c r="K2971" s="20" t="s">
        <v>110</v>
      </c>
      <c r="L2971" s="20" t="s">
        <v>110</v>
      </c>
      <c r="M2971" s="20" t="s">
        <v>110</v>
      </c>
    </row>
    <row r="2972" spans="2:13" x14ac:dyDescent="0.2">
      <c r="B2972" s="19">
        <v>43285</v>
      </c>
      <c r="C2972" s="18">
        <v>0.26593171824462919</v>
      </c>
      <c r="D2972" s="20" t="s">
        <v>20</v>
      </c>
      <c r="E2972" s="20" t="s">
        <v>67</v>
      </c>
      <c r="F2972" s="20">
        <v>1000000129</v>
      </c>
      <c r="G2972" s="20" t="s">
        <v>68</v>
      </c>
      <c r="H2972" s="20" t="s">
        <v>8</v>
      </c>
      <c r="I2972" s="20">
        <v>10000131</v>
      </c>
      <c r="J2972" s="20" t="s">
        <v>36</v>
      </c>
      <c r="K2972" s="20" t="s">
        <v>110</v>
      </c>
      <c r="L2972" s="20" t="s">
        <v>110</v>
      </c>
      <c r="M2972" s="20" t="s">
        <v>110</v>
      </c>
    </row>
    <row r="2973" spans="2:13" x14ac:dyDescent="0.2">
      <c r="B2973" s="19">
        <v>43286</v>
      </c>
      <c r="C2973" s="18">
        <v>0.27125035260952179</v>
      </c>
      <c r="D2973" s="20" t="s">
        <v>20</v>
      </c>
      <c r="E2973" s="20" t="s">
        <v>67</v>
      </c>
      <c r="F2973" s="20">
        <v>1000000129</v>
      </c>
      <c r="G2973" s="20" t="s">
        <v>68</v>
      </c>
      <c r="H2973" s="20" t="s">
        <v>8</v>
      </c>
      <c r="I2973" s="20">
        <v>10000131</v>
      </c>
      <c r="J2973" s="20" t="s">
        <v>36</v>
      </c>
      <c r="K2973" s="20" t="s">
        <v>110</v>
      </c>
      <c r="L2973" s="20" t="s">
        <v>110</v>
      </c>
      <c r="M2973" s="20" t="s">
        <v>110</v>
      </c>
    </row>
    <row r="2974" spans="2:13" x14ac:dyDescent="0.2">
      <c r="B2974" s="19">
        <v>43287</v>
      </c>
      <c r="C2974" s="18">
        <v>0.27667535966171219</v>
      </c>
      <c r="D2974" s="20" t="s">
        <v>20</v>
      </c>
      <c r="E2974" s="20" t="s">
        <v>67</v>
      </c>
      <c r="F2974" s="20">
        <v>1000000129</v>
      </c>
      <c r="G2974" s="20" t="s">
        <v>68</v>
      </c>
      <c r="H2974" s="20" t="s">
        <v>8</v>
      </c>
      <c r="I2974" s="20">
        <v>10000131</v>
      </c>
      <c r="J2974" s="20" t="s">
        <v>36</v>
      </c>
      <c r="K2974" s="20" t="s">
        <v>110</v>
      </c>
      <c r="L2974" s="20" t="s">
        <v>110</v>
      </c>
      <c r="M2974" s="20" t="s">
        <v>110</v>
      </c>
    </row>
    <row r="2975" spans="2:13" x14ac:dyDescent="0.2">
      <c r="B2975" s="19">
        <v>43288</v>
      </c>
      <c r="C2975" s="18">
        <v>0.28220886685494651</v>
      </c>
      <c r="D2975" s="20" t="s">
        <v>20</v>
      </c>
      <c r="E2975" s="20" t="s">
        <v>67</v>
      </c>
      <c r="F2975" s="20">
        <v>1000000129</v>
      </c>
      <c r="G2975" s="20" t="s">
        <v>68</v>
      </c>
      <c r="H2975" s="20" t="s">
        <v>8</v>
      </c>
      <c r="I2975" s="20">
        <v>10000131</v>
      </c>
      <c r="J2975" s="20" t="s">
        <v>36</v>
      </c>
      <c r="K2975" s="20" t="s">
        <v>110</v>
      </c>
      <c r="L2975" s="20" t="s">
        <v>110</v>
      </c>
      <c r="M2975" s="20" t="s">
        <v>110</v>
      </c>
    </row>
    <row r="2976" spans="2:13" x14ac:dyDescent="0.2">
      <c r="B2976" s="19">
        <v>43289</v>
      </c>
      <c r="C2976" s="18">
        <v>0.28785304419204538</v>
      </c>
      <c r="D2976" s="20" t="s">
        <v>20</v>
      </c>
      <c r="E2976" s="20" t="s">
        <v>67</v>
      </c>
      <c r="F2976" s="20">
        <v>1000000129</v>
      </c>
      <c r="G2976" s="20" t="s">
        <v>68</v>
      </c>
      <c r="H2976" s="20" t="s">
        <v>8</v>
      </c>
      <c r="I2976" s="20">
        <v>10000131</v>
      </c>
      <c r="J2976" s="20" t="s">
        <v>36</v>
      </c>
      <c r="K2976" s="20" t="s">
        <v>110</v>
      </c>
      <c r="L2976" s="20" t="s">
        <v>110</v>
      </c>
      <c r="M2976" s="20" t="s">
        <v>110</v>
      </c>
    </row>
    <row r="2977" spans="2:13" x14ac:dyDescent="0.2">
      <c r="B2977" s="19">
        <v>43290</v>
      </c>
      <c r="C2977" s="18">
        <v>0.29361010507588631</v>
      </c>
      <c r="D2977" s="20" t="s">
        <v>20</v>
      </c>
      <c r="E2977" s="20" t="s">
        <v>67</v>
      </c>
      <c r="F2977" s="20">
        <v>1000000129</v>
      </c>
      <c r="G2977" s="20" t="s">
        <v>68</v>
      </c>
      <c r="H2977" s="20" t="s">
        <v>8</v>
      </c>
      <c r="I2977" s="20">
        <v>10000131</v>
      </c>
      <c r="J2977" s="20" t="s">
        <v>36</v>
      </c>
      <c r="K2977" s="20" t="s">
        <v>110</v>
      </c>
      <c r="L2977" s="20" t="s">
        <v>110</v>
      </c>
      <c r="M2977" s="20" t="s">
        <v>110</v>
      </c>
    </row>
    <row r="2978" spans="2:13" x14ac:dyDescent="0.2">
      <c r="B2978" s="19">
        <v>43291</v>
      </c>
      <c r="C2978" s="18">
        <v>0.29948230717740404</v>
      </c>
      <c r="D2978" s="20" t="s">
        <v>20</v>
      </c>
      <c r="E2978" s="20" t="s">
        <v>67</v>
      </c>
      <c r="F2978" s="20">
        <v>1000000129</v>
      </c>
      <c r="G2978" s="20" t="s">
        <v>68</v>
      </c>
      <c r="H2978" s="20" t="s">
        <v>8</v>
      </c>
      <c r="I2978" s="20">
        <v>10000131</v>
      </c>
      <c r="J2978" s="20" t="s">
        <v>36</v>
      </c>
      <c r="K2978" s="20" t="s">
        <v>110</v>
      </c>
      <c r="L2978" s="20" t="s">
        <v>110</v>
      </c>
      <c r="M2978" s="20" t="s">
        <v>110</v>
      </c>
    </row>
    <row r="2979" spans="2:13" x14ac:dyDescent="0.2">
      <c r="B2979" s="19">
        <v>43292</v>
      </c>
      <c r="C2979" s="18">
        <v>0.30547195332095212</v>
      </c>
      <c r="D2979" s="20" t="s">
        <v>20</v>
      </c>
      <c r="E2979" s="20" t="s">
        <v>67</v>
      </c>
      <c r="F2979" s="20">
        <v>1000000129</v>
      </c>
      <c r="G2979" s="20" t="s">
        <v>68</v>
      </c>
      <c r="H2979" s="20" t="s">
        <v>8</v>
      </c>
      <c r="I2979" s="20">
        <v>10000131</v>
      </c>
      <c r="J2979" s="20" t="s">
        <v>36</v>
      </c>
      <c r="K2979" s="20" t="s">
        <v>110</v>
      </c>
      <c r="L2979" s="20" t="s">
        <v>110</v>
      </c>
      <c r="M2979" s="20" t="s">
        <v>110</v>
      </c>
    </row>
    <row r="2980" spans="2:13" x14ac:dyDescent="0.2">
      <c r="B2980" s="19">
        <v>43293</v>
      </c>
      <c r="C2980" s="18">
        <v>0.31158139238737115</v>
      </c>
      <c r="D2980" s="20" t="s">
        <v>20</v>
      </c>
      <c r="E2980" s="20" t="s">
        <v>67</v>
      </c>
      <c r="F2980" s="20">
        <v>1000000129</v>
      </c>
      <c r="G2980" s="20" t="s">
        <v>68</v>
      </c>
      <c r="H2980" s="20" t="s">
        <v>8</v>
      </c>
      <c r="I2980" s="20">
        <v>10000131</v>
      </c>
      <c r="J2980" s="20" t="s">
        <v>36</v>
      </c>
      <c r="K2980" s="20" t="s">
        <v>110</v>
      </c>
      <c r="L2980" s="20" t="s">
        <v>110</v>
      </c>
      <c r="M2980" s="20" t="s">
        <v>110</v>
      </c>
    </row>
    <row r="2981" spans="2:13" x14ac:dyDescent="0.2">
      <c r="B2981" s="19">
        <v>43294</v>
      </c>
      <c r="C2981" s="18">
        <v>0.31781302023511859</v>
      </c>
      <c r="D2981" s="20" t="s">
        <v>20</v>
      </c>
      <c r="E2981" s="20" t="s">
        <v>67</v>
      </c>
      <c r="F2981" s="20">
        <v>1000000129</v>
      </c>
      <c r="G2981" s="20" t="s">
        <v>68</v>
      </c>
      <c r="H2981" s="20" t="s">
        <v>8</v>
      </c>
      <c r="I2981" s="20">
        <v>10000131</v>
      </c>
      <c r="J2981" s="20" t="s">
        <v>36</v>
      </c>
      <c r="K2981" s="20" t="s">
        <v>110</v>
      </c>
      <c r="L2981" s="20" t="s">
        <v>110</v>
      </c>
      <c r="M2981" s="20" t="s">
        <v>110</v>
      </c>
    </row>
    <row r="2982" spans="2:13" x14ac:dyDescent="0.2">
      <c r="B2982" s="19">
        <v>43295</v>
      </c>
      <c r="C2982" s="18">
        <v>0.32416928063982098</v>
      </c>
      <c r="D2982" s="20" t="s">
        <v>20</v>
      </c>
      <c r="E2982" s="20" t="s">
        <v>67</v>
      </c>
      <c r="F2982" s="20">
        <v>1000000129</v>
      </c>
      <c r="G2982" s="20" t="s">
        <v>68</v>
      </c>
      <c r="H2982" s="20" t="s">
        <v>8</v>
      </c>
      <c r="I2982" s="20">
        <v>10000131</v>
      </c>
      <c r="J2982" s="20" t="s">
        <v>36</v>
      </c>
      <c r="K2982" s="20" t="s">
        <v>110</v>
      </c>
      <c r="L2982" s="20" t="s">
        <v>110</v>
      </c>
      <c r="M2982" s="20" t="s">
        <v>110</v>
      </c>
    </row>
    <row r="2983" spans="2:13" x14ac:dyDescent="0.2">
      <c r="B2983" s="19">
        <v>43296</v>
      </c>
      <c r="C2983" s="18">
        <v>0.33065266625261741</v>
      </c>
      <c r="D2983" s="20" t="s">
        <v>20</v>
      </c>
      <c r="E2983" s="20" t="s">
        <v>67</v>
      </c>
      <c r="F2983" s="20">
        <v>1000000129</v>
      </c>
      <c r="G2983" s="20" t="s">
        <v>68</v>
      </c>
      <c r="H2983" s="20" t="s">
        <v>8</v>
      </c>
      <c r="I2983" s="20">
        <v>10000131</v>
      </c>
      <c r="J2983" s="20" t="s">
        <v>36</v>
      </c>
      <c r="K2983" s="20" t="s">
        <v>110</v>
      </c>
      <c r="L2983" s="20" t="s">
        <v>110</v>
      </c>
      <c r="M2983" s="20" t="s">
        <v>110</v>
      </c>
    </row>
    <row r="2984" spans="2:13" x14ac:dyDescent="0.2">
      <c r="B2984" s="19">
        <v>43297</v>
      </c>
      <c r="C2984" s="18">
        <v>0.33726571957766976</v>
      </c>
      <c r="D2984" s="20" t="s">
        <v>20</v>
      </c>
      <c r="E2984" s="20" t="s">
        <v>67</v>
      </c>
      <c r="F2984" s="20">
        <v>1000000129</v>
      </c>
      <c r="G2984" s="20" t="s">
        <v>68</v>
      </c>
      <c r="H2984" s="20" t="s">
        <v>8</v>
      </c>
      <c r="I2984" s="20">
        <v>10000131</v>
      </c>
      <c r="J2984" s="20" t="s">
        <v>36</v>
      </c>
      <c r="K2984" s="20" t="s">
        <v>110</v>
      </c>
      <c r="L2984" s="20" t="s">
        <v>110</v>
      </c>
      <c r="M2984" s="20" t="s">
        <v>110</v>
      </c>
    </row>
    <row r="2985" spans="2:13" x14ac:dyDescent="0.2">
      <c r="B2985" s="19">
        <v>43298</v>
      </c>
      <c r="C2985" s="18">
        <v>0.34401103396922317</v>
      </c>
      <c r="D2985" s="20" t="s">
        <v>20</v>
      </c>
      <c r="E2985" s="20" t="s">
        <v>67</v>
      </c>
      <c r="F2985" s="20">
        <v>1000000129</v>
      </c>
      <c r="G2985" s="20" t="s">
        <v>68</v>
      </c>
      <c r="H2985" s="20" t="s">
        <v>8</v>
      </c>
      <c r="I2985" s="20">
        <v>10000131</v>
      </c>
      <c r="J2985" s="20" t="s">
        <v>36</v>
      </c>
      <c r="K2985" s="20" t="s">
        <v>110</v>
      </c>
      <c r="L2985" s="20" t="s">
        <v>110</v>
      </c>
      <c r="M2985" s="20" t="s">
        <v>110</v>
      </c>
    </row>
    <row r="2986" spans="2:13" x14ac:dyDescent="0.2">
      <c r="B2986" s="19">
        <v>43299</v>
      </c>
      <c r="C2986" s="18">
        <v>0.35089125464860765</v>
      </c>
      <c r="D2986" s="20" t="s">
        <v>20</v>
      </c>
      <c r="E2986" s="20" t="s">
        <v>67</v>
      </c>
      <c r="F2986" s="20">
        <v>1000000129</v>
      </c>
      <c r="G2986" s="20" t="s">
        <v>68</v>
      </c>
      <c r="H2986" s="20" t="s">
        <v>8</v>
      </c>
      <c r="I2986" s="20">
        <v>10000131</v>
      </c>
      <c r="J2986" s="20" t="s">
        <v>36</v>
      </c>
      <c r="K2986" s="20" t="s">
        <v>110</v>
      </c>
      <c r="L2986" s="20" t="s">
        <v>110</v>
      </c>
      <c r="M2986" s="20" t="s">
        <v>110</v>
      </c>
    </row>
    <row r="2987" spans="2:13" x14ac:dyDescent="0.2">
      <c r="B2987" s="19">
        <v>43300</v>
      </c>
      <c r="C2987" s="18">
        <v>0.35790907974157982</v>
      </c>
      <c r="D2987" s="20" t="s">
        <v>20</v>
      </c>
      <c r="E2987" s="20" t="s">
        <v>67</v>
      </c>
      <c r="F2987" s="20">
        <v>1000000129</v>
      </c>
      <c r="G2987" s="20" t="s">
        <v>68</v>
      </c>
      <c r="H2987" s="20" t="s">
        <v>8</v>
      </c>
      <c r="I2987" s="20">
        <v>10000131</v>
      </c>
      <c r="J2987" s="20" t="s">
        <v>36</v>
      </c>
      <c r="K2987" s="20" t="s">
        <v>110</v>
      </c>
      <c r="L2987" s="20" t="s">
        <v>110</v>
      </c>
      <c r="M2987" s="20" t="s">
        <v>110</v>
      </c>
    </row>
    <row r="2988" spans="2:13" x14ac:dyDescent="0.2">
      <c r="B2988" s="19">
        <v>43301</v>
      </c>
      <c r="C2988" s="18">
        <v>0.36506726133641137</v>
      </c>
      <c r="D2988" s="20" t="s">
        <v>20</v>
      </c>
      <c r="E2988" s="20" t="s">
        <v>67</v>
      </c>
      <c r="F2988" s="20">
        <v>1000000129</v>
      </c>
      <c r="G2988" s="20" t="s">
        <v>68</v>
      </c>
      <c r="H2988" s="20" t="s">
        <v>8</v>
      </c>
      <c r="I2988" s="20">
        <v>10000131</v>
      </c>
      <c r="J2988" s="20" t="s">
        <v>36</v>
      </c>
      <c r="K2988" s="20" t="s">
        <v>110</v>
      </c>
      <c r="L2988" s="20" t="s">
        <v>110</v>
      </c>
      <c r="M2988" s="20" t="s">
        <v>110</v>
      </c>
    </row>
    <row r="2989" spans="2:13" x14ac:dyDescent="0.2">
      <c r="B2989" s="19">
        <v>43252</v>
      </c>
      <c r="C2989" s="18">
        <v>1.1679999999999999</v>
      </c>
      <c r="D2989" s="20" t="s">
        <v>20</v>
      </c>
      <c r="E2989" s="20" t="s">
        <v>27</v>
      </c>
      <c r="F2989" s="20">
        <v>1000000101</v>
      </c>
      <c r="G2989" s="20" t="s">
        <v>37</v>
      </c>
      <c r="H2989" s="20" t="s">
        <v>8</v>
      </c>
      <c r="I2989" s="20">
        <v>10000111</v>
      </c>
      <c r="J2989" s="20" t="s">
        <v>35</v>
      </c>
      <c r="K2989" s="20" t="s">
        <v>110</v>
      </c>
      <c r="L2989" s="20" t="s">
        <v>110</v>
      </c>
      <c r="M2989" s="20" t="s">
        <v>110</v>
      </c>
    </row>
    <row r="2990" spans="2:13" x14ac:dyDescent="0.2">
      <c r="B2990" s="19">
        <v>43253</v>
      </c>
      <c r="C2990" s="18">
        <v>1.19136</v>
      </c>
      <c r="D2990" s="20" t="s">
        <v>20</v>
      </c>
      <c r="E2990" s="20" t="s">
        <v>27</v>
      </c>
      <c r="F2990" s="20">
        <v>1000000101</v>
      </c>
      <c r="G2990" s="20" t="s">
        <v>37</v>
      </c>
      <c r="H2990" s="20" t="s">
        <v>8</v>
      </c>
      <c r="I2990" s="20">
        <v>10000111</v>
      </c>
      <c r="J2990" s="20" t="s">
        <v>35</v>
      </c>
      <c r="K2990" s="20" t="s">
        <v>110</v>
      </c>
      <c r="L2990" s="20" t="s">
        <v>110</v>
      </c>
      <c r="M2990" s="20" t="s">
        <v>110</v>
      </c>
    </row>
    <row r="2991" spans="2:13" x14ac:dyDescent="0.2">
      <c r="B2991" s="19">
        <v>43254</v>
      </c>
      <c r="C2991" s="18">
        <v>1.2151871999999999</v>
      </c>
      <c r="D2991" s="20" t="s">
        <v>20</v>
      </c>
      <c r="E2991" s="20" t="s">
        <v>27</v>
      </c>
      <c r="F2991" s="20">
        <v>1000000101</v>
      </c>
      <c r="G2991" s="20" t="s">
        <v>37</v>
      </c>
      <c r="H2991" s="20" t="s">
        <v>8</v>
      </c>
      <c r="I2991" s="20">
        <v>10000111</v>
      </c>
      <c r="J2991" s="20" t="s">
        <v>35</v>
      </c>
      <c r="K2991" s="20" t="s">
        <v>110</v>
      </c>
      <c r="L2991" s="20" t="s">
        <v>110</v>
      </c>
      <c r="M2991" s="20" t="s">
        <v>110</v>
      </c>
    </row>
    <row r="2992" spans="2:13" x14ac:dyDescent="0.2">
      <c r="B2992" s="19">
        <v>43255</v>
      </c>
      <c r="C2992" s="18">
        <v>1.2394909440000001</v>
      </c>
      <c r="D2992" s="20" t="s">
        <v>20</v>
      </c>
      <c r="E2992" s="20" t="s">
        <v>27</v>
      </c>
      <c r="F2992" s="20">
        <v>1000000101</v>
      </c>
      <c r="G2992" s="20" t="s">
        <v>37</v>
      </c>
      <c r="H2992" s="20" t="s">
        <v>8</v>
      </c>
      <c r="I2992" s="20">
        <v>10000111</v>
      </c>
      <c r="J2992" s="20" t="s">
        <v>35</v>
      </c>
      <c r="K2992" s="20" t="s">
        <v>110</v>
      </c>
      <c r="L2992" s="20" t="s">
        <v>110</v>
      </c>
      <c r="M2992" s="20" t="s">
        <v>110</v>
      </c>
    </row>
    <row r="2993" spans="2:13" x14ac:dyDescent="0.2">
      <c r="B2993" s="19">
        <v>43256</v>
      </c>
      <c r="C2993" s="18">
        <v>1.2642807628800001</v>
      </c>
      <c r="D2993" s="20" t="s">
        <v>20</v>
      </c>
      <c r="E2993" s="20" t="s">
        <v>27</v>
      </c>
      <c r="F2993" s="20">
        <v>1000000101</v>
      </c>
      <c r="G2993" s="20" t="s">
        <v>37</v>
      </c>
      <c r="H2993" s="20" t="s">
        <v>8</v>
      </c>
      <c r="I2993" s="20">
        <v>10000111</v>
      </c>
      <c r="J2993" s="20" t="s">
        <v>35</v>
      </c>
      <c r="K2993" s="20" t="s">
        <v>110</v>
      </c>
      <c r="L2993" s="20" t="s">
        <v>110</v>
      </c>
      <c r="M2993" s="20" t="s">
        <v>110</v>
      </c>
    </row>
    <row r="2994" spans="2:13" x14ac:dyDescent="0.2">
      <c r="B2994" s="19">
        <v>43257</v>
      </c>
      <c r="C2994" s="18">
        <v>1.2895663781376001</v>
      </c>
      <c r="D2994" s="20" t="s">
        <v>20</v>
      </c>
      <c r="E2994" s="20" t="s">
        <v>27</v>
      </c>
      <c r="F2994" s="20">
        <v>1000000101</v>
      </c>
      <c r="G2994" s="20" t="s">
        <v>37</v>
      </c>
      <c r="H2994" s="20" t="s">
        <v>8</v>
      </c>
      <c r="I2994" s="20">
        <v>10000111</v>
      </c>
      <c r="J2994" s="20" t="s">
        <v>35</v>
      </c>
      <c r="K2994" s="20" t="s">
        <v>110</v>
      </c>
      <c r="L2994" s="20" t="s">
        <v>110</v>
      </c>
      <c r="M2994" s="20" t="s">
        <v>110</v>
      </c>
    </row>
    <row r="2995" spans="2:13" x14ac:dyDescent="0.2">
      <c r="B2995" s="19">
        <v>43258</v>
      </c>
      <c r="C2995" s="18">
        <v>1.0813577057003521</v>
      </c>
      <c r="D2995" s="20" t="s">
        <v>20</v>
      </c>
      <c r="E2995" s="20" t="s">
        <v>27</v>
      </c>
      <c r="F2995" s="20">
        <v>1000000101</v>
      </c>
      <c r="G2995" s="20" t="s">
        <v>37</v>
      </c>
      <c r="H2995" s="20" t="s">
        <v>8</v>
      </c>
      <c r="I2995" s="20">
        <v>10000111</v>
      </c>
      <c r="J2995" s="20" t="s">
        <v>35</v>
      </c>
      <c r="K2995" s="20" t="s">
        <v>110</v>
      </c>
      <c r="L2995" s="20" t="s">
        <v>110</v>
      </c>
      <c r="M2995" s="20" t="s">
        <v>110</v>
      </c>
    </row>
    <row r="2996" spans="2:13" x14ac:dyDescent="0.2">
      <c r="B2996" s="19">
        <v>43259</v>
      </c>
      <c r="C2996" s="18">
        <v>1.102984859814359</v>
      </c>
      <c r="D2996" s="20" t="s">
        <v>20</v>
      </c>
      <c r="E2996" s="20" t="s">
        <v>27</v>
      </c>
      <c r="F2996" s="20">
        <v>1000000101</v>
      </c>
      <c r="G2996" s="20" t="s">
        <v>37</v>
      </c>
      <c r="H2996" s="20" t="s">
        <v>8</v>
      </c>
      <c r="I2996" s="20">
        <v>10000111</v>
      </c>
      <c r="J2996" s="20" t="s">
        <v>35</v>
      </c>
      <c r="K2996" s="20" t="s">
        <v>110</v>
      </c>
      <c r="L2996" s="20" t="s">
        <v>110</v>
      </c>
      <c r="M2996" s="20" t="s">
        <v>110</v>
      </c>
    </row>
    <row r="2997" spans="2:13" x14ac:dyDescent="0.2">
      <c r="B2997" s="19">
        <v>43260</v>
      </c>
      <c r="C2997" s="18">
        <v>1.1250445570106462</v>
      </c>
      <c r="D2997" s="20" t="s">
        <v>20</v>
      </c>
      <c r="E2997" s="20" t="s">
        <v>27</v>
      </c>
      <c r="F2997" s="20">
        <v>1000000101</v>
      </c>
      <c r="G2997" s="20" t="s">
        <v>37</v>
      </c>
      <c r="H2997" s="20" t="s">
        <v>8</v>
      </c>
      <c r="I2997" s="20">
        <v>10000111</v>
      </c>
      <c r="J2997" s="20" t="s">
        <v>35</v>
      </c>
      <c r="K2997" s="20" t="s">
        <v>110</v>
      </c>
      <c r="L2997" s="20" t="s">
        <v>110</v>
      </c>
      <c r="M2997" s="20" t="s">
        <v>110</v>
      </c>
    </row>
    <row r="2998" spans="2:13" x14ac:dyDescent="0.2">
      <c r="B2998" s="19">
        <v>43261</v>
      </c>
      <c r="C2998" s="18">
        <v>1.1475454481508591</v>
      </c>
      <c r="D2998" s="20" t="s">
        <v>20</v>
      </c>
      <c r="E2998" s="20" t="s">
        <v>27</v>
      </c>
      <c r="F2998" s="20">
        <v>1000000101</v>
      </c>
      <c r="G2998" s="20" t="s">
        <v>37</v>
      </c>
      <c r="H2998" s="20" t="s">
        <v>8</v>
      </c>
      <c r="I2998" s="20">
        <v>10000111</v>
      </c>
      <c r="J2998" s="20" t="s">
        <v>35</v>
      </c>
      <c r="K2998" s="20" t="s">
        <v>110</v>
      </c>
      <c r="L2998" s="20" t="s">
        <v>110</v>
      </c>
      <c r="M2998" s="20" t="s">
        <v>110</v>
      </c>
    </row>
    <row r="2999" spans="2:13" x14ac:dyDescent="0.2">
      <c r="B2999" s="19">
        <v>43262</v>
      </c>
      <c r="C2999" s="18">
        <v>1.1704963571138762</v>
      </c>
      <c r="D2999" s="20" t="s">
        <v>20</v>
      </c>
      <c r="E2999" s="20" t="s">
        <v>27</v>
      </c>
      <c r="F2999" s="20">
        <v>1000000101</v>
      </c>
      <c r="G2999" s="20" t="s">
        <v>37</v>
      </c>
      <c r="H2999" s="20" t="s">
        <v>8</v>
      </c>
      <c r="I2999" s="20">
        <v>10000111</v>
      </c>
      <c r="J2999" s="20" t="s">
        <v>35</v>
      </c>
      <c r="K2999" s="20" t="s">
        <v>110</v>
      </c>
      <c r="L2999" s="20" t="s">
        <v>110</v>
      </c>
      <c r="M2999" s="20" t="s">
        <v>110</v>
      </c>
    </row>
    <row r="3000" spans="2:13" x14ac:dyDescent="0.2">
      <c r="B3000" s="19">
        <v>43263</v>
      </c>
      <c r="C3000" s="18">
        <v>1.1939062842561539</v>
      </c>
      <c r="D3000" s="20" t="s">
        <v>20</v>
      </c>
      <c r="E3000" s="20" t="s">
        <v>27</v>
      </c>
      <c r="F3000" s="20">
        <v>1000000101</v>
      </c>
      <c r="G3000" s="20" t="s">
        <v>37</v>
      </c>
      <c r="H3000" s="20" t="s">
        <v>8</v>
      </c>
      <c r="I3000" s="20">
        <v>10000111</v>
      </c>
      <c r="J3000" s="20" t="s">
        <v>35</v>
      </c>
      <c r="K3000" s="20" t="s">
        <v>110</v>
      </c>
      <c r="L3000" s="20" t="s">
        <v>110</v>
      </c>
      <c r="M3000" s="20" t="s">
        <v>110</v>
      </c>
    </row>
    <row r="3001" spans="2:13" x14ac:dyDescent="0.2">
      <c r="B3001" s="19">
        <v>43264</v>
      </c>
      <c r="C3001" s="18">
        <v>1.2177844099412767</v>
      </c>
      <c r="D3001" s="20" t="s">
        <v>20</v>
      </c>
      <c r="E3001" s="20" t="s">
        <v>27</v>
      </c>
      <c r="F3001" s="20">
        <v>1000000101</v>
      </c>
      <c r="G3001" s="20" t="s">
        <v>37</v>
      </c>
      <c r="H3001" s="20" t="s">
        <v>8</v>
      </c>
      <c r="I3001" s="20">
        <v>10000111</v>
      </c>
      <c r="J3001" s="20" t="s">
        <v>35</v>
      </c>
      <c r="K3001" s="20" t="s">
        <v>110</v>
      </c>
      <c r="L3001" s="20" t="s">
        <v>110</v>
      </c>
      <c r="M3001" s="20" t="s">
        <v>110</v>
      </c>
    </row>
    <row r="3002" spans="2:13" x14ac:dyDescent="0.2">
      <c r="B3002" s="19">
        <v>43265</v>
      </c>
      <c r="C3002" s="18">
        <v>1.2421400981401023</v>
      </c>
      <c r="D3002" s="20" t="s">
        <v>20</v>
      </c>
      <c r="E3002" s="20" t="s">
        <v>27</v>
      </c>
      <c r="F3002" s="20">
        <v>1000000101</v>
      </c>
      <c r="G3002" s="20" t="s">
        <v>37</v>
      </c>
      <c r="H3002" s="20" t="s">
        <v>8</v>
      </c>
      <c r="I3002" s="20">
        <v>10000111</v>
      </c>
      <c r="J3002" s="20" t="s">
        <v>35</v>
      </c>
      <c r="K3002" s="20" t="s">
        <v>110</v>
      </c>
      <c r="L3002" s="20" t="s">
        <v>110</v>
      </c>
      <c r="M3002" s="20" t="s">
        <v>110</v>
      </c>
    </row>
    <row r="3003" spans="2:13" x14ac:dyDescent="0.2">
      <c r="B3003" s="19">
        <v>43266</v>
      </c>
      <c r="C3003" s="18">
        <v>1.2669829001029043</v>
      </c>
      <c r="D3003" s="20" t="s">
        <v>20</v>
      </c>
      <c r="E3003" s="20" t="s">
        <v>27</v>
      </c>
      <c r="F3003" s="20">
        <v>1000000101</v>
      </c>
      <c r="G3003" s="20" t="s">
        <v>37</v>
      </c>
      <c r="H3003" s="20" t="s">
        <v>8</v>
      </c>
      <c r="I3003" s="20">
        <v>10000111</v>
      </c>
      <c r="J3003" s="20" t="s">
        <v>35</v>
      </c>
      <c r="K3003" s="20" t="s">
        <v>110</v>
      </c>
      <c r="L3003" s="20" t="s">
        <v>110</v>
      </c>
      <c r="M3003" s="20" t="s">
        <v>110</v>
      </c>
    </row>
    <row r="3004" spans="2:13" x14ac:dyDescent="0.2">
      <c r="B3004" s="19">
        <v>43267</v>
      </c>
      <c r="C3004" s="18">
        <v>1.2923225581049624</v>
      </c>
      <c r="D3004" s="20" t="s">
        <v>20</v>
      </c>
      <c r="E3004" s="20" t="s">
        <v>27</v>
      </c>
      <c r="F3004" s="20">
        <v>1000000101</v>
      </c>
      <c r="G3004" s="20" t="s">
        <v>37</v>
      </c>
      <c r="H3004" s="20" t="s">
        <v>8</v>
      </c>
      <c r="I3004" s="20">
        <v>10000111</v>
      </c>
      <c r="J3004" s="20" t="s">
        <v>35</v>
      </c>
      <c r="K3004" s="20" t="s">
        <v>110</v>
      </c>
      <c r="L3004" s="20" t="s">
        <v>110</v>
      </c>
      <c r="M3004" s="20" t="s">
        <v>110</v>
      </c>
    </row>
    <row r="3005" spans="2:13" x14ac:dyDescent="0.2">
      <c r="B3005" s="19">
        <v>43268</v>
      </c>
      <c r="C3005" s="18">
        <v>1.3181690092670615</v>
      </c>
      <c r="D3005" s="20" t="s">
        <v>20</v>
      </c>
      <c r="E3005" s="20" t="s">
        <v>27</v>
      </c>
      <c r="F3005" s="20">
        <v>1000000101</v>
      </c>
      <c r="G3005" s="20" t="s">
        <v>37</v>
      </c>
      <c r="H3005" s="20" t="s">
        <v>8</v>
      </c>
      <c r="I3005" s="20">
        <v>10000111</v>
      </c>
      <c r="J3005" s="20" t="s">
        <v>35</v>
      </c>
      <c r="K3005" s="20" t="s">
        <v>110</v>
      </c>
      <c r="L3005" s="20" t="s">
        <v>110</v>
      </c>
      <c r="M3005" s="20" t="s">
        <v>110</v>
      </c>
    </row>
    <row r="3006" spans="2:13" x14ac:dyDescent="0.2">
      <c r="B3006" s="19">
        <v>43269</v>
      </c>
      <c r="C3006" s="18">
        <v>1.3445323894524028</v>
      </c>
      <c r="D3006" s="20" t="s">
        <v>20</v>
      </c>
      <c r="E3006" s="20" t="s">
        <v>27</v>
      </c>
      <c r="F3006" s="20">
        <v>1000000101</v>
      </c>
      <c r="G3006" s="20" t="s">
        <v>37</v>
      </c>
      <c r="H3006" s="20" t="s">
        <v>8</v>
      </c>
      <c r="I3006" s="20">
        <v>10000111</v>
      </c>
      <c r="J3006" s="20" t="s">
        <v>35</v>
      </c>
      <c r="K3006" s="20" t="s">
        <v>110</v>
      </c>
      <c r="L3006" s="20" t="s">
        <v>110</v>
      </c>
      <c r="M3006" s="20" t="s">
        <v>110</v>
      </c>
    </row>
    <row r="3007" spans="2:13" x14ac:dyDescent="0.2">
      <c r="B3007" s="19">
        <v>43270</v>
      </c>
      <c r="C3007" s="18">
        <v>1.3714230372414509</v>
      </c>
      <c r="D3007" s="20" t="s">
        <v>20</v>
      </c>
      <c r="E3007" s="20" t="s">
        <v>27</v>
      </c>
      <c r="F3007" s="20">
        <v>1000000101</v>
      </c>
      <c r="G3007" s="20" t="s">
        <v>37</v>
      </c>
      <c r="H3007" s="20" t="s">
        <v>8</v>
      </c>
      <c r="I3007" s="20">
        <v>10000111</v>
      </c>
      <c r="J3007" s="20" t="s">
        <v>35</v>
      </c>
      <c r="K3007" s="20" t="s">
        <v>110</v>
      </c>
      <c r="L3007" s="20" t="s">
        <v>110</v>
      </c>
      <c r="M3007" s="20" t="s">
        <v>110</v>
      </c>
    </row>
    <row r="3008" spans="2:13" x14ac:dyDescent="0.2">
      <c r="B3008" s="19">
        <v>43271</v>
      </c>
      <c r="C3008" s="18">
        <v>1.3988514979862798</v>
      </c>
      <c r="D3008" s="20" t="s">
        <v>20</v>
      </c>
      <c r="E3008" s="20" t="s">
        <v>27</v>
      </c>
      <c r="F3008" s="20">
        <v>1000000101</v>
      </c>
      <c r="G3008" s="20" t="s">
        <v>37</v>
      </c>
      <c r="H3008" s="20" t="s">
        <v>8</v>
      </c>
      <c r="I3008" s="20">
        <v>10000111</v>
      </c>
      <c r="J3008" s="20" t="s">
        <v>35</v>
      </c>
      <c r="K3008" s="20" t="s">
        <v>110</v>
      </c>
      <c r="L3008" s="20" t="s">
        <v>110</v>
      </c>
      <c r="M3008" s="20" t="s">
        <v>110</v>
      </c>
    </row>
    <row r="3009" spans="2:13" x14ac:dyDescent="0.2">
      <c r="B3009" s="19">
        <v>43272</v>
      </c>
      <c r="C3009" s="18">
        <v>1.4268285279460056</v>
      </c>
      <c r="D3009" s="20" t="s">
        <v>20</v>
      </c>
      <c r="E3009" s="20" t="s">
        <v>27</v>
      </c>
      <c r="F3009" s="20">
        <v>1000000101</v>
      </c>
      <c r="G3009" s="20" t="s">
        <v>37</v>
      </c>
      <c r="H3009" s="20" t="s">
        <v>8</v>
      </c>
      <c r="I3009" s="20">
        <v>10000111</v>
      </c>
      <c r="J3009" s="20" t="s">
        <v>35</v>
      </c>
      <c r="K3009" s="20" t="s">
        <v>110</v>
      </c>
      <c r="L3009" s="20" t="s">
        <v>110</v>
      </c>
      <c r="M3009" s="20" t="s">
        <v>110</v>
      </c>
    </row>
    <row r="3010" spans="2:13" x14ac:dyDescent="0.2">
      <c r="B3010" s="19">
        <v>43273</v>
      </c>
      <c r="C3010" s="18">
        <v>1.4553650985049256</v>
      </c>
      <c r="D3010" s="20" t="s">
        <v>20</v>
      </c>
      <c r="E3010" s="20" t="s">
        <v>27</v>
      </c>
      <c r="F3010" s="20">
        <v>1000000101</v>
      </c>
      <c r="G3010" s="20" t="s">
        <v>37</v>
      </c>
      <c r="H3010" s="20" t="s">
        <v>8</v>
      </c>
      <c r="I3010" s="20">
        <v>10000111</v>
      </c>
      <c r="J3010" s="20" t="s">
        <v>35</v>
      </c>
      <c r="K3010" s="20" t="s">
        <v>110</v>
      </c>
      <c r="L3010" s="20" t="s">
        <v>110</v>
      </c>
      <c r="M3010" s="20" t="s">
        <v>110</v>
      </c>
    </row>
    <row r="3011" spans="2:13" x14ac:dyDescent="0.2">
      <c r="B3011" s="19">
        <v>43274</v>
      </c>
      <c r="C3011" s="18">
        <v>1.4844724004750243</v>
      </c>
      <c r="D3011" s="20" t="s">
        <v>20</v>
      </c>
      <c r="E3011" s="20" t="s">
        <v>27</v>
      </c>
      <c r="F3011" s="20">
        <v>1000000101</v>
      </c>
      <c r="G3011" s="20" t="s">
        <v>37</v>
      </c>
      <c r="H3011" s="20" t="s">
        <v>8</v>
      </c>
      <c r="I3011" s="20">
        <v>10000111</v>
      </c>
      <c r="J3011" s="20" t="s">
        <v>35</v>
      </c>
      <c r="K3011" s="20" t="s">
        <v>110</v>
      </c>
      <c r="L3011" s="20" t="s">
        <v>110</v>
      </c>
      <c r="M3011" s="20" t="s">
        <v>110</v>
      </c>
    </row>
    <row r="3012" spans="2:13" x14ac:dyDescent="0.2">
      <c r="B3012" s="19">
        <v>43275</v>
      </c>
      <c r="C3012" s="18">
        <v>1.360161848484525</v>
      </c>
      <c r="D3012" s="20" t="s">
        <v>20</v>
      </c>
      <c r="E3012" s="20" t="s">
        <v>27</v>
      </c>
      <c r="F3012" s="20">
        <v>1000000101</v>
      </c>
      <c r="G3012" s="20" t="s">
        <v>37</v>
      </c>
      <c r="H3012" s="20" t="s">
        <v>8</v>
      </c>
      <c r="I3012" s="20">
        <v>10000111</v>
      </c>
      <c r="J3012" s="20" t="s">
        <v>35</v>
      </c>
      <c r="K3012" s="20" t="s">
        <v>110</v>
      </c>
      <c r="L3012" s="20" t="s">
        <v>110</v>
      </c>
      <c r="M3012" s="20" t="s">
        <v>110</v>
      </c>
    </row>
    <row r="3013" spans="2:13" x14ac:dyDescent="0.2">
      <c r="B3013" s="19">
        <v>43276</v>
      </c>
      <c r="C3013" s="18">
        <v>1.3873650854542154</v>
      </c>
      <c r="D3013" s="20" t="s">
        <v>20</v>
      </c>
      <c r="E3013" s="20" t="s">
        <v>27</v>
      </c>
      <c r="F3013" s="20">
        <v>1000000101</v>
      </c>
      <c r="G3013" s="20" t="s">
        <v>37</v>
      </c>
      <c r="H3013" s="20" t="s">
        <v>8</v>
      </c>
      <c r="I3013" s="20">
        <v>10000111</v>
      </c>
      <c r="J3013" s="20" t="s">
        <v>35</v>
      </c>
      <c r="K3013" s="20" t="s">
        <v>110</v>
      </c>
      <c r="L3013" s="20" t="s">
        <v>110</v>
      </c>
      <c r="M3013" s="20" t="s">
        <v>110</v>
      </c>
    </row>
    <row r="3014" spans="2:13" x14ac:dyDescent="0.2">
      <c r="B3014" s="19">
        <v>43277</v>
      </c>
      <c r="C3014" s="18">
        <v>1.4151123871632998</v>
      </c>
      <c r="D3014" s="20" t="s">
        <v>20</v>
      </c>
      <c r="E3014" s="20" t="s">
        <v>27</v>
      </c>
      <c r="F3014" s="20">
        <v>1000000101</v>
      </c>
      <c r="G3014" s="20" t="s">
        <v>37</v>
      </c>
      <c r="H3014" s="20" t="s">
        <v>8</v>
      </c>
      <c r="I3014" s="20">
        <v>10000111</v>
      </c>
      <c r="J3014" s="20" t="s">
        <v>35</v>
      </c>
      <c r="K3014" s="20" t="s">
        <v>110</v>
      </c>
      <c r="L3014" s="20" t="s">
        <v>110</v>
      </c>
      <c r="M3014" s="20" t="s">
        <v>110</v>
      </c>
    </row>
    <row r="3015" spans="2:13" x14ac:dyDescent="0.2">
      <c r="B3015" s="19">
        <v>43278</v>
      </c>
      <c r="C3015" s="18">
        <v>1.443414634906566</v>
      </c>
      <c r="D3015" s="20" t="s">
        <v>20</v>
      </c>
      <c r="E3015" s="20" t="s">
        <v>27</v>
      </c>
      <c r="F3015" s="20">
        <v>1000000101</v>
      </c>
      <c r="G3015" s="20" t="s">
        <v>37</v>
      </c>
      <c r="H3015" s="20" t="s">
        <v>8</v>
      </c>
      <c r="I3015" s="20">
        <v>10000111</v>
      </c>
      <c r="J3015" s="20" t="s">
        <v>35</v>
      </c>
      <c r="K3015" s="20" t="s">
        <v>110</v>
      </c>
      <c r="L3015" s="20" t="s">
        <v>110</v>
      </c>
      <c r="M3015" s="20" t="s">
        <v>110</v>
      </c>
    </row>
    <row r="3016" spans="2:13" x14ac:dyDescent="0.2">
      <c r="B3016" s="19">
        <v>43279</v>
      </c>
      <c r="C3016" s="18">
        <v>1.4722829276046971</v>
      </c>
      <c r="D3016" s="20" t="s">
        <v>20</v>
      </c>
      <c r="E3016" s="20" t="s">
        <v>27</v>
      </c>
      <c r="F3016" s="20">
        <v>1000000101</v>
      </c>
      <c r="G3016" s="20" t="s">
        <v>37</v>
      </c>
      <c r="H3016" s="20" t="s">
        <v>8</v>
      </c>
      <c r="I3016" s="20">
        <v>10000111</v>
      </c>
      <c r="J3016" s="20" t="s">
        <v>35</v>
      </c>
      <c r="K3016" s="20" t="s">
        <v>110</v>
      </c>
      <c r="L3016" s="20" t="s">
        <v>110</v>
      </c>
      <c r="M3016" s="20" t="s">
        <v>110</v>
      </c>
    </row>
    <row r="3017" spans="2:13" x14ac:dyDescent="0.2">
      <c r="B3017" s="19">
        <v>43280</v>
      </c>
      <c r="C3017" s="18">
        <v>1.5017285861567911</v>
      </c>
      <c r="D3017" s="20" t="s">
        <v>20</v>
      </c>
      <c r="E3017" s="20" t="s">
        <v>27</v>
      </c>
      <c r="F3017" s="20">
        <v>1000000101</v>
      </c>
      <c r="G3017" s="20" t="s">
        <v>37</v>
      </c>
      <c r="H3017" s="20" t="s">
        <v>8</v>
      </c>
      <c r="I3017" s="20">
        <v>10000111</v>
      </c>
      <c r="J3017" s="20" t="s">
        <v>35</v>
      </c>
      <c r="K3017" s="20" t="s">
        <v>110</v>
      </c>
      <c r="L3017" s="20" t="s">
        <v>110</v>
      </c>
      <c r="M3017" s="20" t="s">
        <v>110</v>
      </c>
    </row>
    <row r="3018" spans="2:13" x14ac:dyDescent="0.2">
      <c r="B3018" s="19">
        <v>43281</v>
      </c>
      <c r="C3018" s="18">
        <v>1.5317631578799267</v>
      </c>
      <c r="D3018" s="20" t="s">
        <v>20</v>
      </c>
      <c r="E3018" s="20" t="s">
        <v>27</v>
      </c>
      <c r="F3018" s="20">
        <v>1000000101</v>
      </c>
      <c r="G3018" s="20" t="s">
        <v>37</v>
      </c>
      <c r="H3018" s="20" t="s">
        <v>8</v>
      </c>
      <c r="I3018" s="20">
        <v>10000111</v>
      </c>
      <c r="J3018" s="20" t="s">
        <v>35</v>
      </c>
      <c r="K3018" s="20" t="s">
        <v>110</v>
      </c>
      <c r="L3018" s="20" t="s">
        <v>110</v>
      </c>
      <c r="M3018" s="20" t="s">
        <v>110</v>
      </c>
    </row>
    <row r="3019" spans="2:13" x14ac:dyDescent="0.2">
      <c r="B3019" s="19">
        <v>43282</v>
      </c>
      <c r="C3019" s="18">
        <v>1.3383984210375248</v>
      </c>
      <c r="D3019" s="20" t="s">
        <v>20</v>
      </c>
      <c r="E3019" s="20" t="s">
        <v>27</v>
      </c>
      <c r="F3019" s="20">
        <v>1000000101</v>
      </c>
      <c r="G3019" s="20" t="s">
        <v>37</v>
      </c>
      <c r="H3019" s="20" t="s">
        <v>8</v>
      </c>
      <c r="I3019" s="20">
        <v>10000111</v>
      </c>
      <c r="J3019" s="20" t="s">
        <v>35</v>
      </c>
      <c r="K3019" s="20" t="s">
        <v>110</v>
      </c>
      <c r="L3019" s="20" t="s">
        <v>110</v>
      </c>
      <c r="M3019" s="20" t="s">
        <v>110</v>
      </c>
    </row>
    <row r="3020" spans="2:13" x14ac:dyDescent="0.2">
      <c r="B3020" s="19">
        <v>43283</v>
      </c>
      <c r="C3020" s="18">
        <v>1.3651663894582753</v>
      </c>
      <c r="D3020" s="20" t="s">
        <v>20</v>
      </c>
      <c r="E3020" s="20" t="s">
        <v>27</v>
      </c>
      <c r="F3020" s="20">
        <v>1000000101</v>
      </c>
      <c r="G3020" s="20" t="s">
        <v>37</v>
      </c>
      <c r="H3020" s="20" t="s">
        <v>8</v>
      </c>
      <c r="I3020" s="20">
        <v>10000111</v>
      </c>
      <c r="J3020" s="20" t="s">
        <v>35</v>
      </c>
      <c r="K3020" s="20" t="s">
        <v>110</v>
      </c>
      <c r="L3020" s="20" t="s">
        <v>110</v>
      </c>
      <c r="M3020" s="20" t="s">
        <v>110</v>
      </c>
    </row>
    <row r="3021" spans="2:13" x14ac:dyDescent="0.2">
      <c r="B3021" s="19">
        <v>43284</v>
      </c>
      <c r="C3021" s="18">
        <v>1.392469717247441</v>
      </c>
      <c r="D3021" s="20" t="s">
        <v>20</v>
      </c>
      <c r="E3021" s="20" t="s">
        <v>27</v>
      </c>
      <c r="F3021" s="20">
        <v>1000000101</v>
      </c>
      <c r="G3021" s="20" t="s">
        <v>37</v>
      </c>
      <c r="H3021" s="20" t="s">
        <v>8</v>
      </c>
      <c r="I3021" s="20">
        <v>10000111</v>
      </c>
      <c r="J3021" s="20" t="s">
        <v>35</v>
      </c>
      <c r="K3021" s="20" t="s">
        <v>110</v>
      </c>
      <c r="L3021" s="20" t="s">
        <v>110</v>
      </c>
      <c r="M3021" s="20" t="s">
        <v>110</v>
      </c>
    </row>
    <row r="3022" spans="2:13" x14ac:dyDescent="0.2">
      <c r="B3022" s="19">
        <v>43285</v>
      </c>
      <c r="C3022" s="18">
        <v>1.4203191115923897</v>
      </c>
      <c r="D3022" s="20" t="s">
        <v>20</v>
      </c>
      <c r="E3022" s="20" t="s">
        <v>27</v>
      </c>
      <c r="F3022" s="20">
        <v>1000000101</v>
      </c>
      <c r="G3022" s="20" t="s">
        <v>37</v>
      </c>
      <c r="H3022" s="20" t="s">
        <v>8</v>
      </c>
      <c r="I3022" s="20">
        <v>10000111</v>
      </c>
      <c r="J3022" s="20" t="s">
        <v>35</v>
      </c>
      <c r="K3022" s="20" t="s">
        <v>110</v>
      </c>
      <c r="L3022" s="20" t="s">
        <v>110</v>
      </c>
      <c r="M3022" s="20" t="s">
        <v>110</v>
      </c>
    </row>
    <row r="3023" spans="2:13" x14ac:dyDescent="0.2">
      <c r="B3023" s="19">
        <v>43286</v>
      </c>
      <c r="C3023" s="18">
        <v>1.4487254938242375</v>
      </c>
      <c r="D3023" s="20" t="s">
        <v>20</v>
      </c>
      <c r="E3023" s="20" t="s">
        <v>27</v>
      </c>
      <c r="F3023" s="20">
        <v>1000000101</v>
      </c>
      <c r="G3023" s="20" t="s">
        <v>37</v>
      </c>
      <c r="H3023" s="20" t="s">
        <v>8</v>
      </c>
      <c r="I3023" s="20">
        <v>10000111</v>
      </c>
      <c r="J3023" s="20" t="s">
        <v>35</v>
      </c>
      <c r="K3023" s="20" t="s">
        <v>110</v>
      </c>
      <c r="L3023" s="20" t="s">
        <v>110</v>
      </c>
      <c r="M3023" s="20" t="s">
        <v>110</v>
      </c>
    </row>
    <row r="3024" spans="2:13" x14ac:dyDescent="0.2">
      <c r="B3024" s="19">
        <v>43287</v>
      </c>
      <c r="C3024" s="18">
        <v>1.4777000037007224</v>
      </c>
      <c r="D3024" s="20" t="s">
        <v>20</v>
      </c>
      <c r="E3024" s="20" t="s">
        <v>27</v>
      </c>
      <c r="F3024" s="20">
        <v>1000000101</v>
      </c>
      <c r="G3024" s="20" t="s">
        <v>37</v>
      </c>
      <c r="H3024" s="20" t="s">
        <v>8</v>
      </c>
      <c r="I3024" s="20">
        <v>10000111</v>
      </c>
      <c r="J3024" s="20" t="s">
        <v>35</v>
      </c>
      <c r="K3024" s="20" t="s">
        <v>110</v>
      </c>
      <c r="L3024" s="20" t="s">
        <v>110</v>
      </c>
      <c r="M3024" s="20" t="s">
        <v>110</v>
      </c>
    </row>
    <row r="3025" spans="2:13" x14ac:dyDescent="0.2">
      <c r="B3025" s="19">
        <v>43288</v>
      </c>
      <c r="C3025" s="18">
        <v>1.5072540037747368</v>
      </c>
      <c r="D3025" s="20" t="s">
        <v>20</v>
      </c>
      <c r="E3025" s="20" t="s">
        <v>27</v>
      </c>
      <c r="F3025" s="20">
        <v>1000000101</v>
      </c>
      <c r="G3025" s="20" t="s">
        <v>37</v>
      </c>
      <c r="H3025" s="20" t="s">
        <v>8</v>
      </c>
      <c r="I3025" s="20">
        <v>10000111</v>
      </c>
      <c r="J3025" s="20" t="s">
        <v>35</v>
      </c>
      <c r="K3025" s="20" t="s">
        <v>110</v>
      </c>
      <c r="L3025" s="20" t="s">
        <v>110</v>
      </c>
      <c r="M3025" s="20" t="s">
        <v>110</v>
      </c>
    </row>
    <row r="3026" spans="2:13" x14ac:dyDescent="0.2">
      <c r="B3026" s="19">
        <v>43289</v>
      </c>
      <c r="C3026" s="18">
        <v>1.5373990838502314</v>
      </c>
      <c r="D3026" s="20" t="s">
        <v>20</v>
      </c>
      <c r="E3026" s="20" t="s">
        <v>27</v>
      </c>
      <c r="F3026" s="20">
        <v>1000000101</v>
      </c>
      <c r="G3026" s="20" t="s">
        <v>37</v>
      </c>
      <c r="H3026" s="20" t="s">
        <v>8</v>
      </c>
      <c r="I3026" s="20">
        <v>10000111</v>
      </c>
      <c r="J3026" s="20" t="s">
        <v>35</v>
      </c>
      <c r="K3026" s="20" t="s">
        <v>110</v>
      </c>
      <c r="L3026" s="20" t="s">
        <v>110</v>
      </c>
      <c r="M3026" s="20" t="s">
        <v>110</v>
      </c>
    </row>
    <row r="3027" spans="2:13" x14ac:dyDescent="0.2">
      <c r="B3027" s="19">
        <v>43290</v>
      </c>
      <c r="C3027" s="18">
        <v>1.568147065527236</v>
      </c>
      <c r="D3027" s="20" t="s">
        <v>20</v>
      </c>
      <c r="E3027" s="20" t="s">
        <v>27</v>
      </c>
      <c r="F3027" s="20">
        <v>1000000101</v>
      </c>
      <c r="G3027" s="20" t="s">
        <v>37</v>
      </c>
      <c r="H3027" s="20" t="s">
        <v>8</v>
      </c>
      <c r="I3027" s="20">
        <v>10000111</v>
      </c>
      <c r="J3027" s="20" t="s">
        <v>35</v>
      </c>
      <c r="K3027" s="20" t="s">
        <v>110</v>
      </c>
      <c r="L3027" s="20" t="s">
        <v>110</v>
      </c>
      <c r="M3027" s="20" t="s">
        <v>110</v>
      </c>
    </row>
    <row r="3028" spans="2:13" x14ac:dyDescent="0.2">
      <c r="B3028" s="19">
        <v>43291</v>
      </c>
      <c r="C3028" s="18">
        <v>1.599510006837781</v>
      </c>
      <c r="D3028" s="20" t="s">
        <v>20</v>
      </c>
      <c r="E3028" s="20" t="s">
        <v>27</v>
      </c>
      <c r="F3028" s="20">
        <v>1000000101</v>
      </c>
      <c r="G3028" s="20" t="s">
        <v>37</v>
      </c>
      <c r="H3028" s="20" t="s">
        <v>8</v>
      </c>
      <c r="I3028" s="20">
        <v>10000111</v>
      </c>
      <c r="J3028" s="20" t="s">
        <v>35</v>
      </c>
      <c r="K3028" s="20" t="s">
        <v>110</v>
      </c>
      <c r="L3028" s="20" t="s">
        <v>110</v>
      </c>
      <c r="M3028" s="20" t="s">
        <v>110</v>
      </c>
    </row>
    <row r="3029" spans="2:13" x14ac:dyDescent="0.2">
      <c r="B3029" s="19">
        <v>43292</v>
      </c>
      <c r="C3029" s="18">
        <v>1.6315002069745363</v>
      </c>
      <c r="D3029" s="20" t="s">
        <v>20</v>
      </c>
      <c r="E3029" s="20" t="s">
        <v>27</v>
      </c>
      <c r="F3029" s="20">
        <v>1000000101</v>
      </c>
      <c r="G3029" s="20" t="s">
        <v>37</v>
      </c>
      <c r="H3029" s="20" t="s">
        <v>8</v>
      </c>
      <c r="I3029" s="20">
        <v>10000111</v>
      </c>
      <c r="J3029" s="20" t="s">
        <v>35</v>
      </c>
      <c r="K3029" s="20" t="s">
        <v>110</v>
      </c>
      <c r="L3029" s="20" t="s">
        <v>110</v>
      </c>
      <c r="M3029" s="20" t="s">
        <v>110</v>
      </c>
    </row>
    <row r="3030" spans="2:13" x14ac:dyDescent="0.2">
      <c r="B3030" s="19">
        <v>43293</v>
      </c>
      <c r="C3030" s="18">
        <v>1.4261302111140275</v>
      </c>
      <c r="D3030" s="20" t="s">
        <v>20</v>
      </c>
      <c r="E3030" s="20" t="s">
        <v>27</v>
      </c>
      <c r="F3030" s="20">
        <v>1000000101</v>
      </c>
      <c r="G3030" s="20" t="s">
        <v>37</v>
      </c>
      <c r="H3030" s="20" t="s">
        <v>8</v>
      </c>
      <c r="I3030" s="20">
        <v>10000111</v>
      </c>
      <c r="J3030" s="20" t="s">
        <v>35</v>
      </c>
      <c r="K3030" s="20" t="s">
        <v>110</v>
      </c>
      <c r="L3030" s="20" t="s">
        <v>110</v>
      </c>
      <c r="M3030" s="20" t="s">
        <v>110</v>
      </c>
    </row>
    <row r="3031" spans="2:13" x14ac:dyDescent="0.2">
      <c r="B3031" s="19">
        <v>43294</v>
      </c>
      <c r="C3031" s="18">
        <v>1.4546528153363081</v>
      </c>
      <c r="D3031" s="20" t="s">
        <v>20</v>
      </c>
      <c r="E3031" s="20" t="s">
        <v>27</v>
      </c>
      <c r="F3031" s="20">
        <v>1000000101</v>
      </c>
      <c r="G3031" s="20" t="s">
        <v>37</v>
      </c>
      <c r="H3031" s="20" t="s">
        <v>8</v>
      </c>
      <c r="I3031" s="20">
        <v>10000111</v>
      </c>
      <c r="J3031" s="20" t="s">
        <v>35</v>
      </c>
      <c r="K3031" s="20" t="s">
        <v>110</v>
      </c>
      <c r="L3031" s="20" t="s">
        <v>110</v>
      </c>
      <c r="M3031" s="20" t="s">
        <v>110</v>
      </c>
    </row>
    <row r="3032" spans="2:13" x14ac:dyDescent="0.2">
      <c r="B3032" s="19">
        <v>43295</v>
      </c>
      <c r="C3032" s="18">
        <v>1.4837458716430343</v>
      </c>
      <c r="D3032" s="20" t="s">
        <v>20</v>
      </c>
      <c r="E3032" s="20" t="s">
        <v>27</v>
      </c>
      <c r="F3032" s="20">
        <v>1000000101</v>
      </c>
      <c r="G3032" s="20" t="s">
        <v>37</v>
      </c>
      <c r="H3032" s="20" t="s">
        <v>8</v>
      </c>
      <c r="I3032" s="20">
        <v>10000111</v>
      </c>
      <c r="J3032" s="20" t="s">
        <v>35</v>
      </c>
      <c r="K3032" s="20" t="s">
        <v>110</v>
      </c>
      <c r="L3032" s="20" t="s">
        <v>110</v>
      </c>
      <c r="M3032" s="20" t="s">
        <v>110</v>
      </c>
    </row>
    <row r="3033" spans="2:13" x14ac:dyDescent="0.2">
      <c r="B3033" s="19">
        <v>43296</v>
      </c>
      <c r="C3033" s="18">
        <v>1.5134207890758951</v>
      </c>
      <c r="D3033" s="20" t="s">
        <v>20</v>
      </c>
      <c r="E3033" s="20" t="s">
        <v>27</v>
      </c>
      <c r="F3033" s="20">
        <v>1000000101</v>
      </c>
      <c r="G3033" s="20" t="s">
        <v>37</v>
      </c>
      <c r="H3033" s="20" t="s">
        <v>8</v>
      </c>
      <c r="I3033" s="20">
        <v>10000111</v>
      </c>
      <c r="J3033" s="20" t="s">
        <v>35</v>
      </c>
      <c r="K3033" s="20" t="s">
        <v>110</v>
      </c>
      <c r="L3033" s="20" t="s">
        <v>110</v>
      </c>
      <c r="M3033" s="20" t="s">
        <v>110</v>
      </c>
    </row>
    <row r="3034" spans="2:13" x14ac:dyDescent="0.2">
      <c r="B3034" s="19">
        <v>43297</v>
      </c>
      <c r="C3034" s="18">
        <v>1.5436892048574129</v>
      </c>
      <c r="D3034" s="20" t="s">
        <v>20</v>
      </c>
      <c r="E3034" s="20" t="s">
        <v>27</v>
      </c>
      <c r="F3034" s="20">
        <v>1000000101</v>
      </c>
      <c r="G3034" s="20" t="s">
        <v>37</v>
      </c>
      <c r="H3034" s="20" t="s">
        <v>8</v>
      </c>
      <c r="I3034" s="20">
        <v>10000111</v>
      </c>
      <c r="J3034" s="20" t="s">
        <v>35</v>
      </c>
      <c r="K3034" s="20" t="s">
        <v>110</v>
      </c>
      <c r="L3034" s="20" t="s">
        <v>110</v>
      </c>
      <c r="M3034" s="20" t="s">
        <v>110</v>
      </c>
    </row>
    <row r="3035" spans="2:13" x14ac:dyDescent="0.2">
      <c r="B3035" s="19">
        <v>43298</v>
      </c>
      <c r="C3035" s="18">
        <v>1.5745629889545611</v>
      </c>
      <c r="D3035" s="20" t="s">
        <v>20</v>
      </c>
      <c r="E3035" s="20" t="s">
        <v>27</v>
      </c>
      <c r="F3035" s="20">
        <v>1000000101</v>
      </c>
      <c r="G3035" s="20" t="s">
        <v>37</v>
      </c>
      <c r="H3035" s="20" t="s">
        <v>8</v>
      </c>
      <c r="I3035" s="20">
        <v>10000111</v>
      </c>
      <c r="J3035" s="20" t="s">
        <v>35</v>
      </c>
      <c r="K3035" s="20" t="s">
        <v>110</v>
      </c>
      <c r="L3035" s="20" t="s">
        <v>110</v>
      </c>
      <c r="M3035" s="20" t="s">
        <v>110</v>
      </c>
    </row>
    <row r="3036" spans="2:13" x14ac:dyDescent="0.2">
      <c r="B3036" s="19">
        <v>43299</v>
      </c>
      <c r="C3036" s="18">
        <v>1.5300542487336526</v>
      </c>
      <c r="D3036" s="20" t="s">
        <v>20</v>
      </c>
      <c r="E3036" s="20" t="s">
        <v>27</v>
      </c>
      <c r="F3036" s="20">
        <v>1000000101</v>
      </c>
      <c r="G3036" s="20" t="s">
        <v>37</v>
      </c>
      <c r="H3036" s="20" t="s">
        <v>8</v>
      </c>
      <c r="I3036" s="20">
        <v>10000111</v>
      </c>
      <c r="J3036" s="20" t="s">
        <v>35</v>
      </c>
      <c r="K3036" s="20" t="s">
        <v>110</v>
      </c>
      <c r="L3036" s="20" t="s">
        <v>110</v>
      </c>
      <c r="M3036" s="20" t="s">
        <v>110</v>
      </c>
    </row>
    <row r="3037" spans="2:13" x14ac:dyDescent="0.2">
      <c r="B3037" s="19">
        <v>43300</v>
      </c>
      <c r="C3037" s="18">
        <v>1.3186553337083255</v>
      </c>
      <c r="D3037" s="20" t="s">
        <v>20</v>
      </c>
      <c r="E3037" s="20" t="s">
        <v>27</v>
      </c>
      <c r="F3037" s="20">
        <v>1000000101</v>
      </c>
      <c r="G3037" s="20" t="s">
        <v>37</v>
      </c>
      <c r="H3037" s="20" t="s">
        <v>8</v>
      </c>
      <c r="I3037" s="20">
        <v>10000111</v>
      </c>
      <c r="J3037" s="20" t="s">
        <v>35</v>
      </c>
      <c r="K3037" s="20" t="s">
        <v>110</v>
      </c>
      <c r="L3037" s="20" t="s">
        <v>110</v>
      </c>
      <c r="M3037" s="20" t="s">
        <v>110</v>
      </c>
    </row>
    <row r="3038" spans="2:13" x14ac:dyDescent="0.2">
      <c r="B3038" s="19">
        <v>43301</v>
      </c>
      <c r="C3038" s="18">
        <v>1.3450284403824921</v>
      </c>
      <c r="D3038" s="20" t="s">
        <v>20</v>
      </c>
      <c r="E3038" s="20" t="s">
        <v>27</v>
      </c>
      <c r="F3038" s="20">
        <v>1000000101</v>
      </c>
      <c r="G3038" s="20" t="s">
        <v>37</v>
      </c>
      <c r="H3038" s="20" t="s">
        <v>8</v>
      </c>
      <c r="I3038" s="20">
        <v>10000111</v>
      </c>
      <c r="J3038" s="20" t="s">
        <v>35</v>
      </c>
      <c r="K3038" s="20" t="s">
        <v>110</v>
      </c>
      <c r="L3038" s="20" t="s">
        <v>110</v>
      </c>
      <c r="M3038" s="20" t="s">
        <v>110</v>
      </c>
    </row>
    <row r="3039" spans="2:13" x14ac:dyDescent="0.2">
      <c r="B3039" s="19">
        <v>43252</v>
      </c>
      <c r="C3039" s="18">
        <v>0.19</v>
      </c>
      <c r="D3039" s="20" t="s">
        <v>20</v>
      </c>
      <c r="E3039" s="20" t="s">
        <v>59</v>
      </c>
      <c r="F3039" s="20">
        <v>1000000579</v>
      </c>
      <c r="G3039" s="20" t="s">
        <v>58</v>
      </c>
      <c r="H3039" s="20" t="s">
        <v>8</v>
      </c>
      <c r="I3039" s="20">
        <v>20000099</v>
      </c>
      <c r="J3039" s="20" t="s">
        <v>18</v>
      </c>
      <c r="K3039" s="20" t="s">
        <v>110</v>
      </c>
      <c r="L3039" s="20" t="s">
        <v>110</v>
      </c>
      <c r="M3039" s="20" t="s">
        <v>110</v>
      </c>
    </row>
    <row r="3040" spans="2:13" x14ac:dyDescent="0.2">
      <c r="B3040" s="19">
        <v>43253</v>
      </c>
      <c r="C3040" s="18">
        <v>0.1938</v>
      </c>
      <c r="D3040" s="20" t="s">
        <v>20</v>
      </c>
      <c r="E3040" s="20" t="s">
        <v>59</v>
      </c>
      <c r="F3040" s="20">
        <v>1000000579</v>
      </c>
      <c r="G3040" s="20" t="s">
        <v>58</v>
      </c>
      <c r="H3040" s="20" t="s">
        <v>8</v>
      </c>
      <c r="I3040" s="20">
        <v>20000099</v>
      </c>
      <c r="J3040" s="20" t="s">
        <v>18</v>
      </c>
      <c r="K3040" s="20" t="s">
        <v>110</v>
      </c>
      <c r="L3040" s="20" t="s">
        <v>110</v>
      </c>
      <c r="M3040" s="20" t="s">
        <v>110</v>
      </c>
    </row>
    <row r="3041" spans="2:13" x14ac:dyDescent="0.2">
      <c r="B3041" s="19">
        <v>43254</v>
      </c>
      <c r="C3041" s="18">
        <v>0.19767599999999999</v>
      </c>
      <c r="D3041" s="20" t="s">
        <v>20</v>
      </c>
      <c r="E3041" s="20" t="s">
        <v>59</v>
      </c>
      <c r="F3041" s="20">
        <v>1000000579</v>
      </c>
      <c r="G3041" s="20" t="s">
        <v>58</v>
      </c>
      <c r="H3041" s="20" t="s">
        <v>8</v>
      </c>
      <c r="I3041" s="20">
        <v>20000099</v>
      </c>
      <c r="J3041" s="20" t="s">
        <v>18</v>
      </c>
      <c r="K3041" s="20" t="s">
        <v>110</v>
      </c>
      <c r="L3041" s="20" t="s">
        <v>110</v>
      </c>
      <c r="M3041" s="20" t="s">
        <v>110</v>
      </c>
    </row>
    <row r="3042" spans="2:13" x14ac:dyDescent="0.2">
      <c r="B3042" s="19">
        <v>43255</v>
      </c>
      <c r="C3042" s="18">
        <v>0.20162951999999998</v>
      </c>
      <c r="D3042" s="20" t="s">
        <v>20</v>
      </c>
      <c r="E3042" s="20" t="s">
        <v>59</v>
      </c>
      <c r="F3042" s="20">
        <v>1000000579</v>
      </c>
      <c r="G3042" s="20" t="s">
        <v>58</v>
      </c>
      <c r="H3042" s="20" t="s">
        <v>8</v>
      </c>
      <c r="I3042" s="20">
        <v>20000099</v>
      </c>
      <c r="J3042" s="20" t="s">
        <v>18</v>
      </c>
      <c r="K3042" s="20" t="s">
        <v>110</v>
      </c>
      <c r="L3042" s="20" t="s">
        <v>110</v>
      </c>
      <c r="M3042" s="20" t="s">
        <v>110</v>
      </c>
    </row>
    <row r="3043" spans="2:13" x14ac:dyDescent="0.2">
      <c r="B3043" s="19">
        <v>43256</v>
      </c>
      <c r="C3043" s="18">
        <v>0.20566211039999996</v>
      </c>
      <c r="D3043" s="20" t="s">
        <v>20</v>
      </c>
      <c r="E3043" s="20" t="s">
        <v>59</v>
      </c>
      <c r="F3043" s="20">
        <v>1000000579</v>
      </c>
      <c r="G3043" s="20" t="s">
        <v>58</v>
      </c>
      <c r="H3043" s="20" t="s">
        <v>8</v>
      </c>
      <c r="I3043" s="20">
        <v>20000099</v>
      </c>
      <c r="J3043" s="20" t="s">
        <v>18</v>
      </c>
      <c r="K3043" s="20" t="s">
        <v>110</v>
      </c>
      <c r="L3043" s="20" t="s">
        <v>110</v>
      </c>
      <c r="M3043" s="20" t="s">
        <v>110</v>
      </c>
    </row>
    <row r="3044" spans="2:13" x14ac:dyDescent="0.2">
      <c r="B3044" s="19">
        <v>43257</v>
      </c>
      <c r="C3044" s="18">
        <v>0.20977535260799995</v>
      </c>
      <c r="D3044" s="20" t="s">
        <v>20</v>
      </c>
      <c r="E3044" s="20" t="s">
        <v>59</v>
      </c>
      <c r="F3044" s="20">
        <v>1000000579</v>
      </c>
      <c r="G3044" s="20" t="s">
        <v>58</v>
      </c>
      <c r="H3044" s="20" t="s">
        <v>8</v>
      </c>
      <c r="I3044" s="20">
        <v>20000099</v>
      </c>
      <c r="J3044" s="20" t="s">
        <v>18</v>
      </c>
      <c r="K3044" s="20" t="s">
        <v>110</v>
      </c>
      <c r="L3044" s="20" t="s">
        <v>110</v>
      </c>
      <c r="M3044" s="20" t="s">
        <v>110</v>
      </c>
    </row>
    <row r="3045" spans="2:13" x14ac:dyDescent="0.2">
      <c r="B3045" s="19">
        <v>43258</v>
      </c>
      <c r="C3045" s="18">
        <v>0.21397085966015997</v>
      </c>
      <c r="D3045" s="20" t="s">
        <v>20</v>
      </c>
      <c r="E3045" s="20" t="s">
        <v>59</v>
      </c>
      <c r="F3045" s="20">
        <v>1000000579</v>
      </c>
      <c r="G3045" s="20" t="s">
        <v>58</v>
      </c>
      <c r="H3045" s="20" t="s">
        <v>8</v>
      </c>
      <c r="I3045" s="20">
        <v>20000099</v>
      </c>
      <c r="J3045" s="20" t="s">
        <v>18</v>
      </c>
      <c r="K3045" s="20" t="s">
        <v>110</v>
      </c>
      <c r="L3045" s="20" t="s">
        <v>110</v>
      </c>
      <c r="M3045" s="20" t="s">
        <v>110</v>
      </c>
    </row>
    <row r="3046" spans="2:13" x14ac:dyDescent="0.2">
      <c r="B3046" s="19">
        <v>43259</v>
      </c>
      <c r="C3046" s="18">
        <v>0.21825027685336315</v>
      </c>
      <c r="D3046" s="20" t="s">
        <v>20</v>
      </c>
      <c r="E3046" s="20" t="s">
        <v>59</v>
      </c>
      <c r="F3046" s="20">
        <v>1000000579</v>
      </c>
      <c r="G3046" s="20" t="s">
        <v>58</v>
      </c>
      <c r="H3046" s="20" t="s">
        <v>8</v>
      </c>
      <c r="I3046" s="20">
        <v>20000099</v>
      </c>
      <c r="J3046" s="20" t="s">
        <v>18</v>
      </c>
      <c r="K3046" s="20" t="s">
        <v>110</v>
      </c>
      <c r="L3046" s="20" t="s">
        <v>110</v>
      </c>
      <c r="M3046" s="20" t="s">
        <v>110</v>
      </c>
    </row>
    <row r="3047" spans="2:13" x14ac:dyDescent="0.2">
      <c r="B3047" s="19">
        <v>43260</v>
      </c>
      <c r="C3047" s="18">
        <v>0.22261528239043041</v>
      </c>
      <c r="D3047" s="20" t="s">
        <v>20</v>
      </c>
      <c r="E3047" s="20" t="s">
        <v>59</v>
      </c>
      <c r="F3047" s="20">
        <v>1000000579</v>
      </c>
      <c r="G3047" s="20" t="s">
        <v>58</v>
      </c>
      <c r="H3047" s="20" t="s">
        <v>8</v>
      </c>
      <c r="I3047" s="20">
        <v>20000099</v>
      </c>
      <c r="J3047" s="20" t="s">
        <v>18</v>
      </c>
      <c r="K3047" s="20" t="s">
        <v>110</v>
      </c>
      <c r="L3047" s="20" t="s">
        <v>110</v>
      </c>
      <c r="M3047" s="20" t="s">
        <v>110</v>
      </c>
    </row>
    <row r="3048" spans="2:13" x14ac:dyDescent="0.2">
      <c r="B3048" s="19">
        <v>43261</v>
      </c>
      <c r="C3048" s="18">
        <v>0.22706758803823901</v>
      </c>
      <c r="D3048" s="20" t="s">
        <v>20</v>
      </c>
      <c r="E3048" s="20" t="s">
        <v>59</v>
      </c>
      <c r="F3048" s="20">
        <v>1000000579</v>
      </c>
      <c r="G3048" s="20" t="s">
        <v>58</v>
      </c>
      <c r="H3048" s="20" t="s">
        <v>8</v>
      </c>
      <c r="I3048" s="20">
        <v>20000099</v>
      </c>
      <c r="J3048" s="20" t="s">
        <v>18</v>
      </c>
      <c r="K3048" s="20" t="s">
        <v>110</v>
      </c>
      <c r="L3048" s="20" t="s">
        <v>110</v>
      </c>
      <c r="M3048" s="20" t="s">
        <v>110</v>
      </c>
    </row>
    <row r="3049" spans="2:13" x14ac:dyDescent="0.2">
      <c r="B3049" s="19">
        <v>43262</v>
      </c>
      <c r="C3049" s="18">
        <v>0.23160893979900379</v>
      </c>
      <c r="D3049" s="20" t="s">
        <v>20</v>
      </c>
      <c r="E3049" s="20" t="s">
        <v>59</v>
      </c>
      <c r="F3049" s="20">
        <v>1000000579</v>
      </c>
      <c r="G3049" s="20" t="s">
        <v>58</v>
      </c>
      <c r="H3049" s="20" t="s">
        <v>8</v>
      </c>
      <c r="I3049" s="20">
        <v>20000099</v>
      </c>
      <c r="J3049" s="20" t="s">
        <v>18</v>
      </c>
      <c r="K3049" s="20" t="s">
        <v>110</v>
      </c>
      <c r="L3049" s="20" t="s">
        <v>110</v>
      </c>
      <c r="M3049" s="20" t="s">
        <v>110</v>
      </c>
    </row>
    <row r="3050" spans="2:13" x14ac:dyDescent="0.2">
      <c r="B3050" s="19">
        <v>43267</v>
      </c>
      <c r="C3050" s="18">
        <v>5.0052873881584609E-2</v>
      </c>
      <c r="D3050" s="20" t="s">
        <v>20</v>
      </c>
      <c r="E3050" s="20" t="s">
        <v>59</v>
      </c>
      <c r="F3050" s="20">
        <v>1000000579</v>
      </c>
      <c r="G3050" s="20" t="s">
        <v>58</v>
      </c>
      <c r="H3050" s="20" t="s">
        <v>8</v>
      </c>
      <c r="I3050" s="20">
        <v>20000099</v>
      </c>
      <c r="J3050" s="20" t="s">
        <v>18</v>
      </c>
      <c r="K3050" s="20" t="s">
        <v>110</v>
      </c>
      <c r="L3050" s="20" t="s">
        <v>110</v>
      </c>
      <c r="M3050" s="20" t="s">
        <v>110</v>
      </c>
    </row>
    <row r="3051" spans="2:13" x14ac:dyDescent="0.2">
      <c r="B3051" s="19">
        <v>43268</v>
      </c>
      <c r="C3051" s="18">
        <v>5.1053931359216299E-2</v>
      </c>
      <c r="D3051" s="20" t="s">
        <v>20</v>
      </c>
      <c r="E3051" s="20" t="s">
        <v>59</v>
      </c>
      <c r="F3051" s="20">
        <v>1000000579</v>
      </c>
      <c r="G3051" s="20" t="s">
        <v>58</v>
      </c>
      <c r="H3051" s="20" t="s">
        <v>8</v>
      </c>
      <c r="I3051" s="20">
        <v>20000099</v>
      </c>
      <c r="J3051" s="20" t="s">
        <v>18</v>
      </c>
      <c r="K3051" s="20" t="s">
        <v>110</v>
      </c>
      <c r="L3051" s="20" t="s">
        <v>110</v>
      </c>
      <c r="M3051" s="20" t="s">
        <v>110</v>
      </c>
    </row>
    <row r="3052" spans="2:13" x14ac:dyDescent="0.2">
      <c r="B3052" s="19">
        <v>43269</v>
      </c>
      <c r="C3052" s="18">
        <v>5.2075009986400626E-2</v>
      </c>
      <c r="D3052" s="20" t="s">
        <v>20</v>
      </c>
      <c r="E3052" s="20" t="s">
        <v>59</v>
      </c>
      <c r="F3052" s="20">
        <v>1000000579</v>
      </c>
      <c r="G3052" s="20" t="s">
        <v>58</v>
      </c>
      <c r="H3052" s="20" t="s">
        <v>8</v>
      </c>
      <c r="I3052" s="20">
        <v>20000099</v>
      </c>
      <c r="J3052" s="20" t="s">
        <v>18</v>
      </c>
      <c r="K3052" s="20" t="s">
        <v>110</v>
      </c>
      <c r="L3052" s="20" t="s">
        <v>110</v>
      </c>
      <c r="M3052" s="20" t="s">
        <v>110</v>
      </c>
    </row>
    <row r="3053" spans="2:13" x14ac:dyDescent="0.2">
      <c r="B3053" s="19">
        <v>43270</v>
      </c>
      <c r="C3053" s="18">
        <v>5.3116510186128639E-2</v>
      </c>
      <c r="D3053" s="20" t="s">
        <v>20</v>
      </c>
      <c r="E3053" s="20" t="s">
        <v>59</v>
      </c>
      <c r="F3053" s="20">
        <v>1000000579</v>
      </c>
      <c r="G3053" s="20" t="s">
        <v>58</v>
      </c>
      <c r="H3053" s="20" t="s">
        <v>8</v>
      </c>
      <c r="I3053" s="20">
        <v>20000099</v>
      </c>
      <c r="J3053" s="20" t="s">
        <v>18</v>
      </c>
      <c r="K3053" s="20" t="s">
        <v>110</v>
      </c>
      <c r="L3053" s="20" t="s">
        <v>110</v>
      </c>
      <c r="M3053" s="20" t="s">
        <v>110</v>
      </c>
    </row>
    <row r="3054" spans="2:13" x14ac:dyDescent="0.2">
      <c r="B3054" s="19">
        <v>43271</v>
      </c>
      <c r="C3054" s="18">
        <v>5.4178840389851206E-2</v>
      </c>
      <c r="D3054" s="20" t="s">
        <v>20</v>
      </c>
      <c r="E3054" s="20" t="s">
        <v>59</v>
      </c>
      <c r="F3054" s="20">
        <v>1000000579</v>
      </c>
      <c r="G3054" s="20" t="s">
        <v>58</v>
      </c>
      <c r="H3054" s="20" t="s">
        <v>8</v>
      </c>
      <c r="I3054" s="20">
        <v>20000099</v>
      </c>
      <c r="J3054" s="20" t="s">
        <v>18</v>
      </c>
      <c r="K3054" s="20" t="s">
        <v>110</v>
      </c>
      <c r="L3054" s="20" t="s">
        <v>110</v>
      </c>
      <c r="M3054" s="20" t="s">
        <v>110</v>
      </c>
    </row>
    <row r="3055" spans="2:13" x14ac:dyDescent="0.2">
      <c r="B3055" s="19">
        <v>43272</v>
      </c>
      <c r="C3055" s="18">
        <v>5.5262417197648232E-2</v>
      </c>
      <c r="D3055" s="20" t="s">
        <v>20</v>
      </c>
      <c r="E3055" s="20" t="s">
        <v>59</v>
      </c>
      <c r="F3055" s="20">
        <v>1000000579</v>
      </c>
      <c r="G3055" s="20" t="s">
        <v>58</v>
      </c>
      <c r="H3055" s="20" t="s">
        <v>8</v>
      </c>
      <c r="I3055" s="20">
        <v>20000099</v>
      </c>
      <c r="J3055" s="20" t="s">
        <v>18</v>
      </c>
      <c r="K3055" s="20" t="s">
        <v>110</v>
      </c>
      <c r="L3055" s="20" t="s">
        <v>110</v>
      </c>
      <c r="M3055" s="20" t="s">
        <v>110</v>
      </c>
    </row>
    <row r="3056" spans="2:13" x14ac:dyDescent="0.2">
      <c r="B3056" s="19">
        <v>43273</v>
      </c>
      <c r="C3056" s="18">
        <v>5.6367665541601199E-2</v>
      </c>
      <c r="D3056" s="20" t="s">
        <v>20</v>
      </c>
      <c r="E3056" s="20" t="s">
        <v>59</v>
      </c>
      <c r="F3056" s="20">
        <v>1000000579</v>
      </c>
      <c r="G3056" s="20" t="s">
        <v>58</v>
      </c>
      <c r="H3056" s="20" t="s">
        <v>8</v>
      </c>
      <c r="I3056" s="20">
        <v>20000099</v>
      </c>
      <c r="J3056" s="20" t="s">
        <v>18</v>
      </c>
      <c r="K3056" s="20" t="s">
        <v>110</v>
      </c>
      <c r="L3056" s="20" t="s">
        <v>110</v>
      </c>
      <c r="M3056" s="20" t="s">
        <v>110</v>
      </c>
    </row>
    <row r="3057" spans="2:13" x14ac:dyDescent="0.2">
      <c r="B3057" s="19">
        <v>43274</v>
      </c>
      <c r="C3057" s="18">
        <v>5.7495018852433223E-2</v>
      </c>
      <c r="D3057" s="20" t="s">
        <v>20</v>
      </c>
      <c r="E3057" s="20" t="s">
        <v>59</v>
      </c>
      <c r="F3057" s="20">
        <v>1000000579</v>
      </c>
      <c r="G3057" s="20" t="s">
        <v>58</v>
      </c>
      <c r="H3057" s="20" t="s">
        <v>8</v>
      </c>
      <c r="I3057" s="20">
        <v>20000099</v>
      </c>
      <c r="J3057" s="20" t="s">
        <v>18</v>
      </c>
      <c r="K3057" s="20" t="s">
        <v>110</v>
      </c>
      <c r="L3057" s="20" t="s">
        <v>110</v>
      </c>
      <c r="M3057" s="20" t="s">
        <v>110</v>
      </c>
    </row>
    <row r="3058" spans="2:13" x14ac:dyDescent="0.2">
      <c r="B3058" s="19">
        <v>43275</v>
      </c>
      <c r="C3058" s="18">
        <v>5.8644919229481889E-2</v>
      </c>
      <c r="D3058" s="20" t="s">
        <v>20</v>
      </c>
      <c r="E3058" s="20" t="s">
        <v>59</v>
      </c>
      <c r="F3058" s="20">
        <v>1000000579</v>
      </c>
      <c r="G3058" s="20" t="s">
        <v>58</v>
      </c>
      <c r="H3058" s="20" t="s">
        <v>8</v>
      </c>
      <c r="I3058" s="20">
        <v>20000099</v>
      </c>
      <c r="J3058" s="20" t="s">
        <v>18</v>
      </c>
      <c r="K3058" s="20" t="s">
        <v>110</v>
      </c>
      <c r="L3058" s="20" t="s">
        <v>110</v>
      </c>
      <c r="M3058" s="20" t="s">
        <v>110</v>
      </c>
    </row>
    <row r="3059" spans="2:13" x14ac:dyDescent="0.2">
      <c r="B3059" s="19">
        <v>43276</v>
      </c>
      <c r="C3059" s="18">
        <v>5.9817817614071532E-2</v>
      </c>
      <c r="D3059" s="20" t="s">
        <v>20</v>
      </c>
      <c r="E3059" s="20" t="s">
        <v>59</v>
      </c>
      <c r="F3059" s="20">
        <v>1000000579</v>
      </c>
      <c r="G3059" s="20" t="s">
        <v>58</v>
      </c>
      <c r="H3059" s="20" t="s">
        <v>8</v>
      </c>
      <c r="I3059" s="20">
        <v>20000099</v>
      </c>
      <c r="J3059" s="20" t="s">
        <v>18</v>
      </c>
      <c r="K3059" s="20" t="s">
        <v>110</v>
      </c>
      <c r="L3059" s="20" t="s">
        <v>110</v>
      </c>
      <c r="M3059" s="20" t="s">
        <v>110</v>
      </c>
    </row>
    <row r="3060" spans="2:13" x14ac:dyDescent="0.2">
      <c r="B3060" s="19">
        <v>43277</v>
      </c>
      <c r="C3060" s="18">
        <v>6.1014173966352961E-2</v>
      </c>
      <c r="D3060" s="20" t="s">
        <v>20</v>
      </c>
      <c r="E3060" s="20" t="s">
        <v>59</v>
      </c>
      <c r="F3060" s="20">
        <v>1000000579</v>
      </c>
      <c r="G3060" s="20" t="s">
        <v>58</v>
      </c>
      <c r="H3060" s="20" t="s">
        <v>8</v>
      </c>
      <c r="I3060" s="20">
        <v>20000099</v>
      </c>
      <c r="J3060" s="20" t="s">
        <v>18</v>
      </c>
      <c r="K3060" s="20" t="s">
        <v>110</v>
      </c>
      <c r="L3060" s="20" t="s">
        <v>110</v>
      </c>
      <c r="M3060" s="20" t="s">
        <v>110</v>
      </c>
    </row>
    <row r="3061" spans="2:13" x14ac:dyDescent="0.2">
      <c r="B3061" s="19">
        <v>43278</v>
      </c>
      <c r="C3061" s="18">
        <v>6.2234457445680021E-2</v>
      </c>
      <c r="D3061" s="20" t="s">
        <v>20</v>
      </c>
      <c r="E3061" s="20" t="s">
        <v>59</v>
      </c>
      <c r="F3061" s="20">
        <v>1000000579</v>
      </c>
      <c r="G3061" s="20" t="s">
        <v>58</v>
      </c>
      <c r="H3061" s="20" t="s">
        <v>8</v>
      </c>
      <c r="I3061" s="20">
        <v>20000099</v>
      </c>
      <c r="J3061" s="20" t="s">
        <v>18</v>
      </c>
      <c r="K3061" s="20" t="s">
        <v>110</v>
      </c>
      <c r="L3061" s="20" t="s">
        <v>110</v>
      </c>
      <c r="M3061" s="20" t="s">
        <v>110</v>
      </c>
    </row>
    <row r="3062" spans="2:13" x14ac:dyDescent="0.2">
      <c r="B3062" s="19">
        <v>43279</v>
      </c>
      <c r="C3062" s="18">
        <v>6.3479146594593625E-2</v>
      </c>
      <c r="D3062" s="20" t="s">
        <v>20</v>
      </c>
      <c r="E3062" s="20" t="s">
        <v>59</v>
      </c>
      <c r="F3062" s="20">
        <v>1000000579</v>
      </c>
      <c r="G3062" s="20" t="s">
        <v>58</v>
      </c>
      <c r="H3062" s="20" t="s">
        <v>8</v>
      </c>
      <c r="I3062" s="20">
        <v>20000099</v>
      </c>
      <c r="J3062" s="20" t="s">
        <v>18</v>
      </c>
      <c r="K3062" s="20" t="s">
        <v>110</v>
      </c>
      <c r="L3062" s="20" t="s">
        <v>110</v>
      </c>
      <c r="M3062" s="20" t="s">
        <v>110</v>
      </c>
    </row>
    <row r="3063" spans="2:13" x14ac:dyDescent="0.2">
      <c r="B3063" s="19">
        <v>43280</v>
      </c>
      <c r="C3063" s="18">
        <v>6.4748729526485485E-2</v>
      </c>
      <c r="D3063" s="20" t="s">
        <v>20</v>
      </c>
      <c r="E3063" s="20" t="s">
        <v>59</v>
      </c>
      <c r="F3063" s="20">
        <v>1000000579</v>
      </c>
      <c r="G3063" s="20" t="s">
        <v>58</v>
      </c>
      <c r="H3063" s="20" t="s">
        <v>8</v>
      </c>
      <c r="I3063" s="20">
        <v>20000099</v>
      </c>
      <c r="J3063" s="20" t="s">
        <v>18</v>
      </c>
      <c r="K3063" s="20" t="s">
        <v>110</v>
      </c>
      <c r="L3063" s="20" t="s">
        <v>110</v>
      </c>
      <c r="M3063" s="20" t="s">
        <v>110</v>
      </c>
    </row>
    <row r="3064" spans="2:13" x14ac:dyDescent="0.2">
      <c r="B3064" s="19">
        <v>43281</v>
      </c>
      <c r="C3064" s="18">
        <v>6.6043704117015198E-2</v>
      </c>
      <c r="D3064" s="20" t="s">
        <v>20</v>
      </c>
      <c r="E3064" s="20" t="s">
        <v>59</v>
      </c>
      <c r="F3064" s="20">
        <v>1000000579</v>
      </c>
      <c r="G3064" s="20" t="s">
        <v>58</v>
      </c>
      <c r="H3064" s="20" t="s">
        <v>8</v>
      </c>
      <c r="I3064" s="20">
        <v>20000099</v>
      </c>
      <c r="J3064" s="20" t="s">
        <v>18</v>
      </c>
      <c r="K3064" s="20" t="s">
        <v>110</v>
      </c>
      <c r="L3064" s="20" t="s">
        <v>110</v>
      </c>
      <c r="M3064" s="20" t="s">
        <v>110</v>
      </c>
    </row>
    <row r="3065" spans="2:13" x14ac:dyDescent="0.2">
      <c r="B3065" s="19">
        <v>43282</v>
      </c>
      <c r="C3065" s="18">
        <v>6.7364578199355499E-2</v>
      </c>
      <c r="D3065" s="20" t="s">
        <v>20</v>
      </c>
      <c r="E3065" s="20" t="s">
        <v>59</v>
      </c>
      <c r="F3065" s="20">
        <v>1000000579</v>
      </c>
      <c r="G3065" s="20" t="s">
        <v>58</v>
      </c>
      <c r="H3065" s="20" t="s">
        <v>8</v>
      </c>
      <c r="I3065" s="20">
        <v>20000099</v>
      </c>
      <c r="J3065" s="20" t="s">
        <v>18</v>
      </c>
      <c r="K3065" s="20" t="s">
        <v>110</v>
      </c>
      <c r="L3065" s="20" t="s">
        <v>110</v>
      </c>
      <c r="M3065" s="20" t="s">
        <v>110</v>
      </c>
    </row>
    <row r="3066" spans="2:13" x14ac:dyDescent="0.2">
      <c r="B3066" s="19">
        <v>43283</v>
      </c>
      <c r="C3066" s="18">
        <v>6.8711869763342606E-2</v>
      </c>
      <c r="D3066" s="20" t="s">
        <v>20</v>
      </c>
      <c r="E3066" s="20" t="s">
        <v>59</v>
      </c>
      <c r="F3066" s="20">
        <v>1000000579</v>
      </c>
      <c r="G3066" s="20" t="s">
        <v>58</v>
      </c>
      <c r="H3066" s="20" t="s">
        <v>8</v>
      </c>
      <c r="I3066" s="20">
        <v>20000099</v>
      </c>
      <c r="J3066" s="20" t="s">
        <v>18</v>
      </c>
      <c r="K3066" s="20" t="s">
        <v>110</v>
      </c>
      <c r="L3066" s="20" t="s">
        <v>110</v>
      </c>
      <c r="M3066" s="20" t="s">
        <v>110</v>
      </c>
    </row>
    <row r="3067" spans="2:13" x14ac:dyDescent="0.2">
      <c r="B3067" s="19">
        <v>43284</v>
      </c>
      <c r="C3067" s="18">
        <v>7.0086107158609467E-2</v>
      </c>
      <c r="D3067" s="20" t="s">
        <v>20</v>
      </c>
      <c r="E3067" s="20" t="s">
        <v>59</v>
      </c>
      <c r="F3067" s="20">
        <v>1000000579</v>
      </c>
      <c r="G3067" s="20" t="s">
        <v>58</v>
      </c>
      <c r="H3067" s="20" t="s">
        <v>8</v>
      </c>
      <c r="I3067" s="20">
        <v>20000099</v>
      </c>
      <c r="J3067" s="20" t="s">
        <v>18</v>
      </c>
      <c r="K3067" s="20" t="s">
        <v>110</v>
      </c>
      <c r="L3067" s="20" t="s">
        <v>110</v>
      </c>
      <c r="M3067" s="20" t="s">
        <v>110</v>
      </c>
    </row>
    <row r="3068" spans="2:13" x14ac:dyDescent="0.2">
      <c r="B3068" s="19">
        <v>43285</v>
      </c>
      <c r="C3068" s="18">
        <v>7.1487829301781658E-2</v>
      </c>
      <c r="D3068" s="20" t="s">
        <v>20</v>
      </c>
      <c r="E3068" s="20" t="s">
        <v>59</v>
      </c>
      <c r="F3068" s="20">
        <v>1000000579</v>
      </c>
      <c r="G3068" s="20" t="s">
        <v>58</v>
      </c>
      <c r="H3068" s="20" t="s">
        <v>8</v>
      </c>
      <c r="I3068" s="20">
        <v>20000099</v>
      </c>
      <c r="J3068" s="20" t="s">
        <v>18</v>
      </c>
      <c r="K3068" s="20" t="s">
        <v>110</v>
      </c>
      <c r="L3068" s="20" t="s">
        <v>110</v>
      </c>
      <c r="M3068" s="20" t="s">
        <v>110</v>
      </c>
    </row>
    <row r="3069" spans="2:13" x14ac:dyDescent="0.2">
      <c r="B3069" s="19">
        <v>43286</v>
      </c>
      <c r="C3069" s="18">
        <v>7.2917585887817285E-2</v>
      </c>
      <c r="D3069" s="20" t="s">
        <v>20</v>
      </c>
      <c r="E3069" s="20" t="s">
        <v>59</v>
      </c>
      <c r="F3069" s="20">
        <v>1000000579</v>
      </c>
      <c r="G3069" s="20" t="s">
        <v>58</v>
      </c>
      <c r="H3069" s="20" t="s">
        <v>8</v>
      </c>
      <c r="I3069" s="20">
        <v>20000099</v>
      </c>
      <c r="J3069" s="20" t="s">
        <v>18</v>
      </c>
      <c r="K3069" s="20" t="s">
        <v>110</v>
      </c>
      <c r="L3069" s="20" t="s">
        <v>110</v>
      </c>
      <c r="M3069" s="20" t="s">
        <v>110</v>
      </c>
    </row>
    <row r="3070" spans="2:13" x14ac:dyDescent="0.2">
      <c r="B3070" s="19">
        <v>43287</v>
      </c>
      <c r="C3070" s="18">
        <v>7.4375937605573636E-2</v>
      </c>
      <c r="D3070" s="20" t="s">
        <v>20</v>
      </c>
      <c r="E3070" s="20" t="s">
        <v>59</v>
      </c>
      <c r="F3070" s="20">
        <v>1000000579</v>
      </c>
      <c r="G3070" s="20" t="s">
        <v>58</v>
      </c>
      <c r="H3070" s="20" t="s">
        <v>8</v>
      </c>
      <c r="I3070" s="20">
        <v>20000099</v>
      </c>
      <c r="J3070" s="20" t="s">
        <v>18</v>
      </c>
      <c r="K3070" s="20" t="s">
        <v>110</v>
      </c>
      <c r="L3070" s="20" t="s">
        <v>110</v>
      </c>
      <c r="M3070" s="20" t="s">
        <v>110</v>
      </c>
    </row>
    <row r="3071" spans="2:13" x14ac:dyDescent="0.2">
      <c r="B3071" s="19">
        <v>43288</v>
      </c>
      <c r="C3071" s="18">
        <v>7.58634563576851E-2</v>
      </c>
      <c r="D3071" s="20" t="s">
        <v>20</v>
      </c>
      <c r="E3071" s="20" t="s">
        <v>59</v>
      </c>
      <c r="F3071" s="20">
        <v>1000000579</v>
      </c>
      <c r="G3071" s="20" t="s">
        <v>58</v>
      </c>
      <c r="H3071" s="20" t="s">
        <v>8</v>
      </c>
      <c r="I3071" s="20">
        <v>20000099</v>
      </c>
      <c r="J3071" s="20" t="s">
        <v>18</v>
      </c>
      <c r="K3071" s="20" t="s">
        <v>110</v>
      </c>
      <c r="L3071" s="20" t="s">
        <v>110</v>
      </c>
      <c r="M3071" s="20" t="s">
        <v>110</v>
      </c>
    </row>
    <row r="3072" spans="2:13" x14ac:dyDescent="0.2">
      <c r="B3072" s="19">
        <v>43289</v>
      </c>
      <c r="C3072" s="18">
        <v>7.7380725484838805E-2</v>
      </c>
      <c r="D3072" s="20" t="s">
        <v>20</v>
      </c>
      <c r="E3072" s="20" t="s">
        <v>59</v>
      </c>
      <c r="F3072" s="20">
        <v>1000000579</v>
      </c>
      <c r="G3072" s="20" t="s">
        <v>58</v>
      </c>
      <c r="H3072" s="20" t="s">
        <v>8</v>
      </c>
      <c r="I3072" s="20">
        <v>20000099</v>
      </c>
      <c r="J3072" s="20" t="s">
        <v>18</v>
      </c>
      <c r="K3072" s="20" t="s">
        <v>110</v>
      </c>
      <c r="L3072" s="20" t="s">
        <v>110</v>
      </c>
      <c r="M3072" s="20" t="s">
        <v>110</v>
      </c>
    </row>
    <row r="3073" spans="2:13" x14ac:dyDescent="0.2">
      <c r="B3073" s="19">
        <v>43290</v>
      </c>
      <c r="C3073" s="18">
        <v>7.8928339994535579E-2</v>
      </c>
      <c r="D3073" s="20" t="s">
        <v>20</v>
      </c>
      <c r="E3073" s="20" t="s">
        <v>59</v>
      </c>
      <c r="F3073" s="20">
        <v>1000000579</v>
      </c>
      <c r="G3073" s="20" t="s">
        <v>58</v>
      </c>
      <c r="H3073" s="20" t="s">
        <v>8</v>
      </c>
      <c r="I3073" s="20">
        <v>20000099</v>
      </c>
      <c r="J3073" s="20" t="s">
        <v>18</v>
      </c>
      <c r="K3073" s="20" t="s">
        <v>110</v>
      </c>
      <c r="L3073" s="20" t="s">
        <v>110</v>
      </c>
      <c r="M3073" s="20" t="s">
        <v>110</v>
      </c>
    </row>
    <row r="3074" spans="2:13" x14ac:dyDescent="0.2">
      <c r="B3074" s="19">
        <v>43291</v>
      </c>
      <c r="C3074" s="18">
        <v>8.0506906794426292E-2</v>
      </c>
      <c r="D3074" s="20" t="s">
        <v>20</v>
      </c>
      <c r="E3074" s="20" t="s">
        <v>59</v>
      </c>
      <c r="F3074" s="20">
        <v>1000000579</v>
      </c>
      <c r="G3074" s="20" t="s">
        <v>58</v>
      </c>
      <c r="H3074" s="20" t="s">
        <v>8</v>
      </c>
      <c r="I3074" s="20">
        <v>20000099</v>
      </c>
      <c r="J3074" s="20" t="s">
        <v>18</v>
      </c>
      <c r="K3074" s="20" t="s">
        <v>110</v>
      </c>
      <c r="L3074" s="20" t="s">
        <v>110</v>
      </c>
      <c r="M3074" s="20" t="s">
        <v>110</v>
      </c>
    </row>
    <row r="3075" spans="2:13" x14ac:dyDescent="0.2">
      <c r="B3075" s="19">
        <v>43292</v>
      </c>
      <c r="C3075" s="18">
        <v>8.2117044930314811E-2</v>
      </c>
      <c r="D3075" s="20" t="s">
        <v>20</v>
      </c>
      <c r="E3075" s="20" t="s">
        <v>59</v>
      </c>
      <c r="F3075" s="20">
        <v>1000000579</v>
      </c>
      <c r="G3075" s="20" t="s">
        <v>58</v>
      </c>
      <c r="H3075" s="20" t="s">
        <v>8</v>
      </c>
      <c r="I3075" s="20">
        <v>20000099</v>
      </c>
      <c r="J3075" s="20" t="s">
        <v>18</v>
      </c>
      <c r="K3075" s="20" t="s">
        <v>110</v>
      </c>
      <c r="L3075" s="20" t="s">
        <v>110</v>
      </c>
      <c r="M3075" s="20" t="s">
        <v>110</v>
      </c>
    </row>
    <row r="3076" spans="2:13" x14ac:dyDescent="0.2">
      <c r="B3076" s="19">
        <v>43293</v>
      </c>
      <c r="C3076" s="18">
        <v>8.3759385828921118E-2</v>
      </c>
      <c r="D3076" s="20" t="s">
        <v>20</v>
      </c>
      <c r="E3076" s="20" t="s">
        <v>59</v>
      </c>
      <c r="F3076" s="20">
        <v>1000000579</v>
      </c>
      <c r="G3076" s="20" t="s">
        <v>58</v>
      </c>
      <c r="H3076" s="20" t="s">
        <v>8</v>
      </c>
      <c r="I3076" s="20">
        <v>20000099</v>
      </c>
      <c r="J3076" s="20" t="s">
        <v>18</v>
      </c>
      <c r="K3076" s="20" t="s">
        <v>110</v>
      </c>
      <c r="L3076" s="20" t="s">
        <v>110</v>
      </c>
      <c r="M3076" s="20" t="s">
        <v>110</v>
      </c>
    </row>
    <row r="3077" spans="2:13" x14ac:dyDescent="0.2">
      <c r="B3077" s="19">
        <v>43294</v>
      </c>
      <c r="C3077" s="18">
        <v>8.5434573545499534E-2</v>
      </c>
      <c r="D3077" s="20" t="s">
        <v>20</v>
      </c>
      <c r="E3077" s="20" t="s">
        <v>59</v>
      </c>
      <c r="F3077" s="20">
        <v>1000000579</v>
      </c>
      <c r="G3077" s="20" t="s">
        <v>58</v>
      </c>
      <c r="H3077" s="20" t="s">
        <v>8</v>
      </c>
      <c r="I3077" s="20">
        <v>20000099</v>
      </c>
      <c r="J3077" s="20" t="s">
        <v>18</v>
      </c>
      <c r="K3077" s="20" t="s">
        <v>110</v>
      </c>
      <c r="L3077" s="20" t="s">
        <v>110</v>
      </c>
      <c r="M3077" s="20" t="s">
        <v>110</v>
      </c>
    </row>
    <row r="3078" spans="2:13" x14ac:dyDescent="0.2">
      <c r="B3078" s="19">
        <v>43295</v>
      </c>
      <c r="C3078" s="18">
        <v>8.7143265016409524E-2</v>
      </c>
      <c r="D3078" s="20" t="s">
        <v>20</v>
      </c>
      <c r="E3078" s="20" t="s">
        <v>59</v>
      </c>
      <c r="F3078" s="20">
        <v>1000000579</v>
      </c>
      <c r="G3078" s="20" t="s">
        <v>58</v>
      </c>
      <c r="H3078" s="20" t="s">
        <v>8</v>
      </c>
      <c r="I3078" s="20">
        <v>20000099</v>
      </c>
      <c r="J3078" s="20" t="s">
        <v>18</v>
      </c>
      <c r="K3078" s="20" t="s">
        <v>110</v>
      </c>
      <c r="L3078" s="20" t="s">
        <v>110</v>
      </c>
      <c r="M3078" s="20" t="s">
        <v>110</v>
      </c>
    </row>
    <row r="3079" spans="2:13" x14ac:dyDescent="0.2">
      <c r="B3079" s="19">
        <v>43296</v>
      </c>
      <c r="C3079" s="18">
        <v>8.8886130316737727E-2</v>
      </c>
      <c r="D3079" s="20" t="s">
        <v>20</v>
      </c>
      <c r="E3079" s="20" t="s">
        <v>59</v>
      </c>
      <c r="F3079" s="20">
        <v>1000000579</v>
      </c>
      <c r="G3079" s="20" t="s">
        <v>58</v>
      </c>
      <c r="H3079" s="20" t="s">
        <v>8</v>
      </c>
      <c r="I3079" s="20">
        <v>20000099</v>
      </c>
      <c r="J3079" s="20" t="s">
        <v>18</v>
      </c>
      <c r="K3079" s="20" t="s">
        <v>110</v>
      </c>
      <c r="L3079" s="20" t="s">
        <v>110</v>
      </c>
      <c r="M3079" s="20" t="s">
        <v>110</v>
      </c>
    </row>
    <row r="3080" spans="2:13" x14ac:dyDescent="0.2">
      <c r="B3080" s="19">
        <v>43297</v>
      </c>
      <c r="C3080" s="18">
        <v>9.0663852923072469E-2</v>
      </c>
      <c r="D3080" s="20" t="s">
        <v>20</v>
      </c>
      <c r="E3080" s="20" t="s">
        <v>59</v>
      </c>
      <c r="F3080" s="20">
        <v>1000000579</v>
      </c>
      <c r="G3080" s="20" t="s">
        <v>58</v>
      </c>
      <c r="H3080" s="20" t="s">
        <v>8</v>
      </c>
      <c r="I3080" s="20">
        <v>20000099</v>
      </c>
      <c r="J3080" s="20" t="s">
        <v>18</v>
      </c>
      <c r="K3080" s="20" t="s">
        <v>110</v>
      </c>
      <c r="L3080" s="20" t="s">
        <v>110</v>
      </c>
      <c r="M3080" s="20" t="s">
        <v>110</v>
      </c>
    </row>
    <row r="3081" spans="2:13" x14ac:dyDescent="0.2">
      <c r="B3081" s="19">
        <v>43298</v>
      </c>
      <c r="C3081" s="18">
        <v>9.2477129981533929E-2</v>
      </c>
      <c r="D3081" s="20" t="s">
        <v>20</v>
      </c>
      <c r="E3081" s="20" t="s">
        <v>59</v>
      </c>
      <c r="F3081" s="20">
        <v>1000000579</v>
      </c>
      <c r="G3081" s="20" t="s">
        <v>58</v>
      </c>
      <c r="H3081" s="20" t="s">
        <v>8</v>
      </c>
      <c r="I3081" s="20">
        <v>20000099</v>
      </c>
      <c r="J3081" s="20" t="s">
        <v>18</v>
      </c>
      <c r="K3081" s="20" t="s">
        <v>110</v>
      </c>
      <c r="L3081" s="20" t="s">
        <v>110</v>
      </c>
      <c r="M3081" s="20" t="s">
        <v>110</v>
      </c>
    </row>
    <row r="3082" spans="2:13" x14ac:dyDescent="0.2">
      <c r="B3082" s="19">
        <v>43299</v>
      </c>
      <c r="C3082" s="18">
        <v>9.4326672581164603E-2</v>
      </c>
      <c r="D3082" s="20" t="s">
        <v>20</v>
      </c>
      <c r="E3082" s="20" t="s">
        <v>59</v>
      </c>
      <c r="F3082" s="20">
        <v>1000000579</v>
      </c>
      <c r="G3082" s="20" t="s">
        <v>58</v>
      </c>
      <c r="H3082" s="20" t="s">
        <v>8</v>
      </c>
      <c r="I3082" s="20">
        <v>20000099</v>
      </c>
      <c r="J3082" s="20" t="s">
        <v>18</v>
      </c>
      <c r="K3082" s="20" t="s">
        <v>110</v>
      </c>
      <c r="L3082" s="20" t="s">
        <v>110</v>
      </c>
      <c r="M3082" s="20" t="s">
        <v>110</v>
      </c>
    </row>
    <row r="3083" spans="2:13" x14ac:dyDescent="0.2">
      <c r="B3083" s="19">
        <v>43300</v>
      </c>
      <c r="C3083" s="18">
        <v>9.6213206032787893E-2</v>
      </c>
      <c r="D3083" s="20" t="s">
        <v>20</v>
      </c>
      <c r="E3083" s="20" t="s">
        <v>59</v>
      </c>
      <c r="F3083" s="20">
        <v>1000000579</v>
      </c>
      <c r="G3083" s="20" t="s">
        <v>58</v>
      </c>
      <c r="H3083" s="20" t="s">
        <v>8</v>
      </c>
      <c r="I3083" s="20">
        <v>20000099</v>
      </c>
      <c r="J3083" s="20" t="s">
        <v>18</v>
      </c>
      <c r="K3083" s="20" t="s">
        <v>110</v>
      </c>
      <c r="L3083" s="20" t="s">
        <v>110</v>
      </c>
      <c r="M3083" s="20" t="s">
        <v>110</v>
      </c>
    </row>
    <row r="3084" spans="2:13" x14ac:dyDescent="0.2">
      <c r="B3084" s="19">
        <v>43301</v>
      </c>
      <c r="C3084" s="18">
        <v>9.8137470153443651E-2</v>
      </c>
      <c r="D3084" s="20" t="s">
        <v>20</v>
      </c>
      <c r="E3084" s="20" t="s">
        <v>59</v>
      </c>
      <c r="F3084" s="20">
        <v>1000000579</v>
      </c>
      <c r="G3084" s="20" t="s">
        <v>58</v>
      </c>
      <c r="H3084" s="20" t="s">
        <v>8</v>
      </c>
      <c r="I3084" s="20">
        <v>20000099</v>
      </c>
      <c r="J3084" s="20" t="s">
        <v>18</v>
      </c>
      <c r="K3084" s="20" t="s">
        <v>110</v>
      </c>
      <c r="L3084" s="20" t="s">
        <v>110</v>
      </c>
      <c r="M3084" s="20" t="s">
        <v>110</v>
      </c>
    </row>
    <row r="3085" spans="2:13" x14ac:dyDescent="0.2">
      <c r="B3085" s="19">
        <v>43252</v>
      </c>
      <c r="C3085" s="18">
        <v>19.158000000000001</v>
      </c>
      <c r="D3085" s="20" t="s">
        <v>3</v>
      </c>
      <c r="E3085" s="20" t="s">
        <v>12</v>
      </c>
      <c r="F3085" s="20">
        <v>1000000059</v>
      </c>
      <c r="G3085" s="20" t="s">
        <v>53</v>
      </c>
      <c r="H3085" s="20" t="s">
        <v>8</v>
      </c>
      <c r="I3085" s="20">
        <v>10000064</v>
      </c>
      <c r="J3085" s="20" t="s">
        <v>51</v>
      </c>
      <c r="K3085" s="20" t="s">
        <v>110</v>
      </c>
      <c r="L3085" s="20" t="s">
        <v>110</v>
      </c>
      <c r="M3085" s="20" t="s">
        <v>110</v>
      </c>
    </row>
    <row r="3086" spans="2:13" x14ac:dyDescent="0.2">
      <c r="B3086" s="19">
        <v>43253</v>
      </c>
      <c r="C3086" s="18">
        <v>19.541160000000001</v>
      </c>
      <c r="D3086" s="20" t="s">
        <v>3</v>
      </c>
      <c r="E3086" s="20" t="s">
        <v>12</v>
      </c>
      <c r="F3086" s="20">
        <v>1000000059</v>
      </c>
      <c r="G3086" s="20" t="s">
        <v>53</v>
      </c>
      <c r="H3086" s="20" t="s">
        <v>8</v>
      </c>
      <c r="I3086" s="20">
        <v>10000064</v>
      </c>
      <c r="J3086" s="20" t="s">
        <v>51</v>
      </c>
      <c r="K3086" s="20" t="s">
        <v>110</v>
      </c>
      <c r="L3086" s="20" t="s">
        <v>110</v>
      </c>
      <c r="M3086" s="20" t="s">
        <v>110</v>
      </c>
    </row>
    <row r="3087" spans="2:13" x14ac:dyDescent="0.2">
      <c r="B3087" s="19">
        <v>43254</v>
      </c>
      <c r="C3087" s="18">
        <v>19.931983200000001</v>
      </c>
      <c r="D3087" s="20" t="s">
        <v>3</v>
      </c>
      <c r="E3087" s="20" t="s">
        <v>12</v>
      </c>
      <c r="F3087" s="20">
        <v>1000000059</v>
      </c>
      <c r="G3087" s="20" t="s">
        <v>53</v>
      </c>
      <c r="H3087" s="20" t="s">
        <v>8</v>
      </c>
      <c r="I3087" s="20">
        <v>10000064</v>
      </c>
      <c r="J3087" s="20" t="s">
        <v>51</v>
      </c>
      <c r="K3087" s="20" t="s">
        <v>110</v>
      </c>
      <c r="L3087" s="20" t="s">
        <v>110</v>
      </c>
      <c r="M3087" s="20" t="s">
        <v>110</v>
      </c>
    </row>
    <row r="3088" spans="2:13" x14ac:dyDescent="0.2">
      <c r="B3088" s="19">
        <v>43255</v>
      </c>
      <c r="C3088" s="18">
        <v>20.330622863999999</v>
      </c>
      <c r="D3088" s="20" t="s">
        <v>3</v>
      </c>
      <c r="E3088" s="20" t="s">
        <v>12</v>
      </c>
      <c r="F3088" s="20">
        <v>1000000059</v>
      </c>
      <c r="G3088" s="20" t="s">
        <v>53</v>
      </c>
      <c r="H3088" s="20" t="s">
        <v>8</v>
      </c>
      <c r="I3088" s="20">
        <v>10000064</v>
      </c>
      <c r="J3088" s="20" t="s">
        <v>51</v>
      </c>
      <c r="K3088" s="20" t="s">
        <v>110</v>
      </c>
      <c r="L3088" s="20" t="s">
        <v>110</v>
      </c>
      <c r="M3088" s="20" t="s">
        <v>110</v>
      </c>
    </row>
    <row r="3089" spans="2:13" x14ac:dyDescent="0.2">
      <c r="B3089" s="19">
        <v>43256</v>
      </c>
      <c r="C3089" s="18">
        <v>20.73723532128</v>
      </c>
      <c r="D3089" s="20" t="s">
        <v>3</v>
      </c>
      <c r="E3089" s="20" t="s">
        <v>12</v>
      </c>
      <c r="F3089" s="20">
        <v>1000000059</v>
      </c>
      <c r="G3089" s="20" t="s">
        <v>53</v>
      </c>
      <c r="H3089" s="20" t="s">
        <v>8</v>
      </c>
      <c r="I3089" s="20">
        <v>10000064</v>
      </c>
      <c r="J3089" s="20" t="s">
        <v>51</v>
      </c>
      <c r="K3089" s="20" t="s">
        <v>110</v>
      </c>
      <c r="L3089" s="20" t="s">
        <v>110</v>
      </c>
      <c r="M3089" s="20" t="s">
        <v>110</v>
      </c>
    </row>
    <row r="3090" spans="2:13" x14ac:dyDescent="0.2">
      <c r="B3090" s="19">
        <v>43257</v>
      </c>
      <c r="C3090" s="18">
        <v>21.151980027705598</v>
      </c>
      <c r="D3090" s="20" t="s">
        <v>3</v>
      </c>
      <c r="E3090" s="20" t="s">
        <v>12</v>
      </c>
      <c r="F3090" s="20">
        <v>1000000059</v>
      </c>
      <c r="G3090" s="20" t="s">
        <v>53</v>
      </c>
      <c r="H3090" s="20" t="s">
        <v>8</v>
      </c>
      <c r="I3090" s="20">
        <v>10000064</v>
      </c>
      <c r="J3090" s="20" t="s">
        <v>51</v>
      </c>
      <c r="K3090" s="20" t="s">
        <v>110</v>
      </c>
      <c r="L3090" s="20" t="s">
        <v>110</v>
      </c>
      <c r="M3090" s="20" t="s">
        <v>110</v>
      </c>
    </row>
    <row r="3091" spans="2:13" x14ac:dyDescent="0.2">
      <c r="B3091" s="19">
        <v>43258</v>
      </c>
      <c r="C3091" s="18">
        <v>21.57501962825971</v>
      </c>
      <c r="D3091" s="20" t="s">
        <v>3</v>
      </c>
      <c r="E3091" s="20" t="s">
        <v>12</v>
      </c>
      <c r="F3091" s="20">
        <v>1000000059</v>
      </c>
      <c r="G3091" s="20" t="s">
        <v>53</v>
      </c>
      <c r="H3091" s="20" t="s">
        <v>8</v>
      </c>
      <c r="I3091" s="20">
        <v>10000064</v>
      </c>
      <c r="J3091" s="20" t="s">
        <v>51</v>
      </c>
      <c r="K3091" s="20" t="s">
        <v>110</v>
      </c>
      <c r="L3091" s="20" t="s">
        <v>110</v>
      </c>
      <c r="M3091" s="20" t="s">
        <v>110</v>
      </c>
    </row>
    <row r="3092" spans="2:13" x14ac:dyDescent="0.2">
      <c r="B3092" s="19">
        <v>43259</v>
      </c>
      <c r="C3092" s="18">
        <v>22.006520020824905</v>
      </c>
      <c r="D3092" s="20" t="s">
        <v>3</v>
      </c>
      <c r="E3092" s="20" t="s">
        <v>12</v>
      </c>
      <c r="F3092" s="20">
        <v>1000000059</v>
      </c>
      <c r="G3092" s="20" t="s">
        <v>53</v>
      </c>
      <c r="H3092" s="20" t="s">
        <v>8</v>
      </c>
      <c r="I3092" s="20">
        <v>10000064</v>
      </c>
      <c r="J3092" s="20" t="s">
        <v>51</v>
      </c>
      <c r="K3092" s="20" t="s">
        <v>110</v>
      </c>
      <c r="L3092" s="20" t="s">
        <v>110</v>
      </c>
      <c r="M3092" s="20" t="s">
        <v>110</v>
      </c>
    </row>
    <row r="3093" spans="2:13" x14ac:dyDescent="0.2">
      <c r="B3093" s="19">
        <v>43260</v>
      </c>
      <c r="C3093" s="18">
        <v>22.446650421241401</v>
      </c>
      <c r="D3093" s="20" t="s">
        <v>3</v>
      </c>
      <c r="E3093" s="20" t="s">
        <v>12</v>
      </c>
      <c r="F3093" s="20">
        <v>1000000059</v>
      </c>
      <c r="G3093" s="20" t="s">
        <v>53</v>
      </c>
      <c r="H3093" s="20" t="s">
        <v>8</v>
      </c>
      <c r="I3093" s="20">
        <v>10000064</v>
      </c>
      <c r="J3093" s="20" t="s">
        <v>51</v>
      </c>
      <c r="K3093" s="20" t="s">
        <v>110</v>
      </c>
      <c r="L3093" s="20" t="s">
        <v>110</v>
      </c>
      <c r="M3093" s="20" t="s">
        <v>110</v>
      </c>
    </row>
    <row r="3094" spans="2:13" x14ac:dyDescent="0.2">
      <c r="B3094" s="19">
        <v>43261</v>
      </c>
      <c r="C3094" s="18">
        <v>22.895583429666232</v>
      </c>
      <c r="D3094" s="20" t="s">
        <v>3</v>
      </c>
      <c r="E3094" s="20" t="s">
        <v>12</v>
      </c>
      <c r="F3094" s="20">
        <v>1000000059</v>
      </c>
      <c r="G3094" s="20" t="s">
        <v>53</v>
      </c>
      <c r="H3094" s="20" t="s">
        <v>8</v>
      </c>
      <c r="I3094" s="20">
        <v>10000064</v>
      </c>
      <c r="J3094" s="20" t="s">
        <v>51</v>
      </c>
      <c r="K3094" s="20" t="s">
        <v>110</v>
      </c>
      <c r="L3094" s="20" t="s">
        <v>110</v>
      </c>
      <c r="M3094" s="20" t="s">
        <v>110</v>
      </c>
    </row>
    <row r="3095" spans="2:13" x14ac:dyDescent="0.2">
      <c r="B3095" s="19">
        <v>43262</v>
      </c>
      <c r="C3095" s="18">
        <v>23.353495098259554</v>
      </c>
      <c r="D3095" s="20" t="s">
        <v>3</v>
      </c>
      <c r="E3095" s="20" t="s">
        <v>12</v>
      </c>
      <c r="F3095" s="20">
        <v>1000000059</v>
      </c>
      <c r="G3095" s="20" t="s">
        <v>53</v>
      </c>
      <c r="H3095" s="20" t="s">
        <v>8</v>
      </c>
      <c r="I3095" s="20">
        <v>10000064</v>
      </c>
      <c r="J3095" s="20" t="s">
        <v>51</v>
      </c>
      <c r="K3095" s="20" t="s">
        <v>110</v>
      </c>
      <c r="L3095" s="20" t="s">
        <v>110</v>
      </c>
      <c r="M3095" s="20" t="s">
        <v>110</v>
      </c>
    </row>
    <row r="3096" spans="2:13" x14ac:dyDescent="0.2">
      <c r="B3096" s="19">
        <v>43263</v>
      </c>
      <c r="C3096" s="18">
        <v>23.820565000224747</v>
      </c>
      <c r="D3096" s="20" t="s">
        <v>3</v>
      </c>
      <c r="E3096" s="20" t="s">
        <v>12</v>
      </c>
      <c r="F3096" s="20">
        <v>1000000059</v>
      </c>
      <c r="G3096" s="20" t="s">
        <v>53</v>
      </c>
      <c r="H3096" s="20" t="s">
        <v>8</v>
      </c>
      <c r="I3096" s="20">
        <v>10000064</v>
      </c>
      <c r="J3096" s="20" t="s">
        <v>51</v>
      </c>
      <c r="K3096" s="20" t="s">
        <v>110</v>
      </c>
      <c r="L3096" s="20" t="s">
        <v>110</v>
      </c>
      <c r="M3096" s="20" t="s">
        <v>110</v>
      </c>
    </row>
    <row r="3097" spans="2:13" x14ac:dyDescent="0.2">
      <c r="B3097" s="19">
        <v>43264</v>
      </c>
      <c r="C3097" s="18">
        <v>22.53897630022924</v>
      </c>
      <c r="D3097" s="20" t="s">
        <v>3</v>
      </c>
      <c r="E3097" s="20" t="s">
        <v>12</v>
      </c>
      <c r="F3097" s="20">
        <v>1000000059</v>
      </c>
      <c r="G3097" s="20" t="s">
        <v>53</v>
      </c>
      <c r="H3097" s="20" t="s">
        <v>8</v>
      </c>
      <c r="I3097" s="20">
        <v>10000064</v>
      </c>
      <c r="J3097" s="20" t="s">
        <v>51</v>
      </c>
      <c r="K3097" s="20" t="s">
        <v>110</v>
      </c>
      <c r="L3097" s="20" t="s">
        <v>110</v>
      </c>
      <c r="M3097" s="20" t="s">
        <v>110</v>
      </c>
    </row>
    <row r="3098" spans="2:13" x14ac:dyDescent="0.2">
      <c r="B3098" s="19">
        <v>43265</v>
      </c>
      <c r="C3098" s="18">
        <v>22.989755826233829</v>
      </c>
      <c r="D3098" s="20" t="s">
        <v>3</v>
      </c>
      <c r="E3098" s="20" t="s">
        <v>12</v>
      </c>
      <c r="F3098" s="20">
        <v>1000000059</v>
      </c>
      <c r="G3098" s="20" t="s">
        <v>53</v>
      </c>
      <c r="H3098" s="20" t="s">
        <v>8</v>
      </c>
      <c r="I3098" s="20">
        <v>10000064</v>
      </c>
      <c r="J3098" s="20" t="s">
        <v>51</v>
      </c>
      <c r="K3098" s="20" t="s">
        <v>110</v>
      </c>
      <c r="L3098" s="20" t="s">
        <v>110</v>
      </c>
      <c r="M3098" s="20" t="s">
        <v>110</v>
      </c>
    </row>
    <row r="3099" spans="2:13" x14ac:dyDescent="0.2">
      <c r="B3099" s="19">
        <v>43266</v>
      </c>
      <c r="C3099" s="18">
        <v>22.055550942758508</v>
      </c>
      <c r="D3099" s="20" t="s">
        <v>3</v>
      </c>
      <c r="E3099" s="20" t="s">
        <v>12</v>
      </c>
      <c r="F3099" s="20">
        <v>1000000059</v>
      </c>
      <c r="G3099" s="20" t="s">
        <v>53</v>
      </c>
      <c r="H3099" s="20" t="s">
        <v>8</v>
      </c>
      <c r="I3099" s="20">
        <v>10000064</v>
      </c>
      <c r="J3099" s="20" t="s">
        <v>51</v>
      </c>
      <c r="K3099" s="20" t="s">
        <v>110</v>
      </c>
      <c r="L3099" s="20" t="s">
        <v>110</v>
      </c>
      <c r="M3099" s="20" t="s">
        <v>110</v>
      </c>
    </row>
    <row r="3100" spans="2:13" x14ac:dyDescent="0.2">
      <c r="B3100" s="19">
        <v>43267</v>
      </c>
      <c r="C3100" s="18">
        <v>22.496661961613682</v>
      </c>
      <c r="D3100" s="20" t="s">
        <v>3</v>
      </c>
      <c r="E3100" s="20" t="s">
        <v>12</v>
      </c>
      <c r="F3100" s="20">
        <v>1000000059</v>
      </c>
      <c r="G3100" s="20" t="s">
        <v>53</v>
      </c>
      <c r="H3100" s="20" t="s">
        <v>8</v>
      </c>
      <c r="I3100" s="20">
        <v>10000064</v>
      </c>
      <c r="J3100" s="20" t="s">
        <v>51</v>
      </c>
      <c r="K3100" s="20" t="s">
        <v>110</v>
      </c>
      <c r="L3100" s="20" t="s">
        <v>110</v>
      </c>
      <c r="M3100" s="20" t="s">
        <v>110</v>
      </c>
    </row>
    <row r="3101" spans="2:13" x14ac:dyDescent="0.2">
      <c r="B3101" s="19">
        <v>43268</v>
      </c>
      <c r="C3101" s="18">
        <v>22.946595200845955</v>
      </c>
      <c r="D3101" s="20" t="s">
        <v>3</v>
      </c>
      <c r="E3101" s="20" t="s">
        <v>12</v>
      </c>
      <c r="F3101" s="20">
        <v>1000000059</v>
      </c>
      <c r="G3101" s="20" t="s">
        <v>53</v>
      </c>
      <c r="H3101" s="20" t="s">
        <v>8</v>
      </c>
      <c r="I3101" s="20">
        <v>10000064</v>
      </c>
      <c r="J3101" s="20" t="s">
        <v>51</v>
      </c>
      <c r="K3101" s="20" t="s">
        <v>110</v>
      </c>
      <c r="L3101" s="20" t="s">
        <v>110</v>
      </c>
      <c r="M3101" s="20" t="s">
        <v>110</v>
      </c>
    </row>
    <row r="3102" spans="2:13" x14ac:dyDescent="0.2">
      <c r="B3102" s="19">
        <v>43269</v>
      </c>
      <c r="C3102" s="18">
        <v>23.405527104862873</v>
      </c>
      <c r="D3102" s="20" t="s">
        <v>3</v>
      </c>
      <c r="E3102" s="20" t="s">
        <v>12</v>
      </c>
      <c r="F3102" s="20">
        <v>1000000059</v>
      </c>
      <c r="G3102" s="20" t="s">
        <v>53</v>
      </c>
      <c r="H3102" s="20" t="s">
        <v>8</v>
      </c>
      <c r="I3102" s="20">
        <v>10000064</v>
      </c>
      <c r="J3102" s="20" t="s">
        <v>51</v>
      </c>
      <c r="K3102" s="20" t="s">
        <v>110</v>
      </c>
      <c r="L3102" s="20" t="s">
        <v>110</v>
      </c>
      <c r="M3102" s="20" t="s">
        <v>110</v>
      </c>
    </row>
    <row r="3103" spans="2:13" x14ac:dyDescent="0.2">
      <c r="B3103" s="19">
        <v>43270</v>
      </c>
      <c r="C3103" s="18">
        <v>23.873637646960127</v>
      </c>
      <c r="D3103" s="20" t="s">
        <v>3</v>
      </c>
      <c r="E3103" s="20" t="s">
        <v>12</v>
      </c>
      <c r="F3103" s="20">
        <v>1000000059</v>
      </c>
      <c r="G3103" s="20" t="s">
        <v>53</v>
      </c>
      <c r="H3103" s="20" t="s">
        <v>8</v>
      </c>
      <c r="I3103" s="20">
        <v>10000064</v>
      </c>
      <c r="J3103" s="20" t="s">
        <v>51</v>
      </c>
      <c r="K3103" s="20" t="s">
        <v>110</v>
      </c>
      <c r="L3103" s="20" t="s">
        <v>110</v>
      </c>
      <c r="M3103" s="20" t="s">
        <v>110</v>
      </c>
    </row>
    <row r="3104" spans="2:13" x14ac:dyDescent="0.2">
      <c r="B3104" s="19">
        <v>43271</v>
      </c>
      <c r="C3104" s="18">
        <v>24.35111039989933</v>
      </c>
      <c r="D3104" s="20" t="s">
        <v>3</v>
      </c>
      <c r="E3104" s="20" t="s">
        <v>12</v>
      </c>
      <c r="F3104" s="20">
        <v>1000000059</v>
      </c>
      <c r="G3104" s="20" t="s">
        <v>53</v>
      </c>
      <c r="H3104" s="20" t="s">
        <v>8</v>
      </c>
      <c r="I3104" s="20">
        <v>10000064</v>
      </c>
      <c r="J3104" s="20" t="s">
        <v>51</v>
      </c>
      <c r="K3104" s="20" t="s">
        <v>110</v>
      </c>
      <c r="L3104" s="20" t="s">
        <v>110</v>
      </c>
      <c r="M3104" s="20" t="s">
        <v>110</v>
      </c>
    </row>
    <row r="3105" spans="2:13" x14ac:dyDescent="0.2">
      <c r="B3105" s="19">
        <v>43272</v>
      </c>
      <c r="C3105" s="18">
        <v>24.838132607897318</v>
      </c>
      <c r="D3105" s="20" t="s">
        <v>3</v>
      </c>
      <c r="E3105" s="20" t="s">
        <v>12</v>
      </c>
      <c r="F3105" s="20">
        <v>1000000059</v>
      </c>
      <c r="G3105" s="20" t="s">
        <v>53</v>
      </c>
      <c r="H3105" s="20" t="s">
        <v>8</v>
      </c>
      <c r="I3105" s="20">
        <v>10000064</v>
      </c>
      <c r="J3105" s="20" t="s">
        <v>51</v>
      </c>
      <c r="K3105" s="20" t="s">
        <v>110</v>
      </c>
      <c r="L3105" s="20" t="s">
        <v>110</v>
      </c>
      <c r="M3105" s="20" t="s">
        <v>110</v>
      </c>
    </row>
    <row r="3106" spans="2:13" x14ac:dyDescent="0.2">
      <c r="B3106" s="19">
        <v>43273</v>
      </c>
      <c r="C3106" s="18">
        <v>25.334895260055262</v>
      </c>
      <c r="D3106" s="20" t="s">
        <v>3</v>
      </c>
      <c r="E3106" s="20" t="s">
        <v>12</v>
      </c>
      <c r="F3106" s="20">
        <v>1000000059</v>
      </c>
      <c r="G3106" s="20" t="s">
        <v>53</v>
      </c>
      <c r="H3106" s="20" t="s">
        <v>8</v>
      </c>
      <c r="I3106" s="20">
        <v>10000064</v>
      </c>
      <c r="J3106" s="20" t="s">
        <v>51</v>
      </c>
      <c r="K3106" s="20" t="s">
        <v>110</v>
      </c>
      <c r="L3106" s="20" t="s">
        <v>110</v>
      </c>
      <c r="M3106" s="20" t="s">
        <v>110</v>
      </c>
    </row>
    <row r="3107" spans="2:13" x14ac:dyDescent="0.2">
      <c r="B3107" s="19">
        <v>43274</v>
      </c>
      <c r="C3107" s="18">
        <v>25.841593165256366</v>
      </c>
      <c r="D3107" s="20" t="s">
        <v>3</v>
      </c>
      <c r="E3107" s="20" t="s">
        <v>12</v>
      </c>
      <c r="F3107" s="20">
        <v>1000000059</v>
      </c>
      <c r="G3107" s="20" t="s">
        <v>53</v>
      </c>
      <c r="H3107" s="20" t="s">
        <v>8</v>
      </c>
      <c r="I3107" s="20">
        <v>10000064</v>
      </c>
      <c r="J3107" s="20" t="s">
        <v>51</v>
      </c>
      <c r="K3107" s="20" t="s">
        <v>110</v>
      </c>
      <c r="L3107" s="20" t="s">
        <v>110</v>
      </c>
      <c r="M3107" s="20" t="s">
        <v>110</v>
      </c>
    </row>
    <row r="3108" spans="2:13" x14ac:dyDescent="0.2">
      <c r="B3108" s="19">
        <v>43275</v>
      </c>
      <c r="C3108" s="18">
        <v>26.358425028561495</v>
      </c>
      <c r="D3108" s="20" t="s">
        <v>3</v>
      </c>
      <c r="E3108" s="20" t="s">
        <v>12</v>
      </c>
      <c r="F3108" s="20">
        <v>1000000059</v>
      </c>
      <c r="G3108" s="20" t="s">
        <v>53</v>
      </c>
      <c r="H3108" s="20" t="s">
        <v>8</v>
      </c>
      <c r="I3108" s="20">
        <v>10000064</v>
      </c>
      <c r="J3108" s="20" t="s">
        <v>51</v>
      </c>
      <c r="K3108" s="20" t="s">
        <v>110</v>
      </c>
      <c r="L3108" s="20" t="s">
        <v>110</v>
      </c>
      <c r="M3108" s="20" t="s">
        <v>110</v>
      </c>
    </row>
    <row r="3109" spans="2:13" x14ac:dyDescent="0.2">
      <c r="B3109" s="19">
        <v>43276</v>
      </c>
      <c r="C3109" s="18">
        <v>24.61559352913272</v>
      </c>
      <c r="D3109" s="20" t="s">
        <v>3</v>
      </c>
      <c r="E3109" s="20" t="s">
        <v>12</v>
      </c>
      <c r="F3109" s="20">
        <v>1000000059</v>
      </c>
      <c r="G3109" s="20" t="s">
        <v>53</v>
      </c>
      <c r="H3109" s="20" t="s">
        <v>8</v>
      </c>
      <c r="I3109" s="20">
        <v>10000064</v>
      </c>
      <c r="J3109" s="20" t="s">
        <v>51</v>
      </c>
      <c r="K3109" s="20" t="s">
        <v>110</v>
      </c>
      <c r="L3109" s="20" t="s">
        <v>110</v>
      </c>
      <c r="M3109" s="20" t="s">
        <v>110</v>
      </c>
    </row>
    <row r="3110" spans="2:13" x14ac:dyDescent="0.2">
      <c r="B3110" s="19">
        <v>43277</v>
      </c>
      <c r="C3110" s="18">
        <v>19.383905399715378</v>
      </c>
      <c r="D3110" s="20" t="s">
        <v>3</v>
      </c>
      <c r="E3110" s="20" t="s">
        <v>12</v>
      </c>
      <c r="F3110" s="20">
        <v>1000000059</v>
      </c>
      <c r="G3110" s="20" t="s">
        <v>53</v>
      </c>
      <c r="H3110" s="20" t="s">
        <v>8</v>
      </c>
      <c r="I3110" s="20">
        <v>10000064</v>
      </c>
      <c r="J3110" s="20" t="s">
        <v>51</v>
      </c>
      <c r="K3110" s="20" t="s">
        <v>110</v>
      </c>
      <c r="L3110" s="20" t="s">
        <v>110</v>
      </c>
      <c r="M3110" s="20" t="s">
        <v>110</v>
      </c>
    </row>
    <row r="3111" spans="2:13" x14ac:dyDescent="0.2">
      <c r="B3111" s="19">
        <v>43278</v>
      </c>
      <c r="C3111" s="18">
        <v>15.307583507709685</v>
      </c>
      <c r="D3111" s="20" t="s">
        <v>3</v>
      </c>
      <c r="E3111" s="20" t="s">
        <v>12</v>
      </c>
      <c r="F3111" s="20">
        <v>1000000059</v>
      </c>
      <c r="G3111" s="20" t="s">
        <v>53</v>
      </c>
      <c r="H3111" s="20" t="s">
        <v>8</v>
      </c>
      <c r="I3111" s="20">
        <v>10000064</v>
      </c>
      <c r="J3111" s="20" t="s">
        <v>51</v>
      </c>
      <c r="K3111" s="20" t="s">
        <v>110</v>
      </c>
      <c r="L3111" s="20" t="s">
        <v>110</v>
      </c>
      <c r="M3111" s="20" t="s">
        <v>110</v>
      </c>
    </row>
    <row r="3112" spans="2:13" x14ac:dyDescent="0.2">
      <c r="B3112" s="19">
        <v>43279</v>
      </c>
      <c r="C3112" s="18">
        <v>15.613735177863878</v>
      </c>
      <c r="D3112" s="20" t="s">
        <v>3</v>
      </c>
      <c r="E3112" s="20" t="s">
        <v>12</v>
      </c>
      <c r="F3112" s="20">
        <v>1000000059</v>
      </c>
      <c r="G3112" s="20" t="s">
        <v>53</v>
      </c>
      <c r="H3112" s="20" t="s">
        <v>8</v>
      </c>
      <c r="I3112" s="20">
        <v>10000064</v>
      </c>
      <c r="J3112" s="20" t="s">
        <v>51</v>
      </c>
      <c r="K3112" s="20" t="s">
        <v>110</v>
      </c>
      <c r="L3112" s="20" t="s">
        <v>110</v>
      </c>
      <c r="M3112" s="20" t="s">
        <v>110</v>
      </c>
    </row>
    <row r="3113" spans="2:13" x14ac:dyDescent="0.2">
      <c r="B3113" s="19">
        <v>43280</v>
      </c>
      <c r="C3113" s="18">
        <v>15.926009881421155</v>
      </c>
      <c r="D3113" s="20" t="s">
        <v>3</v>
      </c>
      <c r="E3113" s="20" t="s">
        <v>12</v>
      </c>
      <c r="F3113" s="20">
        <v>1000000059</v>
      </c>
      <c r="G3113" s="20" t="s">
        <v>53</v>
      </c>
      <c r="H3113" s="20" t="s">
        <v>8</v>
      </c>
      <c r="I3113" s="20">
        <v>10000064</v>
      </c>
      <c r="J3113" s="20" t="s">
        <v>51</v>
      </c>
      <c r="K3113" s="20" t="s">
        <v>110</v>
      </c>
      <c r="L3113" s="20" t="s">
        <v>110</v>
      </c>
      <c r="M3113" s="20" t="s">
        <v>110</v>
      </c>
    </row>
    <row r="3114" spans="2:13" x14ac:dyDescent="0.2">
      <c r="B3114" s="19">
        <v>43281</v>
      </c>
      <c r="C3114" s="18">
        <v>16.244530079049579</v>
      </c>
      <c r="D3114" s="20" t="s">
        <v>3</v>
      </c>
      <c r="E3114" s="20" t="s">
        <v>12</v>
      </c>
      <c r="F3114" s="20">
        <v>1000000059</v>
      </c>
      <c r="G3114" s="20" t="s">
        <v>53</v>
      </c>
      <c r="H3114" s="20" t="s">
        <v>8</v>
      </c>
      <c r="I3114" s="20">
        <v>10000064</v>
      </c>
      <c r="J3114" s="20" t="s">
        <v>51</v>
      </c>
      <c r="K3114" s="20" t="s">
        <v>110</v>
      </c>
      <c r="L3114" s="20" t="s">
        <v>110</v>
      </c>
      <c r="M3114" s="20" t="s">
        <v>110</v>
      </c>
    </row>
    <row r="3115" spans="2:13" x14ac:dyDescent="0.2">
      <c r="B3115" s="19">
        <v>43282</v>
      </c>
      <c r="C3115" s="18">
        <v>16.569420680630568</v>
      </c>
      <c r="D3115" s="20" t="s">
        <v>3</v>
      </c>
      <c r="E3115" s="20" t="s">
        <v>12</v>
      </c>
      <c r="F3115" s="20">
        <v>1000000059</v>
      </c>
      <c r="G3115" s="20" t="s">
        <v>53</v>
      </c>
      <c r="H3115" s="20" t="s">
        <v>8</v>
      </c>
      <c r="I3115" s="20">
        <v>10000064</v>
      </c>
      <c r="J3115" s="20" t="s">
        <v>51</v>
      </c>
      <c r="K3115" s="20" t="s">
        <v>110</v>
      </c>
      <c r="L3115" s="20" t="s">
        <v>110</v>
      </c>
      <c r="M3115" s="20" t="s">
        <v>110</v>
      </c>
    </row>
    <row r="3116" spans="2:13" x14ac:dyDescent="0.2">
      <c r="B3116" s="19">
        <v>43283</v>
      </c>
      <c r="C3116" s="18">
        <v>16.900809094243179</v>
      </c>
      <c r="D3116" s="20" t="s">
        <v>3</v>
      </c>
      <c r="E3116" s="20" t="s">
        <v>12</v>
      </c>
      <c r="F3116" s="20">
        <v>1000000059</v>
      </c>
      <c r="G3116" s="20" t="s">
        <v>53</v>
      </c>
      <c r="H3116" s="20" t="s">
        <v>8</v>
      </c>
      <c r="I3116" s="20">
        <v>10000064</v>
      </c>
      <c r="J3116" s="20" t="s">
        <v>51</v>
      </c>
      <c r="K3116" s="20" t="s">
        <v>110</v>
      </c>
      <c r="L3116" s="20" t="s">
        <v>110</v>
      </c>
      <c r="M3116" s="20" t="s">
        <v>110</v>
      </c>
    </row>
    <row r="3117" spans="2:13" x14ac:dyDescent="0.2">
      <c r="B3117" s="19">
        <v>43284</v>
      </c>
      <c r="C3117" s="18">
        <v>17.238825276128043</v>
      </c>
      <c r="D3117" s="20" t="s">
        <v>3</v>
      </c>
      <c r="E3117" s="20" t="s">
        <v>12</v>
      </c>
      <c r="F3117" s="20">
        <v>1000000059</v>
      </c>
      <c r="G3117" s="20" t="s">
        <v>53</v>
      </c>
      <c r="H3117" s="20" t="s">
        <v>8</v>
      </c>
      <c r="I3117" s="20">
        <v>10000064</v>
      </c>
      <c r="J3117" s="20" t="s">
        <v>51</v>
      </c>
      <c r="K3117" s="20" t="s">
        <v>110</v>
      </c>
      <c r="L3117" s="20" t="s">
        <v>110</v>
      </c>
      <c r="M3117" s="20" t="s">
        <v>110</v>
      </c>
    </row>
    <row r="3118" spans="2:13" x14ac:dyDescent="0.2">
      <c r="B3118" s="19">
        <v>43285</v>
      </c>
      <c r="C3118" s="18">
        <v>17.583601781650604</v>
      </c>
      <c r="D3118" s="20" t="s">
        <v>3</v>
      </c>
      <c r="E3118" s="20" t="s">
        <v>12</v>
      </c>
      <c r="F3118" s="20">
        <v>1000000059</v>
      </c>
      <c r="G3118" s="20" t="s">
        <v>53</v>
      </c>
      <c r="H3118" s="20" t="s">
        <v>8</v>
      </c>
      <c r="I3118" s="20">
        <v>10000064</v>
      </c>
      <c r="J3118" s="20" t="s">
        <v>51</v>
      </c>
      <c r="K3118" s="20" t="s">
        <v>110</v>
      </c>
      <c r="L3118" s="20" t="s">
        <v>110</v>
      </c>
      <c r="M3118" s="20" t="s">
        <v>110</v>
      </c>
    </row>
    <row r="3119" spans="2:13" x14ac:dyDescent="0.2">
      <c r="B3119" s="19">
        <v>43286</v>
      </c>
      <c r="C3119" s="18">
        <v>17.935273817283615</v>
      </c>
      <c r="D3119" s="20" t="s">
        <v>3</v>
      </c>
      <c r="E3119" s="20" t="s">
        <v>12</v>
      </c>
      <c r="F3119" s="20">
        <v>1000000059</v>
      </c>
      <c r="G3119" s="20" t="s">
        <v>53</v>
      </c>
      <c r="H3119" s="20" t="s">
        <v>8</v>
      </c>
      <c r="I3119" s="20">
        <v>10000064</v>
      </c>
      <c r="J3119" s="20" t="s">
        <v>51</v>
      </c>
      <c r="K3119" s="20" t="s">
        <v>110</v>
      </c>
      <c r="L3119" s="20" t="s">
        <v>110</v>
      </c>
      <c r="M3119" s="20" t="s">
        <v>110</v>
      </c>
    </row>
    <row r="3120" spans="2:13" x14ac:dyDescent="0.2">
      <c r="B3120" s="19">
        <v>43287</v>
      </c>
      <c r="C3120" s="18">
        <v>18.293979293629288</v>
      </c>
      <c r="D3120" s="20" t="s">
        <v>3</v>
      </c>
      <c r="E3120" s="20" t="s">
        <v>12</v>
      </c>
      <c r="F3120" s="20">
        <v>1000000059</v>
      </c>
      <c r="G3120" s="20" t="s">
        <v>53</v>
      </c>
      <c r="H3120" s="20" t="s">
        <v>8</v>
      </c>
      <c r="I3120" s="20">
        <v>10000064</v>
      </c>
      <c r="J3120" s="20" t="s">
        <v>51</v>
      </c>
      <c r="K3120" s="20" t="s">
        <v>110</v>
      </c>
      <c r="L3120" s="20" t="s">
        <v>110</v>
      </c>
      <c r="M3120" s="20" t="s">
        <v>110</v>
      </c>
    </row>
    <row r="3121" spans="2:13" x14ac:dyDescent="0.2">
      <c r="B3121" s="19">
        <v>43288</v>
      </c>
      <c r="C3121" s="18">
        <v>18.659858879501872</v>
      </c>
      <c r="D3121" s="20" t="s">
        <v>3</v>
      </c>
      <c r="E3121" s="20" t="s">
        <v>12</v>
      </c>
      <c r="F3121" s="20">
        <v>1000000059</v>
      </c>
      <c r="G3121" s="20" t="s">
        <v>53</v>
      </c>
      <c r="H3121" s="20" t="s">
        <v>8</v>
      </c>
      <c r="I3121" s="20">
        <v>10000064</v>
      </c>
      <c r="J3121" s="20" t="s">
        <v>51</v>
      </c>
      <c r="K3121" s="20" t="s">
        <v>110</v>
      </c>
      <c r="L3121" s="20" t="s">
        <v>110</v>
      </c>
      <c r="M3121" s="20" t="s">
        <v>110</v>
      </c>
    </row>
    <row r="3122" spans="2:13" x14ac:dyDescent="0.2">
      <c r="B3122" s="19">
        <v>43289</v>
      </c>
      <c r="C3122" s="18">
        <v>19.033056057091912</v>
      </c>
      <c r="D3122" s="20" t="s">
        <v>3</v>
      </c>
      <c r="E3122" s="20" t="s">
        <v>12</v>
      </c>
      <c r="F3122" s="20">
        <v>1000000059</v>
      </c>
      <c r="G3122" s="20" t="s">
        <v>53</v>
      </c>
      <c r="H3122" s="20" t="s">
        <v>8</v>
      </c>
      <c r="I3122" s="20">
        <v>10000064</v>
      </c>
      <c r="J3122" s="20" t="s">
        <v>51</v>
      </c>
      <c r="K3122" s="20" t="s">
        <v>110</v>
      </c>
      <c r="L3122" s="20" t="s">
        <v>110</v>
      </c>
      <c r="M3122" s="20" t="s">
        <v>110</v>
      </c>
    </row>
    <row r="3123" spans="2:13" x14ac:dyDescent="0.2">
      <c r="B3123" s="19">
        <v>43290</v>
      </c>
      <c r="C3123" s="18">
        <v>19.41371717823375</v>
      </c>
      <c r="D3123" s="20" t="s">
        <v>3</v>
      </c>
      <c r="E3123" s="20" t="s">
        <v>12</v>
      </c>
      <c r="F3123" s="20">
        <v>1000000059</v>
      </c>
      <c r="G3123" s="20" t="s">
        <v>53</v>
      </c>
      <c r="H3123" s="20" t="s">
        <v>8</v>
      </c>
      <c r="I3123" s="20">
        <v>10000064</v>
      </c>
      <c r="J3123" s="20" t="s">
        <v>51</v>
      </c>
      <c r="K3123" s="20" t="s">
        <v>110</v>
      </c>
      <c r="L3123" s="20" t="s">
        <v>110</v>
      </c>
      <c r="M3123" s="20" t="s">
        <v>110</v>
      </c>
    </row>
    <row r="3124" spans="2:13" x14ac:dyDescent="0.2">
      <c r="B3124" s="19">
        <v>43291</v>
      </c>
      <c r="C3124" s="18">
        <v>19.801991521798424</v>
      </c>
      <c r="D3124" s="20" t="s">
        <v>3</v>
      </c>
      <c r="E3124" s="20" t="s">
        <v>12</v>
      </c>
      <c r="F3124" s="20">
        <v>1000000059</v>
      </c>
      <c r="G3124" s="20" t="s">
        <v>53</v>
      </c>
      <c r="H3124" s="20" t="s">
        <v>8</v>
      </c>
      <c r="I3124" s="20">
        <v>10000064</v>
      </c>
      <c r="J3124" s="20" t="s">
        <v>51</v>
      </c>
      <c r="K3124" s="20" t="s">
        <v>110</v>
      </c>
      <c r="L3124" s="20" t="s">
        <v>110</v>
      </c>
      <c r="M3124" s="20" t="s">
        <v>110</v>
      </c>
    </row>
    <row r="3125" spans="2:13" x14ac:dyDescent="0.2">
      <c r="B3125" s="19">
        <v>43292</v>
      </c>
      <c r="C3125" s="18">
        <v>19.088031352234385</v>
      </c>
      <c r="D3125" s="20" t="s">
        <v>3</v>
      </c>
      <c r="E3125" s="20" t="s">
        <v>12</v>
      </c>
      <c r="F3125" s="20">
        <v>1000000059</v>
      </c>
      <c r="G3125" s="20" t="s">
        <v>53</v>
      </c>
      <c r="H3125" s="20" t="s">
        <v>8</v>
      </c>
      <c r="I3125" s="20">
        <v>10000064</v>
      </c>
      <c r="J3125" s="20" t="s">
        <v>51</v>
      </c>
      <c r="K3125" s="20" t="s">
        <v>110</v>
      </c>
      <c r="L3125" s="20" t="s">
        <v>110</v>
      </c>
      <c r="M3125" s="20" t="s">
        <v>110</v>
      </c>
    </row>
    <row r="3126" spans="2:13" x14ac:dyDescent="0.2">
      <c r="B3126" s="19">
        <v>43293</v>
      </c>
      <c r="C3126" s="18">
        <v>19.469791979279073</v>
      </c>
      <c r="D3126" s="20" t="s">
        <v>3</v>
      </c>
      <c r="E3126" s="20" t="s">
        <v>12</v>
      </c>
      <c r="F3126" s="20">
        <v>1000000059</v>
      </c>
      <c r="G3126" s="20" t="s">
        <v>53</v>
      </c>
      <c r="H3126" s="20" t="s">
        <v>8</v>
      </c>
      <c r="I3126" s="20">
        <v>10000064</v>
      </c>
      <c r="J3126" s="20" t="s">
        <v>51</v>
      </c>
      <c r="K3126" s="20" t="s">
        <v>110</v>
      </c>
      <c r="L3126" s="20" t="s">
        <v>110</v>
      </c>
      <c r="M3126" s="20" t="s">
        <v>110</v>
      </c>
    </row>
    <row r="3127" spans="2:13" x14ac:dyDescent="0.2">
      <c r="B3127" s="19">
        <v>43294</v>
      </c>
      <c r="C3127" s="18">
        <v>19.859187818864655</v>
      </c>
      <c r="D3127" s="20" t="s">
        <v>3</v>
      </c>
      <c r="E3127" s="20" t="s">
        <v>12</v>
      </c>
      <c r="F3127" s="20">
        <v>1000000059</v>
      </c>
      <c r="G3127" s="20" t="s">
        <v>53</v>
      </c>
      <c r="H3127" s="20" t="s">
        <v>8</v>
      </c>
      <c r="I3127" s="20">
        <v>10000064</v>
      </c>
      <c r="J3127" s="20" t="s">
        <v>51</v>
      </c>
      <c r="K3127" s="20" t="s">
        <v>110</v>
      </c>
      <c r="L3127" s="20" t="s">
        <v>110</v>
      </c>
      <c r="M3127" s="20" t="s">
        <v>110</v>
      </c>
    </row>
    <row r="3128" spans="2:13" x14ac:dyDescent="0.2">
      <c r="B3128" s="19">
        <v>43295</v>
      </c>
      <c r="C3128" s="18">
        <v>20.256371575241946</v>
      </c>
      <c r="D3128" s="20" t="s">
        <v>3</v>
      </c>
      <c r="E3128" s="20" t="s">
        <v>12</v>
      </c>
      <c r="F3128" s="20">
        <v>1000000059</v>
      </c>
      <c r="G3128" s="20" t="s">
        <v>53</v>
      </c>
      <c r="H3128" s="20" t="s">
        <v>8</v>
      </c>
      <c r="I3128" s="20">
        <v>10000064</v>
      </c>
      <c r="J3128" s="20" t="s">
        <v>51</v>
      </c>
      <c r="K3128" s="20" t="s">
        <v>110</v>
      </c>
      <c r="L3128" s="20" t="s">
        <v>110</v>
      </c>
      <c r="M3128" s="20" t="s">
        <v>110</v>
      </c>
    </row>
    <row r="3129" spans="2:13" x14ac:dyDescent="0.2">
      <c r="B3129" s="19">
        <v>43296</v>
      </c>
      <c r="C3129" s="18">
        <v>20.661499006746784</v>
      </c>
      <c r="D3129" s="20" t="s">
        <v>3</v>
      </c>
      <c r="E3129" s="20" t="s">
        <v>12</v>
      </c>
      <c r="F3129" s="20">
        <v>1000000059</v>
      </c>
      <c r="G3129" s="20" t="s">
        <v>53</v>
      </c>
      <c r="H3129" s="20" t="s">
        <v>8</v>
      </c>
      <c r="I3129" s="20">
        <v>10000064</v>
      </c>
      <c r="J3129" s="20" t="s">
        <v>51</v>
      </c>
      <c r="K3129" s="20" t="s">
        <v>110</v>
      </c>
      <c r="L3129" s="20" t="s">
        <v>110</v>
      </c>
      <c r="M3129" s="20" t="s">
        <v>110</v>
      </c>
    </row>
    <row r="3130" spans="2:13" x14ac:dyDescent="0.2">
      <c r="B3130" s="19">
        <v>43297</v>
      </c>
      <c r="C3130" s="18">
        <v>21.07472898688172</v>
      </c>
      <c r="D3130" s="20" t="s">
        <v>3</v>
      </c>
      <c r="E3130" s="20" t="s">
        <v>12</v>
      </c>
      <c r="F3130" s="20">
        <v>1000000059</v>
      </c>
      <c r="G3130" s="20" t="s">
        <v>53</v>
      </c>
      <c r="H3130" s="20" t="s">
        <v>8</v>
      </c>
      <c r="I3130" s="20">
        <v>10000064</v>
      </c>
      <c r="J3130" s="20" t="s">
        <v>51</v>
      </c>
      <c r="K3130" s="20" t="s">
        <v>110</v>
      </c>
      <c r="L3130" s="20" t="s">
        <v>110</v>
      </c>
      <c r="M3130" s="20" t="s">
        <v>110</v>
      </c>
    </row>
    <row r="3131" spans="2:13" x14ac:dyDescent="0.2">
      <c r="B3131" s="19">
        <v>43298</v>
      </c>
      <c r="C3131" s="18">
        <v>21.496223566619349</v>
      </c>
      <c r="D3131" s="20" t="s">
        <v>3</v>
      </c>
      <c r="E3131" s="20" t="s">
        <v>12</v>
      </c>
      <c r="F3131" s="20">
        <v>1000000059</v>
      </c>
      <c r="G3131" s="20" t="s">
        <v>53</v>
      </c>
      <c r="H3131" s="20" t="s">
        <v>8</v>
      </c>
      <c r="I3131" s="20">
        <v>10000064</v>
      </c>
      <c r="J3131" s="20" t="s">
        <v>51</v>
      </c>
      <c r="K3131" s="20" t="s">
        <v>110</v>
      </c>
      <c r="L3131" s="20" t="s">
        <v>110</v>
      </c>
      <c r="M3131" s="20" t="s">
        <v>110</v>
      </c>
    </row>
    <row r="3132" spans="2:13" x14ac:dyDescent="0.2">
      <c r="B3132" s="19">
        <v>43299</v>
      </c>
      <c r="C3132" s="18">
        <v>21.926148037951737</v>
      </c>
      <c r="D3132" s="20" t="s">
        <v>3</v>
      </c>
      <c r="E3132" s="20" t="s">
        <v>12</v>
      </c>
      <c r="F3132" s="20">
        <v>1000000059</v>
      </c>
      <c r="G3132" s="20" t="s">
        <v>53</v>
      </c>
      <c r="H3132" s="20" t="s">
        <v>8</v>
      </c>
      <c r="I3132" s="20">
        <v>10000064</v>
      </c>
      <c r="J3132" s="20" t="s">
        <v>51</v>
      </c>
      <c r="K3132" s="20" t="s">
        <v>110</v>
      </c>
      <c r="L3132" s="20" t="s">
        <v>110</v>
      </c>
      <c r="M3132" s="20" t="s">
        <v>110</v>
      </c>
    </row>
    <row r="3133" spans="2:13" x14ac:dyDescent="0.2">
      <c r="B3133" s="19">
        <v>43300</v>
      </c>
      <c r="C3133" s="18">
        <v>22.364670998710771</v>
      </c>
      <c r="D3133" s="20" t="s">
        <v>3</v>
      </c>
      <c r="E3133" s="20" t="s">
        <v>12</v>
      </c>
      <c r="F3133" s="20">
        <v>1000000059</v>
      </c>
      <c r="G3133" s="20" t="s">
        <v>53</v>
      </c>
      <c r="H3133" s="20" t="s">
        <v>8</v>
      </c>
      <c r="I3133" s="20">
        <v>10000064</v>
      </c>
      <c r="J3133" s="20" t="s">
        <v>51</v>
      </c>
      <c r="K3133" s="20" t="s">
        <v>110</v>
      </c>
      <c r="L3133" s="20" t="s">
        <v>110</v>
      </c>
      <c r="M3133" s="20" t="s">
        <v>110</v>
      </c>
    </row>
    <row r="3134" spans="2:13" x14ac:dyDescent="0.2">
      <c r="B3134" s="19">
        <v>43301</v>
      </c>
      <c r="C3134" s="18">
        <v>20.373964418684995</v>
      </c>
      <c r="D3134" s="20" t="s">
        <v>3</v>
      </c>
      <c r="E3134" s="20" t="s">
        <v>12</v>
      </c>
      <c r="F3134" s="20">
        <v>1000000059</v>
      </c>
      <c r="G3134" s="20" t="s">
        <v>53</v>
      </c>
      <c r="H3134" s="20" t="s">
        <v>8</v>
      </c>
      <c r="I3134" s="20">
        <v>10000064</v>
      </c>
      <c r="J3134" s="20" t="s">
        <v>51</v>
      </c>
      <c r="K3134" s="20" t="s">
        <v>110</v>
      </c>
      <c r="L3134" s="20" t="s">
        <v>110</v>
      </c>
      <c r="M3134" s="20" t="s">
        <v>110</v>
      </c>
    </row>
    <row r="3135" spans="2:13" x14ac:dyDescent="0.2">
      <c r="B3135" s="19">
        <v>43252</v>
      </c>
      <c r="C3135" s="18">
        <v>2.3839999999999999</v>
      </c>
      <c r="D3135" s="20" t="s">
        <v>20</v>
      </c>
      <c r="E3135" s="20" t="s">
        <v>47</v>
      </c>
      <c r="F3135" s="20">
        <v>1000000020</v>
      </c>
      <c r="G3135" s="20" t="s">
        <v>71</v>
      </c>
      <c r="H3135" s="20" t="s">
        <v>8</v>
      </c>
      <c r="I3135" s="20">
        <v>20000099</v>
      </c>
      <c r="J3135" s="20" t="s">
        <v>18</v>
      </c>
      <c r="K3135" s="20" t="s">
        <v>110</v>
      </c>
      <c r="L3135" s="20" t="s">
        <v>110</v>
      </c>
      <c r="M3135" s="20" t="s">
        <v>110</v>
      </c>
    </row>
    <row r="3136" spans="2:13" x14ac:dyDescent="0.2">
      <c r="B3136" s="19">
        <v>43253</v>
      </c>
      <c r="C3136" s="18">
        <v>2.4316800000000001</v>
      </c>
      <c r="D3136" s="20" t="s">
        <v>20</v>
      </c>
      <c r="E3136" s="20" t="s">
        <v>47</v>
      </c>
      <c r="F3136" s="20">
        <v>1000000020</v>
      </c>
      <c r="G3136" s="20" t="s">
        <v>71</v>
      </c>
      <c r="H3136" s="20" t="s">
        <v>8</v>
      </c>
      <c r="I3136" s="20">
        <v>20000099</v>
      </c>
      <c r="J3136" s="20" t="s">
        <v>18</v>
      </c>
      <c r="K3136" s="20" t="s">
        <v>110</v>
      </c>
      <c r="L3136" s="20" t="s">
        <v>110</v>
      </c>
      <c r="M3136" s="20" t="s">
        <v>110</v>
      </c>
    </row>
    <row r="3137" spans="2:13" x14ac:dyDescent="0.2">
      <c r="B3137" s="19">
        <v>43254</v>
      </c>
      <c r="C3137" s="18">
        <v>2.4803136000000001</v>
      </c>
      <c r="D3137" s="20" t="s">
        <v>20</v>
      </c>
      <c r="E3137" s="20" t="s">
        <v>47</v>
      </c>
      <c r="F3137" s="20">
        <v>1000000020</v>
      </c>
      <c r="G3137" s="20" t="s">
        <v>71</v>
      </c>
      <c r="H3137" s="20" t="s">
        <v>8</v>
      </c>
      <c r="I3137" s="20">
        <v>20000099</v>
      </c>
      <c r="J3137" s="20" t="s">
        <v>18</v>
      </c>
      <c r="K3137" s="20" t="s">
        <v>110</v>
      </c>
      <c r="L3137" s="20" t="s">
        <v>110</v>
      </c>
      <c r="M3137" s="20" t="s">
        <v>110</v>
      </c>
    </row>
    <row r="3138" spans="2:13" x14ac:dyDescent="0.2">
      <c r="B3138" s="19">
        <v>43255</v>
      </c>
      <c r="C3138" s="18">
        <v>2.5299198720000002</v>
      </c>
      <c r="D3138" s="20" t="s">
        <v>20</v>
      </c>
      <c r="E3138" s="20" t="s">
        <v>47</v>
      </c>
      <c r="F3138" s="20">
        <v>1000000020</v>
      </c>
      <c r="G3138" s="20" t="s">
        <v>71</v>
      </c>
      <c r="H3138" s="20" t="s">
        <v>8</v>
      </c>
      <c r="I3138" s="20">
        <v>20000099</v>
      </c>
      <c r="J3138" s="20" t="s">
        <v>18</v>
      </c>
      <c r="K3138" s="20" t="s">
        <v>110</v>
      </c>
      <c r="L3138" s="20" t="s">
        <v>110</v>
      </c>
      <c r="M3138" s="20" t="s">
        <v>110</v>
      </c>
    </row>
    <row r="3139" spans="2:13" x14ac:dyDescent="0.2">
      <c r="B3139" s="19">
        <v>43256</v>
      </c>
      <c r="C3139" s="18">
        <v>2.5805182694400002</v>
      </c>
      <c r="D3139" s="20" t="s">
        <v>20</v>
      </c>
      <c r="E3139" s="20" t="s">
        <v>47</v>
      </c>
      <c r="F3139" s="20">
        <v>1000000020</v>
      </c>
      <c r="G3139" s="20" t="s">
        <v>71</v>
      </c>
      <c r="H3139" s="20" t="s">
        <v>8</v>
      </c>
      <c r="I3139" s="20">
        <v>20000099</v>
      </c>
      <c r="J3139" s="20" t="s">
        <v>18</v>
      </c>
      <c r="K3139" s="20" t="s">
        <v>110</v>
      </c>
      <c r="L3139" s="20" t="s">
        <v>110</v>
      </c>
      <c r="M3139" s="20" t="s">
        <v>110</v>
      </c>
    </row>
    <row r="3140" spans="2:13" x14ac:dyDescent="0.2">
      <c r="B3140" s="19">
        <v>43257</v>
      </c>
      <c r="C3140" s="18">
        <v>2.6321286348288004</v>
      </c>
      <c r="D3140" s="20" t="s">
        <v>20</v>
      </c>
      <c r="E3140" s="20" t="s">
        <v>47</v>
      </c>
      <c r="F3140" s="20">
        <v>1000000020</v>
      </c>
      <c r="G3140" s="20" t="s">
        <v>71</v>
      </c>
      <c r="H3140" s="20" t="s">
        <v>8</v>
      </c>
      <c r="I3140" s="20">
        <v>20000099</v>
      </c>
      <c r="J3140" s="20" t="s">
        <v>18</v>
      </c>
      <c r="K3140" s="20" t="s">
        <v>110</v>
      </c>
      <c r="L3140" s="20" t="s">
        <v>110</v>
      </c>
      <c r="M3140" s="20" t="s">
        <v>110</v>
      </c>
    </row>
    <row r="3141" spans="2:13" x14ac:dyDescent="0.2">
      <c r="B3141" s="19">
        <v>43258</v>
      </c>
      <c r="C3141" s="18">
        <v>2.6847712075253765</v>
      </c>
      <c r="D3141" s="20" t="s">
        <v>20</v>
      </c>
      <c r="E3141" s="20" t="s">
        <v>47</v>
      </c>
      <c r="F3141" s="20">
        <v>1000000020</v>
      </c>
      <c r="G3141" s="20" t="s">
        <v>71</v>
      </c>
      <c r="H3141" s="20" t="s">
        <v>8</v>
      </c>
      <c r="I3141" s="20">
        <v>20000099</v>
      </c>
      <c r="J3141" s="20" t="s">
        <v>18</v>
      </c>
      <c r="K3141" s="20" t="s">
        <v>110</v>
      </c>
      <c r="L3141" s="20" t="s">
        <v>110</v>
      </c>
      <c r="M3141" s="20" t="s">
        <v>110</v>
      </c>
    </row>
    <row r="3142" spans="2:13" x14ac:dyDescent="0.2">
      <c r="B3142" s="19">
        <v>43259</v>
      </c>
      <c r="C3142" s="18">
        <v>2.0664666316758837</v>
      </c>
      <c r="D3142" s="20" t="s">
        <v>20</v>
      </c>
      <c r="E3142" s="20" t="s">
        <v>47</v>
      </c>
      <c r="F3142" s="20">
        <v>1000000020</v>
      </c>
      <c r="G3142" s="20" t="s">
        <v>71</v>
      </c>
      <c r="H3142" s="20" t="s">
        <v>8</v>
      </c>
      <c r="I3142" s="20">
        <v>20000099</v>
      </c>
      <c r="J3142" s="20" t="s">
        <v>18</v>
      </c>
      <c r="K3142" s="20" t="s">
        <v>110</v>
      </c>
      <c r="L3142" s="20" t="s">
        <v>110</v>
      </c>
      <c r="M3142" s="20" t="s">
        <v>110</v>
      </c>
    </row>
    <row r="3143" spans="2:13" x14ac:dyDescent="0.2">
      <c r="B3143" s="19">
        <v>43260</v>
      </c>
      <c r="C3143" s="18">
        <v>2.1077959643094015</v>
      </c>
      <c r="D3143" s="20" t="s">
        <v>20</v>
      </c>
      <c r="E3143" s="20" t="s">
        <v>47</v>
      </c>
      <c r="F3143" s="20">
        <v>1000000020</v>
      </c>
      <c r="G3143" s="20" t="s">
        <v>71</v>
      </c>
      <c r="H3143" s="20" t="s">
        <v>8</v>
      </c>
      <c r="I3143" s="20">
        <v>20000099</v>
      </c>
      <c r="J3143" s="20" t="s">
        <v>18</v>
      </c>
      <c r="K3143" s="20" t="s">
        <v>110</v>
      </c>
      <c r="L3143" s="20" t="s">
        <v>110</v>
      </c>
      <c r="M3143" s="20" t="s">
        <v>110</v>
      </c>
    </row>
    <row r="3144" spans="2:13" x14ac:dyDescent="0.2">
      <c r="B3144" s="19">
        <v>43261</v>
      </c>
      <c r="C3144" s="18">
        <v>2.1499518835955893</v>
      </c>
      <c r="D3144" s="20" t="s">
        <v>20</v>
      </c>
      <c r="E3144" s="20" t="s">
        <v>47</v>
      </c>
      <c r="F3144" s="20">
        <v>1000000020</v>
      </c>
      <c r="G3144" s="20" t="s">
        <v>71</v>
      </c>
      <c r="H3144" s="20" t="s">
        <v>8</v>
      </c>
      <c r="I3144" s="20">
        <v>20000099</v>
      </c>
      <c r="J3144" s="20" t="s">
        <v>18</v>
      </c>
      <c r="K3144" s="20" t="s">
        <v>110</v>
      </c>
      <c r="L3144" s="20" t="s">
        <v>110</v>
      </c>
      <c r="M3144" s="20" t="s">
        <v>110</v>
      </c>
    </row>
    <row r="3145" spans="2:13" x14ac:dyDescent="0.2">
      <c r="B3145" s="19">
        <v>43262</v>
      </c>
      <c r="C3145" s="18">
        <v>2.1929509212675011</v>
      </c>
      <c r="D3145" s="20" t="s">
        <v>20</v>
      </c>
      <c r="E3145" s="20" t="s">
        <v>47</v>
      </c>
      <c r="F3145" s="20">
        <v>1000000020</v>
      </c>
      <c r="G3145" s="20" t="s">
        <v>71</v>
      </c>
      <c r="H3145" s="20" t="s">
        <v>8</v>
      </c>
      <c r="I3145" s="20">
        <v>20000099</v>
      </c>
      <c r="J3145" s="20" t="s">
        <v>18</v>
      </c>
      <c r="K3145" s="20" t="s">
        <v>110</v>
      </c>
      <c r="L3145" s="20" t="s">
        <v>110</v>
      </c>
      <c r="M3145" s="20" t="s">
        <v>110</v>
      </c>
    </row>
    <row r="3146" spans="2:13" x14ac:dyDescent="0.2">
      <c r="B3146" s="19">
        <v>43263</v>
      </c>
      <c r="C3146" s="18">
        <v>1.7088099396928511</v>
      </c>
      <c r="D3146" s="20" t="s">
        <v>20</v>
      </c>
      <c r="E3146" s="20" t="s">
        <v>47</v>
      </c>
      <c r="F3146" s="20">
        <v>1000000020</v>
      </c>
      <c r="G3146" s="20" t="s">
        <v>71</v>
      </c>
      <c r="H3146" s="20" t="s">
        <v>8</v>
      </c>
      <c r="I3146" s="20">
        <v>20000099</v>
      </c>
      <c r="J3146" s="20" t="s">
        <v>18</v>
      </c>
      <c r="K3146" s="20" t="s">
        <v>110</v>
      </c>
      <c r="L3146" s="20" t="s">
        <v>110</v>
      </c>
      <c r="M3146" s="20" t="s">
        <v>110</v>
      </c>
    </row>
    <row r="3147" spans="2:13" x14ac:dyDescent="0.2">
      <c r="B3147" s="19">
        <v>43264</v>
      </c>
      <c r="C3147" s="18">
        <v>1.742986138486708</v>
      </c>
      <c r="D3147" s="20" t="s">
        <v>20</v>
      </c>
      <c r="E3147" s="20" t="s">
        <v>47</v>
      </c>
      <c r="F3147" s="20">
        <v>1000000020</v>
      </c>
      <c r="G3147" s="20" t="s">
        <v>71</v>
      </c>
      <c r="H3147" s="20" t="s">
        <v>8</v>
      </c>
      <c r="I3147" s="20">
        <v>20000099</v>
      </c>
      <c r="J3147" s="20" t="s">
        <v>18</v>
      </c>
      <c r="K3147" s="20" t="s">
        <v>110</v>
      </c>
      <c r="L3147" s="20" t="s">
        <v>110</v>
      </c>
      <c r="M3147" s="20" t="s">
        <v>110</v>
      </c>
    </row>
    <row r="3148" spans="2:13" x14ac:dyDescent="0.2">
      <c r="B3148" s="19">
        <v>43265</v>
      </c>
      <c r="C3148" s="18">
        <v>1.7778458612564423</v>
      </c>
      <c r="D3148" s="20" t="s">
        <v>20</v>
      </c>
      <c r="E3148" s="20" t="s">
        <v>47</v>
      </c>
      <c r="F3148" s="20">
        <v>1000000020</v>
      </c>
      <c r="G3148" s="20" t="s">
        <v>71</v>
      </c>
      <c r="H3148" s="20" t="s">
        <v>8</v>
      </c>
      <c r="I3148" s="20">
        <v>20000099</v>
      </c>
      <c r="J3148" s="20" t="s">
        <v>18</v>
      </c>
      <c r="K3148" s="20" t="s">
        <v>110</v>
      </c>
      <c r="L3148" s="20" t="s">
        <v>110</v>
      </c>
      <c r="M3148" s="20" t="s">
        <v>110</v>
      </c>
    </row>
    <row r="3149" spans="2:13" x14ac:dyDescent="0.2">
      <c r="B3149" s="19">
        <v>43266</v>
      </c>
      <c r="C3149" s="18">
        <v>1.8134027784815712</v>
      </c>
      <c r="D3149" s="20" t="s">
        <v>20</v>
      </c>
      <c r="E3149" s="20" t="s">
        <v>47</v>
      </c>
      <c r="F3149" s="20">
        <v>1000000020</v>
      </c>
      <c r="G3149" s="20" t="s">
        <v>71</v>
      </c>
      <c r="H3149" s="20" t="s">
        <v>8</v>
      </c>
      <c r="I3149" s="20">
        <v>20000099</v>
      </c>
      <c r="J3149" s="20" t="s">
        <v>18</v>
      </c>
      <c r="K3149" s="20" t="s">
        <v>110</v>
      </c>
      <c r="L3149" s="20" t="s">
        <v>110</v>
      </c>
      <c r="M3149" s="20" t="s">
        <v>110</v>
      </c>
    </row>
    <row r="3150" spans="2:13" x14ac:dyDescent="0.2">
      <c r="B3150" s="19">
        <v>43267</v>
      </c>
      <c r="C3150" s="18">
        <v>1.8496708340512027</v>
      </c>
      <c r="D3150" s="20" t="s">
        <v>20</v>
      </c>
      <c r="E3150" s="20" t="s">
        <v>47</v>
      </c>
      <c r="F3150" s="20">
        <v>1000000020</v>
      </c>
      <c r="G3150" s="20" t="s">
        <v>71</v>
      </c>
      <c r="H3150" s="20" t="s">
        <v>8</v>
      </c>
      <c r="I3150" s="20">
        <v>20000099</v>
      </c>
      <c r="J3150" s="20" t="s">
        <v>18</v>
      </c>
      <c r="K3150" s="20" t="s">
        <v>110</v>
      </c>
      <c r="L3150" s="20" t="s">
        <v>110</v>
      </c>
      <c r="M3150" s="20" t="s">
        <v>110</v>
      </c>
    </row>
    <row r="3151" spans="2:13" x14ac:dyDescent="0.2">
      <c r="B3151" s="19">
        <v>43268</v>
      </c>
      <c r="C3151" s="18">
        <v>1.3706642507322269</v>
      </c>
      <c r="D3151" s="20" t="s">
        <v>20</v>
      </c>
      <c r="E3151" s="20" t="s">
        <v>47</v>
      </c>
      <c r="F3151" s="20">
        <v>1000000020</v>
      </c>
      <c r="G3151" s="20" t="s">
        <v>71</v>
      </c>
      <c r="H3151" s="20" t="s">
        <v>8</v>
      </c>
      <c r="I3151" s="20">
        <v>20000099</v>
      </c>
      <c r="J3151" s="20" t="s">
        <v>18</v>
      </c>
      <c r="K3151" s="20" t="s">
        <v>110</v>
      </c>
      <c r="L3151" s="20" t="s">
        <v>110</v>
      </c>
      <c r="M3151" s="20" t="s">
        <v>110</v>
      </c>
    </row>
    <row r="3152" spans="2:13" x14ac:dyDescent="0.2">
      <c r="B3152" s="19">
        <v>43269</v>
      </c>
      <c r="C3152" s="18">
        <v>1.3980775357468715</v>
      </c>
      <c r="D3152" s="20" t="s">
        <v>20</v>
      </c>
      <c r="E3152" s="20" t="s">
        <v>47</v>
      </c>
      <c r="F3152" s="20">
        <v>1000000020</v>
      </c>
      <c r="G3152" s="20" t="s">
        <v>71</v>
      </c>
      <c r="H3152" s="20" t="s">
        <v>8</v>
      </c>
      <c r="I3152" s="20">
        <v>20000099</v>
      </c>
      <c r="J3152" s="20" t="s">
        <v>18</v>
      </c>
      <c r="K3152" s="20" t="s">
        <v>110</v>
      </c>
      <c r="L3152" s="20" t="s">
        <v>110</v>
      </c>
      <c r="M3152" s="20" t="s">
        <v>110</v>
      </c>
    </row>
    <row r="3153" spans="2:13" x14ac:dyDescent="0.2">
      <c r="B3153" s="19">
        <v>43270</v>
      </c>
      <c r="C3153" s="18">
        <v>1.4260390864618091</v>
      </c>
      <c r="D3153" s="20" t="s">
        <v>20</v>
      </c>
      <c r="E3153" s="20" t="s">
        <v>47</v>
      </c>
      <c r="F3153" s="20">
        <v>1000000020</v>
      </c>
      <c r="G3153" s="20" t="s">
        <v>71</v>
      </c>
      <c r="H3153" s="20" t="s">
        <v>8</v>
      </c>
      <c r="I3153" s="20">
        <v>20000099</v>
      </c>
      <c r="J3153" s="20" t="s">
        <v>18</v>
      </c>
      <c r="K3153" s="20" t="s">
        <v>110</v>
      </c>
      <c r="L3153" s="20" t="s">
        <v>110</v>
      </c>
      <c r="M3153" s="20" t="s">
        <v>110</v>
      </c>
    </row>
    <row r="3154" spans="2:13" x14ac:dyDescent="0.2">
      <c r="B3154" s="19">
        <v>43271</v>
      </c>
      <c r="C3154" s="18">
        <v>1.4545598681910454</v>
      </c>
      <c r="D3154" s="20" t="s">
        <v>20</v>
      </c>
      <c r="E3154" s="20" t="s">
        <v>47</v>
      </c>
      <c r="F3154" s="20">
        <v>1000000020</v>
      </c>
      <c r="G3154" s="20" t="s">
        <v>71</v>
      </c>
      <c r="H3154" s="20" t="s">
        <v>8</v>
      </c>
      <c r="I3154" s="20">
        <v>20000099</v>
      </c>
      <c r="J3154" s="20" t="s">
        <v>18</v>
      </c>
      <c r="K3154" s="20" t="s">
        <v>110</v>
      </c>
      <c r="L3154" s="20" t="s">
        <v>110</v>
      </c>
      <c r="M3154" s="20" t="s">
        <v>110</v>
      </c>
    </row>
    <row r="3155" spans="2:13" x14ac:dyDescent="0.2">
      <c r="B3155" s="19">
        <v>43272</v>
      </c>
      <c r="C3155" s="18">
        <v>1.4836510655548663</v>
      </c>
      <c r="D3155" s="20" t="s">
        <v>20</v>
      </c>
      <c r="E3155" s="20" t="s">
        <v>47</v>
      </c>
      <c r="F3155" s="20">
        <v>1000000020</v>
      </c>
      <c r="G3155" s="20" t="s">
        <v>71</v>
      </c>
      <c r="H3155" s="20" t="s">
        <v>8</v>
      </c>
      <c r="I3155" s="20">
        <v>20000099</v>
      </c>
      <c r="J3155" s="20" t="s">
        <v>18</v>
      </c>
      <c r="K3155" s="20" t="s">
        <v>110</v>
      </c>
      <c r="L3155" s="20" t="s">
        <v>110</v>
      </c>
      <c r="M3155" s="20" t="s">
        <v>110</v>
      </c>
    </row>
    <row r="3156" spans="2:13" x14ac:dyDescent="0.2">
      <c r="B3156" s="19">
        <v>43273</v>
      </c>
      <c r="C3156" s="18">
        <v>1.5133240868659634</v>
      </c>
      <c r="D3156" s="20" t="s">
        <v>20</v>
      </c>
      <c r="E3156" s="20" t="s">
        <v>47</v>
      </c>
      <c r="F3156" s="20">
        <v>1000000020</v>
      </c>
      <c r="G3156" s="20" t="s">
        <v>71</v>
      </c>
      <c r="H3156" s="20" t="s">
        <v>8</v>
      </c>
      <c r="I3156" s="20">
        <v>20000099</v>
      </c>
      <c r="J3156" s="20" t="s">
        <v>18</v>
      </c>
      <c r="K3156" s="20" t="s">
        <v>110</v>
      </c>
      <c r="L3156" s="20" t="s">
        <v>110</v>
      </c>
      <c r="M3156" s="20" t="s">
        <v>110</v>
      </c>
    </row>
    <row r="3157" spans="2:13" x14ac:dyDescent="0.2">
      <c r="B3157" s="19">
        <v>43274</v>
      </c>
      <c r="C3157" s="18">
        <v>1.5435905686032827</v>
      </c>
      <c r="D3157" s="20" t="s">
        <v>20</v>
      </c>
      <c r="E3157" s="20" t="s">
        <v>47</v>
      </c>
      <c r="F3157" s="20">
        <v>1000000020</v>
      </c>
      <c r="G3157" s="20" t="s">
        <v>71</v>
      </c>
      <c r="H3157" s="20" t="s">
        <v>8</v>
      </c>
      <c r="I3157" s="20">
        <v>20000099</v>
      </c>
      <c r="J3157" s="20" t="s">
        <v>18</v>
      </c>
      <c r="K3157" s="20" t="s">
        <v>110</v>
      </c>
      <c r="L3157" s="20" t="s">
        <v>110</v>
      </c>
      <c r="M3157" s="20" t="s">
        <v>110</v>
      </c>
    </row>
    <row r="3158" spans="2:13" x14ac:dyDescent="0.2">
      <c r="B3158" s="19">
        <v>43275</v>
      </c>
      <c r="C3158" s="18">
        <v>1.5744623799753483</v>
      </c>
      <c r="D3158" s="20" t="s">
        <v>20</v>
      </c>
      <c r="E3158" s="20" t="s">
        <v>47</v>
      </c>
      <c r="F3158" s="20">
        <v>1000000020</v>
      </c>
      <c r="G3158" s="20" t="s">
        <v>71</v>
      </c>
      <c r="H3158" s="20" t="s">
        <v>8</v>
      </c>
      <c r="I3158" s="20">
        <v>20000099</v>
      </c>
      <c r="J3158" s="20" t="s">
        <v>18</v>
      </c>
      <c r="K3158" s="20" t="s">
        <v>110</v>
      </c>
      <c r="L3158" s="20" t="s">
        <v>110</v>
      </c>
      <c r="M3158" s="20" t="s">
        <v>110</v>
      </c>
    </row>
    <row r="3159" spans="2:13" x14ac:dyDescent="0.2">
      <c r="B3159" s="19">
        <v>43276</v>
      </c>
      <c r="C3159" s="18">
        <v>1.6059516275748553</v>
      </c>
      <c r="D3159" s="20" t="s">
        <v>20</v>
      </c>
      <c r="E3159" s="20" t="s">
        <v>47</v>
      </c>
      <c r="F3159" s="20">
        <v>1000000020</v>
      </c>
      <c r="G3159" s="20" t="s">
        <v>71</v>
      </c>
      <c r="H3159" s="20" t="s">
        <v>8</v>
      </c>
      <c r="I3159" s="20">
        <v>20000099</v>
      </c>
      <c r="J3159" s="20" t="s">
        <v>18</v>
      </c>
      <c r="K3159" s="20" t="s">
        <v>110</v>
      </c>
      <c r="L3159" s="20" t="s">
        <v>110</v>
      </c>
      <c r="M3159" s="20" t="s">
        <v>110</v>
      </c>
    </row>
    <row r="3160" spans="2:13" x14ac:dyDescent="0.2">
      <c r="B3160" s="19">
        <v>43277</v>
      </c>
      <c r="C3160" s="18">
        <v>1.6380706601263524</v>
      </c>
      <c r="D3160" s="20" t="s">
        <v>20</v>
      </c>
      <c r="E3160" s="20" t="s">
        <v>47</v>
      </c>
      <c r="F3160" s="20">
        <v>1000000020</v>
      </c>
      <c r="G3160" s="20" t="s">
        <v>71</v>
      </c>
      <c r="H3160" s="20" t="s">
        <v>8</v>
      </c>
      <c r="I3160" s="20">
        <v>20000099</v>
      </c>
      <c r="J3160" s="20" t="s">
        <v>18</v>
      </c>
      <c r="K3160" s="20" t="s">
        <v>110</v>
      </c>
      <c r="L3160" s="20" t="s">
        <v>110</v>
      </c>
      <c r="M3160" s="20" t="s">
        <v>110</v>
      </c>
    </row>
    <row r="3161" spans="2:13" x14ac:dyDescent="0.2">
      <c r="B3161" s="19">
        <v>43278</v>
      </c>
      <c r="C3161" s="18">
        <v>1.6708320733288793</v>
      </c>
      <c r="D3161" s="20" t="s">
        <v>20</v>
      </c>
      <c r="E3161" s="20" t="s">
        <v>47</v>
      </c>
      <c r="F3161" s="20">
        <v>1000000020</v>
      </c>
      <c r="G3161" s="20" t="s">
        <v>71</v>
      </c>
      <c r="H3161" s="20" t="s">
        <v>8</v>
      </c>
      <c r="I3161" s="20">
        <v>20000099</v>
      </c>
      <c r="J3161" s="20" t="s">
        <v>18</v>
      </c>
      <c r="K3161" s="20" t="s">
        <v>110</v>
      </c>
      <c r="L3161" s="20" t="s">
        <v>110</v>
      </c>
      <c r="M3161" s="20" t="s">
        <v>110</v>
      </c>
    </row>
    <row r="3162" spans="2:13" x14ac:dyDescent="0.2">
      <c r="B3162" s="19">
        <v>43279</v>
      </c>
      <c r="C3162" s="18">
        <v>1.7042487147954568</v>
      </c>
      <c r="D3162" s="20" t="s">
        <v>20</v>
      </c>
      <c r="E3162" s="20" t="s">
        <v>47</v>
      </c>
      <c r="F3162" s="20">
        <v>1000000020</v>
      </c>
      <c r="G3162" s="20" t="s">
        <v>71</v>
      </c>
      <c r="H3162" s="20" t="s">
        <v>8</v>
      </c>
      <c r="I3162" s="20">
        <v>20000099</v>
      </c>
      <c r="J3162" s="20" t="s">
        <v>18</v>
      </c>
      <c r="K3162" s="20" t="s">
        <v>110</v>
      </c>
      <c r="L3162" s="20" t="s">
        <v>110</v>
      </c>
      <c r="M3162" s="20" t="s">
        <v>110</v>
      </c>
    </row>
    <row r="3163" spans="2:13" x14ac:dyDescent="0.2">
      <c r="B3163" s="19">
        <v>43280</v>
      </c>
      <c r="C3163" s="18">
        <v>1.2963336890913657</v>
      </c>
      <c r="D3163" s="20" t="s">
        <v>20</v>
      </c>
      <c r="E3163" s="20" t="s">
        <v>47</v>
      </c>
      <c r="F3163" s="20">
        <v>1000000020</v>
      </c>
      <c r="G3163" s="20" t="s">
        <v>71</v>
      </c>
      <c r="H3163" s="20" t="s">
        <v>8</v>
      </c>
      <c r="I3163" s="20">
        <v>20000099</v>
      </c>
      <c r="J3163" s="20" t="s">
        <v>18</v>
      </c>
      <c r="K3163" s="20" t="s">
        <v>110</v>
      </c>
      <c r="L3163" s="20" t="s">
        <v>110</v>
      </c>
      <c r="M3163" s="20" t="s">
        <v>110</v>
      </c>
    </row>
    <row r="3164" spans="2:13" x14ac:dyDescent="0.2">
      <c r="B3164" s="19">
        <v>43281</v>
      </c>
      <c r="C3164" s="18">
        <v>1.3222603628731933</v>
      </c>
      <c r="D3164" s="20" t="s">
        <v>20</v>
      </c>
      <c r="E3164" s="20" t="s">
        <v>47</v>
      </c>
      <c r="F3164" s="20">
        <v>1000000020</v>
      </c>
      <c r="G3164" s="20" t="s">
        <v>71</v>
      </c>
      <c r="H3164" s="20" t="s">
        <v>8</v>
      </c>
      <c r="I3164" s="20">
        <v>20000099</v>
      </c>
      <c r="J3164" s="20" t="s">
        <v>18</v>
      </c>
      <c r="K3164" s="20" t="s">
        <v>110</v>
      </c>
      <c r="L3164" s="20" t="s">
        <v>110</v>
      </c>
      <c r="M3164" s="20" t="s">
        <v>110</v>
      </c>
    </row>
    <row r="3165" spans="2:13" x14ac:dyDescent="0.2">
      <c r="B3165" s="19">
        <v>43282</v>
      </c>
      <c r="C3165" s="18">
        <v>1.1227055701306572</v>
      </c>
      <c r="D3165" s="20" t="s">
        <v>20</v>
      </c>
      <c r="E3165" s="20" t="s">
        <v>47</v>
      </c>
      <c r="F3165" s="20">
        <v>1000000020</v>
      </c>
      <c r="G3165" s="20" t="s">
        <v>71</v>
      </c>
      <c r="H3165" s="20" t="s">
        <v>8</v>
      </c>
      <c r="I3165" s="20">
        <v>20000099</v>
      </c>
      <c r="J3165" s="20" t="s">
        <v>18</v>
      </c>
      <c r="K3165" s="20" t="s">
        <v>110</v>
      </c>
      <c r="L3165" s="20" t="s">
        <v>110</v>
      </c>
      <c r="M3165" s="20" t="s">
        <v>110</v>
      </c>
    </row>
    <row r="3166" spans="2:13" x14ac:dyDescent="0.2">
      <c r="B3166" s="19">
        <v>43283</v>
      </c>
      <c r="C3166" s="18">
        <v>1.1451596815332703</v>
      </c>
      <c r="D3166" s="20" t="s">
        <v>20</v>
      </c>
      <c r="E3166" s="20" t="s">
        <v>47</v>
      </c>
      <c r="F3166" s="20">
        <v>1000000020</v>
      </c>
      <c r="G3166" s="20" t="s">
        <v>71</v>
      </c>
      <c r="H3166" s="20" t="s">
        <v>8</v>
      </c>
      <c r="I3166" s="20">
        <v>20000099</v>
      </c>
      <c r="J3166" s="20" t="s">
        <v>18</v>
      </c>
      <c r="K3166" s="20" t="s">
        <v>110</v>
      </c>
      <c r="L3166" s="20" t="s">
        <v>110</v>
      </c>
      <c r="M3166" s="20" t="s">
        <v>110</v>
      </c>
    </row>
    <row r="3167" spans="2:13" x14ac:dyDescent="0.2">
      <c r="B3167" s="19">
        <v>43284</v>
      </c>
      <c r="C3167" s="18">
        <v>1.1680628751639357</v>
      </c>
      <c r="D3167" s="20" t="s">
        <v>20</v>
      </c>
      <c r="E3167" s="20" t="s">
        <v>47</v>
      </c>
      <c r="F3167" s="20">
        <v>1000000020</v>
      </c>
      <c r="G3167" s="20" t="s">
        <v>71</v>
      </c>
      <c r="H3167" s="20" t="s">
        <v>8</v>
      </c>
      <c r="I3167" s="20">
        <v>20000099</v>
      </c>
      <c r="J3167" s="20" t="s">
        <v>18</v>
      </c>
      <c r="K3167" s="20" t="s">
        <v>110</v>
      </c>
      <c r="L3167" s="20" t="s">
        <v>110</v>
      </c>
      <c r="M3167" s="20" t="s">
        <v>110</v>
      </c>
    </row>
    <row r="3168" spans="2:13" x14ac:dyDescent="0.2">
      <c r="B3168" s="19">
        <v>43285</v>
      </c>
      <c r="C3168" s="18">
        <v>1.1914241326672144</v>
      </c>
      <c r="D3168" s="20" t="s">
        <v>20</v>
      </c>
      <c r="E3168" s="20" t="s">
        <v>47</v>
      </c>
      <c r="F3168" s="20">
        <v>1000000020</v>
      </c>
      <c r="G3168" s="20" t="s">
        <v>71</v>
      </c>
      <c r="H3168" s="20" t="s">
        <v>8</v>
      </c>
      <c r="I3168" s="20">
        <v>20000099</v>
      </c>
      <c r="J3168" s="20" t="s">
        <v>18</v>
      </c>
      <c r="K3168" s="20" t="s">
        <v>110</v>
      </c>
      <c r="L3168" s="20" t="s">
        <v>110</v>
      </c>
      <c r="M3168" s="20" t="s">
        <v>110</v>
      </c>
    </row>
    <row r="3169" spans="2:13" x14ac:dyDescent="0.2">
      <c r="B3169" s="19">
        <v>43286</v>
      </c>
      <c r="C3169" s="18">
        <v>1.2152526153205587</v>
      </c>
      <c r="D3169" s="20" t="s">
        <v>20</v>
      </c>
      <c r="E3169" s="20" t="s">
        <v>47</v>
      </c>
      <c r="F3169" s="20">
        <v>1000000020</v>
      </c>
      <c r="G3169" s="20" t="s">
        <v>71</v>
      </c>
      <c r="H3169" s="20" t="s">
        <v>8</v>
      </c>
      <c r="I3169" s="20">
        <v>20000099</v>
      </c>
      <c r="J3169" s="20" t="s">
        <v>18</v>
      </c>
      <c r="K3169" s="20" t="s">
        <v>110</v>
      </c>
      <c r="L3169" s="20" t="s">
        <v>110</v>
      </c>
      <c r="M3169" s="20" t="s">
        <v>110</v>
      </c>
    </row>
    <row r="3170" spans="2:13" x14ac:dyDescent="0.2">
      <c r="B3170" s="19">
        <v>43287</v>
      </c>
      <c r="C3170" s="18">
        <v>1.2395576676269697</v>
      </c>
      <c r="D3170" s="20" t="s">
        <v>20</v>
      </c>
      <c r="E3170" s="20" t="s">
        <v>47</v>
      </c>
      <c r="F3170" s="20">
        <v>1000000020</v>
      </c>
      <c r="G3170" s="20" t="s">
        <v>71</v>
      </c>
      <c r="H3170" s="20" t="s">
        <v>8</v>
      </c>
      <c r="I3170" s="20">
        <v>20000099</v>
      </c>
      <c r="J3170" s="20" t="s">
        <v>18</v>
      </c>
      <c r="K3170" s="20" t="s">
        <v>110</v>
      </c>
      <c r="L3170" s="20" t="s">
        <v>110</v>
      </c>
      <c r="M3170" s="20" t="s">
        <v>110</v>
      </c>
    </row>
    <row r="3171" spans="2:13" x14ac:dyDescent="0.2">
      <c r="B3171" s="19">
        <v>43288</v>
      </c>
      <c r="C3171" s="18">
        <v>1.2643488209795093</v>
      </c>
      <c r="D3171" s="20" t="s">
        <v>20</v>
      </c>
      <c r="E3171" s="20" t="s">
        <v>47</v>
      </c>
      <c r="F3171" s="20">
        <v>1000000020</v>
      </c>
      <c r="G3171" s="20" t="s">
        <v>71</v>
      </c>
      <c r="H3171" s="20" t="s">
        <v>8</v>
      </c>
      <c r="I3171" s="20">
        <v>20000099</v>
      </c>
      <c r="J3171" s="20" t="s">
        <v>18</v>
      </c>
      <c r="K3171" s="20" t="s">
        <v>110</v>
      </c>
      <c r="L3171" s="20" t="s">
        <v>110</v>
      </c>
      <c r="M3171" s="20" t="s">
        <v>110</v>
      </c>
    </row>
    <row r="3172" spans="2:13" x14ac:dyDescent="0.2">
      <c r="B3172" s="19">
        <v>43289</v>
      </c>
      <c r="C3172" s="18">
        <v>1.2896357973990993</v>
      </c>
      <c r="D3172" s="20" t="s">
        <v>20</v>
      </c>
      <c r="E3172" s="20" t="s">
        <v>47</v>
      </c>
      <c r="F3172" s="20">
        <v>1000000020</v>
      </c>
      <c r="G3172" s="20" t="s">
        <v>71</v>
      </c>
      <c r="H3172" s="20" t="s">
        <v>8</v>
      </c>
      <c r="I3172" s="20">
        <v>20000099</v>
      </c>
      <c r="J3172" s="20" t="s">
        <v>18</v>
      </c>
      <c r="K3172" s="20" t="s">
        <v>110</v>
      </c>
      <c r="L3172" s="20" t="s">
        <v>110</v>
      </c>
      <c r="M3172" s="20" t="s">
        <v>110</v>
      </c>
    </row>
    <row r="3173" spans="2:13" x14ac:dyDescent="0.2">
      <c r="B3173" s="19">
        <v>43290</v>
      </c>
      <c r="C3173" s="18">
        <v>1.3154285133470813</v>
      </c>
      <c r="D3173" s="20" t="s">
        <v>20</v>
      </c>
      <c r="E3173" s="20" t="s">
        <v>47</v>
      </c>
      <c r="F3173" s="20">
        <v>1000000020</v>
      </c>
      <c r="G3173" s="20" t="s">
        <v>71</v>
      </c>
      <c r="H3173" s="20" t="s">
        <v>8</v>
      </c>
      <c r="I3173" s="20">
        <v>20000099</v>
      </c>
      <c r="J3173" s="20" t="s">
        <v>18</v>
      </c>
      <c r="K3173" s="20" t="s">
        <v>110</v>
      </c>
      <c r="L3173" s="20" t="s">
        <v>110</v>
      </c>
      <c r="M3173" s="20" t="s">
        <v>110</v>
      </c>
    </row>
    <row r="3174" spans="2:13" x14ac:dyDescent="0.2">
      <c r="B3174" s="19">
        <v>43291</v>
      </c>
      <c r="C3174" s="18">
        <v>1.341737083614023</v>
      </c>
      <c r="D3174" s="20" t="s">
        <v>20</v>
      </c>
      <c r="E3174" s="20" t="s">
        <v>47</v>
      </c>
      <c r="F3174" s="20">
        <v>1000000020</v>
      </c>
      <c r="G3174" s="20" t="s">
        <v>71</v>
      </c>
      <c r="H3174" s="20" t="s">
        <v>8</v>
      </c>
      <c r="I3174" s="20">
        <v>20000099</v>
      </c>
      <c r="J3174" s="20" t="s">
        <v>18</v>
      </c>
      <c r="K3174" s="20" t="s">
        <v>110</v>
      </c>
      <c r="L3174" s="20" t="s">
        <v>110</v>
      </c>
      <c r="M3174" s="20" t="s">
        <v>110</v>
      </c>
    </row>
    <row r="3175" spans="2:13" x14ac:dyDescent="0.2">
      <c r="B3175" s="19">
        <v>43292</v>
      </c>
      <c r="C3175" s="18">
        <v>1.3685718252863035</v>
      </c>
      <c r="D3175" s="20" t="s">
        <v>20</v>
      </c>
      <c r="E3175" s="20" t="s">
        <v>47</v>
      </c>
      <c r="F3175" s="20">
        <v>1000000020</v>
      </c>
      <c r="G3175" s="20" t="s">
        <v>71</v>
      </c>
      <c r="H3175" s="20" t="s">
        <v>8</v>
      </c>
      <c r="I3175" s="20">
        <v>20000099</v>
      </c>
      <c r="J3175" s="20" t="s">
        <v>18</v>
      </c>
      <c r="K3175" s="20" t="s">
        <v>110</v>
      </c>
      <c r="L3175" s="20" t="s">
        <v>110</v>
      </c>
      <c r="M3175" s="20" t="s">
        <v>110</v>
      </c>
    </row>
    <row r="3176" spans="2:13" x14ac:dyDescent="0.2">
      <c r="B3176" s="19">
        <v>43293</v>
      </c>
      <c r="C3176" s="18">
        <v>1.3959432617920298</v>
      </c>
      <c r="D3176" s="20" t="s">
        <v>20</v>
      </c>
      <c r="E3176" s="20" t="s">
        <v>47</v>
      </c>
      <c r="F3176" s="20">
        <v>1000000020</v>
      </c>
      <c r="G3176" s="20" t="s">
        <v>71</v>
      </c>
      <c r="H3176" s="20" t="s">
        <v>8</v>
      </c>
      <c r="I3176" s="20">
        <v>20000099</v>
      </c>
      <c r="J3176" s="20" t="s">
        <v>18</v>
      </c>
      <c r="K3176" s="20" t="s">
        <v>110</v>
      </c>
      <c r="L3176" s="20" t="s">
        <v>110</v>
      </c>
      <c r="M3176" s="20" t="s">
        <v>110</v>
      </c>
    </row>
    <row r="3177" spans="2:13" x14ac:dyDescent="0.2">
      <c r="B3177" s="19">
        <v>43294</v>
      </c>
      <c r="C3177" s="18">
        <v>1.4238621270278702</v>
      </c>
      <c r="D3177" s="20" t="s">
        <v>20</v>
      </c>
      <c r="E3177" s="20" t="s">
        <v>47</v>
      </c>
      <c r="F3177" s="20">
        <v>1000000020</v>
      </c>
      <c r="G3177" s="20" t="s">
        <v>71</v>
      </c>
      <c r="H3177" s="20" t="s">
        <v>8</v>
      </c>
      <c r="I3177" s="20">
        <v>20000099</v>
      </c>
      <c r="J3177" s="20" t="s">
        <v>18</v>
      </c>
      <c r="K3177" s="20" t="s">
        <v>110</v>
      </c>
      <c r="L3177" s="20" t="s">
        <v>110</v>
      </c>
      <c r="M3177" s="20" t="s">
        <v>110</v>
      </c>
    </row>
    <row r="3178" spans="2:13" x14ac:dyDescent="0.2">
      <c r="B3178" s="19">
        <v>43295</v>
      </c>
      <c r="C3178" s="18">
        <v>1.4523393695684277</v>
      </c>
      <c r="D3178" s="20" t="s">
        <v>20</v>
      </c>
      <c r="E3178" s="20" t="s">
        <v>47</v>
      </c>
      <c r="F3178" s="20">
        <v>1000000020</v>
      </c>
      <c r="G3178" s="20" t="s">
        <v>71</v>
      </c>
      <c r="H3178" s="20" t="s">
        <v>8</v>
      </c>
      <c r="I3178" s="20">
        <v>20000099</v>
      </c>
      <c r="J3178" s="20" t="s">
        <v>18</v>
      </c>
      <c r="K3178" s="20" t="s">
        <v>110</v>
      </c>
      <c r="L3178" s="20" t="s">
        <v>110</v>
      </c>
      <c r="M3178" s="20" t="s">
        <v>110</v>
      </c>
    </row>
    <row r="3179" spans="2:13" x14ac:dyDescent="0.2">
      <c r="B3179" s="19">
        <v>43296</v>
      </c>
      <c r="C3179" s="18">
        <v>1.4813861569597964</v>
      </c>
      <c r="D3179" s="20" t="s">
        <v>20</v>
      </c>
      <c r="E3179" s="20" t="s">
        <v>47</v>
      </c>
      <c r="F3179" s="20">
        <v>1000000020</v>
      </c>
      <c r="G3179" s="20" t="s">
        <v>71</v>
      </c>
      <c r="H3179" s="20" t="s">
        <v>8</v>
      </c>
      <c r="I3179" s="20">
        <v>20000099</v>
      </c>
      <c r="J3179" s="20" t="s">
        <v>18</v>
      </c>
      <c r="K3179" s="20" t="s">
        <v>110</v>
      </c>
      <c r="L3179" s="20" t="s">
        <v>110</v>
      </c>
      <c r="M3179" s="20" t="s">
        <v>110</v>
      </c>
    </row>
    <row r="3180" spans="2:13" x14ac:dyDescent="0.2">
      <c r="B3180" s="19">
        <v>43297</v>
      </c>
      <c r="C3180" s="18">
        <v>1.5110138800989923</v>
      </c>
      <c r="D3180" s="20" t="s">
        <v>20</v>
      </c>
      <c r="E3180" s="20" t="s">
        <v>47</v>
      </c>
      <c r="F3180" s="20">
        <v>1000000020</v>
      </c>
      <c r="G3180" s="20" t="s">
        <v>71</v>
      </c>
      <c r="H3180" s="20" t="s">
        <v>8</v>
      </c>
      <c r="I3180" s="20">
        <v>20000099</v>
      </c>
      <c r="J3180" s="20" t="s">
        <v>18</v>
      </c>
      <c r="K3180" s="20" t="s">
        <v>110</v>
      </c>
      <c r="L3180" s="20" t="s">
        <v>110</v>
      </c>
      <c r="M3180" s="20" t="s">
        <v>110</v>
      </c>
    </row>
    <row r="3181" spans="2:13" x14ac:dyDescent="0.2">
      <c r="B3181" s="19">
        <v>43298</v>
      </c>
      <c r="C3181" s="18">
        <v>1.5412341577009721</v>
      </c>
      <c r="D3181" s="20" t="s">
        <v>20</v>
      </c>
      <c r="E3181" s="20" t="s">
        <v>47</v>
      </c>
      <c r="F3181" s="20">
        <v>1000000020</v>
      </c>
      <c r="G3181" s="20" t="s">
        <v>71</v>
      </c>
      <c r="H3181" s="20" t="s">
        <v>8</v>
      </c>
      <c r="I3181" s="20">
        <v>20000099</v>
      </c>
      <c r="J3181" s="20" t="s">
        <v>18</v>
      </c>
      <c r="K3181" s="20" t="s">
        <v>110</v>
      </c>
      <c r="L3181" s="20" t="s">
        <v>110</v>
      </c>
      <c r="M3181" s="20" t="s">
        <v>110</v>
      </c>
    </row>
    <row r="3182" spans="2:13" x14ac:dyDescent="0.2">
      <c r="B3182" s="19">
        <v>43299</v>
      </c>
      <c r="C3182" s="18">
        <v>1.5720588408549916</v>
      </c>
      <c r="D3182" s="20" t="s">
        <v>20</v>
      </c>
      <c r="E3182" s="20" t="s">
        <v>47</v>
      </c>
      <c r="F3182" s="20">
        <v>1000000020</v>
      </c>
      <c r="G3182" s="20" t="s">
        <v>71</v>
      </c>
      <c r="H3182" s="20" t="s">
        <v>8</v>
      </c>
      <c r="I3182" s="20">
        <v>20000099</v>
      </c>
      <c r="J3182" s="20" t="s">
        <v>18</v>
      </c>
      <c r="K3182" s="20" t="s">
        <v>110</v>
      </c>
      <c r="L3182" s="20" t="s">
        <v>110</v>
      </c>
      <c r="M3182" s="20" t="s">
        <v>110</v>
      </c>
    </row>
    <row r="3183" spans="2:13" x14ac:dyDescent="0.2">
      <c r="B3183" s="19">
        <v>43300</v>
      </c>
      <c r="C3183" s="18">
        <v>1.6035000176720913</v>
      </c>
      <c r="D3183" s="20" t="s">
        <v>20</v>
      </c>
      <c r="E3183" s="20" t="s">
        <v>47</v>
      </c>
      <c r="F3183" s="20">
        <v>1000000020</v>
      </c>
      <c r="G3183" s="20" t="s">
        <v>71</v>
      </c>
      <c r="H3183" s="20" t="s">
        <v>8</v>
      </c>
      <c r="I3183" s="20">
        <v>20000099</v>
      </c>
      <c r="J3183" s="20" t="s">
        <v>18</v>
      </c>
      <c r="K3183" s="20" t="s">
        <v>110</v>
      </c>
      <c r="L3183" s="20" t="s">
        <v>110</v>
      </c>
      <c r="M3183" s="20" t="s">
        <v>110</v>
      </c>
    </row>
    <row r="3184" spans="2:13" x14ac:dyDescent="0.2">
      <c r="B3184" s="19">
        <v>43301</v>
      </c>
      <c r="C3184" s="18">
        <v>1.6355700180255333</v>
      </c>
      <c r="D3184" s="20" t="s">
        <v>20</v>
      </c>
      <c r="E3184" s="20" t="s">
        <v>47</v>
      </c>
      <c r="F3184" s="20">
        <v>1000000020</v>
      </c>
      <c r="G3184" s="20" t="s">
        <v>71</v>
      </c>
      <c r="H3184" s="20" t="s">
        <v>8</v>
      </c>
      <c r="I3184" s="20">
        <v>20000099</v>
      </c>
      <c r="J3184" s="20" t="s">
        <v>18</v>
      </c>
      <c r="K3184" s="20" t="s">
        <v>110</v>
      </c>
      <c r="L3184" s="20" t="s">
        <v>110</v>
      </c>
      <c r="M3184" s="20" t="s">
        <v>110</v>
      </c>
    </row>
    <row r="3185" spans="2:13" x14ac:dyDescent="0.2">
      <c r="B3185" s="19">
        <v>43252</v>
      </c>
      <c r="C3185" s="18">
        <v>0.13400000000000001</v>
      </c>
      <c r="D3185" s="20" t="s">
        <v>3</v>
      </c>
      <c r="E3185" s="20" t="s">
        <v>10</v>
      </c>
      <c r="F3185" s="20">
        <v>1000002981</v>
      </c>
      <c r="G3185" s="20" t="s">
        <v>60</v>
      </c>
      <c r="H3185" s="20" t="s">
        <v>8</v>
      </c>
      <c r="I3185" s="20">
        <v>10000064</v>
      </c>
      <c r="J3185" s="20" t="s">
        <v>51</v>
      </c>
      <c r="K3185" s="20" t="s">
        <v>110</v>
      </c>
      <c r="L3185" s="20" t="s">
        <v>110</v>
      </c>
      <c r="M3185" s="20" t="s">
        <v>110</v>
      </c>
    </row>
    <row r="3186" spans="2:13" x14ac:dyDescent="0.2">
      <c r="B3186" s="19">
        <v>43253</v>
      </c>
      <c r="C3186" s="18">
        <v>0.13668000000000002</v>
      </c>
      <c r="D3186" s="20" t="s">
        <v>3</v>
      </c>
      <c r="E3186" s="20" t="s">
        <v>10</v>
      </c>
      <c r="F3186" s="20">
        <v>1000002981</v>
      </c>
      <c r="G3186" s="20" t="s">
        <v>60</v>
      </c>
      <c r="H3186" s="20" t="s">
        <v>8</v>
      </c>
      <c r="I3186" s="20">
        <v>10000064</v>
      </c>
      <c r="J3186" s="20" t="s">
        <v>51</v>
      </c>
      <c r="K3186" s="20" t="s">
        <v>110</v>
      </c>
      <c r="L3186" s="20" t="s">
        <v>110</v>
      </c>
      <c r="M3186" s="20" t="s">
        <v>110</v>
      </c>
    </row>
    <row r="3187" spans="2:13" x14ac:dyDescent="0.2">
      <c r="B3187" s="19">
        <v>43254</v>
      </c>
      <c r="C3187" s="18">
        <v>0.13941360000000003</v>
      </c>
      <c r="D3187" s="20" t="s">
        <v>3</v>
      </c>
      <c r="E3187" s="20" t="s">
        <v>10</v>
      </c>
      <c r="F3187" s="20">
        <v>1000002981</v>
      </c>
      <c r="G3187" s="20" t="s">
        <v>60</v>
      </c>
      <c r="H3187" s="20" t="s">
        <v>8</v>
      </c>
      <c r="I3187" s="20">
        <v>10000064</v>
      </c>
      <c r="J3187" s="20" t="s">
        <v>51</v>
      </c>
      <c r="K3187" s="20" t="s">
        <v>110</v>
      </c>
      <c r="L3187" s="20" t="s">
        <v>110</v>
      </c>
      <c r="M3187" s="20" t="s">
        <v>110</v>
      </c>
    </row>
    <row r="3188" spans="2:13" x14ac:dyDescent="0.2">
      <c r="B3188" s="19">
        <v>43255</v>
      </c>
      <c r="C3188" s="18">
        <v>0.14220187200000001</v>
      </c>
      <c r="D3188" s="20" t="s">
        <v>3</v>
      </c>
      <c r="E3188" s="20" t="s">
        <v>10</v>
      </c>
      <c r="F3188" s="20">
        <v>1000002981</v>
      </c>
      <c r="G3188" s="20" t="s">
        <v>60</v>
      </c>
      <c r="H3188" s="20" t="s">
        <v>8</v>
      </c>
      <c r="I3188" s="20">
        <v>10000064</v>
      </c>
      <c r="J3188" s="20" t="s">
        <v>51</v>
      </c>
      <c r="K3188" s="20" t="s">
        <v>110</v>
      </c>
      <c r="L3188" s="20" t="s">
        <v>110</v>
      </c>
      <c r="M3188" s="20" t="s">
        <v>110</v>
      </c>
    </row>
    <row r="3189" spans="2:13" x14ac:dyDescent="0.2">
      <c r="B3189" s="19">
        <v>43256</v>
      </c>
      <c r="C3189" s="18">
        <v>0.14504590944000001</v>
      </c>
      <c r="D3189" s="20" t="s">
        <v>3</v>
      </c>
      <c r="E3189" s="20" t="s">
        <v>10</v>
      </c>
      <c r="F3189" s="20">
        <v>1000002981</v>
      </c>
      <c r="G3189" s="20" t="s">
        <v>60</v>
      </c>
      <c r="H3189" s="20" t="s">
        <v>8</v>
      </c>
      <c r="I3189" s="20">
        <v>10000064</v>
      </c>
      <c r="J3189" s="20" t="s">
        <v>51</v>
      </c>
      <c r="K3189" s="20" t="s">
        <v>110</v>
      </c>
      <c r="L3189" s="20" t="s">
        <v>110</v>
      </c>
      <c r="M3189" s="20" t="s">
        <v>110</v>
      </c>
    </row>
    <row r="3190" spans="2:13" x14ac:dyDescent="0.2">
      <c r="B3190" s="19">
        <v>43257</v>
      </c>
      <c r="C3190" s="18">
        <v>0.14794682762880002</v>
      </c>
      <c r="D3190" s="20" t="s">
        <v>3</v>
      </c>
      <c r="E3190" s="20" t="s">
        <v>10</v>
      </c>
      <c r="F3190" s="20">
        <v>1000002981</v>
      </c>
      <c r="G3190" s="20" t="s">
        <v>60</v>
      </c>
      <c r="H3190" s="20" t="s">
        <v>8</v>
      </c>
      <c r="I3190" s="20">
        <v>10000064</v>
      </c>
      <c r="J3190" s="20" t="s">
        <v>51</v>
      </c>
      <c r="K3190" s="20" t="s">
        <v>110</v>
      </c>
      <c r="L3190" s="20" t="s">
        <v>110</v>
      </c>
      <c r="M3190" s="20" t="s">
        <v>110</v>
      </c>
    </row>
    <row r="3191" spans="2:13" x14ac:dyDescent="0.2">
      <c r="B3191" s="19">
        <v>43258</v>
      </c>
      <c r="C3191" s="18">
        <v>0.15090576418137602</v>
      </c>
      <c r="D3191" s="20" t="s">
        <v>3</v>
      </c>
      <c r="E3191" s="20" t="s">
        <v>10</v>
      </c>
      <c r="F3191" s="20">
        <v>1000002981</v>
      </c>
      <c r="G3191" s="20" t="s">
        <v>60</v>
      </c>
      <c r="H3191" s="20" t="s">
        <v>8</v>
      </c>
      <c r="I3191" s="20">
        <v>10000064</v>
      </c>
      <c r="J3191" s="20" t="s">
        <v>51</v>
      </c>
      <c r="K3191" s="20" t="s">
        <v>110</v>
      </c>
      <c r="L3191" s="20" t="s">
        <v>110</v>
      </c>
      <c r="M3191" s="20" t="s">
        <v>110</v>
      </c>
    </row>
    <row r="3192" spans="2:13" x14ac:dyDescent="0.2">
      <c r="B3192" s="19">
        <v>43259</v>
      </c>
      <c r="C3192" s="18">
        <v>0.15392387946500355</v>
      </c>
      <c r="D3192" s="20" t="s">
        <v>3</v>
      </c>
      <c r="E3192" s="20" t="s">
        <v>10</v>
      </c>
      <c r="F3192" s="20">
        <v>1000002981</v>
      </c>
      <c r="G3192" s="20" t="s">
        <v>60</v>
      </c>
      <c r="H3192" s="20" t="s">
        <v>8</v>
      </c>
      <c r="I3192" s="20">
        <v>10000064</v>
      </c>
      <c r="J3192" s="20" t="s">
        <v>51</v>
      </c>
      <c r="K3192" s="20" t="s">
        <v>110</v>
      </c>
      <c r="L3192" s="20" t="s">
        <v>110</v>
      </c>
      <c r="M3192" s="20" t="s">
        <v>110</v>
      </c>
    </row>
    <row r="3193" spans="2:13" x14ac:dyDescent="0.2">
      <c r="B3193" s="19">
        <v>43260</v>
      </c>
      <c r="C3193" s="18">
        <v>0.15700235705430363</v>
      </c>
      <c r="D3193" s="20" t="s">
        <v>3</v>
      </c>
      <c r="E3193" s="20" t="s">
        <v>10</v>
      </c>
      <c r="F3193" s="20">
        <v>1000002981</v>
      </c>
      <c r="G3193" s="20" t="s">
        <v>60</v>
      </c>
      <c r="H3193" s="20" t="s">
        <v>8</v>
      </c>
      <c r="I3193" s="20">
        <v>10000064</v>
      </c>
      <c r="J3193" s="20" t="s">
        <v>51</v>
      </c>
      <c r="K3193" s="20" t="s">
        <v>110</v>
      </c>
      <c r="L3193" s="20" t="s">
        <v>110</v>
      </c>
      <c r="M3193" s="20" t="s">
        <v>110</v>
      </c>
    </row>
    <row r="3194" spans="2:13" x14ac:dyDescent="0.2">
      <c r="B3194" s="19">
        <v>43261</v>
      </c>
      <c r="C3194" s="18">
        <v>0.16014240419538969</v>
      </c>
      <c r="D3194" s="20" t="s">
        <v>3</v>
      </c>
      <c r="E3194" s="20" t="s">
        <v>10</v>
      </c>
      <c r="F3194" s="20">
        <v>1000002981</v>
      </c>
      <c r="G3194" s="20" t="s">
        <v>60</v>
      </c>
      <c r="H3194" s="20" t="s">
        <v>8</v>
      </c>
      <c r="I3194" s="20">
        <v>10000064</v>
      </c>
      <c r="J3194" s="20" t="s">
        <v>51</v>
      </c>
      <c r="K3194" s="20" t="s">
        <v>110</v>
      </c>
      <c r="L3194" s="20" t="s">
        <v>110</v>
      </c>
      <c r="M3194" s="20" t="s">
        <v>110</v>
      </c>
    </row>
    <row r="3195" spans="2:13" x14ac:dyDescent="0.2">
      <c r="B3195" s="19">
        <v>43262</v>
      </c>
      <c r="C3195" s="18">
        <v>0.1633452522792975</v>
      </c>
      <c r="D3195" s="20" t="s">
        <v>3</v>
      </c>
      <c r="E3195" s="20" t="s">
        <v>10</v>
      </c>
      <c r="F3195" s="20">
        <v>1000002981</v>
      </c>
      <c r="G3195" s="20" t="s">
        <v>60</v>
      </c>
      <c r="H3195" s="20" t="s">
        <v>8</v>
      </c>
      <c r="I3195" s="20">
        <v>10000064</v>
      </c>
      <c r="J3195" s="20" t="s">
        <v>51</v>
      </c>
      <c r="K3195" s="20" t="s">
        <v>110</v>
      </c>
      <c r="L3195" s="20" t="s">
        <v>110</v>
      </c>
      <c r="M3195" s="20" t="s">
        <v>110</v>
      </c>
    </row>
    <row r="3196" spans="2:13" x14ac:dyDescent="0.2">
      <c r="B3196" s="19">
        <v>43263</v>
      </c>
      <c r="C3196" s="18">
        <v>0.16661215732488344</v>
      </c>
      <c r="D3196" s="20" t="s">
        <v>3</v>
      </c>
      <c r="E3196" s="20" t="s">
        <v>10</v>
      </c>
      <c r="F3196" s="20">
        <v>1000002981</v>
      </c>
      <c r="G3196" s="20" t="s">
        <v>60</v>
      </c>
      <c r="H3196" s="20" t="s">
        <v>8</v>
      </c>
      <c r="I3196" s="20">
        <v>10000064</v>
      </c>
      <c r="J3196" s="20" t="s">
        <v>51</v>
      </c>
      <c r="K3196" s="20" t="s">
        <v>110</v>
      </c>
      <c r="L3196" s="20" t="s">
        <v>110</v>
      </c>
      <c r="M3196" s="20" t="s">
        <v>110</v>
      </c>
    </row>
    <row r="3197" spans="2:13" x14ac:dyDescent="0.2">
      <c r="B3197" s="19">
        <v>43264</v>
      </c>
      <c r="C3197" s="18">
        <v>0.1699444004713811</v>
      </c>
      <c r="D3197" s="20" t="s">
        <v>3</v>
      </c>
      <c r="E3197" s="20" t="s">
        <v>10</v>
      </c>
      <c r="F3197" s="20">
        <v>1000002981</v>
      </c>
      <c r="G3197" s="20" t="s">
        <v>60</v>
      </c>
      <c r="H3197" s="20" t="s">
        <v>8</v>
      </c>
      <c r="I3197" s="20">
        <v>10000064</v>
      </c>
      <c r="J3197" s="20" t="s">
        <v>51</v>
      </c>
      <c r="K3197" s="20" t="s">
        <v>110</v>
      </c>
      <c r="L3197" s="20" t="s">
        <v>110</v>
      </c>
      <c r="M3197" s="20" t="s">
        <v>110</v>
      </c>
    </row>
    <row r="3198" spans="2:13" x14ac:dyDescent="0.2">
      <c r="B3198" s="19">
        <v>43265</v>
      </c>
      <c r="C3198" s="18">
        <v>0.17334328848080871</v>
      </c>
      <c r="D3198" s="20" t="s">
        <v>3</v>
      </c>
      <c r="E3198" s="20" t="s">
        <v>10</v>
      </c>
      <c r="F3198" s="20">
        <v>1000002981</v>
      </c>
      <c r="G3198" s="20" t="s">
        <v>60</v>
      </c>
      <c r="H3198" s="20" t="s">
        <v>8</v>
      </c>
      <c r="I3198" s="20">
        <v>10000064</v>
      </c>
      <c r="J3198" s="20" t="s">
        <v>51</v>
      </c>
      <c r="K3198" s="20" t="s">
        <v>110</v>
      </c>
      <c r="L3198" s="20" t="s">
        <v>110</v>
      </c>
      <c r="M3198" s="20" t="s">
        <v>110</v>
      </c>
    </row>
    <row r="3199" spans="2:13" x14ac:dyDescent="0.2">
      <c r="B3199" s="19">
        <v>43266</v>
      </c>
      <c r="C3199" s="18">
        <v>0.1768101542504249</v>
      </c>
      <c r="D3199" s="20" t="s">
        <v>3</v>
      </c>
      <c r="E3199" s="20" t="s">
        <v>10</v>
      </c>
      <c r="F3199" s="20">
        <v>1000002981</v>
      </c>
      <c r="G3199" s="20" t="s">
        <v>60</v>
      </c>
      <c r="H3199" s="20" t="s">
        <v>8</v>
      </c>
      <c r="I3199" s="20">
        <v>10000064</v>
      </c>
      <c r="J3199" s="20" t="s">
        <v>51</v>
      </c>
      <c r="K3199" s="20" t="s">
        <v>110</v>
      </c>
      <c r="L3199" s="20" t="s">
        <v>110</v>
      </c>
      <c r="M3199" s="20" t="s">
        <v>110</v>
      </c>
    </row>
    <row r="3200" spans="2:13" x14ac:dyDescent="0.2">
      <c r="B3200" s="19">
        <v>43267</v>
      </c>
      <c r="C3200" s="18">
        <v>0.18034635733543339</v>
      </c>
      <c r="D3200" s="20" t="s">
        <v>3</v>
      </c>
      <c r="E3200" s="20" t="s">
        <v>10</v>
      </c>
      <c r="F3200" s="20">
        <v>1000002981</v>
      </c>
      <c r="G3200" s="20" t="s">
        <v>60</v>
      </c>
      <c r="H3200" s="20" t="s">
        <v>8</v>
      </c>
      <c r="I3200" s="20">
        <v>10000064</v>
      </c>
      <c r="J3200" s="20" t="s">
        <v>51</v>
      </c>
      <c r="K3200" s="20" t="s">
        <v>110</v>
      </c>
      <c r="L3200" s="20" t="s">
        <v>110</v>
      </c>
      <c r="M3200" s="20" t="s">
        <v>110</v>
      </c>
    </row>
    <row r="3201" spans="2:13" x14ac:dyDescent="0.2">
      <c r="B3201" s="19">
        <v>43268</v>
      </c>
      <c r="C3201" s="18">
        <v>0.18395328448214207</v>
      </c>
      <c r="D3201" s="20" t="s">
        <v>3</v>
      </c>
      <c r="E3201" s="20" t="s">
        <v>10</v>
      </c>
      <c r="F3201" s="20">
        <v>1000002981</v>
      </c>
      <c r="G3201" s="20" t="s">
        <v>60</v>
      </c>
      <c r="H3201" s="20" t="s">
        <v>8</v>
      </c>
      <c r="I3201" s="20">
        <v>10000064</v>
      </c>
      <c r="J3201" s="20" t="s">
        <v>51</v>
      </c>
      <c r="K3201" s="20" t="s">
        <v>110</v>
      </c>
      <c r="L3201" s="20" t="s">
        <v>110</v>
      </c>
      <c r="M3201" s="20" t="s">
        <v>110</v>
      </c>
    </row>
    <row r="3202" spans="2:13" x14ac:dyDescent="0.2">
      <c r="B3202" s="19">
        <v>43269</v>
      </c>
      <c r="C3202" s="18">
        <v>0.18763235017178492</v>
      </c>
      <c r="D3202" s="20" t="s">
        <v>3</v>
      </c>
      <c r="E3202" s="20" t="s">
        <v>10</v>
      </c>
      <c r="F3202" s="20">
        <v>1000002981</v>
      </c>
      <c r="G3202" s="20" t="s">
        <v>60</v>
      </c>
      <c r="H3202" s="20" t="s">
        <v>8</v>
      </c>
      <c r="I3202" s="20">
        <v>10000064</v>
      </c>
      <c r="J3202" s="20" t="s">
        <v>51</v>
      </c>
      <c r="K3202" s="20" t="s">
        <v>110</v>
      </c>
      <c r="L3202" s="20" t="s">
        <v>110</v>
      </c>
      <c r="M3202" s="20" t="s">
        <v>110</v>
      </c>
    </row>
    <row r="3203" spans="2:13" x14ac:dyDescent="0.2">
      <c r="B3203" s="19">
        <v>43270</v>
      </c>
      <c r="C3203" s="18">
        <v>0.19138499717522062</v>
      </c>
      <c r="D3203" s="20" t="s">
        <v>3</v>
      </c>
      <c r="E3203" s="20" t="s">
        <v>10</v>
      </c>
      <c r="F3203" s="20">
        <v>1000002981</v>
      </c>
      <c r="G3203" s="20" t="s">
        <v>60</v>
      </c>
      <c r="H3203" s="20" t="s">
        <v>8</v>
      </c>
      <c r="I3203" s="20">
        <v>10000064</v>
      </c>
      <c r="J3203" s="20" t="s">
        <v>51</v>
      </c>
      <c r="K3203" s="20" t="s">
        <v>110</v>
      </c>
      <c r="L3203" s="20" t="s">
        <v>110</v>
      </c>
      <c r="M3203" s="20" t="s">
        <v>110</v>
      </c>
    </row>
    <row r="3204" spans="2:13" x14ac:dyDescent="0.2">
      <c r="B3204" s="19">
        <v>43271</v>
      </c>
      <c r="C3204" s="18">
        <v>0.19521269711872502</v>
      </c>
      <c r="D3204" s="20" t="s">
        <v>3</v>
      </c>
      <c r="E3204" s="20" t="s">
        <v>10</v>
      </c>
      <c r="F3204" s="20">
        <v>1000002981</v>
      </c>
      <c r="G3204" s="20" t="s">
        <v>60</v>
      </c>
      <c r="H3204" s="20" t="s">
        <v>8</v>
      </c>
      <c r="I3204" s="20">
        <v>10000064</v>
      </c>
      <c r="J3204" s="20" t="s">
        <v>51</v>
      </c>
      <c r="K3204" s="20" t="s">
        <v>110</v>
      </c>
      <c r="L3204" s="20" t="s">
        <v>110</v>
      </c>
      <c r="M3204" s="20" t="s">
        <v>110</v>
      </c>
    </row>
    <row r="3205" spans="2:13" x14ac:dyDescent="0.2">
      <c r="B3205" s="19">
        <v>43272</v>
      </c>
      <c r="C3205" s="18">
        <v>0.19911695106109953</v>
      </c>
      <c r="D3205" s="20" t="s">
        <v>3</v>
      </c>
      <c r="E3205" s="20" t="s">
        <v>10</v>
      </c>
      <c r="F3205" s="20">
        <v>1000002981</v>
      </c>
      <c r="G3205" s="20" t="s">
        <v>60</v>
      </c>
      <c r="H3205" s="20" t="s">
        <v>8</v>
      </c>
      <c r="I3205" s="20">
        <v>10000064</v>
      </c>
      <c r="J3205" s="20" t="s">
        <v>51</v>
      </c>
      <c r="K3205" s="20" t="s">
        <v>110</v>
      </c>
      <c r="L3205" s="20" t="s">
        <v>110</v>
      </c>
      <c r="M3205" s="20" t="s">
        <v>110</v>
      </c>
    </row>
    <row r="3206" spans="2:13" x14ac:dyDescent="0.2">
      <c r="B3206" s="19">
        <v>43273</v>
      </c>
      <c r="C3206" s="18">
        <v>0.20309929008232153</v>
      </c>
      <c r="D3206" s="20" t="s">
        <v>3</v>
      </c>
      <c r="E3206" s="20" t="s">
        <v>10</v>
      </c>
      <c r="F3206" s="20">
        <v>1000002981</v>
      </c>
      <c r="G3206" s="20" t="s">
        <v>60</v>
      </c>
      <c r="H3206" s="20" t="s">
        <v>8</v>
      </c>
      <c r="I3206" s="20">
        <v>10000064</v>
      </c>
      <c r="J3206" s="20" t="s">
        <v>51</v>
      </c>
      <c r="K3206" s="20" t="s">
        <v>110</v>
      </c>
      <c r="L3206" s="20" t="s">
        <v>110</v>
      </c>
      <c r="M3206" s="20" t="s">
        <v>110</v>
      </c>
    </row>
    <row r="3207" spans="2:13" x14ac:dyDescent="0.2">
      <c r="B3207" s="19">
        <v>43274</v>
      </c>
      <c r="C3207" s="18">
        <v>0.20716127588396793</v>
      </c>
      <c r="D3207" s="20" t="s">
        <v>3</v>
      </c>
      <c r="E3207" s="20" t="s">
        <v>10</v>
      </c>
      <c r="F3207" s="20">
        <v>1000002981</v>
      </c>
      <c r="G3207" s="20" t="s">
        <v>60</v>
      </c>
      <c r="H3207" s="20" t="s">
        <v>8</v>
      </c>
      <c r="I3207" s="20">
        <v>10000064</v>
      </c>
      <c r="J3207" s="20" t="s">
        <v>51</v>
      </c>
      <c r="K3207" s="20" t="s">
        <v>110</v>
      </c>
      <c r="L3207" s="20" t="s">
        <v>110</v>
      </c>
      <c r="M3207" s="20" t="s">
        <v>110</v>
      </c>
    </row>
    <row r="3208" spans="2:13" x14ac:dyDescent="0.2">
      <c r="B3208" s="19">
        <v>43275</v>
      </c>
      <c r="C3208" s="18">
        <v>0.2113045014016473</v>
      </c>
      <c r="D3208" s="20" t="s">
        <v>3</v>
      </c>
      <c r="E3208" s="20" t="s">
        <v>10</v>
      </c>
      <c r="F3208" s="20">
        <v>1000002981</v>
      </c>
      <c r="G3208" s="20" t="s">
        <v>60</v>
      </c>
      <c r="H3208" s="20" t="s">
        <v>8</v>
      </c>
      <c r="I3208" s="20">
        <v>10000064</v>
      </c>
      <c r="J3208" s="20" t="s">
        <v>51</v>
      </c>
      <c r="K3208" s="20" t="s">
        <v>110</v>
      </c>
      <c r="L3208" s="20" t="s">
        <v>110</v>
      </c>
      <c r="M3208" s="20" t="s">
        <v>110</v>
      </c>
    </row>
    <row r="3209" spans="2:13" x14ac:dyDescent="0.2">
      <c r="B3209" s="19">
        <v>43276</v>
      </c>
      <c r="C3209" s="18">
        <v>0.21553059142968023</v>
      </c>
      <c r="D3209" s="20" t="s">
        <v>3</v>
      </c>
      <c r="E3209" s="20" t="s">
        <v>10</v>
      </c>
      <c r="F3209" s="20">
        <v>1000002981</v>
      </c>
      <c r="G3209" s="20" t="s">
        <v>60</v>
      </c>
      <c r="H3209" s="20" t="s">
        <v>8</v>
      </c>
      <c r="I3209" s="20">
        <v>10000064</v>
      </c>
      <c r="J3209" s="20" t="s">
        <v>51</v>
      </c>
      <c r="K3209" s="20" t="s">
        <v>110</v>
      </c>
      <c r="L3209" s="20" t="s">
        <v>110</v>
      </c>
      <c r="M3209" s="20" t="s">
        <v>110</v>
      </c>
    </row>
    <row r="3210" spans="2:13" x14ac:dyDescent="0.2">
      <c r="B3210" s="19">
        <v>43277</v>
      </c>
      <c r="C3210" s="18">
        <v>0.21984120325827383</v>
      </c>
      <c r="D3210" s="20" t="s">
        <v>3</v>
      </c>
      <c r="E3210" s="20" t="s">
        <v>10</v>
      </c>
      <c r="F3210" s="20">
        <v>1000002981</v>
      </c>
      <c r="G3210" s="20" t="s">
        <v>60</v>
      </c>
      <c r="H3210" s="20" t="s">
        <v>8</v>
      </c>
      <c r="I3210" s="20">
        <v>10000064</v>
      </c>
      <c r="J3210" s="20" t="s">
        <v>51</v>
      </c>
      <c r="K3210" s="20" t="s">
        <v>110</v>
      </c>
      <c r="L3210" s="20" t="s">
        <v>110</v>
      </c>
      <c r="M3210" s="20" t="s">
        <v>110</v>
      </c>
    </row>
    <row r="3211" spans="2:13" x14ac:dyDescent="0.2">
      <c r="B3211" s="19">
        <v>43278</v>
      </c>
      <c r="C3211" s="18">
        <v>9.0238027323439315E-2</v>
      </c>
      <c r="D3211" s="20" t="s">
        <v>3</v>
      </c>
      <c r="E3211" s="20" t="s">
        <v>10</v>
      </c>
      <c r="F3211" s="20">
        <v>1000002981</v>
      </c>
      <c r="G3211" s="20" t="s">
        <v>60</v>
      </c>
      <c r="H3211" s="20" t="s">
        <v>8</v>
      </c>
      <c r="I3211" s="20">
        <v>10000064</v>
      </c>
      <c r="J3211" s="20" t="s">
        <v>51</v>
      </c>
      <c r="K3211" s="20" t="s">
        <v>110</v>
      </c>
      <c r="L3211" s="20" t="s">
        <v>110</v>
      </c>
      <c r="M3211" s="20" t="s">
        <v>110</v>
      </c>
    </row>
    <row r="3212" spans="2:13" x14ac:dyDescent="0.2">
      <c r="B3212" s="19">
        <v>43279</v>
      </c>
      <c r="C3212" s="18">
        <v>9.2042787869908091E-2</v>
      </c>
      <c r="D3212" s="20" t="s">
        <v>3</v>
      </c>
      <c r="E3212" s="20" t="s">
        <v>10</v>
      </c>
      <c r="F3212" s="20">
        <v>1000002981</v>
      </c>
      <c r="G3212" s="20" t="s">
        <v>60</v>
      </c>
      <c r="H3212" s="20" t="s">
        <v>8</v>
      </c>
      <c r="I3212" s="20">
        <v>10000064</v>
      </c>
      <c r="J3212" s="20" t="s">
        <v>51</v>
      </c>
      <c r="K3212" s="20" t="s">
        <v>110</v>
      </c>
      <c r="L3212" s="20" t="s">
        <v>110</v>
      </c>
      <c r="M3212" s="20" t="s">
        <v>110</v>
      </c>
    </row>
    <row r="3213" spans="2:13" x14ac:dyDescent="0.2">
      <c r="B3213" s="19">
        <v>43280</v>
      </c>
      <c r="C3213" s="18">
        <v>9.3883643627306251E-2</v>
      </c>
      <c r="D3213" s="20" t="s">
        <v>3</v>
      </c>
      <c r="E3213" s="20" t="s">
        <v>10</v>
      </c>
      <c r="F3213" s="20">
        <v>1000002981</v>
      </c>
      <c r="G3213" s="20" t="s">
        <v>60</v>
      </c>
      <c r="H3213" s="20" t="s">
        <v>8</v>
      </c>
      <c r="I3213" s="20">
        <v>10000064</v>
      </c>
      <c r="J3213" s="20" t="s">
        <v>51</v>
      </c>
      <c r="K3213" s="20" t="s">
        <v>110</v>
      </c>
      <c r="L3213" s="20" t="s">
        <v>110</v>
      </c>
      <c r="M3213" s="20" t="s">
        <v>110</v>
      </c>
    </row>
    <row r="3214" spans="2:13" x14ac:dyDescent="0.2">
      <c r="B3214" s="19">
        <v>43281</v>
      </c>
      <c r="C3214" s="18">
        <v>9.5761316499852367E-2</v>
      </c>
      <c r="D3214" s="20" t="s">
        <v>3</v>
      </c>
      <c r="E3214" s="20" t="s">
        <v>10</v>
      </c>
      <c r="F3214" s="20">
        <v>1000002981</v>
      </c>
      <c r="G3214" s="20" t="s">
        <v>60</v>
      </c>
      <c r="H3214" s="20" t="s">
        <v>8</v>
      </c>
      <c r="I3214" s="20">
        <v>10000064</v>
      </c>
      <c r="J3214" s="20" t="s">
        <v>51</v>
      </c>
      <c r="K3214" s="20" t="s">
        <v>110</v>
      </c>
      <c r="L3214" s="20" t="s">
        <v>110</v>
      </c>
      <c r="M3214" s="20" t="s">
        <v>110</v>
      </c>
    </row>
    <row r="3215" spans="2:13" x14ac:dyDescent="0.2">
      <c r="B3215" s="19">
        <v>43282</v>
      </c>
      <c r="C3215" s="18">
        <v>9.767654282984943E-2</v>
      </c>
      <c r="D3215" s="20" t="s">
        <v>3</v>
      </c>
      <c r="E3215" s="20" t="s">
        <v>10</v>
      </c>
      <c r="F3215" s="20">
        <v>1000002981</v>
      </c>
      <c r="G3215" s="20" t="s">
        <v>60</v>
      </c>
      <c r="H3215" s="20" t="s">
        <v>8</v>
      </c>
      <c r="I3215" s="20">
        <v>10000064</v>
      </c>
      <c r="J3215" s="20" t="s">
        <v>51</v>
      </c>
      <c r="K3215" s="20" t="s">
        <v>110</v>
      </c>
      <c r="L3215" s="20" t="s">
        <v>110</v>
      </c>
      <c r="M3215" s="20" t="s">
        <v>110</v>
      </c>
    </row>
    <row r="3216" spans="2:13" x14ac:dyDescent="0.2">
      <c r="B3216" s="19">
        <v>43283</v>
      </c>
      <c r="C3216" s="18">
        <v>9.9630073686446413E-2</v>
      </c>
      <c r="D3216" s="20" t="s">
        <v>3</v>
      </c>
      <c r="E3216" s="20" t="s">
        <v>10</v>
      </c>
      <c r="F3216" s="20">
        <v>1000002981</v>
      </c>
      <c r="G3216" s="20" t="s">
        <v>60</v>
      </c>
      <c r="H3216" s="20" t="s">
        <v>8</v>
      </c>
      <c r="I3216" s="20">
        <v>10000064</v>
      </c>
      <c r="J3216" s="20" t="s">
        <v>51</v>
      </c>
      <c r="K3216" s="20" t="s">
        <v>110</v>
      </c>
      <c r="L3216" s="20" t="s">
        <v>110</v>
      </c>
      <c r="M3216" s="20" t="s">
        <v>110</v>
      </c>
    </row>
    <row r="3217" spans="2:13" x14ac:dyDescent="0.2">
      <c r="B3217" s="19">
        <v>43284</v>
      </c>
      <c r="C3217" s="18">
        <v>0.10162267516017534</v>
      </c>
      <c r="D3217" s="20" t="s">
        <v>3</v>
      </c>
      <c r="E3217" s="20" t="s">
        <v>10</v>
      </c>
      <c r="F3217" s="20">
        <v>1000002981</v>
      </c>
      <c r="G3217" s="20" t="s">
        <v>60</v>
      </c>
      <c r="H3217" s="20" t="s">
        <v>8</v>
      </c>
      <c r="I3217" s="20">
        <v>10000064</v>
      </c>
      <c r="J3217" s="20" t="s">
        <v>51</v>
      </c>
      <c r="K3217" s="20" t="s">
        <v>110</v>
      </c>
      <c r="L3217" s="20" t="s">
        <v>110</v>
      </c>
      <c r="M3217" s="20" t="s">
        <v>110</v>
      </c>
    </row>
    <row r="3218" spans="2:13" x14ac:dyDescent="0.2">
      <c r="B3218" s="19">
        <v>43285</v>
      </c>
      <c r="C3218" s="18">
        <v>0.10365512866337885</v>
      </c>
      <c r="D3218" s="20" t="s">
        <v>3</v>
      </c>
      <c r="E3218" s="20" t="s">
        <v>10</v>
      </c>
      <c r="F3218" s="20">
        <v>1000002981</v>
      </c>
      <c r="G3218" s="20" t="s">
        <v>60</v>
      </c>
      <c r="H3218" s="20" t="s">
        <v>8</v>
      </c>
      <c r="I3218" s="20">
        <v>10000064</v>
      </c>
      <c r="J3218" s="20" t="s">
        <v>51</v>
      </c>
      <c r="K3218" s="20" t="s">
        <v>110</v>
      </c>
      <c r="L3218" s="20" t="s">
        <v>110</v>
      </c>
      <c r="M3218" s="20" t="s">
        <v>110</v>
      </c>
    </row>
    <row r="3219" spans="2:13" x14ac:dyDescent="0.2">
      <c r="B3219" s="19">
        <v>43286</v>
      </c>
      <c r="C3219" s="18">
        <v>0.10572823123664643</v>
      </c>
      <c r="D3219" s="20" t="s">
        <v>3</v>
      </c>
      <c r="E3219" s="20" t="s">
        <v>10</v>
      </c>
      <c r="F3219" s="20">
        <v>1000002981</v>
      </c>
      <c r="G3219" s="20" t="s">
        <v>60</v>
      </c>
      <c r="H3219" s="20" t="s">
        <v>8</v>
      </c>
      <c r="I3219" s="20">
        <v>10000064</v>
      </c>
      <c r="J3219" s="20" t="s">
        <v>51</v>
      </c>
      <c r="K3219" s="20" t="s">
        <v>110</v>
      </c>
      <c r="L3219" s="20" t="s">
        <v>110</v>
      </c>
      <c r="M3219" s="20" t="s">
        <v>110</v>
      </c>
    </row>
    <row r="3220" spans="2:13" x14ac:dyDescent="0.2">
      <c r="B3220" s="19">
        <v>43287</v>
      </c>
      <c r="C3220" s="18">
        <v>0.10784279586137936</v>
      </c>
      <c r="D3220" s="20" t="s">
        <v>3</v>
      </c>
      <c r="E3220" s="20" t="s">
        <v>10</v>
      </c>
      <c r="F3220" s="20">
        <v>1000002981</v>
      </c>
      <c r="G3220" s="20" t="s">
        <v>60</v>
      </c>
      <c r="H3220" s="20" t="s">
        <v>8</v>
      </c>
      <c r="I3220" s="20">
        <v>10000064</v>
      </c>
      <c r="J3220" s="20" t="s">
        <v>51</v>
      </c>
      <c r="K3220" s="20" t="s">
        <v>110</v>
      </c>
      <c r="L3220" s="20" t="s">
        <v>110</v>
      </c>
      <c r="M3220" s="20" t="s">
        <v>110</v>
      </c>
    </row>
    <row r="3221" spans="2:13" x14ac:dyDescent="0.2">
      <c r="B3221" s="19">
        <v>43288</v>
      </c>
      <c r="C3221" s="18">
        <v>0.10999965177860695</v>
      </c>
      <c r="D3221" s="20" t="s">
        <v>3</v>
      </c>
      <c r="E3221" s="20" t="s">
        <v>10</v>
      </c>
      <c r="F3221" s="20">
        <v>1000002981</v>
      </c>
      <c r="G3221" s="20" t="s">
        <v>60</v>
      </c>
      <c r="H3221" s="20" t="s">
        <v>8</v>
      </c>
      <c r="I3221" s="20">
        <v>10000064</v>
      </c>
      <c r="J3221" s="20" t="s">
        <v>51</v>
      </c>
      <c r="K3221" s="20" t="s">
        <v>110</v>
      </c>
      <c r="L3221" s="20" t="s">
        <v>110</v>
      </c>
      <c r="M3221" s="20" t="s">
        <v>110</v>
      </c>
    </row>
    <row r="3222" spans="2:13" x14ac:dyDescent="0.2">
      <c r="B3222" s="19">
        <v>43289</v>
      </c>
      <c r="C3222" s="18">
        <v>0.11219964481417909</v>
      </c>
      <c r="D3222" s="20" t="s">
        <v>3</v>
      </c>
      <c r="E3222" s="20" t="s">
        <v>10</v>
      </c>
      <c r="F3222" s="20">
        <v>1000002981</v>
      </c>
      <c r="G3222" s="20" t="s">
        <v>60</v>
      </c>
      <c r="H3222" s="20" t="s">
        <v>8</v>
      </c>
      <c r="I3222" s="20">
        <v>10000064</v>
      </c>
      <c r="J3222" s="20" t="s">
        <v>51</v>
      </c>
      <c r="K3222" s="20" t="s">
        <v>110</v>
      </c>
      <c r="L3222" s="20" t="s">
        <v>110</v>
      </c>
      <c r="M3222" s="20" t="s">
        <v>110</v>
      </c>
    </row>
    <row r="3223" spans="2:13" x14ac:dyDescent="0.2">
      <c r="B3223" s="19">
        <v>43290</v>
      </c>
      <c r="C3223" s="18">
        <v>0.11444363771046268</v>
      </c>
      <c r="D3223" s="20" t="s">
        <v>3</v>
      </c>
      <c r="E3223" s="20" t="s">
        <v>10</v>
      </c>
      <c r="F3223" s="20">
        <v>1000002981</v>
      </c>
      <c r="G3223" s="20" t="s">
        <v>60</v>
      </c>
      <c r="H3223" s="20" t="s">
        <v>8</v>
      </c>
      <c r="I3223" s="20">
        <v>10000064</v>
      </c>
      <c r="J3223" s="20" t="s">
        <v>51</v>
      </c>
      <c r="K3223" s="20" t="s">
        <v>110</v>
      </c>
      <c r="L3223" s="20" t="s">
        <v>110</v>
      </c>
      <c r="M3223" s="20" t="s">
        <v>110</v>
      </c>
    </row>
    <row r="3224" spans="2:13" x14ac:dyDescent="0.2">
      <c r="B3224" s="19">
        <v>43291</v>
      </c>
      <c r="C3224" s="18">
        <v>0.11673251046467194</v>
      </c>
      <c r="D3224" s="20" t="s">
        <v>3</v>
      </c>
      <c r="E3224" s="20" t="s">
        <v>10</v>
      </c>
      <c r="F3224" s="20">
        <v>1000002981</v>
      </c>
      <c r="G3224" s="20" t="s">
        <v>60</v>
      </c>
      <c r="H3224" s="20" t="s">
        <v>8</v>
      </c>
      <c r="I3224" s="20">
        <v>10000064</v>
      </c>
      <c r="J3224" s="20" t="s">
        <v>51</v>
      </c>
      <c r="K3224" s="20" t="s">
        <v>110</v>
      </c>
      <c r="L3224" s="20" t="s">
        <v>110</v>
      </c>
      <c r="M3224" s="20" t="s">
        <v>110</v>
      </c>
    </row>
    <row r="3225" spans="2:13" x14ac:dyDescent="0.2">
      <c r="B3225" s="19">
        <v>43292</v>
      </c>
      <c r="C3225" s="18">
        <v>0.11906716067396537</v>
      </c>
      <c r="D3225" s="20" t="s">
        <v>3</v>
      </c>
      <c r="E3225" s="20" t="s">
        <v>10</v>
      </c>
      <c r="F3225" s="20">
        <v>1000002981</v>
      </c>
      <c r="G3225" s="20" t="s">
        <v>60</v>
      </c>
      <c r="H3225" s="20" t="s">
        <v>8</v>
      </c>
      <c r="I3225" s="20">
        <v>10000064</v>
      </c>
      <c r="J3225" s="20" t="s">
        <v>51</v>
      </c>
      <c r="K3225" s="20" t="s">
        <v>110</v>
      </c>
      <c r="L3225" s="20" t="s">
        <v>110</v>
      </c>
      <c r="M3225" s="20" t="s">
        <v>110</v>
      </c>
    </row>
    <row r="3226" spans="2:13" x14ac:dyDescent="0.2">
      <c r="B3226" s="19">
        <v>43293</v>
      </c>
      <c r="C3226" s="18">
        <v>0.12144850388744467</v>
      </c>
      <c r="D3226" s="20" t="s">
        <v>3</v>
      </c>
      <c r="E3226" s="20" t="s">
        <v>10</v>
      </c>
      <c r="F3226" s="20">
        <v>1000002981</v>
      </c>
      <c r="G3226" s="20" t="s">
        <v>60</v>
      </c>
      <c r="H3226" s="20" t="s">
        <v>8</v>
      </c>
      <c r="I3226" s="20">
        <v>10000064</v>
      </c>
      <c r="J3226" s="20" t="s">
        <v>51</v>
      </c>
      <c r="K3226" s="20" t="s">
        <v>110</v>
      </c>
      <c r="L3226" s="20" t="s">
        <v>110</v>
      </c>
      <c r="M3226" s="20" t="s">
        <v>110</v>
      </c>
    </row>
    <row r="3227" spans="2:13" x14ac:dyDescent="0.2">
      <c r="B3227" s="19">
        <v>43294</v>
      </c>
      <c r="C3227" s="18">
        <v>0.12387747396519357</v>
      </c>
      <c r="D3227" s="20" t="s">
        <v>3</v>
      </c>
      <c r="E3227" s="20" t="s">
        <v>10</v>
      </c>
      <c r="F3227" s="20">
        <v>1000002981</v>
      </c>
      <c r="G3227" s="20" t="s">
        <v>60</v>
      </c>
      <c r="H3227" s="20" t="s">
        <v>8</v>
      </c>
      <c r="I3227" s="20">
        <v>10000064</v>
      </c>
      <c r="J3227" s="20" t="s">
        <v>51</v>
      </c>
      <c r="K3227" s="20" t="s">
        <v>110</v>
      </c>
      <c r="L3227" s="20" t="s">
        <v>110</v>
      </c>
      <c r="M3227" s="20" t="s">
        <v>110</v>
      </c>
    </row>
    <row r="3228" spans="2:13" x14ac:dyDescent="0.2">
      <c r="B3228" s="19">
        <v>43295</v>
      </c>
      <c r="C3228" s="18">
        <v>0.12635502344449745</v>
      </c>
      <c r="D3228" s="20" t="s">
        <v>3</v>
      </c>
      <c r="E3228" s="20" t="s">
        <v>10</v>
      </c>
      <c r="F3228" s="20">
        <v>1000002981</v>
      </c>
      <c r="G3228" s="20" t="s">
        <v>60</v>
      </c>
      <c r="H3228" s="20" t="s">
        <v>8</v>
      </c>
      <c r="I3228" s="20">
        <v>10000064</v>
      </c>
      <c r="J3228" s="20" t="s">
        <v>51</v>
      </c>
      <c r="K3228" s="20" t="s">
        <v>110</v>
      </c>
      <c r="L3228" s="20" t="s">
        <v>110</v>
      </c>
      <c r="M3228" s="20" t="s">
        <v>110</v>
      </c>
    </row>
    <row r="3229" spans="2:13" x14ac:dyDescent="0.2">
      <c r="B3229" s="19">
        <v>43296</v>
      </c>
      <c r="C3229" s="18">
        <v>0.12888212391338738</v>
      </c>
      <c r="D3229" s="20" t="s">
        <v>3</v>
      </c>
      <c r="E3229" s="20" t="s">
        <v>10</v>
      </c>
      <c r="F3229" s="20">
        <v>1000002981</v>
      </c>
      <c r="G3229" s="20" t="s">
        <v>60</v>
      </c>
      <c r="H3229" s="20" t="s">
        <v>8</v>
      </c>
      <c r="I3229" s="20">
        <v>10000064</v>
      </c>
      <c r="J3229" s="20" t="s">
        <v>51</v>
      </c>
      <c r="K3229" s="20" t="s">
        <v>110</v>
      </c>
      <c r="L3229" s="20" t="s">
        <v>110</v>
      </c>
      <c r="M3229" s="20" t="s">
        <v>110</v>
      </c>
    </row>
    <row r="3230" spans="2:13" x14ac:dyDescent="0.2">
      <c r="B3230" s="19">
        <v>43297</v>
      </c>
      <c r="C3230" s="18">
        <v>0.13145976639165513</v>
      </c>
      <c r="D3230" s="20" t="s">
        <v>3</v>
      </c>
      <c r="E3230" s="20" t="s">
        <v>10</v>
      </c>
      <c r="F3230" s="20">
        <v>1000002981</v>
      </c>
      <c r="G3230" s="20" t="s">
        <v>60</v>
      </c>
      <c r="H3230" s="20" t="s">
        <v>8</v>
      </c>
      <c r="I3230" s="20">
        <v>10000064</v>
      </c>
      <c r="J3230" s="20" t="s">
        <v>51</v>
      </c>
      <c r="K3230" s="20" t="s">
        <v>110</v>
      </c>
      <c r="L3230" s="20" t="s">
        <v>110</v>
      </c>
      <c r="M3230" s="20" t="s">
        <v>110</v>
      </c>
    </row>
    <row r="3231" spans="2:13" x14ac:dyDescent="0.2">
      <c r="B3231" s="19">
        <v>43298</v>
      </c>
      <c r="C3231" s="18">
        <v>0.13408896171948823</v>
      </c>
      <c r="D3231" s="20" t="s">
        <v>3</v>
      </c>
      <c r="E3231" s="20" t="s">
        <v>10</v>
      </c>
      <c r="F3231" s="20">
        <v>1000002981</v>
      </c>
      <c r="G3231" s="20" t="s">
        <v>60</v>
      </c>
      <c r="H3231" s="20" t="s">
        <v>8</v>
      </c>
      <c r="I3231" s="20">
        <v>10000064</v>
      </c>
      <c r="J3231" s="20" t="s">
        <v>51</v>
      </c>
      <c r="K3231" s="20" t="s">
        <v>110</v>
      </c>
      <c r="L3231" s="20" t="s">
        <v>110</v>
      </c>
      <c r="M3231" s="20" t="s">
        <v>110</v>
      </c>
    </row>
    <row r="3232" spans="2:13" x14ac:dyDescent="0.2">
      <c r="B3232" s="19">
        <v>43299</v>
      </c>
      <c r="C3232" s="18">
        <v>0.13677074095387801</v>
      </c>
      <c r="D3232" s="20" t="s">
        <v>3</v>
      </c>
      <c r="E3232" s="20" t="s">
        <v>10</v>
      </c>
      <c r="F3232" s="20">
        <v>1000002981</v>
      </c>
      <c r="G3232" s="20" t="s">
        <v>60</v>
      </c>
      <c r="H3232" s="20" t="s">
        <v>8</v>
      </c>
      <c r="I3232" s="20">
        <v>10000064</v>
      </c>
      <c r="J3232" s="20" t="s">
        <v>51</v>
      </c>
      <c r="K3232" s="20" t="s">
        <v>110</v>
      </c>
      <c r="L3232" s="20" t="s">
        <v>110</v>
      </c>
      <c r="M3232" s="20" t="s">
        <v>110</v>
      </c>
    </row>
    <row r="3233" spans="2:13" x14ac:dyDescent="0.2">
      <c r="B3233" s="19">
        <v>43300</v>
      </c>
      <c r="C3233" s="18">
        <v>0.13950615577295555</v>
      </c>
      <c r="D3233" s="20" t="s">
        <v>3</v>
      </c>
      <c r="E3233" s="20" t="s">
        <v>10</v>
      </c>
      <c r="F3233" s="20">
        <v>1000002981</v>
      </c>
      <c r="G3233" s="20" t="s">
        <v>60</v>
      </c>
      <c r="H3233" s="20" t="s">
        <v>8</v>
      </c>
      <c r="I3233" s="20">
        <v>10000064</v>
      </c>
      <c r="J3233" s="20" t="s">
        <v>51</v>
      </c>
      <c r="K3233" s="20" t="s">
        <v>110</v>
      </c>
      <c r="L3233" s="20" t="s">
        <v>110</v>
      </c>
      <c r="M3233" s="20" t="s">
        <v>110</v>
      </c>
    </row>
    <row r="3234" spans="2:13" x14ac:dyDescent="0.2">
      <c r="B3234" s="19">
        <v>43301</v>
      </c>
      <c r="C3234" s="18">
        <v>0.14229627888841467</v>
      </c>
      <c r="D3234" s="20" t="s">
        <v>3</v>
      </c>
      <c r="E3234" s="20" t="s">
        <v>10</v>
      </c>
      <c r="F3234" s="20">
        <v>1000002981</v>
      </c>
      <c r="G3234" s="20" t="s">
        <v>60</v>
      </c>
      <c r="H3234" s="20" t="s">
        <v>8</v>
      </c>
      <c r="I3234" s="20">
        <v>10000064</v>
      </c>
      <c r="J3234" s="20" t="s">
        <v>51</v>
      </c>
      <c r="K3234" s="20" t="s">
        <v>110</v>
      </c>
      <c r="L3234" s="20" t="s">
        <v>110</v>
      </c>
      <c r="M3234" s="20" t="s">
        <v>110</v>
      </c>
    </row>
    <row r="3235" spans="2:13" x14ac:dyDescent="0.2">
      <c r="B3235" s="19">
        <v>43252</v>
      </c>
      <c r="C3235" s="18">
        <v>3.7960000000000003</v>
      </c>
      <c r="D3235" s="20" t="s">
        <v>20</v>
      </c>
      <c r="E3235" s="20" t="s">
        <v>44</v>
      </c>
      <c r="F3235" s="20">
        <v>1000001133</v>
      </c>
      <c r="G3235" s="20" t="s">
        <v>43</v>
      </c>
      <c r="H3235" s="20" t="s">
        <v>8</v>
      </c>
      <c r="I3235" s="20">
        <v>10000061</v>
      </c>
      <c r="J3235" s="20" t="s">
        <v>26</v>
      </c>
      <c r="K3235" s="20" t="s">
        <v>110</v>
      </c>
      <c r="L3235" s="20" t="s">
        <v>110</v>
      </c>
      <c r="M3235" s="20" t="s">
        <v>110</v>
      </c>
    </row>
    <row r="3236" spans="2:13" x14ac:dyDescent="0.2">
      <c r="B3236" s="19">
        <v>43253</v>
      </c>
      <c r="C3236" s="18">
        <v>3.8719200000000003</v>
      </c>
      <c r="D3236" s="20" t="s">
        <v>20</v>
      </c>
      <c r="E3236" s="20" t="s">
        <v>44</v>
      </c>
      <c r="F3236" s="20">
        <v>1000001133</v>
      </c>
      <c r="G3236" s="20" t="s">
        <v>43</v>
      </c>
      <c r="H3236" s="20" t="s">
        <v>8</v>
      </c>
      <c r="I3236" s="20">
        <v>10000061</v>
      </c>
      <c r="J3236" s="20" t="s">
        <v>26</v>
      </c>
      <c r="K3236" s="20" t="s">
        <v>110</v>
      </c>
      <c r="L3236" s="20" t="s">
        <v>110</v>
      </c>
      <c r="M3236" s="20" t="s">
        <v>110</v>
      </c>
    </row>
    <row r="3237" spans="2:13" x14ac:dyDescent="0.2">
      <c r="B3237" s="19">
        <v>43254</v>
      </c>
      <c r="C3237" s="18">
        <v>3.9493583999999999</v>
      </c>
      <c r="D3237" s="20" t="s">
        <v>20</v>
      </c>
      <c r="E3237" s="20" t="s">
        <v>44</v>
      </c>
      <c r="F3237" s="20">
        <v>1000001133</v>
      </c>
      <c r="G3237" s="20" t="s">
        <v>43</v>
      </c>
      <c r="H3237" s="20" t="s">
        <v>8</v>
      </c>
      <c r="I3237" s="20">
        <v>10000061</v>
      </c>
      <c r="J3237" s="20" t="s">
        <v>26</v>
      </c>
      <c r="K3237" s="20" t="s">
        <v>110</v>
      </c>
      <c r="L3237" s="20" t="s">
        <v>110</v>
      </c>
      <c r="M3237" s="20" t="s">
        <v>110</v>
      </c>
    </row>
    <row r="3238" spans="2:13" x14ac:dyDescent="0.2">
      <c r="B3238" s="19">
        <v>43255</v>
      </c>
      <c r="C3238" s="18">
        <v>3.2463455679999993</v>
      </c>
      <c r="D3238" s="20" t="s">
        <v>20</v>
      </c>
      <c r="E3238" s="20" t="s">
        <v>44</v>
      </c>
      <c r="F3238" s="20">
        <v>1000001133</v>
      </c>
      <c r="G3238" s="20" t="s">
        <v>43</v>
      </c>
      <c r="H3238" s="20" t="s">
        <v>8</v>
      </c>
      <c r="I3238" s="20">
        <v>10000061</v>
      </c>
      <c r="J3238" s="20" t="s">
        <v>26</v>
      </c>
      <c r="K3238" s="20" t="s">
        <v>110</v>
      </c>
      <c r="L3238" s="20" t="s">
        <v>110</v>
      </c>
      <c r="M3238" s="20" t="s">
        <v>110</v>
      </c>
    </row>
    <row r="3239" spans="2:13" x14ac:dyDescent="0.2">
      <c r="B3239" s="19">
        <v>43256</v>
      </c>
      <c r="C3239" s="18">
        <v>3.3112724793599995</v>
      </c>
      <c r="D3239" s="20" t="s">
        <v>20</v>
      </c>
      <c r="E3239" s="20" t="s">
        <v>44</v>
      </c>
      <c r="F3239" s="20">
        <v>1000001133</v>
      </c>
      <c r="G3239" s="20" t="s">
        <v>43</v>
      </c>
      <c r="H3239" s="20" t="s">
        <v>8</v>
      </c>
      <c r="I3239" s="20">
        <v>10000061</v>
      </c>
      <c r="J3239" s="20" t="s">
        <v>26</v>
      </c>
      <c r="K3239" s="20" t="s">
        <v>110</v>
      </c>
      <c r="L3239" s="20" t="s">
        <v>110</v>
      </c>
      <c r="M3239" s="20" t="s">
        <v>110</v>
      </c>
    </row>
    <row r="3240" spans="2:13" x14ac:dyDescent="0.2">
      <c r="B3240" s="19">
        <v>43257</v>
      </c>
      <c r="C3240" s="18">
        <v>3.3774979289471991</v>
      </c>
      <c r="D3240" s="20" t="s">
        <v>20</v>
      </c>
      <c r="E3240" s="20" t="s">
        <v>44</v>
      </c>
      <c r="F3240" s="20">
        <v>1000001133</v>
      </c>
      <c r="G3240" s="20" t="s">
        <v>43</v>
      </c>
      <c r="H3240" s="20" t="s">
        <v>8</v>
      </c>
      <c r="I3240" s="20">
        <v>10000061</v>
      </c>
      <c r="J3240" s="20" t="s">
        <v>26</v>
      </c>
      <c r="K3240" s="20" t="s">
        <v>110</v>
      </c>
      <c r="L3240" s="20" t="s">
        <v>110</v>
      </c>
      <c r="M3240" s="20" t="s">
        <v>110</v>
      </c>
    </row>
    <row r="3241" spans="2:13" x14ac:dyDescent="0.2">
      <c r="B3241" s="19">
        <v>43258</v>
      </c>
      <c r="C3241" s="18">
        <v>3.2010478875261437</v>
      </c>
      <c r="D3241" s="20" t="s">
        <v>20</v>
      </c>
      <c r="E3241" s="20" t="s">
        <v>44</v>
      </c>
      <c r="F3241" s="20">
        <v>1000001133</v>
      </c>
      <c r="G3241" s="20" t="s">
        <v>43</v>
      </c>
      <c r="H3241" s="20" t="s">
        <v>8</v>
      </c>
      <c r="I3241" s="20">
        <v>10000061</v>
      </c>
      <c r="J3241" s="20" t="s">
        <v>26</v>
      </c>
      <c r="K3241" s="20" t="s">
        <v>110</v>
      </c>
      <c r="L3241" s="20" t="s">
        <v>110</v>
      </c>
      <c r="M3241" s="20" t="s">
        <v>110</v>
      </c>
    </row>
    <row r="3242" spans="2:13" x14ac:dyDescent="0.2">
      <c r="B3242" s="19">
        <v>43259</v>
      </c>
      <c r="C3242" s="18">
        <v>3.2650688452766663</v>
      </c>
      <c r="D3242" s="20" t="s">
        <v>20</v>
      </c>
      <c r="E3242" s="20" t="s">
        <v>44</v>
      </c>
      <c r="F3242" s="20">
        <v>1000001133</v>
      </c>
      <c r="G3242" s="20" t="s">
        <v>43</v>
      </c>
      <c r="H3242" s="20" t="s">
        <v>8</v>
      </c>
      <c r="I3242" s="20">
        <v>10000061</v>
      </c>
      <c r="J3242" s="20" t="s">
        <v>26</v>
      </c>
      <c r="K3242" s="20" t="s">
        <v>110</v>
      </c>
      <c r="L3242" s="20" t="s">
        <v>110</v>
      </c>
      <c r="M3242" s="20" t="s">
        <v>110</v>
      </c>
    </row>
    <row r="3243" spans="2:13" x14ac:dyDescent="0.2">
      <c r="B3243" s="19">
        <v>43260</v>
      </c>
      <c r="C3243" s="18">
        <v>3.3303702221821991</v>
      </c>
      <c r="D3243" s="20" t="s">
        <v>20</v>
      </c>
      <c r="E3243" s="20" t="s">
        <v>44</v>
      </c>
      <c r="F3243" s="20">
        <v>1000001133</v>
      </c>
      <c r="G3243" s="20" t="s">
        <v>43</v>
      </c>
      <c r="H3243" s="20" t="s">
        <v>8</v>
      </c>
      <c r="I3243" s="20">
        <v>10000061</v>
      </c>
      <c r="J3243" s="20" t="s">
        <v>26</v>
      </c>
      <c r="K3243" s="20" t="s">
        <v>110</v>
      </c>
      <c r="L3243" s="20" t="s">
        <v>110</v>
      </c>
      <c r="M3243" s="20" t="s">
        <v>110</v>
      </c>
    </row>
    <row r="3244" spans="2:13" x14ac:dyDescent="0.2">
      <c r="B3244" s="19">
        <v>43261</v>
      </c>
      <c r="C3244" s="18">
        <v>3.3969776266258433</v>
      </c>
      <c r="D3244" s="20" t="s">
        <v>20</v>
      </c>
      <c r="E3244" s="20" t="s">
        <v>44</v>
      </c>
      <c r="F3244" s="20">
        <v>1000001133</v>
      </c>
      <c r="G3244" s="20" t="s">
        <v>43</v>
      </c>
      <c r="H3244" s="20" t="s">
        <v>8</v>
      </c>
      <c r="I3244" s="20">
        <v>10000061</v>
      </c>
      <c r="J3244" s="20" t="s">
        <v>26</v>
      </c>
      <c r="K3244" s="20" t="s">
        <v>110</v>
      </c>
      <c r="L3244" s="20" t="s">
        <v>110</v>
      </c>
      <c r="M3244" s="20" t="s">
        <v>110</v>
      </c>
    </row>
    <row r="3245" spans="2:13" x14ac:dyDescent="0.2">
      <c r="B3245" s="19">
        <v>43262</v>
      </c>
      <c r="C3245" s="18">
        <v>3.4649171791583604</v>
      </c>
      <c r="D3245" s="20" t="s">
        <v>20</v>
      </c>
      <c r="E3245" s="20" t="s">
        <v>44</v>
      </c>
      <c r="F3245" s="20">
        <v>1000001133</v>
      </c>
      <c r="G3245" s="20" t="s">
        <v>43</v>
      </c>
      <c r="H3245" s="20" t="s">
        <v>8</v>
      </c>
      <c r="I3245" s="20">
        <v>10000061</v>
      </c>
      <c r="J3245" s="20" t="s">
        <v>26</v>
      </c>
      <c r="K3245" s="20" t="s">
        <v>110</v>
      </c>
      <c r="L3245" s="20" t="s">
        <v>110</v>
      </c>
      <c r="M3245" s="20" t="s">
        <v>110</v>
      </c>
    </row>
    <row r="3246" spans="2:13" x14ac:dyDescent="0.2">
      <c r="B3246" s="19">
        <v>43263</v>
      </c>
      <c r="C3246" s="18">
        <v>3.5342155227415275</v>
      </c>
      <c r="D3246" s="20" t="s">
        <v>20</v>
      </c>
      <c r="E3246" s="20" t="s">
        <v>44</v>
      </c>
      <c r="F3246" s="20">
        <v>1000001133</v>
      </c>
      <c r="G3246" s="20" t="s">
        <v>43</v>
      </c>
      <c r="H3246" s="20" t="s">
        <v>8</v>
      </c>
      <c r="I3246" s="20">
        <v>10000061</v>
      </c>
      <c r="J3246" s="20" t="s">
        <v>26</v>
      </c>
      <c r="K3246" s="20" t="s">
        <v>110</v>
      </c>
      <c r="L3246" s="20" t="s">
        <v>110</v>
      </c>
      <c r="M3246" s="20" t="s">
        <v>110</v>
      </c>
    </row>
    <row r="3247" spans="2:13" x14ac:dyDescent="0.2">
      <c r="B3247" s="19">
        <v>43264</v>
      </c>
      <c r="C3247" s="18">
        <v>3.6048998331963582</v>
      </c>
      <c r="D3247" s="20" t="s">
        <v>20</v>
      </c>
      <c r="E3247" s="20" t="s">
        <v>44</v>
      </c>
      <c r="F3247" s="20">
        <v>1000001133</v>
      </c>
      <c r="G3247" s="20" t="s">
        <v>43</v>
      </c>
      <c r="H3247" s="20" t="s">
        <v>8</v>
      </c>
      <c r="I3247" s="20">
        <v>10000061</v>
      </c>
      <c r="J3247" s="20" t="s">
        <v>26</v>
      </c>
      <c r="K3247" s="20" t="s">
        <v>110</v>
      </c>
      <c r="L3247" s="20" t="s">
        <v>110</v>
      </c>
      <c r="M3247" s="20" t="s">
        <v>110</v>
      </c>
    </row>
    <row r="3248" spans="2:13" x14ac:dyDescent="0.2">
      <c r="B3248" s="19">
        <v>43265</v>
      </c>
      <c r="C3248" s="18">
        <v>2.8389978298602858</v>
      </c>
      <c r="D3248" s="20" t="s">
        <v>20</v>
      </c>
      <c r="E3248" s="20" t="s">
        <v>44</v>
      </c>
      <c r="F3248" s="20">
        <v>1000001133</v>
      </c>
      <c r="G3248" s="20" t="s">
        <v>43</v>
      </c>
      <c r="H3248" s="20" t="s">
        <v>8</v>
      </c>
      <c r="I3248" s="20">
        <v>10000061</v>
      </c>
      <c r="J3248" s="20" t="s">
        <v>26</v>
      </c>
      <c r="K3248" s="20" t="s">
        <v>110</v>
      </c>
      <c r="L3248" s="20" t="s">
        <v>110</v>
      </c>
      <c r="M3248" s="20" t="s">
        <v>110</v>
      </c>
    </row>
    <row r="3249" spans="2:13" x14ac:dyDescent="0.2">
      <c r="B3249" s="19">
        <v>43266</v>
      </c>
      <c r="C3249" s="18">
        <v>2.8157777864574918</v>
      </c>
      <c r="D3249" s="20" t="s">
        <v>20</v>
      </c>
      <c r="E3249" s="20" t="s">
        <v>44</v>
      </c>
      <c r="F3249" s="20">
        <v>1000001133</v>
      </c>
      <c r="G3249" s="20" t="s">
        <v>43</v>
      </c>
      <c r="H3249" s="20" t="s">
        <v>8</v>
      </c>
      <c r="I3249" s="20">
        <v>10000061</v>
      </c>
      <c r="J3249" s="20" t="s">
        <v>26</v>
      </c>
      <c r="K3249" s="20" t="s">
        <v>110</v>
      </c>
      <c r="L3249" s="20" t="s">
        <v>110</v>
      </c>
      <c r="M3249" s="20" t="s">
        <v>110</v>
      </c>
    </row>
    <row r="3250" spans="2:13" x14ac:dyDescent="0.2">
      <c r="B3250" s="19">
        <v>43267</v>
      </c>
      <c r="C3250" s="18">
        <v>2.8720933421866413</v>
      </c>
      <c r="D3250" s="20" t="s">
        <v>20</v>
      </c>
      <c r="E3250" s="20" t="s">
        <v>44</v>
      </c>
      <c r="F3250" s="20">
        <v>1000001133</v>
      </c>
      <c r="G3250" s="20" t="s">
        <v>43</v>
      </c>
      <c r="H3250" s="20" t="s">
        <v>8</v>
      </c>
      <c r="I3250" s="20">
        <v>10000061</v>
      </c>
      <c r="J3250" s="20" t="s">
        <v>26</v>
      </c>
      <c r="K3250" s="20" t="s">
        <v>110</v>
      </c>
      <c r="L3250" s="20" t="s">
        <v>110</v>
      </c>
      <c r="M3250" s="20" t="s">
        <v>110</v>
      </c>
    </row>
    <row r="3251" spans="2:13" x14ac:dyDescent="0.2">
      <c r="B3251" s="19">
        <v>43268</v>
      </c>
      <c r="C3251" s="18">
        <v>2.9295352090303743</v>
      </c>
      <c r="D3251" s="20" t="s">
        <v>20</v>
      </c>
      <c r="E3251" s="20" t="s">
        <v>44</v>
      </c>
      <c r="F3251" s="20">
        <v>1000001133</v>
      </c>
      <c r="G3251" s="20" t="s">
        <v>43</v>
      </c>
      <c r="H3251" s="20" t="s">
        <v>8</v>
      </c>
      <c r="I3251" s="20">
        <v>10000061</v>
      </c>
      <c r="J3251" s="20" t="s">
        <v>26</v>
      </c>
      <c r="K3251" s="20" t="s">
        <v>110</v>
      </c>
      <c r="L3251" s="20" t="s">
        <v>110</v>
      </c>
      <c r="M3251" s="20" t="s">
        <v>110</v>
      </c>
    </row>
    <row r="3252" spans="2:13" x14ac:dyDescent="0.2">
      <c r="B3252" s="19">
        <v>43269</v>
      </c>
      <c r="C3252" s="18">
        <v>2.9881259132109816</v>
      </c>
      <c r="D3252" s="20" t="s">
        <v>20</v>
      </c>
      <c r="E3252" s="20" t="s">
        <v>44</v>
      </c>
      <c r="F3252" s="20">
        <v>1000001133</v>
      </c>
      <c r="G3252" s="20" t="s">
        <v>43</v>
      </c>
      <c r="H3252" s="20" t="s">
        <v>8</v>
      </c>
      <c r="I3252" s="20">
        <v>10000061</v>
      </c>
      <c r="J3252" s="20" t="s">
        <v>26</v>
      </c>
      <c r="K3252" s="20" t="s">
        <v>110</v>
      </c>
      <c r="L3252" s="20" t="s">
        <v>110</v>
      </c>
      <c r="M3252" s="20" t="s">
        <v>110</v>
      </c>
    </row>
    <row r="3253" spans="2:13" x14ac:dyDescent="0.2">
      <c r="B3253" s="19">
        <v>43270</v>
      </c>
      <c r="C3253" s="18">
        <v>3.0478884314752013</v>
      </c>
      <c r="D3253" s="20" t="s">
        <v>20</v>
      </c>
      <c r="E3253" s="20" t="s">
        <v>44</v>
      </c>
      <c r="F3253" s="20">
        <v>1000001133</v>
      </c>
      <c r="G3253" s="20" t="s">
        <v>43</v>
      </c>
      <c r="H3253" s="20" t="s">
        <v>8</v>
      </c>
      <c r="I3253" s="20">
        <v>10000061</v>
      </c>
      <c r="J3253" s="20" t="s">
        <v>26</v>
      </c>
      <c r="K3253" s="20" t="s">
        <v>110</v>
      </c>
      <c r="L3253" s="20" t="s">
        <v>110</v>
      </c>
      <c r="M3253" s="20" t="s">
        <v>110</v>
      </c>
    </row>
    <row r="3254" spans="2:13" x14ac:dyDescent="0.2">
      <c r="B3254" s="19">
        <v>43271</v>
      </c>
      <c r="C3254" s="18">
        <v>3.1088462001047055</v>
      </c>
      <c r="D3254" s="20" t="s">
        <v>20</v>
      </c>
      <c r="E3254" s="20" t="s">
        <v>44</v>
      </c>
      <c r="F3254" s="20">
        <v>1000001133</v>
      </c>
      <c r="G3254" s="20" t="s">
        <v>43</v>
      </c>
      <c r="H3254" s="20" t="s">
        <v>8</v>
      </c>
      <c r="I3254" s="20">
        <v>10000061</v>
      </c>
      <c r="J3254" s="20" t="s">
        <v>26</v>
      </c>
      <c r="K3254" s="20" t="s">
        <v>110</v>
      </c>
      <c r="L3254" s="20" t="s">
        <v>110</v>
      </c>
      <c r="M3254" s="20" t="s">
        <v>110</v>
      </c>
    </row>
    <row r="3255" spans="2:13" x14ac:dyDescent="0.2">
      <c r="B3255" s="19">
        <v>43272</v>
      </c>
      <c r="C3255" s="18">
        <v>3.1710231241067994</v>
      </c>
      <c r="D3255" s="20" t="s">
        <v>20</v>
      </c>
      <c r="E3255" s="20" t="s">
        <v>44</v>
      </c>
      <c r="F3255" s="20">
        <v>1000001133</v>
      </c>
      <c r="G3255" s="20" t="s">
        <v>43</v>
      </c>
      <c r="H3255" s="20" t="s">
        <v>8</v>
      </c>
      <c r="I3255" s="20">
        <v>10000061</v>
      </c>
      <c r="J3255" s="20" t="s">
        <v>26</v>
      </c>
      <c r="K3255" s="20" t="s">
        <v>110</v>
      </c>
      <c r="L3255" s="20" t="s">
        <v>110</v>
      </c>
      <c r="M3255" s="20" t="s">
        <v>110</v>
      </c>
    </row>
    <row r="3256" spans="2:13" x14ac:dyDescent="0.2">
      <c r="B3256" s="19">
        <v>43273</v>
      </c>
      <c r="C3256" s="18">
        <v>3.2344435865889354</v>
      </c>
      <c r="D3256" s="20" t="s">
        <v>20</v>
      </c>
      <c r="E3256" s="20" t="s">
        <v>44</v>
      </c>
      <c r="F3256" s="20">
        <v>1000001133</v>
      </c>
      <c r="G3256" s="20" t="s">
        <v>43</v>
      </c>
      <c r="H3256" s="20" t="s">
        <v>8</v>
      </c>
      <c r="I3256" s="20">
        <v>10000061</v>
      </c>
      <c r="J3256" s="20" t="s">
        <v>26</v>
      </c>
      <c r="K3256" s="20" t="s">
        <v>110</v>
      </c>
      <c r="L3256" s="20" t="s">
        <v>110</v>
      </c>
      <c r="M3256" s="20" t="s">
        <v>110</v>
      </c>
    </row>
    <row r="3257" spans="2:13" x14ac:dyDescent="0.2">
      <c r="B3257" s="19">
        <v>43274</v>
      </c>
      <c r="C3257" s="18">
        <v>3.2991324583207136</v>
      </c>
      <c r="D3257" s="20" t="s">
        <v>20</v>
      </c>
      <c r="E3257" s="20" t="s">
        <v>44</v>
      </c>
      <c r="F3257" s="20">
        <v>1000001133</v>
      </c>
      <c r="G3257" s="20" t="s">
        <v>43</v>
      </c>
      <c r="H3257" s="20" t="s">
        <v>8</v>
      </c>
      <c r="I3257" s="20">
        <v>10000061</v>
      </c>
      <c r="J3257" s="20" t="s">
        <v>26</v>
      </c>
      <c r="K3257" s="20" t="s">
        <v>110</v>
      </c>
      <c r="L3257" s="20" t="s">
        <v>110</v>
      </c>
      <c r="M3257" s="20" t="s">
        <v>110</v>
      </c>
    </row>
    <row r="3258" spans="2:13" x14ac:dyDescent="0.2">
      <c r="B3258" s="19">
        <v>43275</v>
      </c>
      <c r="C3258" s="18">
        <v>3.3651151074871279</v>
      </c>
      <c r="D3258" s="20" t="s">
        <v>20</v>
      </c>
      <c r="E3258" s="20" t="s">
        <v>44</v>
      </c>
      <c r="F3258" s="20">
        <v>1000001133</v>
      </c>
      <c r="G3258" s="20" t="s">
        <v>43</v>
      </c>
      <c r="H3258" s="20" t="s">
        <v>8</v>
      </c>
      <c r="I3258" s="20">
        <v>10000061</v>
      </c>
      <c r="J3258" s="20" t="s">
        <v>26</v>
      </c>
      <c r="K3258" s="20" t="s">
        <v>110</v>
      </c>
      <c r="L3258" s="20" t="s">
        <v>110</v>
      </c>
      <c r="M3258" s="20" t="s">
        <v>110</v>
      </c>
    </row>
    <row r="3259" spans="2:13" x14ac:dyDescent="0.2">
      <c r="B3259" s="19">
        <v>43276</v>
      </c>
      <c r="C3259" s="18">
        <v>3.3244174096368706</v>
      </c>
      <c r="D3259" s="20" t="s">
        <v>20</v>
      </c>
      <c r="E3259" s="20" t="s">
        <v>44</v>
      </c>
      <c r="F3259" s="20">
        <v>1000001133</v>
      </c>
      <c r="G3259" s="20" t="s">
        <v>43</v>
      </c>
      <c r="H3259" s="20" t="s">
        <v>8</v>
      </c>
      <c r="I3259" s="20">
        <v>10000061</v>
      </c>
      <c r="J3259" s="20" t="s">
        <v>26</v>
      </c>
      <c r="K3259" s="20" t="s">
        <v>110</v>
      </c>
      <c r="L3259" s="20" t="s">
        <v>110</v>
      </c>
      <c r="M3259" s="20" t="s">
        <v>110</v>
      </c>
    </row>
    <row r="3260" spans="2:13" x14ac:dyDescent="0.2">
      <c r="B3260" s="19">
        <v>43277</v>
      </c>
      <c r="C3260" s="18">
        <v>3.390905757829608</v>
      </c>
      <c r="D3260" s="20" t="s">
        <v>20</v>
      </c>
      <c r="E3260" s="20" t="s">
        <v>44</v>
      </c>
      <c r="F3260" s="20">
        <v>1000001133</v>
      </c>
      <c r="G3260" s="20" t="s">
        <v>43</v>
      </c>
      <c r="H3260" s="20" t="s">
        <v>8</v>
      </c>
      <c r="I3260" s="20">
        <v>10000061</v>
      </c>
      <c r="J3260" s="20" t="s">
        <v>26</v>
      </c>
      <c r="K3260" s="20" t="s">
        <v>110</v>
      </c>
      <c r="L3260" s="20" t="s">
        <v>110</v>
      </c>
      <c r="M3260" s="20" t="s">
        <v>110</v>
      </c>
    </row>
    <row r="3261" spans="2:13" x14ac:dyDescent="0.2">
      <c r="B3261" s="19">
        <v>43278</v>
      </c>
      <c r="C3261" s="18">
        <v>3.4587238729862002</v>
      </c>
      <c r="D3261" s="20" t="s">
        <v>20</v>
      </c>
      <c r="E3261" s="20" t="s">
        <v>44</v>
      </c>
      <c r="F3261" s="20">
        <v>1000001133</v>
      </c>
      <c r="G3261" s="20" t="s">
        <v>43</v>
      </c>
      <c r="H3261" s="20" t="s">
        <v>8</v>
      </c>
      <c r="I3261" s="20">
        <v>10000061</v>
      </c>
      <c r="J3261" s="20" t="s">
        <v>26</v>
      </c>
      <c r="K3261" s="20" t="s">
        <v>110</v>
      </c>
      <c r="L3261" s="20" t="s">
        <v>110</v>
      </c>
      <c r="M3261" s="20" t="s">
        <v>110</v>
      </c>
    </row>
    <row r="3262" spans="2:13" x14ac:dyDescent="0.2">
      <c r="B3262" s="19">
        <v>43279</v>
      </c>
      <c r="C3262" s="18">
        <v>3.5278983504459247</v>
      </c>
      <c r="D3262" s="20" t="s">
        <v>20</v>
      </c>
      <c r="E3262" s="20" t="s">
        <v>44</v>
      </c>
      <c r="F3262" s="20">
        <v>1000001133</v>
      </c>
      <c r="G3262" s="20" t="s">
        <v>43</v>
      </c>
      <c r="H3262" s="20" t="s">
        <v>8</v>
      </c>
      <c r="I3262" s="20">
        <v>10000061</v>
      </c>
      <c r="J3262" s="20" t="s">
        <v>26</v>
      </c>
      <c r="K3262" s="20" t="s">
        <v>110</v>
      </c>
      <c r="L3262" s="20" t="s">
        <v>110</v>
      </c>
      <c r="M3262" s="20" t="s">
        <v>110</v>
      </c>
    </row>
    <row r="3263" spans="2:13" x14ac:dyDescent="0.2">
      <c r="B3263" s="19">
        <v>43280</v>
      </c>
      <c r="C3263" s="18">
        <v>3.598456317454843</v>
      </c>
      <c r="D3263" s="20" t="s">
        <v>20</v>
      </c>
      <c r="E3263" s="20" t="s">
        <v>44</v>
      </c>
      <c r="F3263" s="20">
        <v>1000001133</v>
      </c>
      <c r="G3263" s="20" t="s">
        <v>43</v>
      </c>
      <c r="H3263" s="20" t="s">
        <v>8</v>
      </c>
      <c r="I3263" s="20">
        <v>10000061</v>
      </c>
      <c r="J3263" s="20" t="s">
        <v>26</v>
      </c>
      <c r="K3263" s="20" t="s">
        <v>110</v>
      </c>
      <c r="L3263" s="20" t="s">
        <v>110</v>
      </c>
      <c r="M3263" s="20" t="s">
        <v>110</v>
      </c>
    </row>
    <row r="3264" spans="2:13" x14ac:dyDescent="0.2">
      <c r="B3264" s="19">
        <v>43281</v>
      </c>
      <c r="C3264" s="18">
        <v>3.6704254438039396</v>
      </c>
      <c r="D3264" s="20" t="s">
        <v>20</v>
      </c>
      <c r="E3264" s="20" t="s">
        <v>44</v>
      </c>
      <c r="F3264" s="20">
        <v>1000001133</v>
      </c>
      <c r="G3264" s="20" t="s">
        <v>43</v>
      </c>
      <c r="H3264" s="20" t="s">
        <v>8</v>
      </c>
      <c r="I3264" s="20">
        <v>10000061</v>
      </c>
      <c r="J3264" s="20" t="s">
        <v>26</v>
      </c>
      <c r="K3264" s="20" t="s">
        <v>110</v>
      </c>
      <c r="L3264" s="20" t="s">
        <v>110</v>
      </c>
      <c r="M3264" s="20" t="s">
        <v>110</v>
      </c>
    </row>
    <row r="3265" spans="2:13" x14ac:dyDescent="0.2">
      <c r="B3265" s="19">
        <v>43282</v>
      </c>
      <c r="C3265" s="18">
        <v>3.7438339526800184</v>
      </c>
      <c r="D3265" s="20" t="s">
        <v>20</v>
      </c>
      <c r="E3265" s="20" t="s">
        <v>44</v>
      </c>
      <c r="F3265" s="20">
        <v>1000001133</v>
      </c>
      <c r="G3265" s="20" t="s">
        <v>43</v>
      </c>
      <c r="H3265" s="20" t="s">
        <v>8</v>
      </c>
      <c r="I3265" s="20">
        <v>10000061</v>
      </c>
      <c r="J3265" s="20" t="s">
        <v>26</v>
      </c>
      <c r="K3265" s="20" t="s">
        <v>110</v>
      </c>
      <c r="L3265" s="20" t="s">
        <v>110</v>
      </c>
      <c r="M3265" s="20" t="s">
        <v>110</v>
      </c>
    </row>
    <row r="3266" spans="2:13" x14ac:dyDescent="0.2">
      <c r="B3266" s="19">
        <v>43283</v>
      </c>
      <c r="C3266" s="18">
        <v>3.8187106317336186</v>
      </c>
      <c r="D3266" s="20" t="s">
        <v>20</v>
      </c>
      <c r="E3266" s="20" t="s">
        <v>44</v>
      </c>
      <c r="F3266" s="20">
        <v>1000001133</v>
      </c>
      <c r="G3266" s="20" t="s">
        <v>43</v>
      </c>
      <c r="H3266" s="20" t="s">
        <v>8</v>
      </c>
      <c r="I3266" s="20">
        <v>10000061</v>
      </c>
      <c r="J3266" s="20" t="s">
        <v>26</v>
      </c>
      <c r="K3266" s="20" t="s">
        <v>110</v>
      </c>
      <c r="L3266" s="20" t="s">
        <v>110</v>
      </c>
      <c r="M3266" s="20" t="s">
        <v>110</v>
      </c>
    </row>
    <row r="3267" spans="2:13" x14ac:dyDescent="0.2">
      <c r="B3267" s="19">
        <v>43284</v>
      </c>
      <c r="C3267" s="18">
        <v>3.8950848443682906</v>
      </c>
      <c r="D3267" s="20" t="s">
        <v>20</v>
      </c>
      <c r="E3267" s="20" t="s">
        <v>44</v>
      </c>
      <c r="F3267" s="20">
        <v>1000001133</v>
      </c>
      <c r="G3267" s="20" t="s">
        <v>43</v>
      </c>
      <c r="H3267" s="20" t="s">
        <v>8</v>
      </c>
      <c r="I3267" s="20">
        <v>10000061</v>
      </c>
      <c r="J3267" s="20" t="s">
        <v>26</v>
      </c>
      <c r="K3267" s="20" t="s">
        <v>110</v>
      </c>
      <c r="L3267" s="20" t="s">
        <v>110</v>
      </c>
      <c r="M3267" s="20" t="s">
        <v>110</v>
      </c>
    </row>
    <row r="3268" spans="2:13" x14ac:dyDescent="0.2">
      <c r="B3268" s="19">
        <v>43285</v>
      </c>
      <c r="C3268" s="18">
        <v>3.9729865412556564</v>
      </c>
      <c r="D3268" s="20" t="s">
        <v>20</v>
      </c>
      <c r="E3268" s="20" t="s">
        <v>44</v>
      </c>
      <c r="F3268" s="20">
        <v>1000001133</v>
      </c>
      <c r="G3268" s="20" t="s">
        <v>43</v>
      </c>
      <c r="H3268" s="20" t="s">
        <v>8</v>
      </c>
      <c r="I3268" s="20">
        <v>10000061</v>
      </c>
      <c r="J3268" s="20" t="s">
        <v>26</v>
      </c>
      <c r="K3268" s="20" t="s">
        <v>110</v>
      </c>
      <c r="L3268" s="20" t="s">
        <v>110</v>
      </c>
      <c r="M3268" s="20" t="s">
        <v>110</v>
      </c>
    </row>
    <row r="3269" spans="2:13" x14ac:dyDescent="0.2">
      <c r="B3269" s="19">
        <v>43286</v>
      </c>
      <c r="C3269" s="18">
        <v>4.0524462720807692</v>
      </c>
      <c r="D3269" s="20" t="s">
        <v>20</v>
      </c>
      <c r="E3269" s="20" t="s">
        <v>44</v>
      </c>
      <c r="F3269" s="20">
        <v>1000001133</v>
      </c>
      <c r="G3269" s="20" t="s">
        <v>43</v>
      </c>
      <c r="H3269" s="20" t="s">
        <v>8</v>
      </c>
      <c r="I3269" s="20">
        <v>10000061</v>
      </c>
      <c r="J3269" s="20" t="s">
        <v>26</v>
      </c>
      <c r="K3269" s="20" t="s">
        <v>110</v>
      </c>
      <c r="L3269" s="20" t="s">
        <v>110</v>
      </c>
      <c r="M3269" s="20" t="s">
        <v>110</v>
      </c>
    </row>
    <row r="3270" spans="2:13" x14ac:dyDescent="0.2">
      <c r="B3270" s="19">
        <v>43287</v>
      </c>
      <c r="C3270" s="18">
        <v>4.133495197522385</v>
      </c>
      <c r="D3270" s="20" t="s">
        <v>20</v>
      </c>
      <c r="E3270" s="20" t="s">
        <v>44</v>
      </c>
      <c r="F3270" s="20">
        <v>1000001133</v>
      </c>
      <c r="G3270" s="20" t="s">
        <v>43</v>
      </c>
      <c r="H3270" s="20" t="s">
        <v>8</v>
      </c>
      <c r="I3270" s="20">
        <v>10000061</v>
      </c>
      <c r="J3270" s="20" t="s">
        <v>26</v>
      </c>
      <c r="K3270" s="20" t="s">
        <v>110</v>
      </c>
      <c r="L3270" s="20" t="s">
        <v>110</v>
      </c>
      <c r="M3270" s="20" t="s">
        <v>110</v>
      </c>
    </row>
    <row r="3271" spans="2:13" x14ac:dyDescent="0.2">
      <c r="B3271" s="19">
        <v>43288</v>
      </c>
      <c r="C3271" s="18">
        <v>4.216165101472833</v>
      </c>
      <c r="D3271" s="20" t="s">
        <v>20</v>
      </c>
      <c r="E3271" s="20" t="s">
        <v>44</v>
      </c>
      <c r="F3271" s="20">
        <v>1000001133</v>
      </c>
      <c r="G3271" s="20" t="s">
        <v>43</v>
      </c>
      <c r="H3271" s="20" t="s">
        <v>8</v>
      </c>
      <c r="I3271" s="20">
        <v>10000061</v>
      </c>
      <c r="J3271" s="20" t="s">
        <v>26</v>
      </c>
      <c r="K3271" s="20" t="s">
        <v>110</v>
      </c>
      <c r="L3271" s="20" t="s">
        <v>110</v>
      </c>
      <c r="M3271" s="20" t="s">
        <v>110</v>
      </c>
    </row>
    <row r="3272" spans="2:13" x14ac:dyDescent="0.2">
      <c r="B3272" s="19">
        <v>43289</v>
      </c>
      <c r="C3272" s="18">
        <v>4.1884884035022898</v>
      </c>
      <c r="D3272" s="20" t="s">
        <v>20</v>
      </c>
      <c r="E3272" s="20" t="s">
        <v>44</v>
      </c>
      <c r="F3272" s="20">
        <v>1000001133</v>
      </c>
      <c r="G3272" s="20" t="s">
        <v>43</v>
      </c>
      <c r="H3272" s="20" t="s">
        <v>8</v>
      </c>
      <c r="I3272" s="20">
        <v>10000061</v>
      </c>
      <c r="J3272" s="20" t="s">
        <v>26</v>
      </c>
      <c r="K3272" s="20" t="s">
        <v>110</v>
      </c>
      <c r="L3272" s="20" t="s">
        <v>110</v>
      </c>
      <c r="M3272" s="20" t="s">
        <v>110</v>
      </c>
    </row>
    <row r="3273" spans="2:13" x14ac:dyDescent="0.2">
      <c r="B3273" s="19">
        <v>43290</v>
      </c>
      <c r="C3273" s="18">
        <v>4.2722581715723349</v>
      </c>
      <c r="D3273" s="20" t="s">
        <v>20</v>
      </c>
      <c r="E3273" s="20" t="s">
        <v>44</v>
      </c>
      <c r="F3273" s="20">
        <v>1000001133</v>
      </c>
      <c r="G3273" s="20" t="s">
        <v>43</v>
      </c>
      <c r="H3273" s="20" t="s">
        <v>8</v>
      </c>
      <c r="I3273" s="20">
        <v>10000061</v>
      </c>
      <c r="J3273" s="20" t="s">
        <v>26</v>
      </c>
      <c r="K3273" s="20" t="s">
        <v>110</v>
      </c>
      <c r="L3273" s="20" t="s">
        <v>110</v>
      </c>
      <c r="M3273" s="20" t="s">
        <v>110</v>
      </c>
    </row>
    <row r="3274" spans="2:13" x14ac:dyDescent="0.2">
      <c r="B3274" s="19">
        <v>43291</v>
      </c>
      <c r="C3274" s="18">
        <v>4.131703335003782</v>
      </c>
      <c r="D3274" s="20" t="s">
        <v>20</v>
      </c>
      <c r="E3274" s="20" t="s">
        <v>44</v>
      </c>
      <c r="F3274" s="20">
        <v>1000001133</v>
      </c>
      <c r="G3274" s="20" t="s">
        <v>43</v>
      </c>
      <c r="H3274" s="20" t="s">
        <v>8</v>
      </c>
      <c r="I3274" s="20">
        <v>10000061</v>
      </c>
      <c r="J3274" s="20" t="s">
        <v>26</v>
      </c>
      <c r="K3274" s="20" t="s">
        <v>110</v>
      </c>
      <c r="L3274" s="20" t="s">
        <v>110</v>
      </c>
      <c r="M3274" s="20" t="s">
        <v>110</v>
      </c>
    </row>
    <row r="3275" spans="2:13" x14ac:dyDescent="0.2">
      <c r="B3275" s="19">
        <v>43292</v>
      </c>
      <c r="C3275" s="18">
        <v>4.2143374017038573</v>
      </c>
      <c r="D3275" s="20" t="s">
        <v>20</v>
      </c>
      <c r="E3275" s="20" t="s">
        <v>44</v>
      </c>
      <c r="F3275" s="20">
        <v>1000001133</v>
      </c>
      <c r="G3275" s="20" t="s">
        <v>43</v>
      </c>
      <c r="H3275" s="20" t="s">
        <v>8</v>
      </c>
      <c r="I3275" s="20">
        <v>10000061</v>
      </c>
      <c r="J3275" s="20" t="s">
        <v>26</v>
      </c>
      <c r="K3275" s="20" t="s">
        <v>110</v>
      </c>
      <c r="L3275" s="20" t="s">
        <v>110</v>
      </c>
      <c r="M3275" s="20" t="s">
        <v>110</v>
      </c>
    </row>
    <row r="3276" spans="2:13" x14ac:dyDescent="0.2">
      <c r="B3276" s="19">
        <v>43293</v>
      </c>
      <c r="C3276" s="18">
        <v>4.2986241497379352</v>
      </c>
      <c r="D3276" s="20" t="s">
        <v>20</v>
      </c>
      <c r="E3276" s="20" t="s">
        <v>44</v>
      </c>
      <c r="F3276" s="20">
        <v>1000001133</v>
      </c>
      <c r="G3276" s="20" t="s">
        <v>43</v>
      </c>
      <c r="H3276" s="20" t="s">
        <v>8</v>
      </c>
      <c r="I3276" s="20">
        <v>10000061</v>
      </c>
      <c r="J3276" s="20" t="s">
        <v>26</v>
      </c>
      <c r="K3276" s="20" t="s">
        <v>110</v>
      </c>
      <c r="L3276" s="20" t="s">
        <v>110</v>
      </c>
      <c r="M3276" s="20" t="s">
        <v>110</v>
      </c>
    </row>
    <row r="3277" spans="2:13" x14ac:dyDescent="0.2">
      <c r="B3277" s="19">
        <v>43294</v>
      </c>
      <c r="C3277" s="18">
        <v>3.8445966327326939</v>
      </c>
      <c r="D3277" s="20" t="s">
        <v>20</v>
      </c>
      <c r="E3277" s="20" t="s">
        <v>44</v>
      </c>
      <c r="F3277" s="20">
        <v>1000001133</v>
      </c>
      <c r="G3277" s="20" t="s">
        <v>43</v>
      </c>
      <c r="H3277" s="20" t="s">
        <v>8</v>
      </c>
      <c r="I3277" s="20">
        <v>10000061</v>
      </c>
      <c r="J3277" s="20" t="s">
        <v>26</v>
      </c>
      <c r="K3277" s="20" t="s">
        <v>110</v>
      </c>
      <c r="L3277" s="20" t="s">
        <v>110</v>
      </c>
      <c r="M3277" s="20" t="s">
        <v>110</v>
      </c>
    </row>
    <row r="3278" spans="2:13" x14ac:dyDescent="0.2">
      <c r="B3278" s="19">
        <v>43295</v>
      </c>
      <c r="C3278" s="18">
        <v>3.9214885653873477</v>
      </c>
      <c r="D3278" s="20" t="s">
        <v>20</v>
      </c>
      <c r="E3278" s="20" t="s">
        <v>44</v>
      </c>
      <c r="F3278" s="20">
        <v>1000001133</v>
      </c>
      <c r="G3278" s="20" t="s">
        <v>43</v>
      </c>
      <c r="H3278" s="20" t="s">
        <v>8</v>
      </c>
      <c r="I3278" s="20">
        <v>10000061</v>
      </c>
      <c r="J3278" s="20" t="s">
        <v>26</v>
      </c>
      <c r="K3278" s="20" t="s">
        <v>110</v>
      </c>
      <c r="L3278" s="20" t="s">
        <v>110</v>
      </c>
      <c r="M3278" s="20" t="s">
        <v>110</v>
      </c>
    </row>
    <row r="3279" spans="2:13" x14ac:dyDescent="0.2">
      <c r="B3279" s="19">
        <v>43296</v>
      </c>
      <c r="C3279" s="18">
        <v>3.9999183366950946</v>
      </c>
      <c r="D3279" s="20" t="s">
        <v>20</v>
      </c>
      <c r="E3279" s="20" t="s">
        <v>44</v>
      </c>
      <c r="F3279" s="20">
        <v>1000001133</v>
      </c>
      <c r="G3279" s="20" t="s">
        <v>43</v>
      </c>
      <c r="H3279" s="20" t="s">
        <v>8</v>
      </c>
      <c r="I3279" s="20">
        <v>10000061</v>
      </c>
      <c r="J3279" s="20" t="s">
        <v>26</v>
      </c>
      <c r="K3279" s="20" t="s">
        <v>110</v>
      </c>
      <c r="L3279" s="20" t="s">
        <v>110</v>
      </c>
      <c r="M3279" s="20" t="s">
        <v>110</v>
      </c>
    </row>
    <row r="3280" spans="2:13" x14ac:dyDescent="0.2">
      <c r="B3280" s="19">
        <v>43297</v>
      </c>
      <c r="C3280" s="18">
        <v>4.0799167034289958</v>
      </c>
      <c r="D3280" s="20" t="s">
        <v>20</v>
      </c>
      <c r="E3280" s="20" t="s">
        <v>44</v>
      </c>
      <c r="F3280" s="20">
        <v>1000001133</v>
      </c>
      <c r="G3280" s="20" t="s">
        <v>43</v>
      </c>
      <c r="H3280" s="20" t="s">
        <v>8</v>
      </c>
      <c r="I3280" s="20">
        <v>10000061</v>
      </c>
      <c r="J3280" s="20" t="s">
        <v>26</v>
      </c>
      <c r="K3280" s="20" t="s">
        <v>110</v>
      </c>
      <c r="L3280" s="20" t="s">
        <v>110</v>
      </c>
      <c r="M3280" s="20" t="s">
        <v>110</v>
      </c>
    </row>
    <row r="3281" spans="2:13" x14ac:dyDescent="0.2">
      <c r="B3281" s="19">
        <v>43298</v>
      </c>
      <c r="C3281" s="18">
        <v>4.1615150374975762</v>
      </c>
      <c r="D3281" s="20" t="s">
        <v>20</v>
      </c>
      <c r="E3281" s="20" t="s">
        <v>44</v>
      </c>
      <c r="F3281" s="20">
        <v>1000001133</v>
      </c>
      <c r="G3281" s="20" t="s">
        <v>43</v>
      </c>
      <c r="H3281" s="20" t="s">
        <v>8</v>
      </c>
      <c r="I3281" s="20">
        <v>10000061</v>
      </c>
      <c r="J3281" s="20" t="s">
        <v>26</v>
      </c>
      <c r="K3281" s="20" t="s">
        <v>110</v>
      </c>
      <c r="L3281" s="20" t="s">
        <v>110</v>
      </c>
      <c r="M3281" s="20" t="s">
        <v>110</v>
      </c>
    </row>
    <row r="3282" spans="2:13" x14ac:dyDescent="0.2">
      <c r="B3282" s="19">
        <v>43299</v>
      </c>
      <c r="C3282" s="18">
        <v>4.2447453382475278</v>
      </c>
      <c r="D3282" s="20" t="s">
        <v>20</v>
      </c>
      <c r="E3282" s="20" t="s">
        <v>44</v>
      </c>
      <c r="F3282" s="20">
        <v>1000001133</v>
      </c>
      <c r="G3282" s="20" t="s">
        <v>43</v>
      </c>
      <c r="H3282" s="20" t="s">
        <v>8</v>
      </c>
      <c r="I3282" s="20">
        <v>10000061</v>
      </c>
      <c r="J3282" s="20" t="s">
        <v>26</v>
      </c>
      <c r="K3282" s="20" t="s">
        <v>110</v>
      </c>
      <c r="L3282" s="20" t="s">
        <v>110</v>
      </c>
      <c r="M3282" s="20" t="s">
        <v>110</v>
      </c>
    </row>
    <row r="3283" spans="2:13" x14ac:dyDescent="0.2">
      <c r="B3283" s="19">
        <v>43300</v>
      </c>
      <c r="C3283" s="18">
        <v>4.3296402450124782</v>
      </c>
      <c r="D3283" s="20" t="s">
        <v>20</v>
      </c>
      <c r="E3283" s="20" t="s">
        <v>44</v>
      </c>
      <c r="F3283" s="20">
        <v>1000001133</v>
      </c>
      <c r="G3283" s="20" t="s">
        <v>43</v>
      </c>
      <c r="H3283" s="20" t="s">
        <v>8</v>
      </c>
      <c r="I3283" s="20">
        <v>10000061</v>
      </c>
      <c r="J3283" s="20" t="s">
        <v>26</v>
      </c>
      <c r="K3283" s="20" t="s">
        <v>110</v>
      </c>
      <c r="L3283" s="20" t="s">
        <v>110</v>
      </c>
      <c r="M3283" s="20" t="s">
        <v>110</v>
      </c>
    </row>
    <row r="3284" spans="2:13" x14ac:dyDescent="0.2">
      <c r="B3284" s="19">
        <v>43301</v>
      </c>
      <c r="C3284" s="18">
        <v>3.5502330499127281</v>
      </c>
      <c r="D3284" s="20" t="s">
        <v>20</v>
      </c>
      <c r="E3284" s="20" t="s">
        <v>44</v>
      </c>
      <c r="F3284" s="20">
        <v>1000001133</v>
      </c>
      <c r="G3284" s="20" t="s">
        <v>43</v>
      </c>
      <c r="H3284" s="20" t="s">
        <v>8</v>
      </c>
      <c r="I3284" s="20">
        <v>10000061</v>
      </c>
      <c r="J3284" s="20" t="s">
        <v>26</v>
      </c>
      <c r="K3284" s="20" t="s">
        <v>110</v>
      </c>
      <c r="L3284" s="20" t="s">
        <v>110</v>
      </c>
      <c r="M3284" s="20" t="s">
        <v>110</v>
      </c>
    </row>
    <row r="3285" spans="2:13" x14ac:dyDescent="0.2">
      <c r="B3285" s="19">
        <v>43252</v>
      </c>
      <c r="C3285" s="18">
        <v>0.442</v>
      </c>
      <c r="D3285" s="20" t="s">
        <v>16</v>
      </c>
      <c r="E3285" s="20" t="s">
        <v>15</v>
      </c>
      <c r="F3285" s="20">
        <v>1000001915</v>
      </c>
      <c r="G3285" s="20" t="s">
        <v>13</v>
      </c>
      <c r="H3285" s="20" t="s">
        <v>8</v>
      </c>
      <c r="I3285" s="20">
        <v>10000136</v>
      </c>
      <c r="J3285" s="20" t="s">
        <v>38</v>
      </c>
      <c r="K3285" s="20" t="s">
        <v>110</v>
      </c>
      <c r="L3285" s="20" t="s">
        <v>110</v>
      </c>
      <c r="M3285" s="20" t="s">
        <v>110</v>
      </c>
    </row>
    <row r="3286" spans="2:13" x14ac:dyDescent="0.2">
      <c r="B3286" s="19">
        <v>43253</v>
      </c>
      <c r="C3286" s="18">
        <v>0.45084000000000002</v>
      </c>
      <c r="D3286" s="20" t="s">
        <v>16</v>
      </c>
      <c r="E3286" s="20" t="s">
        <v>15</v>
      </c>
      <c r="F3286" s="20">
        <v>1000001915</v>
      </c>
      <c r="G3286" s="20" t="s">
        <v>13</v>
      </c>
      <c r="H3286" s="20" t="s">
        <v>8</v>
      </c>
      <c r="I3286" s="20">
        <v>10000136</v>
      </c>
      <c r="J3286" s="20" t="s">
        <v>38</v>
      </c>
      <c r="K3286" s="20" t="s">
        <v>110</v>
      </c>
      <c r="L3286" s="20" t="s">
        <v>110</v>
      </c>
      <c r="M3286" s="20" t="s">
        <v>110</v>
      </c>
    </row>
    <row r="3287" spans="2:13" x14ac:dyDescent="0.2">
      <c r="B3287" s="19">
        <v>43254</v>
      </c>
      <c r="C3287" s="18">
        <v>0.45985680000000001</v>
      </c>
      <c r="D3287" s="20" t="s">
        <v>16</v>
      </c>
      <c r="E3287" s="20" t="s">
        <v>15</v>
      </c>
      <c r="F3287" s="20">
        <v>1000001915</v>
      </c>
      <c r="G3287" s="20" t="s">
        <v>13</v>
      </c>
      <c r="H3287" s="20" t="s">
        <v>8</v>
      </c>
      <c r="I3287" s="20">
        <v>10000136</v>
      </c>
      <c r="J3287" s="20" t="s">
        <v>38</v>
      </c>
      <c r="K3287" s="20" t="s">
        <v>110</v>
      </c>
      <c r="L3287" s="20" t="s">
        <v>110</v>
      </c>
      <c r="M3287" s="20" t="s">
        <v>110</v>
      </c>
    </row>
    <row r="3288" spans="2:13" x14ac:dyDescent="0.2">
      <c r="B3288" s="19">
        <v>43255</v>
      </c>
      <c r="C3288" s="18">
        <v>0.46905393600000006</v>
      </c>
      <c r="D3288" s="20" t="s">
        <v>16</v>
      </c>
      <c r="E3288" s="20" t="s">
        <v>15</v>
      </c>
      <c r="F3288" s="20">
        <v>1000001915</v>
      </c>
      <c r="G3288" s="20" t="s">
        <v>13</v>
      </c>
      <c r="H3288" s="20" t="s">
        <v>8</v>
      </c>
      <c r="I3288" s="20">
        <v>10000136</v>
      </c>
      <c r="J3288" s="20" t="s">
        <v>38</v>
      </c>
      <c r="K3288" s="20" t="s">
        <v>110</v>
      </c>
      <c r="L3288" s="20" t="s">
        <v>110</v>
      </c>
      <c r="M3288" s="20" t="s">
        <v>110</v>
      </c>
    </row>
    <row r="3289" spans="2:13" x14ac:dyDescent="0.2">
      <c r="B3289" s="19">
        <v>43256</v>
      </c>
      <c r="C3289" s="18">
        <v>0.47843501472000005</v>
      </c>
      <c r="D3289" s="20" t="s">
        <v>16</v>
      </c>
      <c r="E3289" s="20" t="s">
        <v>15</v>
      </c>
      <c r="F3289" s="20">
        <v>1000001915</v>
      </c>
      <c r="G3289" s="20" t="s">
        <v>13</v>
      </c>
      <c r="H3289" s="20" t="s">
        <v>8</v>
      </c>
      <c r="I3289" s="20">
        <v>10000136</v>
      </c>
      <c r="J3289" s="20" t="s">
        <v>38</v>
      </c>
      <c r="K3289" s="20" t="s">
        <v>110</v>
      </c>
      <c r="L3289" s="20" t="s">
        <v>110</v>
      </c>
      <c r="M3289" s="20" t="s">
        <v>110</v>
      </c>
    </row>
    <row r="3290" spans="2:13" x14ac:dyDescent="0.2">
      <c r="B3290" s="19">
        <v>43262</v>
      </c>
      <c r="C3290" s="18">
        <v>5.0791818623282657E-2</v>
      </c>
      <c r="D3290" s="20" t="s">
        <v>16</v>
      </c>
      <c r="E3290" s="20" t="s">
        <v>15</v>
      </c>
      <c r="F3290" s="20">
        <v>1000001915</v>
      </c>
      <c r="G3290" s="20" t="s">
        <v>13</v>
      </c>
      <c r="H3290" s="20" t="s">
        <v>8</v>
      </c>
      <c r="I3290" s="20">
        <v>10000136</v>
      </c>
      <c r="J3290" s="20" t="s">
        <v>38</v>
      </c>
      <c r="K3290" s="20" t="s">
        <v>110</v>
      </c>
      <c r="L3290" s="20" t="s">
        <v>110</v>
      </c>
      <c r="M3290" s="20" t="s">
        <v>110</v>
      </c>
    </row>
    <row r="3291" spans="2:13" x14ac:dyDescent="0.2">
      <c r="B3291" s="19">
        <v>43263</v>
      </c>
      <c r="C3291" s="18">
        <v>5.1807654995748312E-2</v>
      </c>
      <c r="D3291" s="20" t="s">
        <v>16</v>
      </c>
      <c r="E3291" s="20" t="s">
        <v>15</v>
      </c>
      <c r="F3291" s="20">
        <v>1000001915</v>
      </c>
      <c r="G3291" s="20" t="s">
        <v>13</v>
      </c>
      <c r="H3291" s="20" t="s">
        <v>8</v>
      </c>
      <c r="I3291" s="20">
        <v>10000136</v>
      </c>
      <c r="J3291" s="20" t="s">
        <v>38</v>
      </c>
      <c r="K3291" s="20" t="s">
        <v>110</v>
      </c>
      <c r="L3291" s="20" t="s">
        <v>110</v>
      </c>
      <c r="M3291" s="20" t="s">
        <v>110</v>
      </c>
    </row>
    <row r="3292" spans="2:13" x14ac:dyDescent="0.2">
      <c r="B3292" s="19">
        <v>43264</v>
      </c>
      <c r="C3292" s="18">
        <v>5.2843808095663282E-2</v>
      </c>
      <c r="D3292" s="20" t="s">
        <v>16</v>
      </c>
      <c r="E3292" s="20" t="s">
        <v>15</v>
      </c>
      <c r="F3292" s="20">
        <v>1000001915</v>
      </c>
      <c r="G3292" s="20" t="s">
        <v>13</v>
      </c>
      <c r="H3292" s="20" t="s">
        <v>8</v>
      </c>
      <c r="I3292" s="20">
        <v>10000136</v>
      </c>
      <c r="J3292" s="20" t="s">
        <v>38</v>
      </c>
      <c r="K3292" s="20" t="s">
        <v>110</v>
      </c>
      <c r="L3292" s="20" t="s">
        <v>110</v>
      </c>
      <c r="M3292" s="20" t="s">
        <v>110</v>
      </c>
    </row>
    <row r="3293" spans="2:13" x14ac:dyDescent="0.2">
      <c r="B3293" s="19">
        <v>43265</v>
      </c>
      <c r="C3293" s="18">
        <v>5.3900684257576555E-2</v>
      </c>
      <c r="D3293" s="20" t="s">
        <v>16</v>
      </c>
      <c r="E3293" s="20" t="s">
        <v>15</v>
      </c>
      <c r="F3293" s="20">
        <v>1000001915</v>
      </c>
      <c r="G3293" s="20" t="s">
        <v>13</v>
      </c>
      <c r="H3293" s="20" t="s">
        <v>8</v>
      </c>
      <c r="I3293" s="20">
        <v>10000136</v>
      </c>
      <c r="J3293" s="20" t="s">
        <v>38</v>
      </c>
      <c r="K3293" s="20" t="s">
        <v>110</v>
      </c>
      <c r="L3293" s="20" t="s">
        <v>110</v>
      </c>
      <c r="M3293" s="20" t="s">
        <v>110</v>
      </c>
    </row>
    <row r="3294" spans="2:13" x14ac:dyDescent="0.2">
      <c r="B3294" s="19">
        <v>43266</v>
      </c>
      <c r="C3294" s="18">
        <v>5.4978697942728083E-2</v>
      </c>
      <c r="D3294" s="20" t="s">
        <v>16</v>
      </c>
      <c r="E3294" s="20" t="s">
        <v>15</v>
      </c>
      <c r="F3294" s="20">
        <v>1000001915</v>
      </c>
      <c r="G3294" s="20" t="s">
        <v>13</v>
      </c>
      <c r="H3294" s="20" t="s">
        <v>8</v>
      </c>
      <c r="I3294" s="20">
        <v>10000136</v>
      </c>
      <c r="J3294" s="20" t="s">
        <v>38</v>
      </c>
      <c r="K3294" s="20" t="s">
        <v>110</v>
      </c>
      <c r="L3294" s="20" t="s">
        <v>110</v>
      </c>
      <c r="M3294" s="20" t="s">
        <v>110</v>
      </c>
    </row>
    <row r="3295" spans="2:13" x14ac:dyDescent="0.2">
      <c r="B3295" s="19">
        <v>43267</v>
      </c>
      <c r="C3295" s="18">
        <v>5.6078271901582648E-2</v>
      </c>
      <c r="D3295" s="20" t="s">
        <v>16</v>
      </c>
      <c r="E3295" s="20" t="s">
        <v>15</v>
      </c>
      <c r="F3295" s="20">
        <v>1000001915</v>
      </c>
      <c r="G3295" s="20" t="s">
        <v>13</v>
      </c>
      <c r="H3295" s="20" t="s">
        <v>8</v>
      </c>
      <c r="I3295" s="20">
        <v>10000136</v>
      </c>
      <c r="J3295" s="20" t="s">
        <v>38</v>
      </c>
      <c r="K3295" s="20" t="s">
        <v>110</v>
      </c>
      <c r="L3295" s="20" t="s">
        <v>110</v>
      </c>
      <c r="M3295" s="20" t="s">
        <v>110</v>
      </c>
    </row>
    <row r="3296" spans="2:13" x14ac:dyDescent="0.2">
      <c r="B3296" s="19">
        <v>43268</v>
      </c>
      <c r="C3296" s="18">
        <v>5.7199837339614291E-2</v>
      </c>
      <c r="D3296" s="20" t="s">
        <v>16</v>
      </c>
      <c r="E3296" s="20" t="s">
        <v>15</v>
      </c>
      <c r="F3296" s="20">
        <v>1000001915</v>
      </c>
      <c r="G3296" s="20" t="s">
        <v>13</v>
      </c>
      <c r="H3296" s="20" t="s">
        <v>8</v>
      </c>
      <c r="I3296" s="20">
        <v>10000136</v>
      </c>
      <c r="J3296" s="20" t="s">
        <v>38</v>
      </c>
      <c r="K3296" s="20" t="s">
        <v>110</v>
      </c>
      <c r="L3296" s="20" t="s">
        <v>110</v>
      </c>
      <c r="M3296" s="20" t="s">
        <v>110</v>
      </c>
    </row>
    <row r="3297" spans="2:13" x14ac:dyDescent="0.2">
      <c r="B3297" s="19">
        <v>43269</v>
      </c>
      <c r="C3297" s="18">
        <v>5.834383408640658E-2</v>
      </c>
      <c r="D3297" s="20" t="s">
        <v>16</v>
      </c>
      <c r="E3297" s="20" t="s">
        <v>15</v>
      </c>
      <c r="F3297" s="20">
        <v>1000001915</v>
      </c>
      <c r="G3297" s="20" t="s">
        <v>13</v>
      </c>
      <c r="H3297" s="20" t="s">
        <v>8</v>
      </c>
      <c r="I3297" s="20">
        <v>10000136</v>
      </c>
      <c r="J3297" s="20" t="s">
        <v>38</v>
      </c>
      <c r="K3297" s="20" t="s">
        <v>110</v>
      </c>
      <c r="L3297" s="20" t="s">
        <v>110</v>
      </c>
      <c r="M3297" s="20" t="s">
        <v>110</v>
      </c>
    </row>
    <row r="3298" spans="2:13" x14ac:dyDescent="0.2">
      <c r="B3298" s="19">
        <v>43270</v>
      </c>
      <c r="C3298" s="18">
        <v>5.951071076813471E-2</v>
      </c>
      <c r="D3298" s="20" t="s">
        <v>16</v>
      </c>
      <c r="E3298" s="20" t="s">
        <v>15</v>
      </c>
      <c r="F3298" s="20">
        <v>1000001915</v>
      </c>
      <c r="G3298" s="20" t="s">
        <v>13</v>
      </c>
      <c r="H3298" s="20" t="s">
        <v>8</v>
      </c>
      <c r="I3298" s="20">
        <v>10000136</v>
      </c>
      <c r="J3298" s="20" t="s">
        <v>38</v>
      </c>
      <c r="K3298" s="20" t="s">
        <v>110</v>
      </c>
      <c r="L3298" s="20" t="s">
        <v>110</v>
      </c>
      <c r="M3298" s="20" t="s">
        <v>110</v>
      </c>
    </row>
    <row r="3299" spans="2:13" x14ac:dyDescent="0.2">
      <c r="B3299" s="19">
        <v>43271</v>
      </c>
      <c r="C3299" s="18">
        <v>6.0700924983497398E-2</v>
      </c>
      <c r="D3299" s="20" t="s">
        <v>16</v>
      </c>
      <c r="E3299" s="20" t="s">
        <v>15</v>
      </c>
      <c r="F3299" s="20">
        <v>1000001915</v>
      </c>
      <c r="G3299" s="20" t="s">
        <v>13</v>
      </c>
      <c r="H3299" s="20" t="s">
        <v>8</v>
      </c>
      <c r="I3299" s="20">
        <v>10000136</v>
      </c>
      <c r="J3299" s="20" t="s">
        <v>38</v>
      </c>
      <c r="K3299" s="20" t="s">
        <v>110</v>
      </c>
      <c r="L3299" s="20" t="s">
        <v>110</v>
      </c>
      <c r="M3299" s="20" t="s">
        <v>110</v>
      </c>
    </row>
    <row r="3300" spans="2:13" x14ac:dyDescent="0.2">
      <c r="B3300" s="19">
        <v>43272</v>
      </c>
      <c r="C3300" s="18">
        <v>6.1914943483167353E-2</v>
      </c>
      <c r="D3300" s="20" t="s">
        <v>16</v>
      </c>
      <c r="E3300" s="20" t="s">
        <v>15</v>
      </c>
      <c r="F3300" s="20">
        <v>1000001915</v>
      </c>
      <c r="G3300" s="20" t="s">
        <v>13</v>
      </c>
      <c r="H3300" s="20" t="s">
        <v>8</v>
      </c>
      <c r="I3300" s="20">
        <v>10000136</v>
      </c>
      <c r="J3300" s="20" t="s">
        <v>38</v>
      </c>
      <c r="K3300" s="20" t="s">
        <v>110</v>
      </c>
      <c r="L3300" s="20" t="s">
        <v>110</v>
      </c>
      <c r="M3300" s="20" t="s">
        <v>110</v>
      </c>
    </row>
    <row r="3301" spans="2:13" x14ac:dyDescent="0.2">
      <c r="B3301" s="19">
        <v>43273</v>
      </c>
      <c r="C3301" s="18">
        <v>6.3153242352830694E-2</v>
      </c>
      <c r="D3301" s="20" t="s">
        <v>16</v>
      </c>
      <c r="E3301" s="20" t="s">
        <v>15</v>
      </c>
      <c r="F3301" s="20">
        <v>1000001915</v>
      </c>
      <c r="G3301" s="20" t="s">
        <v>13</v>
      </c>
      <c r="H3301" s="20" t="s">
        <v>8</v>
      </c>
      <c r="I3301" s="20">
        <v>10000136</v>
      </c>
      <c r="J3301" s="20" t="s">
        <v>38</v>
      </c>
      <c r="K3301" s="20" t="s">
        <v>110</v>
      </c>
      <c r="L3301" s="20" t="s">
        <v>110</v>
      </c>
      <c r="M3301" s="20" t="s">
        <v>110</v>
      </c>
    </row>
    <row r="3302" spans="2:13" x14ac:dyDescent="0.2">
      <c r="B3302" s="19">
        <v>43274</v>
      </c>
      <c r="C3302" s="18">
        <v>6.4416307199887307E-2</v>
      </c>
      <c r="D3302" s="20" t="s">
        <v>16</v>
      </c>
      <c r="E3302" s="20" t="s">
        <v>15</v>
      </c>
      <c r="F3302" s="20">
        <v>1000001915</v>
      </c>
      <c r="G3302" s="20" t="s">
        <v>13</v>
      </c>
      <c r="H3302" s="20" t="s">
        <v>8</v>
      </c>
      <c r="I3302" s="20">
        <v>10000136</v>
      </c>
      <c r="J3302" s="20" t="s">
        <v>38</v>
      </c>
      <c r="K3302" s="20" t="s">
        <v>110</v>
      </c>
      <c r="L3302" s="20" t="s">
        <v>110</v>
      </c>
      <c r="M3302" s="20" t="s">
        <v>110</v>
      </c>
    </row>
    <row r="3303" spans="2:13" x14ac:dyDescent="0.2">
      <c r="B3303" s="19">
        <v>43275</v>
      </c>
      <c r="C3303" s="18">
        <v>6.5704633343885058E-2</v>
      </c>
      <c r="D3303" s="20" t="s">
        <v>16</v>
      </c>
      <c r="E3303" s="20" t="s">
        <v>15</v>
      </c>
      <c r="F3303" s="20">
        <v>1000001915</v>
      </c>
      <c r="G3303" s="20" t="s">
        <v>13</v>
      </c>
      <c r="H3303" s="20" t="s">
        <v>8</v>
      </c>
      <c r="I3303" s="20">
        <v>10000136</v>
      </c>
      <c r="J3303" s="20" t="s">
        <v>38</v>
      </c>
      <c r="K3303" s="20" t="s">
        <v>110</v>
      </c>
      <c r="L3303" s="20" t="s">
        <v>110</v>
      </c>
      <c r="M3303" s="20" t="s">
        <v>110</v>
      </c>
    </row>
    <row r="3304" spans="2:13" x14ac:dyDescent="0.2">
      <c r="B3304" s="19">
        <v>43276</v>
      </c>
      <c r="C3304" s="18">
        <v>6.7018726010762752E-2</v>
      </c>
      <c r="D3304" s="20" t="s">
        <v>16</v>
      </c>
      <c r="E3304" s="20" t="s">
        <v>15</v>
      </c>
      <c r="F3304" s="20">
        <v>1000001915</v>
      </c>
      <c r="G3304" s="20" t="s">
        <v>13</v>
      </c>
      <c r="H3304" s="20" t="s">
        <v>8</v>
      </c>
      <c r="I3304" s="20">
        <v>10000136</v>
      </c>
      <c r="J3304" s="20" t="s">
        <v>38</v>
      </c>
      <c r="K3304" s="20" t="s">
        <v>110</v>
      </c>
      <c r="L3304" s="20" t="s">
        <v>110</v>
      </c>
      <c r="M3304" s="20" t="s">
        <v>110</v>
      </c>
    </row>
    <row r="3305" spans="2:13" x14ac:dyDescent="0.2">
      <c r="B3305" s="19">
        <v>43277</v>
      </c>
      <c r="C3305" s="18">
        <v>6.8359100530978004E-2</v>
      </c>
      <c r="D3305" s="20" t="s">
        <v>16</v>
      </c>
      <c r="E3305" s="20" t="s">
        <v>15</v>
      </c>
      <c r="F3305" s="20">
        <v>1000001915</v>
      </c>
      <c r="G3305" s="20" t="s">
        <v>13</v>
      </c>
      <c r="H3305" s="20" t="s">
        <v>8</v>
      </c>
      <c r="I3305" s="20">
        <v>10000136</v>
      </c>
      <c r="J3305" s="20" t="s">
        <v>38</v>
      </c>
      <c r="K3305" s="20" t="s">
        <v>110</v>
      </c>
      <c r="L3305" s="20" t="s">
        <v>110</v>
      </c>
      <c r="M3305" s="20" t="s">
        <v>110</v>
      </c>
    </row>
    <row r="3306" spans="2:13" x14ac:dyDescent="0.2">
      <c r="B3306" s="19">
        <v>43278</v>
      </c>
      <c r="C3306" s="18">
        <v>6.9726282541597573E-2</v>
      </c>
      <c r="D3306" s="20" t="s">
        <v>16</v>
      </c>
      <c r="E3306" s="20" t="s">
        <v>15</v>
      </c>
      <c r="F3306" s="20">
        <v>1000001915</v>
      </c>
      <c r="G3306" s="20" t="s">
        <v>13</v>
      </c>
      <c r="H3306" s="20" t="s">
        <v>8</v>
      </c>
      <c r="I3306" s="20">
        <v>10000136</v>
      </c>
      <c r="J3306" s="20" t="s">
        <v>38</v>
      </c>
      <c r="K3306" s="20" t="s">
        <v>110</v>
      </c>
      <c r="L3306" s="20" t="s">
        <v>110</v>
      </c>
      <c r="M3306" s="20" t="s">
        <v>110</v>
      </c>
    </row>
    <row r="3307" spans="2:13" x14ac:dyDescent="0.2">
      <c r="B3307" s="19">
        <v>43279</v>
      </c>
      <c r="C3307" s="18">
        <v>7.112080819242951E-2</v>
      </c>
      <c r="D3307" s="20" t="s">
        <v>16</v>
      </c>
      <c r="E3307" s="20" t="s">
        <v>15</v>
      </c>
      <c r="F3307" s="20">
        <v>1000001915</v>
      </c>
      <c r="G3307" s="20" t="s">
        <v>13</v>
      </c>
      <c r="H3307" s="20" t="s">
        <v>8</v>
      </c>
      <c r="I3307" s="20">
        <v>10000136</v>
      </c>
      <c r="J3307" s="20" t="s">
        <v>38</v>
      </c>
      <c r="K3307" s="20" t="s">
        <v>110</v>
      </c>
      <c r="L3307" s="20" t="s">
        <v>110</v>
      </c>
      <c r="M3307" s="20" t="s">
        <v>110</v>
      </c>
    </row>
    <row r="3308" spans="2:13" x14ac:dyDescent="0.2">
      <c r="B3308" s="19">
        <v>43280</v>
      </c>
      <c r="C3308" s="18">
        <v>7.2543224356278108E-2</v>
      </c>
      <c r="D3308" s="20" t="s">
        <v>16</v>
      </c>
      <c r="E3308" s="20" t="s">
        <v>15</v>
      </c>
      <c r="F3308" s="20">
        <v>1000001915</v>
      </c>
      <c r="G3308" s="20" t="s">
        <v>13</v>
      </c>
      <c r="H3308" s="20" t="s">
        <v>8</v>
      </c>
      <c r="I3308" s="20">
        <v>10000136</v>
      </c>
      <c r="J3308" s="20" t="s">
        <v>38</v>
      </c>
      <c r="K3308" s="20" t="s">
        <v>110</v>
      </c>
      <c r="L3308" s="20" t="s">
        <v>110</v>
      </c>
      <c r="M3308" s="20" t="s">
        <v>110</v>
      </c>
    </row>
    <row r="3309" spans="2:13" x14ac:dyDescent="0.2">
      <c r="B3309" s="19">
        <v>43281</v>
      </c>
      <c r="C3309" s="18">
        <v>7.3994088843403666E-2</v>
      </c>
      <c r="D3309" s="20" t="s">
        <v>16</v>
      </c>
      <c r="E3309" s="20" t="s">
        <v>15</v>
      </c>
      <c r="F3309" s="20">
        <v>1000001915</v>
      </c>
      <c r="G3309" s="20" t="s">
        <v>13</v>
      </c>
      <c r="H3309" s="20" t="s">
        <v>8</v>
      </c>
      <c r="I3309" s="20">
        <v>10000136</v>
      </c>
      <c r="J3309" s="20" t="s">
        <v>38</v>
      </c>
      <c r="K3309" s="20" t="s">
        <v>110</v>
      </c>
      <c r="L3309" s="20" t="s">
        <v>110</v>
      </c>
      <c r="M3309" s="20" t="s">
        <v>110</v>
      </c>
    </row>
    <row r="3310" spans="2:13" x14ac:dyDescent="0.2">
      <c r="B3310" s="19">
        <v>43282</v>
      </c>
      <c r="C3310" s="18">
        <v>7.5473970620271738E-2</v>
      </c>
      <c r="D3310" s="20" t="s">
        <v>16</v>
      </c>
      <c r="E3310" s="20" t="s">
        <v>15</v>
      </c>
      <c r="F3310" s="20">
        <v>1000001915</v>
      </c>
      <c r="G3310" s="20" t="s">
        <v>13</v>
      </c>
      <c r="H3310" s="20" t="s">
        <v>8</v>
      </c>
      <c r="I3310" s="20">
        <v>10000136</v>
      </c>
      <c r="J3310" s="20" t="s">
        <v>38</v>
      </c>
      <c r="K3310" s="20" t="s">
        <v>110</v>
      </c>
      <c r="L3310" s="20" t="s">
        <v>110</v>
      </c>
      <c r="M3310" s="20" t="s">
        <v>110</v>
      </c>
    </row>
    <row r="3311" spans="2:13" x14ac:dyDescent="0.2">
      <c r="B3311" s="19">
        <v>43283</v>
      </c>
      <c r="C3311" s="18">
        <v>7.6983450032677175E-2</v>
      </c>
      <c r="D3311" s="20" t="s">
        <v>16</v>
      </c>
      <c r="E3311" s="20" t="s">
        <v>15</v>
      </c>
      <c r="F3311" s="20">
        <v>1000001915</v>
      </c>
      <c r="G3311" s="20" t="s">
        <v>13</v>
      </c>
      <c r="H3311" s="20" t="s">
        <v>8</v>
      </c>
      <c r="I3311" s="20">
        <v>10000136</v>
      </c>
      <c r="J3311" s="20" t="s">
        <v>38</v>
      </c>
      <c r="K3311" s="20" t="s">
        <v>110</v>
      </c>
      <c r="L3311" s="20" t="s">
        <v>110</v>
      </c>
      <c r="M3311" s="20" t="s">
        <v>110</v>
      </c>
    </row>
    <row r="3312" spans="2:13" x14ac:dyDescent="0.2">
      <c r="B3312" s="19">
        <v>43284</v>
      </c>
      <c r="C3312" s="18">
        <v>7.8523119033330716E-2</v>
      </c>
      <c r="D3312" s="20" t="s">
        <v>16</v>
      </c>
      <c r="E3312" s="20" t="s">
        <v>15</v>
      </c>
      <c r="F3312" s="20">
        <v>1000001915</v>
      </c>
      <c r="G3312" s="20" t="s">
        <v>13</v>
      </c>
      <c r="H3312" s="20" t="s">
        <v>8</v>
      </c>
      <c r="I3312" s="20">
        <v>10000136</v>
      </c>
      <c r="J3312" s="20" t="s">
        <v>38</v>
      </c>
      <c r="K3312" s="20" t="s">
        <v>110</v>
      </c>
      <c r="L3312" s="20" t="s">
        <v>110</v>
      </c>
      <c r="M3312" s="20" t="s">
        <v>110</v>
      </c>
    </row>
    <row r="3313" spans="2:13" x14ac:dyDescent="0.2">
      <c r="B3313" s="19">
        <v>43285</v>
      </c>
      <c r="C3313" s="18">
        <v>8.0093581413997333E-2</v>
      </c>
      <c r="D3313" s="20" t="s">
        <v>16</v>
      </c>
      <c r="E3313" s="20" t="s">
        <v>15</v>
      </c>
      <c r="F3313" s="20">
        <v>1000001915</v>
      </c>
      <c r="G3313" s="20" t="s">
        <v>13</v>
      </c>
      <c r="H3313" s="20" t="s">
        <v>8</v>
      </c>
      <c r="I3313" s="20">
        <v>10000136</v>
      </c>
      <c r="J3313" s="20" t="s">
        <v>38</v>
      </c>
      <c r="K3313" s="20" t="s">
        <v>110</v>
      </c>
      <c r="L3313" s="20" t="s">
        <v>110</v>
      </c>
      <c r="M3313" s="20" t="s">
        <v>110</v>
      </c>
    </row>
    <row r="3314" spans="2:13" x14ac:dyDescent="0.2">
      <c r="B3314" s="19">
        <v>43286</v>
      </c>
      <c r="C3314" s="18">
        <v>8.169545304227728E-2</v>
      </c>
      <c r="D3314" s="20" t="s">
        <v>16</v>
      </c>
      <c r="E3314" s="20" t="s">
        <v>15</v>
      </c>
      <c r="F3314" s="20">
        <v>1000001915</v>
      </c>
      <c r="G3314" s="20" t="s">
        <v>13</v>
      </c>
      <c r="H3314" s="20" t="s">
        <v>8</v>
      </c>
      <c r="I3314" s="20">
        <v>10000136</v>
      </c>
      <c r="J3314" s="20" t="s">
        <v>38</v>
      </c>
      <c r="K3314" s="20" t="s">
        <v>110</v>
      </c>
      <c r="L3314" s="20" t="s">
        <v>110</v>
      </c>
      <c r="M3314" s="20" t="s">
        <v>110</v>
      </c>
    </row>
    <row r="3315" spans="2:13" x14ac:dyDescent="0.2">
      <c r="B3315" s="19">
        <v>43287</v>
      </c>
      <c r="C3315" s="18">
        <v>8.3329362103122834E-2</v>
      </c>
      <c r="D3315" s="20" t="s">
        <v>16</v>
      </c>
      <c r="E3315" s="20" t="s">
        <v>15</v>
      </c>
      <c r="F3315" s="20">
        <v>1000001915</v>
      </c>
      <c r="G3315" s="20" t="s">
        <v>13</v>
      </c>
      <c r="H3315" s="20" t="s">
        <v>8</v>
      </c>
      <c r="I3315" s="20">
        <v>10000136</v>
      </c>
      <c r="J3315" s="20" t="s">
        <v>38</v>
      </c>
      <c r="K3315" s="20" t="s">
        <v>110</v>
      </c>
      <c r="L3315" s="20" t="s">
        <v>110</v>
      </c>
      <c r="M3315" s="20" t="s">
        <v>110</v>
      </c>
    </row>
    <row r="3316" spans="2:13" x14ac:dyDescent="0.2">
      <c r="B3316" s="19">
        <v>43288</v>
      </c>
      <c r="C3316" s="18">
        <v>8.4995949345185284E-2</v>
      </c>
      <c r="D3316" s="20" t="s">
        <v>16</v>
      </c>
      <c r="E3316" s="20" t="s">
        <v>15</v>
      </c>
      <c r="F3316" s="20">
        <v>1000001915</v>
      </c>
      <c r="G3316" s="20" t="s">
        <v>13</v>
      </c>
      <c r="H3316" s="20" t="s">
        <v>8</v>
      </c>
      <c r="I3316" s="20">
        <v>10000136</v>
      </c>
      <c r="J3316" s="20" t="s">
        <v>38</v>
      </c>
      <c r="K3316" s="20" t="s">
        <v>110</v>
      </c>
      <c r="L3316" s="20" t="s">
        <v>110</v>
      </c>
      <c r="M3316" s="20" t="s">
        <v>110</v>
      </c>
    </row>
    <row r="3317" spans="2:13" x14ac:dyDescent="0.2">
      <c r="B3317" s="19">
        <v>43289</v>
      </c>
      <c r="C3317" s="18">
        <v>8.6695868332089004E-2</v>
      </c>
      <c r="D3317" s="20" t="s">
        <v>16</v>
      </c>
      <c r="E3317" s="20" t="s">
        <v>15</v>
      </c>
      <c r="F3317" s="20">
        <v>1000001915</v>
      </c>
      <c r="G3317" s="20" t="s">
        <v>13</v>
      </c>
      <c r="H3317" s="20" t="s">
        <v>8</v>
      </c>
      <c r="I3317" s="20">
        <v>10000136</v>
      </c>
      <c r="J3317" s="20" t="s">
        <v>38</v>
      </c>
      <c r="K3317" s="20" t="s">
        <v>110</v>
      </c>
      <c r="L3317" s="20" t="s">
        <v>110</v>
      </c>
      <c r="M3317" s="20" t="s">
        <v>110</v>
      </c>
    </row>
    <row r="3318" spans="2:13" x14ac:dyDescent="0.2">
      <c r="B3318" s="19">
        <v>43290</v>
      </c>
      <c r="C3318" s="18">
        <v>8.8429785698730778E-2</v>
      </c>
      <c r="D3318" s="20" t="s">
        <v>16</v>
      </c>
      <c r="E3318" s="20" t="s">
        <v>15</v>
      </c>
      <c r="F3318" s="20">
        <v>1000001915</v>
      </c>
      <c r="G3318" s="20" t="s">
        <v>13</v>
      </c>
      <c r="H3318" s="20" t="s">
        <v>8</v>
      </c>
      <c r="I3318" s="20">
        <v>10000136</v>
      </c>
      <c r="J3318" s="20" t="s">
        <v>38</v>
      </c>
      <c r="K3318" s="20" t="s">
        <v>110</v>
      </c>
      <c r="L3318" s="20" t="s">
        <v>110</v>
      </c>
      <c r="M3318" s="20" t="s">
        <v>110</v>
      </c>
    </row>
    <row r="3319" spans="2:13" x14ac:dyDescent="0.2">
      <c r="B3319" s="19">
        <v>43291</v>
      </c>
      <c r="C3319" s="18">
        <v>9.0198381412705378E-2</v>
      </c>
      <c r="D3319" s="20" t="s">
        <v>16</v>
      </c>
      <c r="E3319" s="20" t="s">
        <v>15</v>
      </c>
      <c r="F3319" s="20">
        <v>1000001915</v>
      </c>
      <c r="G3319" s="20" t="s">
        <v>13</v>
      </c>
      <c r="H3319" s="20" t="s">
        <v>8</v>
      </c>
      <c r="I3319" s="20">
        <v>10000136</v>
      </c>
      <c r="J3319" s="20" t="s">
        <v>38</v>
      </c>
      <c r="K3319" s="20" t="s">
        <v>110</v>
      </c>
      <c r="L3319" s="20" t="s">
        <v>110</v>
      </c>
      <c r="M3319" s="20" t="s">
        <v>110</v>
      </c>
    </row>
    <row r="3320" spans="2:13" x14ac:dyDescent="0.2">
      <c r="B3320" s="19">
        <v>43292</v>
      </c>
      <c r="C3320" s="18">
        <v>9.2002349040959483E-2</v>
      </c>
      <c r="D3320" s="20" t="s">
        <v>16</v>
      </c>
      <c r="E3320" s="20" t="s">
        <v>15</v>
      </c>
      <c r="F3320" s="20">
        <v>1000001915</v>
      </c>
      <c r="G3320" s="20" t="s">
        <v>13</v>
      </c>
      <c r="H3320" s="20" t="s">
        <v>8</v>
      </c>
      <c r="I3320" s="20">
        <v>10000136</v>
      </c>
      <c r="J3320" s="20" t="s">
        <v>38</v>
      </c>
      <c r="K3320" s="20" t="s">
        <v>110</v>
      </c>
      <c r="L3320" s="20" t="s">
        <v>110</v>
      </c>
      <c r="M3320" s="20" t="s">
        <v>110</v>
      </c>
    </row>
    <row r="3321" spans="2:13" x14ac:dyDescent="0.2">
      <c r="B3321" s="19">
        <v>43293</v>
      </c>
      <c r="C3321" s="18">
        <v>9.3842396021778671E-2</v>
      </c>
      <c r="D3321" s="20" t="s">
        <v>16</v>
      </c>
      <c r="E3321" s="20" t="s">
        <v>15</v>
      </c>
      <c r="F3321" s="20">
        <v>1000001915</v>
      </c>
      <c r="G3321" s="20" t="s">
        <v>13</v>
      </c>
      <c r="H3321" s="20" t="s">
        <v>8</v>
      </c>
      <c r="I3321" s="20">
        <v>10000136</v>
      </c>
      <c r="J3321" s="20" t="s">
        <v>38</v>
      </c>
      <c r="K3321" s="20" t="s">
        <v>110</v>
      </c>
      <c r="L3321" s="20" t="s">
        <v>110</v>
      </c>
      <c r="M3321" s="20" t="s">
        <v>110</v>
      </c>
    </row>
    <row r="3322" spans="2:13" x14ac:dyDescent="0.2">
      <c r="B3322" s="19">
        <v>43294</v>
      </c>
      <c r="C3322" s="18">
        <v>9.5719243942214247E-2</v>
      </c>
      <c r="D3322" s="20" t="s">
        <v>16</v>
      </c>
      <c r="E3322" s="20" t="s">
        <v>15</v>
      </c>
      <c r="F3322" s="20">
        <v>1000001915</v>
      </c>
      <c r="G3322" s="20" t="s">
        <v>13</v>
      </c>
      <c r="H3322" s="20" t="s">
        <v>8</v>
      </c>
      <c r="I3322" s="20">
        <v>10000136</v>
      </c>
      <c r="J3322" s="20" t="s">
        <v>38</v>
      </c>
      <c r="K3322" s="20" t="s">
        <v>110</v>
      </c>
      <c r="L3322" s="20" t="s">
        <v>110</v>
      </c>
      <c r="M3322" s="20" t="s">
        <v>110</v>
      </c>
    </row>
    <row r="3323" spans="2:13" x14ac:dyDescent="0.2">
      <c r="B3323" s="19">
        <v>43295</v>
      </c>
      <c r="C3323" s="18">
        <v>9.7633628821058527E-2</v>
      </c>
      <c r="D3323" s="20" t="s">
        <v>16</v>
      </c>
      <c r="E3323" s="20" t="s">
        <v>15</v>
      </c>
      <c r="F3323" s="20">
        <v>1000001915</v>
      </c>
      <c r="G3323" s="20" t="s">
        <v>13</v>
      </c>
      <c r="H3323" s="20" t="s">
        <v>8</v>
      </c>
      <c r="I3323" s="20">
        <v>10000136</v>
      </c>
      <c r="J3323" s="20" t="s">
        <v>38</v>
      </c>
      <c r="K3323" s="20" t="s">
        <v>110</v>
      </c>
      <c r="L3323" s="20" t="s">
        <v>110</v>
      </c>
      <c r="M3323" s="20" t="s">
        <v>110</v>
      </c>
    </row>
    <row r="3324" spans="2:13" x14ac:dyDescent="0.2">
      <c r="B3324" s="19">
        <v>43296</v>
      </c>
      <c r="C3324" s="18">
        <v>9.958630139747969E-2</v>
      </c>
      <c r="D3324" s="20" t="s">
        <v>16</v>
      </c>
      <c r="E3324" s="20" t="s">
        <v>15</v>
      </c>
      <c r="F3324" s="20">
        <v>1000001915</v>
      </c>
      <c r="G3324" s="20" t="s">
        <v>13</v>
      </c>
      <c r="H3324" s="20" t="s">
        <v>8</v>
      </c>
      <c r="I3324" s="20">
        <v>10000136</v>
      </c>
      <c r="J3324" s="20" t="s">
        <v>38</v>
      </c>
      <c r="K3324" s="20" t="s">
        <v>110</v>
      </c>
      <c r="L3324" s="20" t="s">
        <v>110</v>
      </c>
      <c r="M3324" s="20" t="s">
        <v>110</v>
      </c>
    </row>
    <row r="3325" spans="2:13" x14ac:dyDescent="0.2">
      <c r="B3325" s="19">
        <v>43297</v>
      </c>
      <c r="C3325" s="18">
        <v>0.10157802742542929</v>
      </c>
      <c r="D3325" s="20" t="s">
        <v>16</v>
      </c>
      <c r="E3325" s="20" t="s">
        <v>15</v>
      </c>
      <c r="F3325" s="20">
        <v>1000001915</v>
      </c>
      <c r="G3325" s="20" t="s">
        <v>13</v>
      </c>
      <c r="H3325" s="20" t="s">
        <v>8</v>
      </c>
      <c r="I3325" s="20">
        <v>10000136</v>
      </c>
      <c r="J3325" s="20" t="s">
        <v>38</v>
      </c>
      <c r="K3325" s="20" t="s">
        <v>110</v>
      </c>
      <c r="L3325" s="20" t="s">
        <v>110</v>
      </c>
      <c r="M3325" s="20" t="s">
        <v>110</v>
      </c>
    </row>
    <row r="3326" spans="2:13" x14ac:dyDescent="0.2">
      <c r="B3326" s="19">
        <v>43298</v>
      </c>
      <c r="C3326" s="18">
        <v>0.10360958797393786</v>
      </c>
      <c r="D3326" s="20" t="s">
        <v>16</v>
      </c>
      <c r="E3326" s="20" t="s">
        <v>15</v>
      </c>
      <c r="F3326" s="20">
        <v>1000001915</v>
      </c>
      <c r="G3326" s="20" t="s">
        <v>13</v>
      </c>
      <c r="H3326" s="20" t="s">
        <v>8</v>
      </c>
      <c r="I3326" s="20">
        <v>10000136</v>
      </c>
      <c r="J3326" s="20" t="s">
        <v>38</v>
      </c>
      <c r="K3326" s="20" t="s">
        <v>110</v>
      </c>
      <c r="L3326" s="20" t="s">
        <v>110</v>
      </c>
      <c r="M3326" s="20" t="s">
        <v>110</v>
      </c>
    </row>
    <row r="3327" spans="2:13" x14ac:dyDescent="0.2">
      <c r="B3327" s="19">
        <v>43299</v>
      </c>
      <c r="C3327" s="18">
        <v>0.10568177973341662</v>
      </c>
      <c r="D3327" s="20" t="s">
        <v>16</v>
      </c>
      <c r="E3327" s="20" t="s">
        <v>15</v>
      </c>
      <c r="F3327" s="20">
        <v>1000001915</v>
      </c>
      <c r="G3327" s="20" t="s">
        <v>13</v>
      </c>
      <c r="H3327" s="20" t="s">
        <v>8</v>
      </c>
      <c r="I3327" s="20">
        <v>10000136</v>
      </c>
      <c r="J3327" s="20" t="s">
        <v>38</v>
      </c>
      <c r="K3327" s="20" t="s">
        <v>110</v>
      </c>
      <c r="L3327" s="20" t="s">
        <v>110</v>
      </c>
      <c r="M3327" s="20" t="s">
        <v>110</v>
      </c>
    </row>
    <row r="3328" spans="2:13" x14ac:dyDescent="0.2">
      <c r="B3328" s="19">
        <v>43300</v>
      </c>
      <c r="C3328" s="18">
        <v>0.10779541532808494</v>
      </c>
      <c r="D3328" s="20" t="s">
        <v>16</v>
      </c>
      <c r="E3328" s="20" t="s">
        <v>15</v>
      </c>
      <c r="F3328" s="20">
        <v>1000001915</v>
      </c>
      <c r="G3328" s="20" t="s">
        <v>13</v>
      </c>
      <c r="H3328" s="20" t="s">
        <v>8</v>
      </c>
      <c r="I3328" s="20">
        <v>10000136</v>
      </c>
      <c r="J3328" s="20" t="s">
        <v>38</v>
      </c>
      <c r="K3328" s="20" t="s">
        <v>110</v>
      </c>
      <c r="L3328" s="20" t="s">
        <v>110</v>
      </c>
      <c r="M3328" s="20" t="s">
        <v>110</v>
      </c>
    </row>
    <row r="3329" spans="2:13" x14ac:dyDescent="0.2">
      <c r="B3329" s="19">
        <v>43301</v>
      </c>
      <c r="C3329" s="18">
        <v>0.10995132363464664</v>
      </c>
      <c r="D3329" s="20" t="s">
        <v>16</v>
      </c>
      <c r="E3329" s="20" t="s">
        <v>15</v>
      </c>
      <c r="F3329" s="20">
        <v>1000001915</v>
      </c>
      <c r="G3329" s="20" t="s">
        <v>13</v>
      </c>
      <c r="H3329" s="20" t="s">
        <v>8</v>
      </c>
      <c r="I3329" s="20">
        <v>10000136</v>
      </c>
      <c r="J3329" s="20" t="s">
        <v>38</v>
      </c>
      <c r="K3329" s="20" t="s">
        <v>110</v>
      </c>
      <c r="L3329" s="20" t="s">
        <v>110</v>
      </c>
      <c r="M3329" s="20" t="s">
        <v>110</v>
      </c>
    </row>
    <row r="3330" spans="2:13" x14ac:dyDescent="0.2">
      <c r="B3330" s="19">
        <v>43252</v>
      </c>
      <c r="C3330" s="18">
        <v>4.6819999999999995</v>
      </c>
      <c r="D3330" s="20" t="s">
        <v>3</v>
      </c>
      <c r="E3330" s="20" t="s">
        <v>73</v>
      </c>
      <c r="F3330" s="20">
        <v>1000000281</v>
      </c>
      <c r="G3330" s="20" t="s">
        <v>72</v>
      </c>
      <c r="H3330" s="20" t="s">
        <v>8</v>
      </c>
      <c r="I3330" s="20">
        <v>20000099</v>
      </c>
      <c r="J3330" s="20" t="s">
        <v>18</v>
      </c>
      <c r="K3330" s="20" t="s">
        <v>110</v>
      </c>
      <c r="L3330" s="20" t="s">
        <v>110</v>
      </c>
      <c r="M3330" s="20" t="s">
        <v>110</v>
      </c>
    </row>
    <row r="3331" spans="2:13" x14ac:dyDescent="0.2">
      <c r="B3331" s="19">
        <v>43253</v>
      </c>
      <c r="C3331" s="18">
        <v>4.7756399999999992</v>
      </c>
      <c r="D3331" s="20" t="s">
        <v>3</v>
      </c>
      <c r="E3331" s="20" t="s">
        <v>73</v>
      </c>
      <c r="F3331" s="20">
        <v>1000000281</v>
      </c>
      <c r="G3331" s="20" t="s">
        <v>72</v>
      </c>
      <c r="H3331" s="20" t="s">
        <v>8</v>
      </c>
      <c r="I3331" s="20">
        <v>20000099</v>
      </c>
      <c r="J3331" s="20" t="s">
        <v>18</v>
      </c>
      <c r="K3331" s="20" t="s">
        <v>110</v>
      </c>
      <c r="L3331" s="20" t="s">
        <v>110</v>
      </c>
      <c r="M3331" s="20" t="s">
        <v>110</v>
      </c>
    </row>
    <row r="3332" spans="2:13" x14ac:dyDescent="0.2">
      <c r="B3332" s="19">
        <v>43254</v>
      </c>
      <c r="C3332" s="18">
        <v>4.8711527999999991</v>
      </c>
      <c r="D3332" s="20" t="s">
        <v>3</v>
      </c>
      <c r="E3332" s="20" t="s">
        <v>73</v>
      </c>
      <c r="F3332" s="20">
        <v>1000000281</v>
      </c>
      <c r="G3332" s="20" t="s">
        <v>72</v>
      </c>
      <c r="H3332" s="20" t="s">
        <v>8</v>
      </c>
      <c r="I3332" s="20">
        <v>20000099</v>
      </c>
      <c r="J3332" s="20" t="s">
        <v>18</v>
      </c>
      <c r="K3332" s="20" t="s">
        <v>110</v>
      </c>
      <c r="L3332" s="20" t="s">
        <v>110</v>
      </c>
      <c r="M3332" s="20" t="s">
        <v>110</v>
      </c>
    </row>
    <row r="3333" spans="2:13" x14ac:dyDescent="0.2">
      <c r="B3333" s="19">
        <v>43255</v>
      </c>
      <c r="C3333" s="18">
        <v>4.9685758559999993</v>
      </c>
      <c r="D3333" s="20" t="s">
        <v>3</v>
      </c>
      <c r="E3333" s="20" t="s">
        <v>73</v>
      </c>
      <c r="F3333" s="20">
        <v>1000000281</v>
      </c>
      <c r="G3333" s="20" t="s">
        <v>72</v>
      </c>
      <c r="H3333" s="20" t="s">
        <v>8</v>
      </c>
      <c r="I3333" s="20">
        <v>20000099</v>
      </c>
      <c r="J3333" s="20" t="s">
        <v>18</v>
      </c>
      <c r="K3333" s="20" t="s">
        <v>110</v>
      </c>
      <c r="L3333" s="20" t="s">
        <v>110</v>
      </c>
      <c r="M3333" s="20" t="s">
        <v>110</v>
      </c>
    </row>
    <row r="3334" spans="2:13" x14ac:dyDescent="0.2">
      <c r="B3334" s="19">
        <v>43256</v>
      </c>
      <c r="C3334" s="18">
        <v>5.0679473731199991</v>
      </c>
      <c r="D3334" s="20" t="s">
        <v>3</v>
      </c>
      <c r="E3334" s="20" t="s">
        <v>73</v>
      </c>
      <c r="F3334" s="20">
        <v>1000000281</v>
      </c>
      <c r="G3334" s="20" t="s">
        <v>72</v>
      </c>
      <c r="H3334" s="20" t="s">
        <v>8</v>
      </c>
      <c r="I3334" s="20">
        <v>20000099</v>
      </c>
      <c r="J3334" s="20" t="s">
        <v>18</v>
      </c>
      <c r="K3334" s="20" t="s">
        <v>110</v>
      </c>
      <c r="L3334" s="20" t="s">
        <v>110</v>
      </c>
      <c r="M3334" s="20" t="s">
        <v>110</v>
      </c>
    </row>
    <row r="3335" spans="2:13" x14ac:dyDescent="0.2">
      <c r="B3335" s="19">
        <v>43257</v>
      </c>
      <c r="C3335" s="18">
        <v>5.1693063205823986</v>
      </c>
      <c r="D3335" s="20" t="s">
        <v>3</v>
      </c>
      <c r="E3335" s="20" t="s">
        <v>73</v>
      </c>
      <c r="F3335" s="20">
        <v>1000000281</v>
      </c>
      <c r="G3335" s="20" t="s">
        <v>72</v>
      </c>
      <c r="H3335" s="20" t="s">
        <v>8</v>
      </c>
      <c r="I3335" s="20">
        <v>20000099</v>
      </c>
      <c r="J3335" s="20" t="s">
        <v>18</v>
      </c>
      <c r="K3335" s="20" t="s">
        <v>110</v>
      </c>
      <c r="L3335" s="20" t="s">
        <v>110</v>
      </c>
      <c r="M3335" s="20" t="s">
        <v>110</v>
      </c>
    </row>
    <row r="3336" spans="2:13" x14ac:dyDescent="0.2">
      <c r="B3336" s="19">
        <v>43258</v>
      </c>
      <c r="C3336" s="18">
        <v>4.6006924469940476</v>
      </c>
      <c r="D3336" s="20" t="s">
        <v>3</v>
      </c>
      <c r="E3336" s="20" t="s">
        <v>73</v>
      </c>
      <c r="F3336" s="20">
        <v>1000000281</v>
      </c>
      <c r="G3336" s="20" t="s">
        <v>72</v>
      </c>
      <c r="H3336" s="20" t="s">
        <v>8</v>
      </c>
      <c r="I3336" s="20">
        <v>20000099</v>
      </c>
      <c r="J3336" s="20" t="s">
        <v>18</v>
      </c>
      <c r="K3336" s="20" t="s">
        <v>110</v>
      </c>
      <c r="L3336" s="20" t="s">
        <v>110</v>
      </c>
      <c r="M3336" s="20" t="s">
        <v>110</v>
      </c>
    </row>
    <row r="3337" spans="2:13" x14ac:dyDescent="0.2">
      <c r="B3337" s="19">
        <v>43259</v>
      </c>
      <c r="C3337" s="18">
        <v>4.6927062959339283</v>
      </c>
      <c r="D3337" s="20" t="s">
        <v>3</v>
      </c>
      <c r="E3337" s="20" t="s">
        <v>73</v>
      </c>
      <c r="F3337" s="20">
        <v>1000000281</v>
      </c>
      <c r="G3337" s="20" t="s">
        <v>72</v>
      </c>
      <c r="H3337" s="20" t="s">
        <v>8</v>
      </c>
      <c r="I3337" s="20">
        <v>20000099</v>
      </c>
      <c r="J3337" s="20" t="s">
        <v>18</v>
      </c>
      <c r="K3337" s="20" t="s">
        <v>110</v>
      </c>
      <c r="L3337" s="20" t="s">
        <v>110</v>
      </c>
      <c r="M3337" s="20" t="s">
        <v>110</v>
      </c>
    </row>
    <row r="3338" spans="2:13" x14ac:dyDescent="0.2">
      <c r="B3338" s="19">
        <v>43260</v>
      </c>
      <c r="C3338" s="18">
        <v>4.7865604218526077</v>
      </c>
      <c r="D3338" s="20" t="s">
        <v>3</v>
      </c>
      <c r="E3338" s="20" t="s">
        <v>73</v>
      </c>
      <c r="F3338" s="20">
        <v>1000000281</v>
      </c>
      <c r="G3338" s="20" t="s">
        <v>72</v>
      </c>
      <c r="H3338" s="20" t="s">
        <v>8</v>
      </c>
      <c r="I3338" s="20">
        <v>20000099</v>
      </c>
      <c r="J3338" s="20" t="s">
        <v>18</v>
      </c>
      <c r="K3338" s="20" t="s">
        <v>110</v>
      </c>
      <c r="L3338" s="20" t="s">
        <v>110</v>
      </c>
      <c r="M3338" s="20" t="s">
        <v>110</v>
      </c>
    </row>
    <row r="3339" spans="2:13" x14ac:dyDescent="0.2">
      <c r="B3339" s="19">
        <v>43261</v>
      </c>
      <c r="C3339" s="18">
        <v>4.88229163028966</v>
      </c>
      <c r="D3339" s="20" t="s">
        <v>3</v>
      </c>
      <c r="E3339" s="20" t="s">
        <v>73</v>
      </c>
      <c r="F3339" s="20">
        <v>1000000281</v>
      </c>
      <c r="G3339" s="20" t="s">
        <v>72</v>
      </c>
      <c r="H3339" s="20" t="s">
        <v>8</v>
      </c>
      <c r="I3339" s="20">
        <v>20000099</v>
      </c>
      <c r="J3339" s="20" t="s">
        <v>18</v>
      </c>
      <c r="K3339" s="20" t="s">
        <v>110</v>
      </c>
      <c r="L3339" s="20" t="s">
        <v>110</v>
      </c>
      <c r="M3339" s="20" t="s">
        <v>110</v>
      </c>
    </row>
    <row r="3340" spans="2:13" x14ac:dyDescent="0.2">
      <c r="B3340" s="19">
        <v>43262</v>
      </c>
      <c r="C3340" s="18">
        <v>4.9799374628954531</v>
      </c>
      <c r="D3340" s="20" t="s">
        <v>3</v>
      </c>
      <c r="E3340" s="20" t="s">
        <v>73</v>
      </c>
      <c r="F3340" s="20">
        <v>1000000281</v>
      </c>
      <c r="G3340" s="20" t="s">
        <v>72</v>
      </c>
      <c r="H3340" s="20" t="s">
        <v>8</v>
      </c>
      <c r="I3340" s="20">
        <v>20000099</v>
      </c>
      <c r="J3340" s="20" t="s">
        <v>18</v>
      </c>
      <c r="K3340" s="20" t="s">
        <v>110</v>
      </c>
      <c r="L3340" s="20" t="s">
        <v>110</v>
      </c>
      <c r="M3340" s="20" t="s">
        <v>110</v>
      </c>
    </row>
    <row r="3341" spans="2:13" x14ac:dyDescent="0.2">
      <c r="B3341" s="19">
        <v>43263</v>
      </c>
      <c r="C3341" s="18">
        <v>5.0795362121533625</v>
      </c>
      <c r="D3341" s="20" t="s">
        <v>3</v>
      </c>
      <c r="E3341" s="20" t="s">
        <v>73</v>
      </c>
      <c r="F3341" s="20">
        <v>1000000281</v>
      </c>
      <c r="G3341" s="20" t="s">
        <v>72</v>
      </c>
      <c r="H3341" s="20" t="s">
        <v>8</v>
      </c>
      <c r="I3341" s="20">
        <v>20000099</v>
      </c>
      <c r="J3341" s="20" t="s">
        <v>18</v>
      </c>
      <c r="K3341" s="20" t="s">
        <v>110</v>
      </c>
      <c r="L3341" s="20" t="s">
        <v>110</v>
      </c>
      <c r="M3341" s="20" t="s">
        <v>110</v>
      </c>
    </row>
    <row r="3342" spans="2:13" x14ac:dyDescent="0.2">
      <c r="B3342" s="19">
        <v>43264</v>
      </c>
      <c r="C3342" s="18">
        <v>5.1811269363964296</v>
      </c>
      <c r="D3342" s="20" t="s">
        <v>3</v>
      </c>
      <c r="E3342" s="20" t="s">
        <v>73</v>
      </c>
      <c r="F3342" s="20">
        <v>1000000281</v>
      </c>
      <c r="G3342" s="20" t="s">
        <v>72</v>
      </c>
      <c r="H3342" s="20" t="s">
        <v>8</v>
      </c>
      <c r="I3342" s="20">
        <v>20000099</v>
      </c>
      <c r="J3342" s="20" t="s">
        <v>18</v>
      </c>
      <c r="K3342" s="20" t="s">
        <v>110</v>
      </c>
      <c r="L3342" s="20" t="s">
        <v>110</v>
      </c>
      <c r="M3342" s="20" t="s">
        <v>110</v>
      </c>
    </row>
    <row r="3343" spans="2:13" x14ac:dyDescent="0.2">
      <c r="B3343" s="19">
        <v>43265</v>
      </c>
      <c r="C3343" s="18">
        <v>5.2847494751243582</v>
      </c>
      <c r="D3343" s="20" t="s">
        <v>3</v>
      </c>
      <c r="E3343" s="20" t="s">
        <v>73</v>
      </c>
      <c r="F3343" s="20">
        <v>1000000281</v>
      </c>
      <c r="G3343" s="20" t="s">
        <v>72</v>
      </c>
      <c r="H3343" s="20" t="s">
        <v>8</v>
      </c>
      <c r="I3343" s="20">
        <v>20000099</v>
      </c>
      <c r="J3343" s="20" t="s">
        <v>18</v>
      </c>
      <c r="K3343" s="20" t="s">
        <v>110</v>
      </c>
      <c r="L3343" s="20" t="s">
        <v>110</v>
      </c>
      <c r="M3343" s="20" t="s">
        <v>110</v>
      </c>
    </row>
    <row r="3344" spans="2:13" x14ac:dyDescent="0.2">
      <c r="B3344" s="19">
        <v>43266</v>
      </c>
      <c r="C3344" s="18">
        <v>5.3904444646268459</v>
      </c>
      <c r="D3344" s="20" t="s">
        <v>3</v>
      </c>
      <c r="E3344" s="20" t="s">
        <v>73</v>
      </c>
      <c r="F3344" s="20">
        <v>1000000281</v>
      </c>
      <c r="G3344" s="20" t="s">
        <v>72</v>
      </c>
      <c r="H3344" s="20" t="s">
        <v>8</v>
      </c>
      <c r="I3344" s="20">
        <v>20000099</v>
      </c>
      <c r="J3344" s="20" t="s">
        <v>18</v>
      </c>
      <c r="K3344" s="20" t="s">
        <v>110</v>
      </c>
      <c r="L3344" s="20" t="s">
        <v>110</v>
      </c>
      <c r="M3344" s="20" t="s">
        <v>110</v>
      </c>
    </row>
    <row r="3345" spans="2:13" x14ac:dyDescent="0.2">
      <c r="B3345" s="19">
        <v>43267</v>
      </c>
      <c r="C3345" s="18">
        <v>5.4982533539193836</v>
      </c>
      <c r="D3345" s="20" t="s">
        <v>3</v>
      </c>
      <c r="E3345" s="20" t="s">
        <v>73</v>
      </c>
      <c r="F3345" s="20">
        <v>1000000281</v>
      </c>
      <c r="G3345" s="20" t="s">
        <v>72</v>
      </c>
      <c r="H3345" s="20" t="s">
        <v>8</v>
      </c>
      <c r="I3345" s="20">
        <v>20000099</v>
      </c>
      <c r="J3345" s="20" t="s">
        <v>18</v>
      </c>
      <c r="K3345" s="20" t="s">
        <v>110</v>
      </c>
      <c r="L3345" s="20" t="s">
        <v>110</v>
      </c>
      <c r="M3345" s="20" t="s">
        <v>110</v>
      </c>
    </row>
    <row r="3346" spans="2:13" x14ac:dyDescent="0.2">
      <c r="B3346" s="19">
        <v>43268</v>
      </c>
      <c r="C3346" s="18">
        <v>5.6082184209977708</v>
      </c>
      <c r="D3346" s="20" t="s">
        <v>3</v>
      </c>
      <c r="E3346" s="20" t="s">
        <v>73</v>
      </c>
      <c r="F3346" s="20">
        <v>1000000281</v>
      </c>
      <c r="G3346" s="20" t="s">
        <v>72</v>
      </c>
      <c r="H3346" s="20" t="s">
        <v>8</v>
      </c>
      <c r="I3346" s="20">
        <v>20000099</v>
      </c>
      <c r="J3346" s="20" t="s">
        <v>18</v>
      </c>
      <c r="K3346" s="20" t="s">
        <v>110</v>
      </c>
      <c r="L3346" s="20" t="s">
        <v>110</v>
      </c>
      <c r="M3346" s="20" t="s">
        <v>110</v>
      </c>
    </row>
    <row r="3347" spans="2:13" x14ac:dyDescent="0.2">
      <c r="B3347" s="19">
        <v>43269</v>
      </c>
      <c r="C3347" s="18">
        <v>2.2023827894177246</v>
      </c>
      <c r="D3347" s="20" t="s">
        <v>3</v>
      </c>
      <c r="E3347" s="20" t="s">
        <v>73</v>
      </c>
      <c r="F3347" s="20">
        <v>1000000281</v>
      </c>
      <c r="G3347" s="20" t="s">
        <v>72</v>
      </c>
      <c r="H3347" s="20" t="s">
        <v>8</v>
      </c>
      <c r="I3347" s="20">
        <v>20000099</v>
      </c>
      <c r="J3347" s="20" t="s">
        <v>18</v>
      </c>
      <c r="K3347" s="20" t="s">
        <v>110</v>
      </c>
      <c r="L3347" s="20" t="s">
        <v>110</v>
      </c>
      <c r="M3347" s="20" t="s">
        <v>110</v>
      </c>
    </row>
    <row r="3348" spans="2:13" x14ac:dyDescent="0.2">
      <c r="B3348" s="19">
        <v>43270</v>
      </c>
      <c r="C3348" s="18">
        <v>2.2464304452060788</v>
      </c>
      <c r="D3348" s="20" t="s">
        <v>3</v>
      </c>
      <c r="E3348" s="20" t="s">
        <v>73</v>
      </c>
      <c r="F3348" s="20">
        <v>1000000281</v>
      </c>
      <c r="G3348" s="20" t="s">
        <v>72</v>
      </c>
      <c r="H3348" s="20" t="s">
        <v>8</v>
      </c>
      <c r="I3348" s="20">
        <v>20000099</v>
      </c>
      <c r="J3348" s="20" t="s">
        <v>18</v>
      </c>
      <c r="K3348" s="20" t="s">
        <v>110</v>
      </c>
      <c r="L3348" s="20" t="s">
        <v>110</v>
      </c>
      <c r="M3348" s="20" t="s">
        <v>110</v>
      </c>
    </row>
    <row r="3349" spans="2:13" x14ac:dyDescent="0.2">
      <c r="B3349" s="19">
        <v>43271</v>
      </c>
      <c r="C3349" s="18">
        <v>2.2913590541102007</v>
      </c>
      <c r="D3349" s="20" t="s">
        <v>3</v>
      </c>
      <c r="E3349" s="20" t="s">
        <v>73</v>
      </c>
      <c r="F3349" s="20">
        <v>1000000281</v>
      </c>
      <c r="G3349" s="20" t="s">
        <v>72</v>
      </c>
      <c r="H3349" s="20" t="s">
        <v>8</v>
      </c>
      <c r="I3349" s="20">
        <v>20000099</v>
      </c>
      <c r="J3349" s="20" t="s">
        <v>18</v>
      </c>
      <c r="K3349" s="20" t="s">
        <v>110</v>
      </c>
      <c r="L3349" s="20" t="s">
        <v>110</v>
      </c>
      <c r="M3349" s="20" t="s">
        <v>110</v>
      </c>
    </row>
    <row r="3350" spans="2:13" x14ac:dyDescent="0.2">
      <c r="B3350" s="19">
        <v>43272</v>
      </c>
      <c r="C3350" s="18">
        <v>2.3371862351924046</v>
      </c>
      <c r="D3350" s="20" t="s">
        <v>3</v>
      </c>
      <c r="E3350" s="20" t="s">
        <v>73</v>
      </c>
      <c r="F3350" s="20">
        <v>1000000281</v>
      </c>
      <c r="G3350" s="20" t="s">
        <v>72</v>
      </c>
      <c r="H3350" s="20" t="s">
        <v>8</v>
      </c>
      <c r="I3350" s="20">
        <v>20000099</v>
      </c>
      <c r="J3350" s="20" t="s">
        <v>18</v>
      </c>
      <c r="K3350" s="20" t="s">
        <v>110</v>
      </c>
      <c r="L3350" s="20" t="s">
        <v>110</v>
      </c>
      <c r="M3350" s="20" t="s">
        <v>110</v>
      </c>
    </row>
    <row r="3351" spans="2:13" x14ac:dyDescent="0.2">
      <c r="B3351" s="19">
        <v>43273</v>
      </c>
      <c r="C3351" s="18">
        <v>2.3839299598962524</v>
      </c>
      <c r="D3351" s="20" t="s">
        <v>3</v>
      </c>
      <c r="E3351" s="20" t="s">
        <v>73</v>
      </c>
      <c r="F3351" s="20">
        <v>1000000281</v>
      </c>
      <c r="G3351" s="20" t="s">
        <v>72</v>
      </c>
      <c r="H3351" s="20" t="s">
        <v>8</v>
      </c>
      <c r="I3351" s="20">
        <v>20000099</v>
      </c>
      <c r="J3351" s="20" t="s">
        <v>18</v>
      </c>
      <c r="K3351" s="20" t="s">
        <v>110</v>
      </c>
      <c r="L3351" s="20" t="s">
        <v>110</v>
      </c>
      <c r="M3351" s="20" t="s">
        <v>110</v>
      </c>
    </row>
    <row r="3352" spans="2:13" x14ac:dyDescent="0.2">
      <c r="B3352" s="19">
        <v>43274</v>
      </c>
      <c r="C3352" s="18">
        <v>2.4316085590941778</v>
      </c>
      <c r="D3352" s="20" t="s">
        <v>3</v>
      </c>
      <c r="E3352" s="20" t="s">
        <v>73</v>
      </c>
      <c r="F3352" s="20">
        <v>1000000281</v>
      </c>
      <c r="G3352" s="20" t="s">
        <v>72</v>
      </c>
      <c r="H3352" s="20" t="s">
        <v>8</v>
      </c>
      <c r="I3352" s="20">
        <v>20000099</v>
      </c>
      <c r="J3352" s="20" t="s">
        <v>18</v>
      </c>
      <c r="K3352" s="20" t="s">
        <v>110</v>
      </c>
      <c r="L3352" s="20" t="s">
        <v>110</v>
      </c>
      <c r="M3352" s="20" t="s">
        <v>110</v>
      </c>
    </row>
    <row r="3353" spans="2:13" x14ac:dyDescent="0.2">
      <c r="B3353" s="19">
        <v>43275</v>
      </c>
      <c r="C3353" s="18">
        <v>2.4802407302760612</v>
      </c>
      <c r="D3353" s="20" t="s">
        <v>3</v>
      </c>
      <c r="E3353" s="20" t="s">
        <v>73</v>
      </c>
      <c r="F3353" s="20">
        <v>1000000281</v>
      </c>
      <c r="G3353" s="20" t="s">
        <v>72</v>
      </c>
      <c r="H3353" s="20" t="s">
        <v>8</v>
      </c>
      <c r="I3353" s="20">
        <v>20000099</v>
      </c>
      <c r="J3353" s="20" t="s">
        <v>18</v>
      </c>
      <c r="K3353" s="20" t="s">
        <v>110</v>
      </c>
      <c r="L3353" s="20" t="s">
        <v>110</v>
      </c>
      <c r="M3353" s="20" t="s">
        <v>110</v>
      </c>
    </row>
    <row r="3354" spans="2:13" x14ac:dyDescent="0.2">
      <c r="B3354" s="19">
        <v>43276</v>
      </c>
      <c r="C3354" s="18">
        <v>2.5298455448815824</v>
      </c>
      <c r="D3354" s="20" t="s">
        <v>3</v>
      </c>
      <c r="E3354" s="20" t="s">
        <v>73</v>
      </c>
      <c r="F3354" s="20">
        <v>1000000281</v>
      </c>
      <c r="G3354" s="20" t="s">
        <v>72</v>
      </c>
      <c r="H3354" s="20" t="s">
        <v>8</v>
      </c>
      <c r="I3354" s="20">
        <v>20000099</v>
      </c>
      <c r="J3354" s="20" t="s">
        <v>18</v>
      </c>
      <c r="K3354" s="20" t="s">
        <v>110</v>
      </c>
      <c r="L3354" s="20" t="s">
        <v>110</v>
      </c>
      <c r="M3354" s="20" t="s">
        <v>110</v>
      </c>
    </row>
    <row r="3355" spans="2:13" x14ac:dyDescent="0.2">
      <c r="B3355" s="19">
        <v>43277</v>
      </c>
      <c r="C3355" s="18">
        <v>2.5804424557792141</v>
      </c>
      <c r="D3355" s="20" t="s">
        <v>3</v>
      </c>
      <c r="E3355" s="20" t="s">
        <v>73</v>
      </c>
      <c r="F3355" s="20">
        <v>1000000281</v>
      </c>
      <c r="G3355" s="20" t="s">
        <v>72</v>
      </c>
      <c r="H3355" s="20" t="s">
        <v>8</v>
      </c>
      <c r="I3355" s="20">
        <v>20000099</v>
      </c>
      <c r="J3355" s="20" t="s">
        <v>18</v>
      </c>
      <c r="K3355" s="20" t="s">
        <v>110</v>
      </c>
      <c r="L3355" s="20" t="s">
        <v>110</v>
      </c>
      <c r="M3355" s="20" t="s">
        <v>110</v>
      </c>
    </row>
    <row r="3356" spans="2:13" x14ac:dyDescent="0.2">
      <c r="B3356" s="19">
        <v>43278</v>
      </c>
      <c r="C3356" s="18">
        <v>2.632051304894798</v>
      </c>
      <c r="D3356" s="20" t="s">
        <v>3</v>
      </c>
      <c r="E3356" s="20" t="s">
        <v>73</v>
      </c>
      <c r="F3356" s="20">
        <v>1000000281</v>
      </c>
      <c r="G3356" s="20" t="s">
        <v>72</v>
      </c>
      <c r="H3356" s="20" t="s">
        <v>8</v>
      </c>
      <c r="I3356" s="20">
        <v>20000099</v>
      </c>
      <c r="J3356" s="20" t="s">
        <v>18</v>
      </c>
      <c r="K3356" s="20" t="s">
        <v>110</v>
      </c>
      <c r="L3356" s="20" t="s">
        <v>110</v>
      </c>
      <c r="M3356" s="20" t="s">
        <v>110</v>
      </c>
    </row>
    <row r="3357" spans="2:13" x14ac:dyDescent="0.2">
      <c r="B3357" s="19">
        <v>43279</v>
      </c>
      <c r="C3357" s="18">
        <v>2.6846923309926938</v>
      </c>
      <c r="D3357" s="20" t="s">
        <v>3</v>
      </c>
      <c r="E3357" s="20" t="s">
        <v>73</v>
      </c>
      <c r="F3357" s="20">
        <v>1000000281</v>
      </c>
      <c r="G3357" s="20" t="s">
        <v>72</v>
      </c>
      <c r="H3357" s="20" t="s">
        <v>8</v>
      </c>
      <c r="I3357" s="20">
        <v>20000099</v>
      </c>
      <c r="J3357" s="20" t="s">
        <v>18</v>
      </c>
      <c r="K3357" s="20" t="s">
        <v>110</v>
      </c>
      <c r="L3357" s="20" t="s">
        <v>110</v>
      </c>
      <c r="M3357" s="20" t="s">
        <v>110</v>
      </c>
    </row>
    <row r="3358" spans="2:13" x14ac:dyDescent="0.2">
      <c r="B3358" s="19">
        <v>43280</v>
      </c>
      <c r="C3358" s="18">
        <v>2.738386177612548</v>
      </c>
      <c r="D3358" s="20" t="s">
        <v>3</v>
      </c>
      <c r="E3358" s="20" t="s">
        <v>73</v>
      </c>
      <c r="F3358" s="20">
        <v>1000000281</v>
      </c>
      <c r="G3358" s="20" t="s">
        <v>72</v>
      </c>
      <c r="H3358" s="20" t="s">
        <v>8</v>
      </c>
      <c r="I3358" s="20">
        <v>20000099</v>
      </c>
      <c r="J3358" s="20" t="s">
        <v>18</v>
      </c>
      <c r="K3358" s="20" t="s">
        <v>110</v>
      </c>
      <c r="L3358" s="20" t="s">
        <v>110</v>
      </c>
      <c r="M3358" s="20" t="s">
        <v>110</v>
      </c>
    </row>
    <row r="3359" spans="2:13" x14ac:dyDescent="0.2">
      <c r="B3359" s="19">
        <v>43281</v>
      </c>
      <c r="C3359" s="18">
        <v>2.7931539011647986</v>
      </c>
      <c r="D3359" s="20" t="s">
        <v>3</v>
      </c>
      <c r="E3359" s="20" t="s">
        <v>73</v>
      </c>
      <c r="F3359" s="20">
        <v>1000000281</v>
      </c>
      <c r="G3359" s="20" t="s">
        <v>72</v>
      </c>
      <c r="H3359" s="20" t="s">
        <v>8</v>
      </c>
      <c r="I3359" s="20">
        <v>20000099</v>
      </c>
      <c r="J3359" s="20" t="s">
        <v>18</v>
      </c>
      <c r="K3359" s="20" t="s">
        <v>110</v>
      </c>
      <c r="L3359" s="20" t="s">
        <v>110</v>
      </c>
      <c r="M3359" s="20" t="s">
        <v>110</v>
      </c>
    </row>
    <row r="3360" spans="2:13" x14ac:dyDescent="0.2">
      <c r="B3360" s="19">
        <v>43282</v>
      </c>
      <c r="C3360" s="18">
        <v>2.8490169791880948</v>
      </c>
      <c r="D3360" s="20" t="s">
        <v>3</v>
      </c>
      <c r="E3360" s="20" t="s">
        <v>73</v>
      </c>
      <c r="F3360" s="20">
        <v>1000000281</v>
      </c>
      <c r="G3360" s="20" t="s">
        <v>72</v>
      </c>
      <c r="H3360" s="20" t="s">
        <v>8</v>
      </c>
      <c r="I3360" s="20">
        <v>20000099</v>
      </c>
      <c r="J3360" s="20" t="s">
        <v>18</v>
      </c>
      <c r="K3360" s="20" t="s">
        <v>110</v>
      </c>
      <c r="L3360" s="20" t="s">
        <v>110</v>
      </c>
      <c r="M3360" s="20" t="s">
        <v>110</v>
      </c>
    </row>
    <row r="3361" spans="2:13" x14ac:dyDescent="0.2">
      <c r="B3361" s="19">
        <v>43283</v>
      </c>
      <c r="C3361" s="18">
        <v>2.9059973187718566</v>
      </c>
      <c r="D3361" s="20" t="s">
        <v>3</v>
      </c>
      <c r="E3361" s="20" t="s">
        <v>73</v>
      </c>
      <c r="F3361" s="20">
        <v>1000000281</v>
      </c>
      <c r="G3361" s="20" t="s">
        <v>72</v>
      </c>
      <c r="H3361" s="20" t="s">
        <v>8</v>
      </c>
      <c r="I3361" s="20">
        <v>20000099</v>
      </c>
      <c r="J3361" s="20" t="s">
        <v>18</v>
      </c>
      <c r="K3361" s="20" t="s">
        <v>110</v>
      </c>
      <c r="L3361" s="20" t="s">
        <v>110</v>
      </c>
      <c r="M3361" s="20" t="s">
        <v>110</v>
      </c>
    </row>
    <row r="3362" spans="2:13" x14ac:dyDescent="0.2">
      <c r="B3362" s="19">
        <v>43284</v>
      </c>
      <c r="C3362" s="18">
        <v>2.9641172651472938</v>
      </c>
      <c r="D3362" s="20" t="s">
        <v>3</v>
      </c>
      <c r="E3362" s="20" t="s">
        <v>73</v>
      </c>
      <c r="F3362" s="20">
        <v>1000000281</v>
      </c>
      <c r="G3362" s="20" t="s">
        <v>72</v>
      </c>
      <c r="H3362" s="20" t="s">
        <v>8</v>
      </c>
      <c r="I3362" s="20">
        <v>20000099</v>
      </c>
      <c r="J3362" s="20" t="s">
        <v>18</v>
      </c>
      <c r="K3362" s="20" t="s">
        <v>110</v>
      </c>
      <c r="L3362" s="20" t="s">
        <v>110</v>
      </c>
      <c r="M3362" s="20" t="s">
        <v>110</v>
      </c>
    </row>
    <row r="3363" spans="2:13" x14ac:dyDescent="0.2">
      <c r="B3363" s="19">
        <v>43285</v>
      </c>
      <c r="C3363" s="18">
        <v>3.0233996104502392</v>
      </c>
      <c r="D3363" s="20" t="s">
        <v>3</v>
      </c>
      <c r="E3363" s="20" t="s">
        <v>73</v>
      </c>
      <c r="F3363" s="20">
        <v>1000000281</v>
      </c>
      <c r="G3363" s="20" t="s">
        <v>72</v>
      </c>
      <c r="H3363" s="20" t="s">
        <v>8</v>
      </c>
      <c r="I3363" s="20">
        <v>20000099</v>
      </c>
      <c r="J3363" s="20" t="s">
        <v>18</v>
      </c>
      <c r="K3363" s="20" t="s">
        <v>110</v>
      </c>
      <c r="L3363" s="20" t="s">
        <v>110</v>
      </c>
      <c r="M3363" s="20" t="s">
        <v>110</v>
      </c>
    </row>
    <row r="3364" spans="2:13" x14ac:dyDescent="0.2">
      <c r="B3364" s="19">
        <v>43286</v>
      </c>
      <c r="C3364" s="18">
        <v>3.083867602659244</v>
      </c>
      <c r="D3364" s="20" t="s">
        <v>3</v>
      </c>
      <c r="E3364" s="20" t="s">
        <v>73</v>
      </c>
      <c r="F3364" s="20">
        <v>1000000281</v>
      </c>
      <c r="G3364" s="20" t="s">
        <v>72</v>
      </c>
      <c r="H3364" s="20" t="s">
        <v>8</v>
      </c>
      <c r="I3364" s="20">
        <v>20000099</v>
      </c>
      <c r="J3364" s="20" t="s">
        <v>18</v>
      </c>
      <c r="K3364" s="20" t="s">
        <v>110</v>
      </c>
      <c r="L3364" s="20" t="s">
        <v>110</v>
      </c>
      <c r="M3364" s="20" t="s">
        <v>110</v>
      </c>
    </row>
    <row r="3365" spans="2:13" x14ac:dyDescent="0.2">
      <c r="B3365" s="19">
        <v>43287</v>
      </c>
      <c r="C3365" s="18">
        <v>3.1455449547124288</v>
      </c>
      <c r="D3365" s="20" t="s">
        <v>3</v>
      </c>
      <c r="E3365" s="20" t="s">
        <v>73</v>
      </c>
      <c r="F3365" s="20">
        <v>1000000281</v>
      </c>
      <c r="G3365" s="20" t="s">
        <v>72</v>
      </c>
      <c r="H3365" s="20" t="s">
        <v>8</v>
      </c>
      <c r="I3365" s="20">
        <v>20000099</v>
      </c>
      <c r="J3365" s="20" t="s">
        <v>18</v>
      </c>
      <c r="K3365" s="20" t="s">
        <v>110</v>
      </c>
      <c r="L3365" s="20" t="s">
        <v>110</v>
      </c>
      <c r="M3365" s="20" t="s">
        <v>110</v>
      </c>
    </row>
    <row r="3366" spans="2:13" x14ac:dyDescent="0.2">
      <c r="B3366" s="19">
        <v>43288</v>
      </c>
      <c r="C3366" s="18">
        <v>3.2084558538066772</v>
      </c>
      <c r="D3366" s="20" t="s">
        <v>3</v>
      </c>
      <c r="E3366" s="20" t="s">
        <v>73</v>
      </c>
      <c r="F3366" s="20">
        <v>1000000281</v>
      </c>
      <c r="G3366" s="20" t="s">
        <v>72</v>
      </c>
      <c r="H3366" s="20" t="s">
        <v>8</v>
      </c>
      <c r="I3366" s="20">
        <v>20000099</v>
      </c>
      <c r="J3366" s="20" t="s">
        <v>18</v>
      </c>
      <c r="K3366" s="20" t="s">
        <v>110</v>
      </c>
      <c r="L3366" s="20" t="s">
        <v>110</v>
      </c>
      <c r="M3366" s="20" t="s">
        <v>110</v>
      </c>
    </row>
    <row r="3367" spans="2:13" x14ac:dyDescent="0.2">
      <c r="B3367" s="19">
        <v>43289</v>
      </c>
      <c r="C3367" s="18">
        <v>3.2726249708828106</v>
      </c>
      <c r="D3367" s="20" t="s">
        <v>3</v>
      </c>
      <c r="E3367" s="20" t="s">
        <v>73</v>
      </c>
      <c r="F3367" s="20">
        <v>1000000281</v>
      </c>
      <c r="G3367" s="20" t="s">
        <v>72</v>
      </c>
      <c r="H3367" s="20" t="s">
        <v>8</v>
      </c>
      <c r="I3367" s="20">
        <v>20000099</v>
      </c>
      <c r="J3367" s="20" t="s">
        <v>18</v>
      </c>
      <c r="K3367" s="20" t="s">
        <v>110</v>
      </c>
      <c r="L3367" s="20" t="s">
        <v>110</v>
      </c>
      <c r="M3367" s="20" t="s">
        <v>110</v>
      </c>
    </row>
    <row r="3368" spans="2:13" x14ac:dyDescent="0.2">
      <c r="B3368" s="19">
        <v>43290</v>
      </c>
      <c r="C3368" s="18">
        <v>3.3380774703004672</v>
      </c>
      <c r="D3368" s="20" t="s">
        <v>3</v>
      </c>
      <c r="E3368" s="20" t="s">
        <v>73</v>
      </c>
      <c r="F3368" s="20">
        <v>1000000281</v>
      </c>
      <c r="G3368" s="20" t="s">
        <v>72</v>
      </c>
      <c r="H3368" s="20" t="s">
        <v>8</v>
      </c>
      <c r="I3368" s="20">
        <v>20000099</v>
      </c>
      <c r="J3368" s="20" t="s">
        <v>18</v>
      </c>
      <c r="K3368" s="20" t="s">
        <v>110</v>
      </c>
      <c r="L3368" s="20" t="s">
        <v>110</v>
      </c>
      <c r="M3368" s="20" t="s">
        <v>110</v>
      </c>
    </row>
    <row r="3369" spans="2:13" x14ac:dyDescent="0.2">
      <c r="B3369" s="19">
        <v>43291</v>
      </c>
      <c r="C3369" s="18">
        <v>3.4048390197064764</v>
      </c>
      <c r="D3369" s="20" t="s">
        <v>3</v>
      </c>
      <c r="E3369" s="20" t="s">
        <v>73</v>
      </c>
      <c r="F3369" s="20">
        <v>1000000281</v>
      </c>
      <c r="G3369" s="20" t="s">
        <v>72</v>
      </c>
      <c r="H3369" s="20" t="s">
        <v>8</v>
      </c>
      <c r="I3369" s="20">
        <v>20000099</v>
      </c>
      <c r="J3369" s="20" t="s">
        <v>18</v>
      </c>
      <c r="K3369" s="20" t="s">
        <v>110</v>
      </c>
      <c r="L3369" s="20" t="s">
        <v>110</v>
      </c>
      <c r="M3369" s="20" t="s">
        <v>110</v>
      </c>
    </row>
    <row r="3370" spans="2:13" x14ac:dyDescent="0.2">
      <c r="B3370" s="19">
        <v>43292</v>
      </c>
      <c r="C3370" s="18">
        <v>3.4729358001006063</v>
      </c>
      <c r="D3370" s="20" t="s">
        <v>3</v>
      </c>
      <c r="E3370" s="20" t="s">
        <v>73</v>
      </c>
      <c r="F3370" s="20">
        <v>1000000281</v>
      </c>
      <c r="G3370" s="20" t="s">
        <v>72</v>
      </c>
      <c r="H3370" s="20" t="s">
        <v>8</v>
      </c>
      <c r="I3370" s="20">
        <v>20000099</v>
      </c>
      <c r="J3370" s="20" t="s">
        <v>18</v>
      </c>
      <c r="K3370" s="20" t="s">
        <v>110</v>
      </c>
      <c r="L3370" s="20" t="s">
        <v>110</v>
      </c>
      <c r="M3370" s="20" t="s">
        <v>110</v>
      </c>
    </row>
    <row r="3371" spans="2:13" x14ac:dyDescent="0.2">
      <c r="B3371" s="19">
        <v>43293</v>
      </c>
      <c r="C3371" s="18">
        <v>3.5423945161026182</v>
      </c>
      <c r="D3371" s="20" t="s">
        <v>3</v>
      </c>
      <c r="E3371" s="20" t="s">
        <v>73</v>
      </c>
      <c r="F3371" s="20">
        <v>1000000281</v>
      </c>
      <c r="G3371" s="20" t="s">
        <v>72</v>
      </c>
      <c r="H3371" s="20" t="s">
        <v>8</v>
      </c>
      <c r="I3371" s="20">
        <v>20000099</v>
      </c>
      <c r="J3371" s="20" t="s">
        <v>18</v>
      </c>
      <c r="K3371" s="20" t="s">
        <v>110</v>
      </c>
      <c r="L3371" s="20" t="s">
        <v>110</v>
      </c>
      <c r="M3371" s="20" t="s">
        <v>110</v>
      </c>
    </row>
    <row r="3372" spans="2:13" x14ac:dyDescent="0.2">
      <c r="B3372" s="19">
        <v>43294</v>
      </c>
      <c r="C3372" s="18">
        <v>3.6132424064246709</v>
      </c>
      <c r="D3372" s="20" t="s">
        <v>3</v>
      </c>
      <c r="E3372" s="20" t="s">
        <v>73</v>
      </c>
      <c r="F3372" s="20">
        <v>1000000281</v>
      </c>
      <c r="G3372" s="20" t="s">
        <v>72</v>
      </c>
      <c r="H3372" s="20" t="s">
        <v>8</v>
      </c>
      <c r="I3372" s="20">
        <v>20000099</v>
      </c>
      <c r="J3372" s="20" t="s">
        <v>18</v>
      </c>
      <c r="K3372" s="20" t="s">
        <v>110</v>
      </c>
      <c r="L3372" s="20" t="s">
        <v>110</v>
      </c>
      <c r="M3372" s="20" t="s">
        <v>110</v>
      </c>
    </row>
    <row r="3373" spans="2:13" x14ac:dyDescent="0.2">
      <c r="B3373" s="19">
        <v>43295</v>
      </c>
      <c r="C3373" s="18">
        <v>3.6855072545531642</v>
      </c>
      <c r="D3373" s="20" t="s">
        <v>3</v>
      </c>
      <c r="E3373" s="20" t="s">
        <v>73</v>
      </c>
      <c r="F3373" s="20">
        <v>1000000281</v>
      </c>
      <c r="G3373" s="20" t="s">
        <v>72</v>
      </c>
      <c r="H3373" s="20" t="s">
        <v>8</v>
      </c>
      <c r="I3373" s="20">
        <v>20000099</v>
      </c>
      <c r="J3373" s="20" t="s">
        <v>18</v>
      </c>
      <c r="K3373" s="20" t="s">
        <v>110</v>
      </c>
      <c r="L3373" s="20" t="s">
        <v>110</v>
      </c>
      <c r="M3373" s="20" t="s">
        <v>110</v>
      </c>
    </row>
    <row r="3374" spans="2:13" x14ac:dyDescent="0.2">
      <c r="B3374" s="19">
        <v>43296</v>
      </c>
      <c r="C3374" s="18">
        <v>3.7592173996442271</v>
      </c>
      <c r="D3374" s="20" t="s">
        <v>3</v>
      </c>
      <c r="E3374" s="20" t="s">
        <v>73</v>
      </c>
      <c r="F3374" s="20">
        <v>1000000281</v>
      </c>
      <c r="G3374" s="20" t="s">
        <v>72</v>
      </c>
      <c r="H3374" s="20" t="s">
        <v>8</v>
      </c>
      <c r="I3374" s="20">
        <v>20000099</v>
      </c>
      <c r="J3374" s="20" t="s">
        <v>18</v>
      </c>
      <c r="K3374" s="20" t="s">
        <v>110</v>
      </c>
      <c r="L3374" s="20" t="s">
        <v>110</v>
      </c>
      <c r="M3374" s="20" t="s">
        <v>110</v>
      </c>
    </row>
    <row r="3375" spans="2:13" x14ac:dyDescent="0.2">
      <c r="B3375" s="19">
        <v>43297</v>
      </c>
      <c r="C3375" s="18">
        <v>3.8344017476371119</v>
      </c>
      <c r="D3375" s="20" t="s">
        <v>3</v>
      </c>
      <c r="E3375" s="20" t="s">
        <v>73</v>
      </c>
      <c r="F3375" s="20">
        <v>1000000281</v>
      </c>
      <c r="G3375" s="20" t="s">
        <v>72</v>
      </c>
      <c r="H3375" s="20" t="s">
        <v>8</v>
      </c>
      <c r="I3375" s="20">
        <v>20000099</v>
      </c>
      <c r="J3375" s="20" t="s">
        <v>18</v>
      </c>
      <c r="K3375" s="20" t="s">
        <v>110</v>
      </c>
      <c r="L3375" s="20" t="s">
        <v>110</v>
      </c>
      <c r="M3375" s="20" t="s">
        <v>110</v>
      </c>
    </row>
    <row r="3376" spans="2:13" x14ac:dyDescent="0.2">
      <c r="B3376" s="19">
        <v>43298</v>
      </c>
      <c r="C3376" s="18">
        <v>3.9110897825898543</v>
      </c>
      <c r="D3376" s="20" t="s">
        <v>3</v>
      </c>
      <c r="E3376" s="20" t="s">
        <v>73</v>
      </c>
      <c r="F3376" s="20">
        <v>1000000281</v>
      </c>
      <c r="G3376" s="20" t="s">
        <v>72</v>
      </c>
      <c r="H3376" s="20" t="s">
        <v>8</v>
      </c>
      <c r="I3376" s="20">
        <v>20000099</v>
      </c>
      <c r="J3376" s="20" t="s">
        <v>18</v>
      </c>
      <c r="K3376" s="20" t="s">
        <v>110</v>
      </c>
      <c r="L3376" s="20" t="s">
        <v>110</v>
      </c>
      <c r="M3376" s="20" t="s">
        <v>110</v>
      </c>
    </row>
    <row r="3377" spans="2:13" x14ac:dyDescent="0.2">
      <c r="B3377" s="19">
        <v>43299</v>
      </c>
      <c r="C3377" s="18">
        <v>3.9893115782416508</v>
      </c>
      <c r="D3377" s="20" t="s">
        <v>3</v>
      </c>
      <c r="E3377" s="20" t="s">
        <v>73</v>
      </c>
      <c r="F3377" s="20">
        <v>1000000281</v>
      </c>
      <c r="G3377" s="20" t="s">
        <v>72</v>
      </c>
      <c r="H3377" s="20" t="s">
        <v>8</v>
      </c>
      <c r="I3377" s="20">
        <v>20000099</v>
      </c>
      <c r="J3377" s="20" t="s">
        <v>18</v>
      </c>
      <c r="K3377" s="20" t="s">
        <v>110</v>
      </c>
      <c r="L3377" s="20" t="s">
        <v>110</v>
      </c>
      <c r="M3377" s="20" t="s">
        <v>110</v>
      </c>
    </row>
    <row r="3378" spans="2:13" x14ac:dyDescent="0.2">
      <c r="B3378" s="19">
        <v>43300</v>
      </c>
      <c r="C3378" s="18">
        <v>4.0690978098064843</v>
      </c>
      <c r="D3378" s="20" t="s">
        <v>3</v>
      </c>
      <c r="E3378" s="20" t="s">
        <v>73</v>
      </c>
      <c r="F3378" s="20">
        <v>1000000281</v>
      </c>
      <c r="G3378" s="20" t="s">
        <v>72</v>
      </c>
      <c r="H3378" s="20" t="s">
        <v>8</v>
      </c>
      <c r="I3378" s="20">
        <v>20000099</v>
      </c>
      <c r="J3378" s="20" t="s">
        <v>18</v>
      </c>
      <c r="K3378" s="20" t="s">
        <v>110</v>
      </c>
      <c r="L3378" s="20" t="s">
        <v>110</v>
      </c>
      <c r="M3378" s="20" t="s">
        <v>110</v>
      </c>
    </row>
    <row r="3379" spans="2:13" x14ac:dyDescent="0.2">
      <c r="B3379" s="19">
        <v>43301</v>
      </c>
      <c r="C3379" s="18">
        <v>3.6584797660026145</v>
      </c>
      <c r="D3379" s="20" t="s">
        <v>3</v>
      </c>
      <c r="E3379" s="20" t="s">
        <v>73</v>
      </c>
      <c r="F3379" s="20">
        <v>1000000281</v>
      </c>
      <c r="G3379" s="20" t="s">
        <v>72</v>
      </c>
      <c r="H3379" s="20" t="s">
        <v>8</v>
      </c>
      <c r="I3379" s="20">
        <v>20000099</v>
      </c>
      <c r="J3379" s="20" t="s">
        <v>18</v>
      </c>
      <c r="K3379" s="20" t="s">
        <v>110</v>
      </c>
      <c r="L3379" s="20" t="s">
        <v>110</v>
      </c>
      <c r="M3379" s="20" t="s">
        <v>110</v>
      </c>
    </row>
    <row r="3380" spans="2:13" x14ac:dyDescent="0.2">
      <c r="B3380" s="19">
        <v>43252</v>
      </c>
      <c r="C3380" s="18">
        <v>0.26</v>
      </c>
      <c r="D3380" s="20" t="s">
        <v>3</v>
      </c>
      <c r="E3380" s="20" t="s">
        <v>55</v>
      </c>
      <c r="F3380" s="20">
        <v>1000001502</v>
      </c>
      <c r="G3380" s="20" t="s">
        <v>54</v>
      </c>
      <c r="H3380" s="20" t="s">
        <v>24</v>
      </c>
      <c r="I3380" s="20">
        <v>40000080</v>
      </c>
      <c r="J3380" s="20" t="s">
        <v>65</v>
      </c>
      <c r="K3380" s="20" t="s">
        <v>110</v>
      </c>
      <c r="L3380" s="20" t="s">
        <v>110</v>
      </c>
      <c r="M3380" s="20" t="s">
        <v>110</v>
      </c>
    </row>
    <row r="3381" spans="2:13" x14ac:dyDescent="0.2">
      <c r="B3381" s="19">
        <v>43253</v>
      </c>
      <c r="C3381" s="18">
        <v>0.26519999999999999</v>
      </c>
      <c r="D3381" s="20" t="s">
        <v>3</v>
      </c>
      <c r="E3381" s="20" t="s">
        <v>55</v>
      </c>
      <c r="F3381" s="20">
        <v>1000001502</v>
      </c>
      <c r="G3381" s="20" t="s">
        <v>54</v>
      </c>
      <c r="H3381" s="20" t="s">
        <v>24</v>
      </c>
      <c r="I3381" s="20">
        <v>40000080</v>
      </c>
      <c r="J3381" s="20" t="s">
        <v>65</v>
      </c>
      <c r="K3381" s="20" t="s">
        <v>110</v>
      </c>
      <c r="L3381" s="20" t="s">
        <v>110</v>
      </c>
      <c r="M3381" s="20" t="s">
        <v>110</v>
      </c>
    </row>
    <row r="3382" spans="2:13" x14ac:dyDescent="0.2">
      <c r="B3382" s="19">
        <v>43254</v>
      </c>
      <c r="C3382" s="18">
        <v>0.27050400000000002</v>
      </c>
      <c r="D3382" s="20" t="s">
        <v>3</v>
      </c>
      <c r="E3382" s="20" t="s">
        <v>55</v>
      </c>
      <c r="F3382" s="20">
        <v>1000001502</v>
      </c>
      <c r="G3382" s="20" t="s">
        <v>54</v>
      </c>
      <c r="H3382" s="20" t="s">
        <v>24</v>
      </c>
      <c r="I3382" s="20">
        <v>40000080</v>
      </c>
      <c r="J3382" s="20" t="s">
        <v>65</v>
      </c>
      <c r="K3382" s="20" t="s">
        <v>110</v>
      </c>
      <c r="L3382" s="20" t="s">
        <v>110</v>
      </c>
      <c r="M3382" s="20" t="s">
        <v>110</v>
      </c>
    </row>
    <row r="3383" spans="2:13" x14ac:dyDescent="0.2">
      <c r="B3383" s="19">
        <v>43255</v>
      </c>
      <c r="C3383" s="18">
        <v>0.27591408000000001</v>
      </c>
      <c r="D3383" s="20" t="s">
        <v>3</v>
      </c>
      <c r="E3383" s="20" t="s">
        <v>55</v>
      </c>
      <c r="F3383" s="20">
        <v>1000001502</v>
      </c>
      <c r="G3383" s="20" t="s">
        <v>54</v>
      </c>
      <c r="H3383" s="20" t="s">
        <v>24</v>
      </c>
      <c r="I3383" s="20">
        <v>40000080</v>
      </c>
      <c r="J3383" s="20" t="s">
        <v>65</v>
      </c>
      <c r="K3383" s="20" t="s">
        <v>110</v>
      </c>
      <c r="L3383" s="20" t="s">
        <v>110</v>
      </c>
      <c r="M3383" s="20" t="s">
        <v>110</v>
      </c>
    </row>
    <row r="3384" spans="2:13" x14ac:dyDescent="0.2">
      <c r="B3384" s="19">
        <v>43256</v>
      </c>
      <c r="C3384" s="18">
        <v>0.28143236160000001</v>
      </c>
      <c r="D3384" s="20" t="s">
        <v>3</v>
      </c>
      <c r="E3384" s="20" t="s">
        <v>55</v>
      </c>
      <c r="F3384" s="20">
        <v>1000001502</v>
      </c>
      <c r="G3384" s="20" t="s">
        <v>54</v>
      </c>
      <c r="H3384" s="20" t="s">
        <v>24</v>
      </c>
      <c r="I3384" s="20">
        <v>40000080</v>
      </c>
      <c r="J3384" s="20" t="s">
        <v>65</v>
      </c>
      <c r="K3384" s="20" t="s">
        <v>110</v>
      </c>
      <c r="L3384" s="20" t="s">
        <v>110</v>
      </c>
      <c r="M3384" s="20" t="s">
        <v>110</v>
      </c>
    </row>
    <row r="3385" spans="2:13" x14ac:dyDescent="0.2">
      <c r="B3385" s="19">
        <v>43257</v>
      </c>
      <c r="C3385" s="18">
        <v>0.28706100883200003</v>
      </c>
      <c r="D3385" s="20" t="s">
        <v>3</v>
      </c>
      <c r="E3385" s="20" t="s">
        <v>55</v>
      </c>
      <c r="F3385" s="20">
        <v>1000001502</v>
      </c>
      <c r="G3385" s="20" t="s">
        <v>54</v>
      </c>
      <c r="H3385" s="20" t="s">
        <v>24</v>
      </c>
      <c r="I3385" s="20">
        <v>40000080</v>
      </c>
      <c r="J3385" s="20" t="s">
        <v>65</v>
      </c>
      <c r="K3385" s="20" t="s">
        <v>110</v>
      </c>
      <c r="L3385" s="20" t="s">
        <v>110</v>
      </c>
      <c r="M3385" s="20" t="s">
        <v>110</v>
      </c>
    </row>
    <row r="3386" spans="2:13" x14ac:dyDescent="0.2">
      <c r="B3386" s="19">
        <v>43258</v>
      </c>
      <c r="C3386" s="18">
        <v>0.29280222900864</v>
      </c>
      <c r="D3386" s="20" t="s">
        <v>3</v>
      </c>
      <c r="E3386" s="20" t="s">
        <v>55</v>
      </c>
      <c r="F3386" s="20">
        <v>1000001502</v>
      </c>
      <c r="G3386" s="20" t="s">
        <v>54</v>
      </c>
      <c r="H3386" s="20" t="s">
        <v>24</v>
      </c>
      <c r="I3386" s="20">
        <v>40000080</v>
      </c>
      <c r="J3386" s="20" t="s">
        <v>65</v>
      </c>
      <c r="K3386" s="20" t="s">
        <v>110</v>
      </c>
      <c r="L3386" s="20" t="s">
        <v>110</v>
      </c>
      <c r="M3386" s="20" t="s">
        <v>110</v>
      </c>
    </row>
    <row r="3387" spans="2:13" x14ac:dyDescent="0.2">
      <c r="B3387" s="19">
        <v>43259</v>
      </c>
      <c r="C3387" s="18">
        <v>0.29865827358881281</v>
      </c>
      <c r="D3387" s="20" t="s">
        <v>3</v>
      </c>
      <c r="E3387" s="20" t="s">
        <v>55</v>
      </c>
      <c r="F3387" s="20">
        <v>1000001502</v>
      </c>
      <c r="G3387" s="20" t="s">
        <v>54</v>
      </c>
      <c r="H3387" s="20" t="s">
        <v>24</v>
      </c>
      <c r="I3387" s="20">
        <v>40000080</v>
      </c>
      <c r="J3387" s="20" t="s">
        <v>65</v>
      </c>
      <c r="K3387" s="20" t="s">
        <v>110</v>
      </c>
      <c r="L3387" s="20" t="s">
        <v>110</v>
      </c>
      <c r="M3387" s="20" t="s">
        <v>110</v>
      </c>
    </row>
    <row r="3388" spans="2:13" x14ac:dyDescent="0.2">
      <c r="B3388" s="19">
        <v>43260</v>
      </c>
      <c r="C3388" s="18">
        <v>0.30463143906058909</v>
      </c>
      <c r="D3388" s="20" t="s">
        <v>3</v>
      </c>
      <c r="E3388" s="20" t="s">
        <v>55</v>
      </c>
      <c r="F3388" s="20">
        <v>1000001502</v>
      </c>
      <c r="G3388" s="20" t="s">
        <v>54</v>
      </c>
      <c r="H3388" s="20" t="s">
        <v>24</v>
      </c>
      <c r="I3388" s="20">
        <v>40000080</v>
      </c>
      <c r="J3388" s="20" t="s">
        <v>65</v>
      </c>
      <c r="K3388" s="20" t="s">
        <v>110</v>
      </c>
      <c r="L3388" s="20" t="s">
        <v>110</v>
      </c>
      <c r="M3388" s="20" t="s">
        <v>110</v>
      </c>
    </row>
    <row r="3389" spans="2:13" x14ac:dyDescent="0.2">
      <c r="B3389" s="19">
        <v>43261</v>
      </c>
      <c r="C3389" s="18">
        <v>0.31072406784180084</v>
      </c>
      <c r="D3389" s="20" t="s">
        <v>3</v>
      </c>
      <c r="E3389" s="20" t="s">
        <v>55</v>
      </c>
      <c r="F3389" s="20">
        <v>1000001502</v>
      </c>
      <c r="G3389" s="20" t="s">
        <v>54</v>
      </c>
      <c r="H3389" s="20" t="s">
        <v>24</v>
      </c>
      <c r="I3389" s="20">
        <v>40000080</v>
      </c>
      <c r="J3389" s="20" t="s">
        <v>65</v>
      </c>
      <c r="K3389" s="20" t="s">
        <v>110</v>
      </c>
      <c r="L3389" s="20" t="s">
        <v>110</v>
      </c>
      <c r="M3389" s="20" t="s">
        <v>110</v>
      </c>
    </row>
    <row r="3390" spans="2:13" x14ac:dyDescent="0.2">
      <c r="B3390" s="19">
        <v>43262</v>
      </c>
      <c r="C3390" s="18">
        <v>0.31693854919863684</v>
      </c>
      <c r="D3390" s="20" t="s">
        <v>3</v>
      </c>
      <c r="E3390" s="20" t="s">
        <v>55</v>
      </c>
      <c r="F3390" s="20">
        <v>1000001502</v>
      </c>
      <c r="G3390" s="20" t="s">
        <v>54</v>
      </c>
      <c r="H3390" s="20" t="s">
        <v>24</v>
      </c>
      <c r="I3390" s="20">
        <v>40000080</v>
      </c>
      <c r="J3390" s="20" t="s">
        <v>65</v>
      </c>
      <c r="K3390" s="20" t="s">
        <v>110</v>
      </c>
      <c r="L3390" s="20" t="s">
        <v>110</v>
      </c>
      <c r="M3390" s="20" t="s">
        <v>110</v>
      </c>
    </row>
    <row r="3391" spans="2:13" x14ac:dyDescent="0.2">
      <c r="B3391" s="19">
        <v>43263</v>
      </c>
      <c r="C3391" s="18">
        <v>0.32327732018260957</v>
      </c>
      <c r="D3391" s="20" t="s">
        <v>3</v>
      </c>
      <c r="E3391" s="20" t="s">
        <v>55</v>
      </c>
      <c r="F3391" s="20">
        <v>1000001502</v>
      </c>
      <c r="G3391" s="20" t="s">
        <v>54</v>
      </c>
      <c r="H3391" s="20" t="s">
        <v>24</v>
      </c>
      <c r="I3391" s="20">
        <v>40000080</v>
      </c>
      <c r="J3391" s="20" t="s">
        <v>65</v>
      </c>
      <c r="K3391" s="20" t="s">
        <v>110</v>
      </c>
      <c r="L3391" s="20" t="s">
        <v>110</v>
      </c>
      <c r="M3391" s="20" t="s">
        <v>110</v>
      </c>
    </row>
    <row r="3392" spans="2:13" x14ac:dyDescent="0.2">
      <c r="B3392" s="19">
        <v>43264</v>
      </c>
      <c r="C3392" s="18">
        <v>0.32974286658626178</v>
      </c>
      <c r="D3392" s="20" t="s">
        <v>3</v>
      </c>
      <c r="E3392" s="20" t="s">
        <v>55</v>
      </c>
      <c r="F3392" s="20">
        <v>1000001502</v>
      </c>
      <c r="G3392" s="20" t="s">
        <v>54</v>
      </c>
      <c r="H3392" s="20" t="s">
        <v>24</v>
      </c>
      <c r="I3392" s="20">
        <v>40000080</v>
      </c>
      <c r="J3392" s="20" t="s">
        <v>65</v>
      </c>
      <c r="K3392" s="20" t="s">
        <v>110</v>
      </c>
      <c r="L3392" s="20" t="s">
        <v>110</v>
      </c>
      <c r="M3392" s="20" t="s">
        <v>110</v>
      </c>
    </row>
    <row r="3393" spans="2:13" x14ac:dyDescent="0.2">
      <c r="B3393" s="19">
        <v>43265</v>
      </c>
      <c r="C3393" s="18">
        <v>0.336337723917987</v>
      </c>
      <c r="D3393" s="20" t="s">
        <v>3</v>
      </c>
      <c r="E3393" s="20" t="s">
        <v>55</v>
      </c>
      <c r="F3393" s="20">
        <v>1000001502</v>
      </c>
      <c r="G3393" s="20" t="s">
        <v>54</v>
      </c>
      <c r="H3393" s="20" t="s">
        <v>24</v>
      </c>
      <c r="I3393" s="20">
        <v>40000080</v>
      </c>
      <c r="J3393" s="20" t="s">
        <v>65</v>
      </c>
      <c r="K3393" s="20" t="s">
        <v>110</v>
      </c>
      <c r="L3393" s="20" t="s">
        <v>110</v>
      </c>
      <c r="M3393" s="20" t="s">
        <v>110</v>
      </c>
    </row>
    <row r="3394" spans="2:13" x14ac:dyDescent="0.2">
      <c r="B3394" s="19">
        <v>43266</v>
      </c>
      <c r="C3394" s="18">
        <v>0.34306447839634674</v>
      </c>
      <c r="D3394" s="20" t="s">
        <v>3</v>
      </c>
      <c r="E3394" s="20" t="s">
        <v>55</v>
      </c>
      <c r="F3394" s="20">
        <v>1000001502</v>
      </c>
      <c r="G3394" s="20" t="s">
        <v>54</v>
      </c>
      <c r="H3394" s="20" t="s">
        <v>24</v>
      </c>
      <c r="I3394" s="20">
        <v>40000080</v>
      </c>
      <c r="J3394" s="20" t="s">
        <v>65</v>
      </c>
      <c r="K3394" s="20" t="s">
        <v>110</v>
      </c>
      <c r="L3394" s="20" t="s">
        <v>110</v>
      </c>
      <c r="M3394" s="20" t="s">
        <v>110</v>
      </c>
    </row>
    <row r="3395" spans="2:13" x14ac:dyDescent="0.2">
      <c r="B3395" s="19">
        <v>43267</v>
      </c>
      <c r="C3395" s="18">
        <v>0.34992576796427366</v>
      </c>
      <c r="D3395" s="20" t="s">
        <v>3</v>
      </c>
      <c r="E3395" s="20" t="s">
        <v>55</v>
      </c>
      <c r="F3395" s="20">
        <v>1000001502</v>
      </c>
      <c r="G3395" s="20" t="s">
        <v>54</v>
      </c>
      <c r="H3395" s="20" t="s">
        <v>24</v>
      </c>
      <c r="I3395" s="20">
        <v>40000080</v>
      </c>
      <c r="J3395" s="20" t="s">
        <v>65</v>
      </c>
      <c r="K3395" s="20" t="s">
        <v>110</v>
      </c>
      <c r="L3395" s="20" t="s">
        <v>110</v>
      </c>
      <c r="M3395" s="20" t="s">
        <v>110</v>
      </c>
    </row>
    <row r="3396" spans="2:13" x14ac:dyDescent="0.2">
      <c r="B3396" s="19">
        <v>43268</v>
      </c>
      <c r="C3396" s="18">
        <v>0.35692428332355908</v>
      </c>
      <c r="D3396" s="20" t="s">
        <v>3</v>
      </c>
      <c r="E3396" s="20" t="s">
        <v>55</v>
      </c>
      <c r="F3396" s="20">
        <v>1000001502</v>
      </c>
      <c r="G3396" s="20" t="s">
        <v>54</v>
      </c>
      <c r="H3396" s="20" t="s">
        <v>24</v>
      </c>
      <c r="I3396" s="20">
        <v>40000080</v>
      </c>
      <c r="J3396" s="20" t="s">
        <v>65</v>
      </c>
      <c r="K3396" s="20" t="s">
        <v>110</v>
      </c>
      <c r="L3396" s="20" t="s">
        <v>110</v>
      </c>
      <c r="M3396" s="20" t="s">
        <v>110</v>
      </c>
    </row>
    <row r="3397" spans="2:13" x14ac:dyDescent="0.2">
      <c r="B3397" s="19">
        <v>43269</v>
      </c>
      <c r="C3397" s="18">
        <v>0.36406276899003026</v>
      </c>
      <c r="D3397" s="20" t="s">
        <v>3</v>
      </c>
      <c r="E3397" s="20" t="s">
        <v>55</v>
      </c>
      <c r="F3397" s="20">
        <v>1000001502</v>
      </c>
      <c r="G3397" s="20" t="s">
        <v>54</v>
      </c>
      <c r="H3397" s="20" t="s">
        <v>24</v>
      </c>
      <c r="I3397" s="20">
        <v>40000080</v>
      </c>
      <c r="J3397" s="20" t="s">
        <v>65</v>
      </c>
      <c r="K3397" s="20" t="s">
        <v>110</v>
      </c>
      <c r="L3397" s="20" t="s">
        <v>110</v>
      </c>
      <c r="M3397" s="20" t="s">
        <v>110</v>
      </c>
    </row>
    <row r="3398" spans="2:13" x14ac:dyDescent="0.2">
      <c r="B3398" s="19">
        <v>43270</v>
      </c>
      <c r="C3398" s="18">
        <v>0.37134402436983088</v>
      </c>
      <c r="D3398" s="20" t="s">
        <v>3</v>
      </c>
      <c r="E3398" s="20" t="s">
        <v>55</v>
      </c>
      <c r="F3398" s="20">
        <v>1000001502</v>
      </c>
      <c r="G3398" s="20" t="s">
        <v>54</v>
      </c>
      <c r="H3398" s="20" t="s">
        <v>24</v>
      </c>
      <c r="I3398" s="20">
        <v>40000080</v>
      </c>
      <c r="J3398" s="20" t="s">
        <v>65</v>
      </c>
      <c r="K3398" s="20" t="s">
        <v>110</v>
      </c>
      <c r="L3398" s="20" t="s">
        <v>110</v>
      </c>
      <c r="M3398" s="20" t="s">
        <v>110</v>
      </c>
    </row>
    <row r="3399" spans="2:13" x14ac:dyDescent="0.2">
      <c r="B3399" s="19">
        <v>43271</v>
      </c>
      <c r="C3399" s="18">
        <v>0.11877090485722759</v>
      </c>
      <c r="D3399" s="20" t="s">
        <v>3</v>
      </c>
      <c r="E3399" s="20" t="s">
        <v>55</v>
      </c>
      <c r="F3399" s="20">
        <v>1000001502</v>
      </c>
      <c r="G3399" s="20" t="s">
        <v>54</v>
      </c>
      <c r="H3399" s="20" t="s">
        <v>24</v>
      </c>
      <c r="I3399" s="20">
        <v>40000080</v>
      </c>
      <c r="J3399" s="20" t="s">
        <v>65</v>
      </c>
      <c r="K3399" s="20" t="s">
        <v>110</v>
      </c>
      <c r="L3399" s="20" t="s">
        <v>110</v>
      </c>
      <c r="M3399" s="20" t="s">
        <v>110</v>
      </c>
    </row>
    <row r="3400" spans="2:13" x14ac:dyDescent="0.2">
      <c r="B3400" s="19">
        <v>43272</v>
      </c>
      <c r="C3400" s="18">
        <v>0.12114632295437215</v>
      </c>
      <c r="D3400" s="20" t="s">
        <v>3</v>
      </c>
      <c r="E3400" s="20" t="s">
        <v>55</v>
      </c>
      <c r="F3400" s="20">
        <v>1000001502</v>
      </c>
      <c r="G3400" s="20" t="s">
        <v>54</v>
      </c>
      <c r="H3400" s="20" t="s">
        <v>24</v>
      </c>
      <c r="I3400" s="20">
        <v>40000080</v>
      </c>
      <c r="J3400" s="20" t="s">
        <v>65</v>
      </c>
      <c r="K3400" s="20" t="s">
        <v>110</v>
      </c>
      <c r="L3400" s="20" t="s">
        <v>110</v>
      </c>
      <c r="M3400" s="20" t="s">
        <v>110</v>
      </c>
    </row>
    <row r="3401" spans="2:13" x14ac:dyDescent="0.2">
      <c r="B3401" s="19">
        <v>43273</v>
      </c>
      <c r="C3401" s="18">
        <v>0.12356924941345959</v>
      </c>
      <c r="D3401" s="20" t="s">
        <v>3</v>
      </c>
      <c r="E3401" s="20" t="s">
        <v>55</v>
      </c>
      <c r="F3401" s="20">
        <v>1000001502</v>
      </c>
      <c r="G3401" s="20" t="s">
        <v>54</v>
      </c>
      <c r="H3401" s="20" t="s">
        <v>24</v>
      </c>
      <c r="I3401" s="20">
        <v>40000080</v>
      </c>
      <c r="J3401" s="20" t="s">
        <v>65</v>
      </c>
      <c r="K3401" s="20" t="s">
        <v>110</v>
      </c>
      <c r="L3401" s="20" t="s">
        <v>110</v>
      </c>
      <c r="M3401" s="20" t="s">
        <v>110</v>
      </c>
    </row>
    <row r="3402" spans="2:13" x14ac:dyDescent="0.2">
      <c r="B3402" s="19">
        <v>43274</v>
      </c>
      <c r="C3402" s="18">
        <v>0.12604063440172877</v>
      </c>
      <c r="D3402" s="20" t="s">
        <v>3</v>
      </c>
      <c r="E3402" s="20" t="s">
        <v>55</v>
      </c>
      <c r="F3402" s="20">
        <v>1000001502</v>
      </c>
      <c r="G3402" s="20" t="s">
        <v>54</v>
      </c>
      <c r="H3402" s="20" t="s">
        <v>24</v>
      </c>
      <c r="I3402" s="20">
        <v>40000080</v>
      </c>
      <c r="J3402" s="20" t="s">
        <v>65</v>
      </c>
      <c r="K3402" s="20" t="s">
        <v>110</v>
      </c>
      <c r="L3402" s="20" t="s">
        <v>110</v>
      </c>
      <c r="M3402" s="20" t="s">
        <v>110</v>
      </c>
    </row>
    <row r="3403" spans="2:13" x14ac:dyDescent="0.2">
      <c r="B3403" s="19">
        <v>43275</v>
      </c>
      <c r="C3403" s="18">
        <v>0.12856144708976336</v>
      </c>
      <c r="D3403" s="20" t="s">
        <v>3</v>
      </c>
      <c r="E3403" s="20" t="s">
        <v>55</v>
      </c>
      <c r="F3403" s="20">
        <v>1000001502</v>
      </c>
      <c r="G3403" s="20" t="s">
        <v>54</v>
      </c>
      <c r="H3403" s="20" t="s">
        <v>24</v>
      </c>
      <c r="I3403" s="20">
        <v>40000080</v>
      </c>
      <c r="J3403" s="20" t="s">
        <v>65</v>
      </c>
      <c r="K3403" s="20" t="s">
        <v>110</v>
      </c>
      <c r="L3403" s="20" t="s">
        <v>110</v>
      </c>
      <c r="M3403" s="20" t="s">
        <v>110</v>
      </c>
    </row>
    <row r="3404" spans="2:13" x14ac:dyDescent="0.2">
      <c r="B3404" s="19">
        <v>43276</v>
      </c>
      <c r="C3404" s="18">
        <v>0.13113267603155862</v>
      </c>
      <c r="D3404" s="20" t="s">
        <v>3</v>
      </c>
      <c r="E3404" s="20" t="s">
        <v>55</v>
      </c>
      <c r="F3404" s="20">
        <v>1000001502</v>
      </c>
      <c r="G3404" s="20" t="s">
        <v>54</v>
      </c>
      <c r="H3404" s="20" t="s">
        <v>24</v>
      </c>
      <c r="I3404" s="20">
        <v>40000080</v>
      </c>
      <c r="J3404" s="20" t="s">
        <v>65</v>
      </c>
      <c r="K3404" s="20" t="s">
        <v>110</v>
      </c>
      <c r="L3404" s="20" t="s">
        <v>110</v>
      </c>
      <c r="M3404" s="20" t="s">
        <v>110</v>
      </c>
    </row>
    <row r="3405" spans="2:13" x14ac:dyDescent="0.2">
      <c r="B3405" s="19">
        <v>43277</v>
      </c>
      <c r="C3405" s="18">
        <v>0.1337553295521898</v>
      </c>
      <c r="D3405" s="20" t="s">
        <v>3</v>
      </c>
      <c r="E3405" s="20" t="s">
        <v>55</v>
      </c>
      <c r="F3405" s="20">
        <v>1000001502</v>
      </c>
      <c r="G3405" s="20" t="s">
        <v>54</v>
      </c>
      <c r="H3405" s="20" t="s">
        <v>24</v>
      </c>
      <c r="I3405" s="20">
        <v>40000080</v>
      </c>
      <c r="J3405" s="20" t="s">
        <v>65</v>
      </c>
      <c r="K3405" s="20" t="s">
        <v>110</v>
      </c>
      <c r="L3405" s="20" t="s">
        <v>110</v>
      </c>
      <c r="M3405" s="20" t="s">
        <v>110</v>
      </c>
    </row>
    <row r="3406" spans="2:13" x14ac:dyDescent="0.2">
      <c r="B3406" s="19">
        <v>43278</v>
      </c>
      <c r="C3406" s="18">
        <v>0.13643043614323358</v>
      </c>
      <c r="D3406" s="20" t="s">
        <v>3</v>
      </c>
      <c r="E3406" s="20" t="s">
        <v>55</v>
      </c>
      <c r="F3406" s="20">
        <v>1000001502</v>
      </c>
      <c r="G3406" s="20" t="s">
        <v>54</v>
      </c>
      <c r="H3406" s="20" t="s">
        <v>24</v>
      </c>
      <c r="I3406" s="20">
        <v>40000080</v>
      </c>
      <c r="J3406" s="20" t="s">
        <v>65</v>
      </c>
      <c r="K3406" s="20" t="s">
        <v>110</v>
      </c>
      <c r="L3406" s="20" t="s">
        <v>110</v>
      </c>
      <c r="M3406" s="20" t="s">
        <v>110</v>
      </c>
    </row>
    <row r="3407" spans="2:13" x14ac:dyDescent="0.2">
      <c r="B3407" s="19">
        <v>43279</v>
      </c>
      <c r="C3407" s="18">
        <v>0.13915904486609826</v>
      </c>
      <c r="D3407" s="20" t="s">
        <v>3</v>
      </c>
      <c r="E3407" s="20" t="s">
        <v>55</v>
      </c>
      <c r="F3407" s="20">
        <v>1000001502</v>
      </c>
      <c r="G3407" s="20" t="s">
        <v>54</v>
      </c>
      <c r="H3407" s="20" t="s">
        <v>24</v>
      </c>
      <c r="I3407" s="20">
        <v>40000080</v>
      </c>
      <c r="J3407" s="20" t="s">
        <v>65</v>
      </c>
      <c r="K3407" s="20" t="s">
        <v>110</v>
      </c>
      <c r="L3407" s="20" t="s">
        <v>110</v>
      </c>
      <c r="M3407" s="20" t="s">
        <v>110</v>
      </c>
    </row>
    <row r="3408" spans="2:13" x14ac:dyDescent="0.2">
      <c r="B3408" s="19">
        <v>43280</v>
      </c>
      <c r="C3408" s="18">
        <v>0.14194222576342022</v>
      </c>
      <c r="D3408" s="20" t="s">
        <v>3</v>
      </c>
      <c r="E3408" s="20" t="s">
        <v>55</v>
      </c>
      <c r="F3408" s="20">
        <v>1000001502</v>
      </c>
      <c r="G3408" s="20" t="s">
        <v>54</v>
      </c>
      <c r="H3408" s="20" t="s">
        <v>24</v>
      </c>
      <c r="I3408" s="20">
        <v>40000080</v>
      </c>
      <c r="J3408" s="20" t="s">
        <v>65</v>
      </c>
      <c r="K3408" s="20" t="s">
        <v>110</v>
      </c>
      <c r="L3408" s="20" t="s">
        <v>110</v>
      </c>
      <c r="M3408" s="20" t="s">
        <v>110</v>
      </c>
    </row>
    <row r="3409" spans="2:13" x14ac:dyDescent="0.2">
      <c r="B3409" s="19">
        <v>43281</v>
      </c>
      <c r="C3409" s="18">
        <v>0.14478107027868864</v>
      </c>
      <c r="D3409" s="20" t="s">
        <v>3</v>
      </c>
      <c r="E3409" s="20" t="s">
        <v>55</v>
      </c>
      <c r="F3409" s="20">
        <v>1000001502</v>
      </c>
      <c r="G3409" s="20" t="s">
        <v>54</v>
      </c>
      <c r="H3409" s="20" t="s">
        <v>24</v>
      </c>
      <c r="I3409" s="20">
        <v>40000080</v>
      </c>
      <c r="J3409" s="20" t="s">
        <v>65</v>
      </c>
      <c r="K3409" s="20" t="s">
        <v>110</v>
      </c>
      <c r="L3409" s="20" t="s">
        <v>110</v>
      </c>
      <c r="M3409" s="20" t="s">
        <v>110</v>
      </c>
    </row>
    <row r="3410" spans="2:13" x14ac:dyDescent="0.2">
      <c r="B3410" s="19">
        <v>43282</v>
      </c>
      <c r="C3410" s="18">
        <v>0.14767669168426242</v>
      </c>
      <c r="D3410" s="20" t="s">
        <v>3</v>
      </c>
      <c r="E3410" s="20" t="s">
        <v>55</v>
      </c>
      <c r="F3410" s="20">
        <v>1000001502</v>
      </c>
      <c r="G3410" s="20" t="s">
        <v>54</v>
      </c>
      <c r="H3410" s="20" t="s">
        <v>24</v>
      </c>
      <c r="I3410" s="20">
        <v>40000080</v>
      </c>
      <c r="J3410" s="20" t="s">
        <v>65</v>
      </c>
      <c r="K3410" s="20" t="s">
        <v>110</v>
      </c>
      <c r="L3410" s="20" t="s">
        <v>110</v>
      </c>
      <c r="M3410" s="20" t="s">
        <v>110</v>
      </c>
    </row>
    <row r="3411" spans="2:13" x14ac:dyDescent="0.2">
      <c r="B3411" s="19">
        <v>43283</v>
      </c>
      <c r="C3411" s="18">
        <v>0.15063022551794766</v>
      </c>
      <c r="D3411" s="20" t="s">
        <v>3</v>
      </c>
      <c r="E3411" s="20" t="s">
        <v>55</v>
      </c>
      <c r="F3411" s="20">
        <v>1000001502</v>
      </c>
      <c r="G3411" s="20" t="s">
        <v>54</v>
      </c>
      <c r="H3411" s="20" t="s">
        <v>24</v>
      </c>
      <c r="I3411" s="20">
        <v>40000080</v>
      </c>
      <c r="J3411" s="20" t="s">
        <v>65</v>
      </c>
      <c r="K3411" s="20" t="s">
        <v>110</v>
      </c>
      <c r="L3411" s="20" t="s">
        <v>110</v>
      </c>
      <c r="M3411" s="20" t="s">
        <v>110</v>
      </c>
    </row>
    <row r="3412" spans="2:13" x14ac:dyDescent="0.2">
      <c r="B3412" s="19">
        <v>43284</v>
      </c>
      <c r="C3412" s="18">
        <v>0.15364283002830662</v>
      </c>
      <c r="D3412" s="20" t="s">
        <v>3</v>
      </c>
      <c r="E3412" s="20" t="s">
        <v>55</v>
      </c>
      <c r="F3412" s="20">
        <v>1000001502</v>
      </c>
      <c r="G3412" s="20" t="s">
        <v>54</v>
      </c>
      <c r="H3412" s="20" t="s">
        <v>24</v>
      </c>
      <c r="I3412" s="20">
        <v>40000080</v>
      </c>
      <c r="J3412" s="20" t="s">
        <v>65</v>
      </c>
      <c r="K3412" s="20" t="s">
        <v>110</v>
      </c>
      <c r="L3412" s="20" t="s">
        <v>110</v>
      </c>
      <c r="M3412" s="20" t="s">
        <v>110</v>
      </c>
    </row>
    <row r="3413" spans="2:13" x14ac:dyDescent="0.2">
      <c r="B3413" s="19">
        <v>43285</v>
      </c>
      <c r="C3413" s="18">
        <v>0.15671568662887275</v>
      </c>
      <c r="D3413" s="20" t="s">
        <v>3</v>
      </c>
      <c r="E3413" s="20" t="s">
        <v>55</v>
      </c>
      <c r="F3413" s="20">
        <v>1000001502</v>
      </c>
      <c r="G3413" s="20" t="s">
        <v>54</v>
      </c>
      <c r="H3413" s="20" t="s">
        <v>24</v>
      </c>
      <c r="I3413" s="20">
        <v>40000080</v>
      </c>
      <c r="J3413" s="20" t="s">
        <v>65</v>
      </c>
      <c r="K3413" s="20" t="s">
        <v>110</v>
      </c>
      <c r="L3413" s="20" t="s">
        <v>110</v>
      </c>
      <c r="M3413" s="20" t="s">
        <v>110</v>
      </c>
    </row>
    <row r="3414" spans="2:13" x14ac:dyDescent="0.2">
      <c r="B3414" s="19">
        <v>43286</v>
      </c>
      <c r="C3414" s="18">
        <v>0.15985000036145022</v>
      </c>
      <c r="D3414" s="20" t="s">
        <v>3</v>
      </c>
      <c r="E3414" s="20" t="s">
        <v>55</v>
      </c>
      <c r="F3414" s="20">
        <v>1000001502</v>
      </c>
      <c r="G3414" s="20" t="s">
        <v>54</v>
      </c>
      <c r="H3414" s="20" t="s">
        <v>24</v>
      </c>
      <c r="I3414" s="20">
        <v>40000080</v>
      </c>
      <c r="J3414" s="20" t="s">
        <v>65</v>
      </c>
      <c r="K3414" s="20" t="s">
        <v>110</v>
      </c>
      <c r="L3414" s="20" t="s">
        <v>110</v>
      </c>
      <c r="M3414" s="20" t="s">
        <v>110</v>
      </c>
    </row>
    <row r="3415" spans="2:13" x14ac:dyDescent="0.2">
      <c r="B3415" s="19">
        <v>43287</v>
      </c>
      <c r="C3415" s="18">
        <v>0.16304700036867925</v>
      </c>
      <c r="D3415" s="20" t="s">
        <v>3</v>
      </c>
      <c r="E3415" s="20" t="s">
        <v>55</v>
      </c>
      <c r="F3415" s="20">
        <v>1000001502</v>
      </c>
      <c r="G3415" s="20" t="s">
        <v>54</v>
      </c>
      <c r="H3415" s="20" t="s">
        <v>24</v>
      </c>
      <c r="I3415" s="20">
        <v>40000080</v>
      </c>
      <c r="J3415" s="20" t="s">
        <v>65</v>
      </c>
      <c r="K3415" s="20" t="s">
        <v>110</v>
      </c>
      <c r="L3415" s="20" t="s">
        <v>110</v>
      </c>
      <c r="M3415" s="20" t="s">
        <v>110</v>
      </c>
    </row>
    <row r="3416" spans="2:13" x14ac:dyDescent="0.2">
      <c r="B3416" s="19">
        <v>43288</v>
      </c>
      <c r="C3416" s="18">
        <v>0.16630794037605284</v>
      </c>
      <c r="D3416" s="20" t="s">
        <v>3</v>
      </c>
      <c r="E3416" s="20" t="s">
        <v>55</v>
      </c>
      <c r="F3416" s="20">
        <v>1000001502</v>
      </c>
      <c r="G3416" s="20" t="s">
        <v>54</v>
      </c>
      <c r="H3416" s="20" t="s">
        <v>24</v>
      </c>
      <c r="I3416" s="20">
        <v>40000080</v>
      </c>
      <c r="J3416" s="20" t="s">
        <v>65</v>
      </c>
      <c r="K3416" s="20" t="s">
        <v>110</v>
      </c>
      <c r="L3416" s="20" t="s">
        <v>110</v>
      </c>
      <c r="M3416" s="20" t="s">
        <v>110</v>
      </c>
    </row>
    <row r="3417" spans="2:13" x14ac:dyDescent="0.2">
      <c r="B3417" s="19">
        <v>43289</v>
      </c>
      <c r="C3417" s="18">
        <v>0.16963409918357389</v>
      </c>
      <c r="D3417" s="20" t="s">
        <v>3</v>
      </c>
      <c r="E3417" s="20" t="s">
        <v>55</v>
      </c>
      <c r="F3417" s="20">
        <v>1000001502</v>
      </c>
      <c r="G3417" s="20" t="s">
        <v>54</v>
      </c>
      <c r="H3417" s="20" t="s">
        <v>24</v>
      </c>
      <c r="I3417" s="20">
        <v>40000080</v>
      </c>
      <c r="J3417" s="20" t="s">
        <v>65</v>
      </c>
      <c r="K3417" s="20" t="s">
        <v>110</v>
      </c>
      <c r="L3417" s="20" t="s">
        <v>110</v>
      </c>
      <c r="M3417" s="20" t="s">
        <v>110</v>
      </c>
    </row>
    <row r="3418" spans="2:13" x14ac:dyDescent="0.2">
      <c r="B3418" s="19">
        <v>43290</v>
      </c>
      <c r="C3418" s="18">
        <v>0.17302678116724535</v>
      </c>
      <c r="D3418" s="20" t="s">
        <v>3</v>
      </c>
      <c r="E3418" s="20" t="s">
        <v>55</v>
      </c>
      <c r="F3418" s="20">
        <v>1000001502</v>
      </c>
      <c r="G3418" s="20" t="s">
        <v>54</v>
      </c>
      <c r="H3418" s="20" t="s">
        <v>24</v>
      </c>
      <c r="I3418" s="20">
        <v>40000080</v>
      </c>
      <c r="J3418" s="20" t="s">
        <v>65</v>
      </c>
      <c r="K3418" s="20" t="s">
        <v>110</v>
      </c>
      <c r="L3418" s="20" t="s">
        <v>110</v>
      </c>
      <c r="M3418" s="20" t="s">
        <v>110</v>
      </c>
    </row>
    <row r="3419" spans="2:13" x14ac:dyDescent="0.2">
      <c r="B3419" s="19">
        <v>43291</v>
      </c>
      <c r="C3419" s="18">
        <v>0.17648731679059027</v>
      </c>
      <c r="D3419" s="20" t="s">
        <v>3</v>
      </c>
      <c r="E3419" s="20" t="s">
        <v>55</v>
      </c>
      <c r="F3419" s="20">
        <v>1000001502</v>
      </c>
      <c r="G3419" s="20" t="s">
        <v>54</v>
      </c>
      <c r="H3419" s="20" t="s">
        <v>24</v>
      </c>
      <c r="I3419" s="20">
        <v>40000080</v>
      </c>
      <c r="J3419" s="20" t="s">
        <v>65</v>
      </c>
      <c r="K3419" s="20" t="s">
        <v>110</v>
      </c>
      <c r="L3419" s="20" t="s">
        <v>110</v>
      </c>
      <c r="M3419" s="20" t="s">
        <v>110</v>
      </c>
    </row>
    <row r="3420" spans="2:13" x14ac:dyDescent="0.2">
      <c r="B3420" s="19">
        <v>43292</v>
      </c>
      <c r="C3420" s="18">
        <v>0.18001706312640206</v>
      </c>
      <c r="D3420" s="20" t="s">
        <v>3</v>
      </c>
      <c r="E3420" s="20" t="s">
        <v>55</v>
      </c>
      <c r="F3420" s="20">
        <v>1000001502</v>
      </c>
      <c r="G3420" s="20" t="s">
        <v>54</v>
      </c>
      <c r="H3420" s="20" t="s">
        <v>24</v>
      </c>
      <c r="I3420" s="20">
        <v>40000080</v>
      </c>
      <c r="J3420" s="20" t="s">
        <v>65</v>
      </c>
      <c r="K3420" s="20" t="s">
        <v>110</v>
      </c>
      <c r="L3420" s="20" t="s">
        <v>110</v>
      </c>
      <c r="M3420" s="20" t="s">
        <v>110</v>
      </c>
    </row>
    <row r="3421" spans="2:13" x14ac:dyDescent="0.2">
      <c r="B3421" s="19">
        <v>43293</v>
      </c>
      <c r="C3421" s="18">
        <v>0.18361740438893009</v>
      </c>
      <c r="D3421" s="20" t="s">
        <v>3</v>
      </c>
      <c r="E3421" s="20" t="s">
        <v>55</v>
      </c>
      <c r="F3421" s="20">
        <v>1000001502</v>
      </c>
      <c r="G3421" s="20" t="s">
        <v>54</v>
      </c>
      <c r="H3421" s="20" t="s">
        <v>24</v>
      </c>
      <c r="I3421" s="20">
        <v>40000080</v>
      </c>
      <c r="J3421" s="20" t="s">
        <v>65</v>
      </c>
      <c r="K3421" s="20" t="s">
        <v>110</v>
      </c>
      <c r="L3421" s="20" t="s">
        <v>110</v>
      </c>
      <c r="M3421" s="20" t="s">
        <v>110</v>
      </c>
    </row>
    <row r="3422" spans="2:13" x14ac:dyDescent="0.2">
      <c r="B3422" s="19">
        <v>43294</v>
      </c>
      <c r="C3422" s="18">
        <v>0.18728975247670868</v>
      </c>
      <c r="D3422" s="20" t="s">
        <v>3</v>
      </c>
      <c r="E3422" s="20" t="s">
        <v>55</v>
      </c>
      <c r="F3422" s="20">
        <v>1000001502</v>
      </c>
      <c r="G3422" s="20" t="s">
        <v>54</v>
      </c>
      <c r="H3422" s="20" t="s">
        <v>24</v>
      </c>
      <c r="I3422" s="20">
        <v>40000080</v>
      </c>
      <c r="J3422" s="20" t="s">
        <v>65</v>
      </c>
      <c r="K3422" s="20" t="s">
        <v>110</v>
      </c>
      <c r="L3422" s="20" t="s">
        <v>110</v>
      </c>
      <c r="M3422" s="20" t="s">
        <v>110</v>
      </c>
    </row>
    <row r="3423" spans="2:13" x14ac:dyDescent="0.2">
      <c r="B3423" s="19">
        <v>43295</v>
      </c>
      <c r="C3423" s="18">
        <v>0.19103554752624283</v>
      </c>
      <c r="D3423" s="20" t="s">
        <v>3</v>
      </c>
      <c r="E3423" s="20" t="s">
        <v>55</v>
      </c>
      <c r="F3423" s="20">
        <v>1000001502</v>
      </c>
      <c r="G3423" s="20" t="s">
        <v>54</v>
      </c>
      <c r="H3423" s="20" t="s">
        <v>24</v>
      </c>
      <c r="I3423" s="20">
        <v>40000080</v>
      </c>
      <c r="J3423" s="20" t="s">
        <v>65</v>
      </c>
      <c r="K3423" s="20" t="s">
        <v>110</v>
      </c>
      <c r="L3423" s="20" t="s">
        <v>110</v>
      </c>
      <c r="M3423" s="20" t="s">
        <v>110</v>
      </c>
    </row>
    <row r="3424" spans="2:13" x14ac:dyDescent="0.2">
      <c r="B3424" s="19">
        <v>43296</v>
      </c>
      <c r="C3424" s="18">
        <v>0.19485625847676769</v>
      </c>
      <c r="D3424" s="20" t="s">
        <v>3</v>
      </c>
      <c r="E3424" s="20" t="s">
        <v>55</v>
      </c>
      <c r="F3424" s="20">
        <v>1000001502</v>
      </c>
      <c r="G3424" s="20" t="s">
        <v>54</v>
      </c>
      <c r="H3424" s="20" t="s">
        <v>24</v>
      </c>
      <c r="I3424" s="20">
        <v>40000080</v>
      </c>
      <c r="J3424" s="20" t="s">
        <v>65</v>
      </c>
      <c r="K3424" s="20" t="s">
        <v>110</v>
      </c>
      <c r="L3424" s="20" t="s">
        <v>110</v>
      </c>
      <c r="M3424" s="20" t="s">
        <v>110</v>
      </c>
    </row>
    <row r="3425" spans="2:13" x14ac:dyDescent="0.2">
      <c r="B3425" s="19">
        <v>43297</v>
      </c>
      <c r="C3425" s="18">
        <v>0.19875338364630302</v>
      </c>
      <c r="D3425" s="20" t="s">
        <v>3</v>
      </c>
      <c r="E3425" s="20" t="s">
        <v>55</v>
      </c>
      <c r="F3425" s="20">
        <v>1000001502</v>
      </c>
      <c r="G3425" s="20" t="s">
        <v>54</v>
      </c>
      <c r="H3425" s="20" t="s">
        <v>24</v>
      </c>
      <c r="I3425" s="20">
        <v>40000080</v>
      </c>
      <c r="J3425" s="20" t="s">
        <v>65</v>
      </c>
      <c r="K3425" s="20" t="s">
        <v>110</v>
      </c>
      <c r="L3425" s="20" t="s">
        <v>110</v>
      </c>
      <c r="M3425" s="20" t="s">
        <v>110</v>
      </c>
    </row>
    <row r="3426" spans="2:13" x14ac:dyDescent="0.2">
      <c r="B3426" s="19">
        <v>43298</v>
      </c>
      <c r="C3426" s="18">
        <v>0.20272845131922906</v>
      </c>
      <c r="D3426" s="20" t="s">
        <v>3</v>
      </c>
      <c r="E3426" s="20" t="s">
        <v>55</v>
      </c>
      <c r="F3426" s="20">
        <v>1000001502</v>
      </c>
      <c r="G3426" s="20" t="s">
        <v>54</v>
      </c>
      <c r="H3426" s="20" t="s">
        <v>24</v>
      </c>
      <c r="I3426" s="20">
        <v>40000080</v>
      </c>
      <c r="J3426" s="20" t="s">
        <v>65</v>
      </c>
      <c r="K3426" s="20" t="s">
        <v>110</v>
      </c>
      <c r="L3426" s="20" t="s">
        <v>110</v>
      </c>
      <c r="M3426" s="20" t="s">
        <v>110</v>
      </c>
    </row>
    <row r="3427" spans="2:13" x14ac:dyDescent="0.2">
      <c r="B3427" s="19">
        <v>43299</v>
      </c>
      <c r="C3427" s="18">
        <v>0.20678302034561366</v>
      </c>
      <c r="D3427" s="20" t="s">
        <v>3</v>
      </c>
      <c r="E3427" s="20" t="s">
        <v>55</v>
      </c>
      <c r="F3427" s="20">
        <v>1000001502</v>
      </c>
      <c r="G3427" s="20" t="s">
        <v>54</v>
      </c>
      <c r="H3427" s="20" t="s">
        <v>24</v>
      </c>
      <c r="I3427" s="20">
        <v>40000080</v>
      </c>
      <c r="J3427" s="20" t="s">
        <v>65</v>
      </c>
      <c r="K3427" s="20" t="s">
        <v>110</v>
      </c>
      <c r="L3427" s="20" t="s">
        <v>110</v>
      </c>
      <c r="M3427" s="20" t="s">
        <v>110</v>
      </c>
    </row>
    <row r="3428" spans="2:13" x14ac:dyDescent="0.2">
      <c r="B3428" s="19">
        <v>43300</v>
      </c>
      <c r="C3428" s="18">
        <v>0.21091868075252593</v>
      </c>
      <c r="D3428" s="20" t="s">
        <v>3</v>
      </c>
      <c r="E3428" s="20" t="s">
        <v>55</v>
      </c>
      <c r="F3428" s="20">
        <v>1000001502</v>
      </c>
      <c r="G3428" s="20" t="s">
        <v>54</v>
      </c>
      <c r="H3428" s="20" t="s">
        <v>24</v>
      </c>
      <c r="I3428" s="20">
        <v>40000080</v>
      </c>
      <c r="J3428" s="20" t="s">
        <v>65</v>
      </c>
      <c r="K3428" s="20" t="s">
        <v>110</v>
      </c>
      <c r="L3428" s="20" t="s">
        <v>110</v>
      </c>
      <c r="M3428" s="20" t="s">
        <v>110</v>
      </c>
    </row>
    <row r="3429" spans="2:13" x14ac:dyDescent="0.2">
      <c r="B3429" s="19">
        <v>43301</v>
      </c>
      <c r="C3429" s="18">
        <v>0.21513705436757644</v>
      </c>
      <c r="D3429" s="20" t="s">
        <v>3</v>
      </c>
      <c r="E3429" s="20" t="s">
        <v>55</v>
      </c>
      <c r="F3429" s="20">
        <v>1000001502</v>
      </c>
      <c r="G3429" s="20" t="s">
        <v>54</v>
      </c>
      <c r="H3429" s="20" t="s">
        <v>24</v>
      </c>
      <c r="I3429" s="20">
        <v>40000080</v>
      </c>
      <c r="J3429" s="20" t="s">
        <v>65</v>
      </c>
      <c r="K3429" s="20" t="s">
        <v>110</v>
      </c>
      <c r="L3429" s="20" t="s">
        <v>110</v>
      </c>
      <c r="M3429" s="20" t="s">
        <v>110</v>
      </c>
    </row>
    <row r="3430" spans="2:13" x14ac:dyDescent="0.2">
      <c r="B3430" s="19">
        <v>43252</v>
      </c>
      <c r="C3430" s="18">
        <v>12.335999999999999</v>
      </c>
      <c r="D3430" s="20" t="s">
        <v>20</v>
      </c>
      <c r="E3430" s="20" t="s">
        <v>47</v>
      </c>
      <c r="F3430" s="20">
        <v>1000000020</v>
      </c>
      <c r="G3430" s="20" t="s">
        <v>71</v>
      </c>
      <c r="H3430" s="20" t="s">
        <v>8</v>
      </c>
      <c r="I3430" s="20">
        <v>10000078</v>
      </c>
      <c r="J3430" s="20" t="s">
        <v>28</v>
      </c>
      <c r="K3430" s="20" t="s">
        <v>110</v>
      </c>
      <c r="L3430" s="20" t="s">
        <v>110</v>
      </c>
      <c r="M3430" s="20" t="s">
        <v>110</v>
      </c>
    </row>
    <row r="3431" spans="2:13" x14ac:dyDescent="0.2">
      <c r="B3431" s="19">
        <v>43253</v>
      </c>
      <c r="C3431" s="18">
        <v>12.58272</v>
      </c>
      <c r="D3431" s="20" t="s">
        <v>20</v>
      </c>
      <c r="E3431" s="20" t="s">
        <v>47</v>
      </c>
      <c r="F3431" s="20">
        <v>1000000020</v>
      </c>
      <c r="G3431" s="20" t="s">
        <v>71</v>
      </c>
      <c r="H3431" s="20" t="s">
        <v>8</v>
      </c>
      <c r="I3431" s="20">
        <v>10000078</v>
      </c>
      <c r="J3431" s="20" t="s">
        <v>28</v>
      </c>
      <c r="K3431" s="20" t="s">
        <v>110</v>
      </c>
      <c r="L3431" s="20" t="s">
        <v>110</v>
      </c>
      <c r="M3431" s="20" t="s">
        <v>110</v>
      </c>
    </row>
    <row r="3432" spans="2:13" x14ac:dyDescent="0.2">
      <c r="B3432" s="19">
        <v>43254</v>
      </c>
      <c r="C3432" s="18">
        <v>11.598374400000001</v>
      </c>
      <c r="D3432" s="20" t="s">
        <v>20</v>
      </c>
      <c r="E3432" s="20" t="s">
        <v>47</v>
      </c>
      <c r="F3432" s="20">
        <v>1000000020</v>
      </c>
      <c r="G3432" s="20" t="s">
        <v>71</v>
      </c>
      <c r="H3432" s="20" t="s">
        <v>8</v>
      </c>
      <c r="I3432" s="20">
        <v>10000078</v>
      </c>
      <c r="J3432" s="20" t="s">
        <v>28</v>
      </c>
      <c r="K3432" s="20" t="s">
        <v>110</v>
      </c>
      <c r="L3432" s="20" t="s">
        <v>110</v>
      </c>
      <c r="M3432" s="20" t="s">
        <v>110</v>
      </c>
    </row>
    <row r="3433" spans="2:13" x14ac:dyDescent="0.2">
      <c r="B3433" s="19">
        <v>43255</v>
      </c>
      <c r="C3433" s="18">
        <v>11.830341888</v>
      </c>
      <c r="D3433" s="20" t="s">
        <v>20</v>
      </c>
      <c r="E3433" s="20" t="s">
        <v>47</v>
      </c>
      <c r="F3433" s="20">
        <v>1000000020</v>
      </c>
      <c r="G3433" s="20" t="s">
        <v>71</v>
      </c>
      <c r="H3433" s="20" t="s">
        <v>8</v>
      </c>
      <c r="I3433" s="20">
        <v>10000078</v>
      </c>
      <c r="J3433" s="20" t="s">
        <v>28</v>
      </c>
      <c r="K3433" s="20" t="s">
        <v>110</v>
      </c>
      <c r="L3433" s="20" t="s">
        <v>110</v>
      </c>
      <c r="M3433" s="20" t="s">
        <v>110</v>
      </c>
    </row>
    <row r="3434" spans="2:13" x14ac:dyDescent="0.2">
      <c r="B3434" s="19">
        <v>43256</v>
      </c>
      <c r="C3434" s="18">
        <v>12.066948725760001</v>
      </c>
      <c r="D3434" s="20" t="s">
        <v>20</v>
      </c>
      <c r="E3434" s="20" t="s">
        <v>47</v>
      </c>
      <c r="F3434" s="20">
        <v>1000000020</v>
      </c>
      <c r="G3434" s="20" t="s">
        <v>71</v>
      </c>
      <c r="H3434" s="20" t="s">
        <v>8</v>
      </c>
      <c r="I3434" s="20">
        <v>10000078</v>
      </c>
      <c r="J3434" s="20" t="s">
        <v>28</v>
      </c>
      <c r="K3434" s="20" t="s">
        <v>110</v>
      </c>
      <c r="L3434" s="20" t="s">
        <v>110</v>
      </c>
      <c r="M3434" s="20" t="s">
        <v>110</v>
      </c>
    </row>
    <row r="3435" spans="2:13" x14ac:dyDescent="0.2">
      <c r="B3435" s="19">
        <v>43257</v>
      </c>
      <c r="C3435" s="18">
        <v>12.3082877002752</v>
      </c>
      <c r="D3435" s="20" t="s">
        <v>20</v>
      </c>
      <c r="E3435" s="20" t="s">
        <v>47</v>
      </c>
      <c r="F3435" s="20">
        <v>1000000020</v>
      </c>
      <c r="G3435" s="20" t="s">
        <v>71</v>
      </c>
      <c r="H3435" s="20" t="s">
        <v>8</v>
      </c>
      <c r="I3435" s="20">
        <v>10000078</v>
      </c>
      <c r="J3435" s="20" t="s">
        <v>28</v>
      </c>
      <c r="K3435" s="20" t="s">
        <v>110</v>
      </c>
      <c r="L3435" s="20" t="s">
        <v>110</v>
      </c>
      <c r="M3435" s="20" t="s">
        <v>110</v>
      </c>
    </row>
    <row r="3436" spans="2:13" x14ac:dyDescent="0.2">
      <c r="B3436" s="19">
        <v>43258</v>
      </c>
      <c r="C3436" s="18">
        <v>12.554453454280704</v>
      </c>
      <c r="D3436" s="20" t="s">
        <v>20</v>
      </c>
      <c r="E3436" s="20" t="s">
        <v>47</v>
      </c>
      <c r="F3436" s="20">
        <v>1000000020</v>
      </c>
      <c r="G3436" s="20" t="s">
        <v>71</v>
      </c>
      <c r="H3436" s="20" t="s">
        <v>8</v>
      </c>
      <c r="I3436" s="20">
        <v>10000078</v>
      </c>
      <c r="J3436" s="20" t="s">
        <v>28</v>
      </c>
      <c r="K3436" s="20" t="s">
        <v>110</v>
      </c>
      <c r="L3436" s="20" t="s">
        <v>110</v>
      </c>
      <c r="M3436" s="20" t="s">
        <v>110</v>
      </c>
    </row>
    <row r="3437" spans="2:13" x14ac:dyDescent="0.2">
      <c r="B3437" s="19">
        <v>43259</v>
      </c>
      <c r="C3437" s="18">
        <v>11.791542523366317</v>
      </c>
      <c r="D3437" s="20" t="s">
        <v>20</v>
      </c>
      <c r="E3437" s="20" t="s">
        <v>47</v>
      </c>
      <c r="F3437" s="20">
        <v>1000000020</v>
      </c>
      <c r="G3437" s="20" t="s">
        <v>71</v>
      </c>
      <c r="H3437" s="20" t="s">
        <v>8</v>
      </c>
      <c r="I3437" s="20">
        <v>10000078</v>
      </c>
      <c r="J3437" s="20" t="s">
        <v>28</v>
      </c>
      <c r="K3437" s="20" t="s">
        <v>110</v>
      </c>
      <c r="L3437" s="20" t="s">
        <v>110</v>
      </c>
      <c r="M3437" s="20" t="s">
        <v>110</v>
      </c>
    </row>
    <row r="3438" spans="2:13" x14ac:dyDescent="0.2">
      <c r="B3438" s="19">
        <v>43260</v>
      </c>
      <c r="C3438" s="18">
        <v>12.027373373833644</v>
      </c>
      <c r="D3438" s="20" t="s">
        <v>20</v>
      </c>
      <c r="E3438" s="20" t="s">
        <v>47</v>
      </c>
      <c r="F3438" s="20">
        <v>1000000020</v>
      </c>
      <c r="G3438" s="20" t="s">
        <v>71</v>
      </c>
      <c r="H3438" s="20" t="s">
        <v>8</v>
      </c>
      <c r="I3438" s="20">
        <v>10000078</v>
      </c>
      <c r="J3438" s="20" t="s">
        <v>28</v>
      </c>
      <c r="K3438" s="20" t="s">
        <v>110</v>
      </c>
      <c r="L3438" s="20" t="s">
        <v>110</v>
      </c>
      <c r="M3438" s="20" t="s">
        <v>110</v>
      </c>
    </row>
    <row r="3439" spans="2:13" x14ac:dyDescent="0.2">
      <c r="B3439" s="19">
        <v>43261</v>
      </c>
      <c r="C3439" s="18">
        <v>12.267920841310316</v>
      </c>
      <c r="D3439" s="20" t="s">
        <v>20</v>
      </c>
      <c r="E3439" s="20" t="s">
        <v>47</v>
      </c>
      <c r="F3439" s="20">
        <v>1000000020</v>
      </c>
      <c r="G3439" s="20" t="s">
        <v>71</v>
      </c>
      <c r="H3439" s="20" t="s">
        <v>8</v>
      </c>
      <c r="I3439" s="20">
        <v>10000078</v>
      </c>
      <c r="J3439" s="20" t="s">
        <v>28</v>
      </c>
      <c r="K3439" s="20" t="s">
        <v>110</v>
      </c>
      <c r="L3439" s="20" t="s">
        <v>110</v>
      </c>
      <c r="M3439" s="20" t="s">
        <v>110</v>
      </c>
    </row>
    <row r="3440" spans="2:13" x14ac:dyDescent="0.2">
      <c r="B3440" s="19">
        <v>43262</v>
      </c>
      <c r="C3440" s="18">
        <v>12.513279258136523</v>
      </c>
      <c r="D3440" s="20" t="s">
        <v>20</v>
      </c>
      <c r="E3440" s="20" t="s">
        <v>47</v>
      </c>
      <c r="F3440" s="20">
        <v>1000000020</v>
      </c>
      <c r="G3440" s="20" t="s">
        <v>71</v>
      </c>
      <c r="H3440" s="20" t="s">
        <v>8</v>
      </c>
      <c r="I3440" s="20">
        <v>10000078</v>
      </c>
      <c r="J3440" s="20" t="s">
        <v>28</v>
      </c>
      <c r="K3440" s="20" t="s">
        <v>110</v>
      </c>
      <c r="L3440" s="20" t="s">
        <v>110</v>
      </c>
      <c r="M3440" s="20" t="s">
        <v>110</v>
      </c>
    </row>
    <row r="3441" spans="2:13" x14ac:dyDescent="0.2">
      <c r="B3441" s="19">
        <v>43263</v>
      </c>
      <c r="C3441" s="18">
        <v>12.763544843299252</v>
      </c>
      <c r="D3441" s="20" t="s">
        <v>20</v>
      </c>
      <c r="E3441" s="20" t="s">
        <v>47</v>
      </c>
      <c r="F3441" s="20">
        <v>1000000020</v>
      </c>
      <c r="G3441" s="20" t="s">
        <v>71</v>
      </c>
      <c r="H3441" s="20" t="s">
        <v>8</v>
      </c>
      <c r="I3441" s="20">
        <v>10000078</v>
      </c>
      <c r="J3441" s="20" t="s">
        <v>28</v>
      </c>
      <c r="K3441" s="20" t="s">
        <v>110</v>
      </c>
      <c r="L3441" s="20" t="s">
        <v>110</v>
      </c>
      <c r="M3441" s="20" t="s">
        <v>110</v>
      </c>
    </row>
    <row r="3442" spans="2:13" x14ac:dyDescent="0.2">
      <c r="B3442" s="19">
        <v>43264</v>
      </c>
      <c r="C3442" s="18">
        <v>13.018815740165238</v>
      </c>
      <c r="D3442" s="20" t="s">
        <v>20</v>
      </c>
      <c r="E3442" s="20" t="s">
        <v>47</v>
      </c>
      <c r="F3442" s="20">
        <v>1000000020</v>
      </c>
      <c r="G3442" s="20" t="s">
        <v>71</v>
      </c>
      <c r="H3442" s="20" t="s">
        <v>8</v>
      </c>
      <c r="I3442" s="20">
        <v>10000078</v>
      </c>
      <c r="J3442" s="20" t="s">
        <v>28</v>
      </c>
      <c r="K3442" s="20" t="s">
        <v>110</v>
      </c>
      <c r="L3442" s="20" t="s">
        <v>110</v>
      </c>
      <c r="M3442" s="20" t="s">
        <v>110</v>
      </c>
    </row>
    <row r="3443" spans="2:13" x14ac:dyDescent="0.2">
      <c r="B3443" s="19">
        <v>43265</v>
      </c>
      <c r="C3443" s="18">
        <v>13.279192054968542</v>
      </c>
      <c r="D3443" s="20" t="s">
        <v>20</v>
      </c>
      <c r="E3443" s="20" t="s">
        <v>47</v>
      </c>
      <c r="F3443" s="20">
        <v>1000000020</v>
      </c>
      <c r="G3443" s="20" t="s">
        <v>71</v>
      </c>
      <c r="H3443" s="20" t="s">
        <v>8</v>
      </c>
      <c r="I3443" s="20">
        <v>10000078</v>
      </c>
      <c r="J3443" s="20" t="s">
        <v>28</v>
      </c>
      <c r="K3443" s="20" t="s">
        <v>110</v>
      </c>
      <c r="L3443" s="20" t="s">
        <v>110</v>
      </c>
      <c r="M3443" s="20" t="s">
        <v>110</v>
      </c>
    </row>
    <row r="3444" spans="2:13" x14ac:dyDescent="0.2">
      <c r="B3444" s="19">
        <v>43266</v>
      </c>
      <c r="C3444" s="18">
        <v>11.768775896067915</v>
      </c>
      <c r="D3444" s="20" t="s">
        <v>20</v>
      </c>
      <c r="E3444" s="20" t="s">
        <v>47</v>
      </c>
      <c r="F3444" s="20">
        <v>1000000020</v>
      </c>
      <c r="G3444" s="20" t="s">
        <v>71</v>
      </c>
      <c r="H3444" s="20" t="s">
        <v>8</v>
      </c>
      <c r="I3444" s="20">
        <v>10000078</v>
      </c>
      <c r="J3444" s="20" t="s">
        <v>28</v>
      </c>
      <c r="K3444" s="20" t="s">
        <v>110</v>
      </c>
      <c r="L3444" s="20" t="s">
        <v>110</v>
      </c>
      <c r="M3444" s="20" t="s">
        <v>110</v>
      </c>
    </row>
    <row r="3445" spans="2:13" x14ac:dyDescent="0.2">
      <c r="B3445" s="19">
        <v>43267</v>
      </c>
      <c r="C3445" s="18">
        <v>12.004151413989273</v>
      </c>
      <c r="D3445" s="20" t="s">
        <v>20</v>
      </c>
      <c r="E3445" s="20" t="s">
        <v>47</v>
      </c>
      <c r="F3445" s="20">
        <v>1000000020</v>
      </c>
      <c r="G3445" s="20" t="s">
        <v>71</v>
      </c>
      <c r="H3445" s="20" t="s">
        <v>8</v>
      </c>
      <c r="I3445" s="20">
        <v>10000078</v>
      </c>
      <c r="J3445" s="20" t="s">
        <v>28</v>
      </c>
      <c r="K3445" s="20" t="s">
        <v>110</v>
      </c>
      <c r="L3445" s="20" t="s">
        <v>110</v>
      </c>
      <c r="M3445" s="20" t="s">
        <v>110</v>
      </c>
    </row>
    <row r="3446" spans="2:13" x14ac:dyDescent="0.2">
      <c r="B3446" s="19">
        <v>43268</v>
      </c>
      <c r="C3446" s="18">
        <v>8.6842344422690605</v>
      </c>
      <c r="D3446" s="20" t="s">
        <v>20</v>
      </c>
      <c r="E3446" s="20" t="s">
        <v>47</v>
      </c>
      <c r="F3446" s="20">
        <v>1000000020</v>
      </c>
      <c r="G3446" s="20" t="s">
        <v>71</v>
      </c>
      <c r="H3446" s="20" t="s">
        <v>8</v>
      </c>
      <c r="I3446" s="20">
        <v>10000078</v>
      </c>
      <c r="J3446" s="20" t="s">
        <v>28</v>
      </c>
      <c r="K3446" s="20" t="s">
        <v>110</v>
      </c>
      <c r="L3446" s="20" t="s">
        <v>110</v>
      </c>
      <c r="M3446" s="20" t="s">
        <v>110</v>
      </c>
    </row>
    <row r="3447" spans="2:13" x14ac:dyDescent="0.2">
      <c r="B3447" s="19">
        <v>43269</v>
      </c>
      <c r="C3447" s="18">
        <v>8.857919131114441</v>
      </c>
      <c r="D3447" s="20" t="s">
        <v>20</v>
      </c>
      <c r="E3447" s="20" t="s">
        <v>47</v>
      </c>
      <c r="F3447" s="20">
        <v>1000000020</v>
      </c>
      <c r="G3447" s="20" t="s">
        <v>71</v>
      </c>
      <c r="H3447" s="20" t="s">
        <v>8</v>
      </c>
      <c r="I3447" s="20">
        <v>10000078</v>
      </c>
      <c r="J3447" s="20" t="s">
        <v>28</v>
      </c>
      <c r="K3447" s="20" t="s">
        <v>110</v>
      </c>
      <c r="L3447" s="20" t="s">
        <v>110</v>
      </c>
      <c r="M3447" s="20" t="s">
        <v>110</v>
      </c>
    </row>
    <row r="3448" spans="2:13" x14ac:dyDescent="0.2">
      <c r="B3448" s="19">
        <v>43270</v>
      </c>
      <c r="C3448" s="18">
        <v>9.0350775137367307</v>
      </c>
      <c r="D3448" s="20" t="s">
        <v>20</v>
      </c>
      <c r="E3448" s="20" t="s">
        <v>47</v>
      </c>
      <c r="F3448" s="20">
        <v>1000000020</v>
      </c>
      <c r="G3448" s="20" t="s">
        <v>71</v>
      </c>
      <c r="H3448" s="20" t="s">
        <v>8</v>
      </c>
      <c r="I3448" s="20">
        <v>10000078</v>
      </c>
      <c r="J3448" s="20" t="s">
        <v>28</v>
      </c>
      <c r="K3448" s="20" t="s">
        <v>110</v>
      </c>
      <c r="L3448" s="20" t="s">
        <v>110</v>
      </c>
      <c r="M3448" s="20" t="s">
        <v>110</v>
      </c>
    </row>
    <row r="3449" spans="2:13" x14ac:dyDescent="0.2">
      <c r="B3449" s="19">
        <v>43271</v>
      </c>
      <c r="C3449" s="18">
        <v>5.6257790640114624</v>
      </c>
      <c r="D3449" s="20" t="s">
        <v>20</v>
      </c>
      <c r="E3449" s="20" t="s">
        <v>47</v>
      </c>
      <c r="F3449" s="20">
        <v>1000000020</v>
      </c>
      <c r="G3449" s="20" t="s">
        <v>71</v>
      </c>
      <c r="H3449" s="20" t="s">
        <v>8</v>
      </c>
      <c r="I3449" s="20">
        <v>10000078</v>
      </c>
      <c r="J3449" s="20" t="s">
        <v>28</v>
      </c>
      <c r="K3449" s="20" t="s">
        <v>110</v>
      </c>
      <c r="L3449" s="20" t="s">
        <v>110</v>
      </c>
      <c r="M3449" s="20" t="s">
        <v>110</v>
      </c>
    </row>
    <row r="3450" spans="2:13" x14ac:dyDescent="0.2">
      <c r="B3450" s="19">
        <v>43272</v>
      </c>
      <c r="C3450" s="18">
        <v>5.7382946452916919</v>
      </c>
      <c r="D3450" s="20" t="s">
        <v>20</v>
      </c>
      <c r="E3450" s="20" t="s">
        <v>47</v>
      </c>
      <c r="F3450" s="20">
        <v>1000000020</v>
      </c>
      <c r="G3450" s="20" t="s">
        <v>71</v>
      </c>
      <c r="H3450" s="20" t="s">
        <v>8</v>
      </c>
      <c r="I3450" s="20">
        <v>10000078</v>
      </c>
      <c r="J3450" s="20" t="s">
        <v>28</v>
      </c>
      <c r="K3450" s="20" t="s">
        <v>110</v>
      </c>
      <c r="L3450" s="20" t="s">
        <v>110</v>
      </c>
      <c r="M3450" s="20" t="s">
        <v>110</v>
      </c>
    </row>
    <row r="3451" spans="2:13" x14ac:dyDescent="0.2">
      <c r="B3451" s="19">
        <v>43273</v>
      </c>
      <c r="C3451" s="18">
        <v>5.8530605381975258</v>
      </c>
      <c r="D3451" s="20" t="s">
        <v>20</v>
      </c>
      <c r="E3451" s="20" t="s">
        <v>47</v>
      </c>
      <c r="F3451" s="20">
        <v>1000000020</v>
      </c>
      <c r="G3451" s="20" t="s">
        <v>71</v>
      </c>
      <c r="H3451" s="20" t="s">
        <v>8</v>
      </c>
      <c r="I3451" s="20">
        <v>10000078</v>
      </c>
      <c r="J3451" s="20" t="s">
        <v>28</v>
      </c>
      <c r="K3451" s="20" t="s">
        <v>110</v>
      </c>
      <c r="L3451" s="20" t="s">
        <v>110</v>
      </c>
      <c r="M3451" s="20" t="s">
        <v>110</v>
      </c>
    </row>
    <row r="3452" spans="2:13" x14ac:dyDescent="0.2">
      <c r="B3452" s="19">
        <v>43274</v>
      </c>
      <c r="C3452" s="18">
        <v>5.9701217489614775</v>
      </c>
      <c r="D3452" s="20" t="s">
        <v>20</v>
      </c>
      <c r="E3452" s="20" t="s">
        <v>47</v>
      </c>
      <c r="F3452" s="20">
        <v>1000000020</v>
      </c>
      <c r="G3452" s="20" t="s">
        <v>71</v>
      </c>
      <c r="H3452" s="20" t="s">
        <v>8</v>
      </c>
      <c r="I3452" s="20">
        <v>10000078</v>
      </c>
      <c r="J3452" s="20" t="s">
        <v>28</v>
      </c>
      <c r="K3452" s="20" t="s">
        <v>110</v>
      </c>
      <c r="L3452" s="20" t="s">
        <v>110</v>
      </c>
      <c r="M3452" s="20" t="s">
        <v>110</v>
      </c>
    </row>
    <row r="3453" spans="2:13" x14ac:dyDescent="0.2">
      <c r="B3453" s="19">
        <v>43275</v>
      </c>
      <c r="C3453" s="18">
        <v>6.089524183940707</v>
      </c>
      <c r="D3453" s="20" t="s">
        <v>20</v>
      </c>
      <c r="E3453" s="20" t="s">
        <v>47</v>
      </c>
      <c r="F3453" s="20">
        <v>1000000020</v>
      </c>
      <c r="G3453" s="20" t="s">
        <v>71</v>
      </c>
      <c r="H3453" s="20" t="s">
        <v>8</v>
      </c>
      <c r="I3453" s="20">
        <v>10000078</v>
      </c>
      <c r="J3453" s="20" t="s">
        <v>28</v>
      </c>
      <c r="K3453" s="20" t="s">
        <v>110</v>
      </c>
      <c r="L3453" s="20" t="s">
        <v>110</v>
      </c>
      <c r="M3453" s="20" t="s">
        <v>110</v>
      </c>
    </row>
    <row r="3454" spans="2:13" x14ac:dyDescent="0.2">
      <c r="B3454" s="19">
        <v>43276</v>
      </c>
      <c r="C3454" s="18">
        <v>6.2113146676195212</v>
      </c>
      <c r="D3454" s="20" t="s">
        <v>20</v>
      </c>
      <c r="E3454" s="20" t="s">
        <v>47</v>
      </c>
      <c r="F3454" s="20">
        <v>1000000020</v>
      </c>
      <c r="G3454" s="20" t="s">
        <v>71</v>
      </c>
      <c r="H3454" s="20" t="s">
        <v>8</v>
      </c>
      <c r="I3454" s="20">
        <v>10000078</v>
      </c>
      <c r="J3454" s="20" t="s">
        <v>28</v>
      </c>
      <c r="K3454" s="20" t="s">
        <v>110</v>
      </c>
      <c r="L3454" s="20" t="s">
        <v>110</v>
      </c>
      <c r="M3454" s="20" t="s">
        <v>110</v>
      </c>
    </row>
    <row r="3455" spans="2:13" x14ac:dyDescent="0.2">
      <c r="B3455" s="19">
        <v>43277</v>
      </c>
      <c r="C3455" s="18">
        <v>6.3355409609719118</v>
      </c>
      <c r="D3455" s="20" t="s">
        <v>20</v>
      </c>
      <c r="E3455" s="20" t="s">
        <v>47</v>
      </c>
      <c r="F3455" s="20">
        <v>1000000020</v>
      </c>
      <c r="G3455" s="20" t="s">
        <v>71</v>
      </c>
      <c r="H3455" s="20" t="s">
        <v>8</v>
      </c>
      <c r="I3455" s="20">
        <v>10000078</v>
      </c>
      <c r="J3455" s="20" t="s">
        <v>28</v>
      </c>
      <c r="K3455" s="20" t="s">
        <v>110</v>
      </c>
      <c r="L3455" s="20" t="s">
        <v>110</v>
      </c>
      <c r="M3455" s="20" t="s">
        <v>110</v>
      </c>
    </row>
    <row r="3456" spans="2:13" x14ac:dyDescent="0.2">
      <c r="B3456" s="19">
        <v>43278</v>
      </c>
      <c r="C3456" s="18">
        <v>6.4622517801913499</v>
      </c>
      <c r="D3456" s="20" t="s">
        <v>20</v>
      </c>
      <c r="E3456" s="20" t="s">
        <v>47</v>
      </c>
      <c r="F3456" s="20">
        <v>1000000020</v>
      </c>
      <c r="G3456" s="20" t="s">
        <v>71</v>
      </c>
      <c r="H3456" s="20" t="s">
        <v>8</v>
      </c>
      <c r="I3456" s="20">
        <v>10000078</v>
      </c>
      <c r="J3456" s="20" t="s">
        <v>28</v>
      </c>
      <c r="K3456" s="20" t="s">
        <v>110</v>
      </c>
      <c r="L3456" s="20" t="s">
        <v>110</v>
      </c>
      <c r="M3456" s="20" t="s">
        <v>110</v>
      </c>
    </row>
    <row r="3457" spans="2:13" x14ac:dyDescent="0.2">
      <c r="B3457" s="19">
        <v>43279</v>
      </c>
      <c r="C3457" s="18">
        <v>6.5914968157951774</v>
      </c>
      <c r="D3457" s="20" t="s">
        <v>20</v>
      </c>
      <c r="E3457" s="20" t="s">
        <v>47</v>
      </c>
      <c r="F3457" s="20">
        <v>1000000020</v>
      </c>
      <c r="G3457" s="20" t="s">
        <v>71</v>
      </c>
      <c r="H3457" s="20" t="s">
        <v>8</v>
      </c>
      <c r="I3457" s="20">
        <v>10000078</v>
      </c>
      <c r="J3457" s="20" t="s">
        <v>28</v>
      </c>
      <c r="K3457" s="20" t="s">
        <v>110</v>
      </c>
      <c r="L3457" s="20" t="s">
        <v>110</v>
      </c>
      <c r="M3457" s="20" t="s">
        <v>110</v>
      </c>
    </row>
    <row r="3458" spans="2:13" x14ac:dyDescent="0.2">
      <c r="B3458" s="19">
        <v>43280</v>
      </c>
      <c r="C3458" s="18">
        <v>6.7233267521110802</v>
      </c>
      <c r="D3458" s="20" t="s">
        <v>20</v>
      </c>
      <c r="E3458" s="20" t="s">
        <v>47</v>
      </c>
      <c r="F3458" s="20">
        <v>1000000020</v>
      </c>
      <c r="G3458" s="20" t="s">
        <v>71</v>
      </c>
      <c r="H3458" s="20" t="s">
        <v>8</v>
      </c>
      <c r="I3458" s="20">
        <v>10000078</v>
      </c>
      <c r="J3458" s="20" t="s">
        <v>28</v>
      </c>
      <c r="K3458" s="20" t="s">
        <v>110</v>
      </c>
      <c r="L3458" s="20" t="s">
        <v>110</v>
      </c>
      <c r="M3458" s="20" t="s">
        <v>110</v>
      </c>
    </row>
    <row r="3459" spans="2:13" x14ac:dyDescent="0.2">
      <c r="B3459" s="19">
        <v>43281</v>
      </c>
      <c r="C3459" s="18">
        <v>6.8577932871533021</v>
      </c>
      <c r="D3459" s="20" t="s">
        <v>20</v>
      </c>
      <c r="E3459" s="20" t="s">
        <v>47</v>
      </c>
      <c r="F3459" s="20">
        <v>1000000020</v>
      </c>
      <c r="G3459" s="20" t="s">
        <v>71</v>
      </c>
      <c r="H3459" s="20" t="s">
        <v>8</v>
      </c>
      <c r="I3459" s="20">
        <v>10000078</v>
      </c>
      <c r="J3459" s="20" t="s">
        <v>28</v>
      </c>
      <c r="K3459" s="20" t="s">
        <v>110</v>
      </c>
      <c r="L3459" s="20" t="s">
        <v>110</v>
      </c>
      <c r="M3459" s="20" t="s">
        <v>110</v>
      </c>
    </row>
    <row r="3460" spans="2:13" x14ac:dyDescent="0.2">
      <c r="B3460" s="19">
        <v>43282</v>
      </c>
      <c r="C3460" s="18">
        <v>6.9949491528963677</v>
      </c>
      <c r="D3460" s="20" t="s">
        <v>20</v>
      </c>
      <c r="E3460" s="20" t="s">
        <v>47</v>
      </c>
      <c r="F3460" s="20">
        <v>1000000020</v>
      </c>
      <c r="G3460" s="20" t="s">
        <v>71</v>
      </c>
      <c r="H3460" s="20" t="s">
        <v>8</v>
      </c>
      <c r="I3460" s="20">
        <v>10000078</v>
      </c>
      <c r="J3460" s="20" t="s">
        <v>28</v>
      </c>
      <c r="K3460" s="20" t="s">
        <v>110</v>
      </c>
      <c r="L3460" s="20" t="s">
        <v>110</v>
      </c>
      <c r="M3460" s="20" t="s">
        <v>110</v>
      </c>
    </row>
    <row r="3461" spans="2:13" x14ac:dyDescent="0.2">
      <c r="B3461" s="19">
        <v>43283</v>
      </c>
      <c r="C3461" s="18">
        <v>7.1348481359542948</v>
      </c>
      <c r="D3461" s="20" t="s">
        <v>20</v>
      </c>
      <c r="E3461" s="20" t="s">
        <v>47</v>
      </c>
      <c r="F3461" s="20">
        <v>1000000020</v>
      </c>
      <c r="G3461" s="20" t="s">
        <v>71</v>
      </c>
      <c r="H3461" s="20" t="s">
        <v>8</v>
      </c>
      <c r="I3461" s="20">
        <v>10000078</v>
      </c>
      <c r="J3461" s="20" t="s">
        <v>28</v>
      </c>
      <c r="K3461" s="20" t="s">
        <v>110</v>
      </c>
      <c r="L3461" s="20" t="s">
        <v>110</v>
      </c>
      <c r="M3461" s="20" t="s">
        <v>110</v>
      </c>
    </row>
    <row r="3462" spans="2:13" x14ac:dyDescent="0.2">
      <c r="B3462" s="19">
        <v>43284</v>
      </c>
      <c r="C3462" s="18">
        <v>7.2775450986733814</v>
      </c>
      <c r="D3462" s="20" t="s">
        <v>20</v>
      </c>
      <c r="E3462" s="20" t="s">
        <v>47</v>
      </c>
      <c r="F3462" s="20">
        <v>1000000020</v>
      </c>
      <c r="G3462" s="20" t="s">
        <v>71</v>
      </c>
      <c r="H3462" s="20" t="s">
        <v>8</v>
      </c>
      <c r="I3462" s="20">
        <v>10000078</v>
      </c>
      <c r="J3462" s="20" t="s">
        <v>28</v>
      </c>
      <c r="K3462" s="20" t="s">
        <v>110</v>
      </c>
      <c r="L3462" s="20" t="s">
        <v>110</v>
      </c>
      <c r="M3462" s="20" t="s">
        <v>110</v>
      </c>
    </row>
    <row r="3463" spans="2:13" x14ac:dyDescent="0.2">
      <c r="B3463" s="19">
        <v>43285</v>
      </c>
      <c r="C3463" s="18">
        <v>7.4230960006468489</v>
      </c>
      <c r="D3463" s="20" t="s">
        <v>20</v>
      </c>
      <c r="E3463" s="20" t="s">
        <v>47</v>
      </c>
      <c r="F3463" s="20">
        <v>1000000020</v>
      </c>
      <c r="G3463" s="20" t="s">
        <v>71</v>
      </c>
      <c r="H3463" s="20" t="s">
        <v>8</v>
      </c>
      <c r="I3463" s="20">
        <v>10000078</v>
      </c>
      <c r="J3463" s="20" t="s">
        <v>28</v>
      </c>
      <c r="K3463" s="20" t="s">
        <v>110</v>
      </c>
      <c r="L3463" s="20" t="s">
        <v>110</v>
      </c>
      <c r="M3463" s="20" t="s">
        <v>110</v>
      </c>
    </row>
    <row r="3464" spans="2:13" x14ac:dyDescent="0.2">
      <c r="B3464" s="19">
        <v>43286</v>
      </c>
      <c r="C3464" s="18">
        <v>7.5715579206597861</v>
      </c>
      <c r="D3464" s="20" t="s">
        <v>20</v>
      </c>
      <c r="E3464" s="20" t="s">
        <v>47</v>
      </c>
      <c r="F3464" s="20">
        <v>1000000020</v>
      </c>
      <c r="G3464" s="20" t="s">
        <v>71</v>
      </c>
      <c r="H3464" s="20" t="s">
        <v>8</v>
      </c>
      <c r="I3464" s="20">
        <v>10000078</v>
      </c>
      <c r="J3464" s="20" t="s">
        <v>28</v>
      </c>
      <c r="K3464" s="20" t="s">
        <v>110</v>
      </c>
      <c r="L3464" s="20" t="s">
        <v>110</v>
      </c>
      <c r="M3464" s="20" t="s">
        <v>110</v>
      </c>
    </row>
    <row r="3465" spans="2:13" x14ac:dyDescent="0.2">
      <c r="B3465" s="19">
        <v>43287</v>
      </c>
      <c r="C3465" s="18">
        <v>7.7229890790729829</v>
      </c>
      <c r="D3465" s="20" t="s">
        <v>20</v>
      </c>
      <c r="E3465" s="20" t="s">
        <v>47</v>
      </c>
      <c r="F3465" s="20">
        <v>1000000020</v>
      </c>
      <c r="G3465" s="20" t="s">
        <v>71</v>
      </c>
      <c r="H3465" s="20" t="s">
        <v>8</v>
      </c>
      <c r="I3465" s="20">
        <v>10000078</v>
      </c>
      <c r="J3465" s="20" t="s">
        <v>28</v>
      </c>
      <c r="K3465" s="20" t="s">
        <v>110</v>
      </c>
      <c r="L3465" s="20" t="s">
        <v>110</v>
      </c>
      <c r="M3465" s="20" t="s">
        <v>110</v>
      </c>
    </row>
    <row r="3466" spans="2:13" x14ac:dyDescent="0.2">
      <c r="B3466" s="19">
        <v>43288</v>
      </c>
      <c r="C3466" s="18">
        <v>7.8774488606544422</v>
      </c>
      <c r="D3466" s="20" t="s">
        <v>20</v>
      </c>
      <c r="E3466" s="20" t="s">
        <v>47</v>
      </c>
      <c r="F3466" s="20">
        <v>1000000020</v>
      </c>
      <c r="G3466" s="20" t="s">
        <v>71</v>
      </c>
      <c r="H3466" s="20" t="s">
        <v>8</v>
      </c>
      <c r="I3466" s="20">
        <v>10000078</v>
      </c>
      <c r="J3466" s="20" t="s">
        <v>28</v>
      </c>
      <c r="K3466" s="20" t="s">
        <v>110</v>
      </c>
      <c r="L3466" s="20" t="s">
        <v>110</v>
      </c>
      <c r="M3466" s="20" t="s">
        <v>110</v>
      </c>
    </row>
    <row r="3467" spans="2:13" x14ac:dyDescent="0.2">
      <c r="B3467" s="19">
        <v>43289</v>
      </c>
      <c r="C3467" s="18">
        <v>8.0349978378675306</v>
      </c>
      <c r="D3467" s="20" t="s">
        <v>20</v>
      </c>
      <c r="E3467" s="20" t="s">
        <v>47</v>
      </c>
      <c r="F3467" s="20">
        <v>1000000020</v>
      </c>
      <c r="G3467" s="20" t="s">
        <v>71</v>
      </c>
      <c r="H3467" s="20" t="s">
        <v>8</v>
      </c>
      <c r="I3467" s="20">
        <v>10000078</v>
      </c>
      <c r="J3467" s="20" t="s">
        <v>28</v>
      </c>
      <c r="K3467" s="20" t="s">
        <v>110</v>
      </c>
      <c r="L3467" s="20" t="s">
        <v>110</v>
      </c>
      <c r="M3467" s="20" t="s">
        <v>110</v>
      </c>
    </row>
    <row r="3468" spans="2:13" x14ac:dyDescent="0.2">
      <c r="B3468" s="19">
        <v>43290</v>
      </c>
      <c r="C3468" s="18">
        <v>8.1956977946248823</v>
      </c>
      <c r="D3468" s="20" t="s">
        <v>20</v>
      </c>
      <c r="E3468" s="20" t="s">
        <v>47</v>
      </c>
      <c r="F3468" s="20">
        <v>1000000020</v>
      </c>
      <c r="G3468" s="20" t="s">
        <v>71</v>
      </c>
      <c r="H3468" s="20" t="s">
        <v>8</v>
      </c>
      <c r="I3468" s="20">
        <v>10000078</v>
      </c>
      <c r="J3468" s="20" t="s">
        <v>28</v>
      </c>
      <c r="K3468" s="20" t="s">
        <v>110</v>
      </c>
      <c r="L3468" s="20" t="s">
        <v>110</v>
      </c>
      <c r="M3468" s="20" t="s">
        <v>110</v>
      </c>
    </row>
    <row r="3469" spans="2:13" x14ac:dyDescent="0.2">
      <c r="B3469" s="19">
        <v>43291</v>
      </c>
      <c r="C3469" s="18">
        <v>8.3596117505173808</v>
      </c>
      <c r="D3469" s="20" t="s">
        <v>20</v>
      </c>
      <c r="E3469" s="20" t="s">
        <v>47</v>
      </c>
      <c r="F3469" s="20">
        <v>1000000020</v>
      </c>
      <c r="G3469" s="20" t="s">
        <v>71</v>
      </c>
      <c r="H3469" s="20" t="s">
        <v>8</v>
      </c>
      <c r="I3469" s="20">
        <v>10000078</v>
      </c>
      <c r="J3469" s="20" t="s">
        <v>28</v>
      </c>
      <c r="K3469" s="20" t="s">
        <v>110</v>
      </c>
      <c r="L3469" s="20" t="s">
        <v>110</v>
      </c>
      <c r="M3469" s="20" t="s">
        <v>110</v>
      </c>
    </row>
    <row r="3470" spans="2:13" x14ac:dyDescent="0.2">
      <c r="B3470" s="19">
        <v>43292</v>
      </c>
      <c r="C3470" s="18">
        <v>8.526803985527728</v>
      </c>
      <c r="D3470" s="20" t="s">
        <v>20</v>
      </c>
      <c r="E3470" s="20" t="s">
        <v>47</v>
      </c>
      <c r="F3470" s="20">
        <v>1000000020</v>
      </c>
      <c r="G3470" s="20" t="s">
        <v>71</v>
      </c>
      <c r="H3470" s="20" t="s">
        <v>8</v>
      </c>
      <c r="I3470" s="20">
        <v>10000078</v>
      </c>
      <c r="J3470" s="20" t="s">
        <v>28</v>
      </c>
      <c r="K3470" s="20" t="s">
        <v>110</v>
      </c>
      <c r="L3470" s="20" t="s">
        <v>110</v>
      </c>
      <c r="M3470" s="20" t="s">
        <v>110</v>
      </c>
    </row>
    <row r="3471" spans="2:13" x14ac:dyDescent="0.2">
      <c r="B3471" s="19">
        <v>43293</v>
      </c>
      <c r="C3471" s="18">
        <v>8.6973400652382828</v>
      </c>
      <c r="D3471" s="20" t="s">
        <v>20</v>
      </c>
      <c r="E3471" s="20" t="s">
        <v>47</v>
      </c>
      <c r="F3471" s="20">
        <v>1000000020</v>
      </c>
      <c r="G3471" s="20" t="s">
        <v>71</v>
      </c>
      <c r="H3471" s="20" t="s">
        <v>8</v>
      </c>
      <c r="I3471" s="20">
        <v>10000078</v>
      </c>
      <c r="J3471" s="20" t="s">
        <v>28</v>
      </c>
      <c r="K3471" s="20" t="s">
        <v>110</v>
      </c>
      <c r="L3471" s="20" t="s">
        <v>110</v>
      </c>
      <c r="M3471" s="20" t="s">
        <v>110</v>
      </c>
    </row>
    <row r="3472" spans="2:13" x14ac:dyDescent="0.2">
      <c r="B3472" s="19">
        <v>43294</v>
      </c>
      <c r="C3472" s="18">
        <v>8.8712868665430484</v>
      </c>
      <c r="D3472" s="20" t="s">
        <v>20</v>
      </c>
      <c r="E3472" s="20" t="s">
        <v>47</v>
      </c>
      <c r="F3472" s="20">
        <v>1000000020</v>
      </c>
      <c r="G3472" s="20" t="s">
        <v>71</v>
      </c>
      <c r="H3472" s="20" t="s">
        <v>8</v>
      </c>
      <c r="I3472" s="20">
        <v>10000078</v>
      </c>
      <c r="J3472" s="20" t="s">
        <v>28</v>
      </c>
      <c r="K3472" s="20" t="s">
        <v>110</v>
      </c>
      <c r="L3472" s="20" t="s">
        <v>110</v>
      </c>
      <c r="M3472" s="20" t="s">
        <v>110</v>
      </c>
    </row>
    <row r="3473" spans="2:13" x14ac:dyDescent="0.2">
      <c r="B3473" s="19">
        <v>43295</v>
      </c>
      <c r="C3473" s="18">
        <v>9.0487126038739092</v>
      </c>
      <c r="D3473" s="20" t="s">
        <v>20</v>
      </c>
      <c r="E3473" s="20" t="s">
        <v>47</v>
      </c>
      <c r="F3473" s="20">
        <v>1000000020</v>
      </c>
      <c r="G3473" s="20" t="s">
        <v>71</v>
      </c>
      <c r="H3473" s="20" t="s">
        <v>8</v>
      </c>
      <c r="I3473" s="20">
        <v>10000078</v>
      </c>
      <c r="J3473" s="20" t="s">
        <v>28</v>
      </c>
      <c r="K3473" s="20" t="s">
        <v>110</v>
      </c>
      <c r="L3473" s="20" t="s">
        <v>110</v>
      </c>
      <c r="M3473" s="20" t="s">
        <v>110</v>
      </c>
    </row>
    <row r="3474" spans="2:13" x14ac:dyDescent="0.2">
      <c r="B3474" s="19">
        <v>43296</v>
      </c>
      <c r="C3474" s="18">
        <v>9.2296868559513889</v>
      </c>
      <c r="D3474" s="20" t="s">
        <v>20</v>
      </c>
      <c r="E3474" s="20" t="s">
        <v>47</v>
      </c>
      <c r="F3474" s="20">
        <v>1000000020</v>
      </c>
      <c r="G3474" s="20" t="s">
        <v>71</v>
      </c>
      <c r="H3474" s="20" t="s">
        <v>8</v>
      </c>
      <c r="I3474" s="20">
        <v>10000078</v>
      </c>
      <c r="J3474" s="20" t="s">
        <v>28</v>
      </c>
      <c r="K3474" s="20" t="s">
        <v>110</v>
      </c>
      <c r="L3474" s="20" t="s">
        <v>110</v>
      </c>
      <c r="M3474" s="20" t="s">
        <v>110</v>
      </c>
    </row>
    <row r="3475" spans="2:13" x14ac:dyDescent="0.2">
      <c r="B3475" s="19">
        <v>43297</v>
      </c>
      <c r="C3475" s="18">
        <v>9.4142805930704156</v>
      </c>
      <c r="D3475" s="20" t="s">
        <v>20</v>
      </c>
      <c r="E3475" s="20" t="s">
        <v>47</v>
      </c>
      <c r="F3475" s="20">
        <v>1000000020</v>
      </c>
      <c r="G3475" s="20" t="s">
        <v>71</v>
      </c>
      <c r="H3475" s="20" t="s">
        <v>8</v>
      </c>
      <c r="I3475" s="20">
        <v>10000078</v>
      </c>
      <c r="J3475" s="20" t="s">
        <v>28</v>
      </c>
      <c r="K3475" s="20" t="s">
        <v>110</v>
      </c>
      <c r="L3475" s="20" t="s">
        <v>110</v>
      </c>
      <c r="M3475" s="20" t="s">
        <v>110</v>
      </c>
    </row>
    <row r="3476" spans="2:13" x14ac:dyDescent="0.2">
      <c r="B3476" s="19">
        <v>43298</v>
      </c>
      <c r="C3476" s="18">
        <v>9.6025662049318257</v>
      </c>
      <c r="D3476" s="20" t="s">
        <v>20</v>
      </c>
      <c r="E3476" s="20" t="s">
        <v>47</v>
      </c>
      <c r="F3476" s="20">
        <v>1000000020</v>
      </c>
      <c r="G3476" s="20" t="s">
        <v>71</v>
      </c>
      <c r="H3476" s="20" t="s">
        <v>8</v>
      </c>
      <c r="I3476" s="20">
        <v>10000078</v>
      </c>
      <c r="J3476" s="20" t="s">
        <v>28</v>
      </c>
      <c r="K3476" s="20" t="s">
        <v>110</v>
      </c>
      <c r="L3476" s="20" t="s">
        <v>110</v>
      </c>
      <c r="M3476" s="20" t="s">
        <v>110</v>
      </c>
    </row>
    <row r="3477" spans="2:13" x14ac:dyDescent="0.2">
      <c r="B3477" s="19">
        <v>43299</v>
      </c>
      <c r="C3477" s="18">
        <v>9.7946175290304609</v>
      </c>
      <c r="D3477" s="20" t="s">
        <v>20</v>
      </c>
      <c r="E3477" s="20" t="s">
        <v>47</v>
      </c>
      <c r="F3477" s="20">
        <v>1000000020</v>
      </c>
      <c r="G3477" s="20" t="s">
        <v>71</v>
      </c>
      <c r="H3477" s="20" t="s">
        <v>8</v>
      </c>
      <c r="I3477" s="20">
        <v>10000078</v>
      </c>
      <c r="J3477" s="20" t="s">
        <v>28</v>
      </c>
      <c r="K3477" s="20" t="s">
        <v>110</v>
      </c>
      <c r="L3477" s="20" t="s">
        <v>110</v>
      </c>
      <c r="M3477" s="20" t="s">
        <v>110</v>
      </c>
    </row>
    <row r="3478" spans="2:13" x14ac:dyDescent="0.2">
      <c r="B3478" s="19">
        <v>43300</v>
      </c>
      <c r="C3478" s="18">
        <v>9.9905098796110696</v>
      </c>
      <c r="D3478" s="20" t="s">
        <v>20</v>
      </c>
      <c r="E3478" s="20" t="s">
        <v>47</v>
      </c>
      <c r="F3478" s="20">
        <v>1000000020</v>
      </c>
      <c r="G3478" s="20" t="s">
        <v>71</v>
      </c>
      <c r="H3478" s="20" t="s">
        <v>8</v>
      </c>
      <c r="I3478" s="20">
        <v>10000078</v>
      </c>
      <c r="J3478" s="20" t="s">
        <v>28</v>
      </c>
      <c r="K3478" s="20" t="s">
        <v>110</v>
      </c>
      <c r="L3478" s="20" t="s">
        <v>110</v>
      </c>
      <c r="M3478" s="20" t="s">
        <v>110</v>
      </c>
    </row>
    <row r="3479" spans="2:13" x14ac:dyDescent="0.2">
      <c r="B3479" s="19">
        <v>43301</v>
      </c>
      <c r="C3479" s="18">
        <v>10.190320077203291</v>
      </c>
      <c r="D3479" s="20" t="s">
        <v>20</v>
      </c>
      <c r="E3479" s="20" t="s">
        <v>47</v>
      </c>
      <c r="F3479" s="20">
        <v>1000000020</v>
      </c>
      <c r="G3479" s="20" t="s">
        <v>71</v>
      </c>
      <c r="H3479" s="20" t="s">
        <v>8</v>
      </c>
      <c r="I3479" s="20">
        <v>10000078</v>
      </c>
      <c r="J3479" s="20" t="s">
        <v>28</v>
      </c>
      <c r="K3479" s="20" t="s">
        <v>110</v>
      </c>
      <c r="L3479" s="20" t="s">
        <v>110</v>
      </c>
      <c r="M3479" s="20" t="s">
        <v>110</v>
      </c>
    </row>
    <row r="3480" spans="2:13" x14ac:dyDescent="0.2">
      <c r="B3480" s="19">
        <v>43252</v>
      </c>
      <c r="C3480" s="18">
        <v>1.1859999999999999</v>
      </c>
      <c r="D3480" s="20" t="s">
        <v>3</v>
      </c>
      <c r="E3480" s="20" t="s">
        <v>73</v>
      </c>
      <c r="F3480" s="20">
        <v>1000000281</v>
      </c>
      <c r="G3480" s="20" t="s">
        <v>72</v>
      </c>
      <c r="H3480" s="20" t="s">
        <v>8</v>
      </c>
      <c r="I3480" s="20">
        <v>10000131</v>
      </c>
      <c r="J3480" s="20" t="s">
        <v>36</v>
      </c>
      <c r="K3480" s="20" t="s">
        <v>110</v>
      </c>
      <c r="L3480" s="20" t="s">
        <v>110</v>
      </c>
      <c r="M3480" s="20" t="s">
        <v>110</v>
      </c>
    </row>
    <row r="3481" spans="2:13" x14ac:dyDescent="0.2">
      <c r="B3481" s="19">
        <v>43253</v>
      </c>
      <c r="C3481" s="18">
        <v>1.2097199999999999</v>
      </c>
      <c r="D3481" s="20" t="s">
        <v>3</v>
      </c>
      <c r="E3481" s="20" t="s">
        <v>73</v>
      </c>
      <c r="F3481" s="20">
        <v>1000000281</v>
      </c>
      <c r="G3481" s="20" t="s">
        <v>72</v>
      </c>
      <c r="H3481" s="20" t="s">
        <v>8</v>
      </c>
      <c r="I3481" s="20">
        <v>10000131</v>
      </c>
      <c r="J3481" s="20" t="s">
        <v>36</v>
      </c>
      <c r="K3481" s="20" t="s">
        <v>110</v>
      </c>
      <c r="L3481" s="20" t="s">
        <v>110</v>
      </c>
      <c r="M3481" s="20" t="s">
        <v>110</v>
      </c>
    </row>
    <row r="3482" spans="2:13" x14ac:dyDescent="0.2">
      <c r="B3482" s="19">
        <v>43254</v>
      </c>
      <c r="C3482" s="18">
        <v>1.2339144</v>
      </c>
      <c r="D3482" s="20" t="s">
        <v>3</v>
      </c>
      <c r="E3482" s="20" t="s">
        <v>73</v>
      </c>
      <c r="F3482" s="20">
        <v>1000000281</v>
      </c>
      <c r="G3482" s="20" t="s">
        <v>72</v>
      </c>
      <c r="H3482" s="20" t="s">
        <v>8</v>
      </c>
      <c r="I3482" s="20">
        <v>10000131</v>
      </c>
      <c r="J3482" s="20" t="s">
        <v>36</v>
      </c>
      <c r="K3482" s="20" t="s">
        <v>110</v>
      </c>
      <c r="L3482" s="20" t="s">
        <v>110</v>
      </c>
      <c r="M3482" s="20" t="s">
        <v>110</v>
      </c>
    </row>
    <row r="3483" spans="2:13" x14ac:dyDescent="0.2">
      <c r="B3483" s="19">
        <v>43255</v>
      </c>
      <c r="C3483" s="18">
        <v>1.258592688</v>
      </c>
      <c r="D3483" s="20" t="s">
        <v>3</v>
      </c>
      <c r="E3483" s="20" t="s">
        <v>73</v>
      </c>
      <c r="F3483" s="20">
        <v>1000000281</v>
      </c>
      <c r="G3483" s="20" t="s">
        <v>72</v>
      </c>
      <c r="H3483" s="20" t="s">
        <v>8</v>
      </c>
      <c r="I3483" s="20">
        <v>10000131</v>
      </c>
      <c r="J3483" s="20" t="s">
        <v>36</v>
      </c>
      <c r="K3483" s="20" t="s">
        <v>110</v>
      </c>
      <c r="L3483" s="20" t="s">
        <v>110</v>
      </c>
      <c r="M3483" s="20" t="s">
        <v>110</v>
      </c>
    </row>
    <row r="3484" spans="2:13" x14ac:dyDescent="0.2">
      <c r="B3484" s="19">
        <v>43256</v>
      </c>
      <c r="C3484" s="18">
        <v>1.2837645417599999</v>
      </c>
      <c r="D3484" s="20" t="s">
        <v>3</v>
      </c>
      <c r="E3484" s="20" t="s">
        <v>73</v>
      </c>
      <c r="F3484" s="20">
        <v>1000000281</v>
      </c>
      <c r="G3484" s="20" t="s">
        <v>72</v>
      </c>
      <c r="H3484" s="20" t="s">
        <v>8</v>
      </c>
      <c r="I3484" s="20">
        <v>10000131</v>
      </c>
      <c r="J3484" s="20" t="s">
        <v>36</v>
      </c>
      <c r="K3484" s="20" t="s">
        <v>110</v>
      </c>
      <c r="L3484" s="20" t="s">
        <v>110</v>
      </c>
      <c r="M3484" s="20" t="s">
        <v>110</v>
      </c>
    </row>
    <row r="3485" spans="2:13" x14ac:dyDescent="0.2">
      <c r="B3485" s="19">
        <v>43257</v>
      </c>
      <c r="C3485" s="18">
        <v>1.3094398325951997</v>
      </c>
      <c r="D3485" s="20" t="s">
        <v>3</v>
      </c>
      <c r="E3485" s="20" t="s">
        <v>73</v>
      </c>
      <c r="F3485" s="20">
        <v>1000000281</v>
      </c>
      <c r="G3485" s="20" t="s">
        <v>72</v>
      </c>
      <c r="H3485" s="20" t="s">
        <v>8</v>
      </c>
      <c r="I3485" s="20">
        <v>10000131</v>
      </c>
      <c r="J3485" s="20" t="s">
        <v>36</v>
      </c>
      <c r="K3485" s="20" t="s">
        <v>110</v>
      </c>
      <c r="L3485" s="20" t="s">
        <v>110</v>
      </c>
      <c r="M3485" s="20" t="s">
        <v>110</v>
      </c>
    </row>
    <row r="3486" spans="2:13" x14ac:dyDescent="0.2">
      <c r="B3486" s="19">
        <v>43258</v>
      </c>
      <c r="C3486" s="18">
        <v>1.3356286292471038</v>
      </c>
      <c r="D3486" s="20" t="s">
        <v>3</v>
      </c>
      <c r="E3486" s="20" t="s">
        <v>73</v>
      </c>
      <c r="F3486" s="20">
        <v>1000000281</v>
      </c>
      <c r="G3486" s="20" t="s">
        <v>72</v>
      </c>
      <c r="H3486" s="20" t="s">
        <v>8</v>
      </c>
      <c r="I3486" s="20">
        <v>10000131</v>
      </c>
      <c r="J3486" s="20" t="s">
        <v>36</v>
      </c>
      <c r="K3486" s="20" t="s">
        <v>110</v>
      </c>
      <c r="L3486" s="20" t="s">
        <v>110</v>
      </c>
      <c r="M3486" s="20" t="s">
        <v>110</v>
      </c>
    </row>
    <row r="3487" spans="2:13" x14ac:dyDescent="0.2">
      <c r="B3487" s="19">
        <v>43259</v>
      </c>
      <c r="C3487" s="18">
        <v>1.3623412018320458</v>
      </c>
      <c r="D3487" s="20" t="s">
        <v>3</v>
      </c>
      <c r="E3487" s="20" t="s">
        <v>73</v>
      </c>
      <c r="F3487" s="20">
        <v>1000000281</v>
      </c>
      <c r="G3487" s="20" t="s">
        <v>72</v>
      </c>
      <c r="H3487" s="20" t="s">
        <v>8</v>
      </c>
      <c r="I3487" s="20">
        <v>10000131</v>
      </c>
      <c r="J3487" s="20" t="s">
        <v>36</v>
      </c>
      <c r="K3487" s="20" t="s">
        <v>110</v>
      </c>
      <c r="L3487" s="20" t="s">
        <v>110</v>
      </c>
      <c r="M3487" s="20" t="s">
        <v>110</v>
      </c>
    </row>
    <row r="3488" spans="2:13" x14ac:dyDescent="0.2">
      <c r="B3488" s="19">
        <v>43260</v>
      </c>
      <c r="C3488" s="18">
        <v>1.3895880258686868</v>
      </c>
      <c r="D3488" s="20" t="s">
        <v>3</v>
      </c>
      <c r="E3488" s="20" t="s">
        <v>73</v>
      </c>
      <c r="F3488" s="20">
        <v>1000000281</v>
      </c>
      <c r="G3488" s="20" t="s">
        <v>72</v>
      </c>
      <c r="H3488" s="20" t="s">
        <v>8</v>
      </c>
      <c r="I3488" s="20">
        <v>10000131</v>
      </c>
      <c r="J3488" s="20" t="s">
        <v>36</v>
      </c>
      <c r="K3488" s="20" t="s">
        <v>110</v>
      </c>
      <c r="L3488" s="20" t="s">
        <v>110</v>
      </c>
      <c r="M3488" s="20" t="s">
        <v>110</v>
      </c>
    </row>
    <row r="3489" spans="2:13" x14ac:dyDescent="0.2">
      <c r="B3489" s="19">
        <v>43261</v>
      </c>
      <c r="C3489" s="18">
        <v>1.4173797863860604</v>
      </c>
      <c r="D3489" s="20" t="s">
        <v>3</v>
      </c>
      <c r="E3489" s="20" t="s">
        <v>73</v>
      </c>
      <c r="F3489" s="20">
        <v>1000000281</v>
      </c>
      <c r="G3489" s="20" t="s">
        <v>72</v>
      </c>
      <c r="H3489" s="20" t="s">
        <v>8</v>
      </c>
      <c r="I3489" s="20">
        <v>10000131</v>
      </c>
      <c r="J3489" s="20" t="s">
        <v>36</v>
      </c>
      <c r="K3489" s="20" t="s">
        <v>110</v>
      </c>
      <c r="L3489" s="20" t="s">
        <v>110</v>
      </c>
      <c r="M3489" s="20" t="s">
        <v>110</v>
      </c>
    </row>
    <row r="3490" spans="2:13" x14ac:dyDescent="0.2">
      <c r="B3490" s="19">
        <v>43262</v>
      </c>
      <c r="C3490" s="18">
        <v>1.4457273821137817</v>
      </c>
      <c r="D3490" s="20" t="s">
        <v>3</v>
      </c>
      <c r="E3490" s="20" t="s">
        <v>73</v>
      </c>
      <c r="F3490" s="20">
        <v>1000000281</v>
      </c>
      <c r="G3490" s="20" t="s">
        <v>72</v>
      </c>
      <c r="H3490" s="20" t="s">
        <v>8</v>
      </c>
      <c r="I3490" s="20">
        <v>10000131</v>
      </c>
      <c r="J3490" s="20" t="s">
        <v>36</v>
      </c>
      <c r="K3490" s="20" t="s">
        <v>110</v>
      </c>
      <c r="L3490" s="20" t="s">
        <v>110</v>
      </c>
      <c r="M3490" s="20" t="s">
        <v>110</v>
      </c>
    </row>
    <row r="3491" spans="2:13" x14ac:dyDescent="0.2">
      <c r="B3491" s="19">
        <v>43263</v>
      </c>
      <c r="C3491" s="18">
        <v>1.4746419297560576</v>
      </c>
      <c r="D3491" s="20" t="s">
        <v>3</v>
      </c>
      <c r="E3491" s="20" t="s">
        <v>73</v>
      </c>
      <c r="F3491" s="20">
        <v>1000000281</v>
      </c>
      <c r="G3491" s="20" t="s">
        <v>72</v>
      </c>
      <c r="H3491" s="20" t="s">
        <v>8</v>
      </c>
      <c r="I3491" s="20">
        <v>10000131</v>
      </c>
      <c r="J3491" s="20" t="s">
        <v>36</v>
      </c>
      <c r="K3491" s="20" t="s">
        <v>110</v>
      </c>
      <c r="L3491" s="20" t="s">
        <v>110</v>
      </c>
      <c r="M3491" s="20" t="s">
        <v>110</v>
      </c>
    </row>
    <row r="3492" spans="2:13" x14ac:dyDescent="0.2">
      <c r="B3492" s="19">
        <v>43264</v>
      </c>
      <c r="C3492" s="18">
        <v>1.5041347683511788</v>
      </c>
      <c r="D3492" s="20" t="s">
        <v>3</v>
      </c>
      <c r="E3492" s="20" t="s">
        <v>73</v>
      </c>
      <c r="F3492" s="20">
        <v>1000000281</v>
      </c>
      <c r="G3492" s="20" t="s">
        <v>72</v>
      </c>
      <c r="H3492" s="20" t="s">
        <v>8</v>
      </c>
      <c r="I3492" s="20">
        <v>10000131</v>
      </c>
      <c r="J3492" s="20" t="s">
        <v>36</v>
      </c>
      <c r="K3492" s="20" t="s">
        <v>110</v>
      </c>
      <c r="L3492" s="20" t="s">
        <v>110</v>
      </c>
      <c r="M3492" s="20" t="s">
        <v>110</v>
      </c>
    </row>
    <row r="3493" spans="2:13" x14ac:dyDescent="0.2">
      <c r="B3493" s="19">
        <v>43265</v>
      </c>
      <c r="C3493" s="18">
        <v>1.5342174637182024</v>
      </c>
      <c r="D3493" s="20" t="s">
        <v>3</v>
      </c>
      <c r="E3493" s="20" t="s">
        <v>73</v>
      </c>
      <c r="F3493" s="20">
        <v>1000000281</v>
      </c>
      <c r="G3493" s="20" t="s">
        <v>72</v>
      </c>
      <c r="H3493" s="20" t="s">
        <v>8</v>
      </c>
      <c r="I3493" s="20">
        <v>10000131</v>
      </c>
      <c r="J3493" s="20" t="s">
        <v>36</v>
      </c>
      <c r="K3493" s="20" t="s">
        <v>110</v>
      </c>
      <c r="L3493" s="20" t="s">
        <v>110</v>
      </c>
      <c r="M3493" s="20" t="s">
        <v>110</v>
      </c>
    </row>
    <row r="3494" spans="2:13" x14ac:dyDescent="0.2">
      <c r="B3494" s="19">
        <v>43266</v>
      </c>
      <c r="C3494" s="18">
        <v>1.5649018129925665</v>
      </c>
      <c r="D3494" s="20" t="s">
        <v>3</v>
      </c>
      <c r="E3494" s="20" t="s">
        <v>73</v>
      </c>
      <c r="F3494" s="20">
        <v>1000000281</v>
      </c>
      <c r="G3494" s="20" t="s">
        <v>72</v>
      </c>
      <c r="H3494" s="20" t="s">
        <v>8</v>
      </c>
      <c r="I3494" s="20">
        <v>10000131</v>
      </c>
      <c r="J3494" s="20" t="s">
        <v>36</v>
      </c>
      <c r="K3494" s="20" t="s">
        <v>110</v>
      </c>
      <c r="L3494" s="20" t="s">
        <v>110</v>
      </c>
      <c r="M3494" s="20" t="s">
        <v>110</v>
      </c>
    </row>
    <row r="3495" spans="2:13" x14ac:dyDescent="0.2">
      <c r="B3495" s="19">
        <v>43267</v>
      </c>
      <c r="C3495" s="18">
        <v>1.5961998492524179</v>
      </c>
      <c r="D3495" s="20" t="s">
        <v>3</v>
      </c>
      <c r="E3495" s="20" t="s">
        <v>73</v>
      </c>
      <c r="F3495" s="20">
        <v>1000000281</v>
      </c>
      <c r="G3495" s="20" t="s">
        <v>72</v>
      </c>
      <c r="H3495" s="20" t="s">
        <v>8</v>
      </c>
      <c r="I3495" s="20">
        <v>10000131</v>
      </c>
      <c r="J3495" s="20" t="s">
        <v>36</v>
      </c>
      <c r="K3495" s="20" t="s">
        <v>110</v>
      </c>
      <c r="L3495" s="20" t="s">
        <v>110</v>
      </c>
      <c r="M3495" s="20" t="s">
        <v>110</v>
      </c>
    </row>
    <row r="3496" spans="2:13" x14ac:dyDescent="0.2">
      <c r="B3496" s="19">
        <v>43268</v>
      </c>
      <c r="C3496" s="18">
        <v>1.6281238462374663</v>
      </c>
      <c r="D3496" s="20" t="s">
        <v>3</v>
      </c>
      <c r="E3496" s="20" t="s">
        <v>73</v>
      </c>
      <c r="F3496" s="20">
        <v>1000000281</v>
      </c>
      <c r="G3496" s="20" t="s">
        <v>72</v>
      </c>
      <c r="H3496" s="20" t="s">
        <v>8</v>
      </c>
      <c r="I3496" s="20">
        <v>10000131</v>
      </c>
      <c r="J3496" s="20" t="s">
        <v>36</v>
      </c>
      <c r="K3496" s="20" t="s">
        <v>110</v>
      </c>
      <c r="L3496" s="20" t="s">
        <v>110</v>
      </c>
      <c r="M3496" s="20" t="s">
        <v>110</v>
      </c>
    </row>
    <row r="3497" spans="2:13" x14ac:dyDescent="0.2">
      <c r="B3497" s="19">
        <v>43269</v>
      </c>
      <c r="C3497" s="18">
        <v>1.6606863231622158</v>
      </c>
      <c r="D3497" s="20" t="s">
        <v>3</v>
      </c>
      <c r="E3497" s="20" t="s">
        <v>73</v>
      </c>
      <c r="F3497" s="20">
        <v>1000000281</v>
      </c>
      <c r="G3497" s="20" t="s">
        <v>72</v>
      </c>
      <c r="H3497" s="20" t="s">
        <v>8</v>
      </c>
      <c r="I3497" s="20">
        <v>10000131</v>
      </c>
      <c r="J3497" s="20" t="s">
        <v>36</v>
      </c>
      <c r="K3497" s="20" t="s">
        <v>110</v>
      </c>
      <c r="L3497" s="20" t="s">
        <v>110</v>
      </c>
      <c r="M3497" s="20" t="s">
        <v>110</v>
      </c>
    </row>
    <row r="3498" spans="2:13" x14ac:dyDescent="0.2">
      <c r="B3498" s="19">
        <v>43270</v>
      </c>
      <c r="C3498" s="18">
        <v>1.6939000496254599</v>
      </c>
      <c r="D3498" s="20" t="s">
        <v>3</v>
      </c>
      <c r="E3498" s="20" t="s">
        <v>73</v>
      </c>
      <c r="F3498" s="20">
        <v>1000000281</v>
      </c>
      <c r="G3498" s="20" t="s">
        <v>72</v>
      </c>
      <c r="H3498" s="20" t="s">
        <v>8</v>
      </c>
      <c r="I3498" s="20">
        <v>10000131</v>
      </c>
      <c r="J3498" s="20" t="s">
        <v>36</v>
      </c>
      <c r="K3498" s="20" t="s">
        <v>110</v>
      </c>
      <c r="L3498" s="20" t="s">
        <v>110</v>
      </c>
      <c r="M3498" s="20" t="s">
        <v>110</v>
      </c>
    </row>
    <row r="3499" spans="2:13" x14ac:dyDescent="0.2">
      <c r="B3499" s="19">
        <v>43271</v>
      </c>
      <c r="C3499" s="18">
        <v>1.727778050617969</v>
      </c>
      <c r="D3499" s="20" t="s">
        <v>3</v>
      </c>
      <c r="E3499" s="20" t="s">
        <v>73</v>
      </c>
      <c r="F3499" s="20">
        <v>1000000281</v>
      </c>
      <c r="G3499" s="20" t="s">
        <v>72</v>
      </c>
      <c r="H3499" s="20" t="s">
        <v>8</v>
      </c>
      <c r="I3499" s="20">
        <v>10000131</v>
      </c>
      <c r="J3499" s="20" t="s">
        <v>36</v>
      </c>
      <c r="K3499" s="20" t="s">
        <v>110</v>
      </c>
      <c r="L3499" s="20" t="s">
        <v>110</v>
      </c>
      <c r="M3499" s="20" t="s">
        <v>110</v>
      </c>
    </row>
    <row r="3500" spans="2:13" x14ac:dyDescent="0.2">
      <c r="B3500" s="19">
        <v>43272</v>
      </c>
      <c r="C3500" s="18">
        <v>1.7623336116303283</v>
      </c>
      <c r="D3500" s="20" t="s">
        <v>3</v>
      </c>
      <c r="E3500" s="20" t="s">
        <v>73</v>
      </c>
      <c r="F3500" s="20">
        <v>1000000281</v>
      </c>
      <c r="G3500" s="20" t="s">
        <v>72</v>
      </c>
      <c r="H3500" s="20" t="s">
        <v>8</v>
      </c>
      <c r="I3500" s="20">
        <v>10000131</v>
      </c>
      <c r="J3500" s="20" t="s">
        <v>36</v>
      </c>
      <c r="K3500" s="20" t="s">
        <v>110</v>
      </c>
      <c r="L3500" s="20" t="s">
        <v>110</v>
      </c>
      <c r="M3500" s="20" t="s">
        <v>110</v>
      </c>
    </row>
    <row r="3501" spans="2:13" x14ac:dyDescent="0.2">
      <c r="B3501" s="19">
        <v>43273</v>
      </c>
      <c r="C3501" s="18">
        <v>1.7975802838629349</v>
      </c>
      <c r="D3501" s="20" t="s">
        <v>3</v>
      </c>
      <c r="E3501" s="20" t="s">
        <v>73</v>
      </c>
      <c r="F3501" s="20">
        <v>1000000281</v>
      </c>
      <c r="G3501" s="20" t="s">
        <v>72</v>
      </c>
      <c r="H3501" s="20" t="s">
        <v>8</v>
      </c>
      <c r="I3501" s="20">
        <v>10000131</v>
      </c>
      <c r="J3501" s="20" t="s">
        <v>36</v>
      </c>
      <c r="K3501" s="20" t="s">
        <v>110</v>
      </c>
      <c r="L3501" s="20" t="s">
        <v>110</v>
      </c>
      <c r="M3501" s="20" t="s">
        <v>110</v>
      </c>
    </row>
    <row r="3502" spans="2:13" x14ac:dyDescent="0.2">
      <c r="B3502" s="19">
        <v>43274</v>
      </c>
      <c r="C3502" s="18">
        <v>1.8335318895401935</v>
      </c>
      <c r="D3502" s="20" t="s">
        <v>3</v>
      </c>
      <c r="E3502" s="20" t="s">
        <v>73</v>
      </c>
      <c r="F3502" s="20">
        <v>1000000281</v>
      </c>
      <c r="G3502" s="20" t="s">
        <v>72</v>
      </c>
      <c r="H3502" s="20" t="s">
        <v>8</v>
      </c>
      <c r="I3502" s="20">
        <v>10000131</v>
      </c>
      <c r="J3502" s="20" t="s">
        <v>36</v>
      </c>
      <c r="K3502" s="20" t="s">
        <v>110</v>
      </c>
      <c r="L3502" s="20" t="s">
        <v>110</v>
      </c>
      <c r="M3502" s="20" t="s">
        <v>110</v>
      </c>
    </row>
    <row r="3503" spans="2:13" x14ac:dyDescent="0.2">
      <c r="B3503" s="19">
        <v>43275</v>
      </c>
      <c r="C3503" s="18">
        <v>1.8702025273309975</v>
      </c>
      <c r="D3503" s="20" t="s">
        <v>3</v>
      </c>
      <c r="E3503" s="20" t="s">
        <v>73</v>
      </c>
      <c r="F3503" s="20">
        <v>1000000281</v>
      </c>
      <c r="G3503" s="20" t="s">
        <v>72</v>
      </c>
      <c r="H3503" s="20" t="s">
        <v>8</v>
      </c>
      <c r="I3503" s="20">
        <v>10000131</v>
      </c>
      <c r="J3503" s="20" t="s">
        <v>36</v>
      </c>
      <c r="K3503" s="20" t="s">
        <v>110</v>
      </c>
      <c r="L3503" s="20" t="s">
        <v>110</v>
      </c>
      <c r="M3503" s="20" t="s">
        <v>110</v>
      </c>
    </row>
    <row r="3504" spans="2:13" x14ac:dyDescent="0.2">
      <c r="B3504" s="19">
        <v>43276</v>
      </c>
      <c r="C3504" s="18">
        <v>1.9076065778776174</v>
      </c>
      <c r="D3504" s="20" t="s">
        <v>3</v>
      </c>
      <c r="E3504" s="20" t="s">
        <v>73</v>
      </c>
      <c r="F3504" s="20">
        <v>1000000281</v>
      </c>
      <c r="G3504" s="20" t="s">
        <v>72</v>
      </c>
      <c r="H3504" s="20" t="s">
        <v>8</v>
      </c>
      <c r="I3504" s="20">
        <v>10000131</v>
      </c>
      <c r="J3504" s="20" t="s">
        <v>36</v>
      </c>
      <c r="K3504" s="20" t="s">
        <v>110</v>
      </c>
      <c r="L3504" s="20" t="s">
        <v>110</v>
      </c>
      <c r="M3504" s="20" t="s">
        <v>110</v>
      </c>
    </row>
    <row r="3505" spans="2:13" x14ac:dyDescent="0.2">
      <c r="B3505" s="19">
        <v>43277</v>
      </c>
      <c r="C3505" s="18">
        <v>1.9457587094351698</v>
      </c>
      <c r="D3505" s="20" t="s">
        <v>3</v>
      </c>
      <c r="E3505" s="20" t="s">
        <v>73</v>
      </c>
      <c r="F3505" s="20">
        <v>1000000281</v>
      </c>
      <c r="G3505" s="20" t="s">
        <v>72</v>
      </c>
      <c r="H3505" s="20" t="s">
        <v>8</v>
      </c>
      <c r="I3505" s="20">
        <v>10000131</v>
      </c>
      <c r="J3505" s="20" t="s">
        <v>36</v>
      </c>
      <c r="K3505" s="20" t="s">
        <v>110</v>
      </c>
      <c r="L3505" s="20" t="s">
        <v>110</v>
      </c>
      <c r="M3505" s="20" t="s">
        <v>110</v>
      </c>
    </row>
    <row r="3506" spans="2:13" x14ac:dyDescent="0.2">
      <c r="B3506" s="19">
        <v>43278</v>
      </c>
      <c r="C3506" s="18">
        <v>1.9846738836238731</v>
      </c>
      <c r="D3506" s="20" t="s">
        <v>3</v>
      </c>
      <c r="E3506" s="20" t="s">
        <v>73</v>
      </c>
      <c r="F3506" s="20">
        <v>1000000281</v>
      </c>
      <c r="G3506" s="20" t="s">
        <v>72</v>
      </c>
      <c r="H3506" s="20" t="s">
        <v>8</v>
      </c>
      <c r="I3506" s="20">
        <v>10000131</v>
      </c>
      <c r="J3506" s="20" t="s">
        <v>36</v>
      </c>
      <c r="K3506" s="20" t="s">
        <v>110</v>
      </c>
      <c r="L3506" s="20" t="s">
        <v>110</v>
      </c>
      <c r="M3506" s="20" t="s">
        <v>110</v>
      </c>
    </row>
    <row r="3507" spans="2:13" x14ac:dyDescent="0.2">
      <c r="B3507" s="19">
        <v>43279</v>
      </c>
      <c r="C3507" s="18">
        <v>2.0243673612963504</v>
      </c>
      <c r="D3507" s="20" t="s">
        <v>3</v>
      </c>
      <c r="E3507" s="20" t="s">
        <v>73</v>
      </c>
      <c r="F3507" s="20">
        <v>1000000281</v>
      </c>
      <c r="G3507" s="20" t="s">
        <v>72</v>
      </c>
      <c r="H3507" s="20" t="s">
        <v>8</v>
      </c>
      <c r="I3507" s="20">
        <v>10000131</v>
      </c>
      <c r="J3507" s="20" t="s">
        <v>36</v>
      </c>
      <c r="K3507" s="20" t="s">
        <v>110</v>
      </c>
      <c r="L3507" s="20" t="s">
        <v>110</v>
      </c>
      <c r="M3507" s="20" t="s">
        <v>110</v>
      </c>
    </row>
    <row r="3508" spans="2:13" x14ac:dyDescent="0.2">
      <c r="B3508" s="19">
        <v>43280</v>
      </c>
      <c r="C3508" s="18">
        <v>2.0648547085222777</v>
      </c>
      <c r="D3508" s="20" t="s">
        <v>3</v>
      </c>
      <c r="E3508" s="20" t="s">
        <v>73</v>
      </c>
      <c r="F3508" s="20">
        <v>1000000281</v>
      </c>
      <c r="G3508" s="20" t="s">
        <v>72</v>
      </c>
      <c r="H3508" s="20" t="s">
        <v>8</v>
      </c>
      <c r="I3508" s="20">
        <v>10000131</v>
      </c>
      <c r="J3508" s="20" t="s">
        <v>36</v>
      </c>
      <c r="K3508" s="20" t="s">
        <v>110</v>
      </c>
      <c r="L3508" s="20" t="s">
        <v>110</v>
      </c>
      <c r="M3508" s="20" t="s">
        <v>110</v>
      </c>
    </row>
    <row r="3509" spans="2:13" x14ac:dyDescent="0.2">
      <c r="B3509" s="19">
        <v>43281</v>
      </c>
      <c r="C3509" s="18">
        <v>2.1061518026927231</v>
      </c>
      <c r="D3509" s="20" t="s">
        <v>3</v>
      </c>
      <c r="E3509" s="20" t="s">
        <v>73</v>
      </c>
      <c r="F3509" s="20">
        <v>1000000281</v>
      </c>
      <c r="G3509" s="20" t="s">
        <v>72</v>
      </c>
      <c r="H3509" s="20" t="s">
        <v>8</v>
      </c>
      <c r="I3509" s="20">
        <v>10000131</v>
      </c>
      <c r="J3509" s="20" t="s">
        <v>36</v>
      </c>
      <c r="K3509" s="20" t="s">
        <v>110</v>
      </c>
      <c r="L3509" s="20" t="s">
        <v>110</v>
      </c>
      <c r="M3509" s="20" t="s">
        <v>110</v>
      </c>
    </row>
    <row r="3510" spans="2:13" x14ac:dyDescent="0.2">
      <c r="B3510" s="19">
        <v>43282</v>
      </c>
      <c r="C3510" s="18">
        <v>2.1482748387465778</v>
      </c>
      <c r="D3510" s="20" t="s">
        <v>3</v>
      </c>
      <c r="E3510" s="20" t="s">
        <v>73</v>
      </c>
      <c r="F3510" s="20">
        <v>1000000281</v>
      </c>
      <c r="G3510" s="20" t="s">
        <v>72</v>
      </c>
      <c r="H3510" s="20" t="s">
        <v>8</v>
      </c>
      <c r="I3510" s="20">
        <v>10000131</v>
      </c>
      <c r="J3510" s="20" t="s">
        <v>36</v>
      </c>
      <c r="K3510" s="20" t="s">
        <v>110</v>
      </c>
      <c r="L3510" s="20" t="s">
        <v>110</v>
      </c>
      <c r="M3510" s="20" t="s">
        <v>110</v>
      </c>
    </row>
    <row r="3511" spans="2:13" x14ac:dyDescent="0.2">
      <c r="B3511" s="19">
        <v>43283</v>
      </c>
      <c r="C3511" s="18">
        <v>2.1912403355215089</v>
      </c>
      <c r="D3511" s="20" t="s">
        <v>3</v>
      </c>
      <c r="E3511" s="20" t="s">
        <v>73</v>
      </c>
      <c r="F3511" s="20">
        <v>1000000281</v>
      </c>
      <c r="G3511" s="20" t="s">
        <v>72</v>
      </c>
      <c r="H3511" s="20" t="s">
        <v>8</v>
      </c>
      <c r="I3511" s="20">
        <v>10000131</v>
      </c>
      <c r="J3511" s="20" t="s">
        <v>36</v>
      </c>
      <c r="K3511" s="20" t="s">
        <v>110</v>
      </c>
      <c r="L3511" s="20" t="s">
        <v>110</v>
      </c>
      <c r="M3511" s="20" t="s">
        <v>110</v>
      </c>
    </row>
    <row r="3512" spans="2:13" x14ac:dyDescent="0.2">
      <c r="B3512" s="19">
        <v>43284</v>
      </c>
      <c r="C3512" s="18">
        <v>2.2350651422319392</v>
      </c>
      <c r="D3512" s="20" t="s">
        <v>3</v>
      </c>
      <c r="E3512" s="20" t="s">
        <v>73</v>
      </c>
      <c r="F3512" s="20">
        <v>1000000281</v>
      </c>
      <c r="G3512" s="20" t="s">
        <v>72</v>
      </c>
      <c r="H3512" s="20" t="s">
        <v>8</v>
      </c>
      <c r="I3512" s="20">
        <v>10000131</v>
      </c>
      <c r="J3512" s="20" t="s">
        <v>36</v>
      </c>
      <c r="K3512" s="20" t="s">
        <v>110</v>
      </c>
      <c r="L3512" s="20" t="s">
        <v>110</v>
      </c>
      <c r="M3512" s="20" t="s">
        <v>110</v>
      </c>
    </row>
    <row r="3513" spans="2:13" x14ac:dyDescent="0.2">
      <c r="B3513" s="19">
        <v>43285</v>
      </c>
      <c r="C3513" s="18">
        <v>2.2797664450765782</v>
      </c>
      <c r="D3513" s="20" t="s">
        <v>3</v>
      </c>
      <c r="E3513" s="20" t="s">
        <v>73</v>
      </c>
      <c r="F3513" s="20">
        <v>1000000281</v>
      </c>
      <c r="G3513" s="20" t="s">
        <v>72</v>
      </c>
      <c r="H3513" s="20" t="s">
        <v>8</v>
      </c>
      <c r="I3513" s="20">
        <v>10000131</v>
      </c>
      <c r="J3513" s="20" t="s">
        <v>36</v>
      </c>
      <c r="K3513" s="20" t="s">
        <v>110</v>
      </c>
      <c r="L3513" s="20" t="s">
        <v>110</v>
      </c>
      <c r="M3513" s="20" t="s">
        <v>110</v>
      </c>
    </row>
    <row r="3514" spans="2:13" x14ac:dyDescent="0.2">
      <c r="B3514" s="19">
        <v>43286</v>
      </c>
      <c r="C3514" s="18">
        <v>2.3253617739781096</v>
      </c>
      <c r="D3514" s="20" t="s">
        <v>3</v>
      </c>
      <c r="E3514" s="20" t="s">
        <v>73</v>
      </c>
      <c r="F3514" s="20">
        <v>1000000281</v>
      </c>
      <c r="G3514" s="20" t="s">
        <v>72</v>
      </c>
      <c r="H3514" s="20" t="s">
        <v>8</v>
      </c>
      <c r="I3514" s="20">
        <v>10000131</v>
      </c>
      <c r="J3514" s="20" t="s">
        <v>36</v>
      </c>
      <c r="K3514" s="20" t="s">
        <v>110</v>
      </c>
      <c r="L3514" s="20" t="s">
        <v>110</v>
      </c>
      <c r="M3514" s="20" t="s">
        <v>110</v>
      </c>
    </row>
    <row r="3515" spans="2:13" x14ac:dyDescent="0.2">
      <c r="B3515" s="19">
        <v>43287</v>
      </c>
      <c r="C3515" s="18">
        <v>2.3718690094576722</v>
      </c>
      <c r="D3515" s="20" t="s">
        <v>3</v>
      </c>
      <c r="E3515" s="20" t="s">
        <v>73</v>
      </c>
      <c r="F3515" s="20">
        <v>1000000281</v>
      </c>
      <c r="G3515" s="20" t="s">
        <v>72</v>
      </c>
      <c r="H3515" s="20" t="s">
        <v>8</v>
      </c>
      <c r="I3515" s="20">
        <v>10000131</v>
      </c>
      <c r="J3515" s="20" t="s">
        <v>36</v>
      </c>
      <c r="K3515" s="20" t="s">
        <v>110</v>
      </c>
      <c r="L3515" s="20" t="s">
        <v>110</v>
      </c>
      <c r="M3515" s="20" t="s">
        <v>110</v>
      </c>
    </row>
    <row r="3516" spans="2:13" x14ac:dyDescent="0.2">
      <c r="B3516" s="19">
        <v>43288</v>
      </c>
      <c r="C3516" s="18">
        <v>2.4193063896468257</v>
      </c>
      <c r="D3516" s="20" t="s">
        <v>3</v>
      </c>
      <c r="E3516" s="20" t="s">
        <v>73</v>
      </c>
      <c r="F3516" s="20">
        <v>1000000281</v>
      </c>
      <c r="G3516" s="20" t="s">
        <v>72</v>
      </c>
      <c r="H3516" s="20" t="s">
        <v>8</v>
      </c>
      <c r="I3516" s="20">
        <v>10000131</v>
      </c>
      <c r="J3516" s="20" t="s">
        <v>36</v>
      </c>
      <c r="K3516" s="20" t="s">
        <v>110</v>
      </c>
      <c r="L3516" s="20" t="s">
        <v>110</v>
      </c>
      <c r="M3516" s="20" t="s">
        <v>110</v>
      </c>
    </row>
    <row r="3517" spans="2:13" x14ac:dyDescent="0.2">
      <c r="B3517" s="19">
        <v>43289</v>
      </c>
      <c r="C3517" s="18">
        <v>2.4676925174397617</v>
      </c>
      <c r="D3517" s="20" t="s">
        <v>3</v>
      </c>
      <c r="E3517" s="20" t="s">
        <v>73</v>
      </c>
      <c r="F3517" s="20">
        <v>1000000281</v>
      </c>
      <c r="G3517" s="20" t="s">
        <v>72</v>
      </c>
      <c r="H3517" s="20" t="s">
        <v>8</v>
      </c>
      <c r="I3517" s="20">
        <v>10000131</v>
      </c>
      <c r="J3517" s="20" t="s">
        <v>36</v>
      </c>
      <c r="K3517" s="20" t="s">
        <v>110</v>
      </c>
      <c r="L3517" s="20" t="s">
        <v>110</v>
      </c>
      <c r="M3517" s="20" t="s">
        <v>110</v>
      </c>
    </row>
    <row r="3518" spans="2:13" x14ac:dyDescent="0.2">
      <c r="B3518" s="19">
        <v>43290</v>
      </c>
      <c r="C3518" s="18">
        <v>2.5170463677885571</v>
      </c>
      <c r="D3518" s="20" t="s">
        <v>3</v>
      </c>
      <c r="E3518" s="20" t="s">
        <v>73</v>
      </c>
      <c r="F3518" s="20">
        <v>1000000281</v>
      </c>
      <c r="G3518" s="20" t="s">
        <v>72</v>
      </c>
      <c r="H3518" s="20" t="s">
        <v>8</v>
      </c>
      <c r="I3518" s="20">
        <v>10000131</v>
      </c>
      <c r="J3518" s="20" t="s">
        <v>36</v>
      </c>
      <c r="K3518" s="20" t="s">
        <v>110</v>
      </c>
      <c r="L3518" s="20" t="s">
        <v>110</v>
      </c>
      <c r="M3518" s="20" t="s">
        <v>110</v>
      </c>
    </row>
    <row r="3519" spans="2:13" x14ac:dyDescent="0.2">
      <c r="B3519" s="19">
        <v>43291</v>
      </c>
      <c r="C3519" s="18">
        <v>2.5673872951443282</v>
      </c>
      <c r="D3519" s="20" t="s">
        <v>3</v>
      </c>
      <c r="E3519" s="20" t="s">
        <v>73</v>
      </c>
      <c r="F3519" s="20">
        <v>1000000281</v>
      </c>
      <c r="G3519" s="20" t="s">
        <v>72</v>
      </c>
      <c r="H3519" s="20" t="s">
        <v>8</v>
      </c>
      <c r="I3519" s="20">
        <v>10000131</v>
      </c>
      <c r="J3519" s="20" t="s">
        <v>36</v>
      </c>
      <c r="K3519" s="20" t="s">
        <v>110</v>
      </c>
      <c r="L3519" s="20" t="s">
        <v>110</v>
      </c>
      <c r="M3519" s="20" t="s">
        <v>110</v>
      </c>
    </row>
    <row r="3520" spans="2:13" x14ac:dyDescent="0.2">
      <c r="B3520" s="19">
        <v>43292</v>
      </c>
      <c r="C3520" s="18">
        <v>2.6187350410472146</v>
      </c>
      <c r="D3520" s="20" t="s">
        <v>3</v>
      </c>
      <c r="E3520" s="20" t="s">
        <v>73</v>
      </c>
      <c r="F3520" s="20">
        <v>1000000281</v>
      </c>
      <c r="G3520" s="20" t="s">
        <v>72</v>
      </c>
      <c r="H3520" s="20" t="s">
        <v>8</v>
      </c>
      <c r="I3520" s="20">
        <v>10000131</v>
      </c>
      <c r="J3520" s="20" t="s">
        <v>36</v>
      </c>
      <c r="K3520" s="20" t="s">
        <v>110</v>
      </c>
      <c r="L3520" s="20" t="s">
        <v>110</v>
      </c>
      <c r="M3520" s="20" t="s">
        <v>110</v>
      </c>
    </row>
    <row r="3521" spans="2:13" x14ac:dyDescent="0.2">
      <c r="B3521" s="19">
        <v>43293</v>
      </c>
      <c r="C3521" s="18">
        <v>2.6711097418681589</v>
      </c>
      <c r="D3521" s="20" t="s">
        <v>3</v>
      </c>
      <c r="E3521" s="20" t="s">
        <v>73</v>
      </c>
      <c r="F3521" s="20">
        <v>1000000281</v>
      </c>
      <c r="G3521" s="20" t="s">
        <v>72</v>
      </c>
      <c r="H3521" s="20" t="s">
        <v>8</v>
      </c>
      <c r="I3521" s="20">
        <v>10000131</v>
      </c>
      <c r="J3521" s="20" t="s">
        <v>36</v>
      </c>
      <c r="K3521" s="20" t="s">
        <v>110</v>
      </c>
      <c r="L3521" s="20" t="s">
        <v>110</v>
      </c>
      <c r="M3521" s="20" t="s">
        <v>110</v>
      </c>
    </row>
    <row r="3522" spans="2:13" x14ac:dyDescent="0.2">
      <c r="B3522" s="19">
        <v>43294</v>
      </c>
      <c r="C3522" s="18">
        <v>2.7245319367055219</v>
      </c>
      <c r="D3522" s="20" t="s">
        <v>3</v>
      </c>
      <c r="E3522" s="20" t="s">
        <v>73</v>
      </c>
      <c r="F3522" s="20">
        <v>1000000281</v>
      </c>
      <c r="G3522" s="20" t="s">
        <v>72</v>
      </c>
      <c r="H3522" s="20" t="s">
        <v>8</v>
      </c>
      <c r="I3522" s="20">
        <v>10000131</v>
      </c>
      <c r="J3522" s="20" t="s">
        <v>36</v>
      </c>
      <c r="K3522" s="20" t="s">
        <v>110</v>
      </c>
      <c r="L3522" s="20" t="s">
        <v>110</v>
      </c>
      <c r="M3522" s="20" t="s">
        <v>110</v>
      </c>
    </row>
    <row r="3523" spans="2:13" x14ac:dyDescent="0.2">
      <c r="B3523" s="19">
        <v>43295</v>
      </c>
      <c r="C3523" s="18">
        <v>1.5930225754396321</v>
      </c>
      <c r="D3523" s="20" t="s">
        <v>3</v>
      </c>
      <c r="E3523" s="20" t="s">
        <v>73</v>
      </c>
      <c r="F3523" s="20">
        <v>1000000281</v>
      </c>
      <c r="G3523" s="20" t="s">
        <v>72</v>
      </c>
      <c r="H3523" s="20" t="s">
        <v>8</v>
      </c>
      <c r="I3523" s="20">
        <v>10000131</v>
      </c>
      <c r="J3523" s="20" t="s">
        <v>36</v>
      </c>
      <c r="K3523" s="20" t="s">
        <v>110</v>
      </c>
      <c r="L3523" s="20" t="s">
        <v>110</v>
      </c>
      <c r="M3523" s="20" t="s">
        <v>110</v>
      </c>
    </row>
    <row r="3524" spans="2:13" x14ac:dyDescent="0.2">
      <c r="B3524" s="19">
        <v>43296</v>
      </c>
      <c r="C3524" s="18">
        <v>1.6248830269484247</v>
      </c>
      <c r="D3524" s="20" t="s">
        <v>3</v>
      </c>
      <c r="E3524" s="20" t="s">
        <v>73</v>
      </c>
      <c r="F3524" s="20">
        <v>1000000281</v>
      </c>
      <c r="G3524" s="20" t="s">
        <v>72</v>
      </c>
      <c r="H3524" s="20" t="s">
        <v>8</v>
      </c>
      <c r="I3524" s="20">
        <v>10000131</v>
      </c>
      <c r="J3524" s="20" t="s">
        <v>36</v>
      </c>
      <c r="K3524" s="20" t="s">
        <v>110</v>
      </c>
      <c r="L3524" s="20" t="s">
        <v>110</v>
      </c>
      <c r="M3524" s="20" t="s">
        <v>110</v>
      </c>
    </row>
    <row r="3525" spans="2:13" x14ac:dyDescent="0.2">
      <c r="B3525" s="19">
        <v>43297</v>
      </c>
      <c r="C3525" s="18">
        <v>1.6573806874873933</v>
      </c>
      <c r="D3525" s="20" t="s">
        <v>3</v>
      </c>
      <c r="E3525" s="20" t="s">
        <v>73</v>
      </c>
      <c r="F3525" s="20">
        <v>1000000281</v>
      </c>
      <c r="G3525" s="20" t="s">
        <v>72</v>
      </c>
      <c r="H3525" s="20" t="s">
        <v>8</v>
      </c>
      <c r="I3525" s="20">
        <v>10000131</v>
      </c>
      <c r="J3525" s="20" t="s">
        <v>36</v>
      </c>
      <c r="K3525" s="20" t="s">
        <v>110</v>
      </c>
      <c r="L3525" s="20" t="s">
        <v>110</v>
      </c>
      <c r="M3525" s="20" t="s">
        <v>110</v>
      </c>
    </row>
    <row r="3526" spans="2:13" x14ac:dyDescent="0.2">
      <c r="B3526" s="19">
        <v>43298</v>
      </c>
      <c r="C3526" s="18">
        <v>1.690528301237141</v>
      </c>
      <c r="D3526" s="20" t="s">
        <v>3</v>
      </c>
      <c r="E3526" s="20" t="s">
        <v>73</v>
      </c>
      <c r="F3526" s="20">
        <v>1000000281</v>
      </c>
      <c r="G3526" s="20" t="s">
        <v>72</v>
      </c>
      <c r="H3526" s="20" t="s">
        <v>8</v>
      </c>
      <c r="I3526" s="20">
        <v>10000131</v>
      </c>
      <c r="J3526" s="20" t="s">
        <v>36</v>
      </c>
      <c r="K3526" s="20" t="s">
        <v>110</v>
      </c>
      <c r="L3526" s="20" t="s">
        <v>110</v>
      </c>
      <c r="M3526" s="20" t="s">
        <v>110</v>
      </c>
    </row>
    <row r="3527" spans="2:13" x14ac:dyDescent="0.2">
      <c r="B3527" s="19">
        <v>43299</v>
      </c>
      <c r="C3527" s="18">
        <v>1.7243388672618838</v>
      </c>
      <c r="D3527" s="20" t="s">
        <v>3</v>
      </c>
      <c r="E3527" s="20" t="s">
        <v>73</v>
      </c>
      <c r="F3527" s="20">
        <v>1000000281</v>
      </c>
      <c r="G3527" s="20" t="s">
        <v>72</v>
      </c>
      <c r="H3527" s="20" t="s">
        <v>8</v>
      </c>
      <c r="I3527" s="20">
        <v>10000131</v>
      </c>
      <c r="J3527" s="20" t="s">
        <v>36</v>
      </c>
      <c r="K3527" s="20" t="s">
        <v>110</v>
      </c>
      <c r="L3527" s="20" t="s">
        <v>110</v>
      </c>
      <c r="M3527" s="20" t="s">
        <v>110</v>
      </c>
    </row>
    <row r="3528" spans="2:13" x14ac:dyDescent="0.2">
      <c r="B3528" s="19">
        <v>43300</v>
      </c>
      <c r="C3528" s="18">
        <v>1.7588256446071213</v>
      </c>
      <c r="D3528" s="20" t="s">
        <v>3</v>
      </c>
      <c r="E3528" s="20" t="s">
        <v>73</v>
      </c>
      <c r="F3528" s="20">
        <v>1000000281</v>
      </c>
      <c r="G3528" s="20" t="s">
        <v>72</v>
      </c>
      <c r="H3528" s="20" t="s">
        <v>8</v>
      </c>
      <c r="I3528" s="20">
        <v>10000131</v>
      </c>
      <c r="J3528" s="20" t="s">
        <v>36</v>
      </c>
      <c r="K3528" s="20" t="s">
        <v>110</v>
      </c>
      <c r="L3528" s="20" t="s">
        <v>110</v>
      </c>
      <c r="M3528" s="20" t="s">
        <v>110</v>
      </c>
    </row>
    <row r="3529" spans="2:13" x14ac:dyDescent="0.2">
      <c r="B3529" s="19">
        <v>43301</v>
      </c>
      <c r="C3529" s="18">
        <v>1.7940021574992635</v>
      </c>
      <c r="D3529" s="20" t="s">
        <v>3</v>
      </c>
      <c r="E3529" s="20" t="s">
        <v>73</v>
      </c>
      <c r="F3529" s="20">
        <v>1000000281</v>
      </c>
      <c r="G3529" s="20" t="s">
        <v>72</v>
      </c>
      <c r="H3529" s="20" t="s">
        <v>8</v>
      </c>
      <c r="I3529" s="20">
        <v>10000131</v>
      </c>
      <c r="J3529" s="20" t="s">
        <v>36</v>
      </c>
      <c r="K3529" s="20" t="s">
        <v>110</v>
      </c>
      <c r="L3529" s="20" t="s">
        <v>110</v>
      </c>
      <c r="M3529" s="20" t="s">
        <v>110</v>
      </c>
    </row>
    <row r="3530" spans="2:13" x14ac:dyDescent="0.2">
      <c r="B3530" s="19">
        <v>43252</v>
      </c>
      <c r="C3530" s="18">
        <v>3.9239999999999999</v>
      </c>
      <c r="D3530" s="20" t="s">
        <v>20</v>
      </c>
      <c r="E3530" s="20" t="s">
        <v>47</v>
      </c>
      <c r="F3530" s="20">
        <v>1000000020</v>
      </c>
      <c r="G3530" s="20" t="s">
        <v>71</v>
      </c>
      <c r="H3530" s="20" t="s">
        <v>8</v>
      </c>
      <c r="I3530" s="20">
        <v>10000136</v>
      </c>
      <c r="J3530" s="20" t="s">
        <v>38</v>
      </c>
      <c r="K3530" s="20" t="s">
        <v>110</v>
      </c>
      <c r="L3530" s="20" t="s">
        <v>110</v>
      </c>
      <c r="M3530" s="20" t="s">
        <v>110</v>
      </c>
    </row>
    <row r="3531" spans="2:13" x14ac:dyDescent="0.2">
      <c r="B3531" s="19">
        <v>43253</v>
      </c>
      <c r="C3531" s="18">
        <v>4.0024800000000003</v>
      </c>
      <c r="D3531" s="20" t="s">
        <v>20</v>
      </c>
      <c r="E3531" s="20" t="s">
        <v>47</v>
      </c>
      <c r="F3531" s="20">
        <v>1000000020</v>
      </c>
      <c r="G3531" s="20" t="s">
        <v>71</v>
      </c>
      <c r="H3531" s="20" t="s">
        <v>8</v>
      </c>
      <c r="I3531" s="20">
        <v>10000136</v>
      </c>
      <c r="J3531" s="20" t="s">
        <v>38</v>
      </c>
      <c r="K3531" s="20" t="s">
        <v>110</v>
      </c>
      <c r="L3531" s="20" t="s">
        <v>110</v>
      </c>
      <c r="M3531" s="20" t="s">
        <v>110</v>
      </c>
    </row>
    <row r="3532" spans="2:13" x14ac:dyDescent="0.2">
      <c r="B3532" s="19">
        <v>43254</v>
      </c>
      <c r="C3532" s="18">
        <v>4.0825296</v>
      </c>
      <c r="D3532" s="20" t="s">
        <v>20</v>
      </c>
      <c r="E3532" s="20" t="s">
        <v>47</v>
      </c>
      <c r="F3532" s="20">
        <v>1000000020</v>
      </c>
      <c r="G3532" s="20" t="s">
        <v>71</v>
      </c>
      <c r="H3532" s="20" t="s">
        <v>8</v>
      </c>
      <c r="I3532" s="20">
        <v>10000136</v>
      </c>
      <c r="J3532" s="20" t="s">
        <v>38</v>
      </c>
      <c r="K3532" s="20" t="s">
        <v>110</v>
      </c>
      <c r="L3532" s="20" t="s">
        <v>110</v>
      </c>
      <c r="M3532" s="20" t="s">
        <v>110</v>
      </c>
    </row>
    <row r="3533" spans="2:13" x14ac:dyDescent="0.2">
      <c r="B3533" s="19">
        <v>43255</v>
      </c>
      <c r="C3533" s="18">
        <v>4.1641801919999999</v>
      </c>
      <c r="D3533" s="20" t="s">
        <v>20</v>
      </c>
      <c r="E3533" s="20" t="s">
        <v>47</v>
      </c>
      <c r="F3533" s="20">
        <v>1000000020</v>
      </c>
      <c r="G3533" s="20" t="s">
        <v>71</v>
      </c>
      <c r="H3533" s="20" t="s">
        <v>8</v>
      </c>
      <c r="I3533" s="20">
        <v>10000136</v>
      </c>
      <c r="J3533" s="20" t="s">
        <v>38</v>
      </c>
      <c r="K3533" s="20" t="s">
        <v>110</v>
      </c>
      <c r="L3533" s="20" t="s">
        <v>110</v>
      </c>
      <c r="M3533" s="20" t="s">
        <v>110</v>
      </c>
    </row>
    <row r="3534" spans="2:13" x14ac:dyDescent="0.2">
      <c r="B3534" s="19">
        <v>43256</v>
      </c>
      <c r="C3534" s="18">
        <v>4.2474637958399999</v>
      </c>
      <c r="D3534" s="20" t="s">
        <v>20</v>
      </c>
      <c r="E3534" s="20" t="s">
        <v>47</v>
      </c>
      <c r="F3534" s="20">
        <v>1000000020</v>
      </c>
      <c r="G3534" s="20" t="s">
        <v>71</v>
      </c>
      <c r="H3534" s="20" t="s">
        <v>8</v>
      </c>
      <c r="I3534" s="20">
        <v>10000136</v>
      </c>
      <c r="J3534" s="20" t="s">
        <v>38</v>
      </c>
      <c r="K3534" s="20" t="s">
        <v>110</v>
      </c>
      <c r="L3534" s="20" t="s">
        <v>110</v>
      </c>
      <c r="M3534" s="20" t="s">
        <v>110</v>
      </c>
    </row>
    <row r="3535" spans="2:13" x14ac:dyDescent="0.2">
      <c r="B3535" s="19">
        <v>43257</v>
      </c>
      <c r="C3535" s="18">
        <v>4.3324130717567995</v>
      </c>
      <c r="D3535" s="20" t="s">
        <v>20</v>
      </c>
      <c r="E3535" s="20" t="s">
        <v>47</v>
      </c>
      <c r="F3535" s="20">
        <v>1000000020</v>
      </c>
      <c r="G3535" s="20" t="s">
        <v>71</v>
      </c>
      <c r="H3535" s="20" t="s">
        <v>8</v>
      </c>
      <c r="I3535" s="20">
        <v>10000136</v>
      </c>
      <c r="J3535" s="20" t="s">
        <v>38</v>
      </c>
      <c r="K3535" s="20" t="s">
        <v>110</v>
      </c>
      <c r="L3535" s="20" t="s">
        <v>110</v>
      </c>
      <c r="M3535" s="20" t="s">
        <v>110</v>
      </c>
    </row>
    <row r="3536" spans="2:13" x14ac:dyDescent="0.2">
      <c r="B3536" s="19">
        <v>43258</v>
      </c>
      <c r="C3536" s="18">
        <v>4.4190613331919355</v>
      </c>
      <c r="D3536" s="20" t="s">
        <v>20</v>
      </c>
      <c r="E3536" s="20" t="s">
        <v>47</v>
      </c>
      <c r="F3536" s="20">
        <v>1000000020</v>
      </c>
      <c r="G3536" s="20" t="s">
        <v>71</v>
      </c>
      <c r="H3536" s="20" t="s">
        <v>8</v>
      </c>
      <c r="I3536" s="20">
        <v>10000136</v>
      </c>
      <c r="J3536" s="20" t="s">
        <v>38</v>
      </c>
      <c r="K3536" s="20" t="s">
        <v>110</v>
      </c>
      <c r="L3536" s="20" t="s">
        <v>110</v>
      </c>
      <c r="M3536" s="20" t="s">
        <v>110</v>
      </c>
    </row>
    <row r="3537" spans="2:13" x14ac:dyDescent="0.2">
      <c r="B3537" s="19">
        <v>43259</v>
      </c>
      <c r="C3537" s="18">
        <v>4.5074425598557744</v>
      </c>
      <c r="D3537" s="20" t="s">
        <v>20</v>
      </c>
      <c r="E3537" s="20" t="s">
        <v>47</v>
      </c>
      <c r="F3537" s="20">
        <v>1000000020</v>
      </c>
      <c r="G3537" s="20" t="s">
        <v>71</v>
      </c>
      <c r="H3537" s="20" t="s">
        <v>8</v>
      </c>
      <c r="I3537" s="20">
        <v>10000136</v>
      </c>
      <c r="J3537" s="20" t="s">
        <v>38</v>
      </c>
      <c r="K3537" s="20" t="s">
        <v>110</v>
      </c>
      <c r="L3537" s="20" t="s">
        <v>110</v>
      </c>
      <c r="M3537" s="20" t="s">
        <v>110</v>
      </c>
    </row>
    <row r="3538" spans="2:13" x14ac:dyDescent="0.2">
      <c r="B3538" s="19">
        <v>43260</v>
      </c>
      <c r="C3538" s="18">
        <v>4.5975914110528899</v>
      </c>
      <c r="D3538" s="20" t="s">
        <v>20</v>
      </c>
      <c r="E3538" s="20" t="s">
        <v>47</v>
      </c>
      <c r="F3538" s="20">
        <v>1000000020</v>
      </c>
      <c r="G3538" s="20" t="s">
        <v>71</v>
      </c>
      <c r="H3538" s="20" t="s">
        <v>8</v>
      </c>
      <c r="I3538" s="20">
        <v>10000136</v>
      </c>
      <c r="J3538" s="20" t="s">
        <v>38</v>
      </c>
      <c r="K3538" s="20" t="s">
        <v>110</v>
      </c>
      <c r="L3538" s="20" t="s">
        <v>110</v>
      </c>
      <c r="M3538" s="20" t="s">
        <v>110</v>
      </c>
    </row>
    <row r="3539" spans="2:13" x14ac:dyDescent="0.2">
      <c r="B3539" s="19">
        <v>43261</v>
      </c>
      <c r="C3539" s="18">
        <v>4.2275432392739472</v>
      </c>
      <c r="D3539" s="20" t="s">
        <v>20</v>
      </c>
      <c r="E3539" s="20" t="s">
        <v>47</v>
      </c>
      <c r="F3539" s="20">
        <v>1000000020</v>
      </c>
      <c r="G3539" s="20" t="s">
        <v>71</v>
      </c>
      <c r="H3539" s="20" t="s">
        <v>8</v>
      </c>
      <c r="I3539" s="20">
        <v>10000136</v>
      </c>
      <c r="J3539" s="20" t="s">
        <v>38</v>
      </c>
      <c r="K3539" s="20" t="s">
        <v>110</v>
      </c>
      <c r="L3539" s="20" t="s">
        <v>110</v>
      </c>
      <c r="M3539" s="20" t="s">
        <v>110</v>
      </c>
    </row>
    <row r="3540" spans="2:13" x14ac:dyDescent="0.2">
      <c r="B3540" s="19">
        <v>43262</v>
      </c>
      <c r="C3540" s="18">
        <v>4.3120941040594269</v>
      </c>
      <c r="D3540" s="20" t="s">
        <v>20</v>
      </c>
      <c r="E3540" s="20" t="s">
        <v>47</v>
      </c>
      <c r="F3540" s="20">
        <v>1000000020</v>
      </c>
      <c r="G3540" s="20" t="s">
        <v>71</v>
      </c>
      <c r="H3540" s="20" t="s">
        <v>8</v>
      </c>
      <c r="I3540" s="20">
        <v>10000136</v>
      </c>
      <c r="J3540" s="20" t="s">
        <v>38</v>
      </c>
      <c r="K3540" s="20" t="s">
        <v>110</v>
      </c>
      <c r="L3540" s="20" t="s">
        <v>110</v>
      </c>
      <c r="M3540" s="20" t="s">
        <v>110</v>
      </c>
    </row>
    <row r="3541" spans="2:13" x14ac:dyDescent="0.2">
      <c r="B3541" s="19">
        <v>43263</v>
      </c>
      <c r="C3541" s="18">
        <v>4.3983359861406157</v>
      </c>
      <c r="D3541" s="20" t="s">
        <v>20</v>
      </c>
      <c r="E3541" s="20" t="s">
        <v>47</v>
      </c>
      <c r="F3541" s="20">
        <v>1000000020</v>
      </c>
      <c r="G3541" s="20" t="s">
        <v>71</v>
      </c>
      <c r="H3541" s="20" t="s">
        <v>8</v>
      </c>
      <c r="I3541" s="20">
        <v>10000136</v>
      </c>
      <c r="J3541" s="20" t="s">
        <v>38</v>
      </c>
      <c r="K3541" s="20" t="s">
        <v>110</v>
      </c>
      <c r="L3541" s="20" t="s">
        <v>110</v>
      </c>
      <c r="M3541" s="20" t="s">
        <v>110</v>
      </c>
    </row>
    <row r="3542" spans="2:13" x14ac:dyDescent="0.2">
      <c r="B3542" s="19">
        <v>43264</v>
      </c>
      <c r="C3542" s="18">
        <v>4.4863027058634275</v>
      </c>
      <c r="D3542" s="20" t="s">
        <v>20</v>
      </c>
      <c r="E3542" s="20" t="s">
        <v>47</v>
      </c>
      <c r="F3542" s="20">
        <v>1000000020</v>
      </c>
      <c r="G3542" s="20" t="s">
        <v>71</v>
      </c>
      <c r="H3542" s="20" t="s">
        <v>8</v>
      </c>
      <c r="I3542" s="20">
        <v>10000136</v>
      </c>
      <c r="J3542" s="20" t="s">
        <v>38</v>
      </c>
      <c r="K3542" s="20" t="s">
        <v>110</v>
      </c>
      <c r="L3542" s="20" t="s">
        <v>110</v>
      </c>
      <c r="M3542" s="20" t="s">
        <v>110</v>
      </c>
    </row>
    <row r="3543" spans="2:13" x14ac:dyDescent="0.2">
      <c r="B3543" s="19">
        <v>43265</v>
      </c>
      <c r="C3543" s="18">
        <v>4.5760287599806961</v>
      </c>
      <c r="D3543" s="20" t="s">
        <v>20</v>
      </c>
      <c r="E3543" s="20" t="s">
        <v>47</v>
      </c>
      <c r="F3543" s="20">
        <v>1000000020</v>
      </c>
      <c r="G3543" s="20" t="s">
        <v>71</v>
      </c>
      <c r="H3543" s="20" t="s">
        <v>8</v>
      </c>
      <c r="I3543" s="20">
        <v>10000136</v>
      </c>
      <c r="J3543" s="20" t="s">
        <v>38</v>
      </c>
      <c r="K3543" s="20" t="s">
        <v>110</v>
      </c>
      <c r="L3543" s="20" t="s">
        <v>110</v>
      </c>
      <c r="M3543" s="20" t="s">
        <v>110</v>
      </c>
    </row>
    <row r="3544" spans="2:13" x14ac:dyDescent="0.2">
      <c r="B3544" s="19">
        <v>43266</v>
      </c>
      <c r="C3544" s="18">
        <v>4.6675493351803103</v>
      </c>
      <c r="D3544" s="20" t="s">
        <v>20</v>
      </c>
      <c r="E3544" s="20" t="s">
        <v>47</v>
      </c>
      <c r="F3544" s="20">
        <v>1000000020</v>
      </c>
      <c r="G3544" s="20" t="s">
        <v>71</v>
      </c>
      <c r="H3544" s="20" t="s">
        <v>8</v>
      </c>
      <c r="I3544" s="20">
        <v>10000136</v>
      </c>
      <c r="J3544" s="20" t="s">
        <v>38</v>
      </c>
      <c r="K3544" s="20" t="s">
        <v>110</v>
      </c>
      <c r="L3544" s="20" t="s">
        <v>110</v>
      </c>
      <c r="M3544" s="20" t="s">
        <v>110</v>
      </c>
    </row>
    <row r="3545" spans="2:13" x14ac:dyDescent="0.2">
      <c r="B3545" s="19">
        <v>43267</v>
      </c>
      <c r="C3545" s="18">
        <v>4.0189003218839163</v>
      </c>
      <c r="D3545" s="20" t="s">
        <v>20</v>
      </c>
      <c r="E3545" s="20" t="s">
        <v>47</v>
      </c>
      <c r="F3545" s="20">
        <v>1000000020</v>
      </c>
      <c r="G3545" s="20" t="s">
        <v>71</v>
      </c>
      <c r="H3545" s="20" t="s">
        <v>8</v>
      </c>
      <c r="I3545" s="20">
        <v>10000136</v>
      </c>
      <c r="J3545" s="20" t="s">
        <v>38</v>
      </c>
      <c r="K3545" s="20" t="s">
        <v>110</v>
      </c>
      <c r="L3545" s="20" t="s">
        <v>110</v>
      </c>
      <c r="M3545" s="20" t="s">
        <v>110</v>
      </c>
    </row>
    <row r="3546" spans="2:13" x14ac:dyDescent="0.2">
      <c r="B3546" s="19">
        <v>43268</v>
      </c>
      <c r="C3546" s="18">
        <v>3.0612783283215945</v>
      </c>
      <c r="D3546" s="20" t="s">
        <v>20</v>
      </c>
      <c r="E3546" s="20" t="s">
        <v>47</v>
      </c>
      <c r="F3546" s="20">
        <v>1000000020</v>
      </c>
      <c r="G3546" s="20" t="s">
        <v>71</v>
      </c>
      <c r="H3546" s="20" t="s">
        <v>8</v>
      </c>
      <c r="I3546" s="20">
        <v>10000136</v>
      </c>
      <c r="J3546" s="20" t="s">
        <v>38</v>
      </c>
      <c r="K3546" s="20" t="s">
        <v>110</v>
      </c>
      <c r="L3546" s="20" t="s">
        <v>110</v>
      </c>
      <c r="M3546" s="20" t="s">
        <v>110</v>
      </c>
    </row>
    <row r="3547" spans="2:13" x14ac:dyDescent="0.2">
      <c r="B3547" s="19">
        <v>43269</v>
      </c>
      <c r="C3547" s="18">
        <v>3.1225038948880268</v>
      </c>
      <c r="D3547" s="20" t="s">
        <v>20</v>
      </c>
      <c r="E3547" s="20" t="s">
        <v>47</v>
      </c>
      <c r="F3547" s="20">
        <v>1000000020</v>
      </c>
      <c r="G3547" s="20" t="s">
        <v>71</v>
      </c>
      <c r="H3547" s="20" t="s">
        <v>8</v>
      </c>
      <c r="I3547" s="20">
        <v>10000136</v>
      </c>
      <c r="J3547" s="20" t="s">
        <v>38</v>
      </c>
      <c r="K3547" s="20" t="s">
        <v>110</v>
      </c>
      <c r="L3547" s="20" t="s">
        <v>110</v>
      </c>
      <c r="M3547" s="20" t="s">
        <v>110</v>
      </c>
    </row>
    <row r="3548" spans="2:13" x14ac:dyDescent="0.2">
      <c r="B3548" s="19">
        <v>43270</v>
      </c>
      <c r="C3548" s="18">
        <v>3.1849539727857872</v>
      </c>
      <c r="D3548" s="20" t="s">
        <v>20</v>
      </c>
      <c r="E3548" s="20" t="s">
        <v>47</v>
      </c>
      <c r="F3548" s="20">
        <v>1000000020</v>
      </c>
      <c r="G3548" s="20" t="s">
        <v>71</v>
      </c>
      <c r="H3548" s="20" t="s">
        <v>8</v>
      </c>
      <c r="I3548" s="20">
        <v>10000136</v>
      </c>
      <c r="J3548" s="20" t="s">
        <v>38</v>
      </c>
      <c r="K3548" s="20" t="s">
        <v>110</v>
      </c>
      <c r="L3548" s="20" t="s">
        <v>110</v>
      </c>
      <c r="M3548" s="20" t="s">
        <v>110</v>
      </c>
    </row>
    <row r="3549" spans="2:13" x14ac:dyDescent="0.2">
      <c r="B3549" s="19">
        <v>43271</v>
      </c>
      <c r="C3549" s="18">
        <v>3.2486530522415027</v>
      </c>
      <c r="D3549" s="20" t="s">
        <v>20</v>
      </c>
      <c r="E3549" s="20" t="s">
        <v>47</v>
      </c>
      <c r="F3549" s="20">
        <v>1000000020</v>
      </c>
      <c r="G3549" s="20" t="s">
        <v>71</v>
      </c>
      <c r="H3549" s="20" t="s">
        <v>8</v>
      </c>
      <c r="I3549" s="20">
        <v>10000136</v>
      </c>
      <c r="J3549" s="20" t="s">
        <v>38</v>
      </c>
      <c r="K3549" s="20" t="s">
        <v>110</v>
      </c>
      <c r="L3549" s="20" t="s">
        <v>110</v>
      </c>
      <c r="M3549" s="20" t="s">
        <v>110</v>
      </c>
    </row>
    <row r="3550" spans="2:13" x14ac:dyDescent="0.2">
      <c r="B3550" s="19">
        <v>43272</v>
      </c>
      <c r="C3550" s="18">
        <v>3.3136261132863329</v>
      </c>
      <c r="D3550" s="20" t="s">
        <v>20</v>
      </c>
      <c r="E3550" s="20" t="s">
        <v>47</v>
      </c>
      <c r="F3550" s="20">
        <v>1000000020</v>
      </c>
      <c r="G3550" s="20" t="s">
        <v>71</v>
      </c>
      <c r="H3550" s="20" t="s">
        <v>8</v>
      </c>
      <c r="I3550" s="20">
        <v>10000136</v>
      </c>
      <c r="J3550" s="20" t="s">
        <v>38</v>
      </c>
      <c r="K3550" s="20" t="s">
        <v>110</v>
      </c>
      <c r="L3550" s="20" t="s">
        <v>110</v>
      </c>
      <c r="M3550" s="20" t="s">
        <v>110</v>
      </c>
    </row>
    <row r="3551" spans="2:13" x14ac:dyDescent="0.2">
      <c r="B3551" s="19">
        <v>43273</v>
      </c>
      <c r="C3551" s="18">
        <v>3.3798986355520602</v>
      </c>
      <c r="D3551" s="20" t="s">
        <v>20</v>
      </c>
      <c r="E3551" s="20" t="s">
        <v>47</v>
      </c>
      <c r="F3551" s="20">
        <v>1000000020</v>
      </c>
      <c r="G3551" s="20" t="s">
        <v>71</v>
      </c>
      <c r="H3551" s="20" t="s">
        <v>8</v>
      </c>
      <c r="I3551" s="20">
        <v>10000136</v>
      </c>
      <c r="J3551" s="20" t="s">
        <v>38</v>
      </c>
      <c r="K3551" s="20" t="s">
        <v>110</v>
      </c>
      <c r="L3551" s="20" t="s">
        <v>110</v>
      </c>
      <c r="M3551" s="20" t="s">
        <v>110</v>
      </c>
    </row>
    <row r="3552" spans="2:13" x14ac:dyDescent="0.2">
      <c r="B3552" s="19">
        <v>43274</v>
      </c>
      <c r="C3552" s="18">
        <v>3.4474966082631009</v>
      </c>
      <c r="D3552" s="20" t="s">
        <v>20</v>
      </c>
      <c r="E3552" s="20" t="s">
        <v>47</v>
      </c>
      <c r="F3552" s="20">
        <v>1000000020</v>
      </c>
      <c r="G3552" s="20" t="s">
        <v>71</v>
      </c>
      <c r="H3552" s="20" t="s">
        <v>8</v>
      </c>
      <c r="I3552" s="20">
        <v>10000136</v>
      </c>
      <c r="J3552" s="20" t="s">
        <v>38</v>
      </c>
      <c r="K3552" s="20" t="s">
        <v>110</v>
      </c>
      <c r="L3552" s="20" t="s">
        <v>110</v>
      </c>
      <c r="M3552" s="20" t="s">
        <v>110</v>
      </c>
    </row>
    <row r="3553" spans="2:13" x14ac:dyDescent="0.2">
      <c r="B3553" s="19">
        <v>43275</v>
      </c>
      <c r="C3553" s="18">
        <v>3.5164465404283631</v>
      </c>
      <c r="D3553" s="20" t="s">
        <v>20</v>
      </c>
      <c r="E3553" s="20" t="s">
        <v>47</v>
      </c>
      <c r="F3553" s="20">
        <v>1000000020</v>
      </c>
      <c r="G3553" s="20" t="s">
        <v>71</v>
      </c>
      <c r="H3553" s="20" t="s">
        <v>8</v>
      </c>
      <c r="I3553" s="20">
        <v>10000136</v>
      </c>
      <c r="J3553" s="20" t="s">
        <v>38</v>
      </c>
      <c r="K3553" s="20" t="s">
        <v>110</v>
      </c>
      <c r="L3553" s="20" t="s">
        <v>110</v>
      </c>
      <c r="M3553" s="20" t="s">
        <v>110</v>
      </c>
    </row>
    <row r="3554" spans="2:13" x14ac:dyDescent="0.2">
      <c r="B3554" s="19">
        <v>43276</v>
      </c>
      <c r="C3554" s="18">
        <v>3.5867754712369306</v>
      </c>
      <c r="D3554" s="20" t="s">
        <v>20</v>
      </c>
      <c r="E3554" s="20" t="s">
        <v>47</v>
      </c>
      <c r="F3554" s="20">
        <v>1000000020</v>
      </c>
      <c r="G3554" s="20" t="s">
        <v>71</v>
      </c>
      <c r="H3554" s="20" t="s">
        <v>8</v>
      </c>
      <c r="I3554" s="20">
        <v>10000136</v>
      </c>
      <c r="J3554" s="20" t="s">
        <v>38</v>
      </c>
      <c r="K3554" s="20" t="s">
        <v>110</v>
      </c>
      <c r="L3554" s="20" t="s">
        <v>110</v>
      </c>
      <c r="M3554" s="20" t="s">
        <v>110</v>
      </c>
    </row>
    <row r="3555" spans="2:13" x14ac:dyDescent="0.2">
      <c r="B3555" s="19">
        <v>43277</v>
      </c>
      <c r="C3555" s="18">
        <v>3.6585109806616689</v>
      </c>
      <c r="D3555" s="20" t="s">
        <v>20</v>
      </c>
      <c r="E3555" s="20" t="s">
        <v>47</v>
      </c>
      <c r="F3555" s="20">
        <v>1000000020</v>
      </c>
      <c r="G3555" s="20" t="s">
        <v>71</v>
      </c>
      <c r="H3555" s="20" t="s">
        <v>8</v>
      </c>
      <c r="I3555" s="20">
        <v>10000136</v>
      </c>
      <c r="J3555" s="20" t="s">
        <v>38</v>
      </c>
      <c r="K3555" s="20" t="s">
        <v>110</v>
      </c>
      <c r="L3555" s="20" t="s">
        <v>110</v>
      </c>
      <c r="M3555" s="20" t="s">
        <v>110</v>
      </c>
    </row>
    <row r="3556" spans="2:13" x14ac:dyDescent="0.2">
      <c r="B3556" s="19">
        <v>43278</v>
      </c>
      <c r="C3556" s="18">
        <v>3.7316812002749025</v>
      </c>
      <c r="D3556" s="20" t="s">
        <v>20</v>
      </c>
      <c r="E3556" s="20" t="s">
        <v>47</v>
      </c>
      <c r="F3556" s="20">
        <v>1000000020</v>
      </c>
      <c r="G3556" s="20" t="s">
        <v>71</v>
      </c>
      <c r="H3556" s="20" t="s">
        <v>8</v>
      </c>
      <c r="I3556" s="20">
        <v>10000136</v>
      </c>
      <c r="J3556" s="20" t="s">
        <v>38</v>
      </c>
      <c r="K3556" s="20" t="s">
        <v>110</v>
      </c>
      <c r="L3556" s="20" t="s">
        <v>110</v>
      </c>
      <c r="M3556" s="20" t="s">
        <v>110</v>
      </c>
    </row>
    <row r="3557" spans="2:13" x14ac:dyDescent="0.2">
      <c r="B3557" s="19">
        <v>43279</v>
      </c>
      <c r="C3557" s="18">
        <v>3.8063148242804004</v>
      </c>
      <c r="D3557" s="20" t="s">
        <v>20</v>
      </c>
      <c r="E3557" s="20" t="s">
        <v>47</v>
      </c>
      <c r="F3557" s="20">
        <v>1000000020</v>
      </c>
      <c r="G3557" s="20" t="s">
        <v>71</v>
      </c>
      <c r="H3557" s="20" t="s">
        <v>8</v>
      </c>
      <c r="I3557" s="20">
        <v>10000136</v>
      </c>
      <c r="J3557" s="20" t="s">
        <v>38</v>
      </c>
      <c r="K3557" s="20" t="s">
        <v>110</v>
      </c>
      <c r="L3557" s="20" t="s">
        <v>110</v>
      </c>
      <c r="M3557" s="20" t="s">
        <v>110</v>
      </c>
    </row>
    <row r="3558" spans="2:13" x14ac:dyDescent="0.2">
      <c r="B3558" s="19">
        <v>43280</v>
      </c>
      <c r="C3558" s="18">
        <v>3.2824411207660087</v>
      </c>
      <c r="D3558" s="20" t="s">
        <v>20</v>
      </c>
      <c r="E3558" s="20" t="s">
        <v>47</v>
      </c>
      <c r="F3558" s="20">
        <v>1000000020</v>
      </c>
      <c r="G3558" s="20" t="s">
        <v>71</v>
      </c>
      <c r="H3558" s="20" t="s">
        <v>8</v>
      </c>
      <c r="I3558" s="20">
        <v>10000136</v>
      </c>
      <c r="J3558" s="20" t="s">
        <v>38</v>
      </c>
      <c r="K3558" s="20" t="s">
        <v>110</v>
      </c>
      <c r="L3558" s="20" t="s">
        <v>110</v>
      </c>
      <c r="M3558" s="20" t="s">
        <v>110</v>
      </c>
    </row>
    <row r="3559" spans="2:13" x14ac:dyDescent="0.2">
      <c r="B3559" s="19">
        <v>43281</v>
      </c>
      <c r="C3559" s="18">
        <v>3.3480899431813289</v>
      </c>
      <c r="D3559" s="20" t="s">
        <v>20</v>
      </c>
      <c r="E3559" s="20" t="s">
        <v>47</v>
      </c>
      <c r="F3559" s="20">
        <v>1000000020</v>
      </c>
      <c r="G3559" s="20" t="s">
        <v>71</v>
      </c>
      <c r="H3559" s="20" t="s">
        <v>8</v>
      </c>
      <c r="I3559" s="20">
        <v>10000136</v>
      </c>
      <c r="J3559" s="20" t="s">
        <v>38</v>
      </c>
      <c r="K3559" s="20" t="s">
        <v>110</v>
      </c>
      <c r="L3559" s="20" t="s">
        <v>110</v>
      </c>
      <c r="M3559" s="20" t="s">
        <v>110</v>
      </c>
    </row>
    <row r="3560" spans="2:13" x14ac:dyDescent="0.2">
      <c r="B3560" s="19">
        <v>43282</v>
      </c>
      <c r="C3560" s="18">
        <v>3.4150517420449553</v>
      </c>
      <c r="D3560" s="20" t="s">
        <v>20</v>
      </c>
      <c r="E3560" s="20" t="s">
        <v>47</v>
      </c>
      <c r="F3560" s="20">
        <v>1000000020</v>
      </c>
      <c r="G3560" s="20" t="s">
        <v>71</v>
      </c>
      <c r="H3560" s="20" t="s">
        <v>8</v>
      </c>
      <c r="I3560" s="20">
        <v>10000136</v>
      </c>
      <c r="J3560" s="20" t="s">
        <v>38</v>
      </c>
      <c r="K3560" s="20" t="s">
        <v>110</v>
      </c>
      <c r="L3560" s="20" t="s">
        <v>110</v>
      </c>
      <c r="M3560" s="20" t="s">
        <v>110</v>
      </c>
    </row>
    <row r="3561" spans="2:13" x14ac:dyDescent="0.2">
      <c r="B3561" s="19">
        <v>43283</v>
      </c>
      <c r="C3561" s="18">
        <v>3.4833527768858543</v>
      </c>
      <c r="D3561" s="20" t="s">
        <v>20</v>
      </c>
      <c r="E3561" s="20" t="s">
        <v>47</v>
      </c>
      <c r="F3561" s="20">
        <v>1000000020</v>
      </c>
      <c r="G3561" s="20" t="s">
        <v>71</v>
      </c>
      <c r="H3561" s="20" t="s">
        <v>8</v>
      </c>
      <c r="I3561" s="20">
        <v>10000136</v>
      </c>
      <c r="J3561" s="20" t="s">
        <v>38</v>
      </c>
      <c r="K3561" s="20" t="s">
        <v>110</v>
      </c>
      <c r="L3561" s="20" t="s">
        <v>110</v>
      </c>
      <c r="M3561" s="20" t="s">
        <v>110</v>
      </c>
    </row>
    <row r="3562" spans="2:13" x14ac:dyDescent="0.2">
      <c r="B3562" s="19">
        <v>43284</v>
      </c>
      <c r="C3562" s="18">
        <v>3.5530198324235713</v>
      </c>
      <c r="D3562" s="20" t="s">
        <v>20</v>
      </c>
      <c r="E3562" s="20" t="s">
        <v>47</v>
      </c>
      <c r="F3562" s="20">
        <v>1000000020</v>
      </c>
      <c r="G3562" s="20" t="s">
        <v>71</v>
      </c>
      <c r="H3562" s="20" t="s">
        <v>8</v>
      </c>
      <c r="I3562" s="20">
        <v>10000136</v>
      </c>
      <c r="J3562" s="20" t="s">
        <v>38</v>
      </c>
      <c r="K3562" s="20" t="s">
        <v>110</v>
      </c>
      <c r="L3562" s="20" t="s">
        <v>110</v>
      </c>
      <c r="M3562" s="20" t="s">
        <v>110</v>
      </c>
    </row>
    <row r="3563" spans="2:13" x14ac:dyDescent="0.2">
      <c r="B3563" s="19">
        <v>43285</v>
      </c>
      <c r="C3563" s="18">
        <v>3.6240802290720429</v>
      </c>
      <c r="D3563" s="20" t="s">
        <v>20</v>
      </c>
      <c r="E3563" s="20" t="s">
        <v>47</v>
      </c>
      <c r="F3563" s="20">
        <v>1000000020</v>
      </c>
      <c r="G3563" s="20" t="s">
        <v>71</v>
      </c>
      <c r="H3563" s="20" t="s">
        <v>8</v>
      </c>
      <c r="I3563" s="20">
        <v>10000136</v>
      </c>
      <c r="J3563" s="20" t="s">
        <v>38</v>
      </c>
      <c r="K3563" s="20" t="s">
        <v>110</v>
      </c>
      <c r="L3563" s="20" t="s">
        <v>110</v>
      </c>
      <c r="M3563" s="20" t="s">
        <v>110</v>
      </c>
    </row>
    <row r="3564" spans="2:13" x14ac:dyDescent="0.2">
      <c r="B3564" s="19">
        <v>43286</v>
      </c>
      <c r="C3564" s="18">
        <v>3.6965618336534836</v>
      </c>
      <c r="D3564" s="20" t="s">
        <v>20</v>
      </c>
      <c r="E3564" s="20" t="s">
        <v>47</v>
      </c>
      <c r="F3564" s="20">
        <v>1000000020</v>
      </c>
      <c r="G3564" s="20" t="s">
        <v>71</v>
      </c>
      <c r="H3564" s="20" t="s">
        <v>8</v>
      </c>
      <c r="I3564" s="20">
        <v>10000136</v>
      </c>
      <c r="J3564" s="20" t="s">
        <v>38</v>
      </c>
      <c r="K3564" s="20" t="s">
        <v>110</v>
      </c>
      <c r="L3564" s="20" t="s">
        <v>110</v>
      </c>
      <c r="M3564" s="20" t="s">
        <v>110</v>
      </c>
    </row>
    <row r="3565" spans="2:13" x14ac:dyDescent="0.2">
      <c r="B3565" s="19">
        <v>43287</v>
      </c>
      <c r="C3565" s="18">
        <v>3.7704930703265531</v>
      </c>
      <c r="D3565" s="20" t="s">
        <v>20</v>
      </c>
      <c r="E3565" s="20" t="s">
        <v>47</v>
      </c>
      <c r="F3565" s="20">
        <v>1000000020</v>
      </c>
      <c r="G3565" s="20" t="s">
        <v>71</v>
      </c>
      <c r="H3565" s="20" t="s">
        <v>8</v>
      </c>
      <c r="I3565" s="20">
        <v>10000136</v>
      </c>
      <c r="J3565" s="20" t="s">
        <v>38</v>
      </c>
      <c r="K3565" s="20" t="s">
        <v>110</v>
      </c>
      <c r="L3565" s="20" t="s">
        <v>110</v>
      </c>
      <c r="M3565" s="20" t="s">
        <v>110</v>
      </c>
    </row>
    <row r="3566" spans="2:13" x14ac:dyDescent="0.2">
      <c r="B3566" s="19">
        <v>43288</v>
      </c>
      <c r="C3566" s="18">
        <v>3.8459029317330842</v>
      </c>
      <c r="D3566" s="20" t="s">
        <v>20</v>
      </c>
      <c r="E3566" s="20" t="s">
        <v>47</v>
      </c>
      <c r="F3566" s="20">
        <v>1000000020</v>
      </c>
      <c r="G3566" s="20" t="s">
        <v>71</v>
      </c>
      <c r="H3566" s="20" t="s">
        <v>8</v>
      </c>
      <c r="I3566" s="20">
        <v>10000136</v>
      </c>
      <c r="J3566" s="20" t="s">
        <v>38</v>
      </c>
      <c r="K3566" s="20" t="s">
        <v>110</v>
      </c>
      <c r="L3566" s="20" t="s">
        <v>110</v>
      </c>
      <c r="M3566" s="20" t="s">
        <v>110</v>
      </c>
    </row>
    <row r="3567" spans="2:13" x14ac:dyDescent="0.2">
      <c r="B3567" s="19">
        <v>43289</v>
      </c>
      <c r="C3567" s="18">
        <v>3.9228209903677458</v>
      </c>
      <c r="D3567" s="20" t="s">
        <v>20</v>
      </c>
      <c r="E3567" s="20" t="s">
        <v>47</v>
      </c>
      <c r="F3567" s="20">
        <v>1000000020</v>
      </c>
      <c r="G3567" s="20" t="s">
        <v>71</v>
      </c>
      <c r="H3567" s="20" t="s">
        <v>8</v>
      </c>
      <c r="I3567" s="20">
        <v>10000136</v>
      </c>
      <c r="J3567" s="20" t="s">
        <v>38</v>
      </c>
      <c r="K3567" s="20" t="s">
        <v>110</v>
      </c>
      <c r="L3567" s="20" t="s">
        <v>110</v>
      </c>
      <c r="M3567" s="20" t="s">
        <v>110</v>
      </c>
    </row>
    <row r="3568" spans="2:13" x14ac:dyDescent="0.2">
      <c r="B3568" s="19">
        <v>43290</v>
      </c>
      <c r="C3568" s="18">
        <v>4.001277410175101</v>
      </c>
      <c r="D3568" s="20" t="s">
        <v>20</v>
      </c>
      <c r="E3568" s="20" t="s">
        <v>47</v>
      </c>
      <c r="F3568" s="20">
        <v>1000000020</v>
      </c>
      <c r="G3568" s="20" t="s">
        <v>71</v>
      </c>
      <c r="H3568" s="20" t="s">
        <v>8</v>
      </c>
      <c r="I3568" s="20">
        <v>10000136</v>
      </c>
      <c r="J3568" s="20" t="s">
        <v>38</v>
      </c>
      <c r="K3568" s="20" t="s">
        <v>110</v>
      </c>
      <c r="L3568" s="20" t="s">
        <v>110</v>
      </c>
      <c r="M3568" s="20" t="s">
        <v>110</v>
      </c>
    </row>
    <row r="3569" spans="2:13" x14ac:dyDescent="0.2">
      <c r="B3569" s="19">
        <v>43291</v>
      </c>
      <c r="C3569" s="18">
        <v>4.0813029583786031</v>
      </c>
      <c r="D3569" s="20" t="s">
        <v>20</v>
      </c>
      <c r="E3569" s="20" t="s">
        <v>47</v>
      </c>
      <c r="F3569" s="20">
        <v>1000000020</v>
      </c>
      <c r="G3569" s="20" t="s">
        <v>71</v>
      </c>
      <c r="H3569" s="20" t="s">
        <v>8</v>
      </c>
      <c r="I3569" s="20">
        <v>10000136</v>
      </c>
      <c r="J3569" s="20" t="s">
        <v>38</v>
      </c>
      <c r="K3569" s="20" t="s">
        <v>110</v>
      </c>
      <c r="L3569" s="20" t="s">
        <v>110</v>
      </c>
      <c r="M3569" s="20" t="s">
        <v>110</v>
      </c>
    </row>
    <row r="3570" spans="2:13" x14ac:dyDescent="0.2">
      <c r="B3570" s="19">
        <v>43292</v>
      </c>
      <c r="C3570" s="18">
        <v>4.1629290175461753</v>
      </c>
      <c r="D3570" s="20" t="s">
        <v>20</v>
      </c>
      <c r="E3570" s="20" t="s">
        <v>47</v>
      </c>
      <c r="F3570" s="20">
        <v>1000000020</v>
      </c>
      <c r="G3570" s="20" t="s">
        <v>71</v>
      </c>
      <c r="H3570" s="20" t="s">
        <v>8</v>
      </c>
      <c r="I3570" s="20">
        <v>10000136</v>
      </c>
      <c r="J3570" s="20" t="s">
        <v>38</v>
      </c>
      <c r="K3570" s="20" t="s">
        <v>110</v>
      </c>
      <c r="L3570" s="20" t="s">
        <v>110</v>
      </c>
      <c r="M3570" s="20" t="s">
        <v>110</v>
      </c>
    </row>
    <row r="3571" spans="2:13" x14ac:dyDescent="0.2">
      <c r="B3571" s="19">
        <v>43293</v>
      </c>
      <c r="C3571" s="18">
        <v>4.246187597897098</v>
      </c>
      <c r="D3571" s="20" t="s">
        <v>20</v>
      </c>
      <c r="E3571" s="20" t="s">
        <v>47</v>
      </c>
      <c r="F3571" s="20">
        <v>1000000020</v>
      </c>
      <c r="G3571" s="20" t="s">
        <v>71</v>
      </c>
      <c r="H3571" s="20" t="s">
        <v>8</v>
      </c>
      <c r="I3571" s="20">
        <v>10000136</v>
      </c>
      <c r="J3571" s="20" t="s">
        <v>38</v>
      </c>
      <c r="K3571" s="20" t="s">
        <v>110</v>
      </c>
      <c r="L3571" s="20" t="s">
        <v>110</v>
      </c>
      <c r="M3571" s="20" t="s">
        <v>110</v>
      </c>
    </row>
    <row r="3572" spans="2:13" x14ac:dyDescent="0.2">
      <c r="B3572" s="19">
        <v>43294</v>
      </c>
      <c r="C3572" s="18">
        <v>4.33111134985504</v>
      </c>
      <c r="D3572" s="20" t="s">
        <v>20</v>
      </c>
      <c r="E3572" s="20" t="s">
        <v>47</v>
      </c>
      <c r="F3572" s="20">
        <v>1000000020</v>
      </c>
      <c r="G3572" s="20" t="s">
        <v>71</v>
      </c>
      <c r="H3572" s="20" t="s">
        <v>8</v>
      </c>
      <c r="I3572" s="20">
        <v>10000136</v>
      </c>
      <c r="J3572" s="20" t="s">
        <v>38</v>
      </c>
      <c r="K3572" s="20" t="s">
        <v>110</v>
      </c>
      <c r="L3572" s="20" t="s">
        <v>110</v>
      </c>
      <c r="M3572" s="20" t="s">
        <v>110</v>
      </c>
    </row>
    <row r="3573" spans="2:13" x14ac:dyDescent="0.2">
      <c r="B3573" s="19">
        <v>43295</v>
      </c>
      <c r="C3573" s="18">
        <v>4.4177335768521404</v>
      </c>
      <c r="D3573" s="20" t="s">
        <v>20</v>
      </c>
      <c r="E3573" s="20" t="s">
        <v>47</v>
      </c>
      <c r="F3573" s="20">
        <v>1000000020</v>
      </c>
      <c r="G3573" s="20" t="s">
        <v>71</v>
      </c>
      <c r="H3573" s="20" t="s">
        <v>8</v>
      </c>
      <c r="I3573" s="20">
        <v>10000136</v>
      </c>
      <c r="J3573" s="20" t="s">
        <v>38</v>
      </c>
      <c r="K3573" s="20" t="s">
        <v>110</v>
      </c>
      <c r="L3573" s="20" t="s">
        <v>110</v>
      </c>
      <c r="M3573" s="20" t="s">
        <v>110</v>
      </c>
    </row>
    <row r="3574" spans="2:13" x14ac:dyDescent="0.2">
      <c r="B3574" s="19">
        <v>43296</v>
      </c>
      <c r="C3574" s="18">
        <v>3.4240882483891841</v>
      </c>
      <c r="D3574" s="20" t="s">
        <v>20</v>
      </c>
      <c r="E3574" s="20" t="s">
        <v>47</v>
      </c>
      <c r="F3574" s="20">
        <v>1000000020</v>
      </c>
      <c r="G3574" s="20" t="s">
        <v>71</v>
      </c>
      <c r="H3574" s="20" t="s">
        <v>8</v>
      </c>
      <c r="I3574" s="20">
        <v>10000136</v>
      </c>
      <c r="J3574" s="20" t="s">
        <v>38</v>
      </c>
      <c r="K3574" s="20" t="s">
        <v>110</v>
      </c>
      <c r="L3574" s="20" t="s">
        <v>110</v>
      </c>
      <c r="M3574" s="20" t="s">
        <v>110</v>
      </c>
    </row>
    <row r="3575" spans="2:13" x14ac:dyDescent="0.2">
      <c r="B3575" s="19">
        <v>43297</v>
      </c>
      <c r="C3575" s="18">
        <v>3.4925700133569677</v>
      </c>
      <c r="D3575" s="20" t="s">
        <v>20</v>
      </c>
      <c r="E3575" s="20" t="s">
        <v>47</v>
      </c>
      <c r="F3575" s="20">
        <v>1000000020</v>
      </c>
      <c r="G3575" s="20" t="s">
        <v>71</v>
      </c>
      <c r="H3575" s="20" t="s">
        <v>8</v>
      </c>
      <c r="I3575" s="20">
        <v>10000136</v>
      </c>
      <c r="J3575" s="20" t="s">
        <v>38</v>
      </c>
      <c r="K3575" s="20" t="s">
        <v>110</v>
      </c>
      <c r="L3575" s="20" t="s">
        <v>110</v>
      </c>
      <c r="M3575" s="20" t="s">
        <v>110</v>
      </c>
    </row>
    <row r="3576" spans="2:13" x14ac:dyDescent="0.2">
      <c r="B3576" s="19">
        <v>43298</v>
      </c>
      <c r="C3576" s="18">
        <v>3.5624214136241075</v>
      </c>
      <c r="D3576" s="20" t="s">
        <v>20</v>
      </c>
      <c r="E3576" s="20" t="s">
        <v>47</v>
      </c>
      <c r="F3576" s="20">
        <v>1000000020</v>
      </c>
      <c r="G3576" s="20" t="s">
        <v>71</v>
      </c>
      <c r="H3576" s="20" t="s">
        <v>8</v>
      </c>
      <c r="I3576" s="20">
        <v>10000136</v>
      </c>
      <c r="J3576" s="20" t="s">
        <v>38</v>
      </c>
      <c r="K3576" s="20" t="s">
        <v>110</v>
      </c>
      <c r="L3576" s="20" t="s">
        <v>110</v>
      </c>
      <c r="M3576" s="20" t="s">
        <v>110</v>
      </c>
    </row>
    <row r="3577" spans="2:13" x14ac:dyDescent="0.2">
      <c r="B3577" s="19">
        <v>43299</v>
      </c>
      <c r="C3577" s="18">
        <v>3.6336698418965891</v>
      </c>
      <c r="D3577" s="20" t="s">
        <v>20</v>
      </c>
      <c r="E3577" s="20" t="s">
        <v>47</v>
      </c>
      <c r="F3577" s="20">
        <v>1000000020</v>
      </c>
      <c r="G3577" s="20" t="s">
        <v>71</v>
      </c>
      <c r="H3577" s="20" t="s">
        <v>8</v>
      </c>
      <c r="I3577" s="20">
        <v>10000136</v>
      </c>
      <c r="J3577" s="20" t="s">
        <v>38</v>
      </c>
      <c r="K3577" s="20" t="s">
        <v>110</v>
      </c>
      <c r="L3577" s="20" t="s">
        <v>110</v>
      </c>
      <c r="M3577" s="20" t="s">
        <v>110</v>
      </c>
    </row>
    <row r="3578" spans="2:13" x14ac:dyDescent="0.2">
      <c r="B3578" s="19">
        <v>43300</v>
      </c>
      <c r="C3578" s="18">
        <v>3.706343238734521</v>
      </c>
      <c r="D3578" s="20" t="s">
        <v>20</v>
      </c>
      <c r="E3578" s="20" t="s">
        <v>47</v>
      </c>
      <c r="F3578" s="20">
        <v>1000000020</v>
      </c>
      <c r="G3578" s="20" t="s">
        <v>71</v>
      </c>
      <c r="H3578" s="20" t="s">
        <v>8</v>
      </c>
      <c r="I3578" s="20">
        <v>10000136</v>
      </c>
      <c r="J3578" s="20" t="s">
        <v>38</v>
      </c>
      <c r="K3578" s="20" t="s">
        <v>110</v>
      </c>
      <c r="L3578" s="20" t="s">
        <v>110</v>
      </c>
      <c r="M3578" s="20" t="s">
        <v>110</v>
      </c>
    </row>
    <row r="3579" spans="2:13" x14ac:dyDescent="0.2">
      <c r="B3579" s="19">
        <v>43301</v>
      </c>
      <c r="C3579" s="18">
        <v>3.7804701035092112</v>
      </c>
      <c r="D3579" s="20" t="s">
        <v>20</v>
      </c>
      <c r="E3579" s="20" t="s">
        <v>47</v>
      </c>
      <c r="F3579" s="20">
        <v>1000000020</v>
      </c>
      <c r="G3579" s="20" t="s">
        <v>71</v>
      </c>
      <c r="H3579" s="20" t="s">
        <v>8</v>
      </c>
      <c r="I3579" s="20">
        <v>10000136</v>
      </c>
      <c r="J3579" s="20" t="s">
        <v>38</v>
      </c>
      <c r="K3579" s="20" t="s">
        <v>110</v>
      </c>
      <c r="L3579" s="20" t="s">
        <v>110</v>
      </c>
      <c r="M3579" s="20" t="s">
        <v>110</v>
      </c>
    </row>
    <row r="3580" spans="2:13" x14ac:dyDescent="0.2">
      <c r="B3580" s="19">
        <v>43252</v>
      </c>
      <c r="C3580" s="18">
        <v>1.5160000000000002</v>
      </c>
      <c r="D3580" s="20" t="s">
        <v>41</v>
      </c>
      <c r="E3580" s="20" t="s">
        <v>40</v>
      </c>
      <c r="F3580" s="20">
        <v>1000001014</v>
      </c>
      <c r="G3580" s="20" t="s">
        <v>42</v>
      </c>
      <c r="H3580" s="20" t="s">
        <v>24</v>
      </c>
      <c r="I3580" s="20">
        <v>40000085</v>
      </c>
      <c r="J3580" s="20" t="s">
        <v>22</v>
      </c>
      <c r="K3580" s="20" t="s">
        <v>110</v>
      </c>
      <c r="L3580" s="20" t="s">
        <v>110</v>
      </c>
      <c r="M3580" s="20" t="s">
        <v>110</v>
      </c>
    </row>
    <row r="3581" spans="2:13" x14ac:dyDescent="0.2">
      <c r="B3581" s="19">
        <v>43253</v>
      </c>
      <c r="C3581" s="18">
        <v>1.5463200000000004</v>
      </c>
      <c r="D3581" s="20" t="s">
        <v>41</v>
      </c>
      <c r="E3581" s="20" t="s">
        <v>40</v>
      </c>
      <c r="F3581" s="20">
        <v>1000001014</v>
      </c>
      <c r="G3581" s="20" t="s">
        <v>42</v>
      </c>
      <c r="H3581" s="20" t="s">
        <v>24</v>
      </c>
      <c r="I3581" s="20">
        <v>40000085</v>
      </c>
      <c r="J3581" s="20" t="s">
        <v>22</v>
      </c>
      <c r="K3581" s="20" t="s">
        <v>110</v>
      </c>
      <c r="L3581" s="20" t="s">
        <v>110</v>
      </c>
      <c r="M3581" s="20" t="s">
        <v>110</v>
      </c>
    </row>
    <row r="3582" spans="2:13" x14ac:dyDescent="0.2">
      <c r="B3582" s="19">
        <v>43254</v>
      </c>
      <c r="C3582" s="18">
        <v>1.5772464000000002</v>
      </c>
      <c r="D3582" s="20" t="s">
        <v>41</v>
      </c>
      <c r="E3582" s="20" t="s">
        <v>40</v>
      </c>
      <c r="F3582" s="20">
        <v>1000001014</v>
      </c>
      <c r="G3582" s="20" t="s">
        <v>42</v>
      </c>
      <c r="H3582" s="20" t="s">
        <v>24</v>
      </c>
      <c r="I3582" s="20">
        <v>40000085</v>
      </c>
      <c r="J3582" s="20" t="s">
        <v>22</v>
      </c>
      <c r="K3582" s="20" t="s">
        <v>110</v>
      </c>
      <c r="L3582" s="20" t="s">
        <v>110</v>
      </c>
      <c r="M3582" s="20" t="s">
        <v>110</v>
      </c>
    </row>
    <row r="3583" spans="2:13" x14ac:dyDescent="0.2">
      <c r="B3583" s="19">
        <v>43255</v>
      </c>
      <c r="C3583" s="18">
        <v>1.6087913280000004</v>
      </c>
      <c r="D3583" s="20" t="s">
        <v>41</v>
      </c>
      <c r="E3583" s="20" t="s">
        <v>40</v>
      </c>
      <c r="F3583" s="20">
        <v>1000001014</v>
      </c>
      <c r="G3583" s="20" t="s">
        <v>42</v>
      </c>
      <c r="H3583" s="20" t="s">
        <v>24</v>
      </c>
      <c r="I3583" s="20">
        <v>40000085</v>
      </c>
      <c r="J3583" s="20" t="s">
        <v>22</v>
      </c>
      <c r="K3583" s="20" t="s">
        <v>110</v>
      </c>
      <c r="L3583" s="20" t="s">
        <v>110</v>
      </c>
      <c r="M3583" s="20" t="s">
        <v>110</v>
      </c>
    </row>
    <row r="3584" spans="2:13" x14ac:dyDescent="0.2">
      <c r="B3584" s="19">
        <v>43256</v>
      </c>
      <c r="C3584" s="18">
        <v>1.6409671545600002</v>
      </c>
      <c r="D3584" s="20" t="s">
        <v>41</v>
      </c>
      <c r="E3584" s="20" t="s">
        <v>40</v>
      </c>
      <c r="F3584" s="20">
        <v>1000001014</v>
      </c>
      <c r="G3584" s="20" t="s">
        <v>42</v>
      </c>
      <c r="H3584" s="20" t="s">
        <v>24</v>
      </c>
      <c r="I3584" s="20">
        <v>40000085</v>
      </c>
      <c r="J3584" s="20" t="s">
        <v>22</v>
      </c>
      <c r="K3584" s="20" t="s">
        <v>110</v>
      </c>
      <c r="L3584" s="20" t="s">
        <v>110</v>
      </c>
      <c r="M3584" s="20" t="s">
        <v>110</v>
      </c>
    </row>
    <row r="3585" spans="2:13" x14ac:dyDescent="0.2">
      <c r="B3585" s="19">
        <v>43257</v>
      </c>
      <c r="C3585" s="18">
        <v>1.6737864976512002</v>
      </c>
      <c r="D3585" s="20" t="s">
        <v>41</v>
      </c>
      <c r="E3585" s="20" t="s">
        <v>40</v>
      </c>
      <c r="F3585" s="20">
        <v>1000001014</v>
      </c>
      <c r="G3585" s="20" t="s">
        <v>42</v>
      </c>
      <c r="H3585" s="20" t="s">
        <v>24</v>
      </c>
      <c r="I3585" s="20">
        <v>40000085</v>
      </c>
      <c r="J3585" s="20" t="s">
        <v>22</v>
      </c>
      <c r="K3585" s="20" t="s">
        <v>110</v>
      </c>
      <c r="L3585" s="20" t="s">
        <v>110</v>
      </c>
      <c r="M3585" s="20" t="s">
        <v>110</v>
      </c>
    </row>
    <row r="3586" spans="2:13" x14ac:dyDescent="0.2">
      <c r="B3586" s="19">
        <v>43258</v>
      </c>
      <c r="C3586" s="18">
        <v>1.7072622276042244</v>
      </c>
      <c r="D3586" s="20" t="s">
        <v>41</v>
      </c>
      <c r="E3586" s="20" t="s">
        <v>40</v>
      </c>
      <c r="F3586" s="20">
        <v>1000001014</v>
      </c>
      <c r="G3586" s="20" t="s">
        <v>42</v>
      </c>
      <c r="H3586" s="20" t="s">
        <v>24</v>
      </c>
      <c r="I3586" s="20">
        <v>40000085</v>
      </c>
      <c r="J3586" s="20" t="s">
        <v>22</v>
      </c>
      <c r="K3586" s="20" t="s">
        <v>110</v>
      </c>
      <c r="L3586" s="20" t="s">
        <v>110</v>
      </c>
      <c r="M3586" s="20" t="s">
        <v>110</v>
      </c>
    </row>
    <row r="3587" spans="2:13" x14ac:dyDescent="0.2">
      <c r="B3587" s="19">
        <v>43259</v>
      </c>
      <c r="C3587" s="18">
        <v>1.7414074721563089</v>
      </c>
      <c r="D3587" s="20" t="s">
        <v>41</v>
      </c>
      <c r="E3587" s="20" t="s">
        <v>40</v>
      </c>
      <c r="F3587" s="20">
        <v>1000001014</v>
      </c>
      <c r="G3587" s="20" t="s">
        <v>42</v>
      </c>
      <c r="H3587" s="20" t="s">
        <v>24</v>
      </c>
      <c r="I3587" s="20">
        <v>40000085</v>
      </c>
      <c r="J3587" s="20" t="s">
        <v>22</v>
      </c>
      <c r="K3587" s="20" t="s">
        <v>110</v>
      </c>
      <c r="L3587" s="20" t="s">
        <v>110</v>
      </c>
      <c r="M3587" s="20" t="s">
        <v>110</v>
      </c>
    </row>
    <row r="3588" spans="2:13" x14ac:dyDescent="0.2">
      <c r="B3588" s="19">
        <v>43260</v>
      </c>
      <c r="C3588" s="18">
        <v>1.776235621599435</v>
      </c>
      <c r="D3588" s="20" t="s">
        <v>41</v>
      </c>
      <c r="E3588" s="20" t="s">
        <v>40</v>
      </c>
      <c r="F3588" s="20">
        <v>1000001014</v>
      </c>
      <c r="G3588" s="20" t="s">
        <v>42</v>
      </c>
      <c r="H3588" s="20" t="s">
        <v>24</v>
      </c>
      <c r="I3588" s="20">
        <v>40000085</v>
      </c>
      <c r="J3588" s="20" t="s">
        <v>22</v>
      </c>
      <c r="K3588" s="20" t="s">
        <v>110</v>
      </c>
      <c r="L3588" s="20" t="s">
        <v>110</v>
      </c>
      <c r="M3588" s="20" t="s">
        <v>110</v>
      </c>
    </row>
    <row r="3589" spans="2:13" x14ac:dyDescent="0.2">
      <c r="B3589" s="19">
        <v>43261</v>
      </c>
      <c r="C3589" s="18">
        <v>1.8117603340314239</v>
      </c>
      <c r="D3589" s="20" t="s">
        <v>41</v>
      </c>
      <c r="E3589" s="20" t="s">
        <v>40</v>
      </c>
      <c r="F3589" s="20">
        <v>1000001014</v>
      </c>
      <c r="G3589" s="20" t="s">
        <v>42</v>
      </c>
      <c r="H3589" s="20" t="s">
        <v>24</v>
      </c>
      <c r="I3589" s="20">
        <v>40000085</v>
      </c>
      <c r="J3589" s="20" t="s">
        <v>22</v>
      </c>
      <c r="K3589" s="20" t="s">
        <v>110</v>
      </c>
      <c r="L3589" s="20" t="s">
        <v>110</v>
      </c>
      <c r="M3589" s="20" t="s">
        <v>110</v>
      </c>
    </row>
    <row r="3590" spans="2:13" x14ac:dyDescent="0.2">
      <c r="B3590" s="19">
        <v>43262</v>
      </c>
      <c r="C3590" s="18">
        <v>1.8479955407120523</v>
      </c>
      <c r="D3590" s="20" t="s">
        <v>41</v>
      </c>
      <c r="E3590" s="20" t="s">
        <v>40</v>
      </c>
      <c r="F3590" s="20">
        <v>1000001014</v>
      </c>
      <c r="G3590" s="20" t="s">
        <v>42</v>
      </c>
      <c r="H3590" s="20" t="s">
        <v>24</v>
      </c>
      <c r="I3590" s="20">
        <v>40000085</v>
      </c>
      <c r="J3590" s="20" t="s">
        <v>22</v>
      </c>
      <c r="K3590" s="20" t="s">
        <v>110</v>
      </c>
      <c r="L3590" s="20" t="s">
        <v>110</v>
      </c>
      <c r="M3590" s="20" t="s">
        <v>110</v>
      </c>
    </row>
    <row r="3591" spans="2:13" x14ac:dyDescent="0.2">
      <c r="B3591" s="19">
        <v>43263</v>
      </c>
      <c r="C3591" s="18">
        <v>1.8849554515262932</v>
      </c>
      <c r="D3591" s="20" t="s">
        <v>41</v>
      </c>
      <c r="E3591" s="20" t="s">
        <v>40</v>
      </c>
      <c r="F3591" s="20">
        <v>1000001014</v>
      </c>
      <c r="G3591" s="20" t="s">
        <v>42</v>
      </c>
      <c r="H3591" s="20" t="s">
        <v>24</v>
      </c>
      <c r="I3591" s="20">
        <v>40000085</v>
      </c>
      <c r="J3591" s="20" t="s">
        <v>22</v>
      </c>
      <c r="K3591" s="20" t="s">
        <v>110</v>
      </c>
      <c r="L3591" s="20" t="s">
        <v>110</v>
      </c>
      <c r="M3591" s="20" t="s">
        <v>110</v>
      </c>
    </row>
    <row r="3592" spans="2:13" x14ac:dyDescent="0.2">
      <c r="B3592" s="19">
        <v>43264</v>
      </c>
      <c r="C3592" s="18">
        <v>1.922654560556819</v>
      </c>
      <c r="D3592" s="20" t="s">
        <v>41</v>
      </c>
      <c r="E3592" s="20" t="s">
        <v>40</v>
      </c>
      <c r="F3592" s="20">
        <v>1000001014</v>
      </c>
      <c r="G3592" s="20" t="s">
        <v>42</v>
      </c>
      <c r="H3592" s="20" t="s">
        <v>24</v>
      </c>
      <c r="I3592" s="20">
        <v>40000085</v>
      </c>
      <c r="J3592" s="20" t="s">
        <v>22</v>
      </c>
      <c r="K3592" s="20" t="s">
        <v>110</v>
      </c>
      <c r="L3592" s="20" t="s">
        <v>110</v>
      </c>
      <c r="M3592" s="20" t="s">
        <v>110</v>
      </c>
    </row>
    <row r="3593" spans="2:13" x14ac:dyDescent="0.2">
      <c r="B3593" s="19">
        <v>43265</v>
      </c>
      <c r="C3593" s="18">
        <v>1.9611076517679555</v>
      </c>
      <c r="D3593" s="20" t="s">
        <v>41</v>
      </c>
      <c r="E3593" s="20" t="s">
        <v>40</v>
      </c>
      <c r="F3593" s="20">
        <v>1000001014</v>
      </c>
      <c r="G3593" s="20" t="s">
        <v>42</v>
      </c>
      <c r="H3593" s="20" t="s">
        <v>24</v>
      </c>
      <c r="I3593" s="20">
        <v>40000085</v>
      </c>
      <c r="J3593" s="20" t="s">
        <v>22</v>
      </c>
      <c r="K3593" s="20" t="s">
        <v>110</v>
      </c>
      <c r="L3593" s="20" t="s">
        <v>110</v>
      </c>
      <c r="M3593" s="20" t="s">
        <v>110</v>
      </c>
    </row>
    <row r="3594" spans="2:13" x14ac:dyDescent="0.2">
      <c r="B3594" s="19">
        <v>43266</v>
      </c>
      <c r="C3594" s="18">
        <v>2.0003298048033149</v>
      </c>
      <c r="D3594" s="20" t="s">
        <v>41</v>
      </c>
      <c r="E3594" s="20" t="s">
        <v>40</v>
      </c>
      <c r="F3594" s="20">
        <v>1000001014</v>
      </c>
      <c r="G3594" s="20" t="s">
        <v>42</v>
      </c>
      <c r="H3594" s="20" t="s">
        <v>24</v>
      </c>
      <c r="I3594" s="20">
        <v>40000085</v>
      </c>
      <c r="J3594" s="20" t="s">
        <v>22</v>
      </c>
      <c r="K3594" s="20" t="s">
        <v>110</v>
      </c>
      <c r="L3594" s="20" t="s">
        <v>110</v>
      </c>
      <c r="M3594" s="20" t="s">
        <v>110</v>
      </c>
    </row>
    <row r="3595" spans="2:13" x14ac:dyDescent="0.2">
      <c r="B3595" s="19">
        <v>43267</v>
      </c>
      <c r="C3595" s="18">
        <v>2.0403364008993812</v>
      </c>
      <c r="D3595" s="20" t="s">
        <v>41</v>
      </c>
      <c r="E3595" s="20" t="s">
        <v>40</v>
      </c>
      <c r="F3595" s="20">
        <v>1000001014</v>
      </c>
      <c r="G3595" s="20" t="s">
        <v>42</v>
      </c>
      <c r="H3595" s="20" t="s">
        <v>24</v>
      </c>
      <c r="I3595" s="20">
        <v>40000085</v>
      </c>
      <c r="J3595" s="20" t="s">
        <v>22</v>
      </c>
      <c r="K3595" s="20" t="s">
        <v>110</v>
      </c>
      <c r="L3595" s="20" t="s">
        <v>110</v>
      </c>
      <c r="M3595" s="20" t="s">
        <v>110</v>
      </c>
    </row>
    <row r="3596" spans="2:13" x14ac:dyDescent="0.2">
      <c r="B3596" s="19">
        <v>43268</v>
      </c>
      <c r="C3596" s="18">
        <v>2.0811431289173687</v>
      </c>
      <c r="D3596" s="20" t="s">
        <v>41</v>
      </c>
      <c r="E3596" s="20" t="s">
        <v>40</v>
      </c>
      <c r="F3596" s="20">
        <v>1000001014</v>
      </c>
      <c r="G3596" s="20" t="s">
        <v>42</v>
      </c>
      <c r="H3596" s="20" t="s">
        <v>24</v>
      </c>
      <c r="I3596" s="20">
        <v>40000085</v>
      </c>
      <c r="J3596" s="20" t="s">
        <v>22</v>
      </c>
      <c r="K3596" s="20" t="s">
        <v>110</v>
      </c>
      <c r="L3596" s="20" t="s">
        <v>110</v>
      </c>
      <c r="M3596" s="20" t="s">
        <v>110</v>
      </c>
    </row>
    <row r="3597" spans="2:13" x14ac:dyDescent="0.2">
      <c r="B3597" s="19">
        <v>43269</v>
      </c>
      <c r="C3597" s="18">
        <v>2.122765991495716</v>
      </c>
      <c r="D3597" s="20" t="s">
        <v>41</v>
      </c>
      <c r="E3597" s="20" t="s">
        <v>40</v>
      </c>
      <c r="F3597" s="20">
        <v>1000001014</v>
      </c>
      <c r="G3597" s="20" t="s">
        <v>42</v>
      </c>
      <c r="H3597" s="20" t="s">
        <v>24</v>
      </c>
      <c r="I3597" s="20">
        <v>40000085</v>
      </c>
      <c r="J3597" s="20" t="s">
        <v>22</v>
      </c>
      <c r="K3597" s="20" t="s">
        <v>110</v>
      </c>
      <c r="L3597" s="20" t="s">
        <v>110</v>
      </c>
      <c r="M3597" s="20" t="s">
        <v>110</v>
      </c>
    </row>
    <row r="3598" spans="2:13" x14ac:dyDescent="0.2">
      <c r="B3598" s="19">
        <v>43270</v>
      </c>
      <c r="C3598" s="18">
        <v>2.1652213113256304</v>
      </c>
      <c r="D3598" s="20" t="s">
        <v>41</v>
      </c>
      <c r="E3598" s="20" t="s">
        <v>40</v>
      </c>
      <c r="F3598" s="20">
        <v>1000001014</v>
      </c>
      <c r="G3598" s="20" t="s">
        <v>42</v>
      </c>
      <c r="H3598" s="20" t="s">
        <v>24</v>
      </c>
      <c r="I3598" s="20">
        <v>40000085</v>
      </c>
      <c r="J3598" s="20" t="s">
        <v>22</v>
      </c>
      <c r="K3598" s="20" t="s">
        <v>110</v>
      </c>
      <c r="L3598" s="20" t="s">
        <v>110</v>
      </c>
      <c r="M3598" s="20" t="s">
        <v>110</v>
      </c>
    </row>
    <row r="3599" spans="2:13" x14ac:dyDescent="0.2">
      <c r="B3599" s="19">
        <v>43271</v>
      </c>
      <c r="C3599" s="18">
        <v>2.2085257375521428</v>
      </c>
      <c r="D3599" s="20" t="s">
        <v>41</v>
      </c>
      <c r="E3599" s="20" t="s">
        <v>40</v>
      </c>
      <c r="F3599" s="20">
        <v>1000001014</v>
      </c>
      <c r="G3599" s="20" t="s">
        <v>42</v>
      </c>
      <c r="H3599" s="20" t="s">
        <v>24</v>
      </c>
      <c r="I3599" s="20">
        <v>40000085</v>
      </c>
      <c r="J3599" s="20" t="s">
        <v>22</v>
      </c>
      <c r="K3599" s="20" t="s">
        <v>110</v>
      </c>
      <c r="L3599" s="20" t="s">
        <v>110</v>
      </c>
      <c r="M3599" s="20" t="s">
        <v>110</v>
      </c>
    </row>
    <row r="3600" spans="2:13" x14ac:dyDescent="0.2">
      <c r="B3600" s="19">
        <v>43272</v>
      </c>
      <c r="C3600" s="18">
        <v>2.2526962523031857</v>
      </c>
      <c r="D3600" s="20" t="s">
        <v>41</v>
      </c>
      <c r="E3600" s="20" t="s">
        <v>40</v>
      </c>
      <c r="F3600" s="20">
        <v>1000001014</v>
      </c>
      <c r="G3600" s="20" t="s">
        <v>42</v>
      </c>
      <c r="H3600" s="20" t="s">
        <v>24</v>
      </c>
      <c r="I3600" s="20">
        <v>40000085</v>
      </c>
      <c r="J3600" s="20" t="s">
        <v>22</v>
      </c>
      <c r="K3600" s="20" t="s">
        <v>110</v>
      </c>
      <c r="L3600" s="20" t="s">
        <v>110</v>
      </c>
      <c r="M3600" s="20" t="s">
        <v>110</v>
      </c>
    </row>
    <row r="3601" spans="2:13" x14ac:dyDescent="0.2">
      <c r="B3601" s="19">
        <v>43273</v>
      </c>
      <c r="C3601" s="18">
        <v>2.2977501773492492</v>
      </c>
      <c r="D3601" s="20" t="s">
        <v>41</v>
      </c>
      <c r="E3601" s="20" t="s">
        <v>40</v>
      </c>
      <c r="F3601" s="20">
        <v>1000001014</v>
      </c>
      <c r="G3601" s="20" t="s">
        <v>42</v>
      </c>
      <c r="H3601" s="20" t="s">
        <v>24</v>
      </c>
      <c r="I3601" s="20">
        <v>40000085</v>
      </c>
      <c r="J3601" s="20" t="s">
        <v>22</v>
      </c>
      <c r="K3601" s="20" t="s">
        <v>110</v>
      </c>
      <c r="L3601" s="20" t="s">
        <v>110</v>
      </c>
      <c r="M3601" s="20" t="s">
        <v>110</v>
      </c>
    </row>
    <row r="3602" spans="2:13" x14ac:dyDescent="0.2">
      <c r="B3602" s="19">
        <v>43274</v>
      </c>
      <c r="C3602" s="18">
        <v>2.3437051808962339</v>
      </c>
      <c r="D3602" s="20" t="s">
        <v>41</v>
      </c>
      <c r="E3602" s="20" t="s">
        <v>40</v>
      </c>
      <c r="F3602" s="20">
        <v>1000001014</v>
      </c>
      <c r="G3602" s="20" t="s">
        <v>42</v>
      </c>
      <c r="H3602" s="20" t="s">
        <v>24</v>
      </c>
      <c r="I3602" s="20">
        <v>40000085</v>
      </c>
      <c r="J3602" s="20" t="s">
        <v>22</v>
      </c>
      <c r="K3602" s="20" t="s">
        <v>110</v>
      </c>
      <c r="L3602" s="20" t="s">
        <v>110</v>
      </c>
      <c r="M3602" s="20" t="s">
        <v>110</v>
      </c>
    </row>
    <row r="3603" spans="2:13" x14ac:dyDescent="0.2">
      <c r="B3603" s="19">
        <v>43275</v>
      </c>
      <c r="C3603" s="18">
        <v>2.3905792845141587</v>
      </c>
      <c r="D3603" s="20" t="s">
        <v>41</v>
      </c>
      <c r="E3603" s="20" t="s">
        <v>40</v>
      </c>
      <c r="F3603" s="20">
        <v>1000001014</v>
      </c>
      <c r="G3603" s="20" t="s">
        <v>42</v>
      </c>
      <c r="H3603" s="20" t="s">
        <v>24</v>
      </c>
      <c r="I3603" s="20">
        <v>40000085</v>
      </c>
      <c r="J3603" s="20" t="s">
        <v>22</v>
      </c>
      <c r="K3603" s="20" t="s">
        <v>110</v>
      </c>
      <c r="L3603" s="20" t="s">
        <v>110</v>
      </c>
      <c r="M3603" s="20" t="s">
        <v>110</v>
      </c>
    </row>
    <row r="3604" spans="2:13" x14ac:dyDescent="0.2">
      <c r="B3604" s="19">
        <v>43276</v>
      </c>
      <c r="C3604" s="18">
        <v>2.4383908702044419</v>
      </c>
      <c r="D3604" s="20" t="s">
        <v>41</v>
      </c>
      <c r="E3604" s="20" t="s">
        <v>40</v>
      </c>
      <c r="F3604" s="20">
        <v>1000001014</v>
      </c>
      <c r="G3604" s="20" t="s">
        <v>42</v>
      </c>
      <c r="H3604" s="20" t="s">
        <v>24</v>
      </c>
      <c r="I3604" s="20">
        <v>40000085</v>
      </c>
      <c r="J3604" s="20" t="s">
        <v>22</v>
      </c>
      <c r="K3604" s="20" t="s">
        <v>110</v>
      </c>
      <c r="L3604" s="20" t="s">
        <v>110</v>
      </c>
      <c r="M3604" s="20" t="s">
        <v>110</v>
      </c>
    </row>
    <row r="3605" spans="2:13" x14ac:dyDescent="0.2">
      <c r="B3605" s="19">
        <v>43277</v>
      </c>
      <c r="C3605" s="18">
        <v>2.487158687608531</v>
      </c>
      <c r="D3605" s="20" t="s">
        <v>41</v>
      </c>
      <c r="E3605" s="20" t="s">
        <v>40</v>
      </c>
      <c r="F3605" s="20">
        <v>1000001014</v>
      </c>
      <c r="G3605" s="20" t="s">
        <v>42</v>
      </c>
      <c r="H3605" s="20" t="s">
        <v>24</v>
      </c>
      <c r="I3605" s="20">
        <v>40000085</v>
      </c>
      <c r="J3605" s="20" t="s">
        <v>22</v>
      </c>
      <c r="K3605" s="20" t="s">
        <v>110</v>
      </c>
      <c r="L3605" s="20" t="s">
        <v>110</v>
      </c>
      <c r="M3605" s="20" t="s">
        <v>110</v>
      </c>
    </row>
    <row r="3606" spans="2:13" x14ac:dyDescent="0.2">
      <c r="B3606" s="19">
        <v>43278</v>
      </c>
      <c r="C3606" s="18">
        <v>2.5369018613607013</v>
      </c>
      <c r="D3606" s="20" t="s">
        <v>41</v>
      </c>
      <c r="E3606" s="20" t="s">
        <v>40</v>
      </c>
      <c r="F3606" s="20">
        <v>1000001014</v>
      </c>
      <c r="G3606" s="20" t="s">
        <v>42</v>
      </c>
      <c r="H3606" s="20" t="s">
        <v>24</v>
      </c>
      <c r="I3606" s="20">
        <v>40000085</v>
      </c>
      <c r="J3606" s="20" t="s">
        <v>22</v>
      </c>
      <c r="K3606" s="20" t="s">
        <v>110</v>
      </c>
      <c r="L3606" s="20" t="s">
        <v>110</v>
      </c>
      <c r="M3606" s="20" t="s">
        <v>110</v>
      </c>
    </row>
    <row r="3607" spans="2:13" x14ac:dyDescent="0.2">
      <c r="B3607" s="19">
        <v>43279</v>
      </c>
      <c r="C3607" s="18">
        <v>2.5876398985879154</v>
      </c>
      <c r="D3607" s="20" t="s">
        <v>41</v>
      </c>
      <c r="E3607" s="20" t="s">
        <v>40</v>
      </c>
      <c r="F3607" s="20">
        <v>1000001014</v>
      </c>
      <c r="G3607" s="20" t="s">
        <v>42</v>
      </c>
      <c r="H3607" s="20" t="s">
        <v>24</v>
      </c>
      <c r="I3607" s="20">
        <v>40000085</v>
      </c>
      <c r="J3607" s="20" t="s">
        <v>22</v>
      </c>
      <c r="K3607" s="20" t="s">
        <v>110</v>
      </c>
      <c r="L3607" s="20" t="s">
        <v>110</v>
      </c>
      <c r="M3607" s="20" t="s">
        <v>110</v>
      </c>
    </row>
    <row r="3608" spans="2:13" x14ac:dyDescent="0.2">
      <c r="B3608" s="19">
        <v>43280</v>
      </c>
      <c r="C3608" s="18">
        <v>2.6393926965596739</v>
      </c>
      <c r="D3608" s="20" t="s">
        <v>41</v>
      </c>
      <c r="E3608" s="20" t="s">
        <v>40</v>
      </c>
      <c r="F3608" s="20">
        <v>1000001014</v>
      </c>
      <c r="G3608" s="20" t="s">
        <v>42</v>
      </c>
      <c r="H3608" s="20" t="s">
        <v>24</v>
      </c>
      <c r="I3608" s="20">
        <v>40000085</v>
      </c>
      <c r="J3608" s="20" t="s">
        <v>22</v>
      </c>
      <c r="K3608" s="20" t="s">
        <v>110</v>
      </c>
      <c r="L3608" s="20" t="s">
        <v>110</v>
      </c>
      <c r="M3608" s="20" t="s">
        <v>110</v>
      </c>
    </row>
    <row r="3609" spans="2:13" x14ac:dyDescent="0.2">
      <c r="B3609" s="19">
        <v>43281</v>
      </c>
      <c r="C3609" s="18">
        <v>2.6921805504908671</v>
      </c>
      <c r="D3609" s="20" t="s">
        <v>41</v>
      </c>
      <c r="E3609" s="20" t="s">
        <v>40</v>
      </c>
      <c r="F3609" s="20">
        <v>1000001014</v>
      </c>
      <c r="G3609" s="20" t="s">
        <v>42</v>
      </c>
      <c r="H3609" s="20" t="s">
        <v>24</v>
      </c>
      <c r="I3609" s="20">
        <v>40000085</v>
      </c>
      <c r="J3609" s="20" t="s">
        <v>22</v>
      </c>
      <c r="K3609" s="20" t="s">
        <v>110</v>
      </c>
      <c r="L3609" s="20" t="s">
        <v>110</v>
      </c>
      <c r="M3609" s="20" t="s">
        <v>110</v>
      </c>
    </row>
    <row r="3610" spans="2:13" x14ac:dyDescent="0.2">
      <c r="B3610" s="19">
        <v>43282</v>
      </c>
      <c r="C3610" s="18">
        <v>2.7460241615006846</v>
      </c>
      <c r="D3610" s="20" t="s">
        <v>41</v>
      </c>
      <c r="E3610" s="20" t="s">
        <v>40</v>
      </c>
      <c r="F3610" s="20">
        <v>1000001014</v>
      </c>
      <c r="G3610" s="20" t="s">
        <v>42</v>
      </c>
      <c r="H3610" s="20" t="s">
        <v>24</v>
      </c>
      <c r="I3610" s="20">
        <v>40000085</v>
      </c>
      <c r="J3610" s="20" t="s">
        <v>22</v>
      </c>
      <c r="K3610" s="20" t="s">
        <v>110</v>
      </c>
      <c r="L3610" s="20" t="s">
        <v>110</v>
      </c>
      <c r="M3610" s="20" t="s">
        <v>110</v>
      </c>
    </row>
    <row r="3611" spans="2:13" x14ac:dyDescent="0.2">
      <c r="B3611" s="19">
        <v>43283</v>
      </c>
      <c r="C3611" s="18">
        <v>2.800944644730698</v>
      </c>
      <c r="D3611" s="20" t="s">
        <v>41</v>
      </c>
      <c r="E3611" s="20" t="s">
        <v>40</v>
      </c>
      <c r="F3611" s="20">
        <v>1000001014</v>
      </c>
      <c r="G3611" s="20" t="s">
        <v>42</v>
      </c>
      <c r="H3611" s="20" t="s">
        <v>24</v>
      </c>
      <c r="I3611" s="20">
        <v>40000085</v>
      </c>
      <c r="J3611" s="20" t="s">
        <v>22</v>
      </c>
      <c r="K3611" s="20" t="s">
        <v>110</v>
      </c>
      <c r="L3611" s="20" t="s">
        <v>110</v>
      </c>
      <c r="M3611" s="20" t="s">
        <v>110</v>
      </c>
    </row>
    <row r="3612" spans="2:13" x14ac:dyDescent="0.2">
      <c r="B3612" s="19">
        <v>43284</v>
      </c>
      <c r="C3612" s="18">
        <v>2.8569635376253122</v>
      </c>
      <c r="D3612" s="20" t="s">
        <v>41</v>
      </c>
      <c r="E3612" s="20" t="s">
        <v>40</v>
      </c>
      <c r="F3612" s="20">
        <v>1000001014</v>
      </c>
      <c r="G3612" s="20" t="s">
        <v>42</v>
      </c>
      <c r="H3612" s="20" t="s">
        <v>24</v>
      </c>
      <c r="I3612" s="20">
        <v>40000085</v>
      </c>
      <c r="J3612" s="20" t="s">
        <v>22</v>
      </c>
      <c r="K3612" s="20" t="s">
        <v>110</v>
      </c>
      <c r="L3612" s="20" t="s">
        <v>110</v>
      </c>
      <c r="M3612" s="20" t="s">
        <v>110</v>
      </c>
    </row>
    <row r="3613" spans="2:13" x14ac:dyDescent="0.2">
      <c r="B3613" s="19">
        <v>43285</v>
      </c>
      <c r="C3613" s="18">
        <v>2.9141028083778182</v>
      </c>
      <c r="D3613" s="20" t="s">
        <v>41</v>
      </c>
      <c r="E3613" s="20" t="s">
        <v>40</v>
      </c>
      <c r="F3613" s="20">
        <v>1000001014</v>
      </c>
      <c r="G3613" s="20" t="s">
        <v>42</v>
      </c>
      <c r="H3613" s="20" t="s">
        <v>24</v>
      </c>
      <c r="I3613" s="20">
        <v>40000085</v>
      </c>
      <c r="J3613" s="20" t="s">
        <v>22</v>
      </c>
      <c r="K3613" s="20" t="s">
        <v>110</v>
      </c>
      <c r="L3613" s="20" t="s">
        <v>110</v>
      </c>
      <c r="M3613" s="20" t="s">
        <v>110</v>
      </c>
    </row>
    <row r="3614" spans="2:13" x14ac:dyDescent="0.2">
      <c r="B3614" s="19">
        <v>43286</v>
      </c>
      <c r="C3614" s="18">
        <v>2.9723848645453743</v>
      </c>
      <c r="D3614" s="20" t="s">
        <v>41</v>
      </c>
      <c r="E3614" s="20" t="s">
        <v>40</v>
      </c>
      <c r="F3614" s="20">
        <v>1000001014</v>
      </c>
      <c r="G3614" s="20" t="s">
        <v>42</v>
      </c>
      <c r="H3614" s="20" t="s">
        <v>24</v>
      </c>
      <c r="I3614" s="20">
        <v>40000085</v>
      </c>
      <c r="J3614" s="20" t="s">
        <v>22</v>
      </c>
      <c r="K3614" s="20" t="s">
        <v>110</v>
      </c>
      <c r="L3614" s="20" t="s">
        <v>110</v>
      </c>
      <c r="M3614" s="20" t="s">
        <v>110</v>
      </c>
    </row>
    <row r="3615" spans="2:13" x14ac:dyDescent="0.2">
      <c r="B3615" s="19">
        <v>43287</v>
      </c>
      <c r="C3615" s="18">
        <v>2.2398325618362818</v>
      </c>
      <c r="D3615" s="20" t="s">
        <v>41</v>
      </c>
      <c r="E3615" s="20" t="s">
        <v>40</v>
      </c>
      <c r="F3615" s="20">
        <v>1000001014</v>
      </c>
      <c r="G3615" s="20" t="s">
        <v>42</v>
      </c>
      <c r="H3615" s="20" t="s">
        <v>24</v>
      </c>
      <c r="I3615" s="20">
        <v>40000085</v>
      </c>
      <c r="J3615" s="20" t="s">
        <v>22</v>
      </c>
      <c r="K3615" s="20" t="s">
        <v>110</v>
      </c>
      <c r="L3615" s="20" t="s">
        <v>110</v>
      </c>
      <c r="M3615" s="20" t="s">
        <v>110</v>
      </c>
    </row>
    <row r="3616" spans="2:13" x14ac:dyDescent="0.2">
      <c r="B3616" s="19">
        <v>43288</v>
      </c>
      <c r="C3616" s="18">
        <v>2.2846292130730075</v>
      </c>
      <c r="D3616" s="20" t="s">
        <v>41</v>
      </c>
      <c r="E3616" s="20" t="s">
        <v>40</v>
      </c>
      <c r="F3616" s="20">
        <v>1000001014</v>
      </c>
      <c r="G3616" s="20" t="s">
        <v>42</v>
      </c>
      <c r="H3616" s="20" t="s">
        <v>24</v>
      </c>
      <c r="I3616" s="20">
        <v>40000085</v>
      </c>
      <c r="J3616" s="20" t="s">
        <v>22</v>
      </c>
      <c r="K3616" s="20" t="s">
        <v>110</v>
      </c>
      <c r="L3616" s="20" t="s">
        <v>110</v>
      </c>
      <c r="M3616" s="20" t="s">
        <v>110</v>
      </c>
    </row>
    <row r="3617" spans="2:13" x14ac:dyDescent="0.2">
      <c r="B3617" s="19">
        <v>43289</v>
      </c>
      <c r="C3617" s="18">
        <v>2.3303217973344674</v>
      </c>
      <c r="D3617" s="20" t="s">
        <v>41</v>
      </c>
      <c r="E3617" s="20" t="s">
        <v>40</v>
      </c>
      <c r="F3617" s="20">
        <v>1000001014</v>
      </c>
      <c r="G3617" s="20" t="s">
        <v>42</v>
      </c>
      <c r="H3617" s="20" t="s">
        <v>24</v>
      </c>
      <c r="I3617" s="20">
        <v>40000085</v>
      </c>
      <c r="J3617" s="20" t="s">
        <v>22</v>
      </c>
      <c r="K3617" s="20" t="s">
        <v>110</v>
      </c>
      <c r="L3617" s="20" t="s">
        <v>110</v>
      </c>
      <c r="M3617" s="20" t="s">
        <v>110</v>
      </c>
    </row>
    <row r="3618" spans="2:13" x14ac:dyDescent="0.2">
      <c r="B3618" s="19">
        <v>43290</v>
      </c>
      <c r="C3618" s="18">
        <v>2.376928233281157</v>
      </c>
      <c r="D3618" s="20" t="s">
        <v>41</v>
      </c>
      <c r="E3618" s="20" t="s">
        <v>40</v>
      </c>
      <c r="F3618" s="20">
        <v>1000001014</v>
      </c>
      <c r="G3618" s="20" t="s">
        <v>42</v>
      </c>
      <c r="H3618" s="20" t="s">
        <v>24</v>
      </c>
      <c r="I3618" s="20">
        <v>40000085</v>
      </c>
      <c r="J3618" s="20" t="s">
        <v>22</v>
      </c>
      <c r="K3618" s="20" t="s">
        <v>110</v>
      </c>
      <c r="L3618" s="20" t="s">
        <v>110</v>
      </c>
      <c r="M3618" s="20" t="s">
        <v>110</v>
      </c>
    </row>
    <row r="3619" spans="2:13" x14ac:dyDescent="0.2">
      <c r="B3619" s="19">
        <v>43291</v>
      </c>
      <c r="C3619" s="18">
        <v>1.7004667979467805</v>
      </c>
      <c r="D3619" s="20" t="s">
        <v>41</v>
      </c>
      <c r="E3619" s="20" t="s">
        <v>40</v>
      </c>
      <c r="F3619" s="20">
        <v>1000001014</v>
      </c>
      <c r="G3619" s="20" t="s">
        <v>42</v>
      </c>
      <c r="H3619" s="20" t="s">
        <v>24</v>
      </c>
      <c r="I3619" s="20">
        <v>40000085</v>
      </c>
      <c r="J3619" s="20" t="s">
        <v>22</v>
      </c>
      <c r="K3619" s="20" t="s">
        <v>110</v>
      </c>
      <c r="L3619" s="20" t="s">
        <v>110</v>
      </c>
      <c r="M3619" s="20" t="s">
        <v>110</v>
      </c>
    </row>
    <row r="3620" spans="2:13" x14ac:dyDescent="0.2">
      <c r="B3620" s="19">
        <v>43292</v>
      </c>
      <c r="C3620" s="18">
        <v>1.734476133905716</v>
      </c>
      <c r="D3620" s="20" t="s">
        <v>41</v>
      </c>
      <c r="E3620" s="20" t="s">
        <v>40</v>
      </c>
      <c r="F3620" s="20">
        <v>1000001014</v>
      </c>
      <c r="G3620" s="20" t="s">
        <v>42</v>
      </c>
      <c r="H3620" s="20" t="s">
        <v>24</v>
      </c>
      <c r="I3620" s="20">
        <v>40000085</v>
      </c>
      <c r="J3620" s="20" t="s">
        <v>22</v>
      </c>
      <c r="K3620" s="20" t="s">
        <v>110</v>
      </c>
      <c r="L3620" s="20" t="s">
        <v>110</v>
      </c>
      <c r="M3620" s="20" t="s">
        <v>110</v>
      </c>
    </row>
    <row r="3621" spans="2:13" x14ac:dyDescent="0.2">
      <c r="B3621" s="19">
        <v>43293</v>
      </c>
      <c r="C3621" s="18">
        <v>1.7691656565838303</v>
      </c>
      <c r="D3621" s="20" t="s">
        <v>41</v>
      </c>
      <c r="E3621" s="20" t="s">
        <v>40</v>
      </c>
      <c r="F3621" s="20">
        <v>1000001014</v>
      </c>
      <c r="G3621" s="20" t="s">
        <v>42</v>
      </c>
      <c r="H3621" s="20" t="s">
        <v>24</v>
      </c>
      <c r="I3621" s="20">
        <v>40000085</v>
      </c>
      <c r="J3621" s="20" t="s">
        <v>22</v>
      </c>
      <c r="K3621" s="20" t="s">
        <v>110</v>
      </c>
      <c r="L3621" s="20" t="s">
        <v>110</v>
      </c>
      <c r="M3621" s="20" t="s">
        <v>110</v>
      </c>
    </row>
    <row r="3622" spans="2:13" x14ac:dyDescent="0.2">
      <c r="B3622" s="19">
        <v>43294</v>
      </c>
      <c r="C3622" s="18">
        <v>1.804548969715507</v>
      </c>
      <c r="D3622" s="20" t="s">
        <v>41</v>
      </c>
      <c r="E3622" s="20" t="s">
        <v>40</v>
      </c>
      <c r="F3622" s="20">
        <v>1000001014</v>
      </c>
      <c r="G3622" s="20" t="s">
        <v>42</v>
      </c>
      <c r="H3622" s="20" t="s">
        <v>24</v>
      </c>
      <c r="I3622" s="20">
        <v>40000085</v>
      </c>
      <c r="J3622" s="20" t="s">
        <v>22</v>
      </c>
      <c r="K3622" s="20" t="s">
        <v>110</v>
      </c>
      <c r="L3622" s="20" t="s">
        <v>110</v>
      </c>
      <c r="M3622" s="20" t="s">
        <v>110</v>
      </c>
    </row>
    <row r="3623" spans="2:13" x14ac:dyDescent="0.2">
      <c r="B3623" s="19">
        <v>43295</v>
      </c>
      <c r="C3623" s="18">
        <v>1.8406399491098173</v>
      </c>
      <c r="D3623" s="20" t="s">
        <v>41</v>
      </c>
      <c r="E3623" s="20" t="s">
        <v>40</v>
      </c>
      <c r="F3623" s="20">
        <v>1000001014</v>
      </c>
      <c r="G3623" s="20" t="s">
        <v>42</v>
      </c>
      <c r="H3623" s="20" t="s">
        <v>24</v>
      </c>
      <c r="I3623" s="20">
        <v>40000085</v>
      </c>
      <c r="J3623" s="20" t="s">
        <v>22</v>
      </c>
      <c r="K3623" s="20" t="s">
        <v>110</v>
      </c>
      <c r="L3623" s="20" t="s">
        <v>110</v>
      </c>
      <c r="M3623" s="20" t="s">
        <v>110</v>
      </c>
    </row>
    <row r="3624" spans="2:13" x14ac:dyDescent="0.2">
      <c r="B3624" s="19">
        <v>43296</v>
      </c>
      <c r="C3624" s="18">
        <v>1.8774527480920136</v>
      </c>
      <c r="D3624" s="20" t="s">
        <v>41</v>
      </c>
      <c r="E3624" s="20" t="s">
        <v>40</v>
      </c>
      <c r="F3624" s="20">
        <v>1000001014</v>
      </c>
      <c r="G3624" s="20" t="s">
        <v>42</v>
      </c>
      <c r="H3624" s="20" t="s">
        <v>24</v>
      </c>
      <c r="I3624" s="20">
        <v>40000085</v>
      </c>
      <c r="J3624" s="20" t="s">
        <v>22</v>
      </c>
      <c r="K3624" s="20" t="s">
        <v>110</v>
      </c>
      <c r="L3624" s="20" t="s">
        <v>110</v>
      </c>
      <c r="M3624" s="20" t="s">
        <v>110</v>
      </c>
    </row>
    <row r="3625" spans="2:13" x14ac:dyDescent="0.2">
      <c r="B3625" s="19">
        <v>43297</v>
      </c>
      <c r="C3625" s="18">
        <v>1.9150018030538538</v>
      </c>
      <c r="D3625" s="20" t="s">
        <v>41</v>
      </c>
      <c r="E3625" s="20" t="s">
        <v>40</v>
      </c>
      <c r="F3625" s="20">
        <v>1000001014</v>
      </c>
      <c r="G3625" s="20" t="s">
        <v>42</v>
      </c>
      <c r="H3625" s="20" t="s">
        <v>24</v>
      </c>
      <c r="I3625" s="20">
        <v>40000085</v>
      </c>
      <c r="J3625" s="20" t="s">
        <v>22</v>
      </c>
      <c r="K3625" s="20" t="s">
        <v>110</v>
      </c>
      <c r="L3625" s="20" t="s">
        <v>110</v>
      </c>
      <c r="M3625" s="20" t="s">
        <v>110</v>
      </c>
    </row>
    <row r="3626" spans="2:13" x14ac:dyDescent="0.2">
      <c r="B3626" s="19">
        <v>43298</v>
      </c>
      <c r="C3626" s="18">
        <v>1.953301839114931</v>
      </c>
      <c r="D3626" s="20" t="s">
        <v>41</v>
      </c>
      <c r="E3626" s="20" t="s">
        <v>40</v>
      </c>
      <c r="F3626" s="20">
        <v>1000001014</v>
      </c>
      <c r="G3626" s="20" t="s">
        <v>42</v>
      </c>
      <c r="H3626" s="20" t="s">
        <v>24</v>
      </c>
      <c r="I3626" s="20">
        <v>40000085</v>
      </c>
      <c r="J3626" s="20" t="s">
        <v>22</v>
      </c>
      <c r="K3626" s="20" t="s">
        <v>110</v>
      </c>
      <c r="L3626" s="20" t="s">
        <v>110</v>
      </c>
      <c r="M3626" s="20" t="s">
        <v>110</v>
      </c>
    </row>
    <row r="3627" spans="2:13" x14ac:dyDescent="0.2">
      <c r="B3627" s="19">
        <v>43299</v>
      </c>
      <c r="C3627" s="18">
        <v>1.9923678758972294</v>
      </c>
      <c r="D3627" s="20" t="s">
        <v>41</v>
      </c>
      <c r="E3627" s="20" t="s">
        <v>40</v>
      </c>
      <c r="F3627" s="20">
        <v>1000001014</v>
      </c>
      <c r="G3627" s="20" t="s">
        <v>42</v>
      </c>
      <c r="H3627" s="20" t="s">
        <v>24</v>
      </c>
      <c r="I3627" s="20">
        <v>40000085</v>
      </c>
      <c r="J3627" s="20" t="s">
        <v>22</v>
      </c>
      <c r="K3627" s="20" t="s">
        <v>110</v>
      </c>
      <c r="L3627" s="20" t="s">
        <v>110</v>
      </c>
      <c r="M3627" s="20" t="s">
        <v>110</v>
      </c>
    </row>
    <row r="3628" spans="2:13" x14ac:dyDescent="0.2">
      <c r="B3628" s="19">
        <v>43300</v>
      </c>
      <c r="C3628" s="18">
        <v>2.0322152334151742</v>
      </c>
      <c r="D3628" s="20" t="s">
        <v>41</v>
      </c>
      <c r="E3628" s="20" t="s">
        <v>40</v>
      </c>
      <c r="F3628" s="20">
        <v>1000001014</v>
      </c>
      <c r="G3628" s="20" t="s">
        <v>42</v>
      </c>
      <c r="H3628" s="20" t="s">
        <v>24</v>
      </c>
      <c r="I3628" s="20">
        <v>40000085</v>
      </c>
      <c r="J3628" s="20" t="s">
        <v>22</v>
      </c>
      <c r="K3628" s="20" t="s">
        <v>110</v>
      </c>
      <c r="L3628" s="20" t="s">
        <v>110</v>
      </c>
      <c r="M3628" s="20" t="s">
        <v>110</v>
      </c>
    </row>
    <row r="3629" spans="2:13" x14ac:dyDescent="0.2">
      <c r="B3629" s="19">
        <v>43301</v>
      </c>
      <c r="C3629" s="18">
        <v>2.0728595380834776</v>
      </c>
      <c r="D3629" s="20" t="s">
        <v>41</v>
      </c>
      <c r="E3629" s="20" t="s">
        <v>40</v>
      </c>
      <c r="F3629" s="20">
        <v>1000001014</v>
      </c>
      <c r="G3629" s="20" t="s">
        <v>42</v>
      </c>
      <c r="H3629" s="20" t="s">
        <v>24</v>
      </c>
      <c r="I3629" s="20">
        <v>40000085</v>
      </c>
      <c r="J3629" s="20" t="s">
        <v>22</v>
      </c>
      <c r="K3629" s="20" t="s">
        <v>110</v>
      </c>
      <c r="L3629" s="20" t="s">
        <v>110</v>
      </c>
      <c r="M3629" s="20" t="s">
        <v>110</v>
      </c>
    </row>
    <row r="3630" spans="2:13" x14ac:dyDescent="0.2">
      <c r="B3630" s="19">
        <v>43252</v>
      </c>
      <c r="C3630" s="18">
        <v>1.6460000000000001</v>
      </c>
      <c r="D3630" s="20" t="s">
        <v>20</v>
      </c>
      <c r="E3630" s="20" t="s">
        <v>59</v>
      </c>
      <c r="F3630" s="20">
        <v>1000000579</v>
      </c>
      <c r="G3630" s="20" t="s">
        <v>58</v>
      </c>
      <c r="H3630" s="20" t="s">
        <v>8</v>
      </c>
      <c r="I3630" s="20">
        <v>10000061</v>
      </c>
      <c r="J3630" s="20" t="s">
        <v>26</v>
      </c>
      <c r="K3630" s="20" t="s">
        <v>110</v>
      </c>
      <c r="L3630" s="20" t="s">
        <v>110</v>
      </c>
      <c r="M3630" s="20" t="s">
        <v>110</v>
      </c>
    </row>
    <row r="3631" spans="2:13" x14ac:dyDescent="0.2">
      <c r="B3631" s="19">
        <v>43253</v>
      </c>
      <c r="C3631" s="18">
        <v>1.6789200000000002</v>
      </c>
      <c r="D3631" s="20" t="s">
        <v>20</v>
      </c>
      <c r="E3631" s="20" t="s">
        <v>59</v>
      </c>
      <c r="F3631" s="20">
        <v>1000000579</v>
      </c>
      <c r="G3631" s="20" t="s">
        <v>58</v>
      </c>
      <c r="H3631" s="20" t="s">
        <v>8</v>
      </c>
      <c r="I3631" s="20">
        <v>10000061</v>
      </c>
      <c r="J3631" s="20" t="s">
        <v>26</v>
      </c>
      <c r="K3631" s="20" t="s">
        <v>110</v>
      </c>
      <c r="L3631" s="20" t="s">
        <v>110</v>
      </c>
      <c r="M3631" s="20" t="s">
        <v>110</v>
      </c>
    </row>
    <row r="3632" spans="2:13" x14ac:dyDescent="0.2">
      <c r="B3632" s="19">
        <v>43254</v>
      </c>
      <c r="C3632" s="18">
        <v>1.7124984000000003</v>
      </c>
      <c r="D3632" s="20" t="s">
        <v>20</v>
      </c>
      <c r="E3632" s="20" t="s">
        <v>59</v>
      </c>
      <c r="F3632" s="20">
        <v>1000000579</v>
      </c>
      <c r="G3632" s="20" t="s">
        <v>58</v>
      </c>
      <c r="H3632" s="20" t="s">
        <v>8</v>
      </c>
      <c r="I3632" s="20">
        <v>10000061</v>
      </c>
      <c r="J3632" s="20" t="s">
        <v>26</v>
      </c>
      <c r="K3632" s="20" t="s">
        <v>110</v>
      </c>
      <c r="L3632" s="20" t="s">
        <v>110</v>
      </c>
      <c r="M3632" s="20" t="s">
        <v>110</v>
      </c>
    </row>
    <row r="3633" spans="2:13" x14ac:dyDescent="0.2">
      <c r="B3633" s="19">
        <v>43255</v>
      </c>
      <c r="C3633" s="18">
        <v>1.7467483680000004</v>
      </c>
      <c r="D3633" s="20" t="s">
        <v>20</v>
      </c>
      <c r="E3633" s="20" t="s">
        <v>59</v>
      </c>
      <c r="F3633" s="20">
        <v>1000000579</v>
      </c>
      <c r="G3633" s="20" t="s">
        <v>58</v>
      </c>
      <c r="H3633" s="20" t="s">
        <v>8</v>
      </c>
      <c r="I3633" s="20">
        <v>10000061</v>
      </c>
      <c r="J3633" s="20" t="s">
        <v>26</v>
      </c>
      <c r="K3633" s="20" t="s">
        <v>110</v>
      </c>
      <c r="L3633" s="20" t="s">
        <v>110</v>
      </c>
      <c r="M3633" s="20" t="s">
        <v>110</v>
      </c>
    </row>
    <row r="3634" spans="2:13" x14ac:dyDescent="0.2">
      <c r="B3634" s="19">
        <v>43256</v>
      </c>
      <c r="C3634" s="18">
        <v>1.7816833353600003</v>
      </c>
      <c r="D3634" s="20" t="s">
        <v>20</v>
      </c>
      <c r="E3634" s="20" t="s">
        <v>59</v>
      </c>
      <c r="F3634" s="20">
        <v>1000000579</v>
      </c>
      <c r="G3634" s="20" t="s">
        <v>58</v>
      </c>
      <c r="H3634" s="20" t="s">
        <v>8</v>
      </c>
      <c r="I3634" s="20">
        <v>10000061</v>
      </c>
      <c r="J3634" s="20" t="s">
        <v>26</v>
      </c>
      <c r="K3634" s="20" t="s">
        <v>110</v>
      </c>
      <c r="L3634" s="20" t="s">
        <v>110</v>
      </c>
      <c r="M3634" s="20" t="s">
        <v>110</v>
      </c>
    </row>
    <row r="3635" spans="2:13" x14ac:dyDescent="0.2">
      <c r="B3635" s="19">
        <v>43257</v>
      </c>
      <c r="C3635" s="18">
        <v>1.8173170020672003</v>
      </c>
      <c r="D3635" s="20" t="s">
        <v>20</v>
      </c>
      <c r="E3635" s="20" t="s">
        <v>59</v>
      </c>
      <c r="F3635" s="20">
        <v>1000000579</v>
      </c>
      <c r="G3635" s="20" t="s">
        <v>58</v>
      </c>
      <c r="H3635" s="20" t="s">
        <v>8</v>
      </c>
      <c r="I3635" s="20">
        <v>10000061</v>
      </c>
      <c r="J3635" s="20" t="s">
        <v>26</v>
      </c>
      <c r="K3635" s="20" t="s">
        <v>110</v>
      </c>
      <c r="L3635" s="20" t="s">
        <v>110</v>
      </c>
      <c r="M3635" s="20" t="s">
        <v>110</v>
      </c>
    </row>
    <row r="3636" spans="2:13" x14ac:dyDescent="0.2">
      <c r="B3636" s="19">
        <v>43258</v>
      </c>
      <c r="C3636" s="18">
        <v>1.8536633421085442</v>
      </c>
      <c r="D3636" s="20" t="s">
        <v>20</v>
      </c>
      <c r="E3636" s="20" t="s">
        <v>59</v>
      </c>
      <c r="F3636" s="20">
        <v>1000000579</v>
      </c>
      <c r="G3636" s="20" t="s">
        <v>58</v>
      </c>
      <c r="H3636" s="20" t="s">
        <v>8</v>
      </c>
      <c r="I3636" s="20">
        <v>10000061</v>
      </c>
      <c r="J3636" s="20" t="s">
        <v>26</v>
      </c>
      <c r="K3636" s="20" t="s">
        <v>110</v>
      </c>
      <c r="L3636" s="20" t="s">
        <v>110</v>
      </c>
      <c r="M3636" s="20" t="s">
        <v>110</v>
      </c>
    </row>
    <row r="3637" spans="2:13" x14ac:dyDescent="0.2">
      <c r="B3637" s="19">
        <v>43259</v>
      </c>
      <c r="C3637" s="18">
        <v>1.8907366089507152</v>
      </c>
      <c r="D3637" s="20" t="s">
        <v>20</v>
      </c>
      <c r="E3637" s="20" t="s">
        <v>59</v>
      </c>
      <c r="F3637" s="20">
        <v>1000000579</v>
      </c>
      <c r="G3637" s="20" t="s">
        <v>58</v>
      </c>
      <c r="H3637" s="20" t="s">
        <v>8</v>
      </c>
      <c r="I3637" s="20">
        <v>10000061</v>
      </c>
      <c r="J3637" s="20" t="s">
        <v>26</v>
      </c>
      <c r="K3637" s="20" t="s">
        <v>110</v>
      </c>
      <c r="L3637" s="20" t="s">
        <v>110</v>
      </c>
      <c r="M3637" s="20" t="s">
        <v>110</v>
      </c>
    </row>
    <row r="3638" spans="2:13" x14ac:dyDescent="0.2">
      <c r="B3638" s="19">
        <v>43260</v>
      </c>
      <c r="C3638" s="18">
        <v>1.9285513411297297</v>
      </c>
      <c r="D3638" s="20" t="s">
        <v>20</v>
      </c>
      <c r="E3638" s="20" t="s">
        <v>59</v>
      </c>
      <c r="F3638" s="20">
        <v>1000000579</v>
      </c>
      <c r="G3638" s="20" t="s">
        <v>58</v>
      </c>
      <c r="H3638" s="20" t="s">
        <v>8</v>
      </c>
      <c r="I3638" s="20">
        <v>10000061</v>
      </c>
      <c r="J3638" s="20" t="s">
        <v>26</v>
      </c>
      <c r="K3638" s="20" t="s">
        <v>110</v>
      </c>
      <c r="L3638" s="20" t="s">
        <v>110</v>
      </c>
      <c r="M3638" s="20" t="s">
        <v>110</v>
      </c>
    </row>
    <row r="3639" spans="2:13" x14ac:dyDescent="0.2">
      <c r="B3639" s="19">
        <v>43261</v>
      </c>
      <c r="C3639" s="18">
        <v>1.9671223679523242</v>
      </c>
      <c r="D3639" s="20" t="s">
        <v>20</v>
      </c>
      <c r="E3639" s="20" t="s">
        <v>59</v>
      </c>
      <c r="F3639" s="20">
        <v>1000000579</v>
      </c>
      <c r="G3639" s="20" t="s">
        <v>58</v>
      </c>
      <c r="H3639" s="20" t="s">
        <v>8</v>
      </c>
      <c r="I3639" s="20">
        <v>10000061</v>
      </c>
      <c r="J3639" s="20" t="s">
        <v>26</v>
      </c>
      <c r="K3639" s="20" t="s">
        <v>110</v>
      </c>
      <c r="L3639" s="20" t="s">
        <v>110</v>
      </c>
      <c r="M3639" s="20" t="s">
        <v>110</v>
      </c>
    </row>
    <row r="3640" spans="2:13" x14ac:dyDescent="0.2">
      <c r="B3640" s="19">
        <v>43262</v>
      </c>
      <c r="C3640" s="18">
        <v>2.0064648153113707</v>
      </c>
      <c r="D3640" s="20" t="s">
        <v>20</v>
      </c>
      <c r="E3640" s="20" t="s">
        <v>59</v>
      </c>
      <c r="F3640" s="20">
        <v>1000000579</v>
      </c>
      <c r="G3640" s="20" t="s">
        <v>58</v>
      </c>
      <c r="H3640" s="20" t="s">
        <v>8</v>
      </c>
      <c r="I3640" s="20">
        <v>10000061</v>
      </c>
      <c r="J3640" s="20" t="s">
        <v>26</v>
      </c>
      <c r="K3640" s="20" t="s">
        <v>110</v>
      </c>
      <c r="L3640" s="20" t="s">
        <v>110</v>
      </c>
      <c r="M3640" s="20" t="s">
        <v>110</v>
      </c>
    </row>
    <row r="3641" spans="2:13" x14ac:dyDescent="0.2">
      <c r="B3641" s="19">
        <v>43263</v>
      </c>
      <c r="C3641" s="18">
        <v>2.0465941116175985</v>
      </c>
      <c r="D3641" s="20" t="s">
        <v>20</v>
      </c>
      <c r="E3641" s="20" t="s">
        <v>59</v>
      </c>
      <c r="F3641" s="20">
        <v>1000000579</v>
      </c>
      <c r="G3641" s="20" t="s">
        <v>58</v>
      </c>
      <c r="H3641" s="20" t="s">
        <v>8</v>
      </c>
      <c r="I3641" s="20">
        <v>10000061</v>
      </c>
      <c r="J3641" s="20" t="s">
        <v>26</v>
      </c>
      <c r="K3641" s="20" t="s">
        <v>110</v>
      </c>
      <c r="L3641" s="20" t="s">
        <v>110</v>
      </c>
      <c r="M3641" s="20" t="s">
        <v>110</v>
      </c>
    </row>
    <row r="3642" spans="2:13" x14ac:dyDescent="0.2">
      <c r="B3642" s="19">
        <v>43264</v>
      </c>
      <c r="C3642" s="18">
        <v>2.0875259938499502</v>
      </c>
      <c r="D3642" s="20" t="s">
        <v>20</v>
      </c>
      <c r="E3642" s="20" t="s">
        <v>59</v>
      </c>
      <c r="F3642" s="20">
        <v>1000000579</v>
      </c>
      <c r="G3642" s="20" t="s">
        <v>58</v>
      </c>
      <c r="H3642" s="20" t="s">
        <v>8</v>
      </c>
      <c r="I3642" s="20">
        <v>10000061</v>
      </c>
      <c r="J3642" s="20" t="s">
        <v>26</v>
      </c>
      <c r="K3642" s="20" t="s">
        <v>110</v>
      </c>
      <c r="L3642" s="20" t="s">
        <v>110</v>
      </c>
      <c r="M3642" s="20" t="s">
        <v>110</v>
      </c>
    </row>
    <row r="3643" spans="2:13" x14ac:dyDescent="0.2">
      <c r="B3643" s="19">
        <v>43265</v>
      </c>
      <c r="C3643" s="18">
        <v>2.1292765137269494</v>
      </c>
      <c r="D3643" s="20" t="s">
        <v>20</v>
      </c>
      <c r="E3643" s="20" t="s">
        <v>59</v>
      </c>
      <c r="F3643" s="20">
        <v>1000000579</v>
      </c>
      <c r="G3643" s="20" t="s">
        <v>58</v>
      </c>
      <c r="H3643" s="20" t="s">
        <v>8</v>
      </c>
      <c r="I3643" s="20">
        <v>10000061</v>
      </c>
      <c r="J3643" s="20" t="s">
        <v>26</v>
      </c>
      <c r="K3643" s="20" t="s">
        <v>110</v>
      </c>
      <c r="L3643" s="20" t="s">
        <v>110</v>
      </c>
      <c r="M3643" s="20" t="s">
        <v>110</v>
      </c>
    </row>
    <row r="3644" spans="2:13" x14ac:dyDescent="0.2">
      <c r="B3644" s="19">
        <v>43266</v>
      </c>
      <c r="C3644" s="18">
        <v>2.1718620440014882</v>
      </c>
      <c r="D3644" s="20" t="s">
        <v>20</v>
      </c>
      <c r="E3644" s="20" t="s">
        <v>59</v>
      </c>
      <c r="F3644" s="20">
        <v>1000000579</v>
      </c>
      <c r="G3644" s="20" t="s">
        <v>58</v>
      </c>
      <c r="H3644" s="20" t="s">
        <v>8</v>
      </c>
      <c r="I3644" s="20">
        <v>10000061</v>
      </c>
      <c r="J3644" s="20" t="s">
        <v>26</v>
      </c>
      <c r="K3644" s="20" t="s">
        <v>110</v>
      </c>
      <c r="L3644" s="20" t="s">
        <v>110</v>
      </c>
      <c r="M3644" s="20" t="s">
        <v>110</v>
      </c>
    </row>
    <row r="3645" spans="2:13" x14ac:dyDescent="0.2">
      <c r="B3645" s="19">
        <v>43267</v>
      </c>
      <c r="C3645" s="18">
        <v>2.2152992848815178</v>
      </c>
      <c r="D3645" s="20" t="s">
        <v>20</v>
      </c>
      <c r="E3645" s="20" t="s">
        <v>59</v>
      </c>
      <c r="F3645" s="20">
        <v>1000000579</v>
      </c>
      <c r="G3645" s="20" t="s">
        <v>58</v>
      </c>
      <c r="H3645" s="20" t="s">
        <v>8</v>
      </c>
      <c r="I3645" s="20">
        <v>10000061</v>
      </c>
      <c r="J3645" s="20" t="s">
        <v>26</v>
      </c>
      <c r="K3645" s="20" t="s">
        <v>110</v>
      </c>
      <c r="L3645" s="20" t="s">
        <v>110</v>
      </c>
      <c r="M3645" s="20" t="s">
        <v>110</v>
      </c>
    </row>
    <row r="3646" spans="2:13" x14ac:dyDescent="0.2">
      <c r="B3646" s="19">
        <v>43268</v>
      </c>
      <c r="C3646" s="18">
        <v>2.2596052705791485</v>
      </c>
      <c r="D3646" s="20" t="s">
        <v>20</v>
      </c>
      <c r="E3646" s="20" t="s">
        <v>59</v>
      </c>
      <c r="F3646" s="20">
        <v>1000000579</v>
      </c>
      <c r="G3646" s="20" t="s">
        <v>58</v>
      </c>
      <c r="H3646" s="20" t="s">
        <v>8</v>
      </c>
      <c r="I3646" s="20">
        <v>10000061</v>
      </c>
      <c r="J3646" s="20" t="s">
        <v>26</v>
      </c>
      <c r="K3646" s="20" t="s">
        <v>110</v>
      </c>
      <c r="L3646" s="20" t="s">
        <v>110</v>
      </c>
      <c r="M3646" s="20" t="s">
        <v>110</v>
      </c>
    </row>
    <row r="3647" spans="2:13" x14ac:dyDescent="0.2">
      <c r="B3647" s="19">
        <v>43269</v>
      </c>
      <c r="C3647" s="18">
        <v>2.3047973759907312</v>
      </c>
      <c r="D3647" s="20" t="s">
        <v>20</v>
      </c>
      <c r="E3647" s="20" t="s">
        <v>59</v>
      </c>
      <c r="F3647" s="20">
        <v>1000000579</v>
      </c>
      <c r="G3647" s="20" t="s">
        <v>58</v>
      </c>
      <c r="H3647" s="20" t="s">
        <v>8</v>
      </c>
      <c r="I3647" s="20">
        <v>10000061</v>
      </c>
      <c r="J3647" s="20" t="s">
        <v>26</v>
      </c>
      <c r="K3647" s="20" t="s">
        <v>110</v>
      </c>
      <c r="L3647" s="20" t="s">
        <v>110</v>
      </c>
      <c r="M3647" s="20" t="s">
        <v>110</v>
      </c>
    </row>
    <row r="3648" spans="2:13" x14ac:dyDescent="0.2">
      <c r="B3648" s="19">
        <v>43270</v>
      </c>
      <c r="C3648" s="18">
        <v>2.350893323510546</v>
      </c>
      <c r="D3648" s="20" t="s">
        <v>20</v>
      </c>
      <c r="E3648" s="20" t="s">
        <v>59</v>
      </c>
      <c r="F3648" s="20">
        <v>1000000579</v>
      </c>
      <c r="G3648" s="20" t="s">
        <v>58</v>
      </c>
      <c r="H3648" s="20" t="s">
        <v>8</v>
      </c>
      <c r="I3648" s="20">
        <v>10000061</v>
      </c>
      <c r="J3648" s="20" t="s">
        <v>26</v>
      </c>
      <c r="K3648" s="20" t="s">
        <v>110</v>
      </c>
      <c r="L3648" s="20" t="s">
        <v>110</v>
      </c>
      <c r="M3648" s="20" t="s">
        <v>110</v>
      </c>
    </row>
    <row r="3649" spans="2:13" x14ac:dyDescent="0.2">
      <c r="B3649" s="19">
        <v>43271</v>
      </c>
      <c r="C3649" s="18">
        <v>2.397911189980757</v>
      </c>
      <c r="D3649" s="20" t="s">
        <v>20</v>
      </c>
      <c r="E3649" s="20" t="s">
        <v>59</v>
      </c>
      <c r="F3649" s="20">
        <v>1000000579</v>
      </c>
      <c r="G3649" s="20" t="s">
        <v>58</v>
      </c>
      <c r="H3649" s="20" t="s">
        <v>8</v>
      </c>
      <c r="I3649" s="20">
        <v>10000061</v>
      </c>
      <c r="J3649" s="20" t="s">
        <v>26</v>
      </c>
      <c r="K3649" s="20" t="s">
        <v>110</v>
      </c>
      <c r="L3649" s="20" t="s">
        <v>110</v>
      </c>
      <c r="M3649" s="20" t="s">
        <v>110</v>
      </c>
    </row>
    <row r="3650" spans="2:13" x14ac:dyDescent="0.2">
      <c r="B3650" s="19">
        <v>43272</v>
      </c>
      <c r="C3650" s="18">
        <v>2.4458694137803723</v>
      </c>
      <c r="D3650" s="20" t="s">
        <v>20</v>
      </c>
      <c r="E3650" s="20" t="s">
        <v>59</v>
      </c>
      <c r="F3650" s="20">
        <v>1000000579</v>
      </c>
      <c r="G3650" s="20" t="s">
        <v>58</v>
      </c>
      <c r="H3650" s="20" t="s">
        <v>8</v>
      </c>
      <c r="I3650" s="20">
        <v>10000061</v>
      </c>
      <c r="J3650" s="20" t="s">
        <v>26</v>
      </c>
      <c r="K3650" s="20" t="s">
        <v>110</v>
      </c>
      <c r="L3650" s="20" t="s">
        <v>110</v>
      </c>
      <c r="M3650" s="20" t="s">
        <v>110</v>
      </c>
    </row>
    <row r="3651" spans="2:13" x14ac:dyDescent="0.2">
      <c r="B3651" s="19">
        <v>43273</v>
      </c>
      <c r="C3651" s="18">
        <v>2.4947868020559794</v>
      </c>
      <c r="D3651" s="20" t="s">
        <v>20</v>
      </c>
      <c r="E3651" s="20" t="s">
        <v>59</v>
      </c>
      <c r="F3651" s="20">
        <v>1000000579</v>
      </c>
      <c r="G3651" s="20" t="s">
        <v>58</v>
      </c>
      <c r="H3651" s="20" t="s">
        <v>8</v>
      </c>
      <c r="I3651" s="20">
        <v>10000061</v>
      </c>
      <c r="J3651" s="20" t="s">
        <v>26</v>
      </c>
      <c r="K3651" s="20" t="s">
        <v>110</v>
      </c>
      <c r="L3651" s="20" t="s">
        <v>110</v>
      </c>
      <c r="M3651" s="20" t="s">
        <v>110</v>
      </c>
    </row>
    <row r="3652" spans="2:13" x14ac:dyDescent="0.2">
      <c r="B3652" s="19">
        <v>43274</v>
      </c>
      <c r="C3652" s="18">
        <v>2.5446825380970992</v>
      </c>
      <c r="D3652" s="20" t="s">
        <v>20</v>
      </c>
      <c r="E3652" s="20" t="s">
        <v>59</v>
      </c>
      <c r="F3652" s="20">
        <v>1000000579</v>
      </c>
      <c r="G3652" s="20" t="s">
        <v>58</v>
      </c>
      <c r="H3652" s="20" t="s">
        <v>8</v>
      </c>
      <c r="I3652" s="20">
        <v>10000061</v>
      </c>
      <c r="J3652" s="20" t="s">
        <v>26</v>
      </c>
      <c r="K3652" s="20" t="s">
        <v>110</v>
      </c>
      <c r="L3652" s="20" t="s">
        <v>110</v>
      </c>
      <c r="M3652" s="20" t="s">
        <v>110</v>
      </c>
    </row>
    <row r="3653" spans="2:13" x14ac:dyDescent="0.2">
      <c r="B3653" s="19">
        <v>43275</v>
      </c>
      <c r="C3653" s="18">
        <v>2.5955761888590412</v>
      </c>
      <c r="D3653" s="20" t="s">
        <v>20</v>
      </c>
      <c r="E3653" s="20" t="s">
        <v>59</v>
      </c>
      <c r="F3653" s="20">
        <v>1000000579</v>
      </c>
      <c r="G3653" s="20" t="s">
        <v>58</v>
      </c>
      <c r="H3653" s="20" t="s">
        <v>8</v>
      </c>
      <c r="I3653" s="20">
        <v>10000061</v>
      </c>
      <c r="J3653" s="20" t="s">
        <v>26</v>
      </c>
      <c r="K3653" s="20" t="s">
        <v>110</v>
      </c>
      <c r="L3653" s="20" t="s">
        <v>110</v>
      </c>
      <c r="M3653" s="20" t="s">
        <v>110</v>
      </c>
    </row>
    <row r="3654" spans="2:13" x14ac:dyDescent="0.2">
      <c r="B3654" s="19">
        <v>43276</v>
      </c>
      <c r="C3654" s="18">
        <v>2.647487712636222</v>
      </c>
      <c r="D3654" s="20" t="s">
        <v>20</v>
      </c>
      <c r="E3654" s="20" t="s">
        <v>59</v>
      </c>
      <c r="F3654" s="20">
        <v>1000000579</v>
      </c>
      <c r="G3654" s="20" t="s">
        <v>58</v>
      </c>
      <c r="H3654" s="20" t="s">
        <v>8</v>
      </c>
      <c r="I3654" s="20">
        <v>10000061</v>
      </c>
      <c r="J3654" s="20" t="s">
        <v>26</v>
      </c>
      <c r="K3654" s="20" t="s">
        <v>110</v>
      </c>
      <c r="L3654" s="20" t="s">
        <v>110</v>
      </c>
      <c r="M3654" s="20" t="s">
        <v>110</v>
      </c>
    </row>
    <row r="3655" spans="2:13" x14ac:dyDescent="0.2">
      <c r="B3655" s="19">
        <v>43277</v>
      </c>
      <c r="C3655" s="18">
        <v>2.7004374668889466</v>
      </c>
      <c r="D3655" s="20" t="s">
        <v>20</v>
      </c>
      <c r="E3655" s="20" t="s">
        <v>59</v>
      </c>
      <c r="F3655" s="20">
        <v>1000000579</v>
      </c>
      <c r="G3655" s="20" t="s">
        <v>58</v>
      </c>
      <c r="H3655" s="20" t="s">
        <v>8</v>
      </c>
      <c r="I3655" s="20">
        <v>10000061</v>
      </c>
      <c r="J3655" s="20" t="s">
        <v>26</v>
      </c>
      <c r="K3655" s="20" t="s">
        <v>110</v>
      </c>
      <c r="L3655" s="20" t="s">
        <v>110</v>
      </c>
      <c r="M3655" s="20" t="s">
        <v>110</v>
      </c>
    </row>
    <row r="3656" spans="2:13" x14ac:dyDescent="0.2">
      <c r="B3656" s="19">
        <v>43278</v>
      </c>
      <c r="C3656" s="18">
        <v>2.7544462162267256</v>
      </c>
      <c r="D3656" s="20" t="s">
        <v>20</v>
      </c>
      <c r="E3656" s="20" t="s">
        <v>59</v>
      </c>
      <c r="F3656" s="20">
        <v>1000000579</v>
      </c>
      <c r="G3656" s="20" t="s">
        <v>58</v>
      </c>
      <c r="H3656" s="20" t="s">
        <v>8</v>
      </c>
      <c r="I3656" s="20">
        <v>10000061</v>
      </c>
      <c r="J3656" s="20" t="s">
        <v>26</v>
      </c>
      <c r="K3656" s="20" t="s">
        <v>110</v>
      </c>
      <c r="L3656" s="20" t="s">
        <v>110</v>
      </c>
      <c r="M3656" s="20" t="s">
        <v>110</v>
      </c>
    </row>
    <row r="3657" spans="2:13" x14ac:dyDescent="0.2">
      <c r="B3657" s="19">
        <v>43279</v>
      </c>
      <c r="C3657" s="18">
        <v>2.1255351405512592</v>
      </c>
      <c r="D3657" s="20" t="s">
        <v>20</v>
      </c>
      <c r="E3657" s="20" t="s">
        <v>59</v>
      </c>
      <c r="F3657" s="20">
        <v>1000000579</v>
      </c>
      <c r="G3657" s="20" t="s">
        <v>58</v>
      </c>
      <c r="H3657" s="20" t="s">
        <v>8</v>
      </c>
      <c r="I3657" s="20">
        <v>10000061</v>
      </c>
      <c r="J3657" s="20" t="s">
        <v>26</v>
      </c>
      <c r="K3657" s="20" t="s">
        <v>110</v>
      </c>
      <c r="L3657" s="20" t="s">
        <v>110</v>
      </c>
      <c r="M3657" s="20" t="s">
        <v>110</v>
      </c>
    </row>
    <row r="3658" spans="2:13" x14ac:dyDescent="0.2">
      <c r="B3658" s="19">
        <v>43280</v>
      </c>
      <c r="C3658" s="18">
        <v>2.1680458433622847</v>
      </c>
      <c r="D3658" s="20" t="s">
        <v>20</v>
      </c>
      <c r="E3658" s="20" t="s">
        <v>59</v>
      </c>
      <c r="F3658" s="20">
        <v>1000000579</v>
      </c>
      <c r="G3658" s="20" t="s">
        <v>58</v>
      </c>
      <c r="H3658" s="20" t="s">
        <v>8</v>
      </c>
      <c r="I3658" s="20">
        <v>10000061</v>
      </c>
      <c r="J3658" s="20" t="s">
        <v>26</v>
      </c>
      <c r="K3658" s="20" t="s">
        <v>110</v>
      </c>
      <c r="L3658" s="20" t="s">
        <v>110</v>
      </c>
      <c r="M3658" s="20" t="s">
        <v>110</v>
      </c>
    </row>
    <row r="3659" spans="2:13" x14ac:dyDescent="0.2">
      <c r="B3659" s="19">
        <v>43281</v>
      </c>
      <c r="C3659" s="18">
        <v>2.2114067602295302</v>
      </c>
      <c r="D3659" s="20" t="s">
        <v>20</v>
      </c>
      <c r="E3659" s="20" t="s">
        <v>59</v>
      </c>
      <c r="F3659" s="20">
        <v>1000000579</v>
      </c>
      <c r="G3659" s="20" t="s">
        <v>58</v>
      </c>
      <c r="H3659" s="20" t="s">
        <v>8</v>
      </c>
      <c r="I3659" s="20">
        <v>10000061</v>
      </c>
      <c r="J3659" s="20" t="s">
        <v>26</v>
      </c>
      <c r="K3659" s="20" t="s">
        <v>110</v>
      </c>
      <c r="L3659" s="20" t="s">
        <v>110</v>
      </c>
      <c r="M3659" s="20" t="s">
        <v>110</v>
      </c>
    </row>
    <row r="3660" spans="2:13" x14ac:dyDescent="0.2">
      <c r="B3660" s="19">
        <v>43282</v>
      </c>
      <c r="C3660" s="18">
        <v>2.2556348954341208</v>
      </c>
      <c r="D3660" s="20" t="s">
        <v>20</v>
      </c>
      <c r="E3660" s="20" t="s">
        <v>59</v>
      </c>
      <c r="F3660" s="20">
        <v>1000000579</v>
      </c>
      <c r="G3660" s="20" t="s">
        <v>58</v>
      </c>
      <c r="H3660" s="20" t="s">
        <v>8</v>
      </c>
      <c r="I3660" s="20">
        <v>10000061</v>
      </c>
      <c r="J3660" s="20" t="s">
        <v>26</v>
      </c>
      <c r="K3660" s="20" t="s">
        <v>110</v>
      </c>
      <c r="L3660" s="20" t="s">
        <v>110</v>
      </c>
      <c r="M3660" s="20" t="s">
        <v>110</v>
      </c>
    </row>
    <row r="3661" spans="2:13" x14ac:dyDescent="0.2">
      <c r="B3661" s="19">
        <v>43283</v>
      </c>
      <c r="C3661" s="18">
        <v>2.3007475933428037</v>
      </c>
      <c r="D3661" s="20" t="s">
        <v>20</v>
      </c>
      <c r="E3661" s="20" t="s">
        <v>59</v>
      </c>
      <c r="F3661" s="20">
        <v>1000000579</v>
      </c>
      <c r="G3661" s="20" t="s">
        <v>58</v>
      </c>
      <c r="H3661" s="20" t="s">
        <v>8</v>
      </c>
      <c r="I3661" s="20">
        <v>10000061</v>
      </c>
      <c r="J3661" s="20" t="s">
        <v>26</v>
      </c>
      <c r="K3661" s="20" t="s">
        <v>110</v>
      </c>
      <c r="L3661" s="20" t="s">
        <v>110</v>
      </c>
      <c r="M3661" s="20" t="s">
        <v>110</v>
      </c>
    </row>
    <row r="3662" spans="2:13" x14ac:dyDescent="0.2">
      <c r="B3662" s="19">
        <v>43284</v>
      </c>
      <c r="C3662" s="18">
        <v>2.3467625452096597</v>
      </c>
      <c r="D3662" s="20" t="s">
        <v>20</v>
      </c>
      <c r="E3662" s="20" t="s">
        <v>59</v>
      </c>
      <c r="F3662" s="20">
        <v>1000000579</v>
      </c>
      <c r="G3662" s="20" t="s">
        <v>58</v>
      </c>
      <c r="H3662" s="20" t="s">
        <v>8</v>
      </c>
      <c r="I3662" s="20">
        <v>10000061</v>
      </c>
      <c r="J3662" s="20" t="s">
        <v>26</v>
      </c>
      <c r="K3662" s="20" t="s">
        <v>110</v>
      </c>
      <c r="L3662" s="20" t="s">
        <v>110</v>
      </c>
      <c r="M3662" s="20" t="s">
        <v>110</v>
      </c>
    </row>
    <row r="3663" spans="2:13" x14ac:dyDescent="0.2">
      <c r="B3663" s="19">
        <v>43285</v>
      </c>
      <c r="C3663" s="18">
        <v>2.3936977961138526</v>
      </c>
      <c r="D3663" s="20" t="s">
        <v>20</v>
      </c>
      <c r="E3663" s="20" t="s">
        <v>59</v>
      </c>
      <c r="F3663" s="20">
        <v>1000000579</v>
      </c>
      <c r="G3663" s="20" t="s">
        <v>58</v>
      </c>
      <c r="H3663" s="20" t="s">
        <v>8</v>
      </c>
      <c r="I3663" s="20">
        <v>10000061</v>
      </c>
      <c r="J3663" s="20" t="s">
        <v>26</v>
      </c>
      <c r="K3663" s="20" t="s">
        <v>110</v>
      </c>
      <c r="L3663" s="20" t="s">
        <v>110</v>
      </c>
      <c r="M3663" s="20" t="s">
        <v>110</v>
      </c>
    </row>
    <row r="3664" spans="2:13" x14ac:dyDescent="0.2">
      <c r="B3664" s="19">
        <v>43286</v>
      </c>
      <c r="C3664" s="18">
        <v>2.44157175203613</v>
      </c>
      <c r="D3664" s="20" t="s">
        <v>20</v>
      </c>
      <c r="E3664" s="20" t="s">
        <v>59</v>
      </c>
      <c r="F3664" s="20">
        <v>1000000579</v>
      </c>
      <c r="G3664" s="20" t="s">
        <v>58</v>
      </c>
      <c r="H3664" s="20" t="s">
        <v>8</v>
      </c>
      <c r="I3664" s="20">
        <v>10000061</v>
      </c>
      <c r="J3664" s="20" t="s">
        <v>26</v>
      </c>
      <c r="K3664" s="20" t="s">
        <v>110</v>
      </c>
      <c r="L3664" s="20" t="s">
        <v>110</v>
      </c>
      <c r="M3664" s="20" t="s">
        <v>110</v>
      </c>
    </row>
    <row r="3665" spans="2:13" x14ac:dyDescent="0.2">
      <c r="B3665" s="19">
        <v>43287</v>
      </c>
      <c r="C3665" s="18">
        <v>2.1484031870768523</v>
      </c>
      <c r="D3665" s="20" t="s">
        <v>20</v>
      </c>
      <c r="E3665" s="20" t="s">
        <v>59</v>
      </c>
      <c r="F3665" s="20">
        <v>1000000579</v>
      </c>
      <c r="G3665" s="20" t="s">
        <v>58</v>
      </c>
      <c r="H3665" s="20" t="s">
        <v>8</v>
      </c>
      <c r="I3665" s="20">
        <v>10000061</v>
      </c>
      <c r="J3665" s="20" t="s">
        <v>26</v>
      </c>
      <c r="K3665" s="20" t="s">
        <v>110</v>
      </c>
      <c r="L3665" s="20" t="s">
        <v>110</v>
      </c>
      <c r="M3665" s="20" t="s">
        <v>110</v>
      </c>
    </row>
    <row r="3666" spans="2:13" x14ac:dyDescent="0.2">
      <c r="B3666" s="19">
        <v>43288</v>
      </c>
      <c r="C3666" s="18">
        <v>2.1913712508183893</v>
      </c>
      <c r="D3666" s="20" t="s">
        <v>20</v>
      </c>
      <c r="E3666" s="20" t="s">
        <v>59</v>
      </c>
      <c r="F3666" s="20">
        <v>1000000579</v>
      </c>
      <c r="G3666" s="20" t="s">
        <v>58</v>
      </c>
      <c r="H3666" s="20" t="s">
        <v>8</v>
      </c>
      <c r="I3666" s="20">
        <v>10000061</v>
      </c>
      <c r="J3666" s="20" t="s">
        <v>26</v>
      </c>
      <c r="K3666" s="20" t="s">
        <v>110</v>
      </c>
      <c r="L3666" s="20" t="s">
        <v>110</v>
      </c>
      <c r="M3666" s="20" t="s">
        <v>110</v>
      </c>
    </row>
    <row r="3667" spans="2:13" x14ac:dyDescent="0.2">
      <c r="B3667" s="19">
        <v>43289</v>
      </c>
      <c r="C3667" s="18">
        <v>2.2351986758347575</v>
      </c>
      <c r="D3667" s="20" t="s">
        <v>20</v>
      </c>
      <c r="E3667" s="20" t="s">
        <v>59</v>
      </c>
      <c r="F3667" s="20">
        <v>1000000579</v>
      </c>
      <c r="G3667" s="20" t="s">
        <v>58</v>
      </c>
      <c r="H3667" s="20" t="s">
        <v>8</v>
      </c>
      <c r="I3667" s="20">
        <v>10000061</v>
      </c>
      <c r="J3667" s="20" t="s">
        <v>26</v>
      </c>
      <c r="K3667" s="20" t="s">
        <v>110</v>
      </c>
      <c r="L3667" s="20" t="s">
        <v>110</v>
      </c>
      <c r="M3667" s="20" t="s">
        <v>110</v>
      </c>
    </row>
    <row r="3668" spans="2:13" x14ac:dyDescent="0.2">
      <c r="B3668" s="19">
        <v>43290</v>
      </c>
      <c r="C3668" s="18">
        <v>2.2799026493514525</v>
      </c>
      <c r="D3668" s="20" t="s">
        <v>20</v>
      </c>
      <c r="E3668" s="20" t="s">
        <v>59</v>
      </c>
      <c r="F3668" s="20">
        <v>1000000579</v>
      </c>
      <c r="G3668" s="20" t="s">
        <v>58</v>
      </c>
      <c r="H3668" s="20" t="s">
        <v>8</v>
      </c>
      <c r="I3668" s="20">
        <v>10000061</v>
      </c>
      <c r="J3668" s="20" t="s">
        <v>26</v>
      </c>
      <c r="K3668" s="20" t="s">
        <v>110</v>
      </c>
      <c r="L3668" s="20" t="s">
        <v>110</v>
      </c>
      <c r="M3668" s="20" t="s">
        <v>110</v>
      </c>
    </row>
    <row r="3669" spans="2:13" x14ac:dyDescent="0.2">
      <c r="B3669" s="19">
        <v>43291</v>
      </c>
      <c r="C3669" s="18">
        <v>2.3255007023384815</v>
      </c>
      <c r="D3669" s="20" t="s">
        <v>20</v>
      </c>
      <c r="E3669" s="20" t="s">
        <v>59</v>
      </c>
      <c r="F3669" s="20">
        <v>1000000579</v>
      </c>
      <c r="G3669" s="20" t="s">
        <v>58</v>
      </c>
      <c r="H3669" s="20" t="s">
        <v>8</v>
      </c>
      <c r="I3669" s="20">
        <v>10000061</v>
      </c>
      <c r="J3669" s="20" t="s">
        <v>26</v>
      </c>
      <c r="K3669" s="20" t="s">
        <v>110</v>
      </c>
      <c r="L3669" s="20" t="s">
        <v>110</v>
      </c>
      <c r="M3669" s="20" t="s">
        <v>110</v>
      </c>
    </row>
    <row r="3670" spans="2:13" x14ac:dyDescent="0.2">
      <c r="B3670" s="19">
        <v>43292</v>
      </c>
      <c r="C3670" s="18">
        <v>2.3720107163852511</v>
      </c>
      <c r="D3670" s="20" t="s">
        <v>20</v>
      </c>
      <c r="E3670" s="20" t="s">
        <v>59</v>
      </c>
      <c r="F3670" s="20">
        <v>1000000579</v>
      </c>
      <c r="G3670" s="20" t="s">
        <v>58</v>
      </c>
      <c r="H3670" s="20" t="s">
        <v>8</v>
      </c>
      <c r="I3670" s="20">
        <v>10000061</v>
      </c>
      <c r="J3670" s="20" t="s">
        <v>26</v>
      </c>
      <c r="K3670" s="20" t="s">
        <v>110</v>
      </c>
      <c r="L3670" s="20" t="s">
        <v>110</v>
      </c>
      <c r="M3670" s="20" t="s">
        <v>110</v>
      </c>
    </row>
    <row r="3671" spans="2:13" x14ac:dyDescent="0.2">
      <c r="B3671" s="19">
        <v>43293</v>
      </c>
      <c r="C3671" s="18">
        <v>2.4194509307129564</v>
      </c>
      <c r="D3671" s="20" t="s">
        <v>20</v>
      </c>
      <c r="E3671" s="20" t="s">
        <v>59</v>
      </c>
      <c r="F3671" s="20">
        <v>1000000579</v>
      </c>
      <c r="G3671" s="20" t="s">
        <v>58</v>
      </c>
      <c r="H3671" s="20" t="s">
        <v>8</v>
      </c>
      <c r="I3671" s="20">
        <v>10000061</v>
      </c>
      <c r="J3671" s="20" t="s">
        <v>26</v>
      </c>
      <c r="K3671" s="20" t="s">
        <v>110</v>
      </c>
      <c r="L3671" s="20" t="s">
        <v>110</v>
      </c>
      <c r="M3671" s="20" t="s">
        <v>110</v>
      </c>
    </row>
    <row r="3672" spans="2:13" x14ac:dyDescent="0.2">
      <c r="B3672" s="19">
        <v>43294</v>
      </c>
      <c r="C3672" s="18">
        <v>2.4678399493272152</v>
      </c>
      <c r="D3672" s="20" t="s">
        <v>20</v>
      </c>
      <c r="E3672" s="20" t="s">
        <v>59</v>
      </c>
      <c r="F3672" s="20">
        <v>1000000579</v>
      </c>
      <c r="G3672" s="20" t="s">
        <v>58</v>
      </c>
      <c r="H3672" s="20" t="s">
        <v>8</v>
      </c>
      <c r="I3672" s="20">
        <v>10000061</v>
      </c>
      <c r="J3672" s="20" t="s">
        <v>26</v>
      </c>
      <c r="K3672" s="20" t="s">
        <v>110</v>
      </c>
      <c r="L3672" s="20" t="s">
        <v>110</v>
      </c>
      <c r="M3672" s="20" t="s">
        <v>110</v>
      </c>
    </row>
    <row r="3673" spans="2:13" x14ac:dyDescent="0.2">
      <c r="B3673" s="19">
        <v>43295</v>
      </c>
      <c r="C3673" s="18">
        <v>2.5171967483137596</v>
      </c>
      <c r="D3673" s="20" t="s">
        <v>20</v>
      </c>
      <c r="E3673" s="20" t="s">
        <v>59</v>
      </c>
      <c r="F3673" s="20">
        <v>1000000579</v>
      </c>
      <c r="G3673" s="20" t="s">
        <v>58</v>
      </c>
      <c r="H3673" s="20" t="s">
        <v>8</v>
      </c>
      <c r="I3673" s="20">
        <v>10000061</v>
      </c>
      <c r="J3673" s="20" t="s">
        <v>26</v>
      </c>
      <c r="K3673" s="20" t="s">
        <v>110</v>
      </c>
      <c r="L3673" s="20" t="s">
        <v>110</v>
      </c>
      <c r="M3673" s="20" t="s">
        <v>110</v>
      </c>
    </row>
    <row r="3674" spans="2:13" x14ac:dyDescent="0.2">
      <c r="B3674" s="19">
        <v>43296</v>
      </c>
      <c r="C3674" s="18">
        <v>2.5675406832800349</v>
      </c>
      <c r="D3674" s="20" t="s">
        <v>20</v>
      </c>
      <c r="E3674" s="20" t="s">
        <v>59</v>
      </c>
      <c r="F3674" s="20">
        <v>1000000579</v>
      </c>
      <c r="G3674" s="20" t="s">
        <v>58</v>
      </c>
      <c r="H3674" s="20" t="s">
        <v>8</v>
      </c>
      <c r="I3674" s="20">
        <v>10000061</v>
      </c>
      <c r="J3674" s="20" t="s">
        <v>26</v>
      </c>
      <c r="K3674" s="20" t="s">
        <v>110</v>
      </c>
      <c r="L3674" s="20" t="s">
        <v>110</v>
      </c>
      <c r="M3674" s="20" t="s">
        <v>110</v>
      </c>
    </row>
    <row r="3675" spans="2:13" x14ac:dyDescent="0.2">
      <c r="B3675" s="19">
        <v>43297</v>
      </c>
      <c r="C3675" s="18">
        <v>2.6188914969456358</v>
      </c>
      <c r="D3675" s="20" t="s">
        <v>20</v>
      </c>
      <c r="E3675" s="20" t="s">
        <v>59</v>
      </c>
      <c r="F3675" s="20">
        <v>1000000579</v>
      </c>
      <c r="G3675" s="20" t="s">
        <v>58</v>
      </c>
      <c r="H3675" s="20" t="s">
        <v>8</v>
      </c>
      <c r="I3675" s="20">
        <v>10000061</v>
      </c>
      <c r="J3675" s="20" t="s">
        <v>26</v>
      </c>
      <c r="K3675" s="20" t="s">
        <v>110</v>
      </c>
      <c r="L3675" s="20" t="s">
        <v>110</v>
      </c>
      <c r="M3675" s="20" t="s">
        <v>110</v>
      </c>
    </row>
    <row r="3676" spans="2:13" x14ac:dyDescent="0.2">
      <c r="B3676" s="19">
        <v>43298</v>
      </c>
      <c r="C3676" s="18">
        <v>2.0512693268845479</v>
      </c>
      <c r="D3676" s="20" t="s">
        <v>20</v>
      </c>
      <c r="E3676" s="20" t="s">
        <v>59</v>
      </c>
      <c r="F3676" s="20">
        <v>1000000579</v>
      </c>
      <c r="G3676" s="20" t="s">
        <v>58</v>
      </c>
      <c r="H3676" s="20" t="s">
        <v>8</v>
      </c>
      <c r="I3676" s="20">
        <v>10000061</v>
      </c>
      <c r="J3676" s="20" t="s">
        <v>26</v>
      </c>
      <c r="K3676" s="20" t="s">
        <v>110</v>
      </c>
      <c r="L3676" s="20" t="s">
        <v>110</v>
      </c>
      <c r="M3676" s="20" t="s">
        <v>110</v>
      </c>
    </row>
    <row r="3677" spans="2:13" x14ac:dyDescent="0.2">
      <c r="B3677" s="19">
        <v>43299</v>
      </c>
      <c r="C3677" s="18">
        <v>2.0922947134222389</v>
      </c>
      <c r="D3677" s="20" t="s">
        <v>20</v>
      </c>
      <c r="E3677" s="20" t="s">
        <v>59</v>
      </c>
      <c r="F3677" s="20">
        <v>1000000579</v>
      </c>
      <c r="G3677" s="20" t="s">
        <v>58</v>
      </c>
      <c r="H3677" s="20" t="s">
        <v>8</v>
      </c>
      <c r="I3677" s="20">
        <v>10000061</v>
      </c>
      <c r="J3677" s="20" t="s">
        <v>26</v>
      </c>
      <c r="K3677" s="20" t="s">
        <v>110</v>
      </c>
      <c r="L3677" s="20" t="s">
        <v>110</v>
      </c>
      <c r="M3677" s="20" t="s">
        <v>110</v>
      </c>
    </row>
    <row r="3678" spans="2:13" x14ac:dyDescent="0.2">
      <c r="B3678" s="19">
        <v>43300</v>
      </c>
      <c r="C3678" s="18">
        <v>2.1341406076906835</v>
      </c>
      <c r="D3678" s="20" t="s">
        <v>20</v>
      </c>
      <c r="E3678" s="20" t="s">
        <v>59</v>
      </c>
      <c r="F3678" s="20">
        <v>1000000579</v>
      </c>
      <c r="G3678" s="20" t="s">
        <v>58</v>
      </c>
      <c r="H3678" s="20" t="s">
        <v>8</v>
      </c>
      <c r="I3678" s="20">
        <v>10000061</v>
      </c>
      <c r="J3678" s="20" t="s">
        <v>26</v>
      </c>
      <c r="K3678" s="20" t="s">
        <v>110</v>
      </c>
      <c r="L3678" s="20" t="s">
        <v>110</v>
      </c>
      <c r="M3678" s="20" t="s">
        <v>110</v>
      </c>
    </row>
    <row r="3679" spans="2:13" x14ac:dyDescent="0.2">
      <c r="B3679" s="19">
        <v>43301</v>
      </c>
      <c r="C3679" s="18">
        <v>2.1768234198444971</v>
      </c>
      <c r="D3679" s="20" t="s">
        <v>20</v>
      </c>
      <c r="E3679" s="20" t="s">
        <v>59</v>
      </c>
      <c r="F3679" s="20">
        <v>1000000579</v>
      </c>
      <c r="G3679" s="20" t="s">
        <v>58</v>
      </c>
      <c r="H3679" s="20" t="s">
        <v>8</v>
      </c>
      <c r="I3679" s="20">
        <v>10000061</v>
      </c>
      <c r="J3679" s="20" t="s">
        <v>26</v>
      </c>
      <c r="K3679" s="20" t="s">
        <v>110</v>
      </c>
      <c r="L3679" s="20" t="s">
        <v>110</v>
      </c>
      <c r="M3679" s="20" t="s">
        <v>110</v>
      </c>
    </row>
    <row r="3680" spans="2:13" x14ac:dyDescent="0.2">
      <c r="B3680" s="19">
        <v>43252</v>
      </c>
      <c r="C3680" s="18">
        <v>0.28600000000000003</v>
      </c>
      <c r="D3680" s="20" t="s">
        <v>3</v>
      </c>
      <c r="E3680" s="20" t="s">
        <v>73</v>
      </c>
      <c r="F3680" s="20">
        <v>1000000281</v>
      </c>
      <c r="G3680" s="20" t="s">
        <v>72</v>
      </c>
      <c r="H3680" s="20" t="s">
        <v>8</v>
      </c>
      <c r="I3680" s="20">
        <v>10000136</v>
      </c>
      <c r="J3680" s="20" t="s">
        <v>38</v>
      </c>
      <c r="K3680" s="20" t="s">
        <v>110</v>
      </c>
      <c r="L3680" s="20" t="s">
        <v>110</v>
      </c>
      <c r="M3680" s="20" t="s">
        <v>110</v>
      </c>
    </row>
    <row r="3681" spans="2:13" x14ac:dyDescent="0.2">
      <c r="B3681" s="19">
        <v>43253</v>
      </c>
      <c r="C3681" s="18">
        <v>0.29171999999999998</v>
      </c>
      <c r="D3681" s="20" t="s">
        <v>3</v>
      </c>
      <c r="E3681" s="20" t="s">
        <v>73</v>
      </c>
      <c r="F3681" s="20">
        <v>1000000281</v>
      </c>
      <c r="G3681" s="20" t="s">
        <v>72</v>
      </c>
      <c r="H3681" s="20" t="s">
        <v>8</v>
      </c>
      <c r="I3681" s="20">
        <v>10000136</v>
      </c>
      <c r="J3681" s="20" t="s">
        <v>38</v>
      </c>
      <c r="K3681" s="20" t="s">
        <v>110</v>
      </c>
      <c r="L3681" s="20" t="s">
        <v>110</v>
      </c>
      <c r="M3681" s="20" t="s">
        <v>110</v>
      </c>
    </row>
    <row r="3682" spans="2:13" x14ac:dyDescent="0.2">
      <c r="B3682" s="19">
        <v>43254</v>
      </c>
      <c r="C3682" s="18">
        <v>0.2975544</v>
      </c>
      <c r="D3682" s="20" t="s">
        <v>3</v>
      </c>
      <c r="E3682" s="20" t="s">
        <v>73</v>
      </c>
      <c r="F3682" s="20">
        <v>1000000281</v>
      </c>
      <c r="G3682" s="20" t="s">
        <v>72</v>
      </c>
      <c r="H3682" s="20" t="s">
        <v>8</v>
      </c>
      <c r="I3682" s="20">
        <v>10000136</v>
      </c>
      <c r="J3682" s="20" t="s">
        <v>38</v>
      </c>
      <c r="K3682" s="20" t="s">
        <v>110</v>
      </c>
      <c r="L3682" s="20" t="s">
        <v>110</v>
      </c>
      <c r="M3682" s="20" t="s">
        <v>110</v>
      </c>
    </row>
    <row r="3683" spans="2:13" x14ac:dyDescent="0.2">
      <c r="B3683" s="19">
        <v>43255</v>
      </c>
      <c r="C3683" s="18">
        <v>0.30350548799999999</v>
      </c>
      <c r="D3683" s="20" t="s">
        <v>3</v>
      </c>
      <c r="E3683" s="20" t="s">
        <v>73</v>
      </c>
      <c r="F3683" s="20">
        <v>1000000281</v>
      </c>
      <c r="G3683" s="20" t="s">
        <v>72</v>
      </c>
      <c r="H3683" s="20" t="s">
        <v>8</v>
      </c>
      <c r="I3683" s="20">
        <v>10000136</v>
      </c>
      <c r="J3683" s="20" t="s">
        <v>38</v>
      </c>
      <c r="K3683" s="20" t="s">
        <v>110</v>
      </c>
      <c r="L3683" s="20" t="s">
        <v>110</v>
      </c>
      <c r="M3683" s="20" t="s">
        <v>110</v>
      </c>
    </row>
    <row r="3684" spans="2:13" x14ac:dyDescent="0.2">
      <c r="B3684" s="19">
        <v>43256</v>
      </c>
      <c r="C3684" s="18">
        <v>0.30957559775999999</v>
      </c>
      <c r="D3684" s="20" t="s">
        <v>3</v>
      </c>
      <c r="E3684" s="20" t="s">
        <v>73</v>
      </c>
      <c r="F3684" s="20">
        <v>1000000281</v>
      </c>
      <c r="G3684" s="20" t="s">
        <v>72</v>
      </c>
      <c r="H3684" s="20" t="s">
        <v>8</v>
      </c>
      <c r="I3684" s="20">
        <v>10000136</v>
      </c>
      <c r="J3684" s="20" t="s">
        <v>38</v>
      </c>
      <c r="K3684" s="20" t="s">
        <v>110</v>
      </c>
      <c r="L3684" s="20" t="s">
        <v>110</v>
      </c>
      <c r="M3684" s="20" t="s">
        <v>110</v>
      </c>
    </row>
    <row r="3685" spans="2:13" x14ac:dyDescent="0.2">
      <c r="B3685" s="19">
        <v>43257</v>
      </c>
      <c r="C3685" s="18">
        <v>0.3157671097152</v>
      </c>
      <c r="D3685" s="20" t="s">
        <v>3</v>
      </c>
      <c r="E3685" s="20" t="s">
        <v>73</v>
      </c>
      <c r="F3685" s="20">
        <v>1000000281</v>
      </c>
      <c r="G3685" s="20" t="s">
        <v>72</v>
      </c>
      <c r="H3685" s="20" t="s">
        <v>8</v>
      </c>
      <c r="I3685" s="20">
        <v>10000136</v>
      </c>
      <c r="J3685" s="20" t="s">
        <v>38</v>
      </c>
      <c r="K3685" s="20" t="s">
        <v>110</v>
      </c>
      <c r="L3685" s="20" t="s">
        <v>110</v>
      </c>
      <c r="M3685" s="20" t="s">
        <v>110</v>
      </c>
    </row>
    <row r="3686" spans="2:13" x14ac:dyDescent="0.2">
      <c r="B3686" s="19">
        <v>43258</v>
      </c>
      <c r="C3686" s="18">
        <v>0.32208245190950402</v>
      </c>
      <c r="D3686" s="20" t="s">
        <v>3</v>
      </c>
      <c r="E3686" s="20" t="s">
        <v>73</v>
      </c>
      <c r="F3686" s="20">
        <v>1000000281</v>
      </c>
      <c r="G3686" s="20" t="s">
        <v>72</v>
      </c>
      <c r="H3686" s="20" t="s">
        <v>8</v>
      </c>
      <c r="I3686" s="20">
        <v>10000136</v>
      </c>
      <c r="J3686" s="20" t="s">
        <v>38</v>
      </c>
      <c r="K3686" s="20" t="s">
        <v>110</v>
      </c>
      <c r="L3686" s="20" t="s">
        <v>110</v>
      </c>
      <c r="M3686" s="20" t="s">
        <v>110</v>
      </c>
    </row>
    <row r="3687" spans="2:13" x14ac:dyDescent="0.2">
      <c r="B3687" s="19">
        <v>43259</v>
      </c>
      <c r="C3687" s="18">
        <v>0.32852410094769413</v>
      </c>
      <c r="D3687" s="20" t="s">
        <v>3</v>
      </c>
      <c r="E3687" s="20" t="s">
        <v>73</v>
      </c>
      <c r="F3687" s="20">
        <v>1000000281</v>
      </c>
      <c r="G3687" s="20" t="s">
        <v>72</v>
      </c>
      <c r="H3687" s="20" t="s">
        <v>8</v>
      </c>
      <c r="I3687" s="20">
        <v>10000136</v>
      </c>
      <c r="J3687" s="20" t="s">
        <v>38</v>
      </c>
      <c r="K3687" s="20" t="s">
        <v>110</v>
      </c>
      <c r="L3687" s="20" t="s">
        <v>110</v>
      </c>
      <c r="M3687" s="20" t="s">
        <v>110</v>
      </c>
    </row>
    <row r="3688" spans="2:13" x14ac:dyDescent="0.2">
      <c r="B3688" s="19">
        <v>43260</v>
      </c>
      <c r="C3688" s="18">
        <v>0.33509458296664796</v>
      </c>
      <c r="D3688" s="20" t="s">
        <v>3</v>
      </c>
      <c r="E3688" s="20" t="s">
        <v>73</v>
      </c>
      <c r="F3688" s="20">
        <v>1000000281</v>
      </c>
      <c r="G3688" s="20" t="s">
        <v>72</v>
      </c>
      <c r="H3688" s="20" t="s">
        <v>8</v>
      </c>
      <c r="I3688" s="20">
        <v>10000136</v>
      </c>
      <c r="J3688" s="20" t="s">
        <v>38</v>
      </c>
      <c r="K3688" s="20" t="s">
        <v>110</v>
      </c>
      <c r="L3688" s="20" t="s">
        <v>110</v>
      </c>
      <c r="M3688" s="20" t="s">
        <v>110</v>
      </c>
    </row>
    <row r="3689" spans="2:13" x14ac:dyDescent="0.2">
      <c r="B3689" s="19">
        <v>43261</v>
      </c>
      <c r="C3689" s="18">
        <v>0.3417964746259809</v>
      </c>
      <c r="D3689" s="20" t="s">
        <v>3</v>
      </c>
      <c r="E3689" s="20" t="s">
        <v>73</v>
      </c>
      <c r="F3689" s="20">
        <v>1000000281</v>
      </c>
      <c r="G3689" s="20" t="s">
        <v>72</v>
      </c>
      <c r="H3689" s="20" t="s">
        <v>8</v>
      </c>
      <c r="I3689" s="20">
        <v>10000136</v>
      </c>
      <c r="J3689" s="20" t="s">
        <v>38</v>
      </c>
      <c r="K3689" s="20" t="s">
        <v>110</v>
      </c>
      <c r="L3689" s="20" t="s">
        <v>110</v>
      </c>
      <c r="M3689" s="20" t="s">
        <v>110</v>
      </c>
    </row>
    <row r="3690" spans="2:13" x14ac:dyDescent="0.2">
      <c r="B3690" s="19">
        <v>43262</v>
      </c>
      <c r="C3690" s="18">
        <v>0.34863240411850049</v>
      </c>
      <c r="D3690" s="20" t="s">
        <v>3</v>
      </c>
      <c r="E3690" s="20" t="s">
        <v>73</v>
      </c>
      <c r="F3690" s="20">
        <v>1000000281</v>
      </c>
      <c r="G3690" s="20" t="s">
        <v>72</v>
      </c>
      <c r="H3690" s="20" t="s">
        <v>8</v>
      </c>
      <c r="I3690" s="20">
        <v>10000136</v>
      </c>
      <c r="J3690" s="20" t="s">
        <v>38</v>
      </c>
      <c r="K3690" s="20" t="s">
        <v>110</v>
      </c>
      <c r="L3690" s="20" t="s">
        <v>110</v>
      </c>
      <c r="M3690" s="20" t="s">
        <v>110</v>
      </c>
    </row>
    <row r="3691" spans="2:13" x14ac:dyDescent="0.2">
      <c r="B3691" s="19">
        <v>43263</v>
      </c>
      <c r="C3691" s="18">
        <v>0.35560505220087052</v>
      </c>
      <c r="D3691" s="20" t="s">
        <v>3</v>
      </c>
      <c r="E3691" s="20" t="s">
        <v>73</v>
      </c>
      <c r="F3691" s="20">
        <v>1000000281</v>
      </c>
      <c r="G3691" s="20" t="s">
        <v>72</v>
      </c>
      <c r="H3691" s="20" t="s">
        <v>8</v>
      </c>
      <c r="I3691" s="20">
        <v>10000136</v>
      </c>
      <c r="J3691" s="20" t="s">
        <v>38</v>
      </c>
      <c r="K3691" s="20" t="s">
        <v>110</v>
      </c>
      <c r="L3691" s="20" t="s">
        <v>110</v>
      </c>
      <c r="M3691" s="20" t="s">
        <v>110</v>
      </c>
    </row>
    <row r="3692" spans="2:13" x14ac:dyDescent="0.2">
      <c r="B3692" s="19">
        <v>43264</v>
      </c>
      <c r="C3692" s="18">
        <v>0.36271715324488796</v>
      </c>
      <c r="D3692" s="20" t="s">
        <v>3</v>
      </c>
      <c r="E3692" s="20" t="s">
        <v>73</v>
      </c>
      <c r="F3692" s="20">
        <v>1000000281</v>
      </c>
      <c r="G3692" s="20" t="s">
        <v>72</v>
      </c>
      <c r="H3692" s="20" t="s">
        <v>8</v>
      </c>
      <c r="I3692" s="20">
        <v>10000136</v>
      </c>
      <c r="J3692" s="20" t="s">
        <v>38</v>
      </c>
      <c r="K3692" s="20" t="s">
        <v>110</v>
      </c>
      <c r="L3692" s="20" t="s">
        <v>110</v>
      </c>
      <c r="M3692" s="20" t="s">
        <v>110</v>
      </c>
    </row>
    <row r="3693" spans="2:13" x14ac:dyDescent="0.2">
      <c r="B3693" s="19">
        <v>43265</v>
      </c>
      <c r="C3693" s="18">
        <v>0.36997149630978571</v>
      </c>
      <c r="D3693" s="20" t="s">
        <v>3</v>
      </c>
      <c r="E3693" s="20" t="s">
        <v>73</v>
      </c>
      <c r="F3693" s="20">
        <v>1000000281</v>
      </c>
      <c r="G3693" s="20" t="s">
        <v>72</v>
      </c>
      <c r="H3693" s="20" t="s">
        <v>8</v>
      </c>
      <c r="I3693" s="20">
        <v>10000136</v>
      </c>
      <c r="J3693" s="20" t="s">
        <v>38</v>
      </c>
      <c r="K3693" s="20" t="s">
        <v>110</v>
      </c>
      <c r="L3693" s="20" t="s">
        <v>110</v>
      </c>
      <c r="M3693" s="20" t="s">
        <v>110</v>
      </c>
    </row>
    <row r="3694" spans="2:13" x14ac:dyDescent="0.2">
      <c r="B3694" s="19">
        <v>43266</v>
      </c>
      <c r="C3694" s="18">
        <v>0.3773709262359814</v>
      </c>
      <c r="D3694" s="20" t="s">
        <v>3</v>
      </c>
      <c r="E3694" s="20" t="s">
        <v>73</v>
      </c>
      <c r="F3694" s="20">
        <v>1000000281</v>
      </c>
      <c r="G3694" s="20" t="s">
        <v>72</v>
      </c>
      <c r="H3694" s="20" t="s">
        <v>8</v>
      </c>
      <c r="I3694" s="20">
        <v>10000136</v>
      </c>
      <c r="J3694" s="20" t="s">
        <v>38</v>
      </c>
      <c r="K3694" s="20" t="s">
        <v>110</v>
      </c>
      <c r="L3694" s="20" t="s">
        <v>110</v>
      </c>
      <c r="M3694" s="20" t="s">
        <v>110</v>
      </c>
    </row>
    <row r="3695" spans="2:13" x14ac:dyDescent="0.2">
      <c r="B3695" s="19">
        <v>43267</v>
      </c>
      <c r="C3695" s="18">
        <v>0.38491834476070103</v>
      </c>
      <c r="D3695" s="20" t="s">
        <v>3</v>
      </c>
      <c r="E3695" s="20" t="s">
        <v>73</v>
      </c>
      <c r="F3695" s="20">
        <v>1000000281</v>
      </c>
      <c r="G3695" s="20" t="s">
        <v>72</v>
      </c>
      <c r="H3695" s="20" t="s">
        <v>8</v>
      </c>
      <c r="I3695" s="20">
        <v>10000136</v>
      </c>
      <c r="J3695" s="20" t="s">
        <v>38</v>
      </c>
      <c r="K3695" s="20" t="s">
        <v>110</v>
      </c>
      <c r="L3695" s="20" t="s">
        <v>110</v>
      </c>
      <c r="M3695" s="20" t="s">
        <v>110</v>
      </c>
    </row>
    <row r="3696" spans="2:13" x14ac:dyDescent="0.2">
      <c r="B3696" s="19">
        <v>43268</v>
      </c>
      <c r="C3696" s="18">
        <v>0.39261671165591511</v>
      </c>
      <c r="D3696" s="20" t="s">
        <v>3</v>
      </c>
      <c r="E3696" s="20" t="s">
        <v>73</v>
      </c>
      <c r="F3696" s="20">
        <v>1000000281</v>
      </c>
      <c r="G3696" s="20" t="s">
        <v>72</v>
      </c>
      <c r="H3696" s="20" t="s">
        <v>8</v>
      </c>
      <c r="I3696" s="20">
        <v>10000136</v>
      </c>
      <c r="J3696" s="20" t="s">
        <v>38</v>
      </c>
      <c r="K3696" s="20" t="s">
        <v>110</v>
      </c>
      <c r="L3696" s="20" t="s">
        <v>110</v>
      </c>
      <c r="M3696" s="20" t="s">
        <v>110</v>
      </c>
    </row>
    <row r="3697" spans="2:13" x14ac:dyDescent="0.2">
      <c r="B3697" s="19">
        <v>43269</v>
      </c>
      <c r="C3697" s="18">
        <v>0.40046904588903337</v>
      </c>
      <c r="D3697" s="20" t="s">
        <v>3</v>
      </c>
      <c r="E3697" s="20" t="s">
        <v>73</v>
      </c>
      <c r="F3697" s="20">
        <v>1000000281</v>
      </c>
      <c r="G3697" s="20" t="s">
        <v>72</v>
      </c>
      <c r="H3697" s="20" t="s">
        <v>8</v>
      </c>
      <c r="I3697" s="20">
        <v>10000136</v>
      </c>
      <c r="J3697" s="20" t="s">
        <v>38</v>
      </c>
      <c r="K3697" s="20" t="s">
        <v>110</v>
      </c>
      <c r="L3697" s="20" t="s">
        <v>110</v>
      </c>
      <c r="M3697" s="20" t="s">
        <v>110</v>
      </c>
    </row>
    <row r="3698" spans="2:13" x14ac:dyDescent="0.2">
      <c r="B3698" s="19">
        <v>43270</v>
      </c>
      <c r="C3698" s="18">
        <v>0.40847842680681401</v>
      </c>
      <c r="D3698" s="20" t="s">
        <v>3</v>
      </c>
      <c r="E3698" s="20" t="s">
        <v>73</v>
      </c>
      <c r="F3698" s="20">
        <v>1000000281</v>
      </c>
      <c r="G3698" s="20" t="s">
        <v>72</v>
      </c>
      <c r="H3698" s="20" t="s">
        <v>8</v>
      </c>
      <c r="I3698" s="20">
        <v>10000136</v>
      </c>
      <c r="J3698" s="20" t="s">
        <v>38</v>
      </c>
      <c r="K3698" s="20" t="s">
        <v>110</v>
      </c>
      <c r="L3698" s="20" t="s">
        <v>110</v>
      </c>
      <c r="M3698" s="20" t="s">
        <v>110</v>
      </c>
    </row>
    <row r="3699" spans="2:13" x14ac:dyDescent="0.2">
      <c r="B3699" s="19">
        <v>43271</v>
      </c>
      <c r="C3699" s="18">
        <v>0.41664799534295027</v>
      </c>
      <c r="D3699" s="20" t="s">
        <v>3</v>
      </c>
      <c r="E3699" s="20" t="s">
        <v>73</v>
      </c>
      <c r="F3699" s="20">
        <v>1000000281</v>
      </c>
      <c r="G3699" s="20" t="s">
        <v>72</v>
      </c>
      <c r="H3699" s="20" t="s">
        <v>8</v>
      </c>
      <c r="I3699" s="20">
        <v>10000136</v>
      </c>
      <c r="J3699" s="20" t="s">
        <v>38</v>
      </c>
      <c r="K3699" s="20" t="s">
        <v>110</v>
      </c>
      <c r="L3699" s="20" t="s">
        <v>110</v>
      </c>
      <c r="M3699" s="20" t="s">
        <v>110</v>
      </c>
    </row>
    <row r="3700" spans="2:13" x14ac:dyDescent="0.2">
      <c r="B3700" s="19">
        <v>43272</v>
      </c>
      <c r="C3700" s="18">
        <v>0.42498095524980928</v>
      </c>
      <c r="D3700" s="20" t="s">
        <v>3</v>
      </c>
      <c r="E3700" s="20" t="s">
        <v>73</v>
      </c>
      <c r="F3700" s="20">
        <v>1000000281</v>
      </c>
      <c r="G3700" s="20" t="s">
        <v>72</v>
      </c>
      <c r="H3700" s="20" t="s">
        <v>8</v>
      </c>
      <c r="I3700" s="20">
        <v>10000136</v>
      </c>
      <c r="J3700" s="20" t="s">
        <v>38</v>
      </c>
      <c r="K3700" s="20" t="s">
        <v>110</v>
      </c>
      <c r="L3700" s="20" t="s">
        <v>110</v>
      </c>
      <c r="M3700" s="20" t="s">
        <v>110</v>
      </c>
    </row>
    <row r="3701" spans="2:13" x14ac:dyDescent="0.2">
      <c r="B3701" s="19">
        <v>43273</v>
      </c>
      <c r="C3701" s="18">
        <v>0.43348057435480541</v>
      </c>
      <c r="D3701" s="20" t="s">
        <v>3</v>
      </c>
      <c r="E3701" s="20" t="s">
        <v>73</v>
      </c>
      <c r="F3701" s="20">
        <v>1000000281</v>
      </c>
      <c r="G3701" s="20" t="s">
        <v>72</v>
      </c>
      <c r="H3701" s="20" t="s">
        <v>8</v>
      </c>
      <c r="I3701" s="20">
        <v>10000136</v>
      </c>
      <c r="J3701" s="20" t="s">
        <v>38</v>
      </c>
      <c r="K3701" s="20" t="s">
        <v>110</v>
      </c>
      <c r="L3701" s="20" t="s">
        <v>110</v>
      </c>
      <c r="M3701" s="20" t="s">
        <v>110</v>
      </c>
    </row>
    <row r="3702" spans="2:13" x14ac:dyDescent="0.2">
      <c r="B3702" s="19">
        <v>43274</v>
      </c>
      <c r="C3702" s="18">
        <v>0.44215018584190152</v>
      </c>
      <c r="D3702" s="20" t="s">
        <v>3</v>
      </c>
      <c r="E3702" s="20" t="s">
        <v>73</v>
      </c>
      <c r="F3702" s="20">
        <v>1000000281</v>
      </c>
      <c r="G3702" s="20" t="s">
        <v>72</v>
      </c>
      <c r="H3702" s="20" t="s">
        <v>8</v>
      </c>
      <c r="I3702" s="20">
        <v>10000136</v>
      </c>
      <c r="J3702" s="20" t="s">
        <v>38</v>
      </c>
      <c r="K3702" s="20" t="s">
        <v>110</v>
      </c>
      <c r="L3702" s="20" t="s">
        <v>110</v>
      </c>
      <c r="M3702" s="20" t="s">
        <v>110</v>
      </c>
    </row>
    <row r="3703" spans="2:13" x14ac:dyDescent="0.2">
      <c r="B3703" s="19">
        <v>43275</v>
      </c>
      <c r="C3703" s="18">
        <v>0.45099318955873957</v>
      </c>
      <c r="D3703" s="20" t="s">
        <v>3</v>
      </c>
      <c r="E3703" s="20" t="s">
        <v>73</v>
      </c>
      <c r="F3703" s="20">
        <v>1000000281</v>
      </c>
      <c r="G3703" s="20" t="s">
        <v>72</v>
      </c>
      <c r="H3703" s="20" t="s">
        <v>8</v>
      </c>
      <c r="I3703" s="20">
        <v>10000136</v>
      </c>
      <c r="J3703" s="20" t="s">
        <v>38</v>
      </c>
      <c r="K3703" s="20" t="s">
        <v>110</v>
      </c>
      <c r="L3703" s="20" t="s">
        <v>110</v>
      </c>
      <c r="M3703" s="20" t="s">
        <v>110</v>
      </c>
    </row>
    <row r="3704" spans="2:13" x14ac:dyDescent="0.2">
      <c r="B3704" s="19">
        <v>43276</v>
      </c>
      <c r="C3704" s="18">
        <v>0.46001305334991438</v>
      </c>
      <c r="D3704" s="20" t="s">
        <v>3</v>
      </c>
      <c r="E3704" s="20" t="s">
        <v>73</v>
      </c>
      <c r="F3704" s="20">
        <v>1000000281</v>
      </c>
      <c r="G3704" s="20" t="s">
        <v>72</v>
      </c>
      <c r="H3704" s="20" t="s">
        <v>8</v>
      </c>
      <c r="I3704" s="20">
        <v>10000136</v>
      </c>
      <c r="J3704" s="20" t="s">
        <v>38</v>
      </c>
      <c r="K3704" s="20" t="s">
        <v>110</v>
      </c>
      <c r="L3704" s="20" t="s">
        <v>110</v>
      </c>
      <c r="M3704" s="20" t="s">
        <v>110</v>
      </c>
    </row>
    <row r="3705" spans="2:13" x14ac:dyDescent="0.2">
      <c r="B3705" s="19">
        <v>43277</v>
      </c>
      <c r="C3705" s="18">
        <v>0.46921331441691266</v>
      </c>
      <c r="D3705" s="20" t="s">
        <v>3</v>
      </c>
      <c r="E3705" s="20" t="s">
        <v>73</v>
      </c>
      <c r="F3705" s="20">
        <v>1000000281</v>
      </c>
      <c r="G3705" s="20" t="s">
        <v>72</v>
      </c>
      <c r="H3705" s="20" t="s">
        <v>8</v>
      </c>
      <c r="I3705" s="20">
        <v>10000136</v>
      </c>
      <c r="J3705" s="20" t="s">
        <v>38</v>
      </c>
      <c r="K3705" s="20" t="s">
        <v>110</v>
      </c>
      <c r="L3705" s="20" t="s">
        <v>110</v>
      </c>
      <c r="M3705" s="20" t="s">
        <v>110</v>
      </c>
    </row>
    <row r="3706" spans="2:13" x14ac:dyDescent="0.2">
      <c r="B3706" s="19">
        <v>43278</v>
      </c>
      <c r="C3706" s="18">
        <v>0.47859758070525088</v>
      </c>
      <c r="D3706" s="20" t="s">
        <v>3</v>
      </c>
      <c r="E3706" s="20" t="s">
        <v>73</v>
      </c>
      <c r="F3706" s="20">
        <v>1000000281</v>
      </c>
      <c r="G3706" s="20" t="s">
        <v>72</v>
      </c>
      <c r="H3706" s="20" t="s">
        <v>8</v>
      </c>
      <c r="I3706" s="20">
        <v>10000136</v>
      </c>
      <c r="J3706" s="20" t="s">
        <v>38</v>
      </c>
      <c r="K3706" s="20" t="s">
        <v>110</v>
      </c>
      <c r="L3706" s="20" t="s">
        <v>110</v>
      </c>
      <c r="M3706" s="20" t="s">
        <v>110</v>
      </c>
    </row>
    <row r="3707" spans="2:13" x14ac:dyDescent="0.2">
      <c r="B3707" s="19">
        <v>43279</v>
      </c>
      <c r="C3707" s="18">
        <v>0.48816953231935595</v>
      </c>
      <c r="D3707" s="20" t="s">
        <v>3</v>
      </c>
      <c r="E3707" s="20" t="s">
        <v>73</v>
      </c>
      <c r="F3707" s="20">
        <v>1000000281</v>
      </c>
      <c r="G3707" s="20" t="s">
        <v>72</v>
      </c>
      <c r="H3707" s="20" t="s">
        <v>8</v>
      </c>
      <c r="I3707" s="20">
        <v>10000136</v>
      </c>
      <c r="J3707" s="20" t="s">
        <v>38</v>
      </c>
      <c r="K3707" s="20" t="s">
        <v>110</v>
      </c>
      <c r="L3707" s="20" t="s">
        <v>110</v>
      </c>
      <c r="M3707" s="20" t="s">
        <v>110</v>
      </c>
    </row>
    <row r="3708" spans="2:13" x14ac:dyDescent="0.2">
      <c r="B3708" s="19">
        <v>43280</v>
      </c>
      <c r="C3708" s="18">
        <v>0.4979329229657431</v>
      </c>
      <c r="D3708" s="20" t="s">
        <v>3</v>
      </c>
      <c r="E3708" s="20" t="s">
        <v>73</v>
      </c>
      <c r="F3708" s="20">
        <v>1000000281</v>
      </c>
      <c r="G3708" s="20" t="s">
        <v>72</v>
      </c>
      <c r="H3708" s="20" t="s">
        <v>8</v>
      </c>
      <c r="I3708" s="20">
        <v>10000136</v>
      </c>
      <c r="J3708" s="20" t="s">
        <v>38</v>
      </c>
      <c r="K3708" s="20" t="s">
        <v>110</v>
      </c>
      <c r="L3708" s="20" t="s">
        <v>110</v>
      </c>
      <c r="M3708" s="20" t="s">
        <v>110</v>
      </c>
    </row>
    <row r="3709" spans="2:13" x14ac:dyDescent="0.2">
      <c r="B3709" s="19">
        <v>43281</v>
      </c>
      <c r="C3709" s="18">
        <v>0.50789158142505786</v>
      </c>
      <c r="D3709" s="20" t="s">
        <v>3</v>
      </c>
      <c r="E3709" s="20" t="s">
        <v>73</v>
      </c>
      <c r="F3709" s="20">
        <v>1000000281</v>
      </c>
      <c r="G3709" s="20" t="s">
        <v>72</v>
      </c>
      <c r="H3709" s="20" t="s">
        <v>8</v>
      </c>
      <c r="I3709" s="20">
        <v>10000136</v>
      </c>
      <c r="J3709" s="20" t="s">
        <v>38</v>
      </c>
      <c r="K3709" s="20" t="s">
        <v>110</v>
      </c>
      <c r="L3709" s="20" t="s">
        <v>110</v>
      </c>
      <c r="M3709" s="20" t="s">
        <v>110</v>
      </c>
    </row>
    <row r="3710" spans="2:13" x14ac:dyDescent="0.2">
      <c r="B3710" s="19">
        <v>43282</v>
      </c>
      <c r="C3710" s="18">
        <v>0.518049413053559</v>
      </c>
      <c r="D3710" s="20" t="s">
        <v>3</v>
      </c>
      <c r="E3710" s="20" t="s">
        <v>73</v>
      </c>
      <c r="F3710" s="20">
        <v>1000000281</v>
      </c>
      <c r="G3710" s="20" t="s">
        <v>72</v>
      </c>
      <c r="H3710" s="20" t="s">
        <v>8</v>
      </c>
      <c r="I3710" s="20">
        <v>10000136</v>
      </c>
      <c r="J3710" s="20" t="s">
        <v>38</v>
      </c>
      <c r="K3710" s="20" t="s">
        <v>110</v>
      </c>
      <c r="L3710" s="20" t="s">
        <v>110</v>
      </c>
      <c r="M3710" s="20" t="s">
        <v>110</v>
      </c>
    </row>
    <row r="3711" spans="2:13" x14ac:dyDescent="0.2">
      <c r="B3711" s="19">
        <v>43283</v>
      </c>
      <c r="C3711" s="18">
        <v>0.52841040131463024</v>
      </c>
      <c r="D3711" s="20" t="s">
        <v>3</v>
      </c>
      <c r="E3711" s="20" t="s">
        <v>73</v>
      </c>
      <c r="F3711" s="20">
        <v>1000000281</v>
      </c>
      <c r="G3711" s="20" t="s">
        <v>72</v>
      </c>
      <c r="H3711" s="20" t="s">
        <v>8</v>
      </c>
      <c r="I3711" s="20">
        <v>10000136</v>
      </c>
      <c r="J3711" s="20" t="s">
        <v>38</v>
      </c>
      <c r="K3711" s="20" t="s">
        <v>110</v>
      </c>
      <c r="L3711" s="20" t="s">
        <v>110</v>
      </c>
      <c r="M3711" s="20" t="s">
        <v>110</v>
      </c>
    </row>
    <row r="3712" spans="2:13" x14ac:dyDescent="0.2">
      <c r="B3712" s="19">
        <v>43284</v>
      </c>
      <c r="C3712" s="18">
        <v>0.5389786093409229</v>
      </c>
      <c r="D3712" s="20" t="s">
        <v>3</v>
      </c>
      <c r="E3712" s="20" t="s">
        <v>73</v>
      </c>
      <c r="F3712" s="20">
        <v>1000000281</v>
      </c>
      <c r="G3712" s="20" t="s">
        <v>72</v>
      </c>
      <c r="H3712" s="20" t="s">
        <v>8</v>
      </c>
      <c r="I3712" s="20">
        <v>10000136</v>
      </c>
      <c r="J3712" s="20" t="s">
        <v>38</v>
      </c>
      <c r="K3712" s="20" t="s">
        <v>110</v>
      </c>
      <c r="L3712" s="20" t="s">
        <v>110</v>
      </c>
      <c r="M3712" s="20" t="s">
        <v>110</v>
      </c>
    </row>
    <row r="3713" spans="2:13" x14ac:dyDescent="0.2">
      <c r="B3713" s="19">
        <v>43285</v>
      </c>
      <c r="C3713" s="18">
        <v>0.54975818152774136</v>
      </c>
      <c r="D3713" s="20" t="s">
        <v>3</v>
      </c>
      <c r="E3713" s="20" t="s">
        <v>73</v>
      </c>
      <c r="F3713" s="20">
        <v>1000000281</v>
      </c>
      <c r="G3713" s="20" t="s">
        <v>72</v>
      </c>
      <c r="H3713" s="20" t="s">
        <v>8</v>
      </c>
      <c r="I3713" s="20">
        <v>10000136</v>
      </c>
      <c r="J3713" s="20" t="s">
        <v>38</v>
      </c>
      <c r="K3713" s="20" t="s">
        <v>110</v>
      </c>
      <c r="L3713" s="20" t="s">
        <v>110</v>
      </c>
      <c r="M3713" s="20" t="s">
        <v>110</v>
      </c>
    </row>
    <row r="3714" spans="2:13" x14ac:dyDescent="0.2">
      <c r="B3714" s="19">
        <v>43286</v>
      </c>
      <c r="C3714" s="18">
        <v>0.56075334515829622</v>
      </c>
      <c r="D3714" s="20" t="s">
        <v>3</v>
      </c>
      <c r="E3714" s="20" t="s">
        <v>73</v>
      </c>
      <c r="F3714" s="20">
        <v>1000000281</v>
      </c>
      <c r="G3714" s="20" t="s">
        <v>72</v>
      </c>
      <c r="H3714" s="20" t="s">
        <v>8</v>
      </c>
      <c r="I3714" s="20">
        <v>10000136</v>
      </c>
      <c r="J3714" s="20" t="s">
        <v>38</v>
      </c>
      <c r="K3714" s="20" t="s">
        <v>110</v>
      </c>
      <c r="L3714" s="20" t="s">
        <v>110</v>
      </c>
      <c r="M3714" s="20" t="s">
        <v>110</v>
      </c>
    </row>
    <row r="3715" spans="2:13" x14ac:dyDescent="0.2">
      <c r="B3715" s="19">
        <v>43287</v>
      </c>
      <c r="C3715" s="18">
        <v>0.57196841206146209</v>
      </c>
      <c r="D3715" s="20" t="s">
        <v>3</v>
      </c>
      <c r="E3715" s="20" t="s">
        <v>73</v>
      </c>
      <c r="F3715" s="20">
        <v>1000000281</v>
      </c>
      <c r="G3715" s="20" t="s">
        <v>72</v>
      </c>
      <c r="H3715" s="20" t="s">
        <v>8</v>
      </c>
      <c r="I3715" s="20">
        <v>10000136</v>
      </c>
      <c r="J3715" s="20" t="s">
        <v>38</v>
      </c>
      <c r="K3715" s="20" t="s">
        <v>110</v>
      </c>
      <c r="L3715" s="20" t="s">
        <v>110</v>
      </c>
      <c r="M3715" s="20" t="s">
        <v>110</v>
      </c>
    </row>
    <row r="3716" spans="2:13" x14ac:dyDescent="0.2">
      <c r="B3716" s="19">
        <v>43288</v>
      </c>
      <c r="C3716" s="18">
        <v>0.58340778030269136</v>
      </c>
      <c r="D3716" s="20" t="s">
        <v>3</v>
      </c>
      <c r="E3716" s="20" t="s">
        <v>73</v>
      </c>
      <c r="F3716" s="20">
        <v>1000000281</v>
      </c>
      <c r="G3716" s="20" t="s">
        <v>72</v>
      </c>
      <c r="H3716" s="20" t="s">
        <v>8</v>
      </c>
      <c r="I3716" s="20">
        <v>10000136</v>
      </c>
      <c r="J3716" s="20" t="s">
        <v>38</v>
      </c>
      <c r="K3716" s="20" t="s">
        <v>110</v>
      </c>
      <c r="L3716" s="20" t="s">
        <v>110</v>
      </c>
      <c r="M3716" s="20" t="s">
        <v>110</v>
      </c>
    </row>
    <row r="3717" spans="2:13" x14ac:dyDescent="0.2">
      <c r="B3717" s="19">
        <v>43289</v>
      </c>
      <c r="C3717" s="18">
        <v>0.59507593590874519</v>
      </c>
      <c r="D3717" s="20" t="s">
        <v>3</v>
      </c>
      <c r="E3717" s="20" t="s">
        <v>73</v>
      </c>
      <c r="F3717" s="20">
        <v>1000000281</v>
      </c>
      <c r="G3717" s="20" t="s">
        <v>72</v>
      </c>
      <c r="H3717" s="20" t="s">
        <v>8</v>
      </c>
      <c r="I3717" s="20">
        <v>10000136</v>
      </c>
      <c r="J3717" s="20" t="s">
        <v>38</v>
      </c>
      <c r="K3717" s="20" t="s">
        <v>110</v>
      </c>
      <c r="L3717" s="20" t="s">
        <v>110</v>
      </c>
      <c r="M3717" s="20" t="s">
        <v>110</v>
      </c>
    </row>
    <row r="3718" spans="2:13" x14ac:dyDescent="0.2">
      <c r="B3718" s="19">
        <v>43290</v>
      </c>
      <c r="C3718" s="18">
        <v>0.6069774546269201</v>
      </c>
      <c r="D3718" s="20" t="s">
        <v>3</v>
      </c>
      <c r="E3718" s="20" t="s">
        <v>73</v>
      </c>
      <c r="F3718" s="20">
        <v>1000000281</v>
      </c>
      <c r="G3718" s="20" t="s">
        <v>72</v>
      </c>
      <c r="H3718" s="20" t="s">
        <v>8</v>
      </c>
      <c r="I3718" s="20">
        <v>10000136</v>
      </c>
      <c r="J3718" s="20" t="s">
        <v>38</v>
      </c>
      <c r="K3718" s="20" t="s">
        <v>110</v>
      </c>
      <c r="L3718" s="20" t="s">
        <v>110</v>
      </c>
      <c r="M3718" s="20" t="s">
        <v>110</v>
      </c>
    </row>
    <row r="3719" spans="2:13" x14ac:dyDescent="0.2">
      <c r="B3719" s="19">
        <v>43291</v>
      </c>
      <c r="C3719" s="18">
        <v>0.61911700371945855</v>
      </c>
      <c r="D3719" s="20" t="s">
        <v>3</v>
      </c>
      <c r="E3719" s="20" t="s">
        <v>73</v>
      </c>
      <c r="F3719" s="20">
        <v>1000000281</v>
      </c>
      <c r="G3719" s="20" t="s">
        <v>72</v>
      </c>
      <c r="H3719" s="20" t="s">
        <v>8</v>
      </c>
      <c r="I3719" s="20">
        <v>10000136</v>
      </c>
      <c r="J3719" s="20" t="s">
        <v>38</v>
      </c>
      <c r="K3719" s="20" t="s">
        <v>110</v>
      </c>
      <c r="L3719" s="20" t="s">
        <v>110</v>
      </c>
      <c r="M3719" s="20" t="s">
        <v>110</v>
      </c>
    </row>
    <row r="3720" spans="2:13" x14ac:dyDescent="0.2">
      <c r="B3720" s="19">
        <v>43292</v>
      </c>
      <c r="C3720" s="18">
        <v>0.63149934379384776</v>
      </c>
      <c r="D3720" s="20" t="s">
        <v>3</v>
      </c>
      <c r="E3720" s="20" t="s">
        <v>73</v>
      </c>
      <c r="F3720" s="20">
        <v>1000000281</v>
      </c>
      <c r="G3720" s="20" t="s">
        <v>72</v>
      </c>
      <c r="H3720" s="20" t="s">
        <v>8</v>
      </c>
      <c r="I3720" s="20">
        <v>10000136</v>
      </c>
      <c r="J3720" s="20" t="s">
        <v>38</v>
      </c>
      <c r="K3720" s="20" t="s">
        <v>110</v>
      </c>
      <c r="L3720" s="20" t="s">
        <v>110</v>
      </c>
      <c r="M3720" s="20" t="s">
        <v>110</v>
      </c>
    </row>
    <row r="3721" spans="2:13" x14ac:dyDescent="0.2">
      <c r="B3721" s="19">
        <v>43293</v>
      </c>
      <c r="C3721" s="18">
        <v>0.64412933066972466</v>
      </c>
      <c r="D3721" s="20" t="s">
        <v>3</v>
      </c>
      <c r="E3721" s="20" t="s">
        <v>73</v>
      </c>
      <c r="F3721" s="20">
        <v>1000000281</v>
      </c>
      <c r="G3721" s="20" t="s">
        <v>72</v>
      </c>
      <c r="H3721" s="20" t="s">
        <v>8</v>
      </c>
      <c r="I3721" s="20">
        <v>10000136</v>
      </c>
      <c r="J3721" s="20" t="s">
        <v>38</v>
      </c>
      <c r="K3721" s="20" t="s">
        <v>110</v>
      </c>
      <c r="L3721" s="20" t="s">
        <v>110</v>
      </c>
      <c r="M3721" s="20" t="s">
        <v>110</v>
      </c>
    </row>
    <row r="3722" spans="2:13" x14ac:dyDescent="0.2">
      <c r="B3722" s="19">
        <v>43294</v>
      </c>
      <c r="C3722" s="18">
        <v>0.65701191728311925</v>
      </c>
      <c r="D3722" s="20" t="s">
        <v>3</v>
      </c>
      <c r="E3722" s="20" t="s">
        <v>73</v>
      </c>
      <c r="F3722" s="20">
        <v>1000000281</v>
      </c>
      <c r="G3722" s="20" t="s">
        <v>72</v>
      </c>
      <c r="H3722" s="20" t="s">
        <v>8</v>
      </c>
      <c r="I3722" s="20">
        <v>10000136</v>
      </c>
      <c r="J3722" s="20" t="s">
        <v>38</v>
      </c>
      <c r="K3722" s="20" t="s">
        <v>110</v>
      </c>
      <c r="L3722" s="20" t="s">
        <v>110</v>
      </c>
      <c r="M3722" s="20" t="s">
        <v>110</v>
      </c>
    </row>
    <row r="3723" spans="2:13" x14ac:dyDescent="0.2">
      <c r="B3723" s="19">
        <v>43295</v>
      </c>
      <c r="C3723" s="18">
        <v>0.67015215562878172</v>
      </c>
      <c r="D3723" s="20" t="s">
        <v>3</v>
      </c>
      <c r="E3723" s="20" t="s">
        <v>73</v>
      </c>
      <c r="F3723" s="20">
        <v>1000000281</v>
      </c>
      <c r="G3723" s="20" t="s">
        <v>72</v>
      </c>
      <c r="H3723" s="20" t="s">
        <v>8</v>
      </c>
      <c r="I3723" s="20">
        <v>10000136</v>
      </c>
      <c r="J3723" s="20" t="s">
        <v>38</v>
      </c>
      <c r="K3723" s="20" t="s">
        <v>110</v>
      </c>
      <c r="L3723" s="20" t="s">
        <v>110</v>
      </c>
      <c r="M3723" s="20" t="s">
        <v>110</v>
      </c>
    </row>
    <row r="3724" spans="2:13" x14ac:dyDescent="0.2">
      <c r="B3724" s="19">
        <v>43296</v>
      </c>
      <c r="C3724" s="18">
        <v>0.68355519874135739</v>
      </c>
      <c r="D3724" s="20" t="s">
        <v>3</v>
      </c>
      <c r="E3724" s="20" t="s">
        <v>73</v>
      </c>
      <c r="F3724" s="20">
        <v>1000000281</v>
      </c>
      <c r="G3724" s="20" t="s">
        <v>72</v>
      </c>
      <c r="H3724" s="20" t="s">
        <v>8</v>
      </c>
      <c r="I3724" s="20">
        <v>10000136</v>
      </c>
      <c r="J3724" s="20" t="s">
        <v>38</v>
      </c>
      <c r="K3724" s="20" t="s">
        <v>110</v>
      </c>
      <c r="L3724" s="20" t="s">
        <v>110</v>
      </c>
      <c r="M3724" s="20" t="s">
        <v>110</v>
      </c>
    </row>
    <row r="3725" spans="2:13" x14ac:dyDescent="0.2">
      <c r="B3725" s="19">
        <v>43297</v>
      </c>
      <c r="C3725" s="18">
        <v>0.69722630271618458</v>
      </c>
      <c r="D3725" s="20" t="s">
        <v>3</v>
      </c>
      <c r="E3725" s="20" t="s">
        <v>73</v>
      </c>
      <c r="F3725" s="20">
        <v>1000000281</v>
      </c>
      <c r="G3725" s="20" t="s">
        <v>72</v>
      </c>
      <c r="H3725" s="20" t="s">
        <v>8</v>
      </c>
      <c r="I3725" s="20">
        <v>10000136</v>
      </c>
      <c r="J3725" s="20" t="s">
        <v>38</v>
      </c>
      <c r="K3725" s="20" t="s">
        <v>110</v>
      </c>
      <c r="L3725" s="20" t="s">
        <v>110</v>
      </c>
      <c r="M3725" s="20" t="s">
        <v>110</v>
      </c>
    </row>
    <row r="3726" spans="2:13" x14ac:dyDescent="0.2">
      <c r="B3726" s="19">
        <v>43298</v>
      </c>
      <c r="C3726" s="18">
        <v>0.71117082877050819</v>
      </c>
      <c r="D3726" s="20" t="s">
        <v>3</v>
      </c>
      <c r="E3726" s="20" t="s">
        <v>73</v>
      </c>
      <c r="F3726" s="20">
        <v>1000000281</v>
      </c>
      <c r="G3726" s="20" t="s">
        <v>72</v>
      </c>
      <c r="H3726" s="20" t="s">
        <v>8</v>
      </c>
      <c r="I3726" s="20">
        <v>10000136</v>
      </c>
      <c r="J3726" s="20" t="s">
        <v>38</v>
      </c>
      <c r="K3726" s="20" t="s">
        <v>110</v>
      </c>
      <c r="L3726" s="20" t="s">
        <v>110</v>
      </c>
      <c r="M3726" s="20" t="s">
        <v>110</v>
      </c>
    </row>
    <row r="3727" spans="2:13" x14ac:dyDescent="0.2">
      <c r="B3727" s="19">
        <v>43299</v>
      </c>
      <c r="C3727" s="18">
        <v>0.72539424534591834</v>
      </c>
      <c r="D3727" s="20" t="s">
        <v>3</v>
      </c>
      <c r="E3727" s="20" t="s">
        <v>73</v>
      </c>
      <c r="F3727" s="20">
        <v>1000000281</v>
      </c>
      <c r="G3727" s="20" t="s">
        <v>72</v>
      </c>
      <c r="H3727" s="20" t="s">
        <v>8</v>
      </c>
      <c r="I3727" s="20">
        <v>10000136</v>
      </c>
      <c r="J3727" s="20" t="s">
        <v>38</v>
      </c>
      <c r="K3727" s="20" t="s">
        <v>110</v>
      </c>
      <c r="L3727" s="20" t="s">
        <v>110</v>
      </c>
      <c r="M3727" s="20" t="s">
        <v>110</v>
      </c>
    </row>
    <row r="3728" spans="2:13" x14ac:dyDescent="0.2">
      <c r="B3728" s="19">
        <v>43300</v>
      </c>
      <c r="C3728" s="18">
        <v>0.73990213025283669</v>
      </c>
      <c r="D3728" s="20" t="s">
        <v>3</v>
      </c>
      <c r="E3728" s="20" t="s">
        <v>73</v>
      </c>
      <c r="F3728" s="20">
        <v>1000000281</v>
      </c>
      <c r="G3728" s="20" t="s">
        <v>72</v>
      </c>
      <c r="H3728" s="20" t="s">
        <v>8</v>
      </c>
      <c r="I3728" s="20">
        <v>10000136</v>
      </c>
      <c r="J3728" s="20" t="s">
        <v>38</v>
      </c>
      <c r="K3728" s="20" t="s">
        <v>110</v>
      </c>
      <c r="L3728" s="20" t="s">
        <v>110</v>
      </c>
      <c r="M3728" s="20" t="s">
        <v>110</v>
      </c>
    </row>
    <row r="3729" spans="2:13" x14ac:dyDescent="0.2">
      <c r="B3729" s="19">
        <v>43301</v>
      </c>
      <c r="C3729" s="18">
        <v>0.75470017285789337</v>
      </c>
      <c r="D3729" s="20" t="s">
        <v>3</v>
      </c>
      <c r="E3729" s="20" t="s">
        <v>73</v>
      </c>
      <c r="F3729" s="20">
        <v>1000000281</v>
      </c>
      <c r="G3729" s="20" t="s">
        <v>72</v>
      </c>
      <c r="H3729" s="20" t="s">
        <v>8</v>
      </c>
      <c r="I3729" s="20">
        <v>10000136</v>
      </c>
      <c r="J3729" s="20" t="s">
        <v>38</v>
      </c>
      <c r="K3729" s="20" t="s">
        <v>110</v>
      </c>
      <c r="L3729" s="20" t="s">
        <v>110</v>
      </c>
      <c r="M3729" s="20" t="s">
        <v>110</v>
      </c>
    </row>
    <row r="3730" spans="2:13" x14ac:dyDescent="0.2">
      <c r="B3730" s="19">
        <v>43252</v>
      </c>
      <c r="C3730" s="18">
        <v>0.54400000000000004</v>
      </c>
      <c r="D3730" s="20" t="s">
        <v>20</v>
      </c>
      <c r="E3730" s="20" t="s">
        <v>47</v>
      </c>
      <c r="F3730" s="20">
        <v>1000000018</v>
      </c>
      <c r="G3730" s="20" t="s">
        <v>46</v>
      </c>
      <c r="H3730" s="20" t="s">
        <v>8</v>
      </c>
      <c r="I3730" s="20">
        <v>20000099</v>
      </c>
      <c r="J3730" s="20" t="s">
        <v>18</v>
      </c>
      <c r="K3730" s="20" t="s">
        <v>110</v>
      </c>
      <c r="L3730" s="20" t="s">
        <v>110</v>
      </c>
      <c r="M3730" s="20" t="s">
        <v>110</v>
      </c>
    </row>
    <row r="3731" spans="2:13" x14ac:dyDescent="0.2">
      <c r="B3731" s="19">
        <v>43253</v>
      </c>
      <c r="C3731" s="18">
        <v>0.55488000000000004</v>
      </c>
      <c r="D3731" s="20" t="s">
        <v>20</v>
      </c>
      <c r="E3731" s="20" t="s">
        <v>47</v>
      </c>
      <c r="F3731" s="20">
        <v>1000000018</v>
      </c>
      <c r="G3731" s="20" t="s">
        <v>46</v>
      </c>
      <c r="H3731" s="20" t="s">
        <v>8</v>
      </c>
      <c r="I3731" s="20">
        <v>20000099</v>
      </c>
      <c r="J3731" s="20" t="s">
        <v>18</v>
      </c>
      <c r="K3731" s="20" t="s">
        <v>110</v>
      </c>
      <c r="L3731" s="20" t="s">
        <v>110</v>
      </c>
      <c r="M3731" s="20" t="s">
        <v>110</v>
      </c>
    </row>
    <row r="3732" spans="2:13" x14ac:dyDescent="0.2">
      <c r="B3732" s="19">
        <v>43254</v>
      </c>
      <c r="C3732" s="18">
        <v>0.56597759999999997</v>
      </c>
      <c r="D3732" s="20" t="s">
        <v>20</v>
      </c>
      <c r="E3732" s="20" t="s">
        <v>47</v>
      </c>
      <c r="F3732" s="20">
        <v>1000000018</v>
      </c>
      <c r="G3732" s="20" t="s">
        <v>46</v>
      </c>
      <c r="H3732" s="20" t="s">
        <v>8</v>
      </c>
      <c r="I3732" s="20">
        <v>20000099</v>
      </c>
      <c r="J3732" s="20" t="s">
        <v>18</v>
      </c>
      <c r="K3732" s="20" t="s">
        <v>110</v>
      </c>
      <c r="L3732" s="20" t="s">
        <v>110</v>
      </c>
      <c r="M3732" s="20" t="s">
        <v>110</v>
      </c>
    </row>
    <row r="3733" spans="2:13" x14ac:dyDescent="0.2">
      <c r="B3733" s="19">
        <v>43255</v>
      </c>
      <c r="C3733" s="18">
        <v>0.57729715199999998</v>
      </c>
      <c r="D3733" s="20" t="s">
        <v>20</v>
      </c>
      <c r="E3733" s="20" t="s">
        <v>47</v>
      </c>
      <c r="F3733" s="20">
        <v>1000000018</v>
      </c>
      <c r="G3733" s="20" t="s">
        <v>46</v>
      </c>
      <c r="H3733" s="20" t="s">
        <v>8</v>
      </c>
      <c r="I3733" s="20">
        <v>20000099</v>
      </c>
      <c r="J3733" s="20" t="s">
        <v>18</v>
      </c>
      <c r="K3733" s="20" t="s">
        <v>110</v>
      </c>
      <c r="L3733" s="20" t="s">
        <v>110</v>
      </c>
      <c r="M3733" s="20" t="s">
        <v>110</v>
      </c>
    </row>
    <row r="3734" spans="2:13" x14ac:dyDescent="0.2">
      <c r="B3734" s="19">
        <v>43256</v>
      </c>
      <c r="C3734" s="18">
        <v>0.58884309503999999</v>
      </c>
      <c r="D3734" s="20" t="s">
        <v>20</v>
      </c>
      <c r="E3734" s="20" t="s">
        <v>47</v>
      </c>
      <c r="F3734" s="20">
        <v>1000000018</v>
      </c>
      <c r="G3734" s="20" t="s">
        <v>46</v>
      </c>
      <c r="H3734" s="20" t="s">
        <v>8</v>
      </c>
      <c r="I3734" s="20">
        <v>20000099</v>
      </c>
      <c r="J3734" s="20" t="s">
        <v>18</v>
      </c>
      <c r="K3734" s="20" t="s">
        <v>110</v>
      </c>
      <c r="L3734" s="20" t="s">
        <v>110</v>
      </c>
      <c r="M3734" s="20" t="s">
        <v>110</v>
      </c>
    </row>
    <row r="3735" spans="2:13" x14ac:dyDescent="0.2">
      <c r="B3735" s="19">
        <v>43257</v>
      </c>
      <c r="C3735" s="18">
        <v>0.60061995694080006</v>
      </c>
      <c r="D3735" s="20" t="s">
        <v>20</v>
      </c>
      <c r="E3735" s="20" t="s">
        <v>47</v>
      </c>
      <c r="F3735" s="20">
        <v>1000000018</v>
      </c>
      <c r="G3735" s="20" t="s">
        <v>46</v>
      </c>
      <c r="H3735" s="20" t="s">
        <v>8</v>
      </c>
      <c r="I3735" s="20">
        <v>20000099</v>
      </c>
      <c r="J3735" s="20" t="s">
        <v>18</v>
      </c>
      <c r="K3735" s="20" t="s">
        <v>110</v>
      </c>
      <c r="L3735" s="20" t="s">
        <v>110</v>
      </c>
      <c r="M3735" s="20" t="s">
        <v>110</v>
      </c>
    </row>
    <row r="3736" spans="2:13" x14ac:dyDescent="0.2">
      <c r="B3736" s="19">
        <v>43258</v>
      </c>
      <c r="C3736" s="18">
        <v>0.61263235607961608</v>
      </c>
      <c r="D3736" s="20" t="s">
        <v>20</v>
      </c>
      <c r="E3736" s="20" t="s">
        <v>47</v>
      </c>
      <c r="F3736" s="20">
        <v>1000000018</v>
      </c>
      <c r="G3736" s="20" t="s">
        <v>46</v>
      </c>
      <c r="H3736" s="20" t="s">
        <v>8</v>
      </c>
      <c r="I3736" s="20">
        <v>20000099</v>
      </c>
      <c r="J3736" s="20" t="s">
        <v>18</v>
      </c>
      <c r="K3736" s="20" t="s">
        <v>110</v>
      </c>
      <c r="L3736" s="20" t="s">
        <v>110</v>
      </c>
      <c r="M3736" s="20" t="s">
        <v>110</v>
      </c>
    </row>
    <row r="3737" spans="2:13" x14ac:dyDescent="0.2">
      <c r="B3737" s="19">
        <v>43259</v>
      </c>
      <c r="C3737" s="18">
        <v>0.62488500320120832</v>
      </c>
      <c r="D3737" s="20" t="s">
        <v>20</v>
      </c>
      <c r="E3737" s="20" t="s">
        <v>47</v>
      </c>
      <c r="F3737" s="20">
        <v>1000000018</v>
      </c>
      <c r="G3737" s="20" t="s">
        <v>46</v>
      </c>
      <c r="H3737" s="20" t="s">
        <v>8</v>
      </c>
      <c r="I3737" s="20">
        <v>20000099</v>
      </c>
      <c r="J3737" s="20" t="s">
        <v>18</v>
      </c>
      <c r="K3737" s="20" t="s">
        <v>110</v>
      </c>
      <c r="L3737" s="20" t="s">
        <v>110</v>
      </c>
      <c r="M3737" s="20" t="s">
        <v>110</v>
      </c>
    </row>
    <row r="3738" spans="2:13" x14ac:dyDescent="0.2">
      <c r="B3738" s="19">
        <v>43260</v>
      </c>
      <c r="C3738" s="18">
        <v>0.6373827032652325</v>
      </c>
      <c r="D3738" s="20" t="s">
        <v>20</v>
      </c>
      <c r="E3738" s="20" t="s">
        <v>47</v>
      </c>
      <c r="F3738" s="20">
        <v>1000000018</v>
      </c>
      <c r="G3738" s="20" t="s">
        <v>46</v>
      </c>
      <c r="H3738" s="20" t="s">
        <v>8</v>
      </c>
      <c r="I3738" s="20">
        <v>20000099</v>
      </c>
      <c r="J3738" s="20" t="s">
        <v>18</v>
      </c>
      <c r="K3738" s="20" t="s">
        <v>110</v>
      </c>
      <c r="L3738" s="20" t="s">
        <v>110</v>
      </c>
      <c r="M3738" s="20" t="s">
        <v>110</v>
      </c>
    </row>
    <row r="3739" spans="2:13" x14ac:dyDescent="0.2">
      <c r="B3739" s="19">
        <v>43261</v>
      </c>
      <c r="C3739" s="18">
        <v>0.65013035733053715</v>
      </c>
      <c r="D3739" s="20" t="s">
        <v>20</v>
      </c>
      <c r="E3739" s="20" t="s">
        <v>47</v>
      </c>
      <c r="F3739" s="20">
        <v>1000000018</v>
      </c>
      <c r="G3739" s="20" t="s">
        <v>46</v>
      </c>
      <c r="H3739" s="20" t="s">
        <v>8</v>
      </c>
      <c r="I3739" s="20">
        <v>20000099</v>
      </c>
      <c r="J3739" s="20" t="s">
        <v>18</v>
      </c>
      <c r="K3739" s="20" t="s">
        <v>110</v>
      </c>
      <c r="L3739" s="20" t="s">
        <v>110</v>
      </c>
      <c r="M3739" s="20" t="s">
        <v>110</v>
      </c>
    </row>
    <row r="3740" spans="2:13" x14ac:dyDescent="0.2">
      <c r="B3740" s="19">
        <v>43262</v>
      </c>
      <c r="C3740" s="18">
        <v>0.66313296447714787</v>
      </c>
      <c r="D3740" s="20" t="s">
        <v>20</v>
      </c>
      <c r="E3740" s="20" t="s">
        <v>47</v>
      </c>
      <c r="F3740" s="20">
        <v>1000000018</v>
      </c>
      <c r="G3740" s="20" t="s">
        <v>46</v>
      </c>
      <c r="H3740" s="20" t="s">
        <v>8</v>
      </c>
      <c r="I3740" s="20">
        <v>20000099</v>
      </c>
      <c r="J3740" s="20" t="s">
        <v>18</v>
      </c>
      <c r="K3740" s="20" t="s">
        <v>110</v>
      </c>
      <c r="L3740" s="20" t="s">
        <v>110</v>
      </c>
      <c r="M3740" s="20" t="s">
        <v>110</v>
      </c>
    </row>
    <row r="3741" spans="2:13" x14ac:dyDescent="0.2">
      <c r="B3741" s="19">
        <v>43263</v>
      </c>
      <c r="C3741" s="18">
        <v>0.67639562376669093</v>
      </c>
      <c r="D3741" s="20" t="s">
        <v>20</v>
      </c>
      <c r="E3741" s="20" t="s">
        <v>47</v>
      </c>
      <c r="F3741" s="20">
        <v>1000000018</v>
      </c>
      <c r="G3741" s="20" t="s">
        <v>46</v>
      </c>
      <c r="H3741" s="20" t="s">
        <v>8</v>
      </c>
      <c r="I3741" s="20">
        <v>20000099</v>
      </c>
      <c r="J3741" s="20" t="s">
        <v>18</v>
      </c>
      <c r="K3741" s="20" t="s">
        <v>110</v>
      </c>
      <c r="L3741" s="20" t="s">
        <v>110</v>
      </c>
      <c r="M3741" s="20" t="s">
        <v>110</v>
      </c>
    </row>
    <row r="3742" spans="2:13" x14ac:dyDescent="0.2">
      <c r="B3742" s="19">
        <v>43264</v>
      </c>
      <c r="C3742" s="18">
        <v>0.68992353624202463</v>
      </c>
      <c r="D3742" s="20" t="s">
        <v>20</v>
      </c>
      <c r="E3742" s="20" t="s">
        <v>47</v>
      </c>
      <c r="F3742" s="20">
        <v>1000000018</v>
      </c>
      <c r="G3742" s="20" t="s">
        <v>46</v>
      </c>
      <c r="H3742" s="20" t="s">
        <v>8</v>
      </c>
      <c r="I3742" s="20">
        <v>20000099</v>
      </c>
      <c r="J3742" s="20" t="s">
        <v>18</v>
      </c>
      <c r="K3742" s="20" t="s">
        <v>110</v>
      </c>
      <c r="L3742" s="20" t="s">
        <v>110</v>
      </c>
      <c r="M3742" s="20" t="s">
        <v>110</v>
      </c>
    </row>
    <row r="3743" spans="2:13" x14ac:dyDescent="0.2">
      <c r="B3743" s="19">
        <v>43265</v>
      </c>
      <c r="C3743" s="18">
        <v>0.70372200696686515</v>
      </c>
      <c r="D3743" s="20" t="s">
        <v>20</v>
      </c>
      <c r="E3743" s="20" t="s">
        <v>47</v>
      </c>
      <c r="F3743" s="20">
        <v>1000000018</v>
      </c>
      <c r="G3743" s="20" t="s">
        <v>46</v>
      </c>
      <c r="H3743" s="20" t="s">
        <v>8</v>
      </c>
      <c r="I3743" s="20">
        <v>20000099</v>
      </c>
      <c r="J3743" s="20" t="s">
        <v>18</v>
      </c>
      <c r="K3743" s="20" t="s">
        <v>110</v>
      </c>
      <c r="L3743" s="20" t="s">
        <v>110</v>
      </c>
      <c r="M3743" s="20" t="s">
        <v>110</v>
      </c>
    </row>
    <row r="3744" spans="2:13" x14ac:dyDescent="0.2">
      <c r="B3744" s="19">
        <v>43266</v>
      </c>
      <c r="C3744" s="18">
        <v>0.7177964471062025</v>
      </c>
      <c r="D3744" s="20" t="s">
        <v>20</v>
      </c>
      <c r="E3744" s="20" t="s">
        <v>47</v>
      </c>
      <c r="F3744" s="20">
        <v>1000000018</v>
      </c>
      <c r="G3744" s="20" t="s">
        <v>46</v>
      </c>
      <c r="H3744" s="20" t="s">
        <v>8</v>
      </c>
      <c r="I3744" s="20">
        <v>20000099</v>
      </c>
      <c r="J3744" s="20" t="s">
        <v>18</v>
      </c>
      <c r="K3744" s="20" t="s">
        <v>110</v>
      </c>
      <c r="L3744" s="20" t="s">
        <v>110</v>
      </c>
      <c r="M3744" s="20" t="s">
        <v>110</v>
      </c>
    </row>
    <row r="3745" spans="2:13" x14ac:dyDescent="0.2">
      <c r="B3745" s="19">
        <v>43267</v>
      </c>
      <c r="C3745" s="18">
        <v>0.7321523760483265</v>
      </c>
      <c r="D3745" s="20" t="s">
        <v>20</v>
      </c>
      <c r="E3745" s="20" t="s">
        <v>47</v>
      </c>
      <c r="F3745" s="20">
        <v>1000000018</v>
      </c>
      <c r="G3745" s="20" t="s">
        <v>46</v>
      </c>
      <c r="H3745" s="20" t="s">
        <v>8</v>
      </c>
      <c r="I3745" s="20">
        <v>20000099</v>
      </c>
      <c r="J3745" s="20" t="s">
        <v>18</v>
      </c>
      <c r="K3745" s="20" t="s">
        <v>110</v>
      </c>
      <c r="L3745" s="20" t="s">
        <v>110</v>
      </c>
      <c r="M3745" s="20" t="s">
        <v>110</v>
      </c>
    </row>
    <row r="3746" spans="2:13" x14ac:dyDescent="0.2">
      <c r="B3746" s="19">
        <v>43268</v>
      </c>
      <c r="C3746" s="18">
        <v>0.74679542356929307</v>
      </c>
      <c r="D3746" s="20" t="s">
        <v>20</v>
      </c>
      <c r="E3746" s="20" t="s">
        <v>47</v>
      </c>
      <c r="F3746" s="20">
        <v>1000000018</v>
      </c>
      <c r="G3746" s="20" t="s">
        <v>46</v>
      </c>
      <c r="H3746" s="20" t="s">
        <v>8</v>
      </c>
      <c r="I3746" s="20">
        <v>20000099</v>
      </c>
      <c r="J3746" s="20" t="s">
        <v>18</v>
      </c>
      <c r="K3746" s="20" t="s">
        <v>110</v>
      </c>
      <c r="L3746" s="20" t="s">
        <v>110</v>
      </c>
      <c r="M3746" s="20" t="s">
        <v>110</v>
      </c>
    </row>
    <row r="3747" spans="2:13" x14ac:dyDescent="0.2">
      <c r="B3747" s="19">
        <v>43269</v>
      </c>
      <c r="C3747" s="18">
        <v>0.761731332040679</v>
      </c>
      <c r="D3747" s="20" t="s">
        <v>20</v>
      </c>
      <c r="E3747" s="20" t="s">
        <v>47</v>
      </c>
      <c r="F3747" s="20">
        <v>1000000018</v>
      </c>
      <c r="G3747" s="20" t="s">
        <v>46</v>
      </c>
      <c r="H3747" s="20" t="s">
        <v>8</v>
      </c>
      <c r="I3747" s="20">
        <v>20000099</v>
      </c>
      <c r="J3747" s="20" t="s">
        <v>18</v>
      </c>
      <c r="K3747" s="20" t="s">
        <v>110</v>
      </c>
      <c r="L3747" s="20" t="s">
        <v>110</v>
      </c>
      <c r="M3747" s="20" t="s">
        <v>110</v>
      </c>
    </row>
    <row r="3748" spans="2:13" x14ac:dyDescent="0.2">
      <c r="B3748" s="19">
        <v>43270</v>
      </c>
      <c r="C3748" s="18">
        <v>0.77696595868149254</v>
      </c>
      <c r="D3748" s="20" t="s">
        <v>20</v>
      </c>
      <c r="E3748" s="20" t="s">
        <v>47</v>
      </c>
      <c r="F3748" s="20">
        <v>1000000018</v>
      </c>
      <c r="G3748" s="20" t="s">
        <v>46</v>
      </c>
      <c r="H3748" s="20" t="s">
        <v>8</v>
      </c>
      <c r="I3748" s="20">
        <v>20000099</v>
      </c>
      <c r="J3748" s="20" t="s">
        <v>18</v>
      </c>
      <c r="K3748" s="20" t="s">
        <v>110</v>
      </c>
      <c r="L3748" s="20" t="s">
        <v>110</v>
      </c>
      <c r="M3748" s="20" t="s">
        <v>110</v>
      </c>
    </row>
    <row r="3749" spans="2:13" x14ac:dyDescent="0.2">
      <c r="B3749" s="19">
        <v>43271</v>
      </c>
      <c r="C3749" s="18">
        <v>0.79250527785512248</v>
      </c>
      <c r="D3749" s="20" t="s">
        <v>20</v>
      </c>
      <c r="E3749" s="20" t="s">
        <v>47</v>
      </c>
      <c r="F3749" s="20">
        <v>1000000018</v>
      </c>
      <c r="G3749" s="20" t="s">
        <v>46</v>
      </c>
      <c r="H3749" s="20" t="s">
        <v>8</v>
      </c>
      <c r="I3749" s="20">
        <v>20000099</v>
      </c>
      <c r="J3749" s="20" t="s">
        <v>18</v>
      </c>
      <c r="K3749" s="20" t="s">
        <v>110</v>
      </c>
      <c r="L3749" s="20" t="s">
        <v>110</v>
      </c>
      <c r="M3749" s="20" t="s">
        <v>110</v>
      </c>
    </row>
    <row r="3750" spans="2:13" x14ac:dyDescent="0.2">
      <c r="B3750" s="19">
        <v>43272</v>
      </c>
      <c r="C3750" s="18">
        <v>0.8083553834122249</v>
      </c>
      <c r="D3750" s="20" t="s">
        <v>20</v>
      </c>
      <c r="E3750" s="20" t="s">
        <v>47</v>
      </c>
      <c r="F3750" s="20">
        <v>1000000018</v>
      </c>
      <c r="G3750" s="20" t="s">
        <v>46</v>
      </c>
      <c r="H3750" s="20" t="s">
        <v>8</v>
      </c>
      <c r="I3750" s="20">
        <v>20000099</v>
      </c>
      <c r="J3750" s="20" t="s">
        <v>18</v>
      </c>
      <c r="K3750" s="20" t="s">
        <v>110</v>
      </c>
      <c r="L3750" s="20" t="s">
        <v>110</v>
      </c>
      <c r="M3750" s="20" t="s">
        <v>110</v>
      </c>
    </row>
    <row r="3751" spans="2:13" x14ac:dyDescent="0.2">
      <c r="B3751" s="19">
        <v>43273</v>
      </c>
      <c r="C3751" s="18">
        <v>0.82452249108046938</v>
      </c>
      <c r="D3751" s="20" t="s">
        <v>20</v>
      </c>
      <c r="E3751" s="20" t="s">
        <v>47</v>
      </c>
      <c r="F3751" s="20">
        <v>1000000018</v>
      </c>
      <c r="G3751" s="20" t="s">
        <v>46</v>
      </c>
      <c r="H3751" s="20" t="s">
        <v>8</v>
      </c>
      <c r="I3751" s="20">
        <v>20000099</v>
      </c>
      <c r="J3751" s="20" t="s">
        <v>18</v>
      </c>
      <c r="K3751" s="20" t="s">
        <v>110</v>
      </c>
      <c r="L3751" s="20" t="s">
        <v>110</v>
      </c>
      <c r="M3751" s="20" t="s">
        <v>110</v>
      </c>
    </row>
    <row r="3752" spans="2:13" x14ac:dyDescent="0.2">
      <c r="B3752" s="19">
        <v>43274</v>
      </c>
      <c r="C3752" s="18">
        <v>0.8410129409020789</v>
      </c>
      <c r="D3752" s="20" t="s">
        <v>20</v>
      </c>
      <c r="E3752" s="20" t="s">
        <v>47</v>
      </c>
      <c r="F3752" s="20">
        <v>1000000018</v>
      </c>
      <c r="G3752" s="20" t="s">
        <v>46</v>
      </c>
      <c r="H3752" s="20" t="s">
        <v>8</v>
      </c>
      <c r="I3752" s="20">
        <v>20000099</v>
      </c>
      <c r="J3752" s="20" t="s">
        <v>18</v>
      </c>
      <c r="K3752" s="20" t="s">
        <v>110</v>
      </c>
      <c r="L3752" s="20" t="s">
        <v>110</v>
      </c>
      <c r="M3752" s="20" t="s">
        <v>110</v>
      </c>
    </row>
    <row r="3753" spans="2:13" x14ac:dyDescent="0.2">
      <c r="B3753" s="19">
        <v>43275</v>
      </c>
      <c r="C3753" s="18">
        <v>0.8578331997201204</v>
      </c>
      <c r="D3753" s="20" t="s">
        <v>20</v>
      </c>
      <c r="E3753" s="20" t="s">
        <v>47</v>
      </c>
      <c r="F3753" s="20">
        <v>1000000018</v>
      </c>
      <c r="G3753" s="20" t="s">
        <v>46</v>
      </c>
      <c r="H3753" s="20" t="s">
        <v>8</v>
      </c>
      <c r="I3753" s="20">
        <v>20000099</v>
      </c>
      <c r="J3753" s="20" t="s">
        <v>18</v>
      </c>
      <c r="K3753" s="20" t="s">
        <v>110</v>
      </c>
      <c r="L3753" s="20" t="s">
        <v>110</v>
      </c>
      <c r="M3753" s="20" t="s">
        <v>110</v>
      </c>
    </row>
    <row r="3754" spans="2:13" x14ac:dyDescent="0.2">
      <c r="B3754" s="19">
        <v>43276</v>
      </c>
      <c r="C3754" s="18">
        <v>0.87498986371452281</v>
      </c>
      <c r="D3754" s="20" t="s">
        <v>20</v>
      </c>
      <c r="E3754" s="20" t="s">
        <v>47</v>
      </c>
      <c r="F3754" s="20">
        <v>1000000018</v>
      </c>
      <c r="G3754" s="20" t="s">
        <v>46</v>
      </c>
      <c r="H3754" s="20" t="s">
        <v>8</v>
      </c>
      <c r="I3754" s="20">
        <v>20000099</v>
      </c>
      <c r="J3754" s="20" t="s">
        <v>18</v>
      </c>
      <c r="K3754" s="20" t="s">
        <v>110</v>
      </c>
      <c r="L3754" s="20" t="s">
        <v>110</v>
      </c>
      <c r="M3754" s="20" t="s">
        <v>110</v>
      </c>
    </row>
    <row r="3755" spans="2:13" x14ac:dyDescent="0.2">
      <c r="B3755" s="19">
        <v>43277</v>
      </c>
      <c r="C3755" s="18">
        <v>0.89248966098881322</v>
      </c>
      <c r="D3755" s="20" t="s">
        <v>20</v>
      </c>
      <c r="E3755" s="20" t="s">
        <v>47</v>
      </c>
      <c r="F3755" s="20">
        <v>1000000018</v>
      </c>
      <c r="G3755" s="20" t="s">
        <v>46</v>
      </c>
      <c r="H3755" s="20" t="s">
        <v>8</v>
      </c>
      <c r="I3755" s="20">
        <v>20000099</v>
      </c>
      <c r="J3755" s="20" t="s">
        <v>18</v>
      </c>
      <c r="K3755" s="20" t="s">
        <v>110</v>
      </c>
      <c r="L3755" s="20" t="s">
        <v>110</v>
      </c>
      <c r="M3755" s="20" t="s">
        <v>110</v>
      </c>
    </row>
    <row r="3756" spans="2:13" x14ac:dyDescent="0.2">
      <c r="B3756" s="19">
        <v>43278</v>
      </c>
      <c r="C3756" s="18">
        <v>0.91033945420858953</v>
      </c>
      <c r="D3756" s="20" t="s">
        <v>20</v>
      </c>
      <c r="E3756" s="20" t="s">
        <v>47</v>
      </c>
      <c r="F3756" s="20">
        <v>1000000018</v>
      </c>
      <c r="G3756" s="20" t="s">
        <v>46</v>
      </c>
      <c r="H3756" s="20" t="s">
        <v>8</v>
      </c>
      <c r="I3756" s="20">
        <v>20000099</v>
      </c>
      <c r="J3756" s="20" t="s">
        <v>18</v>
      </c>
      <c r="K3756" s="20" t="s">
        <v>110</v>
      </c>
      <c r="L3756" s="20" t="s">
        <v>110</v>
      </c>
      <c r="M3756" s="20" t="s">
        <v>110</v>
      </c>
    </row>
    <row r="3757" spans="2:13" x14ac:dyDescent="0.2">
      <c r="B3757" s="19">
        <v>43279</v>
      </c>
      <c r="C3757" s="18">
        <v>0.92854624329276136</v>
      </c>
      <c r="D3757" s="20" t="s">
        <v>20</v>
      </c>
      <c r="E3757" s="20" t="s">
        <v>47</v>
      </c>
      <c r="F3757" s="20">
        <v>1000000018</v>
      </c>
      <c r="G3757" s="20" t="s">
        <v>46</v>
      </c>
      <c r="H3757" s="20" t="s">
        <v>8</v>
      </c>
      <c r="I3757" s="20">
        <v>20000099</v>
      </c>
      <c r="J3757" s="20" t="s">
        <v>18</v>
      </c>
      <c r="K3757" s="20" t="s">
        <v>110</v>
      </c>
      <c r="L3757" s="20" t="s">
        <v>110</v>
      </c>
      <c r="M3757" s="20" t="s">
        <v>110</v>
      </c>
    </row>
    <row r="3758" spans="2:13" x14ac:dyDescent="0.2">
      <c r="B3758" s="19">
        <v>43280</v>
      </c>
      <c r="C3758" s="18">
        <v>0.94711716815861668</v>
      </c>
      <c r="D3758" s="20" t="s">
        <v>20</v>
      </c>
      <c r="E3758" s="20" t="s">
        <v>47</v>
      </c>
      <c r="F3758" s="20">
        <v>1000000018</v>
      </c>
      <c r="G3758" s="20" t="s">
        <v>46</v>
      </c>
      <c r="H3758" s="20" t="s">
        <v>8</v>
      </c>
      <c r="I3758" s="20">
        <v>20000099</v>
      </c>
      <c r="J3758" s="20" t="s">
        <v>18</v>
      </c>
      <c r="K3758" s="20" t="s">
        <v>110</v>
      </c>
      <c r="L3758" s="20" t="s">
        <v>110</v>
      </c>
      <c r="M3758" s="20" t="s">
        <v>110</v>
      </c>
    </row>
    <row r="3759" spans="2:13" x14ac:dyDescent="0.2">
      <c r="B3759" s="19">
        <v>43281</v>
      </c>
      <c r="C3759" s="18">
        <v>0.70405951152178869</v>
      </c>
      <c r="D3759" s="20" t="s">
        <v>20</v>
      </c>
      <c r="E3759" s="20" t="s">
        <v>47</v>
      </c>
      <c r="F3759" s="20">
        <v>1000000018</v>
      </c>
      <c r="G3759" s="20" t="s">
        <v>46</v>
      </c>
      <c r="H3759" s="20" t="s">
        <v>8</v>
      </c>
      <c r="I3759" s="20">
        <v>20000099</v>
      </c>
      <c r="J3759" s="20" t="s">
        <v>18</v>
      </c>
      <c r="K3759" s="20" t="s">
        <v>110</v>
      </c>
      <c r="L3759" s="20" t="s">
        <v>110</v>
      </c>
      <c r="M3759" s="20" t="s">
        <v>110</v>
      </c>
    </row>
    <row r="3760" spans="2:13" x14ac:dyDescent="0.2">
      <c r="B3760" s="19">
        <v>43282</v>
      </c>
      <c r="C3760" s="18">
        <v>0.71814070175222455</v>
      </c>
      <c r="D3760" s="20" t="s">
        <v>20</v>
      </c>
      <c r="E3760" s="20" t="s">
        <v>47</v>
      </c>
      <c r="F3760" s="20">
        <v>1000000018</v>
      </c>
      <c r="G3760" s="20" t="s">
        <v>46</v>
      </c>
      <c r="H3760" s="20" t="s">
        <v>8</v>
      </c>
      <c r="I3760" s="20">
        <v>20000099</v>
      </c>
      <c r="J3760" s="20" t="s">
        <v>18</v>
      </c>
      <c r="K3760" s="20" t="s">
        <v>110</v>
      </c>
      <c r="L3760" s="20" t="s">
        <v>110</v>
      </c>
      <c r="M3760" s="20" t="s">
        <v>110</v>
      </c>
    </row>
    <row r="3761" spans="2:13" x14ac:dyDescent="0.2">
      <c r="B3761" s="19">
        <v>43283</v>
      </c>
      <c r="C3761" s="18">
        <v>0.73250351578726902</v>
      </c>
      <c r="D3761" s="20" t="s">
        <v>20</v>
      </c>
      <c r="E3761" s="20" t="s">
        <v>47</v>
      </c>
      <c r="F3761" s="20">
        <v>1000000018</v>
      </c>
      <c r="G3761" s="20" t="s">
        <v>46</v>
      </c>
      <c r="H3761" s="20" t="s">
        <v>8</v>
      </c>
      <c r="I3761" s="20">
        <v>20000099</v>
      </c>
      <c r="J3761" s="20" t="s">
        <v>18</v>
      </c>
      <c r="K3761" s="20" t="s">
        <v>110</v>
      </c>
      <c r="L3761" s="20" t="s">
        <v>110</v>
      </c>
      <c r="M3761" s="20" t="s">
        <v>110</v>
      </c>
    </row>
    <row r="3762" spans="2:13" x14ac:dyDescent="0.2">
      <c r="B3762" s="19">
        <v>43284</v>
      </c>
      <c r="C3762" s="18">
        <v>0.46515358610301427</v>
      </c>
      <c r="D3762" s="20" t="s">
        <v>20</v>
      </c>
      <c r="E3762" s="20" t="s">
        <v>47</v>
      </c>
      <c r="F3762" s="20">
        <v>1000000018</v>
      </c>
      <c r="G3762" s="20" t="s">
        <v>46</v>
      </c>
      <c r="H3762" s="20" t="s">
        <v>8</v>
      </c>
      <c r="I3762" s="20">
        <v>20000099</v>
      </c>
      <c r="J3762" s="20" t="s">
        <v>18</v>
      </c>
      <c r="K3762" s="20" t="s">
        <v>110</v>
      </c>
      <c r="L3762" s="20" t="s">
        <v>110</v>
      </c>
      <c r="M3762" s="20" t="s">
        <v>110</v>
      </c>
    </row>
    <row r="3763" spans="2:13" x14ac:dyDescent="0.2">
      <c r="B3763" s="19">
        <v>43285</v>
      </c>
      <c r="C3763" s="18">
        <v>0.47445665782507457</v>
      </c>
      <c r="D3763" s="20" t="s">
        <v>20</v>
      </c>
      <c r="E3763" s="20" t="s">
        <v>47</v>
      </c>
      <c r="F3763" s="20">
        <v>1000000018</v>
      </c>
      <c r="G3763" s="20" t="s">
        <v>46</v>
      </c>
      <c r="H3763" s="20" t="s">
        <v>8</v>
      </c>
      <c r="I3763" s="20">
        <v>20000099</v>
      </c>
      <c r="J3763" s="20" t="s">
        <v>18</v>
      </c>
      <c r="K3763" s="20" t="s">
        <v>110</v>
      </c>
      <c r="L3763" s="20" t="s">
        <v>110</v>
      </c>
      <c r="M3763" s="20" t="s">
        <v>110</v>
      </c>
    </row>
    <row r="3764" spans="2:13" x14ac:dyDescent="0.2">
      <c r="B3764" s="19">
        <v>43286</v>
      </c>
      <c r="C3764" s="18">
        <v>0.48394579098157608</v>
      </c>
      <c r="D3764" s="20" t="s">
        <v>20</v>
      </c>
      <c r="E3764" s="20" t="s">
        <v>47</v>
      </c>
      <c r="F3764" s="20">
        <v>1000000018</v>
      </c>
      <c r="G3764" s="20" t="s">
        <v>46</v>
      </c>
      <c r="H3764" s="20" t="s">
        <v>8</v>
      </c>
      <c r="I3764" s="20">
        <v>20000099</v>
      </c>
      <c r="J3764" s="20" t="s">
        <v>18</v>
      </c>
      <c r="K3764" s="20" t="s">
        <v>110</v>
      </c>
      <c r="L3764" s="20" t="s">
        <v>110</v>
      </c>
      <c r="M3764" s="20" t="s">
        <v>110</v>
      </c>
    </row>
    <row r="3765" spans="2:13" x14ac:dyDescent="0.2">
      <c r="B3765" s="19">
        <v>43287</v>
      </c>
      <c r="C3765" s="18">
        <v>0.49362470680120757</v>
      </c>
      <c r="D3765" s="20" t="s">
        <v>20</v>
      </c>
      <c r="E3765" s="20" t="s">
        <v>47</v>
      </c>
      <c r="F3765" s="20">
        <v>1000000018</v>
      </c>
      <c r="G3765" s="20" t="s">
        <v>46</v>
      </c>
      <c r="H3765" s="20" t="s">
        <v>8</v>
      </c>
      <c r="I3765" s="20">
        <v>20000099</v>
      </c>
      <c r="J3765" s="20" t="s">
        <v>18</v>
      </c>
      <c r="K3765" s="20" t="s">
        <v>110</v>
      </c>
      <c r="L3765" s="20" t="s">
        <v>110</v>
      </c>
      <c r="M3765" s="20" t="s">
        <v>110</v>
      </c>
    </row>
    <row r="3766" spans="2:13" x14ac:dyDescent="0.2">
      <c r="B3766" s="19">
        <v>43288</v>
      </c>
      <c r="C3766" s="18">
        <v>0.50349720093723171</v>
      </c>
      <c r="D3766" s="20" t="s">
        <v>20</v>
      </c>
      <c r="E3766" s="20" t="s">
        <v>47</v>
      </c>
      <c r="F3766" s="20">
        <v>1000000018</v>
      </c>
      <c r="G3766" s="20" t="s">
        <v>46</v>
      </c>
      <c r="H3766" s="20" t="s">
        <v>8</v>
      </c>
      <c r="I3766" s="20">
        <v>20000099</v>
      </c>
      <c r="J3766" s="20" t="s">
        <v>18</v>
      </c>
      <c r="K3766" s="20" t="s">
        <v>110</v>
      </c>
      <c r="L3766" s="20" t="s">
        <v>110</v>
      </c>
      <c r="M3766" s="20" t="s">
        <v>110</v>
      </c>
    </row>
    <row r="3767" spans="2:13" x14ac:dyDescent="0.2">
      <c r="B3767" s="19">
        <v>43289</v>
      </c>
      <c r="C3767" s="18">
        <v>0.51356714495597633</v>
      </c>
      <c r="D3767" s="20" t="s">
        <v>20</v>
      </c>
      <c r="E3767" s="20" t="s">
        <v>47</v>
      </c>
      <c r="F3767" s="20">
        <v>1000000018</v>
      </c>
      <c r="G3767" s="20" t="s">
        <v>46</v>
      </c>
      <c r="H3767" s="20" t="s">
        <v>8</v>
      </c>
      <c r="I3767" s="20">
        <v>20000099</v>
      </c>
      <c r="J3767" s="20" t="s">
        <v>18</v>
      </c>
      <c r="K3767" s="20" t="s">
        <v>110</v>
      </c>
      <c r="L3767" s="20" t="s">
        <v>110</v>
      </c>
      <c r="M3767" s="20" t="s">
        <v>110</v>
      </c>
    </row>
    <row r="3768" spans="2:13" x14ac:dyDescent="0.2">
      <c r="B3768" s="19">
        <v>43290</v>
      </c>
      <c r="C3768" s="18">
        <v>0.5238384878550959</v>
      </c>
      <c r="D3768" s="20" t="s">
        <v>20</v>
      </c>
      <c r="E3768" s="20" t="s">
        <v>47</v>
      </c>
      <c r="F3768" s="20">
        <v>1000000018</v>
      </c>
      <c r="G3768" s="20" t="s">
        <v>46</v>
      </c>
      <c r="H3768" s="20" t="s">
        <v>8</v>
      </c>
      <c r="I3768" s="20">
        <v>20000099</v>
      </c>
      <c r="J3768" s="20" t="s">
        <v>18</v>
      </c>
      <c r="K3768" s="20" t="s">
        <v>110</v>
      </c>
      <c r="L3768" s="20" t="s">
        <v>110</v>
      </c>
      <c r="M3768" s="20" t="s">
        <v>110</v>
      </c>
    </row>
    <row r="3769" spans="2:13" x14ac:dyDescent="0.2">
      <c r="B3769" s="19">
        <v>43291</v>
      </c>
      <c r="C3769" s="18">
        <v>0.53431525761219778</v>
      </c>
      <c r="D3769" s="20" t="s">
        <v>20</v>
      </c>
      <c r="E3769" s="20" t="s">
        <v>47</v>
      </c>
      <c r="F3769" s="20">
        <v>1000000018</v>
      </c>
      <c r="G3769" s="20" t="s">
        <v>46</v>
      </c>
      <c r="H3769" s="20" t="s">
        <v>8</v>
      </c>
      <c r="I3769" s="20">
        <v>20000099</v>
      </c>
      <c r="J3769" s="20" t="s">
        <v>18</v>
      </c>
      <c r="K3769" s="20" t="s">
        <v>110</v>
      </c>
      <c r="L3769" s="20" t="s">
        <v>110</v>
      </c>
      <c r="M3769" s="20" t="s">
        <v>110</v>
      </c>
    </row>
    <row r="3770" spans="2:13" x14ac:dyDescent="0.2">
      <c r="B3770" s="19">
        <v>43292</v>
      </c>
      <c r="C3770" s="18">
        <v>0.54500156276444178</v>
      </c>
      <c r="D3770" s="20" t="s">
        <v>20</v>
      </c>
      <c r="E3770" s="20" t="s">
        <v>47</v>
      </c>
      <c r="F3770" s="20">
        <v>1000000018</v>
      </c>
      <c r="G3770" s="20" t="s">
        <v>46</v>
      </c>
      <c r="H3770" s="20" t="s">
        <v>8</v>
      </c>
      <c r="I3770" s="20">
        <v>20000099</v>
      </c>
      <c r="J3770" s="20" t="s">
        <v>18</v>
      </c>
      <c r="K3770" s="20" t="s">
        <v>110</v>
      </c>
      <c r="L3770" s="20" t="s">
        <v>110</v>
      </c>
      <c r="M3770" s="20" t="s">
        <v>110</v>
      </c>
    </row>
    <row r="3771" spans="2:13" x14ac:dyDescent="0.2">
      <c r="B3771" s="19">
        <v>43293</v>
      </c>
      <c r="C3771" s="18">
        <v>0.5559015940197306</v>
      </c>
      <c r="D3771" s="20" t="s">
        <v>20</v>
      </c>
      <c r="E3771" s="20" t="s">
        <v>47</v>
      </c>
      <c r="F3771" s="20">
        <v>1000000018</v>
      </c>
      <c r="G3771" s="20" t="s">
        <v>46</v>
      </c>
      <c r="H3771" s="20" t="s">
        <v>8</v>
      </c>
      <c r="I3771" s="20">
        <v>20000099</v>
      </c>
      <c r="J3771" s="20" t="s">
        <v>18</v>
      </c>
      <c r="K3771" s="20" t="s">
        <v>110</v>
      </c>
      <c r="L3771" s="20" t="s">
        <v>110</v>
      </c>
      <c r="M3771" s="20" t="s">
        <v>110</v>
      </c>
    </row>
    <row r="3772" spans="2:13" x14ac:dyDescent="0.2">
      <c r="B3772" s="19">
        <v>43294</v>
      </c>
      <c r="C3772" s="18">
        <v>0.56701962590012522</v>
      </c>
      <c r="D3772" s="20" t="s">
        <v>20</v>
      </c>
      <c r="E3772" s="20" t="s">
        <v>47</v>
      </c>
      <c r="F3772" s="20">
        <v>1000000018</v>
      </c>
      <c r="G3772" s="20" t="s">
        <v>46</v>
      </c>
      <c r="H3772" s="20" t="s">
        <v>8</v>
      </c>
      <c r="I3772" s="20">
        <v>20000099</v>
      </c>
      <c r="J3772" s="20" t="s">
        <v>18</v>
      </c>
      <c r="K3772" s="20" t="s">
        <v>110</v>
      </c>
      <c r="L3772" s="20" t="s">
        <v>110</v>
      </c>
      <c r="M3772" s="20" t="s">
        <v>110</v>
      </c>
    </row>
    <row r="3773" spans="2:13" x14ac:dyDescent="0.2">
      <c r="B3773" s="19">
        <v>43295</v>
      </c>
      <c r="C3773" s="18">
        <v>0.57836001841812779</v>
      </c>
      <c r="D3773" s="20" t="s">
        <v>20</v>
      </c>
      <c r="E3773" s="20" t="s">
        <v>47</v>
      </c>
      <c r="F3773" s="20">
        <v>1000000018</v>
      </c>
      <c r="G3773" s="20" t="s">
        <v>46</v>
      </c>
      <c r="H3773" s="20" t="s">
        <v>8</v>
      </c>
      <c r="I3773" s="20">
        <v>20000099</v>
      </c>
      <c r="J3773" s="20" t="s">
        <v>18</v>
      </c>
      <c r="K3773" s="20" t="s">
        <v>110</v>
      </c>
      <c r="L3773" s="20" t="s">
        <v>110</v>
      </c>
      <c r="M3773" s="20" t="s">
        <v>110</v>
      </c>
    </row>
    <row r="3774" spans="2:13" x14ac:dyDescent="0.2">
      <c r="B3774" s="19">
        <v>43296</v>
      </c>
      <c r="C3774" s="18">
        <v>0.58992721878649024</v>
      </c>
      <c r="D3774" s="20" t="s">
        <v>20</v>
      </c>
      <c r="E3774" s="20" t="s">
        <v>47</v>
      </c>
      <c r="F3774" s="20">
        <v>1000000018</v>
      </c>
      <c r="G3774" s="20" t="s">
        <v>46</v>
      </c>
      <c r="H3774" s="20" t="s">
        <v>8</v>
      </c>
      <c r="I3774" s="20">
        <v>20000099</v>
      </c>
      <c r="J3774" s="20" t="s">
        <v>18</v>
      </c>
      <c r="K3774" s="20" t="s">
        <v>110</v>
      </c>
      <c r="L3774" s="20" t="s">
        <v>110</v>
      </c>
      <c r="M3774" s="20" t="s">
        <v>110</v>
      </c>
    </row>
    <row r="3775" spans="2:13" x14ac:dyDescent="0.2">
      <c r="B3775" s="19">
        <v>43297</v>
      </c>
      <c r="C3775" s="18">
        <v>0.60172576316222004</v>
      </c>
      <c r="D3775" s="20" t="s">
        <v>20</v>
      </c>
      <c r="E3775" s="20" t="s">
        <v>47</v>
      </c>
      <c r="F3775" s="20">
        <v>1000000018</v>
      </c>
      <c r="G3775" s="20" t="s">
        <v>46</v>
      </c>
      <c r="H3775" s="20" t="s">
        <v>8</v>
      </c>
      <c r="I3775" s="20">
        <v>20000099</v>
      </c>
      <c r="J3775" s="20" t="s">
        <v>18</v>
      </c>
      <c r="K3775" s="20" t="s">
        <v>110</v>
      </c>
      <c r="L3775" s="20" t="s">
        <v>110</v>
      </c>
      <c r="M3775" s="20" t="s">
        <v>110</v>
      </c>
    </row>
    <row r="3776" spans="2:13" x14ac:dyDescent="0.2">
      <c r="B3776" s="19">
        <v>43298</v>
      </c>
      <c r="C3776" s="18">
        <v>0.61376027842546454</v>
      </c>
      <c r="D3776" s="20" t="s">
        <v>20</v>
      </c>
      <c r="E3776" s="20" t="s">
        <v>47</v>
      </c>
      <c r="F3776" s="20">
        <v>1000000018</v>
      </c>
      <c r="G3776" s="20" t="s">
        <v>46</v>
      </c>
      <c r="H3776" s="20" t="s">
        <v>8</v>
      </c>
      <c r="I3776" s="20">
        <v>20000099</v>
      </c>
      <c r="J3776" s="20" t="s">
        <v>18</v>
      </c>
      <c r="K3776" s="20" t="s">
        <v>110</v>
      </c>
      <c r="L3776" s="20" t="s">
        <v>110</v>
      </c>
      <c r="M3776" s="20" t="s">
        <v>110</v>
      </c>
    </row>
    <row r="3777" spans="2:13" x14ac:dyDescent="0.2">
      <c r="B3777" s="19">
        <v>43299</v>
      </c>
      <c r="C3777" s="18">
        <v>0.6260354839939738</v>
      </c>
      <c r="D3777" s="20" t="s">
        <v>20</v>
      </c>
      <c r="E3777" s="20" t="s">
        <v>47</v>
      </c>
      <c r="F3777" s="20">
        <v>1000000018</v>
      </c>
      <c r="G3777" s="20" t="s">
        <v>46</v>
      </c>
      <c r="H3777" s="20" t="s">
        <v>8</v>
      </c>
      <c r="I3777" s="20">
        <v>20000099</v>
      </c>
      <c r="J3777" s="20" t="s">
        <v>18</v>
      </c>
      <c r="K3777" s="20" t="s">
        <v>110</v>
      </c>
      <c r="L3777" s="20" t="s">
        <v>110</v>
      </c>
      <c r="M3777" s="20" t="s">
        <v>110</v>
      </c>
    </row>
    <row r="3778" spans="2:13" x14ac:dyDescent="0.2">
      <c r="B3778" s="19">
        <v>43300</v>
      </c>
      <c r="C3778" s="18">
        <v>0.63855619367385319</v>
      </c>
      <c r="D3778" s="20" t="s">
        <v>20</v>
      </c>
      <c r="E3778" s="20" t="s">
        <v>47</v>
      </c>
      <c r="F3778" s="20">
        <v>1000000018</v>
      </c>
      <c r="G3778" s="20" t="s">
        <v>46</v>
      </c>
      <c r="H3778" s="20" t="s">
        <v>8</v>
      </c>
      <c r="I3778" s="20">
        <v>20000099</v>
      </c>
      <c r="J3778" s="20" t="s">
        <v>18</v>
      </c>
      <c r="K3778" s="20" t="s">
        <v>110</v>
      </c>
      <c r="L3778" s="20" t="s">
        <v>110</v>
      </c>
      <c r="M3778" s="20" t="s">
        <v>110</v>
      </c>
    </row>
    <row r="3779" spans="2:13" x14ac:dyDescent="0.2">
      <c r="B3779" s="19">
        <v>43301</v>
      </c>
      <c r="C3779" s="18">
        <v>0.65132731754733031</v>
      </c>
      <c r="D3779" s="20" t="s">
        <v>20</v>
      </c>
      <c r="E3779" s="20" t="s">
        <v>47</v>
      </c>
      <c r="F3779" s="20">
        <v>1000000018</v>
      </c>
      <c r="G3779" s="20" t="s">
        <v>46</v>
      </c>
      <c r="H3779" s="20" t="s">
        <v>8</v>
      </c>
      <c r="I3779" s="20">
        <v>20000099</v>
      </c>
      <c r="J3779" s="20" t="s">
        <v>18</v>
      </c>
      <c r="K3779" s="20" t="s">
        <v>110</v>
      </c>
      <c r="L3779" s="20" t="s">
        <v>110</v>
      </c>
      <c r="M3779" s="20" t="s">
        <v>110</v>
      </c>
    </row>
    <row r="3780" spans="2:13" x14ac:dyDescent="0.2">
      <c r="B3780" s="19">
        <v>43252</v>
      </c>
      <c r="C3780" s="18">
        <v>0.58399999999999996</v>
      </c>
      <c r="D3780" s="20" t="s">
        <v>20</v>
      </c>
      <c r="E3780" s="20" t="s">
        <v>27</v>
      </c>
      <c r="F3780" s="20">
        <v>1000000028</v>
      </c>
      <c r="G3780" s="20" t="s">
        <v>25</v>
      </c>
      <c r="H3780" s="20" t="s">
        <v>8</v>
      </c>
      <c r="I3780" s="20">
        <v>10000131</v>
      </c>
      <c r="J3780" s="20" t="s">
        <v>36</v>
      </c>
      <c r="K3780" s="20" t="s">
        <v>110</v>
      </c>
      <c r="L3780" s="20" t="s">
        <v>110</v>
      </c>
      <c r="M3780" s="20" t="s">
        <v>110</v>
      </c>
    </row>
    <row r="3781" spans="2:13" x14ac:dyDescent="0.2">
      <c r="B3781" s="19">
        <v>43253</v>
      </c>
      <c r="C3781" s="18">
        <v>0.59567999999999999</v>
      </c>
      <c r="D3781" s="20" t="s">
        <v>20</v>
      </c>
      <c r="E3781" s="20" t="s">
        <v>27</v>
      </c>
      <c r="F3781" s="20">
        <v>1000000028</v>
      </c>
      <c r="G3781" s="20" t="s">
        <v>25</v>
      </c>
      <c r="H3781" s="20" t="s">
        <v>8</v>
      </c>
      <c r="I3781" s="20">
        <v>10000131</v>
      </c>
      <c r="J3781" s="20" t="s">
        <v>36</v>
      </c>
      <c r="K3781" s="20" t="s">
        <v>110</v>
      </c>
      <c r="L3781" s="20" t="s">
        <v>110</v>
      </c>
      <c r="M3781" s="20" t="s">
        <v>110</v>
      </c>
    </row>
    <row r="3782" spans="2:13" x14ac:dyDescent="0.2">
      <c r="B3782" s="19">
        <v>43254</v>
      </c>
      <c r="C3782" s="18">
        <v>0.60759359999999996</v>
      </c>
      <c r="D3782" s="20" t="s">
        <v>20</v>
      </c>
      <c r="E3782" s="20" t="s">
        <v>27</v>
      </c>
      <c r="F3782" s="20">
        <v>1000000028</v>
      </c>
      <c r="G3782" s="20" t="s">
        <v>25</v>
      </c>
      <c r="H3782" s="20" t="s">
        <v>8</v>
      </c>
      <c r="I3782" s="20">
        <v>10000131</v>
      </c>
      <c r="J3782" s="20" t="s">
        <v>36</v>
      </c>
      <c r="K3782" s="20" t="s">
        <v>110</v>
      </c>
      <c r="L3782" s="20" t="s">
        <v>110</v>
      </c>
      <c r="M3782" s="20" t="s">
        <v>110</v>
      </c>
    </row>
    <row r="3783" spans="2:13" x14ac:dyDescent="0.2">
      <c r="B3783" s="19">
        <v>43255</v>
      </c>
      <c r="C3783" s="18">
        <v>0.61974547200000007</v>
      </c>
      <c r="D3783" s="20" t="s">
        <v>20</v>
      </c>
      <c r="E3783" s="20" t="s">
        <v>27</v>
      </c>
      <c r="F3783" s="20">
        <v>1000000028</v>
      </c>
      <c r="G3783" s="20" t="s">
        <v>25</v>
      </c>
      <c r="H3783" s="20" t="s">
        <v>8</v>
      </c>
      <c r="I3783" s="20">
        <v>10000131</v>
      </c>
      <c r="J3783" s="20" t="s">
        <v>36</v>
      </c>
      <c r="K3783" s="20" t="s">
        <v>110</v>
      </c>
      <c r="L3783" s="20" t="s">
        <v>110</v>
      </c>
      <c r="M3783" s="20" t="s">
        <v>110</v>
      </c>
    </row>
    <row r="3784" spans="2:13" x14ac:dyDescent="0.2">
      <c r="B3784" s="19">
        <v>43256</v>
      </c>
      <c r="C3784" s="18">
        <v>0.63214038144000007</v>
      </c>
      <c r="D3784" s="20" t="s">
        <v>20</v>
      </c>
      <c r="E3784" s="20" t="s">
        <v>27</v>
      </c>
      <c r="F3784" s="20">
        <v>1000000028</v>
      </c>
      <c r="G3784" s="20" t="s">
        <v>25</v>
      </c>
      <c r="H3784" s="20" t="s">
        <v>8</v>
      </c>
      <c r="I3784" s="20">
        <v>10000131</v>
      </c>
      <c r="J3784" s="20" t="s">
        <v>36</v>
      </c>
      <c r="K3784" s="20" t="s">
        <v>110</v>
      </c>
      <c r="L3784" s="20" t="s">
        <v>110</v>
      </c>
      <c r="M3784" s="20" t="s">
        <v>110</v>
      </c>
    </row>
    <row r="3785" spans="2:13" x14ac:dyDescent="0.2">
      <c r="B3785" s="19">
        <v>43257</v>
      </c>
      <c r="C3785" s="18">
        <v>0.48478318906880008</v>
      </c>
      <c r="D3785" s="20" t="s">
        <v>20</v>
      </c>
      <c r="E3785" s="20" t="s">
        <v>27</v>
      </c>
      <c r="F3785" s="20">
        <v>1000000028</v>
      </c>
      <c r="G3785" s="20" t="s">
        <v>25</v>
      </c>
      <c r="H3785" s="20" t="s">
        <v>8</v>
      </c>
      <c r="I3785" s="20">
        <v>10000131</v>
      </c>
      <c r="J3785" s="20" t="s">
        <v>36</v>
      </c>
      <c r="K3785" s="20" t="s">
        <v>110</v>
      </c>
      <c r="L3785" s="20" t="s">
        <v>110</v>
      </c>
      <c r="M3785" s="20" t="s">
        <v>110</v>
      </c>
    </row>
    <row r="3786" spans="2:13" x14ac:dyDescent="0.2">
      <c r="B3786" s="19">
        <v>43258</v>
      </c>
      <c r="C3786" s="18">
        <v>0.49447885285017606</v>
      </c>
      <c r="D3786" s="20" t="s">
        <v>20</v>
      </c>
      <c r="E3786" s="20" t="s">
        <v>27</v>
      </c>
      <c r="F3786" s="20">
        <v>1000000028</v>
      </c>
      <c r="G3786" s="20" t="s">
        <v>25</v>
      </c>
      <c r="H3786" s="20" t="s">
        <v>8</v>
      </c>
      <c r="I3786" s="20">
        <v>10000131</v>
      </c>
      <c r="J3786" s="20" t="s">
        <v>36</v>
      </c>
      <c r="K3786" s="20" t="s">
        <v>110</v>
      </c>
      <c r="L3786" s="20" t="s">
        <v>110</v>
      </c>
      <c r="M3786" s="20" t="s">
        <v>110</v>
      </c>
    </row>
    <row r="3787" spans="2:13" x14ac:dyDescent="0.2">
      <c r="B3787" s="19">
        <v>43259</v>
      </c>
      <c r="C3787" s="18">
        <v>0.50436842990717956</v>
      </c>
      <c r="D3787" s="20" t="s">
        <v>20</v>
      </c>
      <c r="E3787" s="20" t="s">
        <v>27</v>
      </c>
      <c r="F3787" s="20">
        <v>1000000028</v>
      </c>
      <c r="G3787" s="20" t="s">
        <v>25</v>
      </c>
      <c r="H3787" s="20" t="s">
        <v>8</v>
      </c>
      <c r="I3787" s="20">
        <v>10000131</v>
      </c>
      <c r="J3787" s="20" t="s">
        <v>36</v>
      </c>
      <c r="K3787" s="20" t="s">
        <v>110</v>
      </c>
      <c r="L3787" s="20" t="s">
        <v>110</v>
      </c>
      <c r="M3787" s="20" t="s">
        <v>110</v>
      </c>
    </row>
    <row r="3788" spans="2:13" x14ac:dyDescent="0.2">
      <c r="B3788" s="19">
        <v>43260</v>
      </c>
      <c r="C3788" s="18">
        <v>0.51445579850532308</v>
      </c>
      <c r="D3788" s="20" t="s">
        <v>20</v>
      </c>
      <c r="E3788" s="20" t="s">
        <v>27</v>
      </c>
      <c r="F3788" s="20">
        <v>1000000028</v>
      </c>
      <c r="G3788" s="20" t="s">
        <v>25</v>
      </c>
      <c r="H3788" s="20" t="s">
        <v>8</v>
      </c>
      <c r="I3788" s="20">
        <v>10000131</v>
      </c>
      <c r="J3788" s="20" t="s">
        <v>36</v>
      </c>
      <c r="K3788" s="20" t="s">
        <v>110</v>
      </c>
      <c r="L3788" s="20" t="s">
        <v>110</v>
      </c>
      <c r="M3788" s="20" t="s">
        <v>110</v>
      </c>
    </row>
    <row r="3789" spans="2:13" x14ac:dyDescent="0.2">
      <c r="B3789" s="19">
        <v>43261</v>
      </c>
      <c r="C3789" s="18">
        <v>0.52474491447542959</v>
      </c>
      <c r="D3789" s="20" t="s">
        <v>20</v>
      </c>
      <c r="E3789" s="20" t="s">
        <v>27</v>
      </c>
      <c r="F3789" s="20">
        <v>1000000028</v>
      </c>
      <c r="G3789" s="20" t="s">
        <v>25</v>
      </c>
      <c r="H3789" s="20" t="s">
        <v>8</v>
      </c>
      <c r="I3789" s="20">
        <v>10000131</v>
      </c>
      <c r="J3789" s="20" t="s">
        <v>36</v>
      </c>
      <c r="K3789" s="20" t="s">
        <v>110</v>
      </c>
      <c r="L3789" s="20" t="s">
        <v>110</v>
      </c>
      <c r="M3789" s="20" t="s">
        <v>110</v>
      </c>
    </row>
    <row r="3790" spans="2:13" x14ac:dyDescent="0.2">
      <c r="B3790" s="19">
        <v>43262</v>
      </c>
      <c r="C3790" s="18">
        <v>0.53523981276493826</v>
      </c>
      <c r="D3790" s="20" t="s">
        <v>20</v>
      </c>
      <c r="E3790" s="20" t="s">
        <v>27</v>
      </c>
      <c r="F3790" s="20">
        <v>1000000028</v>
      </c>
      <c r="G3790" s="20" t="s">
        <v>25</v>
      </c>
      <c r="H3790" s="20" t="s">
        <v>8</v>
      </c>
      <c r="I3790" s="20">
        <v>10000131</v>
      </c>
      <c r="J3790" s="20" t="s">
        <v>36</v>
      </c>
      <c r="K3790" s="20" t="s">
        <v>110</v>
      </c>
      <c r="L3790" s="20" t="s">
        <v>110</v>
      </c>
      <c r="M3790" s="20" t="s">
        <v>110</v>
      </c>
    </row>
    <row r="3791" spans="2:13" x14ac:dyDescent="0.2">
      <c r="B3791" s="19">
        <v>43263</v>
      </c>
      <c r="C3791" s="18">
        <v>0.545944609020237</v>
      </c>
      <c r="D3791" s="20" t="s">
        <v>20</v>
      </c>
      <c r="E3791" s="20" t="s">
        <v>27</v>
      </c>
      <c r="F3791" s="20">
        <v>1000000028</v>
      </c>
      <c r="G3791" s="20" t="s">
        <v>25</v>
      </c>
      <c r="H3791" s="20" t="s">
        <v>8</v>
      </c>
      <c r="I3791" s="20">
        <v>10000131</v>
      </c>
      <c r="J3791" s="20" t="s">
        <v>36</v>
      </c>
      <c r="K3791" s="20" t="s">
        <v>110</v>
      </c>
      <c r="L3791" s="20" t="s">
        <v>110</v>
      </c>
      <c r="M3791" s="20" t="s">
        <v>110</v>
      </c>
    </row>
    <row r="3792" spans="2:13" x14ac:dyDescent="0.2">
      <c r="B3792" s="19">
        <v>43264</v>
      </c>
      <c r="C3792" s="18">
        <v>0.55686350120064165</v>
      </c>
      <c r="D3792" s="20" t="s">
        <v>20</v>
      </c>
      <c r="E3792" s="20" t="s">
        <v>27</v>
      </c>
      <c r="F3792" s="20">
        <v>1000000028</v>
      </c>
      <c r="G3792" s="20" t="s">
        <v>25</v>
      </c>
      <c r="H3792" s="20" t="s">
        <v>8</v>
      </c>
      <c r="I3792" s="20">
        <v>10000131</v>
      </c>
      <c r="J3792" s="20" t="s">
        <v>36</v>
      </c>
      <c r="K3792" s="20" t="s">
        <v>110</v>
      </c>
      <c r="L3792" s="20" t="s">
        <v>110</v>
      </c>
      <c r="M3792" s="20" t="s">
        <v>110</v>
      </c>
    </row>
    <row r="3793" spans="2:13" x14ac:dyDescent="0.2">
      <c r="B3793" s="19">
        <v>43265</v>
      </c>
      <c r="C3793" s="18">
        <v>0.56800077122465453</v>
      </c>
      <c r="D3793" s="20" t="s">
        <v>20</v>
      </c>
      <c r="E3793" s="20" t="s">
        <v>27</v>
      </c>
      <c r="F3793" s="20">
        <v>1000000028</v>
      </c>
      <c r="G3793" s="20" t="s">
        <v>25</v>
      </c>
      <c r="H3793" s="20" t="s">
        <v>8</v>
      </c>
      <c r="I3793" s="20">
        <v>10000131</v>
      </c>
      <c r="J3793" s="20" t="s">
        <v>36</v>
      </c>
      <c r="K3793" s="20" t="s">
        <v>110</v>
      </c>
      <c r="L3793" s="20" t="s">
        <v>110</v>
      </c>
      <c r="M3793" s="20" t="s">
        <v>110</v>
      </c>
    </row>
    <row r="3794" spans="2:13" x14ac:dyDescent="0.2">
      <c r="B3794" s="19">
        <v>43266</v>
      </c>
      <c r="C3794" s="18">
        <v>0.57936078664914759</v>
      </c>
      <c r="D3794" s="20" t="s">
        <v>20</v>
      </c>
      <c r="E3794" s="20" t="s">
        <v>27</v>
      </c>
      <c r="F3794" s="20">
        <v>1000000028</v>
      </c>
      <c r="G3794" s="20" t="s">
        <v>25</v>
      </c>
      <c r="H3794" s="20" t="s">
        <v>8</v>
      </c>
      <c r="I3794" s="20">
        <v>10000131</v>
      </c>
      <c r="J3794" s="20" t="s">
        <v>36</v>
      </c>
      <c r="K3794" s="20" t="s">
        <v>110</v>
      </c>
      <c r="L3794" s="20" t="s">
        <v>110</v>
      </c>
      <c r="M3794" s="20" t="s">
        <v>110</v>
      </c>
    </row>
    <row r="3795" spans="2:13" x14ac:dyDescent="0.2">
      <c r="B3795" s="19">
        <v>43267</v>
      </c>
      <c r="C3795" s="18">
        <v>0.43094800238213055</v>
      </c>
      <c r="D3795" s="20" t="s">
        <v>20</v>
      </c>
      <c r="E3795" s="20" t="s">
        <v>27</v>
      </c>
      <c r="F3795" s="20">
        <v>1000000028</v>
      </c>
      <c r="G3795" s="20" t="s">
        <v>25</v>
      </c>
      <c r="H3795" s="20" t="s">
        <v>8</v>
      </c>
      <c r="I3795" s="20">
        <v>10000131</v>
      </c>
      <c r="J3795" s="20" t="s">
        <v>36</v>
      </c>
      <c r="K3795" s="20" t="s">
        <v>110</v>
      </c>
      <c r="L3795" s="20" t="s">
        <v>110</v>
      </c>
      <c r="M3795" s="20" t="s">
        <v>110</v>
      </c>
    </row>
    <row r="3796" spans="2:13" x14ac:dyDescent="0.2">
      <c r="B3796" s="19">
        <v>43268</v>
      </c>
      <c r="C3796" s="18">
        <v>0.43956696242977317</v>
      </c>
      <c r="D3796" s="20" t="s">
        <v>20</v>
      </c>
      <c r="E3796" s="20" t="s">
        <v>27</v>
      </c>
      <c r="F3796" s="20">
        <v>1000000028</v>
      </c>
      <c r="G3796" s="20" t="s">
        <v>25</v>
      </c>
      <c r="H3796" s="20" t="s">
        <v>8</v>
      </c>
      <c r="I3796" s="20">
        <v>10000131</v>
      </c>
      <c r="J3796" s="20" t="s">
        <v>36</v>
      </c>
      <c r="K3796" s="20" t="s">
        <v>110</v>
      </c>
      <c r="L3796" s="20" t="s">
        <v>110</v>
      </c>
      <c r="M3796" s="20" t="s">
        <v>110</v>
      </c>
    </row>
    <row r="3797" spans="2:13" x14ac:dyDescent="0.2">
      <c r="B3797" s="19">
        <v>43269</v>
      </c>
      <c r="C3797" s="18">
        <v>0.4483583016783686</v>
      </c>
      <c r="D3797" s="20" t="s">
        <v>20</v>
      </c>
      <c r="E3797" s="20" t="s">
        <v>27</v>
      </c>
      <c r="F3797" s="20">
        <v>1000000028</v>
      </c>
      <c r="G3797" s="20" t="s">
        <v>25</v>
      </c>
      <c r="H3797" s="20" t="s">
        <v>8</v>
      </c>
      <c r="I3797" s="20">
        <v>10000131</v>
      </c>
      <c r="J3797" s="20" t="s">
        <v>36</v>
      </c>
      <c r="K3797" s="20" t="s">
        <v>110</v>
      </c>
      <c r="L3797" s="20" t="s">
        <v>110</v>
      </c>
      <c r="M3797" s="20" t="s">
        <v>110</v>
      </c>
    </row>
    <row r="3798" spans="2:13" x14ac:dyDescent="0.2">
      <c r="B3798" s="19">
        <v>43270</v>
      </c>
      <c r="C3798" s="18">
        <v>0.457325467711936</v>
      </c>
      <c r="D3798" s="20" t="s">
        <v>20</v>
      </c>
      <c r="E3798" s="20" t="s">
        <v>27</v>
      </c>
      <c r="F3798" s="20">
        <v>1000000028</v>
      </c>
      <c r="G3798" s="20" t="s">
        <v>25</v>
      </c>
      <c r="H3798" s="20" t="s">
        <v>8</v>
      </c>
      <c r="I3798" s="20">
        <v>10000131</v>
      </c>
      <c r="J3798" s="20" t="s">
        <v>36</v>
      </c>
      <c r="K3798" s="20" t="s">
        <v>110</v>
      </c>
      <c r="L3798" s="20" t="s">
        <v>110</v>
      </c>
      <c r="M3798" s="20" t="s">
        <v>110</v>
      </c>
    </row>
    <row r="3799" spans="2:13" x14ac:dyDescent="0.2">
      <c r="B3799" s="19">
        <v>43271</v>
      </c>
      <c r="C3799" s="18">
        <v>0.46647197706617471</v>
      </c>
      <c r="D3799" s="20" t="s">
        <v>20</v>
      </c>
      <c r="E3799" s="20" t="s">
        <v>27</v>
      </c>
      <c r="F3799" s="20">
        <v>1000000028</v>
      </c>
      <c r="G3799" s="20" t="s">
        <v>25</v>
      </c>
      <c r="H3799" s="20" t="s">
        <v>8</v>
      </c>
      <c r="I3799" s="20">
        <v>10000131</v>
      </c>
      <c r="J3799" s="20" t="s">
        <v>36</v>
      </c>
      <c r="K3799" s="20" t="s">
        <v>110</v>
      </c>
      <c r="L3799" s="20" t="s">
        <v>110</v>
      </c>
      <c r="M3799" s="20" t="s">
        <v>110</v>
      </c>
    </row>
    <row r="3800" spans="2:13" x14ac:dyDescent="0.2">
      <c r="B3800" s="19">
        <v>43272</v>
      </c>
      <c r="C3800" s="18">
        <v>0.4758014166074982</v>
      </c>
      <c r="D3800" s="20" t="s">
        <v>20</v>
      </c>
      <c r="E3800" s="20" t="s">
        <v>27</v>
      </c>
      <c r="F3800" s="20">
        <v>1000000028</v>
      </c>
      <c r="G3800" s="20" t="s">
        <v>25</v>
      </c>
      <c r="H3800" s="20" t="s">
        <v>8</v>
      </c>
      <c r="I3800" s="20">
        <v>10000131</v>
      </c>
      <c r="J3800" s="20" t="s">
        <v>36</v>
      </c>
      <c r="K3800" s="20" t="s">
        <v>110</v>
      </c>
      <c r="L3800" s="20" t="s">
        <v>110</v>
      </c>
      <c r="M3800" s="20" t="s">
        <v>110</v>
      </c>
    </row>
    <row r="3801" spans="2:13" x14ac:dyDescent="0.2">
      <c r="B3801" s="19">
        <v>43273</v>
      </c>
      <c r="C3801" s="18">
        <v>0.48531744493964818</v>
      </c>
      <c r="D3801" s="20" t="s">
        <v>20</v>
      </c>
      <c r="E3801" s="20" t="s">
        <v>27</v>
      </c>
      <c r="F3801" s="20">
        <v>1000000028</v>
      </c>
      <c r="G3801" s="20" t="s">
        <v>25</v>
      </c>
      <c r="H3801" s="20" t="s">
        <v>8</v>
      </c>
      <c r="I3801" s="20">
        <v>10000131</v>
      </c>
      <c r="J3801" s="20" t="s">
        <v>36</v>
      </c>
      <c r="K3801" s="20" t="s">
        <v>110</v>
      </c>
      <c r="L3801" s="20" t="s">
        <v>110</v>
      </c>
      <c r="M3801" s="20" t="s">
        <v>110</v>
      </c>
    </row>
    <row r="3802" spans="2:13" x14ac:dyDescent="0.2">
      <c r="B3802" s="19">
        <v>43274</v>
      </c>
      <c r="C3802" s="18">
        <v>0.49502379383844114</v>
      </c>
      <c r="D3802" s="20" t="s">
        <v>20</v>
      </c>
      <c r="E3802" s="20" t="s">
        <v>27</v>
      </c>
      <c r="F3802" s="20">
        <v>1000000028</v>
      </c>
      <c r="G3802" s="20" t="s">
        <v>25</v>
      </c>
      <c r="H3802" s="20" t="s">
        <v>8</v>
      </c>
      <c r="I3802" s="20">
        <v>10000131</v>
      </c>
      <c r="J3802" s="20" t="s">
        <v>36</v>
      </c>
      <c r="K3802" s="20" t="s">
        <v>110</v>
      </c>
      <c r="L3802" s="20" t="s">
        <v>110</v>
      </c>
      <c r="M3802" s="20" t="s">
        <v>110</v>
      </c>
    </row>
    <row r="3803" spans="2:13" x14ac:dyDescent="0.2">
      <c r="B3803" s="19">
        <v>43275</v>
      </c>
      <c r="C3803" s="18">
        <v>0.50492426971520998</v>
      </c>
      <c r="D3803" s="20" t="s">
        <v>20</v>
      </c>
      <c r="E3803" s="20" t="s">
        <v>27</v>
      </c>
      <c r="F3803" s="20">
        <v>1000000028</v>
      </c>
      <c r="G3803" s="20" t="s">
        <v>25</v>
      </c>
      <c r="H3803" s="20" t="s">
        <v>8</v>
      </c>
      <c r="I3803" s="20">
        <v>10000131</v>
      </c>
      <c r="J3803" s="20" t="s">
        <v>36</v>
      </c>
      <c r="K3803" s="20" t="s">
        <v>110</v>
      </c>
      <c r="L3803" s="20" t="s">
        <v>110</v>
      </c>
      <c r="M3803" s="20" t="s">
        <v>110</v>
      </c>
    </row>
    <row r="3804" spans="2:13" x14ac:dyDescent="0.2">
      <c r="B3804" s="19">
        <v>43276</v>
      </c>
      <c r="C3804" s="18">
        <v>0.51502275510951423</v>
      </c>
      <c r="D3804" s="20" t="s">
        <v>20</v>
      </c>
      <c r="E3804" s="20" t="s">
        <v>27</v>
      </c>
      <c r="F3804" s="20">
        <v>1000000028</v>
      </c>
      <c r="G3804" s="20" t="s">
        <v>25</v>
      </c>
      <c r="H3804" s="20" t="s">
        <v>8</v>
      </c>
      <c r="I3804" s="20">
        <v>10000131</v>
      </c>
      <c r="J3804" s="20" t="s">
        <v>36</v>
      </c>
      <c r="K3804" s="20" t="s">
        <v>110</v>
      </c>
      <c r="L3804" s="20" t="s">
        <v>110</v>
      </c>
      <c r="M3804" s="20" t="s">
        <v>110</v>
      </c>
    </row>
    <row r="3805" spans="2:13" x14ac:dyDescent="0.2">
      <c r="B3805" s="19">
        <v>43277</v>
      </c>
      <c r="C3805" s="18">
        <v>0.52532321021170447</v>
      </c>
      <c r="D3805" s="20" t="s">
        <v>20</v>
      </c>
      <c r="E3805" s="20" t="s">
        <v>27</v>
      </c>
      <c r="F3805" s="20">
        <v>1000000028</v>
      </c>
      <c r="G3805" s="20" t="s">
        <v>25</v>
      </c>
      <c r="H3805" s="20" t="s">
        <v>8</v>
      </c>
      <c r="I3805" s="20">
        <v>10000131</v>
      </c>
      <c r="J3805" s="20" t="s">
        <v>36</v>
      </c>
      <c r="K3805" s="20" t="s">
        <v>110</v>
      </c>
      <c r="L3805" s="20" t="s">
        <v>110</v>
      </c>
      <c r="M3805" s="20" t="s">
        <v>110</v>
      </c>
    </row>
    <row r="3806" spans="2:13" x14ac:dyDescent="0.2">
      <c r="B3806" s="19">
        <v>43278</v>
      </c>
      <c r="C3806" s="18">
        <v>0.53582967441593854</v>
      </c>
      <c r="D3806" s="20" t="s">
        <v>20</v>
      </c>
      <c r="E3806" s="20" t="s">
        <v>27</v>
      </c>
      <c r="F3806" s="20">
        <v>1000000028</v>
      </c>
      <c r="G3806" s="20" t="s">
        <v>25</v>
      </c>
      <c r="H3806" s="20" t="s">
        <v>8</v>
      </c>
      <c r="I3806" s="20">
        <v>10000131</v>
      </c>
      <c r="J3806" s="20" t="s">
        <v>36</v>
      </c>
      <c r="K3806" s="20" t="s">
        <v>110</v>
      </c>
      <c r="L3806" s="20" t="s">
        <v>110</v>
      </c>
      <c r="M3806" s="20" t="s">
        <v>110</v>
      </c>
    </row>
    <row r="3807" spans="2:13" x14ac:dyDescent="0.2">
      <c r="B3807" s="19">
        <v>43279</v>
      </c>
      <c r="C3807" s="18">
        <v>0.54654626790425742</v>
      </c>
      <c r="D3807" s="20" t="s">
        <v>20</v>
      </c>
      <c r="E3807" s="20" t="s">
        <v>27</v>
      </c>
      <c r="F3807" s="20">
        <v>1000000028</v>
      </c>
      <c r="G3807" s="20" t="s">
        <v>25</v>
      </c>
      <c r="H3807" s="20" t="s">
        <v>8</v>
      </c>
      <c r="I3807" s="20">
        <v>10000131</v>
      </c>
      <c r="J3807" s="20" t="s">
        <v>36</v>
      </c>
      <c r="K3807" s="20" t="s">
        <v>110</v>
      </c>
      <c r="L3807" s="20" t="s">
        <v>110</v>
      </c>
      <c r="M3807" s="20" t="s">
        <v>110</v>
      </c>
    </row>
    <row r="3808" spans="2:13" x14ac:dyDescent="0.2">
      <c r="B3808" s="19">
        <v>43280</v>
      </c>
      <c r="C3808" s="18">
        <v>0.55747719326234257</v>
      </c>
      <c r="D3808" s="20" t="s">
        <v>20</v>
      </c>
      <c r="E3808" s="20" t="s">
        <v>27</v>
      </c>
      <c r="F3808" s="20">
        <v>1000000028</v>
      </c>
      <c r="G3808" s="20" t="s">
        <v>25</v>
      </c>
      <c r="H3808" s="20" t="s">
        <v>8</v>
      </c>
      <c r="I3808" s="20">
        <v>10000131</v>
      </c>
      <c r="J3808" s="20" t="s">
        <v>36</v>
      </c>
      <c r="K3808" s="20" t="s">
        <v>110</v>
      </c>
      <c r="L3808" s="20" t="s">
        <v>110</v>
      </c>
      <c r="M3808" s="20" t="s">
        <v>110</v>
      </c>
    </row>
    <row r="3809" spans="2:13" x14ac:dyDescent="0.2">
      <c r="B3809" s="19">
        <v>43281</v>
      </c>
      <c r="C3809" s="18">
        <v>0.46262673712758939</v>
      </c>
      <c r="D3809" s="20" t="s">
        <v>20</v>
      </c>
      <c r="E3809" s="20" t="s">
        <v>27</v>
      </c>
      <c r="F3809" s="20">
        <v>1000000028</v>
      </c>
      <c r="G3809" s="20" t="s">
        <v>25</v>
      </c>
      <c r="H3809" s="20" t="s">
        <v>8</v>
      </c>
      <c r="I3809" s="20">
        <v>10000131</v>
      </c>
      <c r="J3809" s="20" t="s">
        <v>36</v>
      </c>
      <c r="K3809" s="20" t="s">
        <v>110</v>
      </c>
      <c r="L3809" s="20" t="s">
        <v>110</v>
      </c>
      <c r="M3809" s="20" t="s">
        <v>110</v>
      </c>
    </row>
    <row r="3810" spans="2:13" x14ac:dyDescent="0.2">
      <c r="B3810" s="19">
        <v>43282</v>
      </c>
      <c r="C3810" s="18">
        <v>0.47187927187014117</v>
      </c>
      <c r="D3810" s="20" t="s">
        <v>20</v>
      </c>
      <c r="E3810" s="20" t="s">
        <v>27</v>
      </c>
      <c r="F3810" s="20">
        <v>1000000028</v>
      </c>
      <c r="G3810" s="20" t="s">
        <v>25</v>
      </c>
      <c r="H3810" s="20" t="s">
        <v>8</v>
      </c>
      <c r="I3810" s="20">
        <v>10000131</v>
      </c>
      <c r="J3810" s="20" t="s">
        <v>36</v>
      </c>
      <c r="K3810" s="20" t="s">
        <v>110</v>
      </c>
      <c r="L3810" s="20" t="s">
        <v>110</v>
      </c>
      <c r="M3810" s="20" t="s">
        <v>110</v>
      </c>
    </row>
    <row r="3811" spans="2:13" x14ac:dyDescent="0.2">
      <c r="B3811" s="19">
        <v>43283</v>
      </c>
      <c r="C3811" s="18">
        <v>0.48131685730754398</v>
      </c>
      <c r="D3811" s="20" t="s">
        <v>20</v>
      </c>
      <c r="E3811" s="20" t="s">
        <v>27</v>
      </c>
      <c r="F3811" s="20">
        <v>1000000028</v>
      </c>
      <c r="G3811" s="20" t="s">
        <v>25</v>
      </c>
      <c r="H3811" s="20" t="s">
        <v>8</v>
      </c>
      <c r="I3811" s="20">
        <v>10000131</v>
      </c>
      <c r="J3811" s="20" t="s">
        <v>36</v>
      </c>
      <c r="K3811" s="20" t="s">
        <v>110</v>
      </c>
      <c r="L3811" s="20" t="s">
        <v>110</v>
      </c>
      <c r="M3811" s="20" t="s">
        <v>110</v>
      </c>
    </row>
    <row r="3812" spans="2:13" x14ac:dyDescent="0.2">
      <c r="B3812" s="19">
        <v>43284</v>
      </c>
      <c r="C3812" s="18">
        <v>0.49094319445369483</v>
      </c>
      <c r="D3812" s="20" t="s">
        <v>20</v>
      </c>
      <c r="E3812" s="20" t="s">
        <v>27</v>
      </c>
      <c r="F3812" s="20">
        <v>1000000028</v>
      </c>
      <c r="G3812" s="20" t="s">
        <v>25</v>
      </c>
      <c r="H3812" s="20" t="s">
        <v>8</v>
      </c>
      <c r="I3812" s="20">
        <v>10000131</v>
      </c>
      <c r="J3812" s="20" t="s">
        <v>36</v>
      </c>
      <c r="K3812" s="20" t="s">
        <v>110</v>
      </c>
      <c r="L3812" s="20" t="s">
        <v>110</v>
      </c>
      <c r="M3812" s="20" t="s">
        <v>110</v>
      </c>
    </row>
    <row r="3813" spans="2:13" x14ac:dyDescent="0.2">
      <c r="B3813" s="19">
        <v>43285</v>
      </c>
      <c r="C3813" s="18">
        <v>0.50076205834276877</v>
      </c>
      <c r="D3813" s="20" t="s">
        <v>20</v>
      </c>
      <c r="E3813" s="20" t="s">
        <v>27</v>
      </c>
      <c r="F3813" s="20">
        <v>1000000028</v>
      </c>
      <c r="G3813" s="20" t="s">
        <v>25</v>
      </c>
      <c r="H3813" s="20" t="s">
        <v>8</v>
      </c>
      <c r="I3813" s="20">
        <v>10000131</v>
      </c>
      <c r="J3813" s="20" t="s">
        <v>36</v>
      </c>
      <c r="K3813" s="20" t="s">
        <v>110</v>
      </c>
      <c r="L3813" s="20" t="s">
        <v>110</v>
      </c>
      <c r="M3813" s="20" t="s">
        <v>110</v>
      </c>
    </row>
    <row r="3814" spans="2:13" x14ac:dyDescent="0.2">
      <c r="B3814" s="19">
        <v>43286</v>
      </c>
      <c r="C3814" s="18">
        <v>0.51077729950962414</v>
      </c>
      <c r="D3814" s="20" t="s">
        <v>20</v>
      </c>
      <c r="E3814" s="20" t="s">
        <v>27</v>
      </c>
      <c r="F3814" s="20">
        <v>1000000028</v>
      </c>
      <c r="G3814" s="20" t="s">
        <v>25</v>
      </c>
      <c r="H3814" s="20" t="s">
        <v>8</v>
      </c>
      <c r="I3814" s="20">
        <v>10000131</v>
      </c>
      <c r="J3814" s="20" t="s">
        <v>36</v>
      </c>
      <c r="K3814" s="20" t="s">
        <v>110</v>
      </c>
      <c r="L3814" s="20" t="s">
        <v>110</v>
      </c>
      <c r="M3814" s="20" t="s">
        <v>110</v>
      </c>
    </row>
    <row r="3815" spans="2:13" x14ac:dyDescent="0.2">
      <c r="B3815" s="19">
        <v>43287</v>
      </c>
      <c r="C3815" s="18">
        <v>0.46699284549981657</v>
      </c>
      <c r="D3815" s="20" t="s">
        <v>20</v>
      </c>
      <c r="E3815" s="20" t="s">
        <v>27</v>
      </c>
      <c r="F3815" s="20">
        <v>1000000028</v>
      </c>
      <c r="G3815" s="20" t="s">
        <v>25</v>
      </c>
      <c r="H3815" s="20" t="s">
        <v>8</v>
      </c>
      <c r="I3815" s="20">
        <v>10000131</v>
      </c>
      <c r="J3815" s="20" t="s">
        <v>36</v>
      </c>
      <c r="K3815" s="20" t="s">
        <v>110</v>
      </c>
      <c r="L3815" s="20" t="s">
        <v>110</v>
      </c>
      <c r="M3815" s="20" t="s">
        <v>110</v>
      </c>
    </row>
    <row r="3816" spans="2:13" x14ac:dyDescent="0.2">
      <c r="B3816" s="19">
        <v>43288</v>
      </c>
      <c r="C3816" s="18">
        <v>0.4763327024098129</v>
      </c>
      <c r="D3816" s="20" t="s">
        <v>20</v>
      </c>
      <c r="E3816" s="20" t="s">
        <v>27</v>
      </c>
      <c r="F3816" s="20">
        <v>1000000028</v>
      </c>
      <c r="G3816" s="20" t="s">
        <v>25</v>
      </c>
      <c r="H3816" s="20" t="s">
        <v>8</v>
      </c>
      <c r="I3816" s="20">
        <v>10000131</v>
      </c>
      <c r="J3816" s="20" t="s">
        <v>36</v>
      </c>
      <c r="K3816" s="20" t="s">
        <v>110</v>
      </c>
      <c r="L3816" s="20" t="s">
        <v>110</v>
      </c>
      <c r="M3816" s="20" t="s">
        <v>110</v>
      </c>
    </row>
    <row r="3817" spans="2:13" x14ac:dyDescent="0.2">
      <c r="B3817" s="19">
        <v>43289</v>
      </c>
      <c r="C3817" s="18">
        <v>0.48585935645800915</v>
      </c>
      <c r="D3817" s="20" t="s">
        <v>20</v>
      </c>
      <c r="E3817" s="20" t="s">
        <v>27</v>
      </c>
      <c r="F3817" s="20">
        <v>1000000028</v>
      </c>
      <c r="G3817" s="20" t="s">
        <v>25</v>
      </c>
      <c r="H3817" s="20" t="s">
        <v>8</v>
      </c>
      <c r="I3817" s="20">
        <v>10000131</v>
      </c>
      <c r="J3817" s="20" t="s">
        <v>36</v>
      </c>
      <c r="K3817" s="20" t="s">
        <v>110</v>
      </c>
      <c r="L3817" s="20" t="s">
        <v>110</v>
      </c>
      <c r="M3817" s="20" t="s">
        <v>110</v>
      </c>
    </row>
    <row r="3818" spans="2:13" x14ac:dyDescent="0.2">
      <c r="B3818" s="19">
        <v>43290</v>
      </c>
      <c r="C3818" s="18">
        <v>0.49557654358716929</v>
      </c>
      <c r="D3818" s="20" t="s">
        <v>20</v>
      </c>
      <c r="E3818" s="20" t="s">
        <v>27</v>
      </c>
      <c r="F3818" s="20">
        <v>1000000028</v>
      </c>
      <c r="G3818" s="20" t="s">
        <v>25</v>
      </c>
      <c r="H3818" s="20" t="s">
        <v>8</v>
      </c>
      <c r="I3818" s="20">
        <v>10000131</v>
      </c>
      <c r="J3818" s="20" t="s">
        <v>36</v>
      </c>
      <c r="K3818" s="20" t="s">
        <v>110</v>
      </c>
      <c r="L3818" s="20" t="s">
        <v>110</v>
      </c>
      <c r="M3818" s="20" t="s">
        <v>110</v>
      </c>
    </row>
    <row r="3819" spans="2:13" x14ac:dyDescent="0.2">
      <c r="B3819" s="19">
        <v>43291</v>
      </c>
      <c r="C3819" s="18">
        <v>0.50548807445891275</v>
      </c>
      <c r="D3819" s="20" t="s">
        <v>20</v>
      </c>
      <c r="E3819" s="20" t="s">
        <v>27</v>
      </c>
      <c r="F3819" s="20">
        <v>1000000028</v>
      </c>
      <c r="G3819" s="20" t="s">
        <v>25</v>
      </c>
      <c r="H3819" s="20" t="s">
        <v>8</v>
      </c>
      <c r="I3819" s="20">
        <v>10000131</v>
      </c>
      <c r="J3819" s="20" t="s">
        <v>36</v>
      </c>
      <c r="K3819" s="20" t="s">
        <v>110</v>
      </c>
      <c r="L3819" s="20" t="s">
        <v>110</v>
      </c>
      <c r="M3819" s="20" t="s">
        <v>110</v>
      </c>
    </row>
    <row r="3820" spans="2:13" x14ac:dyDescent="0.2">
      <c r="B3820" s="19">
        <v>43292</v>
      </c>
      <c r="C3820" s="18">
        <v>0.51559783594809094</v>
      </c>
      <c r="D3820" s="20" t="s">
        <v>20</v>
      </c>
      <c r="E3820" s="20" t="s">
        <v>27</v>
      </c>
      <c r="F3820" s="20">
        <v>1000000028</v>
      </c>
      <c r="G3820" s="20" t="s">
        <v>25</v>
      </c>
      <c r="H3820" s="20" t="s">
        <v>8</v>
      </c>
      <c r="I3820" s="20">
        <v>10000131</v>
      </c>
      <c r="J3820" s="20" t="s">
        <v>36</v>
      </c>
      <c r="K3820" s="20" t="s">
        <v>110</v>
      </c>
      <c r="L3820" s="20" t="s">
        <v>110</v>
      </c>
      <c r="M3820" s="20" t="s">
        <v>110</v>
      </c>
    </row>
    <row r="3821" spans="2:13" x14ac:dyDescent="0.2">
      <c r="B3821" s="19">
        <v>43293</v>
      </c>
      <c r="C3821" s="18">
        <v>0.52590979266705284</v>
      </c>
      <c r="D3821" s="20" t="s">
        <v>20</v>
      </c>
      <c r="E3821" s="20" t="s">
        <v>27</v>
      </c>
      <c r="F3821" s="20">
        <v>1000000028</v>
      </c>
      <c r="G3821" s="20" t="s">
        <v>25</v>
      </c>
      <c r="H3821" s="20" t="s">
        <v>8</v>
      </c>
      <c r="I3821" s="20">
        <v>10000131</v>
      </c>
      <c r="J3821" s="20" t="s">
        <v>36</v>
      </c>
      <c r="K3821" s="20" t="s">
        <v>110</v>
      </c>
      <c r="L3821" s="20" t="s">
        <v>110</v>
      </c>
      <c r="M3821" s="20" t="s">
        <v>110</v>
      </c>
    </row>
    <row r="3822" spans="2:13" x14ac:dyDescent="0.2">
      <c r="B3822" s="19">
        <v>43294</v>
      </c>
      <c r="C3822" s="18">
        <v>0.53642798852039386</v>
      </c>
      <c r="D3822" s="20" t="s">
        <v>20</v>
      </c>
      <c r="E3822" s="20" t="s">
        <v>27</v>
      </c>
      <c r="F3822" s="20">
        <v>1000000028</v>
      </c>
      <c r="G3822" s="20" t="s">
        <v>25</v>
      </c>
      <c r="H3822" s="20" t="s">
        <v>8</v>
      </c>
      <c r="I3822" s="20">
        <v>10000131</v>
      </c>
      <c r="J3822" s="20" t="s">
        <v>36</v>
      </c>
      <c r="K3822" s="20" t="s">
        <v>110</v>
      </c>
      <c r="L3822" s="20" t="s">
        <v>110</v>
      </c>
      <c r="M3822" s="20" t="s">
        <v>110</v>
      </c>
    </row>
    <row r="3823" spans="2:13" x14ac:dyDescent="0.2">
      <c r="B3823" s="19">
        <v>43295</v>
      </c>
      <c r="C3823" s="18">
        <v>0.54715654829080185</v>
      </c>
      <c r="D3823" s="20" t="s">
        <v>20</v>
      </c>
      <c r="E3823" s="20" t="s">
        <v>27</v>
      </c>
      <c r="F3823" s="20">
        <v>1000000028</v>
      </c>
      <c r="G3823" s="20" t="s">
        <v>25</v>
      </c>
      <c r="H3823" s="20" t="s">
        <v>8</v>
      </c>
      <c r="I3823" s="20">
        <v>10000131</v>
      </c>
      <c r="J3823" s="20" t="s">
        <v>36</v>
      </c>
      <c r="K3823" s="20" t="s">
        <v>110</v>
      </c>
      <c r="L3823" s="20" t="s">
        <v>110</v>
      </c>
      <c r="M3823" s="20" t="s">
        <v>110</v>
      </c>
    </row>
    <row r="3824" spans="2:13" x14ac:dyDescent="0.2">
      <c r="B3824" s="19">
        <v>43296</v>
      </c>
      <c r="C3824" s="18">
        <v>0.55809967925661785</v>
      </c>
      <c r="D3824" s="20" t="s">
        <v>20</v>
      </c>
      <c r="E3824" s="20" t="s">
        <v>27</v>
      </c>
      <c r="F3824" s="20">
        <v>1000000028</v>
      </c>
      <c r="G3824" s="20" t="s">
        <v>25</v>
      </c>
      <c r="H3824" s="20" t="s">
        <v>8</v>
      </c>
      <c r="I3824" s="20">
        <v>10000131</v>
      </c>
      <c r="J3824" s="20" t="s">
        <v>36</v>
      </c>
      <c r="K3824" s="20" t="s">
        <v>110</v>
      </c>
      <c r="L3824" s="20" t="s">
        <v>110</v>
      </c>
      <c r="M3824" s="20" t="s">
        <v>110</v>
      </c>
    </row>
    <row r="3825" spans="2:13" x14ac:dyDescent="0.2">
      <c r="B3825" s="19">
        <v>43297</v>
      </c>
      <c r="C3825" s="18">
        <v>0.56926167284175011</v>
      </c>
      <c r="D3825" s="20" t="s">
        <v>20</v>
      </c>
      <c r="E3825" s="20" t="s">
        <v>27</v>
      </c>
      <c r="F3825" s="20">
        <v>1000000028</v>
      </c>
      <c r="G3825" s="20" t="s">
        <v>25</v>
      </c>
      <c r="H3825" s="20" t="s">
        <v>8</v>
      </c>
      <c r="I3825" s="20">
        <v>10000131</v>
      </c>
      <c r="J3825" s="20" t="s">
        <v>36</v>
      </c>
      <c r="K3825" s="20" t="s">
        <v>110</v>
      </c>
      <c r="L3825" s="20" t="s">
        <v>110</v>
      </c>
      <c r="M3825" s="20" t="s">
        <v>110</v>
      </c>
    </row>
    <row r="3826" spans="2:13" x14ac:dyDescent="0.2">
      <c r="B3826" s="19">
        <v>43298</v>
      </c>
      <c r="C3826" s="18">
        <v>0.58064690629858517</v>
      </c>
      <c r="D3826" s="20" t="s">
        <v>20</v>
      </c>
      <c r="E3826" s="20" t="s">
        <v>27</v>
      </c>
      <c r="F3826" s="20">
        <v>1000000028</v>
      </c>
      <c r="G3826" s="20" t="s">
        <v>25</v>
      </c>
      <c r="H3826" s="20" t="s">
        <v>8</v>
      </c>
      <c r="I3826" s="20">
        <v>10000131</v>
      </c>
      <c r="J3826" s="20" t="s">
        <v>36</v>
      </c>
      <c r="K3826" s="20" t="s">
        <v>110</v>
      </c>
      <c r="L3826" s="20" t="s">
        <v>110</v>
      </c>
      <c r="M3826" s="20" t="s">
        <v>110</v>
      </c>
    </row>
    <row r="3827" spans="2:13" x14ac:dyDescent="0.2">
      <c r="B3827" s="19">
        <v>43299</v>
      </c>
      <c r="C3827" s="18">
        <v>0.59225984442455692</v>
      </c>
      <c r="D3827" s="20" t="s">
        <v>20</v>
      </c>
      <c r="E3827" s="20" t="s">
        <v>27</v>
      </c>
      <c r="F3827" s="20">
        <v>1000000028</v>
      </c>
      <c r="G3827" s="20" t="s">
        <v>25</v>
      </c>
      <c r="H3827" s="20" t="s">
        <v>8</v>
      </c>
      <c r="I3827" s="20">
        <v>10000131</v>
      </c>
      <c r="J3827" s="20" t="s">
        <v>36</v>
      </c>
      <c r="K3827" s="20" t="s">
        <v>110</v>
      </c>
      <c r="L3827" s="20" t="s">
        <v>110</v>
      </c>
      <c r="M3827" s="20" t="s">
        <v>110</v>
      </c>
    </row>
    <row r="3828" spans="2:13" x14ac:dyDescent="0.2">
      <c r="B3828" s="19">
        <v>43300</v>
      </c>
      <c r="C3828" s="18">
        <v>0.6041050413130481</v>
      </c>
      <c r="D3828" s="20" t="s">
        <v>20</v>
      </c>
      <c r="E3828" s="20" t="s">
        <v>27</v>
      </c>
      <c r="F3828" s="20">
        <v>1000000028</v>
      </c>
      <c r="G3828" s="20" t="s">
        <v>25</v>
      </c>
      <c r="H3828" s="20" t="s">
        <v>8</v>
      </c>
      <c r="I3828" s="20">
        <v>10000131</v>
      </c>
      <c r="J3828" s="20" t="s">
        <v>36</v>
      </c>
      <c r="K3828" s="20" t="s">
        <v>110</v>
      </c>
      <c r="L3828" s="20" t="s">
        <v>110</v>
      </c>
      <c r="M3828" s="20" t="s">
        <v>110</v>
      </c>
    </row>
    <row r="3829" spans="2:13" x14ac:dyDescent="0.2">
      <c r="B3829" s="19">
        <v>43301</v>
      </c>
      <c r="C3829" s="18">
        <v>0.51218714213930894</v>
      </c>
      <c r="D3829" s="20" t="s">
        <v>20</v>
      </c>
      <c r="E3829" s="20" t="s">
        <v>27</v>
      </c>
      <c r="F3829" s="20">
        <v>1000000028</v>
      </c>
      <c r="G3829" s="20" t="s">
        <v>25</v>
      </c>
      <c r="H3829" s="20" t="s">
        <v>8</v>
      </c>
      <c r="I3829" s="20">
        <v>10000131</v>
      </c>
      <c r="J3829" s="20" t="s">
        <v>36</v>
      </c>
      <c r="K3829" s="20" t="s">
        <v>110</v>
      </c>
      <c r="L3829" s="20" t="s">
        <v>110</v>
      </c>
      <c r="M3829" s="20" t="s">
        <v>110</v>
      </c>
    </row>
    <row r="3830" spans="2:13" x14ac:dyDescent="0.2">
      <c r="B3830" s="19">
        <v>43252</v>
      </c>
      <c r="C3830" s="18">
        <v>0.128</v>
      </c>
      <c r="D3830" s="20" t="s">
        <v>3</v>
      </c>
      <c r="E3830" s="20" t="s">
        <v>55</v>
      </c>
      <c r="F3830" s="20">
        <v>1000001502</v>
      </c>
      <c r="G3830" s="20" t="s">
        <v>54</v>
      </c>
      <c r="H3830" s="20" t="s">
        <v>8</v>
      </c>
      <c r="I3830" s="20">
        <v>20000099</v>
      </c>
      <c r="J3830" s="20" t="s">
        <v>18</v>
      </c>
      <c r="K3830" s="20" t="s">
        <v>110</v>
      </c>
      <c r="L3830" s="20" t="s">
        <v>110</v>
      </c>
      <c r="M3830" s="20" t="s">
        <v>110</v>
      </c>
    </row>
    <row r="3831" spans="2:13" x14ac:dyDescent="0.2">
      <c r="B3831" s="19">
        <v>43253</v>
      </c>
      <c r="C3831" s="18">
        <v>0.13056000000000001</v>
      </c>
      <c r="D3831" s="20" t="s">
        <v>3</v>
      </c>
      <c r="E3831" s="20" t="s">
        <v>55</v>
      </c>
      <c r="F3831" s="20">
        <v>1000001502</v>
      </c>
      <c r="G3831" s="20" t="s">
        <v>54</v>
      </c>
      <c r="H3831" s="20" t="s">
        <v>8</v>
      </c>
      <c r="I3831" s="20">
        <v>20000099</v>
      </c>
      <c r="J3831" s="20" t="s">
        <v>18</v>
      </c>
      <c r="K3831" s="20" t="s">
        <v>110</v>
      </c>
      <c r="L3831" s="20" t="s">
        <v>110</v>
      </c>
      <c r="M3831" s="20" t="s">
        <v>110</v>
      </c>
    </row>
    <row r="3832" spans="2:13" x14ac:dyDescent="0.2">
      <c r="B3832" s="19">
        <v>43254</v>
      </c>
      <c r="C3832" s="18">
        <v>0.13317120000000002</v>
      </c>
      <c r="D3832" s="20" t="s">
        <v>3</v>
      </c>
      <c r="E3832" s="20" t="s">
        <v>55</v>
      </c>
      <c r="F3832" s="20">
        <v>1000001502</v>
      </c>
      <c r="G3832" s="20" t="s">
        <v>54</v>
      </c>
      <c r="H3832" s="20" t="s">
        <v>8</v>
      </c>
      <c r="I3832" s="20">
        <v>20000099</v>
      </c>
      <c r="J3832" s="20" t="s">
        <v>18</v>
      </c>
      <c r="K3832" s="20" t="s">
        <v>110</v>
      </c>
      <c r="L3832" s="20" t="s">
        <v>110</v>
      </c>
      <c r="M3832" s="20" t="s">
        <v>110</v>
      </c>
    </row>
    <row r="3833" spans="2:13" x14ac:dyDescent="0.2">
      <c r="B3833" s="19">
        <v>43255</v>
      </c>
      <c r="C3833" s="18">
        <v>0.13583462400000001</v>
      </c>
      <c r="D3833" s="20" t="s">
        <v>3</v>
      </c>
      <c r="E3833" s="20" t="s">
        <v>55</v>
      </c>
      <c r="F3833" s="20">
        <v>1000001502</v>
      </c>
      <c r="G3833" s="20" t="s">
        <v>54</v>
      </c>
      <c r="H3833" s="20" t="s">
        <v>8</v>
      </c>
      <c r="I3833" s="20">
        <v>20000099</v>
      </c>
      <c r="J3833" s="20" t="s">
        <v>18</v>
      </c>
      <c r="K3833" s="20" t="s">
        <v>110</v>
      </c>
      <c r="L3833" s="20" t="s">
        <v>110</v>
      </c>
      <c r="M3833" s="20" t="s">
        <v>110</v>
      </c>
    </row>
    <row r="3834" spans="2:13" x14ac:dyDescent="0.2">
      <c r="B3834" s="19">
        <v>43252</v>
      </c>
      <c r="C3834" s="18">
        <v>0.43799999999999994</v>
      </c>
      <c r="D3834" s="20" t="s">
        <v>3</v>
      </c>
      <c r="E3834" s="20" t="s">
        <v>12</v>
      </c>
      <c r="F3834" s="20">
        <v>1000000059</v>
      </c>
      <c r="G3834" s="20" t="s">
        <v>53</v>
      </c>
      <c r="H3834" s="20" t="s">
        <v>8</v>
      </c>
      <c r="I3834" s="20">
        <v>10000136</v>
      </c>
      <c r="J3834" s="20" t="s">
        <v>38</v>
      </c>
      <c r="K3834" s="20" t="s">
        <v>110</v>
      </c>
      <c r="L3834" s="20" t="s">
        <v>110</v>
      </c>
      <c r="M3834" s="20" t="s">
        <v>110</v>
      </c>
    </row>
    <row r="3835" spans="2:13" x14ac:dyDescent="0.2">
      <c r="B3835" s="19">
        <v>43253</v>
      </c>
      <c r="C3835" s="18">
        <v>0.44675999999999993</v>
      </c>
      <c r="D3835" s="20" t="s">
        <v>3</v>
      </c>
      <c r="E3835" s="20" t="s">
        <v>12</v>
      </c>
      <c r="F3835" s="20">
        <v>1000000059</v>
      </c>
      <c r="G3835" s="20" t="s">
        <v>53</v>
      </c>
      <c r="H3835" s="20" t="s">
        <v>8</v>
      </c>
      <c r="I3835" s="20">
        <v>10000136</v>
      </c>
      <c r="J3835" s="20" t="s">
        <v>38</v>
      </c>
      <c r="K3835" s="20" t="s">
        <v>110</v>
      </c>
      <c r="L3835" s="20" t="s">
        <v>110</v>
      </c>
      <c r="M3835" s="20" t="s">
        <v>110</v>
      </c>
    </row>
    <row r="3836" spans="2:13" x14ac:dyDescent="0.2">
      <c r="B3836" s="19">
        <v>43254</v>
      </c>
      <c r="C3836" s="18">
        <v>0.45569519999999997</v>
      </c>
      <c r="D3836" s="20" t="s">
        <v>3</v>
      </c>
      <c r="E3836" s="20" t="s">
        <v>12</v>
      </c>
      <c r="F3836" s="20">
        <v>1000000059</v>
      </c>
      <c r="G3836" s="20" t="s">
        <v>53</v>
      </c>
      <c r="H3836" s="20" t="s">
        <v>8</v>
      </c>
      <c r="I3836" s="20">
        <v>10000136</v>
      </c>
      <c r="J3836" s="20" t="s">
        <v>38</v>
      </c>
      <c r="K3836" s="20" t="s">
        <v>110</v>
      </c>
      <c r="L3836" s="20" t="s">
        <v>110</v>
      </c>
      <c r="M3836" s="20" t="s">
        <v>110</v>
      </c>
    </row>
    <row r="3837" spans="2:13" x14ac:dyDescent="0.2">
      <c r="B3837" s="19">
        <v>43255</v>
      </c>
      <c r="C3837" s="18">
        <v>0.46480910399999997</v>
      </c>
      <c r="D3837" s="20" t="s">
        <v>3</v>
      </c>
      <c r="E3837" s="20" t="s">
        <v>12</v>
      </c>
      <c r="F3837" s="20">
        <v>1000000059</v>
      </c>
      <c r="G3837" s="20" t="s">
        <v>53</v>
      </c>
      <c r="H3837" s="20" t="s">
        <v>8</v>
      </c>
      <c r="I3837" s="20">
        <v>10000136</v>
      </c>
      <c r="J3837" s="20" t="s">
        <v>38</v>
      </c>
      <c r="K3837" s="20" t="s">
        <v>110</v>
      </c>
      <c r="L3837" s="20" t="s">
        <v>110</v>
      </c>
      <c r="M3837" s="20" t="s">
        <v>110</v>
      </c>
    </row>
    <row r="3838" spans="2:13" x14ac:dyDescent="0.2">
      <c r="B3838" s="19">
        <v>43256</v>
      </c>
      <c r="C3838" s="18">
        <v>0.47410528608000002</v>
      </c>
      <c r="D3838" s="20" t="s">
        <v>3</v>
      </c>
      <c r="E3838" s="20" t="s">
        <v>12</v>
      </c>
      <c r="F3838" s="20">
        <v>1000000059</v>
      </c>
      <c r="G3838" s="20" t="s">
        <v>53</v>
      </c>
      <c r="H3838" s="20" t="s">
        <v>8</v>
      </c>
      <c r="I3838" s="20">
        <v>10000136</v>
      </c>
      <c r="J3838" s="20" t="s">
        <v>38</v>
      </c>
      <c r="K3838" s="20" t="s">
        <v>110</v>
      </c>
      <c r="L3838" s="20" t="s">
        <v>110</v>
      </c>
      <c r="M3838" s="20" t="s">
        <v>110</v>
      </c>
    </row>
    <row r="3839" spans="2:13" x14ac:dyDescent="0.2">
      <c r="B3839" s="19">
        <v>43257</v>
      </c>
      <c r="C3839" s="18">
        <v>0.48358739180159999</v>
      </c>
      <c r="D3839" s="20" t="s">
        <v>3</v>
      </c>
      <c r="E3839" s="20" t="s">
        <v>12</v>
      </c>
      <c r="F3839" s="20">
        <v>1000000059</v>
      </c>
      <c r="G3839" s="20" t="s">
        <v>53</v>
      </c>
      <c r="H3839" s="20" t="s">
        <v>8</v>
      </c>
      <c r="I3839" s="20">
        <v>10000136</v>
      </c>
      <c r="J3839" s="20" t="s">
        <v>38</v>
      </c>
      <c r="K3839" s="20" t="s">
        <v>110</v>
      </c>
      <c r="L3839" s="20" t="s">
        <v>110</v>
      </c>
      <c r="M3839" s="20" t="s">
        <v>110</v>
      </c>
    </row>
    <row r="3840" spans="2:13" x14ac:dyDescent="0.2">
      <c r="B3840" s="19">
        <v>43258</v>
      </c>
      <c r="C3840" s="18">
        <v>0.49325913963763202</v>
      </c>
      <c r="D3840" s="20" t="s">
        <v>3</v>
      </c>
      <c r="E3840" s="20" t="s">
        <v>12</v>
      </c>
      <c r="F3840" s="20">
        <v>1000000059</v>
      </c>
      <c r="G3840" s="20" t="s">
        <v>53</v>
      </c>
      <c r="H3840" s="20" t="s">
        <v>8</v>
      </c>
      <c r="I3840" s="20">
        <v>10000136</v>
      </c>
      <c r="J3840" s="20" t="s">
        <v>38</v>
      </c>
      <c r="K3840" s="20" t="s">
        <v>110</v>
      </c>
      <c r="L3840" s="20" t="s">
        <v>110</v>
      </c>
      <c r="M3840" s="20" t="s">
        <v>110</v>
      </c>
    </row>
    <row r="3841" spans="2:13" x14ac:dyDescent="0.2">
      <c r="B3841" s="19">
        <v>43259</v>
      </c>
      <c r="C3841" s="18">
        <v>0.50312432243038463</v>
      </c>
      <c r="D3841" s="20" t="s">
        <v>3</v>
      </c>
      <c r="E3841" s="20" t="s">
        <v>12</v>
      </c>
      <c r="F3841" s="20">
        <v>1000000059</v>
      </c>
      <c r="G3841" s="20" t="s">
        <v>53</v>
      </c>
      <c r="H3841" s="20" t="s">
        <v>8</v>
      </c>
      <c r="I3841" s="20">
        <v>10000136</v>
      </c>
      <c r="J3841" s="20" t="s">
        <v>38</v>
      </c>
      <c r="K3841" s="20" t="s">
        <v>110</v>
      </c>
      <c r="L3841" s="20" t="s">
        <v>110</v>
      </c>
      <c r="M3841" s="20" t="s">
        <v>110</v>
      </c>
    </row>
    <row r="3842" spans="2:13" x14ac:dyDescent="0.2">
      <c r="B3842" s="19">
        <v>43260</v>
      </c>
      <c r="C3842" s="18">
        <v>0.51318680887899237</v>
      </c>
      <c r="D3842" s="20" t="s">
        <v>3</v>
      </c>
      <c r="E3842" s="20" t="s">
        <v>12</v>
      </c>
      <c r="F3842" s="20">
        <v>1000000059</v>
      </c>
      <c r="G3842" s="20" t="s">
        <v>53</v>
      </c>
      <c r="H3842" s="20" t="s">
        <v>8</v>
      </c>
      <c r="I3842" s="20">
        <v>10000136</v>
      </c>
      <c r="J3842" s="20" t="s">
        <v>38</v>
      </c>
      <c r="K3842" s="20" t="s">
        <v>110</v>
      </c>
      <c r="L3842" s="20" t="s">
        <v>110</v>
      </c>
      <c r="M3842" s="20" t="s">
        <v>110</v>
      </c>
    </row>
    <row r="3843" spans="2:13" x14ac:dyDescent="0.2">
      <c r="B3843" s="19">
        <v>43261</v>
      </c>
      <c r="C3843" s="18">
        <v>0.52345054505657218</v>
      </c>
      <c r="D3843" s="20" t="s">
        <v>3</v>
      </c>
      <c r="E3843" s="20" t="s">
        <v>12</v>
      </c>
      <c r="F3843" s="20">
        <v>1000000059</v>
      </c>
      <c r="G3843" s="20" t="s">
        <v>53</v>
      </c>
      <c r="H3843" s="20" t="s">
        <v>8</v>
      </c>
      <c r="I3843" s="20">
        <v>10000136</v>
      </c>
      <c r="J3843" s="20" t="s">
        <v>38</v>
      </c>
      <c r="K3843" s="20" t="s">
        <v>110</v>
      </c>
      <c r="L3843" s="20" t="s">
        <v>110</v>
      </c>
      <c r="M3843" s="20" t="s">
        <v>110</v>
      </c>
    </row>
    <row r="3844" spans="2:13" x14ac:dyDescent="0.2">
      <c r="B3844" s="19">
        <v>43262</v>
      </c>
      <c r="C3844" s="18">
        <v>0.53391955595770357</v>
      </c>
      <c r="D3844" s="20" t="s">
        <v>3</v>
      </c>
      <c r="E3844" s="20" t="s">
        <v>12</v>
      </c>
      <c r="F3844" s="20">
        <v>1000000059</v>
      </c>
      <c r="G3844" s="20" t="s">
        <v>53</v>
      </c>
      <c r="H3844" s="20" t="s">
        <v>8</v>
      </c>
      <c r="I3844" s="20">
        <v>10000136</v>
      </c>
      <c r="J3844" s="20" t="s">
        <v>38</v>
      </c>
      <c r="K3844" s="20" t="s">
        <v>110</v>
      </c>
      <c r="L3844" s="20" t="s">
        <v>110</v>
      </c>
      <c r="M3844" s="20" t="s">
        <v>110</v>
      </c>
    </row>
    <row r="3845" spans="2:13" x14ac:dyDescent="0.2">
      <c r="B3845" s="19">
        <v>43263</v>
      </c>
      <c r="C3845" s="18">
        <v>0.54459794707685771</v>
      </c>
      <c r="D3845" s="20" t="s">
        <v>3</v>
      </c>
      <c r="E3845" s="20" t="s">
        <v>12</v>
      </c>
      <c r="F3845" s="20">
        <v>1000000059</v>
      </c>
      <c r="G3845" s="20" t="s">
        <v>53</v>
      </c>
      <c r="H3845" s="20" t="s">
        <v>8</v>
      </c>
      <c r="I3845" s="20">
        <v>10000136</v>
      </c>
      <c r="J3845" s="20" t="s">
        <v>38</v>
      </c>
      <c r="K3845" s="20" t="s">
        <v>110</v>
      </c>
      <c r="L3845" s="20" t="s">
        <v>110</v>
      </c>
      <c r="M3845" s="20" t="s">
        <v>110</v>
      </c>
    </row>
    <row r="3846" spans="2:13" x14ac:dyDescent="0.2">
      <c r="B3846" s="19">
        <v>43264</v>
      </c>
      <c r="C3846" s="18">
        <v>0.55548990601839487</v>
      </c>
      <c r="D3846" s="20" t="s">
        <v>3</v>
      </c>
      <c r="E3846" s="20" t="s">
        <v>12</v>
      </c>
      <c r="F3846" s="20">
        <v>1000000059</v>
      </c>
      <c r="G3846" s="20" t="s">
        <v>53</v>
      </c>
      <c r="H3846" s="20" t="s">
        <v>8</v>
      </c>
      <c r="I3846" s="20">
        <v>10000136</v>
      </c>
      <c r="J3846" s="20" t="s">
        <v>38</v>
      </c>
      <c r="K3846" s="20" t="s">
        <v>110</v>
      </c>
      <c r="L3846" s="20" t="s">
        <v>110</v>
      </c>
      <c r="M3846" s="20" t="s">
        <v>110</v>
      </c>
    </row>
    <row r="3847" spans="2:13" x14ac:dyDescent="0.2">
      <c r="B3847" s="19">
        <v>43265</v>
      </c>
      <c r="C3847" s="18">
        <v>0.12859970413876276</v>
      </c>
      <c r="D3847" s="20" t="s">
        <v>3</v>
      </c>
      <c r="E3847" s="20" t="s">
        <v>12</v>
      </c>
      <c r="F3847" s="20">
        <v>1000000059</v>
      </c>
      <c r="G3847" s="20" t="s">
        <v>53</v>
      </c>
      <c r="H3847" s="20" t="s">
        <v>8</v>
      </c>
      <c r="I3847" s="20">
        <v>10000136</v>
      </c>
      <c r="J3847" s="20" t="s">
        <v>38</v>
      </c>
      <c r="K3847" s="20" t="s">
        <v>110</v>
      </c>
      <c r="L3847" s="20" t="s">
        <v>110</v>
      </c>
      <c r="M3847" s="20" t="s">
        <v>110</v>
      </c>
    </row>
    <row r="3848" spans="2:13" x14ac:dyDescent="0.2">
      <c r="B3848" s="19">
        <v>43266</v>
      </c>
      <c r="C3848" s="18">
        <v>0.13117169822153801</v>
      </c>
      <c r="D3848" s="20" t="s">
        <v>3</v>
      </c>
      <c r="E3848" s="20" t="s">
        <v>12</v>
      </c>
      <c r="F3848" s="20">
        <v>1000000059</v>
      </c>
      <c r="G3848" s="20" t="s">
        <v>53</v>
      </c>
      <c r="H3848" s="20" t="s">
        <v>8</v>
      </c>
      <c r="I3848" s="20">
        <v>10000136</v>
      </c>
      <c r="J3848" s="20" t="s">
        <v>38</v>
      </c>
      <c r="K3848" s="20" t="s">
        <v>110</v>
      </c>
      <c r="L3848" s="20" t="s">
        <v>110</v>
      </c>
      <c r="M3848" s="20" t="s">
        <v>110</v>
      </c>
    </row>
    <row r="3849" spans="2:13" x14ac:dyDescent="0.2">
      <c r="B3849" s="19">
        <v>43267</v>
      </c>
      <c r="C3849" s="18">
        <v>0.13379513218596878</v>
      </c>
      <c r="D3849" s="20" t="s">
        <v>3</v>
      </c>
      <c r="E3849" s="20" t="s">
        <v>12</v>
      </c>
      <c r="F3849" s="20">
        <v>1000000059</v>
      </c>
      <c r="G3849" s="20" t="s">
        <v>53</v>
      </c>
      <c r="H3849" s="20" t="s">
        <v>8</v>
      </c>
      <c r="I3849" s="20">
        <v>10000136</v>
      </c>
      <c r="J3849" s="20" t="s">
        <v>38</v>
      </c>
      <c r="K3849" s="20" t="s">
        <v>110</v>
      </c>
      <c r="L3849" s="20" t="s">
        <v>110</v>
      </c>
      <c r="M3849" s="20" t="s">
        <v>110</v>
      </c>
    </row>
    <row r="3850" spans="2:13" x14ac:dyDescent="0.2">
      <c r="B3850" s="19">
        <v>43268</v>
      </c>
      <c r="C3850" s="18">
        <v>0.13647103482968814</v>
      </c>
      <c r="D3850" s="20" t="s">
        <v>3</v>
      </c>
      <c r="E3850" s="20" t="s">
        <v>12</v>
      </c>
      <c r="F3850" s="20">
        <v>1000000059</v>
      </c>
      <c r="G3850" s="20" t="s">
        <v>53</v>
      </c>
      <c r="H3850" s="20" t="s">
        <v>8</v>
      </c>
      <c r="I3850" s="20">
        <v>10000136</v>
      </c>
      <c r="J3850" s="20" t="s">
        <v>38</v>
      </c>
      <c r="K3850" s="20" t="s">
        <v>110</v>
      </c>
      <c r="L3850" s="20" t="s">
        <v>110</v>
      </c>
      <c r="M3850" s="20" t="s">
        <v>110</v>
      </c>
    </row>
    <row r="3851" spans="2:13" x14ac:dyDescent="0.2">
      <c r="B3851" s="19">
        <v>43269</v>
      </c>
      <c r="C3851" s="18">
        <v>0.13920045552628191</v>
      </c>
      <c r="D3851" s="20" t="s">
        <v>3</v>
      </c>
      <c r="E3851" s="20" t="s">
        <v>12</v>
      </c>
      <c r="F3851" s="20">
        <v>1000000059</v>
      </c>
      <c r="G3851" s="20" t="s">
        <v>53</v>
      </c>
      <c r="H3851" s="20" t="s">
        <v>8</v>
      </c>
      <c r="I3851" s="20">
        <v>10000136</v>
      </c>
      <c r="J3851" s="20" t="s">
        <v>38</v>
      </c>
      <c r="K3851" s="20" t="s">
        <v>110</v>
      </c>
      <c r="L3851" s="20" t="s">
        <v>110</v>
      </c>
      <c r="M3851" s="20" t="s">
        <v>110</v>
      </c>
    </row>
    <row r="3852" spans="2:13" x14ac:dyDescent="0.2">
      <c r="B3852" s="19">
        <v>43270</v>
      </c>
      <c r="C3852" s="18">
        <v>0.14198446463680756</v>
      </c>
      <c r="D3852" s="20" t="s">
        <v>3</v>
      </c>
      <c r="E3852" s="20" t="s">
        <v>12</v>
      </c>
      <c r="F3852" s="20">
        <v>1000000059</v>
      </c>
      <c r="G3852" s="20" t="s">
        <v>53</v>
      </c>
      <c r="H3852" s="20" t="s">
        <v>8</v>
      </c>
      <c r="I3852" s="20">
        <v>10000136</v>
      </c>
      <c r="J3852" s="20" t="s">
        <v>38</v>
      </c>
      <c r="K3852" s="20" t="s">
        <v>110</v>
      </c>
      <c r="L3852" s="20" t="s">
        <v>110</v>
      </c>
      <c r="M3852" s="20" t="s">
        <v>110</v>
      </c>
    </row>
    <row r="3853" spans="2:13" x14ac:dyDescent="0.2">
      <c r="B3853" s="19">
        <v>43271</v>
      </c>
      <c r="C3853" s="18">
        <v>0.1448241539295437</v>
      </c>
      <c r="D3853" s="20" t="s">
        <v>3</v>
      </c>
      <c r="E3853" s="20" t="s">
        <v>12</v>
      </c>
      <c r="F3853" s="20">
        <v>1000000059</v>
      </c>
      <c r="G3853" s="20" t="s">
        <v>53</v>
      </c>
      <c r="H3853" s="20" t="s">
        <v>8</v>
      </c>
      <c r="I3853" s="20">
        <v>10000136</v>
      </c>
      <c r="J3853" s="20" t="s">
        <v>38</v>
      </c>
      <c r="K3853" s="20" t="s">
        <v>110</v>
      </c>
      <c r="L3853" s="20" t="s">
        <v>110</v>
      </c>
      <c r="M3853" s="20" t="s">
        <v>110</v>
      </c>
    </row>
    <row r="3854" spans="2:13" x14ac:dyDescent="0.2">
      <c r="B3854" s="19">
        <v>43272</v>
      </c>
      <c r="C3854" s="18">
        <v>0.14772063700813456</v>
      </c>
      <c r="D3854" s="20" t="s">
        <v>3</v>
      </c>
      <c r="E3854" s="20" t="s">
        <v>12</v>
      </c>
      <c r="F3854" s="20">
        <v>1000000059</v>
      </c>
      <c r="G3854" s="20" t="s">
        <v>53</v>
      </c>
      <c r="H3854" s="20" t="s">
        <v>8</v>
      </c>
      <c r="I3854" s="20">
        <v>10000136</v>
      </c>
      <c r="J3854" s="20" t="s">
        <v>38</v>
      </c>
      <c r="K3854" s="20" t="s">
        <v>110</v>
      </c>
      <c r="L3854" s="20" t="s">
        <v>110</v>
      </c>
      <c r="M3854" s="20" t="s">
        <v>110</v>
      </c>
    </row>
    <row r="3855" spans="2:13" x14ac:dyDescent="0.2">
      <c r="B3855" s="19">
        <v>43273</v>
      </c>
      <c r="C3855" s="18">
        <v>0.15067504974829726</v>
      </c>
      <c r="D3855" s="20" t="s">
        <v>3</v>
      </c>
      <c r="E3855" s="20" t="s">
        <v>12</v>
      </c>
      <c r="F3855" s="20">
        <v>1000000059</v>
      </c>
      <c r="G3855" s="20" t="s">
        <v>53</v>
      </c>
      <c r="H3855" s="20" t="s">
        <v>8</v>
      </c>
      <c r="I3855" s="20">
        <v>10000136</v>
      </c>
      <c r="J3855" s="20" t="s">
        <v>38</v>
      </c>
      <c r="K3855" s="20" t="s">
        <v>110</v>
      </c>
      <c r="L3855" s="20" t="s">
        <v>110</v>
      </c>
      <c r="M3855" s="20" t="s">
        <v>110</v>
      </c>
    </row>
    <row r="3856" spans="2:13" x14ac:dyDescent="0.2">
      <c r="B3856" s="19">
        <v>43274</v>
      </c>
      <c r="C3856" s="18">
        <v>0.15368855074326321</v>
      </c>
      <c r="D3856" s="20" t="s">
        <v>3</v>
      </c>
      <c r="E3856" s="20" t="s">
        <v>12</v>
      </c>
      <c r="F3856" s="20">
        <v>1000000059</v>
      </c>
      <c r="G3856" s="20" t="s">
        <v>53</v>
      </c>
      <c r="H3856" s="20" t="s">
        <v>8</v>
      </c>
      <c r="I3856" s="20">
        <v>10000136</v>
      </c>
      <c r="J3856" s="20" t="s">
        <v>38</v>
      </c>
      <c r="K3856" s="20" t="s">
        <v>110</v>
      </c>
      <c r="L3856" s="20" t="s">
        <v>110</v>
      </c>
      <c r="M3856" s="20" t="s">
        <v>110</v>
      </c>
    </row>
    <row r="3857" spans="2:13" x14ac:dyDescent="0.2">
      <c r="B3857" s="19">
        <v>43275</v>
      </c>
      <c r="C3857" s="18">
        <v>0.15676232175812849</v>
      </c>
      <c r="D3857" s="20" t="s">
        <v>3</v>
      </c>
      <c r="E3857" s="20" t="s">
        <v>12</v>
      </c>
      <c r="F3857" s="20">
        <v>1000000059</v>
      </c>
      <c r="G3857" s="20" t="s">
        <v>53</v>
      </c>
      <c r="H3857" s="20" t="s">
        <v>8</v>
      </c>
      <c r="I3857" s="20">
        <v>10000136</v>
      </c>
      <c r="J3857" s="20" t="s">
        <v>38</v>
      </c>
      <c r="K3857" s="20" t="s">
        <v>110</v>
      </c>
      <c r="L3857" s="20" t="s">
        <v>110</v>
      </c>
      <c r="M3857" s="20" t="s">
        <v>110</v>
      </c>
    </row>
    <row r="3858" spans="2:13" x14ac:dyDescent="0.2">
      <c r="B3858" s="19">
        <v>43276</v>
      </c>
      <c r="C3858" s="18">
        <v>0.15989756819329104</v>
      </c>
      <c r="D3858" s="20" t="s">
        <v>3</v>
      </c>
      <c r="E3858" s="20" t="s">
        <v>12</v>
      </c>
      <c r="F3858" s="20">
        <v>1000000059</v>
      </c>
      <c r="G3858" s="20" t="s">
        <v>53</v>
      </c>
      <c r="H3858" s="20" t="s">
        <v>8</v>
      </c>
      <c r="I3858" s="20">
        <v>10000136</v>
      </c>
      <c r="J3858" s="20" t="s">
        <v>38</v>
      </c>
      <c r="K3858" s="20" t="s">
        <v>110</v>
      </c>
      <c r="L3858" s="20" t="s">
        <v>110</v>
      </c>
      <c r="M3858" s="20" t="s">
        <v>110</v>
      </c>
    </row>
    <row r="3859" spans="2:13" x14ac:dyDescent="0.2">
      <c r="B3859" s="19">
        <v>43277</v>
      </c>
      <c r="C3859" s="18">
        <v>0.16309551955715687</v>
      </c>
      <c r="D3859" s="20" t="s">
        <v>3</v>
      </c>
      <c r="E3859" s="20" t="s">
        <v>12</v>
      </c>
      <c r="F3859" s="20">
        <v>1000000059</v>
      </c>
      <c r="G3859" s="20" t="s">
        <v>53</v>
      </c>
      <c r="H3859" s="20" t="s">
        <v>8</v>
      </c>
      <c r="I3859" s="20">
        <v>10000136</v>
      </c>
      <c r="J3859" s="20" t="s">
        <v>38</v>
      </c>
      <c r="K3859" s="20" t="s">
        <v>110</v>
      </c>
      <c r="L3859" s="20" t="s">
        <v>110</v>
      </c>
      <c r="M3859" s="20" t="s">
        <v>110</v>
      </c>
    </row>
    <row r="3860" spans="2:13" x14ac:dyDescent="0.2">
      <c r="B3860" s="19">
        <v>43278</v>
      </c>
      <c r="C3860" s="18">
        <v>0.1663574299483</v>
      </c>
      <c r="D3860" s="20" t="s">
        <v>3</v>
      </c>
      <c r="E3860" s="20" t="s">
        <v>12</v>
      </c>
      <c r="F3860" s="20">
        <v>1000000059</v>
      </c>
      <c r="G3860" s="20" t="s">
        <v>53</v>
      </c>
      <c r="H3860" s="20" t="s">
        <v>8</v>
      </c>
      <c r="I3860" s="20">
        <v>10000136</v>
      </c>
      <c r="J3860" s="20" t="s">
        <v>38</v>
      </c>
      <c r="K3860" s="20" t="s">
        <v>110</v>
      </c>
      <c r="L3860" s="20" t="s">
        <v>110</v>
      </c>
      <c r="M3860" s="20" t="s">
        <v>110</v>
      </c>
    </row>
    <row r="3861" spans="2:13" x14ac:dyDescent="0.2">
      <c r="B3861" s="19">
        <v>43279</v>
      </c>
      <c r="C3861" s="18">
        <v>0.16968457854726601</v>
      </c>
      <c r="D3861" s="20" t="s">
        <v>3</v>
      </c>
      <c r="E3861" s="20" t="s">
        <v>12</v>
      </c>
      <c r="F3861" s="20">
        <v>1000000059</v>
      </c>
      <c r="G3861" s="20" t="s">
        <v>53</v>
      </c>
      <c r="H3861" s="20" t="s">
        <v>8</v>
      </c>
      <c r="I3861" s="20">
        <v>10000136</v>
      </c>
      <c r="J3861" s="20" t="s">
        <v>38</v>
      </c>
      <c r="K3861" s="20" t="s">
        <v>110</v>
      </c>
      <c r="L3861" s="20" t="s">
        <v>110</v>
      </c>
      <c r="M3861" s="20" t="s">
        <v>110</v>
      </c>
    </row>
    <row r="3862" spans="2:13" x14ac:dyDescent="0.2">
      <c r="B3862" s="19">
        <v>43280</v>
      </c>
      <c r="C3862" s="18">
        <v>0.17307827011821131</v>
      </c>
      <c r="D3862" s="20" t="s">
        <v>3</v>
      </c>
      <c r="E3862" s="20" t="s">
        <v>12</v>
      </c>
      <c r="F3862" s="20">
        <v>1000000059</v>
      </c>
      <c r="G3862" s="20" t="s">
        <v>53</v>
      </c>
      <c r="H3862" s="20" t="s">
        <v>8</v>
      </c>
      <c r="I3862" s="20">
        <v>10000136</v>
      </c>
      <c r="J3862" s="20" t="s">
        <v>38</v>
      </c>
      <c r="K3862" s="20" t="s">
        <v>110</v>
      </c>
      <c r="L3862" s="20" t="s">
        <v>110</v>
      </c>
      <c r="M3862" s="20" t="s">
        <v>110</v>
      </c>
    </row>
    <row r="3863" spans="2:13" x14ac:dyDescent="0.2">
      <c r="B3863" s="19">
        <v>43281</v>
      </c>
      <c r="C3863" s="18">
        <v>0.17653983552057553</v>
      </c>
      <c r="D3863" s="20" t="s">
        <v>3</v>
      </c>
      <c r="E3863" s="20" t="s">
        <v>12</v>
      </c>
      <c r="F3863" s="20">
        <v>1000000059</v>
      </c>
      <c r="G3863" s="20" t="s">
        <v>53</v>
      </c>
      <c r="H3863" s="20" t="s">
        <v>8</v>
      </c>
      <c r="I3863" s="20">
        <v>10000136</v>
      </c>
      <c r="J3863" s="20" t="s">
        <v>38</v>
      </c>
      <c r="K3863" s="20" t="s">
        <v>110</v>
      </c>
      <c r="L3863" s="20" t="s">
        <v>110</v>
      </c>
      <c r="M3863" s="20" t="s">
        <v>110</v>
      </c>
    </row>
    <row r="3864" spans="2:13" x14ac:dyDescent="0.2">
      <c r="B3864" s="19">
        <v>43282</v>
      </c>
      <c r="C3864" s="18">
        <v>0.18007063223098704</v>
      </c>
      <c r="D3864" s="20" t="s">
        <v>3</v>
      </c>
      <c r="E3864" s="20" t="s">
        <v>12</v>
      </c>
      <c r="F3864" s="20">
        <v>1000000059</v>
      </c>
      <c r="G3864" s="20" t="s">
        <v>53</v>
      </c>
      <c r="H3864" s="20" t="s">
        <v>8</v>
      </c>
      <c r="I3864" s="20">
        <v>10000136</v>
      </c>
      <c r="J3864" s="20" t="s">
        <v>38</v>
      </c>
      <c r="K3864" s="20" t="s">
        <v>110</v>
      </c>
      <c r="L3864" s="20" t="s">
        <v>110</v>
      </c>
      <c r="M3864" s="20" t="s">
        <v>110</v>
      </c>
    </row>
    <row r="3865" spans="2:13" x14ac:dyDescent="0.2">
      <c r="B3865" s="19">
        <v>43283</v>
      </c>
      <c r="C3865" s="18">
        <v>0.18367204487560676</v>
      </c>
      <c r="D3865" s="20" t="s">
        <v>3</v>
      </c>
      <c r="E3865" s="20" t="s">
        <v>12</v>
      </c>
      <c r="F3865" s="20">
        <v>1000000059</v>
      </c>
      <c r="G3865" s="20" t="s">
        <v>53</v>
      </c>
      <c r="H3865" s="20" t="s">
        <v>8</v>
      </c>
      <c r="I3865" s="20">
        <v>10000136</v>
      </c>
      <c r="J3865" s="20" t="s">
        <v>38</v>
      </c>
      <c r="K3865" s="20" t="s">
        <v>110</v>
      </c>
      <c r="L3865" s="20" t="s">
        <v>110</v>
      </c>
      <c r="M3865" s="20" t="s">
        <v>110</v>
      </c>
    </row>
    <row r="3866" spans="2:13" x14ac:dyDescent="0.2">
      <c r="B3866" s="19">
        <v>43284</v>
      </c>
      <c r="C3866" s="18">
        <v>0.18734548577311891</v>
      </c>
      <c r="D3866" s="20" t="s">
        <v>3</v>
      </c>
      <c r="E3866" s="20" t="s">
        <v>12</v>
      </c>
      <c r="F3866" s="20">
        <v>1000000059</v>
      </c>
      <c r="G3866" s="20" t="s">
        <v>53</v>
      </c>
      <c r="H3866" s="20" t="s">
        <v>8</v>
      </c>
      <c r="I3866" s="20">
        <v>10000136</v>
      </c>
      <c r="J3866" s="20" t="s">
        <v>38</v>
      </c>
      <c r="K3866" s="20" t="s">
        <v>110</v>
      </c>
      <c r="L3866" s="20" t="s">
        <v>110</v>
      </c>
      <c r="M3866" s="20" t="s">
        <v>110</v>
      </c>
    </row>
    <row r="3867" spans="2:13" x14ac:dyDescent="0.2">
      <c r="B3867" s="19">
        <v>43285</v>
      </c>
      <c r="C3867" s="18">
        <v>0.19109239548858128</v>
      </c>
      <c r="D3867" s="20" t="s">
        <v>3</v>
      </c>
      <c r="E3867" s="20" t="s">
        <v>12</v>
      </c>
      <c r="F3867" s="20">
        <v>1000000059</v>
      </c>
      <c r="G3867" s="20" t="s">
        <v>53</v>
      </c>
      <c r="H3867" s="20" t="s">
        <v>8</v>
      </c>
      <c r="I3867" s="20">
        <v>10000136</v>
      </c>
      <c r="J3867" s="20" t="s">
        <v>38</v>
      </c>
      <c r="K3867" s="20" t="s">
        <v>110</v>
      </c>
      <c r="L3867" s="20" t="s">
        <v>110</v>
      </c>
      <c r="M3867" s="20" t="s">
        <v>110</v>
      </c>
    </row>
    <row r="3868" spans="2:13" x14ac:dyDescent="0.2">
      <c r="B3868" s="19">
        <v>43286</v>
      </c>
      <c r="C3868" s="18">
        <v>0.19491424339835292</v>
      </c>
      <c r="D3868" s="20" t="s">
        <v>3</v>
      </c>
      <c r="E3868" s="20" t="s">
        <v>12</v>
      </c>
      <c r="F3868" s="20">
        <v>1000000059</v>
      </c>
      <c r="G3868" s="20" t="s">
        <v>53</v>
      </c>
      <c r="H3868" s="20" t="s">
        <v>8</v>
      </c>
      <c r="I3868" s="20">
        <v>10000136</v>
      </c>
      <c r="J3868" s="20" t="s">
        <v>38</v>
      </c>
      <c r="K3868" s="20" t="s">
        <v>110</v>
      </c>
      <c r="L3868" s="20" t="s">
        <v>110</v>
      </c>
      <c r="M3868" s="20" t="s">
        <v>110</v>
      </c>
    </row>
    <row r="3869" spans="2:13" x14ac:dyDescent="0.2">
      <c r="B3869" s="19">
        <v>43287</v>
      </c>
      <c r="C3869" s="18">
        <v>0.19881252826631995</v>
      </c>
      <c r="D3869" s="20" t="s">
        <v>3</v>
      </c>
      <c r="E3869" s="20" t="s">
        <v>12</v>
      </c>
      <c r="F3869" s="20">
        <v>1000000059</v>
      </c>
      <c r="G3869" s="20" t="s">
        <v>53</v>
      </c>
      <c r="H3869" s="20" t="s">
        <v>8</v>
      </c>
      <c r="I3869" s="20">
        <v>10000136</v>
      </c>
      <c r="J3869" s="20" t="s">
        <v>38</v>
      </c>
      <c r="K3869" s="20" t="s">
        <v>110</v>
      </c>
      <c r="L3869" s="20" t="s">
        <v>110</v>
      </c>
      <c r="M3869" s="20" t="s">
        <v>110</v>
      </c>
    </row>
    <row r="3870" spans="2:13" x14ac:dyDescent="0.2">
      <c r="B3870" s="19">
        <v>43288</v>
      </c>
      <c r="C3870" s="18">
        <v>0.20278877883164637</v>
      </c>
      <c r="D3870" s="20" t="s">
        <v>3</v>
      </c>
      <c r="E3870" s="20" t="s">
        <v>12</v>
      </c>
      <c r="F3870" s="20">
        <v>1000000059</v>
      </c>
      <c r="G3870" s="20" t="s">
        <v>53</v>
      </c>
      <c r="H3870" s="20" t="s">
        <v>8</v>
      </c>
      <c r="I3870" s="20">
        <v>10000136</v>
      </c>
      <c r="J3870" s="20" t="s">
        <v>38</v>
      </c>
      <c r="K3870" s="20" t="s">
        <v>110</v>
      </c>
      <c r="L3870" s="20" t="s">
        <v>110</v>
      </c>
      <c r="M3870" s="20" t="s">
        <v>110</v>
      </c>
    </row>
    <row r="3871" spans="2:13" x14ac:dyDescent="0.2">
      <c r="B3871" s="19">
        <v>43289</v>
      </c>
      <c r="C3871" s="18">
        <v>0.20684455440827929</v>
      </c>
      <c r="D3871" s="20" t="s">
        <v>3</v>
      </c>
      <c r="E3871" s="20" t="s">
        <v>12</v>
      </c>
      <c r="F3871" s="20">
        <v>1000000059</v>
      </c>
      <c r="G3871" s="20" t="s">
        <v>53</v>
      </c>
      <c r="H3871" s="20" t="s">
        <v>8</v>
      </c>
      <c r="I3871" s="20">
        <v>10000136</v>
      </c>
      <c r="J3871" s="20" t="s">
        <v>38</v>
      </c>
      <c r="K3871" s="20" t="s">
        <v>110</v>
      </c>
      <c r="L3871" s="20" t="s">
        <v>110</v>
      </c>
      <c r="M3871" s="20" t="s">
        <v>110</v>
      </c>
    </row>
    <row r="3872" spans="2:13" x14ac:dyDescent="0.2">
      <c r="B3872" s="19">
        <v>43290</v>
      </c>
      <c r="C3872" s="18">
        <v>0.21098144549644487</v>
      </c>
      <c r="D3872" s="20" t="s">
        <v>3</v>
      </c>
      <c r="E3872" s="20" t="s">
        <v>12</v>
      </c>
      <c r="F3872" s="20">
        <v>1000000059</v>
      </c>
      <c r="G3872" s="20" t="s">
        <v>53</v>
      </c>
      <c r="H3872" s="20" t="s">
        <v>8</v>
      </c>
      <c r="I3872" s="20">
        <v>10000136</v>
      </c>
      <c r="J3872" s="20" t="s">
        <v>38</v>
      </c>
      <c r="K3872" s="20" t="s">
        <v>110</v>
      </c>
      <c r="L3872" s="20" t="s">
        <v>110</v>
      </c>
      <c r="M3872" s="20" t="s">
        <v>110</v>
      </c>
    </row>
    <row r="3873" spans="2:13" x14ac:dyDescent="0.2">
      <c r="B3873" s="19">
        <v>43291</v>
      </c>
      <c r="C3873" s="18">
        <v>0.21520107440637379</v>
      </c>
      <c r="D3873" s="20" t="s">
        <v>3</v>
      </c>
      <c r="E3873" s="20" t="s">
        <v>12</v>
      </c>
      <c r="F3873" s="20">
        <v>1000000059</v>
      </c>
      <c r="G3873" s="20" t="s">
        <v>53</v>
      </c>
      <c r="H3873" s="20" t="s">
        <v>8</v>
      </c>
      <c r="I3873" s="20">
        <v>10000136</v>
      </c>
      <c r="J3873" s="20" t="s">
        <v>38</v>
      </c>
      <c r="K3873" s="20" t="s">
        <v>110</v>
      </c>
      <c r="L3873" s="20" t="s">
        <v>110</v>
      </c>
      <c r="M3873" s="20" t="s">
        <v>110</v>
      </c>
    </row>
    <row r="3874" spans="2:13" x14ac:dyDescent="0.2">
      <c r="B3874" s="19">
        <v>43292</v>
      </c>
      <c r="C3874" s="18">
        <v>0.21950509589450123</v>
      </c>
      <c r="D3874" s="20" t="s">
        <v>3</v>
      </c>
      <c r="E3874" s="20" t="s">
        <v>12</v>
      </c>
      <c r="F3874" s="20">
        <v>1000000059</v>
      </c>
      <c r="G3874" s="20" t="s">
        <v>53</v>
      </c>
      <c r="H3874" s="20" t="s">
        <v>8</v>
      </c>
      <c r="I3874" s="20">
        <v>10000136</v>
      </c>
      <c r="J3874" s="20" t="s">
        <v>38</v>
      </c>
      <c r="K3874" s="20" t="s">
        <v>110</v>
      </c>
      <c r="L3874" s="20" t="s">
        <v>110</v>
      </c>
      <c r="M3874" s="20" t="s">
        <v>110</v>
      </c>
    </row>
    <row r="3875" spans="2:13" x14ac:dyDescent="0.2">
      <c r="B3875" s="19">
        <v>43293</v>
      </c>
      <c r="C3875" s="18">
        <v>0.22389519781239126</v>
      </c>
      <c r="D3875" s="20" t="s">
        <v>3</v>
      </c>
      <c r="E3875" s="20" t="s">
        <v>12</v>
      </c>
      <c r="F3875" s="20">
        <v>1000000059</v>
      </c>
      <c r="G3875" s="20" t="s">
        <v>53</v>
      </c>
      <c r="H3875" s="20" t="s">
        <v>8</v>
      </c>
      <c r="I3875" s="20">
        <v>10000136</v>
      </c>
      <c r="J3875" s="20" t="s">
        <v>38</v>
      </c>
      <c r="K3875" s="20" t="s">
        <v>110</v>
      </c>
      <c r="L3875" s="20" t="s">
        <v>110</v>
      </c>
      <c r="M3875" s="20" t="s">
        <v>110</v>
      </c>
    </row>
    <row r="3876" spans="2:13" x14ac:dyDescent="0.2">
      <c r="B3876" s="19">
        <v>43294</v>
      </c>
      <c r="C3876" s="18">
        <v>0.22837310176863909</v>
      </c>
      <c r="D3876" s="20" t="s">
        <v>3</v>
      </c>
      <c r="E3876" s="20" t="s">
        <v>12</v>
      </c>
      <c r="F3876" s="20">
        <v>1000000059</v>
      </c>
      <c r="G3876" s="20" t="s">
        <v>53</v>
      </c>
      <c r="H3876" s="20" t="s">
        <v>8</v>
      </c>
      <c r="I3876" s="20">
        <v>10000136</v>
      </c>
      <c r="J3876" s="20" t="s">
        <v>38</v>
      </c>
      <c r="K3876" s="20" t="s">
        <v>110</v>
      </c>
      <c r="L3876" s="20" t="s">
        <v>110</v>
      </c>
      <c r="M3876" s="20" t="s">
        <v>110</v>
      </c>
    </row>
    <row r="3877" spans="2:13" x14ac:dyDescent="0.2">
      <c r="B3877" s="19">
        <v>43295</v>
      </c>
      <c r="C3877" s="18">
        <v>0.23294056380401187</v>
      </c>
      <c r="D3877" s="20" t="s">
        <v>3</v>
      </c>
      <c r="E3877" s="20" t="s">
        <v>12</v>
      </c>
      <c r="F3877" s="20">
        <v>1000000059</v>
      </c>
      <c r="G3877" s="20" t="s">
        <v>53</v>
      </c>
      <c r="H3877" s="20" t="s">
        <v>8</v>
      </c>
      <c r="I3877" s="20">
        <v>10000136</v>
      </c>
      <c r="J3877" s="20" t="s">
        <v>38</v>
      </c>
      <c r="K3877" s="20" t="s">
        <v>110</v>
      </c>
      <c r="L3877" s="20" t="s">
        <v>110</v>
      </c>
      <c r="M3877" s="20" t="s">
        <v>110</v>
      </c>
    </row>
    <row r="3878" spans="2:13" x14ac:dyDescent="0.2">
      <c r="B3878" s="19">
        <v>43296</v>
      </c>
      <c r="C3878" s="18">
        <v>0.23759937508009213</v>
      </c>
      <c r="D3878" s="20" t="s">
        <v>3</v>
      </c>
      <c r="E3878" s="20" t="s">
        <v>12</v>
      </c>
      <c r="F3878" s="20">
        <v>1000000059</v>
      </c>
      <c r="G3878" s="20" t="s">
        <v>53</v>
      </c>
      <c r="H3878" s="20" t="s">
        <v>8</v>
      </c>
      <c r="I3878" s="20">
        <v>10000136</v>
      </c>
      <c r="J3878" s="20" t="s">
        <v>38</v>
      </c>
      <c r="K3878" s="20" t="s">
        <v>110</v>
      </c>
      <c r="L3878" s="20" t="s">
        <v>110</v>
      </c>
      <c r="M3878" s="20" t="s">
        <v>110</v>
      </c>
    </row>
    <row r="3879" spans="2:13" x14ac:dyDescent="0.2">
      <c r="B3879" s="19">
        <v>43297</v>
      </c>
      <c r="C3879" s="18">
        <v>0.24235136258169399</v>
      </c>
      <c r="D3879" s="20" t="s">
        <v>3</v>
      </c>
      <c r="E3879" s="20" t="s">
        <v>12</v>
      </c>
      <c r="F3879" s="20">
        <v>1000000059</v>
      </c>
      <c r="G3879" s="20" t="s">
        <v>53</v>
      </c>
      <c r="H3879" s="20" t="s">
        <v>8</v>
      </c>
      <c r="I3879" s="20">
        <v>10000136</v>
      </c>
      <c r="J3879" s="20" t="s">
        <v>38</v>
      </c>
      <c r="K3879" s="20" t="s">
        <v>110</v>
      </c>
      <c r="L3879" s="20" t="s">
        <v>110</v>
      </c>
      <c r="M3879" s="20" t="s">
        <v>110</v>
      </c>
    </row>
    <row r="3880" spans="2:13" x14ac:dyDescent="0.2">
      <c r="B3880" s="19">
        <v>43298</v>
      </c>
      <c r="C3880" s="18">
        <v>0.24719838983332784</v>
      </c>
      <c r="D3880" s="20" t="s">
        <v>3</v>
      </c>
      <c r="E3880" s="20" t="s">
        <v>12</v>
      </c>
      <c r="F3880" s="20">
        <v>1000000059</v>
      </c>
      <c r="G3880" s="20" t="s">
        <v>53</v>
      </c>
      <c r="H3880" s="20" t="s">
        <v>8</v>
      </c>
      <c r="I3880" s="20">
        <v>10000136</v>
      </c>
      <c r="J3880" s="20" t="s">
        <v>38</v>
      </c>
      <c r="K3880" s="20" t="s">
        <v>110</v>
      </c>
      <c r="L3880" s="20" t="s">
        <v>110</v>
      </c>
      <c r="M3880" s="20" t="s">
        <v>110</v>
      </c>
    </row>
    <row r="3881" spans="2:13" x14ac:dyDescent="0.2">
      <c r="B3881" s="19">
        <v>43299</v>
      </c>
      <c r="C3881" s="18">
        <v>0.25214235762999437</v>
      </c>
      <c r="D3881" s="20" t="s">
        <v>3</v>
      </c>
      <c r="E3881" s="20" t="s">
        <v>12</v>
      </c>
      <c r="F3881" s="20">
        <v>1000000059</v>
      </c>
      <c r="G3881" s="20" t="s">
        <v>53</v>
      </c>
      <c r="H3881" s="20" t="s">
        <v>8</v>
      </c>
      <c r="I3881" s="20">
        <v>10000136</v>
      </c>
      <c r="J3881" s="20" t="s">
        <v>38</v>
      </c>
      <c r="K3881" s="20" t="s">
        <v>110</v>
      </c>
      <c r="L3881" s="20" t="s">
        <v>110</v>
      </c>
      <c r="M3881" s="20" t="s">
        <v>110</v>
      </c>
    </row>
    <row r="3882" spans="2:13" x14ac:dyDescent="0.2">
      <c r="B3882" s="19">
        <v>43300</v>
      </c>
      <c r="C3882" s="18">
        <v>0.25718520478259427</v>
      </c>
      <c r="D3882" s="20" t="s">
        <v>3</v>
      </c>
      <c r="E3882" s="20" t="s">
        <v>12</v>
      </c>
      <c r="F3882" s="20">
        <v>1000000059</v>
      </c>
      <c r="G3882" s="20" t="s">
        <v>53</v>
      </c>
      <c r="H3882" s="20" t="s">
        <v>8</v>
      </c>
      <c r="I3882" s="20">
        <v>10000136</v>
      </c>
      <c r="J3882" s="20" t="s">
        <v>38</v>
      </c>
      <c r="K3882" s="20" t="s">
        <v>110</v>
      </c>
      <c r="L3882" s="20" t="s">
        <v>110</v>
      </c>
      <c r="M3882" s="20" t="s">
        <v>110</v>
      </c>
    </row>
    <row r="3883" spans="2:13" x14ac:dyDescent="0.2">
      <c r="B3883" s="19">
        <v>43301</v>
      </c>
      <c r="C3883" s="18">
        <v>0.26232890887824617</v>
      </c>
      <c r="D3883" s="20" t="s">
        <v>3</v>
      </c>
      <c r="E3883" s="20" t="s">
        <v>12</v>
      </c>
      <c r="F3883" s="20">
        <v>1000000059</v>
      </c>
      <c r="G3883" s="20" t="s">
        <v>53</v>
      </c>
      <c r="H3883" s="20" t="s">
        <v>8</v>
      </c>
      <c r="I3883" s="20">
        <v>10000136</v>
      </c>
      <c r="J3883" s="20" t="s">
        <v>38</v>
      </c>
      <c r="K3883" s="20" t="s">
        <v>110</v>
      </c>
      <c r="L3883" s="20" t="s">
        <v>110</v>
      </c>
      <c r="M3883" s="20" t="s">
        <v>110</v>
      </c>
    </row>
    <row r="3884" spans="2:13" x14ac:dyDescent="0.2">
      <c r="B3884" s="19">
        <v>43252</v>
      </c>
      <c r="C3884" s="18">
        <v>3.2020000000000004</v>
      </c>
      <c r="D3884" s="20" t="s">
        <v>20</v>
      </c>
      <c r="E3884" s="20" t="s">
        <v>67</v>
      </c>
      <c r="F3884" s="20">
        <v>1000000129</v>
      </c>
      <c r="G3884" s="20" t="s">
        <v>68</v>
      </c>
      <c r="H3884" s="20" t="s">
        <v>8</v>
      </c>
      <c r="I3884" s="20">
        <v>10000136</v>
      </c>
      <c r="J3884" s="20" t="s">
        <v>38</v>
      </c>
      <c r="K3884" s="20" t="s">
        <v>110</v>
      </c>
      <c r="L3884" s="20" t="s">
        <v>110</v>
      </c>
      <c r="M3884" s="20" t="s">
        <v>110</v>
      </c>
    </row>
    <row r="3885" spans="2:13" x14ac:dyDescent="0.2">
      <c r="B3885" s="19">
        <v>43253</v>
      </c>
      <c r="C3885" s="18">
        <v>3.2660400000000003</v>
      </c>
      <c r="D3885" s="20" t="s">
        <v>20</v>
      </c>
      <c r="E3885" s="20" t="s">
        <v>67</v>
      </c>
      <c r="F3885" s="20">
        <v>1000000129</v>
      </c>
      <c r="G3885" s="20" t="s">
        <v>68</v>
      </c>
      <c r="H3885" s="20" t="s">
        <v>8</v>
      </c>
      <c r="I3885" s="20">
        <v>10000136</v>
      </c>
      <c r="J3885" s="20" t="s">
        <v>38</v>
      </c>
      <c r="K3885" s="20" t="s">
        <v>110</v>
      </c>
      <c r="L3885" s="20" t="s">
        <v>110</v>
      </c>
      <c r="M3885" s="20" t="s">
        <v>110</v>
      </c>
    </row>
    <row r="3886" spans="2:13" x14ac:dyDescent="0.2">
      <c r="B3886" s="19">
        <v>43254</v>
      </c>
      <c r="C3886" s="18">
        <v>3.0353608000000003</v>
      </c>
      <c r="D3886" s="20" t="s">
        <v>20</v>
      </c>
      <c r="E3886" s="20" t="s">
        <v>67</v>
      </c>
      <c r="F3886" s="20">
        <v>1000000129</v>
      </c>
      <c r="G3886" s="20" t="s">
        <v>68</v>
      </c>
      <c r="H3886" s="20" t="s">
        <v>8</v>
      </c>
      <c r="I3886" s="20">
        <v>10000136</v>
      </c>
      <c r="J3886" s="20" t="s">
        <v>38</v>
      </c>
      <c r="K3886" s="20" t="s">
        <v>110</v>
      </c>
      <c r="L3886" s="20" t="s">
        <v>110</v>
      </c>
      <c r="M3886" s="20" t="s">
        <v>110</v>
      </c>
    </row>
    <row r="3887" spans="2:13" x14ac:dyDescent="0.2">
      <c r="B3887" s="19">
        <v>43255</v>
      </c>
      <c r="C3887" s="18">
        <v>3.0960680160000003</v>
      </c>
      <c r="D3887" s="20" t="s">
        <v>20</v>
      </c>
      <c r="E3887" s="20" t="s">
        <v>67</v>
      </c>
      <c r="F3887" s="20">
        <v>1000000129</v>
      </c>
      <c r="G3887" s="20" t="s">
        <v>68</v>
      </c>
      <c r="H3887" s="20" t="s">
        <v>8</v>
      </c>
      <c r="I3887" s="20">
        <v>10000136</v>
      </c>
      <c r="J3887" s="20" t="s">
        <v>38</v>
      </c>
      <c r="K3887" s="20" t="s">
        <v>110</v>
      </c>
      <c r="L3887" s="20" t="s">
        <v>110</v>
      </c>
      <c r="M3887" s="20" t="s">
        <v>110</v>
      </c>
    </row>
    <row r="3888" spans="2:13" x14ac:dyDescent="0.2">
      <c r="B3888" s="19">
        <v>43256</v>
      </c>
      <c r="C3888" s="18">
        <v>3.1579893763200007</v>
      </c>
      <c r="D3888" s="20" t="s">
        <v>20</v>
      </c>
      <c r="E3888" s="20" t="s">
        <v>67</v>
      </c>
      <c r="F3888" s="20">
        <v>1000000129</v>
      </c>
      <c r="G3888" s="20" t="s">
        <v>68</v>
      </c>
      <c r="H3888" s="20" t="s">
        <v>8</v>
      </c>
      <c r="I3888" s="20">
        <v>10000136</v>
      </c>
      <c r="J3888" s="20" t="s">
        <v>38</v>
      </c>
      <c r="K3888" s="20" t="s">
        <v>110</v>
      </c>
      <c r="L3888" s="20" t="s">
        <v>110</v>
      </c>
      <c r="M3888" s="20" t="s">
        <v>110</v>
      </c>
    </row>
    <row r="3889" spans="2:13" x14ac:dyDescent="0.2">
      <c r="B3889" s="19">
        <v>43257</v>
      </c>
      <c r="C3889" s="18">
        <v>3.2211491638464</v>
      </c>
      <c r="D3889" s="20" t="s">
        <v>20</v>
      </c>
      <c r="E3889" s="20" t="s">
        <v>67</v>
      </c>
      <c r="F3889" s="20">
        <v>1000000129</v>
      </c>
      <c r="G3889" s="20" t="s">
        <v>68</v>
      </c>
      <c r="H3889" s="20" t="s">
        <v>8</v>
      </c>
      <c r="I3889" s="20">
        <v>10000136</v>
      </c>
      <c r="J3889" s="20" t="s">
        <v>38</v>
      </c>
      <c r="K3889" s="20" t="s">
        <v>110</v>
      </c>
      <c r="L3889" s="20" t="s">
        <v>110</v>
      </c>
      <c r="M3889" s="20" t="s">
        <v>110</v>
      </c>
    </row>
    <row r="3890" spans="2:13" x14ac:dyDescent="0.2">
      <c r="B3890" s="19">
        <v>43258</v>
      </c>
      <c r="C3890" s="18">
        <v>3.2855721471233283</v>
      </c>
      <c r="D3890" s="20" t="s">
        <v>20</v>
      </c>
      <c r="E3890" s="20" t="s">
        <v>67</v>
      </c>
      <c r="F3890" s="20">
        <v>1000000129</v>
      </c>
      <c r="G3890" s="20" t="s">
        <v>68</v>
      </c>
      <c r="H3890" s="20" t="s">
        <v>8</v>
      </c>
      <c r="I3890" s="20">
        <v>10000136</v>
      </c>
      <c r="J3890" s="20" t="s">
        <v>38</v>
      </c>
      <c r="K3890" s="20" t="s">
        <v>110</v>
      </c>
      <c r="L3890" s="20" t="s">
        <v>110</v>
      </c>
      <c r="M3890" s="20" t="s">
        <v>110</v>
      </c>
    </row>
    <row r="3891" spans="2:13" x14ac:dyDescent="0.2">
      <c r="B3891" s="19">
        <v>43259</v>
      </c>
      <c r="C3891" s="18">
        <v>3.3512835900657949</v>
      </c>
      <c r="D3891" s="20" t="s">
        <v>20</v>
      </c>
      <c r="E3891" s="20" t="s">
        <v>67</v>
      </c>
      <c r="F3891" s="20">
        <v>1000000129</v>
      </c>
      <c r="G3891" s="20" t="s">
        <v>68</v>
      </c>
      <c r="H3891" s="20" t="s">
        <v>8</v>
      </c>
      <c r="I3891" s="20">
        <v>10000136</v>
      </c>
      <c r="J3891" s="20" t="s">
        <v>38</v>
      </c>
      <c r="K3891" s="20" t="s">
        <v>110</v>
      </c>
      <c r="L3891" s="20" t="s">
        <v>110</v>
      </c>
      <c r="M3891" s="20" t="s">
        <v>110</v>
      </c>
    </row>
    <row r="3892" spans="2:13" x14ac:dyDescent="0.2">
      <c r="B3892" s="19">
        <v>43260</v>
      </c>
      <c r="C3892" s="18">
        <v>3.4183092618671109</v>
      </c>
      <c r="D3892" s="20" t="s">
        <v>20</v>
      </c>
      <c r="E3892" s="20" t="s">
        <v>67</v>
      </c>
      <c r="F3892" s="20">
        <v>1000000129</v>
      </c>
      <c r="G3892" s="20" t="s">
        <v>68</v>
      </c>
      <c r="H3892" s="20" t="s">
        <v>8</v>
      </c>
      <c r="I3892" s="20">
        <v>10000136</v>
      </c>
      <c r="J3892" s="20" t="s">
        <v>38</v>
      </c>
      <c r="K3892" s="20" t="s">
        <v>110</v>
      </c>
      <c r="L3892" s="20" t="s">
        <v>110</v>
      </c>
      <c r="M3892" s="20" t="s">
        <v>110</v>
      </c>
    </row>
    <row r="3893" spans="2:13" x14ac:dyDescent="0.2">
      <c r="B3893" s="19">
        <v>43261</v>
      </c>
      <c r="C3893" s="18">
        <v>3.4866754471044534</v>
      </c>
      <c r="D3893" s="20" t="s">
        <v>20</v>
      </c>
      <c r="E3893" s="20" t="s">
        <v>67</v>
      </c>
      <c r="F3893" s="20">
        <v>1000000129</v>
      </c>
      <c r="G3893" s="20" t="s">
        <v>68</v>
      </c>
      <c r="H3893" s="20" t="s">
        <v>8</v>
      </c>
      <c r="I3893" s="20">
        <v>10000136</v>
      </c>
      <c r="J3893" s="20" t="s">
        <v>38</v>
      </c>
      <c r="K3893" s="20" t="s">
        <v>110</v>
      </c>
      <c r="L3893" s="20" t="s">
        <v>110</v>
      </c>
      <c r="M3893" s="20" t="s">
        <v>110</v>
      </c>
    </row>
    <row r="3894" spans="2:13" x14ac:dyDescent="0.2">
      <c r="B3894" s="19">
        <v>43262</v>
      </c>
      <c r="C3894" s="18">
        <v>3.5564089560465426</v>
      </c>
      <c r="D3894" s="20" t="s">
        <v>20</v>
      </c>
      <c r="E3894" s="20" t="s">
        <v>67</v>
      </c>
      <c r="F3894" s="20">
        <v>1000000129</v>
      </c>
      <c r="G3894" s="20" t="s">
        <v>68</v>
      </c>
      <c r="H3894" s="20" t="s">
        <v>8</v>
      </c>
      <c r="I3894" s="20">
        <v>10000136</v>
      </c>
      <c r="J3894" s="20" t="s">
        <v>38</v>
      </c>
      <c r="K3894" s="20" t="s">
        <v>110</v>
      </c>
      <c r="L3894" s="20" t="s">
        <v>110</v>
      </c>
      <c r="M3894" s="20" t="s">
        <v>110</v>
      </c>
    </row>
    <row r="3895" spans="2:13" x14ac:dyDescent="0.2">
      <c r="B3895" s="19">
        <v>43263</v>
      </c>
      <c r="C3895" s="18">
        <v>3.6275371351674734</v>
      </c>
      <c r="D3895" s="20" t="s">
        <v>20</v>
      </c>
      <c r="E3895" s="20" t="s">
        <v>67</v>
      </c>
      <c r="F3895" s="20">
        <v>1000000129</v>
      </c>
      <c r="G3895" s="20" t="s">
        <v>68</v>
      </c>
      <c r="H3895" s="20" t="s">
        <v>8</v>
      </c>
      <c r="I3895" s="20">
        <v>10000136</v>
      </c>
      <c r="J3895" s="20" t="s">
        <v>38</v>
      </c>
      <c r="K3895" s="20" t="s">
        <v>110</v>
      </c>
      <c r="L3895" s="20" t="s">
        <v>110</v>
      </c>
      <c r="M3895" s="20" t="s">
        <v>110</v>
      </c>
    </row>
    <row r="3896" spans="2:13" x14ac:dyDescent="0.2">
      <c r="B3896" s="19">
        <v>43264</v>
      </c>
      <c r="C3896" s="18">
        <v>3.548087877870822</v>
      </c>
      <c r="D3896" s="20" t="s">
        <v>20</v>
      </c>
      <c r="E3896" s="20" t="s">
        <v>67</v>
      </c>
      <c r="F3896" s="20">
        <v>1000000129</v>
      </c>
      <c r="G3896" s="20" t="s">
        <v>68</v>
      </c>
      <c r="H3896" s="20" t="s">
        <v>8</v>
      </c>
      <c r="I3896" s="20">
        <v>10000136</v>
      </c>
      <c r="J3896" s="20" t="s">
        <v>38</v>
      </c>
      <c r="K3896" s="20" t="s">
        <v>110</v>
      </c>
      <c r="L3896" s="20" t="s">
        <v>110</v>
      </c>
      <c r="M3896" s="20" t="s">
        <v>110</v>
      </c>
    </row>
    <row r="3897" spans="2:13" x14ac:dyDescent="0.2">
      <c r="B3897" s="19">
        <v>43265</v>
      </c>
      <c r="C3897" s="18">
        <v>3.6190496354282384</v>
      </c>
      <c r="D3897" s="20" t="s">
        <v>20</v>
      </c>
      <c r="E3897" s="20" t="s">
        <v>67</v>
      </c>
      <c r="F3897" s="20">
        <v>1000000129</v>
      </c>
      <c r="G3897" s="20" t="s">
        <v>68</v>
      </c>
      <c r="H3897" s="20" t="s">
        <v>8</v>
      </c>
      <c r="I3897" s="20">
        <v>10000136</v>
      </c>
      <c r="J3897" s="20" t="s">
        <v>38</v>
      </c>
      <c r="K3897" s="20" t="s">
        <v>110</v>
      </c>
      <c r="L3897" s="20" t="s">
        <v>110</v>
      </c>
      <c r="M3897" s="20" t="s">
        <v>110</v>
      </c>
    </row>
    <row r="3898" spans="2:13" x14ac:dyDescent="0.2">
      <c r="B3898" s="19">
        <v>43266</v>
      </c>
      <c r="C3898" s="18">
        <v>3.6914306281368034</v>
      </c>
      <c r="D3898" s="20" t="s">
        <v>20</v>
      </c>
      <c r="E3898" s="20" t="s">
        <v>67</v>
      </c>
      <c r="F3898" s="20">
        <v>1000000129</v>
      </c>
      <c r="G3898" s="20" t="s">
        <v>68</v>
      </c>
      <c r="H3898" s="20" t="s">
        <v>8</v>
      </c>
      <c r="I3898" s="20">
        <v>10000136</v>
      </c>
      <c r="J3898" s="20" t="s">
        <v>38</v>
      </c>
      <c r="K3898" s="20" t="s">
        <v>110</v>
      </c>
      <c r="L3898" s="20" t="s">
        <v>110</v>
      </c>
      <c r="M3898" s="20" t="s">
        <v>110</v>
      </c>
    </row>
    <row r="3899" spans="2:13" x14ac:dyDescent="0.2">
      <c r="B3899" s="19">
        <v>43267</v>
      </c>
      <c r="C3899" s="18">
        <v>3.3052592406995398</v>
      </c>
      <c r="D3899" s="20" t="s">
        <v>20</v>
      </c>
      <c r="E3899" s="20" t="s">
        <v>67</v>
      </c>
      <c r="F3899" s="20">
        <v>1000000129</v>
      </c>
      <c r="G3899" s="20" t="s">
        <v>68</v>
      </c>
      <c r="H3899" s="20" t="s">
        <v>8</v>
      </c>
      <c r="I3899" s="20">
        <v>10000136</v>
      </c>
      <c r="J3899" s="20" t="s">
        <v>38</v>
      </c>
      <c r="K3899" s="20" t="s">
        <v>110</v>
      </c>
      <c r="L3899" s="20" t="s">
        <v>110</v>
      </c>
      <c r="M3899" s="20" t="s">
        <v>110</v>
      </c>
    </row>
    <row r="3900" spans="2:13" x14ac:dyDescent="0.2">
      <c r="B3900" s="19">
        <v>43268</v>
      </c>
      <c r="C3900" s="18">
        <v>3.3713644255135309</v>
      </c>
      <c r="D3900" s="20" t="s">
        <v>20</v>
      </c>
      <c r="E3900" s="20" t="s">
        <v>67</v>
      </c>
      <c r="F3900" s="20">
        <v>1000000129</v>
      </c>
      <c r="G3900" s="20" t="s">
        <v>68</v>
      </c>
      <c r="H3900" s="20" t="s">
        <v>8</v>
      </c>
      <c r="I3900" s="20">
        <v>10000136</v>
      </c>
      <c r="J3900" s="20" t="s">
        <v>38</v>
      </c>
      <c r="K3900" s="20" t="s">
        <v>110</v>
      </c>
      <c r="L3900" s="20" t="s">
        <v>110</v>
      </c>
      <c r="M3900" s="20" t="s">
        <v>110</v>
      </c>
    </row>
    <row r="3901" spans="2:13" x14ac:dyDescent="0.2">
      <c r="B3901" s="19">
        <v>43269</v>
      </c>
      <c r="C3901" s="18">
        <v>3.4387917140238011</v>
      </c>
      <c r="D3901" s="20" t="s">
        <v>20</v>
      </c>
      <c r="E3901" s="20" t="s">
        <v>67</v>
      </c>
      <c r="F3901" s="20">
        <v>1000000129</v>
      </c>
      <c r="G3901" s="20" t="s">
        <v>68</v>
      </c>
      <c r="H3901" s="20" t="s">
        <v>8</v>
      </c>
      <c r="I3901" s="20">
        <v>10000136</v>
      </c>
      <c r="J3901" s="20" t="s">
        <v>38</v>
      </c>
      <c r="K3901" s="20" t="s">
        <v>110</v>
      </c>
      <c r="L3901" s="20" t="s">
        <v>110</v>
      </c>
      <c r="M3901" s="20" t="s">
        <v>110</v>
      </c>
    </row>
    <row r="3902" spans="2:13" x14ac:dyDescent="0.2">
      <c r="B3902" s="19">
        <v>43270</v>
      </c>
      <c r="C3902" s="18">
        <v>3.5075675483042774</v>
      </c>
      <c r="D3902" s="20" t="s">
        <v>20</v>
      </c>
      <c r="E3902" s="20" t="s">
        <v>67</v>
      </c>
      <c r="F3902" s="20">
        <v>1000000129</v>
      </c>
      <c r="G3902" s="20" t="s">
        <v>68</v>
      </c>
      <c r="H3902" s="20" t="s">
        <v>8</v>
      </c>
      <c r="I3902" s="20">
        <v>10000136</v>
      </c>
      <c r="J3902" s="20" t="s">
        <v>38</v>
      </c>
      <c r="K3902" s="20" t="s">
        <v>110</v>
      </c>
      <c r="L3902" s="20" t="s">
        <v>110</v>
      </c>
      <c r="M3902" s="20" t="s">
        <v>110</v>
      </c>
    </row>
    <row r="3903" spans="2:13" x14ac:dyDescent="0.2">
      <c r="B3903" s="19">
        <v>43271</v>
      </c>
      <c r="C3903" s="18">
        <v>2.8257188992703623</v>
      </c>
      <c r="D3903" s="20" t="s">
        <v>20</v>
      </c>
      <c r="E3903" s="20" t="s">
        <v>67</v>
      </c>
      <c r="F3903" s="20">
        <v>1000000129</v>
      </c>
      <c r="G3903" s="20" t="s">
        <v>68</v>
      </c>
      <c r="H3903" s="20" t="s">
        <v>8</v>
      </c>
      <c r="I3903" s="20">
        <v>10000136</v>
      </c>
      <c r="J3903" s="20" t="s">
        <v>38</v>
      </c>
      <c r="K3903" s="20" t="s">
        <v>110</v>
      </c>
      <c r="L3903" s="20" t="s">
        <v>110</v>
      </c>
      <c r="M3903" s="20" t="s">
        <v>110</v>
      </c>
    </row>
    <row r="3904" spans="2:13" x14ac:dyDescent="0.2">
      <c r="B3904" s="19">
        <v>43272</v>
      </c>
      <c r="C3904" s="18">
        <v>2.8822332772557697</v>
      </c>
      <c r="D3904" s="20" t="s">
        <v>20</v>
      </c>
      <c r="E3904" s="20" t="s">
        <v>67</v>
      </c>
      <c r="F3904" s="20">
        <v>1000000129</v>
      </c>
      <c r="G3904" s="20" t="s">
        <v>68</v>
      </c>
      <c r="H3904" s="20" t="s">
        <v>8</v>
      </c>
      <c r="I3904" s="20">
        <v>10000136</v>
      </c>
      <c r="J3904" s="20" t="s">
        <v>38</v>
      </c>
      <c r="K3904" s="20" t="s">
        <v>110</v>
      </c>
      <c r="L3904" s="20" t="s">
        <v>110</v>
      </c>
      <c r="M3904" s="20" t="s">
        <v>110</v>
      </c>
    </row>
    <row r="3905" spans="2:13" x14ac:dyDescent="0.2">
      <c r="B3905" s="19">
        <v>43273</v>
      </c>
      <c r="C3905" s="18">
        <v>2.939877942800885</v>
      </c>
      <c r="D3905" s="20" t="s">
        <v>20</v>
      </c>
      <c r="E3905" s="20" t="s">
        <v>67</v>
      </c>
      <c r="F3905" s="20">
        <v>1000000129</v>
      </c>
      <c r="G3905" s="20" t="s">
        <v>68</v>
      </c>
      <c r="H3905" s="20" t="s">
        <v>8</v>
      </c>
      <c r="I3905" s="20">
        <v>10000136</v>
      </c>
      <c r="J3905" s="20" t="s">
        <v>38</v>
      </c>
      <c r="K3905" s="20" t="s">
        <v>110</v>
      </c>
      <c r="L3905" s="20" t="s">
        <v>110</v>
      </c>
      <c r="M3905" s="20" t="s">
        <v>110</v>
      </c>
    </row>
    <row r="3906" spans="2:13" x14ac:dyDescent="0.2">
      <c r="B3906" s="19">
        <v>43274</v>
      </c>
      <c r="C3906" s="18">
        <v>2.9986755016569027</v>
      </c>
      <c r="D3906" s="20" t="s">
        <v>20</v>
      </c>
      <c r="E3906" s="20" t="s">
        <v>67</v>
      </c>
      <c r="F3906" s="20">
        <v>1000000129</v>
      </c>
      <c r="G3906" s="20" t="s">
        <v>68</v>
      </c>
      <c r="H3906" s="20" t="s">
        <v>8</v>
      </c>
      <c r="I3906" s="20">
        <v>10000136</v>
      </c>
      <c r="J3906" s="20" t="s">
        <v>38</v>
      </c>
      <c r="K3906" s="20" t="s">
        <v>110</v>
      </c>
      <c r="L3906" s="20" t="s">
        <v>110</v>
      </c>
      <c r="M3906" s="20" t="s">
        <v>110</v>
      </c>
    </row>
    <row r="3907" spans="2:13" x14ac:dyDescent="0.2">
      <c r="B3907" s="19">
        <v>43275</v>
      </c>
      <c r="C3907" s="18">
        <v>3.0586490116900404</v>
      </c>
      <c r="D3907" s="20" t="s">
        <v>20</v>
      </c>
      <c r="E3907" s="20" t="s">
        <v>67</v>
      </c>
      <c r="F3907" s="20">
        <v>1000000129</v>
      </c>
      <c r="G3907" s="20" t="s">
        <v>68</v>
      </c>
      <c r="H3907" s="20" t="s">
        <v>8</v>
      </c>
      <c r="I3907" s="20">
        <v>10000136</v>
      </c>
      <c r="J3907" s="20" t="s">
        <v>38</v>
      </c>
      <c r="K3907" s="20" t="s">
        <v>110</v>
      </c>
      <c r="L3907" s="20" t="s">
        <v>110</v>
      </c>
      <c r="M3907" s="20" t="s">
        <v>110</v>
      </c>
    </row>
    <row r="3908" spans="2:13" x14ac:dyDescent="0.2">
      <c r="B3908" s="19">
        <v>43276</v>
      </c>
      <c r="C3908" s="18">
        <v>3.1198219919238412</v>
      </c>
      <c r="D3908" s="20" t="s">
        <v>20</v>
      </c>
      <c r="E3908" s="20" t="s">
        <v>67</v>
      </c>
      <c r="F3908" s="20">
        <v>1000000129</v>
      </c>
      <c r="G3908" s="20" t="s">
        <v>68</v>
      </c>
      <c r="H3908" s="20" t="s">
        <v>8</v>
      </c>
      <c r="I3908" s="20">
        <v>10000136</v>
      </c>
      <c r="J3908" s="20" t="s">
        <v>38</v>
      </c>
      <c r="K3908" s="20" t="s">
        <v>110</v>
      </c>
      <c r="L3908" s="20" t="s">
        <v>110</v>
      </c>
      <c r="M3908" s="20" t="s">
        <v>110</v>
      </c>
    </row>
    <row r="3909" spans="2:13" x14ac:dyDescent="0.2">
      <c r="B3909" s="19">
        <v>43277</v>
      </c>
      <c r="C3909" s="18">
        <v>3.1822184317623181</v>
      </c>
      <c r="D3909" s="20" t="s">
        <v>20</v>
      </c>
      <c r="E3909" s="20" t="s">
        <v>67</v>
      </c>
      <c r="F3909" s="20">
        <v>1000000129</v>
      </c>
      <c r="G3909" s="20" t="s">
        <v>68</v>
      </c>
      <c r="H3909" s="20" t="s">
        <v>8</v>
      </c>
      <c r="I3909" s="20">
        <v>10000136</v>
      </c>
      <c r="J3909" s="20" t="s">
        <v>38</v>
      </c>
      <c r="K3909" s="20" t="s">
        <v>110</v>
      </c>
      <c r="L3909" s="20" t="s">
        <v>110</v>
      </c>
      <c r="M3909" s="20" t="s">
        <v>110</v>
      </c>
    </row>
    <row r="3910" spans="2:13" x14ac:dyDescent="0.2">
      <c r="B3910" s="19">
        <v>43278</v>
      </c>
      <c r="C3910" s="18">
        <v>3.2458628003975645</v>
      </c>
      <c r="D3910" s="20" t="s">
        <v>20</v>
      </c>
      <c r="E3910" s="20" t="s">
        <v>67</v>
      </c>
      <c r="F3910" s="20">
        <v>1000000129</v>
      </c>
      <c r="G3910" s="20" t="s">
        <v>68</v>
      </c>
      <c r="H3910" s="20" t="s">
        <v>8</v>
      </c>
      <c r="I3910" s="20">
        <v>10000136</v>
      </c>
      <c r="J3910" s="20" t="s">
        <v>38</v>
      </c>
      <c r="K3910" s="20" t="s">
        <v>110</v>
      </c>
      <c r="L3910" s="20" t="s">
        <v>110</v>
      </c>
      <c r="M3910" s="20" t="s">
        <v>110</v>
      </c>
    </row>
    <row r="3911" spans="2:13" x14ac:dyDescent="0.2">
      <c r="B3911" s="19">
        <v>43279</v>
      </c>
      <c r="C3911" s="18">
        <v>3.3107800564055156</v>
      </c>
      <c r="D3911" s="20" t="s">
        <v>20</v>
      </c>
      <c r="E3911" s="20" t="s">
        <v>67</v>
      </c>
      <c r="F3911" s="20">
        <v>1000000129</v>
      </c>
      <c r="G3911" s="20" t="s">
        <v>68</v>
      </c>
      <c r="H3911" s="20" t="s">
        <v>8</v>
      </c>
      <c r="I3911" s="20">
        <v>10000136</v>
      </c>
      <c r="J3911" s="20" t="s">
        <v>38</v>
      </c>
      <c r="K3911" s="20" t="s">
        <v>110</v>
      </c>
      <c r="L3911" s="20" t="s">
        <v>110</v>
      </c>
      <c r="M3911" s="20" t="s">
        <v>110</v>
      </c>
    </row>
    <row r="3912" spans="2:13" x14ac:dyDescent="0.2">
      <c r="B3912" s="19">
        <v>43280</v>
      </c>
      <c r="C3912" s="18">
        <v>3.3769956575336262</v>
      </c>
      <c r="D3912" s="20" t="s">
        <v>20</v>
      </c>
      <c r="E3912" s="20" t="s">
        <v>67</v>
      </c>
      <c r="F3912" s="20">
        <v>1000000129</v>
      </c>
      <c r="G3912" s="20" t="s">
        <v>68</v>
      </c>
      <c r="H3912" s="20" t="s">
        <v>8</v>
      </c>
      <c r="I3912" s="20">
        <v>10000136</v>
      </c>
      <c r="J3912" s="20" t="s">
        <v>38</v>
      </c>
      <c r="K3912" s="20" t="s">
        <v>110</v>
      </c>
      <c r="L3912" s="20" t="s">
        <v>110</v>
      </c>
      <c r="M3912" s="20" t="s">
        <v>110</v>
      </c>
    </row>
    <row r="3913" spans="2:13" x14ac:dyDescent="0.2">
      <c r="B3913" s="19">
        <v>43281</v>
      </c>
      <c r="C3913" s="18">
        <v>3.4445355706842986</v>
      </c>
      <c r="D3913" s="20" t="s">
        <v>20</v>
      </c>
      <c r="E3913" s="20" t="s">
        <v>67</v>
      </c>
      <c r="F3913" s="20">
        <v>1000000129</v>
      </c>
      <c r="G3913" s="20" t="s">
        <v>68</v>
      </c>
      <c r="H3913" s="20" t="s">
        <v>8</v>
      </c>
      <c r="I3913" s="20">
        <v>10000136</v>
      </c>
      <c r="J3913" s="20" t="s">
        <v>38</v>
      </c>
      <c r="K3913" s="20" t="s">
        <v>110</v>
      </c>
      <c r="L3913" s="20" t="s">
        <v>110</v>
      </c>
      <c r="M3913" s="20" t="s">
        <v>110</v>
      </c>
    </row>
    <row r="3914" spans="2:13" x14ac:dyDescent="0.2">
      <c r="B3914" s="19">
        <v>43282</v>
      </c>
      <c r="C3914" s="18">
        <v>3.5134262820979849</v>
      </c>
      <c r="D3914" s="20" t="s">
        <v>20</v>
      </c>
      <c r="E3914" s="20" t="s">
        <v>67</v>
      </c>
      <c r="F3914" s="20">
        <v>1000000129</v>
      </c>
      <c r="G3914" s="20" t="s">
        <v>68</v>
      </c>
      <c r="H3914" s="20" t="s">
        <v>8</v>
      </c>
      <c r="I3914" s="20">
        <v>10000136</v>
      </c>
      <c r="J3914" s="20" t="s">
        <v>38</v>
      </c>
      <c r="K3914" s="20" t="s">
        <v>110</v>
      </c>
      <c r="L3914" s="20" t="s">
        <v>110</v>
      </c>
      <c r="M3914" s="20" t="s">
        <v>110</v>
      </c>
    </row>
    <row r="3915" spans="2:13" x14ac:dyDescent="0.2">
      <c r="B3915" s="19">
        <v>43283</v>
      </c>
      <c r="C3915" s="18">
        <v>3.5836948077399442</v>
      </c>
      <c r="D3915" s="20" t="s">
        <v>20</v>
      </c>
      <c r="E3915" s="20" t="s">
        <v>67</v>
      </c>
      <c r="F3915" s="20">
        <v>1000000129</v>
      </c>
      <c r="G3915" s="20" t="s">
        <v>68</v>
      </c>
      <c r="H3915" s="20" t="s">
        <v>8</v>
      </c>
      <c r="I3915" s="20">
        <v>10000136</v>
      </c>
      <c r="J3915" s="20" t="s">
        <v>38</v>
      </c>
      <c r="K3915" s="20" t="s">
        <v>110</v>
      </c>
      <c r="L3915" s="20" t="s">
        <v>110</v>
      </c>
      <c r="M3915" s="20" t="s">
        <v>110</v>
      </c>
    </row>
    <row r="3916" spans="2:13" x14ac:dyDescent="0.2">
      <c r="B3916" s="19">
        <v>43284</v>
      </c>
      <c r="C3916" s="18">
        <v>3.6553687038947431</v>
      </c>
      <c r="D3916" s="20" t="s">
        <v>20</v>
      </c>
      <c r="E3916" s="20" t="s">
        <v>67</v>
      </c>
      <c r="F3916" s="20">
        <v>1000000129</v>
      </c>
      <c r="G3916" s="20" t="s">
        <v>68</v>
      </c>
      <c r="H3916" s="20" t="s">
        <v>8</v>
      </c>
      <c r="I3916" s="20">
        <v>10000136</v>
      </c>
      <c r="J3916" s="20" t="s">
        <v>38</v>
      </c>
      <c r="K3916" s="20" t="s">
        <v>110</v>
      </c>
      <c r="L3916" s="20" t="s">
        <v>110</v>
      </c>
      <c r="M3916" s="20" t="s">
        <v>110</v>
      </c>
    </row>
    <row r="3917" spans="2:13" x14ac:dyDescent="0.2">
      <c r="B3917" s="19">
        <v>43285</v>
      </c>
      <c r="C3917" s="18">
        <v>3.7284760779726378</v>
      </c>
      <c r="D3917" s="20" t="s">
        <v>20</v>
      </c>
      <c r="E3917" s="20" t="s">
        <v>67</v>
      </c>
      <c r="F3917" s="20">
        <v>1000000129</v>
      </c>
      <c r="G3917" s="20" t="s">
        <v>68</v>
      </c>
      <c r="H3917" s="20" t="s">
        <v>8</v>
      </c>
      <c r="I3917" s="20">
        <v>10000136</v>
      </c>
      <c r="J3917" s="20" t="s">
        <v>38</v>
      </c>
      <c r="K3917" s="20" t="s">
        <v>110</v>
      </c>
      <c r="L3917" s="20" t="s">
        <v>110</v>
      </c>
      <c r="M3917" s="20" t="s">
        <v>110</v>
      </c>
    </row>
    <row r="3918" spans="2:13" x14ac:dyDescent="0.2">
      <c r="B3918" s="19">
        <v>43286</v>
      </c>
      <c r="C3918" s="18">
        <v>3.8030455995320902</v>
      </c>
      <c r="D3918" s="20" t="s">
        <v>20</v>
      </c>
      <c r="E3918" s="20" t="s">
        <v>67</v>
      </c>
      <c r="F3918" s="20">
        <v>1000000129</v>
      </c>
      <c r="G3918" s="20" t="s">
        <v>68</v>
      </c>
      <c r="H3918" s="20" t="s">
        <v>8</v>
      </c>
      <c r="I3918" s="20">
        <v>10000136</v>
      </c>
      <c r="J3918" s="20" t="s">
        <v>38</v>
      </c>
      <c r="K3918" s="20" t="s">
        <v>110</v>
      </c>
      <c r="L3918" s="20" t="s">
        <v>110</v>
      </c>
      <c r="M3918" s="20" t="s">
        <v>110</v>
      </c>
    </row>
    <row r="3919" spans="2:13" x14ac:dyDescent="0.2">
      <c r="B3919" s="19">
        <v>43287</v>
      </c>
      <c r="C3919" s="18">
        <v>3.8791065115227319</v>
      </c>
      <c r="D3919" s="20" t="s">
        <v>20</v>
      </c>
      <c r="E3919" s="20" t="s">
        <v>67</v>
      </c>
      <c r="F3919" s="20">
        <v>1000000129</v>
      </c>
      <c r="G3919" s="20" t="s">
        <v>68</v>
      </c>
      <c r="H3919" s="20" t="s">
        <v>8</v>
      </c>
      <c r="I3919" s="20">
        <v>10000136</v>
      </c>
      <c r="J3919" s="20" t="s">
        <v>38</v>
      </c>
      <c r="K3919" s="20" t="s">
        <v>110</v>
      </c>
      <c r="L3919" s="20" t="s">
        <v>110</v>
      </c>
      <c r="M3919" s="20" t="s">
        <v>110</v>
      </c>
    </row>
    <row r="3920" spans="2:13" x14ac:dyDescent="0.2">
      <c r="B3920" s="19">
        <v>43288</v>
      </c>
      <c r="C3920" s="18">
        <v>3.9566886417531868</v>
      </c>
      <c r="D3920" s="20" t="s">
        <v>20</v>
      </c>
      <c r="E3920" s="20" t="s">
        <v>67</v>
      </c>
      <c r="F3920" s="20">
        <v>1000000129</v>
      </c>
      <c r="G3920" s="20" t="s">
        <v>68</v>
      </c>
      <c r="H3920" s="20" t="s">
        <v>8</v>
      </c>
      <c r="I3920" s="20">
        <v>10000136</v>
      </c>
      <c r="J3920" s="20" t="s">
        <v>38</v>
      </c>
      <c r="K3920" s="20" t="s">
        <v>110</v>
      </c>
      <c r="L3920" s="20" t="s">
        <v>110</v>
      </c>
      <c r="M3920" s="20" t="s">
        <v>110</v>
      </c>
    </row>
    <row r="3921" spans="2:13" x14ac:dyDescent="0.2">
      <c r="B3921" s="19">
        <v>43289</v>
      </c>
      <c r="C3921" s="18">
        <v>3.6178224145882507</v>
      </c>
      <c r="D3921" s="20" t="s">
        <v>20</v>
      </c>
      <c r="E3921" s="20" t="s">
        <v>67</v>
      </c>
      <c r="F3921" s="20">
        <v>1000000129</v>
      </c>
      <c r="G3921" s="20" t="s">
        <v>68</v>
      </c>
      <c r="H3921" s="20" t="s">
        <v>8</v>
      </c>
      <c r="I3921" s="20">
        <v>10000136</v>
      </c>
      <c r="J3921" s="20" t="s">
        <v>38</v>
      </c>
      <c r="K3921" s="20" t="s">
        <v>110</v>
      </c>
      <c r="L3921" s="20" t="s">
        <v>110</v>
      </c>
      <c r="M3921" s="20" t="s">
        <v>110</v>
      </c>
    </row>
    <row r="3922" spans="2:13" x14ac:dyDescent="0.2">
      <c r="B3922" s="19">
        <v>43290</v>
      </c>
      <c r="C3922" s="18">
        <v>3.6901788628800158</v>
      </c>
      <c r="D3922" s="20" t="s">
        <v>20</v>
      </c>
      <c r="E3922" s="20" t="s">
        <v>67</v>
      </c>
      <c r="F3922" s="20">
        <v>1000000129</v>
      </c>
      <c r="G3922" s="20" t="s">
        <v>68</v>
      </c>
      <c r="H3922" s="20" t="s">
        <v>8</v>
      </c>
      <c r="I3922" s="20">
        <v>10000136</v>
      </c>
      <c r="J3922" s="20" t="s">
        <v>38</v>
      </c>
      <c r="K3922" s="20" t="s">
        <v>110</v>
      </c>
      <c r="L3922" s="20" t="s">
        <v>110</v>
      </c>
      <c r="M3922" s="20" t="s">
        <v>110</v>
      </c>
    </row>
    <row r="3923" spans="2:13" x14ac:dyDescent="0.2">
      <c r="B3923" s="19">
        <v>43291</v>
      </c>
      <c r="C3923" s="18">
        <v>3.7639824401376161</v>
      </c>
      <c r="D3923" s="20" t="s">
        <v>20</v>
      </c>
      <c r="E3923" s="20" t="s">
        <v>67</v>
      </c>
      <c r="F3923" s="20">
        <v>1000000129</v>
      </c>
      <c r="G3923" s="20" t="s">
        <v>68</v>
      </c>
      <c r="H3923" s="20" t="s">
        <v>8</v>
      </c>
      <c r="I3923" s="20">
        <v>10000136</v>
      </c>
      <c r="J3923" s="20" t="s">
        <v>38</v>
      </c>
      <c r="K3923" s="20" t="s">
        <v>110</v>
      </c>
      <c r="L3923" s="20" t="s">
        <v>110</v>
      </c>
      <c r="M3923" s="20" t="s">
        <v>110</v>
      </c>
    </row>
    <row r="3924" spans="2:13" x14ac:dyDescent="0.2">
      <c r="B3924" s="19">
        <v>43292</v>
      </c>
      <c r="C3924" s="18">
        <v>3.8392620889403686</v>
      </c>
      <c r="D3924" s="20" t="s">
        <v>20</v>
      </c>
      <c r="E3924" s="20" t="s">
        <v>67</v>
      </c>
      <c r="F3924" s="20">
        <v>1000000129</v>
      </c>
      <c r="G3924" s="20" t="s">
        <v>68</v>
      </c>
      <c r="H3924" s="20" t="s">
        <v>8</v>
      </c>
      <c r="I3924" s="20">
        <v>10000136</v>
      </c>
      <c r="J3924" s="20" t="s">
        <v>38</v>
      </c>
      <c r="K3924" s="20" t="s">
        <v>110</v>
      </c>
      <c r="L3924" s="20" t="s">
        <v>110</v>
      </c>
      <c r="M3924" s="20" t="s">
        <v>110</v>
      </c>
    </row>
    <row r="3925" spans="2:13" x14ac:dyDescent="0.2">
      <c r="B3925" s="19">
        <v>43293</v>
      </c>
      <c r="C3925" s="18">
        <v>3.9160473307191754</v>
      </c>
      <c r="D3925" s="20" t="s">
        <v>20</v>
      </c>
      <c r="E3925" s="20" t="s">
        <v>67</v>
      </c>
      <c r="F3925" s="20">
        <v>1000000129</v>
      </c>
      <c r="G3925" s="20" t="s">
        <v>68</v>
      </c>
      <c r="H3925" s="20" t="s">
        <v>8</v>
      </c>
      <c r="I3925" s="20">
        <v>10000136</v>
      </c>
      <c r="J3925" s="20" t="s">
        <v>38</v>
      </c>
      <c r="K3925" s="20" t="s">
        <v>110</v>
      </c>
      <c r="L3925" s="20" t="s">
        <v>110</v>
      </c>
      <c r="M3925" s="20" t="s">
        <v>110</v>
      </c>
    </row>
    <row r="3926" spans="2:13" x14ac:dyDescent="0.2">
      <c r="B3926" s="19">
        <v>43294</v>
      </c>
      <c r="C3926" s="18">
        <v>3.9943682773335594</v>
      </c>
      <c r="D3926" s="20" t="s">
        <v>20</v>
      </c>
      <c r="E3926" s="20" t="s">
        <v>67</v>
      </c>
      <c r="F3926" s="20">
        <v>1000000129</v>
      </c>
      <c r="G3926" s="20" t="s">
        <v>68</v>
      </c>
      <c r="H3926" s="20" t="s">
        <v>8</v>
      </c>
      <c r="I3926" s="20">
        <v>10000136</v>
      </c>
      <c r="J3926" s="20" t="s">
        <v>38</v>
      </c>
      <c r="K3926" s="20" t="s">
        <v>110</v>
      </c>
      <c r="L3926" s="20" t="s">
        <v>110</v>
      </c>
      <c r="M3926" s="20" t="s">
        <v>110</v>
      </c>
    </row>
    <row r="3927" spans="2:13" x14ac:dyDescent="0.2">
      <c r="B3927" s="19">
        <v>43295</v>
      </c>
      <c r="C3927" s="18">
        <v>4.0742556428802308</v>
      </c>
      <c r="D3927" s="20" t="s">
        <v>20</v>
      </c>
      <c r="E3927" s="20" t="s">
        <v>67</v>
      </c>
      <c r="F3927" s="20">
        <v>1000000129</v>
      </c>
      <c r="G3927" s="20" t="s">
        <v>68</v>
      </c>
      <c r="H3927" s="20" t="s">
        <v>8</v>
      </c>
      <c r="I3927" s="20">
        <v>10000136</v>
      </c>
      <c r="J3927" s="20" t="s">
        <v>38</v>
      </c>
      <c r="K3927" s="20" t="s">
        <v>110</v>
      </c>
      <c r="L3927" s="20" t="s">
        <v>110</v>
      </c>
      <c r="M3927" s="20" t="s">
        <v>110</v>
      </c>
    </row>
    <row r="3928" spans="2:13" x14ac:dyDescent="0.2">
      <c r="B3928" s="19">
        <v>43296</v>
      </c>
      <c r="C3928" s="18">
        <v>4.1557407557378347</v>
      </c>
      <c r="D3928" s="20" t="s">
        <v>20</v>
      </c>
      <c r="E3928" s="20" t="s">
        <v>67</v>
      </c>
      <c r="F3928" s="20">
        <v>1000000129</v>
      </c>
      <c r="G3928" s="20" t="s">
        <v>68</v>
      </c>
      <c r="H3928" s="20" t="s">
        <v>8</v>
      </c>
      <c r="I3928" s="20">
        <v>10000136</v>
      </c>
      <c r="J3928" s="20" t="s">
        <v>38</v>
      </c>
      <c r="K3928" s="20" t="s">
        <v>110</v>
      </c>
      <c r="L3928" s="20" t="s">
        <v>110</v>
      </c>
      <c r="M3928" s="20" t="s">
        <v>110</v>
      </c>
    </row>
    <row r="3929" spans="2:13" x14ac:dyDescent="0.2">
      <c r="B3929" s="19">
        <v>43297</v>
      </c>
      <c r="C3929" s="18">
        <v>4.2388555708525919</v>
      </c>
      <c r="D3929" s="20" t="s">
        <v>20</v>
      </c>
      <c r="E3929" s="20" t="s">
        <v>67</v>
      </c>
      <c r="F3929" s="20">
        <v>1000000129</v>
      </c>
      <c r="G3929" s="20" t="s">
        <v>68</v>
      </c>
      <c r="H3929" s="20" t="s">
        <v>8</v>
      </c>
      <c r="I3929" s="20">
        <v>10000136</v>
      </c>
      <c r="J3929" s="20" t="s">
        <v>38</v>
      </c>
      <c r="K3929" s="20" t="s">
        <v>110</v>
      </c>
      <c r="L3929" s="20" t="s">
        <v>110</v>
      </c>
      <c r="M3929" s="20" t="s">
        <v>110</v>
      </c>
    </row>
    <row r="3930" spans="2:13" x14ac:dyDescent="0.2">
      <c r="B3930" s="19">
        <v>43298</v>
      </c>
      <c r="C3930" s="18">
        <v>3.1996326822696437</v>
      </c>
      <c r="D3930" s="20" t="s">
        <v>20</v>
      </c>
      <c r="E3930" s="20" t="s">
        <v>67</v>
      </c>
      <c r="F3930" s="20">
        <v>1000000129</v>
      </c>
      <c r="G3930" s="20" t="s">
        <v>68</v>
      </c>
      <c r="H3930" s="20" t="s">
        <v>8</v>
      </c>
      <c r="I3930" s="20">
        <v>10000136</v>
      </c>
      <c r="J3930" s="20" t="s">
        <v>38</v>
      </c>
      <c r="K3930" s="20" t="s">
        <v>110</v>
      </c>
      <c r="L3930" s="20" t="s">
        <v>110</v>
      </c>
      <c r="M3930" s="20" t="s">
        <v>110</v>
      </c>
    </row>
    <row r="3931" spans="2:13" x14ac:dyDescent="0.2">
      <c r="B3931" s="19">
        <v>43299</v>
      </c>
      <c r="C3931" s="18">
        <v>3.2636253359150369</v>
      </c>
      <c r="D3931" s="20" t="s">
        <v>20</v>
      </c>
      <c r="E3931" s="20" t="s">
        <v>67</v>
      </c>
      <c r="F3931" s="20">
        <v>1000000129</v>
      </c>
      <c r="G3931" s="20" t="s">
        <v>68</v>
      </c>
      <c r="H3931" s="20" t="s">
        <v>8</v>
      </c>
      <c r="I3931" s="20">
        <v>10000136</v>
      </c>
      <c r="J3931" s="20" t="s">
        <v>38</v>
      </c>
      <c r="K3931" s="20" t="s">
        <v>110</v>
      </c>
      <c r="L3931" s="20" t="s">
        <v>110</v>
      </c>
      <c r="M3931" s="20" t="s">
        <v>110</v>
      </c>
    </row>
    <row r="3932" spans="2:13" x14ac:dyDescent="0.2">
      <c r="B3932" s="19">
        <v>43300</v>
      </c>
      <c r="C3932" s="18">
        <v>3.3288978426333373</v>
      </c>
      <c r="D3932" s="20" t="s">
        <v>20</v>
      </c>
      <c r="E3932" s="20" t="s">
        <v>67</v>
      </c>
      <c r="F3932" s="20">
        <v>1000000129</v>
      </c>
      <c r="G3932" s="20" t="s">
        <v>68</v>
      </c>
      <c r="H3932" s="20" t="s">
        <v>8</v>
      </c>
      <c r="I3932" s="20">
        <v>10000136</v>
      </c>
      <c r="J3932" s="20" t="s">
        <v>38</v>
      </c>
      <c r="K3932" s="20" t="s">
        <v>110</v>
      </c>
      <c r="L3932" s="20" t="s">
        <v>110</v>
      </c>
      <c r="M3932" s="20" t="s">
        <v>110</v>
      </c>
    </row>
    <row r="3933" spans="2:13" x14ac:dyDescent="0.2">
      <c r="B3933" s="19">
        <v>43301</v>
      </c>
      <c r="C3933" s="18">
        <v>3.3954757994860039</v>
      </c>
      <c r="D3933" s="20" t="s">
        <v>20</v>
      </c>
      <c r="E3933" s="20" t="s">
        <v>67</v>
      </c>
      <c r="F3933" s="20">
        <v>1000000129</v>
      </c>
      <c r="G3933" s="20" t="s">
        <v>68</v>
      </c>
      <c r="H3933" s="20" t="s">
        <v>8</v>
      </c>
      <c r="I3933" s="20">
        <v>10000136</v>
      </c>
      <c r="J3933" s="20" t="s">
        <v>38</v>
      </c>
      <c r="K3933" s="20" t="s">
        <v>110</v>
      </c>
      <c r="L3933" s="20" t="s">
        <v>110</v>
      </c>
      <c r="M3933" s="20" t="s">
        <v>110</v>
      </c>
    </row>
    <row r="3934" spans="2:13" x14ac:dyDescent="0.2">
      <c r="B3934" s="19">
        <v>43252</v>
      </c>
      <c r="C3934" s="18">
        <v>1.556</v>
      </c>
      <c r="D3934" s="20" t="s">
        <v>16</v>
      </c>
      <c r="E3934" s="20" t="s">
        <v>15</v>
      </c>
      <c r="F3934" s="20">
        <v>1000001915</v>
      </c>
      <c r="G3934" s="20" t="s">
        <v>13</v>
      </c>
      <c r="H3934" s="20" t="s">
        <v>8</v>
      </c>
      <c r="I3934" s="20">
        <v>10000111</v>
      </c>
      <c r="J3934" s="20" t="s">
        <v>35</v>
      </c>
      <c r="K3934" s="20" t="s">
        <v>110</v>
      </c>
      <c r="L3934" s="20" t="s">
        <v>110</v>
      </c>
      <c r="M3934" s="20" t="s">
        <v>110</v>
      </c>
    </row>
    <row r="3935" spans="2:13" x14ac:dyDescent="0.2">
      <c r="B3935" s="19">
        <v>43253</v>
      </c>
      <c r="C3935" s="18">
        <v>1.5871199999999999</v>
      </c>
      <c r="D3935" s="20" t="s">
        <v>16</v>
      </c>
      <c r="E3935" s="20" t="s">
        <v>15</v>
      </c>
      <c r="F3935" s="20">
        <v>1000001915</v>
      </c>
      <c r="G3935" s="20" t="s">
        <v>13</v>
      </c>
      <c r="H3935" s="20" t="s">
        <v>8</v>
      </c>
      <c r="I3935" s="20">
        <v>10000111</v>
      </c>
      <c r="J3935" s="20" t="s">
        <v>35</v>
      </c>
      <c r="K3935" s="20" t="s">
        <v>110</v>
      </c>
      <c r="L3935" s="20" t="s">
        <v>110</v>
      </c>
      <c r="M3935" s="20" t="s">
        <v>110</v>
      </c>
    </row>
    <row r="3936" spans="2:13" x14ac:dyDescent="0.2">
      <c r="B3936" s="19">
        <v>43254</v>
      </c>
      <c r="C3936" s="18">
        <v>1.6188623999999998</v>
      </c>
      <c r="D3936" s="20" t="s">
        <v>16</v>
      </c>
      <c r="E3936" s="20" t="s">
        <v>15</v>
      </c>
      <c r="F3936" s="20">
        <v>1000001915</v>
      </c>
      <c r="G3936" s="20" t="s">
        <v>13</v>
      </c>
      <c r="H3936" s="20" t="s">
        <v>8</v>
      </c>
      <c r="I3936" s="20">
        <v>10000111</v>
      </c>
      <c r="J3936" s="20" t="s">
        <v>35</v>
      </c>
      <c r="K3936" s="20" t="s">
        <v>110</v>
      </c>
      <c r="L3936" s="20" t="s">
        <v>110</v>
      </c>
      <c r="M3936" s="20" t="s">
        <v>110</v>
      </c>
    </row>
    <row r="3937" spans="2:13" x14ac:dyDescent="0.2">
      <c r="B3937" s="19">
        <v>43255</v>
      </c>
      <c r="C3937" s="18">
        <v>1.6512396479999998</v>
      </c>
      <c r="D3937" s="20" t="s">
        <v>16</v>
      </c>
      <c r="E3937" s="20" t="s">
        <v>15</v>
      </c>
      <c r="F3937" s="20">
        <v>1000001915</v>
      </c>
      <c r="G3937" s="20" t="s">
        <v>13</v>
      </c>
      <c r="H3937" s="20" t="s">
        <v>8</v>
      </c>
      <c r="I3937" s="20">
        <v>10000111</v>
      </c>
      <c r="J3937" s="20" t="s">
        <v>35</v>
      </c>
      <c r="K3937" s="20" t="s">
        <v>110</v>
      </c>
      <c r="L3937" s="20" t="s">
        <v>110</v>
      </c>
      <c r="M3937" s="20" t="s">
        <v>110</v>
      </c>
    </row>
    <row r="3938" spans="2:13" x14ac:dyDescent="0.2">
      <c r="B3938" s="19">
        <v>43256</v>
      </c>
      <c r="C3938" s="18">
        <v>1.6842644409599998</v>
      </c>
      <c r="D3938" s="20" t="s">
        <v>16</v>
      </c>
      <c r="E3938" s="20" t="s">
        <v>15</v>
      </c>
      <c r="F3938" s="20">
        <v>1000001915</v>
      </c>
      <c r="G3938" s="20" t="s">
        <v>13</v>
      </c>
      <c r="H3938" s="20" t="s">
        <v>8</v>
      </c>
      <c r="I3938" s="20">
        <v>10000111</v>
      </c>
      <c r="J3938" s="20" t="s">
        <v>35</v>
      </c>
      <c r="K3938" s="20" t="s">
        <v>110</v>
      </c>
      <c r="L3938" s="20" t="s">
        <v>110</v>
      </c>
      <c r="M3938" s="20" t="s">
        <v>110</v>
      </c>
    </row>
    <row r="3939" spans="2:13" x14ac:dyDescent="0.2">
      <c r="B3939" s="19">
        <v>43257</v>
      </c>
      <c r="C3939" s="18">
        <v>1.7179497297791999</v>
      </c>
      <c r="D3939" s="20" t="s">
        <v>16</v>
      </c>
      <c r="E3939" s="20" t="s">
        <v>15</v>
      </c>
      <c r="F3939" s="20">
        <v>1000001915</v>
      </c>
      <c r="G3939" s="20" t="s">
        <v>13</v>
      </c>
      <c r="H3939" s="20" t="s">
        <v>8</v>
      </c>
      <c r="I3939" s="20">
        <v>10000111</v>
      </c>
      <c r="J3939" s="20" t="s">
        <v>35</v>
      </c>
      <c r="K3939" s="20" t="s">
        <v>110</v>
      </c>
      <c r="L3939" s="20" t="s">
        <v>110</v>
      </c>
      <c r="M3939" s="20" t="s">
        <v>110</v>
      </c>
    </row>
    <row r="3940" spans="2:13" x14ac:dyDescent="0.2">
      <c r="B3940" s="19">
        <v>43258</v>
      </c>
      <c r="C3940" s="18">
        <v>0.19630872437478394</v>
      </c>
      <c r="D3940" s="20" t="s">
        <v>16</v>
      </c>
      <c r="E3940" s="20" t="s">
        <v>15</v>
      </c>
      <c r="F3940" s="20">
        <v>1000001915</v>
      </c>
      <c r="G3940" s="20" t="s">
        <v>13</v>
      </c>
      <c r="H3940" s="20" t="s">
        <v>8</v>
      </c>
      <c r="I3940" s="20">
        <v>10000111</v>
      </c>
      <c r="J3940" s="20" t="s">
        <v>35</v>
      </c>
      <c r="K3940" s="20" t="s">
        <v>110</v>
      </c>
      <c r="L3940" s="20" t="s">
        <v>110</v>
      </c>
      <c r="M3940" s="20" t="s">
        <v>110</v>
      </c>
    </row>
    <row r="3941" spans="2:13" x14ac:dyDescent="0.2">
      <c r="B3941" s="19">
        <v>43259</v>
      </c>
      <c r="C3941" s="18">
        <v>0.20023489886227963</v>
      </c>
      <c r="D3941" s="20" t="s">
        <v>16</v>
      </c>
      <c r="E3941" s="20" t="s">
        <v>15</v>
      </c>
      <c r="F3941" s="20">
        <v>1000001915</v>
      </c>
      <c r="G3941" s="20" t="s">
        <v>13</v>
      </c>
      <c r="H3941" s="20" t="s">
        <v>8</v>
      </c>
      <c r="I3941" s="20">
        <v>10000111</v>
      </c>
      <c r="J3941" s="20" t="s">
        <v>35</v>
      </c>
      <c r="K3941" s="20" t="s">
        <v>110</v>
      </c>
      <c r="L3941" s="20" t="s">
        <v>110</v>
      </c>
      <c r="M3941" s="20" t="s">
        <v>110</v>
      </c>
    </row>
    <row r="3942" spans="2:13" x14ac:dyDescent="0.2">
      <c r="B3942" s="19">
        <v>43260</v>
      </c>
      <c r="C3942" s="18">
        <v>0.20423959683952522</v>
      </c>
      <c r="D3942" s="20" t="s">
        <v>16</v>
      </c>
      <c r="E3942" s="20" t="s">
        <v>15</v>
      </c>
      <c r="F3942" s="20">
        <v>1000001915</v>
      </c>
      <c r="G3942" s="20" t="s">
        <v>13</v>
      </c>
      <c r="H3942" s="20" t="s">
        <v>8</v>
      </c>
      <c r="I3942" s="20">
        <v>10000111</v>
      </c>
      <c r="J3942" s="20" t="s">
        <v>35</v>
      </c>
      <c r="K3942" s="20" t="s">
        <v>110</v>
      </c>
      <c r="L3942" s="20" t="s">
        <v>110</v>
      </c>
      <c r="M3942" s="20" t="s">
        <v>110</v>
      </c>
    </row>
    <row r="3943" spans="2:13" x14ac:dyDescent="0.2">
      <c r="B3943" s="19">
        <v>43261</v>
      </c>
      <c r="C3943" s="18">
        <v>0.20832438877631571</v>
      </c>
      <c r="D3943" s="20" t="s">
        <v>16</v>
      </c>
      <c r="E3943" s="20" t="s">
        <v>15</v>
      </c>
      <c r="F3943" s="20">
        <v>1000001915</v>
      </c>
      <c r="G3943" s="20" t="s">
        <v>13</v>
      </c>
      <c r="H3943" s="20" t="s">
        <v>8</v>
      </c>
      <c r="I3943" s="20">
        <v>10000111</v>
      </c>
      <c r="J3943" s="20" t="s">
        <v>35</v>
      </c>
      <c r="K3943" s="20" t="s">
        <v>110</v>
      </c>
      <c r="L3943" s="20" t="s">
        <v>110</v>
      </c>
      <c r="M3943" s="20" t="s">
        <v>110</v>
      </c>
    </row>
    <row r="3944" spans="2:13" x14ac:dyDescent="0.2">
      <c r="B3944" s="19">
        <v>43262</v>
      </c>
      <c r="C3944" s="18">
        <v>0.21249087655184201</v>
      </c>
      <c r="D3944" s="20" t="s">
        <v>16</v>
      </c>
      <c r="E3944" s="20" t="s">
        <v>15</v>
      </c>
      <c r="F3944" s="20">
        <v>1000001915</v>
      </c>
      <c r="G3944" s="20" t="s">
        <v>13</v>
      </c>
      <c r="H3944" s="20" t="s">
        <v>8</v>
      </c>
      <c r="I3944" s="20">
        <v>10000111</v>
      </c>
      <c r="J3944" s="20" t="s">
        <v>35</v>
      </c>
      <c r="K3944" s="20" t="s">
        <v>110</v>
      </c>
      <c r="L3944" s="20" t="s">
        <v>110</v>
      </c>
      <c r="M3944" s="20" t="s">
        <v>110</v>
      </c>
    </row>
    <row r="3945" spans="2:13" x14ac:dyDescent="0.2">
      <c r="B3945" s="19">
        <v>43263</v>
      </c>
      <c r="C3945" s="18">
        <v>0.21674069408287885</v>
      </c>
      <c r="D3945" s="20" t="s">
        <v>16</v>
      </c>
      <c r="E3945" s="20" t="s">
        <v>15</v>
      </c>
      <c r="F3945" s="20">
        <v>1000001915</v>
      </c>
      <c r="G3945" s="20" t="s">
        <v>13</v>
      </c>
      <c r="H3945" s="20" t="s">
        <v>8</v>
      </c>
      <c r="I3945" s="20">
        <v>10000111</v>
      </c>
      <c r="J3945" s="20" t="s">
        <v>35</v>
      </c>
      <c r="K3945" s="20" t="s">
        <v>110</v>
      </c>
      <c r="L3945" s="20" t="s">
        <v>110</v>
      </c>
      <c r="M3945" s="20" t="s">
        <v>110</v>
      </c>
    </row>
    <row r="3946" spans="2:13" x14ac:dyDescent="0.2">
      <c r="B3946" s="19">
        <v>43264</v>
      </c>
      <c r="C3946" s="18">
        <v>0.2210755079645364</v>
      </c>
      <c r="D3946" s="20" t="s">
        <v>16</v>
      </c>
      <c r="E3946" s="20" t="s">
        <v>15</v>
      </c>
      <c r="F3946" s="20">
        <v>1000001915</v>
      </c>
      <c r="G3946" s="20" t="s">
        <v>13</v>
      </c>
      <c r="H3946" s="20" t="s">
        <v>8</v>
      </c>
      <c r="I3946" s="20">
        <v>10000111</v>
      </c>
      <c r="J3946" s="20" t="s">
        <v>35</v>
      </c>
      <c r="K3946" s="20" t="s">
        <v>110</v>
      </c>
      <c r="L3946" s="20" t="s">
        <v>110</v>
      </c>
      <c r="M3946" s="20" t="s">
        <v>110</v>
      </c>
    </row>
    <row r="3947" spans="2:13" x14ac:dyDescent="0.2">
      <c r="B3947" s="19">
        <v>43265</v>
      </c>
      <c r="C3947" s="18">
        <v>0.22549701812382714</v>
      </c>
      <c r="D3947" s="20" t="s">
        <v>16</v>
      </c>
      <c r="E3947" s="20" t="s">
        <v>15</v>
      </c>
      <c r="F3947" s="20">
        <v>1000001915</v>
      </c>
      <c r="G3947" s="20" t="s">
        <v>13</v>
      </c>
      <c r="H3947" s="20" t="s">
        <v>8</v>
      </c>
      <c r="I3947" s="20">
        <v>10000111</v>
      </c>
      <c r="J3947" s="20" t="s">
        <v>35</v>
      </c>
      <c r="K3947" s="20" t="s">
        <v>110</v>
      </c>
      <c r="L3947" s="20" t="s">
        <v>110</v>
      </c>
      <c r="M3947" s="20" t="s">
        <v>110</v>
      </c>
    </row>
    <row r="3948" spans="2:13" x14ac:dyDescent="0.2">
      <c r="B3948" s="19">
        <v>43266</v>
      </c>
      <c r="C3948" s="18">
        <v>0.23000695848630368</v>
      </c>
      <c r="D3948" s="20" t="s">
        <v>16</v>
      </c>
      <c r="E3948" s="20" t="s">
        <v>15</v>
      </c>
      <c r="F3948" s="20">
        <v>1000001915</v>
      </c>
      <c r="G3948" s="20" t="s">
        <v>13</v>
      </c>
      <c r="H3948" s="20" t="s">
        <v>8</v>
      </c>
      <c r="I3948" s="20">
        <v>10000111</v>
      </c>
      <c r="J3948" s="20" t="s">
        <v>35</v>
      </c>
      <c r="K3948" s="20" t="s">
        <v>110</v>
      </c>
      <c r="L3948" s="20" t="s">
        <v>110</v>
      </c>
      <c r="M3948" s="20" t="s">
        <v>110</v>
      </c>
    </row>
    <row r="3949" spans="2:13" x14ac:dyDescent="0.2">
      <c r="B3949" s="19">
        <v>43267</v>
      </c>
      <c r="C3949" s="18">
        <v>0.23460709765602974</v>
      </c>
      <c r="D3949" s="20" t="s">
        <v>16</v>
      </c>
      <c r="E3949" s="20" t="s">
        <v>15</v>
      </c>
      <c r="F3949" s="20">
        <v>1000001915</v>
      </c>
      <c r="G3949" s="20" t="s">
        <v>13</v>
      </c>
      <c r="H3949" s="20" t="s">
        <v>8</v>
      </c>
      <c r="I3949" s="20">
        <v>10000111</v>
      </c>
      <c r="J3949" s="20" t="s">
        <v>35</v>
      </c>
      <c r="K3949" s="20" t="s">
        <v>110</v>
      </c>
      <c r="L3949" s="20" t="s">
        <v>110</v>
      </c>
      <c r="M3949" s="20" t="s">
        <v>110</v>
      </c>
    </row>
    <row r="3950" spans="2:13" x14ac:dyDescent="0.2">
      <c r="B3950" s="19">
        <v>43268</v>
      </c>
      <c r="C3950" s="18">
        <v>0.23929923960915034</v>
      </c>
      <c r="D3950" s="20" t="s">
        <v>16</v>
      </c>
      <c r="E3950" s="20" t="s">
        <v>15</v>
      </c>
      <c r="F3950" s="20">
        <v>1000001915</v>
      </c>
      <c r="G3950" s="20" t="s">
        <v>13</v>
      </c>
      <c r="H3950" s="20" t="s">
        <v>8</v>
      </c>
      <c r="I3950" s="20">
        <v>10000111</v>
      </c>
      <c r="J3950" s="20" t="s">
        <v>35</v>
      </c>
      <c r="K3950" s="20" t="s">
        <v>110</v>
      </c>
      <c r="L3950" s="20" t="s">
        <v>110</v>
      </c>
      <c r="M3950" s="20" t="s">
        <v>110</v>
      </c>
    </row>
    <row r="3951" spans="2:13" x14ac:dyDescent="0.2">
      <c r="B3951" s="19">
        <v>43269</v>
      </c>
      <c r="C3951" s="18">
        <v>0.24408522440133334</v>
      </c>
      <c r="D3951" s="20" t="s">
        <v>16</v>
      </c>
      <c r="E3951" s="20" t="s">
        <v>15</v>
      </c>
      <c r="F3951" s="20">
        <v>1000001915</v>
      </c>
      <c r="G3951" s="20" t="s">
        <v>13</v>
      </c>
      <c r="H3951" s="20" t="s">
        <v>8</v>
      </c>
      <c r="I3951" s="20">
        <v>10000111</v>
      </c>
      <c r="J3951" s="20" t="s">
        <v>35</v>
      </c>
      <c r="K3951" s="20" t="s">
        <v>110</v>
      </c>
      <c r="L3951" s="20" t="s">
        <v>110</v>
      </c>
      <c r="M3951" s="20" t="s">
        <v>110</v>
      </c>
    </row>
    <row r="3952" spans="2:13" x14ac:dyDescent="0.2">
      <c r="B3952" s="19">
        <v>43270</v>
      </c>
      <c r="C3952" s="18">
        <v>0.24896692888936001</v>
      </c>
      <c r="D3952" s="20" t="s">
        <v>16</v>
      </c>
      <c r="E3952" s="20" t="s">
        <v>15</v>
      </c>
      <c r="F3952" s="20">
        <v>1000001915</v>
      </c>
      <c r="G3952" s="20" t="s">
        <v>13</v>
      </c>
      <c r="H3952" s="20" t="s">
        <v>8</v>
      </c>
      <c r="I3952" s="20">
        <v>10000111</v>
      </c>
      <c r="J3952" s="20" t="s">
        <v>35</v>
      </c>
      <c r="K3952" s="20" t="s">
        <v>110</v>
      </c>
      <c r="L3952" s="20" t="s">
        <v>110</v>
      </c>
      <c r="M3952" s="20" t="s">
        <v>110</v>
      </c>
    </row>
    <row r="3953" spans="2:13" x14ac:dyDescent="0.2">
      <c r="B3953" s="19">
        <v>43271</v>
      </c>
      <c r="C3953" s="18">
        <v>0.25394626746714721</v>
      </c>
      <c r="D3953" s="20" t="s">
        <v>16</v>
      </c>
      <c r="E3953" s="20" t="s">
        <v>15</v>
      </c>
      <c r="F3953" s="20">
        <v>1000001915</v>
      </c>
      <c r="G3953" s="20" t="s">
        <v>13</v>
      </c>
      <c r="H3953" s="20" t="s">
        <v>8</v>
      </c>
      <c r="I3953" s="20">
        <v>10000111</v>
      </c>
      <c r="J3953" s="20" t="s">
        <v>35</v>
      </c>
      <c r="K3953" s="20" t="s">
        <v>110</v>
      </c>
      <c r="L3953" s="20" t="s">
        <v>110</v>
      </c>
      <c r="M3953" s="20" t="s">
        <v>110</v>
      </c>
    </row>
    <row r="3954" spans="2:13" x14ac:dyDescent="0.2">
      <c r="B3954" s="19">
        <v>43272</v>
      </c>
      <c r="C3954" s="18">
        <v>0.25902519281649017</v>
      </c>
      <c r="D3954" s="20" t="s">
        <v>16</v>
      </c>
      <c r="E3954" s="20" t="s">
        <v>15</v>
      </c>
      <c r="F3954" s="20">
        <v>1000001915</v>
      </c>
      <c r="G3954" s="20" t="s">
        <v>13</v>
      </c>
      <c r="H3954" s="20" t="s">
        <v>8</v>
      </c>
      <c r="I3954" s="20">
        <v>10000111</v>
      </c>
      <c r="J3954" s="20" t="s">
        <v>35</v>
      </c>
      <c r="K3954" s="20" t="s">
        <v>110</v>
      </c>
      <c r="L3954" s="20" t="s">
        <v>110</v>
      </c>
      <c r="M3954" s="20" t="s">
        <v>110</v>
      </c>
    </row>
    <row r="3955" spans="2:13" x14ac:dyDescent="0.2">
      <c r="B3955" s="19">
        <v>43273</v>
      </c>
      <c r="C3955" s="18">
        <v>0.26420569667281996</v>
      </c>
      <c r="D3955" s="20" t="s">
        <v>16</v>
      </c>
      <c r="E3955" s="20" t="s">
        <v>15</v>
      </c>
      <c r="F3955" s="20">
        <v>1000001915</v>
      </c>
      <c r="G3955" s="20" t="s">
        <v>13</v>
      </c>
      <c r="H3955" s="20" t="s">
        <v>8</v>
      </c>
      <c r="I3955" s="20">
        <v>10000111</v>
      </c>
      <c r="J3955" s="20" t="s">
        <v>35</v>
      </c>
      <c r="K3955" s="20" t="s">
        <v>110</v>
      </c>
      <c r="L3955" s="20" t="s">
        <v>110</v>
      </c>
      <c r="M3955" s="20" t="s">
        <v>110</v>
      </c>
    </row>
    <row r="3956" spans="2:13" x14ac:dyDescent="0.2">
      <c r="B3956" s="19">
        <v>43274</v>
      </c>
      <c r="C3956" s="18">
        <v>0.26948981060627636</v>
      </c>
      <c r="D3956" s="20" t="s">
        <v>16</v>
      </c>
      <c r="E3956" s="20" t="s">
        <v>15</v>
      </c>
      <c r="F3956" s="20">
        <v>1000001915</v>
      </c>
      <c r="G3956" s="20" t="s">
        <v>13</v>
      </c>
      <c r="H3956" s="20" t="s">
        <v>8</v>
      </c>
      <c r="I3956" s="20">
        <v>10000111</v>
      </c>
      <c r="J3956" s="20" t="s">
        <v>35</v>
      </c>
      <c r="K3956" s="20" t="s">
        <v>110</v>
      </c>
      <c r="L3956" s="20" t="s">
        <v>110</v>
      </c>
      <c r="M3956" s="20" t="s">
        <v>110</v>
      </c>
    </row>
    <row r="3957" spans="2:13" x14ac:dyDescent="0.2">
      <c r="B3957" s="19">
        <v>43275</v>
      </c>
      <c r="C3957" s="18">
        <v>0.27487960681840184</v>
      </c>
      <c r="D3957" s="20" t="s">
        <v>16</v>
      </c>
      <c r="E3957" s="20" t="s">
        <v>15</v>
      </c>
      <c r="F3957" s="20">
        <v>1000001915</v>
      </c>
      <c r="G3957" s="20" t="s">
        <v>13</v>
      </c>
      <c r="H3957" s="20" t="s">
        <v>8</v>
      </c>
      <c r="I3957" s="20">
        <v>10000111</v>
      </c>
      <c r="J3957" s="20" t="s">
        <v>35</v>
      </c>
      <c r="K3957" s="20" t="s">
        <v>110</v>
      </c>
      <c r="L3957" s="20" t="s">
        <v>110</v>
      </c>
      <c r="M3957" s="20" t="s">
        <v>110</v>
      </c>
    </row>
    <row r="3958" spans="2:13" x14ac:dyDescent="0.2">
      <c r="B3958" s="19">
        <v>43276</v>
      </c>
      <c r="C3958" s="18">
        <v>0.28037719895476987</v>
      </c>
      <c r="D3958" s="20" t="s">
        <v>16</v>
      </c>
      <c r="E3958" s="20" t="s">
        <v>15</v>
      </c>
      <c r="F3958" s="20">
        <v>1000001915</v>
      </c>
      <c r="G3958" s="20" t="s">
        <v>13</v>
      </c>
      <c r="H3958" s="20" t="s">
        <v>8</v>
      </c>
      <c r="I3958" s="20">
        <v>10000111</v>
      </c>
      <c r="J3958" s="20" t="s">
        <v>35</v>
      </c>
      <c r="K3958" s="20" t="s">
        <v>110</v>
      </c>
      <c r="L3958" s="20" t="s">
        <v>110</v>
      </c>
      <c r="M3958" s="20" t="s">
        <v>110</v>
      </c>
    </row>
    <row r="3959" spans="2:13" x14ac:dyDescent="0.2">
      <c r="B3959" s="19">
        <v>43277</v>
      </c>
      <c r="C3959" s="18">
        <v>0.28598474293386533</v>
      </c>
      <c r="D3959" s="20" t="s">
        <v>16</v>
      </c>
      <c r="E3959" s="20" t="s">
        <v>15</v>
      </c>
      <c r="F3959" s="20">
        <v>1000001915</v>
      </c>
      <c r="G3959" s="20" t="s">
        <v>13</v>
      </c>
      <c r="H3959" s="20" t="s">
        <v>8</v>
      </c>
      <c r="I3959" s="20">
        <v>10000111</v>
      </c>
      <c r="J3959" s="20" t="s">
        <v>35</v>
      </c>
      <c r="K3959" s="20" t="s">
        <v>110</v>
      </c>
      <c r="L3959" s="20" t="s">
        <v>110</v>
      </c>
      <c r="M3959" s="20" t="s">
        <v>110</v>
      </c>
    </row>
    <row r="3960" spans="2:13" x14ac:dyDescent="0.2">
      <c r="B3960" s="19">
        <v>43278</v>
      </c>
      <c r="C3960" s="18">
        <v>0.29170443779254263</v>
      </c>
      <c r="D3960" s="20" t="s">
        <v>16</v>
      </c>
      <c r="E3960" s="20" t="s">
        <v>15</v>
      </c>
      <c r="F3960" s="20">
        <v>1000001915</v>
      </c>
      <c r="G3960" s="20" t="s">
        <v>13</v>
      </c>
      <c r="H3960" s="20" t="s">
        <v>8</v>
      </c>
      <c r="I3960" s="20">
        <v>10000111</v>
      </c>
      <c r="J3960" s="20" t="s">
        <v>35</v>
      </c>
      <c r="K3960" s="20" t="s">
        <v>110</v>
      </c>
      <c r="L3960" s="20" t="s">
        <v>110</v>
      </c>
      <c r="M3960" s="20" t="s">
        <v>110</v>
      </c>
    </row>
    <row r="3961" spans="2:13" x14ac:dyDescent="0.2">
      <c r="B3961" s="19">
        <v>43279</v>
      </c>
      <c r="C3961" s="18">
        <v>0.29753852654839347</v>
      </c>
      <c r="D3961" s="20" t="s">
        <v>16</v>
      </c>
      <c r="E3961" s="20" t="s">
        <v>15</v>
      </c>
      <c r="F3961" s="20">
        <v>1000001915</v>
      </c>
      <c r="G3961" s="20" t="s">
        <v>13</v>
      </c>
      <c r="H3961" s="20" t="s">
        <v>8</v>
      </c>
      <c r="I3961" s="20">
        <v>10000111</v>
      </c>
      <c r="J3961" s="20" t="s">
        <v>35</v>
      </c>
      <c r="K3961" s="20" t="s">
        <v>110</v>
      </c>
      <c r="L3961" s="20" t="s">
        <v>110</v>
      </c>
      <c r="M3961" s="20" t="s">
        <v>110</v>
      </c>
    </row>
    <row r="3962" spans="2:13" x14ac:dyDescent="0.2">
      <c r="B3962" s="19">
        <v>43280</v>
      </c>
      <c r="C3962" s="18">
        <v>0.30348929707936134</v>
      </c>
      <c r="D3962" s="20" t="s">
        <v>16</v>
      </c>
      <c r="E3962" s="20" t="s">
        <v>15</v>
      </c>
      <c r="F3962" s="20">
        <v>1000001915</v>
      </c>
      <c r="G3962" s="20" t="s">
        <v>13</v>
      </c>
      <c r="H3962" s="20" t="s">
        <v>8</v>
      </c>
      <c r="I3962" s="20">
        <v>10000111</v>
      </c>
      <c r="J3962" s="20" t="s">
        <v>35</v>
      </c>
      <c r="K3962" s="20" t="s">
        <v>110</v>
      </c>
      <c r="L3962" s="20" t="s">
        <v>110</v>
      </c>
      <c r="M3962" s="20" t="s">
        <v>110</v>
      </c>
    </row>
    <row r="3963" spans="2:13" x14ac:dyDescent="0.2">
      <c r="B3963" s="19">
        <v>43281</v>
      </c>
      <c r="C3963" s="18">
        <v>0.30955908302094853</v>
      </c>
      <c r="D3963" s="20" t="s">
        <v>16</v>
      </c>
      <c r="E3963" s="20" t="s">
        <v>15</v>
      </c>
      <c r="F3963" s="20">
        <v>1000001915</v>
      </c>
      <c r="G3963" s="20" t="s">
        <v>13</v>
      </c>
      <c r="H3963" s="20" t="s">
        <v>8</v>
      </c>
      <c r="I3963" s="20">
        <v>10000111</v>
      </c>
      <c r="J3963" s="20" t="s">
        <v>35</v>
      </c>
      <c r="K3963" s="20" t="s">
        <v>110</v>
      </c>
      <c r="L3963" s="20" t="s">
        <v>110</v>
      </c>
      <c r="M3963" s="20" t="s">
        <v>110</v>
      </c>
    </row>
    <row r="3964" spans="2:13" x14ac:dyDescent="0.2">
      <c r="B3964" s="19">
        <v>43282</v>
      </c>
      <c r="C3964" s="18">
        <v>0.31575026468136752</v>
      </c>
      <c r="D3964" s="20" t="s">
        <v>16</v>
      </c>
      <c r="E3964" s="20" t="s">
        <v>15</v>
      </c>
      <c r="F3964" s="20">
        <v>1000001915</v>
      </c>
      <c r="G3964" s="20" t="s">
        <v>13</v>
      </c>
      <c r="H3964" s="20" t="s">
        <v>8</v>
      </c>
      <c r="I3964" s="20">
        <v>10000111</v>
      </c>
      <c r="J3964" s="20" t="s">
        <v>35</v>
      </c>
      <c r="K3964" s="20" t="s">
        <v>110</v>
      </c>
      <c r="L3964" s="20" t="s">
        <v>110</v>
      </c>
      <c r="M3964" s="20" t="s">
        <v>110</v>
      </c>
    </row>
    <row r="3965" spans="2:13" x14ac:dyDescent="0.2">
      <c r="B3965" s="19">
        <v>43283</v>
      </c>
      <c r="C3965" s="18">
        <v>0.32206526997499485</v>
      </c>
      <c r="D3965" s="20" t="s">
        <v>16</v>
      </c>
      <c r="E3965" s="20" t="s">
        <v>15</v>
      </c>
      <c r="F3965" s="20">
        <v>1000001915</v>
      </c>
      <c r="G3965" s="20" t="s">
        <v>13</v>
      </c>
      <c r="H3965" s="20" t="s">
        <v>8</v>
      </c>
      <c r="I3965" s="20">
        <v>10000111</v>
      </c>
      <c r="J3965" s="20" t="s">
        <v>35</v>
      </c>
      <c r="K3965" s="20" t="s">
        <v>110</v>
      </c>
      <c r="L3965" s="20" t="s">
        <v>110</v>
      </c>
      <c r="M3965" s="20" t="s">
        <v>110</v>
      </c>
    </row>
    <row r="3966" spans="2:13" x14ac:dyDescent="0.2">
      <c r="B3966" s="19">
        <v>43284</v>
      </c>
      <c r="C3966" s="18">
        <v>0.32850657537449479</v>
      </c>
      <c r="D3966" s="20" t="s">
        <v>16</v>
      </c>
      <c r="E3966" s="20" t="s">
        <v>15</v>
      </c>
      <c r="F3966" s="20">
        <v>1000001915</v>
      </c>
      <c r="G3966" s="20" t="s">
        <v>13</v>
      </c>
      <c r="H3966" s="20" t="s">
        <v>8</v>
      </c>
      <c r="I3966" s="20">
        <v>10000111</v>
      </c>
      <c r="J3966" s="20" t="s">
        <v>35</v>
      </c>
      <c r="K3966" s="20" t="s">
        <v>110</v>
      </c>
      <c r="L3966" s="20" t="s">
        <v>110</v>
      </c>
      <c r="M3966" s="20" t="s">
        <v>110</v>
      </c>
    </row>
    <row r="3967" spans="2:13" x14ac:dyDescent="0.2">
      <c r="B3967" s="19">
        <v>43285</v>
      </c>
      <c r="C3967" s="18">
        <v>0.33507670688198465</v>
      </c>
      <c r="D3967" s="20" t="s">
        <v>16</v>
      </c>
      <c r="E3967" s="20" t="s">
        <v>15</v>
      </c>
      <c r="F3967" s="20">
        <v>1000001915</v>
      </c>
      <c r="G3967" s="20" t="s">
        <v>13</v>
      </c>
      <c r="H3967" s="20" t="s">
        <v>8</v>
      </c>
      <c r="I3967" s="20">
        <v>10000111</v>
      </c>
      <c r="J3967" s="20" t="s">
        <v>35</v>
      </c>
      <c r="K3967" s="20" t="s">
        <v>110</v>
      </c>
      <c r="L3967" s="20" t="s">
        <v>110</v>
      </c>
      <c r="M3967" s="20" t="s">
        <v>110</v>
      </c>
    </row>
    <row r="3968" spans="2:13" x14ac:dyDescent="0.2">
      <c r="B3968" s="19">
        <v>43286</v>
      </c>
      <c r="C3968" s="18">
        <v>0.34177824101962434</v>
      </c>
      <c r="D3968" s="20" t="s">
        <v>16</v>
      </c>
      <c r="E3968" s="20" t="s">
        <v>15</v>
      </c>
      <c r="F3968" s="20">
        <v>1000001915</v>
      </c>
      <c r="G3968" s="20" t="s">
        <v>13</v>
      </c>
      <c r="H3968" s="20" t="s">
        <v>8</v>
      </c>
      <c r="I3968" s="20">
        <v>10000111</v>
      </c>
      <c r="J3968" s="20" t="s">
        <v>35</v>
      </c>
      <c r="K3968" s="20" t="s">
        <v>110</v>
      </c>
      <c r="L3968" s="20" t="s">
        <v>110</v>
      </c>
      <c r="M3968" s="20" t="s">
        <v>110</v>
      </c>
    </row>
    <row r="3969" spans="2:13" x14ac:dyDescent="0.2">
      <c r="B3969" s="19">
        <v>43287</v>
      </c>
      <c r="C3969" s="18">
        <v>0.34861380584001689</v>
      </c>
      <c r="D3969" s="20" t="s">
        <v>16</v>
      </c>
      <c r="E3969" s="20" t="s">
        <v>15</v>
      </c>
      <c r="F3969" s="20">
        <v>1000001915</v>
      </c>
      <c r="G3969" s="20" t="s">
        <v>13</v>
      </c>
      <c r="H3969" s="20" t="s">
        <v>8</v>
      </c>
      <c r="I3969" s="20">
        <v>10000111</v>
      </c>
      <c r="J3969" s="20" t="s">
        <v>35</v>
      </c>
      <c r="K3969" s="20" t="s">
        <v>110</v>
      </c>
      <c r="L3969" s="20" t="s">
        <v>110</v>
      </c>
      <c r="M3969" s="20" t="s">
        <v>110</v>
      </c>
    </row>
    <row r="3970" spans="2:13" x14ac:dyDescent="0.2">
      <c r="B3970" s="19">
        <v>43288</v>
      </c>
      <c r="C3970" s="18">
        <v>0.35558608195681723</v>
      </c>
      <c r="D3970" s="20" t="s">
        <v>16</v>
      </c>
      <c r="E3970" s="20" t="s">
        <v>15</v>
      </c>
      <c r="F3970" s="20">
        <v>1000001915</v>
      </c>
      <c r="G3970" s="20" t="s">
        <v>13</v>
      </c>
      <c r="H3970" s="20" t="s">
        <v>8</v>
      </c>
      <c r="I3970" s="20">
        <v>10000111</v>
      </c>
      <c r="J3970" s="20" t="s">
        <v>35</v>
      </c>
      <c r="K3970" s="20" t="s">
        <v>110</v>
      </c>
      <c r="L3970" s="20" t="s">
        <v>110</v>
      </c>
      <c r="M3970" s="20" t="s">
        <v>110</v>
      </c>
    </row>
    <row r="3971" spans="2:13" x14ac:dyDescent="0.2">
      <c r="B3971" s="19">
        <v>43289</v>
      </c>
      <c r="C3971" s="18">
        <v>0.36269780359595361</v>
      </c>
      <c r="D3971" s="20" t="s">
        <v>16</v>
      </c>
      <c r="E3971" s="20" t="s">
        <v>15</v>
      </c>
      <c r="F3971" s="20">
        <v>1000001915</v>
      </c>
      <c r="G3971" s="20" t="s">
        <v>13</v>
      </c>
      <c r="H3971" s="20" t="s">
        <v>8</v>
      </c>
      <c r="I3971" s="20">
        <v>10000111</v>
      </c>
      <c r="J3971" s="20" t="s">
        <v>35</v>
      </c>
      <c r="K3971" s="20" t="s">
        <v>110</v>
      </c>
      <c r="L3971" s="20" t="s">
        <v>110</v>
      </c>
      <c r="M3971" s="20" t="s">
        <v>110</v>
      </c>
    </row>
    <row r="3972" spans="2:13" x14ac:dyDescent="0.2">
      <c r="B3972" s="19">
        <v>43290</v>
      </c>
      <c r="C3972" s="18">
        <v>0.36995175966787264</v>
      </c>
      <c r="D3972" s="20" t="s">
        <v>16</v>
      </c>
      <c r="E3972" s="20" t="s">
        <v>15</v>
      </c>
      <c r="F3972" s="20">
        <v>1000001915</v>
      </c>
      <c r="G3972" s="20" t="s">
        <v>13</v>
      </c>
      <c r="H3972" s="20" t="s">
        <v>8</v>
      </c>
      <c r="I3972" s="20">
        <v>10000111</v>
      </c>
      <c r="J3972" s="20" t="s">
        <v>35</v>
      </c>
      <c r="K3972" s="20" t="s">
        <v>110</v>
      </c>
      <c r="L3972" s="20" t="s">
        <v>110</v>
      </c>
      <c r="M3972" s="20" t="s">
        <v>110</v>
      </c>
    </row>
    <row r="3973" spans="2:13" x14ac:dyDescent="0.2">
      <c r="B3973" s="19">
        <v>43291</v>
      </c>
      <c r="C3973" s="18">
        <v>0.37735079486123013</v>
      </c>
      <c r="D3973" s="20" t="s">
        <v>16</v>
      </c>
      <c r="E3973" s="20" t="s">
        <v>15</v>
      </c>
      <c r="F3973" s="20">
        <v>1000001915</v>
      </c>
      <c r="G3973" s="20" t="s">
        <v>13</v>
      </c>
      <c r="H3973" s="20" t="s">
        <v>8</v>
      </c>
      <c r="I3973" s="20">
        <v>10000111</v>
      </c>
      <c r="J3973" s="20" t="s">
        <v>35</v>
      </c>
      <c r="K3973" s="20" t="s">
        <v>110</v>
      </c>
      <c r="L3973" s="20" t="s">
        <v>110</v>
      </c>
      <c r="M3973" s="20" t="s">
        <v>110</v>
      </c>
    </row>
    <row r="3974" spans="2:13" x14ac:dyDescent="0.2">
      <c r="B3974" s="19">
        <v>43292</v>
      </c>
      <c r="C3974" s="18">
        <v>0.38489781075845469</v>
      </c>
      <c r="D3974" s="20" t="s">
        <v>16</v>
      </c>
      <c r="E3974" s="20" t="s">
        <v>15</v>
      </c>
      <c r="F3974" s="20">
        <v>1000001915</v>
      </c>
      <c r="G3974" s="20" t="s">
        <v>13</v>
      </c>
      <c r="H3974" s="20" t="s">
        <v>8</v>
      </c>
      <c r="I3974" s="20">
        <v>10000111</v>
      </c>
      <c r="J3974" s="20" t="s">
        <v>35</v>
      </c>
      <c r="K3974" s="20" t="s">
        <v>110</v>
      </c>
      <c r="L3974" s="20" t="s">
        <v>110</v>
      </c>
      <c r="M3974" s="20" t="s">
        <v>110</v>
      </c>
    </row>
    <row r="3975" spans="2:13" x14ac:dyDescent="0.2">
      <c r="B3975" s="19">
        <v>43293</v>
      </c>
      <c r="C3975" s="18">
        <v>0.39259576697362386</v>
      </c>
      <c r="D3975" s="20" t="s">
        <v>16</v>
      </c>
      <c r="E3975" s="20" t="s">
        <v>15</v>
      </c>
      <c r="F3975" s="20">
        <v>1000001915</v>
      </c>
      <c r="G3975" s="20" t="s">
        <v>13</v>
      </c>
      <c r="H3975" s="20" t="s">
        <v>8</v>
      </c>
      <c r="I3975" s="20">
        <v>10000111</v>
      </c>
      <c r="J3975" s="20" t="s">
        <v>35</v>
      </c>
      <c r="K3975" s="20" t="s">
        <v>110</v>
      </c>
      <c r="L3975" s="20" t="s">
        <v>110</v>
      </c>
      <c r="M3975" s="20" t="s">
        <v>110</v>
      </c>
    </row>
    <row r="3976" spans="2:13" x14ac:dyDescent="0.2">
      <c r="B3976" s="19">
        <v>43294</v>
      </c>
      <c r="C3976" s="18">
        <v>0.4004476823130963</v>
      </c>
      <c r="D3976" s="20" t="s">
        <v>16</v>
      </c>
      <c r="E3976" s="20" t="s">
        <v>15</v>
      </c>
      <c r="F3976" s="20">
        <v>1000001915</v>
      </c>
      <c r="G3976" s="20" t="s">
        <v>13</v>
      </c>
      <c r="H3976" s="20" t="s">
        <v>8</v>
      </c>
      <c r="I3976" s="20">
        <v>10000111</v>
      </c>
      <c r="J3976" s="20" t="s">
        <v>35</v>
      </c>
      <c r="K3976" s="20" t="s">
        <v>110</v>
      </c>
      <c r="L3976" s="20" t="s">
        <v>110</v>
      </c>
      <c r="M3976" s="20" t="s">
        <v>110</v>
      </c>
    </row>
    <row r="3977" spans="2:13" x14ac:dyDescent="0.2">
      <c r="B3977" s="19">
        <v>43295</v>
      </c>
      <c r="C3977" s="18">
        <v>0.40845663595935827</v>
      </c>
      <c r="D3977" s="20" t="s">
        <v>16</v>
      </c>
      <c r="E3977" s="20" t="s">
        <v>15</v>
      </c>
      <c r="F3977" s="20">
        <v>1000001915</v>
      </c>
      <c r="G3977" s="20" t="s">
        <v>13</v>
      </c>
      <c r="H3977" s="20" t="s">
        <v>8</v>
      </c>
      <c r="I3977" s="20">
        <v>10000111</v>
      </c>
      <c r="J3977" s="20" t="s">
        <v>35</v>
      </c>
      <c r="K3977" s="20" t="s">
        <v>110</v>
      </c>
      <c r="L3977" s="20" t="s">
        <v>110</v>
      </c>
      <c r="M3977" s="20" t="s">
        <v>110</v>
      </c>
    </row>
    <row r="3978" spans="2:13" x14ac:dyDescent="0.2">
      <c r="B3978" s="19">
        <v>43296</v>
      </c>
      <c r="C3978" s="18">
        <v>0.41662576867854539</v>
      </c>
      <c r="D3978" s="20" t="s">
        <v>16</v>
      </c>
      <c r="E3978" s="20" t="s">
        <v>15</v>
      </c>
      <c r="F3978" s="20">
        <v>1000001915</v>
      </c>
      <c r="G3978" s="20" t="s">
        <v>13</v>
      </c>
      <c r="H3978" s="20" t="s">
        <v>8</v>
      </c>
      <c r="I3978" s="20">
        <v>10000111</v>
      </c>
      <c r="J3978" s="20" t="s">
        <v>35</v>
      </c>
      <c r="K3978" s="20" t="s">
        <v>110</v>
      </c>
      <c r="L3978" s="20" t="s">
        <v>110</v>
      </c>
      <c r="M3978" s="20" t="s">
        <v>110</v>
      </c>
    </row>
    <row r="3979" spans="2:13" x14ac:dyDescent="0.2">
      <c r="B3979" s="19">
        <v>43297</v>
      </c>
      <c r="C3979" s="18">
        <v>0.42495828405211633</v>
      </c>
      <c r="D3979" s="20" t="s">
        <v>16</v>
      </c>
      <c r="E3979" s="20" t="s">
        <v>15</v>
      </c>
      <c r="F3979" s="20">
        <v>1000001915</v>
      </c>
      <c r="G3979" s="20" t="s">
        <v>13</v>
      </c>
      <c r="H3979" s="20" t="s">
        <v>8</v>
      </c>
      <c r="I3979" s="20">
        <v>10000111</v>
      </c>
      <c r="J3979" s="20" t="s">
        <v>35</v>
      </c>
      <c r="K3979" s="20" t="s">
        <v>110</v>
      </c>
      <c r="L3979" s="20" t="s">
        <v>110</v>
      </c>
      <c r="M3979" s="20" t="s">
        <v>110</v>
      </c>
    </row>
    <row r="3980" spans="2:13" x14ac:dyDescent="0.2">
      <c r="B3980" s="19">
        <v>43298</v>
      </c>
      <c r="C3980" s="18">
        <v>0.4334574497331587</v>
      </c>
      <c r="D3980" s="20" t="s">
        <v>16</v>
      </c>
      <c r="E3980" s="20" t="s">
        <v>15</v>
      </c>
      <c r="F3980" s="20">
        <v>1000001915</v>
      </c>
      <c r="G3980" s="20" t="s">
        <v>13</v>
      </c>
      <c r="H3980" s="20" t="s">
        <v>8</v>
      </c>
      <c r="I3980" s="20">
        <v>10000111</v>
      </c>
      <c r="J3980" s="20" t="s">
        <v>35</v>
      </c>
      <c r="K3980" s="20" t="s">
        <v>110</v>
      </c>
      <c r="L3980" s="20" t="s">
        <v>110</v>
      </c>
      <c r="M3980" s="20" t="s">
        <v>110</v>
      </c>
    </row>
    <row r="3981" spans="2:13" x14ac:dyDescent="0.2">
      <c r="B3981" s="19">
        <v>43299</v>
      </c>
      <c r="C3981" s="18">
        <v>0.44212659872782184</v>
      </c>
      <c r="D3981" s="20" t="s">
        <v>16</v>
      </c>
      <c r="E3981" s="20" t="s">
        <v>15</v>
      </c>
      <c r="F3981" s="20">
        <v>1000001915</v>
      </c>
      <c r="G3981" s="20" t="s">
        <v>13</v>
      </c>
      <c r="H3981" s="20" t="s">
        <v>8</v>
      </c>
      <c r="I3981" s="20">
        <v>10000111</v>
      </c>
      <c r="J3981" s="20" t="s">
        <v>35</v>
      </c>
      <c r="K3981" s="20" t="s">
        <v>110</v>
      </c>
      <c r="L3981" s="20" t="s">
        <v>110</v>
      </c>
      <c r="M3981" s="20" t="s">
        <v>110</v>
      </c>
    </row>
    <row r="3982" spans="2:13" x14ac:dyDescent="0.2">
      <c r="B3982" s="19">
        <v>43300</v>
      </c>
      <c r="C3982" s="18">
        <v>0.45096913070237826</v>
      </c>
      <c r="D3982" s="20" t="s">
        <v>16</v>
      </c>
      <c r="E3982" s="20" t="s">
        <v>15</v>
      </c>
      <c r="F3982" s="20">
        <v>1000001915</v>
      </c>
      <c r="G3982" s="20" t="s">
        <v>13</v>
      </c>
      <c r="H3982" s="20" t="s">
        <v>8</v>
      </c>
      <c r="I3982" s="20">
        <v>10000111</v>
      </c>
      <c r="J3982" s="20" t="s">
        <v>35</v>
      </c>
      <c r="K3982" s="20" t="s">
        <v>110</v>
      </c>
      <c r="L3982" s="20" t="s">
        <v>110</v>
      </c>
      <c r="M3982" s="20" t="s">
        <v>110</v>
      </c>
    </row>
    <row r="3983" spans="2:13" x14ac:dyDescent="0.2">
      <c r="B3983" s="19">
        <v>43301</v>
      </c>
      <c r="C3983" s="18">
        <v>0.45998851331642582</v>
      </c>
      <c r="D3983" s="20" t="s">
        <v>16</v>
      </c>
      <c r="E3983" s="20" t="s">
        <v>15</v>
      </c>
      <c r="F3983" s="20">
        <v>1000001915</v>
      </c>
      <c r="G3983" s="20" t="s">
        <v>13</v>
      </c>
      <c r="H3983" s="20" t="s">
        <v>8</v>
      </c>
      <c r="I3983" s="20">
        <v>10000111</v>
      </c>
      <c r="J3983" s="20" t="s">
        <v>35</v>
      </c>
      <c r="K3983" s="20" t="s">
        <v>110</v>
      </c>
      <c r="L3983" s="20" t="s">
        <v>110</v>
      </c>
      <c r="M3983" s="20" t="s">
        <v>110</v>
      </c>
    </row>
    <row r="3984" spans="2:13" x14ac:dyDescent="0.2">
      <c r="B3984" s="19">
        <v>43252</v>
      </c>
      <c r="C3984" s="18">
        <v>0.08</v>
      </c>
      <c r="D3984" s="20" t="s">
        <v>41</v>
      </c>
      <c r="E3984" s="20" t="s">
        <v>64</v>
      </c>
      <c r="F3984" s="20">
        <v>1000001135</v>
      </c>
      <c r="G3984" s="20" t="s">
        <v>63</v>
      </c>
      <c r="H3984" s="20" t="s">
        <v>8</v>
      </c>
      <c r="I3984" s="20">
        <v>10000182</v>
      </c>
      <c r="J3984" s="20" t="s">
        <v>29</v>
      </c>
      <c r="K3984" s="20" t="s">
        <v>110</v>
      </c>
      <c r="L3984" s="20" t="s">
        <v>110</v>
      </c>
      <c r="M3984" s="20" t="s">
        <v>110</v>
      </c>
    </row>
    <row r="3985" spans="2:13" x14ac:dyDescent="0.2">
      <c r="B3985" s="19">
        <v>43253</v>
      </c>
      <c r="C3985" s="18">
        <v>8.1600000000000006E-2</v>
      </c>
      <c r="D3985" s="20" t="s">
        <v>41</v>
      </c>
      <c r="E3985" s="20" t="s">
        <v>64</v>
      </c>
      <c r="F3985" s="20">
        <v>1000001135</v>
      </c>
      <c r="G3985" s="20" t="s">
        <v>63</v>
      </c>
      <c r="H3985" s="20" t="s">
        <v>8</v>
      </c>
      <c r="I3985" s="20">
        <v>10000182</v>
      </c>
      <c r="J3985" s="20" t="s">
        <v>29</v>
      </c>
      <c r="K3985" s="20" t="s">
        <v>110</v>
      </c>
      <c r="L3985" s="20" t="s">
        <v>110</v>
      </c>
      <c r="M3985" s="20" t="s">
        <v>110</v>
      </c>
    </row>
    <row r="3986" spans="2:13" x14ac:dyDescent="0.2">
      <c r="B3986" s="19">
        <v>43254</v>
      </c>
      <c r="C3986" s="18">
        <v>8.3232E-2</v>
      </c>
      <c r="D3986" s="20" t="s">
        <v>41</v>
      </c>
      <c r="E3986" s="20" t="s">
        <v>64</v>
      </c>
      <c r="F3986" s="20">
        <v>1000001135</v>
      </c>
      <c r="G3986" s="20" t="s">
        <v>63</v>
      </c>
      <c r="H3986" s="20" t="s">
        <v>8</v>
      </c>
      <c r="I3986" s="20">
        <v>10000182</v>
      </c>
      <c r="J3986" s="20" t="s">
        <v>29</v>
      </c>
      <c r="K3986" s="20" t="s">
        <v>110</v>
      </c>
      <c r="L3986" s="20" t="s">
        <v>110</v>
      </c>
      <c r="M3986" s="20" t="s">
        <v>110</v>
      </c>
    </row>
    <row r="3987" spans="2:13" x14ac:dyDescent="0.2">
      <c r="B3987" s="19">
        <v>43255</v>
      </c>
      <c r="C3987" s="18">
        <v>8.4896639999999995E-2</v>
      </c>
      <c r="D3987" s="20" t="s">
        <v>41</v>
      </c>
      <c r="E3987" s="20" t="s">
        <v>64</v>
      </c>
      <c r="F3987" s="20">
        <v>1000001135</v>
      </c>
      <c r="G3987" s="20" t="s">
        <v>63</v>
      </c>
      <c r="H3987" s="20" t="s">
        <v>8</v>
      </c>
      <c r="I3987" s="20">
        <v>10000182</v>
      </c>
      <c r="J3987" s="20" t="s">
        <v>29</v>
      </c>
      <c r="K3987" s="20" t="s">
        <v>110</v>
      </c>
      <c r="L3987" s="20" t="s">
        <v>110</v>
      </c>
      <c r="M3987" s="20" t="s">
        <v>110</v>
      </c>
    </row>
    <row r="3988" spans="2:13" x14ac:dyDescent="0.2">
      <c r="B3988" s="19">
        <v>43252</v>
      </c>
      <c r="C3988" s="18">
        <v>1.4219999999999999</v>
      </c>
      <c r="D3988" s="20" t="s">
        <v>20</v>
      </c>
      <c r="E3988" s="20" t="s">
        <v>47</v>
      </c>
      <c r="F3988" s="20">
        <v>1000000020</v>
      </c>
      <c r="G3988" s="20" t="s">
        <v>71</v>
      </c>
      <c r="H3988" s="20" t="s">
        <v>8</v>
      </c>
      <c r="I3988" s="20">
        <v>10000131</v>
      </c>
      <c r="J3988" s="20" t="s">
        <v>36</v>
      </c>
      <c r="K3988" s="20" t="s">
        <v>110</v>
      </c>
      <c r="L3988" s="20" t="s">
        <v>110</v>
      </c>
      <c r="M3988" s="20" t="s">
        <v>110</v>
      </c>
    </row>
    <row r="3989" spans="2:13" x14ac:dyDescent="0.2">
      <c r="B3989" s="19">
        <v>43253</v>
      </c>
      <c r="C3989" s="18">
        <v>1.4504399999999997</v>
      </c>
      <c r="D3989" s="20" t="s">
        <v>20</v>
      </c>
      <c r="E3989" s="20" t="s">
        <v>47</v>
      </c>
      <c r="F3989" s="20">
        <v>1000000020</v>
      </c>
      <c r="G3989" s="20" t="s">
        <v>71</v>
      </c>
      <c r="H3989" s="20" t="s">
        <v>8</v>
      </c>
      <c r="I3989" s="20">
        <v>10000131</v>
      </c>
      <c r="J3989" s="20" t="s">
        <v>36</v>
      </c>
      <c r="K3989" s="20" t="s">
        <v>110</v>
      </c>
      <c r="L3989" s="20" t="s">
        <v>110</v>
      </c>
      <c r="M3989" s="20" t="s">
        <v>110</v>
      </c>
    </row>
    <row r="3990" spans="2:13" x14ac:dyDescent="0.2">
      <c r="B3990" s="19">
        <v>43254</v>
      </c>
      <c r="C3990" s="18">
        <v>1.4794487999999999</v>
      </c>
      <c r="D3990" s="20" t="s">
        <v>20</v>
      </c>
      <c r="E3990" s="20" t="s">
        <v>47</v>
      </c>
      <c r="F3990" s="20">
        <v>1000000020</v>
      </c>
      <c r="G3990" s="20" t="s">
        <v>71</v>
      </c>
      <c r="H3990" s="20" t="s">
        <v>8</v>
      </c>
      <c r="I3990" s="20">
        <v>10000131</v>
      </c>
      <c r="J3990" s="20" t="s">
        <v>36</v>
      </c>
      <c r="K3990" s="20" t="s">
        <v>110</v>
      </c>
      <c r="L3990" s="20" t="s">
        <v>110</v>
      </c>
      <c r="M3990" s="20" t="s">
        <v>110</v>
      </c>
    </row>
    <row r="3991" spans="2:13" x14ac:dyDescent="0.2">
      <c r="B3991" s="19">
        <v>43255</v>
      </c>
      <c r="C3991" s="18">
        <v>1.5090377759999998</v>
      </c>
      <c r="D3991" s="20" t="s">
        <v>20</v>
      </c>
      <c r="E3991" s="20" t="s">
        <v>47</v>
      </c>
      <c r="F3991" s="20">
        <v>1000000020</v>
      </c>
      <c r="G3991" s="20" t="s">
        <v>71</v>
      </c>
      <c r="H3991" s="20" t="s">
        <v>8</v>
      </c>
      <c r="I3991" s="20">
        <v>10000131</v>
      </c>
      <c r="J3991" s="20" t="s">
        <v>36</v>
      </c>
      <c r="K3991" s="20" t="s">
        <v>110</v>
      </c>
      <c r="L3991" s="20" t="s">
        <v>110</v>
      </c>
      <c r="M3991" s="20" t="s">
        <v>110</v>
      </c>
    </row>
    <row r="3992" spans="2:13" x14ac:dyDescent="0.2">
      <c r="B3992" s="19">
        <v>43256</v>
      </c>
      <c r="C3992" s="18">
        <v>1.5392185315199998</v>
      </c>
      <c r="D3992" s="20" t="s">
        <v>20</v>
      </c>
      <c r="E3992" s="20" t="s">
        <v>47</v>
      </c>
      <c r="F3992" s="20">
        <v>1000000020</v>
      </c>
      <c r="G3992" s="20" t="s">
        <v>71</v>
      </c>
      <c r="H3992" s="20" t="s">
        <v>8</v>
      </c>
      <c r="I3992" s="20">
        <v>10000131</v>
      </c>
      <c r="J3992" s="20" t="s">
        <v>36</v>
      </c>
      <c r="K3992" s="20" t="s">
        <v>110</v>
      </c>
      <c r="L3992" s="20" t="s">
        <v>110</v>
      </c>
      <c r="M3992" s="20" t="s">
        <v>110</v>
      </c>
    </row>
    <row r="3993" spans="2:13" x14ac:dyDescent="0.2">
      <c r="B3993" s="19">
        <v>43257</v>
      </c>
      <c r="C3993" s="18">
        <v>1.5700029021504001</v>
      </c>
      <c r="D3993" s="20" t="s">
        <v>20</v>
      </c>
      <c r="E3993" s="20" t="s">
        <v>47</v>
      </c>
      <c r="F3993" s="20">
        <v>1000000020</v>
      </c>
      <c r="G3993" s="20" t="s">
        <v>71</v>
      </c>
      <c r="H3993" s="20" t="s">
        <v>8</v>
      </c>
      <c r="I3993" s="20">
        <v>10000131</v>
      </c>
      <c r="J3993" s="20" t="s">
        <v>36</v>
      </c>
      <c r="K3993" s="20" t="s">
        <v>110</v>
      </c>
      <c r="L3993" s="20" t="s">
        <v>110</v>
      </c>
      <c r="M3993" s="20" t="s">
        <v>110</v>
      </c>
    </row>
    <row r="3994" spans="2:13" x14ac:dyDescent="0.2">
      <c r="B3994" s="19">
        <v>43258</v>
      </c>
      <c r="C3994" s="18">
        <v>1.6014029601934081</v>
      </c>
      <c r="D3994" s="20" t="s">
        <v>20</v>
      </c>
      <c r="E3994" s="20" t="s">
        <v>47</v>
      </c>
      <c r="F3994" s="20">
        <v>1000000020</v>
      </c>
      <c r="G3994" s="20" t="s">
        <v>71</v>
      </c>
      <c r="H3994" s="20" t="s">
        <v>8</v>
      </c>
      <c r="I3994" s="20">
        <v>10000131</v>
      </c>
      <c r="J3994" s="20" t="s">
        <v>36</v>
      </c>
      <c r="K3994" s="20" t="s">
        <v>110</v>
      </c>
      <c r="L3994" s="20" t="s">
        <v>110</v>
      </c>
      <c r="M3994" s="20" t="s">
        <v>110</v>
      </c>
    </row>
    <row r="3995" spans="2:13" x14ac:dyDescent="0.2">
      <c r="B3995" s="19">
        <v>43259</v>
      </c>
      <c r="C3995" s="18">
        <v>1.6334310193972763</v>
      </c>
      <c r="D3995" s="20" t="s">
        <v>20</v>
      </c>
      <c r="E3995" s="20" t="s">
        <v>47</v>
      </c>
      <c r="F3995" s="20">
        <v>1000000020</v>
      </c>
      <c r="G3995" s="20" t="s">
        <v>71</v>
      </c>
      <c r="H3995" s="20" t="s">
        <v>8</v>
      </c>
      <c r="I3995" s="20">
        <v>10000131</v>
      </c>
      <c r="J3995" s="20" t="s">
        <v>36</v>
      </c>
      <c r="K3995" s="20" t="s">
        <v>110</v>
      </c>
      <c r="L3995" s="20" t="s">
        <v>110</v>
      </c>
      <c r="M3995" s="20" t="s">
        <v>110</v>
      </c>
    </row>
    <row r="3996" spans="2:13" x14ac:dyDescent="0.2">
      <c r="B3996" s="19">
        <v>43260</v>
      </c>
      <c r="C3996" s="18">
        <v>1.6660996397852219</v>
      </c>
      <c r="D3996" s="20" t="s">
        <v>20</v>
      </c>
      <c r="E3996" s="20" t="s">
        <v>47</v>
      </c>
      <c r="F3996" s="20">
        <v>1000000020</v>
      </c>
      <c r="G3996" s="20" t="s">
        <v>71</v>
      </c>
      <c r="H3996" s="20" t="s">
        <v>8</v>
      </c>
      <c r="I3996" s="20">
        <v>10000131</v>
      </c>
      <c r="J3996" s="20" t="s">
        <v>36</v>
      </c>
      <c r="K3996" s="20" t="s">
        <v>110</v>
      </c>
      <c r="L3996" s="20" t="s">
        <v>110</v>
      </c>
      <c r="M3996" s="20" t="s">
        <v>110</v>
      </c>
    </row>
    <row r="3997" spans="2:13" x14ac:dyDescent="0.2">
      <c r="B3997" s="19">
        <v>43261</v>
      </c>
      <c r="C3997" s="18">
        <v>1.6994216325809262</v>
      </c>
      <c r="D3997" s="20" t="s">
        <v>20</v>
      </c>
      <c r="E3997" s="20" t="s">
        <v>47</v>
      </c>
      <c r="F3997" s="20">
        <v>1000000020</v>
      </c>
      <c r="G3997" s="20" t="s">
        <v>71</v>
      </c>
      <c r="H3997" s="20" t="s">
        <v>8</v>
      </c>
      <c r="I3997" s="20">
        <v>10000131</v>
      </c>
      <c r="J3997" s="20" t="s">
        <v>36</v>
      </c>
      <c r="K3997" s="20" t="s">
        <v>110</v>
      </c>
      <c r="L3997" s="20" t="s">
        <v>110</v>
      </c>
      <c r="M3997" s="20" t="s">
        <v>110</v>
      </c>
    </row>
    <row r="3998" spans="2:13" x14ac:dyDescent="0.2">
      <c r="B3998" s="19">
        <v>43262</v>
      </c>
      <c r="C3998" s="18">
        <v>1.7334100652325446</v>
      </c>
      <c r="D3998" s="20" t="s">
        <v>20</v>
      </c>
      <c r="E3998" s="20" t="s">
        <v>47</v>
      </c>
      <c r="F3998" s="20">
        <v>1000000020</v>
      </c>
      <c r="G3998" s="20" t="s">
        <v>71</v>
      </c>
      <c r="H3998" s="20" t="s">
        <v>8</v>
      </c>
      <c r="I3998" s="20">
        <v>10000131</v>
      </c>
      <c r="J3998" s="20" t="s">
        <v>36</v>
      </c>
      <c r="K3998" s="20" t="s">
        <v>110</v>
      </c>
      <c r="L3998" s="20" t="s">
        <v>110</v>
      </c>
      <c r="M3998" s="20" t="s">
        <v>110</v>
      </c>
    </row>
    <row r="3999" spans="2:13" x14ac:dyDescent="0.2">
      <c r="B3999" s="19">
        <v>43263</v>
      </c>
      <c r="C3999" s="18">
        <v>0.66207826653719548</v>
      </c>
      <c r="D3999" s="20" t="s">
        <v>20</v>
      </c>
      <c r="E3999" s="20" t="s">
        <v>47</v>
      </c>
      <c r="F3999" s="20">
        <v>1000000020</v>
      </c>
      <c r="G3999" s="20" t="s">
        <v>71</v>
      </c>
      <c r="H3999" s="20" t="s">
        <v>8</v>
      </c>
      <c r="I3999" s="20">
        <v>10000131</v>
      </c>
      <c r="J3999" s="20" t="s">
        <v>36</v>
      </c>
      <c r="K3999" s="20" t="s">
        <v>110</v>
      </c>
      <c r="L3999" s="20" t="s">
        <v>110</v>
      </c>
      <c r="M3999" s="20" t="s">
        <v>110</v>
      </c>
    </row>
    <row r="4000" spans="2:13" x14ac:dyDescent="0.2">
      <c r="B4000" s="19">
        <v>43264</v>
      </c>
      <c r="C4000" s="18">
        <v>0.67531983186793942</v>
      </c>
      <c r="D4000" s="20" t="s">
        <v>20</v>
      </c>
      <c r="E4000" s="20" t="s">
        <v>47</v>
      </c>
      <c r="F4000" s="20">
        <v>1000000020</v>
      </c>
      <c r="G4000" s="20" t="s">
        <v>71</v>
      </c>
      <c r="H4000" s="20" t="s">
        <v>8</v>
      </c>
      <c r="I4000" s="20">
        <v>10000131</v>
      </c>
      <c r="J4000" s="20" t="s">
        <v>36</v>
      </c>
      <c r="K4000" s="20" t="s">
        <v>110</v>
      </c>
      <c r="L4000" s="20" t="s">
        <v>110</v>
      </c>
      <c r="M4000" s="20" t="s">
        <v>110</v>
      </c>
    </row>
    <row r="4001" spans="2:13" x14ac:dyDescent="0.2">
      <c r="B4001" s="19">
        <v>43265</v>
      </c>
      <c r="C4001" s="18">
        <v>0.68882622850529818</v>
      </c>
      <c r="D4001" s="20" t="s">
        <v>20</v>
      </c>
      <c r="E4001" s="20" t="s">
        <v>47</v>
      </c>
      <c r="F4001" s="20">
        <v>1000000020</v>
      </c>
      <c r="G4001" s="20" t="s">
        <v>71</v>
      </c>
      <c r="H4001" s="20" t="s">
        <v>8</v>
      </c>
      <c r="I4001" s="20">
        <v>10000131</v>
      </c>
      <c r="J4001" s="20" t="s">
        <v>36</v>
      </c>
      <c r="K4001" s="20" t="s">
        <v>110</v>
      </c>
      <c r="L4001" s="20" t="s">
        <v>110</v>
      </c>
      <c r="M4001" s="20" t="s">
        <v>110</v>
      </c>
    </row>
    <row r="4002" spans="2:13" x14ac:dyDescent="0.2">
      <c r="B4002" s="19">
        <v>43266</v>
      </c>
      <c r="C4002" s="18">
        <v>0.7026027530754041</v>
      </c>
      <c r="D4002" s="20" t="s">
        <v>20</v>
      </c>
      <c r="E4002" s="20" t="s">
        <v>47</v>
      </c>
      <c r="F4002" s="20">
        <v>1000000020</v>
      </c>
      <c r="G4002" s="20" t="s">
        <v>71</v>
      </c>
      <c r="H4002" s="20" t="s">
        <v>8</v>
      </c>
      <c r="I4002" s="20">
        <v>10000131</v>
      </c>
      <c r="J4002" s="20" t="s">
        <v>36</v>
      </c>
      <c r="K4002" s="20" t="s">
        <v>110</v>
      </c>
      <c r="L4002" s="20" t="s">
        <v>110</v>
      </c>
      <c r="M4002" s="20" t="s">
        <v>110</v>
      </c>
    </row>
    <row r="4003" spans="2:13" x14ac:dyDescent="0.2">
      <c r="B4003" s="19">
        <v>43267</v>
      </c>
      <c r="C4003" s="18">
        <v>0.71665480813691218</v>
      </c>
      <c r="D4003" s="20" t="s">
        <v>20</v>
      </c>
      <c r="E4003" s="20" t="s">
        <v>47</v>
      </c>
      <c r="F4003" s="20">
        <v>1000000020</v>
      </c>
      <c r="G4003" s="20" t="s">
        <v>71</v>
      </c>
      <c r="H4003" s="20" t="s">
        <v>8</v>
      </c>
      <c r="I4003" s="20">
        <v>10000131</v>
      </c>
      <c r="J4003" s="20" t="s">
        <v>36</v>
      </c>
      <c r="K4003" s="20" t="s">
        <v>110</v>
      </c>
      <c r="L4003" s="20" t="s">
        <v>110</v>
      </c>
      <c r="M4003" s="20" t="s">
        <v>110</v>
      </c>
    </row>
    <row r="4004" spans="2:13" x14ac:dyDescent="0.2">
      <c r="B4004" s="19">
        <v>43268</v>
      </c>
      <c r="C4004" s="18">
        <v>0.73098790429965055</v>
      </c>
      <c r="D4004" s="20" t="s">
        <v>20</v>
      </c>
      <c r="E4004" s="20" t="s">
        <v>47</v>
      </c>
      <c r="F4004" s="20">
        <v>1000000020</v>
      </c>
      <c r="G4004" s="20" t="s">
        <v>71</v>
      </c>
      <c r="H4004" s="20" t="s">
        <v>8</v>
      </c>
      <c r="I4004" s="20">
        <v>10000131</v>
      </c>
      <c r="J4004" s="20" t="s">
        <v>36</v>
      </c>
      <c r="K4004" s="20" t="s">
        <v>110</v>
      </c>
      <c r="L4004" s="20" t="s">
        <v>110</v>
      </c>
      <c r="M4004" s="20" t="s">
        <v>110</v>
      </c>
    </row>
    <row r="4005" spans="2:13" x14ac:dyDescent="0.2">
      <c r="B4005" s="19">
        <v>43269</v>
      </c>
      <c r="C4005" s="18">
        <v>0.74560766238564358</v>
      </c>
      <c r="D4005" s="20" t="s">
        <v>20</v>
      </c>
      <c r="E4005" s="20" t="s">
        <v>47</v>
      </c>
      <c r="F4005" s="20">
        <v>1000000020</v>
      </c>
      <c r="G4005" s="20" t="s">
        <v>71</v>
      </c>
      <c r="H4005" s="20" t="s">
        <v>8</v>
      </c>
      <c r="I4005" s="20">
        <v>10000131</v>
      </c>
      <c r="J4005" s="20" t="s">
        <v>36</v>
      </c>
      <c r="K4005" s="20" t="s">
        <v>110</v>
      </c>
      <c r="L4005" s="20" t="s">
        <v>110</v>
      </c>
      <c r="M4005" s="20" t="s">
        <v>110</v>
      </c>
    </row>
    <row r="4006" spans="2:13" x14ac:dyDescent="0.2">
      <c r="B4006" s="19">
        <v>43270</v>
      </c>
      <c r="C4006" s="18">
        <v>0.76051981563335647</v>
      </c>
      <c r="D4006" s="20" t="s">
        <v>20</v>
      </c>
      <c r="E4006" s="20" t="s">
        <v>47</v>
      </c>
      <c r="F4006" s="20">
        <v>1000000020</v>
      </c>
      <c r="G4006" s="20" t="s">
        <v>71</v>
      </c>
      <c r="H4006" s="20" t="s">
        <v>8</v>
      </c>
      <c r="I4006" s="20">
        <v>10000131</v>
      </c>
      <c r="J4006" s="20" t="s">
        <v>36</v>
      </c>
      <c r="K4006" s="20" t="s">
        <v>110</v>
      </c>
      <c r="L4006" s="20" t="s">
        <v>110</v>
      </c>
      <c r="M4006" s="20" t="s">
        <v>110</v>
      </c>
    </row>
    <row r="4007" spans="2:13" x14ac:dyDescent="0.2">
      <c r="B4007" s="19">
        <v>43271</v>
      </c>
      <c r="C4007" s="18">
        <v>0.77573021194602365</v>
      </c>
      <c r="D4007" s="20" t="s">
        <v>20</v>
      </c>
      <c r="E4007" s="20" t="s">
        <v>47</v>
      </c>
      <c r="F4007" s="20">
        <v>1000000020</v>
      </c>
      <c r="G4007" s="20" t="s">
        <v>71</v>
      </c>
      <c r="H4007" s="20" t="s">
        <v>8</v>
      </c>
      <c r="I4007" s="20">
        <v>10000131</v>
      </c>
      <c r="J4007" s="20" t="s">
        <v>36</v>
      </c>
      <c r="K4007" s="20" t="s">
        <v>110</v>
      </c>
      <c r="L4007" s="20" t="s">
        <v>110</v>
      </c>
      <c r="M4007" s="20" t="s">
        <v>110</v>
      </c>
    </row>
    <row r="4008" spans="2:13" x14ac:dyDescent="0.2">
      <c r="B4008" s="19">
        <v>43272</v>
      </c>
      <c r="C4008" s="18">
        <v>0.79124481618494413</v>
      </c>
      <c r="D4008" s="20" t="s">
        <v>20</v>
      </c>
      <c r="E4008" s="20" t="s">
        <v>47</v>
      </c>
      <c r="F4008" s="20">
        <v>1000000020</v>
      </c>
      <c r="G4008" s="20" t="s">
        <v>71</v>
      </c>
      <c r="H4008" s="20" t="s">
        <v>8</v>
      </c>
      <c r="I4008" s="20">
        <v>10000131</v>
      </c>
      <c r="J4008" s="20" t="s">
        <v>36</v>
      </c>
      <c r="K4008" s="20" t="s">
        <v>110</v>
      </c>
      <c r="L4008" s="20" t="s">
        <v>110</v>
      </c>
      <c r="M4008" s="20" t="s">
        <v>110</v>
      </c>
    </row>
    <row r="4009" spans="2:13" x14ac:dyDescent="0.2">
      <c r="B4009" s="19">
        <v>43273</v>
      </c>
      <c r="C4009" s="18">
        <v>0.80706971250864301</v>
      </c>
      <c r="D4009" s="20" t="s">
        <v>20</v>
      </c>
      <c r="E4009" s="20" t="s">
        <v>47</v>
      </c>
      <c r="F4009" s="20">
        <v>1000000020</v>
      </c>
      <c r="G4009" s="20" t="s">
        <v>71</v>
      </c>
      <c r="H4009" s="20" t="s">
        <v>8</v>
      </c>
      <c r="I4009" s="20">
        <v>10000131</v>
      </c>
      <c r="J4009" s="20" t="s">
        <v>36</v>
      </c>
      <c r="K4009" s="20" t="s">
        <v>110</v>
      </c>
      <c r="L4009" s="20" t="s">
        <v>110</v>
      </c>
      <c r="M4009" s="20" t="s">
        <v>110</v>
      </c>
    </row>
    <row r="4010" spans="2:13" x14ac:dyDescent="0.2">
      <c r="B4010" s="19">
        <v>43274</v>
      </c>
      <c r="C4010" s="18">
        <v>0.82321110675881581</v>
      </c>
      <c r="D4010" s="20" t="s">
        <v>20</v>
      </c>
      <c r="E4010" s="20" t="s">
        <v>47</v>
      </c>
      <c r="F4010" s="20">
        <v>1000000020</v>
      </c>
      <c r="G4010" s="20" t="s">
        <v>71</v>
      </c>
      <c r="H4010" s="20" t="s">
        <v>8</v>
      </c>
      <c r="I4010" s="20">
        <v>10000131</v>
      </c>
      <c r="J4010" s="20" t="s">
        <v>36</v>
      </c>
      <c r="K4010" s="20" t="s">
        <v>110</v>
      </c>
      <c r="L4010" s="20" t="s">
        <v>110</v>
      </c>
      <c r="M4010" s="20" t="s">
        <v>110</v>
      </c>
    </row>
    <row r="4011" spans="2:13" x14ac:dyDescent="0.2">
      <c r="B4011" s="19">
        <v>43275</v>
      </c>
      <c r="C4011" s="18">
        <v>0.83967532889399221</v>
      </c>
      <c r="D4011" s="20" t="s">
        <v>20</v>
      </c>
      <c r="E4011" s="20" t="s">
        <v>47</v>
      </c>
      <c r="F4011" s="20">
        <v>1000000020</v>
      </c>
      <c r="G4011" s="20" t="s">
        <v>71</v>
      </c>
      <c r="H4011" s="20" t="s">
        <v>8</v>
      </c>
      <c r="I4011" s="20">
        <v>10000131</v>
      </c>
      <c r="J4011" s="20" t="s">
        <v>36</v>
      </c>
      <c r="K4011" s="20" t="s">
        <v>110</v>
      </c>
      <c r="L4011" s="20" t="s">
        <v>110</v>
      </c>
      <c r="M4011" s="20" t="s">
        <v>110</v>
      </c>
    </row>
    <row r="4012" spans="2:13" x14ac:dyDescent="0.2">
      <c r="B4012" s="19">
        <v>43276</v>
      </c>
      <c r="C4012" s="18">
        <v>0.85646883547187203</v>
      </c>
      <c r="D4012" s="20" t="s">
        <v>20</v>
      </c>
      <c r="E4012" s="20" t="s">
        <v>47</v>
      </c>
      <c r="F4012" s="20">
        <v>1000000020</v>
      </c>
      <c r="G4012" s="20" t="s">
        <v>71</v>
      </c>
      <c r="H4012" s="20" t="s">
        <v>8</v>
      </c>
      <c r="I4012" s="20">
        <v>10000131</v>
      </c>
      <c r="J4012" s="20" t="s">
        <v>36</v>
      </c>
      <c r="K4012" s="20" t="s">
        <v>110</v>
      </c>
      <c r="L4012" s="20" t="s">
        <v>110</v>
      </c>
      <c r="M4012" s="20" t="s">
        <v>110</v>
      </c>
    </row>
    <row r="4013" spans="2:13" x14ac:dyDescent="0.2">
      <c r="B4013" s="19">
        <v>43277</v>
      </c>
      <c r="C4013" s="18">
        <v>0.87359821218130951</v>
      </c>
      <c r="D4013" s="20" t="s">
        <v>20</v>
      </c>
      <c r="E4013" s="20" t="s">
        <v>47</v>
      </c>
      <c r="F4013" s="20">
        <v>1000000020</v>
      </c>
      <c r="G4013" s="20" t="s">
        <v>71</v>
      </c>
      <c r="H4013" s="20" t="s">
        <v>8</v>
      </c>
      <c r="I4013" s="20">
        <v>10000131</v>
      </c>
      <c r="J4013" s="20" t="s">
        <v>36</v>
      </c>
      <c r="K4013" s="20" t="s">
        <v>110</v>
      </c>
      <c r="L4013" s="20" t="s">
        <v>110</v>
      </c>
      <c r="M4013" s="20" t="s">
        <v>110</v>
      </c>
    </row>
    <row r="4014" spans="2:13" x14ac:dyDescent="0.2">
      <c r="B4014" s="19">
        <v>43278</v>
      </c>
      <c r="C4014" s="18">
        <v>0.89107017642493558</v>
      </c>
      <c r="D4014" s="20" t="s">
        <v>20</v>
      </c>
      <c r="E4014" s="20" t="s">
        <v>47</v>
      </c>
      <c r="F4014" s="20">
        <v>1000000020</v>
      </c>
      <c r="G4014" s="20" t="s">
        <v>71</v>
      </c>
      <c r="H4014" s="20" t="s">
        <v>8</v>
      </c>
      <c r="I4014" s="20">
        <v>10000131</v>
      </c>
      <c r="J4014" s="20" t="s">
        <v>36</v>
      </c>
      <c r="K4014" s="20" t="s">
        <v>110</v>
      </c>
      <c r="L4014" s="20" t="s">
        <v>110</v>
      </c>
      <c r="M4014" s="20" t="s">
        <v>110</v>
      </c>
    </row>
    <row r="4015" spans="2:13" x14ac:dyDescent="0.2">
      <c r="B4015" s="19">
        <v>43279</v>
      </c>
      <c r="C4015" s="18">
        <v>0.90889157995343428</v>
      </c>
      <c r="D4015" s="20" t="s">
        <v>20</v>
      </c>
      <c r="E4015" s="20" t="s">
        <v>47</v>
      </c>
      <c r="F4015" s="20">
        <v>1000000020</v>
      </c>
      <c r="G4015" s="20" t="s">
        <v>71</v>
      </c>
      <c r="H4015" s="20" t="s">
        <v>8</v>
      </c>
      <c r="I4015" s="20">
        <v>10000131</v>
      </c>
      <c r="J4015" s="20" t="s">
        <v>36</v>
      </c>
      <c r="K4015" s="20" t="s">
        <v>110</v>
      </c>
      <c r="L4015" s="20" t="s">
        <v>110</v>
      </c>
      <c r="M4015" s="20" t="s">
        <v>110</v>
      </c>
    </row>
    <row r="4016" spans="2:13" x14ac:dyDescent="0.2">
      <c r="B4016" s="19">
        <v>43280</v>
      </c>
      <c r="C4016" s="18">
        <v>0.92706941155250289</v>
      </c>
      <c r="D4016" s="20" t="s">
        <v>20</v>
      </c>
      <c r="E4016" s="20" t="s">
        <v>47</v>
      </c>
      <c r="F4016" s="20">
        <v>1000000020</v>
      </c>
      <c r="G4016" s="20" t="s">
        <v>71</v>
      </c>
      <c r="H4016" s="20" t="s">
        <v>8</v>
      </c>
      <c r="I4016" s="20">
        <v>10000131</v>
      </c>
      <c r="J4016" s="20" t="s">
        <v>36</v>
      </c>
      <c r="K4016" s="20" t="s">
        <v>110</v>
      </c>
      <c r="L4016" s="20" t="s">
        <v>110</v>
      </c>
      <c r="M4016" s="20" t="s">
        <v>110</v>
      </c>
    </row>
    <row r="4017" spans="2:13" x14ac:dyDescent="0.2">
      <c r="B4017" s="19">
        <v>43281</v>
      </c>
      <c r="C4017" s="18">
        <v>0.945610799783553</v>
      </c>
      <c r="D4017" s="20" t="s">
        <v>20</v>
      </c>
      <c r="E4017" s="20" t="s">
        <v>47</v>
      </c>
      <c r="F4017" s="20">
        <v>1000000020</v>
      </c>
      <c r="G4017" s="20" t="s">
        <v>71</v>
      </c>
      <c r="H4017" s="20" t="s">
        <v>8</v>
      </c>
      <c r="I4017" s="20">
        <v>10000131</v>
      </c>
      <c r="J4017" s="20" t="s">
        <v>36</v>
      </c>
      <c r="K4017" s="20" t="s">
        <v>110</v>
      </c>
      <c r="L4017" s="20" t="s">
        <v>110</v>
      </c>
      <c r="M4017" s="20" t="s">
        <v>110</v>
      </c>
    </row>
    <row r="4018" spans="2:13" x14ac:dyDescent="0.2">
      <c r="B4018" s="19">
        <v>43282</v>
      </c>
      <c r="C4018" s="18">
        <v>0.96452301577922395</v>
      </c>
      <c r="D4018" s="20" t="s">
        <v>20</v>
      </c>
      <c r="E4018" s="20" t="s">
        <v>47</v>
      </c>
      <c r="F4018" s="20">
        <v>1000000020</v>
      </c>
      <c r="G4018" s="20" t="s">
        <v>71</v>
      </c>
      <c r="H4018" s="20" t="s">
        <v>8</v>
      </c>
      <c r="I4018" s="20">
        <v>10000131</v>
      </c>
      <c r="J4018" s="20" t="s">
        <v>36</v>
      </c>
      <c r="K4018" s="20" t="s">
        <v>110</v>
      </c>
      <c r="L4018" s="20" t="s">
        <v>110</v>
      </c>
      <c r="M4018" s="20" t="s">
        <v>110</v>
      </c>
    </row>
    <row r="4019" spans="2:13" x14ac:dyDescent="0.2">
      <c r="B4019" s="19">
        <v>43283</v>
      </c>
      <c r="C4019" s="18">
        <v>0.9838134760948084</v>
      </c>
      <c r="D4019" s="20" t="s">
        <v>20</v>
      </c>
      <c r="E4019" s="20" t="s">
        <v>47</v>
      </c>
      <c r="F4019" s="20">
        <v>1000000020</v>
      </c>
      <c r="G4019" s="20" t="s">
        <v>71</v>
      </c>
      <c r="H4019" s="20" t="s">
        <v>8</v>
      </c>
      <c r="I4019" s="20">
        <v>10000131</v>
      </c>
      <c r="J4019" s="20" t="s">
        <v>36</v>
      </c>
      <c r="K4019" s="20" t="s">
        <v>110</v>
      </c>
      <c r="L4019" s="20" t="s">
        <v>110</v>
      </c>
      <c r="M4019" s="20" t="s">
        <v>110</v>
      </c>
    </row>
    <row r="4020" spans="2:13" x14ac:dyDescent="0.2">
      <c r="B4020" s="19">
        <v>43284</v>
      </c>
      <c r="C4020" s="18">
        <v>1.0034897456167047</v>
      </c>
      <c r="D4020" s="20" t="s">
        <v>20</v>
      </c>
      <c r="E4020" s="20" t="s">
        <v>47</v>
      </c>
      <c r="F4020" s="20">
        <v>1000000020</v>
      </c>
      <c r="G4020" s="20" t="s">
        <v>71</v>
      </c>
      <c r="H4020" s="20" t="s">
        <v>8</v>
      </c>
      <c r="I4020" s="20">
        <v>10000131</v>
      </c>
      <c r="J4020" s="20" t="s">
        <v>36</v>
      </c>
      <c r="K4020" s="20" t="s">
        <v>110</v>
      </c>
      <c r="L4020" s="20" t="s">
        <v>110</v>
      </c>
      <c r="M4020" s="20" t="s">
        <v>110</v>
      </c>
    </row>
    <row r="4021" spans="2:13" x14ac:dyDescent="0.2">
      <c r="B4021" s="19">
        <v>43285</v>
      </c>
      <c r="C4021" s="18">
        <v>1.0235595405290387</v>
      </c>
      <c r="D4021" s="20" t="s">
        <v>20</v>
      </c>
      <c r="E4021" s="20" t="s">
        <v>47</v>
      </c>
      <c r="F4021" s="20">
        <v>1000000020</v>
      </c>
      <c r="G4021" s="20" t="s">
        <v>71</v>
      </c>
      <c r="H4021" s="20" t="s">
        <v>8</v>
      </c>
      <c r="I4021" s="20">
        <v>10000131</v>
      </c>
      <c r="J4021" s="20" t="s">
        <v>36</v>
      </c>
      <c r="K4021" s="20" t="s">
        <v>110</v>
      </c>
      <c r="L4021" s="20" t="s">
        <v>110</v>
      </c>
      <c r="M4021" s="20" t="s">
        <v>110</v>
      </c>
    </row>
    <row r="4022" spans="2:13" x14ac:dyDescent="0.2">
      <c r="B4022" s="19">
        <v>43286</v>
      </c>
      <c r="C4022" s="18">
        <v>1.0440307313396193</v>
      </c>
      <c r="D4022" s="20" t="s">
        <v>20</v>
      </c>
      <c r="E4022" s="20" t="s">
        <v>47</v>
      </c>
      <c r="F4022" s="20">
        <v>1000000020</v>
      </c>
      <c r="G4022" s="20" t="s">
        <v>71</v>
      </c>
      <c r="H4022" s="20" t="s">
        <v>8</v>
      </c>
      <c r="I4022" s="20">
        <v>10000131</v>
      </c>
      <c r="J4022" s="20" t="s">
        <v>36</v>
      </c>
      <c r="K4022" s="20" t="s">
        <v>110</v>
      </c>
      <c r="L4022" s="20" t="s">
        <v>110</v>
      </c>
      <c r="M4022" s="20" t="s">
        <v>110</v>
      </c>
    </row>
    <row r="4023" spans="2:13" x14ac:dyDescent="0.2">
      <c r="B4023" s="19">
        <v>43287</v>
      </c>
      <c r="C4023" s="18">
        <v>1.0649113459664117</v>
      </c>
      <c r="D4023" s="20" t="s">
        <v>20</v>
      </c>
      <c r="E4023" s="20" t="s">
        <v>47</v>
      </c>
      <c r="F4023" s="20">
        <v>1000000020</v>
      </c>
      <c r="G4023" s="20" t="s">
        <v>71</v>
      </c>
      <c r="H4023" s="20" t="s">
        <v>8</v>
      </c>
      <c r="I4023" s="20">
        <v>10000131</v>
      </c>
      <c r="J4023" s="20" t="s">
        <v>36</v>
      </c>
      <c r="K4023" s="20" t="s">
        <v>110</v>
      </c>
      <c r="L4023" s="20" t="s">
        <v>110</v>
      </c>
      <c r="M4023" s="20" t="s">
        <v>110</v>
      </c>
    </row>
    <row r="4024" spans="2:13" x14ac:dyDescent="0.2">
      <c r="B4024" s="19">
        <v>43288</v>
      </c>
      <c r="C4024" s="18">
        <v>1.0862095728857399</v>
      </c>
      <c r="D4024" s="20" t="s">
        <v>20</v>
      </c>
      <c r="E4024" s="20" t="s">
        <v>47</v>
      </c>
      <c r="F4024" s="20">
        <v>1000000020</v>
      </c>
      <c r="G4024" s="20" t="s">
        <v>71</v>
      </c>
      <c r="H4024" s="20" t="s">
        <v>8</v>
      </c>
      <c r="I4024" s="20">
        <v>10000131</v>
      </c>
      <c r="J4024" s="20" t="s">
        <v>36</v>
      </c>
      <c r="K4024" s="20" t="s">
        <v>110</v>
      </c>
      <c r="L4024" s="20" t="s">
        <v>110</v>
      </c>
      <c r="M4024" s="20" t="s">
        <v>110</v>
      </c>
    </row>
    <row r="4025" spans="2:13" x14ac:dyDescent="0.2">
      <c r="B4025" s="19">
        <v>43289</v>
      </c>
      <c r="C4025" s="18">
        <v>1.1079337643434548</v>
      </c>
      <c r="D4025" s="20" t="s">
        <v>20</v>
      </c>
      <c r="E4025" s="20" t="s">
        <v>47</v>
      </c>
      <c r="F4025" s="20">
        <v>1000000020</v>
      </c>
      <c r="G4025" s="20" t="s">
        <v>71</v>
      </c>
      <c r="H4025" s="20" t="s">
        <v>8</v>
      </c>
      <c r="I4025" s="20">
        <v>10000131</v>
      </c>
      <c r="J4025" s="20" t="s">
        <v>36</v>
      </c>
      <c r="K4025" s="20" t="s">
        <v>110</v>
      </c>
      <c r="L4025" s="20" t="s">
        <v>110</v>
      </c>
      <c r="M4025" s="20" t="s">
        <v>110</v>
      </c>
    </row>
    <row r="4026" spans="2:13" x14ac:dyDescent="0.2">
      <c r="B4026" s="19">
        <v>43290</v>
      </c>
      <c r="C4026" s="18">
        <v>1.130092439630324</v>
      </c>
      <c r="D4026" s="20" t="s">
        <v>20</v>
      </c>
      <c r="E4026" s="20" t="s">
        <v>47</v>
      </c>
      <c r="F4026" s="20">
        <v>1000000020</v>
      </c>
      <c r="G4026" s="20" t="s">
        <v>71</v>
      </c>
      <c r="H4026" s="20" t="s">
        <v>8</v>
      </c>
      <c r="I4026" s="20">
        <v>10000131</v>
      </c>
      <c r="J4026" s="20" t="s">
        <v>36</v>
      </c>
      <c r="K4026" s="20" t="s">
        <v>110</v>
      </c>
      <c r="L4026" s="20" t="s">
        <v>110</v>
      </c>
      <c r="M4026" s="20" t="s">
        <v>110</v>
      </c>
    </row>
    <row r="4027" spans="2:13" x14ac:dyDescent="0.2">
      <c r="B4027" s="19">
        <v>43291</v>
      </c>
      <c r="C4027" s="18">
        <v>1.1526942884229305</v>
      </c>
      <c r="D4027" s="20" t="s">
        <v>20</v>
      </c>
      <c r="E4027" s="20" t="s">
        <v>47</v>
      </c>
      <c r="F4027" s="20">
        <v>1000000020</v>
      </c>
      <c r="G4027" s="20" t="s">
        <v>71</v>
      </c>
      <c r="H4027" s="20" t="s">
        <v>8</v>
      </c>
      <c r="I4027" s="20">
        <v>10000131</v>
      </c>
      <c r="J4027" s="20" t="s">
        <v>36</v>
      </c>
      <c r="K4027" s="20" t="s">
        <v>110</v>
      </c>
      <c r="L4027" s="20" t="s">
        <v>110</v>
      </c>
      <c r="M4027" s="20" t="s">
        <v>110</v>
      </c>
    </row>
    <row r="4028" spans="2:13" x14ac:dyDescent="0.2">
      <c r="B4028" s="19">
        <v>43292</v>
      </c>
      <c r="C4028" s="18">
        <v>1.1757481741913891</v>
      </c>
      <c r="D4028" s="20" t="s">
        <v>20</v>
      </c>
      <c r="E4028" s="20" t="s">
        <v>47</v>
      </c>
      <c r="F4028" s="20">
        <v>1000000020</v>
      </c>
      <c r="G4028" s="20" t="s">
        <v>71</v>
      </c>
      <c r="H4028" s="20" t="s">
        <v>8</v>
      </c>
      <c r="I4028" s="20">
        <v>10000131</v>
      </c>
      <c r="J4028" s="20" t="s">
        <v>36</v>
      </c>
      <c r="K4028" s="20" t="s">
        <v>110</v>
      </c>
      <c r="L4028" s="20" t="s">
        <v>110</v>
      </c>
      <c r="M4028" s="20" t="s">
        <v>110</v>
      </c>
    </row>
    <row r="4029" spans="2:13" x14ac:dyDescent="0.2">
      <c r="B4029" s="19">
        <v>43293</v>
      </c>
      <c r="C4029" s="18">
        <v>1.199263137675217</v>
      </c>
      <c r="D4029" s="20" t="s">
        <v>20</v>
      </c>
      <c r="E4029" s="20" t="s">
        <v>47</v>
      </c>
      <c r="F4029" s="20">
        <v>1000000020</v>
      </c>
      <c r="G4029" s="20" t="s">
        <v>71</v>
      </c>
      <c r="H4029" s="20" t="s">
        <v>8</v>
      </c>
      <c r="I4029" s="20">
        <v>10000131</v>
      </c>
      <c r="J4029" s="20" t="s">
        <v>36</v>
      </c>
      <c r="K4029" s="20" t="s">
        <v>110</v>
      </c>
      <c r="L4029" s="20" t="s">
        <v>110</v>
      </c>
      <c r="M4029" s="20" t="s">
        <v>110</v>
      </c>
    </row>
    <row r="4030" spans="2:13" x14ac:dyDescent="0.2">
      <c r="B4030" s="19">
        <v>43294</v>
      </c>
      <c r="C4030" s="18">
        <v>1.2232484004287212</v>
      </c>
      <c r="D4030" s="20" t="s">
        <v>20</v>
      </c>
      <c r="E4030" s="20" t="s">
        <v>47</v>
      </c>
      <c r="F4030" s="20">
        <v>1000000020</v>
      </c>
      <c r="G4030" s="20" t="s">
        <v>71</v>
      </c>
      <c r="H4030" s="20" t="s">
        <v>8</v>
      </c>
      <c r="I4030" s="20">
        <v>10000131</v>
      </c>
      <c r="J4030" s="20" t="s">
        <v>36</v>
      </c>
      <c r="K4030" s="20" t="s">
        <v>110</v>
      </c>
      <c r="L4030" s="20" t="s">
        <v>110</v>
      </c>
      <c r="M4030" s="20" t="s">
        <v>110</v>
      </c>
    </row>
    <row r="4031" spans="2:13" x14ac:dyDescent="0.2">
      <c r="B4031" s="19">
        <v>43295</v>
      </c>
      <c r="C4031" s="18">
        <v>1.2477133684372956</v>
      </c>
      <c r="D4031" s="20" t="s">
        <v>20</v>
      </c>
      <c r="E4031" s="20" t="s">
        <v>47</v>
      </c>
      <c r="F4031" s="20">
        <v>1000000020</v>
      </c>
      <c r="G4031" s="20" t="s">
        <v>71</v>
      </c>
      <c r="H4031" s="20" t="s">
        <v>8</v>
      </c>
      <c r="I4031" s="20">
        <v>10000131</v>
      </c>
      <c r="J4031" s="20" t="s">
        <v>36</v>
      </c>
      <c r="K4031" s="20" t="s">
        <v>110</v>
      </c>
      <c r="L4031" s="20" t="s">
        <v>110</v>
      </c>
      <c r="M4031" s="20" t="s">
        <v>110</v>
      </c>
    </row>
    <row r="4032" spans="2:13" x14ac:dyDescent="0.2">
      <c r="B4032" s="19">
        <v>43296</v>
      </c>
      <c r="C4032" s="18">
        <v>0.95666763580604153</v>
      </c>
      <c r="D4032" s="20" t="s">
        <v>20</v>
      </c>
      <c r="E4032" s="20" t="s">
        <v>47</v>
      </c>
      <c r="F4032" s="20">
        <v>1000000020</v>
      </c>
      <c r="G4032" s="20" t="s">
        <v>71</v>
      </c>
      <c r="H4032" s="20" t="s">
        <v>8</v>
      </c>
      <c r="I4032" s="20">
        <v>10000131</v>
      </c>
      <c r="J4032" s="20" t="s">
        <v>36</v>
      </c>
      <c r="K4032" s="20" t="s">
        <v>110</v>
      </c>
      <c r="L4032" s="20" t="s">
        <v>110</v>
      </c>
      <c r="M4032" s="20" t="s">
        <v>110</v>
      </c>
    </row>
    <row r="4033" spans="2:13" x14ac:dyDescent="0.2">
      <c r="B4033" s="19">
        <v>43297</v>
      </c>
      <c r="C4033" s="18">
        <v>0.97580098852216235</v>
      </c>
      <c r="D4033" s="20" t="s">
        <v>20</v>
      </c>
      <c r="E4033" s="20" t="s">
        <v>47</v>
      </c>
      <c r="F4033" s="20">
        <v>1000000020</v>
      </c>
      <c r="G4033" s="20" t="s">
        <v>71</v>
      </c>
      <c r="H4033" s="20" t="s">
        <v>8</v>
      </c>
      <c r="I4033" s="20">
        <v>10000131</v>
      </c>
      <c r="J4033" s="20" t="s">
        <v>36</v>
      </c>
      <c r="K4033" s="20" t="s">
        <v>110</v>
      </c>
      <c r="L4033" s="20" t="s">
        <v>110</v>
      </c>
      <c r="M4033" s="20" t="s">
        <v>110</v>
      </c>
    </row>
    <row r="4034" spans="2:13" x14ac:dyDescent="0.2">
      <c r="B4034" s="19">
        <v>43298</v>
      </c>
      <c r="C4034" s="18">
        <v>0.99531700829260561</v>
      </c>
      <c r="D4034" s="20" t="s">
        <v>20</v>
      </c>
      <c r="E4034" s="20" t="s">
        <v>47</v>
      </c>
      <c r="F4034" s="20">
        <v>1000000020</v>
      </c>
      <c r="G4034" s="20" t="s">
        <v>71</v>
      </c>
      <c r="H4034" s="20" t="s">
        <v>8</v>
      </c>
      <c r="I4034" s="20">
        <v>10000131</v>
      </c>
      <c r="J4034" s="20" t="s">
        <v>36</v>
      </c>
      <c r="K4034" s="20" t="s">
        <v>110</v>
      </c>
      <c r="L4034" s="20" t="s">
        <v>110</v>
      </c>
      <c r="M4034" s="20" t="s">
        <v>110</v>
      </c>
    </row>
    <row r="4035" spans="2:13" x14ac:dyDescent="0.2">
      <c r="B4035" s="19">
        <v>43299</v>
      </c>
      <c r="C4035" s="18">
        <v>1.0152233484584576</v>
      </c>
      <c r="D4035" s="20" t="s">
        <v>20</v>
      </c>
      <c r="E4035" s="20" t="s">
        <v>47</v>
      </c>
      <c r="F4035" s="20">
        <v>1000000020</v>
      </c>
      <c r="G4035" s="20" t="s">
        <v>71</v>
      </c>
      <c r="H4035" s="20" t="s">
        <v>8</v>
      </c>
      <c r="I4035" s="20">
        <v>10000131</v>
      </c>
      <c r="J4035" s="20" t="s">
        <v>36</v>
      </c>
      <c r="K4035" s="20" t="s">
        <v>110</v>
      </c>
      <c r="L4035" s="20" t="s">
        <v>110</v>
      </c>
      <c r="M4035" s="20" t="s">
        <v>110</v>
      </c>
    </row>
    <row r="4036" spans="2:13" x14ac:dyDescent="0.2">
      <c r="B4036" s="19">
        <v>43300</v>
      </c>
      <c r="C4036" s="18">
        <v>1.0355278154276268</v>
      </c>
      <c r="D4036" s="20" t="s">
        <v>20</v>
      </c>
      <c r="E4036" s="20" t="s">
        <v>47</v>
      </c>
      <c r="F4036" s="20">
        <v>1000000020</v>
      </c>
      <c r="G4036" s="20" t="s">
        <v>71</v>
      </c>
      <c r="H4036" s="20" t="s">
        <v>8</v>
      </c>
      <c r="I4036" s="20">
        <v>10000131</v>
      </c>
      <c r="J4036" s="20" t="s">
        <v>36</v>
      </c>
      <c r="K4036" s="20" t="s">
        <v>110</v>
      </c>
      <c r="L4036" s="20" t="s">
        <v>110</v>
      </c>
      <c r="M4036" s="20" t="s">
        <v>110</v>
      </c>
    </row>
    <row r="4037" spans="2:13" x14ac:dyDescent="0.2">
      <c r="B4037" s="19">
        <v>43301</v>
      </c>
      <c r="C4037" s="18">
        <v>1.0562383717361792</v>
      </c>
      <c r="D4037" s="20" t="s">
        <v>20</v>
      </c>
      <c r="E4037" s="20" t="s">
        <v>47</v>
      </c>
      <c r="F4037" s="20">
        <v>1000000020</v>
      </c>
      <c r="G4037" s="20" t="s">
        <v>71</v>
      </c>
      <c r="H4037" s="20" t="s">
        <v>8</v>
      </c>
      <c r="I4037" s="20">
        <v>10000131</v>
      </c>
      <c r="J4037" s="20" t="s">
        <v>36</v>
      </c>
      <c r="K4037" s="20" t="s">
        <v>110</v>
      </c>
      <c r="L4037" s="20" t="s">
        <v>110</v>
      </c>
      <c r="M4037" s="20" t="s">
        <v>110</v>
      </c>
    </row>
    <row r="4038" spans="2:13" x14ac:dyDescent="0.2">
      <c r="B4038" s="19">
        <v>43252</v>
      </c>
      <c r="C4038" s="18">
        <v>1.8319999999999996</v>
      </c>
      <c r="D4038" s="20" t="s">
        <v>20</v>
      </c>
      <c r="E4038" s="20" t="s">
        <v>27</v>
      </c>
      <c r="F4038" s="20">
        <v>1000000054</v>
      </c>
      <c r="G4038" s="20" t="s">
        <v>34</v>
      </c>
      <c r="H4038" s="20" t="s">
        <v>8</v>
      </c>
      <c r="I4038" s="20">
        <v>10000078</v>
      </c>
      <c r="J4038" s="20" t="s">
        <v>28</v>
      </c>
      <c r="K4038" s="20" t="s">
        <v>110</v>
      </c>
      <c r="L4038" s="20" t="s">
        <v>110</v>
      </c>
      <c r="M4038" s="20" t="s">
        <v>110</v>
      </c>
    </row>
    <row r="4039" spans="2:13" x14ac:dyDescent="0.2">
      <c r="B4039" s="19">
        <v>43253</v>
      </c>
      <c r="C4039" s="18">
        <v>1.55064</v>
      </c>
      <c r="D4039" s="20" t="s">
        <v>20</v>
      </c>
      <c r="E4039" s="20" t="s">
        <v>27</v>
      </c>
      <c r="F4039" s="20">
        <v>1000000054</v>
      </c>
      <c r="G4039" s="20" t="s">
        <v>34</v>
      </c>
      <c r="H4039" s="20" t="s">
        <v>8</v>
      </c>
      <c r="I4039" s="20">
        <v>10000078</v>
      </c>
      <c r="J4039" s="20" t="s">
        <v>28</v>
      </c>
      <c r="K4039" s="20" t="s">
        <v>110</v>
      </c>
      <c r="L4039" s="20" t="s">
        <v>110</v>
      </c>
      <c r="M4039" s="20" t="s">
        <v>110</v>
      </c>
    </row>
    <row r="4040" spans="2:13" x14ac:dyDescent="0.2">
      <c r="B4040" s="19">
        <v>43254</v>
      </c>
      <c r="C4040" s="18">
        <v>1.5816527999999999</v>
      </c>
      <c r="D4040" s="20" t="s">
        <v>20</v>
      </c>
      <c r="E4040" s="20" t="s">
        <v>27</v>
      </c>
      <c r="F4040" s="20">
        <v>1000000054</v>
      </c>
      <c r="G4040" s="20" t="s">
        <v>34</v>
      </c>
      <c r="H4040" s="20" t="s">
        <v>8</v>
      </c>
      <c r="I4040" s="20">
        <v>10000078</v>
      </c>
      <c r="J4040" s="20" t="s">
        <v>28</v>
      </c>
      <c r="K4040" s="20" t="s">
        <v>110</v>
      </c>
      <c r="L4040" s="20" t="s">
        <v>110</v>
      </c>
      <c r="M4040" s="20" t="s">
        <v>110</v>
      </c>
    </row>
    <row r="4041" spans="2:13" x14ac:dyDescent="0.2">
      <c r="B4041" s="19">
        <v>43255</v>
      </c>
      <c r="C4041" s="18">
        <v>1.6132858560000001</v>
      </c>
      <c r="D4041" s="20" t="s">
        <v>20</v>
      </c>
      <c r="E4041" s="20" t="s">
        <v>27</v>
      </c>
      <c r="F4041" s="20">
        <v>1000000054</v>
      </c>
      <c r="G4041" s="20" t="s">
        <v>34</v>
      </c>
      <c r="H4041" s="20" t="s">
        <v>8</v>
      </c>
      <c r="I4041" s="20">
        <v>10000078</v>
      </c>
      <c r="J4041" s="20" t="s">
        <v>28</v>
      </c>
      <c r="K4041" s="20" t="s">
        <v>110</v>
      </c>
      <c r="L4041" s="20" t="s">
        <v>110</v>
      </c>
      <c r="M4041" s="20" t="s">
        <v>110</v>
      </c>
    </row>
    <row r="4042" spans="2:13" x14ac:dyDescent="0.2">
      <c r="B4042" s="19">
        <v>43256</v>
      </c>
      <c r="C4042" s="18">
        <v>1.6455515731200001</v>
      </c>
      <c r="D4042" s="20" t="s">
        <v>20</v>
      </c>
      <c r="E4042" s="20" t="s">
        <v>27</v>
      </c>
      <c r="F4042" s="20">
        <v>1000000054</v>
      </c>
      <c r="G4042" s="20" t="s">
        <v>34</v>
      </c>
      <c r="H4042" s="20" t="s">
        <v>8</v>
      </c>
      <c r="I4042" s="20">
        <v>10000078</v>
      </c>
      <c r="J4042" s="20" t="s">
        <v>28</v>
      </c>
      <c r="K4042" s="20" t="s">
        <v>110</v>
      </c>
      <c r="L4042" s="20" t="s">
        <v>110</v>
      </c>
      <c r="M4042" s="20" t="s">
        <v>110</v>
      </c>
    </row>
    <row r="4043" spans="2:13" x14ac:dyDescent="0.2">
      <c r="B4043" s="19">
        <v>43257</v>
      </c>
      <c r="C4043" s="18">
        <v>1.6784626045824</v>
      </c>
      <c r="D4043" s="20" t="s">
        <v>20</v>
      </c>
      <c r="E4043" s="20" t="s">
        <v>27</v>
      </c>
      <c r="F4043" s="20">
        <v>1000000054</v>
      </c>
      <c r="G4043" s="20" t="s">
        <v>34</v>
      </c>
      <c r="H4043" s="20" t="s">
        <v>8</v>
      </c>
      <c r="I4043" s="20">
        <v>10000078</v>
      </c>
      <c r="J4043" s="20" t="s">
        <v>28</v>
      </c>
      <c r="K4043" s="20" t="s">
        <v>110</v>
      </c>
      <c r="L4043" s="20" t="s">
        <v>110</v>
      </c>
      <c r="M4043" s="20" t="s">
        <v>110</v>
      </c>
    </row>
    <row r="4044" spans="2:13" x14ac:dyDescent="0.2">
      <c r="B4044" s="19">
        <v>43258</v>
      </c>
      <c r="C4044" s="18">
        <v>1.7120318566740482</v>
      </c>
      <c r="D4044" s="20" t="s">
        <v>20</v>
      </c>
      <c r="E4044" s="20" t="s">
        <v>27</v>
      </c>
      <c r="F4044" s="20">
        <v>1000000054</v>
      </c>
      <c r="G4044" s="20" t="s">
        <v>34</v>
      </c>
      <c r="H4044" s="20" t="s">
        <v>8</v>
      </c>
      <c r="I4044" s="20">
        <v>10000078</v>
      </c>
      <c r="J4044" s="20" t="s">
        <v>28</v>
      </c>
      <c r="K4044" s="20" t="s">
        <v>110</v>
      </c>
      <c r="L4044" s="20" t="s">
        <v>110</v>
      </c>
      <c r="M4044" s="20" t="s">
        <v>110</v>
      </c>
    </row>
    <row r="4045" spans="2:13" x14ac:dyDescent="0.2">
      <c r="B4045" s="19">
        <v>43259</v>
      </c>
      <c r="C4045" s="18">
        <v>1.7462724938075291</v>
      </c>
      <c r="D4045" s="20" t="s">
        <v>20</v>
      </c>
      <c r="E4045" s="20" t="s">
        <v>27</v>
      </c>
      <c r="F4045" s="20">
        <v>1000000054</v>
      </c>
      <c r="G4045" s="20" t="s">
        <v>34</v>
      </c>
      <c r="H4045" s="20" t="s">
        <v>8</v>
      </c>
      <c r="I4045" s="20">
        <v>10000078</v>
      </c>
      <c r="J4045" s="20" t="s">
        <v>28</v>
      </c>
      <c r="K4045" s="20" t="s">
        <v>110</v>
      </c>
      <c r="L4045" s="20" t="s">
        <v>110</v>
      </c>
      <c r="M4045" s="20" t="s">
        <v>110</v>
      </c>
    </row>
    <row r="4046" spans="2:13" x14ac:dyDescent="0.2">
      <c r="B4046" s="19">
        <v>43260</v>
      </c>
      <c r="C4046" s="18">
        <v>1.7811979436836796</v>
      </c>
      <c r="D4046" s="20" t="s">
        <v>20</v>
      </c>
      <c r="E4046" s="20" t="s">
        <v>27</v>
      </c>
      <c r="F4046" s="20">
        <v>1000000054</v>
      </c>
      <c r="G4046" s="20" t="s">
        <v>34</v>
      </c>
      <c r="H4046" s="20" t="s">
        <v>8</v>
      </c>
      <c r="I4046" s="20">
        <v>10000078</v>
      </c>
      <c r="J4046" s="20" t="s">
        <v>28</v>
      </c>
      <c r="K4046" s="20" t="s">
        <v>110</v>
      </c>
      <c r="L4046" s="20" t="s">
        <v>110</v>
      </c>
      <c r="M4046" s="20" t="s">
        <v>110</v>
      </c>
    </row>
    <row r="4047" spans="2:13" x14ac:dyDescent="0.2">
      <c r="B4047" s="19">
        <v>43261</v>
      </c>
      <c r="C4047" s="18">
        <v>1.8168219025573533</v>
      </c>
      <c r="D4047" s="20" t="s">
        <v>20</v>
      </c>
      <c r="E4047" s="20" t="s">
        <v>27</v>
      </c>
      <c r="F4047" s="20">
        <v>1000000054</v>
      </c>
      <c r="G4047" s="20" t="s">
        <v>34</v>
      </c>
      <c r="H4047" s="20" t="s">
        <v>8</v>
      </c>
      <c r="I4047" s="20">
        <v>10000078</v>
      </c>
      <c r="J4047" s="20" t="s">
        <v>28</v>
      </c>
      <c r="K4047" s="20" t="s">
        <v>110</v>
      </c>
      <c r="L4047" s="20" t="s">
        <v>110</v>
      </c>
      <c r="M4047" s="20" t="s">
        <v>110</v>
      </c>
    </row>
    <row r="4048" spans="2:13" x14ac:dyDescent="0.2">
      <c r="B4048" s="19">
        <v>43262</v>
      </c>
      <c r="C4048" s="18">
        <v>1.6951583406085</v>
      </c>
      <c r="D4048" s="20" t="s">
        <v>20</v>
      </c>
      <c r="E4048" s="20" t="s">
        <v>27</v>
      </c>
      <c r="F4048" s="20">
        <v>1000000054</v>
      </c>
      <c r="G4048" s="20" t="s">
        <v>34</v>
      </c>
      <c r="H4048" s="20" t="s">
        <v>8</v>
      </c>
      <c r="I4048" s="20">
        <v>10000078</v>
      </c>
      <c r="J4048" s="20" t="s">
        <v>28</v>
      </c>
      <c r="K4048" s="20" t="s">
        <v>110</v>
      </c>
      <c r="L4048" s="20" t="s">
        <v>110</v>
      </c>
      <c r="M4048" s="20" t="s">
        <v>110</v>
      </c>
    </row>
    <row r="4049" spans="2:13" x14ac:dyDescent="0.2">
      <c r="B4049" s="19">
        <v>43263</v>
      </c>
      <c r="C4049" s="18">
        <v>1.7290615074206701</v>
      </c>
      <c r="D4049" s="20" t="s">
        <v>20</v>
      </c>
      <c r="E4049" s="20" t="s">
        <v>27</v>
      </c>
      <c r="F4049" s="20">
        <v>1000000054</v>
      </c>
      <c r="G4049" s="20" t="s">
        <v>34</v>
      </c>
      <c r="H4049" s="20" t="s">
        <v>8</v>
      </c>
      <c r="I4049" s="20">
        <v>10000078</v>
      </c>
      <c r="J4049" s="20" t="s">
        <v>28</v>
      </c>
      <c r="K4049" s="20" t="s">
        <v>110</v>
      </c>
      <c r="L4049" s="20" t="s">
        <v>110</v>
      </c>
      <c r="M4049" s="20" t="s">
        <v>110</v>
      </c>
    </row>
    <row r="4050" spans="2:13" x14ac:dyDescent="0.2">
      <c r="B4050" s="19">
        <v>43264</v>
      </c>
      <c r="C4050" s="18">
        <v>1.7636427375690835</v>
      </c>
      <c r="D4050" s="20" t="s">
        <v>20</v>
      </c>
      <c r="E4050" s="20" t="s">
        <v>27</v>
      </c>
      <c r="F4050" s="20">
        <v>1000000054</v>
      </c>
      <c r="G4050" s="20" t="s">
        <v>34</v>
      </c>
      <c r="H4050" s="20" t="s">
        <v>8</v>
      </c>
      <c r="I4050" s="20">
        <v>10000078</v>
      </c>
      <c r="J4050" s="20" t="s">
        <v>28</v>
      </c>
      <c r="K4050" s="20" t="s">
        <v>110</v>
      </c>
      <c r="L4050" s="20" t="s">
        <v>110</v>
      </c>
      <c r="M4050" s="20" t="s">
        <v>110</v>
      </c>
    </row>
    <row r="4051" spans="2:13" x14ac:dyDescent="0.2">
      <c r="B4051" s="19">
        <v>43265</v>
      </c>
      <c r="C4051" s="18">
        <v>1.4929155923204653</v>
      </c>
      <c r="D4051" s="20" t="s">
        <v>20</v>
      </c>
      <c r="E4051" s="20" t="s">
        <v>27</v>
      </c>
      <c r="F4051" s="20">
        <v>1000000054</v>
      </c>
      <c r="G4051" s="20" t="s">
        <v>34</v>
      </c>
      <c r="H4051" s="20" t="s">
        <v>8</v>
      </c>
      <c r="I4051" s="20">
        <v>10000078</v>
      </c>
      <c r="J4051" s="20" t="s">
        <v>28</v>
      </c>
      <c r="K4051" s="20" t="s">
        <v>110</v>
      </c>
      <c r="L4051" s="20" t="s">
        <v>110</v>
      </c>
      <c r="M4051" s="20" t="s">
        <v>110</v>
      </c>
    </row>
    <row r="4052" spans="2:13" x14ac:dyDescent="0.2">
      <c r="B4052" s="19">
        <v>43266</v>
      </c>
      <c r="C4052" s="18">
        <v>1.5227739041668746</v>
      </c>
      <c r="D4052" s="20" t="s">
        <v>20</v>
      </c>
      <c r="E4052" s="20" t="s">
        <v>27</v>
      </c>
      <c r="F4052" s="20">
        <v>1000000054</v>
      </c>
      <c r="G4052" s="20" t="s">
        <v>34</v>
      </c>
      <c r="H4052" s="20" t="s">
        <v>8</v>
      </c>
      <c r="I4052" s="20">
        <v>10000078</v>
      </c>
      <c r="J4052" s="20" t="s">
        <v>28</v>
      </c>
      <c r="K4052" s="20" t="s">
        <v>110</v>
      </c>
      <c r="L4052" s="20" t="s">
        <v>110</v>
      </c>
      <c r="M4052" s="20" t="s">
        <v>110</v>
      </c>
    </row>
    <row r="4053" spans="2:13" x14ac:dyDescent="0.2">
      <c r="B4053" s="19">
        <v>43267</v>
      </c>
      <c r="C4053" s="18">
        <v>1.389229382250212</v>
      </c>
      <c r="D4053" s="20" t="s">
        <v>20</v>
      </c>
      <c r="E4053" s="20" t="s">
        <v>27</v>
      </c>
      <c r="F4053" s="20">
        <v>1000000054</v>
      </c>
      <c r="G4053" s="20" t="s">
        <v>34</v>
      </c>
      <c r="H4053" s="20" t="s">
        <v>8</v>
      </c>
      <c r="I4053" s="20">
        <v>10000078</v>
      </c>
      <c r="J4053" s="20" t="s">
        <v>28</v>
      </c>
      <c r="K4053" s="20" t="s">
        <v>110</v>
      </c>
      <c r="L4053" s="20" t="s">
        <v>110</v>
      </c>
      <c r="M4053" s="20" t="s">
        <v>110</v>
      </c>
    </row>
    <row r="4054" spans="2:13" x14ac:dyDescent="0.2">
      <c r="B4054" s="19">
        <v>43268</v>
      </c>
      <c r="C4054" s="18">
        <v>1.4170139698952162</v>
      </c>
      <c r="D4054" s="20" t="s">
        <v>20</v>
      </c>
      <c r="E4054" s="20" t="s">
        <v>27</v>
      </c>
      <c r="F4054" s="20">
        <v>1000000054</v>
      </c>
      <c r="G4054" s="20" t="s">
        <v>34</v>
      </c>
      <c r="H4054" s="20" t="s">
        <v>8</v>
      </c>
      <c r="I4054" s="20">
        <v>10000078</v>
      </c>
      <c r="J4054" s="20" t="s">
        <v>28</v>
      </c>
      <c r="K4054" s="20" t="s">
        <v>110</v>
      </c>
      <c r="L4054" s="20" t="s">
        <v>110</v>
      </c>
      <c r="M4054" s="20" t="s">
        <v>110</v>
      </c>
    </row>
    <row r="4055" spans="2:13" x14ac:dyDescent="0.2">
      <c r="B4055" s="19">
        <v>43269</v>
      </c>
      <c r="C4055" s="18">
        <v>1.3653542492931205</v>
      </c>
      <c r="D4055" s="20" t="s">
        <v>20</v>
      </c>
      <c r="E4055" s="20" t="s">
        <v>27</v>
      </c>
      <c r="F4055" s="20">
        <v>1000000054</v>
      </c>
      <c r="G4055" s="20" t="s">
        <v>34</v>
      </c>
      <c r="H4055" s="20" t="s">
        <v>8</v>
      </c>
      <c r="I4055" s="20">
        <v>10000078</v>
      </c>
      <c r="J4055" s="20" t="s">
        <v>28</v>
      </c>
      <c r="K4055" s="20" t="s">
        <v>110</v>
      </c>
      <c r="L4055" s="20" t="s">
        <v>110</v>
      </c>
      <c r="M4055" s="20" t="s">
        <v>110</v>
      </c>
    </row>
    <row r="4056" spans="2:13" x14ac:dyDescent="0.2">
      <c r="B4056" s="19">
        <v>43270</v>
      </c>
      <c r="C4056" s="18">
        <v>1.3926613342789829</v>
      </c>
      <c r="D4056" s="20" t="s">
        <v>20</v>
      </c>
      <c r="E4056" s="20" t="s">
        <v>27</v>
      </c>
      <c r="F4056" s="20">
        <v>1000000054</v>
      </c>
      <c r="G4056" s="20" t="s">
        <v>34</v>
      </c>
      <c r="H4056" s="20" t="s">
        <v>8</v>
      </c>
      <c r="I4056" s="20">
        <v>10000078</v>
      </c>
      <c r="J4056" s="20" t="s">
        <v>28</v>
      </c>
      <c r="K4056" s="20" t="s">
        <v>110</v>
      </c>
      <c r="L4056" s="20" t="s">
        <v>110</v>
      </c>
      <c r="M4056" s="20" t="s">
        <v>110</v>
      </c>
    </row>
    <row r="4057" spans="2:13" x14ac:dyDescent="0.2">
      <c r="B4057" s="19">
        <v>43271</v>
      </c>
      <c r="C4057" s="18">
        <v>1.4205145609645626</v>
      </c>
      <c r="D4057" s="20" t="s">
        <v>20</v>
      </c>
      <c r="E4057" s="20" t="s">
        <v>27</v>
      </c>
      <c r="F4057" s="20">
        <v>1000000054</v>
      </c>
      <c r="G4057" s="20" t="s">
        <v>34</v>
      </c>
      <c r="H4057" s="20" t="s">
        <v>8</v>
      </c>
      <c r="I4057" s="20">
        <v>10000078</v>
      </c>
      <c r="J4057" s="20" t="s">
        <v>28</v>
      </c>
      <c r="K4057" s="20" t="s">
        <v>110</v>
      </c>
      <c r="L4057" s="20" t="s">
        <v>110</v>
      </c>
      <c r="M4057" s="20" t="s">
        <v>110</v>
      </c>
    </row>
    <row r="4058" spans="2:13" x14ac:dyDescent="0.2">
      <c r="B4058" s="19">
        <v>43272</v>
      </c>
      <c r="C4058" s="18">
        <v>1.4489248521838538</v>
      </c>
      <c r="D4058" s="20" t="s">
        <v>20</v>
      </c>
      <c r="E4058" s="20" t="s">
        <v>27</v>
      </c>
      <c r="F4058" s="20">
        <v>1000000054</v>
      </c>
      <c r="G4058" s="20" t="s">
        <v>34</v>
      </c>
      <c r="H4058" s="20" t="s">
        <v>8</v>
      </c>
      <c r="I4058" s="20">
        <v>10000078</v>
      </c>
      <c r="J4058" s="20" t="s">
        <v>28</v>
      </c>
      <c r="K4058" s="20" t="s">
        <v>110</v>
      </c>
      <c r="L4058" s="20" t="s">
        <v>110</v>
      </c>
      <c r="M4058" s="20" t="s">
        <v>110</v>
      </c>
    </row>
    <row r="4059" spans="2:13" x14ac:dyDescent="0.2">
      <c r="B4059" s="19">
        <v>43273</v>
      </c>
      <c r="C4059" s="18">
        <v>1.4779033492275309</v>
      </c>
      <c r="D4059" s="20" t="s">
        <v>20</v>
      </c>
      <c r="E4059" s="20" t="s">
        <v>27</v>
      </c>
      <c r="F4059" s="20">
        <v>1000000054</v>
      </c>
      <c r="G4059" s="20" t="s">
        <v>34</v>
      </c>
      <c r="H4059" s="20" t="s">
        <v>8</v>
      </c>
      <c r="I4059" s="20">
        <v>10000078</v>
      </c>
      <c r="J4059" s="20" t="s">
        <v>28</v>
      </c>
      <c r="K4059" s="20" t="s">
        <v>110</v>
      </c>
      <c r="L4059" s="20" t="s">
        <v>110</v>
      </c>
      <c r="M4059" s="20" t="s">
        <v>110</v>
      </c>
    </row>
    <row r="4060" spans="2:13" x14ac:dyDescent="0.2">
      <c r="B4060" s="19">
        <v>43274</v>
      </c>
      <c r="C4060" s="18">
        <v>1.5074614162120816</v>
      </c>
      <c r="D4060" s="20" t="s">
        <v>20</v>
      </c>
      <c r="E4060" s="20" t="s">
        <v>27</v>
      </c>
      <c r="F4060" s="20">
        <v>1000000054</v>
      </c>
      <c r="G4060" s="20" t="s">
        <v>34</v>
      </c>
      <c r="H4060" s="20" t="s">
        <v>8</v>
      </c>
      <c r="I4060" s="20">
        <v>10000078</v>
      </c>
      <c r="J4060" s="20" t="s">
        <v>28</v>
      </c>
      <c r="K4060" s="20" t="s">
        <v>110</v>
      </c>
      <c r="L4060" s="20" t="s">
        <v>110</v>
      </c>
      <c r="M4060" s="20" t="s">
        <v>110</v>
      </c>
    </row>
    <row r="4061" spans="2:13" x14ac:dyDescent="0.2">
      <c r="B4061" s="19">
        <v>43275</v>
      </c>
      <c r="C4061" s="18">
        <v>1.5376106445363231</v>
      </c>
      <c r="D4061" s="20" t="s">
        <v>20</v>
      </c>
      <c r="E4061" s="20" t="s">
        <v>27</v>
      </c>
      <c r="F4061" s="20">
        <v>1000000054</v>
      </c>
      <c r="G4061" s="20" t="s">
        <v>34</v>
      </c>
      <c r="H4061" s="20" t="s">
        <v>8</v>
      </c>
      <c r="I4061" s="20">
        <v>10000078</v>
      </c>
      <c r="J4061" s="20" t="s">
        <v>28</v>
      </c>
      <c r="K4061" s="20" t="s">
        <v>110</v>
      </c>
      <c r="L4061" s="20" t="s">
        <v>110</v>
      </c>
      <c r="M4061" s="20" t="s">
        <v>110</v>
      </c>
    </row>
    <row r="4062" spans="2:13" x14ac:dyDescent="0.2">
      <c r="B4062" s="19">
        <v>43276</v>
      </c>
      <c r="C4062" s="18">
        <v>1.5683628574270498</v>
      </c>
      <c r="D4062" s="20" t="s">
        <v>20</v>
      </c>
      <c r="E4062" s="20" t="s">
        <v>27</v>
      </c>
      <c r="F4062" s="20">
        <v>1000000054</v>
      </c>
      <c r="G4062" s="20" t="s">
        <v>34</v>
      </c>
      <c r="H4062" s="20" t="s">
        <v>8</v>
      </c>
      <c r="I4062" s="20">
        <v>10000078</v>
      </c>
      <c r="J4062" s="20" t="s">
        <v>28</v>
      </c>
      <c r="K4062" s="20" t="s">
        <v>110</v>
      </c>
      <c r="L4062" s="20" t="s">
        <v>110</v>
      </c>
      <c r="M4062" s="20" t="s">
        <v>110</v>
      </c>
    </row>
    <row r="4063" spans="2:13" x14ac:dyDescent="0.2">
      <c r="B4063" s="19">
        <v>43277</v>
      </c>
      <c r="C4063" s="18">
        <v>1.5997301145755907</v>
      </c>
      <c r="D4063" s="20" t="s">
        <v>20</v>
      </c>
      <c r="E4063" s="20" t="s">
        <v>27</v>
      </c>
      <c r="F4063" s="20">
        <v>1000000054</v>
      </c>
      <c r="G4063" s="20" t="s">
        <v>34</v>
      </c>
      <c r="H4063" s="20" t="s">
        <v>8</v>
      </c>
      <c r="I4063" s="20">
        <v>10000078</v>
      </c>
      <c r="J4063" s="20" t="s">
        <v>28</v>
      </c>
      <c r="K4063" s="20" t="s">
        <v>110</v>
      </c>
      <c r="L4063" s="20" t="s">
        <v>110</v>
      </c>
      <c r="M4063" s="20" t="s">
        <v>110</v>
      </c>
    </row>
    <row r="4064" spans="2:13" x14ac:dyDescent="0.2">
      <c r="B4064" s="19">
        <v>43278</v>
      </c>
      <c r="C4064" s="18">
        <v>1.6317247168671025</v>
      </c>
      <c r="D4064" s="20" t="s">
        <v>20</v>
      </c>
      <c r="E4064" s="20" t="s">
        <v>27</v>
      </c>
      <c r="F4064" s="20">
        <v>1000000054</v>
      </c>
      <c r="G4064" s="20" t="s">
        <v>34</v>
      </c>
      <c r="H4064" s="20" t="s">
        <v>8</v>
      </c>
      <c r="I4064" s="20">
        <v>10000078</v>
      </c>
      <c r="J4064" s="20" t="s">
        <v>28</v>
      </c>
      <c r="K4064" s="20" t="s">
        <v>110</v>
      </c>
      <c r="L4064" s="20" t="s">
        <v>110</v>
      </c>
      <c r="M4064" s="20" t="s">
        <v>110</v>
      </c>
    </row>
    <row r="4065" spans="2:13" x14ac:dyDescent="0.2">
      <c r="B4065" s="19">
        <v>43279</v>
      </c>
      <c r="C4065" s="18">
        <v>1.6643592112044445</v>
      </c>
      <c r="D4065" s="20" t="s">
        <v>20</v>
      </c>
      <c r="E4065" s="20" t="s">
        <v>27</v>
      </c>
      <c r="F4065" s="20">
        <v>1000000054</v>
      </c>
      <c r="G4065" s="20" t="s">
        <v>34</v>
      </c>
      <c r="H4065" s="20" t="s">
        <v>8</v>
      </c>
      <c r="I4065" s="20">
        <v>10000078</v>
      </c>
      <c r="J4065" s="20" t="s">
        <v>28</v>
      </c>
      <c r="K4065" s="20" t="s">
        <v>110</v>
      </c>
      <c r="L4065" s="20" t="s">
        <v>110</v>
      </c>
      <c r="M4065" s="20" t="s">
        <v>110</v>
      </c>
    </row>
    <row r="4066" spans="2:13" x14ac:dyDescent="0.2">
      <c r="B4066" s="19">
        <v>43280</v>
      </c>
      <c r="C4066" s="18">
        <v>1.5396463954285331</v>
      </c>
      <c r="D4066" s="20" t="s">
        <v>20</v>
      </c>
      <c r="E4066" s="20" t="s">
        <v>27</v>
      </c>
      <c r="F4066" s="20">
        <v>1000000054</v>
      </c>
      <c r="G4066" s="20" t="s">
        <v>34</v>
      </c>
      <c r="H4066" s="20" t="s">
        <v>8</v>
      </c>
      <c r="I4066" s="20">
        <v>10000078</v>
      </c>
      <c r="J4066" s="20" t="s">
        <v>28</v>
      </c>
      <c r="K4066" s="20" t="s">
        <v>110</v>
      </c>
      <c r="L4066" s="20" t="s">
        <v>110</v>
      </c>
      <c r="M4066" s="20" t="s">
        <v>110</v>
      </c>
    </row>
    <row r="4067" spans="2:13" x14ac:dyDescent="0.2">
      <c r="B4067" s="19">
        <v>43281</v>
      </c>
      <c r="C4067" s="18">
        <v>1.5704393233371039</v>
      </c>
      <c r="D4067" s="20" t="s">
        <v>20</v>
      </c>
      <c r="E4067" s="20" t="s">
        <v>27</v>
      </c>
      <c r="F4067" s="20">
        <v>1000000054</v>
      </c>
      <c r="G4067" s="20" t="s">
        <v>34</v>
      </c>
      <c r="H4067" s="20" t="s">
        <v>8</v>
      </c>
      <c r="I4067" s="20">
        <v>10000078</v>
      </c>
      <c r="J4067" s="20" t="s">
        <v>28</v>
      </c>
      <c r="K4067" s="20" t="s">
        <v>110</v>
      </c>
      <c r="L4067" s="20" t="s">
        <v>110</v>
      </c>
      <c r="M4067" s="20" t="s">
        <v>110</v>
      </c>
    </row>
    <row r="4068" spans="2:13" x14ac:dyDescent="0.2">
      <c r="B4068" s="19">
        <v>43282</v>
      </c>
      <c r="C4068" s="18">
        <v>1.6018481098038457</v>
      </c>
      <c r="D4068" s="20" t="s">
        <v>20</v>
      </c>
      <c r="E4068" s="20" t="s">
        <v>27</v>
      </c>
      <c r="F4068" s="20">
        <v>1000000054</v>
      </c>
      <c r="G4068" s="20" t="s">
        <v>34</v>
      </c>
      <c r="H4068" s="20" t="s">
        <v>8</v>
      </c>
      <c r="I4068" s="20">
        <v>10000078</v>
      </c>
      <c r="J4068" s="20" t="s">
        <v>28</v>
      </c>
      <c r="K4068" s="20" t="s">
        <v>110</v>
      </c>
      <c r="L4068" s="20" t="s">
        <v>110</v>
      </c>
      <c r="M4068" s="20" t="s">
        <v>110</v>
      </c>
    </row>
    <row r="4069" spans="2:13" x14ac:dyDescent="0.2">
      <c r="B4069" s="19">
        <v>43283</v>
      </c>
      <c r="C4069" s="18">
        <v>1.6338850719999227</v>
      </c>
      <c r="D4069" s="20" t="s">
        <v>20</v>
      </c>
      <c r="E4069" s="20" t="s">
        <v>27</v>
      </c>
      <c r="F4069" s="20">
        <v>1000000054</v>
      </c>
      <c r="G4069" s="20" t="s">
        <v>34</v>
      </c>
      <c r="H4069" s="20" t="s">
        <v>8</v>
      </c>
      <c r="I4069" s="20">
        <v>10000078</v>
      </c>
      <c r="J4069" s="20" t="s">
        <v>28</v>
      </c>
      <c r="K4069" s="20" t="s">
        <v>110</v>
      </c>
      <c r="L4069" s="20" t="s">
        <v>110</v>
      </c>
      <c r="M4069" s="20" t="s">
        <v>110</v>
      </c>
    </row>
    <row r="4070" spans="2:13" x14ac:dyDescent="0.2">
      <c r="B4070" s="19">
        <v>43284</v>
      </c>
      <c r="C4070" s="18">
        <v>1.6665627734399211</v>
      </c>
      <c r="D4070" s="20" t="s">
        <v>20</v>
      </c>
      <c r="E4070" s="20" t="s">
        <v>27</v>
      </c>
      <c r="F4070" s="20">
        <v>1000000054</v>
      </c>
      <c r="G4070" s="20" t="s">
        <v>34</v>
      </c>
      <c r="H4070" s="20" t="s">
        <v>8</v>
      </c>
      <c r="I4070" s="20">
        <v>10000078</v>
      </c>
      <c r="J4070" s="20" t="s">
        <v>28</v>
      </c>
      <c r="K4070" s="20" t="s">
        <v>110</v>
      </c>
      <c r="L4070" s="20" t="s">
        <v>110</v>
      </c>
      <c r="M4070" s="20" t="s">
        <v>110</v>
      </c>
    </row>
    <row r="4071" spans="2:13" x14ac:dyDescent="0.2">
      <c r="B4071" s="19">
        <v>43285</v>
      </c>
      <c r="C4071" s="18">
        <v>1.53989402890872</v>
      </c>
      <c r="D4071" s="20" t="s">
        <v>20</v>
      </c>
      <c r="E4071" s="20" t="s">
        <v>27</v>
      </c>
      <c r="F4071" s="20">
        <v>1000000054</v>
      </c>
      <c r="G4071" s="20" t="s">
        <v>34</v>
      </c>
      <c r="H4071" s="20" t="s">
        <v>8</v>
      </c>
      <c r="I4071" s="20">
        <v>10000078</v>
      </c>
      <c r="J4071" s="20" t="s">
        <v>28</v>
      </c>
      <c r="K4071" s="20" t="s">
        <v>110</v>
      </c>
      <c r="L4071" s="20" t="s">
        <v>110</v>
      </c>
      <c r="M4071" s="20" t="s">
        <v>110</v>
      </c>
    </row>
    <row r="4072" spans="2:13" x14ac:dyDescent="0.2">
      <c r="B4072" s="19">
        <v>43286</v>
      </c>
      <c r="C4072" s="18">
        <v>1.5706919094868943</v>
      </c>
      <c r="D4072" s="20" t="s">
        <v>20</v>
      </c>
      <c r="E4072" s="20" t="s">
        <v>27</v>
      </c>
      <c r="F4072" s="20">
        <v>1000000054</v>
      </c>
      <c r="G4072" s="20" t="s">
        <v>34</v>
      </c>
      <c r="H4072" s="20" t="s">
        <v>8</v>
      </c>
      <c r="I4072" s="20">
        <v>10000078</v>
      </c>
      <c r="J4072" s="20" t="s">
        <v>28</v>
      </c>
      <c r="K4072" s="20" t="s">
        <v>110</v>
      </c>
      <c r="L4072" s="20" t="s">
        <v>110</v>
      </c>
      <c r="M4072" s="20" t="s">
        <v>110</v>
      </c>
    </row>
    <row r="4073" spans="2:13" x14ac:dyDescent="0.2">
      <c r="B4073" s="19">
        <v>43287</v>
      </c>
      <c r="C4073" s="18">
        <v>1.6021057476766323</v>
      </c>
      <c r="D4073" s="20" t="s">
        <v>20</v>
      </c>
      <c r="E4073" s="20" t="s">
        <v>27</v>
      </c>
      <c r="F4073" s="20">
        <v>1000000054</v>
      </c>
      <c r="G4073" s="20" t="s">
        <v>34</v>
      </c>
      <c r="H4073" s="20" t="s">
        <v>8</v>
      </c>
      <c r="I4073" s="20">
        <v>10000078</v>
      </c>
      <c r="J4073" s="20" t="s">
        <v>28</v>
      </c>
      <c r="K4073" s="20" t="s">
        <v>110</v>
      </c>
      <c r="L4073" s="20" t="s">
        <v>110</v>
      </c>
      <c r="M4073" s="20" t="s">
        <v>110</v>
      </c>
    </row>
    <row r="4074" spans="2:13" x14ac:dyDescent="0.2">
      <c r="B4074" s="19">
        <v>43288</v>
      </c>
      <c r="C4074" s="18">
        <v>1.5301478626301648</v>
      </c>
      <c r="D4074" s="20" t="s">
        <v>20</v>
      </c>
      <c r="E4074" s="20" t="s">
        <v>27</v>
      </c>
      <c r="F4074" s="20">
        <v>1000000054</v>
      </c>
      <c r="G4074" s="20" t="s">
        <v>34</v>
      </c>
      <c r="H4074" s="20" t="s">
        <v>8</v>
      </c>
      <c r="I4074" s="20">
        <v>10000078</v>
      </c>
      <c r="J4074" s="20" t="s">
        <v>28</v>
      </c>
      <c r="K4074" s="20" t="s">
        <v>110</v>
      </c>
      <c r="L4074" s="20" t="s">
        <v>110</v>
      </c>
      <c r="M4074" s="20" t="s">
        <v>110</v>
      </c>
    </row>
    <row r="4075" spans="2:13" x14ac:dyDescent="0.2">
      <c r="B4075" s="19">
        <v>43289</v>
      </c>
      <c r="C4075" s="18">
        <v>1.560750819882768</v>
      </c>
      <c r="D4075" s="20" t="s">
        <v>20</v>
      </c>
      <c r="E4075" s="20" t="s">
        <v>27</v>
      </c>
      <c r="F4075" s="20">
        <v>1000000054</v>
      </c>
      <c r="G4075" s="20" t="s">
        <v>34</v>
      </c>
      <c r="H4075" s="20" t="s">
        <v>8</v>
      </c>
      <c r="I4075" s="20">
        <v>10000078</v>
      </c>
      <c r="J4075" s="20" t="s">
        <v>28</v>
      </c>
      <c r="K4075" s="20" t="s">
        <v>110</v>
      </c>
      <c r="L4075" s="20" t="s">
        <v>110</v>
      </c>
      <c r="M4075" s="20" t="s">
        <v>110</v>
      </c>
    </row>
    <row r="4076" spans="2:13" x14ac:dyDescent="0.2">
      <c r="B4076" s="19">
        <v>43290</v>
      </c>
      <c r="C4076" s="18">
        <v>1.5919658362804234</v>
      </c>
      <c r="D4076" s="20" t="s">
        <v>20</v>
      </c>
      <c r="E4076" s="20" t="s">
        <v>27</v>
      </c>
      <c r="F4076" s="20">
        <v>1000000054</v>
      </c>
      <c r="G4076" s="20" t="s">
        <v>34</v>
      </c>
      <c r="H4076" s="20" t="s">
        <v>8</v>
      </c>
      <c r="I4076" s="20">
        <v>10000078</v>
      </c>
      <c r="J4076" s="20" t="s">
        <v>28</v>
      </c>
      <c r="K4076" s="20" t="s">
        <v>110</v>
      </c>
      <c r="L4076" s="20" t="s">
        <v>110</v>
      </c>
      <c r="M4076" s="20" t="s">
        <v>110</v>
      </c>
    </row>
    <row r="4077" spans="2:13" x14ac:dyDescent="0.2">
      <c r="B4077" s="19">
        <v>43291</v>
      </c>
      <c r="C4077" s="18">
        <v>1.6238051530060318</v>
      </c>
      <c r="D4077" s="20" t="s">
        <v>20</v>
      </c>
      <c r="E4077" s="20" t="s">
        <v>27</v>
      </c>
      <c r="F4077" s="20">
        <v>1000000054</v>
      </c>
      <c r="G4077" s="20" t="s">
        <v>34</v>
      </c>
      <c r="H4077" s="20" t="s">
        <v>8</v>
      </c>
      <c r="I4077" s="20">
        <v>10000078</v>
      </c>
      <c r="J4077" s="20" t="s">
        <v>28</v>
      </c>
      <c r="K4077" s="20" t="s">
        <v>110</v>
      </c>
      <c r="L4077" s="20" t="s">
        <v>110</v>
      </c>
      <c r="M4077" s="20" t="s">
        <v>110</v>
      </c>
    </row>
    <row r="4078" spans="2:13" x14ac:dyDescent="0.2">
      <c r="B4078" s="19">
        <v>43292</v>
      </c>
      <c r="C4078" s="18">
        <v>1.6562812560661524</v>
      </c>
      <c r="D4078" s="20" t="s">
        <v>20</v>
      </c>
      <c r="E4078" s="20" t="s">
        <v>27</v>
      </c>
      <c r="F4078" s="20">
        <v>1000000054</v>
      </c>
      <c r="G4078" s="20" t="s">
        <v>34</v>
      </c>
      <c r="H4078" s="20" t="s">
        <v>8</v>
      </c>
      <c r="I4078" s="20">
        <v>10000078</v>
      </c>
      <c r="J4078" s="20" t="s">
        <v>28</v>
      </c>
      <c r="K4078" s="20" t="s">
        <v>110</v>
      </c>
      <c r="L4078" s="20" t="s">
        <v>110</v>
      </c>
      <c r="M4078" s="20" t="s">
        <v>110</v>
      </c>
    </row>
    <row r="4079" spans="2:13" x14ac:dyDescent="0.2">
      <c r="B4079" s="19">
        <v>43293</v>
      </c>
      <c r="C4079" s="18">
        <v>1.6894068811874754</v>
      </c>
      <c r="D4079" s="20" t="s">
        <v>20</v>
      </c>
      <c r="E4079" s="20" t="s">
        <v>27</v>
      </c>
      <c r="F4079" s="20">
        <v>1000000054</v>
      </c>
      <c r="G4079" s="20" t="s">
        <v>34</v>
      </c>
      <c r="H4079" s="20" t="s">
        <v>8</v>
      </c>
      <c r="I4079" s="20">
        <v>10000078</v>
      </c>
      <c r="J4079" s="20" t="s">
        <v>28</v>
      </c>
      <c r="K4079" s="20" t="s">
        <v>110</v>
      </c>
      <c r="L4079" s="20" t="s">
        <v>110</v>
      </c>
      <c r="M4079" s="20" t="s">
        <v>110</v>
      </c>
    </row>
    <row r="4080" spans="2:13" x14ac:dyDescent="0.2">
      <c r="B4080" s="19">
        <v>43294</v>
      </c>
      <c r="C4080" s="18">
        <v>1.6711950188112252</v>
      </c>
      <c r="D4080" s="20" t="s">
        <v>20</v>
      </c>
      <c r="E4080" s="20" t="s">
        <v>27</v>
      </c>
      <c r="F4080" s="20">
        <v>1000000054</v>
      </c>
      <c r="G4080" s="20" t="s">
        <v>34</v>
      </c>
      <c r="H4080" s="20" t="s">
        <v>8</v>
      </c>
      <c r="I4080" s="20">
        <v>10000078</v>
      </c>
      <c r="J4080" s="20" t="s">
        <v>28</v>
      </c>
      <c r="K4080" s="20" t="s">
        <v>110</v>
      </c>
      <c r="L4080" s="20" t="s">
        <v>110</v>
      </c>
      <c r="M4080" s="20" t="s">
        <v>110</v>
      </c>
    </row>
    <row r="4081" spans="2:13" x14ac:dyDescent="0.2">
      <c r="B4081" s="19">
        <v>43295</v>
      </c>
      <c r="C4081" s="18">
        <v>1.7046189191874495</v>
      </c>
      <c r="D4081" s="20" t="s">
        <v>20</v>
      </c>
      <c r="E4081" s="20" t="s">
        <v>27</v>
      </c>
      <c r="F4081" s="20">
        <v>1000000054</v>
      </c>
      <c r="G4081" s="20" t="s">
        <v>34</v>
      </c>
      <c r="H4081" s="20" t="s">
        <v>8</v>
      </c>
      <c r="I4081" s="20">
        <v>10000078</v>
      </c>
      <c r="J4081" s="20" t="s">
        <v>28</v>
      </c>
      <c r="K4081" s="20" t="s">
        <v>110</v>
      </c>
      <c r="L4081" s="20" t="s">
        <v>110</v>
      </c>
      <c r="M4081" s="20" t="s">
        <v>110</v>
      </c>
    </row>
    <row r="4082" spans="2:13" x14ac:dyDescent="0.2">
      <c r="B4082" s="19">
        <v>43296</v>
      </c>
      <c r="C4082" s="18">
        <v>1.7387112975711987</v>
      </c>
      <c r="D4082" s="20" t="s">
        <v>20</v>
      </c>
      <c r="E4082" s="20" t="s">
        <v>27</v>
      </c>
      <c r="F4082" s="20">
        <v>1000000054</v>
      </c>
      <c r="G4082" s="20" t="s">
        <v>34</v>
      </c>
      <c r="H4082" s="20" t="s">
        <v>8</v>
      </c>
      <c r="I4082" s="20">
        <v>10000078</v>
      </c>
      <c r="J4082" s="20" t="s">
        <v>28</v>
      </c>
      <c r="K4082" s="20" t="s">
        <v>110</v>
      </c>
      <c r="L4082" s="20" t="s">
        <v>110</v>
      </c>
      <c r="M4082" s="20" t="s">
        <v>110</v>
      </c>
    </row>
    <row r="4083" spans="2:13" x14ac:dyDescent="0.2">
      <c r="B4083" s="19">
        <v>43297</v>
      </c>
      <c r="C4083" s="18">
        <v>1.5474855235226226</v>
      </c>
      <c r="D4083" s="20" t="s">
        <v>20</v>
      </c>
      <c r="E4083" s="20" t="s">
        <v>27</v>
      </c>
      <c r="F4083" s="20">
        <v>1000000054</v>
      </c>
      <c r="G4083" s="20" t="s">
        <v>34</v>
      </c>
      <c r="H4083" s="20" t="s">
        <v>8</v>
      </c>
      <c r="I4083" s="20">
        <v>10000078</v>
      </c>
      <c r="J4083" s="20" t="s">
        <v>28</v>
      </c>
      <c r="K4083" s="20" t="s">
        <v>110</v>
      </c>
      <c r="L4083" s="20" t="s">
        <v>110</v>
      </c>
      <c r="M4083" s="20" t="s">
        <v>110</v>
      </c>
    </row>
    <row r="4084" spans="2:13" x14ac:dyDescent="0.2">
      <c r="B4084" s="19">
        <v>43298</v>
      </c>
      <c r="C4084" s="18">
        <v>1.5784352339930752</v>
      </c>
      <c r="D4084" s="20" t="s">
        <v>20</v>
      </c>
      <c r="E4084" s="20" t="s">
        <v>27</v>
      </c>
      <c r="F4084" s="20">
        <v>1000000054</v>
      </c>
      <c r="G4084" s="20" t="s">
        <v>34</v>
      </c>
      <c r="H4084" s="20" t="s">
        <v>8</v>
      </c>
      <c r="I4084" s="20">
        <v>10000078</v>
      </c>
      <c r="J4084" s="20" t="s">
        <v>28</v>
      </c>
      <c r="K4084" s="20" t="s">
        <v>110</v>
      </c>
      <c r="L4084" s="20" t="s">
        <v>110</v>
      </c>
      <c r="M4084" s="20" t="s">
        <v>110</v>
      </c>
    </row>
    <row r="4085" spans="2:13" x14ac:dyDescent="0.2">
      <c r="B4085" s="19">
        <v>43299</v>
      </c>
      <c r="C4085" s="18">
        <v>1.6100039386729366</v>
      </c>
      <c r="D4085" s="20" t="s">
        <v>20</v>
      </c>
      <c r="E4085" s="20" t="s">
        <v>27</v>
      </c>
      <c r="F4085" s="20">
        <v>1000000054</v>
      </c>
      <c r="G4085" s="20" t="s">
        <v>34</v>
      </c>
      <c r="H4085" s="20" t="s">
        <v>8</v>
      </c>
      <c r="I4085" s="20">
        <v>10000078</v>
      </c>
      <c r="J4085" s="20" t="s">
        <v>28</v>
      </c>
      <c r="K4085" s="20" t="s">
        <v>110</v>
      </c>
      <c r="L4085" s="20" t="s">
        <v>110</v>
      </c>
      <c r="M4085" s="20" t="s">
        <v>110</v>
      </c>
    </row>
    <row r="4086" spans="2:13" x14ac:dyDescent="0.2">
      <c r="B4086" s="19">
        <v>43300</v>
      </c>
      <c r="C4086" s="18">
        <v>1.6422040174463952</v>
      </c>
      <c r="D4086" s="20" t="s">
        <v>20</v>
      </c>
      <c r="E4086" s="20" t="s">
        <v>27</v>
      </c>
      <c r="F4086" s="20">
        <v>1000000054</v>
      </c>
      <c r="G4086" s="20" t="s">
        <v>34</v>
      </c>
      <c r="H4086" s="20" t="s">
        <v>8</v>
      </c>
      <c r="I4086" s="20">
        <v>10000078</v>
      </c>
      <c r="J4086" s="20" t="s">
        <v>28</v>
      </c>
      <c r="K4086" s="20" t="s">
        <v>110</v>
      </c>
      <c r="L4086" s="20" t="s">
        <v>110</v>
      </c>
      <c r="M4086" s="20" t="s">
        <v>110</v>
      </c>
    </row>
    <row r="4087" spans="2:13" x14ac:dyDescent="0.2">
      <c r="B4087" s="19">
        <v>43301</v>
      </c>
      <c r="C4087" s="18">
        <v>1.5690480977953232</v>
      </c>
      <c r="D4087" s="20" t="s">
        <v>20</v>
      </c>
      <c r="E4087" s="20" t="s">
        <v>27</v>
      </c>
      <c r="F4087" s="20">
        <v>1000000054</v>
      </c>
      <c r="G4087" s="20" t="s">
        <v>34</v>
      </c>
      <c r="H4087" s="20" t="s">
        <v>8</v>
      </c>
      <c r="I4087" s="20">
        <v>10000078</v>
      </c>
      <c r="J4087" s="20" t="s">
        <v>28</v>
      </c>
      <c r="K4087" s="20" t="s">
        <v>110</v>
      </c>
      <c r="L4087" s="20" t="s">
        <v>110</v>
      </c>
      <c r="M4087" s="20" t="s">
        <v>110</v>
      </c>
    </row>
    <row r="4088" spans="2:13" x14ac:dyDescent="0.2">
      <c r="B4088" s="19">
        <v>43252</v>
      </c>
      <c r="C4088" s="18">
        <v>0.37</v>
      </c>
      <c r="D4088" s="20" t="s">
        <v>3</v>
      </c>
      <c r="E4088" s="20" t="s">
        <v>70</v>
      </c>
      <c r="F4088" s="20">
        <v>1000000064</v>
      </c>
      <c r="G4088" s="20" t="s">
        <v>74</v>
      </c>
      <c r="H4088" s="20" t="s">
        <v>8</v>
      </c>
      <c r="I4088" s="20">
        <v>10000064</v>
      </c>
      <c r="J4088" s="20" t="s">
        <v>51</v>
      </c>
      <c r="K4088" s="20" t="s">
        <v>110</v>
      </c>
      <c r="L4088" s="20" t="s">
        <v>110</v>
      </c>
      <c r="M4088" s="20" t="s">
        <v>110</v>
      </c>
    </row>
    <row r="4089" spans="2:13" x14ac:dyDescent="0.2">
      <c r="B4089" s="19">
        <v>43253</v>
      </c>
      <c r="C4089" s="18">
        <v>0.37740000000000001</v>
      </c>
      <c r="D4089" s="20" t="s">
        <v>3</v>
      </c>
      <c r="E4089" s="20" t="s">
        <v>70</v>
      </c>
      <c r="F4089" s="20">
        <v>1000000064</v>
      </c>
      <c r="G4089" s="20" t="s">
        <v>74</v>
      </c>
      <c r="H4089" s="20" t="s">
        <v>8</v>
      </c>
      <c r="I4089" s="20">
        <v>10000064</v>
      </c>
      <c r="J4089" s="20" t="s">
        <v>51</v>
      </c>
      <c r="K4089" s="20" t="s">
        <v>110</v>
      </c>
      <c r="L4089" s="20" t="s">
        <v>110</v>
      </c>
      <c r="M4089" s="20" t="s">
        <v>110</v>
      </c>
    </row>
    <row r="4090" spans="2:13" x14ac:dyDescent="0.2">
      <c r="B4090" s="19">
        <v>43254</v>
      </c>
      <c r="C4090" s="18">
        <v>0.38494800000000007</v>
      </c>
      <c r="D4090" s="20" t="s">
        <v>3</v>
      </c>
      <c r="E4090" s="20" t="s">
        <v>70</v>
      </c>
      <c r="F4090" s="20">
        <v>1000000064</v>
      </c>
      <c r="G4090" s="20" t="s">
        <v>74</v>
      </c>
      <c r="H4090" s="20" t="s">
        <v>8</v>
      </c>
      <c r="I4090" s="20">
        <v>10000064</v>
      </c>
      <c r="J4090" s="20" t="s">
        <v>51</v>
      </c>
      <c r="K4090" s="20" t="s">
        <v>110</v>
      </c>
      <c r="L4090" s="20" t="s">
        <v>110</v>
      </c>
      <c r="M4090" s="20" t="s">
        <v>110</v>
      </c>
    </row>
    <row r="4091" spans="2:13" x14ac:dyDescent="0.2">
      <c r="B4091" s="19">
        <v>43255</v>
      </c>
      <c r="C4091" s="18">
        <v>0.3926469600000001</v>
      </c>
      <c r="D4091" s="20" t="s">
        <v>3</v>
      </c>
      <c r="E4091" s="20" t="s">
        <v>70</v>
      </c>
      <c r="F4091" s="20">
        <v>1000000064</v>
      </c>
      <c r="G4091" s="20" t="s">
        <v>74</v>
      </c>
      <c r="H4091" s="20" t="s">
        <v>8</v>
      </c>
      <c r="I4091" s="20">
        <v>10000064</v>
      </c>
      <c r="J4091" s="20" t="s">
        <v>51</v>
      </c>
      <c r="K4091" s="20" t="s">
        <v>110</v>
      </c>
      <c r="L4091" s="20" t="s">
        <v>110</v>
      </c>
      <c r="M4091" s="20" t="s">
        <v>110</v>
      </c>
    </row>
    <row r="4092" spans="2:13" x14ac:dyDescent="0.2">
      <c r="B4092" s="19">
        <v>43256</v>
      </c>
      <c r="C4092" s="18">
        <v>0.40049989920000006</v>
      </c>
      <c r="D4092" s="20" t="s">
        <v>3</v>
      </c>
      <c r="E4092" s="20" t="s">
        <v>70</v>
      </c>
      <c r="F4092" s="20">
        <v>1000000064</v>
      </c>
      <c r="G4092" s="20" t="s">
        <v>74</v>
      </c>
      <c r="H4092" s="20" t="s">
        <v>8</v>
      </c>
      <c r="I4092" s="20">
        <v>10000064</v>
      </c>
      <c r="J4092" s="20" t="s">
        <v>51</v>
      </c>
      <c r="K4092" s="20" t="s">
        <v>110</v>
      </c>
      <c r="L4092" s="20" t="s">
        <v>110</v>
      </c>
      <c r="M4092" s="20" t="s">
        <v>110</v>
      </c>
    </row>
    <row r="4093" spans="2:13" x14ac:dyDescent="0.2">
      <c r="B4093" s="19">
        <v>43257</v>
      </c>
      <c r="C4093" s="18">
        <v>0.4085098971840001</v>
      </c>
      <c r="D4093" s="20" t="s">
        <v>3</v>
      </c>
      <c r="E4093" s="20" t="s">
        <v>70</v>
      </c>
      <c r="F4093" s="20">
        <v>1000000064</v>
      </c>
      <c r="G4093" s="20" t="s">
        <v>74</v>
      </c>
      <c r="H4093" s="20" t="s">
        <v>8</v>
      </c>
      <c r="I4093" s="20">
        <v>10000064</v>
      </c>
      <c r="J4093" s="20" t="s">
        <v>51</v>
      </c>
      <c r="K4093" s="20" t="s">
        <v>110</v>
      </c>
      <c r="L4093" s="20" t="s">
        <v>110</v>
      </c>
      <c r="M4093" s="20" t="s">
        <v>110</v>
      </c>
    </row>
    <row r="4094" spans="2:13" x14ac:dyDescent="0.2">
      <c r="B4094" s="19">
        <v>43258</v>
      </c>
      <c r="C4094" s="18">
        <v>0.41668009512768012</v>
      </c>
      <c r="D4094" s="20" t="s">
        <v>3</v>
      </c>
      <c r="E4094" s="20" t="s">
        <v>70</v>
      </c>
      <c r="F4094" s="20">
        <v>1000000064</v>
      </c>
      <c r="G4094" s="20" t="s">
        <v>74</v>
      </c>
      <c r="H4094" s="20" t="s">
        <v>8</v>
      </c>
      <c r="I4094" s="20">
        <v>10000064</v>
      </c>
      <c r="J4094" s="20" t="s">
        <v>51</v>
      </c>
      <c r="K4094" s="20" t="s">
        <v>110</v>
      </c>
      <c r="L4094" s="20" t="s">
        <v>110</v>
      </c>
      <c r="M4094" s="20" t="s">
        <v>110</v>
      </c>
    </row>
    <row r="4095" spans="2:13" x14ac:dyDescent="0.2">
      <c r="B4095" s="19">
        <v>43259</v>
      </c>
      <c r="C4095" s="18">
        <v>0.42501369703023373</v>
      </c>
      <c r="D4095" s="20" t="s">
        <v>3</v>
      </c>
      <c r="E4095" s="20" t="s">
        <v>70</v>
      </c>
      <c r="F4095" s="20">
        <v>1000000064</v>
      </c>
      <c r="G4095" s="20" t="s">
        <v>74</v>
      </c>
      <c r="H4095" s="20" t="s">
        <v>8</v>
      </c>
      <c r="I4095" s="20">
        <v>10000064</v>
      </c>
      <c r="J4095" s="20" t="s">
        <v>51</v>
      </c>
      <c r="K4095" s="20" t="s">
        <v>110</v>
      </c>
      <c r="L4095" s="20" t="s">
        <v>110</v>
      </c>
      <c r="M4095" s="20" t="s">
        <v>110</v>
      </c>
    </row>
    <row r="4096" spans="2:13" x14ac:dyDescent="0.2">
      <c r="B4096" s="19">
        <v>43260</v>
      </c>
      <c r="C4096" s="18">
        <v>0.43351397097083838</v>
      </c>
      <c r="D4096" s="20" t="s">
        <v>3</v>
      </c>
      <c r="E4096" s="20" t="s">
        <v>70</v>
      </c>
      <c r="F4096" s="20">
        <v>1000000064</v>
      </c>
      <c r="G4096" s="20" t="s">
        <v>74</v>
      </c>
      <c r="H4096" s="20" t="s">
        <v>8</v>
      </c>
      <c r="I4096" s="20">
        <v>10000064</v>
      </c>
      <c r="J4096" s="20" t="s">
        <v>51</v>
      </c>
      <c r="K4096" s="20" t="s">
        <v>110</v>
      </c>
      <c r="L4096" s="20" t="s">
        <v>110</v>
      </c>
      <c r="M4096" s="20" t="s">
        <v>110</v>
      </c>
    </row>
    <row r="4097" spans="2:13" x14ac:dyDescent="0.2">
      <c r="B4097" s="19">
        <v>43261</v>
      </c>
      <c r="C4097" s="18">
        <v>7.2184250390255056E-2</v>
      </c>
      <c r="D4097" s="20" t="s">
        <v>3</v>
      </c>
      <c r="E4097" s="20" t="s">
        <v>70</v>
      </c>
      <c r="F4097" s="20">
        <v>1000000064</v>
      </c>
      <c r="G4097" s="20" t="s">
        <v>74</v>
      </c>
      <c r="H4097" s="20" t="s">
        <v>8</v>
      </c>
      <c r="I4097" s="20">
        <v>10000064</v>
      </c>
      <c r="J4097" s="20" t="s">
        <v>51</v>
      </c>
      <c r="K4097" s="20" t="s">
        <v>110</v>
      </c>
      <c r="L4097" s="20" t="s">
        <v>110</v>
      </c>
      <c r="M4097" s="20" t="s">
        <v>110</v>
      </c>
    </row>
    <row r="4098" spans="2:13" x14ac:dyDescent="0.2">
      <c r="B4098" s="19">
        <v>43262</v>
      </c>
      <c r="C4098" s="18">
        <v>7.362793539806016E-2</v>
      </c>
      <c r="D4098" s="20" t="s">
        <v>3</v>
      </c>
      <c r="E4098" s="20" t="s">
        <v>70</v>
      </c>
      <c r="F4098" s="20">
        <v>1000000064</v>
      </c>
      <c r="G4098" s="20" t="s">
        <v>74</v>
      </c>
      <c r="H4098" s="20" t="s">
        <v>8</v>
      </c>
      <c r="I4098" s="20">
        <v>10000064</v>
      </c>
      <c r="J4098" s="20" t="s">
        <v>51</v>
      </c>
      <c r="K4098" s="20" t="s">
        <v>110</v>
      </c>
      <c r="L4098" s="20" t="s">
        <v>110</v>
      </c>
      <c r="M4098" s="20" t="s">
        <v>110</v>
      </c>
    </row>
    <row r="4099" spans="2:13" x14ac:dyDescent="0.2">
      <c r="B4099" s="19">
        <v>43263</v>
      </c>
      <c r="C4099" s="18">
        <v>7.5100494106021362E-2</v>
      </c>
      <c r="D4099" s="20" t="s">
        <v>3</v>
      </c>
      <c r="E4099" s="20" t="s">
        <v>70</v>
      </c>
      <c r="F4099" s="20">
        <v>1000000064</v>
      </c>
      <c r="G4099" s="20" t="s">
        <v>74</v>
      </c>
      <c r="H4099" s="20" t="s">
        <v>8</v>
      </c>
      <c r="I4099" s="20">
        <v>10000064</v>
      </c>
      <c r="J4099" s="20" t="s">
        <v>51</v>
      </c>
      <c r="K4099" s="20" t="s">
        <v>110</v>
      </c>
      <c r="L4099" s="20" t="s">
        <v>110</v>
      </c>
      <c r="M4099" s="20" t="s">
        <v>110</v>
      </c>
    </row>
    <row r="4100" spans="2:13" x14ac:dyDescent="0.2">
      <c r="B4100" s="19">
        <v>43264</v>
      </c>
      <c r="C4100" s="18">
        <v>7.6602503988141779E-2</v>
      </c>
      <c r="D4100" s="20" t="s">
        <v>3</v>
      </c>
      <c r="E4100" s="20" t="s">
        <v>70</v>
      </c>
      <c r="F4100" s="20">
        <v>1000000064</v>
      </c>
      <c r="G4100" s="20" t="s">
        <v>74</v>
      </c>
      <c r="H4100" s="20" t="s">
        <v>8</v>
      </c>
      <c r="I4100" s="20">
        <v>10000064</v>
      </c>
      <c r="J4100" s="20" t="s">
        <v>51</v>
      </c>
      <c r="K4100" s="20" t="s">
        <v>110</v>
      </c>
      <c r="L4100" s="20" t="s">
        <v>110</v>
      </c>
      <c r="M4100" s="20" t="s">
        <v>110</v>
      </c>
    </row>
    <row r="4101" spans="2:13" x14ac:dyDescent="0.2">
      <c r="B4101" s="19">
        <v>43265</v>
      </c>
      <c r="C4101" s="18">
        <v>7.8134554067904621E-2</v>
      </c>
      <c r="D4101" s="20" t="s">
        <v>3</v>
      </c>
      <c r="E4101" s="20" t="s">
        <v>70</v>
      </c>
      <c r="F4101" s="20">
        <v>1000000064</v>
      </c>
      <c r="G4101" s="20" t="s">
        <v>74</v>
      </c>
      <c r="H4101" s="20" t="s">
        <v>8</v>
      </c>
      <c r="I4101" s="20">
        <v>10000064</v>
      </c>
      <c r="J4101" s="20" t="s">
        <v>51</v>
      </c>
      <c r="K4101" s="20" t="s">
        <v>110</v>
      </c>
      <c r="L4101" s="20" t="s">
        <v>110</v>
      </c>
      <c r="M4101" s="20" t="s">
        <v>110</v>
      </c>
    </row>
    <row r="4102" spans="2:13" x14ac:dyDescent="0.2">
      <c r="B4102" s="19">
        <v>43266</v>
      </c>
      <c r="C4102" s="18">
        <v>7.9697245149262713E-2</v>
      </c>
      <c r="D4102" s="20" t="s">
        <v>3</v>
      </c>
      <c r="E4102" s="20" t="s">
        <v>70</v>
      </c>
      <c r="F4102" s="20">
        <v>1000000064</v>
      </c>
      <c r="G4102" s="20" t="s">
        <v>74</v>
      </c>
      <c r="H4102" s="20" t="s">
        <v>8</v>
      </c>
      <c r="I4102" s="20">
        <v>10000064</v>
      </c>
      <c r="J4102" s="20" t="s">
        <v>51</v>
      </c>
      <c r="K4102" s="20" t="s">
        <v>110</v>
      </c>
      <c r="L4102" s="20" t="s">
        <v>110</v>
      </c>
      <c r="M4102" s="20" t="s">
        <v>110</v>
      </c>
    </row>
    <row r="4103" spans="2:13" x14ac:dyDescent="0.2">
      <c r="B4103" s="19">
        <v>43267</v>
      </c>
      <c r="C4103" s="18">
        <v>8.1291190052247983E-2</v>
      </c>
      <c r="D4103" s="20" t="s">
        <v>3</v>
      </c>
      <c r="E4103" s="20" t="s">
        <v>70</v>
      </c>
      <c r="F4103" s="20">
        <v>1000000064</v>
      </c>
      <c r="G4103" s="20" t="s">
        <v>74</v>
      </c>
      <c r="H4103" s="20" t="s">
        <v>8</v>
      </c>
      <c r="I4103" s="20">
        <v>10000064</v>
      </c>
      <c r="J4103" s="20" t="s">
        <v>51</v>
      </c>
      <c r="K4103" s="20" t="s">
        <v>110</v>
      </c>
      <c r="L4103" s="20" t="s">
        <v>110</v>
      </c>
      <c r="M4103" s="20" t="s">
        <v>110</v>
      </c>
    </row>
    <row r="4104" spans="2:13" x14ac:dyDescent="0.2">
      <c r="B4104" s="19">
        <v>43268</v>
      </c>
      <c r="C4104" s="18">
        <v>8.2917013853292934E-2</v>
      </c>
      <c r="D4104" s="20" t="s">
        <v>3</v>
      </c>
      <c r="E4104" s="20" t="s">
        <v>70</v>
      </c>
      <c r="F4104" s="20">
        <v>1000000064</v>
      </c>
      <c r="G4104" s="20" t="s">
        <v>74</v>
      </c>
      <c r="H4104" s="20" t="s">
        <v>8</v>
      </c>
      <c r="I4104" s="20">
        <v>10000064</v>
      </c>
      <c r="J4104" s="20" t="s">
        <v>51</v>
      </c>
      <c r="K4104" s="20" t="s">
        <v>110</v>
      </c>
      <c r="L4104" s="20" t="s">
        <v>110</v>
      </c>
      <c r="M4104" s="20" t="s">
        <v>110</v>
      </c>
    </row>
    <row r="4105" spans="2:13" x14ac:dyDescent="0.2">
      <c r="B4105" s="19">
        <v>43269</v>
      </c>
      <c r="C4105" s="18">
        <v>8.4575354130358799E-2</v>
      </c>
      <c r="D4105" s="20" t="s">
        <v>3</v>
      </c>
      <c r="E4105" s="20" t="s">
        <v>70</v>
      </c>
      <c r="F4105" s="20">
        <v>1000000064</v>
      </c>
      <c r="G4105" s="20" t="s">
        <v>74</v>
      </c>
      <c r="H4105" s="20" t="s">
        <v>8</v>
      </c>
      <c r="I4105" s="20">
        <v>10000064</v>
      </c>
      <c r="J4105" s="20" t="s">
        <v>51</v>
      </c>
      <c r="K4105" s="20" t="s">
        <v>110</v>
      </c>
      <c r="L4105" s="20" t="s">
        <v>110</v>
      </c>
      <c r="M4105" s="20" t="s">
        <v>110</v>
      </c>
    </row>
    <row r="4106" spans="2:13" x14ac:dyDescent="0.2">
      <c r="B4106" s="19">
        <v>43270</v>
      </c>
      <c r="C4106" s="18">
        <v>8.6266861212965965E-2</v>
      </c>
      <c r="D4106" s="20" t="s">
        <v>3</v>
      </c>
      <c r="E4106" s="20" t="s">
        <v>70</v>
      </c>
      <c r="F4106" s="20">
        <v>1000000064</v>
      </c>
      <c r="G4106" s="20" t="s">
        <v>74</v>
      </c>
      <c r="H4106" s="20" t="s">
        <v>8</v>
      </c>
      <c r="I4106" s="20">
        <v>10000064</v>
      </c>
      <c r="J4106" s="20" t="s">
        <v>51</v>
      </c>
      <c r="K4106" s="20" t="s">
        <v>110</v>
      </c>
      <c r="L4106" s="20" t="s">
        <v>110</v>
      </c>
      <c r="M4106" s="20" t="s">
        <v>110</v>
      </c>
    </row>
    <row r="4107" spans="2:13" x14ac:dyDescent="0.2">
      <c r="B4107" s="19">
        <v>43271</v>
      </c>
      <c r="C4107" s="18">
        <v>8.7992198437225291E-2</v>
      </c>
      <c r="D4107" s="20" t="s">
        <v>3</v>
      </c>
      <c r="E4107" s="20" t="s">
        <v>70</v>
      </c>
      <c r="F4107" s="20">
        <v>1000000064</v>
      </c>
      <c r="G4107" s="20" t="s">
        <v>74</v>
      </c>
      <c r="H4107" s="20" t="s">
        <v>8</v>
      </c>
      <c r="I4107" s="20">
        <v>10000064</v>
      </c>
      <c r="J4107" s="20" t="s">
        <v>51</v>
      </c>
      <c r="K4107" s="20" t="s">
        <v>110</v>
      </c>
      <c r="L4107" s="20" t="s">
        <v>110</v>
      </c>
      <c r="M4107" s="20" t="s">
        <v>110</v>
      </c>
    </row>
    <row r="4108" spans="2:13" x14ac:dyDescent="0.2">
      <c r="B4108" s="19">
        <v>43272</v>
      </c>
      <c r="C4108" s="18">
        <v>8.9752042405969804E-2</v>
      </c>
      <c r="D4108" s="20" t="s">
        <v>3</v>
      </c>
      <c r="E4108" s="20" t="s">
        <v>70</v>
      </c>
      <c r="F4108" s="20">
        <v>1000000064</v>
      </c>
      <c r="G4108" s="20" t="s">
        <v>74</v>
      </c>
      <c r="H4108" s="20" t="s">
        <v>8</v>
      </c>
      <c r="I4108" s="20">
        <v>10000064</v>
      </c>
      <c r="J4108" s="20" t="s">
        <v>51</v>
      </c>
      <c r="K4108" s="20" t="s">
        <v>110</v>
      </c>
      <c r="L4108" s="20" t="s">
        <v>110</v>
      </c>
      <c r="M4108" s="20" t="s">
        <v>110</v>
      </c>
    </row>
    <row r="4109" spans="2:13" x14ac:dyDescent="0.2">
      <c r="B4109" s="19">
        <v>43273</v>
      </c>
      <c r="C4109" s="18">
        <v>9.1547083254089209E-2</v>
      </c>
      <c r="D4109" s="20" t="s">
        <v>3</v>
      </c>
      <c r="E4109" s="20" t="s">
        <v>70</v>
      </c>
      <c r="F4109" s="20">
        <v>1000000064</v>
      </c>
      <c r="G4109" s="20" t="s">
        <v>74</v>
      </c>
      <c r="H4109" s="20" t="s">
        <v>8</v>
      </c>
      <c r="I4109" s="20">
        <v>10000064</v>
      </c>
      <c r="J4109" s="20" t="s">
        <v>51</v>
      </c>
      <c r="K4109" s="20" t="s">
        <v>110</v>
      </c>
      <c r="L4109" s="20" t="s">
        <v>110</v>
      </c>
      <c r="M4109" s="20" t="s">
        <v>110</v>
      </c>
    </row>
    <row r="4110" spans="2:13" x14ac:dyDescent="0.2">
      <c r="B4110" s="19">
        <v>43274</v>
      </c>
      <c r="C4110" s="18">
        <v>9.3378024919170993E-2</v>
      </c>
      <c r="D4110" s="20" t="s">
        <v>3</v>
      </c>
      <c r="E4110" s="20" t="s">
        <v>70</v>
      </c>
      <c r="F4110" s="20">
        <v>1000000064</v>
      </c>
      <c r="G4110" s="20" t="s">
        <v>74</v>
      </c>
      <c r="H4110" s="20" t="s">
        <v>8</v>
      </c>
      <c r="I4110" s="20">
        <v>10000064</v>
      </c>
      <c r="J4110" s="20" t="s">
        <v>51</v>
      </c>
      <c r="K4110" s="20" t="s">
        <v>110</v>
      </c>
      <c r="L4110" s="20" t="s">
        <v>110</v>
      </c>
      <c r="M4110" s="20" t="s">
        <v>110</v>
      </c>
    </row>
    <row r="4111" spans="2:13" x14ac:dyDescent="0.2">
      <c r="B4111" s="19">
        <v>43275</v>
      </c>
      <c r="C4111" s="18">
        <v>9.5245585417554415E-2</v>
      </c>
      <c r="D4111" s="20" t="s">
        <v>3</v>
      </c>
      <c r="E4111" s="20" t="s">
        <v>70</v>
      </c>
      <c r="F4111" s="20">
        <v>1000000064</v>
      </c>
      <c r="G4111" s="20" t="s">
        <v>74</v>
      </c>
      <c r="H4111" s="20" t="s">
        <v>8</v>
      </c>
      <c r="I4111" s="20">
        <v>10000064</v>
      </c>
      <c r="J4111" s="20" t="s">
        <v>51</v>
      </c>
      <c r="K4111" s="20" t="s">
        <v>110</v>
      </c>
      <c r="L4111" s="20" t="s">
        <v>110</v>
      </c>
      <c r="M4111" s="20" t="s">
        <v>110</v>
      </c>
    </row>
    <row r="4112" spans="2:13" x14ac:dyDescent="0.2">
      <c r="B4112" s="19">
        <v>43276</v>
      </c>
      <c r="C4112" s="18">
        <v>9.7150497125905511E-2</v>
      </c>
      <c r="D4112" s="20" t="s">
        <v>3</v>
      </c>
      <c r="E4112" s="20" t="s">
        <v>70</v>
      </c>
      <c r="F4112" s="20">
        <v>1000000064</v>
      </c>
      <c r="G4112" s="20" t="s">
        <v>74</v>
      </c>
      <c r="H4112" s="20" t="s">
        <v>8</v>
      </c>
      <c r="I4112" s="20">
        <v>10000064</v>
      </c>
      <c r="J4112" s="20" t="s">
        <v>51</v>
      </c>
      <c r="K4112" s="20" t="s">
        <v>110</v>
      </c>
      <c r="L4112" s="20" t="s">
        <v>110</v>
      </c>
      <c r="M4112" s="20" t="s">
        <v>110</v>
      </c>
    </row>
    <row r="4113" spans="2:13" x14ac:dyDescent="0.2">
      <c r="B4113" s="19">
        <v>43277</v>
      </c>
      <c r="C4113" s="18">
        <v>9.9093507068423625E-2</v>
      </c>
      <c r="D4113" s="20" t="s">
        <v>3</v>
      </c>
      <c r="E4113" s="20" t="s">
        <v>70</v>
      </c>
      <c r="F4113" s="20">
        <v>1000000064</v>
      </c>
      <c r="G4113" s="20" t="s">
        <v>74</v>
      </c>
      <c r="H4113" s="20" t="s">
        <v>8</v>
      </c>
      <c r="I4113" s="20">
        <v>10000064</v>
      </c>
      <c r="J4113" s="20" t="s">
        <v>51</v>
      </c>
      <c r="K4113" s="20" t="s">
        <v>110</v>
      </c>
      <c r="L4113" s="20" t="s">
        <v>110</v>
      </c>
      <c r="M4113" s="20" t="s">
        <v>110</v>
      </c>
    </row>
    <row r="4114" spans="2:13" x14ac:dyDescent="0.2">
      <c r="B4114" s="19">
        <v>43278</v>
      </c>
      <c r="C4114" s="18">
        <v>0.10107537720979209</v>
      </c>
      <c r="D4114" s="20" t="s">
        <v>3</v>
      </c>
      <c r="E4114" s="20" t="s">
        <v>70</v>
      </c>
      <c r="F4114" s="20">
        <v>1000000064</v>
      </c>
      <c r="G4114" s="20" t="s">
        <v>74</v>
      </c>
      <c r="H4114" s="20" t="s">
        <v>8</v>
      </c>
      <c r="I4114" s="20">
        <v>10000064</v>
      </c>
      <c r="J4114" s="20" t="s">
        <v>51</v>
      </c>
      <c r="K4114" s="20" t="s">
        <v>110</v>
      </c>
      <c r="L4114" s="20" t="s">
        <v>110</v>
      </c>
      <c r="M4114" s="20" t="s">
        <v>110</v>
      </c>
    </row>
    <row r="4115" spans="2:13" x14ac:dyDescent="0.2">
      <c r="B4115" s="19">
        <v>43279</v>
      </c>
      <c r="C4115" s="18">
        <v>0.10309688475398794</v>
      </c>
      <c r="D4115" s="20" t="s">
        <v>3</v>
      </c>
      <c r="E4115" s="20" t="s">
        <v>70</v>
      </c>
      <c r="F4115" s="20">
        <v>1000000064</v>
      </c>
      <c r="G4115" s="20" t="s">
        <v>74</v>
      </c>
      <c r="H4115" s="20" t="s">
        <v>8</v>
      </c>
      <c r="I4115" s="20">
        <v>10000064</v>
      </c>
      <c r="J4115" s="20" t="s">
        <v>51</v>
      </c>
      <c r="K4115" s="20" t="s">
        <v>110</v>
      </c>
      <c r="L4115" s="20" t="s">
        <v>110</v>
      </c>
      <c r="M4115" s="20" t="s">
        <v>110</v>
      </c>
    </row>
    <row r="4116" spans="2:13" x14ac:dyDescent="0.2">
      <c r="B4116" s="19">
        <v>43280</v>
      </c>
      <c r="C4116" s="18">
        <v>0.1051588224490677</v>
      </c>
      <c r="D4116" s="20" t="s">
        <v>3</v>
      </c>
      <c r="E4116" s="20" t="s">
        <v>70</v>
      </c>
      <c r="F4116" s="20">
        <v>1000000064</v>
      </c>
      <c r="G4116" s="20" t="s">
        <v>74</v>
      </c>
      <c r="H4116" s="20" t="s">
        <v>8</v>
      </c>
      <c r="I4116" s="20">
        <v>10000064</v>
      </c>
      <c r="J4116" s="20" t="s">
        <v>51</v>
      </c>
      <c r="K4116" s="20" t="s">
        <v>110</v>
      </c>
      <c r="L4116" s="20" t="s">
        <v>110</v>
      </c>
      <c r="M4116" s="20" t="s">
        <v>110</v>
      </c>
    </row>
    <row r="4117" spans="2:13" x14ac:dyDescent="0.2">
      <c r="B4117" s="19">
        <v>43281</v>
      </c>
      <c r="C4117" s="18">
        <v>0.10726199889804905</v>
      </c>
      <c r="D4117" s="20" t="s">
        <v>3</v>
      </c>
      <c r="E4117" s="20" t="s">
        <v>70</v>
      </c>
      <c r="F4117" s="20">
        <v>1000000064</v>
      </c>
      <c r="G4117" s="20" t="s">
        <v>74</v>
      </c>
      <c r="H4117" s="20" t="s">
        <v>8</v>
      </c>
      <c r="I4117" s="20">
        <v>10000064</v>
      </c>
      <c r="J4117" s="20" t="s">
        <v>51</v>
      </c>
      <c r="K4117" s="20" t="s">
        <v>110</v>
      </c>
      <c r="L4117" s="20" t="s">
        <v>110</v>
      </c>
      <c r="M4117" s="20" t="s">
        <v>110</v>
      </c>
    </row>
    <row r="4118" spans="2:13" x14ac:dyDescent="0.2">
      <c r="B4118" s="19">
        <v>43282</v>
      </c>
      <c r="C4118" s="18">
        <v>0.10940723887601003</v>
      </c>
      <c r="D4118" s="20" t="s">
        <v>3</v>
      </c>
      <c r="E4118" s="20" t="s">
        <v>70</v>
      </c>
      <c r="F4118" s="20">
        <v>1000000064</v>
      </c>
      <c r="G4118" s="20" t="s">
        <v>74</v>
      </c>
      <c r="H4118" s="20" t="s">
        <v>8</v>
      </c>
      <c r="I4118" s="20">
        <v>10000064</v>
      </c>
      <c r="J4118" s="20" t="s">
        <v>51</v>
      </c>
      <c r="K4118" s="20" t="s">
        <v>110</v>
      </c>
      <c r="L4118" s="20" t="s">
        <v>110</v>
      </c>
      <c r="M4118" s="20" t="s">
        <v>110</v>
      </c>
    </row>
    <row r="4119" spans="2:13" x14ac:dyDescent="0.2">
      <c r="B4119" s="19">
        <v>43283</v>
      </c>
      <c r="C4119" s="18">
        <v>0.11159538365353022</v>
      </c>
      <c r="D4119" s="20" t="s">
        <v>3</v>
      </c>
      <c r="E4119" s="20" t="s">
        <v>70</v>
      </c>
      <c r="F4119" s="20">
        <v>1000000064</v>
      </c>
      <c r="G4119" s="20" t="s">
        <v>74</v>
      </c>
      <c r="H4119" s="20" t="s">
        <v>8</v>
      </c>
      <c r="I4119" s="20">
        <v>10000064</v>
      </c>
      <c r="J4119" s="20" t="s">
        <v>51</v>
      </c>
      <c r="K4119" s="20" t="s">
        <v>110</v>
      </c>
      <c r="L4119" s="20" t="s">
        <v>110</v>
      </c>
      <c r="M4119" s="20" t="s">
        <v>110</v>
      </c>
    </row>
    <row r="4120" spans="2:13" x14ac:dyDescent="0.2">
      <c r="B4120" s="19">
        <v>43284</v>
      </c>
      <c r="C4120" s="18">
        <v>0.11382729132660083</v>
      </c>
      <c r="D4120" s="20" t="s">
        <v>3</v>
      </c>
      <c r="E4120" s="20" t="s">
        <v>70</v>
      </c>
      <c r="F4120" s="20">
        <v>1000000064</v>
      </c>
      <c r="G4120" s="20" t="s">
        <v>74</v>
      </c>
      <c r="H4120" s="20" t="s">
        <v>8</v>
      </c>
      <c r="I4120" s="20">
        <v>10000064</v>
      </c>
      <c r="J4120" s="20" t="s">
        <v>51</v>
      </c>
      <c r="K4120" s="20" t="s">
        <v>110</v>
      </c>
      <c r="L4120" s="20" t="s">
        <v>110</v>
      </c>
      <c r="M4120" s="20" t="s">
        <v>110</v>
      </c>
    </row>
    <row r="4121" spans="2:13" x14ac:dyDescent="0.2">
      <c r="B4121" s="19">
        <v>43285</v>
      </c>
      <c r="C4121" s="18">
        <v>0.11610383715313284</v>
      </c>
      <c r="D4121" s="20" t="s">
        <v>3</v>
      </c>
      <c r="E4121" s="20" t="s">
        <v>70</v>
      </c>
      <c r="F4121" s="20">
        <v>1000000064</v>
      </c>
      <c r="G4121" s="20" t="s">
        <v>74</v>
      </c>
      <c r="H4121" s="20" t="s">
        <v>8</v>
      </c>
      <c r="I4121" s="20">
        <v>10000064</v>
      </c>
      <c r="J4121" s="20" t="s">
        <v>51</v>
      </c>
      <c r="K4121" s="20" t="s">
        <v>110</v>
      </c>
      <c r="L4121" s="20" t="s">
        <v>110</v>
      </c>
      <c r="M4121" s="20" t="s">
        <v>110</v>
      </c>
    </row>
    <row r="4122" spans="2:13" x14ac:dyDescent="0.2">
      <c r="B4122" s="19">
        <v>43286</v>
      </c>
      <c r="C4122" s="18">
        <v>0.1184259138961955</v>
      </c>
      <c r="D4122" s="20" t="s">
        <v>3</v>
      </c>
      <c r="E4122" s="20" t="s">
        <v>70</v>
      </c>
      <c r="F4122" s="20">
        <v>1000000064</v>
      </c>
      <c r="G4122" s="20" t="s">
        <v>74</v>
      </c>
      <c r="H4122" s="20" t="s">
        <v>8</v>
      </c>
      <c r="I4122" s="20">
        <v>10000064</v>
      </c>
      <c r="J4122" s="20" t="s">
        <v>51</v>
      </c>
      <c r="K4122" s="20" t="s">
        <v>110</v>
      </c>
      <c r="L4122" s="20" t="s">
        <v>110</v>
      </c>
      <c r="M4122" s="20" t="s">
        <v>110</v>
      </c>
    </row>
    <row r="4123" spans="2:13" x14ac:dyDescent="0.2">
      <c r="B4123" s="19">
        <v>43287</v>
      </c>
      <c r="C4123" s="18">
        <v>0.12079443217411941</v>
      </c>
      <c r="D4123" s="20" t="s">
        <v>3</v>
      </c>
      <c r="E4123" s="20" t="s">
        <v>70</v>
      </c>
      <c r="F4123" s="20">
        <v>1000000064</v>
      </c>
      <c r="G4123" s="20" t="s">
        <v>74</v>
      </c>
      <c r="H4123" s="20" t="s">
        <v>8</v>
      </c>
      <c r="I4123" s="20">
        <v>10000064</v>
      </c>
      <c r="J4123" s="20" t="s">
        <v>51</v>
      </c>
      <c r="K4123" s="20" t="s">
        <v>110</v>
      </c>
      <c r="L4123" s="20" t="s">
        <v>110</v>
      </c>
      <c r="M4123" s="20" t="s">
        <v>110</v>
      </c>
    </row>
    <row r="4124" spans="2:13" x14ac:dyDescent="0.2">
      <c r="B4124" s="19">
        <v>43288</v>
      </c>
      <c r="C4124" s="18">
        <v>0.1232103208176018</v>
      </c>
      <c r="D4124" s="20" t="s">
        <v>3</v>
      </c>
      <c r="E4124" s="20" t="s">
        <v>70</v>
      </c>
      <c r="F4124" s="20">
        <v>1000000064</v>
      </c>
      <c r="G4124" s="20" t="s">
        <v>74</v>
      </c>
      <c r="H4124" s="20" t="s">
        <v>8</v>
      </c>
      <c r="I4124" s="20">
        <v>10000064</v>
      </c>
      <c r="J4124" s="20" t="s">
        <v>51</v>
      </c>
      <c r="K4124" s="20" t="s">
        <v>110</v>
      </c>
      <c r="L4124" s="20" t="s">
        <v>110</v>
      </c>
      <c r="M4124" s="20" t="s">
        <v>110</v>
      </c>
    </row>
    <row r="4125" spans="2:13" x14ac:dyDescent="0.2">
      <c r="B4125" s="19">
        <v>43289</v>
      </c>
      <c r="C4125" s="18">
        <v>0.12567452723395384</v>
      </c>
      <c r="D4125" s="20" t="s">
        <v>3</v>
      </c>
      <c r="E4125" s="20" t="s">
        <v>70</v>
      </c>
      <c r="F4125" s="20">
        <v>1000000064</v>
      </c>
      <c r="G4125" s="20" t="s">
        <v>74</v>
      </c>
      <c r="H4125" s="20" t="s">
        <v>8</v>
      </c>
      <c r="I4125" s="20">
        <v>10000064</v>
      </c>
      <c r="J4125" s="20" t="s">
        <v>51</v>
      </c>
      <c r="K4125" s="20" t="s">
        <v>110</v>
      </c>
      <c r="L4125" s="20" t="s">
        <v>110</v>
      </c>
      <c r="M4125" s="20" t="s">
        <v>110</v>
      </c>
    </row>
    <row r="4126" spans="2:13" x14ac:dyDescent="0.2">
      <c r="B4126" s="19">
        <v>43290</v>
      </c>
      <c r="C4126" s="18">
        <v>0.1281880177786329</v>
      </c>
      <c r="D4126" s="20" t="s">
        <v>3</v>
      </c>
      <c r="E4126" s="20" t="s">
        <v>70</v>
      </c>
      <c r="F4126" s="20">
        <v>1000000064</v>
      </c>
      <c r="G4126" s="20" t="s">
        <v>74</v>
      </c>
      <c r="H4126" s="20" t="s">
        <v>8</v>
      </c>
      <c r="I4126" s="20">
        <v>10000064</v>
      </c>
      <c r="J4126" s="20" t="s">
        <v>51</v>
      </c>
      <c r="K4126" s="20" t="s">
        <v>110</v>
      </c>
      <c r="L4126" s="20" t="s">
        <v>110</v>
      </c>
      <c r="M4126" s="20" t="s">
        <v>110</v>
      </c>
    </row>
    <row r="4127" spans="2:13" x14ac:dyDescent="0.2">
      <c r="B4127" s="19">
        <v>43291</v>
      </c>
      <c r="C4127" s="18">
        <v>0.13075177813420555</v>
      </c>
      <c r="D4127" s="20" t="s">
        <v>3</v>
      </c>
      <c r="E4127" s="20" t="s">
        <v>70</v>
      </c>
      <c r="F4127" s="20">
        <v>1000000064</v>
      </c>
      <c r="G4127" s="20" t="s">
        <v>74</v>
      </c>
      <c r="H4127" s="20" t="s">
        <v>8</v>
      </c>
      <c r="I4127" s="20">
        <v>10000064</v>
      </c>
      <c r="J4127" s="20" t="s">
        <v>51</v>
      </c>
      <c r="K4127" s="20" t="s">
        <v>110</v>
      </c>
      <c r="L4127" s="20" t="s">
        <v>110</v>
      </c>
      <c r="M4127" s="20" t="s">
        <v>110</v>
      </c>
    </row>
    <row r="4128" spans="2:13" x14ac:dyDescent="0.2">
      <c r="B4128" s="19">
        <v>43292</v>
      </c>
      <c r="C4128" s="18">
        <v>0.13336681369688966</v>
      </c>
      <c r="D4128" s="20" t="s">
        <v>3</v>
      </c>
      <c r="E4128" s="20" t="s">
        <v>70</v>
      </c>
      <c r="F4128" s="20">
        <v>1000000064</v>
      </c>
      <c r="G4128" s="20" t="s">
        <v>74</v>
      </c>
      <c r="H4128" s="20" t="s">
        <v>8</v>
      </c>
      <c r="I4128" s="20">
        <v>10000064</v>
      </c>
      <c r="J4128" s="20" t="s">
        <v>51</v>
      </c>
      <c r="K4128" s="20" t="s">
        <v>110</v>
      </c>
      <c r="L4128" s="20" t="s">
        <v>110</v>
      </c>
      <c r="M4128" s="20" t="s">
        <v>110</v>
      </c>
    </row>
    <row r="4129" spans="2:13" x14ac:dyDescent="0.2">
      <c r="B4129" s="19">
        <v>43293</v>
      </c>
      <c r="C4129" s="18">
        <v>0.13603414997082747</v>
      </c>
      <c r="D4129" s="20" t="s">
        <v>3</v>
      </c>
      <c r="E4129" s="20" t="s">
        <v>70</v>
      </c>
      <c r="F4129" s="20">
        <v>1000000064</v>
      </c>
      <c r="G4129" s="20" t="s">
        <v>74</v>
      </c>
      <c r="H4129" s="20" t="s">
        <v>8</v>
      </c>
      <c r="I4129" s="20">
        <v>10000064</v>
      </c>
      <c r="J4129" s="20" t="s">
        <v>51</v>
      </c>
      <c r="K4129" s="20" t="s">
        <v>110</v>
      </c>
      <c r="L4129" s="20" t="s">
        <v>110</v>
      </c>
      <c r="M4129" s="20" t="s">
        <v>110</v>
      </c>
    </row>
    <row r="4130" spans="2:13" x14ac:dyDescent="0.2">
      <c r="B4130" s="19">
        <v>43294</v>
      </c>
      <c r="C4130" s="18">
        <v>0.13875483297024402</v>
      </c>
      <c r="D4130" s="20" t="s">
        <v>3</v>
      </c>
      <c r="E4130" s="20" t="s">
        <v>70</v>
      </c>
      <c r="F4130" s="20">
        <v>1000000064</v>
      </c>
      <c r="G4130" s="20" t="s">
        <v>74</v>
      </c>
      <c r="H4130" s="20" t="s">
        <v>8</v>
      </c>
      <c r="I4130" s="20">
        <v>10000064</v>
      </c>
      <c r="J4130" s="20" t="s">
        <v>51</v>
      </c>
      <c r="K4130" s="20" t="s">
        <v>110</v>
      </c>
      <c r="L4130" s="20" t="s">
        <v>110</v>
      </c>
      <c r="M4130" s="20" t="s">
        <v>110</v>
      </c>
    </row>
    <row r="4131" spans="2:13" x14ac:dyDescent="0.2">
      <c r="B4131" s="19">
        <v>43295</v>
      </c>
      <c r="C4131" s="18">
        <v>0.14152992962964889</v>
      </c>
      <c r="D4131" s="20" t="s">
        <v>3</v>
      </c>
      <c r="E4131" s="20" t="s">
        <v>70</v>
      </c>
      <c r="F4131" s="20">
        <v>1000000064</v>
      </c>
      <c r="G4131" s="20" t="s">
        <v>74</v>
      </c>
      <c r="H4131" s="20" t="s">
        <v>8</v>
      </c>
      <c r="I4131" s="20">
        <v>10000064</v>
      </c>
      <c r="J4131" s="20" t="s">
        <v>51</v>
      </c>
      <c r="K4131" s="20" t="s">
        <v>110</v>
      </c>
      <c r="L4131" s="20" t="s">
        <v>110</v>
      </c>
      <c r="M4131" s="20" t="s">
        <v>110</v>
      </c>
    </row>
    <row r="4132" spans="2:13" x14ac:dyDescent="0.2">
      <c r="B4132" s="19">
        <v>43296</v>
      </c>
      <c r="C4132" s="18">
        <v>0.14436052822224188</v>
      </c>
      <c r="D4132" s="20" t="s">
        <v>3</v>
      </c>
      <c r="E4132" s="20" t="s">
        <v>70</v>
      </c>
      <c r="F4132" s="20">
        <v>1000000064</v>
      </c>
      <c r="G4132" s="20" t="s">
        <v>74</v>
      </c>
      <c r="H4132" s="20" t="s">
        <v>8</v>
      </c>
      <c r="I4132" s="20">
        <v>10000064</v>
      </c>
      <c r="J4132" s="20" t="s">
        <v>51</v>
      </c>
      <c r="K4132" s="20" t="s">
        <v>110</v>
      </c>
      <c r="L4132" s="20" t="s">
        <v>110</v>
      </c>
      <c r="M4132" s="20" t="s">
        <v>110</v>
      </c>
    </row>
    <row r="4133" spans="2:13" x14ac:dyDescent="0.2">
      <c r="B4133" s="19">
        <v>43297</v>
      </c>
      <c r="C4133" s="18">
        <v>0.1472477387866867</v>
      </c>
      <c r="D4133" s="20" t="s">
        <v>3</v>
      </c>
      <c r="E4133" s="20" t="s">
        <v>70</v>
      </c>
      <c r="F4133" s="20">
        <v>1000000064</v>
      </c>
      <c r="G4133" s="20" t="s">
        <v>74</v>
      </c>
      <c r="H4133" s="20" t="s">
        <v>8</v>
      </c>
      <c r="I4133" s="20">
        <v>10000064</v>
      </c>
      <c r="J4133" s="20" t="s">
        <v>51</v>
      </c>
      <c r="K4133" s="20" t="s">
        <v>110</v>
      </c>
      <c r="L4133" s="20" t="s">
        <v>110</v>
      </c>
      <c r="M4133" s="20" t="s">
        <v>110</v>
      </c>
    </row>
    <row r="4134" spans="2:13" x14ac:dyDescent="0.2">
      <c r="B4134" s="19">
        <v>43298</v>
      </c>
      <c r="C4134" s="18">
        <v>0.15019269356242046</v>
      </c>
      <c r="D4134" s="20" t="s">
        <v>3</v>
      </c>
      <c r="E4134" s="20" t="s">
        <v>70</v>
      </c>
      <c r="F4134" s="20">
        <v>1000000064</v>
      </c>
      <c r="G4134" s="20" t="s">
        <v>74</v>
      </c>
      <c r="H4134" s="20" t="s">
        <v>8</v>
      </c>
      <c r="I4134" s="20">
        <v>10000064</v>
      </c>
      <c r="J4134" s="20" t="s">
        <v>51</v>
      </c>
      <c r="K4134" s="20" t="s">
        <v>110</v>
      </c>
      <c r="L4134" s="20" t="s">
        <v>110</v>
      </c>
      <c r="M4134" s="20" t="s">
        <v>110</v>
      </c>
    </row>
    <row r="4135" spans="2:13" x14ac:dyDescent="0.2">
      <c r="B4135" s="19">
        <v>43299</v>
      </c>
      <c r="C4135" s="18">
        <v>0.15319654743366887</v>
      </c>
      <c r="D4135" s="20" t="s">
        <v>3</v>
      </c>
      <c r="E4135" s="20" t="s">
        <v>70</v>
      </c>
      <c r="F4135" s="20">
        <v>1000000064</v>
      </c>
      <c r="G4135" s="20" t="s">
        <v>74</v>
      </c>
      <c r="H4135" s="20" t="s">
        <v>8</v>
      </c>
      <c r="I4135" s="20">
        <v>10000064</v>
      </c>
      <c r="J4135" s="20" t="s">
        <v>51</v>
      </c>
      <c r="K4135" s="20" t="s">
        <v>110</v>
      </c>
      <c r="L4135" s="20" t="s">
        <v>110</v>
      </c>
      <c r="M4135" s="20" t="s">
        <v>110</v>
      </c>
    </row>
    <row r="4136" spans="2:13" x14ac:dyDescent="0.2">
      <c r="B4136" s="19">
        <v>43300</v>
      </c>
      <c r="C4136" s="18">
        <v>0.15626047838234222</v>
      </c>
      <c r="D4136" s="20" t="s">
        <v>3</v>
      </c>
      <c r="E4136" s="20" t="s">
        <v>70</v>
      </c>
      <c r="F4136" s="20">
        <v>1000000064</v>
      </c>
      <c r="G4136" s="20" t="s">
        <v>74</v>
      </c>
      <c r="H4136" s="20" t="s">
        <v>8</v>
      </c>
      <c r="I4136" s="20">
        <v>10000064</v>
      </c>
      <c r="J4136" s="20" t="s">
        <v>51</v>
      </c>
      <c r="K4136" s="20" t="s">
        <v>110</v>
      </c>
      <c r="L4136" s="20" t="s">
        <v>110</v>
      </c>
      <c r="M4136" s="20" t="s">
        <v>110</v>
      </c>
    </row>
    <row r="4137" spans="2:13" x14ac:dyDescent="0.2">
      <c r="B4137" s="19">
        <v>43301</v>
      </c>
      <c r="C4137" s="18">
        <v>0.15938568794998909</v>
      </c>
      <c r="D4137" s="20" t="s">
        <v>3</v>
      </c>
      <c r="E4137" s="20" t="s">
        <v>70</v>
      </c>
      <c r="F4137" s="20">
        <v>1000000064</v>
      </c>
      <c r="G4137" s="20" t="s">
        <v>74</v>
      </c>
      <c r="H4137" s="20" t="s">
        <v>8</v>
      </c>
      <c r="I4137" s="20">
        <v>10000064</v>
      </c>
      <c r="J4137" s="20" t="s">
        <v>51</v>
      </c>
      <c r="K4137" s="20" t="s">
        <v>110</v>
      </c>
      <c r="L4137" s="20" t="s">
        <v>110</v>
      </c>
      <c r="M4137" s="20" t="s">
        <v>110</v>
      </c>
    </row>
    <row r="4138" spans="2:13" x14ac:dyDescent="0.2">
      <c r="B4138" s="19">
        <v>43252</v>
      </c>
      <c r="C4138" s="18">
        <v>0.308</v>
      </c>
      <c r="D4138" s="20" t="s">
        <v>20</v>
      </c>
      <c r="E4138" s="20" t="s">
        <v>47</v>
      </c>
      <c r="F4138" s="20">
        <v>1000000018</v>
      </c>
      <c r="G4138" s="20" t="s">
        <v>46</v>
      </c>
      <c r="H4138" s="20" t="s">
        <v>8</v>
      </c>
      <c r="I4138" s="20">
        <v>10000211</v>
      </c>
      <c r="J4138" s="20" t="s">
        <v>6</v>
      </c>
      <c r="K4138" s="20" t="s">
        <v>110</v>
      </c>
      <c r="L4138" s="20" t="s">
        <v>110</v>
      </c>
      <c r="M4138" s="20" t="s">
        <v>110</v>
      </c>
    </row>
    <row r="4139" spans="2:13" x14ac:dyDescent="0.2">
      <c r="B4139" s="19">
        <v>43253</v>
      </c>
      <c r="C4139" s="18">
        <v>0.31415999999999999</v>
      </c>
      <c r="D4139" s="20" t="s">
        <v>20</v>
      </c>
      <c r="E4139" s="20" t="s">
        <v>47</v>
      </c>
      <c r="F4139" s="20">
        <v>1000000018</v>
      </c>
      <c r="G4139" s="20" t="s">
        <v>46</v>
      </c>
      <c r="H4139" s="20" t="s">
        <v>8</v>
      </c>
      <c r="I4139" s="20">
        <v>10000211</v>
      </c>
      <c r="J4139" s="20" t="s">
        <v>6</v>
      </c>
      <c r="K4139" s="20" t="s">
        <v>110</v>
      </c>
      <c r="L4139" s="20" t="s">
        <v>110</v>
      </c>
      <c r="M4139" s="20" t="s">
        <v>110</v>
      </c>
    </row>
    <row r="4140" spans="2:13" x14ac:dyDescent="0.2">
      <c r="B4140" s="19">
        <v>43254</v>
      </c>
      <c r="C4140" s="18">
        <v>0.32044319999999998</v>
      </c>
      <c r="D4140" s="20" t="s">
        <v>20</v>
      </c>
      <c r="E4140" s="20" t="s">
        <v>47</v>
      </c>
      <c r="F4140" s="20">
        <v>1000000018</v>
      </c>
      <c r="G4140" s="20" t="s">
        <v>46</v>
      </c>
      <c r="H4140" s="20" t="s">
        <v>8</v>
      </c>
      <c r="I4140" s="20">
        <v>10000211</v>
      </c>
      <c r="J4140" s="20" t="s">
        <v>6</v>
      </c>
      <c r="K4140" s="20" t="s">
        <v>110</v>
      </c>
      <c r="L4140" s="20" t="s">
        <v>110</v>
      </c>
      <c r="M4140" s="20" t="s">
        <v>110</v>
      </c>
    </row>
    <row r="4141" spans="2:13" x14ac:dyDescent="0.2">
      <c r="B4141" s="19">
        <v>43255</v>
      </c>
      <c r="C4141" s="18">
        <v>0.326852064</v>
      </c>
      <c r="D4141" s="20" t="s">
        <v>20</v>
      </c>
      <c r="E4141" s="20" t="s">
        <v>47</v>
      </c>
      <c r="F4141" s="20">
        <v>1000000018</v>
      </c>
      <c r="G4141" s="20" t="s">
        <v>46</v>
      </c>
      <c r="H4141" s="20" t="s">
        <v>8</v>
      </c>
      <c r="I4141" s="20">
        <v>10000211</v>
      </c>
      <c r="J4141" s="20" t="s">
        <v>6</v>
      </c>
      <c r="K4141" s="20" t="s">
        <v>110</v>
      </c>
      <c r="L4141" s="20" t="s">
        <v>110</v>
      </c>
      <c r="M4141" s="20" t="s">
        <v>110</v>
      </c>
    </row>
    <row r="4142" spans="2:13" x14ac:dyDescent="0.2">
      <c r="B4142" s="19">
        <v>43256</v>
      </c>
      <c r="C4142" s="18">
        <v>0.33338910527999999</v>
      </c>
      <c r="D4142" s="20" t="s">
        <v>20</v>
      </c>
      <c r="E4142" s="20" t="s">
        <v>47</v>
      </c>
      <c r="F4142" s="20">
        <v>1000000018</v>
      </c>
      <c r="G4142" s="20" t="s">
        <v>46</v>
      </c>
      <c r="H4142" s="20" t="s">
        <v>8</v>
      </c>
      <c r="I4142" s="20">
        <v>10000211</v>
      </c>
      <c r="J4142" s="20" t="s">
        <v>6</v>
      </c>
      <c r="K4142" s="20" t="s">
        <v>110</v>
      </c>
      <c r="L4142" s="20" t="s">
        <v>110</v>
      </c>
      <c r="M4142" s="20" t="s">
        <v>110</v>
      </c>
    </row>
    <row r="4143" spans="2:13" x14ac:dyDescent="0.2">
      <c r="B4143" s="19">
        <v>43257</v>
      </c>
      <c r="C4143" s="18">
        <v>0.34005688738559997</v>
      </c>
      <c r="D4143" s="20" t="s">
        <v>20</v>
      </c>
      <c r="E4143" s="20" t="s">
        <v>47</v>
      </c>
      <c r="F4143" s="20">
        <v>1000000018</v>
      </c>
      <c r="G4143" s="20" t="s">
        <v>46</v>
      </c>
      <c r="H4143" s="20" t="s">
        <v>8</v>
      </c>
      <c r="I4143" s="20">
        <v>10000211</v>
      </c>
      <c r="J4143" s="20" t="s">
        <v>6</v>
      </c>
      <c r="K4143" s="20" t="s">
        <v>110</v>
      </c>
      <c r="L4143" s="20" t="s">
        <v>110</v>
      </c>
      <c r="M4143" s="20" t="s">
        <v>110</v>
      </c>
    </row>
    <row r="4144" spans="2:13" x14ac:dyDescent="0.2">
      <c r="B4144" s="19">
        <v>43258</v>
      </c>
      <c r="C4144" s="18">
        <v>0.34685802513331199</v>
      </c>
      <c r="D4144" s="20" t="s">
        <v>20</v>
      </c>
      <c r="E4144" s="20" t="s">
        <v>47</v>
      </c>
      <c r="F4144" s="20">
        <v>1000000018</v>
      </c>
      <c r="G4144" s="20" t="s">
        <v>46</v>
      </c>
      <c r="H4144" s="20" t="s">
        <v>8</v>
      </c>
      <c r="I4144" s="20">
        <v>10000211</v>
      </c>
      <c r="J4144" s="20" t="s">
        <v>6</v>
      </c>
      <c r="K4144" s="20" t="s">
        <v>110</v>
      </c>
      <c r="L4144" s="20" t="s">
        <v>110</v>
      </c>
      <c r="M4144" s="20" t="s">
        <v>110</v>
      </c>
    </row>
    <row r="4145" spans="2:13" x14ac:dyDescent="0.2">
      <c r="B4145" s="19">
        <v>43259</v>
      </c>
      <c r="C4145" s="18">
        <v>0.28579518563597822</v>
      </c>
      <c r="D4145" s="20" t="s">
        <v>20</v>
      </c>
      <c r="E4145" s="20" t="s">
        <v>47</v>
      </c>
      <c r="F4145" s="20">
        <v>1000000018</v>
      </c>
      <c r="G4145" s="20" t="s">
        <v>46</v>
      </c>
      <c r="H4145" s="20" t="s">
        <v>8</v>
      </c>
      <c r="I4145" s="20">
        <v>10000211</v>
      </c>
      <c r="J4145" s="20" t="s">
        <v>6</v>
      </c>
      <c r="K4145" s="20" t="s">
        <v>110</v>
      </c>
      <c r="L4145" s="20" t="s">
        <v>110</v>
      </c>
      <c r="M4145" s="20" t="s">
        <v>110</v>
      </c>
    </row>
    <row r="4146" spans="2:13" x14ac:dyDescent="0.2">
      <c r="B4146" s="19">
        <v>43260</v>
      </c>
      <c r="C4146" s="18">
        <v>0.29151108934869779</v>
      </c>
      <c r="D4146" s="20" t="s">
        <v>20</v>
      </c>
      <c r="E4146" s="20" t="s">
        <v>47</v>
      </c>
      <c r="F4146" s="20">
        <v>1000000018</v>
      </c>
      <c r="G4146" s="20" t="s">
        <v>46</v>
      </c>
      <c r="H4146" s="20" t="s">
        <v>8</v>
      </c>
      <c r="I4146" s="20">
        <v>10000211</v>
      </c>
      <c r="J4146" s="20" t="s">
        <v>6</v>
      </c>
      <c r="K4146" s="20" t="s">
        <v>110</v>
      </c>
      <c r="L4146" s="20" t="s">
        <v>110</v>
      </c>
      <c r="M4146" s="20" t="s">
        <v>110</v>
      </c>
    </row>
    <row r="4147" spans="2:13" x14ac:dyDescent="0.2">
      <c r="B4147" s="19">
        <v>43261</v>
      </c>
      <c r="C4147" s="18">
        <v>0.29734131113567175</v>
      </c>
      <c r="D4147" s="20" t="s">
        <v>20</v>
      </c>
      <c r="E4147" s="20" t="s">
        <v>47</v>
      </c>
      <c r="F4147" s="20">
        <v>1000000018</v>
      </c>
      <c r="G4147" s="20" t="s">
        <v>46</v>
      </c>
      <c r="H4147" s="20" t="s">
        <v>8</v>
      </c>
      <c r="I4147" s="20">
        <v>10000211</v>
      </c>
      <c r="J4147" s="20" t="s">
        <v>6</v>
      </c>
      <c r="K4147" s="20" t="s">
        <v>110</v>
      </c>
      <c r="L4147" s="20" t="s">
        <v>110</v>
      </c>
      <c r="M4147" s="20" t="s">
        <v>110</v>
      </c>
    </row>
    <row r="4148" spans="2:13" x14ac:dyDescent="0.2">
      <c r="B4148" s="19">
        <v>43262</v>
      </c>
      <c r="C4148" s="18">
        <v>0.30328813735838517</v>
      </c>
      <c r="D4148" s="20" t="s">
        <v>20</v>
      </c>
      <c r="E4148" s="20" t="s">
        <v>47</v>
      </c>
      <c r="F4148" s="20">
        <v>1000000018</v>
      </c>
      <c r="G4148" s="20" t="s">
        <v>46</v>
      </c>
      <c r="H4148" s="20" t="s">
        <v>8</v>
      </c>
      <c r="I4148" s="20">
        <v>10000211</v>
      </c>
      <c r="J4148" s="20" t="s">
        <v>6</v>
      </c>
      <c r="K4148" s="20" t="s">
        <v>110</v>
      </c>
      <c r="L4148" s="20" t="s">
        <v>110</v>
      </c>
      <c r="M4148" s="20" t="s">
        <v>110</v>
      </c>
    </row>
    <row r="4149" spans="2:13" x14ac:dyDescent="0.2">
      <c r="B4149" s="19">
        <v>43263</v>
      </c>
      <c r="C4149" s="18">
        <v>0.30935390010555286</v>
      </c>
      <c r="D4149" s="20" t="s">
        <v>20</v>
      </c>
      <c r="E4149" s="20" t="s">
        <v>47</v>
      </c>
      <c r="F4149" s="20">
        <v>1000000018</v>
      </c>
      <c r="G4149" s="20" t="s">
        <v>46</v>
      </c>
      <c r="H4149" s="20" t="s">
        <v>8</v>
      </c>
      <c r="I4149" s="20">
        <v>10000211</v>
      </c>
      <c r="J4149" s="20" t="s">
        <v>6</v>
      </c>
      <c r="K4149" s="20" t="s">
        <v>110</v>
      </c>
      <c r="L4149" s="20" t="s">
        <v>110</v>
      </c>
      <c r="M4149" s="20" t="s">
        <v>110</v>
      </c>
    </row>
    <row r="4150" spans="2:13" x14ac:dyDescent="0.2">
      <c r="B4150" s="19">
        <v>43264</v>
      </c>
      <c r="C4150" s="18">
        <v>0.31554097810766391</v>
      </c>
      <c r="D4150" s="20" t="s">
        <v>20</v>
      </c>
      <c r="E4150" s="20" t="s">
        <v>47</v>
      </c>
      <c r="F4150" s="20">
        <v>1000000018</v>
      </c>
      <c r="G4150" s="20" t="s">
        <v>46</v>
      </c>
      <c r="H4150" s="20" t="s">
        <v>8</v>
      </c>
      <c r="I4150" s="20">
        <v>10000211</v>
      </c>
      <c r="J4150" s="20" t="s">
        <v>6</v>
      </c>
      <c r="K4150" s="20" t="s">
        <v>110</v>
      </c>
      <c r="L4150" s="20" t="s">
        <v>110</v>
      </c>
      <c r="M4150" s="20" t="s">
        <v>110</v>
      </c>
    </row>
    <row r="4151" spans="2:13" x14ac:dyDescent="0.2">
      <c r="B4151" s="19">
        <v>43265</v>
      </c>
      <c r="C4151" s="18">
        <v>0.3218517976698172</v>
      </c>
      <c r="D4151" s="20" t="s">
        <v>20</v>
      </c>
      <c r="E4151" s="20" t="s">
        <v>47</v>
      </c>
      <c r="F4151" s="20">
        <v>1000000018</v>
      </c>
      <c r="G4151" s="20" t="s">
        <v>46</v>
      </c>
      <c r="H4151" s="20" t="s">
        <v>8</v>
      </c>
      <c r="I4151" s="20">
        <v>10000211</v>
      </c>
      <c r="J4151" s="20" t="s">
        <v>6</v>
      </c>
      <c r="K4151" s="20" t="s">
        <v>110</v>
      </c>
      <c r="L4151" s="20" t="s">
        <v>110</v>
      </c>
      <c r="M4151" s="20" t="s">
        <v>110</v>
      </c>
    </row>
    <row r="4152" spans="2:13" x14ac:dyDescent="0.2">
      <c r="B4152" s="19">
        <v>43266</v>
      </c>
      <c r="C4152" s="18">
        <v>0.32828883362321354</v>
      </c>
      <c r="D4152" s="20" t="s">
        <v>20</v>
      </c>
      <c r="E4152" s="20" t="s">
        <v>47</v>
      </c>
      <c r="F4152" s="20">
        <v>1000000018</v>
      </c>
      <c r="G4152" s="20" t="s">
        <v>46</v>
      </c>
      <c r="H4152" s="20" t="s">
        <v>8</v>
      </c>
      <c r="I4152" s="20">
        <v>10000211</v>
      </c>
      <c r="J4152" s="20" t="s">
        <v>6</v>
      </c>
      <c r="K4152" s="20" t="s">
        <v>110</v>
      </c>
      <c r="L4152" s="20" t="s">
        <v>110</v>
      </c>
      <c r="M4152" s="20" t="s">
        <v>110</v>
      </c>
    </row>
    <row r="4153" spans="2:13" x14ac:dyDescent="0.2">
      <c r="B4153" s="19">
        <v>43267</v>
      </c>
      <c r="C4153" s="18">
        <v>0.33485461029567781</v>
      </c>
      <c r="D4153" s="20" t="s">
        <v>20</v>
      </c>
      <c r="E4153" s="20" t="s">
        <v>47</v>
      </c>
      <c r="F4153" s="20">
        <v>1000000018</v>
      </c>
      <c r="G4153" s="20" t="s">
        <v>46</v>
      </c>
      <c r="H4153" s="20" t="s">
        <v>8</v>
      </c>
      <c r="I4153" s="20">
        <v>10000211</v>
      </c>
      <c r="J4153" s="20" t="s">
        <v>6</v>
      </c>
      <c r="K4153" s="20" t="s">
        <v>110</v>
      </c>
      <c r="L4153" s="20" t="s">
        <v>110</v>
      </c>
      <c r="M4153" s="20" t="s">
        <v>110</v>
      </c>
    </row>
    <row r="4154" spans="2:13" x14ac:dyDescent="0.2">
      <c r="B4154" s="19">
        <v>43268</v>
      </c>
      <c r="C4154" s="18">
        <v>0.34155170250159139</v>
      </c>
      <c r="D4154" s="20" t="s">
        <v>20</v>
      </c>
      <c r="E4154" s="20" t="s">
        <v>47</v>
      </c>
      <c r="F4154" s="20">
        <v>1000000018</v>
      </c>
      <c r="G4154" s="20" t="s">
        <v>46</v>
      </c>
      <c r="H4154" s="20" t="s">
        <v>8</v>
      </c>
      <c r="I4154" s="20">
        <v>10000211</v>
      </c>
      <c r="J4154" s="20" t="s">
        <v>6</v>
      </c>
      <c r="K4154" s="20" t="s">
        <v>110</v>
      </c>
      <c r="L4154" s="20" t="s">
        <v>110</v>
      </c>
      <c r="M4154" s="20" t="s">
        <v>110</v>
      </c>
    </row>
    <row r="4155" spans="2:13" x14ac:dyDescent="0.2">
      <c r="B4155" s="19">
        <v>43269</v>
      </c>
      <c r="C4155" s="18">
        <v>0.34838273655162316</v>
      </c>
      <c r="D4155" s="20" t="s">
        <v>20</v>
      </c>
      <c r="E4155" s="20" t="s">
        <v>47</v>
      </c>
      <c r="F4155" s="20">
        <v>1000000018</v>
      </c>
      <c r="G4155" s="20" t="s">
        <v>46</v>
      </c>
      <c r="H4155" s="20" t="s">
        <v>8</v>
      </c>
      <c r="I4155" s="20">
        <v>10000211</v>
      </c>
      <c r="J4155" s="20" t="s">
        <v>6</v>
      </c>
      <c r="K4155" s="20" t="s">
        <v>110</v>
      </c>
      <c r="L4155" s="20" t="s">
        <v>110</v>
      </c>
      <c r="M4155" s="20" t="s">
        <v>110</v>
      </c>
    </row>
    <row r="4156" spans="2:13" x14ac:dyDescent="0.2">
      <c r="B4156" s="19">
        <v>43270</v>
      </c>
      <c r="C4156" s="18">
        <v>0.35535039128265566</v>
      </c>
      <c r="D4156" s="20" t="s">
        <v>20</v>
      </c>
      <c r="E4156" s="20" t="s">
        <v>47</v>
      </c>
      <c r="F4156" s="20">
        <v>1000000018</v>
      </c>
      <c r="G4156" s="20" t="s">
        <v>46</v>
      </c>
      <c r="H4156" s="20" t="s">
        <v>8</v>
      </c>
      <c r="I4156" s="20">
        <v>10000211</v>
      </c>
      <c r="J4156" s="20" t="s">
        <v>6</v>
      </c>
      <c r="K4156" s="20" t="s">
        <v>110</v>
      </c>
      <c r="L4156" s="20" t="s">
        <v>110</v>
      </c>
      <c r="M4156" s="20" t="s">
        <v>110</v>
      </c>
    </row>
    <row r="4157" spans="2:13" x14ac:dyDescent="0.2">
      <c r="B4157" s="19">
        <v>43271</v>
      </c>
      <c r="C4157" s="18">
        <v>0.36245739910830876</v>
      </c>
      <c r="D4157" s="20" t="s">
        <v>20</v>
      </c>
      <c r="E4157" s="20" t="s">
        <v>47</v>
      </c>
      <c r="F4157" s="20">
        <v>1000000018</v>
      </c>
      <c r="G4157" s="20" t="s">
        <v>46</v>
      </c>
      <c r="H4157" s="20" t="s">
        <v>8</v>
      </c>
      <c r="I4157" s="20">
        <v>10000211</v>
      </c>
      <c r="J4157" s="20" t="s">
        <v>6</v>
      </c>
      <c r="K4157" s="20" t="s">
        <v>110</v>
      </c>
      <c r="L4157" s="20" t="s">
        <v>110</v>
      </c>
      <c r="M4157" s="20" t="s">
        <v>110</v>
      </c>
    </row>
    <row r="4158" spans="2:13" x14ac:dyDescent="0.2">
      <c r="B4158" s="19">
        <v>43272</v>
      </c>
      <c r="C4158" s="18">
        <v>0.36970654709047496</v>
      </c>
      <c r="D4158" s="20" t="s">
        <v>20</v>
      </c>
      <c r="E4158" s="20" t="s">
        <v>47</v>
      </c>
      <c r="F4158" s="20">
        <v>1000000018</v>
      </c>
      <c r="G4158" s="20" t="s">
        <v>46</v>
      </c>
      <c r="H4158" s="20" t="s">
        <v>8</v>
      </c>
      <c r="I4158" s="20">
        <v>10000211</v>
      </c>
      <c r="J4158" s="20" t="s">
        <v>6</v>
      </c>
      <c r="K4158" s="20" t="s">
        <v>110</v>
      </c>
      <c r="L4158" s="20" t="s">
        <v>110</v>
      </c>
      <c r="M4158" s="20" t="s">
        <v>110</v>
      </c>
    </row>
    <row r="4159" spans="2:13" x14ac:dyDescent="0.2">
      <c r="B4159" s="19">
        <v>43273</v>
      </c>
      <c r="C4159" s="18">
        <v>0.37710067803228442</v>
      </c>
      <c r="D4159" s="20" t="s">
        <v>20</v>
      </c>
      <c r="E4159" s="20" t="s">
        <v>47</v>
      </c>
      <c r="F4159" s="20">
        <v>1000000018</v>
      </c>
      <c r="G4159" s="20" t="s">
        <v>46</v>
      </c>
      <c r="H4159" s="20" t="s">
        <v>8</v>
      </c>
      <c r="I4159" s="20">
        <v>10000211</v>
      </c>
      <c r="J4159" s="20" t="s">
        <v>6</v>
      </c>
      <c r="K4159" s="20" t="s">
        <v>110</v>
      </c>
      <c r="L4159" s="20" t="s">
        <v>110</v>
      </c>
      <c r="M4159" s="20" t="s">
        <v>110</v>
      </c>
    </row>
    <row r="4160" spans="2:13" x14ac:dyDescent="0.2">
      <c r="B4160" s="19">
        <v>43274</v>
      </c>
      <c r="C4160" s="18">
        <v>0.38464269159293013</v>
      </c>
      <c r="D4160" s="20" t="s">
        <v>20</v>
      </c>
      <c r="E4160" s="20" t="s">
        <v>47</v>
      </c>
      <c r="F4160" s="20">
        <v>1000000018</v>
      </c>
      <c r="G4160" s="20" t="s">
        <v>46</v>
      </c>
      <c r="H4160" s="20" t="s">
        <v>8</v>
      </c>
      <c r="I4160" s="20">
        <v>10000211</v>
      </c>
      <c r="J4160" s="20" t="s">
        <v>6</v>
      </c>
      <c r="K4160" s="20" t="s">
        <v>110</v>
      </c>
      <c r="L4160" s="20" t="s">
        <v>110</v>
      </c>
      <c r="M4160" s="20" t="s">
        <v>110</v>
      </c>
    </row>
    <row r="4161" spans="2:13" x14ac:dyDescent="0.2">
      <c r="B4161" s="19">
        <v>43275</v>
      </c>
      <c r="C4161" s="18">
        <v>0.39233554542478871</v>
      </c>
      <c r="D4161" s="20" t="s">
        <v>20</v>
      </c>
      <c r="E4161" s="20" t="s">
        <v>47</v>
      </c>
      <c r="F4161" s="20">
        <v>1000000018</v>
      </c>
      <c r="G4161" s="20" t="s">
        <v>46</v>
      </c>
      <c r="H4161" s="20" t="s">
        <v>8</v>
      </c>
      <c r="I4161" s="20">
        <v>10000211</v>
      </c>
      <c r="J4161" s="20" t="s">
        <v>6</v>
      </c>
      <c r="K4161" s="20" t="s">
        <v>110</v>
      </c>
      <c r="L4161" s="20" t="s">
        <v>110</v>
      </c>
      <c r="M4161" s="20" t="s">
        <v>110</v>
      </c>
    </row>
    <row r="4162" spans="2:13" x14ac:dyDescent="0.2">
      <c r="B4162" s="19">
        <v>43276</v>
      </c>
      <c r="C4162" s="18">
        <v>0.40018225633328447</v>
      </c>
      <c r="D4162" s="20" t="s">
        <v>20</v>
      </c>
      <c r="E4162" s="20" t="s">
        <v>47</v>
      </c>
      <c r="F4162" s="20">
        <v>1000000018</v>
      </c>
      <c r="G4162" s="20" t="s">
        <v>46</v>
      </c>
      <c r="H4162" s="20" t="s">
        <v>8</v>
      </c>
      <c r="I4162" s="20">
        <v>10000211</v>
      </c>
      <c r="J4162" s="20" t="s">
        <v>6</v>
      </c>
      <c r="K4162" s="20" t="s">
        <v>110</v>
      </c>
      <c r="L4162" s="20" t="s">
        <v>110</v>
      </c>
      <c r="M4162" s="20" t="s">
        <v>110</v>
      </c>
    </row>
    <row r="4163" spans="2:13" x14ac:dyDescent="0.2">
      <c r="B4163" s="19">
        <v>43277</v>
      </c>
      <c r="C4163" s="18">
        <v>0.40818590145995015</v>
      </c>
      <c r="D4163" s="20" t="s">
        <v>20</v>
      </c>
      <c r="E4163" s="20" t="s">
        <v>47</v>
      </c>
      <c r="F4163" s="20">
        <v>1000000018</v>
      </c>
      <c r="G4163" s="20" t="s">
        <v>46</v>
      </c>
      <c r="H4163" s="20" t="s">
        <v>8</v>
      </c>
      <c r="I4163" s="20">
        <v>10000211</v>
      </c>
      <c r="J4163" s="20" t="s">
        <v>6</v>
      </c>
      <c r="K4163" s="20" t="s">
        <v>110</v>
      </c>
      <c r="L4163" s="20" t="s">
        <v>110</v>
      </c>
      <c r="M4163" s="20" t="s">
        <v>110</v>
      </c>
    </row>
    <row r="4164" spans="2:13" x14ac:dyDescent="0.2">
      <c r="B4164" s="19">
        <v>43278</v>
      </c>
      <c r="C4164" s="18">
        <v>0.41634961948914923</v>
      </c>
      <c r="D4164" s="20" t="s">
        <v>20</v>
      </c>
      <c r="E4164" s="20" t="s">
        <v>47</v>
      </c>
      <c r="F4164" s="20">
        <v>1000000018</v>
      </c>
      <c r="G4164" s="20" t="s">
        <v>46</v>
      </c>
      <c r="H4164" s="20" t="s">
        <v>8</v>
      </c>
      <c r="I4164" s="20">
        <v>10000211</v>
      </c>
      <c r="J4164" s="20" t="s">
        <v>6</v>
      </c>
      <c r="K4164" s="20" t="s">
        <v>110</v>
      </c>
      <c r="L4164" s="20" t="s">
        <v>110</v>
      </c>
      <c r="M4164" s="20" t="s">
        <v>110</v>
      </c>
    </row>
    <row r="4165" spans="2:13" x14ac:dyDescent="0.2">
      <c r="B4165" s="19">
        <v>43279</v>
      </c>
      <c r="C4165" s="18">
        <v>0.42467661187893219</v>
      </c>
      <c r="D4165" s="20" t="s">
        <v>20</v>
      </c>
      <c r="E4165" s="20" t="s">
        <v>47</v>
      </c>
      <c r="F4165" s="20">
        <v>1000000018</v>
      </c>
      <c r="G4165" s="20" t="s">
        <v>46</v>
      </c>
      <c r="H4165" s="20" t="s">
        <v>8</v>
      </c>
      <c r="I4165" s="20">
        <v>10000211</v>
      </c>
      <c r="J4165" s="20" t="s">
        <v>6</v>
      </c>
      <c r="K4165" s="20" t="s">
        <v>110</v>
      </c>
      <c r="L4165" s="20" t="s">
        <v>110</v>
      </c>
      <c r="M4165" s="20" t="s">
        <v>110</v>
      </c>
    </row>
    <row r="4166" spans="2:13" x14ac:dyDescent="0.2">
      <c r="B4166" s="19">
        <v>43280</v>
      </c>
      <c r="C4166" s="18">
        <v>0.43317014411651089</v>
      </c>
      <c r="D4166" s="20" t="s">
        <v>20</v>
      </c>
      <c r="E4166" s="20" t="s">
        <v>47</v>
      </c>
      <c r="F4166" s="20">
        <v>1000000018</v>
      </c>
      <c r="G4166" s="20" t="s">
        <v>46</v>
      </c>
      <c r="H4166" s="20" t="s">
        <v>8</v>
      </c>
      <c r="I4166" s="20">
        <v>10000211</v>
      </c>
      <c r="J4166" s="20" t="s">
        <v>6</v>
      </c>
      <c r="K4166" s="20" t="s">
        <v>110</v>
      </c>
      <c r="L4166" s="20" t="s">
        <v>110</v>
      </c>
      <c r="M4166" s="20" t="s">
        <v>110</v>
      </c>
    </row>
    <row r="4167" spans="2:13" x14ac:dyDescent="0.2">
      <c r="B4167" s="19">
        <v>43281</v>
      </c>
      <c r="C4167" s="18">
        <v>0.44183354699884103</v>
      </c>
      <c r="D4167" s="20" t="s">
        <v>20</v>
      </c>
      <c r="E4167" s="20" t="s">
        <v>47</v>
      </c>
      <c r="F4167" s="20">
        <v>1000000018</v>
      </c>
      <c r="G4167" s="20" t="s">
        <v>46</v>
      </c>
      <c r="H4167" s="20" t="s">
        <v>8</v>
      </c>
      <c r="I4167" s="20">
        <v>10000211</v>
      </c>
      <c r="J4167" s="20" t="s">
        <v>6</v>
      </c>
      <c r="K4167" s="20" t="s">
        <v>110</v>
      </c>
      <c r="L4167" s="20" t="s">
        <v>110</v>
      </c>
      <c r="M4167" s="20" t="s">
        <v>110</v>
      </c>
    </row>
    <row r="4168" spans="2:13" x14ac:dyDescent="0.2">
      <c r="B4168" s="19">
        <v>43282</v>
      </c>
      <c r="C4168" s="18">
        <v>0.45067021793881784</v>
      </c>
      <c r="D4168" s="20" t="s">
        <v>20</v>
      </c>
      <c r="E4168" s="20" t="s">
        <v>47</v>
      </c>
      <c r="F4168" s="20">
        <v>1000000018</v>
      </c>
      <c r="G4168" s="20" t="s">
        <v>46</v>
      </c>
      <c r="H4168" s="20" t="s">
        <v>8</v>
      </c>
      <c r="I4168" s="20">
        <v>10000211</v>
      </c>
      <c r="J4168" s="20" t="s">
        <v>6</v>
      </c>
      <c r="K4168" s="20" t="s">
        <v>110</v>
      </c>
      <c r="L4168" s="20" t="s">
        <v>110</v>
      </c>
      <c r="M4168" s="20" t="s">
        <v>110</v>
      </c>
    </row>
    <row r="4169" spans="2:13" x14ac:dyDescent="0.2">
      <c r="B4169" s="19">
        <v>43283</v>
      </c>
      <c r="C4169" s="18">
        <v>0.45968362229759419</v>
      </c>
      <c r="D4169" s="20" t="s">
        <v>20</v>
      </c>
      <c r="E4169" s="20" t="s">
        <v>47</v>
      </c>
      <c r="F4169" s="20">
        <v>1000000018</v>
      </c>
      <c r="G4169" s="20" t="s">
        <v>46</v>
      </c>
      <c r="H4169" s="20" t="s">
        <v>8</v>
      </c>
      <c r="I4169" s="20">
        <v>10000211</v>
      </c>
      <c r="J4169" s="20" t="s">
        <v>6</v>
      </c>
      <c r="K4169" s="20" t="s">
        <v>110</v>
      </c>
      <c r="L4169" s="20" t="s">
        <v>110</v>
      </c>
      <c r="M4169" s="20" t="s">
        <v>110</v>
      </c>
    </row>
    <row r="4170" spans="2:13" x14ac:dyDescent="0.2">
      <c r="B4170" s="19">
        <v>43284</v>
      </c>
      <c r="C4170" s="18">
        <v>0.46887729474354606</v>
      </c>
      <c r="D4170" s="20" t="s">
        <v>20</v>
      </c>
      <c r="E4170" s="20" t="s">
        <v>47</v>
      </c>
      <c r="F4170" s="20">
        <v>1000000018</v>
      </c>
      <c r="G4170" s="20" t="s">
        <v>46</v>
      </c>
      <c r="H4170" s="20" t="s">
        <v>8</v>
      </c>
      <c r="I4170" s="20">
        <v>10000211</v>
      </c>
      <c r="J4170" s="20" t="s">
        <v>6</v>
      </c>
      <c r="K4170" s="20" t="s">
        <v>110</v>
      </c>
      <c r="L4170" s="20" t="s">
        <v>110</v>
      </c>
      <c r="M4170" s="20" t="s">
        <v>110</v>
      </c>
    </row>
    <row r="4171" spans="2:13" x14ac:dyDescent="0.2">
      <c r="B4171" s="19">
        <v>43285</v>
      </c>
      <c r="C4171" s="18">
        <v>0.478254840638417</v>
      </c>
      <c r="D4171" s="20" t="s">
        <v>20</v>
      </c>
      <c r="E4171" s="20" t="s">
        <v>47</v>
      </c>
      <c r="F4171" s="20">
        <v>1000000018</v>
      </c>
      <c r="G4171" s="20" t="s">
        <v>46</v>
      </c>
      <c r="H4171" s="20" t="s">
        <v>8</v>
      </c>
      <c r="I4171" s="20">
        <v>10000211</v>
      </c>
      <c r="J4171" s="20" t="s">
        <v>6</v>
      </c>
      <c r="K4171" s="20" t="s">
        <v>110</v>
      </c>
      <c r="L4171" s="20" t="s">
        <v>110</v>
      </c>
      <c r="M4171" s="20" t="s">
        <v>110</v>
      </c>
    </row>
    <row r="4172" spans="2:13" x14ac:dyDescent="0.2">
      <c r="B4172" s="19">
        <v>43286</v>
      </c>
      <c r="C4172" s="18">
        <v>0.48781993745118535</v>
      </c>
      <c r="D4172" s="20" t="s">
        <v>20</v>
      </c>
      <c r="E4172" s="20" t="s">
        <v>47</v>
      </c>
      <c r="F4172" s="20">
        <v>1000000018</v>
      </c>
      <c r="G4172" s="20" t="s">
        <v>46</v>
      </c>
      <c r="H4172" s="20" t="s">
        <v>8</v>
      </c>
      <c r="I4172" s="20">
        <v>10000211</v>
      </c>
      <c r="J4172" s="20" t="s">
        <v>6</v>
      </c>
      <c r="K4172" s="20" t="s">
        <v>110</v>
      </c>
      <c r="L4172" s="20" t="s">
        <v>110</v>
      </c>
      <c r="M4172" s="20" t="s">
        <v>110</v>
      </c>
    </row>
    <row r="4173" spans="2:13" x14ac:dyDescent="0.2">
      <c r="B4173" s="19">
        <v>43287</v>
      </c>
      <c r="C4173" s="18">
        <v>0.49757633620020902</v>
      </c>
      <c r="D4173" s="20" t="s">
        <v>20</v>
      </c>
      <c r="E4173" s="20" t="s">
        <v>47</v>
      </c>
      <c r="F4173" s="20">
        <v>1000000018</v>
      </c>
      <c r="G4173" s="20" t="s">
        <v>46</v>
      </c>
      <c r="H4173" s="20" t="s">
        <v>8</v>
      </c>
      <c r="I4173" s="20">
        <v>10000211</v>
      </c>
      <c r="J4173" s="20" t="s">
        <v>6</v>
      </c>
      <c r="K4173" s="20" t="s">
        <v>110</v>
      </c>
      <c r="L4173" s="20" t="s">
        <v>110</v>
      </c>
      <c r="M4173" s="20" t="s">
        <v>110</v>
      </c>
    </row>
    <row r="4174" spans="2:13" x14ac:dyDescent="0.2">
      <c r="B4174" s="19">
        <v>43288</v>
      </c>
      <c r="C4174" s="18">
        <v>0.26752786292421332</v>
      </c>
      <c r="D4174" s="20" t="s">
        <v>20</v>
      </c>
      <c r="E4174" s="20" t="s">
        <v>47</v>
      </c>
      <c r="F4174" s="20">
        <v>1000000018</v>
      </c>
      <c r="G4174" s="20" t="s">
        <v>46</v>
      </c>
      <c r="H4174" s="20" t="s">
        <v>8</v>
      </c>
      <c r="I4174" s="20">
        <v>10000211</v>
      </c>
      <c r="J4174" s="20" t="s">
        <v>6</v>
      </c>
      <c r="K4174" s="20" t="s">
        <v>110</v>
      </c>
      <c r="L4174" s="20" t="s">
        <v>110</v>
      </c>
      <c r="M4174" s="20" t="s">
        <v>110</v>
      </c>
    </row>
    <row r="4175" spans="2:13" x14ac:dyDescent="0.2">
      <c r="B4175" s="19">
        <v>43289</v>
      </c>
      <c r="C4175" s="18">
        <v>0.27287842018269759</v>
      </c>
      <c r="D4175" s="20" t="s">
        <v>20</v>
      </c>
      <c r="E4175" s="20" t="s">
        <v>47</v>
      </c>
      <c r="F4175" s="20">
        <v>1000000018</v>
      </c>
      <c r="G4175" s="20" t="s">
        <v>46</v>
      </c>
      <c r="H4175" s="20" t="s">
        <v>8</v>
      </c>
      <c r="I4175" s="20">
        <v>10000211</v>
      </c>
      <c r="J4175" s="20" t="s">
        <v>6</v>
      </c>
      <c r="K4175" s="20" t="s">
        <v>110</v>
      </c>
      <c r="L4175" s="20" t="s">
        <v>110</v>
      </c>
      <c r="M4175" s="20" t="s">
        <v>110</v>
      </c>
    </row>
    <row r="4176" spans="2:13" x14ac:dyDescent="0.2">
      <c r="B4176" s="19">
        <v>43290</v>
      </c>
      <c r="C4176" s="18">
        <v>0.27833598858635156</v>
      </c>
      <c r="D4176" s="20" t="s">
        <v>20</v>
      </c>
      <c r="E4176" s="20" t="s">
        <v>47</v>
      </c>
      <c r="F4176" s="20">
        <v>1000000018</v>
      </c>
      <c r="G4176" s="20" t="s">
        <v>46</v>
      </c>
      <c r="H4176" s="20" t="s">
        <v>8</v>
      </c>
      <c r="I4176" s="20">
        <v>10000211</v>
      </c>
      <c r="J4176" s="20" t="s">
        <v>6</v>
      </c>
      <c r="K4176" s="20" t="s">
        <v>110</v>
      </c>
      <c r="L4176" s="20" t="s">
        <v>110</v>
      </c>
      <c r="M4176" s="20" t="s">
        <v>110</v>
      </c>
    </row>
    <row r="4177" spans="2:13" x14ac:dyDescent="0.2">
      <c r="B4177" s="19">
        <v>43291</v>
      </c>
      <c r="C4177" s="18">
        <v>0.28390270835807857</v>
      </c>
      <c r="D4177" s="20" t="s">
        <v>20</v>
      </c>
      <c r="E4177" s="20" t="s">
        <v>47</v>
      </c>
      <c r="F4177" s="20">
        <v>1000000018</v>
      </c>
      <c r="G4177" s="20" t="s">
        <v>46</v>
      </c>
      <c r="H4177" s="20" t="s">
        <v>8</v>
      </c>
      <c r="I4177" s="20">
        <v>10000211</v>
      </c>
      <c r="J4177" s="20" t="s">
        <v>6</v>
      </c>
      <c r="K4177" s="20" t="s">
        <v>110</v>
      </c>
      <c r="L4177" s="20" t="s">
        <v>110</v>
      </c>
      <c r="M4177" s="20" t="s">
        <v>110</v>
      </c>
    </row>
    <row r="4178" spans="2:13" x14ac:dyDescent="0.2">
      <c r="B4178" s="19">
        <v>43292</v>
      </c>
      <c r="C4178" s="18">
        <v>0.28958076252524018</v>
      </c>
      <c r="D4178" s="20" t="s">
        <v>20</v>
      </c>
      <c r="E4178" s="20" t="s">
        <v>47</v>
      </c>
      <c r="F4178" s="20">
        <v>1000000018</v>
      </c>
      <c r="G4178" s="20" t="s">
        <v>46</v>
      </c>
      <c r="H4178" s="20" t="s">
        <v>8</v>
      </c>
      <c r="I4178" s="20">
        <v>10000211</v>
      </c>
      <c r="J4178" s="20" t="s">
        <v>6</v>
      </c>
      <c r="K4178" s="20" t="s">
        <v>110</v>
      </c>
      <c r="L4178" s="20" t="s">
        <v>110</v>
      </c>
      <c r="M4178" s="20" t="s">
        <v>110</v>
      </c>
    </row>
    <row r="4179" spans="2:13" x14ac:dyDescent="0.2">
      <c r="B4179" s="19">
        <v>43293</v>
      </c>
      <c r="C4179" s="18">
        <v>0.29537237777574499</v>
      </c>
      <c r="D4179" s="20" t="s">
        <v>20</v>
      </c>
      <c r="E4179" s="20" t="s">
        <v>47</v>
      </c>
      <c r="F4179" s="20">
        <v>1000000018</v>
      </c>
      <c r="G4179" s="20" t="s">
        <v>46</v>
      </c>
      <c r="H4179" s="20" t="s">
        <v>8</v>
      </c>
      <c r="I4179" s="20">
        <v>10000211</v>
      </c>
      <c r="J4179" s="20" t="s">
        <v>6</v>
      </c>
      <c r="K4179" s="20" t="s">
        <v>110</v>
      </c>
      <c r="L4179" s="20" t="s">
        <v>110</v>
      </c>
      <c r="M4179" s="20" t="s">
        <v>110</v>
      </c>
    </row>
    <row r="4180" spans="2:13" x14ac:dyDescent="0.2">
      <c r="B4180" s="19">
        <v>43294</v>
      </c>
      <c r="C4180" s="18">
        <v>0.30127982533125985</v>
      </c>
      <c r="D4180" s="20" t="s">
        <v>20</v>
      </c>
      <c r="E4180" s="20" t="s">
        <v>47</v>
      </c>
      <c r="F4180" s="20">
        <v>1000000018</v>
      </c>
      <c r="G4180" s="20" t="s">
        <v>46</v>
      </c>
      <c r="H4180" s="20" t="s">
        <v>8</v>
      </c>
      <c r="I4180" s="20">
        <v>10000211</v>
      </c>
      <c r="J4180" s="20" t="s">
        <v>6</v>
      </c>
      <c r="K4180" s="20" t="s">
        <v>110</v>
      </c>
      <c r="L4180" s="20" t="s">
        <v>110</v>
      </c>
      <c r="M4180" s="20" t="s">
        <v>110</v>
      </c>
    </row>
    <row r="4181" spans="2:13" x14ac:dyDescent="0.2">
      <c r="B4181" s="19">
        <v>43295</v>
      </c>
      <c r="C4181" s="18">
        <v>0.30730542183788506</v>
      </c>
      <c r="D4181" s="20" t="s">
        <v>20</v>
      </c>
      <c r="E4181" s="20" t="s">
        <v>47</v>
      </c>
      <c r="F4181" s="20">
        <v>1000000018</v>
      </c>
      <c r="G4181" s="20" t="s">
        <v>46</v>
      </c>
      <c r="H4181" s="20" t="s">
        <v>8</v>
      </c>
      <c r="I4181" s="20">
        <v>10000211</v>
      </c>
      <c r="J4181" s="20" t="s">
        <v>6</v>
      </c>
      <c r="K4181" s="20" t="s">
        <v>110</v>
      </c>
      <c r="L4181" s="20" t="s">
        <v>110</v>
      </c>
      <c r="M4181" s="20" t="s">
        <v>110</v>
      </c>
    </row>
    <row r="4182" spans="2:13" x14ac:dyDescent="0.2">
      <c r="B4182" s="19">
        <v>43296</v>
      </c>
      <c r="C4182" s="18">
        <v>0.31345153027464279</v>
      </c>
      <c r="D4182" s="20" t="s">
        <v>20</v>
      </c>
      <c r="E4182" s="20" t="s">
        <v>47</v>
      </c>
      <c r="F4182" s="20">
        <v>1000000018</v>
      </c>
      <c r="G4182" s="20" t="s">
        <v>46</v>
      </c>
      <c r="H4182" s="20" t="s">
        <v>8</v>
      </c>
      <c r="I4182" s="20">
        <v>10000211</v>
      </c>
      <c r="J4182" s="20" t="s">
        <v>6</v>
      </c>
      <c r="K4182" s="20" t="s">
        <v>110</v>
      </c>
      <c r="L4182" s="20" t="s">
        <v>110</v>
      </c>
      <c r="M4182" s="20" t="s">
        <v>110</v>
      </c>
    </row>
    <row r="4183" spans="2:13" x14ac:dyDescent="0.2">
      <c r="B4183" s="19">
        <v>43297</v>
      </c>
      <c r="C4183" s="18">
        <v>0.31972056088013562</v>
      </c>
      <c r="D4183" s="20" t="s">
        <v>20</v>
      </c>
      <c r="E4183" s="20" t="s">
        <v>47</v>
      </c>
      <c r="F4183" s="20">
        <v>1000000018</v>
      </c>
      <c r="G4183" s="20" t="s">
        <v>46</v>
      </c>
      <c r="H4183" s="20" t="s">
        <v>8</v>
      </c>
      <c r="I4183" s="20">
        <v>10000211</v>
      </c>
      <c r="J4183" s="20" t="s">
        <v>6</v>
      </c>
      <c r="K4183" s="20" t="s">
        <v>110</v>
      </c>
      <c r="L4183" s="20" t="s">
        <v>110</v>
      </c>
      <c r="M4183" s="20" t="s">
        <v>110</v>
      </c>
    </row>
    <row r="4184" spans="2:13" x14ac:dyDescent="0.2">
      <c r="B4184" s="19">
        <v>43298</v>
      </c>
      <c r="C4184" s="18">
        <v>0.32611497209773838</v>
      </c>
      <c r="D4184" s="20" t="s">
        <v>20</v>
      </c>
      <c r="E4184" s="20" t="s">
        <v>47</v>
      </c>
      <c r="F4184" s="20">
        <v>1000000018</v>
      </c>
      <c r="G4184" s="20" t="s">
        <v>46</v>
      </c>
      <c r="H4184" s="20" t="s">
        <v>8</v>
      </c>
      <c r="I4184" s="20">
        <v>10000211</v>
      </c>
      <c r="J4184" s="20" t="s">
        <v>6</v>
      </c>
      <c r="K4184" s="20" t="s">
        <v>110</v>
      </c>
      <c r="L4184" s="20" t="s">
        <v>110</v>
      </c>
      <c r="M4184" s="20" t="s">
        <v>110</v>
      </c>
    </row>
    <row r="4185" spans="2:13" x14ac:dyDescent="0.2">
      <c r="B4185" s="19">
        <v>43299</v>
      </c>
      <c r="C4185" s="18">
        <v>0.33263727153969314</v>
      </c>
      <c r="D4185" s="20" t="s">
        <v>20</v>
      </c>
      <c r="E4185" s="20" t="s">
        <v>47</v>
      </c>
      <c r="F4185" s="20">
        <v>1000000018</v>
      </c>
      <c r="G4185" s="20" t="s">
        <v>46</v>
      </c>
      <c r="H4185" s="20" t="s">
        <v>8</v>
      </c>
      <c r="I4185" s="20">
        <v>10000211</v>
      </c>
      <c r="J4185" s="20" t="s">
        <v>6</v>
      </c>
      <c r="K4185" s="20" t="s">
        <v>110</v>
      </c>
      <c r="L4185" s="20" t="s">
        <v>110</v>
      </c>
      <c r="M4185" s="20" t="s">
        <v>110</v>
      </c>
    </row>
    <row r="4186" spans="2:13" x14ac:dyDescent="0.2">
      <c r="B4186" s="19">
        <v>43300</v>
      </c>
      <c r="C4186" s="18">
        <v>0.339290016970487</v>
      </c>
      <c r="D4186" s="20" t="s">
        <v>20</v>
      </c>
      <c r="E4186" s="20" t="s">
        <v>47</v>
      </c>
      <c r="F4186" s="20">
        <v>1000000018</v>
      </c>
      <c r="G4186" s="20" t="s">
        <v>46</v>
      </c>
      <c r="H4186" s="20" t="s">
        <v>8</v>
      </c>
      <c r="I4186" s="20">
        <v>10000211</v>
      </c>
      <c r="J4186" s="20" t="s">
        <v>6</v>
      </c>
      <c r="K4186" s="20" t="s">
        <v>110</v>
      </c>
      <c r="L4186" s="20" t="s">
        <v>110</v>
      </c>
      <c r="M4186" s="20" t="s">
        <v>110</v>
      </c>
    </row>
    <row r="4187" spans="2:13" x14ac:dyDescent="0.2">
      <c r="B4187" s="19">
        <v>43301</v>
      </c>
      <c r="C4187" s="18">
        <v>0.34607581730989673</v>
      </c>
      <c r="D4187" s="20" t="s">
        <v>20</v>
      </c>
      <c r="E4187" s="20" t="s">
        <v>47</v>
      </c>
      <c r="F4187" s="20">
        <v>1000000018</v>
      </c>
      <c r="G4187" s="20" t="s">
        <v>46</v>
      </c>
      <c r="H4187" s="20" t="s">
        <v>8</v>
      </c>
      <c r="I4187" s="20">
        <v>10000211</v>
      </c>
      <c r="J4187" s="20" t="s">
        <v>6</v>
      </c>
      <c r="K4187" s="20" t="s">
        <v>110</v>
      </c>
      <c r="L4187" s="20" t="s">
        <v>110</v>
      </c>
      <c r="M4187" s="20" t="s">
        <v>110</v>
      </c>
    </row>
    <row r="4188" spans="2:13" x14ac:dyDescent="0.2">
      <c r="B4188" s="19">
        <v>43252</v>
      </c>
      <c r="C4188" s="18">
        <v>0.17600000000000002</v>
      </c>
      <c r="D4188" s="20" t="s">
        <v>20</v>
      </c>
      <c r="E4188" s="20" t="s">
        <v>67</v>
      </c>
      <c r="F4188" s="20">
        <v>1000000129</v>
      </c>
      <c r="G4188" s="20" t="s">
        <v>68</v>
      </c>
      <c r="H4188" s="20" t="s">
        <v>8</v>
      </c>
      <c r="I4188" s="20">
        <v>20000099</v>
      </c>
      <c r="J4188" s="20" t="s">
        <v>18</v>
      </c>
      <c r="K4188" s="20" t="s">
        <v>110</v>
      </c>
      <c r="L4188" s="20" t="s">
        <v>110</v>
      </c>
      <c r="M4188" s="20" t="s">
        <v>110</v>
      </c>
    </row>
    <row r="4189" spans="2:13" x14ac:dyDescent="0.2">
      <c r="B4189" s="19">
        <v>43253</v>
      </c>
      <c r="C4189" s="18">
        <v>0.17952000000000001</v>
      </c>
      <c r="D4189" s="20" t="s">
        <v>20</v>
      </c>
      <c r="E4189" s="20" t="s">
        <v>67</v>
      </c>
      <c r="F4189" s="20">
        <v>1000000129</v>
      </c>
      <c r="G4189" s="20" t="s">
        <v>68</v>
      </c>
      <c r="H4189" s="20" t="s">
        <v>8</v>
      </c>
      <c r="I4189" s="20">
        <v>20000099</v>
      </c>
      <c r="J4189" s="20" t="s">
        <v>18</v>
      </c>
      <c r="K4189" s="20" t="s">
        <v>110</v>
      </c>
      <c r="L4189" s="20" t="s">
        <v>110</v>
      </c>
      <c r="M4189" s="20" t="s">
        <v>110</v>
      </c>
    </row>
    <row r="4190" spans="2:13" x14ac:dyDescent="0.2">
      <c r="B4190" s="19">
        <v>43254</v>
      </c>
      <c r="C4190" s="18">
        <v>0.18311040000000001</v>
      </c>
      <c r="D4190" s="20" t="s">
        <v>20</v>
      </c>
      <c r="E4190" s="20" t="s">
        <v>67</v>
      </c>
      <c r="F4190" s="20">
        <v>1000000129</v>
      </c>
      <c r="G4190" s="20" t="s">
        <v>68</v>
      </c>
      <c r="H4190" s="20" t="s">
        <v>8</v>
      </c>
      <c r="I4190" s="20">
        <v>20000099</v>
      </c>
      <c r="J4190" s="20" t="s">
        <v>18</v>
      </c>
      <c r="K4190" s="20" t="s">
        <v>110</v>
      </c>
      <c r="L4190" s="20" t="s">
        <v>110</v>
      </c>
      <c r="M4190" s="20" t="s">
        <v>110</v>
      </c>
    </row>
    <row r="4191" spans="2:13" x14ac:dyDescent="0.2">
      <c r="B4191" s="19">
        <v>43255</v>
      </c>
      <c r="C4191" s="18">
        <v>0.18677260800000003</v>
      </c>
      <c r="D4191" s="20" t="s">
        <v>20</v>
      </c>
      <c r="E4191" s="20" t="s">
        <v>67</v>
      </c>
      <c r="F4191" s="20">
        <v>1000000129</v>
      </c>
      <c r="G4191" s="20" t="s">
        <v>68</v>
      </c>
      <c r="H4191" s="20" t="s">
        <v>8</v>
      </c>
      <c r="I4191" s="20">
        <v>20000099</v>
      </c>
      <c r="J4191" s="20" t="s">
        <v>18</v>
      </c>
      <c r="K4191" s="20" t="s">
        <v>110</v>
      </c>
      <c r="L4191" s="20" t="s">
        <v>110</v>
      </c>
      <c r="M4191" s="20" t="s">
        <v>110</v>
      </c>
    </row>
    <row r="4192" spans="2:13" x14ac:dyDescent="0.2">
      <c r="B4192" s="19">
        <v>43256</v>
      </c>
      <c r="C4192" s="18">
        <v>0.19050806016000002</v>
      </c>
      <c r="D4192" s="20" t="s">
        <v>20</v>
      </c>
      <c r="E4192" s="20" t="s">
        <v>67</v>
      </c>
      <c r="F4192" s="20">
        <v>1000000129</v>
      </c>
      <c r="G4192" s="20" t="s">
        <v>68</v>
      </c>
      <c r="H4192" s="20" t="s">
        <v>8</v>
      </c>
      <c r="I4192" s="20">
        <v>20000099</v>
      </c>
      <c r="J4192" s="20" t="s">
        <v>18</v>
      </c>
      <c r="K4192" s="20" t="s">
        <v>110</v>
      </c>
      <c r="L4192" s="20" t="s">
        <v>110</v>
      </c>
      <c r="M4192" s="20" t="s">
        <v>110</v>
      </c>
    </row>
    <row r="4193" spans="2:13" x14ac:dyDescent="0.2">
      <c r="B4193" s="19">
        <v>43257</v>
      </c>
      <c r="C4193" s="18">
        <v>0.19431822136320004</v>
      </c>
      <c r="D4193" s="20" t="s">
        <v>20</v>
      </c>
      <c r="E4193" s="20" t="s">
        <v>67</v>
      </c>
      <c r="F4193" s="20">
        <v>1000000129</v>
      </c>
      <c r="G4193" s="20" t="s">
        <v>68</v>
      </c>
      <c r="H4193" s="20" t="s">
        <v>8</v>
      </c>
      <c r="I4193" s="20">
        <v>20000099</v>
      </c>
      <c r="J4193" s="20" t="s">
        <v>18</v>
      </c>
      <c r="K4193" s="20" t="s">
        <v>110</v>
      </c>
      <c r="L4193" s="20" t="s">
        <v>110</v>
      </c>
      <c r="M4193" s="20" t="s">
        <v>110</v>
      </c>
    </row>
    <row r="4194" spans="2:13" x14ac:dyDescent="0.2">
      <c r="B4194" s="19">
        <v>43258</v>
      </c>
      <c r="C4194" s="18">
        <v>0.19820458579046407</v>
      </c>
      <c r="D4194" s="20" t="s">
        <v>20</v>
      </c>
      <c r="E4194" s="20" t="s">
        <v>67</v>
      </c>
      <c r="F4194" s="20">
        <v>1000000129</v>
      </c>
      <c r="G4194" s="20" t="s">
        <v>68</v>
      </c>
      <c r="H4194" s="20" t="s">
        <v>8</v>
      </c>
      <c r="I4194" s="20">
        <v>20000099</v>
      </c>
      <c r="J4194" s="20" t="s">
        <v>18</v>
      </c>
      <c r="K4194" s="20" t="s">
        <v>110</v>
      </c>
      <c r="L4194" s="20" t="s">
        <v>110</v>
      </c>
      <c r="M4194" s="20" t="s">
        <v>110</v>
      </c>
    </row>
    <row r="4195" spans="2:13" x14ac:dyDescent="0.2">
      <c r="B4195" s="19">
        <v>43259</v>
      </c>
      <c r="C4195" s="18">
        <v>0.20216867750627332</v>
      </c>
      <c r="D4195" s="20" t="s">
        <v>20</v>
      </c>
      <c r="E4195" s="20" t="s">
        <v>67</v>
      </c>
      <c r="F4195" s="20">
        <v>1000000129</v>
      </c>
      <c r="G4195" s="20" t="s">
        <v>68</v>
      </c>
      <c r="H4195" s="20" t="s">
        <v>8</v>
      </c>
      <c r="I4195" s="20">
        <v>20000099</v>
      </c>
      <c r="J4195" s="20" t="s">
        <v>18</v>
      </c>
      <c r="K4195" s="20" t="s">
        <v>110</v>
      </c>
      <c r="L4195" s="20" t="s">
        <v>110</v>
      </c>
      <c r="M4195" s="20" t="s">
        <v>110</v>
      </c>
    </row>
    <row r="4196" spans="2:13" x14ac:dyDescent="0.2">
      <c r="B4196" s="19">
        <v>43260</v>
      </c>
      <c r="C4196" s="18">
        <v>0.20621205105639881</v>
      </c>
      <c r="D4196" s="20" t="s">
        <v>20</v>
      </c>
      <c r="E4196" s="20" t="s">
        <v>67</v>
      </c>
      <c r="F4196" s="20">
        <v>1000000129</v>
      </c>
      <c r="G4196" s="20" t="s">
        <v>68</v>
      </c>
      <c r="H4196" s="20" t="s">
        <v>8</v>
      </c>
      <c r="I4196" s="20">
        <v>20000099</v>
      </c>
      <c r="J4196" s="20" t="s">
        <v>18</v>
      </c>
      <c r="K4196" s="20" t="s">
        <v>110</v>
      </c>
      <c r="L4196" s="20" t="s">
        <v>110</v>
      </c>
      <c r="M4196" s="20" t="s">
        <v>110</v>
      </c>
    </row>
    <row r="4197" spans="2:13" x14ac:dyDescent="0.2">
      <c r="B4197" s="19">
        <v>43261</v>
      </c>
      <c r="C4197" s="18">
        <v>0.2103362920775268</v>
      </c>
      <c r="D4197" s="20" t="s">
        <v>20</v>
      </c>
      <c r="E4197" s="20" t="s">
        <v>67</v>
      </c>
      <c r="F4197" s="20">
        <v>1000000129</v>
      </c>
      <c r="G4197" s="20" t="s">
        <v>68</v>
      </c>
      <c r="H4197" s="20" t="s">
        <v>8</v>
      </c>
      <c r="I4197" s="20">
        <v>20000099</v>
      </c>
      <c r="J4197" s="20" t="s">
        <v>18</v>
      </c>
      <c r="K4197" s="20" t="s">
        <v>110</v>
      </c>
      <c r="L4197" s="20" t="s">
        <v>110</v>
      </c>
      <c r="M4197" s="20" t="s">
        <v>110</v>
      </c>
    </row>
    <row r="4198" spans="2:13" x14ac:dyDescent="0.2">
      <c r="B4198" s="19">
        <v>43262</v>
      </c>
      <c r="C4198" s="18">
        <v>0.21454301791907732</v>
      </c>
      <c r="D4198" s="20" t="s">
        <v>20</v>
      </c>
      <c r="E4198" s="20" t="s">
        <v>67</v>
      </c>
      <c r="F4198" s="20">
        <v>1000000129</v>
      </c>
      <c r="G4198" s="20" t="s">
        <v>68</v>
      </c>
      <c r="H4198" s="20" t="s">
        <v>8</v>
      </c>
      <c r="I4198" s="20">
        <v>20000099</v>
      </c>
      <c r="J4198" s="20" t="s">
        <v>18</v>
      </c>
      <c r="K4198" s="20" t="s">
        <v>110</v>
      </c>
      <c r="L4198" s="20" t="s">
        <v>110</v>
      </c>
      <c r="M4198" s="20" t="s">
        <v>110</v>
      </c>
    </row>
    <row r="4199" spans="2:13" x14ac:dyDescent="0.2">
      <c r="B4199" s="19">
        <v>43263</v>
      </c>
      <c r="C4199" s="18">
        <v>0.21883387827745884</v>
      </c>
      <c r="D4199" s="20" t="s">
        <v>20</v>
      </c>
      <c r="E4199" s="20" t="s">
        <v>67</v>
      </c>
      <c r="F4199" s="20">
        <v>1000000129</v>
      </c>
      <c r="G4199" s="20" t="s">
        <v>68</v>
      </c>
      <c r="H4199" s="20" t="s">
        <v>8</v>
      </c>
      <c r="I4199" s="20">
        <v>20000099</v>
      </c>
      <c r="J4199" s="20" t="s">
        <v>18</v>
      </c>
      <c r="K4199" s="20" t="s">
        <v>110</v>
      </c>
      <c r="L4199" s="20" t="s">
        <v>110</v>
      </c>
      <c r="M4199" s="20" t="s">
        <v>110</v>
      </c>
    </row>
    <row r="4200" spans="2:13" x14ac:dyDescent="0.2">
      <c r="B4200" s="19">
        <v>43264</v>
      </c>
      <c r="C4200" s="18">
        <v>0.22321055584300806</v>
      </c>
      <c r="D4200" s="20" t="s">
        <v>20</v>
      </c>
      <c r="E4200" s="20" t="s">
        <v>67</v>
      </c>
      <c r="F4200" s="20">
        <v>1000000129</v>
      </c>
      <c r="G4200" s="20" t="s">
        <v>68</v>
      </c>
      <c r="H4200" s="20" t="s">
        <v>8</v>
      </c>
      <c r="I4200" s="20">
        <v>20000099</v>
      </c>
      <c r="J4200" s="20" t="s">
        <v>18</v>
      </c>
      <c r="K4200" s="20" t="s">
        <v>110</v>
      </c>
      <c r="L4200" s="20" t="s">
        <v>110</v>
      </c>
      <c r="M4200" s="20" t="s">
        <v>110</v>
      </c>
    </row>
    <row r="4201" spans="2:13" x14ac:dyDescent="0.2">
      <c r="B4201" s="19">
        <v>43265</v>
      </c>
      <c r="C4201" s="18">
        <v>0.22767476695986821</v>
      </c>
      <c r="D4201" s="20" t="s">
        <v>20</v>
      </c>
      <c r="E4201" s="20" t="s">
        <v>67</v>
      </c>
      <c r="F4201" s="20">
        <v>1000000129</v>
      </c>
      <c r="G4201" s="20" t="s">
        <v>68</v>
      </c>
      <c r="H4201" s="20" t="s">
        <v>8</v>
      </c>
      <c r="I4201" s="20">
        <v>20000099</v>
      </c>
      <c r="J4201" s="20" t="s">
        <v>18</v>
      </c>
      <c r="K4201" s="20" t="s">
        <v>110</v>
      </c>
      <c r="L4201" s="20" t="s">
        <v>110</v>
      </c>
      <c r="M4201" s="20" t="s">
        <v>110</v>
      </c>
    </row>
    <row r="4202" spans="2:13" x14ac:dyDescent="0.2">
      <c r="B4202" s="19">
        <v>43266</v>
      </c>
      <c r="C4202" s="18">
        <v>0.2322282622990656</v>
      </c>
      <c r="D4202" s="20" t="s">
        <v>20</v>
      </c>
      <c r="E4202" s="20" t="s">
        <v>67</v>
      </c>
      <c r="F4202" s="20">
        <v>1000000129</v>
      </c>
      <c r="G4202" s="20" t="s">
        <v>68</v>
      </c>
      <c r="H4202" s="20" t="s">
        <v>8</v>
      </c>
      <c r="I4202" s="20">
        <v>20000099</v>
      </c>
      <c r="J4202" s="20" t="s">
        <v>18</v>
      </c>
      <c r="K4202" s="20" t="s">
        <v>110</v>
      </c>
      <c r="L4202" s="20" t="s">
        <v>110</v>
      </c>
      <c r="M4202" s="20" t="s">
        <v>110</v>
      </c>
    </row>
    <row r="4203" spans="2:13" x14ac:dyDescent="0.2">
      <c r="B4203" s="19">
        <v>43267</v>
      </c>
      <c r="C4203" s="18">
        <v>0.2368728275450469</v>
      </c>
      <c r="D4203" s="20" t="s">
        <v>20</v>
      </c>
      <c r="E4203" s="20" t="s">
        <v>67</v>
      </c>
      <c r="F4203" s="20">
        <v>1000000129</v>
      </c>
      <c r="G4203" s="20" t="s">
        <v>68</v>
      </c>
      <c r="H4203" s="20" t="s">
        <v>8</v>
      </c>
      <c r="I4203" s="20">
        <v>20000099</v>
      </c>
      <c r="J4203" s="20" t="s">
        <v>18</v>
      </c>
      <c r="K4203" s="20" t="s">
        <v>110</v>
      </c>
      <c r="L4203" s="20" t="s">
        <v>110</v>
      </c>
      <c r="M4203" s="20" t="s">
        <v>110</v>
      </c>
    </row>
    <row r="4204" spans="2:13" x14ac:dyDescent="0.2">
      <c r="B4204" s="19">
        <v>43268</v>
      </c>
      <c r="C4204" s="18">
        <v>0.24161028409594784</v>
      </c>
      <c r="D4204" s="20" t="s">
        <v>20</v>
      </c>
      <c r="E4204" s="20" t="s">
        <v>67</v>
      </c>
      <c r="F4204" s="20">
        <v>1000000129</v>
      </c>
      <c r="G4204" s="20" t="s">
        <v>68</v>
      </c>
      <c r="H4204" s="20" t="s">
        <v>8</v>
      </c>
      <c r="I4204" s="20">
        <v>20000099</v>
      </c>
      <c r="J4204" s="20" t="s">
        <v>18</v>
      </c>
      <c r="K4204" s="20" t="s">
        <v>110</v>
      </c>
      <c r="L4204" s="20" t="s">
        <v>110</v>
      </c>
      <c r="M4204" s="20" t="s">
        <v>110</v>
      </c>
    </row>
    <row r="4205" spans="2:13" x14ac:dyDescent="0.2">
      <c r="B4205" s="19">
        <v>43269</v>
      </c>
      <c r="C4205" s="18">
        <v>0.24644248977786681</v>
      </c>
      <c r="D4205" s="20" t="s">
        <v>20</v>
      </c>
      <c r="E4205" s="20" t="s">
        <v>67</v>
      </c>
      <c r="F4205" s="20">
        <v>1000000129</v>
      </c>
      <c r="G4205" s="20" t="s">
        <v>68</v>
      </c>
      <c r="H4205" s="20" t="s">
        <v>8</v>
      </c>
      <c r="I4205" s="20">
        <v>20000099</v>
      </c>
      <c r="J4205" s="20" t="s">
        <v>18</v>
      </c>
      <c r="K4205" s="20" t="s">
        <v>110</v>
      </c>
      <c r="L4205" s="20" t="s">
        <v>110</v>
      </c>
      <c r="M4205" s="20" t="s">
        <v>110</v>
      </c>
    </row>
    <row r="4206" spans="2:13" x14ac:dyDescent="0.2">
      <c r="B4206" s="19">
        <v>43270</v>
      </c>
      <c r="C4206" s="18">
        <v>0.25137133957342411</v>
      </c>
      <c r="D4206" s="20" t="s">
        <v>20</v>
      </c>
      <c r="E4206" s="20" t="s">
        <v>67</v>
      </c>
      <c r="F4206" s="20">
        <v>1000000129</v>
      </c>
      <c r="G4206" s="20" t="s">
        <v>68</v>
      </c>
      <c r="H4206" s="20" t="s">
        <v>8</v>
      </c>
      <c r="I4206" s="20">
        <v>20000099</v>
      </c>
      <c r="J4206" s="20" t="s">
        <v>18</v>
      </c>
      <c r="K4206" s="20" t="s">
        <v>110</v>
      </c>
      <c r="L4206" s="20" t="s">
        <v>110</v>
      </c>
      <c r="M4206" s="20" t="s">
        <v>110</v>
      </c>
    </row>
    <row r="4207" spans="2:13" x14ac:dyDescent="0.2">
      <c r="B4207" s="19">
        <v>43271</v>
      </c>
      <c r="C4207" s="18">
        <v>0.25639876636489262</v>
      </c>
      <c r="D4207" s="20" t="s">
        <v>20</v>
      </c>
      <c r="E4207" s="20" t="s">
        <v>67</v>
      </c>
      <c r="F4207" s="20">
        <v>1000000129</v>
      </c>
      <c r="G4207" s="20" t="s">
        <v>68</v>
      </c>
      <c r="H4207" s="20" t="s">
        <v>8</v>
      </c>
      <c r="I4207" s="20">
        <v>20000099</v>
      </c>
      <c r="J4207" s="20" t="s">
        <v>18</v>
      </c>
      <c r="K4207" s="20" t="s">
        <v>110</v>
      </c>
      <c r="L4207" s="20" t="s">
        <v>110</v>
      </c>
      <c r="M4207" s="20" t="s">
        <v>110</v>
      </c>
    </row>
    <row r="4208" spans="2:13" x14ac:dyDescent="0.2">
      <c r="B4208" s="19">
        <v>43272</v>
      </c>
      <c r="C4208" s="18">
        <v>0.26152674169219048</v>
      </c>
      <c r="D4208" s="20" t="s">
        <v>20</v>
      </c>
      <c r="E4208" s="20" t="s">
        <v>67</v>
      </c>
      <c r="F4208" s="20">
        <v>1000000129</v>
      </c>
      <c r="G4208" s="20" t="s">
        <v>68</v>
      </c>
      <c r="H4208" s="20" t="s">
        <v>8</v>
      </c>
      <c r="I4208" s="20">
        <v>20000099</v>
      </c>
      <c r="J4208" s="20" t="s">
        <v>18</v>
      </c>
      <c r="K4208" s="20" t="s">
        <v>110</v>
      </c>
      <c r="L4208" s="20" t="s">
        <v>110</v>
      </c>
      <c r="M4208" s="20" t="s">
        <v>110</v>
      </c>
    </row>
    <row r="4209" spans="2:13" x14ac:dyDescent="0.2">
      <c r="B4209" s="19">
        <v>43273</v>
      </c>
      <c r="C4209" s="18">
        <v>0.26675727652603426</v>
      </c>
      <c r="D4209" s="20" t="s">
        <v>20</v>
      </c>
      <c r="E4209" s="20" t="s">
        <v>67</v>
      </c>
      <c r="F4209" s="20">
        <v>1000000129</v>
      </c>
      <c r="G4209" s="20" t="s">
        <v>68</v>
      </c>
      <c r="H4209" s="20" t="s">
        <v>8</v>
      </c>
      <c r="I4209" s="20">
        <v>20000099</v>
      </c>
      <c r="J4209" s="20" t="s">
        <v>18</v>
      </c>
      <c r="K4209" s="20" t="s">
        <v>110</v>
      </c>
      <c r="L4209" s="20" t="s">
        <v>110</v>
      </c>
      <c r="M4209" s="20" t="s">
        <v>110</v>
      </c>
    </row>
    <row r="4210" spans="2:13" x14ac:dyDescent="0.2">
      <c r="B4210" s="19">
        <v>43274</v>
      </c>
      <c r="C4210" s="18">
        <v>0.27209242205655498</v>
      </c>
      <c r="D4210" s="20" t="s">
        <v>20</v>
      </c>
      <c r="E4210" s="20" t="s">
        <v>67</v>
      </c>
      <c r="F4210" s="20">
        <v>1000000129</v>
      </c>
      <c r="G4210" s="20" t="s">
        <v>68</v>
      </c>
      <c r="H4210" s="20" t="s">
        <v>8</v>
      </c>
      <c r="I4210" s="20">
        <v>20000099</v>
      </c>
      <c r="J4210" s="20" t="s">
        <v>18</v>
      </c>
      <c r="K4210" s="20" t="s">
        <v>110</v>
      </c>
      <c r="L4210" s="20" t="s">
        <v>110</v>
      </c>
      <c r="M4210" s="20" t="s">
        <v>110</v>
      </c>
    </row>
    <row r="4211" spans="2:13" x14ac:dyDescent="0.2">
      <c r="B4211" s="19">
        <v>43275</v>
      </c>
      <c r="C4211" s="18">
        <v>0.27753427049768609</v>
      </c>
      <c r="D4211" s="20" t="s">
        <v>20</v>
      </c>
      <c r="E4211" s="20" t="s">
        <v>67</v>
      </c>
      <c r="F4211" s="20">
        <v>1000000129</v>
      </c>
      <c r="G4211" s="20" t="s">
        <v>68</v>
      </c>
      <c r="H4211" s="20" t="s">
        <v>8</v>
      </c>
      <c r="I4211" s="20">
        <v>20000099</v>
      </c>
      <c r="J4211" s="20" t="s">
        <v>18</v>
      </c>
      <c r="K4211" s="20" t="s">
        <v>110</v>
      </c>
      <c r="L4211" s="20" t="s">
        <v>110</v>
      </c>
      <c r="M4211" s="20" t="s">
        <v>110</v>
      </c>
    </row>
    <row r="4212" spans="2:13" x14ac:dyDescent="0.2">
      <c r="B4212" s="19">
        <v>43276</v>
      </c>
      <c r="C4212" s="18">
        <v>0.28308495590763977</v>
      </c>
      <c r="D4212" s="20" t="s">
        <v>20</v>
      </c>
      <c r="E4212" s="20" t="s">
        <v>67</v>
      </c>
      <c r="F4212" s="20">
        <v>1000000129</v>
      </c>
      <c r="G4212" s="20" t="s">
        <v>68</v>
      </c>
      <c r="H4212" s="20" t="s">
        <v>8</v>
      </c>
      <c r="I4212" s="20">
        <v>20000099</v>
      </c>
      <c r="J4212" s="20" t="s">
        <v>18</v>
      </c>
      <c r="K4212" s="20" t="s">
        <v>110</v>
      </c>
      <c r="L4212" s="20" t="s">
        <v>110</v>
      </c>
      <c r="M4212" s="20" t="s">
        <v>110</v>
      </c>
    </row>
    <row r="4213" spans="2:13" x14ac:dyDescent="0.2">
      <c r="B4213" s="19">
        <v>43277</v>
      </c>
      <c r="C4213" s="18">
        <v>0.28874665502579261</v>
      </c>
      <c r="D4213" s="20" t="s">
        <v>20</v>
      </c>
      <c r="E4213" s="20" t="s">
        <v>67</v>
      </c>
      <c r="F4213" s="20">
        <v>1000000129</v>
      </c>
      <c r="G4213" s="20" t="s">
        <v>68</v>
      </c>
      <c r="H4213" s="20" t="s">
        <v>8</v>
      </c>
      <c r="I4213" s="20">
        <v>20000099</v>
      </c>
      <c r="J4213" s="20" t="s">
        <v>18</v>
      </c>
      <c r="K4213" s="20" t="s">
        <v>110</v>
      </c>
      <c r="L4213" s="20" t="s">
        <v>110</v>
      </c>
      <c r="M4213" s="20" t="s">
        <v>110</v>
      </c>
    </row>
    <row r="4214" spans="2:13" x14ac:dyDescent="0.2">
      <c r="B4214" s="19">
        <v>43278</v>
      </c>
      <c r="C4214" s="18">
        <v>0.29452158812630846</v>
      </c>
      <c r="D4214" s="20" t="s">
        <v>20</v>
      </c>
      <c r="E4214" s="20" t="s">
        <v>67</v>
      </c>
      <c r="F4214" s="20">
        <v>1000000129</v>
      </c>
      <c r="G4214" s="20" t="s">
        <v>68</v>
      </c>
      <c r="H4214" s="20" t="s">
        <v>8</v>
      </c>
      <c r="I4214" s="20">
        <v>20000099</v>
      </c>
      <c r="J4214" s="20" t="s">
        <v>18</v>
      </c>
      <c r="K4214" s="20" t="s">
        <v>110</v>
      </c>
      <c r="L4214" s="20" t="s">
        <v>110</v>
      </c>
      <c r="M4214" s="20" t="s">
        <v>110</v>
      </c>
    </row>
    <row r="4215" spans="2:13" x14ac:dyDescent="0.2">
      <c r="B4215" s="19">
        <v>43279</v>
      </c>
      <c r="C4215" s="18">
        <v>0.30041201988883459</v>
      </c>
      <c r="D4215" s="20" t="s">
        <v>20</v>
      </c>
      <c r="E4215" s="20" t="s">
        <v>67</v>
      </c>
      <c r="F4215" s="20">
        <v>1000000129</v>
      </c>
      <c r="G4215" s="20" t="s">
        <v>68</v>
      </c>
      <c r="H4215" s="20" t="s">
        <v>8</v>
      </c>
      <c r="I4215" s="20">
        <v>20000099</v>
      </c>
      <c r="J4215" s="20" t="s">
        <v>18</v>
      </c>
      <c r="K4215" s="20" t="s">
        <v>110</v>
      </c>
      <c r="L4215" s="20" t="s">
        <v>110</v>
      </c>
      <c r="M4215" s="20" t="s">
        <v>110</v>
      </c>
    </row>
    <row r="4216" spans="2:13" x14ac:dyDescent="0.2">
      <c r="B4216" s="19">
        <v>43280</v>
      </c>
      <c r="C4216" s="18">
        <v>0.13042026028661119</v>
      </c>
      <c r="D4216" s="20" t="s">
        <v>20</v>
      </c>
      <c r="E4216" s="20" t="s">
        <v>67</v>
      </c>
      <c r="F4216" s="20">
        <v>1000000129</v>
      </c>
      <c r="G4216" s="20" t="s">
        <v>68</v>
      </c>
      <c r="H4216" s="20" t="s">
        <v>8</v>
      </c>
      <c r="I4216" s="20">
        <v>20000099</v>
      </c>
      <c r="J4216" s="20" t="s">
        <v>18</v>
      </c>
      <c r="K4216" s="20" t="s">
        <v>110</v>
      </c>
      <c r="L4216" s="20" t="s">
        <v>110</v>
      </c>
      <c r="M4216" s="20" t="s">
        <v>110</v>
      </c>
    </row>
    <row r="4217" spans="2:13" x14ac:dyDescent="0.2">
      <c r="B4217" s="19">
        <v>43281</v>
      </c>
      <c r="C4217" s="18">
        <v>0.13302866549234341</v>
      </c>
      <c r="D4217" s="20" t="s">
        <v>20</v>
      </c>
      <c r="E4217" s="20" t="s">
        <v>67</v>
      </c>
      <c r="F4217" s="20">
        <v>1000000129</v>
      </c>
      <c r="G4217" s="20" t="s">
        <v>68</v>
      </c>
      <c r="H4217" s="20" t="s">
        <v>8</v>
      </c>
      <c r="I4217" s="20">
        <v>20000099</v>
      </c>
      <c r="J4217" s="20" t="s">
        <v>18</v>
      </c>
      <c r="K4217" s="20" t="s">
        <v>110</v>
      </c>
      <c r="L4217" s="20" t="s">
        <v>110</v>
      </c>
      <c r="M4217" s="20" t="s">
        <v>110</v>
      </c>
    </row>
    <row r="4218" spans="2:13" x14ac:dyDescent="0.2">
      <c r="B4218" s="19">
        <v>43282</v>
      </c>
      <c r="C4218" s="18">
        <v>0.13568923880219028</v>
      </c>
      <c r="D4218" s="20" t="s">
        <v>20</v>
      </c>
      <c r="E4218" s="20" t="s">
        <v>67</v>
      </c>
      <c r="F4218" s="20">
        <v>1000000129</v>
      </c>
      <c r="G4218" s="20" t="s">
        <v>68</v>
      </c>
      <c r="H4218" s="20" t="s">
        <v>8</v>
      </c>
      <c r="I4218" s="20">
        <v>20000099</v>
      </c>
      <c r="J4218" s="20" t="s">
        <v>18</v>
      </c>
      <c r="K4218" s="20" t="s">
        <v>110</v>
      </c>
      <c r="L4218" s="20" t="s">
        <v>110</v>
      </c>
      <c r="M4218" s="20" t="s">
        <v>110</v>
      </c>
    </row>
    <row r="4219" spans="2:13" x14ac:dyDescent="0.2">
      <c r="B4219" s="19">
        <v>43283</v>
      </c>
      <c r="C4219" s="18">
        <v>0.13840302357823409</v>
      </c>
      <c r="D4219" s="20" t="s">
        <v>20</v>
      </c>
      <c r="E4219" s="20" t="s">
        <v>67</v>
      </c>
      <c r="F4219" s="20">
        <v>1000000129</v>
      </c>
      <c r="G4219" s="20" t="s">
        <v>68</v>
      </c>
      <c r="H4219" s="20" t="s">
        <v>8</v>
      </c>
      <c r="I4219" s="20">
        <v>20000099</v>
      </c>
      <c r="J4219" s="20" t="s">
        <v>18</v>
      </c>
      <c r="K4219" s="20" t="s">
        <v>110</v>
      </c>
      <c r="L4219" s="20" t="s">
        <v>110</v>
      </c>
      <c r="M4219" s="20" t="s">
        <v>110</v>
      </c>
    </row>
    <row r="4220" spans="2:13" x14ac:dyDescent="0.2">
      <c r="B4220" s="19">
        <v>43284</v>
      </c>
      <c r="C4220" s="18">
        <v>0.14117108404979875</v>
      </c>
      <c r="D4220" s="20" t="s">
        <v>20</v>
      </c>
      <c r="E4220" s="20" t="s">
        <v>67</v>
      </c>
      <c r="F4220" s="20">
        <v>1000000129</v>
      </c>
      <c r="G4220" s="20" t="s">
        <v>68</v>
      </c>
      <c r="H4220" s="20" t="s">
        <v>8</v>
      </c>
      <c r="I4220" s="20">
        <v>20000099</v>
      </c>
      <c r="J4220" s="20" t="s">
        <v>18</v>
      </c>
      <c r="K4220" s="20" t="s">
        <v>110</v>
      </c>
      <c r="L4220" s="20" t="s">
        <v>110</v>
      </c>
      <c r="M4220" s="20" t="s">
        <v>110</v>
      </c>
    </row>
    <row r="4221" spans="2:13" x14ac:dyDescent="0.2">
      <c r="B4221" s="19">
        <v>43285</v>
      </c>
      <c r="C4221" s="18">
        <v>0.14399450573079473</v>
      </c>
      <c r="D4221" s="20" t="s">
        <v>20</v>
      </c>
      <c r="E4221" s="20" t="s">
        <v>67</v>
      </c>
      <c r="F4221" s="20">
        <v>1000000129</v>
      </c>
      <c r="G4221" s="20" t="s">
        <v>68</v>
      </c>
      <c r="H4221" s="20" t="s">
        <v>8</v>
      </c>
      <c r="I4221" s="20">
        <v>20000099</v>
      </c>
      <c r="J4221" s="20" t="s">
        <v>18</v>
      </c>
      <c r="K4221" s="20" t="s">
        <v>110</v>
      </c>
      <c r="L4221" s="20" t="s">
        <v>110</v>
      </c>
      <c r="M4221" s="20" t="s">
        <v>110</v>
      </c>
    </row>
    <row r="4222" spans="2:13" x14ac:dyDescent="0.2">
      <c r="B4222" s="19">
        <v>43286</v>
      </c>
      <c r="C4222" s="18">
        <v>0.14687439584541062</v>
      </c>
      <c r="D4222" s="20" t="s">
        <v>20</v>
      </c>
      <c r="E4222" s="20" t="s">
        <v>67</v>
      </c>
      <c r="F4222" s="20">
        <v>1000000129</v>
      </c>
      <c r="G4222" s="20" t="s">
        <v>68</v>
      </c>
      <c r="H4222" s="20" t="s">
        <v>8</v>
      </c>
      <c r="I4222" s="20">
        <v>20000099</v>
      </c>
      <c r="J4222" s="20" t="s">
        <v>18</v>
      </c>
      <c r="K4222" s="20" t="s">
        <v>110</v>
      </c>
      <c r="L4222" s="20" t="s">
        <v>110</v>
      </c>
      <c r="M4222" s="20" t="s">
        <v>110</v>
      </c>
    </row>
    <row r="4223" spans="2:13" x14ac:dyDescent="0.2">
      <c r="B4223" s="19">
        <v>43287</v>
      </c>
      <c r="C4223" s="18">
        <v>0.14981188376231885</v>
      </c>
      <c r="D4223" s="20" t="s">
        <v>20</v>
      </c>
      <c r="E4223" s="20" t="s">
        <v>67</v>
      </c>
      <c r="F4223" s="20">
        <v>1000000129</v>
      </c>
      <c r="G4223" s="20" t="s">
        <v>68</v>
      </c>
      <c r="H4223" s="20" t="s">
        <v>8</v>
      </c>
      <c r="I4223" s="20">
        <v>20000099</v>
      </c>
      <c r="J4223" s="20" t="s">
        <v>18</v>
      </c>
      <c r="K4223" s="20" t="s">
        <v>110</v>
      </c>
      <c r="L4223" s="20" t="s">
        <v>110</v>
      </c>
      <c r="M4223" s="20" t="s">
        <v>110</v>
      </c>
    </row>
    <row r="4224" spans="2:13" x14ac:dyDescent="0.2">
      <c r="B4224" s="19">
        <v>43288</v>
      </c>
      <c r="C4224" s="18">
        <v>0.15280812143756523</v>
      </c>
      <c r="D4224" s="20" t="s">
        <v>20</v>
      </c>
      <c r="E4224" s="20" t="s">
        <v>67</v>
      </c>
      <c r="F4224" s="20">
        <v>1000000129</v>
      </c>
      <c r="G4224" s="20" t="s">
        <v>68</v>
      </c>
      <c r="H4224" s="20" t="s">
        <v>8</v>
      </c>
      <c r="I4224" s="20">
        <v>20000099</v>
      </c>
      <c r="J4224" s="20" t="s">
        <v>18</v>
      </c>
      <c r="K4224" s="20" t="s">
        <v>110</v>
      </c>
      <c r="L4224" s="20" t="s">
        <v>110</v>
      </c>
      <c r="M4224" s="20" t="s">
        <v>110</v>
      </c>
    </row>
    <row r="4225" spans="2:13" x14ac:dyDescent="0.2">
      <c r="B4225" s="19">
        <v>43289</v>
      </c>
      <c r="C4225" s="18">
        <v>0.15586428386631654</v>
      </c>
      <c r="D4225" s="20" t="s">
        <v>20</v>
      </c>
      <c r="E4225" s="20" t="s">
        <v>67</v>
      </c>
      <c r="F4225" s="20">
        <v>1000000129</v>
      </c>
      <c r="G4225" s="20" t="s">
        <v>68</v>
      </c>
      <c r="H4225" s="20" t="s">
        <v>8</v>
      </c>
      <c r="I4225" s="20">
        <v>20000099</v>
      </c>
      <c r="J4225" s="20" t="s">
        <v>18</v>
      </c>
      <c r="K4225" s="20" t="s">
        <v>110</v>
      </c>
      <c r="L4225" s="20" t="s">
        <v>110</v>
      </c>
      <c r="M4225" s="20" t="s">
        <v>110</v>
      </c>
    </row>
    <row r="4226" spans="2:13" x14ac:dyDescent="0.2">
      <c r="B4226" s="19">
        <v>43290</v>
      </c>
      <c r="C4226" s="18">
        <v>0.15898156954364284</v>
      </c>
      <c r="D4226" s="20" t="s">
        <v>20</v>
      </c>
      <c r="E4226" s="20" t="s">
        <v>67</v>
      </c>
      <c r="F4226" s="20">
        <v>1000000129</v>
      </c>
      <c r="G4226" s="20" t="s">
        <v>68</v>
      </c>
      <c r="H4226" s="20" t="s">
        <v>8</v>
      </c>
      <c r="I4226" s="20">
        <v>20000099</v>
      </c>
      <c r="J4226" s="20" t="s">
        <v>18</v>
      </c>
      <c r="K4226" s="20" t="s">
        <v>110</v>
      </c>
      <c r="L4226" s="20" t="s">
        <v>110</v>
      </c>
      <c r="M4226" s="20" t="s">
        <v>110</v>
      </c>
    </row>
    <row r="4227" spans="2:13" x14ac:dyDescent="0.2">
      <c r="B4227" s="19">
        <v>43291</v>
      </c>
      <c r="C4227" s="18">
        <v>0.16216120093451572</v>
      </c>
      <c r="D4227" s="20" t="s">
        <v>20</v>
      </c>
      <c r="E4227" s="20" t="s">
        <v>67</v>
      </c>
      <c r="F4227" s="20">
        <v>1000000129</v>
      </c>
      <c r="G4227" s="20" t="s">
        <v>68</v>
      </c>
      <c r="H4227" s="20" t="s">
        <v>8</v>
      </c>
      <c r="I4227" s="20">
        <v>20000099</v>
      </c>
      <c r="J4227" s="20" t="s">
        <v>18</v>
      </c>
      <c r="K4227" s="20" t="s">
        <v>110</v>
      </c>
      <c r="L4227" s="20" t="s">
        <v>110</v>
      </c>
      <c r="M4227" s="20" t="s">
        <v>110</v>
      </c>
    </row>
    <row r="4228" spans="2:13" x14ac:dyDescent="0.2">
      <c r="B4228" s="19">
        <v>43292</v>
      </c>
      <c r="C4228" s="18">
        <v>0.16540442495320604</v>
      </c>
      <c r="D4228" s="20" t="s">
        <v>20</v>
      </c>
      <c r="E4228" s="20" t="s">
        <v>67</v>
      </c>
      <c r="F4228" s="20">
        <v>1000000129</v>
      </c>
      <c r="G4228" s="20" t="s">
        <v>68</v>
      </c>
      <c r="H4228" s="20" t="s">
        <v>8</v>
      </c>
      <c r="I4228" s="20">
        <v>20000099</v>
      </c>
      <c r="J4228" s="20" t="s">
        <v>18</v>
      </c>
      <c r="K4228" s="20" t="s">
        <v>110</v>
      </c>
      <c r="L4228" s="20" t="s">
        <v>110</v>
      </c>
      <c r="M4228" s="20" t="s">
        <v>110</v>
      </c>
    </row>
    <row r="4229" spans="2:13" x14ac:dyDescent="0.2">
      <c r="B4229" s="19">
        <v>43293</v>
      </c>
      <c r="C4229" s="18">
        <v>0.16871251345227015</v>
      </c>
      <c r="D4229" s="20" t="s">
        <v>20</v>
      </c>
      <c r="E4229" s="20" t="s">
        <v>67</v>
      </c>
      <c r="F4229" s="20">
        <v>1000000129</v>
      </c>
      <c r="G4229" s="20" t="s">
        <v>68</v>
      </c>
      <c r="H4229" s="20" t="s">
        <v>8</v>
      </c>
      <c r="I4229" s="20">
        <v>20000099</v>
      </c>
      <c r="J4229" s="20" t="s">
        <v>18</v>
      </c>
      <c r="K4229" s="20" t="s">
        <v>110</v>
      </c>
      <c r="L4229" s="20" t="s">
        <v>110</v>
      </c>
      <c r="M4229" s="20" t="s">
        <v>110</v>
      </c>
    </row>
    <row r="4230" spans="2:13" x14ac:dyDescent="0.2">
      <c r="B4230" s="19">
        <v>43294</v>
      </c>
      <c r="C4230" s="18">
        <v>0.17208676372131557</v>
      </c>
      <c r="D4230" s="20" t="s">
        <v>20</v>
      </c>
      <c r="E4230" s="20" t="s">
        <v>67</v>
      </c>
      <c r="F4230" s="20">
        <v>1000000129</v>
      </c>
      <c r="G4230" s="20" t="s">
        <v>68</v>
      </c>
      <c r="H4230" s="20" t="s">
        <v>8</v>
      </c>
      <c r="I4230" s="20">
        <v>20000099</v>
      </c>
      <c r="J4230" s="20" t="s">
        <v>18</v>
      </c>
      <c r="K4230" s="20" t="s">
        <v>110</v>
      </c>
      <c r="L4230" s="20" t="s">
        <v>110</v>
      </c>
      <c r="M4230" s="20" t="s">
        <v>110</v>
      </c>
    </row>
    <row r="4231" spans="2:13" x14ac:dyDescent="0.2">
      <c r="B4231" s="19">
        <v>43295</v>
      </c>
      <c r="C4231" s="18">
        <v>0.17552849899574188</v>
      </c>
      <c r="D4231" s="20" t="s">
        <v>20</v>
      </c>
      <c r="E4231" s="20" t="s">
        <v>67</v>
      </c>
      <c r="F4231" s="20">
        <v>1000000129</v>
      </c>
      <c r="G4231" s="20" t="s">
        <v>68</v>
      </c>
      <c r="H4231" s="20" t="s">
        <v>8</v>
      </c>
      <c r="I4231" s="20">
        <v>20000099</v>
      </c>
      <c r="J4231" s="20" t="s">
        <v>18</v>
      </c>
      <c r="K4231" s="20" t="s">
        <v>110</v>
      </c>
      <c r="L4231" s="20" t="s">
        <v>110</v>
      </c>
      <c r="M4231" s="20" t="s">
        <v>110</v>
      </c>
    </row>
    <row r="4232" spans="2:13" x14ac:dyDescent="0.2">
      <c r="B4232" s="19">
        <v>43296</v>
      </c>
      <c r="C4232" s="18">
        <v>0.17903906897565672</v>
      </c>
      <c r="D4232" s="20" t="s">
        <v>20</v>
      </c>
      <c r="E4232" s="20" t="s">
        <v>67</v>
      </c>
      <c r="F4232" s="20">
        <v>1000000129</v>
      </c>
      <c r="G4232" s="20" t="s">
        <v>68</v>
      </c>
      <c r="H4232" s="20" t="s">
        <v>8</v>
      </c>
      <c r="I4232" s="20">
        <v>20000099</v>
      </c>
      <c r="J4232" s="20" t="s">
        <v>18</v>
      </c>
      <c r="K4232" s="20" t="s">
        <v>110</v>
      </c>
      <c r="L4232" s="20" t="s">
        <v>110</v>
      </c>
      <c r="M4232" s="20" t="s">
        <v>110</v>
      </c>
    </row>
    <row r="4233" spans="2:13" x14ac:dyDescent="0.2">
      <c r="B4233" s="19">
        <v>43297</v>
      </c>
      <c r="C4233" s="18">
        <v>0.18261985035516987</v>
      </c>
      <c r="D4233" s="20" t="s">
        <v>20</v>
      </c>
      <c r="E4233" s="20" t="s">
        <v>67</v>
      </c>
      <c r="F4233" s="20">
        <v>1000000129</v>
      </c>
      <c r="G4233" s="20" t="s">
        <v>68</v>
      </c>
      <c r="H4233" s="20" t="s">
        <v>8</v>
      </c>
      <c r="I4233" s="20">
        <v>20000099</v>
      </c>
      <c r="J4233" s="20" t="s">
        <v>18</v>
      </c>
      <c r="K4233" s="20" t="s">
        <v>110</v>
      </c>
      <c r="L4233" s="20" t="s">
        <v>110</v>
      </c>
      <c r="M4233" s="20" t="s">
        <v>110</v>
      </c>
    </row>
    <row r="4234" spans="2:13" x14ac:dyDescent="0.2">
      <c r="B4234" s="19">
        <v>43298</v>
      </c>
      <c r="C4234" s="18">
        <v>0.18627224736227327</v>
      </c>
      <c r="D4234" s="20" t="s">
        <v>20</v>
      </c>
      <c r="E4234" s="20" t="s">
        <v>67</v>
      </c>
      <c r="F4234" s="20">
        <v>1000000129</v>
      </c>
      <c r="G4234" s="20" t="s">
        <v>68</v>
      </c>
      <c r="H4234" s="20" t="s">
        <v>8</v>
      </c>
      <c r="I4234" s="20">
        <v>20000099</v>
      </c>
      <c r="J4234" s="20" t="s">
        <v>18</v>
      </c>
      <c r="K4234" s="20" t="s">
        <v>110</v>
      </c>
      <c r="L4234" s="20" t="s">
        <v>110</v>
      </c>
      <c r="M4234" s="20" t="s">
        <v>110</v>
      </c>
    </row>
    <row r="4235" spans="2:13" x14ac:dyDescent="0.2">
      <c r="B4235" s="19">
        <v>43299</v>
      </c>
      <c r="C4235" s="18">
        <v>0.18999769230951874</v>
      </c>
      <c r="D4235" s="20" t="s">
        <v>20</v>
      </c>
      <c r="E4235" s="20" t="s">
        <v>67</v>
      </c>
      <c r="F4235" s="20">
        <v>1000000129</v>
      </c>
      <c r="G4235" s="20" t="s">
        <v>68</v>
      </c>
      <c r="H4235" s="20" t="s">
        <v>8</v>
      </c>
      <c r="I4235" s="20">
        <v>20000099</v>
      </c>
      <c r="J4235" s="20" t="s">
        <v>18</v>
      </c>
      <c r="K4235" s="20" t="s">
        <v>110</v>
      </c>
      <c r="L4235" s="20" t="s">
        <v>110</v>
      </c>
      <c r="M4235" s="20" t="s">
        <v>110</v>
      </c>
    </row>
    <row r="4236" spans="2:13" x14ac:dyDescent="0.2">
      <c r="B4236" s="19">
        <v>43300</v>
      </c>
      <c r="C4236" s="18">
        <v>0.1937976461557091</v>
      </c>
      <c r="D4236" s="20" t="s">
        <v>20</v>
      </c>
      <c r="E4236" s="20" t="s">
        <v>67</v>
      </c>
      <c r="F4236" s="20">
        <v>1000000129</v>
      </c>
      <c r="G4236" s="20" t="s">
        <v>68</v>
      </c>
      <c r="H4236" s="20" t="s">
        <v>8</v>
      </c>
      <c r="I4236" s="20">
        <v>20000099</v>
      </c>
      <c r="J4236" s="20" t="s">
        <v>18</v>
      </c>
      <c r="K4236" s="20" t="s">
        <v>110</v>
      </c>
      <c r="L4236" s="20" t="s">
        <v>110</v>
      </c>
      <c r="M4236" s="20" t="s">
        <v>110</v>
      </c>
    </row>
    <row r="4237" spans="2:13" x14ac:dyDescent="0.2">
      <c r="B4237" s="19">
        <v>43301</v>
      </c>
      <c r="C4237" s="18">
        <v>0.19767359907882326</v>
      </c>
      <c r="D4237" s="20" t="s">
        <v>20</v>
      </c>
      <c r="E4237" s="20" t="s">
        <v>67</v>
      </c>
      <c r="F4237" s="20">
        <v>1000000129</v>
      </c>
      <c r="G4237" s="20" t="s">
        <v>68</v>
      </c>
      <c r="H4237" s="20" t="s">
        <v>8</v>
      </c>
      <c r="I4237" s="20">
        <v>20000099</v>
      </c>
      <c r="J4237" s="20" t="s">
        <v>18</v>
      </c>
      <c r="K4237" s="20" t="s">
        <v>110</v>
      </c>
      <c r="L4237" s="20" t="s">
        <v>110</v>
      </c>
      <c r="M4237" s="20" t="s">
        <v>110</v>
      </c>
    </row>
    <row r="4238" spans="2:13" x14ac:dyDescent="0.2">
      <c r="B4238" s="19">
        <v>43252</v>
      </c>
      <c r="C4238" s="18">
        <v>0.61199999999999999</v>
      </c>
      <c r="D4238" s="20" t="s">
        <v>20</v>
      </c>
      <c r="E4238" s="20" t="s">
        <v>44</v>
      </c>
      <c r="F4238" s="20">
        <v>1000001133</v>
      </c>
      <c r="G4238" s="20" t="s">
        <v>43</v>
      </c>
      <c r="H4238" s="20" t="s">
        <v>8</v>
      </c>
      <c r="I4238" s="20">
        <v>20000099</v>
      </c>
      <c r="J4238" s="20" t="s">
        <v>18</v>
      </c>
      <c r="K4238" s="20" t="s">
        <v>110</v>
      </c>
      <c r="L4238" s="20" t="s">
        <v>110</v>
      </c>
      <c r="M4238" s="20" t="s">
        <v>110</v>
      </c>
    </row>
    <row r="4239" spans="2:13" x14ac:dyDescent="0.2">
      <c r="B4239" s="19">
        <v>43253</v>
      </c>
      <c r="C4239" s="18">
        <v>0.62424000000000002</v>
      </c>
      <c r="D4239" s="20" t="s">
        <v>20</v>
      </c>
      <c r="E4239" s="20" t="s">
        <v>44</v>
      </c>
      <c r="F4239" s="20">
        <v>1000001133</v>
      </c>
      <c r="G4239" s="20" t="s">
        <v>43</v>
      </c>
      <c r="H4239" s="20" t="s">
        <v>8</v>
      </c>
      <c r="I4239" s="20">
        <v>20000099</v>
      </c>
      <c r="J4239" s="20" t="s">
        <v>18</v>
      </c>
      <c r="K4239" s="20" t="s">
        <v>110</v>
      </c>
      <c r="L4239" s="20" t="s">
        <v>110</v>
      </c>
      <c r="M4239" s="20" t="s">
        <v>110</v>
      </c>
    </row>
    <row r="4240" spans="2:13" x14ac:dyDescent="0.2">
      <c r="B4240" s="19">
        <v>43254</v>
      </c>
      <c r="C4240" s="18">
        <v>0.63672479999999998</v>
      </c>
      <c r="D4240" s="20" t="s">
        <v>20</v>
      </c>
      <c r="E4240" s="20" t="s">
        <v>44</v>
      </c>
      <c r="F4240" s="20">
        <v>1000001133</v>
      </c>
      <c r="G4240" s="20" t="s">
        <v>43</v>
      </c>
      <c r="H4240" s="20" t="s">
        <v>8</v>
      </c>
      <c r="I4240" s="20">
        <v>20000099</v>
      </c>
      <c r="J4240" s="20" t="s">
        <v>18</v>
      </c>
      <c r="K4240" s="20" t="s">
        <v>110</v>
      </c>
      <c r="L4240" s="20" t="s">
        <v>110</v>
      </c>
      <c r="M4240" s="20" t="s">
        <v>110</v>
      </c>
    </row>
    <row r="4241" spans="2:13" x14ac:dyDescent="0.2">
      <c r="B4241" s="19">
        <v>43255</v>
      </c>
      <c r="C4241" s="18">
        <v>0.64945929599999996</v>
      </c>
      <c r="D4241" s="20" t="s">
        <v>20</v>
      </c>
      <c r="E4241" s="20" t="s">
        <v>44</v>
      </c>
      <c r="F4241" s="20">
        <v>1000001133</v>
      </c>
      <c r="G4241" s="20" t="s">
        <v>43</v>
      </c>
      <c r="H4241" s="20" t="s">
        <v>8</v>
      </c>
      <c r="I4241" s="20">
        <v>20000099</v>
      </c>
      <c r="J4241" s="20" t="s">
        <v>18</v>
      </c>
      <c r="K4241" s="20" t="s">
        <v>110</v>
      </c>
      <c r="L4241" s="20" t="s">
        <v>110</v>
      </c>
      <c r="M4241" s="20" t="s">
        <v>110</v>
      </c>
    </row>
    <row r="4242" spans="2:13" x14ac:dyDescent="0.2">
      <c r="B4242" s="19">
        <v>43256</v>
      </c>
      <c r="C4242" s="18">
        <v>0.66244848192000005</v>
      </c>
      <c r="D4242" s="20" t="s">
        <v>20</v>
      </c>
      <c r="E4242" s="20" t="s">
        <v>44</v>
      </c>
      <c r="F4242" s="20">
        <v>1000001133</v>
      </c>
      <c r="G4242" s="20" t="s">
        <v>43</v>
      </c>
      <c r="H4242" s="20" t="s">
        <v>8</v>
      </c>
      <c r="I4242" s="20">
        <v>20000099</v>
      </c>
      <c r="J4242" s="20" t="s">
        <v>18</v>
      </c>
      <c r="K4242" s="20" t="s">
        <v>110</v>
      </c>
      <c r="L4242" s="20" t="s">
        <v>110</v>
      </c>
      <c r="M4242" s="20" t="s">
        <v>110</v>
      </c>
    </row>
    <row r="4243" spans="2:13" x14ac:dyDescent="0.2">
      <c r="B4243" s="19">
        <v>43257</v>
      </c>
      <c r="C4243" s="18">
        <v>0.67569745155840011</v>
      </c>
      <c r="D4243" s="20" t="s">
        <v>20</v>
      </c>
      <c r="E4243" s="20" t="s">
        <v>44</v>
      </c>
      <c r="F4243" s="20">
        <v>1000001133</v>
      </c>
      <c r="G4243" s="20" t="s">
        <v>43</v>
      </c>
      <c r="H4243" s="20" t="s">
        <v>8</v>
      </c>
      <c r="I4243" s="20">
        <v>20000099</v>
      </c>
      <c r="J4243" s="20" t="s">
        <v>18</v>
      </c>
      <c r="K4243" s="20" t="s">
        <v>110</v>
      </c>
      <c r="L4243" s="20" t="s">
        <v>110</v>
      </c>
      <c r="M4243" s="20" t="s">
        <v>110</v>
      </c>
    </row>
    <row r="4244" spans="2:13" x14ac:dyDescent="0.2">
      <c r="B4244" s="19">
        <v>43258</v>
      </c>
      <c r="C4244" s="18">
        <v>0.41921140058956796</v>
      </c>
      <c r="D4244" s="20" t="s">
        <v>20</v>
      </c>
      <c r="E4244" s="20" t="s">
        <v>44</v>
      </c>
      <c r="F4244" s="20">
        <v>1000001133</v>
      </c>
      <c r="G4244" s="20" t="s">
        <v>43</v>
      </c>
      <c r="H4244" s="20" t="s">
        <v>8</v>
      </c>
      <c r="I4244" s="20">
        <v>20000099</v>
      </c>
      <c r="J4244" s="20" t="s">
        <v>18</v>
      </c>
      <c r="K4244" s="20" t="s">
        <v>110</v>
      </c>
      <c r="L4244" s="20" t="s">
        <v>110</v>
      </c>
      <c r="M4244" s="20" t="s">
        <v>110</v>
      </c>
    </row>
    <row r="4245" spans="2:13" x14ac:dyDescent="0.2">
      <c r="B4245" s="19">
        <v>43259</v>
      </c>
      <c r="C4245" s="18">
        <v>0.4275956286013593</v>
      </c>
      <c r="D4245" s="20" t="s">
        <v>20</v>
      </c>
      <c r="E4245" s="20" t="s">
        <v>44</v>
      </c>
      <c r="F4245" s="20">
        <v>1000001133</v>
      </c>
      <c r="G4245" s="20" t="s">
        <v>43</v>
      </c>
      <c r="H4245" s="20" t="s">
        <v>8</v>
      </c>
      <c r="I4245" s="20">
        <v>20000099</v>
      </c>
      <c r="J4245" s="20" t="s">
        <v>18</v>
      </c>
      <c r="K4245" s="20" t="s">
        <v>110</v>
      </c>
      <c r="L4245" s="20" t="s">
        <v>110</v>
      </c>
      <c r="M4245" s="20" t="s">
        <v>110</v>
      </c>
    </row>
    <row r="4246" spans="2:13" x14ac:dyDescent="0.2">
      <c r="B4246" s="19">
        <v>43260</v>
      </c>
      <c r="C4246" s="18">
        <v>0.4361475411733865</v>
      </c>
      <c r="D4246" s="20" t="s">
        <v>20</v>
      </c>
      <c r="E4246" s="20" t="s">
        <v>44</v>
      </c>
      <c r="F4246" s="20">
        <v>1000001133</v>
      </c>
      <c r="G4246" s="20" t="s">
        <v>43</v>
      </c>
      <c r="H4246" s="20" t="s">
        <v>8</v>
      </c>
      <c r="I4246" s="20">
        <v>20000099</v>
      </c>
      <c r="J4246" s="20" t="s">
        <v>18</v>
      </c>
      <c r="K4246" s="20" t="s">
        <v>110</v>
      </c>
      <c r="L4246" s="20" t="s">
        <v>110</v>
      </c>
      <c r="M4246" s="20" t="s">
        <v>110</v>
      </c>
    </row>
    <row r="4247" spans="2:13" x14ac:dyDescent="0.2">
      <c r="B4247" s="19">
        <v>43261</v>
      </c>
      <c r="C4247" s="18">
        <v>0.44487049199685424</v>
      </c>
      <c r="D4247" s="20" t="s">
        <v>20</v>
      </c>
      <c r="E4247" s="20" t="s">
        <v>44</v>
      </c>
      <c r="F4247" s="20">
        <v>1000001133</v>
      </c>
      <c r="G4247" s="20" t="s">
        <v>43</v>
      </c>
      <c r="H4247" s="20" t="s">
        <v>8</v>
      </c>
      <c r="I4247" s="20">
        <v>20000099</v>
      </c>
      <c r="J4247" s="20" t="s">
        <v>18</v>
      </c>
      <c r="K4247" s="20" t="s">
        <v>110</v>
      </c>
      <c r="L4247" s="20" t="s">
        <v>110</v>
      </c>
      <c r="M4247" s="20" t="s">
        <v>110</v>
      </c>
    </row>
    <row r="4248" spans="2:13" x14ac:dyDescent="0.2">
      <c r="B4248" s="19">
        <v>43262</v>
      </c>
      <c r="C4248" s="18">
        <v>0.45376790183679133</v>
      </c>
      <c r="D4248" s="20" t="s">
        <v>20</v>
      </c>
      <c r="E4248" s="20" t="s">
        <v>44</v>
      </c>
      <c r="F4248" s="20">
        <v>1000001133</v>
      </c>
      <c r="G4248" s="20" t="s">
        <v>43</v>
      </c>
      <c r="H4248" s="20" t="s">
        <v>8</v>
      </c>
      <c r="I4248" s="20">
        <v>20000099</v>
      </c>
      <c r="J4248" s="20" t="s">
        <v>18</v>
      </c>
      <c r="K4248" s="20" t="s">
        <v>110</v>
      </c>
      <c r="L4248" s="20" t="s">
        <v>110</v>
      </c>
      <c r="M4248" s="20" t="s">
        <v>110</v>
      </c>
    </row>
    <row r="4249" spans="2:13" x14ac:dyDescent="0.2">
      <c r="B4249" s="19">
        <v>43263</v>
      </c>
      <c r="C4249" s="18">
        <v>0.46284325987352715</v>
      </c>
      <c r="D4249" s="20" t="s">
        <v>20</v>
      </c>
      <c r="E4249" s="20" t="s">
        <v>44</v>
      </c>
      <c r="F4249" s="20">
        <v>1000001133</v>
      </c>
      <c r="G4249" s="20" t="s">
        <v>43</v>
      </c>
      <c r="H4249" s="20" t="s">
        <v>8</v>
      </c>
      <c r="I4249" s="20">
        <v>20000099</v>
      </c>
      <c r="J4249" s="20" t="s">
        <v>18</v>
      </c>
      <c r="K4249" s="20" t="s">
        <v>110</v>
      </c>
      <c r="L4249" s="20" t="s">
        <v>110</v>
      </c>
      <c r="M4249" s="20" t="s">
        <v>110</v>
      </c>
    </row>
    <row r="4250" spans="2:13" x14ac:dyDescent="0.2">
      <c r="B4250" s="19">
        <v>43264</v>
      </c>
      <c r="C4250" s="18">
        <v>0.47210012507099769</v>
      </c>
      <c r="D4250" s="20" t="s">
        <v>20</v>
      </c>
      <c r="E4250" s="20" t="s">
        <v>44</v>
      </c>
      <c r="F4250" s="20">
        <v>1000001133</v>
      </c>
      <c r="G4250" s="20" t="s">
        <v>43</v>
      </c>
      <c r="H4250" s="20" t="s">
        <v>8</v>
      </c>
      <c r="I4250" s="20">
        <v>20000099</v>
      </c>
      <c r="J4250" s="20" t="s">
        <v>18</v>
      </c>
      <c r="K4250" s="20" t="s">
        <v>110</v>
      </c>
      <c r="L4250" s="20" t="s">
        <v>110</v>
      </c>
      <c r="M4250" s="20" t="s">
        <v>110</v>
      </c>
    </row>
    <row r="4251" spans="2:13" x14ac:dyDescent="0.2">
      <c r="B4251" s="19">
        <v>43265</v>
      </c>
      <c r="C4251" s="18">
        <v>0.48154212757241766</v>
      </c>
      <c r="D4251" s="20" t="s">
        <v>20</v>
      </c>
      <c r="E4251" s="20" t="s">
        <v>44</v>
      </c>
      <c r="F4251" s="20">
        <v>1000001133</v>
      </c>
      <c r="G4251" s="20" t="s">
        <v>43</v>
      </c>
      <c r="H4251" s="20" t="s">
        <v>8</v>
      </c>
      <c r="I4251" s="20">
        <v>20000099</v>
      </c>
      <c r="J4251" s="20" t="s">
        <v>18</v>
      </c>
      <c r="K4251" s="20" t="s">
        <v>110</v>
      </c>
      <c r="L4251" s="20" t="s">
        <v>110</v>
      </c>
      <c r="M4251" s="20" t="s">
        <v>110</v>
      </c>
    </row>
    <row r="4252" spans="2:13" x14ac:dyDescent="0.2">
      <c r="B4252" s="19">
        <v>43266</v>
      </c>
      <c r="C4252" s="18">
        <v>0.49117297012386602</v>
      </c>
      <c r="D4252" s="20" t="s">
        <v>20</v>
      </c>
      <c r="E4252" s="20" t="s">
        <v>44</v>
      </c>
      <c r="F4252" s="20">
        <v>1000001133</v>
      </c>
      <c r="G4252" s="20" t="s">
        <v>43</v>
      </c>
      <c r="H4252" s="20" t="s">
        <v>8</v>
      </c>
      <c r="I4252" s="20">
        <v>20000099</v>
      </c>
      <c r="J4252" s="20" t="s">
        <v>18</v>
      </c>
      <c r="K4252" s="20" t="s">
        <v>110</v>
      </c>
      <c r="L4252" s="20" t="s">
        <v>110</v>
      </c>
      <c r="M4252" s="20" t="s">
        <v>110</v>
      </c>
    </row>
    <row r="4253" spans="2:13" x14ac:dyDescent="0.2">
      <c r="B4253" s="19">
        <v>43267</v>
      </c>
      <c r="C4253" s="18">
        <v>0.50099642952634338</v>
      </c>
      <c r="D4253" s="20" t="s">
        <v>20</v>
      </c>
      <c r="E4253" s="20" t="s">
        <v>44</v>
      </c>
      <c r="F4253" s="20">
        <v>1000001133</v>
      </c>
      <c r="G4253" s="20" t="s">
        <v>43</v>
      </c>
      <c r="H4253" s="20" t="s">
        <v>8</v>
      </c>
      <c r="I4253" s="20">
        <v>20000099</v>
      </c>
      <c r="J4253" s="20" t="s">
        <v>18</v>
      </c>
      <c r="K4253" s="20" t="s">
        <v>110</v>
      </c>
      <c r="L4253" s="20" t="s">
        <v>110</v>
      </c>
      <c r="M4253" s="20" t="s">
        <v>110</v>
      </c>
    </row>
    <row r="4254" spans="2:13" x14ac:dyDescent="0.2">
      <c r="B4254" s="19">
        <v>43268</v>
      </c>
      <c r="C4254" s="18">
        <v>0.44501635811687024</v>
      </c>
      <c r="D4254" s="20" t="s">
        <v>20</v>
      </c>
      <c r="E4254" s="20" t="s">
        <v>44</v>
      </c>
      <c r="F4254" s="20">
        <v>1000001133</v>
      </c>
      <c r="G4254" s="20" t="s">
        <v>43</v>
      </c>
      <c r="H4254" s="20" t="s">
        <v>8</v>
      </c>
      <c r="I4254" s="20">
        <v>20000099</v>
      </c>
      <c r="J4254" s="20" t="s">
        <v>18</v>
      </c>
      <c r="K4254" s="20" t="s">
        <v>110</v>
      </c>
      <c r="L4254" s="20" t="s">
        <v>110</v>
      </c>
      <c r="M4254" s="20" t="s">
        <v>110</v>
      </c>
    </row>
    <row r="4255" spans="2:13" x14ac:dyDescent="0.2">
      <c r="B4255" s="19">
        <v>43269</v>
      </c>
      <c r="C4255" s="18">
        <v>0.45391668527920764</v>
      </c>
      <c r="D4255" s="20" t="s">
        <v>20</v>
      </c>
      <c r="E4255" s="20" t="s">
        <v>44</v>
      </c>
      <c r="F4255" s="20">
        <v>1000001133</v>
      </c>
      <c r="G4255" s="20" t="s">
        <v>43</v>
      </c>
      <c r="H4255" s="20" t="s">
        <v>8</v>
      </c>
      <c r="I4255" s="20">
        <v>20000099</v>
      </c>
      <c r="J4255" s="20" t="s">
        <v>18</v>
      </c>
      <c r="K4255" s="20" t="s">
        <v>110</v>
      </c>
      <c r="L4255" s="20" t="s">
        <v>110</v>
      </c>
      <c r="M4255" s="20" t="s">
        <v>110</v>
      </c>
    </row>
    <row r="4256" spans="2:13" x14ac:dyDescent="0.2">
      <c r="B4256" s="19">
        <v>43270</v>
      </c>
      <c r="C4256" s="18">
        <v>0.46299501898479178</v>
      </c>
      <c r="D4256" s="20" t="s">
        <v>20</v>
      </c>
      <c r="E4256" s="20" t="s">
        <v>44</v>
      </c>
      <c r="F4256" s="20">
        <v>1000001133</v>
      </c>
      <c r="G4256" s="20" t="s">
        <v>43</v>
      </c>
      <c r="H4256" s="20" t="s">
        <v>8</v>
      </c>
      <c r="I4256" s="20">
        <v>20000099</v>
      </c>
      <c r="J4256" s="20" t="s">
        <v>18</v>
      </c>
      <c r="K4256" s="20" t="s">
        <v>110</v>
      </c>
      <c r="L4256" s="20" t="s">
        <v>110</v>
      </c>
      <c r="M4256" s="20" t="s">
        <v>110</v>
      </c>
    </row>
    <row r="4257" spans="2:13" x14ac:dyDescent="0.2">
      <c r="B4257" s="19">
        <v>43271</v>
      </c>
      <c r="C4257" s="18">
        <v>0.4722549193644876</v>
      </c>
      <c r="D4257" s="20" t="s">
        <v>20</v>
      </c>
      <c r="E4257" s="20" t="s">
        <v>44</v>
      </c>
      <c r="F4257" s="20">
        <v>1000001133</v>
      </c>
      <c r="G4257" s="20" t="s">
        <v>43</v>
      </c>
      <c r="H4257" s="20" t="s">
        <v>8</v>
      </c>
      <c r="I4257" s="20">
        <v>20000099</v>
      </c>
      <c r="J4257" s="20" t="s">
        <v>18</v>
      </c>
      <c r="K4257" s="20" t="s">
        <v>110</v>
      </c>
      <c r="L4257" s="20" t="s">
        <v>110</v>
      </c>
      <c r="M4257" s="20" t="s">
        <v>110</v>
      </c>
    </row>
    <row r="4258" spans="2:13" x14ac:dyDescent="0.2">
      <c r="B4258" s="19">
        <v>43272</v>
      </c>
      <c r="C4258" s="18">
        <v>0.4817000177517774</v>
      </c>
      <c r="D4258" s="20" t="s">
        <v>20</v>
      </c>
      <c r="E4258" s="20" t="s">
        <v>44</v>
      </c>
      <c r="F4258" s="20">
        <v>1000001133</v>
      </c>
      <c r="G4258" s="20" t="s">
        <v>43</v>
      </c>
      <c r="H4258" s="20" t="s">
        <v>8</v>
      </c>
      <c r="I4258" s="20">
        <v>20000099</v>
      </c>
      <c r="J4258" s="20" t="s">
        <v>18</v>
      </c>
      <c r="K4258" s="20" t="s">
        <v>110</v>
      </c>
      <c r="L4258" s="20" t="s">
        <v>110</v>
      </c>
      <c r="M4258" s="20" t="s">
        <v>110</v>
      </c>
    </row>
    <row r="4259" spans="2:13" x14ac:dyDescent="0.2">
      <c r="B4259" s="19">
        <v>43273</v>
      </c>
      <c r="C4259" s="18">
        <v>0.49133401810681293</v>
      </c>
      <c r="D4259" s="20" t="s">
        <v>20</v>
      </c>
      <c r="E4259" s="20" t="s">
        <v>44</v>
      </c>
      <c r="F4259" s="20">
        <v>1000001133</v>
      </c>
      <c r="G4259" s="20" t="s">
        <v>43</v>
      </c>
      <c r="H4259" s="20" t="s">
        <v>8</v>
      </c>
      <c r="I4259" s="20">
        <v>20000099</v>
      </c>
      <c r="J4259" s="20" t="s">
        <v>18</v>
      </c>
      <c r="K4259" s="20" t="s">
        <v>110</v>
      </c>
      <c r="L4259" s="20" t="s">
        <v>110</v>
      </c>
      <c r="M4259" s="20" t="s">
        <v>110</v>
      </c>
    </row>
    <row r="4260" spans="2:13" x14ac:dyDescent="0.2">
      <c r="B4260" s="19">
        <v>43274</v>
      </c>
      <c r="C4260" s="18">
        <v>0.50116069846894917</v>
      </c>
      <c r="D4260" s="20" t="s">
        <v>20</v>
      </c>
      <c r="E4260" s="20" t="s">
        <v>44</v>
      </c>
      <c r="F4260" s="20">
        <v>1000001133</v>
      </c>
      <c r="G4260" s="20" t="s">
        <v>43</v>
      </c>
      <c r="H4260" s="20" t="s">
        <v>8</v>
      </c>
      <c r="I4260" s="20">
        <v>20000099</v>
      </c>
      <c r="J4260" s="20" t="s">
        <v>18</v>
      </c>
      <c r="K4260" s="20" t="s">
        <v>110</v>
      </c>
      <c r="L4260" s="20" t="s">
        <v>110</v>
      </c>
      <c r="M4260" s="20" t="s">
        <v>110</v>
      </c>
    </row>
    <row r="4261" spans="2:13" x14ac:dyDescent="0.2">
      <c r="B4261" s="19">
        <v>43275</v>
      </c>
      <c r="C4261" s="18">
        <v>0.51118391243832817</v>
      </c>
      <c r="D4261" s="20" t="s">
        <v>20</v>
      </c>
      <c r="E4261" s="20" t="s">
        <v>44</v>
      </c>
      <c r="F4261" s="20">
        <v>1000001133</v>
      </c>
      <c r="G4261" s="20" t="s">
        <v>43</v>
      </c>
      <c r="H4261" s="20" t="s">
        <v>8</v>
      </c>
      <c r="I4261" s="20">
        <v>20000099</v>
      </c>
      <c r="J4261" s="20" t="s">
        <v>18</v>
      </c>
      <c r="K4261" s="20" t="s">
        <v>110</v>
      </c>
      <c r="L4261" s="20" t="s">
        <v>110</v>
      </c>
      <c r="M4261" s="20" t="s">
        <v>110</v>
      </c>
    </row>
    <row r="4262" spans="2:13" x14ac:dyDescent="0.2">
      <c r="B4262" s="19">
        <v>43276</v>
      </c>
      <c r="C4262" s="18">
        <v>0.52140759068709475</v>
      </c>
      <c r="D4262" s="20" t="s">
        <v>20</v>
      </c>
      <c r="E4262" s="20" t="s">
        <v>44</v>
      </c>
      <c r="F4262" s="20">
        <v>1000001133</v>
      </c>
      <c r="G4262" s="20" t="s">
        <v>43</v>
      </c>
      <c r="H4262" s="20" t="s">
        <v>8</v>
      </c>
      <c r="I4262" s="20">
        <v>20000099</v>
      </c>
      <c r="J4262" s="20" t="s">
        <v>18</v>
      </c>
      <c r="K4262" s="20" t="s">
        <v>110</v>
      </c>
      <c r="L4262" s="20" t="s">
        <v>110</v>
      </c>
      <c r="M4262" s="20" t="s">
        <v>110</v>
      </c>
    </row>
    <row r="4263" spans="2:13" x14ac:dyDescent="0.2">
      <c r="B4263" s="19">
        <v>43277</v>
      </c>
      <c r="C4263" s="18">
        <v>0.53183574250083654</v>
      </c>
      <c r="D4263" s="20" t="s">
        <v>20</v>
      </c>
      <c r="E4263" s="20" t="s">
        <v>44</v>
      </c>
      <c r="F4263" s="20">
        <v>1000001133</v>
      </c>
      <c r="G4263" s="20" t="s">
        <v>43</v>
      </c>
      <c r="H4263" s="20" t="s">
        <v>8</v>
      </c>
      <c r="I4263" s="20">
        <v>20000099</v>
      </c>
      <c r="J4263" s="20" t="s">
        <v>18</v>
      </c>
      <c r="K4263" s="20" t="s">
        <v>110</v>
      </c>
      <c r="L4263" s="20" t="s">
        <v>110</v>
      </c>
      <c r="M4263" s="20" t="s">
        <v>110</v>
      </c>
    </row>
    <row r="4264" spans="2:13" x14ac:dyDescent="0.2">
      <c r="B4264" s="19">
        <v>43278</v>
      </c>
      <c r="C4264" s="18">
        <v>0.54247245735085325</v>
      </c>
      <c r="D4264" s="20" t="s">
        <v>20</v>
      </c>
      <c r="E4264" s="20" t="s">
        <v>44</v>
      </c>
      <c r="F4264" s="20">
        <v>1000001133</v>
      </c>
      <c r="G4264" s="20" t="s">
        <v>43</v>
      </c>
      <c r="H4264" s="20" t="s">
        <v>8</v>
      </c>
      <c r="I4264" s="20">
        <v>20000099</v>
      </c>
      <c r="J4264" s="20" t="s">
        <v>18</v>
      </c>
      <c r="K4264" s="20" t="s">
        <v>110</v>
      </c>
      <c r="L4264" s="20" t="s">
        <v>110</v>
      </c>
      <c r="M4264" s="20" t="s">
        <v>110</v>
      </c>
    </row>
    <row r="4265" spans="2:13" x14ac:dyDescent="0.2">
      <c r="B4265" s="19">
        <v>43279</v>
      </c>
      <c r="C4265" s="18">
        <v>0.55332190649787039</v>
      </c>
      <c r="D4265" s="20" t="s">
        <v>20</v>
      </c>
      <c r="E4265" s="20" t="s">
        <v>44</v>
      </c>
      <c r="F4265" s="20">
        <v>1000001133</v>
      </c>
      <c r="G4265" s="20" t="s">
        <v>43</v>
      </c>
      <c r="H4265" s="20" t="s">
        <v>8</v>
      </c>
      <c r="I4265" s="20">
        <v>20000099</v>
      </c>
      <c r="J4265" s="20" t="s">
        <v>18</v>
      </c>
      <c r="K4265" s="20" t="s">
        <v>110</v>
      </c>
      <c r="L4265" s="20" t="s">
        <v>110</v>
      </c>
      <c r="M4265" s="20" t="s">
        <v>110</v>
      </c>
    </row>
    <row r="4266" spans="2:13" x14ac:dyDescent="0.2">
      <c r="B4266" s="19">
        <v>43280</v>
      </c>
      <c r="C4266" s="18">
        <v>0.56438834462782783</v>
      </c>
      <c r="D4266" s="20" t="s">
        <v>20</v>
      </c>
      <c r="E4266" s="20" t="s">
        <v>44</v>
      </c>
      <c r="F4266" s="20">
        <v>1000001133</v>
      </c>
      <c r="G4266" s="20" t="s">
        <v>43</v>
      </c>
      <c r="H4266" s="20" t="s">
        <v>8</v>
      </c>
      <c r="I4266" s="20">
        <v>20000099</v>
      </c>
      <c r="J4266" s="20" t="s">
        <v>18</v>
      </c>
      <c r="K4266" s="20" t="s">
        <v>110</v>
      </c>
      <c r="L4266" s="20" t="s">
        <v>110</v>
      </c>
      <c r="M4266" s="20" t="s">
        <v>110</v>
      </c>
    </row>
    <row r="4267" spans="2:13" x14ac:dyDescent="0.2">
      <c r="B4267" s="19">
        <v>43281</v>
      </c>
      <c r="C4267" s="18">
        <v>0.57567611152038434</v>
      </c>
      <c r="D4267" s="20" t="s">
        <v>20</v>
      </c>
      <c r="E4267" s="20" t="s">
        <v>44</v>
      </c>
      <c r="F4267" s="20">
        <v>1000001133</v>
      </c>
      <c r="G4267" s="20" t="s">
        <v>43</v>
      </c>
      <c r="H4267" s="20" t="s">
        <v>8</v>
      </c>
      <c r="I4267" s="20">
        <v>20000099</v>
      </c>
      <c r="J4267" s="20" t="s">
        <v>18</v>
      </c>
      <c r="K4267" s="20" t="s">
        <v>110</v>
      </c>
      <c r="L4267" s="20" t="s">
        <v>110</v>
      </c>
      <c r="M4267" s="20" t="s">
        <v>110</v>
      </c>
    </row>
    <row r="4268" spans="2:13" x14ac:dyDescent="0.2">
      <c r="B4268" s="19">
        <v>43282</v>
      </c>
      <c r="C4268" s="18">
        <v>0.39918963375079208</v>
      </c>
      <c r="D4268" s="20" t="s">
        <v>20</v>
      </c>
      <c r="E4268" s="20" t="s">
        <v>44</v>
      </c>
      <c r="F4268" s="20">
        <v>1000001133</v>
      </c>
      <c r="G4268" s="20" t="s">
        <v>43</v>
      </c>
      <c r="H4268" s="20" t="s">
        <v>8</v>
      </c>
      <c r="I4268" s="20">
        <v>20000099</v>
      </c>
      <c r="J4268" s="20" t="s">
        <v>18</v>
      </c>
      <c r="K4268" s="20" t="s">
        <v>110</v>
      </c>
      <c r="L4268" s="20" t="s">
        <v>110</v>
      </c>
      <c r="M4268" s="20" t="s">
        <v>110</v>
      </c>
    </row>
    <row r="4269" spans="2:13" x14ac:dyDescent="0.2">
      <c r="B4269" s="19">
        <v>43283</v>
      </c>
      <c r="C4269" s="18">
        <v>0.40717342642580789</v>
      </c>
      <c r="D4269" s="20" t="s">
        <v>20</v>
      </c>
      <c r="E4269" s="20" t="s">
        <v>44</v>
      </c>
      <c r="F4269" s="20">
        <v>1000001133</v>
      </c>
      <c r="G4269" s="20" t="s">
        <v>43</v>
      </c>
      <c r="H4269" s="20" t="s">
        <v>8</v>
      </c>
      <c r="I4269" s="20">
        <v>20000099</v>
      </c>
      <c r="J4269" s="20" t="s">
        <v>18</v>
      </c>
      <c r="K4269" s="20" t="s">
        <v>110</v>
      </c>
      <c r="L4269" s="20" t="s">
        <v>110</v>
      </c>
      <c r="M4269" s="20" t="s">
        <v>110</v>
      </c>
    </row>
    <row r="4270" spans="2:13" x14ac:dyDescent="0.2">
      <c r="B4270" s="19">
        <v>43284</v>
      </c>
      <c r="C4270" s="18">
        <v>0.415316894954324</v>
      </c>
      <c r="D4270" s="20" t="s">
        <v>20</v>
      </c>
      <c r="E4270" s="20" t="s">
        <v>44</v>
      </c>
      <c r="F4270" s="20">
        <v>1000001133</v>
      </c>
      <c r="G4270" s="20" t="s">
        <v>43</v>
      </c>
      <c r="H4270" s="20" t="s">
        <v>8</v>
      </c>
      <c r="I4270" s="20">
        <v>20000099</v>
      </c>
      <c r="J4270" s="20" t="s">
        <v>18</v>
      </c>
      <c r="K4270" s="20" t="s">
        <v>110</v>
      </c>
      <c r="L4270" s="20" t="s">
        <v>110</v>
      </c>
      <c r="M4270" s="20" t="s">
        <v>110</v>
      </c>
    </row>
    <row r="4271" spans="2:13" x14ac:dyDescent="0.2">
      <c r="B4271" s="19">
        <v>43285</v>
      </c>
      <c r="C4271" s="18">
        <v>0.42362323285341047</v>
      </c>
      <c r="D4271" s="20" t="s">
        <v>20</v>
      </c>
      <c r="E4271" s="20" t="s">
        <v>44</v>
      </c>
      <c r="F4271" s="20">
        <v>1000001133</v>
      </c>
      <c r="G4271" s="20" t="s">
        <v>43</v>
      </c>
      <c r="H4271" s="20" t="s">
        <v>8</v>
      </c>
      <c r="I4271" s="20">
        <v>20000099</v>
      </c>
      <c r="J4271" s="20" t="s">
        <v>18</v>
      </c>
      <c r="K4271" s="20" t="s">
        <v>110</v>
      </c>
      <c r="L4271" s="20" t="s">
        <v>110</v>
      </c>
      <c r="M4271" s="20" t="s">
        <v>110</v>
      </c>
    </row>
    <row r="4272" spans="2:13" x14ac:dyDescent="0.2">
      <c r="B4272" s="19">
        <v>43286</v>
      </c>
      <c r="C4272" s="18">
        <v>0.43209569751047872</v>
      </c>
      <c r="D4272" s="20" t="s">
        <v>20</v>
      </c>
      <c r="E4272" s="20" t="s">
        <v>44</v>
      </c>
      <c r="F4272" s="20">
        <v>1000001133</v>
      </c>
      <c r="G4272" s="20" t="s">
        <v>43</v>
      </c>
      <c r="H4272" s="20" t="s">
        <v>8</v>
      </c>
      <c r="I4272" s="20">
        <v>20000099</v>
      </c>
      <c r="J4272" s="20" t="s">
        <v>18</v>
      </c>
      <c r="K4272" s="20" t="s">
        <v>110</v>
      </c>
      <c r="L4272" s="20" t="s">
        <v>110</v>
      </c>
      <c r="M4272" s="20" t="s">
        <v>110</v>
      </c>
    </row>
    <row r="4273" spans="2:13" x14ac:dyDescent="0.2">
      <c r="B4273" s="19">
        <v>43287</v>
      </c>
      <c r="C4273" s="18">
        <v>0.44073761146068835</v>
      </c>
      <c r="D4273" s="20" t="s">
        <v>20</v>
      </c>
      <c r="E4273" s="20" t="s">
        <v>44</v>
      </c>
      <c r="F4273" s="20">
        <v>1000001133</v>
      </c>
      <c r="G4273" s="20" t="s">
        <v>43</v>
      </c>
      <c r="H4273" s="20" t="s">
        <v>8</v>
      </c>
      <c r="I4273" s="20">
        <v>20000099</v>
      </c>
      <c r="J4273" s="20" t="s">
        <v>18</v>
      </c>
      <c r="K4273" s="20" t="s">
        <v>110</v>
      </c>
      <c r="L4273" s="20" t="s">
        <v>110</v>
      </c>
      <c r="M4273" s="20" t="s">
        <v>110</v>
      </c>
    </row>
    <row r="4274" spans="2:13" x14ac:dyDescent="0.2">
      <c r="B4274" s="19">
        <v>43288</v>
      </c>
      <c r="C4274" s="18">
        <v>0.36155236368990207</v>
      </c>
      <c r="D4274" s="20" t="s">
        <v>20</v>
      </c>
      <c r="E4274" s="20" t="s">
        <v>44</v>
      </c>
      <c r="F4274" s="20">
        <v>1000001133</v>
      </c>
      <c r="G4274" s="20" t="s">
        <v>43</v>
      </c>
      <c r="H4274" s="20" t="s">
        <v>8</v>
      </c>
      <c r="I4274" s="20">
        <v>20000099</v>
      </c>
      <c r="J4274" s="20" t="s">
        <v>18</v>
      </c>
      <c r="K4274" s="20" t="s">
        <v>110</v>
      </c>
      <c r="L4274" s="20" t="s">
        <v>110</v>
      </c>
      <c r="M4274" s="20" t="s">
        <v>110</v>
      </c>
    </row>
    <row r="4275" spans="2:13" x14ac:dyDescent="0.2">
      <c r="B4275" s="19">
        <v>43289</v>
      </c>
      <c r="C4275" s="18">
        <v>0.36878341096370015</v>
      </c>
      <c r="D4275" s="20" t="s">
        <v>20</v>
      </c>
      <c r="E4275" s="20" t="s">
        <v>44</v>
      </c>
      <c r="F4275" s="20">
        <v>1000001133</v>
      </c>
      <c r="G4275" s="20" t="s">
        <v>43</v>
      </c>
      <c r="H4275" s="20" t="s">
        <v>8</v>
      </c>
      <c r="I4275" s="20">
        <v>20000099</v>
      </c>
      <c r="J4275" s="20" t="s">
        <v>18</v>
      </c>
      <c r="K4275" s="20" t="s">
        <v>110</v>
      </c>
      <c r="L4275" s="20" t="s">
        <v>110</v>
      </c>
      <c r="M4275" s="20" t="s">
        <v>110</v>
      </c>
    </row>
    <row r="4276" spans="2:13" x14ac:dyDescent="0.2">
      <c r="B4276" s="19">
        <v>43290</v>
      </c>
      <c r="C4276" s="18">
        <v>0.37615907918297414</v>
      </c>
      <c r="D4276" s="20" t="s">
        <v>20</v>
      </c>
      <c r="E4276" s="20" t="s">
        <v>44</v>
      </c>
      <c r="F4276" s="20">
        <v>1000001133</v>
      </c>
      <c r="G4276" s="20" t="s">
        <v>43</v>
      </c>
      <c r="H4276" s="20" t="s">
        <v>8</v>
      </c>
      <c r="I4276" s="20">
        <v>20000099</v>
      </c>
      <c r="J4276" s="20" t="s">
        <v>18</v>
      </c>
      <c r="K4276" s="20" t="s">
        <v>110</v>
      </c>
      <c r="L4276" s="20" t="s">
        <v>110</v>
      </c>
      <c r="M4276" s="20" t="s">
        <v>110</v>
      </c>
    </row>
    <row r="4277" spans="2:13" x14ac:dyDescent="0.2">
      <c r="B4277" s="19">
        <v>43291</v>
      </c>
      <c r="C4277" s="18">
        <v>0.38368226076663364</v>
      </c>
      <c r="D4277" s="20" t="s">
        <v>20</v>
      </c>
      <c r="E4277" s="20" t="s">
        <v>44</v>
      </c>
      <c r="F4277" s="20">
        <v>1000001133</v>
      </c>
      <c r="G4277" s="20" t="s">
        <v>43</v>
      </c>
      <c r="H4277" s="20" t="s">
        <v>8</v>
      </c>
      <c r="I4277" s="20">
        <v>20000099</v>
      </c>
      <c r="J4277" s="20" t="s">
        <v>18</v>
      </c>
      <c r="K4277" s="20" t="s">
        <v>110</v>
      </c>
      <c r="L4277" s="20" t="s">
        <v>110</v>
      </c>
      <c r="M4277" s="20" t="s">
        <v>110</v>
      </c>
    </row>
    <row r="4278" spans="2:13" x14ac:dyDescent="0.2">
      <c r="B4278" s="19">
        <v>43292</v>
      </c>
      <c r="C4278" s="18">
        <v>0.39135590598196629</v>
      </c>
      <c r="D4278" s="20" t="s">
        <v>20</v>
      </c>
      <c r="E4278" s="20" t="s">
        <v>44</v>
      </c>
      <c r="F4278" s="20">
        <v>1000001133</v>
      </c>
      <c r="G4278" s="20" t="s">
        <v>43</v>
      </c>
      <c r="H4278" s="20" t="s">
        <v>8</v>
      </c>
      <c r="I4278" s="20">
        <v>20000099</v>
      </c>
      <c r="J4278" s="20" t="s">
        <v>18</v>
      </c>
      <c r="K4278" s="20" t="s">
        <v>110</v>
      </c>
      <c r="L4278" s="20" t="s">
        <v>110</v>
      </c>
      <c r="M4278" s="20" t="s">
        <v>110</v>
      </c>
    </row>
    <row r="4279" spans="2:13" x14ac:dyDescent="0.2">
      <c r="B4279" s="19">
        <v>43293</v>
      </c>
      <c r="C4279" s="18">
        <v>0.39918302410160567</v>
      </c>
      <c r="D4279" s="20" t="s">
        <v>20</v>
      </c>
      <c r="E4279" s="20" t="s">
        <v>44</v>
      </c>
      <c r="F4279" s="20">
        <v>1000001133</v>
      </c>
      <c r="G4279" s="20" t="s">
        <v>43</v>
      </c>
      <c r="H4279" s="20" t="s">
        <v>8</v>
      </c>
      <c r="I4279" s="20">
        <v>20000099</v>
      </c>
      <c r="J4279" s="20" t="s">
        <v>18</v>
      </c>
      <c r="K4279" s="20" t="s">
        <v>110</v>
      </c>
      <c r="L4279" s="20" t="s">
        <v>110</v>
      </c>
      <c r="M4279" s="20" t="s">
        <v>110</v>
      </c>
    </row>
    <row r="4280" spans="2:13" x14ac:dyDescent="0.2">
      <c r="B4280" s="19">
        <v>43294</v>
      </c>
      <c r="C4280" s="18">
        <v>0.40716668458363775</v>
      </c>
      <c r="D4280" s="20" t="s">
        <v>20</v>
      </c>
      <c r="E4280" s="20" t="s">
        <v>44</v>
      </c>
      <c r="F4280" s="20">
        <v>1000001133</v>
      </c>
      <c r="G4280" s="20" t="s">
        <v>43</v>
      </c>
      <c r="H4280" s="20" t="s">
        <v>8</v>
      </c>
      <c r="I4280" s="20">
        <v>20000099</v>
      </c>
      <c r="J4280" s="20" t="s">
        <v>18</v>
      </c>
      <c r="K4280" s="20" t="s">
        <v>110</v>
      </c>
      <c r="L4280" s="20" t="s">
        <v>110</v>
      </c>
      <c r="M4280" s="20" t="s">
        <v>110</v>
      </c>
    </row>
    <row r="4281" spans="2:13" x14ac:dyDescent="0.2">
      <c r="B4281" s="19">
        <v>43295</v>
      </c>
      <c r="C4281" s="18">
        <v>0.4153100182753105</v>
      </c>
      <c r="D4281" s="20" t="s">
        <v>20</v>
      </c>
      <c r="E4281" s="20" t="s">
        <v>44</v>
      </c>
      <c r="F4281" s="20">
        <v>1000001133</v>
      </c>
      <c r="G4281" s="20" t="s">
        <v>43</v>
      </c>
      <c r="H4281" s="20" t="s">
        <v>8</v>
      </c>
      <c r="I4281" s="20">
        <v>20000099</v>
      </c>
      <c r="J4281" s="20" t="s">
        <v>18</v>
      </c>
      <c r="K4281" s="20" t="s">
        <v>110</v>
      </c>
      <c r="L4281" s="20" t="s">
        <v>110</v>
      </c>
      <c r="M4281" s="20" t="s">
        <v>110</v>
      </c>
    </row>
    <row r="4282" spans="2:13" x14ac:dyDescent="0.2">
      <c r="B4282" s="19">
        <v>43296</v>
      </c>
      <c r="C4282" s="18">
        <v>0.42361621864081672</v>
      </c>
      <c r="D4282" s="20" t="s">
        <v>20</v>
      </c>
      <c r="E4282" s="20" t="s">
        <v>44</v>
      </c>
      <c r="F4282" s="20">
        <v>1000001133</v>
      </c>
      <c r="G4282" s="20" t="s">
        <v>43</v>
      </c>
      <c r="H4282" s="20" t="s">
        <v>8</v>
      </c>
      <c r="I4282" s="20">
        <v>20000099</v>
      </c>
      <c r="J4282" s="20" t="s">
        <v>18</v>
      </c>
      <c r="K4282" s="20" t="s">
        <v>110</v>
      </c>
      <c r="L4282" s="20" t="s">
        <v>110</v>
      </c>
      <c r="M4282" s="20" t="s">
        <v>110</v>
      </c>
    </row>
    <row r="4283" spans="2:13" x14ac:dyDescent="0.2">
      <c r="B4283" s="19">
        <v>43297</v>
      </c>
      <c r="C4283" s="18">
        <v>0.43208854301363303</v>
      </c>
      <c r="D4283" s="20" t="s">
        <v>20</v>
      </c>
      <c r="E4283" s="20" t="s">
        <v>44</v>
      </c>
      <c r="F4283" s="20">
        <v>1000001133</v>
      </c>
      <c r="G4283" s="20" t="s">
        <v>43</v>
      </c>
      <c r="H4283" s="20" t="s">
        <v>8</v>
      </c>
      <c r="I4283" s="20">
        <v>20000099</v>
      </c>
      <c r="J4283" s="20" t="s">
        <v>18</v>
      </c>
      <c r="K4283" s="20" t="s">
        <v>110</v>
      </c>
      <c r="L4283" s="20" t="s">
        <v>110</v>
      </c>
      <c r="M4283" s="20" t="s">
        <v>110</v>
      </c>
    </row>
    <row r="4284" spans="2:13" x14ac:dyDescent="0.2">
      <c r="B4284" s="19">
        <v>43298</v>
      </c>
      <c r="C4284" s="18">
        <v>0.44073031387390571</v>
      </c>
      <c r="D4284" s="20" t="s">
        <v>20</v>
      </c>
      <c r="E4284" s="20" t="s">
        <v>44</v>
      </c>
      <c r="F4284" s="20">
        <v>1000001133</v>
      </c>
      <c r="G4284" s="20" t="s">
        <v>43</v>
      </c>
      <c r="H4284" s="20" t="s">
        <v>8</v>
      </c>
      <c r="I4284" s="20">
        <v>20000099</v>
      </c>
      <c r="J4284" s="20" t="s">
        <v>18</v>
      </c>
      <c r="K4284" s="20" t="s">
        <v>110</v>
      </c>
      <c r="L4284" s="20" t="s">
        <v>110</v>
      </c>
      <c r="M4284" s="20" t="s">
        <v>110</v>
      </c>
    </row>
    <row r="4285" spans="2:13" x14ac:dyDescent="0.2">
      <c r="B4285" s="19">
        <v>43299</v>
      </c>
      <c r="C4285" s="18">
        <v>0.44954492015138386</v>
      </c>
      <c r="D4285" s="20" t="s">
        <v>20</v>
      </c>
      <c r="E4285" s="20" t="s">
        <v>44</v>
      </c>
      <c r="F4285" s="20">
        <v>1000001133</v>
      </c>
      <c r="G4285" s="20" t="s">
        <v>43</v>
      </c>
      <c r="H4285" s="20" t="s">
        <v>8</v>
      </c>
      <c r="I4285" s="20">
        <v>20000099</v>
      </c>
      <c r="J4285" s="20" t="s">
        <v>18</v>
      </c>
      <c r="K4285" s="20" t="s">
        <v>110</v>
      </c>
      <c r="L4285" s="20" t="s">
        <v>110</v>
      </c>
      <c r="M4285" s="20" t="s">
        <v>110</v>
      </c>
    </row>
    <row r="4286" spans="2:13" x14ac:dyDescent="0.2">
      <c r="B4286" s="19">
        <v>43300</v>
      </c>
      <c r="C4286" s="18">
        <v>0.4585358185544115</v>
      </c>
      <c r="D4286" s="20" t="s">
        <v>20</v>
      </c>
      <c r="E4286" s="20" t="s">
        <v>44</v>
      </c>
      <c r="F4286" s="20">
        <v>1000001133</v>
      </c>
      <c r="G4286" s="20" t="s">
        <v>43</v>
      </c>
      <c r="H4286" s="20" t="s">
        <v>8</v>
      </c>
      <c r="I4286" s="20">
        <v>20000099</v>
      </c>
      <c r="J4286" s="20" t="s">
        <v>18</v>
      </c>
      <c r="K4286" s="20" t="s">
        <v>110</v>
      </c>
      <c r="L4286" s="20" t="s">
        <v>110</v>
      </c>
      <c r="M4286" s="20" t="s">
        <v>110</v>
      </c>
    </row>
    <row r="4287" spans="2:13" x14ac:dyDescent="0.2">
      <c r="B4287" s="19">
        <v>43301</v>
      </c>
      <c r="C4287" s="18">
        <v>0.46770653492549974</v>
      </c>
      <c r="D4287" s="20" t="s">
        <v>20</v>
      </c>
      <c r="E4287" s="20" t="s">
        <v>44</v>
      </c>
      <c r="F4287" s="20">
        <v>1000001133</v>
      </c>
      <c r="G4287" s="20" t="s">
        <v>43</v>
      </c>
      <c r="H4287" s="20" t="s">
        <v>8</v>
      </c>
      <c r="I4287" s="20">
        <v>20000099</v>
      </c>
      <c r="J4287" s="20" t="s">
        <v>18</v>
      </c>
      <c r="K4287" s="20" t="s">
        <v>110</v>
      </c>
      <c r="L4287" s="20" t="s">
        <v>110</v>
      </c>
      <c r="M4287" s="20" t="s">
        <v>110</v>
      </c>
    </row>
    <row r="4288" spans="2:13" x14ac:dyDescent="0.2">
      <c r="B4288" s="19">
        <v>43252</v>
      </c>
      <c r="C4288" s="18">
        <v>0.84799999999999998</v>
      </c>
      <c r="D4288" s="20" t="s">
        <v>3</v>
      </c>
      <c r="E4288" s="20" t="s">
        <v>57</v>
      </c>
      <c r="F4288" s="20">
        <v>1000000192</v>
      </c>
      <c r="G4288" s="20" t="s">
        <v>56</v>
      </c>
      <c r="H4288" s="20" t="s">
        <v>8</v>
      </c>
      <c r="I4288" s="20">
        <v>10000172</v>
      </c>
      <c r="J4288" s="20" t="s">
        <v>14</v>
      </c>
      <c r="K4288" s="20" t="s">
        <v>110</v>
      </c>
      <c r="L4288" s="20" t="s">
        <v>110</v>
      </c>
      <c r="M4288" s="20" t="s">
        <v>110</v>
      </c>
    </row>
    <row r="4289" spans="2:13" x14ac:dyDescent="0.2">
      <c r="B4289" s="19">
        <v>43253</v>
      </c>
      <c r="C4289" s="18">
        <v>0.86495999999999995</v>
      </c>
      <c r="D4289" s="20" t="s">
        <v>3</v>
      </c>
      <c r="E4289" s="20" t="s">
        <v>57</v>
      </c>
      <c r="F4289" s="20">
        <v>1000000192</v>
      </c>
      <c r="G4289" s="20" t="s">
        <v>56</v>
      </c>
      <c r="H4289" s="20" t="s">
        <v>8</v>
      </c>
      <c r="I4289" s="20">
        <v>10000172</v>
      </c>
      <c r="J4289" s="20" t="s">
        <v>14</v>
      </c>
      <c r="K4289" s="20" t="s">
        <v>110</v>
      </c>
      <c r="L4289" s="20" t="s">
        <v>110</v>
      </c>
      <c r="M4289" s="20" t="s">
        <v>110</v>
      </c>
    </row>
    <row r="4290" spans="2:13" x14ac:dyDescent="0.2">
      <c r="B4290" s="19">
        <v>43254</v>
      </c>
      <c r="C4290" s="18">
        <v>0.88225920000000002</v>
      </c>
      <c r="D4290" s="20" t="s">
        <v>3</v>
      </c>
      <c r="E4290" s="20" t="s">
        <v>57</v>
      </c>
      <c r="F4290" s="20">
        <v>1000000192</v>
      </c>
      <c r="G4290" s="20" t="s">
        <v>56</v>
      </c>
      <c r="H4290" s="20" t="s">
        <v>8</v>
      </c>
      <c r="I4290" s="20">
        <v>10000172</v>
      </c>
      <c r="J4290" s="20" t="s">
        <v>14</v>
      </c>
      <c r="K4290" s="20" t="s">
        <v>110</v>
      </c>
      <c r="L4290" s="20" t="s">
        <v>110</v>
      </c>
      <c r="M4290" s="20" t="s">
        <v>110</v>
      </c>
    </row>
    <row r="4291" spans="2:13" x14ac:dyDescent="0.2">
      <c r="B4291" s="19">
        <v>43255</v>
      </c>
      <c r="C4291" s="18">
        <v>0.89990438400000006</v>
      </c>
      <c r="D4291" s="20" t="s">
        <v>3</v>
      </c>
      <c r="E4291" s="20" t="s">
        <v>57</v>
      </c>
      <c r="F4291" s="20">
        <v>1000000192</v>
      </c>
      <c r="G4291" s="20" t="s">
        <v>56</v>
      </c>
      <c r="H4291" s="20" t="s">
        <v>8</v>
      </c>
      <c r="I4291" s="20">
        <v>10000172</v>
      </c>
      <c r="J4291" s="20" t="s">
        <v>14</v>
      </c>
      <c r="K4291" s="20" t="s">
        <v>110</v>
      </c>
      <c r="L4291" s="20" t="s">
        <v>110</v>
      </c>
      <c r="M4291" s="20" t="s">
        <v>110</v>
      </c>
    </row>
    <row r="4292" spans="2:13" x14ac:dyDescent="0.2">
      <c r="B4292" s="19">
        <v>43256</v>
      </c>
      <c r="C4292" s="18">
        <v>0.91790247168000005</v>
      </c>
      <c r="D4292" s="20" t="s">
        <v>3</v>
      </c>
      <c r="E4292" s="20" t="s">
        <v>57</v>
      </c>
      <c r="F4292" s="20">
        <v>1000000192</v>
      </c>
      <c r="G4292" s="20" t="s">
        <v>56</v>
      </c>
      <c r="H4292" s="20" t="s">
        <v>8</v>
      </c>
      <c r="I4292" s="20">
        <v>10000172</v>
      </c>
      <c r="J4292" s="20" t="s">
        <v>14</v>
      </c>
      <c r="K4292" s="20" t="s">
        <v>110</v>
      </c>
      <c r="L4292" s="20" t="s">
        <v>110</v>
      </c>
      <c r="M4292" s="20" t="s">
        <v>110</v>
      </c>
    </row>
    <row r="4293" spans="2:13" x14ac:dyDescent="0.2">
      <c r="B4293" s="19">
        <v>43257</v>
      </c>
      <c r="C4293" s="18">
        <v>0.93626052111360014</v>
      </c>
      <c r="D4293" s="20" t="s">
        <v>3</v>
      </c>
      <c r="E4293" s="20" t="s">
        <v>57</v>
      </c>
      <c r="F4293" s="20">
        <v>1000000192</v>
      </c>
      <c r="G4293" s="20" t="s">
        <v>56</v>
      </c>
      <c r="H4293" s="20" t="s">
        <v>8</v>
      </c>
      <c r="I4293" s="20">
        <v>10000172</v>
      </c>
      <c r="J4293" s="20" t="s">
        <v>14</v>
      </c>
      <c r="K4293" s="20" t="s">
        <v>110</v>
      </c>
      <c r="L4293" s="20" t="s">
        <v>110</v>
      </c>
      <c r="M4293" s="20" t="s">
        <v>110</v>
      </c>
    </row>
    <row r="4294" spans="2:13" x14ac:dyDescent="0.2">
      <c r="B4294" s="19">
        <v>43258</v>
      </c>
      <c r="C4294" s="18">
        <v>0.95498573153587218</v>
      </c>
      <c r="D4294" s="20" t="s">
        <v>3</v>
      </c>
      <c r="E4294" s="20" t="s">
        <v>57</v>
      </c>
      <c r="F4294" s="20">
        <v>1000000192</v>
      </c>
      <c r="G4294" s="20" t="s">
        <v>56</v>
      </c>
      <c r="H4294" s="20" t="s">
        <v>8</v>
      </c>
      <c r="I4294" s="20">
        <v>10000172</v>
      </c>
      <c r="J4294" s="20" t="s">
        <v>14</v>
      </c>
      <c r="K4294" s="20" t="s">
        <v>110</v>
      </c>
      <c r="L4294" s="20" t="s">
        <v>110</v>
      </c>
      <c r="M4294" s="20" t="s">
        <v>110</v>
      </c>
    </row>
    <row r="4295" spans="2:13" x14ac:dyDescent="0.2">
      <c r="B4295" s="19">
        <v>43259</v>
      </c>
      <c r="C4295" s="18">
        <v>0.97408544616658954</v>
      </c>
      <c r="D4295" s="20" t="s">
        <v>3</v>
      </c>
      <c r="E4295" s="20" t="s">
        <v>57</v>
      </c>
      <c r="F4295" s="20">
        <v>1000000192</v>
      </c>
      <c r="G4295" s="20" t="s">
        <v>56</v>
      </c>
      <c r="H4295" s="20" t="s">
        <v>8</v>
      </c>
      <c r="I4295" s="20">
        <v>10000172</v>
      </c>
      <c r="J4295" s="20" t="s">
        <v>14</v>
      </c>
      <c r="K4295" s="20" t="s">
        <v>110</v>
      </c>
      <c r="L4295" s="20" t="s">
        <v>110</v>
      </c>
      <c r="M4295" s="20" t="s">
        <v>110</v>
      </c>
    </row>
    <row r="4296" spans="2:13" x14ac:dyDescent="0.2">
      <c r="B4296" s="19">
        <v>43260</v>
      </c>
      <c r="C4296" s="18">
        <v>0.99356715508992144</v>
      </c>
      <c r="D4296" s="20" t="s">
        <v>3</v>
      </c>
      <c r="E4296" s="20" t="s">
        <v>57</v>
      </c>
      <c r="F4296" s="20">
        <v>1000000192</v>
      </c>
      <c r="G4296" s="20" t="s">
        <v>56</v>
      </c>
      <c r="H4296" s="20" t="s">
        <v>8</v>
      </c>
      <c r="I4296" s="20">
        <v>10000172</v>
      </c>
      <c r="J4296" s="20" t="s">
        <v>14</v>
      </c>
      <c r="K4296" s="20" t="s">
        <v>110</v>
      </c>
      <c r="L4296" s="20" t="s">
        <v>110</v>
      </c>
      <c r="M4296" s="20" t="s">
        <v>110</v>
      </c>
    </row>
    <row r="4297" spans="2:13" x14ac:dyDescent="0.2">
      <c r="B4297" s="19">
        <v>43261</v>
      </c>
      <c r="C4297" s="18">
        <v>1.0134384981917197</v>
      </c>
      <c r="D4297" s="20" t="s">
        <v>3</v>
      </c>
      <c r="E4297" s="20" t="s">
        <v>57</v>
      </c>
      <c r="F4297" s="20">
        <v>1000000192</v>
      </c>
      <c r="G4297" s="20" t="s">
        <v>56</v>
      </c>
      <c r="H4297" s="20" t="s">
        <v>8</v>
      </c>
      <c r="I4297" s="20">
        <v>10000172</v>
      </c>
      <c r="J4297" s="20" t="s">
        <v>14</v>
      </c>
      <c r="K4297" s="20" t="s">
        <v>110</v>
      </c>
      <c r="L4297" s="20" t="s">
        <v>110</v>
      </c>
      <c r="M4297" s="20" t="s">
        <v>110</v>
      </c>
    </row>
    <row r="4298" spans="2:13" x14ac:dyDescent="0.2">
      <c r="B4298" s="19">
        <v>43262</v>
      </c>
      <c r="C4298" s="18">
        <v>1.0337072681555541</v>
      </c>
      <c r="D4298" s="20" t="s">
        <v>3</v>
      </c>
      <c r="E4298" s="20" t="s">
        <v>57</v>
      </c>
      <c r="F4298" s="20">
        <v>1000000192</v>
      </c>
      <c r="G4298" s="20" t="s">
        <v>56</v>
      </c>
      <c r="H4298" s="20" t="s">
        <v>8</v>
      </c>
      <c r="I4298" s="20">
        <v>10000172</v>
      </c>
      <c r="J4298" s="20" t="s">
        <v>14</v>
      </c>
      <c r="K4298" s="20" t="s">
        <v>110</v>
      </c>
      <c r="L4298" s="20" t="s">
        <v>110</v>
      </c>
      <c r="M4298" s="20" t="s">
        <v>110</v>
      </c>
    </row>
    <row r="4299" spans="2:13" x14ac:dyDescent="0.2">
      <c r="B4299" s="19">
        <v>43263</v>
      </c>
      <c r="C4299" s="18">
        <v>1.0543814135186651</v>
      </c>
      <c r="D4299" s="20" t="s">
        <v>3</v>
      </c>
      <c r="E4299" s="20" t="s">
        <v>57</v>
      </c>
      <c r="F4299" s="20">
        <v>1000000192</v>
      </c>
      <c r="G4299" s="20" t="s">
        <v>56</v>
      </c>
      <c r="H4299" s="20" t="s">
        <v>8</v>
      </c>
      <c r="I4299" s="20">
        <v>10000172</v>
      </c>
      <c r="J4299" s="20" t="s">
        <v>14</v>
      </c>
      <c r="K4299" s="20" t="s">
        <v>110</v>
      </c>
      <c r="L4299" s="20" t="s">
        <v>110</v>
      </c>
      <c r="M4299" s="20" t="s">
        <v>110</v>
      </c>
    </row>
    <row r="4300" spans="2:13" x14ac:dyDescent="0.2">
      <c r="B4300" s="19">
        <v>43264</v>
      </c>
      <c r="C4300" s="18">
        <v>1.0754690417890385</v>
      </c>
      <c r="D4300" s="20" t="s">
        <v>3</v>
      </c>
      <c r="E4300" s="20" t="s">
        <v>57</v>
      </c>
      <c r="F4300" s="20">
        <v>1000000192</v>
      </c>
      <c r="G4300" s="20" t="s">
        <v>56</v>
      </c>
      <c r="H4300" s="20" t="s">
        <v>8</v>
      </c>
      <c r="I4300" s="20">
        <v>10000172</v>
      </c>
      <c r="J4300" s="20" t="s">
        <v>14</v>
      </c>
      <c r="K4300" s="20" t="s">
        <v>110</v>
      </c>
      <c r="L4300" s="20" t="s">
        <v>110</v>
      </c>
      <c r="M4300" s="20" t="s">
        <v>110</v>
      </c>
    </row>
    <row r="4301" spans="2:13" x14ac:dyDescent="0.2">
      <c r="B4301" s="19">
        <v>43265</v>
      </c>
      <c r="C4301" s="18">
        <v>1.0969784226248194</v>
      </c>
      <c r="D4301" s="20" t="s">
        <v>3</v>
      </c>
      <c r="E4301" s="20" t="s">
        <v>57</v>
      </c>
      <c r="F4301" s="20">
        <v>1000000192</v>
      </c>
      <c r="G4301" s="20" t="s">
        <v>56</v>
      </c>
      <c r="H4301" s="20" t="s">
        <v>8</v>
      </c>
      <c r="I4301" s="20">
        <v>10000172</v>
      </c>
      <c r="J4301" s="20" t="s">
        <v>14</v>
      </c>
      <c r="K4301" s="20" t="s">
        <v>110</v>
      </c>
      <c r="L4301" s="20" t="s">
        <v>110</v>
      </c>
      <c r="M4301" s="20" t="s">
        <v>110</v>
      </c>
    </row>
    <row r="4302" spans="2:13" x14ac:dyDescent="0.2">
      <c r="B4302" s="19">
        <v>43266</v>
      </c>
      <c r="C4302" s="18">
        <v>1.1189179910773157</v>
      </c>
      <c r="D4302" s="20" t="s">
        <v>3</v>
      </c>
      <c r="E4302" s="20" t="s">
        <v>57</v>
      </c>
      <c r="F4302" s="20">
        <v>1000000192</v>
      </c>
      <c r="G4302" s="20" t="s">
        <v>56</v>
      </c>
      <c r="H4302" s="20" t="s">
        <v>8</v>
      </c>
      <c r="I4302" s="20">
        <v>10000172</v>
      </c>
      <c r="J4302" s="20" t="s">
        <v>14</v>
      </c>
      <c r="K4302" s="20" t="s">
        <v>110</v>
      </c>
      <c r="L4302" s="20" t="s">
        <v>110</v>
      </c>
      <c r="M4302" s="20" t="s">
        <v>110</v>
      </c>
    </row>
    <row r="4303" spans="2:13" x14ac:dyDescent="0.2">
      <c r="B4303" s="19">
        <v>43267</v>
      </c>
      <c r="C4303" s="18">
        <v>1.1412963508988621</v>
      </c>
      <c r="D4303" s="20" t="s">
        <v>3</v>
      </c>
      <c r="E4303" s="20" t="s">
        <v>57</v>
      </c>
      <c r="F4303" s="20">
        <v>1000000192</v>
      </c>
      <c r="G4303" s="20" t="s">
        <v>56</v>
      </c>
      <c r="H4303" s="20" t="s">
        <v>8</v>
      </c>
      <c r="I4303" s="20">
        <v>10000172</v>
      </c>
      <c r="J4303" s="20" t="s">
        <v>14</v>
      </c>
      <c r="K4303" s="20" t="s">
        <v>110</v>
      </c>
      <c r="L4303" s="20" t="s">
        <v>110</v>
      </c>
      <c r="M4303" s="20" t="s">
        <v>110</v>
      </c>
    </row>
    <row r="4304" spans="2:13" x14ac:dyDescent="0.2">
      <c r="B4304" s="19">
        <v>43268</v>
      </c>
      <c r="C4304" s="18">
        <v>1.1641222779168394</v>
      </c>
      <c r="D4304" s="20" t="s">
        <v>3</v>
      </c>
      <c r="E4304" s="20" t="s">
        <v>57</v>
      </c>
      <c r="F4304" s="20">
        <v>1000000192</v>
      </c>
      <c r="G4304" s="20" t="s">
        <v>56</v>
      </c>
      <c r="H4304" s="20" t="s">
        <v>8</v>
      </c>
      <c r="I4304" s="20">
        <v>10000172</v>
      </c>
      <c r="J4304" s="20" t="s">
        <v>14</v>
      </c>
      <c r="K4304" s="20" t="s">
        <v>110</v>
      </c>
      <c r="L4304" s="20" t="s">
        <v>110</v>
      </c>
      <c r="M4304" s="20" t="s">
        <v>110</v>
      </c>
    </row>
    <row r="4305" spans="2:13" x14ac:dyDescent="0.2">
      <c r="B4305" s="19">
        <v>43269</v>
      </c>
      <c r="C4305" s="18">
        <v>1.1874047234751761</v>
      </c>
      <c r="D4305" s="20" t="s">
        <v>3</v>
      </c>
      <c r="E4305" s="20" t="s">
        <v>57</v>
      </c>
      <c r="F4305" s="20">
        <v>1000000192</v>
      </c>
      <c r="G4305" s="20" t="s">
        <v>56</v>
      </c>
      <c r="H4305" s="20" t="s">
        <v>8</v>
      </c>
      <c r="I4305" s="20">
        <v>10000172</v>
      </c>
      <c r="J4305" s="20" t="s">
        <v>14</v>
      </c>
      <c r="K4305" s="20" t="s">
        <v>110</v>
      </c>
      <c r="L4305" s="20" t="s">
        <v>110</v>
      </c>
      <c r="M4305" s="20" t="s">
        <v>110</v>
      </c>
    </row>
    <row r="4306" spans="2:13" x14ac:dyDescent="0.2">
      <c r="B4306" s="19">
        <v>43270</v>
      </c>
      <c r="C4306" s="18">
        <v>0.76715281794467938</v>
      </c>
      <c r="D4306" s="20" t="s">
        <v>3</v>
      </c>
      <c r="E4306" s="20" t="s">
        <v>57</v>
      </c>
      <c r="F4306" s="20">
        <v>1000000192</v>
      </c>
      <c r="G4306" s="20" t="s">
        <v>56</v>
      </c>
      <c r="H4306" s="20" t="s">
        <v>8</v>
      </c>
      <c r="I4306" s="20">
        <v>10000172</v>
      </c>
      <c r="J4306" s="20" t="s">
        <v>14</v>
      </c>
      <c r="K4306" s="20" t="s">
        <v>110</v>
      </c>
      <c r="L4306" s="20" t="s">
        <v>110</v>
      </c>
      <c r="M4306" s="20" t="s">
        <v>110</v>
      </c>
    </row>
    <row r="4307" spans="2:13" x14ac:dyDescent="0.2">
      <c r="B4307" s="19">
        <v>43271</v>
      </c>
      <c r="C4307" s="18">
        <v>0.78249587430357292</v>
      </c>
      <c r="D4307" s="20" t="s">
        <v>3</v>
      </c>
      <c r="E4307" s="20" t="s">
        <v>57</v>
      </c>
      <c r="F4307" s="20">
        <v>1000000192</v>
      </c>
      <c r="G4307" s="20" t="s">
        <v>56</v>
      </c>
      <c r="H4307" s="20" t="s">
        <v>8</v>
      </c>
      <c r="I4307" s="20">
        <v>10000172</v>
      </c>
      <c r="J4307" s="20" t="s">
        <v>14</v>
      </c>
      <c r="K4307" s="20" t="s">
        <v>110</v>
      </c>
      <c r="L4307" s="20" t="s">
        <v>110</v>
      </c>
      <c r="M4307" s="20" t="s">
        <v>110</v>
      </c>
    </row>
    <row r="4308" spans="2:13" x14ac:dyDescent="0.2">
      <c r="B4308" s="19">
        <v>43272</v>
      </c>
      <c r="C4308" s="18">
        <v>0.7981457917896444</v>
      </c>
      <c r="D4308" s="20" t="s">
        <v>3</v>
      </c>
      <c r="E4308" s="20" t="s">
        <v>57</v>
      </c>
      <c r="F4308" s="20">
        <v>1000000192</v>
      </c>
      <c r="G4308" s="20" t="s">
        <v>56</v>
      </c>
      <c r="H4308" s="20" t="s">
        <v>8</v>
      </c>
      <c r="I4308" s="20">
        <v>10000172</v>
      </c>
      <c r="J4308" s="20" t="s">
        <v>14</v>
      </c>
      <c r="K4308" s="20" t="s">
        <v>110</v>
      </c>
      <c r="L4308" s="20" t="s">
        <v>110</v>
      </c>
      <c r="M4308" s="20" t="s">
        <v>110</v>
      </c>
    </row>
    <row r="4309" spans="2:13" x14ac:dyDescent="0.2">
      <c r="B4309" s="19">
        <v>43273</v>
      </c>
      <c r="C4309" s="18">
        <v>0.81410870762543719</v>
      </c>
      <c r="D4309" s="20" t="s">
        <v>3</v>
      </c>
      <c r="E4309" s="20" t="s">
        <v>57</v>
      </c>
      <c r="F4309" s="20">
        <v>1000000192</v>
      </c>
      <c r="G4309" s="20" t="s">
        <v>56</v>
      </c>
      <c r="H4309" s="20" t="s">
        <v>8</v>
      </c>
      <c r="I4309" s="20">
        <v>10000172</v>
      </c>
      <c r="J4309" s="20" t="s">
        <v>14</v>
      </c>
      <c r="K4309" s="20" t="s">
        <v>110</v>
      </c>
      <c r="L4309" s="20" t="s">
        <v>110</v>
      </c>
      <c r="M4309" s="20" t="s">
        <v>110</v>
      </c>
    </row>
    <row r="4310" spans="2:13" x14ac:dyDescent="0.2">
      <c r="B4310" s="19">
        <v>43274</v>
      </c>
      <c r="C4310" s="18">
        <v>0.83039088177794596</v>
      </c>
      <c r="D4310" s="20" t="s">
        <v>3</v>
      </c>
      <c r="E4310" s="20" t="s">
        <v>57</v>
      </c>
      <c r="F4310" s="20">
        <v>1000000192</v>
      </c>
      <c r="G4310" s="20" t="s">
        <v>56</v>
      </c>
      <c r="H4310" s="20" t="s">
        <v>8</v>
      </c>
      <c r="I4310" s="20">
        <v>10000172</v>
      </c>
      <c r="J4310" s="20" t="s">
        <v>14</v>
      </c>
      <c r="K4310" s="20" t="s">
        <v>110</v>
      </c>
      <c r="L4310" s="20" t="s">
        <v>110</v>
      </c>
      <c r="M4310" s="20" t="s">
        <v>110</v>
      </c>
    </row>
    <row r="4311" spans="2:13" x14ac:dyDescent="0.2">
      <c r="B4311" s="19">
        <v>43275</v>
      </c>
      <c r="C4311" s="18">
        <v>0.84699869941350481</v>
      </c>
      <c r="D4311" s="20" t="s">
        <v>3</v>
      </c>
      <c r="E4311" s="20" t="s">
        <v>57</v>
      </c>
      <c r="F4311" s="20">
        <v>1000000192</v>
      </c>
      <c r="G4311" s="20" t="s">
        <v>56</v>
      </c>
      <c r="H4311" s="20" t="s">
        <v>8</v>
      </c>
      <c r="I4311" s="20">
        <v>10000172</v>
      </c>
      <c r="J4311" s="20" t="s">
        <v>14</v>
      </c>
      <c r="K4311" s="20" t="s">
        <v>110</v>
      </c>
      <c r="L4311" s="20" t="s">
        <v>110</v>
      </c>
      <c r="M4311" s="20" t="s">
        <v>110</v>
      </c>
    </row>
    <row r="4312" spans="2:13" x14ac:dyDescent="0.2">
      <c r="B4312" s="19">
        <v>43276</v>
      </c>
      <c r="C4312" s="18">
        <v>0.86393867340177488</v>
      </c>
      <c r="D4312" s="20" t="s">
        <v>3</v>
      </c>
      <c r="E4312" s="20" t="s">
        <v>57</v>
      </c>
      <c r="F4312" s="20">
        <v>1000000192</v>
      </c>
      <c r="G4312" s="20" t="s">
        <v>56</v>
      </c>
      <c r="H4312" s="20" t="s">
        <v>8</v>
      </c>
      <c r="I4312" s="20">
        <v>10000172</v>
      </c>
      <c r="J4312" s="20" t="s">
        <v>14</v>
      </c>
      <c r="K4312" s="20" t="s">
        <v>110</v>
      </c>
      <c r="L4312" s="20" t="s">
        <v>110</v>
      </c>
      <c r="M4312" s="20" t="s">
        <v>110</v>
      </c>
    </row>
    <row r="4313" spans="2:13" x14ac:dyDescent="0.2">
      <c r="B4313" s="19">
        <v>43277</v>
      </c>
      <c r="C4313" s="18">
        <v>0.88121744686981041</v>
      </c>
      <c r="D4313" s="20" t="s">
        <v>3</v>
      </c>
      <c r="E4313" s="20" t="s">
        <v>57</v>
      </c>
      <c r="F4313" s="20">
        <v>1000000192</v>
      </c>
      <c r="G4313" s="20" t="s">
        <v>56</v>
      </c>
      <c r="H4313" s="20" t="s">
        <v>8</v>
      </c>
      <c r="I4313" s="20">
        <v>10000172</v>
      </c>
      <c r="J4313" s="20" t="s">
        <v>14</v>
      </c>
      <c r="K4313" s="20" t="s">
        <v>110</v>
      </c>
      <c r="L4313" s="20" t="s">
        <v>110</v>
      </c>
      <c r="M4313" s="20" t="s">
        <v>110</v>
      </c>
    </row>
    <row r="4314" spans="2:13" x14ac:dyDescent="0.2">
      <c r="B4314" s="19">
        <v>43278</v>
      </c>
      <c r="C4314" s="18">
        <v>0.89884179580720669</v>
      </c>
      <c r="D4314" s="20" t="s">
        <v>3</v>
      </c>
      <c r="E4314" s="20" t="s">
        <v>57</v>
      </c>
      <c r="F4314" s="20">
        <v>1000000192</v>
      </c>
      <c r="G4314" s="20" t="s">
        <v>56</v>
      </c>
      <c r="H4314" s="20" t="s">
        <v>8</v>
      </c>
      <c r="I4314" s="20">
        <v>10000172</v>
      </c>
      <c r="J4314" s="20" t="s">
        <v>14</v>
      </c>
      <c r="K4314" s="20" t="s">
        <v>110</v>
      </c>
      <c r="L4314" s="20" t="s">
        <v>110</v>
      </c>
      <c r="M4314" s="20" t="s">
        <v>110</v>
      </c>
    </row>
    <row r="4315" spans="2:13" x14ac:dyDescent="0.2">
      <c r="B4315" s="19">
        <v>43279</v>
      </c>
      <c r="C4315" s="18">
        <v>0.51281863172335107</v>
      </c>
      <c r="D4315" s="20" t="s">
        <v>3</v>
      </c>
      <c r="E4315" s="20" t="s">
        <v>57</v>
      </c>
      <c r="F4315" s="20">
        <v>1000000192</v>
      </c>
      <c r="G4315" s="20" t="s">
        <v>56</v>
      </c>
      <c r="H4315" s="20" t="s">
        <v>8</v>
      </c>
      <c r="I4315" s="20">
        <v>10000172</v>
      </c>
      <c r="J4315" s="20" t="s">
        <v>14</v>
      </c>
      <c r="K4315" s="20" t="s">
        <v>110</v>
      </c>
      <c r="L4315" s="20" t="s">
        <v>110</v>
      </c>
      <c r="M4315" s="20" t="s">
        <v>110</v>
      </c>
    </row>
    <row r="4316" spans="2:13" x14ac:dyDescent="0.2">
      <c r="B4316" s="19">
        <v>43280</v>
      </c>
      <c r="C4316" s="18">
        <v>0.52307500435781806</v>
      </c>
      <c r="D4316" s="20" t="s">
        <v>3</v>
      </c>
      <c r="E4316" s="20" t="s">
        <v>57</v>
      </c>
      <c r="F4316" s="20">
        <v>1000000192</v>
      </c>
      <c r="G4316" s="20" t="s">
        <v>56</v>
      </c>
      <c r="H4316" s="20" t="s">
        <v>8</v>
      </c>
      <c r="I4316" s="20">
        <v>10000172</v>
      </c>
      <c r="J4316" s="20" t="s">
        <v>14</v>
      </c>
      <c r="K4316" s="20" t="s">
        <v>110</v>
      </c>
      <c r="L4316" s="20" t="s">
        <v>110</v>
      </c>
      <c r="M4316" s="20" t="s">
        <v>110</v>
      </c>
    </row>
    <row r="4317" spans="2:13" x14ac:dyDescent="0.2">
      <c r="B4317" s="19">
        <v>43281</v>
      </c>
      <c r="C4317" s="18">
        <v>0.53353650444497447</v>
      </c>
      <c r="D4317" s="20" t="s">
        <v>3</v>
      </c>
      <c r="E4317" s="20" t="s">
        <v>57</v>
      </c>
      <c r="F4317" s="20">
        <v>1000000192</v>
      </c>
      <c r="G4317" s="20" t="s">
        <v>56</v>
      </c>
      <c r="H4317" s="20" t="s">
        <v>8</v>
      </c>
      <c r="I4317" s="20">
        <v>10000172</v>
      </c>
      <c r="J4317" s="20" t="s">
        <v>14</v>
      </c>
      <c r="K4317" s="20" t="s">
        <v>110</v>
      </c>
      <c r="L4317" s="20" t="s">
        <v>110</v>
      </c>
      <c r="M4317" s="20" t="s">
        <v>110</v>
      </c>
    </row>
    <row r="4318" spans="2:13" x14ac:dyDescent="0.2">
      <c r="B4318" s="19">
        <v>43282</v>
      </c>
      <c r="C4318" s="18">
        <v>0.54420723453387398</v>
      </c>
      <c r="D4318" s="20" t="s">
        <v>3</v>
      </c>
      <c r="E4318" s="20" t="s">
        <v>57</v>
      </c>
      <c r="F4318" s="20">
        <v>1000000192</v>
      </c>
      <c r="G4318" s="20" t="s">
        <v>56</v>
      </c>
      <c r="H4318" s="20" t="s">
        <v>8</v>
      </c>
      <c r="I4318" s="20">
        <v>10000172</v>
      </c>
      <c r="J4318" s="20" t="s">
        <v>14</v>
      </c>
      <c r="K4318" s="20" t="s">
        <v>110</v>
      </c>
      <c r="L4318" s="20" t="s">
        <v>110</v>
      </c>
      <c r="M4318" s="20" t="s">
        <v>110</v>
      </c>
    </row>
    <row r="4319" spans="2:13" x14ac:dyDescent="0.2">
      <c r="B4319" s="19">
        <v>43283</v>
      </c>
      <c r="C4319" s="18">
        <v>0.55509137922455143</v>
      </c>
      <c r="D4319" s="20" t="s">
        <v>3</v>
      </c>
      <c r="E4319" s="20" t="s">
        <v>57</v>
      </c>
      <c r="F4319" s="20">
        <v>1000000192</v>
      </c>
      <c r="G4319" s="20" t="s">
        <v>56</v>
      </c>
      <c r="H4319" s="20" t="s">
        <v>8</v>
      </c>
      <c r="I4319" s="20">
        <v>10000172</v>
      </c>
      <c r="J4319" s="20" t="s">
        <v>14</v>
      </c>
      <c r="K4319" s="20" t="s">
        <v>110</v>
      </c>
      <c r="L4319" s="20" t="s">
        <v>110</v>
      </c>
      <c r="M4319" s="20" t="s">
        <v>110</v>
      </c>
    </row>
    <row r="4320" spans="2:13" x14ac:dyDescent="0.2">
      <c r="B4320" s="19">
        <v>43284</v>
      </c>
      <c r="C4320" s="18">
        <v>0.5661932068090425</v>
      </c>
      <c r="D4320" s="20" t="s">
        <v>3</v>
      </c>
      <c r="E4320" s="20" t="s">
        <v>57</v>
      </c>
      <c r="F4320" s="20">
        <v>1000000192</v>
      </c>
      <c r="G4320" s="20" t="s">
        <v>56</v>
      </c>
      <c r="H4320" s="20" t="s">
        <v>8</v>
      </c>
      <c r="I4320" s="20">
        <v>10000172</v>
      </c>
      <c r="J4320" s="20" t="s">
        <v>14</v>
      </c>
      <c r="K4320" s="20" t="s">
        <v>110</v>
      </c>
      <c r="L4320" s="20" t="s">
        <v>110</v>
      </c>
      <c r="M4320" s="20" t="s">
        <v>110</v>
      </c>
    </row>
    <row r="4321" spans="2:13" x14ac:dyDescent="0.2">
      <c r="B4321" s="19">
        <v>43285</v>
      </c>
      <c r="C4321" s="18">
        <v>0.57751707094522342</v>
      </c>
      <c r="D4321" s="20" t="s">
        <v>3</v>
      </c>
      <c r="E4321" s="20" t="s">
        <v>57</v>
      </c>
      <c r="F4321" s="20">
        <v>1000000192</v>
      </c>
      <c r="G4321" s="20" t="s">
        <v>56</v>
      </c>
      <c r="H4321" s="20" t="s">
        <v>8</v>
      </c>
      <c r="I4321" s="20">
        <v>10000172</v>
      </c>
      <c r="J4321" s="20" t="s">
        <v>14</v>
      </c>
      <c r="K4321" s="20" t="s">
        <v>110</v>
      </c>
      <c r="L4321" s="20" t="s">
        <v>110</v>
      </c>
      <c r="M4321" s="20" t="s">
        <v>110</v>
      </c>
    </row>
    <row r="4322" spans="2:13" x14ac:dyDescent="0.2">
      <c r="B4322" s="19">
        <v>43286</v>
      </c>
      <c r="C4322" s="18">
        <v>0.58906741236412785</v>
      </c>
      <c r="D4322" s="20" t="s">
        <v>3</v>
      </c>
      <c r="E4322" s="20" t="s">
        <v>57</v>
      </c>
      <c r="F4322" s="20">
        <v>1000000192</v>
      </c>
      <c r="G4322" s="20" t="s">
        <v>56</v>
      </c>
      <c r="H4322" s="20" t="s">
        <v>8</v>
      </c>
      <c r="I4322" s="20">
        <v>10000172</v>
      </c>
      <c r="J4322" s="20" t="s">
        <v>14</v>
      </c>
      <c r="K4322" s="20" t="s">
        <v>110</v>
      </c>
      <c r="L4322" s="20" t="s">
        <v>110</v>
      </c>
      <c r="M4322" s="20" t="s">
        <v>110</v>
      </c>
    </row>
    <row r="4323" spans="2:13" x14ac:dyDescent="0.2">
      <c r="B4323" s="19">
        <v>43287</v>
      </c>
      <c r="C4323" s="18">
        <v>0.60084876061141035</v>
      </c>
      <c r="D4323" s="20" t="s">
        <v>3</v>
      </c>
      <c r="E4323" s="20" t="s">
        <v>57</v>
      </c>
      <c r="F4323" s="20">
        <v>1000000192</v>
      </c>
      <c r="G4323" s="20" t="s">
        <v>56</v>
      </c>
      <c r="H4323" s="20" t="s">
        <v>8</v>
      </c>
      <c r="I4323" s="20">
        <v>10000172</v>
      </c>
      <c r="J4323" s="20" t="s">
        <v>14</v>
      </c>
      <c r="K4323" s="20" t="s">
        <v>110</v>
      </c>
      <c r="L4323" s="20" t="s">
        <v>110</v>
      </c>
      <c r="M4323" s="20" t="s">
        <v>110</v>
      </c>
    </row>
    <row r="4324" spans="2:13" x14ac:dyDescent="0.2">
      <c r="B4324" s="19">
        <v>43288</v>
      </c>
      <c r="C4324" s="18">
        <v>0.61286573582363857</v>
      </c>
      <c r="D4324" s="20" t="s">
        <v>3</v>
      </c>
      <c r="E4324" s="20" t="s">
        <v>57</v>
      </c>
      <c r="F4324" s="20">
        <v>1000000192</v>
      </c>
      <c r="G4324" s="20" t="s">
        <v>56</v>
      </c>
      <c r="H4324" s="20" t="s">
        <v>8</v>
      </c>
      <c r="I4324" s="20">
        <v>10000172</v>
      </c>
      <c r="J4324" s="20" t="s">
        <v>14</v>
      </c>
      <c r="K4324" s="20" t="s">
        <v>110</v>
      </c>
      <c r="L4324" s="20" t="s">
        <v>110</v>
      </c>
      <c r="M4324" s="20" t="s">
        <v>110</v>
      </c>
    </row>
    <row r="4325" spans="2:13" x14ac:dyDescent="0.2">
      <c r="B4325" s="19">
        <v>43289</v>
      </c>
      <c r="C4325" s="18">
        <v>0.62512305054011141</v>
      </c>
      <c r="D4325" s="20" t="s">
        <v>3</v>
      </c>
      <c r="E4325" s="20" t="s">
        <v>57</v>
      </c>
      <c r="F4325" s="20">
        <v>1000000192</v>
      </c>
      <c r="G4325" s="20" t="s">
        <v>56</v>
      </c>
      <c r="H4325" s="20" t="s">
        <v>8</v>
      </c>
      <c r="I4325" s="20">
        <v>10000172</v>
      </c>
      <c r="J4325" s="20" t="s">
        <v>14</v>
      </c>
      <c r="K4325" s="20" t="s">
        <v>110</v>
      </c>
      <c r="L4325" s="20" t="s">
        <v>110</v>
      </c>
      <c r="M4325" s="20" t="s">
        <v>110</v>
      </c>
    </row>
    <row r="4326" spans="2:13" x14ac:dyDescent="0.2">
      <c r="B4326" s="19">
        <v>43290</v>
      </c>
      <c r="C4326" s="18">
        <v>0.63762551155091363</v>
      </c>
      <c r="D4326" s="20" t="s">
        <v>3</v>
      </c>
      <c r="E4326" s="20" t="s">
        <v>57</v>
      </c>
      <c r="F4326" s="20">
        <v>1000000192</v>
      </c>
      <c r="G4326" s="20" t="s">
        <v>56</v>
      </c>
      <c r="H4326" s="20" t="s">
        <v>8</v>
      </c>
      <c r="I4326" s="20">
        <v>10000172</v>
      </c>
      <c r="J4326" s="20" t="s">
        <v>14</v>
      </c>
      <c r="K4326" s="20" t="s">
        <v>110</v>
      </c>
      <c r="L4326" s="20" t="s">
        <v>110</v>
      </c>
      <c r="M4326" s="20" t="s">
        <v>110</v>
      </c>
    </row>
    <row r="4327" spans="2:13" x14ac:dyDescent="0.2">
      <c r="B4327" s="19">
        <v>43291</v>
      </c>
      <c r="C4327" s="18">
        <v>0.65037802178193194</v>
      </c>
      <c r="D4327" s="20" t="s">
        <v>3</v>
      </c>
      <c r="E4327" s="20" t="s">
        <v>57</v>
      </c>
      <c r="F4327" s="20">
        <v>1000000192</v>
      </c>
      <c r="G4327" s="20" t="s">
        <v>56</v>
      </c>
      <c r="H4327" s="20" t="s">
        <v>8</v>
      </c>
      <c r="I4327" s="20">
        <v>10000172</v>
      </c>
      <c r="J4327" s="20" t="s">
        <v>14</v>
      </c>
      <c r="K4327" s="20" t="s">
        <v>110</v>
      </c>
      <c r="L4327" s="20" t="s">
        <v>110</v>
      </c>
      <c r="M4327" s="20" t="s">
        <v>110</v>
      </c>
    </row>
    <row r="4328" spans="2:13" x14ac:dyDescent="0.2">
      <c r="B4328" s="19">
        <v>43292</v>
      </c>
      <c r="C4328" s="18">
        <v>0.66338558221757049</v>
      </c>
      <c r="D4328" s="20" t="s">
        <v>3</v>
      </c>
      <c r="E4328" s="20" t="s">
        <v>57</v>
      </c>
      <c r="F4328" s="20">
        <v>1000000192</v>
      </c>
      <c r="G4328" s="20" t="s">
        <v>56</v>
      </c>
      <c r="H4328" s="20" t="s">
        <v>8</v>
      </c>
      <c r="I4328" s="20">
        <v>10000172</v>
      </c>
      <c r="J4328" s="20" t="s">
        <v>14</v>
      </c>
      <c r="K4328" s="20" t="s">
        <v>110</v>
      </c>
      <c r="L4328" s="20" t="s">
        <v>110</v>
      </c>
      <c r="M4328" s="20" t="s">
        <v>110</v>
      </c>
    </row>
    <row r="4329" spans="2:13" x14ac:dyDescent="0.2">
      <c r="B4329" s="19">
        <v>43293</v>
      </c>
      <c r="C4329" s="18">
        <v>0.67665329386192197</v>
      </c>
      <c r="D4329" s="20" t="s">
        <v>3</v>
      </c>
      <c r="E4329" s="20" t="s">
        <v>57</v>
      </c>
      <c r="F4329" s="20">
        <v>1000000192</v>
      </c>
      <c r="G4329" s="20" t="s">
        <v>56</v>
      </c>
      <c r="H4329" s="20" t="s">
        <v>8</v>
      </c>
      <c r="I4329" s="20">
        <v>10000172</v>
      </c>
      <c r="J4329" s="20" t="s">
        <v>14</v>
      </c>
      <c r="K4329" s="20" t="s">
        <v>110</v>
      </c>
      <c r="L4329" s="20" t="s">
        <v>110</v>
      </c>
      <c r="M4329" s="20" t="s">
        <v>110</v>
      </c>
    </row>
    <row r="4330" spans="2:13" x14ac:dyDescent="0.2">
      <c r="B4330" s="19">
        <v>43294</v>
      </c>
      <c r="C4330" s="18">
        <v>0.69018635973916043</v>
      </c>
      <c r="D4330" s="20" t="s">
        <v>3</v>
      </c>
      <c r="E4330" s="20" t="s">
        <v>57</v>
      </c>
      <c r="F4330" s="20">
        <v>1000000192</v>
      </c>
      <c r="G4330" s="20" t="s">
        <v>56</v>
      </c>
      <c r="H4330" s="20" t="s">
        <v>8</v>
      </c>
      <c r="I4330" s="20">
        <v>10000172</v>
      </c>
      <c r="J4330" s="20" t="s">
        <v>14</v>
      </c>
      <c r="K4330" s="20" t="s">
        <v>110</v>
      </c>
      <c r="L4330" s="20" t="s">
        <v>110</v>
      </c>
      <c r="M4330" s="20" t="s">
        <v>110</v>
      </c>
    </row>
    <row r="4331" spans="2:13" x14ac:dyDescent="0.2">
      <c r="B4331" s="19">
        <v>43295</v>
      </c>
      <c r="C4331" s="18">
        <v>0.7039900869339436</v>
      </c>
      <c r="D4331" s="20" t="s">
        <v>3</v>
      </c>
      <c r="E4331" s="20" t="s">
        <v>57</v>
      </c>
      <c r="F4331" s="20">
        <v>1000000192</v>
      </c>
      <c r="G4331" s="20" t="s">
        <v>56</v>
      </c>
      <c r="H4331" s="20" t="s">
        <v>8</v>
      </c>
      <c r="I4331" s="20">
        <v>10000172</v>
      </c>
      <c r="J4331" s="20" t="s">
        <v>14</v>
      </c>
      <c r="K4331" s="20" t="s">
        <v>110</v>
      </c>
      <c r="L4331" s="20" t="s">
        <v>110</v>
      </c>
      <c r="M4331" s="20" t="s">
        <v>110</v>
      </c>
    </row>
    <row r="4332" spans="2:13" x14ac:dyDescent="0.2">
      <c r="B4332" s="19">
        <v>43296</v>
      </c>
      <c r="C4332" s="18">
        <v>0.71806988867262245</v>
      </c>
      <c r="D4332" s="20" t="s">
        <v>3</v>
      </c>
      <c r="E4332" s="20" t="s">
        <v>57</v>
      </c>
      <c r="F4332" s="20">
        <v>1000000192</v>
      </c>
      <c r="G4332" s="20" t="s">
        <v>56</v>
      </c>
      <c r="H4332" s="20" t="s">
        <v>8</v>
      </c>
      <c r="I4332" s="20">
        <v>10000172</v>
      </c>
      <c r="J4332" s="20" t="s">
        <v>14</v>
      </c>
      <c r="K4332" s="20" t="s">
        <v>110</v>
      </c>
      <c r="L4332" s="20" t="s">
        <v>110</v>
      </c>
      <c r="M4332" s="20" t="s">
        <v>110</v>
      </c>
    </row>
    <row r="4333" spans="2:13" x14ac:dyDescent="0.2">
      <c r="B4333" s="19">
        <v>43297</v>
      </c>
      <c r="C4333" s="18">
        <v>0.73243128644607491</v>
      </c>
      <c r="D4333" s="20" t="s">
        <v>3</v>
      </c>
      <c r="E4333" s="20" t="s">
        <v>57</v>
      </c>
      <c r="F4333" s="20">
        <v>1000000192</v>
      </c>
      <c r="G4333" s="20" t="s">
        <v>56</v>
      </c>
      <c r="H4333" s="20" t="s">
        <v>8</v>
      </c>
      <c r="I4333" s="20">
        <v>10000172</v>
      </c>
      <c r="J4333" s="20" t="s">
        <v>14</v>
      </c>
      <c r="K4333" s="20" t="s">
        <v>110</v>
      </c>
      <c r="L4333" s="20" t="s">
        <v>110</v>
      </c>
      <c r="M4333" s="20" t="s">
        <v>110</v>
      </c>
    </row>
    <row r="4334" spans="2:13" x14ac:dyDescent="0.2">
      <c r="B4334" s="19">
        <v>43298</v>
      </c>
      <c r="C4334" s="18">
        <v>0.74707991217499636</v>
      </c>
      <c r="D4334" s="20" t="s">
        <v>3</v>
      </c>
      <c r="E4334" s="20" t="s">
        <v>57</v>
      </c>
      <c r="F4334" s="20">
        <v>1000000192</v>
      </c>
      <c r="G4334" s="20" t="s">
        <v>56</v>
      </c>
      <c r="H4334" s="20" t="s">
        <v>8</v>
      </c>
      <c r="I4334" s="20">
        <v>10000172</v>
      </c>
      <c r="J4334" s="20" t="s">
        <v>14</v>
      </c>
      <c r="K4334" s="20" t="s">
        <v>110</v>
      </c>
      <c r="L4334" s="20" t="s">
        <v>110</v>
      </c>
      <c r="M4334" s="20" t="s">
        <v>110</v>
      </c>
    </row>
    <row r="4335" spans="2:13" x14ac:dyDescent="0.2">
      <c r="B4335" s="19">
        <v>43299</v>
      </c>
      <c r="C4335" s="18">
        <v>0.76202151041849631</v>
      </c>
      <c r="D4335" s="20" t="s">
        <v>3</v>
      </c>
      <c r="E4335" s="20" t="s">
        <v>57</v>
      </c>
      <c r="F4335" s="20">
        <v>1000000192</v>
      </c>
      <c r="G4335" s="20" t="s">
        <v>56</v>
      </c>
      <c r="H4335" s="20" t="s">
        <v>8</v>
      </c>
      <c r="I4335" s="20">
        <v>10000172</v>
      </c>
      <c r="J4335" s="20" t="s">
        <v>14</v>
      </c>
      <c r="K4335" s="20" t="s">
        <v>110</v>
      </c>
      <c r="L4335" s="20" t="s">
        <v>110</v>
      </c>
      <c r="M4335" s="20" t="s">
        <v>110</v>
      </c>
    </row>
    <row r="4336" spans="2:13" x14ac:dyDescent="0.2">
      <c r="B4336" s="19">
        <v>43300</v>
      </c>
      <c r="C4336" s="18">
        <v>0.77726194062686627</v>
      </c>
      <c r="D4336" s="20" t="s">
        <v>3</v>
      </c>
      <c r="E4336" s="20" t="s">
        <v>57</v>
      </c>
      <c r="F4336" s="20">
        <v>1000000192</v>
      </c>
      <c r="G4336" s="20" t="s">
        <v>56</v>
      </c>
      <c r="H4336" s="20" t="s">
        <v>8</v>
      </c>
      <c r="I4336" s="20">
        <v>10000172</v>
      </c>
      <c r="J4336" s="20" t="s">
        <v>14</v>
      </c>
      <c r="K4336" s="20" t="s">
        <v>110</v>
      </c>
      <c r="L4336" s="20" t="s">
        <v>110</v>
      </c>
      <c r="M4336" s="20" t="s">
        <v>110</v>
      </c>
    </row>
    <row r="4337" spans="2:13" x14ac:dyDescent="0.2">
      <c r="B4337" s="19">
        <v>43301</v>
      </c>
      <c r="C4337" s="18">
        <v>0.7928071794394036</v>
      </c>
      <c r="D4337" s="20" t="s">
        <v>3</v>
      </c>
      <c r="E4337" s="20" t="s">
        <v>57</v>
      </c>
      <c r="F4337" s="20">
        <v>1000000192</v>
      </c>
      <c r="G4337" s="20" t="s">
        <v>56</v>
      </c>
      <c r="H4337" s="20" t="s">
        <v>8</v>
      </c>
      <c r="I4337" s="20">
        <v>10000172</v>
      </c>
      <c r="J4337" s="20" t="s">
        <v>14</v>
      </c>
      <c r="K4337" s="20" t="s">
        <v>110</v>
      </c>
      <c r="L4337" s="20" t="s">
        <v>110</v>
      </c>
      <c r="M4337" s="20" t="s">
        <v>110</v>
      </c>
    </row>
    <row r="4338" spans="2:13" x14ac:dyDescent="0.2">
      <c r="B4338" s="19">
        <v>43252</v>
      </c>
      <c r="C4338" s="18">
        <v>0.45</v>
      </c>
      <c r="D4338" s="20" t="s">
        <v>20</v>
      </c>
      <c r="E4338" s="20" t="s">
        <v>31</v>
      </c>
      <c r="F4338" s="20">
        <v>1000000031</v>
      </c>
      <c r="G4338" s="20" t="s">
        <v>30</v>
      </c>
      <c r="H4338" s="20" t="s">
        <v>8</v>
      </c>
      <c r="I4338" s="20">
        <v>10000136</v>
      </c>
      <c r="J4338" s="20" t="s">
        <v>38</v>
      </c>
      <c r="K4338" s="20" t="s">
        <v>110</v>
      </c>
      <c r="L4338" s="20" t="s">
        <v>110</v>
      </c>
      <c r="M4338" s="20" t="s">
        <v>110</v>
      </c>
    </row>
    <row r="4339" spans="2:13" x14ac:dyDescent="0.2">
      <c r="B4339" s="19">
        <v>43253</v>
      </c>
      <c r="C4339" s="18">
        <v>0.45899999999999996</v>
      </c>
      <c r="D4339" s="20" t="s">
        <v>20</v>
      </c>
      <c r="E4339" s="20" t="s">
        <v>31</v>
      </c>
      <c r="F4339" s="20">
        <v>1000000031</v>
      </c>
      <c r="G4339" s="20" t="s">
        <v>30</v>
      </c>
      <c r="H4339" s="20" t="s">
        <v>8</v>
      </c>
      <c r="I4339" s="20">
        <v>10000136</v>
      </c>
      <c r="J4339" s="20" t="s">
        <v>38</v>
      </c>
      <c r="K4339" s="20" t="s">
        <v>110</v>
      </c>
      <c r="L4339" s="20" t="s">
        <v>110</v>
      </c>
      <c r="M4339" s="20" t="s">
        <v>110</v>
      </c>
    </row>
    <row r="4340" spans="2:13" x14ac:dyDescent="0.2">
      <c r="B4340" s="19">
        <v>43254</v>
      </c>
      <c r="C4340" s="18">
        <v>0.46817999999999999</v>
      </c>
      <c r="D4340" s="20" t="s">
        <v>20</v>
      </c>
      <c r="E4340" s="20" t="s">
        <v>31</v>
      </c>
      <c r="F4340" s="20">
        <v>1000000031</v>
      </c>
      <c r="G4340" s="20" t="s">
        <v>30</v>
      </c>
      <c r="H4340" s="20" t="s">
        <v>8</v>
      </c>
      <c r="I4340" s="20">
        <v>10000136</v>
      </c>
      <c r="J4340" s="20" t="s">
        <v>38</v>
      </c>
      <c r="K4340" s="20" t="s">
        <v>110</v>
      </c>
      <c r="L4340" s="20" t="s">
        <v>110</v>
      </c>
      <c r="M4340" s="20" t="s">
        <v>110</v>
      </c>
    </row>
    <row r="4341" spans="2:13" x14ac:dyDescent="0.2">
      <c r="B4341" s="19">
        <v>43255</v>
      </c>
      <c r="C4341" s="18">
        <v>0.47754359999999996</v>
      </c>
      <c r="D4341" s="20" t="s">
        <v>20</v>
      </c>
      <c r="E4341" s="20" t="s">
        <v>31</v>
      </c>
      <c r="F4341" s="20">
        <v>1000000031</v>
      </c>
      <c r="G4341" s="20" t="s">
        <v>30</v>
      </c>
      <c r="H4341" s="20" t="s">
        <v>8</v>
      </c>
      <c r="I4341" s="20">
        <v>10000136</v>
      </c>
      <c r="J4341" s="20" t="s">
        <v>38</v>
      </c>
      <c r="K4341" s="20" t="s">
        <v>110</v>
      </c>
      <c r="L4341" s="20" t="s">
        <v>110</v>
      </c>
      <c r="M4341" s="20" t="s">
        <v>110</v>
      </c>
    </row>
    <row r="4342" spans="2:13" x14ac:dyDescent="0.2">
      <c r="B4342" s="19">
        <v>43256</v>
      </c>
      <c r="C4342" s="18">
        <v>0.487094472</v>
      </c>
      <c r="D4342" s="20" t="s">
        <v>20</v>
      </c>
      <c r="E4342" s="20" t="s">
        <v>31</v>
      </c>
      <c r="F4342" s="20">
        <v>1000000031</v>
      </c>
      <c r="G4342" s="20" t="s">
        <v>30</v>
      </c>
      <c r="H4342" s="20" t="s">
        <v>8</v>
      </c>
      <c r="I4342" s="20">
        <v>10000136</v>
      </c>
      <c r="J4342" s="20" t="s">
        <v>38</v>
      </c>
      <c r="K4342" s="20" t="s">
        <v>110</v>
      </c>
      <c r="L4342" s="20" t="s">
        <v>110</v>
      </c>
      <c r="M4342" s="20" t="s">
        <v>110</v>
      </c>
    </row>
    <row r="4343" spans="2:13" x14ac:dyDescent="0.2">
      <c r="B4343" s="19">
        <v>43257</v>
      </c>
      <c r="C4343" s="18">
        <v>0.49683636143999999</v>
      </c>
      <c r="D4343" s="20" t="s">
        <v>20</v>
      </c>
      <c r="E4343" s="20" t="s">
        <v>31</v>
      </c>
      <c r="F4343" s="20">
        <v>1000000031</v>
      </c>
      <c r="G4343" s="20" t="s">
        <v>30</v>
      </c>
      <c r="H4343" s="20" t="s">
        <v>8</v>
      </c>
      <c r="I4343" s="20">
        <v>10000136</v>
      </c>
      <c r="J4343" s="20" t="s">
        <v>38</v>
      </c>
      <c r="K4343" s="20" t="s">
        <v>110</v>
      </c>
      <c r="L4343" s="20" t="s">
        <v>110</v>
      </c>
      <c r="M4343" s="20" t="s">
        <v>110</v>
      </c>
    </row>
    <row r="4344" spans="2:13" x14ac:dyDescent="0.2">
      <c r="B4344" s="19">
        <v>43258</v>
      </c>
      <c r="C4344" s="18">
        <v>0.5067730886688</v>
      </c>
      <c r="D4344" s="20" t="s">
        <v>20</v>
      </c>
      <c r="E4344" s="20" t="s">
        <v>31</v>
      </c>
      <c r="F4344" s="20">
        <v>1000000031</v>
      </c>
      <c r="G4344" s="20" t="s">
        <v>30</v>
      </c>
      <c r="H4344" s="20" t="s">
        <v>8</v>
      </c>
      <c r="I4344" s="20">
        <v>10000136</v>
      </c>
      <c r="J4344" s="20" t="s">
        <v>38</v>
      </c>
      <c r="K4344" s="20" t="s">
        <v>110</v>
      </c>
      <c r="L4344" s="20" t="s">
        <v>110</v>
      </c>
      <c r="M4344" s="20" t="s">
        <v>110</v>
      </c>
    </row>
    <row r="4345" spans="2:13" x14ac:dyDescent="0.2">
      <c r="B4345" s="19">
        <v>43259</v>
      </c>
      <c r="C4345" s="18">
        <v>0.51690855044217598</v>
      </c>
      <c r="D4345" s="20" t="s">
        <v>20</v>
      </c>
      <c r="E4345" s="20" t="s">
        <v>31</v>
      </c>
      <c r="F4345" s="20">
        <v>1000000031</v>
      </c>
      <c r="G4345" s="20" t="s">
        <v>30</v>
      </c>
      <c r="H4345" s="20" t="s">
        <v>8</v>
      </c>
      <c r="I4345" s="20">
        <v>10000136</v>
      </c>
      <c r="J4345" s="20" t="s">
        <v>38</v>
      </c>
      <c r="K4345" s="20" t="s">
        <v>110</v>
      </c>
      <c r="L4345" s="20" t="s">
        <v>110</v>
      </c>
      <c r="M4345" s="20" t="s">
        <v>110</v>
      </c>
    </row>
    <row r="4346" spans="2:13" x14ac:dyDescent="0.2">
      <c r="B4346" s="19">
        <v>43260</v>
      </c>
      <c r="C4346" s="18">
        <v>0.52724672145101947</v>
      </c>
      <c r="D4346" s="20" t="s">
        <v>20</v>
      </c>
      <c r="E4346" s="20" t="s">
        <v>31</v>
      </c>
      <c r="F4346" s="20">
        <v>1000000031</v>
      </c>
      <c r="G4346" s="20" t="s">
        <v>30</v>
      </c>
      <c r="H4346" s="20" t="s">
        <v>8</v>
      </c>
      <c r="I4346" s="20">
        <v>10000136</v>
      </c>
      <c r="J4346" s="20" t="s">
        <v>38</v>
      </c>
      <c r="K4346" s="20" t="s">
        <v>110</v>
      </c>
      <c r="L4346" s="20" t="s">
        <v>110</v>
      </c>
      <c r="M4346" s="20" t="s">
        <v>110</v>
      </c>
    </row>
    <row r="4347" spans="2:13" x14ac:dyDescent="0.2">
      <c r="B4347" s="19">
        <v>43261</v>
      </c>
      <c r="C4347" s="18">
        <v>0.53779165588003985</v>
      </c>
      <c r="D4347" s="20" t="s">
        <v>20</v>
      </c>
      <c r="E4347" s="20" t="s">
        <v>31</v>
      </c>
      <c r="F4347" s="20">
        <v>1000000031</v>
      </c>
      <c r="G4347" s="20" t="s">
        <v>30</v>
      </c>
      <c r="H4347" s="20" t="s">
        <v>8</v>
      </c>
      <c r="I4347" s="20">
        <v>10000136</v>
      </c>
      <c r="J4347" s="20" t="s">
        <v>38</v>
      </c>
      <c r="K4347" s="20" t="s">
        <v>110</v>
      </c>
      <c r="L4347" s="20" t="s">
        <v>110</v>
      </c>
      <c r="M4347" s="20" t="s">
        <v>110</v>
      </c>
    </row>
    <row r="4348" spans="2:13" x14ac:dyDescent="0.2">
      <c r="B4348" s="19">
        <v>43262</v>
      </c>
      <c r="C4348" s="18">
        <v>0.54854748899764061</v>
      </c>
      <c r="D4348" s="20" t="s">
        <v>20</v>
      </c>
      <c r="E4348" s="20" t="s">
        <v>31</v>
      </c>
      <c r="F4348" s="20">
        <v>1000000031</v>
      </c>
      <c r="G4348" s="20" t="s">
        <v>30</v>
      </c>
      <c r="H4348" s="20" t="s">
        <v>8</v>
      </c>
      <c r="I4348" s="20">
        <v>10000136</v>
      </c>
      <c r="J4348" s="20" t="s">
        <v>38</v>
      </c>
      <c r="K4348" s="20" t="s">
        <v>110</v>
      </c>
      <c r="L4348" s="20" t="s">
        <v>110</v>
      </c>
      <c r="M4348" s="20" t="s">
        <v>110</v>
      </c>
    </row>
    <row r="4349" spans="2:13" x14ac:dyDescent="0.2">
      <c r="B4349" s="19">
        <v>43263</v>
      </c>
      <c r="C4349" s="18">
        <v>0.55951843877759344</v>
      </c>
      <c r="D4349" s="20" t="s">
        <v>20</v>
      </c>
      <c r="E4349" s="20" t="s">
        <v>31</v>
      </c>
      <c r="F4349" s="20">
        <v>1000000031</v>
      </c>
      <c r="G4349" s="20" t="s">
        <v>30</v>
      </c>
      <c r="H4349" s="20" t="s">
        <v>8</v>
      </c>
      <c r="I4349" s="20">
        <v>10000136</v>
      </c>
      <c r="J4349" s="20" t="s">
        <v>38</v>
      </c>
      <c r="K4349" s="20" t="s">
        <v>110</v>
      </c>
      <c r="L4349" s="20" t="s">
        <v>110</v>
      </c>
      <c r="M4349" s="20" t="s">
        <v>110</v>
      </c>
    </row>
    <row r="4350" spans="2:13" x14ac:dyDescent="0.2">
      <c r="B4350" s="19">
        <v>43264</v>
      </c>
      <c r="C4350" s="18">
        <v>0.57070880755314535</v>
      </c>
      <c r="D4350" s="20" t="s">
        <v>20</v>
      </c>
      <c r="E4350" s="20" t="s">
        <v>31</v>
      </c>
      <c r="F4350" s="20">
        <v>1000000031</v>
      </c>
      <c r="G4350" s="20" t="s">
        <v>30</v>
      </c>
      <c r="H4350" s="20" t="s">
        <v>8</v>
      </c>
      <c r="I4350" s="20">
        <v>10000136</v>
      </c>
      <c r="J4350" s="20" t="s">
        <v>38</v>
      </c>
      <c r="K4350" s="20" t="s">
        <v>110</v>
      </c>
      <c r="L4350" s="20" t="s">
        <v>110</v>
      </c>
      <c r="M4350" s="20" t="s">
        <v>110</v>
      </c>
    </row>
    <row r="4351" spans="2:13" x14ac:dyDescent="0.2">
      <c r="B4351" s="19">
        <v>43265</v>
      </c>
      <c r="C4351" s="18">
        <v>0.58212298370420823</v>
      </c>
      <c r="D4351" s="20" t="s">
        <v>20</v>
      </c>
      <c r="E4351" s="20" t="s">
        <v>31</v>
      </c>
      <c r="F4351" s="20">
        <v>1000000031</v>
      </c>
      <c r="G4351" s="20" t="s">
        <v>30</v>
      </c>
      <c r="H4351" s="20" t="s">
        <v>8</v>
      </c>
      <c r="I4351" s="20">
        <v>10000136</v>
      </c>
      <c r="J4351" s="20" t="s">
        <v>38</v>
      </c>
      <c r="K4351" s="20" t="s">
        <v>110</v>
      </c>
      <c r="L4351" s="20" t="s">
        <v>110</v>
      </c>
      <c r="M4351" s="20" t="s">
        <v>110</v>
      </c>
    </row>
    <row r="4352" spans="2:13" x14ac:dyDescent="0.2">
      <c r="B4352" s="19">
        <v>43266</v>
      </c>
      <c r="C4352" s="18">
        <v>0.5937654433782924</v>
      </c>
      <c r="D4352" s="20" t="s">
        <v>20</v>
      </c>
      <c r="E4352" s="20" t="s">
        <v>31</v>
      </c>
      <c r="F4352" s="20">
        <v>1000000031</v>
      </c>
      <c r="G4352" s="20" t="s">
        <v>30</v>
      </c>
      <c r="H4352" s="20" t="s">
        <v>8</v>
      </c>
      <c r="I4352" s="20">
        <v>10000136</v>
      </c>
      <c r="J4352" s="20" t="s">
        <v>38</v>
      </c>
      <c r="K4352" s="20" t="s">
        <v>110</v>
      </c>
      <c r="L4352" s="20" t="s">
        <v>110</v>
      </c>
      <c r="M4352" s="20" t="s">
        <v>110</v>
      </c>
    </row>
    <row r="4353" spans="2:13" x14ac:dyDescent="0.2">
      <c r="B4353" s="19">
        <v>43267</v>
      </c>
      <c r="C4353" s="18">
        <v>0.60564075224585823</v>
      </c>
      <c r="D4353" s="20" t="s">
        <v>20</v>
      </c>
      <c r="E4353" s="20" t="s">
        <v>31</v>
      </c>
      <c r="F4353" s="20">
        <v>1000000031</v>
      </c>
      <c r="G4353" s="20" t="s">
        <v>30</v>
      </c>
      <c r="H4353" s="20" t="s">
        <v>8</v>
      </c>
      <c r="I4353" s="20">
        <v>10000136</v>
      </c>
      <c r="J4353" s="20" t="s">
        <v>38</v>
      </c>
      <c r="K4353" s="20" t="s">
        <v>110</v>
      </c>
      <c r="L4353" s="20" t="s">
        <v>110</v>
      </c>
      <c r="M4353" s="20" t="s">
        <v>110</v>
      </c>
    </row>
    <row r="4354" spans="2:13" x14ac:dyDescent="0.2">
      <c r="B4354" s="19">
        <v>43268</v>
      </c>
      <c r="C4354" s="18">
        <v>0.61775356729077546</v>
      </c>
      <c r="D4354" s="20" t="s">
        <v>20</v>
      </c>
      <c r="E4354" s="20" t="s">
        <v>31</v>
      </c>
      <c r="F4354" s="20">
        <v>1000000031</v>
      </c>
      <c r="G4354" s="20" t="s">
        <v>30</v>
      </c>
      <c r="H4354" s="20" t="s">
        <v>8</v>
      </c>
      <c r="I4354" s="20">
        <v>10000136</v>
      </c>
      <c r="J4354" s="20" t="s">
        <v>38</v>
      </c>
      <c r="K4354" s="20" t="s">
        <v>110</v>
      </c>
      <c r="L4354" s="20" t="s">
        <v>110</v>
      </c>
      <c r="M4354" s="20" t="s">
        <v>110</v>
      </c>
    </row>
    <row r="4355" spans="2:13" x14ac:dyDescent="0.2">
      <c r="B4355" s="19">
        <v>43269</v>
      </c>
      <c r="C4355" s="18">
        <v>0.48210863863659098</v>
      </c>
      <c r="D4355" s="20" t="s">
        <v>20</v>
      </c>
      <c r="E4355" s="20" t="s">
        <v>31</v>
      </c>
      <c r="F4355" s="20">
        <v>1000000031</v>
      </c>
      <c r="G4355" s="20" t="s">
        <v>30</v>
      </c>
      <c r="H4355" s="20" t="s">
        <v>8</v>
      </c>
      <c r="I4355" s="20">
        <v>10000136</v>
      </c>
      <c r="J4355" s="20" t="s">
        <v>38</v>
      </c>
      <c r="K4355" s="20" t="s">
        <v>110</v>
      </c>
      <c r="L4355" s="20" t="s">
        <v>110</v>
      </c>
      <c r="M4355" s="20" t="s">
        <v>110</v>
      </c>
    </row>
    <row r="4356" spans="2:13" x14ac:dyDescent="0.2">
      <c r="B4356" s="19">
        <v>43270</v>
      </c>
      <c r="C4356" s="18">
        <v>0.49175081140932286</v>
      </c>
      <c r="D4356" s="20" t="s">
        <v>20</v>
      </c>
      <c r="E4356" s="20" t="s">
        <v>31</v>
      </c>
      <c r="F4356" s="20">
        <v>1000000031</v>
      </c>
      <c r="G4356" s="20" t="s">
        <v>30</v>
      </c>
      <c r="H4356" s="20" t="s">
        <v>8</v>
      </c>
      <c r="I4356" s="20">
        <v>10000136</v>
      </c>
      <c r="J4356" s="20" t="s">
        <v>38</v>
      </c>
      <c r="K4356" s="20" t="s">
        <v>110</v>
      </c>
      <c r="L4356" s="20" t="s">
        <v>110</v>
      </c>
      <c r="M4356" s="20" t="s">
        <v>110</v>
      </c>
    </row>
    <row r="4357" spans="2:13" x14ac:dyDescent="0.2">
      <c r="B4357" s="19">
        <v>43271</v>
      </c>
      <c r="C4357" s="18">
        <v>0.50158582763750925</v>
      </c>
      <c r="D4357" s="20" t="s">
        <v>20</v>
      </c>
      <c r="E4357" s="20" t="s">
        <v>31</v>
      </c>
      <c r="F4357" s="20">
        <v>1000000031</v>
      </c>
      <c r="G4357" s="20" t="s">
        <v>30</v>
      </c>
      <c r="H4357" s="20" t="s">
        <v>8</v>
      </c>
      <c r="I4357" s="20">
        <v>10000136</v>
      </c>
      <c r="J4357" s="20" t="s">
        <v>38</v>
      </c>
      <c r="K4357" s="20" t="s">
        <v>110</v>
      </c>
      <c r="L4357" s="20" t="s">
        <v>110</v>
      </c>
      <c r="M4357" s="20" t="s">
        <v>110</v>
      </c>
    </row>
    <row r="4358" spans="2:13" x14ac:dyDescent="0.2">
      <c r="B4358" s="19">
        <v>43272</v>
      </c>
      <c r="C4358" s="18">
        <v>0.51161754419025951</v>
      </c>
      <c r="D4358" s="20" t="s">
        <v>20</v>
      </c>
      <c r="E4358" s="20" t="s">
        <v>31</v>
      </c>
      <c r="F4358" s="20">
        <v>1000000031</v>
      </c>
      <c r="G4358" s="20" t="s">
        <v>30</v>
      </c>
      <c r="H4358" s="20" t="s">
        <v>8</v>
      </c>
      <c r="I4358" s="20">
        <v>10000136</v>
      </c>
      <c r="J4358" s="20" t="s">
        <v>38</v>
      </c>
      <c r="K4358" s="20" t="s">
        <v>110</v>
      </c>
      <c r="L4358" s="20" t="s">
        <v>110</v>
      </c>
      <c r="M4358" s="20" t="s">
        <v>110</v>
      </c>
    </row>
    <row r="4359" spans="2:13" x14ac:dyDescent="0.2">
      <c r="B4359" s="19">
        <v>43273</v>
      </c>
      <c r="C4359" s="18">
        <v>0.52184989507406465</v>
      </c>
      <c r="D4359" s="20" t="s">
        <v>20</v>
      </c>
      <c r="E4359" s="20" t="s">
        <v>31</v>
      </c>
      <c r="F4359" s="20">
        <v>1000000031</v>
      </c>
      <c r="G4359" s="20" t="s">
        <v>30</v>
      </c>
      <c r="H4359" s="20" t="s">
        <v>8</v>
      </c>
      <c r="I4359" s="20">
        <v>10000136</v>
      </c>
      <c r="J4359" s="20" t="s">
        <v>38</v>
      </c>
      <c r="K4359" s="20" t="s">
        <v>110</v>
      </c>
      <c r="L4359" s="20" t="s">
        <v>110</v>
      </c>
      <c r="M4359" s="20" t="s">
        <v>110</v>
      </c>
    </row>
    <row r="4360" spans="2:13" x14ac:dyDescent="0.2">
      <c r="B4360" s="19">
        <v>43274</v>
      </c>
      <c r="C4360" s="18">
        <v>0.53228689297554599</v>
      </c>
      <c r="D4360" s="20" t="s">
        <v>20</v>
      </c>
      <c r="E4360" s="20" t="s">
        <v>31</v>
      </c>
      <c r="F4360" s="20">
        <v>1000000031</v>
      </c>
      <c r="G4360" s="20" t="s">
        <v>30</v>
      </c>
      <c r="H4360" s="20" t="s">
        <v>8</v>
      </c>
      <c r="I4360" s="20">
        <v>10000136</v>
      </c>
      <c r="J4360" s="20" t="s">
        <v>38</v>
      </c>
      <c r="K4360" s="20" t="s">
        <v>110</v>
      </c>
      <c r="L4360" s="20" t="s">
        <v>110</v>
      </c>
      <c r="M4360" s="20" t="s">
        <v>110</v>
      </c>
    </row>
    <row r="4361" spans="2:13" x14ac:dyDescent="0.2">
      <c r="B4361" s="19">
        <v>43275</v>
      </c>
      <c r="C4361" s="18">
        <v>0.54293263083505683</v>
      </c>
      <c r="D4361" s="20" t="s">
        <v>20</v>
      </c>
      <c r="E4361" s="20" t="s">
        <v>31</v>
      </c>
      <c r="F4361" s="20">
        <v>1000000031</v>
      </c>
      <c r="G4361" s="20" t="s">
        <v>30</v>
      </c>
      <c r="H4361" s="20" t="s">
        <v>8</v>
      </c>
      <c r="I4361" s="20">
        <v>10000136</v>
      </c>
      <c r="J4361" s="20" t="s">
        <v>38</v>
      </c>
      <c r="K4361" s="20" t="s">
        <v>110</v>
      </c>
      <c r="L4361" s="20" t="s">
        <v>110</v>
      </c>
      <c r="M4361" s="20" t="s">
        <v>110</v>
      </c>
    </row>
    <row r="4362" spans="2:13" x14ac:dyDescent="0.2">
      <c r="B4362" s="19">
        <v>43276</v>
      </c>
      <c r="C4362" s="18">
        <v>0.55379128345175799</v>
      </c>
      <c r="D4362" s="20" t="s">
        <v>20</v>
      </c>
      <c r="E4362" s="20" t="s">
        <v>31</v>
      </c>
      <c r="F4362" s="20">
        <v>1000000031</v>
      </c>
      <c r="G4362" s="20" t="s">
        <v>30</v>
      </c>
      <c r="H4362" s="20" t="s">
        <v>8</v>
      </c>
      <c r="I4362" s="20">
        <v>10000136</v>
      </c>
      <c r="J4362" s="20" t="s">
        <v>38</v>
      </c>
      <c r="K4362" s="20" t="s">
        <v>110</v>
      </c>
      <c r="L4362" s="20" t="s">
        <v>110</v>
      </c>
      <c r="M4362" s="20" t="s">
        <v>110</v>
      </c>
    </row>
    <row r="4363" spans="2:13" x14ac:dyDescent="0.2">
      <c r="B4363" s="19">
        <v>43277</v>
      </c>
      <c r="C4363" s="18">
        <v>0.56486710912079319</v>
      </c>
      <c r="D4363" s="20" t="s">
        <v>20</v>
      </c>
      <c r="E4363" s="20" t="s">
        <v>31</v>
      </c>
      <c r="F4363" s="20">
        <v>1000000031</v>
      </c>
      <c r="G4363" s="20" t="s">
        <v>30</v>
      </c>
      <c r="H4363" s="20" t="s">
        <v>8</v>
      </c>
      <c r="I4363" s="20">
        <v>10000136</v>
      </c>
      <c r="J4363" s="20" t="s">
        <v>38</v>
      </c>
      <c r="K4363" s="20" t="s">
        <v>110</v>
      </c>
      <c r="L4363" s="20" t="s">
        <v>110</v>
      </c>
      <c r="M4363" s="20" t="s">
        <v>110</v>
      </c>
    </row>
    <row r="4364" spans="2:13" x14ac:dyDescent="0.2">
      <c r="B4364" s="19">
        <v>43278</v>
      </c>
      <c r="C4364" s="18">
        <v>0.57616445130320904</v>
      </c>
      <c r="D4364" s="20" t="s">
        <v>20</v>
      </c>
      <c r="E4364" s="20" t="s">
        <v>31</v>
      </c>
      <c r="F4364" s="20">
        <v>1000000031</v>
      </c>
      <c r="G4364" s="20" t="s">
        <v>30</v>
      </c>
      <c r="H4364" s="20" t="s">
        <v>8</v>
      </c>
      <c r="I4364" s="20">
        <v>10000136</v>
      </c>
      <c r="J4364" s="20" t="s">
        <v>38</v>
      </c>
      <c r="K4364" s="20" t="s">
        <v>110</v>
      </c>
      <c r="L4364" s="20" t="s">
        <v>110</v>
      </c>
      <c r="M4364" s="20" t="s">
        <v>110</v>
      </c>
    </row>
    <row r="4365" spans="2:13" x14ac:dyDescent="0.2">
      <c r="B4365" s="19">
        <v>43279</v>
      </c>
      <c r="C4365" s="18">
        <v>0.58768774032927329</v>
      </c>
      <c r="D4365" s="20" t="s">
        <v>20</v>
      </c>
      <c r="E4365" s="20" t="s">
        <v>31</v>
      </c>
      <c r="F4365" s="20">
        <v>1000000031</v>
      </c>
      <c r="G4365" s="20" t="s">
        <v>30</v>
      </c>
      <c r="H4365" s="20" t="s">
        <v>8</v>
      </c>
      <c r="I4365" s="20">
        <v>10000136</v>
      </c>
      <c r="J4365" s="20" t="s">
        <v>38</v>
      </c>
      <c r="K4365" s="20" t="s">
        <v>110</v>
      </c>
      <c r="L4365" s="20" t="s">
        <v>110</v>
      </c>
      <c r="M4365" s="20" t="s">
        <v>110</v>
      </c>
    </row>
    <row r="4366" spans="2:13" x14ac:dyDescent="0.2">
      <c r="B4366" s="19">
        <v>43280</v>
      </c>
      <c r="C4366" s="18">
        <v>0.59944149513585865</v>
      </c>
      <c r="D4366" s="20" t="s">
        <v>20</v>
      </c>
      <c r="E4366" s="20" t="s">
        <v>31</v>
      </c>
      <c r="F4366" s="20">
        <v>1000000031</v>
      </c>
      <c r="G4366" s="20" t="s">
        <v>30</v>
      </c>
      <c r="H4366" s="20" t="s">
        <v>8</v>
      </c>
      <c r="I4366" s="20">
        <v>10000136</v>
      </c>
      <c r="J4366" s="20" t="s">
        <v>38</v>
      </c>
      <c r="K4366" s="20" t="s">
        <v>110</v>
      </c>
      <c r="L4366" s="20" t="s">
        <v>110</v>
      </c>
      <c r="M4366" s="20" t="s">
        <v>110</v>
      </c>
    </row>
    <row r="4367" spans="2:13" x14ac:dyDescent="0.2">
      <c r="B4367" s="19">
        <v>43281</v>
      </c>
      <c r="C4367" s="18">
        <v>0.61143032503857586</v>
      </c>
      <c r="D4367" s="20" t="s">
        <v>20</v>
      </c>
      <c r="E4367" s="20" t="s">
        <v>31</v>
      </c>
      <c r="F4367" s="20">
        <v>1000000031</v>
      </c>
      <c r="G4367" s="20" t="s">
        <v>30</v>
      </c>
      <c r="H4367" s="20" t="s">
        <v>8</v>
      </c>
      <c r="I4367" s="20">
        <v>10000136</v>
      </c>
      <c r="J4367" s="20" t="s">
        <v>38</v>
      </c>
      <c r="K4367" s="20" t="s">
        <v>110</v>
      </c>
      <c r="L4367" s="20" t="s">
        <v>110</v>
      </c>
      <c r="M4367" s="20" t="s">
        <v>110</v>
      </c>
    </row>
    <row r="4368" spans="2:13" x14ac:dyDescent="0.2">
      <c r="B4368" s="19">
        <v>43282</v>
      </c>
      <c r="C4368" s="18">
        <v>0.62365893153934737</v>
      </c>
      <c r="D4368" s="20" t="s">
        <v>20</v>
      </c>
      <c r="E4368" s="20" t="s">
        <v>31</v>
      </c>
      <c r="F4368" s="20">
        <v>1000000031</v>
      </c>
      <c r="G4368" s="20" t="s">
        <v>30</v>
      </c>
      <c r="H4368" s="20" t="s">
        <v>8</v>
      </c>
      <c r="I4368" s="20">
        <v>10000136</v>
      </c>
      <c r="J4368" s="20" t="s">
        <v>38</v>
      </c>
      <c r="K4368" s="20" t="s">
        <v>110</v>
      </c>
      <c r="L4368" s="20" t="s">
        <v>110</v>
      </c>
      <c r="M4368" s="20" t="s">
        <v>110</v>
      </c>
    </row>
    <row r="4369" spans="2:13" x14ac:dyDescent="0.2">
      <c r="B4369" s="19">
        <v>43283</v>
      </c>
      <c r="C4369" s="18">
        <v>0.63613211017013438</v>
      </c>
      <c r="D4369" s="20" t="s">
        <v>20</v>
      </c>
      <c r="E4369" s="20" t="s">
        <v>31</v>
      </c>
      <c r="F4369" s="20">
        <v>1000000031</v>
      </c>
      <c r="G4369" s="20" t="s">
        <v>30</v>
      </c>
      <c r="H4369" s="20" t="s">
        <v>8</v>
      </c>
      <c r="I4369" s="20">
        <v>10000136</v>
      </c>
      <c r="J4369" s="20" t="s">
        <v>38</v>
      </c>
      <c r="K4369" s="20" t="s">
        <v>110</v>
      </c>
      <c r="L4369" s="20" t="s">
        <v>110</v>
      </c>
      <c r="M4369" s="20" t="s">
        <v>110</v>
      </c>
    </row>
    <row r="4370" spans="2:13" x14ac:dyDescent="0.2">
      <c r="B4370" s="19">
        <v>43284</v>
      </c>
      <c r="C4370" s="18">
        <v>0.64885475237353707</v>
      </c>
      <c r="D4370" s="20" t="s">
        <v>20</v>
      </c>
      <c r="E4370" s="20" t="s">
        <v>31</v>
      </c>
      <c r="F4370" s="20">
        <v>1000000031</v>
      </c>
      <c r="G4370" s="20" t="s">
        <v>30</v>
      </c>
      <c r="H4370" s="20" t="s">
        <v>8</v>
      </c>
      <c r="I4370" s="20">
        <v>10000136</v>
      </c>
      <c r="J4370" s="20" t="s">
        <v>38</v>
      </c>
      <c r="K4370" s="20" t="s">
        <v>110</v>
      </c>
      <c r="L4370" s="20" t="s">
        <v>110</v>
      </c>
      <c r="M4370" s="20" t="s">
        <v>110</v>
      </c>
    </row>
    <row r="4371" spans="2:13" x14ac:dyDescent="0.2">
      <c r="B4371" s="19">
        <v>43285</v>
      </c>
      <c r="C4371" s="18">
        <v>0.66183184742100776</v>
      </c>
      <c r="D4371" s="20" t="s">
        <v>20</v>
      </c>
      <c r="E4371" s="20" t="s">
        <v>31</v>
      </c>
      <c r="F4371" s="20">
        <v>1000000031</v>
      </c>
      <c r="G4371" s="20" t="s">
        <v>30</v>
      </c>
      <c r="H4371" s="20" t="s">
        <v>8</v>
      </c>
      <c r="I4371" s="20">
        <v>10000136</v>
      </c>
      <c r="J4371" s="20" t="s">
        <v>38</v>
      </c>
      <c r="K4371" s="20" t="s">
        <v>110</v>
      </c>
      <c r="L4371" s="20" t="s">
        <v>110</v>
      </c>
      <c r="M4371" s="20" t="s">
        <v>110</v>
      </c>
    </row>
    <row r="4372" spans="2:13" x14ac:dyDescent="0.2">
      <c r="B4372" s="19">
        <v>43286</v>
      </c>
      <c r="C4372" s="18">
        <v>0.6750684843694279</v>
      </c>
      <c r="D4372" s="20" t="s">
        <v>20</v>
      </c>
      <c r="E4372" s="20" t="s">
        <v>31</v>
      </c>
      <c r="F4372" s="20">
        <v>1000000031</v>
      </c>
      <c r="G4372" s="20" t="s">
        <v>30</v>
      </c>
      <c r="H4372" s="20" t="s">
        <v>8</v>
      </c>
      <c r="I4372" s="20">
        <v>10000136</v>
      </c>
      <c r="J4372" s="20" t="s">
        <v>38</v>
      </c>
      <c r="K4372" s="20" t="s">
        <v>110</v>
      </c>
      <c r="L4372" s="20" t="s">
        <v>110</v>
      </c>
      <c r="M4372" s="20" t="s">
        <v>110</v>
      </c>
    </row>
    <row r="4373" spans="2:13" x14ac:dyDescent="0.2">
      <c r="B4373" s="19">
        <v>43287</v>
      </c>
      <c r="C4373" s="18">
        <v>0.68856985405681637</v>
      </c>
      <c r="D4373" s="20" t="s">
        <v>20</v>
      </c>
      <c r="E4373" s="20" t="s">
        <v>31</v>
      </c>
      <c r="F4373" s="20">
        <v>1000000031</v>
      </c>
      <c r="G4373" s="20" t="s">
        <v>30</v>
      </c>
      <c r="H4373" s="20" t="s">
        <v>8</v>
      </c>
      <c r="I4373" s="20">
        <v>10000136</v>
      </c>
      <c r="J4373" s="20" t="s">
        <v>38</v>
      </c>
      <c r="K4373" s="20" t="s">
        <v>110</v>
      </c>
      <c r="L4373" s="20" t="s">
        <v>110</v>
      </c>
      <c r="M4373" s="20" t="s">
        <v>110</v>
      </c>
    </row>
    <row r="4374" spans="2:13" x14ac:dyDescent="0.2">
      <c r="B4374" s="19">
        <v>43288</v>
      </c>
      <c r="C4374" s="18">
        <v>0.70234125113795276</v>
      </c>
      <c r="D4374" s="20" t="s">
        <v>20</v>
      </c>
      <c r="E4374" s="20" t="s">
        <v>31</v>
      </c>
      <c r="F4374" s="20">
        <v>1000000031</v>
      </c>
      <c r="G4374" s="20" t="s">
        <v>30</v>
      </c>
      <c r="H4374" s="20" t="s">
        <v>8</v>
      </c>
      <c r="I4374" s="20">
        <v>10000136</v>
      </c>
      <c r="J4374" s="20" t="s">
        <v>38</v>
      </c>
      <c r="K4374" s="20" t="s">
        <v>110</v>
      </c>
      <c r="L4374" s="20" t="s">
        <v>110</v>
      </c>
      <c r="M4374" s="20" t="s">
        <v>110</v>
      </c>
    </row>
    <row r="4375" spans="2:13" x14ac:dyDescent="0.2">
      <c r="B4375" s="19">
        <v>43289</v>
      </c>
      <c r="C4375" s="18">
        <v>0.41438807616071183</v>
      </c>
      <c r="D4375" s="20" t="s">
        <v>20</v>
      </c>
      <c r="E4375" s="20" t="s">
        <v>31</v>
      </c>
      <c r="F4375" s="20">
        <v>1000000031</v>
      </c>
      <c r="G4375" s="20" t="s">
        <v>30</v>
      </c>
      <c r="H4375" s="20" t="s">
        <v>8</v>
      </c>
      <c r="I4375" s="20">
        <v>10000136</v>
      </c>
      <c r="J4375" s="20" t="s">
        <v>38</v>
      </c>
      <c r="K4375" s="20" t="s">
        <v>110</v>
      </c>
      <c r="L4375" s="20" t="s">
        <v>110</v>
      </c>
      <c r="M4375" s="20" t="s">
        <v>110</v>
      </c>
    </row>
    <row r="4376" spans="2:13" x14ac:dyDescent="0.2">
      <c r="B4376" s="19">
        <v>43290</v>
      </c>
      <c r="C4376" s="18">
        <v>0.42267583768392603</v>
      </c>
      <c r="D4376" s="20" t="s">
        <v>20</v>
      </c>
      <c r="E4376" s="20" t="s">
        <v>31</v>
      </c>
      <c r="F4376" s="20">
        <v>1000000031</v>
      </c>
      <c r="G4376" s="20" t="s">
        <v>30</v>
      </c>
      <c r="H4376" s="20" t="s">
        <v>8</v>
      </c>
      <c r="I4376" s="20">
        <v>10000136</v>
      </c>
      <c r="J4376" s="20" t="s">
        <v>38</v>
      </c>
      <c r="K4376" s="20" t="s">
        <v>110</v>
      </c>
      <c r="L4376" s="20" t="s">
        <v>110</v>
      </c>
      <c r="M4376" s="20" t="s">
        <v>110</v>
      </c>
    </row>
    <row r="4377" spans="2:13" x14ac:dyDescent="0.2">
      <c r="B4377" s="19">
        <v>43291</v>
      </c>
      <c r="C4377" s="18">
        <v>0.43112935443760458</v>
      </c>
      <c r="D4377" s="20" t="s">
        <v>20</v>
      </c>
      <c r="E4377" s="20" t="s">
        <v>31</v>
      </c>
      <c r="F4377" s="20">
        <v>1000000031</v>
      </c>
      <c r="G4377" s="20" t="s">
        <v>30</v>
      </c>
      <c r="H4377" s="20" t="s">
        <v>8</v>
      </c>
      <c r="I4377" s="20">
        <v>10000136</v>
      </c>
      <c r="J4377" s="20" t="s">
        <v>38</v>
      </c>
      <c r="K4377" s="20" t="s">
        <v>110</v>
      </c>
      <c r="L4377" s="20" t="s">
        <v>110</v>
      </c>
      <c r="M4377" s="20" t="s">
        <v>110</v>
      </c>
    </row>
    <row r="4378" spans="2:13" x14ac:dyDescent="0.2">
      <c r="B4378" s="19">
        <v>43292</v>
      </c>
      <c r="C4378" s="18">
        <v>0.43975194152635666</v>
      </c>
      <c r="D4378" s="20" t="s">
        <v>20</v>
      </c>
      <c r="E4378" s="20" t="s">
        <v>31</v>
      </c>
      <c r="F4378" s="20">
        <v>1000000031</v>
      </c>
      <c r="G4378" s="20" t="s">
        <v>30</v>
      </c>
      <c r="H4378" s="20" t="s">
        <v>8</v>
      </c>
      <c r="I4378" s="20">
        <v>10000136</v>
      </c>
      <c r="J4378" s="20" t="s">
        <v>38</v>
      </c>
      <c r="K4378" s="20" t="s">
        <v>110</v>
      </c>
      <c r="L4378" s="20" t="s">
        <v>110</v>
      </c>
      <c r="M4378" s="20" t="s">
        <v>110</v>
      </c>
    </row>
    <row r="4379" spans="2:13" x14ac:dyDescent="0.2">
      <c r="B4379" s="19">
        <v>43293</v>
      </c>
      <c r="C4379" s="18">
        <v>0.44854698035688378</v>
      </c>
      <c r="D4379" s="20" t="s">
        <v>20</v>
      </c>
      <c r="E4379" s="20" t="s">
        <v>31</v>
      </c>
      <c r="F4379" s="20">
        <v>1000000031</v>
      </c>
      <c r="G4379" s="20" t="s">
        <v>30</v>
      </c>
      <c r="H4379" s="20" t="s">
        <v>8</v>
      </c>
      <c r="I4379" s="20">
        <v>10000136</v>
      </c>
      <c r="J4379" s="20" t="s">
        <v>38</v>
      </c>
      <c r="K4379" s="20" t="s">
        <v>110</v>
      </c>
      <c r="L4379" s="20" t="s">
        <v>110</v>
      </c>
      <c r="M4379" s="20" t="s">
        <v>110</v>
      </c>
    </row>
    <row r="4380" spans="2:13" x14ac:dyDescent="0.2">
      <c r="B4380" s="19">
        <v>43294</v>
      </c>
      <c r="C4380" s="18">
        <v>0.45751791996402147</v>
      </c>
      <c r="D4380" s="20" t="s">
        <v>20</v>
      </c>
      <c r="E4380" s="20" t="s">
        <v>31</v>
      </c>
      <c r="F4380" s="20">
        <v>1000000031</v>
      </c>
      <c r="G4380" s="20" t="s">
        <v>30</v>
      </c>
      <c r="H4380" s="20" t="s">
        <v>8</v>
      </c>
      <c r="I4380" s="20">
        <v>10000136</v>
      </c>
      <c r="J4380" s="20" t="s">
        <v>38</v>
      </c>
      <c r="K4380" s="20" t="s">
        <v>110</v>
      </c>
      <c r="L4380" s="20" t="s">
        <v>110</v>
      </c>
      <c r="M4380" s="20" t="s">
        <v>110</v>
      </c>
    </row>
    <row r="4381" spans="2:13" x14ac:dyDescent="0.2">
      <c r="B4381" s="19">
        <v>43295</v>
      </c>
      <c r="C4381" s="18">
        <v>0.46666827836330194</v>
      </c>
      <c r="D4381" s="20" t="s">
        <v>20</v>
      </c>
      <c r="E4381" s="20" t="s">
        <v>31</v>
      </c>
      <c r="F4381" s="20">
        <v>1000000031</v>
      </c>
      <c r="G4381" s="20" t="s">
        <v>30</v>
      </c>
      <c r="H4381" s="20" t="s">
        <v>8</v>
      </c>
      <c r="I4381" s="20">
        <v>10000136</v>
      </c>
      <c r="J4381" s="20" t="s">
        <v>38</v>
      </c>
      <c r="K4381" s="20" t="s">
        <v>110</v>
      </c>
      <c r="L4381" s="20" t="s">
        <v>110</v>
      </c>
      <c r="M4381" s="20" t="s">
        <v>110</v>
      </c>
    </row>
    <row r="4382" spans="2:13" x14ac:dyDescent="0.2">
      <c r="B4382" s="19">
        <v>43296</v>
      </c>
      <c r="C4382" s="18">
        <v>0.47600164393056793</v>
      </c>
      <c r="D4382" s="20" t="s">
        <v>20</v>
      </c>
      <c r="E4382" s="20" t="s">
        <v>31</v>
      </c>
      <c r="F4382" s="20">
        <v>1000000031</v>
      </c>
      <c r="G4382" s="20" t="s">
        <v>30</v>
      </c>
      <c r="H4382" s="20" t="s">
        <v>8</v>
      </c>
      <c r="I4382" s="20">
        <v>10000136</v>
      </c>
      <c r="J4382" s="20" t="s">
        <v>38</v>
      </c>
      <c r="K4382" s="20" t="s">
        <v>110</v>
      </c>
      <c r="L4382" s="20" t="s">
        <v>110</v>
      </c>
      <c r="M4382" s="20" t="s">
        <v>110</v>
      </c>
    </row>
    <row r="4383" spans="2:13" x14ac:dyDescent="0.2">
      <c r="B4383" s="19">
        <v>43297</v>
      </c>
      <c r="C4383" s="18">
        <v>0.48552167680917935</v>
      </c>
      <c r="D4383" s="20" t="s">
        <v>20</v>
      </c>
      <c r="E4383" s="20" t="s">
        <v>31</v>
      </c>
      <c r="F4383" s="20">
        <v>1000000031</v>
      </c>
      <c r="G4383" s="20" t="s">
        <v>30</v>
      </c>
      <c r="H4383" s="20" t="s">
        <v>8</v>
      </c>
      <c r="I4383" s="20">
        <v>10000136</v>
      </c>
      <c r="J4383" s="20" t="s">
        <v>38</v>
      </c>
      <c r="K4383" s="20" t="s">
        <v>110</v>
      </c>
      <c r="L4383" s="20" t="s">
        <v>110</v>
      </c>
      <c r="M4383" s="20" t="s">
        <v>110</v>
      </c>
    </row>
    <row r="4384" spans="2:13" x14ac:dyDescent="0.2">
      <c r="B4384" s="19">
        <v>43298</v>
      </c>
      <c r="C4384" s="18">
        <v>0.49523211034536291</v>
      </c>
      <c r="D4384" s="20" t="s">
        <v>20</v>
      </c>
      <c r="E4384" s="20" t="s">
        <v>31</v>
      </c>
      <c r="F4384" s="20">
        <v>1000000031</v>
      </c>
      <c r="G4384" s="20" t="s">
        <v>30</v>
      </c>
      <c r="H4384" s="20" t="s">
        <v>8</v>
      </c>
      <c r="I4384" s="20">
        <v>10000136</v>
      </c>
      <c r="J4384" s="20" t="s">
        <v>38</v>
      </c>
      <c r="K4384" s="20" t="s">
        <v>110</v>
      </c>
      <c r="L4384" s="20" t="s">
        <v>110</v>
      </c>
      <c r="M4384" s="20" t="s">
        <v>110</v>
      </c>
    </row>
    <row r="4385" spans="2:13" x14ac:dyDescent="0.2">
      <c r="B4385" s="19">
        <v>43299</v>
      </c>
      <c r="C4385" s="18">
        <v>0.50513675255227009</v>
      </c>
      <c r="D4385" s="20" t="s">
        <v>20</v>
      </c>
      <c r="E4385" s="20" t="s">
        <v>31</v>
      </c>
      <c r="F4385" s="20">
        <v>1000000031</v>
      </c>
      <c r="G4385" s="20" t="s">
        <v>30</v>
      </c>
      <c r="H4385" s="20" t="s">
        <v>8</v>
      </c>
      <c r="I4385" s="20">
        <v>10000136</v>
      </c>
      <c r="J4385" s="20" t="s">
        <v>38</v>
      </c>
      <c r="K4385" s="20" t="s">
        <v>110</v>
      </c>
      <c r="L4385" s="20" t="s">
        <v>110</v>
      </c>
      <c r="M4385" s="20" t="s">
        <v>110</v>
      </c>
    </row>
    <row r="4386" spans="2:13" x14ac:dyDescent="0.2">
      <c r="B4386" s="19">
        <v>43300</v>
      </c>
      <c r="C4386" s="18">
        <v>0.51523948760331562</v>
      </c>
      <c r="D4386" s="20" t="s">
        <v>20</v>
      </c>
      <c r="E4386" s="20" t="s">
        <v>31</v>
      </c>
      <c r="F4386" s="20">
        <v>1000000031</v>
      </c>
      <c r="G4386" s="20" t="s">
        <v>30</v>
      </c>
      <c r="H4386" s="20" t="s">
        <v>8</v>
      </c>
      <c r="I4386" s="20">
        <v>10000136</v>
      </c>
      <c r="J4386" s="20" t="s">
        <v>38</v>
      </c>
      <c r="K4386" s="20" t="s">
        <v>110</v>
      </c>
      <c r="L4386" s="20" t="s">
        <v>110</v>
      </c>
      <c r="M4386" s="20" t="s">
        <v>110</v>
      </c>
    </row>
    <row r="4387" spans="2:13" x14ac:dyDescent="0.2">
      <c r="B4387" s="19">
        <v>43301</v>
      </c>
      <c r="C4387" s="18">
        <v>0.52554427735538189</v>
      </c>
      <c r="D4387" s="20" t="s">
        <v>20</v>
      </c>
      <c r="E4387" s="20" t="s">
        <v>31</v>
      </c>
      <c r="F4387" s="20">
        <v>1000000031</v>
      </c>
      <c r="G4387" s="20" t="s">
        <v>30</v>
      </c>
      <c r="H4387" s="20" t="s">
        <v>8</v>
      </c>
      <c r="I4387" s="20">
        <v>10000136</v>
      </c>
      <c r="J4387" s="20" t="s">
        <v>38</v>
      </c>
      <c r="K4387" s="20" t="s">
        <v>110</v>
      </c>
      <c r="L4387" s="20" t="s">
        <v>110</v>
      </c>
      <c r="M4387" s="20" t="s">
        <v>110</v>
      </c>
    </row>
    <row r="4388" spans="2:13" x14ac:dyDescent="0.2">
      <c r="B4388" s="19">
        <v>43252</v>
      </c>
      <c r="C4388" s="18">
        <v>0.214</v>
      </c>
      <c r="D4388" s="20" t="s">
        <v>3</v>
      </c>
      <c r="E4388" s="20" t="s">
        <v>12</v>
      </c>
      <c r="F4388" s="20">
        <v>1000000059</v>
      </c>
      <c r="G4388" s="20" t="s">
        <v>53</v>
      </c>
      <c r="H4388" s="20" t="s">
        <v>24</v>
      </c>
      <c r="I4388" s="20">
        <v>40000080</v>
      </c>
      <c r="J4388" s="20" t="s">
        <v>65</v>
      </c>
      <c r="K4388" s="20" t="s">
        <v>110</v>
      </c>
      <c r="L4388" s="20" t="s">
        <v>110</v>
      </c>
      <c r="M4388" s="20" t="s">
        <v>110</v>
      </c>
    </row>
    <row r="4389" spans="2:13" x14ac:dyDescent="0.2">
      <c r="B4389" s="19">
        <v>43253</v>
      </c>
      <c r="C4389" s="18">
        <v>0.21828</v>
      </c>
      <c r="D4389" s="20" t="s">
        <v>3</v>
      </c>
      <c r="E4389" s="20" t="s">
        <v>12</v>
      </c>
      <c r="F4389" s="20">
        <v>1000000059</v>
      </c>
      <c r="G4389" s="20" t="s">
        <v>53</v>
      </c>
      <c r="H4389" s="20" t="s">
        <v>24</v>
      </c>
      <c r="I4389" s="20">
        <v>40000080</v>
      </c>
      <c r="J4389" s="20" t="s">
        <v>65</v>
      </c>
      <c r="K4389" s="20" t="s">
        <v>110</v>
      </c>
      <c r="L4389" s="20" t="s">
        <v>110</v>
      </c>
      <c r="M4389" s="20" t="s">
        <v>110</v>
      </c>
    </row>
    <row r="4390" spans="2:13" x14ac:dyDescent="0.2">
      <c r="B4390" s="19">
        <v>43254</v>
      </c>
      <c r="C4390" s="18">
        <v>0.2226456</v>
      </c>
      <c r="D4390" s="20" t="s">
        <v>3</v>
      </c>
      <c r="E4390" s="20" t="s">
        <v>12</v>
      </c>
      <c r="F4390" s="20">
        <v>1000000059</v>
      </c>
      <c r="G4390" s="20" t="s">
        <v>53</v>
      </c>
      <c r="H4390" s="20" t="s">
        <v>24</v>
      </c>
      <c r="I4390" s="20">
        <v>40000080</v>
      </c>
      <c r="J4390" s="20" t="s">
        <v>65</v>
      </c>
      <c r="K4390" s="20" t="s">
        <v>110</v>
      </c>
      <c r="L4390" s="20" t="s">
        <v>110</v>
      </c>
      <c r="M4390" s="20" t="s">
        <v>110</v>
      </c>
    </row>
    <row r="4391" spans="2:13" x14ac:dyDescent="0.2">
      <c r="B4391" s="19">
        <v>43255</v>
      </c>
      <c r="C4391" s="18">
        <v>0.227098512</v>
      </c>
      <c r="D4391" s="20" t="s">
        <v>3</v>
      </c>
      <c r="E4391" s="20" t="s">
        <v>12</v>
      </c>
      <c r="F4391" s="20">
        <v>1000000059</v>
      </c>
      <c r="G4391" s="20" t="s">
        <v>53</v>
      </c>
      <c r="H4391" s="20" t="s">
        <v>24</v>
      </c>
      <c r="I4391" s="20">
        <v>40000080</v>
      </c>
      <c r="J4391" s="20" t="s">
        <v>65</v>
      </c>
      <c r="K4391" s="20" t="s">
        <v>110</v>
      </c>
      <c r="L4391" s="20" t="s">
        <v>110</v>
      </c>
      <c r="M4391" s="20" t="s">
        <v>110</v>
      </c>
    </row>
    <row r="4392" spans="2:13" x14ac:dyDescent="0.2">
      <c r="B4392" s="19">
        <v>43256</v>
      </c>
      <c r="C4392" s="18">
        <v>0.23164048223999997</v>
      </c>
      <c r="D4392" s="20" t="s">
        <v>3</v>
      </c>
      <c r="E4392" s="20" t="s">
        <v>12</v>
      </c>
      <c r="F4392" s="20">
        <v>1000000059</v>
      </c>
      <c r="G4392" s="20" t="s">
        <v>53</v>
      </c>
      <c r="H4392" s="20" t="s">
        <v>24</v>
      </c>
      <c r="I4392" s="20">
        <v>40000080</v>
      </c>
      <c r="J4392" s="20" t="s">
        <v>65</v>
      </c>
      <c r="K4392" s="20" t="s">
        <v>110</v>
      </c>
      <c r="L4392" s="20" t="s">
        <v>110</v>
      </c>
      <c r="M4392" s="20" t="s">
        <v>110</v>
      </c>
    </row>
    <row r="4393" spans="2:13" x14ac:dyDescent="0.2">
      <c r="B4393" s="19">
        <v>43257</v>
      </c>
      <c r="C4393" s="18">
        <v>0.23627329188479998</v>
      </c>
      <c r="D4393" s="20" t="s">
        <v>3</v>
      </c>
      <c r="E4393" s="20" t="s">
        <v>12</v>
      </c>
      <c r="F4393" s="20">
        <v>1000000059</v>
      </c>
      <c r="G4393" s="20" t="s">
        <v>53</v>
      </c>
      <c r="H4393" s="20" t="s">
        <v>24</v>
      </c>
      <c r="I4393" s="20">
        <v>40000080</v>
      </c>
      <c r="J4393" s="20" t="s">
        <v>65</v>
      </c>
      <c r="K4393" s="20" t="s">
        <v>110</v>
      </c>
      <c r="L4393" s="20" t="s">
        <v>110</v>
      </c>
      <c r="M4393" s="20" t="s">
        <v>110</v>
      </c>
    </row>
    <row r="4394" spans="2:13" x14ac:dyDescent="0.2">
      <c r="B4394" s="19">
        <v>43258</v>
      </c>
      <c r="C4394" s="18">
        <v>0.24099875772249596</v>
      </c>
      <c r="D4394" s="20" t="s">
        <v>3</v>
      </c>
      <c r="E4394" s="20" t="s">
        <v>12</v>
      </c>
      <c r="F4394" s="20">
        <v>1000000059</v>
      </c>
      <c r="G4394" s="20" t="s">
        <v>53</v>
      </c>
      <c r="H4394" s="20" t="s">
        <v>24</v>
      </c>
      <c r="I4394" s="20">
        <v>40000080</v>
      </c>
      <c r="J4394" s="20" t="s">
        <v>65</v>
      </c>
      <c r="K4394" s="20" t="s">
        <v>110</v>
      </c>
      <c r="L4394" s="20" t="s">
        <v>110</v>
      </c>
      <c r="M4394" s="20" t="s">
        <v>110</v>
      </c>
    </row>
    <row r="4395" spans="2:13" x14ac:dyDescent="0.2">
      <c r="B4395" s="19">
        <v>43259</v>
      </c>
      <c r="C4395" s="18">
        <v>0.24581873287694589</v>
      </c>
      <c r="D4395" s="20" t="s">
        <v>3</v>
      </c>
      <c r="E4395" s="20" t="s">
        <v>12</v>
      </c>
      <c r="F4395" s="20">
        <v>1000000059</v>
      </c>
      <c r="G4395" s="20" t="s">
        <v>53</v>
      </c>
      <c r="H4395" s="20" t="s">
        <v>24</v>
      </c>
      <c r="I4395" s="20">
        <v>40000080</v>
      </c>
      <c r="J4395" s="20" t="s">
        <v>65</v>
      </c>
      <c r="K4395" s="20" t="s">
        <v>110</v>
      </c>
      <c r="L4395" s="20" t="s">
        <v>110</v>
      </c>
      <c r="M4395" s="20" t="s">
        <v>110</v>
      </c>
    </row>
    <row r="4396" spans="2:13" x14ac:dyDescent="0.2">
      <c r="B4396" s="19">
        <v>43260</v>
      </c>
      <c r="C4396" s="18">
        <v>0.2507351075344848</v>
      </c>
      <c r="D4396" s="20" t="s">
        <v>3</v>
      </c>
      <c r="E4396" s="20" t="s">
        <v>12</v>
      </c>
      <c r="F4396" s="20">
        <v>1000000059</v>
      </c>
      <c r="G4396" s="20" t="s">
        <v>53</v>
      </c>
      <c r="H4396" s="20" t="s">
        <v>24</v>
      </c>
      <c r="I4396" s="20">
        <v>40000080</v>
      </c>
      <c r="J4396" s="20" t="s">
        <v>65</v>
      </c>
      <c r="K4396" s="20" t="s">
        <v>110</v>
      </c>
      <c r="L4396" s="20" t="s">
        <v>110</v>
      </c>
      <c r="M4396" s="20" t="s">
        <v>110</v>
      </c>
    </row>
    <row r="4397" spans="2:13" x14ac:dyDescent="0.2">
      <c r="B4397" s="19">
        <v>43261</v>
      </c>
      <c r="C4397" s="18">
        <v>0.25574980968517452</v>
      </c>
      <c r="D4397" s="20" t="s">
        <v>3</v>
      </c>
      <c r="E4397" s="20" t="s">
        <v>12</v>
      </c>
      <c r="F4397" s="20">
        <v>1000000059</v>
      </c>
      <c r="G4397" s="20" t="s">
        <v>53</v>
      </c>
      <c r="H4397" s="20" t="s">
        <v>24</v>
      </c>
      <c r="I4397" s="20">
        <v>40000080</v>
      </c>
      <c r="J4397" s="20" t="s">
        <v>65</v>
      </c>
      <c r="K4397" s="20" t="s">
        <v>110</v>
      </c>
      <c r="L4397" s="20" t="s">
        <v>110</v>
      </c>
      <c r="M4397" s="20" t="s">
        <v>110</v>
      </c>
    </row>
    <row r="4398" spans="2:13" x14ac:dyDescent="0.2">
      <c r="B4398" s="19">
        <v>43262</v>
      </c>
      <c r="C4398" s="18">
        <v>0.260864805878878</v>
      </c>
      <c r="D4398" s="20" t="s">
        <v>3</v>
      </c>
      <c r="E4398" s="20" t="s">
        <v>12</v>
      </c>
      <c r="F4398" s="20">
        <v>1000000059</v>
      </c>
      <c r="G4398" s="20" t="s">
        <v>53</v>
      </c>
      <c r="H4398" s="20" t="s">
        <v>24</v>
      </c>
      <c r="I4398" s="20">
        <v>40000080</v>
      </c>
      <c r="J4398" s="20" t="s">
        <v>65</v>
      </c>
      <c r="K4398" s="20" t="s">
        <v>110</v>
      </c>
      <c r="L4398" s="20" t="s">
        <v>110</v>
      </c>
      <c r="M4398" s="20" t="s">
        <v>110</v>
      </c>
    </row>
    <row r="4399" spans="2:13" x14ac:dyDescent="0.2">
      <c r="B4399" s="19">
        <v>43263</v>
      </c>
      <c r="C4399" s="18">
        <v>0.26608210199645554</v>
      </c>
      <c r="D4399" s="20" t="s">
        <v>3</v>
      </c>
      <c r="E4399" s="20" t="s">
        <v>12</v>
      </c>
      <c r="F4399" s="20">
        <v>1000000059</v>
      </c>
      <c r="G4399" s="20" t="s">
        <v>53</v>
      </c>
      <c r="H4399" s="20" t="s">
        <v>24</v>
      </c>
      <c r="I4399" s="20">
        <v>40000080</v>
      </c>
      <c r="J4399" s="20" t="s">
        <v>65</v>
      </c>
      <c r="K4399" s="20" t="s">
        <v>110</v>
      </c>
      <c r="L4399" s="20" t="s">
        <v>110</v>
      </c>
      <c r="M4399" s="20" t="s">
        <v>110</v>
      </c>
    </row>
    <row r="4400" spans="2:13" x14ac:dyDescent="0.2">
      <c r="B4400" s="19">
        <v>43264</v>
      </c>
      <c r="C4400" s="18">
        <v>0.27140374403638462</v>
      </c>
      <c r="D4400" s="20" t="s">
        <v>3</v>
      </c>
      <c r="E4400" s="20" t="s">
        <v>12</v>
      </c>
      <c r="F4400" s="20">
        <v>1000000059</v>
      </c>
      <c r="G4400" s="20" t="s">
        <v>53</v>
      </c>
      <c r="H4400" s="20" t="s">
        <v>24</v>
      </c>
      <c r="I4400" s="20">
        <v>40000080</v>
      </c>
      <c r="J4400" s="20" t="s">
        <v>65</v>
      </c>
      <c r="K4400" s="20" t="s">
        <v>110</v>
      </c>
      <c r="L4400" s="20" t="s">
        <v>110</v>
      </c>
      <c r="M4400" s="20" t="s">
        <v>110</v>
      </c>
    </row>
    <row r="4401" spans="2:13" x14ac:dyDescent="0.2">
      <c r="B4401" s="19">
        <v>43265</v>
      </c>
      <c r="C4401" s="18">
        <v>0.27683181891711234</v>
      </c>
      <c r="D4401" s="20" t="s">
        <v>3</v>
      </c>
      <c r="E4401" s="20" t="s">
        <v>12</v>
      </c>
      <c r="F4401" s="20">
        <v>1000000059</v>
      </c>
      <c r="G4401" s="20" t="s">
        <v>53</v>
      </c>
      <c r="H4401" s="20" t="s">
        <v>24</v>
      </c>
      <c r="I4401" s="20">
        <v>40000080</v>
      </c>
      <c r="J4401" s="20" t="s">
        <v>65</v>
      </c>
      <c r="K4401" s="20" t="s">
        <v>110</v>
      </c>
      <c r="L4401" s="20" t="s">
        <v>110</v>
      </c>
      <c r="M4401" s="20" t="s">
        <v>110</v>
      </c>
    </row>
    <row r="4402" spans="2:13" x14ac:dyDescent="0.2">
      <c r="B4402" s="19">
        <v>43266</v>
      </c>
      <c r="C4402" s="18">
        <v>0.28236845529545457</v>
      </c>
      <c r="D4402" s="20" t="s">
        <v>3</v>
      </c>
      <c r="E4402" s="20" t="s">
        <v>12</v>
      </c>
      <c r="F4402" s="20">
        <v>1000000059</v>
      </c>
      <c r="G4402" s="20" t="s">
        <v>53</v>
      </c>
      <c r="H4402" s="20" t="s">
        <v>24</v>
      </c>
      <c r="I4402" s="20">
        <v>40000080</v>
      </c>
      <c r="J4402" s="20" t="s">
        <v>65</v>
      </c>
      <c r="K4402" s="20" t="s">
        <v>110</v>
      </c>
      <c r="L4402" s="20" t="s">
        <v>110</v>
      </c>
      <c r="M4402" s="20" t="s">
        <v>110</v>
      </c>
    </row>
    <row r="4403" spans="2:13" x14ac:dyDescent="0.2">
      <c r="B4403" s="19">
        <v>43267</v>
      </c>
      <c r="C4403" s="18">
        <v>0.28801582440136364</v>
      </c>
      <c r="D4403" s="20" t="s">
        <v>3</v>
      </c>
      <c r="E4403" s="20" t="s">
        <v>12</v>
      </c>
      <c r="F4403" s="20">
        <v>1000000059</v>
      </c>
      <c r="G4403" s="20" t="s">
        <v>53</v>
      </c>
      <c r="H4403" s="20" t="s">
        <v>24</v>
      </c>
      <c r="I4403" s="20">
        <v>40000080</v>
      </c>
      <c r="J4403" s="20" t="s">
        <v>65</v>
      </c>
      <c r="K4403" s="20" t="s">
        <v>110</v>
      </c>
      <c r="L4403" s="20" t="s">
        <v>110</v>
      </c>
      <c r="M4403" s="20" t="s">
        <v>110</v>
      </c>
    </row>
    <row r="4404" spans="2:13" x14ac:dyDescent="0.2">
      <c r="B4404" s="19">
        <v>43268</v>
      </c>
      <c r="C4404" s="18">
        <v>0.29377614088939091</v>
      </c>
      <c r="D4404" s="20" t="s">
        <v>3</v>
      </c>
      <c r="E4404" s="20" t="s">
        <v>12</v>
      </c>
      <c r="F4404" s="20">
        <v>1000000059</v>
      </c>
      <c r="G4404" s="20" t="s">
        <v>53</v>
      </c>
      <c r="H4404" s="20" t="s">
        <v>24</v>
      </c>
      <c r="I4404" s="20">
        <v>40000080</v>
      </c>
      <c r="J4404" s="20" t="s">
        <v>65</v>
      </c>
      <c r="K4404" s="20" t="s">
        <v>110</v>
      </c>
      <c r="L4404" s="20" t="s">
        <v>110</v>
      </c>
      <c r="M4404" s="20" t="s">
        <v>110</v>
      </c>
    </row>
    <row r="4405" spans="2:13" x14ac:dyDescent="0.2">
      <c r="B4405" s="19">
        <v>43269</v>
      </c>
      <c r="C4405" s="18">
        <v>0.29965166370717872</v>
      </c>
      <c r="D4405" s="20" t="s">
        <v>3</v>
      </c>
      <c r="E4405" s="20" t="s">
        <v>12</v>
      </c>
      <c r="F4405" s="20">
        <v>1000000059</v>
      </c>
      <c r="G4405" s="20" t="s">
        <v>53</v>
      </c>
      <c r="H4405" s="20" t="s">
        <v>24</v>
      </c>
      <c r="I4405" s="20">
        <v>40000080</v>
      </c>
      <c r="J4405" s="20" t="s">
        <v>65</v>
      </c>
      <c r="K4405" s="20" t="s">
        <v>110</v>
      </c>
      <c r="L4405" s="20" t="s">
        <v>110</v>
      </c>
      <c r="M4405" s="20" t="s">
        <v>110</v>
      </c>
    </row>
    <row r="4406" spans="2:13" x14ac:dyDescent="0.2">
      <c r="B4406" s="19">
        <v>43270</v>
      </c>
      <c r="C4406" s="18">
        <v>0.30564469698132229</v>
      </c>
      <c r="D4406" s="20" t="s">
        <v>3</v>
      </c>
      <c r="E4406" s="20" t="s">
        <v>12</v>
      </c>
      <c r="F4406" s="20">
        <v>1000000059</v>
      </c>
      <c r="G4406" s="20" t="s">
        <v>53</v>
      </c>
      <c r="H4406" s="20" t="s">
        <v>24</v>
      </c>
      <c r="I4406" s="20">
        <v>40000080</v>
      </c>
      <c r="J4406" s="20" t="s">
        <v>65</v>
      </c>
      <c r="K4406" s="20" t="s">
        <v>110</v>
      </c>
      <c r="L4406" s="20" t="s">
        <v>110</v>
      </c>
      <c r="M4406" s="20" t="s">
        <v>110</v>
      </c>
    </row>
    <row r="4407" spans="2:13" x14ac:dyDescent="0.2">
      <c r="B4407" s="19">
        <v>43271</v>
      </c>
      <c r="C4407" s="18">
        <v>0.31175759092094874</v>
      </c>
      <c r="D4407" s="20" t="s">
        <v>3</v>
      </c>
      <c r="E4407" s="20" t="s">
        <v>12</v>
      </c>
      <c r="F4407" s="20">
        <v>1000000059</v>
      </c>
      <c r="G4407" s="20" t="s">
        <v>53</v>
      </c>
      <c r="H4407" s="20" t="s">
        <v>24</v>
      </c>
      <c r="I4407" s="20">
        <v>40000080</v>
      </c>
      <c r="J4407" s="20" t="s">
        <v>65</v>
      </c>
      <c r="K4407" s="20" t="s">
        <v>110</v>
      </c>
      <c r="L4407" s="20" t="s">
        <v>110</v>
      </c>
      <c r="M4407" s="20" t="s">
        <v>110</v>
      </c>
    </row>
    <row r="4408" spans="2:13" x14ac:dyDescent="0.2">
      <c r="B4408" s="19">
        <v>43272</v>
      </c>
      <c r="C4408" s="18">
        <v>0.31799274273936773</v>
      </c>
      <c r="D4408" s="20" t="s">
        <v>3</v>
      </c>
      <c r="E4408" s="20" t="s">
        <v>12</v>
      </c>
      <c r="F4408" s="20">
        <v>1000000059</v>
      </c>
      <c r="G4408" s="20" t="s">
        <v>53</v>
      </c>
      <c r="H4408" s="20" t="s">
        <v>24</v>
      </c>
      <c r="I4408" s="20">
        <v>40000080</v>
      </c>
      <c r="J4408" s="20" t="s">
        <v>65</v>
      </c>
      <c r="K4408" s="20" t="s">
        <v>110</v>
      </c>
      <c r="L4408" s="20" t="s">
        <v>110</v>
      </c>
      <c r="M4408" s="20" t="s">
        <v>110</v>
      </c>
    </row>
    <row r="4409" spans="2:13" x14ac:dyDescent="0.2">
      <c r="B4409" s="19">
        <v>43273</v>
      </c>
      <c r="C4409" s="18">
        <v>0.32435259759415508</v>
      </c>
      <c r="D4409" s="20" t="s">
        <v>3</v>
      </c>
      <c r="E4409" s="20" t="s">
        <v>12</v>
      </c>
      <c r="F4409" s="20">
        <v>1000000059</v>
      </c>
      <c r="G4409" s="20" t="s">
        <v>53</v>
      </c>
      <c r="H4409" s="20" t="s">
        <v>24</v>
      </c>
      <c r="I4409" s="20">
        <v>40000080</v>
      </c>
      <c r="J4409" s="20" t="s">
        <v>65</v>
      </c>
      <c r="K4409" s="20" t="s">
        <v>110</v>
      </c>
      <c r="L4409" s="20" t="s">
        <v>110</v>
      </c>
      <c r="M4409" s="20" t="s">
        <v>110</v>
      </c>
    </row>
    <row r="4410" spans="2:13" x14ac:dyDescent="0.2">
      <c r="B4410" s="19">
        <v>43274</v>
      </c>
      <c r="C4410" s="18">
        <v>0.33083964954603823</v>
      </c>
      <c r="D4410" s="20" t="s">
        <v>3</v>
      </c>
      <c r="E4410" s="20" t="s">
        <v>12</v>
      </c>
      <c r="F4410" s="20">
        <v>1000000059</v>
      </c>
      <c r="G4410" s="20" t="s">
        <v>53</v>
      </c>
      <c r="H4410" s="20" t="s">
        <v>24</v>
      </c>
      <c r="I4410" s="20">
        <v>40000080</v>
      </c>
      <c r="J4410" s="20" t="s">
        <v>65</v>
      </c>
      <c r="K4410" s="20" t="s">
        <v>110</v>
      </c>
      <c r="L4410" s="20" t="s">
        <v>110</v>
      </c>
      <c r="M4410" s="20" t="s">
        <v>110</v>
      </c>
    </row>
    <row r="4411" spans="2:13" x14ac:dyDescent="0.2">
      <c r="B4411" s="19">
        <v>43275</v>
      </c>
      <c r="C4411" s="18">
        <v>0.337456442536959</v>
      </c>
      <c r="D4411" s="20" t="s">
        <v>3</v>
      </c>
      <c r="E4411" s="20" t="s">
        <v>12</v>
      </c>
      <c r="F4411" s="20">
        <v>1000000059</v>
      </c>
      <c r="G4411" s="20" t="s">
        <v>53</v>
      </c>
      <c r="H4411" s="20" t="s">
        <v>24</v>
      </c>
      <c r="I4411" s="20">
        <v>40000080</v>
      </c>
      <c r="J4411" s="20" t="s">
        <v>65</v>
      </c>
      <c r="K4411" s="20" t="s">
        <v>110</v>
      </c>
      <c r="L4411" s="20" t="s">
        <v>110</v>
      </c>
      <c r="M4411" s="20" t="s">
        <v>110</v>
      </c>
    </row>
    <row r="4412" spans="2:13" x14ac:dyDescent="0.2">
      <c r="B4412" s="19">
        <v>43276</v>
      </c>
      <c r="C4412" s="18">
        <v>0.34420557138769814</v>
      </c>
      <c r="D4412" s="20" t="s">
        <v>3</v>
      </c>
      <c r="E4412" s="20" t="s">
        <v>12</v>
      </c>
      <c r="F4412" s="20">
        <v>1000000059</v>
      </c>
      <c r="G4412" s="20" t="s">
        <v>53</v>
      </c>
      <c r="H4412" s="20" t="s">
        <v>24</v>
      </c>
      <c r="I4412" s="20">
        <v>40000080</v>
      </c>
      <c r="J4412" s="20" t="s">
        <v>65</v>
      </c>
      <c r="K4412" s="20" t="s">
        <v>110</v>
      </c>
      <c r="L4412" s="20" t="s">
        <v>110</v>
      </c>
      <c r="M4412" s="20" t="s">
        <v>110</v>
      </c>
    </row>
    <row r="4413" spans="2:13" x14ac:dyDescent="0.2">
      <c r="B4413" s="19">
        <v>43277</v>
      </c>
      <c r="C4413" s="18">
        <v>0.35108968281545211</v>
      </c>
      <c r="D4413" s="20" t="s">
        <v>3</v>
      </c>
      <c r="E4413" s="20" t="s">
        <v>12</v>
      </c>
      <c r="F4413" s="20">
        <v>1000000059</v>
      </c>
      <c r="G4413" s="20" t="s">
        <v>53</v>
      </c>
      <c r="H4413" s="20" t="s">
        <v>24</v>
      </c>
      <c r="I4413" s="20">
        <v>40000080</v>
      </c>
      <c r="J4413" s="20" t="s">
        <v>65</v>
      </c>
      <c r="K4413" s="20" t="s">
        <v>110</v>
      </c>
      <c r="L4413" s="20" t="s">
        <v>110</v>
      </c>
      <c r="M4413" s="20" t="s">
        <v>110</v>
      </c>
    </row>
    <row r="4414" spans="2:13" x14ac:dyDescent="0.2">
      <c r="B4414" s="19">
        <v>43278</v>
      </c>
      <c r="C4414" s="18">
        <v>0.35811147647176111</v>
      </c>
      <c r="D4414" s="20" t="s">
        <v>3</v>
      </c>
      <c r="E4414" s="20" t="s">
        <v>12</v>
      </c>
      <c r="F4414" s="20">
        <v>1000000059</v>
      </c>
      <c r="G4414" s="20" t="s">
        <v>53</v>
      </c>
      <c r="H4414" s="20" t="s">
        <v>24</v>
      </c>
      <c r="I4414" s="20">
        <v>40000080</v>
      </c>
      <c r="J4414" s="20" t="s">
        <v>65</v>
      </c>
      <c r="K4414" s="20" t="s">
        <v>110</v>
      </c>
      <c r="L4414" s="20" t="s">
        <v>110</v>
      </c>
      <c r="M4414" s="20" t="s">
        <v>110</v>
      </c>
    </row>
    <row r="4415" spans="2:13" x14ac:dyDescent="0.2">
      <c r="B4415" s="19">
        <v>43279</v>
      </c>
      <c r="C4415" s="18">
        <v>0.36527370600119641</v>
      </c>
      <c r="D4415" s="20" t="s">
        <v>3</v>
      </c>
      <c r="E4415" s="20" t="s">
        <v>12</v>
      </c>
      <c r="F4415" s="20">
        <v>1000000059</v>
      </c>
      <c r="G4415" s="20" t="s">
        <v>53</v>
      </c>
      <c r="H4415" s="20" t="s">
        <v>24</v>
      </c>
      <c r="I4415" s="20">
        <v>40000080</v>
      </c>
      <c r="J4415" s="20" t="s">
        <v>65</v>
      </c>
      <c r="K4415" s="20" t="s">
        <v>110</v>
      </c>
      <c r="L4415" s="20" t="s">
        <v>110</v>
      </c>
      <c r="M4415" s="20" t="s">
        <v>110</v>
      </c>
    </row>
    <row r="4416" spans="2:13" x14ac:dyDescent="0.2">
      <c r="B4416" s="19">
        <v>43280</v>
      </c>
      <c r="C4416" s="18">
        <v>0.37257918012122032</v>
      </c>
      <c r="D4416" s="20" t="s">
        <v>3</v>
      </c>
      <c r="E4416" s="20" t="s">
        <v>12</v>
      </c>
      <c r="F4416" s="20">
        <v>1000000059</v>
      </c>
      <c r="G4416" s="20" t="s">
        <v>53</v>
      </c>
      <c r="H4416" s="20" t="s">
        <v>24</v>
      </c>
      <c r="I4416" s="20">
        <v>40000080</v>
      </c>
      <c r="J4416" s="20" t="s">
        <v>65</v>
      </c>
      <c r="K4416" s="20" t="s">
        <v>110</v>
      </c>
      <c r="L4416" s="20" t="s">
        <v>110</v>
      </c>
      <c r="M4416" s="20" t="s">
        <v>110</v>
      </c>
    </row>
    <row r="4417" spans="2:13" x14ac:dyDescent="0.2">
      <c r="B4417" s="19">
        <v>43281</v>
      </c>
      <c r="C4417" s="18">
        <v>0.38003076372364475</v>
      </c>
      <c r="D4417" s="20" t="s">
        <v>3</v>
      </c>
      <c r="E4417" s="20" t="s">
        <v>12</v>
      </c>
      <c r="F4417" s="20">
        <v>1000000059</v>
      </c>
      <c r="G4417" s="20" t="s">
        <v>53</v>
      </c>
      <c r="H4417" s="20" t="s">
        <v>24</v>
      </c>
      <c r="I4417" s="20">
        <v>40000080</v>
      </c>
      <c r="J4417" s="20" t="s">
        <v>65</v>
      </c>
      <c r="K4417" s="20" t="s">
        <v>110</v>
      </c>
      <c r="L4417" s="20" t="s">
        <v>110</v>
      </c>
      <c r="M4417" s="20" t="s">
        <v>110</v>
      </c>
    </row>
    <row r="4418" spans="2:13" x14ac:dyDescent="0.2">
      <c r="B4418" s="19">
        <v>43282</v>
      </c>
      <c r="C4418" s="18">
        <v>0.38763137899811767</v>
      </c>
      <c r="D4418" s="20" t="s">
        <v>3</v>
      </c>
      <c r="E4418" s="20" t="s">
        <v>12</v>
      </c>
      <c r="F4418" s="20">
        <v>1000000059</v>
      </c>
      <c r="G4418" s="20" t="s">
        <v>53</v>
      </c>
      <c r="H4418" s="20" t="s">
        <v>24</v>
      </c>
      <c r="I4418" s="20">
        <v>40000080</v>
      </c>
      <c r="J4418" s="20" t="s">
        <v>65</v>
      </c>
      <c r="K4418" s="20" t="s">
        <v>110</v>
      </c>
      <c r="L4418" s="20" t="s">
        <v>110</v>
      </c>
      <c r="M4418" s="20" t="s">
        <v>110</v>
      </c>
    </row>
    <row r="4419" spans="2:13" x14ac:dyDescent="0.2">
      <c r="B4419" s="19">
        <v>43283</v>
      </c>
      <c r="C4419" s="18">
        <v>0.39538400657808004</v>
      </c>
      <c r="D4419" s="20" t="s">
        <v>3</v>
      </c>
      <c r="E4419" s="20" t="s">
        <v>12</v>
      </c>
      <c r="F4419" s="20">
        <v>1000000059</v>
      </c>
      <c r="G4419" s="20" t="s">
        <v>53</v>
      </c>
      <c r="H4419" s="20" t="s">
        <v>24</v>
      </c>
      <c r="I4419" s="20">
        <v>40000080</v>
      </c>
      <c r="J4419" s="20" t="s">
        <v>65</v>
      </c>
      <c r="K4419" s="20" t="s">
        <v>110</v>
      </c>
      <c r="L4419" s="20" t="s">
        <v>110</v>
      </c>
      <c r="M4419" s="20" t="s">
        <v>110</v>
      </c>
    </row>
    <row r="4420" spans="2:13" x14ac:dyDescent="0.2">
      <c r="B4420" s="19">
        <v>43284</v>
      </c>
      <c r="C4420" s="18">
        <v>0.40329168670964166</v>
      </c>
      <c r="D4420" s="20" t="s">
        <v>3</v>
      </c>
      <c r="E4420" s="20" t="s">
        <v>12</v>
      </c>
      <c r="F4420" s="20">
        <v>1000000059</v>
      </c>
      <c r="G4420" s="20" t="s">
        <v>53</v>
      </c>
      <c r="H4420" s="20" t="s">
        <v>24</v>
      </c>
      <c r="I4420" s="20">
        <v>40000080</v>
      </c>
      <c r="J4420" s="20" t="s">
        <v>65</v>
      </c>
      <c r="K4420" s="20" t="s">
        <v>110</v>
      </c>
      <c r="L4420" s="20" t="s">
        <v>110</v>
      </c>
      <c r="M4420" s="20" t="s">
        <v>110</v>
      </c>
    </row>
    <row r="4421" spans="2:13" x14ac:dyDescent="0.2">
      <c r="B4421" s="19">
        <v>43285</v>
      </c>
      <c r="C4421" s="18">
        <v>0.4113575204438345</v>
      </c>
      <c r="D4421" s="20" t="s">
        <v>3</v>
      </c>
      <c r="E4421" s="20" t="s">
        <v>12</v>
      </c>
      <c r="F4421" s="20">
        <v>1000000059</v>
      </c>
      <c r="G4421" s="20" t="s">
        <v>53</v>
      </c>
      <c r="H4421" s="20" t="s">
        <v>24</v>
      </c>
      <c r="I4421" s="20">
        <v>40000080</v>
      </c>
      <c r="J4421" s="20" t="s">
        <v>65</v>
      </c>
      <c r="K4421" s="20" t="s">
        <v>110</v>
      </c>
      <c r="L4421" s="20" t="s">
        <v>110</v>
      </c>
      <c r="M4421" s="20" t="s">
        <v>110</v>
      </c>
    </row>
    <row r="4422" spans="2:13" x14ac:dyDescent="0.2">
      <c r="B4422" s="19">
        <v>43286</v>
      </c>
      <c r="C4422" s="18">
        <v>0.41958467085271123</v>
      </c>
      <c r="D4422" s="20" t="s">
        <v>3</v>
      </c>
      <c r="E4422" s="20" t="s">
        <v>12</v>
      </c>
      <c r="F4422" s="20">
        <v>1000000059</v>
      </c>
      <c r="G4422" s="20" t="s">
        <v>53</v>
      </c>
      <c r="H4422" s="20" t="s">
        <v>24</v>
      </c>
      <c r="I4422" s="20">
        <v>40000080</v>
      </c>
      <c r="J4422" s="20" t="s">
        <v>65</v>
      </c>
      <c r="K4422" s="20" t="s">
        <v>110</v>
      </c>
      <c r="L4422" s="20" t="s">
        <v>110</v>
      </c>
      <c r="M4422" s="20" t="s">
        <v>110</v>
      </c>
    </row>
    <row r="4423" spans="2:13" x14ac:dyDescent="0.2">
      <c r="B4423" s="19">
        <v>43287</v>
      </c>
      <c r="C4423" s="18">
        <v>0.42797636426976543</v>
      </c>
      <c r="D4423" s="20" t="s">
        <v>3</v>
      </c>
      <c r="E4423" s="20" t="s">
        <v>12</v>
      </c>
      <c r="F4423" s="20">
        <v>1000000059</v>
      </c>
      <c r="G4423" s="20" t="s">
        <v>53</v>
      </c>
      <c r="H4423" s="20" t="s">
        <v>24</v>
      </c>
      <c r="I4423" s="20">
        <v>40000080</v>
      </c>
      <c r="J4423" s="20" t="s">
        <v>65</v>
      </c>
      <c r="K4423" s="20" t="s">
        <v>110</v>
      </c>
      <c r="L4423" s="20" t="s">
        <v>110</v>
      </c>
      <c r="M4423" s="20" t="s">
        <v>110</v>
      </c>
    </row>
    <row r="4424" spans="2:13" x14ac:dyDescent="0.2">
      <c r="B4424" s="19">
        <v>43288</v>
      </c>
      <c r="C4424" s="18">
        <v>0.4365358915551607</v>
      </c>
      <c r="D4424" s="20" t="s">
        <v>3</v>
      </c>
      <c r="E4424" s="20" t="s">
        <v>12</v>
      </c>
      <c r="F4424" s="20">
        <v>1000000059</v>
      </c>
      <c r="G4424" s="20" t="s">
        <v>53</v>
      </c>
      <c r="H4424" s="20" t="s">
        <v>24</v>
      </c>
      <c r="I4424" s="20">
        <v>40000080</v>
      </c>
      <c r="J4424" s="20" t="s">
        <v>65</v>
      </c>
      <c r="K4424" s="20" t="s">
        <v>110</v>
      </c>
      <c r="L4424" s="20" t="s">
        <v>110</v>
      </c>
      <c r="M4424" s="20" t="s">
        <v>110</v>
      </c>
    </row>
    <row r="4425" spans="2:13" x14ac:dyDescent="0.2">
      <c r="B4425" s="19">
        <v>43289</v>
      </c>
      <c r="C4425" s="18">
        <v>0.44526660938626395</v>
      </c>
      <c r="D4425" s="20" t="s">
        <v>3</v>
      </c>
      <c r="E4425" s="20" t="s">
        <v>12</v>
      </c>
      <c r="F4425" s="20">
        <v>1000000059</v>
      </c>
      <c r="G4425" s="20" t="s">
        <v>53</v>
      </c>
      <c r="H4425" s="20" t="s">
        <v>24</v>
      </c>
      <c r="I4425" s="20">
        <v>40000080</v>
      </c>
      <c r="J4425" s="20" t="s">
        <v>65</v>
      </c>
      <c r="K4425" s="20" t="s">
        <v>110</v>
      </c>
      <c r="L4425" s="20" t="s">
        <v>110</v>
      </c>
      <c r="M4425" s="20" t="s">
        <v>110</v>
      </c>
    </row>
    <row r="4426" spans="2:13" x14ac:dyDescent="0.2">
      <c r="B4426" s="19">
        <v>43290</v>
      </c>
      <c r="C4426" s="18">
        <v>0.45417194157398916</v>
      </c>
      <c r="D4426" s="20" t="s">
        <v>3</v>
      </c>
      <c r="E4426" s="20" t="s">
        <v>12</v>
      </c>
      <c r="F4426" s="20">
        <v>1000000059</v>
      </c>
      <c r="G4426" s="20" t="s">
        <v>53</v>
      </c>
      <c r="H4426" s="20" t="s">
        <v>24</v>
      </c>
      <c r="I4426" s="20">
        <v>40000080</v>
      </c>
      <c r="J4426" s="20" t="s">
        <v>65</v>
      </c>
      <c r="K4426" s="20" t="s">
        <v>110</v>
      </c>
      <c r="L4426" s="20" t="s">
        <v>110</v>
      </c>
      <c r="M4426" s="20" t="s">
        <v>110</v>
      </c>
    </row>
    <row r="4427" spans="2:13" x14ac:dyDescent="0.2">
      <c r="B4427" s="19">
        <v>43291</v>
      </c>
      <c r="C4427" s="18">
        <v>0.46325538040546893</v>
      </c>
      <c r="D4427" s="20" t="s">
        <v>3</v>
      </c>
      <c r="E4427" s="20" t="s">
        <v>12</v>
      </c>
      <c r="F4427" s="20">
        <v>1000000059</v>
      </c>
      <c r="G4427" s="20" t="s">
        <v>53</v>
      </c>
      <c r="H4427" s="20" t="s">
        <v>24</v>
      </c>
      <c r="I4427" s="20">
        <v>40000080</v>
      </c>
      <c r="J4427" s="20" t="s">
        <v>65</v>
      </c>
      <c r="K4427" s="20" t="s">
        <v>110</v>
      </c>
      <c r="L4427" s="20" t="s">
        <v>110</v>
      </c>
      <c r="M4427" s="20" t="s">
        <v>110</v>
      </c>
    </row>
    <row r="4428" spans="2:13" x14ac:dyDescent="0.2">
      <c r="B4428" s="19">
        <v>43292</v>
      </c>
      <c r="C4428" s="18">
        <v>0.47252048801357832</v>
      </c>
      <c r="D4428" s="20" t="s">
        <v>3</v>
      </c>
      <c r="E4428" s="20" t="s">
        <v>12</v>
      </c>
      <c r="F4428" s="20">
        <v>1000000059</v>
      </c>
      <c r="G4428" s="20" t="s">
        <v>53</v>
      </c>
      <c r="H4428" s="20" t="s">
        <v>24</v>
      </c>
      <c r="I4428" s="20">
        <v>40000080</v>
      </c>
      <c r="J4428" s="20" t="s">
        <v>65</v>
      </c>
      <c r="K4428" s="20" t="s">
        <v>110</v>
      </c>
      <c r="L4428" s="20" t="s">
        <v>110</v>
      </c>
      <c r="M4428" s="20" t="s">
        <v>110</v>
      </c>
    </row>
    <row r="4429" spans="2:13" x14ac:dyDescent="0.2">
      <c r="B4429" s="19">
        <v>43293</v>
      </c>
      <c r="C4429" s="18">
        <v>0.48197089777384988</v>
      </c>
      <c r="D4429" s="20" t="s">
        <v>3</v>
      </c>
      <c r="E4429" s="20" t="s">
        <v>12</v>
      </c>
      <c r="F4429" s="20">
        <v>1000000059</v>
      </c>
      <c r="G4429" s="20" t="s">
        <v>53</v>
      </c>
      <c r="H4429" s="20" t="s">
        <v>24</v>
      </c>
      <c r="I4429" s="20">
        <v>40000080</v>
      </c>
      <c r="J4429" s="20" t="s">
        <v>65</v>
      </c>
      <c r="K4429" s="20" t="s">
        <v>110</v>
      </c>
      <c r="L4429" s="20" t="s">
        <v>110</v>
      </c>
      <c r="M4429" s="20" t="s">
        <v>110</v>
      </c>
    </row>
    <row r="4430" spans="2:13" x14ac:dyDescent="0.2">
      <c r="B4430" s="19">
        <v>43294</v>
      </c>
      <c r="C4430" s="18">
        <v>0.49161031572932684</v>
      </c>
      <c r="D4430" s="20" t="s">
        <v>3</v>
      </c>
      <c r="E4430" s="20" t="s">
        <v>12</v>
      </c>
      <c r="F4430" s="20">
        <v>1000000059</v>
      </c>
      <c r="G4430" s="20" t="s">
        <v>53</v>
      </c>
      <c r="H4430" s="20" t="s">
        <v>24</v>
      </c>
      <c r="I4430" s="20">
        <v>40000080</v>
      </c>
      <c r="J4430" s="20" t="s">
        <v>65</v>
      </c>
      <c r="K4430" s="20" t="s">
        <v>110</v>
      </c>
      <c r="L4430" s="20" t="s">
        <v>110</v>
      </c>
      <c r="M4430" s="20" t="s">
        <v>110</v>
      </c>
    </row>
    <row r="4431" spans="2:13" x14ac:dyDescent="0.2">
      <c r="B4431" s="19">
        <v>43295</v>
      </c>
      <c r="C4431" s="18">
        <v>0.50144252204391337</v>
      </c>
      <c r="D4431" s="20" t="s">
        <v>3</v>
      </c>
      <c r="E4431" s="20" t="s">
        <v>12</v>
      </c>
      <c r="F4431" s="20">
        <v>1000000059</v>
      </c>
      <c r="G4431" s="20" t="s">
        <v>53</v>
      </c>
      <c r="H4431" s="20" t="s">
        <v>24</v>
      </c>
      <c r="I4431" s="20">
        <v>40000080</v>
      </c>
      <c r="J4431" s="20" t="s">
        <v>65</v>
      </c>
      <c r="K4431" s="20" t="s">
        <v>110</v>
      </c>
      <c r="L4431" s="20" t="s">
        <v>110</v>
      </c>
      <c r="M4431" s="20" t="s">
        <v>110</v>
      </c>
    </row>
    <row r="4432" spans="2:13" x14ac:dyDescent="0.2">
      <c r="B4432" s="19">
        <v>43296</v>
      </c>
      <c r="C4432" s="18">
        <v>0.51147137248479169</v>
      </c>
      <c r="D4432" s="20" t="s">
        <v>3</v>
      </c>
      <c r="E4432" s="20" t="s">
        <v>12</v>
      </c>
      <c r="F4432" s="20">
        <v>1000000059</v>
      </c>
      <c r="G4432" s="20" t="s">
        <v>53</v>
      </c>
      <c r="H4432" s="20" t="s">
        <v>24</v>
      </c>
      <c r="I4432" s="20">
        <v>40000080</v>
      </c>
      <c r="J4432" s="20" t="s">
        <v>65</v>
      </c>
      <c r="K4432" s="20" t="s">
        <v>110</v>
      </c>
      <c r="L4432" s="20" t="s">
        <v>110</v>
      </c>
      <c r="M4432" s="20" t="s">
        <v>110</v>
      </c>
    </row>
    <row r="4433" spans="2:13" x14ac:dyDescent="0.2">
      <c r="B4433" s="19">
        <v>43297</v>
      </c>
      <c r="C4433" s="18">
        <v>0.52170079993448748</v>
      </c>
      <c r="D4433" s="20" t="s">
        <v>3</v>
      </c>
      <c r="E4433" s="20" t="s">
        <v>12</v>
      </c>
      <c r="F4433" s="20">
        <v>1000000059</v>
      </c>
      <c r="G4433" s="20" t="s">
        <v>53</v>
      </c>
      <c r="H4433" s="20" t="s">
        <v>24</v>
      </c>
      <c r="I4433" s="20">
        <v>40000080</v>
      </c>
      <c r="J4433" s="20" t="s">
        <v>65</v>
      </c>
      <c r="K4433" s="20" t="s">
        <v>110</v>
      </c>
      <c r="L4433" s="20" t="s">
        <v>110</v>
      </c>
      <c r="M4433" s="20" t="s">
        <v>110</v>
      </c>
    </row>
    <row r="4434" spans="2:13" x14ac:dyDescent="0.2">
      <c r="B4434" s="19">
        <v>43298</v>
      </c>
      <c r="C4434" s="18">
        <v>0.53213481593317724</v>
      </c>
      <c r="D4434" s="20" t="s">
        <v>3</v>
      </c>
      <c r="E4434" s="20" t="s">
        <v>12</v>
      </c>
      <c r="F4434" s="20">
        <v>1000000059</v>
      </c>
      <c r="G4434" s="20" t="s">
        <v>53</v>
      </c>
      <c r="H4434" s="20" t="s">
        <v>24</v>
      </c>
      <c r="I4434" s="20">
        <v>40000080</v>
      </c>
      <c r="J4434" s="20" t="s">
        <v>65</v>
      </c>
      <c r="K4434" s="20" t="s">
        <v>110</v>
      </c>
      <c r="L4434" s="20" t="s">
        <v>110</v>
      </c>
      <c r="M4434" s="20" t="s">
        <v>110</v>
      </c>
    </row>
    <row r="4435" spans="2:13" x14ac:dyDescent="0.2">
      <c r="B4435" s="19">
        <v>43299</v>
      </c>
      <c r="C4435" s="18">
        <v>0.54277751225184079</v>
      </c>
      <c r="D4435" s="20" t="s">
        <v>3</v>
      </c>
      <c r="E4435" s="20" t="s">
        <v>12</v>
      </c>
      <c r="F4435" s="20">
        <v>1000000059</v>
      </c>
      <c r="G4435" s="20" t="s">
        <v>53</v>
      </c>
      <c r="H4435" s="20" t="s">
        <v>24</v>
      </c>
      <c r="I4435" s="20">
        <v>40000080</v>
      </c>
      <c r="J4435" s="20" t="s">
        <v>65</v>
      </c>
      <c r="K4435" s="20" t="s">
        <v>110</v>
      </c>
      <c r="L4435" s="20" t="s">
        <v>110</v>
      </c>
      <c r="M4435" s="20" t="s">
        <v>110</v>
      </c>
    </row>
    <row r="4436" spans="2:13" x14ac:dyDescent="0.2">
      <c r="B4436" s="19">
        <v>43300</v>
      </c>
      <c r="C4436" s="18">
        <v>0.5536330624968776</v>
      </c>
      <c r="D4436" s="20" t="s">
        <v>3</v>
      </c>
      <c r="E4436" s="20" t="s">
        <v>12</v>
      </c>
      <c r="F4436" s="20">
        <v>1000000059</v>
      </c>
      <c r="G4436" s="20" t="s">
        <v>53</v>
      </c>
      <c r="H4436" s="20" t="s">
        <v>24</v>
      </c>
      <c r="I4436" s="20">
        <v>40000080</v>
      </c>
      <c r="J4436" s="20" t="s">
        <v>65</v>
      </c>
      <c r="K4436" s="20" t="s">
        <v>110</v>
      </c>
      <c r="L4436" s="20" t="s">
        <v>110</v>
      </c>
      <c r="M4436" s="20" t="s">
        <v>110</v>
      </c>
    </row>
    <row r="4437" spans="2:13" x14ac:dyDescent="0.2">
      <c r="B4437" s="19">
        <v>43301</v>
      </c>
      <c r="C4437" s="18">
        <v>0.56470572374681516</v>
      </c>
      <c r="D4437" s="20" t="s">
        <v>3</v>
      </c>
      <c r="E4437" s="20" t="s">
        <v>12</v>
      </c>
      <c r="F4437" s="20">
        <v>1000000059</v>
      </c>
      <c r="G4437" s="20" t="s">
        <v>53</v>
      </c>
      <c r="H4437" s="20" t="s">
        <v>24</v>
      </c>
      <c r="I4437" s="20">
        <v>40000080</v>
      </c>
      <c r="J4437" s="20" t="s">
        <v>65</v>
      </c>
      <c r="K4437" s="20" t="s">
        <v>110</v>
      </c>
      <c r="L4437" s="20" t="s">
        <v>110</v>
      </c>
      <c r="M4437" s="20" t="s">
        <v>110</v>
      </c>
    </row>
    <row r="4438" spans="2:13" x14ac:dyDescent="0.2">
      <c r="B4438" s="19">
        <v>43252</v>
      </c>
      <c r="C4438" s="18">
        <v>8.5999999999999993E-2</v>
      </c>
      <c r="D4438" s="20" t="s">
        <v>20</v>
      </c>
      <c r="E4438" s="20" t="s">
        <v>33</v>
      </c>
      <c r="F4438" s="20">
        <v>1000000047</v>
      </c>
      <c r="G4438" s="20" t="s">
        <v>32</v>
      </c>
      <c r="H4438" s="20" t="s">
        <v>8</v>
      </c>
      <c r="I4438" s="20">
        <v>20000099</v>
      </c>
      <c r="J4438" s="20" t="s">
        <v>18</v>
      </c>
      <c r="K4438" s="20" t="s">
        <v>110</v>
      </c>
      <c r="L4438" s="20" t="s">
        <v>110</v>
      </c>
      <c r="M4438" s="20" t="s">
        <v>110</v>
      </c>
    </row>
    <row r="4439" spans="2:13" x14ac:dyDescent="0.2">
      <c r="B4439" s="19">
        <v>43253</v>
      </c>
      <c r="C4439" s="18">
        <v>8.7720000000000006E-2</v>
      </c>
      <c r="D4439" s="20" t="s">
        <v>20</v>
      </c>
      <c r="E4439" s="20" t="s">
        <v>33</v>
      </c>
      <c r="F4439" s="20">
        <v>1000000047</v>
      </c>
      <c r="G4439" s="20" t="s">
        <v>32</v>
      </c>
      <c r="H4439" s="20" t="s">
        <v>8</v>
      </c>
      <c r="I4439" s="20">
        <v>20000099</v>
      </c>
      <c r="J4439" s="20" t="s">
        <v>18</v>
      </c>
      <c r="K4439" s="20" t="s">
        <v>110</v>
      </c>
      <c r="L4439" s="20" t="s">
        <v>110</v>
      </c>
      <c r="M4439" s="20" t="s">
        <v>110</v>
      </c>
    </row>
    <row r="4440" spans="2:13" x14ac:dyDescent="0.2">
      <c r="B4440" s="19">
        <v>43254</v>
      </c>
      <c r="C4440" s="18">
        <v>8.9474400000000009E-2</v>
      </c>
      <c r="D4440" s="20" t="s">
        <v>20</v>
      </c>
      <c r="E4440" s="20" t="s">
        <v>33</v>
      </c>
      <c r="F4440" s="20">
        <v>1000000047</v>
      </c>
      <c r="G4440" s="20" t="s">
        <v>32</v>
      </c>
      <c r="H4440" s="20" t="s">
        <v>8</v>
      </c>
      <c r="I4440" s="20">
        <v>20000099</v>
      </c>
      <c r="J4440" s="20" t="s">
        <v>18</v>
      </c>
      <c r="K4440" s="20" t="s">
        <v>110</v>
      </c>
      <c r="L4440" s="20" t="s">
        <v>110</v>
      </c>
      <c r="M4440" s="20" t="s">
        <v>110</v>
      </c>
    </row>
    <row r="4441" spans="2:13" x14ac:dyDescent="0.2">
      <c r="B4441" s="19">
        <v>43255</v>
      </c>
      <c r="C4441" s="18">
        <v>9.1263888000000015E-2</v>
      </c>
      <c r="D4441" s="20" t="s">
        <v>20</v>
      </c>
      <c r="E4441" s="20" t="s">
        <v>33</v>
      </c>
      <c r="F4441" s="20">
        <v>1000000047</v>
      </c>
      <c r="G4441" s="20" t="s">
        <v>32</v>
      </c>
      <c r="H4441" s="20" t="s">
        <v>8</v>
      </c>
      <c r="I4441" s="20">
        <v>20000099</v>
      </c>
      <c r="J4441" s="20" t="s">
        <v>18</v>
      </c>
      <c r="K4441" s="20" t="s">
        <v>110</v>
      </c>
      <c r="L4441" s="20" t="s">
        <v>110</v>
      </c>
      <c r="M4441" s="20" t="s">
        <v>110</v>
      </c>
    </row>
    <row r="4442" spans="2:13" x14ac:dyDescent="0.2">
      <c r="B4442" s="19">
        <v>43256</v>
      </c>
      <c r="C4442" s="18">
        <v>9.3089165760000009E-2</v>
      </c>
      <c r="D4442" s="20" t="s">
        <v>20</v>
      </c>
      <c r="E4442" s="20" t="s">
        <v>33</v>
      </c>
      <c r="F4442" s="20">
        <v>1000000047</v>
      </c>
      <c r="G4442" s="20" t="s">
        <v>32</v>
      </c>
      <c r="H4442" s="20" t="s">
        <v>8</v>
      </c>
      <c r="I4442" s="20">
        <v>20000099</v>
      </c>
      <c r="J4442" s="20" t="s">
        <v>18</v>
      </c>
      <c r="K4442" s="20" t="s">
        <v>110</v>
      </c>
      <c r="L4442" s="20" t="s">
        <v>110</v>
      </c>
      <c r="M4442" s="20" t="s">
        <v>110</v>
      </c>
    </row>
    <row r="4443" spans="2:13" x14ac:dyDescent="0.2">
      <c r="B4443" s="19">
        <v>43257</v>
      </c>
      <c r="C4443" s="18">
        <v>9.495094907520002E-2</v>
      </c>
      <c r="D4443" s="20" t="s">
        <v>20</v>
      </c>
      <c r="E4443" s="20" t="s">
        <v>33</v>
      </c>
      <c r="F4443" s="20">
        <v>1000000047</v>
      </c>
      <c r="G4443" s="20" t="s">
        <v>32</v>
      </c>
      <c r="H4443" s="20" t="s">
        <v>8</v>
      </c>
      <c r="I4443" s="20">
        <v>20000099</v>
      </c>
      <c r="J4443" s="20" t="s">
        <v>18</v>
      </c>
      <c r="K4443" s="20" t="s">
        <v>110</v>
      </c>
      <c r="L4443" s="20" t="s">
        <v>110</v>
      </c>
      <c r="M4443" s="20" t="s">
        <v>110</v>
      </c>
    </row>
    <row r="4444" spans="2:13" x14ac:dyDescent="0.2">
      <c r="B4444" s="19">
        <v>43258</v>
      </c>
      <c r="C4444" s="18">
        <v>9.6849968056704011E-2</v>
      </c>
      <c r="D4444" s="20" t="s">
        <v>20</v>
      </c>
      <c r="E4444" s="20" t="s">
        <v>33</v>
      </c>
      <c r="F4444" s="20">
        <v>1000000047</v>
      </c>
      <c r="G4444" s="20" t="s">
        <v>32</v>
      </c>
      <c r="H4444" s="20" t="s">
        <v>8</v>
      </c>
      <c r="I4444" s="20">
        <v>20000099</v>
      </c>
      <c r="J4444" s="20" t="s">
        <v>18</v>
      </c>
      <c r="K4444" s="20" t="s">
        <v>110</v>
      </c>
      <c r="L4444" s="20" t="s">
        <v>110</v>
      </c>
      <c r="M4444" s="20" t="s">
        <v>110</v>
      </c>
    </row>
    <row r="4445" spans="2:13" x14ac:dyDescent="0.2">
      <c r="B4445" s="19">
        <v>43259</v>
      </c>
      <c r="C4445" s="18">
        <v>9.8786967417838087E-2</v>
      </c>
      <c r="D4445" s="20" t="s">
        <v>20</v>
      </c>
      <c r="E4445" s="20" t="s">
        <v>33</v>
      </c>
      <c r="F4445" s="20">
        <v>1000000047</v>
      </c>
      <c r="G4445" s="20" t="s">
        <v>32</v>
      </c>
      <c r="H4445" s="20" t="s">
        <v>8</v>
      </c>
      <c r="I4445" s="20">
        <v>20000099</v>
      </c>
      <c r="J4445" s="20" t="s">
        <v>18</v>
      </c>
      <c r="K4445" s="20" t="s">
        <v>110</v>
      </c>
      <c r="L4445" s="20" t="s">
        <v>110</v>
      </c>
      <c r="M4445" s="20" t="s">
        <v>110</v>
      </c>
    </row>
    <row r="4446" spans="2:13" x14ac:dyDescent="0.2">
      <c r="B4446" s="19">
        <v>43260</v>
      </c>
      <c r="C4446" s="18">
        <v>0.10076270676619485</v>
      </c>
      <c r="D4446" s="20" t="s">
        <v>20</v>
      </c>
      <c r="E4446" s="20" t="s">
        <v>33</v>
      </c>
      <c r="F4446" s="20">
        <v>1000000047</v>
      </c>
      <c r="G4446" s="20" t="s">
        <v>32</v>
      </c>
      <c r="H4446" s="20" t="s">
        <v>8</v>
      </c>
      <c r="I4446" s="20">
        <v>20000099</v>
      </c>
      <c r="J4446" s="20" t="s">
        <v>18</v>
      </c>
      <c r="K4446" s="20" t="s">
        <v>110</v>
      </c>
      <c r="L4446" s="20" t="s">
        <v>110</v>
      </c>
      <c r="M4446" s="20" t="s">
        <v>110</v>
      </c>
    </row>
    <row r="4447" spans="2:13" x14ac:dyDescent="0.2">
      <c r="B4447" s="19">
        <v>43261</v>
      </c>
      <c r="C4447" s="18">
        <v>0.10277796090151874</v>
      </c>
      <c r="D4447" s="20" t="s">
        <v>20</v>
      </c>
      <c r="E4447" s="20" t="s">
        <v>33</v>
      </c>
      <c r="F4447" s="20">
        <v>1000000047</v>
      </c>
      <c r="G4447" s="20" t="s">
        <v>32</v>
      </c>
      <c r="H4447" s="20" t="s">
        <v>8</v>
      </c>
      <c r="I4447" s="20">
        <v>20000099</v>
      </c>
      <c r="J4447" s="20" t="s">
        <v>18</v>
      </c>
      <c r="K4447" s="20" t="s">
        <v>110</v>
      </c>
      <c r="L4447" s="20" t="s">
        <v>110</v>
      </c>
      <c r="M4447" s="20" t="s">
        <v>110</v>
      </c>
    </row>
    <row r="4448" spans="2:13" x14ac:dyDescent="0.2">
      <c r="B4448" s="19">
        <v>43262</v>
      </c>
      <c r="C4448" s="18">
        <v>0.10483352011954912</v>
      </c>
      <c r="D4448" s="20" t="s">
        <v>20</v>
      </c>
      <c r="E4448" s="20" t="s">
        <v>33</v>
      </c>
      <c r="F4448" s="20">
        <v>1000000047</v>
      </c>
      <c r="G4448" s="20" t="s">
        <v>32</v>
      </c>
      <c r="H4448" s="20" t="s">
        <v>8</v>
      </c>
      <c r="I4448" s="20">
        <v>20000099</v>
      </c>
      <c r="J4448" s="20" t="s">
        <v>18</v>
      </c>
      <c r="K4448" s="20" t="s">
        <v>110</v>
      </c>
      <c r="L4448" s="20" t="s">
        <v>110</v>
      </c>
      <c r="M4448" s="20" t="s">
        <v>110</v>
      </c>
    </row>
    <row r="4449" spans="2:13" x14ac:dyDescent="0.2">
      <c r="B4449" s="19">
        <v>43263</v>
      </c>
      <c r="C4449" s="18">
        <v>0.10693019052194011</v>
      </c>
      <c r="D4449" s="20" t="s">
        <v>20</v>
      </c>
      <c r="E4449" s="20" t="s">
        <v>33</v>
      </c>
      <c r="F4449" s="20">
        <v>1000000047</v>
      </c>
      <c r="G4449" s="20" t="s">
        <v>32</v>
      </c>
      <c r="H4449" s="20" t="s">
        <v>8</v>
      </c>
      <c r="I4449" s="20">
        <v>20000099</v>
      </c>
      <c r="J4449" s="20" t="s">
        <v>18</v>
      </c>
      <c r="K4449" s="20" t="s">
        <v>110</v>
      </c>
      <c r="L4449" s="20" t="s">
        <v>110</v>
      </c>
      <c r="M4449" s="20" t="s">
        <v>110</v>
      </c>
    </row>
    <row r="4450" spans="2:13" x14ac:dyDescent="0.2">
      <c r="B4450" s="19">
        <v>43264</v>
      </c>
      <c r="C4450" s="18">
        <v>0.1090687943323789</v>
      </c>
      <c r="D4450" s="20" t="s">
        <v>20</v>
      </c>
      <c r="E4450" s="20" t="s">
        <v>33</v>
      </c>
      <c r="F4450" s="20">
        <v>1000000047</v>
      </c>
      <c r="G4450" s="20" t="s">
        <v>32</v>
      </c>
      <c r="H4450" s="20" t="s">
        <v>8</v>
      </c>
      <c r="I4450" s="20">
        <v>20000099</v>
      </c>
      <c r="J4450" s="20" t="s">
        <v>18</v>
      </c>
      <c r="K4450" s="20" t="s">
        <v>110</v>
      </c>
      <c r="L4450" s="20" t="s">
        <v>110</v>
      </c>
      <c r="M4450" s="20" t="s">
        <v>110</v>
      </c>
    </row>
    <row r="4451" spans="2:13" x14ac:dyDescent="0.2">
      <c r="B4451" s="19">
        <v>43265</v>
      </c>
      <c r="C4451" s="18">
        <v>0.11125017021902649</v>
      </c>
      <c r="D4451" s="20" t="s">
        <v>20</v>
      </c>
      <c r="E4451" s="20" t="s">
        <v>33</v>
      </c>
      <c r="F4451" s="20">
        <v>1000000047</v>
      </c>
      <c r="G4451" s="20" t="s">
        <v>32</v>
      </c>
      <c r="H4451" s="20" t="s">
        <v>8</v>
      </c>
      <c r="I4451" s="20">
        <v>20000099</v>
      </c>
      <c r="J4451" s="20" t="s">
        <v>18</v>
      </c>
      <c r="K4451" s="20" t="s">
        <v>110</v>
      </c>
      <c r="L4451" s="20" t="s">
        <v>110</v>
      </c>
      <c r="M4451" s="20" t="s">
        <v>110</v>
      </c>
    </row>
    <row r="4452" spans="2:13" x14ac:dyDescent="0.2">
      <c r="B4452" s="19">
        <v>43266</v>
      </c>
      <c r="C4452" s="18">
        <v>0.11347517362340702</v>
      </c>
      <c r="D4452" s="20" t="s">
        <v>20</v>
      </c>
      <c r="E4452" s="20" t="s">
        <v>33</v>
      </c>
      <c r="F4452" s="20">
        <v>1000000047</v>
      </c>
      <c r="G4452" s="20" t="s">
        <v>32</v>
      </c>
      <c r="H4452" s="20" t="s">
        <v>8</v>
      </c>
      <c r="I4452" s="20">
        <v>20000099</v>
      </c>
      <c r="J4452" s="20" t="s">
        <v>18</v>
      </c>
      <c r="K4452" s="20" t="s">
        <v>110</v>
      </c>
      <c r="L4452" s="20" t="s">
        <v>110</v>
      </c>
      <c r="M4452" s="20" t="s">
        <v>110</v>
      </c>
    </row>
    <row r="4453" spans="2:13" x14ac:dyDescent="0.2">
      <c r="B4453" s="19">
        <v>43267</v>
      </c>
      <c r="C4453" s="18">
        <v>0.11574467709587516</v>
      </c>
      <c r="D4453" s="20" t="s">
        <v>20</v>
      </c>
      <c r="E4453" s="20" t="s">
        <v>33</v>
      </c>
      <c r="F4453" s="20">
        <v>1000000047</v>
      </c>
      <c r="G4453" s="20" t="s">
        <v>32</v>
      </c>
      <c r="H4453" s="20" t="s">
        <v>8</v>
      </c>
      <c r="I4453" s="20">
        <v>20000099</v>
      </c>
      <c r="J4453" s="20" t="s">
        <v>18</v>
      </c>
      <c r="K4453" s="20" t="s">
        <v>110</v>
      </c>
      <c r="L4453" s="20" t="s">
        <v>110</v>
      </c>
      <c r="M4453" s="20" t="s">
        <v>110</v>
      </c>
    </row>
    <row r="4454" spans="2:13" x14ac:dyDescent="0.2">
      <c r="B4454" s="19">
        <v>43268</v>
      </c>
      <c r="C4454" s="18">
        <v>0.11805957063779265</v>
      </c>
      <c r="D4454" s="20" t="s">
        <v>20</v>
      </c>
      <c r="E4454" s="20" t="s">
        <v>33</v>
      </c>
      <c r="F4454" s="20">
        <v>1000000047</v>
      </c>
      <c r="G4454" s="20" t="s">
        <v>32</v>
      </c>
      <c r="H4454" s="20" t="s">
        <v>8</v>
      </c>
      <c r="I4454" s="20">
        <v>20000099</v>
      </c>
      <c r="J4454" s="20" t="s">
        <v>18</v>
      </c>
      <c r="K4454" s="20" t="s">
        <v>110</v>
      </c>
      <c r="L4454" s="20" t="s">
        <v>110</v>
      </c>
      <c r="M4454" s="20" t="s">
        <v>110</v>
      </c>
    </row>
    <row r="4455" spans="2:13" x14ac:dyDescent="0.2">
      <c r="B4455" s="19">
        <v>43269</v>
      </c>
      <c r="C4455" s="18">
        <v>0.12042076205054851</v>
      </c>
      <c r="D4455" s="20" t="s">
        <v>20</v>
      </c>
      <c r="E4455" s="20" t="s">
        <v>33</v>
      </c>
      <c r="F4455" s="20">
        <v>1000000047</v>
      </c>
      <c r="G4455" s="20" t="s">
        <v>32</v>
      </c>
      <c r="H4455" s="20" t="s">
        <v>8</v>
      </c>
      <c r="I4455" s="20">
        <v>20000099</v>
      </c>
      <c r="J4455" s="20" t="s">
        <v>18</v>
      </c>
      <c r="K4455" s="20" t="s">
        <v>110</v>
      </c>
      <c r="L4455" s="20" t="s">
        <v>110</v>
      </c>
      <c r="M4455" s="20" t="s">
        <v>110</v>
      </c>
    </row>
    <row r="4456" spans="2:13" x14ac:dyDescent="0.2">
      <c r="B4456" s="19">
        <v>43270</v>
      </c>
      <c r="C4456" s="18">
        <v>0.12282917729155947</v>
      </c>
      <c r="D4456" s="20" t="s">
        <v>20</v>
      </c>
      <c r="E4456" s="20" t="s">
        <v>33</v>
      </c>
      <c r="F4456" s="20">
        <v>1000000047</v>
      </c>
      <c r="G4456" s="20" t="s">
        <v>32</v>
      </c>
      <c r="H4456" s="20" t="s">
        <v>8</v>
      </c>
      <c r="I4456" s="20">
        <v>20000099</v>
      </c>
      <c r="J4456" s="20" t="s">
        <v>18</v>
      </c>
      <c r="K4456" s="20" t="s">
        <v>110</v>
      </c>
      <c r="L4456" s="20" t="s">
        <v>110</v>
      </c>
      <c r="M4456" s="20" t="s">
        <v>110</v>
      </c>
    </row>
    <row r="4457" spans="2:13" x14ac:dyDescent="0.2">
      <c r="B4457" s="19">
        <v>43271</v>
      </c>
      <c r="C4457" s="18">
        <v>0.12528576083739065</v>
      </c>
      <c r="D4457" s="20" t="s">
        <v>20</v>
      </c>
      <c r="E4457" s="20" t="s">
        <v>33</v>
      </c>
      <c r="F4457" s="20">
        <v>1000000047</v>
      </c>
      <c r="G4457" s="20" t="s">
        <v>32</v>
      </c>
      <c r="H4457" s="20" t="s">
        <v>8</v>
      </c>
      <c r="I4457" s="20">
        <v>20000099</v>
      </c>
      <c r="J4457" s="20" t="s">
        <v>18</v>
      </c>
      <c r="K4457" s="20" t="s">
        <v>110</v>
      </c>
      <c r="L4457" s="20" t="s">
        <v>110</v>
      </c>
      <c r="M4457" s="20" t="s">
        <v>110</v>
      </c>
    </row>
    <row r="4458" spans="2:13" x14ac:dyDescent="0.2">
      <c r="B4458" s="19">
        <v>43272</v>
      </c>
      <c r="C4458" s="18">
        <v>0.12779147605413846</v>
      </c>
      <c r="D4458" s="20" t="s">
        <v>20</v>
      </c>
      <c r="E4458" s="20" t="s">
        <v>33</v>
      </c>
      <c r="F4458" s="20">
        <v>1000000047</v>
      </c>
      <c r="G4458" s="20" t="s">
        <v>32</v>
      </c>
      <c r="H4458" s="20" t="s">
        <v>8</v>
      </c>
      <c r="I4458" s="20">
        <v>20000099</v>
      </c>
      <c r="J4458" s="20" t="s">
        <v>18</v>
      </c>
      <c r="K4458" s="20" t="s">
        <v>110</v>
      </c>
      <c r="L4458" s="20" t="s">
        <v>110</v>
      </c>
      <c r="M4458" s="20" t="s">
        <v>110</v>
      </c>
    </row>
    <row r="4459" spans="2:13" x14ac:dyDescent="0.2">
      <c r="B4459" s="19">
        <v>43273</v>
      </c>
      <c r="C4459" s="18">
        <v>0.13034730557522123</v>
      </c>
      <c r="D4459" s="20" t="s">
        <v>20</v>
      </c>
      <c r="E4459" s="20" t="s">
        <v>33</v>
      </c>
      <c r="F4459" s="20">
        <v>1000000047</v>
      </c>
      <c r="G4459" s="20" t="s">
        <v>32</v>
      </c>
      <c r="H4459" s="20" t="s">
        <v>8</v>
      </c>
      <c r="I4459" s="20">
        <v>20000099</v>
      </c>
      <c r="J4459" s="20" t="s">
        <v>18</v>
      </c>
      <c r="K4459" s="20" t="s">
        <v>110</v>
      </c>
      <c r="L4459" s="20" t="s">
        <v>110</v>
      </c>
      <c r="M4459" s="20" t="s">
        <v>110</v>
      </c>
    </row>
    <row r="4460" spans="2:13" x14ac:dyDescent="0.2">
      <c r="B4460" s="19">
        <v>43274</v>
      </c>
      <c r="C4460" s="18">
        <v>0.13295425168672567</v>
      </c>
      <c r="D4460" s="20" t="s">
        <v>20</v>
      </c>
      <c r="E4460" s="20" t="s">
        <v>33</v>
      </c>
      <c r="F4460" s="20">
        <v>1000000047</v>
      </c>
      <c r="G4460" s="20" t="s">
        <v>32</v>
      </c>
      <c r="H4460" s="20" t="s">
        <v>8</v>
      </c>
      <c r="I4460" s="20">
        <v>20000099</v>
      </c>
      <c r="J4460" s="20" t="s">
        <v>18</v>
      </c>
      <c r="K4460" s="20" t="s">
        <v>110</v>
      </c>
      <c r="L4460" s="20" t="s">
        <v>110</v>
      </c>
      <c r="M4460" s="20" t="s">
        <v>110</v>
      </c>
    </row>
    <row r="4461" spans="2:13" x14ac:dyDescent="0.2">
      <c r="B4461" s="19">
        <v>43275</v>
      </c>
      <c r="C4461" s="18">
        <v>0.13561333672046019</v>
      </c>
      <c r="D4461" s="20" t="s">
        <v>20</v>
      </c>
      <c r="E4461" s="20" t="s">
        <v>33</v>
      </c>
      <c r="F4461" s="20">
        <v>1000000047</v>
      </c>
      <c r="G4461" s="20" t="s">
        <v>32</v>
      </c>
      <c r="H4461" s="20" t="s">
        <v>8</v>
      </c>
      <c r="I4461" s="20">
        <v>20000099</v>
      </c>
      <c r="J4461" s="20" t="s">
        <v>18</v>
      </c>
      <c r="K4461" s="20" t="s">
        <v>110</v>
      </c>
      <c r="L4461" s="20" t="s">
        <v>110</v>
      </c>
      <c r="M4461" s="20" t="s">
        <v>110</v>
      </c>
    </row>
    <row r="4462" spans="2:13" x14ac:dyDescent="0.2">
      <c r="B4462" s="19">
        <v>43276</v>
      </c>
      <c r="C4462" s="18">
        <v>0.13832560345486938</v>
      </c>
      <c r="D4462" s="20" t="s">
        <v>20</v>
      </c>
      <c r="E4462" s="20" t="s">
        <v>33</v>
      </c>
      <c r="F4462" s="20">
        <v>1000000047</v>
      </c>
      <c r="G4462" s="20" t="s">
        <v>32</v>
      </c>
      <c r="H4462" s="20" t="s">
        <v>8</v>
      </c>
      <c r="I4462" s="20">
        <v>20000099</v>
      </c>
      <c r="J4462" s="20" t="s">
        <v>18</v>
      </c>
      <c r="K4462" s="20" t="s">
        <v>110</v>
      </c>
      <c r="L4462" s="20" t="s">
        <v>110</v>
      </c>
      <c r="M4462" s="20" t="s">
        <v>110</v>
      </c>
    </row>
    <row r="4463" spans="2:13" x14ac:dyDescent="0.2">
      <c r="B4463" s="19">
        <v>43277</v>
      </c>
      <c r="C4463" s="18">
        <v>0.14109211552396678</v>
      </c>
      <c r="D4463" s="20" t="s">
        <v>20</v>
      </c>
      <c r="E4463" s="20" t="s">
        <v>33</v>
      </c>
      <c r="F4463" s="20">
        <v>1000000047</v>
      </c>
      <c r="G4463" s="20" t="s">
        <v>32</v>
      </c>
      <c r="H4463" s="20" t="s">
        <v>8</v>
      </c>
      <c r="I4463" s="20">
        <v>20000099</v>
      </c>
      <c r="J4463" s="20" t="s">
        <v>18</v>
      </c>
      <c r="K4463" s="20" t="s">
        <v>110</v>
      </c>
      <c r="L4463" s="20" t="s">
        <v>110</v>
      </c>
      <c r="M4463" s="20" t="s">
        <v>110</v>
      </c>
    </row>
    <row r="4464" spans="2:13" x14ac:dyDescent="0.2">
      <c r="B4464" s="19">
        <v>43278</v>
      </c>
      <c r="C4464" s="18">
        <v>0.1439139578344461</v>
      </c>
      <c r="D4464" s="20" t="s">
        <v>20</v>
      </c>
      <c r="E4464" s="20" t="s">
        <v>33</v>
      </c>
      <c r="F4464" s="20">
        <v>1000000047</v>
      </c>
      <c r="G4464" s="20" t="s">
        <v>32</v>
      </c>
      <c r="H4464" s="20" t="s">
        <v>8</v>
      </c>
      <c r="I4464" s="20">
        <v>20000099</v>
      </c>
      <c r="J4464" s="20" t="s">
        <v>18</v>
      </c>
      <c r="K4464" s="20" t="s">
        <v>110</v>
      </c>
      <c r="L4464" s="20" t="s">
        <v>110</v>
      </c>
      <c r="M4464" s="20" t="s">
        <v>110</v>
      </c>
    </row>
    <row r="4465" spans="2:13" x14ac:dyDescent="0.2">
      <c r="B4465" s="19">
        <v>43279</v>
      </c>
      <c r="C4465" s="18">
        <v>0.14679223699113503</v>
      </c>
      <c r="D4465" s="20" t="s">
        <v>20</v>
      </c>
      <c r="E4465" s="20" t="s">
        <v>33</v>
      </c>
      <c r="F4465" s="20">
        <v>1000000047</v>
      </c>
      <c r="G4465" s="20" t="s">
        <v>32</v>
      </c>
      <c r="H4465" s="20" t="s">
        <v>8</v>
      </c>
      <c r="I4465" s="20">
        <v>20000099</v>
      </c>
      <c r="J4465" s="20" t="s">
        <v>18</v>
      </c>
      <c r="K4465" s="20" t="s">
        <v>110</v>
      </c>
      <c r="L4465" s="20" t="s">
        <v>110</v>
      </c>
      <c r="M4465" s="20" t="s">
        <v>110</v>
      </c>
    </row>
    <row r="4466" spans="2:13" x14ac:dyDescent="0.2">
      <c r="B4466" s="19">
        <v>43280</v>
      </c>
      <c r="C4466" s="18">
        <v>0.14972808173095772</v>
      </c>
      <c r="D4466" s="20" t="s">
        <v>20</v>
      </c>
      <c r="E4466" s="20" t="s">
        <v>33</v>
      </c>
      <c r="F4466" s="20">
        <v>1000000047</v>
      </c>
      <c r="G4466" s="20" t="s">
        <v>32</v>
      </c>
      <c r="H4466" s="20" t="s">
        <v>8</v>
      </c>
      <c r="I4466" s="20">
        <v>20000099</v>
      </c>
      <c r="J4466" s="20" t="s">
        <v>18</v>
      </c>
      <c r="K4466" s="20" t="s">
        <v>110</v>
      </c>
      <c r="L4466" s="20" t="s">
        <v>110</v>
      </c>
      <c r="M4466" s="20" t="s">
        <v>110</v>
      </c>
    </row>
    <row r="4467" spans="2:13" x14ac:dyDescent="0.2">
      <c r="B4467" s="19">
        <v>43281</v>
      </c>
      <c r="C4467" s="18">
        <v>0.15272264336557689</v>
      </c>
      <c r="D4467" s="20" t="s">
        <v>20</v>
      </c>
      <c r="E4467" s="20" t="s">
        <v>33</v>
      </c>
      <c r="F4467" s="20">
        <v>1000000047</v>
      </c>
      <c r="G4467" s="20" t="s">
        <v>32</v>
      </c>
      <c r="H4467" s="20" t="s">
        <v>8</v>
      </c>
      <c r="I4467" s="20">
        <v>20000099</v>
      </c>
      <c r="J4467" s="20" t="s">
        <v>18</v>
      </c>
      <c r="K4467" s="20" t="s">
        <v>110</v>
      </c>
      <c r="L4467" s="20" t="s">
        <v>110</v>
      </c>
      <c r="M4467" s="20" t="s">
        <v>110</v>
      </c>
    </row>
    <row r="4468" spans="2:13" x14ac:dyDescent="0.2">
      <c r="B4468" s="19">
        <v>43282</v>
      </c>
      <c r="C4468" s="18">
        <v>0.15577709623288841</v>
      </c>
      <c r="D4468" s="20" t="s">
        <v>20</v>
      </c>
      <c r="E4468" s="20" t="s">
        <v>33</v>
      </c>
      <c r="F4468" s="20">
        <v>1000000047</v>
      </c>
      <c r="G4468" s="20" t="s">
        <v>32</v>
      </c>
      <c r="H4468" s="20" t="s">
        <v>8</v>
      </c>
      <c r="I4468" s="20">
        <v>20000099</v>
      </c>
      <c r="J4468" s="20" t="s">
        <v>18</v>
      </c>
      <c r="K4468" s="20" t="s">
        <v>110</v>
      </c>
      <c r="L4468" s="20" t="s">
        <v>110</v>
      </c>
      <c r="M4468" s="20" t="s">
        <v>110</v>
      </c>
    </row>
    <row r="4469" spans="2:13" x14ac:dyDescent="0.2">
      <c r="B4469" s="19">
        <v>43283</v>
      </c>
      <c r="C4469" s="18">
        <v>0.1588926381575462</v>
      </c>
      <c r="D4469" s="20" t="s">
        <v>20</v>
      </c>
      <c r="E4469" s="20" t="s">
        <v>33</v>
      </c>
      <c r="F4469" s="20">
        <v>1000000047</v>
      </c>
      <c r="G4469" s="20" t="s">
        <v>32</v>
      </c>
      <c r="H4469" s="20" t="s">
        <v>8</v>
      </c>
      <c r="I4469" s="20">
        <v>20000099</v>
      </c>
      <c r="J4469" s="20" t="s">
        <v>18</v>
      </c>
      <c r="K4469" s="20" t="s">
        <v>110</v>
      </c>
      <c r="L4469" s="20" t="s">
        <v>110</v>
      </c>
      <c r="M4469" s="20" t="s">
        <v>110</v>
      </c>
    </row>
    <row r="4470" spans="2:13" x14ac:dyDescent="0.2">
      <c r="B4470" s="19">
        <v>43284</v>
      </c>
      <c r="C4470" s="18">
        <v>7.6070490920697106E-2</v>
      </c>
      <c r="D4470" s="20" t="s">
        <v>20</v>
      </c>
      <c r="E4470" s="20" t="s">
        <v>33</v>
      </c>
      <c r="F4470" s="20">
        <v>1000000047</v>
      </c>
      <c r="G4470" s="20" t="s">
        <v>32</v>
      </c>
      <c r="H4470" s="20" t="s">
        <v>8</v>
      </c>
      <c r="I4470" s="20">
        <v>20000099</v>
      </c>
      <c r="J4470" s="20" t="s">
        <v>18</v>
      </c>
      <c r="K4470" s="20" t="s">
        <v>110</v>
      </c>
      <c r="L4470" s="20" t="s">
        <v>110</v>
      </c>
      <c r="M4470" s="20" t="s">
        <v>110</v>
      </c>
    </row>
    <row r="4471" spans="2:13" x14ac:dyDescent="0.2">
      <c r="B4471" s="19">
        <v>43285</v>
      </c>
      <c r="C4471" s="18">
        <v>7.7591900739111055E-2</v>
      </c>
      <c r="D4471" s="20" t="s">
        <v>20</v>
      </c>
      <c r="E4471" s="20" t="s">
        <v>33</v>
      </c>
      <c r="F4471" s="20">
        <v>1000000047</v>
      </c>
      <c r="G4471" s="20" t="s">
        <v>32</v>
      </c>
      <c r="H4471" s="20" t="s">
        <v>8</v>
      </c>
      <c r="I4471" s="20">
        <v>20000099</v>
      </c>
      <c r="J4471" s="20" t="s">
        <v>18</v>
      </c>
      <c r="K4471" s="20" t="s">
        <v>110</v>
      </c>
      <c r="L4471" s="20" t="s">
        <v>110</v>
      </c>
      <c r="M4471" s="20" t="s">
        <v>110</v>
      </c>
    </row>
    <row r="4472" spans="2:13" x14ac:dyDescent="0.2">
      <c r="B4472" s="19">
        <v>43286</v>
      </c>
      <c r="C4472" s="18">
        <v>7.9143738753893272E-2</v>
      </c>
      <c r="D4472" s="20" t="s">
        <v>20</v>
      </c>
      <c r="E4472" s="20" t="s">
        <v>33</v>
      </c>
      <c r="F4472" s="20">
        <v>1000000047</v>
      </c>
      <c r="G4472" s="20" t="s">
        <v>32</v>
      </c>
      <c r="H4472" s="20" t="s">
        <v>8</v>
      </c>
      <c r="I4472" s="20">
        <v>20000099</v>
      </c>
      <c r="J4472" s="20" t="s">
        <v>18</v>
      </c>
      <c r="K4472" s="20" t="s">
        <v>110</v>
      </c>
      <c r="L4472" s="20" t="s">
        <v>110</v>
      </c>
      <c r="M4472" s="20" t="s">
        <v>110</v>
      </c>
    </row>
    <row r="4473" spans="2:13" x14ac:dyDescent="0.2">
      <c r="B4473" s="19">
        <v>43287</v>
      </c>
      <c r="C4473" s="18">
        <v>8.0726613528971147E-2</v>
      </c>
      <c r="D4473" s="20" t="s">
        <v>20</v>
      </c>
      <c r="E4473" s="20" t="s">
        <v>33</v>
      </c>
      <c r="F4473" s="20">
        <v>1000000047</v>
      </c>
      <c r="G4473" s="20" t="s">
        <v>32</v>
      </c>
      <c r="H4473" s="20" t="s">
        <v>8</v>
      </c>
      <c r="I4473" s="20">
        <v>20000099</v>
      </c>
      <c r="J4473" s="20" t="s">
        <v>18</v>
      </c>
      <c r="K4473" s="20" t="s">
        <v>110</v>
      </c>
      <c r="L4473" s="20" t="s">
        <v>110</v>
      </c>
      <c r="M4473" s="20" t="s">
        <v>110</v>
      </c>
    </row>
    <row r="4474" spans="2:13" x14ac:dyDescent="0.2">
      <c r="B4474" s="19">
        <v>43288</v>
      </c>
      <c r="C4474" s="18">
        <v>8.2341145799550569E-2</v>
      </c>
      <c r="D4474" s="20" t="s">
        <v>20</v>
      </c>
      <c r="E4474" s="20" t="s">
        <v>33</v>
      </c>
      <c r="F4474" s="20">
        <v>1000000047</v>
      </c>
      <c r="G4474" s="20" t="s">
        <v>32</v>
      </c>
      <c r="H4474" s="20" t="s">
        <v>8</v>
      </c>
      <c r="I4474" s="20">
        <v>20000099</v>
      </c>
      <c r="J4474" s="20" t="s">
        <v>18</v>
      </c>
      <c r="K4474" s="20" t="s">
        <v>110</v>
      </c>
      <c r="L4474" s="20" t="s">
        <v>110</v>
      </c>
      <c r="M4474" s="20" t="s">
        <v>110</v>
      </c>
    </row>
    <row r="4475" spans="2:13" x14ac:dyDescent="0.2">
      <c r="B4475" s="19">
        <v>43289</v>
      </c>
      <c r="C4475" s="18">
        <v>8.398796871554158E-2</v>
      </c>
      <c r="D4475" s="20" t="s">
        <v>20</v>
      </c>
      <c r="E4475" s="20" t="s">
        <v>33</v>
      </c>
      <c r="F4475" s="20">
        <v>1000000047</v>
      </c>
      <c r="G4475" s="20" t="s">
        <v>32</v>
      </c>
      <c r="H4475" s="20" t="s">
        <v>8</v>
      </c>
      <c r="I4475" s="20">
        <v>20000099</v>
      </c>
      <c r="J4475" s="20" t="s">
        <v>18</v>
      </c>
      <c r="K4475" s="20" t="s">
        <v>110</v>
      </c>
      <c r="L4475" s="20" t="s">
        <v>110</v>
      </c>
      <c r="M4475" s="20" t="s">
        <v>110</v>
      </c>
    </row>
    <row r="4476" spans="2:13" x14ac:dyDescent="0.2">
      <c r="B4476" s="19">
        <v>43290</v>
      </c>
      <c r="C4476" s="18">
        <v>8.5667728089852402E-2</v>
      </c>
      <c r="D4476" s="20" t="s">
        <v>20</v>
      </c>
      <c r="E4476" s="20" t="s">
        <v>33</v>
      </c>
      <c r="F4476" s="20">
        <v>1000000047</v>
      </c>
      <c r="G4476" s="20" t="s">
        <v>32</v>
      </c>
      <c r="H4476" s="20" t="s">
        <v>8</v>
      </c>
      <c r="I4476" s="20">
        <v>20000099</v>
      </c>
      <c r="J4476" s="20" t="s">
        <v>18</v>
      </c>
      <c r="K4476" s="20" t="s">
        <v>110</v>
      </c>
      <c r="L4476" s="20" t="s">
        <v>110</v>
      </c>
      <c r="M4476" s="20" t="s">
        <v>110</v>
      </c>
    </row>
    <row r="4477" spans="2:13" x14ac:dyDescent="0.2">
      <c r="B4477" s="19">
        <v>43291</v>
      </c>
      <c r="C4477" s="18">
        <v>8.7381082651649442E-2</v>
      </c>
      <c r="D4477" s="20" t="s">
        <v>20</v>
      </c>
      <c r="E4477" s="20" t="s">
        <v>33</v>
      </c>
      <c r="F4477" s="20">
        <v>1000000047</v>
      </c>
      <c r="G4477" s="20" t="s">
        <v>32</v>
      </c>
      <c r="H4477" s="20" t="s">
        <v>8</v>
      </c>
      <c r="I4477" s="20">
        <v>20000099</v>
      </c>
      <c r="J4477" s="20" t="s">
        <v>18</v>
      </c>
      <c r="K4477" s="20" t="s">
        <v>110</v>
      </c>
      <c r="L4477" s="20" t="s">
        <v>110</v>
      </c>
      <c r="M4477" s="20" t="s">
        <v>110</v>
      </c>
    </row>
    <row r="4478" spans="2:13" x14ac:dyDescent="0.2">
      <c r="B4478" s="19">
        <v>43292</v>
      </c>
      <c r="C4478" s="18">
        <v>8.9128704304682435E-2</v>
      </c>
      <c r="D4478" s="20" t="s">
        <v>20</v>
      </c>
      <c r="E4478" s="20" t="s">
        <v>33</v>
      </c>
      <c r="F4478" s="20">
        <v>1000000047</v>
      </c>
      <c r="G4478" s="20" t="s">
        <v>32</v>
      </c>
      <c r="H4478" s="20" t="s">
        <v>8</v>
      </c>
      <c r="I4478" s="20">
        <v>20000099</v>
      </c>
      <c r="J4478" s="20" t="s">
        <v>18</v>
      </c>
      <c r="K4478" s="20" t="s">
        <v>110</v>
      </c>
      <c r="L4478" s="20" t="s">
        <v>110</v>
      </c>
      <c r="M4478" s="20" t="s">
        <v>110</v>
      </c>
    </row>
    <row r="4479" spans="2:13" x14ac:dyDescent="0.2">
      <c r="B4479" s="19">
        <v>43293</v>
      </c>
      <c r="C4479" s="18">
        <v>9.091127839077609E-2</v>
      </c>
      <c r="D4479" s="20" t="s">
        <v>20</v>
      </c>
      <c r="E4479" s="20" t="s">
        <v>33</v>
      </c>
      <c r="F4479" s="20">
        <v>1000000047</v>
      </c>
      <c r="G4479" s="20" t="s">
        <v>32</v>
      </c>
      <c r="H4479" s="20" t="s">
        <v>8</v>
      </c>
      <c r="I4479" s="20">
        <v>20000099</v>
      </c>
      <c r="J4479" s="20" t="s">
        <v>18</v>
      </c>
      <c r="K4479" s="20" t="s">
        <v>110</v>
      </c>
      <c r="L4479" s="20" t="s">
        <v>110</v>
      </c>
      <c r="M4479" s="20" t="s">
        <v>110</v>
      </c>
    </row>
    <row r="4480" spans="2:13" x14ac:dyDescent="0.2">
      <c r="B4480" s="19">
        <v>43294</v>
      </c>
      <c r="C4480" s="18">
        <v>9.2729503958591628E-2</v>
      </c>
      <c r="D4480" s="20" t="s">
        <v>20</v>
      </c>
      <c r="E4480" s="20" t="s">
        <v>33</v>
      </c>
      <c r="F4480" s="20">
        <v>1000000047</v>
      </c>
      <c r="G4480" s="20" t="s">
        <v>32</v>
      </c>
      <c r="H4480" s="20" t="s">
        <v>8</v>
      </c>
      <c r="I4480" s="20">
        <v>20000099</v>
      </c>
      <c r="J4480" s="20" t="s">
        <v>18</v>
      </c>
      <c r="K4480" s="20" t="s">
        <v>110</v>
      </c>
      <c r="L4480" s="20" t="s">
        <v>110</v>
      </c>
      <c r="M4480" s="20" t="s">
        <v>110</v>
      </c>
    </row>
    <row r="4481" spans="2:13" x14ac:dyDescent="0.2">
      <c r="B4481" s="19">
        <v>43295</v>
      </c>
      <c r="C4481" s="18">
        <v>9.4584094037763453E-2</v>
      </c>
      <c r="D4481" s="20" t="s">
        <v>20</v>
      </c>
      <c r="E4481" s="20" t="s">
        <v>33</v>
      </c>
      <c r="F4481" s="20">
        <v>1000000047</v>
      </c>
      <c r="G4481" s="20" t="s">
        <v>32</v>
      </c>
      <c r="H4481" s="20" t="s">
        <v>8</v>
      </c>
      <c r="I4481" s="20">
        <v>20000099</v>
      </c>
      <c r="J4481" s="20" t="s">
        <v>18</v>
      </c>
      <c r="K4481" s="20" t="s">
        <v>110</v>
      </c>
      <c r="L4481" s="20" t="s">
        <v>110</v>
      </c>
      <c r="M4481" s="20" t="s">
        <v>110</v>
      </c>
    </row>
    <row r="4482" spans="2:13" x14ac:dyDescent="0.2">
      <c r="B4482" s="19">
        <v>43296</v>
      </c>
      <c r="C4482" s="18">
        <v>9.6475775918518719E-2</v>
      </c>
      <c r="D4482" s="20" t="s">
        <v>20</v>
      </c>
      <c r="E4482" s="20" t="s">
        <v>33</v>
      </c>
      <c r="F4482" s="20">
        <v>1000000047</v>
      </c>
      <c r="G4482" s="20" t="s">
        <v>32</v>
      </c>
      <c r="H4482" s="20" t="s">
        <v>8</v>
      </c>
      <c r="I4482" s="20">
        <v>20000099</v>
      </c>
      <c r="J4482" s="20" t="s">
        <v>18</v>
      </c>
      <c r="K4482" s="20" t="s">
        <v>110</v>
      </c>
      <c r="L4482" s="20" t="s">
        <v>110</v>
      </c>
      <c r="M4482" s="20" t="s">
        <v>110</v>
      </c>
    </row>
    <row r="4483" spans="2:13" x14ac:dyDescent="0.2">
      <c r="B4483" s="19">
        <v>43297</v>
      </c>
      <c r="C4483" s="18">
        <v>9.84052914368891E-2</v>
      </c>
      <c r="D4483" s="20" t="s">
        <v>20</v>
      </c>
      <c r="E4483" s="20" t="s">
        <v>33</v>
      </c>
      <c r="F4483" s="20">
        <v>1000000047</v>
      </c>
      <c r="G4483" s="20" t="s">
        <v>32</v>
      </c>
      <c r="H4483" s="20" t="s">
        <v>8</v>
      </c>
      <c r="I4483" s="20">
        <v>20000099</v>
      </c>
      <c r="J4483" s="20" t="s">
        <v>18</v>
      </c>
      <c r="K4483" s="20" t="s">
        <v>110</v>
      </c>
      <c r="L4483" s="20" t="s">
        <v>110</v>
      </c>
      <c r="M4483" s="20" t="s">
        <v>110</v>
      </c>
    </row>
    <row r="4484" spans="2:13" x14ac:dyDescent="0.2">
      <c r="B4484" s="19">
        <v>43298</v>
      </c>
      <c r="C4484" s="18">
        <v>0.10037339726562688</v>
      </c>
      <c r="D4484" s="20" t="s">
        <v>20</v>
      </c>
      <c r="E4484" s="20" t="s">
        <v>33</v>
      </c>
      <c r="F4484" s="20">
        <v>1000000047</v>
      </c>
      <c r="G4484" s="20" t="s">
        <v>32</v>
      </c>
      <c r="H4484" s="20" t="s">
        <v>8</v>
      </c>
      <c r="I4484" s="20">
        <v>20000099</v>
      </c>
      <c r="J4484" s="20" t="s">
        <v>18</v>
      </c>
      <c r="K4484" s="20" t="s">
        <v>110</v>
      </c>
      <c r="L4484" s="20" t="s">
        <v>110</v>
      </c>
      <c r="M4484" s="20" t="s">
        <v>110</v>
      </c>
    </row>
    <row r="4485" spans="2:13" x14ac:dyDescent="0.2">
      <c r="B4485" s="19">
        <v>43299</v>
      </c>
      <c r="C4485" s="18">
        <v>0.10238086521093942</v>
      </c>
      <c r="D4485" s="20" t="s">
        <v>20</v>
      </c>
      <c r="E4485" s="20" t="s">
        <v>33</v>
      </c>
      <c r="F4485" s="20">
        <v>1000000047</v>
      </c>
      <c r="G4485" s="20" t="s">
        <v>32</v>
      </c>
      <c r="H4485" s="20" t="s">
        <v>8</v>
      </c>
      <c r="I4485" s="20">
        <v>20000099</v>
      </c>
      <c r="J4485" s="20" t="s">
        <v>18</v>
      </c>
      <c r="K4485" s="20" t="s">
        <v>110</v>
      </c>
      <c r="L4485" s="20" t="s">
        <v>110</v>
      </c>
      <c r="M4485" s="20" t="s">
        <v>110</v>
      </c>
    </row>
    <row r="4486" spans="2:13" x14ac:dyDescent="0.2">
      <c r="B4486" s="19">
        <v>43300</v>
      </c>
      <c r="C4486" s="18">
        <v>0.10442848251515821</v>
      </c>
      <c r="D4486" s="20" t="s">
        <v>20</v>
      </c>
      <c r="E4486" s="20" t="s">
        <v>33</v>
      </c>
      <c r="F4486" s="20">
        <v>1000000047</v>
      </c>
      <c r="G4486" s="20" t="s">
        <v>32</v>
      </c>
      <c r="H4486" s="20" t="s">
        <v>8</v>
      </c>
      <c r="I4486" s="20">
        <v>20000099</v>
      </c>
      <c r="J4486" s="20" t="s">
        <v>18</v>
      </c>
      <c r="K4486" s="20" t="s">
        <v>110</v>
      </c>
      <c r="L4486" s="20" t="s">
        <v>110</v>
      </c>
      <c r="M4486" s="20" t="s">
        <v>110</v>
      </c>
    </row>
    <row r="4487" spans="2:13" x14ac:dyDescent="0.2">
      <c r="B4487" s="19">
        <v>43301</v>
      </c>
      <c r="C4487" s="18">
        <v>0.10651705216546137</v>
      </c>
      <c r="D4487" s="20" t="s">
        <v>20</v>
      </c>
      <c r="E4487" s="20" t="s">
        <v>33</v>
      </c>
      <c r="F4487" s="20">
        <v>1000000047</v>
      </c>
      <c r="G4487" s="20" t="s">
        <v>32</v>
      </c>
      <c r="H4487" s="20" t="s">
        <v>8</v>
      </c>
      <c r="I4487" s="20">
        <v>20000099</v>
      </c>
      <c r="J4487" s="20" t="s">
        <v>18</v>
      </c>
      <c r="K4487" s="20" t="s">
        <v>110</v>
      </c>
      <c r="L4487" s="20" t="s">
        <v>110</v>
      </c>
      <c r="M4487" s="20" t="s">
        <v>110</v>
      </c>
    </row>
    <row r="4488" spans="2:13" x14ac:dyDescent="0.2">
      <c r="B4488" s="19">
        <v>43252</v>
      </c>
      <c r="C4488" s="18">
        <v>0.996</v>
      </c>
      <c r="D4488" s="20" t="s">
        <v>3</v>
      </c>
      <c r="E4488" s="20" t="s">
        <v>10</v>
      </c>
      <c r="F4488" s="20">
        <v>1000002981</v>
      </c>
      <c r="G4488" s="20" t="s">
        <v>60</v>
      </c>
      <c r="H4488" s="20" t="s">
        <v>8</v>
      </c>
      <c r="I4488" s="20">
        <v>10000131</v>
      </c>
      <c r="J4488" s="20" t="s">
        <v>36</v>
      </c>
      <c r="K4488" s="20" t="s">
        <v>110</v>
      </c>
      <c r="L4488" s="20" t="s">
        <v>110</v>
      </c>
      <c r="M4488" s="20" t="s">
        <v>110</v>
      </c>
    </row>
    <row r="4489" spans="2:13" x14ac:dyDescent="0.2">
      <c r="B4489" s="19">
        <v>43253</v>
      </c>
      <c r="C4489" s="18">
        <v>1.0159199999999999</v>
      </c>
      <c r="D4489" s="20" t="s">
        <v>3</v>
      </c>
      <c r="E4489" s="20" t="s">
        <v>10</v>
      </c>
      <c r="F4489" s="20">
        <v>1000002981</v>
      </c>
      <c r="G4489" s="20" t="s">
        <v>60</v>
      </c>
      <c r="H4489" s="20" t="s">
        <v>8</v>
      </c>
      <c r="I4489" s="20">
        <v>10000131</v>
      </c>
      <c r="J4489" s="20" t="s">
        <v>36</v>
      </c>
      <c r="K4489" s="20" t="s">
        <v>110</v>
      </c>
      <c r="L4489" s="20" t="s">
        <v>110</v>
      </c>
      <c r="M4489" s="20" t="s">
        <v>110</v>
      </c>
    </row>
    <row r="4490" spans="2:13" x14ac:dyDescent="0.2">
      <c r="B4490" s="19">
        <v>43254</v>
      </c>
      <c r="C4490" s="18">
        <v>1.0362384</v>
      </c>
      <c r="D4490" s="20" t="s">
        <v>3</v>
      </c>
      <c r="E4490" s="20" t="s">
        <v>10</v>
      </c>
      <c r="F4490" s="20">
        <v>1000002981</v>
      </c>
      <c r="G4490" s="20" t="s">
        <v>60</v>
      </c>
      <c r="H4490" s="20" t="s">
        <v>8</v>
      </c>
      <c r="I4490" s="20">
        <v>10000131</v>
      </c>
      <c r="J4490" s="20" t="s">
        <v>36</v>
      </c>
      <c r="K4490" s="20" t="s">
        <v>110</v>
      </c>
      <c r="L4490" s="20" t="s">
        <v>110</v>
      </c>
      <c r="M4490" s="20" t="s">
        <v>110</v>
      </c>
    </row>
    <row r="4491" spans="2:13" x14ac:dyDescent="0.2">
      <c r="B4491" s="19">
        <v>43255</v>
      </c>
      <c r="C4491" s="18">
        <v>1.056963168</v>
      </c>
      <c r="D4491" s="20" t="s">
        <v>3</v>
      </c>
      <c r="E4491" s="20" t="s">
        <v>10</v>
      </c>
      <c r="F4491" s="20">
        <v>1000002981</v>
      </c>
      <c r="G4491" s="20" t="s">
        <v>60</v>
      </c>
      <c r="H4491" s="20" t="s">
        <v>8</v>
      </c>
      <c r="I4491" s="20">
        <v>10000131</v>
      </c>
      <c r="J4491" s="20" t="s">
        <v>36</v>
      </c>
      <c r="K4491" s="20" t="s">
        <v>110</v>
      </c>
      <c r="L4491" s="20" t="s">
        <v>110</v>
      </c>
      <c r="M4491" s="20" t="s">
        <v>110</v>
      </c>
    </row>
    <row r="4492" spans="2:13" x14ac:dyDescent="0.2">
      <c r="B4492" s="19">
        <v>43256</v>
      </c>
      <c r="C4492" s="18">
        <v>1.0781024313600001</v>
      </c>
      <c r="D4492" s="20" t="s">
        <v>3</v>
      </c>
      <c r="E4492" s="20" t="s">
        <v>10</v>
      </c>
      <c r="F4492" s="20">
        <v>1000002981</v>
      </c>
      <c r="G4492" s="20" t="s">
        <v>60</v>
      </c>
      <c r="H4492" s="20" t="s">
        <v>8</v>
      </c>
      <c r="I4492" s="20">
        <v>10000131</v>
      </c>
      <c r="J4492" s="20" t="s">
        <v>36</v>
      </c>
      <c r="K4492" s="20" t="s">
        <v>110</v>
      </c>
      <c r="L4492" s="20" t="s">
        <v>110</v>
      </c>
      <c r="M4492" s="20" t="s">
        <v>110</v>
      </c>
    </row>
    <row r="4493" spans="2:13" x14ac:dyDescent="0.2">
      <c r="B4493" s="19">
        <v>43257</v>
      </c>
      <c r="C4493" s="18">
        <v>1.0996644799872002</v>
      </c>
      <c r="D4493" s="20" t="s">
        <v>3</v>
      </c>
      <c r="E4493" s="20" t="s">
        <v>10</v>
      </c>
      <c r="F4493" s="20">
        <v>1000002981</v>
      </c>
      <c r="G4493" s="20" t="s">
        <v>60</v>
      </c>
      <c r="H4493" s="20" t="s">
        <v>8</v>
      </c>
      <c r="I4493" s="20">
        <v>10000131</v>
      </c>
      <c r="J4493" s="20" t="s">
        <v>36</v>
      </c>
      <c r="K4493" s="20" t="s">
        <v>110</v>
      </c>
      <c r="L4493" s="20" t="s">
        <v>110</v>
      </c>
      <c r="M4493" s="20" t="s">
        <v>110</v>
      </c>
    </row>
    <row r="4494" spans="2:13" x14ac:dyDescent="0.2">
      <c r="B4494" s="19">
        <v>43258</v>
      </c>
      <c r="C4494" s="18">
        <v>1.1216577695869441</v>
      </c>
      <c r="D4494" s="20" t="s">
        <v>3</v>
      </c>
      <c r="E4494" s="20" t="s">
        <v>10</v>
      </c>
      <c r="F4494" s="20">
        <v>1000002981</v>
      </c>
      <c r="G4494" s="20" t="s">
        <v>60</v>
      </c>
      <c r="H4494" s="20" t="s">
        <v>8</v>
      </c>
      <c r="I4494" s="20">
        <v>10000131</v>
      </c>
      <c r="J4494" s="20" t="s">
        <v>36</v>
      </c>
      <c r="K4494" s="20" t="s">
        <v>110</v>
      </c>
      <c r="L4494" s="20" t="s">
        <v>110</v>
      </c>
      <c r="M4494" s="20" t="s">
        <v>110</v>
      </c>
    </row>
    <row r="4495" spans="2:13" x14ac:dyDescent="0.2">
      <c r="B4495" s="19">
        <v>43259</v>
      </c>
      <c r="C4495" s="18">
        <v>1.144090924978683</v>
      </c>
      <c r="D4495" s="20" t="s">
        <v>3</v>
      </c>
      <c r="E4495" s="20" t="s">
        <v>10</v>
      </c>
      <c r="F4495" s="20">
        <v>1000002981</v>
      </c>
      <c r="G4495" s="20" t="s">
        <v>60</v>
      </c>
      <c r="H4495" s="20" t="s">
        <v>8</v>
      </c>
      <c r="I4495" s="20">
        <v>10000131</v>
      </c>
      <c r="J4495" s="20" t="s">
        <v>36</v>
      </c>
      <c r="K4495" s="20" t="s">
        <v>110</v>
      </c>
      <c r="L4495" s="20" t="s">
        <v>110</v>
      </c>
      <c r="M4495" s="20" t="s">
        <v>110</v>
      </c>
    </row>
    <row r="4496" spans="2:13" x14ac:dyDescent="0.2">
      <c r="B4496" s="19">
        <v>43260</v>
      </c>
      <c r="C4496" s="18">
        <v>1.1669727434782566</v>
      </c>
      <c r="D4496" s="20" t="s">
        <v>3</v>
      </c>
      <c r="E4496" s="20" t="s">
        <v>10</v>
      </c>
      <c r="F4496" s="20">
        <v>1000002981</v>
      </c>
      <c r="G4496" s="20" t="s">
        <v>60</v>
      </c>
      <c r="H4496" s="20" t="s">
        <v>8</v>
      </c>
      <c r="I4496" s="20">
        <v>10000131</v>
      </c>
      <c r="J4496" s="20" t="s">
        <v>36</v>
      </c>
      <c r="K4496" s="20" t="s">
        <v>110</v>
      </c>
      <c r="L4496" s="20" t="s">
        <v>110</v>
      </c>
      <c r="M4496" s="20" t="s">
        <v>110</v>
      </c>
    </row>
    <row r="4497" spans="2:13" x14ac:dyDescent="0.2">
      <c r="B4497" s="19">
        <v>43261</v>
      </c>
      <c r="C4497" s="18">
        <v>1.1903121983478218</v>
      </c>
      <c r="D4497" s="20" t="s">
        <v>3</v>
      </c>
      <c r="E4497" s="20" t="s">
        <v>10</v>
      </c>
      <c r="F4497" s="20">
        <v>1000002981</v>
      </c>
      <c r="G4497" s="20" t="s">
        <v>60</v>
      </c>
      <c r="H4497" s="20" t="s">
        <v>8</v>
      </c>
      <c r="I4497" s="20">
        <v>10000131</v>
      </c>
      <c r="J4497" s="20" t="s">
        <v>36</v>
      </c>
      <c r="K4497" s="20" t="s">
        <v>110</v>
      </c>
      <c r="L4497" s="20" t="s">
        <v>110</v>
      </c>
      <c r="M4497" s="20" t="s">
        <v>110</v>
      </c>
    </row>
    <row r="4498" spans="2:13" x14ac:dyDescent="0.2">
      <c r="B4498" s="19">
        <v>43262</v>
      </c>
      <c r="C4498" s="18">
        <v>1.2141184423147782</v>
      </c>
      <c r="D4498" s="20" t="s">
        <v>3</v>
      </c>
      <c r="E4498" s="20" t="s">
        <v>10</v>
      </c>
      <c r="F4498" s="20">
        <v>1000002981</v>
      </c>
      <c r="G4498" s="20" t="s">
        <v>60</v>
      </c>
      <c r="H4498" s="20" t="s">
        <v>8</v>
      </c>
      <c r="I4498" s="20">
        <v>10000131</v>
      </c>
      <c r="J4498" s="20" t="s">
        <v>36</v>
      </c>
      <c r="K4498" s="20" t="s">
        <v>110</v>
      </c>
      <c r="L4498" s="20" t="s">
        <v>110</v>
      </c>
      <c r="M4498" s="20" t="s">
        <v>110</v>
      </c>
    </row>
    <row r="4499" spans="2:13" x14ac:dyDescent="0.2">
      <c r="B4499" s="19">
        <v>43263</v>
      </c>
      <c r="C4499" s="18">
        <v>1.2384008111610738</v>
      </c>
      <c r="D4499" s="20" t="s">
        <v>3</v>
      </c>
      <c r="E4499" s="20" t="s">
        <v>10</v>
      </c>
      <c r="F4499" s="20">
        <v>1000002981</v>
      </c>
      <c r="G4499" s="20" t="s">
        <v>60</v>
      </c>
      <c r="H4499" s="20" t="s">
        <v>8</v>
      </c>
      <c r="I4499" s="20">
        <v>10000131</v>
      </c>
      <c r="J4499" s="20" t="s">
        <v>36</v>
      </c>
      <c r="K4499" s="20" t="s">
        <v>110</v>
      </c>
      <c r="L4499" s="20" t="s">
        <v>110</v>
      </c>
      <c r="M4499" s="20" t="s">
        <v>110</v>
      </c>
    </row>
    <row r="4500" spans="2:13" x14ac:dyDescent="0.2">
      <c r="B4500" s="19">
        <v>43264</v>
      </c>
      <c r="C4500" s="18">
        <v>1.2631688273842951</v>
      </c>
      <c r="D4500" s="20" t="s">
        <v>3</v>
      </c>
      <c r="E4500" s="20" t="s">
        <v>10</v>
      </c>
      <c r="F4500" s="20">
        <v>1000002981</v>
      </c>
      <c r="G4500" s="20" t="s">
        <v>60</v>
      </c>
      <c r="H4500" s="20" t="s">
        <v>8</v>
      </c>
      <c r="I4500" s="20">
        <v>10000131</v>
      </c>
      <c r="J4500" s="20" t="s">
        <v>36</v>
      </c>
      <c r="K4500" s="20" t="s">
        <v>110</v>
      </c>
      <c r="L4500" s="20" t="s">
        <v>110</v>
      </c>
      <c r="M4500" s="20" t="s">
        <v>110</v>
      </c>
    </row>
    <row r="4501" spans="2:13" x14ac:dyDescent="0.2">
      <c r="B4501" s="19">
        <v>43265</v>
      </c>
      <c r="C4501" s="18">
        <v>1.2884322039319809</v>
      </c>
      <c r="D4501" s="20" t="s">
        <v>3</v>
      </c>
      <c r="E4501" s="20" t="s">
        <v>10</v>
      </c>
      <c r="F4501" s="20">
        <v>1000002981</v>
      </c>
      <c r="G4501" s="20" t="s">
        <v>60</v>
      </c>
      <c r="H4501" s="20" t="s">
        <v>8</v>
      </c>
      <c r="I4501" s="20">
        <v>10000131</v>
      </c>
      <c r="J4501" s="20" t="s">
        <v>36</v>
      </c>
      <c r="K4501" s="20" t="s">
        <v>110</v>
      </c>
      <c r="L4501" s="20" t="s">
        <v>110</v>
      </c>
      <c r="M4501" s="20" t="s">
        <v>110</v>
      </c>
    </row>
    <row r="4502" spans="2:13" x14ac:dyDescent="0.2">
      <c r="B4502" s="19">
        <v>43266</v>
      </c>
      <c r="C4502" s="18">
        <v>1.3142008480106204</v>
      </c>
      <c r="D4502" s="20" t="s">
        <v>3</v>
      </c>
      <c r="E4502" s="20" t="s">
        <v>10</v>
      </c>
      <c r="F4502" s="20">
        <v>1000002981</v>
      </c>
      <c r="G4502" s="20" t="s">
        <v>60</v>
      </c>
      <c r="H4502" s="20" t="s">
        <v>8</v>
      </c>
      <c r="I4502" s="20">
        <v>10000131</v>
      </c>
      <c r="J4502" s="20" t="s">
        <v>36</v>
      </c>
      <c r="K4502" s="20" t="s">
        <v>110</v>
      </c>
      <c r="L4502" s="20" t="s">
        <v>110</v>
      </c>
      <c r="M4502" s="20" t="s">
        <v>110</v>
      </c>
    </row>
    <row r="4503" spans="2:13" x14ac:dyDescent="0.2">
      <c r="B4503" s="19">
        <v>43267</v>
      </c>
      <c r="C4503" s="18">
        <v>1.3404848649708327</v>
      </c>
      <c r="D4503" s="20" t="s">
        <v>3</v>
      </c>
      <c r="E4503" s="20" t="s">
        <v>10</v>
      </c>
      <c r="F4503" s="20">
        <v>1000002981</v>
      </c>
      <c r="G4503" s="20" t="s">
        <v>60</v>
      </c>
      <c r="H4503" s="20" t="s">
        <v>8</v>
      </c>
      <c r="I4503" s="20">
        <v>10000131</v>
      </c>
      <c r="J4503" s="20" t="s">
        <v>36</v>
      </c>
      <c r="K4503" s="20" t="s">
        <v>110</v>
      </c>
      <c r="L4503" s="20" t="s">
        <v>110</v>
      </c>
      <c r="M4503" s="20" t="s">
        <v>110</v>
      </c>
    </row>
    <row r="4504" spans="2:13" x14ac:dyDescent="0.2">
      <c r="B4504" s="19">
        <v>43268</v>
      </c>
      <c r="C4504" s="18">
        <v>1.3672945622702495</v>
      </c>
      <c r="D4504" s="20" t="s">
        <v>3</v>
      </c>
      <c r="E4504" s="20" t="s">
        <v>10</v>
      </c>
      <c r="F4504" s="20">
        <v>1000002981</v>
      </c>
      <c r="G4504" s="20" t="s">
        <v>60</v>
      </c>
      <c r="H4504" s="20" t="s">
        <v>8</v>
      </c>
      <c r="I4504" s="20">
        <v>10000131</v>
      </c>
      <c r="J4504" s="20" t="s">
        <v>36</v>
      </c>
      <c r="K4504" s="20" t="s">
        <v>110</v>
      </c>
      <c r="L4504" s="20" t="s">
        <v>110</v>
      </c>
      <c r="M4504" s="20" t="s">
        <v>110</v>
      </c>
    </row>
    <row r="4505" spans="2:13" x14ac:dyDescent="0.2">
      <c r="B4505" s="19">
        <v>43269</v>
      </c>
      <c r="C4505" s="18">
        <v>1.3946404535156542</v>
      </c>
      <c r="D4505" s="20" t="s">
        <v>3</v>
      </c>
      <c r="E4505" s="20" t="s">
        <v>10</v>
      </c>
      <c r="F4505" s="20">
        <v>1000002981</v>
      </c>
      <c r="G4505" s="20" t="s">
        <v>60</v>
      </c>
      <c r="H4505" s="20" t="s">
        <v>8</v>
      </c>
      <c r="I4505" s="20">
        <v>10000131</v>
      </c>
      <c r="J4505" s="20" t="s">
        <v>36</v>
      </c>
      <c r="K4505" s="20" t="s">
        <v>110</v>
      </c>
      <c r="L4505" s="20" t="s">
        <v>110</v>
      </c>
      <c r="M4505" s="20" t="s">
        <v>110</v>
      </c>
    </row>
    <row r="4506" spans="2:13" x14ac:dyDescent="0.2">
      <c r="B4506" s="19">
        <v>43270</v>
      </c>
      <c r="C4506" s="18">
        <v>1.4225332625859672</v>
      </c>
      <c r="D4506" s="20" t="s">
        <v>3</v>
      </c>
      <c r="E4506" s="20" t="s">
        <v>10</v>
      </c>
      <c r="F4506" s="20">
        <v>1000002981</v>
      </c>
      <c r="G4506" s="20" t="s">
        <v>60</v>
      </c>
      <c r="H4506" s="20" t="s">
        <v>8</v>
      </c>
      <c r="I4506" s="20">
        <v>10000131</v>
      </c>
      <c r="J4506" s="20" t="s">
        <v>36</v>
      </c>
      <c r="K4506" s="20" t="s">
        <v>110</v>
      </c>
      <c r="L4506" s="20" t="s">
        <v>110</v>
      </c>
      <c r="M4506" s="20" t="s">
        <v>110</v>
      </c>
    </row>
    <row r="4507" spans="2:13" x14ac:dyDescent="0.2">
      <c r="B4507" s="19">
        <v>43271</v>
      </c>
      <c r="C4507" s="18">
        <v>1.4509839278376868</v>
      </c>
      <c r="D4507" s="20" t="s">
        <v>3</v>
      </c>
      <c r="E4507" s="20" t="s">
        <v>10</v>
      </c>
      <c r="F4507" s="20">
        <v>1000002981</v>
      </c>
      <c r="G4507" s="20" t="s">
        <v>60</v>
      </c>
      <c r="H4507" s="20" t="s">
        <v>8</v>
      </c>
      <c r="I4507" s="20">
        <v>10000131</v>
      </c>
      <c r="J4507" s="20" t="s">
        <v>36</v>
      </c>
      <c r="K4507" s="20" t="s">
        <v>110</v>
      </c>
      <c r="L4507" s="20" t="s">
        <v>110</v>
      </c>
      <c r="M4507" s="20" t="s">
        <v>110</v>
      </c>
    </row>
    <row r="4508" spans="2:13" x14ac:dyDescent="0.2">
      <c r="B4508" s="19">
        <v>43272</v>
      </c>
      <c r="C4508" s="18">
        <v>1.4800036063944404</v>
      </c>
      <c r="D4508" s="20" t="s">
        <v>3</v>
      </c>
      <c r="E4508" s="20" t="s">
        <v>10</v>
      </c>
      <c r="F4508" s="20">
        <v>1000002981</v>
      </c>
      <c r="G4508" s="20" t="s">
        <v>60</v>
      </c>
      <c r="H4508" s="20" t="s">
        <v>8</v>
      </c>
      <c r="I4508" s="20">
        <v>10000131</v>
      </c>
      <c r="J4508" s="20" t="s">
        <v>36</v>
      </c>
      <c r="K4508" s="20" t="s">
        <v>110</v>
      </c>
      <c r="L4508" s="20" t="s">
        <v>110</v>
      </c>
      <c r="M4508" s="20" t="s">
        <v>110</v>
      </c>
    </row>
    <row r="4509" spans="2:13" x14ac:dyDescent="0.2">
      <c r="B4509" s="19">
        <v>43273</v>
      </c>
      <c r="C4509" s="18">
        <v>1.5096036785223292</v>
      </c>
      <c r="D4509" s="20" t="s">
        <v>3</v>
      </c>
      <c r="E4509" s="20" t="s">
        <v>10</v>
      </c>
      <c r="F4509" s="20">
        <v>1000002981</v>
      </c>
      <c r="G4509" s="20" t="s">
        <v>60</v>
      </c>
      <c r="H4509" s="20" t="s">
        <v>8</v>
      </c>
      <c r="I4509" s="20">
        <v>10000131</v>
      </c>
      <c r="J4509" s="20" t="s">
        <v>36</v>
      </c>
      <c r="K4509" s="20" t="s">
        <v>110</v>
      </c>
      <c r="L4509" s="20" t="s">
        <v>110</v>
      </c>
      <c r="M4509" s="20" t="s">
        <v>110</v>
      </c>
    </row>
    <row r="4510" spans="2:13" x14ac:dyDescent="0.2">
      <c r="B4510" s="19">
        <v>43274</v>
      </c>
      <c r="C4510" s="18">
        <v>1.5397957520927759</v>
      </c>
      <c r="D4510" s="20" t="s">
        <v>3</v>
      </c>
      <c r="E4510" s="20" t="s">
        <v>10</v>
      </c>
      <c r="F4510" s="20">
        <v>1000002981</v>
      </c>
      <c r="G4510" s="20" t="s">
        <v>60</v>
      </c>
      <c r="H4510" s="20" t="s">
        <v>8</v>
      </c>
      <c r="I4510" s="20">
        <v>10000131</v>
      </c>
      <c r="J4510" s="20" t="s">
        <v>36</v>
      </c>
      <c r="K4510" s="20" t="s">
        <v>110</v>
      </c>
      <c r="L4510" s="20" t="s">
        <v>110</v>
      </c>
      <c r="M4510" s="20" t="s">
        <v>110</v>
      </c>
    </row>
    <row r="4511" spans="2:13" x14ac:dyDescent="0.2">
      <c r="B4511" s="19">
        <v>43275</v>
      </c>
      <c r="C4511" s="18">
        <v>1.5705916671346314</v>
      </c>
      <c r="D4511" s="20" t="s">
        <v>3</v>
      </c>
      <c r="E4511" s="20" t="s">
        <v>10</v>
      </c>
      <c r="F4511" s="20">
        <v>1000002981</v>
      </c>
      <c r="G4511" s="20" t="s">
        <v>60</v>
      </c>
      <c r="H4511" s="20" t="s">
        <v>8</v>
      </c>
      <c r="I4511" s="20">
        <v>10000131</v>
      </c>
      <c r="J4511" s="20" t="s">
        <v>36</v>
      </c>
      <c r="K4511" s="20" t="s">
        <v>110</v>
      </c>
      <c r="L4511" s="20" t="s">
        <v>110</v>
      </c>
      <c r="M4511" s="20" t="s">
        <v>110</v>
      </c>
    </row>
    <row r="4512" spans="2:13" x14ac:dyDescent="0.2">
      <c r="B4512" s="19">
        <v>43276</v>
      </c>
      <c r="C4512" s="18">
        <v>1.6020035004773241</v>
      </c>
      <c r="D4512" s="20" t="s">
        <v>3</v>
      </c>
      <c r="E4512" s="20" t="s">
        <v>10</v>
      </c>
      <c r="F4512" s="20">
        <v>1000002981</v>
      </c>
      <c r="G4512" s="20" t="s">
        <v>60</v>
      </c>
      <c r="H4512" s="20" t="s">
        <v>8</v>
      </c>
      <c r="I4512" s="20">
        <v>10000131</v>
      </c>
      <c r="J4512" s="20" t="s">
        <v>36</v>
      </c>
      <c r="K4512" s="20" t="s">
        <v>110</v>
      </c>
      <c r="L4512" s="20" t="s">
        <v>110</v>
      </c>
      <c r="M4512" s="20" t="s">
        <v>110</v>
      </c>
    </row>
    <row r="4513" spans="2:13" x14ac:dyDescent="0.2">
      <c r="B4513" s="19">
        <v>43277</v>
      </c>
      <c r="C4513" s="18">
        <v>1.6340435704868705</v>
      </c>
      <c r="D4513" s="20" t="s">
        <v>3</v>
      </c>
      <c r="E4513" s="20" t="s">
        <v>10</v>
      </c>
      <c r="F4513" s="20">
        <v>1000002981</v>
      </c>
      <c r="G4513" s="20" t="s">
        <v>60</v>
      </c>
      <c r="H4513" s="20" t="s">
        <v>8</v>
      </c>
      <c r="I4513" s="20">
        <v>10000131</v>
      </c>
      <c r="J4513" s="20" t="s">
        <v>36</v>
      </c>
      <c r="K4513" s="20" t="s">
        <v>110</v>
      </c>
      <c r="L4513" s="20" t="s">
        <v>110</v>
      </c>
      <c r="M4513" s="20" t="s">
        <v>110</v>
      </c>
    </row>
    <row r="4514" spans="2:13" x14ac:dyDescent="0.2">
      <c r="B4514" s="19">
        <v>43278</v>
      </c>
      <c r="C4514" s="18">
        <v>1.1167244418966085</v>
      </c>
      <c r="D4514" s="20" t="s">
        <v>3</v>
      </c>
      <c r="E4514" s="20" t="s">
        <v>10</v>
      </c>
      <c r="F4514" s="20">
        <v>1000002981</v>
      </c>
      <c r="G4514" s="20" t="s">
        <v>60</v>
      </c>
      <c r="H4514" s="20" t="s">
        <v>8</v>
      </c>
      <c r="I4514" s="20">
        <v>10000131</v>
      </c>
      <c r="J4514" s="20" t="s">
        <v>36</v>
      </c>
      <c r="K4514" s="20" t="s">
        <v>110</v>
      </c>
      <c r="L4514" s="20" t="s">
        <v>110</v>
      </c>
      <c r="M4514" s="20" t="s">
        <v>110</v>
      </c>
    </row>
    <row r="4515" spans="2:13" x14ac:dyDescent="0.2">
      <c r="B4515" s="19">
        <v>43279</v>
      </c>
      <c r="C4515" s="18">
        <v>1.1390589307345407</v>
      </c>
      <c r="D4515" s="20" t="s">
        <v>3</v>
      </c>
      <c r="E4515" s="20" t="s">
        <v>10</v>
      </c>
      <c r="F4515" s="20">
        <v>1000002981</v>
      </c>
      <c r="G4515" s="20" t="s">
        <v>60</v>
      </c>
      <c r="H4515" s="20" t="s">
        <v>8</v>
      </c>
      <c r="I4515" s="20">
        <v>10000131</v>
      </c>
      <c r="J4515" s="20" t="s">
        <v>36</v>
      </c>
      <c r="K4515" s="20" t="s">
        <v>110</v>
      </c>
      <c r="L4515" s="20" t="s">
        <v>110</v>
      </c>
      <c r="M4515" s="20" t="s">
        <v>110</v>
      </c>
    </row>
    <row r="4516" spans="2:13" x14ac:dyDescent="0.2">
      <c r="B4516" s="19">
        <v>43280</v>
      </c>
      <c r="C4516" s="18">
        <v>1.1618401093492314</v>
      </c>
      <c r="D4516" s="20" t="s">
        <v>3</v>
      </c>
      <c r="E4516" s="20" t="s">
        <v>10</v>
      </c>
      <c r="F4516" s="20">
        <v>1000002981</v>
      </c>
      <c r="G4516" s="20" t="s">
        <v>60</v>
      </c>
      <c r="H4516" s="20" t="s">
        <v>8</v>
      </c>
      <c r="I4516" s="20">
        <v>10000131</v>
      </c>
      <c r="J4516" s="20" t="s">
        <v>36</v>
      </c>
      <c r="K4516" s="20" t="s">
        <v>110</v>
      </c>
      <c r="L4516" s="20" t="s">
        <v>110</v>
      </c>
      <c r="M4516" s="20" t="s">
        <v>110</v>
      </c>
    </row>
    <row r="4517" spans="2:13" x14ac:dyDescent="0.2">
      <c r="B4517" s="19">
        <v>43281</v>
      </c>
      <c r="C4517" s="18">
        <v>1.1850769115362161</v>
      </c>
      <c r="D4517" s="20" t="s">
        <v>3</v>
      </c>
      <c r="E4517" s="20" t="s">
        <v>10</v>
      </c>
      <c r="F4517" s="20">
        <v>1000002981</v>
      </c>
      <c r="G4517" s="20" t="s">
        <v>60</v>
      </c>
      <c r="H4517" s="20" t="s">
        <v>8</v>
      </c>
      <c r="I4517" s="20">
        <v>10000131</v>
      </c>
      <c r="J4517" s="20" t="s">
        <v>36</v>
      </c>
      <c r="K4517" s="20" t="s">
        <v>110</v>
      </c>
      <c r="L4517" s="20" t="s">
        <v>110</v>
      </c>
      <c r="M4517" s="20" t="s">
        <v>110</v>
      </c>
    </row>
    <row r="4518" spans="2:13" x14ac:dyDescent="0.2">
      <c r="B4518" s="19">
        <v>43282</v>
      </c>
      <c r="C4518" s="18">
        <v>1.2087784497669403</v>
      </c>
      <c r="D4518" s="20" t="s">
        <v>3</v>
      </c>
      <c r="E4518" s="20" t="s">
        <v>10</v>
      </c>
      <c r="F4518" s="20">
        <v>1000002981</v>
      </c>
      <c r="G4518" s="20" t="s">
        <v>60</v>
      </c>
      <c r="H4518" s="20" t="s">
        <v>8</v>
      </c>
      <c r="I4518" s="20">
        <v>10000131</v>
      </c>
      <c r="J4518" s="20" t="s">
        <v>36</v>
      </c>
      <c r="K4518" s="20" t="s">
        <v>110</v>
      </c>
      <c r="L4518" s="20" t="s">
        <v>110</v>
      </c>
      <c r="M4518" s="20" t="s">
        <v>110</v>
      </c>
    </row>
    <row r="4519" spans="2:13" x14ac:dyDescent="0.2">
      <c r="B4519" s="19">
        <v>43283</v>
      </c>
      <c r="C4519" s="18">
        <v>1.2329540187622792</v>
      </c>
      <c r="D4519" s="20" t="s">
        <v>3</v>
      </c>
      <c r="E4519" s="20" t="s">
        <v>10</v>
      </c>
      <c r="F4519" s="20">
        <v>1000002981</v>
      </c>
      <c r="G4519" s="20" t="s">
        <v>60</v>
      </c>
      <c r="H4519" s="20" t="s">
        <v>8</v>
      </c>
      <c r="I4519" s="20">
        <v>10000131</v>
      </c>
      <c r="J4519" s="20" t="s">
        <v>36</v>
      </c>
      <c r="K4519" s="20" t="s">
        <v>110</v>
      </c>
      <c r="L4519" s="20" t="s">
        <v>110</v>
      </c>
      <c r="M4519" s="20" t="s">
        <v>110</v>
      </c>
    </row>
    <row r="4520" spans="2:13" x14ac:dyDescent="0.2">
      <c r="B4520" s="19">
        <v>43284</v>
      </c>
      <c r="C4520" s="18">
        <v>1.2576130991375247</v>
      </c>
      <c r="D4520" s="20" t="s">
        <v>3</v>
      </c>
      <c r="E4520" s="20" t="s">
        <v>10</v>
      </c>
      <c r="F4520" s="20">
        <v>1000002981</v>
      </c>
      <c r="G4520" s="20" t="s">
        <v>60</v>
      </c>
      <c r="H4520" s="20" t="s">
        <v>8</v>
      </c>
      <c r="I4520" s="20">
        <v>10000131</v>
      </c>
      <c r="J4520" s="20" t="s">
        <v>36</v>
      </c>
      <c r="K4520" s="20" t="s">
        <v>110</v>
      </c>
      <c r="L4520" s="20" t="s">
        <v>110</v>
      </c>
      <c r="M4520" s="20" t="s">
        <v>110</v>
      </c>
    </row>
    <row r="4521" spans="2:13" x14ac:dyDescent="0.2">
      <c r="B4521" s="19">
        <v>43285</v>
      </c>
      <c r="C4521" s="18">
        <v>1.2827653611202752</v>
      </c>
      <c r="D4521" s="20" t="s">
        <v>3</v>
      </c>
      <c r="E4521" s="20" t="s">
        <v>10</v>
      </c>
      <c r="F4521" s="20">
        <v>1000002981</v>
      </c>
      <c r="G4521" s="20" t="s">
        <v>60</v>
      </c>
      <c r="H4521" s="20" t="s">
        <v>8</v>
      </c>
      <c r="I4521" s="20">
        <v>10000131</v>
      </c>
      <c r="J4521" s="20" t="s">
        <v>36</v>
      </c>
      <c r="K4521" s="20" t="s">
        <v>110</v>
      </c>
      <c r="L4521" s="20" t="s">
        <v>110</v>
      </c>
      <c r="M4521" s="20" t="s">
        <v>110</v>
      </c>
    </row>
    <row r="4522" spans="2:13" x14ac:dyDescent="0.2">
      <c r="B4522" s="19">
        <v>43286</v>
      </c>
      <c r="C4522" s="18">
        <v>1.3084206683426804</v>
      </c>
      <c r="D4522" s="20" t="s">
        <v>3</v>
      </c>
      <c r="E4522" s="20" t="s">
        <v>10</v>
      </c>
      <c r="F4522" s="20">
        <v>1000002981</v>
      </c>
      <c r="G4522" s="20" t="s">
        <v>60</v>
      </c>
      <c r="H4522" s="20" t="s">
        <v>8</v>
      </c>
      <c r="I4522" s="20">
        <v>10000131</v>
      </c>
      <c r="J4522" s="20" t="s">
        <v>36</v>
      </c>
      <c r="K4522" s="20" t="s">
        <v>110</v>
      </c>
      <c r="L4522" s="20" t="s">
        <v>110</v>
      </c>
      <c r="M4522" s="20" t="s">
        <v>110</v>
      </c>
    </row>
    <row r="4523" spans="2:13" x14ac:dyDescent="0.2">
      <c r="B4523" s="19">
        <v>43287</v>
      </c>
      <c r="C4523" s="18">
        <v>1.3345890817095341</v>
      </c>
      <c r="D4523" s="20" t="s">
        <v>3</v>
      </c>
      <c r="E4523" s="20" t="s">
        <v>10</v>
      </c>
      <c r="F4523" s="20">
        <v>1000002981</v>
      </c>
      <c r="G4523" s="20" t="s">
        <v>60</v>
      </c>
      <c r="H4523" s="20" t="s">
        <v>8</v>
      </c>
      <c r="I4523" s="20">
        <v>10000131</v>
      </c>
      <c r="J4523" s="20" t="s">
        <v>36</v>
      </c>
      <c r="K4523" s="20" t="s">
        <v>110</v>
      </c>
      <c r="L4523" s="20" t="s">
        <v>110</v>
      </c>
      <c r="M4523" s="20" t="s">
        <v>110</v>
      </c>
    </row>
    <row r="4524" spans="2:13" x14ac:dyDescent="0.2">
      <c r="B4524" s="19">
        <v>43288</v>
      </c>
      <c r="C4524" s="18">
        <v>1.3612808633437248</v>
      </c>
      <c r="D4524" s="20" t="s">
        <v>3</v>
      </c>
      <c r="E4524" s="20" t="s">
        <v>10</v>
      </c>
      <c r="F4524" s="20">
        <v>1000002981</v>
      </c>
      <c r="G4524" s="20" t="s">
        <v>60</v>
      </c>
      <c r="H4524" s="20" t="s">
        <v>8</v>
      </c>
      <c r="I4524" s="20">
        <v>10000131</v>
      </c>
      <c r="J4524" s="20" t="s">
        <v>36</v>
      </c>
      <c r="K4524" s="20" t="s">
        <v>110</v>
      </c>
      <c r="L4524" s="20" t="s">
        <v>110</v>
      </c>
      <c r="M4524" s="20" t="s">
        <v>110</v>
      </c>
    </row>
    <row r="4525" spans="2:13" x14ac:dyDescent="0.2">
      <c r="B4525" s="19">
        <v>43289</v>
      </c>
      <c r="C4525" s="18">
        <v>1.3885064806105993</v>
      </c>
      <c r="D4525" s="20" t="s">
        <v>3</v>
      </c>
      <c r="E4525" s="20" t="s">
        <v>10</v>
      </c>
      <c r="F4525" s="20">
        <v>1000002981</v>
      </c>
      <c r="G4525" s="20" t="s">
        <v>60</v>
      </c>
      <c r="H4525" s="20" t="s">
        <v>8</v>
      </c>
      <c r="I4525" s="20">
        <v>10000131</v>
      </c>
      <c r="J4525" s="20" t="s">
        <v>36</v>
      </c>
      <c r="K4525" s="20" t="s">
        <v>110</v>
      </c>
      <c r="L4525" s="20" t="s">
        <v>110</v>
      </c>
      <c r="M4525" s="20" t="s">
        <v>110</v>
      </c>
    </row>
    <row r="4526" spans="2:13" x14ac:dyDescent="0.2">
      <c r="B4526" s="19">
        <v>43290</v>
      </c>
      <c r="C4526" s="18">
        <v>1.4162766102228113</v>
      </c>
      <c r="D4526" s="20" t="s">
        <v>3</v>
      </c>
      <c r="E4526" s="20" t="s">
        <v>10</v>
      </c>
      <c r="F4526" s="20">
        <v>1000002981</v>
      </c>
      <c r="G4526" s="20" t="s">
        <v>60</v>
      </c>
      <c r="H4526" s="20" t="s">
        <v>8</v>
      </c>
      <c r="I4526" s="20">
        <v>10000131</v>
      </c>
      <c r="J4526" s="20" t="s">
        <v>36</v>
      </c>
      <c r="K4526" s="20" t="s">
        <v>110</v>
      </c>
      <c r="L4526" s="20" t="s">
        <v>110</v>
      </c>
      <c r="M4526" s="20" t="s">
        <v>110</v>
      </c>
    </row>
    <row r="4527" spans="2:13" x14ac:dyDescent="0.2">
      <c r="B4527" s="19">
        <v>43291</v>
      </c>
      <c r="C4527" s="18">
        <v>1.4446021424272675</v>
      </c>
      <c r="D4527" s="20" t="s">
        <v>3</v>
      </c>
      <c r="E4527" s="20" t="s">
        <v>10</v>
      </c>
      <c r="F4527" s="20">
        <v>1000002981</v>
      </c>
      <c r="G4527" s="20" t="s">
        <v>60</v>
      </c>
      <c r="H4527" s="20" t="s">
        <v>8</v>
      </c>
      <c r="I4527" s="20">
        <v>10000131</v>
      </c>
      <c r="J4527" s="20" t="s">
        <v>36</v>
      </c>
      <c r="K4527" s="20" t="s">
        <v>110</v>
      </c>
      <c r="L4527" s="20" t="s">
        <v>110</v>
      </c>
      <c r="M4527" s="20" t="s">
        <v>110</v>
      </c>
    </row>
    <row r="4528" spans="2:13" x14ac:dyDescent="0.2">
      <c r="B4528" s="19">
        <v>43292</v>
      </c>
      <c r="C4528" s="18">
        <v>1.473494185275813</v>
      </c>
      <c r="D4528" s="20" t="s">
        <v>3</v>
      </c>
      <c r="E4528" s="20" t="s">
        <v>10</v>
      </c>
      <c r="F4528" s="20">
        <v>1000002981</v>
      </c>
      <c r="G4528" s="20" t="s">
        <v>60</v>
      </c>
      <c r="H4528" s="20" t="s">
        <v>8</v>
      </c>
      <c r="I4528" s="20">
        <v>10000131</v>
      </c>
      <c r="J4528" s="20" t="s">
        <v>36</v>
      </c>
      <c r="K4528" s="20" t="s">
        <v>110</v>
      </c>
      <c r="L4528" s="20" t="s">
        <v>110</v>
      </c>
      <c r="M4528" s="20" t="s">
        <v>110</v>
      </c>
    </row>
    <row r="4529" spans="2:13" x14ac:dyDescent="0.2">
      <c r="B4529" s="19">
        <v>43293</v>
      </c>
      <c r="C4529" s="18">
        <v>1.5029640689813291</v>
      </c>
      <c r="D4529" s="20" t="s">
        <v>3</v>
      </c>
      <c r="E4529" s="20" t="s">
        <v>10</v>
      </c>
      <c r="F4529" s="20">
        <v>1000002981</v>
      </c>
      <c r="G4529" s="20" t="s">
        <v>60</v>
      </c>
      <c r="H4529" s="20" t="s">
        <v>8</v>
      </c>
      <c r="I4529" s="20">
        <v>10000131</v>
      </c>
      <c r="J4529" s="20" t="s">
        <v>36</v>
      </c>
      <c r="K4529" s="20" t="s">
        <v>110</v>
      </c>
      <c r="L4529" s="20" t="s">
        <v>110</v>
      </c>
      <c r="M4529" s="20" t="s">
        <v>110</v>
      </c>
    </row>
    <row r="4530" spans="2:13" x14ac:dyDescent="0.2">
      <c r="B4530" s="19">
        <v>43294</v>
      </c>
      <c r="C4530" s="18">
        <v>1.5330233503609556</v>
      </c>
      <c r="D4530" s="20" t="s">
        <v>3</v>
      </c>
      <c r="E4530" s="20" t="s">
        <v>10</v>
      </c>
      <c r="F4530" s="20">
        <v>1000002981</v>
      </c>
      <c r="G4530" s="20" t="s">
        <v>60</v>
      </c>
      <c r="H4530" s="20" t="s">
        <v>8</v>
      </c>
      <c r="I4530" s="20">
        <v>10000131</v>
      </c>
      <c r="J4530" s="20" t="s">
        <v>36</v>
      </c>
      <c r="K4530" s="20" t="s">
        <v>110</v>
      </c>
      <c r="L4530" s="20" t="s">
        <v>110</v>
      </c>
      <c r="M4530" s="20" t="s">
        <v>110</v>
      </c>
    </row>
    <row r="4531" spans="2:13" x14ac:dyDescent="0.2">
      <c r="B4531" s="19">
        <v>43295</v>
      </c>
      <c r="C4531" s="18">
        <v>1.5636838173681746</v>
      </c>
      <c r="D4531" s="20" t="s">
        <v>3</v>
      </c>
      <c r="E4531" s="20" t="s">
        <v>10</v>
      </c>
      <c r="F4531" s="20">
        <v>1000002981</v>
      </c>
      <c r="G4531" s="20" t="s">
        <v>60</v>
      </c>
      <c r="H4531" s="20" t="s">
        <v>8</v>
      </c>
      <c r="I4531" s="20">
        <v>10000131</v>
      </c>
      <c r="J4531" s="20" t="s">
        <v>36</v>
      </c>
      <c r="K4531" s="20" t="s">
        <v>110</v>
      </c>
      <c r="L4531" s="20" t="s">
        <v>110</v>
      </c>
      <c r="M4531" s="20" t="s">
        <v>110</v>
      </c>
    </row>
    <row r="4532" spans="2:13" x14ac:dyDescent="0.2">
      <c r="B4532" s="19">
        <v>43296</v>
      </c>
      <c r="C4532" s="18">
        <v>1.5949574937155382</v>
      </c>
      <c r="D4532" s="20" t="s">
        <v>3</v>
      </c>
      <c r="E4532" s="20" t="s">
        <v>10</v>
      </c>
      <c r="F4532" s="20">
        <v>1000002981</v>
      </c>
      <c r="G4532" s="20" t="s">
        <v>60</v>
      </c>
      <c r="H4532" s="20" t="s">
        <v>8</v>
      </c>
      <c r="I4532" s="20">
        <v>10000131</v>
      </c>
      <c r="J4532" s="20" t="s">
        <v>36</v>
      </c>
      <c r="K4532" s="20" t="s">
        <v>110</v>
      </c>
      <c r="L4532" s="20" t="s">
        <v>110</v>
      </c>
      <c r="M4532" s="20" t="s">
        <v>110</v>
      </c>
    </row>
    <row r="4533" spans="2:13" x14ac:dyDescent="0.2">
      <c r="B4533" s="19">
        <v>43297</v>
      </c>
      <c r="C4533" s="18">
        <v>1.626856643589849</v>
      </c>
      <c r="D4533" s="20" t="s">
        <v>3</v>
      </c>
      <c r="E4533" s="20" t="s">
        <v>10</v>
      </c>
      <c r="F4533" s="20">
        <v>1000002981</v>
      </c>
      <c r="G4533" s="20" t="s">
        <v>60</v>
      </c>
      <c r="H4533" s="20" t="s">
        <v>8</v>
      </c>
      <c r="I4533" s="20">
        <v>10000131</v>
      </c>
      <c r="J4533" s="20" t="s">
        <v>36</v>
      </c>
      <c r="K4533" s="20" t="s">
        <v>110</v>
      </c>
      <c r="L4533" s="20" t="s">
        <v>110</v>
      </c>
      <c r="M4533" s="20" t="s">
        <v>110</v>
      </c>
    </row>
    <row r="4534" spans="2:13" x14ac:dyDescent="0.2">
      <c r="B4534" s="19">
        <v>43298</v>
      </c>
      <c r="C4534" s="18">
        <v>1.6593937764616458</v>
      </c>
      <c r="D4534" s="20" t="s">
        <v>3</v>
      </c>
      <c r="E4534" s="20" t="s">
        <v>10</v>
      </c>
      <c r="F4534" s="20">
        <v>1000002981</v>
      </c>
      <c r="G4534" s="20" t="s">
        <v>60</v>
      </c>
      <c r="H4534" s="20" t="s">
        <v>8</v>
      </c>
      <c r="I4534" s="20">
        <v>10000131</v>
      </c>
      <c r="J4534" s="20" t="s">
        <v>36</v>
      </c>
      <c r="K4534" s="20" t="s">
        <v>110</v>
      </c>
      <c r="L4534" s="20" t="s">
        <v>110</v>
      </c>
      <c r="M4534" s="20" t="s">
        <v>110</v>
      </c>
    </row>
    <row r="4535" spans="2:13" x14ac:dyDescent="0.2">
      <c r="B4535" s="19">
        <v>43299</v>
      </c>
      <c r="C4535" s="18">
        <v>1.2465816519908786</v>
      </c>
      <c r="D4535" s="20" t="s">
        <v>3</v>
      </c>
      <c r="E4535" s="20" t="s">
        <v>10</v>
      </c>
      <c r="F4535" s="20">
        <v>1000002981</v>
      </c>
      <c r="G4535" s="20" t="s">
        <v>60</v>
      </c>
      <c r="H4535" s="20" t="s">
        <v>8</v>
      </c>
      <c r="I4535" s="20">
        <v>10000131</v>
      </c>
      <c r="J4535" s="20" t="s">
        <v>36</v>
      </c>
      <c r="K4535" s="20" t="s">
        <v>110</v>
      </c>
      <c r="L4535" s="20" t="s">
        <v>110</v>
      </c>
      <c r="M4535" s="20" t="s">
        <v>110</v>
      </c>
    </row>
    <row r="4536" spans="2:13" x14ac:dyDescent="0.2">
      <c r="B4536" s="19">
        <v>43300</v>
      </c>
      <c r="C4536" s="18">
        <v>1.2715132850306963</v>
      </c>
      <c r="D4536" s="20" t="s">
        <v>3</v>
      </c>
      <c r="E4536" s="20" t="s">
        <v>10</v>
      </c>
      <c r="F4536" s="20">
        <v>1000002981</v>
      </c>
      <c r="G4536" s="20" t="s">
        <v>60</v>
      </c>
      <c r="H4536" s="20" t="s">
        <v>8</v>
      </c>
      <c r="I4536" s="20">
        <v>10000131</v>
      </c>
      <c r="J4536" s="20" t="s">
        <v>36</v>
      </c>
      <c r="K4536" s="20" t="s">
        <v>110</v>
      </c>
      <c r="L4536" s="20" t="s">
        <v>110</v>
      </c>
      <c r="M4536" s="20" t="s">
        <v>110</v>
      </c>
    </row>
    <row r="4537" spans="2:13" x14ac:dyDescent="0.2">
      <c r="B4537" s="19">
        <v>43301</v>
      </c>
      <c r="C4537" s="18">
        <v>1.2969435507313103</v>
      </c>
      <c r="D4537" s="20" t="s">
        <v>3</v>
      </c>
      <c r="E4537" s="20" t="s">
        <v>10</v>
      </c>
      <c r="F4537" s="20">
        <v>1000002981</v>
      </c>
      <c r="G4537" s="20" t="s">
        <v>60</v>
      </c>
      <c r="H4537" s="20" t="s">
        <v>8</v>
      </c>
      <c r="I4537" s="20">
        <v>10000131</v>
      </c>
      <c r="J4537" s="20" t="s">
        <v>36</v>
      </c>
      <c r="K4537" s="20" t="s">
        <v>110</v>
      </c>
      <c r="L4537" s="20" t="s">
        <v>110</v>
      </c>
      <c r="M4537" s="20" t="s">
        <v>110</v>
      </c>
    </row>
    <row r="4538" spans="2:13" x14ac:dyDescent="0.2">
      <c r="B4538" s="19">
        <v>43252</v>
      </c>
      <c r="C4538" s="18">
        <v>0.21</v>
      </c>
      <c r="D4538" s="20" t="s">
        <v>3</v>
      </c>
      <c r="E4538" s="20" t="s">
        <v>10</v>
      </c>
      <c r="F4538" s="20">
        <v>1000002986</v>
      </c>
      <c r="G4538" s="20" t="s">
        <v>9</v>
      </c>
      <c r="H4538" s="20" t="s">
        <v>24</v>
      </c>
      <c r="I4538" s="20">
        <v>40000080</v>
      </c>
      <c r="J4538" s="20" t="s">
        <v>65</v>
      </c>
      <c r="K4538" s="20" t="s">
        <v>110</v>
      </c>
      <c r="L4538" s="20" t="s">
        <v>110</v>
      </c>
      <c r="M4538" s="20" t="s">
        <v>110</v>
      </c>
    </row>
    <row r="4539" spans="2:13" x14ac:dyDescent="0.2">
      <c r="B4539" s="19">
        <v>43253</v>
      </c>
      <c r="C4539" s="18">
        <v>0.21420000000000003</v>
      </c>
      <c r="D4539" s="20" t="s">
        <v>3</v>
      </c>
      <c r="E4539" s="20" t="s">
        <v>10</v>
      </c>
      <c r="F4539" s="20">
        <v>1000002986</v>
      </c>
      <c r="G4539" s="20" t="s">
        <v>9</v>
      </c>
      <c r="H4539" s="20" t="s">
        <v>24</v>
      </c>
      <c r="I4539" s="20">
        <v>40000080</v>
      </c>
      <c r="J4539" s="20" t="s">
        <v>65</v>
      </c>
      <c r="K4539" s="20" t="s">
        <v>110</v>
      </c>
      <c r="L4539" s="20" t="s">
        <v>110</v>
      </c>
      <c r="M4539" s="20" t="s">
        <v>110</v>
      </c>
    </row>
    <row r="4540" spans="2:13" x14ac:dyDescent="0.2">
      <c r="B4540" s="19">
        <v>43254</v>
      </c>
      <c r="C4540" s="18">
        <v>0.15648400000000001</v>
      </c>
      <c r="D4540" s="20" t="s">
        <v>3</v>
      </c>
      <c r="E4540" s="20" t="s">
        <v>10</v>
      </c>
      <c r="F4540" s="20">
        <v>1000002986</v>
      </c>
      <c r="G4540" s="20" t="s">
        <v>9</v>
      </c>
      <c r="H4540" s="20" t="s">
        <v>24</v>
      </c>
      <c r="I4540" s="20">
        <v>40000080</v>
      </c>
      <c r="J4540" s="20" t="s">
        <v>65</v>
      </c>
      <c r="K4540" s="20" t="s">
        <v>110</v>
      </c>
      <c r="L4540" s="20" t="s">
        <v>110</v>
      </c>
      <c r="M4540" s="20" t="s">
        <v>110</v>
      </c>
    </row>
    <row r="4541" spans="2:13" x14ac:dyDescent="0.2">
      <c r="B4541" s="19">
        <v>43255</v>
      </c>
      <c r="C4541" s="18">
        <v>0.15961368000000001</v>
      </c>
      <c r="D4541" s="20" t="s">
        <v>3</v>
      </c>
      <c r="E4541" s="20" t="s">
        <v>10</v>
      </c>
      <c r="F4541" s="20">
        <v>1000002986</v>
      </c>
      <c r="G4541" s="20" t="s">
        <v>9</v>
      </c>
      <c r="H4541" s="20" t="s">
        <v>24</v>
      </c>
      <c r="I4541" s="20">
        <v>40000080</v>
      </c>
      <c r="J4541" s="20" t="s">
        <v>65</v>
      </c>
      <c r="K4541" s="20" t="s">
        <v>110</v>
      </c>
      <c r="L4541" s="20" t="s">
        <v>110</v>
      </c>
      <c r="M4541" s="20" t="s">
        <v>110</v>
      </c>
    </row>
    <row r="4542" spans="2:13" x14ac:dyDescent="0.2">
      <c r="B4542" s="19">
        <v>43256</v>
      </c>
      <c r="C4542" s="18">
        <v>0.1628059536</v>
      </c>
      <c r="D4542" s="20" t="s">
        <v>3</v>
      </c>
      <c r="E4542" s="20" t="s">
        <v>10</v>
      </c>
      <c r="F4542" s="20">
        <v>1000002986</v>
      </c>
      <c r="G4542" s="20" t="s">
        <v>9</v>
      </c>
      <c r="H4542" s="20" t="s">
        <v>24</v>
      </c>
      <c r="I4542" s="20">
        <v>40000080</v>
      </c>
      <c r="J4542" s="20" t="s">
        <v>65</v>
      </c>
      <c r="K4542" s="20" t="s">
        <v>110</v>
      </c>
      <c r="L4542" s="20" t="s">
        <v>110</v>
      </c>
      <c r="M4542" s="20" t="s">
        <v>110</v>
      </c>
    </row>
    <row r="4543" spans="2:13" x14ac:dyDescent="0.2">
      <c r="B4543" s="19">
        <v>43257</v>
      </c>
      <c r="C4543" s="18">
        <v>0.16606207267199999</v>
      </c>
      <c r="D4543" s="20" t="s">
        <v>3</v>
      </c>
      <c r="E4543" s="20" t="s">
        <v>10</v>
      </c>
      <c r="F4543" s="20">
        <v>1000002986</v>
      </c>
      <c r="G4543" s="20" t="s">
        <v>9</v>
      </c>
      <c r="H4543" s="20" t="s">
        <v>24</v>
      </c>
      <c r="I4543" s="20">
        <v>40000080</v>
      </c>
      <c r="J4543" s="20" t="s">
        <v>65</v>
      </c>
      <c r="K4543" s="20" t="s">
        <v>110</v>
      </c>
      <c r="L4543" s="20" t="s">
        <v>110</v>
      </c>
      <c r="M4543" s="20" t="s">
        <v>110</v>
      </c>
    </row>
    <row r="4544" spans="2:13" x14ac:dyDescent="0.2">
      <c r="B4544" s="19">
        <v>43258</v>
      </c>
      <c r="C4544" s="18">
        <v>0.16938331412544</v>
      </c>
      <c r="D4544" s="20" t="s">
        <v>3</v>
      </c>
      <c r="E4544" s="20" t="s">
        <v>10</v>
      </c>
      <c r="F4544" s="20">
        <v>1000002986</v>
      </c>
      <c r="G4544" s="20" t="s">
        <v>9</v>
      </c>
      <c r="H4544" s="20" t="s">
        <v>24</v>
      </c>
      <c r="I4544" s="20">
        <v>40000080</v>
      </c>
      <c r="J4544" s="20" t="s">
        <v>65</v>
      </c>
      <c r="K4544" s="20" t="s">
        <v>110</v>
      </c>
      <c r="L4544" s="20" t="s">
        <v>110</v>
      </c>
      <c r="M4544" s="20" t="s">
        <v>110</v>
      </c>
    </row>
    <row r="4545" spans="2:13" x14ac:dyDescent="0.2">
      <c r="B4545" s="19">
        <v>43259</v>
      </c>
      <c r="C4545" s="18">
        <v>0.1727709804079488</v>
      </c>
      <c r="D4545" s="20" t="s">
        <v>3</v>
      </c>
      <c r="E4545" s="20" t="s">
        <v>10</v>
      </c>
      <c r="F4545" s="20">
        <v>1000002986</v>
      </c>
      <c r="G4545" s="20" t="s">
        <v>9</v>
      </c>
      <c r="H4545" s="20" t="s">
        <v>24</v>
      </c>
      <c r="I4545" s="20">
        <v>40000080</v>
      </c>
      <c r="J4545" s="20" t="s">
        <v>65</v>
      </c>
      <c r="K4545" s="20" t="s">
        <v>110</v>
      </c>
      <c r="L4545" s="20" t="s">
        <v>110</v>
      </c>
      <c r="M4545" s="20" t="s">
        <v>110</v>
      </c>
    </row>
    <row r="4546" spans="2:13" x14ac:dyDescent="0.2">
      <c r="B4546" s="19">
        <v>43260</v>
      </c>
      <c r="C4546" s="18">
        <v>0.17622640001610776</v>
      </c>
      <c r="D4546" s="20" t="s">
        <v>3</v>
      </c>
      <c r="E4546" s="20" t="s">
        <v>10</v>
      </c>
      <c r="F4546" s="20">
        <v>1000002986</v>
      </c>
      <c r="G4546" s="20" t="s">
        <v>9</v>
      </c>
      <c r="H4546" s="20" t="s">
        <v>24</v>
      </c>
      <c r="I4546" s="20">
        <v>40000080</v>
      </c>
      <c r="J4546" s="20" t="s">
        <v>65</v>
      </c>
      <c r="K4546" s="20" t="s">
        <v>110</v>
      </c>
      <c r="L4546" s="20" t="s">
        <v>110</v>
      </c>
      <c r="M4546" s="20" t="s">
        <v>110</v>
      </c>
    </row>
    <row r="4547" spans="2:13" x14ac:dyDescent="0.2">
      <c r="B4547" s="19">
        <v>43261</v>
      </c>
      <c r="C4547" s="18">
        <v>0.17975092801642989</v>
      </c>
      <c r="D4547" s="20" t="s">
        <v>3</v>
      </c>
      <c r="E4547" s="20" t="s">
        <v>10</v>
      </c>
      <c r="F4547" s="20">
        <v>1000002986</v>
      </c>
      <c r="G4547" s="20" t="s">
        <v>9</v>
      </c>
      <c r="H4547" s="20" t="s">
        <v>24</v>
      </c>
      <c r="I4547" s="20">
        <v>40000080</v>
      </c>
      <c r="J4547" s="20" t="s">
        <v>65</v>
      </c>
      <c r="K4547" s="20" t="s">
        <v>110</v>
      </c>
      <c r="L4547" s="20" t="s">
        <v>110</v>
      </c>
      <c r="M4547" s="20" t="s">
        <v>110</v>
      </c>
    </row>
    <row r="4548" spans="2:13" x14ac:dyDescent="0.2">
      <c r="B4548" s="19">
        <v>43262</v>
      </c>
      <c r="C4548" s="18">
        <v>0.18334594657675851</v>
      </c>
      <c r="D4548" s="20" t="s">
        <v>3</v>
      </c>
      <c r="E4548" s="20" t="s">
        <v>10</v>
      </c>
      <c r="F4548" s="20">
        <v>1000002986</v>
      </c>
      <c r="G4548" s="20" t="s">
        <v>9</v>
      </c>
      <c r="H4548" s="20" t="s">
        <v>24</v>
      </c>
      <c r="I4548" s="20">
        <v>40000080</v>
      </c>
      <c r="J4548" s="20" t="s">
        <v>65</v>
      </c>
      <c r="K4548" s="20" t="s">
        <v>110</v>
      </c>
      <c r="L4548" s="20" t="s">
        <v>110</v>
      </c>
      <c r="M4548" s="20" t="s">
        <v>110</v>
      </c>
    </row>
    <row r="4549" spans="2:13" x14ac:dyDescent="0.2">
      <c r="B4549" s="19">
        <v>43263</v>
      </c>
      <c r="C4549" s="18">
        <v>0.18701286550829369</v>
      </c>
      <c r="D4549" s="20" t="s">
        <v>3</v>
      </c>
      <c r="E4549" s="20" t="s">
        <v>10</v>
      </c>
      <c r="F4549" s="20">
        <v>1000002986</v>
      </c>
      <c r="G4549" s="20" t="s">
        <v>9</v>
      </c>
      <c r="H4549" s="20" t="s">
        <v>24</v>
      </c>
      <c r="I4549" s="20">
        <v>40000080</v>
      </c>
      <c r="J4549" s="20" t="s">
        <v>65</v>
      </c>
      <c r="K4549" s="20" t="s">
        <v>110</v>
      </c>
      <c r="L4549" s="20" t="s">
        <v>110</v>
      </c>
      <c r="M4549" s="20" t="s">
        <v>110</v>
      </c>
    </row>
    <row r="4550" spans="2:13" x14ac:dyDescent="0.2">
      <c r="B4550" s="19">
        <v>43264</v>
      </c>
      <c r="C4550" s="18">
        <v>0.19075312281845958</v>
      </c>
      <c r="D4550" s="20" t="s">
        <v>3</v>
      </c>
      <c r="E4550" s="20" t="s">
        <v>10</v>
      </c>
      <c r="F4550" s="20">
        <v>1000002986</v>
      </c>
      <c r="G4550" s="20" t="s">
        <v>9</v>
      </c>
      <c r="H4550" s="20" t="s">
        <v>24</v>
      </c>
      <c r="I4550" s="20">
        <v>40000080</v>
      </c>
      <c r="J4550" s="20" t="s">
        <v>65</v>
      </c>
      <c r="K4550" s="20" t="s">
        <v>110</v>
      </c>
      <c r="L4550" s="20" t="s">
        <v>110</v>
      </c>
      <c r="M4550" s="20" t="s">
        <v>110</v>
      </c>
    </row>
    <row r="4551" spans="2:13" x14ac:dyDescent="0.2">
      <c r="B4551" s="19">
        <v>43265</v>
      </c>
      <c r="C4551" s="18">
        <v>0.19456818527482878</v>
      </c>
      <c r="D4551" s="20" t="s">
        <v>3</v>
      </c>
      <c r="E4551" s="20" t="s">
        <v>10</v>
      </c>
      <c r="F4551" s="20">
        <v>1000002986</v>
      </c>
      <c r="G4551" s="20" t="s">
        <v>9</v>
      </c>
      <c r="H4551" s="20" t="s">
        <v>24</v>
      </c>
      <c r="I4551" s="20">
        <v>40000080</v>
      </c>
      <c r="J4551" s="20" t="s">
        <v>65</v>
      </c>
      <c r="K4551" s="20" t="s">
        <v>110</v>
      </c>
      <c r="L4551" s="20" t="s">
        <v>110</v>
      </c>
      <c r="M4551" s="20" t="s">
        <v>110</v>
      </c>
    </row>
    <row r="4552" spans="2:13" x14ac:dyDescent="0.2">
      <c r="B4552" s="19">
        <v>43266</v>
      </c>
      <c r="C4552" s="18">
        <v>0.19845954898032533</v>
      </c>
      <c r="D4552" s="20" t="s">
        <v>3</v>
      </c>
      <c r="E4552" s="20" t="s">
        <v>10</v>
      </c>
      <c r="F4552" s="20">
        <v>1000002986</v>
      </c>
      <c r="G4552" s="20" t="s">
        <v>9</v>
      </c>
      <c r="H4552" s="20" t="s">
        <v>24</v>
      </c>
      <c r="I4552" s="20">
        <v>40000080</v>
      </c>
      <c r="J4552" s="20" t="s">
        <v>65</v>
      </c>
      <c r="K4552" s="20" t="s">
        <v>110</v>
      </c>
      <c r="L4552" s="20" t="s">
        <v>110</v>
      </c>
      <c r="M4552" s="20" t="s">
        <v>110</v>
      </c>
    </row>
    <row r="4553" spans="2:13" x14ac:dyDescent="0.2">
      <c r="B4553" s="19">
        <v>43267</v>
      </c>
      <c r="C4553" s="18">
        <v>0.14042873995993183</v>
      </c>
      <c r="D4553" s="20" t="s">
        <v>3</v>
      </c>
      <c r="E4553" s="20" t="s">
        <v>10</v>
      </c>
      <c r="F4553" s="20">
        <v>1000002986</v>
      </c>
      <c r="G4553" s="20" t="s">
        <v>9</v>
      </c>
      <c r="H4553" s="20" t="s">
        <v>24</v>
      </c>
      <c r="I4553" s="20">
        <v>40000080</v>
      </c>
      <c r="J4553" s="20" t="s">
        <v>65</v>
      </c>
      <c r="K4553" s="20" t="s">
        <v>110</v>
      </c>
      <c r="L4553" s="20" t="s">
        <v>110</v>
      </c>
      <c r="M4553" s="20" t="s">
        <v>110</v>
      </c>
    </row>
    <row r="4554" spans="2:13" x14ac:dyDescent="0.2">
      <c r="B4554" s="19">
        <v>43268</v>
      </c>
      <c r="C4554" s="18">
        <v>0.14323731475913046</v>
      </c>
      <c r="D4554" s="20" t="s">
        <v>3</v>
      </c>
      <c r="E4554" s="20" t="s">
        <v>10</v>
      </c>
      <c r="F4554" s="20">
        <v>1000002986</v>
      </c>
      <c r="G4554" s="20" t="s">
        <v>9</v>
      </c>
      <c r="H4554" s="20" t="s">
        <v>24</v>
      </c>
      <c r="I4554" s="20">
        <v>40000080</v>
      </c>
      <c r="J4554" s="20" t="s">
        <v>65</v>
      </c>
      <c r="K4554" s="20" t="s">
        <v>110</v>
      </c>
      <c r="L4554" s="20" t="s">
        <v>110</v>
      </c>
      <c r="M4554" s="20" t="s">
        <v>110</v>
      </c>
    </row>
    <row r="4555" spans="2:13" x14ac:dyDescent="0.2">
      <c r="B4555" s="19">
        <v>43269</v>
      </c>
      <c r="C4555" s="18">
        <v>0.14610206105431309</v>
      </c>
      <c r="D4555" s="20" t="s">
        <v>3</v>
      </c>
      <c r="E4555" s="20" t="s">
        <v>10</v>
      </c>
      <c r="F4555" s="20">
        <v>1000002986</v>
      </c>
      <c r="G4555" s="20" t="s">
        <v>9</v>
      </c>
      <c r="H4555" s="20" t="s">
        <v>24</v>
      </c>
      <c r="I4555" s="20">
        <v>40000080</v>
      </c>
      <c r="J4555" s="20" t="s">
        <v>65</v>
      </c>
      <c r="K4555" s="20" t="s">
        <v>110</v>
      </c>
      <c r="L4555" s="20" t="s">
        <v>110</v>
      </c>
      <c r="M4555" s="20" t="s">
        <v>110</v>
      </c>
    </row>
    <row r="4556" spans="2:13" x14ac:dyDescent="0.2">
      <c r="B4556" s="19">
        <v>43270</v>
      </c>
      <c r="C4556" s="18">
        <v>0.14902410227539933</v>
      </c>
      <c r="D4556" s="20" t="s">
        <v>3</v>
      </c>
      <c r="E4556" s="20" t="s">
        <v>10</v>
      </c>
      <c r="F4556" s="20">
        <v>1000002986</v>
      </c>
      <c r="G4556" s="20" t="s">
        <v>9</v>
      </c>
      <c r="H4556" s="20" t="s">
        <v>24</v>
      </c>
      <c r="I4556" s="20">
        <v>40000080</v>
      </c>
      <c r="J4556" s="20" t="s">
        <v>65</v>
      </c>
      <c r="K4556" s="20" t="s">
        <v>110</v>
      </c>
      <c r="L4556" s="20" t="s">
        <v>110</v>
      </c>
      <c r="M4556" s="20" t="s">
        <v>110</v>
      </c>
    </row>
    <row r="4557" spans="2:13" x14ac:dyDescent="0.2">
      <c r="B4557" s="19">
        <v>43271</v>
      </c>
      <c r="C4557" s="18">
        <v>0.15200458432090733</v>
      </c>
      <c r="D4557" s="20" t="s">
        <v>3</v>
      </c>
      <c r="E4557" s="20" t="s">
        <v>10</v>
      </c>
      <c r="F4557" s="20">
        <v>1000002986</v>
      </c>
      <c r="G4557" s="20" t="s">
        <v>9</v>
      </c>
      <c r="H4557" s="20" t="s">
        <v>24</v>
      </c>
      <c r="I4557" s="20">
        <v>40000080</v>
      </c>
      <c r="J4557" s="20" t="s">
        <v>65</v>
      </c>
      <c r="K4557" s="20" t="s">
        <v>110</v>
      </c>
      <c r="L4557" s="20" t="s">
        <v>110</v>
      </c>
      <c r="M4557" s="20" t="s">
        <v>110</v>
      </c>
    </row>
    <row r="4558" spans="2:13" x14ac:dyDescent="0.2">
      <c r="B4558" s="19">
        <v>43272</v>
      </c>
      <c r="C4558" s="18">
        <v>0.15504467600732547</v>
      </c>
      <c r="D4558" s="20" t="s">
        <v>3</v>
      </c>
      <c r="E4558" s="20" t="s">
        <v>10</v>
      </c>
      <c r="F4558" s="20">
        <v>1000002986</v>
      </c>
      <c r="G4558" s="20" t="s">
        <v>9</v>
      </c>
      <c r="H4558" s="20" t="s">
        <v>24</v>
      </c>
      <c r="I4558" s="20">
        <v>40000080</v>
      </c>
      <c r="J4558" s="20" t="s">
        <v>65</v>
      </c>
      <c r="K4558" s="20" t="s">
        <v>110</v>
      </c>
      <c r="L4558" s="20" t="s">
        <v>110</v>
      </c>
      <c r="M4558" s="20" t="s">
        <v>110</v>
      </c>
    </row>
    <row r="4559" spans="2:13" x14ac:dyDescent="0.2">
      <c r="B4559" s="19">
        <v>43273</v>
      </c>
      <c r="C4559" s="18">
        <v>0.15814556952747197</v>
      </c>
      <c r="D4559" s="20" t="s">
        <v>3</v>
      </c>
      <c r="E4559" s="20" t="s">
        <v>10</v>
      </c>
      <c r="F4559" s="20">
        <v>1000002986</v>
      </c>
      <c r="G4559" s="20" t="s">
        <v>9</v>
      </c>
      <c r="H4559" s="20" t="s">
        <v>24</v>
      </c>
      <c r="I4559" s="20">
        <v>40000080</v>
      </c>
      <c r="J4559" s="20" t="s">
        <v>65</v>
      </c>
      <c r="K4559" s="20" t="s">
        <v>110</v>
      </c>
      <c r="L4559" s="20" t="s">
        <v>110</v>
      </c>
      <c r="M4559" s="20" t="s">
        <v>110</v>
      </c>
    </row>
    <row r="4560" spans="2:13" x14ac:dyDescent="0.2">
      <c r="B4560" s="19">
        <v>43274</v>
      </c>
      <c r="C4560" s="18">
        <v>0.16130848091802144</v>
      </c>
      <c r="D4560" s="20" t="s">
        <v>3</v>
      </c>
      <c r="E4560" s="20" t="s">
        <v>10</v>
      </c>
      <c r="F4560" s="20">
        <v>1000002986</v>
      </c>
      <c r="G4560" s="20" t="s">
        <v>9</v>
      </c>
      <c r="H4560" s="20" t="s">
        <v>24</v>
      </c>
      <c r="I4560" s="20">
        <v>40000080</v>
      </c>
      <c r="J4560" s="20" t="s">
        <v>65</v>
      </c>
      <c r="K4560" s="20" t="s">
        <v>110</v>
      </c>
      <c r="L4560" s="20" t="s">
        <v>110</v>
      </c>
      <c r="M4560" s="20" t="s">
        <v>110</v>
      </c>
    </row>
    <row r="4561" spans="2:13" x14ac:dyDescent="0.2">
      <c r="B4561" s="19">
        <v>43275</v>
      </c>
      <c r="C4561" s="18">
        <v>0.16453465053638186</v>
      </c>
      <c r="D4561" s="20" t="s">
        <v>3</v>
      </c>
      <c r="E4561" s="20" t="s">
        <v>10</v>
      </c>
      <c r="F4561" s="20">
        <v>1000002986</v>
      </c>
      <c r="G4561" s="20" t="s">
        <v>9</v>
      </c>
      <c r="H4561" s="20" t="s">
        <v>24</v>
      </c>
      <c r="I4561" s="20">
        <v>40000080</v>
      </c>
      <c r="J4561" s="20" t="s">
        <v>65</v>
      </c>
      <c r="K4561" s="20" t="s">
        <v>110</v>
      </c>
      <c r="L4561" s="20" t="s">
        <v>110</v>
      </c>
      <c r="M4561" s="20" t="s">
        <v>110</v>
      </c>
    </row>
    <row r="4562" spans="2:13" x14ac:dyDescent="0.2">
      <c r="B4562" s="19">
        <v>43276</v>
      </c>
      <c r="C4562" s="18">
        <v>0.16782534354710951</v>
      </c>
      <c r="D4562" s="20" t="s">
        <v>3</v>
      </c>
      <c r="E4562" s="20" t="s">
        <v>10</v>
      </c>
      <c r="F4562" s="20">
        <v>1000002986</v>
      </c>
      <c r="G4562" s="20" t="s">
        <v>9</v>
      </c>
      <c r="H4562" s="20" t="s">
        <v>24</v>
      </c>
      <c r="I4562" s="20">
        <v>40000080</v>
      </c>
      <c r="J4562" s="20" t="s">
        <v>65</v>
      </c>
      <c r="K4562" s="20" t="s">
        <v>110</v>
      </c>
      <c r="L4562" s="20" t="s">
        <v>110</v>
      </c>
      <c r="M4562" s="20" t="s">
        <v>110</v>
      </c>
    </row>
    <row r="4563" spans="2:13" x14ac:dyDescent="0.2">
      <c r="B4563" s="19">
        <v>43277</v>
      </c>
      <c r="C4563" s="18">
        <v>0.1711818504180517</v>
      </c>
      <c r="D4563" s="20" t="s">
        <v>3</v>
      </c>
      <c r="E4563" s="20" t="s">
        <v>10</v>
      </c>
      <c r="F4563" s="20">
        <v>1000002986</v>
      </c>
      <c r="G4563" s="20" t="s">
        <v>9</v>
      </c>
      <c r="H4563" s="20" t="s">
        <v>24</v>
      </c>
      <c r="I4563" s="20">
        <v>40000080</v>
      </c>
      <c r="J4563" s="20" t="s">
        <v>65</v>
      </c>
      <c r="K4563" s="20" t="s">
        <v>110</v>
      </c>
      <c r="L4563" s="20" t="s">
        <v>110</v>
      </c>
      <c r="M4563" s="20" t="s">
        <v>110</v>
      </c>
    </row>
    <row r="4564" spans="2:13" x14ac:dyDescent="0.2">
      <c r="B4564" s="19">
        <v>43278</v>
      </c>
      <c r="C4564" s="18">
        <v>0.17460548742641271</v>
      </c>
      <c r="D4564" s="20" t="s">
        <v>3</v>
      </c>
      <c r="E4564" s="20" t="s">
        <v>10</v>
      </c>
      <c r="F4564" s="20">
        <v>1000002986</v>
      </c>
      <c r="G4564" s="20" t="s">
        <v>9</v>
      </c>
      <c r="H4564" s="20" t="s">
        <v>24</v>
      </c>
      <c r="I4564" s="20">
        <v>40000080</v>
      </c>
      <c r="J4564" s="20" t="s">
        <v>65</v>
      </c>
      <c r="K4564" s="20" t="s">
        <v>110</v>
      </c>
      <c r="L4564" s="20" t="s">
        <v>110</v>
      </c>
      <c r="M4564" s="20" t="s">
        <v>110</v>
      </c>
    </row>
    <row r="4565" spans="2:13" x14ac:dyDescent="0.2">
      <c r="B4565" s="19">
        <v>43279</v>
      </c>
      <c r="C4565" s="18">
        <v>0.178097597174941</v>
      </c>
      <c r="D4565" s="20" t="s">
        <v>3</v>
      </c>
      <c r="E4565" s="20" t="s">
        <v>10</v>
      </c>
      <c r="F4565" s="20">
        <v>1000002986</v>
      </c>
      <c r="G4565" s="20" t="s">
        <v>9</v>
      </c>
      <c r="H4565" s="20" t="s">
        <v>24</v>
      </c>
      <c r="I4565" s="20">
        <v>40000080</v>
      </c>
      <c r="J4565" s="20" t="s">
        <v>65</v>
      </c>
      <c r="K4565" s="20" t="s">
        <v>110</v>
      </c>
      <c r="L4565" s="20" t="s">
        <v>110</v>
      </c>
      <c r="M4565" s="20" t="s">
        <v>110</v>
      </c>
    </row>
    <row r="4566" spans="2:13" x14ac:dyDescent="0.2">
      <c r="B4566" s="19">
        <v>43280</v>
      </c>
      <c r="C4566" s="18">
        <v>0.18165954911843982</v>
      </c>
      <c r="D4566" s="20" t="s">
        <v>3</v>
      </c>
      <c r="E4566" s="20" t="s">
        <v>10</v>
      </c>
      <c r="F4566" s="20">
        <v>1000002986</v>
      </c>
      <c r="G4566" s="20" t="s">
        <v>9</v>
      </c>
      <c r="H4566" s="20" t="s">
        <v>24</v>
      </c>
      <c r="I4566" s="20">
        <v>40000080</v>
      </c>
      <c r="J4566" s="20" t="s">
        <v>65</v>
      </c>
      <c r="K4566" s="20" t="s">
        <v>110</v>
      </c>
      <c r="L4566" s="20" t="s">
        <v>110</v>
      </c>
      <c r="M4566" s="20" t="s">
        <v>110</v>
      </c>
    </row>
    <row r="4567" spans="2:13" x14ac:dyDescent="0.2">
      <c r="B4567" s="19">
        <v>43281</v>
      </c>
      <c r="C4567" s="18">
        <v>0.18529274010080862</v>
      </c>
      <c r="D4567" s="20" t="s">
        <v>3</v>
      </c>
      <c r="E4567" s="20" t="s">
        <v>10</v>
      </c>
      <c r="F4567" s="20">
        <v>1000002986</v>
      </c>
      <c r="G4567" s="20" t="s">
        <v>9</v>
      </c>
      <c r="H4567" s="20" t="s">
        <v>24</v>
      </c>
      <c r="I4567" s="20">
        <v>40000080</v>
      </c>
      <c r="J4567" s="20" t="s">
        <v>65</v>
      </c>
      <c r="K4567" s="20" t="s">
        <v>110</v>
      </c>
      <c r="L4567" s="20" t="s">
        <v>110</v>
      </c>
      <c r="M4567" s="20" t="s">
        <v>110</v>
      </c>
    </row>
    <row r="4568" spans="2:13" x14ac:dyDescent="0.2">
      <c r="B4568" s="19">
        <v>43282</v>
      </c>
      <c r="C4568" s="18">
        <v>0.18899859490282478</v>
      </c>
      <c r="D4568" s="20" t="s">
        <v>3</v>
      </c>
      <c r="E4568" s="20" t="s">
        <v>10</v>
      </c>
      <c r="F4568" s="20">
        <v>1000002986</v>
      </c>
      <c r="G4568" s="20" t="s">
        <v>9</v>
      </c>
      <c r="H4568" s="20" t="s">
        <v>24</v>
      </c>
      <c r="I4568" s="20">
        <v>40000080</v>
      </c>
      <c r="J4568" s="20" t="s">
        <v>65</v>
      </c>
      <c r="K4568" s="20" t="s">
        <v>110</v>
      </c>
      <c r="L4568" s="20" t="s">
        <v>110</v>
      </c>
      <c r="M4568" s="20" t="s">
        <v>110</v>
      </c>
    </row>
    <row r="4569" spans="2:13" x14ac:dyDescent="0.2">
      <c r="B4569" s="19">
        <v>43283</v>
      </c>
      <c r="C4569" s="18">
        <v>0.19277856680088129</v>
      </c>
      <c r="D4569" s="20" t="s">
        <v>3</v>
      </c>
      <c r="E4569" s="20" t="s">
        <v>10</v>
      </c>
      <c r="F4569" s="20">
        <v>1000002986</v>
      </c>
      <c r="G4569" s="20" t="s">
        <v>9</v>
      </c>
      <c r="H4569" s="20" t="s">
        <v>24</v>
      </c>
      <c r="I4569" s="20">
        <v>40000080</v>
      </c>
      <c r="J4569" s="20" t="s">
        <v>65</v>
      </c>
      <c r="K4569" s="20" t="s">
        <v>110</v>
      </c>
      <c r="L4569" s="20" t="s">
        <v>110</v>
      </c>
      <c r="M4569" s="20" t="s">
        <v>110</v>
      </c>
    </row>
    <row r="4570" spans="2:13" x14ac:dyDescent="0.2">
      <c r="B4570" s="19">
        <v>43284</v>
      </c>
      <c r="C4570" s="18">
        <v>0.19663413813689889</v>
      </c>
      <c r="D4570" s="20" t="s">
        <v>3</v>
      </c>
      <c r="E4570" s="20" t="s">
        <v>10</v>
      </c>
      <c r="F4570" s="20">
        <v>1000002986</v>
      </c>
      <c r="G4570" s="20" t="s">
        <v>9</v>
      </c>
      <c r="H4570" s="20" t="s">
        <v>24</v>
      </c>
      <c r="I4570" s="20">
        <v>40000080</v>
      </c>
      <c r="J4570" s="20" t="s">
        <v>65</v>
      </c>
      <c r="K4570" s="20" t="s">
        <v>110</v>
      </c>
      <c r="L4570" s="20" t="s">
        <v>110</v>
      </c>
      <c r="M4570" s="20" t="s">
        <v>110</v>
      </c>
    </row>
    <row r="4571" spans="2:13" x14ac:dyDescent="0.2">
      <c r="B4571" s="19">
        <v>43285</v>
      </c>
      <c r="C4571" s="18">
        <v>0.20056682089963687</v>
      </c>
      <c r="D4571" s="20" t="s">
        <v>3</v>
      </c>
      <c r="E4571" s="20" t="s">
        <v>10</v>
      </c>
      <c r="F4571" s="20">
        <v>1000002986</v>
      </c>
      <c r="G4571" s="20" t="s">
        <v>9</v>
      </c>
      <c r="H4571" s="20" t="s">
        <v>24</v>
      </c>
      <c r="I4571" s="20">
        <v>40000080</v>
      </c>
      <c r="J4571" s="20" t="s">
        <v>65</v>
      </c>
      <c r="K4571" s="20" t="s">
        <v>110</v>
      </c>
      <c r="L4571" s="20" t="s">
        <v>110</v>
      </c>
      <c r="M4571" s="20" t="s">
        <v>110</v>
      </c>
    </row>
    <row r="4572" spans="2:13" x14ac:dyDescent="0.2">
      <c r="B4572" s="19">
        <v>43286</v>
      </c>
      <c r="C4572" s="18">
        <v>0.2045781573176296</v>
      </c>
      <c r="D4572" s="20" t="s">
        <v>3</v>
      </c>
      <c r="E4572" s="20" t="s">
        <v>10</v>
      </c>
      <c r="F4572" s="20">
        <v>1000002986</v>
      </c>
      <c r="G4572" s="20" t="s">
        <v>9</v>
      </c>
      <c r="H4572" s="20" t="s">
        <v>24</v>
      </c>
      <c r="I4572" s="20">
        <v>40000080</v>
      </c>
      <c r="J4572" s="20" t="s">
        <v>65</v>
      </c>
      <c r="K4572" s="20" t="s">
        <v>110</v>
      </c>
      <c r="L4572" s="20" t="s">
        <v>110</v>
      </c>
      <c r="M4572" s="20" t="s">
        <v>110</v>
      </c>
    </row>
    <row r="4573" spans="2:13" x14ac:dyDescent="0.2">
      <c r="B4573" s="19">
        <v>43287</v>
      </c>
      <c r="C4573" s="18">
        <v>0.20866972046398216</v>
      </c>
      <c r="D4573" s="20" t="s">
        <v>3</v>
      </c>
      <c r="E4573" s="20" t="s">
        <v>10</v>
      </c>
      <c r="F4573" s="20">
        <v>1000002986</v>
      </c>
      <c r="G4573" s="20" t="s">
        <v>9</v>
      </c>
      <c r="H4573" s="20" t="s">
        <v>24</v>
      </c>
      <c r="I4573" s="20">
        <v>40000080</v>
      </c>
      <c r="J4573" s="20" t="s">
        <v>65</v>
      </c>
      <c r="K4573" s="20" t="s">
        <v>110</v>
      </c>
      <c r="L4573" s="20" t="s">
        <v>110</v>
      </c>
      <c r="M4573" s="20" t="s">
        <v>110</v>
      </c>
    </row>
    <row r="4574" spans="2:13" x14ac:dyDescent="0.2">
      <c r="B4574" s="19">
        <v>43288</v>
      </c>
      <c r="C4574" s="18">
        <v>0.21284311487326182</v>
      </c>
      <c r="D4574" s="20" t="s">
        <v>3</v>
      </c>
      <c r="E4574" s="20" t="s">
        <v>10</v>
      </c>
      <c r="F4574" s="20">
        <v>1000002986</v>
      </c>
      <c r="G4574" s="20" t="s">
        <v>9</v>
      </c>
      <c r="H4574" s="20" t="s">
        <v>24</v>
      </c>
      <c r="I4574" s="20">
        <v>40000080</v>
      </c>
      <c r="J4574" s="20" t="s">
        <v>65</v>
      </c>
      <c r="K4574" s="20" t="s">
        <v>110</v>
      </c>
      <c r="L4574" s="20" t="s">
        <v>110</v>
      </c>
      <c r="M4574" s="20" t="s">
        <v>110</v>
      </c>
    </row>
    <row r="4575" spans="2:13" x14ac:dyDescent="0.2">
      <c r="B4575" s="19">
        <v>43289</v>
      </c>
      <c r="C4575" s="18">
        <v>0.21709997717072707</v>
      </c>
      <c r="D4575" s="20" t="s">
        <v>3</v>
      </c>
      <c r="E4575" s="20" t="s">
        <v>10</v>
      </c>
      <c r="F4575" s="20">
        <v>1000002986</v>
      </c>
      <c r="G4575" s="20" t="s">
        <v>9</v>
      </c>
      <c r="H4575" s="20" t="s">
        <v>24</v>
      </c>
      <c r="I4575" s="20">
        <v>40000080</v>
      </c>
      <c r="J4575" s="20" t="s">
        <v>65</v>
      </c>
      <c r="K4575" s="20" t="s">
        <v>110</v>
      </c>
      <c r="L4575" s="20" t="s">
        <v>110</v>
      </c>
      <c r="M4575" s="20" t="s">
        <v>110</v>
      </c>
    </row>
    <row r="4576" spans="2:13" x14ac:dyDescent="0.2">
      <c r="B4576" s="19">
        <v>43290</v>
      </c>
      <c r="C4576" s="18">
        <v>0.22144197671414162</v>
      </c>
      <c r="D4576" s="20" t="s">
        <v>3</v>
      </c>
      <c r="E4576" s="20" t="s">
        <v>10</v>
      </c>
      <c r="F4576" s="20">
        <v>1000002986</v>
      </c>
      <c r="G4576" s="20" t="s">
        <v>9</v>
      </c>
      <c r="H4576" s="20" t="s">
        <v>24</v>
      </c>
      <c r="I4576" s="20">
        <v>40000080</v>
      </c>
      <c r="J4576" s="20" t="s">
        <v>65</v>
      </c>
      <c r="K4576" s="20" t="s">
        <v>110</v>
      </c>
      <c r="L4576" s="20" t="s">
        <v>110</v>
      </c>
      <c r="M4576" s="20" t="s">
        <v>110</v>
      </c>
    </row>
    <row r="4577" spans="2:13" x14ac:dyDescent="0.2">
      <c r="B4577" s="19">
        <v>43291</v>
      </c>
      <c r="C4577" s="18">
        <v>0.22587081624842445</v>
      </c>
      <c r="D4577" s="20" t="s">
        <v>3</v>
      </c>
      <c r="E4577" s="20" t="s">
        <v>10</v>
      </c>
      <c r="F4577" s="20">
        <v>1000002986</v>
      </c>
      <c r="G4577" s="20" t="s">
        <v>9</v>
      </c>
      <c r="H4577" s="20" t="s">
        <v>24</v>
      </c>
      <c r="I4577" s="20">
        <v>40000080</v>
      </c>
      <c r="J4577" s="20" t="s">
        <v>65</v>
      </c>
      <c r="K4577" s="20" t="s">
        <v>110</v>
      </c>
      <c r="L4577" s="20" t="s">
        <v>110</v>
      </c>
      <c r="M4577" s="20" t="s">
        <v>110</v>
      </c>
    </row>
    <row r="4578" spans="2:13" x14ac:dyDescent="0.2">
      <c r="B4578" s="19">
        <v>43292</v>
      </c>
      <c r="C4578" s="18">
        <v>0.23038823257339291</v>
      </c>
      <c r="D4578" s="20" t="s">
        <v>3</v>
      </c>
      <c r="E4578" s="20" t="s">
        <v>10</v>
      </c>
      <c r="F4578" s="20">
        <v>1000002986</v>
      </c>
      <c r="G4578" s="20" t="s">
        <v>9</v>
      </c>
      <c r="H4578" s="20" t="s">
        <v>24</v>
      </c>
      <c r="I4578" s="20">
        <v>40000080</v>
      </c>
      <c r="J4578" s="20" t="s">
        <v>65</v>
      </c>
      <c r="K4578" s="20" t="s">
        <v>110</v>
      </c>
      <c r="L4578" s="20" t="s">
        <v>110</v>
      </c>
      <c r="M4578" s="20" t="s">
        <v>110</v>
      </c>
    </row>
    <row r="4579" spans="2:13" x14ac:dyDescent="0.2">
      <c r="B4579" s="19">
        <v>43293</v>
      </c>
      <c r="C4579" s="18">
        <v>0.23499599722486078</v>
      </c>
      <c r="D4579" s="20" t="s">
        <v>3</v>
      </c>
      <c r="E4579" s="20" t="s">
        <v>10</v>
      </c>
      <c r="F4579" s="20">
        <v>1000002986</v>
      </c>
      <c r="G4579" s="20" t="s">
        <v>9</v>
      </c>
      <c r="H4579" s="20" t="s">
        <v>24</v>
      </c>
      <c r="I4579" s="20">
        <v>40000080</v>
      </c>
      <c r="J4579" s="20" t="s">
        <v>65</v>
      </c>
      <c r="K4579" s="20" t="s">
        <v>110</v>
      </c>
      <c r="L4579" s="20" t="s">
        <v>110</v>
      </c>
      <c r="M4579" s="20" t="s">
        <v>110</v>
      </c>
    </row>
    <row r="4580" spans="2:13" x14ac:dyDescent="0.2">
      <c r="B4580" s="19">
        <v>43294</v>
      </c>
      <c r="C4580" s="18">
        <v>0.23969591716935798</v>
      </c>
      <c r="D4580" s="20" t="s">
        <v>3</v>
      </c>
      <c r="E4580" s="20" t="s">
        <v>10</v>
      </c>
      <c r="F4580" s="20">
        <v>1000002986</v>
      </c>
      <c r="G4580" s="20" t="s">
        <v>9</v>
      </c>
      <c r="H4580" s="20" t="s">
        <v>24</v>
      </c>
      <c r="I4580" s="20">
        <v>40000080</v>
      </c>
      <c r="J4580" s="20" t="s">
        <v>65</v>
      </c>
      <c r="K4580" s="20" t="s">
        <v>110</v>
      </c>
      <c r="L4580" s="20" t="s">
        <v>110</v>
      </c>
      <c r="M4580" s="20" t="s">
        <v>110</v>
      </c>
    </row>
    <row r="4581" spans="2:13" x14ac:dyDescent="0.2">
      <c r="B4581" s="19">
        <v>43295</v>
      </c>
      <c r="C4581" s="18">
        <v>0.24448983551274517</v>
      </c>
      <c r="D4581" s="20" t="s">
        <v>3</v>
      </c>
      <c r="E4581" s="20" t="s">
        <v>10</v>
      </c>
      <c r="F4581" s="20">
        <v>1000002986</v>
      </c>
      <c r="G4581" s="20" t="s">
        <v>9</v>
      </c>
      <c r="H4581" s="20" t="s">
        <v>24</v>
      </c>
      <c r="I4581" s="20">
        <v>40000080</v>
      </c>
      <c r="J4581" s="20" t="s">
        <v>65</v>
      </c>
      <c r="K4581" s="20" t="s">
        <v>110</v>
      </c>
      <c r="L4581" s="20" t="s">
        <v>110</v>
      </c>
      <c r="M4581" s="20" t="s">
        <v>110</v>
      </c>
    </row>
    <row r="4582" spans="2:13" x14ac:dyDescent="0.2">
      <c r="B4582" s="19">
        <v>43296</v>
      </c>
      <c r="C4582" s="18">
        <v>0.24937963222300005</v>
      </c>
      <c r="D4582" s="20" t="s">
        <v>3</v>
      </c>
      <c r="E4582" s="20" t="s">
        <v>10</v>
      </c>
      <c r="F4582" s="20">
        <v>1000002986</v>
      </c>
      <c r="G4582" s="20" t="s">
        <v>9</v>
      </c>
      <c r="H4582" s="20" t="s">
        <v>24</v>
      </c>
      <c r="I4582" s="20">
        <v>40000080</v>
      </c>
      <c r="J4582" s="20" t="s">
        <v>65</v>
      </c>
      <c r="K4582" s="20" t="s">
        <v>110</v>
      </c>
      <c r="L4582" s="20" t="s">
        <v>110</v>
      </c>
      <c r="M4582" s="20" t="s">
        <v>110</v>
      </c>
    </row>
    <row r="4583" spans="2:13" x14ac:dyDescent="0.2">
      <c r="B4583" s="19">
        <v>43297</v>
      </c>
      <c r="C4583" s="18">
        <v>0.25436722486746005</v>
      </c>
      <c r="D4583" s="20" t="s">
        <v>3</v>
      </c>
      <c r="E4583" s="20" t="s">
        <v>10</v>
      </c>
      <c r="F4583" s="20">
        <v>1000002986</v>
      </c>
      <c r="G4583" s="20" t="s">
        <v>9</v>
      </c>
      <c r="H4583" s="20" t="s">
        <v>24</v>
      </c>
      <c r="I4583" s="20">
        <v>40000080</v>
      </c>
      <c r="J4583" s="20" t="s">
        <v>65</v>
      </c>
      <c r="K4583" s="20" t="s">
        <v>110</v>
      </c>
      <c r="L4583" s="20" t="s">
        <v>110</v>
      </c>
      <c r="M4583" s="20" t="s">
        <v>110</v>
      </c>
    </row>
    <row r="4584" spans="2:13" x14ac:dyDescent="0.2">
      <c r="B4584" s="19">
        <v>43298</v>
      </c>
      <c r="C4584" s="18">
        <v>0.17345456936480924</v>
      </c>
      <c r="D4584" s="20" t="s">
        <v>3</v>
      </c>
      <c r="E4584" s="20" t="s">
        <v>10</v>
      </c>
      <c r="F4584" s="20">
        <v>1000002986</v>
      </c>
      <c r="G4584" s="20" t="s">
        <v>9</v>
      </c>
      <c r="H4584" s="20" t="s">
        <v>24</v>
      </c>
      <c r="I4584" s="20">
        <v>40000080</v>
      </c>
      <c r="J4584" s="20" t="s">
        <v>65</v>
      </c>
      <c r="K4584" s="20" t="s">
        <v>110</v>
      </c>
      <c r="L4584" s="20" t="s">
        <v>110</v>
      </c>
      <c r="M4584" s="20" t="s">
        <v>110</v>
      </c>
    </row>
    <row r="4585" spans="2:13" x14ac:dyDescent="0.2">
      <c r="B4585" s="19">
        <v>43299</v>
      </c>
      <c r="C4585" s="18">
        <v>0.17692366075210544</v>
      </c>
      <c r="D4585" s="20" t="s">
        <v>3</v>
      </c>
      <c r="E4585" s="20" t="s">
        <v>10</v>
      </c>
      <c r="F4585" s="20">
        <v>1000002986</v>
      </c>
      <c r="G4585" s="20" t="s">
        <v>9</v>
      </c>
      <c r="H4585" s="20" t="s">
        <v>24</v>
      </c>
      <c r="I4585" s="20">
        <v>40000080</v>
      </c>
      <c r="J4585" s="20" t="s">
        <v>65</v>
      </c>
      <c r="K4585" s="20" t="s">
        <v>110</v>
      </c>
      <c r="L4585" s="20" t="s">
        <v>110</v>
      </c>
      <c r="M4585" s="20" t="s">
        <v>110</v>
      </c>
    </row>
    <row r="4586" spans="2:13" x14ac:dyDescent="0.2">
      <c r="B4586" s="19">
        <v>43300</v>
      </c>
      <c r="C4586" s="18">
        <v>0.18046213396714755</v>
      </c>
      <c r="D4586" s="20" t="s">
        <v>3</v>
      </c>
      <c r="E4586" s="20" t="s">
        <v>10</v>
      </c>
      <c r="F4586" s="20">
        <v>1000002986</v>
      </c>
      <c r="G4586" s="20" t="s">
        <v>9</v>
      </c>
      <c r="H4586" s="20" t="s">
        <v>24</v>
      </c>
      <c r="I4586" s="20">
        <v>40000080</v>
      </c>
      <c r="J4586" s="20" t="s">
        <v>65</v>
      </c>
      <c r="K4586" s="20" t="s">
        <v>110</v>
      </c>
      <c r="L4586" s="20" t="s">
        <v>110</v>
      </c>
      <c r="M4586" s="20" t="s">
        <v>110</v>
      </c>
    </row>
    <row r="4587" spans="2:13" x14ac:dyDescent="0.2">
      <c r="B4587" s="19">
        <v>43301</v>
      </c>
      <c r="C4587" s="18">
        <v>0.18407137664649048</v>
      </c>
      <c r="D4587" s="20" t="s">
        <v>3</v>
      </c>
      <c r="E4587" s="20" t="s">
        <v>10</v>
      </c>
      <c r="F4587" s="20">
        <v>1000002986</v>
      </c>
      <c r="G4587" s="20" t="s">
        <v>9</v>
      </c>
      <c r="H4587" s="20" t="s">
        <v>24</v>
      </c>
      <c r="I4587" s="20">
        <v>40000080</v>
      </c>
      <c r="J4587" s="20" t="s">
        <v>65</v>
      </c>
      <c r="K4587" s="20" t="s">
        <v>110</v>
      </c>
      <c r="L4587" s="20" t="s">
        <v>110</v>
      </c>
      <c r="M4587" s="20" t="s">
        <v>110</v>
      </c>
    </row>
    <row r="4588" spans="2:13" x14ac:dyDescent="0.2">
      <c r="B4588" s="19">
        <v>43252</v>
      </c>
      <c r="C4588" s="18">
        <v>0.41199999999999998</v>
      </c>
      <c r="D4588" s="20" t="s">
        <v>3</v>
      </c>
      <c r="E4588" s="20" t="s">
        <v>57</v>
      </c>
      <c r="F4588" s="20">
        <v>1000000192</v>
      </c>
      <c r="G4588" s="20" t="s">
        <v>56</v>
      </c>
      <c r="H4588" s="20" t="s">
        <v>8</v>
      </c>
      <c r="I4588" s="20">
        <v>10000111</v>
      </c>
      <c r="J4588" s="20" t="s">
        <v>35</v>
      </c>
      <c r="K4588" s="20" t="s">
        <v>110</v>
      </c>
      <c r="L4588" s="20" t="s">
        <v>110</v>
      </c>
      <c r="M4588" s="20" t="s">
        <v>110</v>
      </c>
    </row>
    <row r="4589" spans="2:13" x14ac:dyDescent="0.2">
      <c r="B4589" s="19">
        <v>43253</v>
      </c>
      <c r="C4589" s="18">
        <v>0.42023999999999995</v>
      </c>
      <c r="D4589" s="20" t="s">
        <v>3</v>
      </c>
      <c r="E4589" s="20" t="s">
        <v>57</v>
      </c>
      <c r="F4589" s="20">
        <v>1000000192</v>
      </c>
      <c r="G4589" s="20" t="s">
        <v>56</v>
      </c>
      <c r="H4589" s="20" t="s">
        <v>8</v>
      </c>
      <c r="I4589" s="20">
        <v>10000111</v>
      </c>
      <c r="J4589" s="20" t="s">
        <v>35</v>
      </c>
      <c r="K4589" s="20" t="s">
        <v>110</v>
      </c>
      <c r="L4589" s="20" t="s">
        <v>110</v>
      </c>
      <c r="M4589" s="20" t="s">
        <v>110</v>
      </c>
    </row>
    <row r="4590" spans="2:13" x14ac:dyDescent="0.2">
      <c r="B4590" s="19">
        <v>43254</v>
      </c>
      <c r="C4590" s="18">
        <v>0.42864479999999994</v>
      </c>
      <c r="D4590" s="20" t="s">
        <v>3</v>
      </c>
      <c r="E4590" s="20" t="s">
        <v>57</v>
      </c>
      <c r="F4590" s="20">
        <v>1000000192</v>
      </c>
      <c r="G4590" s="20" t="s">
        <v>56</v>
      </c>
      <c r="H4590" s="20" t="s">
        <v>8</v>
      </c>
      <c r="I4590" s="20">
        <v>10000111</v>
      </c>
      <c r="J4590" s="20" t="s">
        <v>35</v>
      </c>
      <c r="K4590" s="20" t="s">
        <v>110</v>
      </c>
      <c r="L4590" s="20" t="s">
        <v>110</v>
      </c>
      <c r="M4590" s="20" t="s">
        <v>110</v>
      </c>
    </row>
    <row r="4591" spans="2:13" x14ac:dyDescent="0.2">
      <c r="B4591" s="19">
        <v>43255</v>
      </c>
      <c r="C4591" s="18">
        <v>0.43721769599999993</v>
      </c>
      <c r="D4591" s="20" t="s">
        <v>3</v>
      </c>
      <c r="E4591" s="20" t="s">
        <v>57</v>
      </c>
      <c r="F4591" s="20">
        <v>1000000192</v>
      </c>
      <c r="G4591" s="20" t="s">
        <v>56</v>
      </c>
      <c r="H4591" s="20" t="s">
        <v>8</v>
      </c>
      <c r="I4591" s="20">
        <v>10000111</v>
      </c>
      <c r="J4591" s="20" t="s">
        <v>35</v>
      </c>
      <c r="K4591" s="20" t="s">
        <v>110</v>
      </c>
      <c r="L4591" s="20" t="s">
        <v>110</v>
      </c>
      <c r="M4591" s="20" t="s">
        <v>110</v>
      </c>
    </row>
    <row r="4592" spans="2:13" x14ac:dyDescent="0.2">
      <c r="B4592" s="19">
        <v>43256</v>
      </c>
      <c r="C4592" s="18">
        <v>0.44596204991999999</v>
      </c>
      <c r="D4592" s="20" t="s">
        <v>3</v>
      </c>
      <c r="E4592" s="20" t="s">
        <v>57</v>
      </c>
      <c r="F4592" s="20">
        <v>1000000192</v>
      </c>
      <c r="G4592" s="20" t="s">
        <v>56</v>
      </c>
      <c r="H4592" s="20" t="s">
        <v>8</v>
      </c>
      <c r="I4592" s="20">
        <v>10000111</v>
      </c>
      <c r="J4592" s="20" t="s">
        <v>35</v>
      </c>
      <c r="K4592" s="20" t="s">
        <v>110</v>
      </c>
      <c r="L4592" s="20" t="s">
        <v>110</v>
      </c>
      <c r="M4592" s="20" t="s">
        <v>110</v>
      </c>
    </row>
    <row r="4593" spans="2:13" x14ac:dyDescent="0.2">
      <c r="B4593" s="19">
        <v>43257</v>
      </c>
      <c r="C4593" s="18">
        <v>0.45488129091839996</v>
      </c>
      <c r="D4593" s="20" t="s">
        <v>3</v>
      </c>
      <c r="E4593" s="20" t="s">
        <v>57</v>
      </c>
      <c r="F4593" s="20">
        <v>1000000192</v>
      </c>
      <c r="G4593" s="20" t="s">
        <v>56</v>
      </c>
      <c r="H4593" s="20" t="s">
        <v>8</v>
      </c>
      <c r="I4593" s="20">
        <v>10000111</v>
      </c>
      <c r="J4593" s="20" t="s">
        <v>35</v>
      </c>
      <c r="K4593" s="20" t="s">
        <v>110</v>
      </c>
      <c r="L4593" s="20" t="s">
        <v>110</v>
      </c>
      <c r="M4593" s="20" t="s">
        <v>110</v>
      </c>
    </row>
    <row r="4594" spans="2:13" x14ac:dyDescent="0.2">
      <c r="B4594" s="19">
        <v>43258</v>
      </c>
      <c r="C4594" s="18">
        <v>0.46397891673676794</v>
      </c>
      <c r="D4594" s="20" t="s">
        <v>3</v>
      </c>
      <c r="E4594" s="20" t="s">
        <v>57</v>
      </c>
      <c r="F4594" s="20">
        <v>1000000192</v>
      </c>
      <c r="G4594" s="20" t="s">
        <v>56</v>
      </c>
      <c r="H4594" s="20" t="s">
        <v>8</v>
      </c>
      <c r="I4594" s="20">
        <v>10000111</v>
      </c>
      <c r="J4594" s="20" t="s">
        <v>35</v>
      </c>
      <c r="K4594" s="20" t="s">
        <v>110</v>
      </c>
      <c r="L4594" s="20" t="s">
        <v>110</v>
      </c>
      <c r="M4594" s="20" t="s">
        <v>110</v>
      </c>
    </row>
    <row r="4595" spans="2:13" x14ac:dyDescent="0.2">
      <c r="B4595" s="19">
        <v>43259</v>
      </c>
      <c r="C4595" s="18">
        <v>0.4732584950715033</v>
      </c>
      <c r="D4595" s="20" t="s">
        <v>3</v>
      </c>
      <c r="E4595" s="20" t="s">
        <v>57</v>
      </c>
      <c r="F4595" s="20">
        <v>1000000192</v>
      </c>
      <c r="G4595" s="20" t="s">
        <v>56</v>
      </c>
      <c r="H4595" s="20" t="s">
        <v>8</v>
      </c>
      <c r="I4595" s="20">
        <v>10000111</v>
      </c>
      <c r="J4595" s="20" t="s">
        <v>35</v>
      </c>
      <c r="K4595" s="20" t="s">
        <v>110</v>
      </c>
      <c r="L4595" s="20" t="s">
        <v>110</v>
      </c>
      <c r="M4595" s="20" t="s">
        <v>110</v>
      </c>
    </row>
    <row r="4596" spans="2:13" x14ac:dyDescent="0.2">
      <c r="B4596" s="19">
        <v>43260</v>
      </c>
      <c r="C4596" s="18">
        <v>0.48272366497293334</v>
      </c>
      <c r="D4596" s="20" t="s">
        <v>3</v>
      </c>
      <c r="E4596" s="20" t="s">
        <v>57</v>
      </c>
      <c r="F4596" s="20">
        <v>1000000192</v>
      </c>
      <c r="G4596" s="20" t="s">
        <v>56</v>
      </c>
      <c r="H4596" s="20" t="s">
        <v>8</v>
      </c>
      <c r="I4596" s="20">
        <v>10000111</v>
      </c>
      <c r="J4596" s="20" t="s">
        <v>35</v>
      </c>
      <c r="K4596" s="20" t="s">
        <v>110</v>
      </c>
      <c r="L4596" s="20" t="s">
        <v>110</v>
      </c>
      <c r="M4596" s="20" t="s">
        <v>110</v>
      </c>
    </row>
    <row r="4597" spans="2:13" x14ac:dyDescent="0.2">
      <c r="B4597" s="19">
        <v>43261</v>
      </c>
      <c r="C4597" s="18">
        <v>0.15437813827239211</v>
      </c>
      <c r="D4597" s="20" t="s">
        <v>3</v>
      </c>
      <c r="E4597" s="20" t="s">
        <v>57</v>
      </c>
      <c r="F4597" s="20">
        <v>1000000192</v>
      </c>
      <c r="G4597" s="20" t="s">
        <v>56</v>
      </c>
      <c r="H4597" s="20" t="s">
        <v>8</v>
      </c>
      <c r="I4597" s="20">
        <v>10000111</v>
      </c>
      <c r="J4597" s="20" t="s">
        <v>35</v>
      </c>
      <c r="K4597" s="20" t="s">
        <v>110</v>
      </c>
      <c r="L4597" s="20" t="s">
        <v>110</v>
      </c>
      <c r="M4597" s="20" t="s">
        <v>110</v>
      </c>
    </row>
    <row r="4598" spans="2:13" x14ac:dyDescent="0.2">
      <c r="B4598" s="19">
        <v>43262</v>
      </c>
      <c r="C4598" s="18">
        <v>0.15746570103783994</v>
      </c>
      <c r="D4598" s="20" t="s">
        <v>3</v>
      </c>
      <c r="E4598" s="20" t="s">
        <v>57</v>
      </c>
      <c r="F4598" s="20">
        <v>1000000192</v>
      </c>
      <c r="G4598" s="20" t="s">
        <v>56</v>
      </c>
      <c r="H4598" s="20" t="s">
        <v>8</v>
      </c>
      <c r="I4598" s="20">
        <v>10000111</v>
      </c>
      <c r="J4598" s="20" t="s">
        <v>35</v>
      </c>
      <c r="K4598" s="20" t="s">
        <v>110</v>
      </c>
      <c r="L4598" s="20" t="s">
        <v>110</v>
      </c>
      <c r="M4598" s="20" t="s">
        <v>110</v>
      </c>
    </row>
    <row r="4599" spans="2:13" x14ac:dyDescent="0.2">
      <c r="B4599" s="19">
        <v>43263</v>
      </c>
      <c r="C4599" s="18">
        <v>0.16061501505859674</v>
      </c>
      <c r="D4599" s="20" t="s">
        <v>3</v>
      </c>
      <c r="E4599" s="20" t="s">
        <v>57</v>
      </c>
      <c r="F4599" s="20">
        <v>1000000192</v>
      </c>
      <c r="G4599" s="20" t="s">
        <v>56</v>
      </c>
      <c r="H4599" s="20" t="s">
        <v>8</v>
      </c>
      <c r="I4599" s="20">
        <v>10000111</v>
      </c>
      <c r="J4599" s="20" t="s">
        <v>35</v>
      </c>
      <c r="K4599" s="20" t="s">
        <v>110</v>
      </c>
      <c r="L4599" s="20" t="s">
        <v>110</v>
      </c>
      <c r="M4599" s="20" t="s">
        <v>110</v>
      </c>
    </row>
    <row r="4600" spans="2:13" x14ac:dyDescent="0.2">
      <c r="B4600" s="19">
        <v>43264</v>
      </c>
      <c r="C4600" s="18">
        <v>0.16382731535976866</v>
      </c>
      <c r="D4600" s="20" t="s">
        <v>3</v>
      </c>
      <c r="E4600" s="20" t="s">
        <v>57</v>
      </c>
      <c r="F4600" s="20">
        <v>1000000192</v>
      </c>
      <c r="G4600" s="20" t="s">
        <v>56</v>
      </c>
      <c r="H4600" s="20" t="s">
        <v>8</v>
      </c>
      <c r="I4600" s="20">
        <v>10000111</v>
      </c>
      <c r="J4600" s="20" t="s">
        <v>35</v>
      </c>
      <c r="K4600" s="20" t="s">
        <v>110</v>
      </c>
      <c r="L4600" s="20" t="s">
        <v>110</v>
      </c>
      <c r="M4600" s="20" t="s">
        <v>110</v>
      </c>
    </row>
    <row r="4601" spans="2:13" x14ac:dyDescent="0.2">
      <c r="B4601" s="19">
        <v>43265</v>
      </c>
      <c r="C4601" s="18">
        <v>0.16710386166696403</v>
      </c>
      <c r="D4601" s="20" t="s">
        <v>3</v>
      </c>
      <c r="E4601" s="20" t="s">
        <v>57</v>
      </c>
      <c r="F4601" s="20">
        <v>1000000192</v>
      </c>
      <c r="G4601" s="20" t="s">
        <v>56</v>
      </c>
      <c r="H4601" s="20" t="s">
        <v>8</v>
      </c>
      <c r="I4601" s="20">
        <v>10000111</v>
      </c>
      <c r="J4601" s="20" t="s">
        <v>35</v>
      </c>
      <c r="K4601" s="20" t="s">
        <v>110</v>
      </c>
      <c r="L4601" s="20" t="s">
        <v>110</v>
      </c>
      <c r="M4601" s="20" t="s">
        <v>110</v>
      </c>
    </row>
    <row r="4602" spans="2:13" x14ac:dyDescent="0.2">
      <c r="B4602" s="19">
        <v>43266</v>
      </c>
      <c r="C4602" s="18">
        <v>0.17044593890030332</v>
      </c>
      <c r="D4602" s="20" t="s">
        <v>3</v>
      </c>
      <c r="E4602" s="20" t="s">
        <v>57</v>
      </c>
      <c r="F4602" s="20">
        <v>1000000192</v>
      </c>
      <c r="G4602" s="20" t="s">
        <v>56</v>
      </c>
      <c r="H4602" s="20" t="s">
        <v>8</v>
      </c>
      <c r="I4602" s="20">
        <v>10000111</v>
      </c>
      <c r="J4602" s="20" t="s">
        <v>35</v>
      </c>
      <c r="K4602" s="20" t="s">
        <v>110</v>
      </c>
      <c r="L4602" s="20" t="s">
        <v>110</v>
      </c>
      <c r="M4602" s="20" t="s">
        <v>110</v>
      </c>
    </row>
    <row r="4603" spans="2:13" x14ac:dyDescent="0.2">
      <c r="B4603" s="19">
        <v>43267</v>
      </c>
      <c r="C4603" s="18">
        <v>0.17385485767830938</v>
      </c>
      <c r="D4603" s="20" t="s">
        <v>3</v>
      </c>
      <c r="E4603" s="20" t="s">
        <v>57</v>
      </c>
      <c r="F4603" s="20">
        <v>1000000192</v>
      </c>
      <c r="G4603" s="20" t="s">
        <v>56</v>
      </c>
      <c r="H4603" s="20" t="s">
        <v>8</v>
      </c>
      <c r="I4603" s="20">
        <v>10000111</v>
      </c>
      <c r="J4603" s="20" t="s">
        <v>35</v>
      </c>
      <c r="K4603" s="20" t="s">
        <v>110</v>
      </c>
      <c r="L4603" s="20" t="s">
        <v>110</v>
      </c>
      <c r="M4603" s="20" t="s">
        <v>110</v>
      </c>
    </row>
    <row r="4604" spans="2:13" x14ac:dyDescent="0.2">
      <c r="B4604" s="19">
        <v>43268</v>
      </c>
      <c r="C4604" s="18">
        <v>0.17733195483187558</v>
      </c>
      <c r="D4604" s="20" t="s">
        <v>3</v>
      </c>
      <c r="E4604" s="20" t="s">
        <v>57</v>
      </c>
      <c r="F4604" s="20">
        <v>1000000192</v>
      </c>
      <c r="G4604" s="20" t="s">
        <v>56</v>
      </c>
      <c r="H4604" s="20" t="s">
        <v>8</v>
      </c>
      <c r="I4604" s="20">
        <v>10000111</v>
      </c>
      <c r="J4604" s="20" t="s">
        <v>35</v>
      </c>
      <c r="K4604" s="20" t="s">
        <v>110</v>
      </c>
      <c r="L4604" s="20" t="s">
        <v>110</v>
      </c>
      <c r="M4604" s="20" t="s">
        <v>110</v>
      </c>
    </row>
    <row r="4605" spans="2:13" x14ac:dyDescent="0.2">
      <c r="B4605" s="19">
        <v>43269</v>
      </c>
      <c r="C4605" s="18">
        <v>0.1808785939285131</v>
      </c>
      <c r="D4605" s="20" t="s">
        <v>3</v>
      </c>
      <c r="E4605" s="20" t="s">
        <v>57</v>
      </c>
      <c r="F4605" s="20">
        <v>1000000192</v>
      </c>
      <c r="G4605" s="20" t="s">
        <v>56</v>
      </c>
      <c r="H4605" s="20" t="s">
        <v>8</v>
      </c>
      <c r="I4605" s="20">
        <v>10000111</v>
      </c>
      <c r="J4605" s="20" t="s">
        <v>35</v>
      </c>
      <c r="K4605" s="20" t="s">
        <v>110</v>
      </c>
      <c r="L4605" s="20" t="s">
        <v>110</v>
      </c>
      <c r="M4605" s="20" t="s">
        <v>110</v>
      </c>
    </row>
    <row r="4606" spans="2:13" x14ac:dyDescent="0.2">
      <c r="B4606" s="19">
        <v>43270</v>
      </c>
      <c r="C4606" s="18">
        <v>0.18449616580708336</v>
      </c>
      <c r="D4606" s="20" t="s">
        <v>3</v>
      </c>
      <c r="E4606" s="20" t="s">
        <v>57</v>
      </c>
      <c r="F4606" s="20">
        <v>1000000192</v>
      </c>
      <c r="G4606" s="20" t="s">
        <v>56</v>
      </c>
      <c r="H4606" s="20" t="s">
        <v>8</v>
      </c>
      <c r="I4606" s="20">
        <v>10000111</v>
      </c>
      <c r="J4606" s="20" t="s">
        <v>35</v>
      </c>
      <c r="K4606" s="20" t="s">
        <v>110</v>
      </c>
      <c r="L4606" s="20" t="s">
        <v>110</v>
      </c>
      <c r="M4606" s="20" t="s">
        <v>110</v>
      </c>
    </row>
    <row r="4607" spans="2:13" x14ac:dyDescent="0.2">
      <c r="B4607" s="19">
        <v>43271</v>
      </c>
      <c r="C4607" s="18">
        <v>0.18818608912322504</v>
      </c>
      <c r="D4607" s="20" t="s">
        <v>3</v>
      </c>
      <c r="E4607" s="20" t="s">
        <v>57</v>
      </c>
      <c r="F4607" s="20">
        <v>1000000192</v>
      </c>
      <c r="G4607" s="20" t="s">
        <v>56</v>
      </c>
      <c r="H4607" s="20" t="s">
        <v>8</v>
      </c>
      <c r="I4607" s="20">
        <v>10000111</v>
      </c>
      <c r="J4607" s="20" t="s">
        <v>35</v>
      </c>
      <c r="K4607" s="20" t="s">
        <v>110</v>
      </c>
      <c r="L4607" s="20" t="s">
        <v>110</v>
      </c>
      <c r="M4607" s="20" t="s">
        <v>110</v>
      </c>
    </row>
    <row r="4608" spans="2:13" x14ac:dyDescent="0.2">
      <c r="B4608" s="19">
        <v>43272</v>
      </c>
      <c r="C4608" s="18">
        <v>0.19194981090568952</v>
      </c>
      <c r="D4608" s="20" t="s">
        <v>3</v>
      </c>
      <c r="E4608" s="20" t="s">
        <v>57</v>
      </c>
      <c r="F4608" s="20">
        <v>1000000192</v>
      </c>
      <c r="G4608" s="20" t="s">
        <v>56</v>
      </c>
      <c r="H4608" s="20" t="s">
        <v>8</v>
      </c>
      <c r="I4608" s="20">
        <v>10000111</v>
      </c>
      <c r="J4608" s="20" t="s">
        <v>35</v>
      </c>
      <c r="K4608" s="20" t="s">
        <v>110</v>
      </c>
      <c r="L4608" s="20" t="s">
        <v>110</v>
      </c>
      <c r="M4608" s="20" t="s">
        <v>110</v>
      </c>
    </row>
    <row r="4609" spans="2:13" x14ac:dyDescent="0.2">
      <c r="B4609" s="19">
        <v>43273</v>
      </c>
      <c r="C4609" s="18">
        <v>0.19578880712380331</v>
      </c>
      <c r="D4609" s="20" t="s">
        <v>3</v>
      </c>
      <c r="E4609" s="20" t="s">
        <v>57</v>
      </c>
      <c r="F4609" s="20">
        <v>1000000192</v>
      </c>
      <c r="G4609" s="20" t="s">
        <v>56</v>
      </c>
      <c r="H4609" s="20" t="s">
        <v>8</v>
      </c>
      <c r="I4609" s="20">
        <v>10000111</v>
      </c>
      <c r="J4609" s="20" t="s">
        <v>35</v>
      </c>
      <c r="K4609" s="20" t="s">
        <v>110</v>
      </c>
      <c r="L4609" s="20" t="s">
        <v>110</v>
      </c>
      <c r="M4609" s="20" t="s">
        <v>110</v>
      </c>
    </row>
    <row r="4610" spans="2:13" x14ac:dyDescent="0.2">
      <c r="B4610" s="19">
        <v>43274</v>
      </c>
      <c r="C4610" s="18">
        <v>0.19970458326627938</v>
      </c>
      <c r="D4610" s="20" t="s">
        <v>3</v>
      </c>
      <c r="E4610" s="20" t="s">
        <v>57</v>
      </c>
      <c r="F4610" s="20">
        <v>1000000192</v>
      </c>
      <c r="G4610" s="20" t="s">
        <v>56</v>
      </c>
      <c r="H4610" s="20" t="s">
        <v>8</v>
      </c>
      <c r="I4610" s="20">
        <v>10000111</v>
      </c>
      <c r="J4610" s="20" t="s">
        <v>35</v>
      </c>
      <c r="K4610" s="20" t="s">
        <v>110</v>
      </c>
      <c r="L4610" s="20" t="s">
        <v>110</v>
      </c>
      <c r="M4610" s="20" t="s">
        <v>110</v>
      </c>
    </row>
    <row r="4611" spans="2:13" x14ac:dyDescent="0.2">
      <c r="B4611" s="19">
        <v>43275</v>
      </c>
      <c r="C4611" s="18">
        <v>0.20369867493160498</v>
      </c>
      <c r="D4611" s="20" t="s">
        <v>3</v>
      </c>
      <c r="E4611" s="20" t="s">
        <v>57</v>
      </c>
      <c r="F4611" s="20">
        <v>1000000192</v>
      </c>
      <c r="G4611" s="20" t="s">
        <v>56</v>
      </c>
      <c r="H4611" s="20" t="s">
        <v>8</v>
      </c>
      <c r="I4611" s="20">
        <v>10000111</v>
      </c>
      <c r="J4611" s="20" t="s">
        <v>35</v>
      </c>
      <c r="K4611" s="20" t="s">
        <v>110</v>
      </c>
      <c r="L4611" s="20" t="s">
        <v>110</v>
      </c>
      <c r="M4611" s="20" t="s">
        <v>110</v>
      </c>
    </row>
    <row r="4612" spans="2:13" x14ac:dyDescent="0.2">
      <c r="B4612" s="19">
        <v>43276</v>
      </c>
      <c r="C4612" s="18">
        <v>0.20777264843023707</v>
      </c>
      <c r="D4612" s="20" t="s">
        <v>3</v>
      </c>
      <c r="E4612" s="20" t="s">
        <v>57</v>
      </c>
      <c r="F4612" s="20">
        <v>1000000192</v>
      </c>
      <c r="G4612" s="20" t="s">
        <v>56</v>
      </c>
      <c r="H4612" s="20" t="s">
        <v>8</v>
      </c>
      <c r="I4612" s="20">
        <v>10000111</v>
      </c>
      <c r="J4612" s="20" t="s">
        <v>35</v>
      </c>
      <c r="K4612" s="20" t="s">
        <v>110</v>
      </c>
      <c r="L4612" s="20" t="s">
        <v>110</v>
      </c>
      <c r="M4612" s="20" t="s">
        <v>110</v>
      </c>
    </row>
    <row r="4613" spans="2:13" x14ac:dyDescent="0.2">
      <c r="B4613" s="19">
        <v>43277</v>
      </c>
      <c r="C4613" s="18">
        <v>0.21192810139884183</v>
      </c>
      <c r="D4613" s="20" t="s">
        <v>3</v>
      </c>
      <c r="E4613" s="20" t="s">
        <v>57</v>
      </c>
      <c r="F4613" s="20">
        <v>1000000192</v>
      </c>
      <c r="G4613" s="20" t="s">
        <v>56</v>
      </c>
      <c r="H4613" s="20" t="s">
        <v>8</v>
      </c>
      <c r="I4613" s="20">
        <v>10000111</v>
      </c>
      <c r="J4613" s="20" t="s">
        <v>35</v>
      </c>
      <c r="K4613" s="20" t="s">
        <v>110</v>
      </c>
      <c r="L4613" s="20" t="s">
        <v>110</v>
      </c>
      <c r="M4613" s="20" t="s">
        <v>110</v>
      </c>
    </row>
    <row r="4614" spans="2:13" x14ac:dyDescent="0.2">
      <c r="B4614" s="19">
        <v>43278</v>
      </c>
      <c r="C4614" s="18">
        <v>0.21616666342681867</v>
      </c>
      <c r="D4614" s="20" t="s">
        <v>3</v>
      </c>
      <c r="E4614" s="20" t="s">
        <v>57</v>
      </c>
      <c r="F4614" s="20">
        <v>1000000192</v>
      </c>
      <c r="G4614" s="20" t="s">
        <v>56</v>
      </c>
      <c r="H4614" s="20" t="s">
        <v>8</v>
      </c>
      <c r="I4614" s="20">
        <v>10000111</v>
      </c>
      <c r="J4614" s="20" t="s">
        <v>35</v>
      </c>
      <c r="K4614" s="20" t="s">
        <v>110</v>
      </c>
      <c r="L4614" s="20" t="s">
        <v>110</v>
      </c>
      <c r="M4614" s="20" t="s">
        <v>110</v>
      </c>
    </row>
    <row r="4615" spans="2:13" x14ac:dyDescent="0.2">
      <c r="B4615" s="19">
        <v>43279</v>
      </c>
      <c r="C4615" s="18">
        <v>0.22048999669535504</v>
      </c>
      <c r="D4615" s="20" t="s">
        <v>3</v>
      </c>
      <c r="E4615" s="20" t="s">
        <v>57</v>
      </c>
      <c r="F4615" s="20">
        <v>1000000192</v>
      </c>
      <c r="G4615" s="20" t="s">
        <v>56</v>
      </c>
      <c r="H4615" s="20" t="s">
        <v>8</v>
      </c>
      <c r="I4615" s="20">
        <v>10000111</v>
      </c>
      <c r="J4615" s="20" t="s">
        <v>35</v>
      </c>
      <c r="K4615" s="20" t="s">
        <v>110</v>
      </c>
      <c r="L4615" s="20" t="s">
        <v>110</v>
      </c>
      <c r="M4615" s="20" t="s">
        <v>110</v>
      </c>
    </row>
    <row r="4616" spans="2:13" x14ac:dyDescent="0.2">
      <c r="B4616" s="19">
        <v>43280</v>
      </c>
      <c r="C4616" s="18">
        <v>0.22489979662926213</v>
      </c>
      <c r="D4616" s="20" t="s">
        <v>3</v>
      </c>
      <c r="E4616" s="20" t="s">
        <v>57</v>
      </c>
      <c r="F4616" s="20">
        <v>1000000192</v>
      </c>
      <c r="G4616" s="20" t="s">
        <v>56</v>
      </c>
      <c r="H4616" s="20" t="s">
        <v>8</v>
      </c>
      <c r="I4616" s="20">
        <v>10000111</v>
      </c>
      <c r="J4616" s="20" t="s">
        <v>35</v>
      </c>
      <c r="K4616" s="20" t="s">
        <v>110</v>
      </c>
      <c r="L4616" s="20" t="s">
        <v>110</v>
      </c>
      <c r="M4616" s="20" t="s">
        <v>110</v>
      </c>
    </row>
    <row r="4617" spans="2:13" x14ac:dyDescent="0.2">
      <c r="B4617" s="19">
        <v>43281</v>
      </c>
      <c r="C4617" s="18">
        <v>0.22939779256184739</v>
      </c>
      <c r="D4617" s="20" t="s">
        <v>3</v>
      </c>
      <c r="E4617" s="20" t="s">
        <v>57</v>
      </c>
      <c r="F4617" s="20">
        <v>1000000192</v>
      </c>
      <c r="G4617" s="20" t="s">
        <v>56</v>
      </c>
      <c r="H4617" s="20" t="s">
        <v>8</v>
      </c>
      <c r="I4617" s="20">
        <v>10000111</v>
      </c>
      <c r="J4617" s="20" t="s">
        <v>35</v>
      </c>
      <c r="K4617" s="20" t="s">
        <v>110</v>
      </c>
      <c r="L4617" s="20" t="s">
        <v>110</v>
      </c>
      <c r="M4617" s="20" t="s">
        <v>110</v>
      </c>
    </row>
    <row r="4618" spans="2:13" x14ac:dyDescent="0.2">
      <c r="B4618" s="19">
        <v>43282</v>
      </c>
      <c r="C4618" s="18">
        <v>0.23398574841308434</v>
      </c>
      <c r="D4618" s="20" t="s">
        <v>3</v>
      </c>
      <c r="E4618" s="20" t="s">
        <v>57</v>
      </c>
      <c r="F4618" s="20">
        <v>1000000192</v>
      </c>
      <c r="G4618" s="20" t="s">
        <v>56</v>
      </c>
      <c r="H4618" s="20" t="s">
        <v>8</v>
      </c>
      <c r="I4618" s="20">
        <v>10000111</v>
      </c>
      <c r="J4618" s="20" t="s">
        <v>35</v>
      </c>
      <c r="K4618" s="20" t="s">
        <v>110</v>
      </c>
      <c r="L4618" s="20" t="s">
        <v>110</v>
      </c>
      <c r="M4618" s="20" t="s">
        <v>110</v>
      </c>
    </row>
    <row r="4619" spans="2:13" x14ac:dyDescent="0.2">
      <c r="B4619" s="19">
        <v>43283</v>
      </c>
      <c r="C4619" s="18">
        <v>0.23866546338134603</v>
      </c>
      <c r="D4619" s="20" t="s">
        <v>3</v>
      </c>
      <c r="E4619" s="20" t="s">
        <v>57</v>
      </c>
      <c r="F4619" s="20">
        <v>1000000192</v>
      </c>
      <c r="G4619" s="20" t="s">
        <v>56</v>
      </c>
      <c r="H4619" s="20" t="s">
        <v>8</v>
      </c>
      <c r="I4619" s="20">
        <v>10000111</v>
      </c>
      <c r="J4619" s="20" t="s">
        <v>35</v>
      </c>
      <c r="K4619" s="20" t="s">
        <v>110</v>
      </c>
      <c r="L4619" s="20" t="s">
        <v>110</v>
      </c>
      <c r="M4619" s="20" t="s">
        <v>110</v>
      </c>
    </row>
    <row r="4620" spans="2:13" x14ac:dyDescent="0.2">
      <c r="B4620" s="19">
        <v>43284</v>
      </c>
      <c r="C4620" s="18">
        <v>0.24343877264897298</v>
      </c>
      <c r="D4620" s="20" t="s">
        <v>3</v>
      </c>
      <c r="E4620" s="20" t="s">
        <v>57</v>
      </c>
      <c r="F4620" s="20">
        <v>1000000192</v>
      </c>
      <c r="G4620" s="20" t="s">
        <v>56</v>
      </c>
      <c r="H4620" s="20" t="s">
        <v>8</v>
      </c>
      <c r="I4620" s="20">
        <v>10000111</v>
      </c>
      <c r="J4620" s="20" t="s">
        <v>35</v>
      </c>
      <c r="K4620" s="20" t="s">
        <v>110</v>
      </c>
      <c r="L4620" s="20" t="s">
        <v>110</v>
      </c>
      <c r="M4620" s="20" t="s">
        <v>110</v>
      </c>
    </row>
    <row r="4621" spans="2:13" x14ac:dyDescent="0.2">
      <c r="B4621" s="19">
        <v>43285</v>
      </c>
      <c r="C4621" s="18">
        <v>0.24830754810195244</v>
      </c>
      <c r="D4621" s="20" t="s">
        <v>3</v>
      </c>
      <c r="E4621" s="20" t="s">
        <v>57</v>
      </c>
      <c r="F4621" s="20">
        <v>1000000192</v>
      </c>
      <c r="G4621" s="20" t="s">
        <v>56</v>
      </c>
      <c r="H4621" s="20" t="s">
        <v>8</v>
      </c>
      <c r="I4621" s="20">
        <v>10000111</v>
      </c>
      <c r="J4621" s="20" t="s">
        <v>35</v>
      </c>
      <c r="K4621" s="20" t="s">
        <v>110</v>
      </c>
      <c r="L4621" s="20" t="s">
        <v>110</v>
      </c>
      <c r="M4621" s="20" t="s">
        <v>110</v>
      </c>
    </row>
    <row r="4622" spans="2:13" x14ac:dyDescent="0.2">
      <c r="B4622" s="19">
        <v>43286</v>
      </c>
      <c r="C4622" s="18">
        <v>0.2532736990639915</v>
      </c>
      <c r="D4622" s="20" t="s">
        <v>3</v>
      </c>
      <c r="E4622" s="20" t="s">
        <v>57</v>
      </c>
      <c r="F4622" s="20">
        <v>1000000192</v>
      </c>
      <c r="G4622" s="20" t="s">
        <v>56</v>
      </c>
      <c r="H4622" s="20" t="s">
        <v>8</v>
      </c>
      <c r="I4622" s="20">
        <v>10000111</v>
      </c>
      <c r="J4622" s="20" t="s">
        <v>35</v>
      </c>
      <c r="K4622" s="20" t="s">
        <v>110</v>
      </c>
      <c r="L4622" s="20" t="s">
        <v>110</v>
      </c>
      <c r="M4622" s="20" t="s">
        <v>110</v>
      </c>
    </row>
    <row r="4623" spans="2:13" x14ac:dyDescent="0.2">
      <c r="B4623" s="19">
        <v>43287</v>
      </c>
      <c r="C4623" s="18">
        <v>0.25833917304527132</v>
      </c>
      <c r="D4623" s="20" t="s">
        <v>3</v>
      </c>
      <c r="E4623" s="20" t="s">
        <v>57</v>
      </c>
      <c r="F4623" s="20">
        <v>1000000192</v>
      </c>
      <c r="G4623" s="20" t="s">
        <v>56</v>
      </c>
      <c r="H4623" s="20" t="s">
        <v>8</v>
      </c>
      <c r="I4623" s="20">
        <v>10000111</v>
      </c>
      <c r="J4623" s="20" t="s">
        <v>35</v>
      </c>
      <c r="K4623" s="20" t="s">
        <v>110</v>
      </c>
      <c r="L4623" s="20" t="s">
        <v>110</v>
      </c>
      <c r="M4623" s="20" t="s">
        <v>110</v>
      </c>
    </row>
    <row r="4624" spans="2:13" x14ac:dyDescent="0.2">
      <c r="B4624" s="19">
        <v>43288</v>
      </c>
      <c r="C4624" s="18">
        <v>0.26350595650617675</v>
      </c>
      <c r="D4624" s="20" t="s">
        <v>3</v>
      </c>
      <c r="E4624" s="20" t="s">
        <v>57</v>
      </c>
      <c r="F4624" s="20">
        <v>1000000192</v>
      </c>
      <c r="G4624" s="20" t="s">
        <v>56</v>
      </c>
      <c r="H4624" s="20" t="s">
        <v>8</v>
      </c>
      <c r="I4624" s="20">
        <v>10000111</v>
      </c>
      <c r="J4624" s="20" t="s">
        <v>35</v>
      </c>
      <c r="K4624" s="20" t="s">
        <v>110</v>
      </c>
      <c r="L4624" s="20" t="s">
        <v>110</v>
      </c>
      <c r="M4624" s="20" t="s">
        <v>110</v>
      </c>
    </row>
    <row r="4625" spans="2:13" x14ac:dyDescent="0.2">
      <c r="B4625" s="19">
        <v>43289</v>
      </c>
      <c r="C4625" s="18">
        <v>0.26877607563630024</v>
      </c>
      <c r="D4625" s="20" t="s">
        <v>3</v>
      </c>
      <c r="E4625" s="20" t="s">
        <v>57</v>
      </c>
      <c r="F4625" s="20">
        <v>1000000192</v>
      </c>
      <c r="G4625" s="20" t="s">
        <v>56</v>
      </c>
      <c r="H4625" s="20" t="s">
        <v>8</v>
      </c>
      <c r="I4625" s="20">
        <v>10000111</v>
      </c>
      <c r="J4625" s="20" t="s">
        <v>35</v>
      </c>
      <c r="K4625" s="20" t="s">
        <v>110</v>
      </c>
      <c r="L4625" s="20" t="s">
        <v>110</v>
      </c>
      <c r="M4625" s="20" t="s">
        <v>110</v>
      </c>
    </row>
    <row r="4626" spans="2:13" x14ac:dyDescent="0.2">
      <c r="B4626" s="19">
        <v>43290</v>
      </c>
      <c r="C4626" s="18">
        <v>0.27415159714902626</v>
      </c>
      <c r="D4626" s="20" t="s">
        <v>3</v>
      </c>
      <c r="E4626" s="20" t="s">
        <v>57</v>
      </c>
      <c r="F4626" s="20">
        <v>1000000192</v>
      </c>
      <c r="G4626" s="20" t="s">
        <v>56</v>
      </c>
      <c r="H4626" s="20" t="s">
        <v>8</v>
      </c>
      <c r="I4626" s="20">
        <v>10000111</v>
      </c>
      <c r="J4626" s="20" t="s">
        <v>35</v>
      </c>
      <c r="K4626" s="20" t="s">
        <v>110</v>
      </c>
      <c r="L4626" s="20" t="s">
        <v>110</v>
      </c>
      <c r="M4626" s="20" t="s">
        <v>110</v>
      </c>
    </row>
    <row r="4627" spans="2:13" x14ac:dyDescent="0.2">
      <c r="B4627" s="19">
        <v>43291</v>
      </c>
      <c r="C4627" s="18">
        <v>0.27963462909200681</v>
      </c>
      <c r="D4627" s="20" t="s">
        <v>3</v>
      </c>
      <c r="E4627" s="20" t="s">
        <v>57</v>
      </c>
      <c r="F4627" s="20">
        <v>1000000192</v>
      </c>
      <c r="G4627" s="20" t="s">
        <v>56</v>
      </c>
      <c r="H4627" s="20" t="s">
        <v>8</v>
      </c>
      <c r="I4627" s="20">
        <v>10000111</v>
      </c>
      <c r="J4627" s="20" t="s">
        <v>35</v>
      </c>
      <c r="K4627" s="20" t="s">
        <v>110</v>
      </c>
      <c r="L4627" s="20" t="s">
        <v>110</v>
      </c>
      <c r="M4627" s="20" t="s">
        <v>110</v>
      </c>
    </row>
    <row r="4628" spans="2:13" x14ac:dyDescent="0.2">
      <c r="B4628" s="19">
        <v>43292</v>
      </c>
      <c r="C4628" s="18">
        <v>0.2852273216738469</v>
      </c>
      <c r="D4628" s="20" t="s">
        <v>3</v>
      </c>
      <c r="E4628" s="20" t="s">
        <v>57</v>
      </c>
      <c r="F4628" s="20">
        <v>1000000192</v>
      </c>
      <c r="G4628" s="20" t="s">
        <v>56</v>
      </c>
      <c r="H4628" s="20" t="s">
        <v>8</v>
      </c>
      <c r="I4628" s="20">
        <v>10000111</v>
      </c>
      <c r="J4628" s="20" t="s">
        <v>35</v>
      </c>
      <c r="K4628" s="20" t="s">
        <v>110</v>
      </c>
      <c r="L4628" s="20" t="s">
        <v>110</v>
      </c>
      <c r="M4628" s="20" t="s">
        <v>110</v>
      </c>
    </row>
    <row r="4629" spans="2:13" x14ac:dyDescent="0.2">
      <c r="B4629" s="19">
        <v>43293</v>
      </c>
      <c r="C4629" s="18">
        <v>0.21693186810732382</v>
      </c>
      <c r="D4629" s="20" t="s">
        <v>3</v>
      </c>
      <c r="E4629" s="20" t="s">
        <v>57</v>
      </c>
      <c r="F4629" s="20">
        <v>1000000192</v>
      </c>
      <c r="G4629" s="20" t="s">
        <v>56</v>
      </c>
      <c r="H4629" s="20" t="s">
        <v>8</v>
      </c>
      <c r="I4629" s="20">
        <v>10000111</v>
      </c>
      <c r="J4629" s="20" t="s">
        <v>35</v>
      </c>
      <c r="K4629" s="20" t="s">
        <v>110</v>
      </c>
      <c r="L4629" s="20" t="s">
        <v>110</v>
      </c>
      <c r="M4629" s="20" t="s">
        <v>110</v>
      </c>
    </row>
    <row r="4630" spans="2:13" x14ac:dyDescent="0.2">
      <c r="B4630" s="19">
        <v>43294</v>
      </c>
      <c r="C4630" s="18">
        <v>0.22127050546947027</v>
      </c>
      <c r="D4630" s="20" t="s">
        <v>3</v>
      </c>
      <c r="E4630" s="20" t="s">
        <v>57</v>
      </c>
      <c r="F4630" s="20">
        <v>1000000192</v>
      </c>
      <c r="G4630" s="20" t="s">
        <v>56</v>
      </c>
      <c r="H4630" s="20" t="s">
        <v>8</v>
      </c>
      <c r="I4630" s="20">
        <v>10000111</v>
      </c>
      <c r="J4630" s="20" t="s">
        <v>35</v>
      </c>
      <c r="K4630" s="20" t="s">
        <v>110</v>
      </c>
      <c r="L4630" s="20" t="s">
        <v>110</v>
      </c>
      <c r="M4630" s="20" t="s">
        <v>110</v>
      </c>
    </row>
    <row r="4631" spans="2:13" x14ac:dyDescent="0.2">
      <c r="B4631" s="19">
        <v>43295</v>
      </c>
      <c r="C4631" s="18">
        <v>0.22569591557885968</v>
      </c>
      <c r="D4631" s="20" t="s">
        <v>3</v>
      </c>
      <c r="E4631" s="20" t="s">
        <v>57</v>
      </c>
      <c r="F4631" s="20">
        <v>1000000192</v>
      </c>
      <c r="G4631" s="20" t="s">
        <v>56</v>
      </c>
      <c r="H4631" s="20" t="s">
        <v>8</v>
      </c>
      <c r="I4631" s="20">
        <v>10000111</v>
      </c>
      <c r="J4631" s="20" t="s">
        <v>35</v>
      </c>
      <c r="K4631" s="20" t="s">
        <v>110</v>
      </c>
      <c r="L4631" s="20" t="s">
        <v>110</v>
      </c>
      <c r="M4631" s="20" t="s">
        <v>110</v>
      </c>
    </row>
    <row r="4632" spans="2:13" x14ac:dyDescent="0.2">
      <c r="B4632" s="19">
        <v>43296</v>
      </c>
      <c r="C4632" s="18">
        <v>0.23020983389043687</v>
      </c>
      <c r="D4632" s="20" t="s">
        <v>3</v>
      </c>
      <c r="E4632" s="20" t="s">
        <v>57</v>
      </c>
      <c r="F4632" s="20">
        <v>1000000192</v>
      </c>
      <c r="G4632" s="20" t="s">
        <v>56</v>
      </c>
      <c r="H4632" s="20" t="s">
        <v>8</v>
      </c>
      <c r="I4632" s="20">
        <v>10000111</v>
      </c>
      <c r="J4632" s="20" t="s">
        <v>35</v>
      </c>
      <c r="K4632" s="20" t="s">
        <v>110</v>
      </c>
      <c r="L4632" s="20" t="s">
        <v>110</v>
      </c>
      <c r="M4632" s="20" t="s">
        <v>110</v>
      </c>
    </row>
    <row r="4633" spans="2:13" x14ac:dyDescent="0.2">
      <c r="B4633" s="19">
        <v>43297</v>
      </c>
      <c r="C4633" s="18">
        <v>0.23481403056824557</v>
      </c>
      <c r="D4633" s="20" t="s">
        <v>3</v>
      </c>
      <c r="E4633" s="20" t="s">
        <v>57</v>
      </c>
      <c r="F4633" s="20">
        <v>1000000192</v>
      </c>
      <c r="G4633" s="20" t="s">
        <v>56</v>
      </c>
      <c r="H4633" s="20" t="s">
        <v>8</v>
      </c>
      <c r="I4633" s="20">
        <v>10000111</v>
      </c>
      <c r="J4633" s="20" t="s">
        <v>35</v>
      </c>
      <c r="K4633" s="20" t="s">
        <v>110</v>
      </c>
      <c r="L4633" s="20" t="s">
        <v>110</v>
      </c>
      <c r="M4633" s="20" t="s">
        <v>110</v>
      </c>
    </row>
    <row r="4634" spans="2:13" x14ac:dyDescent="0.2">
      <c r="B4634" s="19">
        <v>43298</v>
      </c>
      <c r="C4634" s="18">
        <v>0.23951031117961047</v>
      </c>
      <c r="D4634" s="20" t="s">
        <v>3</v>
      </c>
      <c r="E4634" s="20" t="s">
        <v>57</v>
      </c>
      <c r="F4634" s="20">
        <v>1000000192</v>
      </c>
      <c r="G4634" s="20" t="s">
        <v>56</v>
      </c>
      <c r="H4634" s="20" t="s">
        <v>8</v>
      </c>
      <c r="I4634" s="20">
        <v>10000111</v>
      </c>
      <c r="J4634" s="20" t="s">
        <v>35</v>
      </c>
      <c r="K4634" s="20" t="s">
        <v>110</v>
      </c>
      <c r="L4634" s="20" t="s">
        <v>110</v>
      </c>
      <c r="M4634" s="20" t="s">
        <v>110</v>
      </c>
    </row>
    <row r="4635" spans="2:13" x14ac:dyDescent="0.2">
      <c r="B4635" s="19">
        <v>43299</v>
      </c>
      <c r="C4635" s="18">
        <v>0.24430051740320269</v>
      </c>
      <c r="D4635" s="20" t="s">
        <v>3</v>
      </c>
      <c r="E4635" s="20" t="s">
        <v>57</v>
      </c>
      <c r="F4635" s="20">
        <v>1000000192</v>
      </c>
      <c r="G4635" s="20" t="s">
        <v>56</v>
      </c>
      <c r="H4635" s="20" t="s">
        <v>8</v>
      </c>
      <c r="I4635" s="20">
        <v>10000111</v>
      </c>
      <c r="J4635" s="20" t="s">
        <v>35</v>
      </c>
      <c r="K4635" s="20" t="s">
        <v>110</v>
      </c>
      <c r="L4635" s="20" t="s">
        <v>110</v>
      </c>
      <c r="M4635" s="20" t="s">
        <v>110</v>
      </c>
    </row>
    <row r="4636" spans="2:13" x14ac:dyDescent="0.2">
      <c r="B4636" s="19">
        <v>43300</v>
      </c>
      <c r="C4636" s="18">
        <v>0.24918652775126673</v>
      </c>
      <c r="D4636" s="20" t="s">
        <v>3</v>
      </c>
      <c r="E4636" s="20" t="s">
        <v>57</v>
      </c>
      <c r="F4636" s="20">
        <v>1000000192</v>
      </c>
      <c r="G4636" s="20" t="s">
        <v>56</v>
      </c>
      <c r="H4636" s="20" t="s">
        <v>8</v>
      </c>
      <c r="I4636" s="20">
        <v>10000111</v>
      </c>
      <c r="J4636" s="20" t="s">
        <v>35</v>
      </c>
      <c r="K4636" s="20" t="s">
        <v>110</v>
      </c>
      <c r="L4636" s="20" t="s">
        <v>110</v>
      </c>
      <c r="M4636" s="20" t="s">
        <v>110</v>
      </c>
    </row>
    <row r="4637" spans="2:13" x14ac:dyDescent="0.2">
      <c r="B4637" s="19">
        <v>43301</v>
      </c>
      <c r="C4637" s="18">
        <v>0.25417025830629209</v>
      </c>
      <c r="D4637" s="20" t="s">
        <v>3</v>
      </c>
      <c r="E4637" s="20" t="s">
        <v>57</v>
      </c>
      <c r="F4637" s="20">
        <v>1000000192</v>
      </c>
      <c r="G4637" s="20" t="s">
        <v>56</v>
      </c>
      <c r="H4637" s="20" t="s">
        <v>8</v>
      </c>
      <c r="I4637" s="20">
        <v>10000111</v>
      </c>
      <c r="J4637" s="20" t="s">
        <v>35</v>
      </c>
      <c r="K4637" s="20" t="s">
        <v>110</v>
      </c>
      <c r="L4637" s="20" t="s">
        <v>110</v>
      </c>
      <c r="M4637" s="20" t="s">
        <v>110</v>
      </c>
    </row>
    <row r="4638" spans="2:13" x14ac:dyDescent="0.2">
      <c r="B4638" s="19">
        <v>43252</v>
      </c>
      <c r="C4638" s="18">
        <v>1.1960000000000002</v>
      </c>
      <c r="D4638" s="20" t="s">
        <v>3</v>
      </c>
      <c r="E4638" s="20" t="s">
        <v>12</v>
      </c>
      <c r="F4638" s="20">
        <v>1000001649</v>
      </c>
      <c r="G4638" s="20" t="s">
        <v>11</v>
      </c>
      <c r="H4638" s="20" t="s">
        <v>8</v>
      </c>
      <c r="I4638" s="20">
        <v>10000111</v>
      </c>
      <c r="J4638" s="20" t="s">
        <v>35</v>
      </c>
      <c r="K4638" s="20" t="s">
        <v>110</v>
      </c>
      <c r="L4638" s="20" t="s">
        <v>110</v>
      </c>
      <c r="M4638" s="20" t="s">
        <v>110</v>
      </c>
    </row>
    <row r="4639" spans="2:13" x14ac:dyDescent="0.2">
      <c r="B4639" s="19">
        <v>43253</v>
      </c>
      <c r="C4639" s="18">
        <v>0.73991999999999991</v>
      </c>
      <c r="D4639" s="20" t="s">
        <v>3</v>
      </c>
      <c r="E4639" s="20" t="s">
        <v>12</v>
      </c>
      <c r="F4639" s="20">
        <v>1000001649</v>
      </c>
      <c r="G4639" s="20" t="s">
        <v>11</v>
      </c>
      <c r="H4639" s="20" t="s">
        <v>8</v>
      </c>
      <c r="I4639" s="20">
        <v>10000111</v>
      </c>
      <c r="J4639" s="20" t="s">
        <v>35</v>
      </c>
      <c r="K4639" s="20" t="s">
        <v>110</v>
      </c>
      <c r="L4639" s="20" t="s">
        <v>110</v>
      </c>
      <c r="M4639" s="20" t="s">
        <v>110</v>
      </c>
    </row>
    <row r="4640" spans="2:13" x14ac:dyDescent="0.2">
      <c r="B4640" s="19">
        <v>43254</v>
      </c>
      <c r="C4640" s="18">
        <v>0.7547183999999999</v>
      </c>
      <c r="D4640" s="20" t="s">
        <v>3</v>
      </c>
      <c r="E4640" s="20" t="s">
        <v>12</v>
      </c>
      <c r="F4640" s="20">
        <v>1000001649</v>
      </c>
      <c r="G4640" s="20" t="s">
        <v>11</v>
      </c>
      <c r="H4640" s="20" t="s">
        <v>8</v>
      </c>
      <c r="I4640" s="20">
        <v>10000111</v>
      </c>
      <c r="J4640" s="20" t="s">
        <v>35</v>
      </c>
      <c r="K4640" s="20" t="s">
        <v>110</v>
      </c>
      <c r="L4640" s="20" t="s">
        <v>110</v>
      </c>
      <c r="M4640" s="20" t="s">
        <v>110</v>
      </c>
    </row>
    <row r="4641" spans="2:13" x14ac:dyDescent="0.2">
      <c r="B4641" s="19">
        <v>43255</v>
      </c>
      <c r="C4641" s="18">
        <v>0.76981276799999987</v>
      </c>
      <c r="D4641" s="20" t="s">
        <v>3</v>
      </c>
      <c r="E4641" s="20" t="s">
        <v>12</v>
      </c>
      <c r="F4641" s="20">
        <v>1000001649</v>
      </c>
      <c r="G4641" s="20" t="s">
        <v>11</v>
      </c>
      <c r="H4641" s="20" t="s">
        <v>8</v>
      </c>
      <c r="I4641" s="20">
        <v>10000111</v>
      </c>
      <c r="J4641" s="20" t="s">
        <v>35</v>
      </c>
      <c r="K4641" s="20" t="s">
        <v>110</v>
      </c>
      <c r="L4641" s="20" t="s">
        <v>110</v>
      </c>
      <c r="M4641" s="20" t="s">
        <v>110</v>
      </c>
    </row>
    <row r="4642" spans="2:13" x14ac:dyDescent="0.2">
      <c r="B4642" s="19">
        <v>43256</v>
      </c>
      <c r="C4642" s="18">
        <v>0.78520902335999987</v>
      </c>
      <c r="D4642" s="20" t="s">
        <v>3</v>
      </c>
      <c r="E4642" s="20" t="s">
        <v>12</v>
      </c>
      <c r="F4642" s="20">
        <v>1000001649</v>
      </c>
      <c r="G4642" s="20" t="s">
        <v>11</v>
      </c>
      <c r="H4642" s="20" t="s">
        <v>8</v>
      </c>
      <c r="I4642" s="20">
        <v>10000111</v>
      </c>
      <c r="J4642" s="20" t="s">
        <v>35</v>
      </c>
      <c r="K4642" s="20" t="s">
        <v>110</v>
      </c>
      <c r="L4642" s="20" t="s">
        <v>110</v>
      </c>
      <c r="M4642" s="20" t="s">
        <v>110</v>
      </c>
    </row>
    <row r="4643" spans="2:13" x14ac:dyDescent="0.2">
      <c r="B4643" s="19">
        <v>43257</v>
      </c>
      <c r="C4643" s="18">
        <v>0.80091320382719988</v>
      </c>
      <c r="D4643" s="20" t="s">
        <v>3</v>
      </c>
      <c r="E4643" s="20" t="s">
        <v>12</v>
      </c>
      <c r="F4643" s="20">
        <v>1000001649</v>
      </c>
      <c r="G4643" s="20" t="s">
        <v>11</v>
      </c>
      <c r="H4643" s="20" t="s">
        <v>8</v>
      </c>
      <c r="I4643" s="20">
        <v>10000111</v>
      </c>
      <c r="J4643" s="20" t="s">
        <v>35</v>
      </c>
      <c r="K4643" s="20" t="s">
        <v>110</v>
      </c>
      <c r="L4643" s="20" t="s">
        <v>110</v>
      </c>
      <c r="M4643" s="20" t="s">
        <v>110</v>
      </c>
    </row>
    <row r="4644" spans="2:13" x14ac:dyDescent="0.2">
      <c r="B4644" s="19">
        <v>43258</v>
      </c>
      <c r="C4644" s="18">
        <v>0.81693146790374382</v>
      </c>
      <c r="D4644" s="20" t="s">
        <v>3</v>
      </c>
      <c r="E4644" s="20" t="s">
        <v>12</v>
      </c>
      <c r="F4644" s="20">
        <v>1000001649</v>
      </c>
      <c r="G4644" s="20" t="s">
        <v>11</v>
      </c>
      <c r="H4644" s="20" t="s">
        <v>8</v>
      </c>
      <c r="I4644" s="20">
        <v>10000111</v>
      </c>
      <c r="J4644" s="20" t="s">
        <v>35</v>
      </c>
      <c r="K4644" s="20" t="s">
        <v>110</v>
      </c>
      <c r="L4644" s="20" t="s">
        <v>110</v>
      </c>
      <c r="M4644" s="20" t="s">
        <v>110</v>
      </c>
    </row>
    <row r="4645" spans="2:13" x14ac:dyDescent="0.2">
      <c r="B4645" s="19">
        <v>43259</v>
      </c>
      <c r="C4645" s="18">
        <v>0.83327009726181867</v>
      </c>
      <c r="D4645" s="20" t="s">
        <v>3</v>
      </c>
      <c r="E4645" s="20" t="s">
        <v>12</v>
      </c>
      <c r="F4645" s="20">
        <v>1000001649</v>
      </c>
      <c r="G4645" s="20" t="s">
        <v>11</v>
      </c>
      <c r="H4645" s="20" t="s">
        <v>8</v>
      </c>
      <c r="I4645" s="20">
        <v>10000111</v>
      </c>
      <c r="J4645" s="20" t="s">
        <v>35</v>
      </c>
      <c r="K4645" s="20" t="s">
        <v>110</v>
      </c>
      <c r="L4645" s="20" t="s">
        <v>110</v>
      </c>
      <c r="M4645" s="20" t="s">
        <v>110</v>
      </c>
    </row>
    <row r="4646" spans="2:13" x14ac:dyDescent="0.2">
      <c r="B4646" s="19">
        <v>43260</v>
      </c>
      <c r="C4646" s="18">
        <v>0.84993549920705502</v>
      </c>
      <c r="D4646" s="20" t="s">
        <v>3</v>
      </c>
      <c r="E4646" s="20" t="s">
        <v>12</v>
      </c>
      <c r="F4646" s="20">
        <v>1000001649</v>
      </c>
      <c r="G4646" s="20" t="s">
        <v>11</v>
      </c>
      <c r="H4646" s="20" t="s">
        <v>8</v>
      </c>
      <c r="I4646" s="20">
        <v>10000111</v>
      </c>
      <c r="J4646" s="20" t="s">
        <v>35</v>
      </c>
      <c r="K4646" s="20" t="s">
        <v>110</v>
      </c>
      <c r="L4646" s="20" t="s">
        <v>110</v>
      </c>
      <c r="M4646" s="20" t="s">
        <v>110</v>
      </c>
    </row>
    <row r="4647" spans="2:13" x14ac:dyDescent="0.2">
      <c r="B4647" s="19">
        <v>43261</v>
      </c>
      <c r="C4647" s="18">
        <v>0.86693420919119613</v>
      </c>
      <c r="D4647" s="20" t="s">
        <v>3</v>
      </c>
      <c r="E4647" s="20" t="s">
        <v>12</v>
      </c>
      <c r="F4647" s="20">
        <v>1000001649</v>
      </c>
      <c r="G4647" s="20" t="s">
        <v>11</v>
      </c>
      <c r="H4647" s="20" t="s">
        <v>8</v>
      </c>
      <c r="I4647" s="20">
        <v>10000111</v>
      </c>
      <c r="J4647" s="20" t="s">
        <v>35</v>
      </c>
      <c r="K4647" s="20" t="s">
        <v>110</v>
      </c>
      <c r="L4647" s="20" t="s">
        <v>110</v>
      </c>
      <c r="M4647" s="20" t="s">
        <v>110</v>
      </c>
    </row>
    <row r="4648" spans="2:13" x14ac:dyDescent="0.2">
      <c r="B4648" s="19">
        <v>43262</v>
      </c>
      <c r="C4648" s="18">
        <v>0.88427289337502002</v>
      </c>
      <c r="D4648" s="20" t="s">
        <v>3</v>
      </c>
      <c r="E4648" s="20" t="s">
        <v>12</v>
      </c>
      <c r="F4648" s="20">
        <v>1000001649</v>
      </c>
      <c r="G4648" s="20" t="s">
        <v>11</v>
      </c>
      <c r="H4648" s="20" t="s">
        <v>8</v>
      </c>
      <c r="I4648" s="20">
        <v>10000111</v>
      </c>
      <c r="J4648" s="20" t="s">
        <v>35</v>
      </c>
      <c r="K4648" s="20" t="s">
        <v>110</v>
      </c>
      <c r="L4648" s="20" t="s">
        <v>110</v>
      </c>
      <c r="M4648" s="20" t="s">
        <v>110</v>
      </c>
    </row>
    <row r="4649" spans="2:13" x14ac:dyDescent="0.2">
      <c r="B4649" s="19">
        <v>43263</v>
      </c>
      <c r="C4649" s="18">
        <v>0.90195835124252044</v>
      </c>
      <c r="D4649" s="20" t="s">
        <v>3</v>
      </c>
      <c r="E4649" s="20" t="s">
        <v>12</v>
      </c>
      <c r="F4649" s="20">
        <v>1000001649</v>
      </c>
      <c r="G4649" s="20" t="s">
        <v>11</v>
      </c>
      <c r="H4649" s="20" t="s">
        <v>8</v>
      </c>
      <c r="I4649" s="20">
        <v>10000111</v>
      </c>
      <c r="J4649" s="20" t="s">
        <v>35</v>
      </c>
      <c r="K4649" s="20" t="s">
        <v>110</v>
      </c>
      <c r="L4649" s="20" t="s">
        <v>110</v>
      </c>
      <c r="M4649" s="20" t="s">
        <v>110</v>
      </c>
    </row>
    <row r="4650" spans="2:13" x14ac:dyDescent="0.2">
      <c r="B4650" s="19">
        <v>43264</v>
      </c>
      <c r="C4650" s="18">
        <v>0.91999751826737086</v>
      </c>
      <c r="D4650" s="20" t="s">
        <v>3</v>
      </c>
      <c r="E4650" s="20" t="s">
        <v>12</v>
      </c>
      <c r="F4650" s="20">
        <v>1000001649</v>
      </c>
      <c r="G4650" s="20" t="s">
        <v>11</v>
      </c>
      <c r="H4650" s="20" t="s">
        <v>8</v>
      </c>
      <c r="I4650" s="20">
        <v>10000111</v>
      </c>
      <c r="J4650" s="20" t="s">
        <v>35</v>
      </c>
      <c r="K4650" s="20" t="s">
        <v>110</v>
      </c>
      <c r="L4650" s="20" t="s">
        <v>110</v>
      </c>
      <c r="M4650" s="20" t="s">
        <v>110</v>
      </c>
    </row>
    <row r="4651" spans="2:13" x14ac:dyDescent="0.2">
      <c r="B4651" s="19">
        <v>43265</v>
      </c>
      <c r="C4651" s="18">
        <v>0.93839746863271822</v>
      </c>
      <c r="D4651" s="20" t="s">
        <v>3</v>
      </c>
      <c r="E4651" s="20" t="s">
        <v>12</v>
      </c>
      <c r="F4651" s="20">
        <v>1000001649</v>
      </c>
      <c r="G4651" s="20" t="s">
        <v>11</v>
      </c>
      <c r="H4651" s="20" t="s">
        <v>8</v>
      </c>
      <c r="I4651" s="20">
        <v>10000111</v>
      </c>
      <c r="J4651" s="20" t="s">
        <v>35</v>
      </c>
      <c r="K4651" s="20" t="s">
        <v>110</v>
      </c>
      <c r="L4651" s="20" t="s">
        <v>110</v>
      </c>
      <c r="M4651" s="20" t="s">
        <v>110</v>
      </c>
    </row>
    <row r="4652" spans="2:13" x14ac:dyDescent="0.2">
      <c r="B4652" s="19">
        <v>43266</v>
      </c>
      <c r="C4652" s="18">
        <v>0.95716541800537258</v>
      </c>
      <c r="D4652" s="20" t="s">
        <v>3</v>
      </c>
      <c r="E4652" s="20" t="s">
        <v>12</v>
      </c>
      <c r="F4652" s="20">
        <v>1000001649</v>
      </c>
      <c r="G4652" s="20" t="s">
        <v>11</v>
      </c>
      <c r="H4652" s="20" t="s">
        <v>8</v>
      </c>
      <c r="I4652" s="20">
        <v>10000111</v>
      </c>
      <c r="J4652" s="20" t="s">
        <v>35</v>
      </c>
      <c r="K4652" s="20" t="s">
        <v>110</v>
      </c>
      <c r="L4652" s="20" t="s">
        <v>110</v>
      </c>
      <c r="M4652" s="20" t="s">
        <v>110</v>
      </c>
    </row>
    <row r="4653" spans="2:13" x14ac:dyDescent="0.2">
      <c r="B4653" s="19">
        <v>43267</v>
      </c>
      <c r="C4653" s="18">
        <v>0.97630872636548005</v>
      </c>
      <c r="D4653" s="20" t="s">
        <v>3</v>
      </c>
      <c r="E4653" s="20" t="s">
        <v>12</v>
      </c>
      <c r="F4653" s="20">
        <v>1000001649</v>
      </c>
      <c r="G4653" s="20" t="s">
        <v>11</v>
      </c>
      <c r="H4653" s="20" t="s">
        <v>8</v>
      </c>
      <c r="I4653" s="20">
        <v>10000111</v>
      </c>
      <c r="J4653" s="20" t="s">
        <v>35</v>
      </c>
      <c r="K4653" s="20" t="s">
        <v>110</v>
      </c>
      <c r="L4653" s="20" t="s">
        <v>110</v>
      </c>
      <c r="M4653" s="20" t="s">
        <v>110</v>
      </c>
    </row>
    <row r="4654" spans="2:13" x14ac:dyDescent="0.2">
      <c r="B4654" s="19">
        <v>43268</v>
      </c>
      <c r="C4654" s="18">
        <v>0.9958349008927897</v>
      </c>
      <c r="D4654" s="20" t="s">
        <v>3</v>
      </c>
      <c r="E4654" s="20" t="s">
        <v>12</v>
      </c>
      <c r="F4654" s="20">
        <v>1000001649</v>
      </c>
      <c r="G4654" s="20" t="s">
        <v>11</v>
      </c>
      <c r="H4654" s="20" t="s">
        <v>8</v>
      </c>
      <c r="I4654" s="20">
        <v>10000111</v>
      </c>
      <c r="J4654" s="20" t="s">
        <v>35</v>
      </c>
      <c r="K4654" s="20" t="s">
        <v>110</v>
      </c>
      <c r="L4654" s="20" t="s">
        <v>110</v>
      </c>
      <c r="M4654" s="20" t="s">
        <v>110</v>
      </c>
    </row>
    <row r="4655" spans="2:13" x14ac:dyDescent="0.2">
      <c r="B4655" s="19">
        <v>43269</v>
      </c>
      <c r="C4655" s="18">
        <v>1.0157515989106454</v>
      </c>
      <c r="D4655" s="20" t="s">
        <v>3</v>
      </c>
      <c r="E4655" s="20" t="s">
        <v>12</v>
      </c>
      <c r="F4655" s="20">
        <v>1000001649</v>
      </c>
      <c r="G4655" s="20" t="s">
        <v>11</v>
      </c>
      <c r="H4655" s="20" t="s">
        <v>8</v>
      </c>
      <c r="I4655" s="20">
        <v>10000111</v>
      </c>
      <c r="J4655" s="20" t="s">
        <v>35</v>
      </c>
      <c r="K4655" s="20" t="s">
        <v>110</v>
      </c>
      <c r="L4655" s="20" t="s">
        <v>110</v>
      </c>
      <c r="M4655" s="20" t="s">
        <v>110</v>
      </c>
    </row>
    <row r="4656" spans="2:13" x14ac:dyDescent="0.2">
      <c r="B4656" s="19">
        <v>43270</v>
      </c>
      <c r="C4656" s="18">
        <v>1.0360666308888584</v>
      </c>
      <c r="D4656" s="20" t="s">
        <v>3</v>
      </c>
      <c r="E4656" s="20" t="s">
        <v>12</v>
      </c>
      <c r="F4656" s="20">
        <v>1000001649</v>
      </c>
      <c r="G4656" s="20" t="s">
        <v>11</v>
      </c>
      <c r="H4656" s="20" t="s">
        <v>8</v>
      </c>
      <c r="I4656" s="20">
        <v>10000111</v>
      </c>
      <c r="J4656" s="20" t="s">
        <v>35</v>
      </c>
      <c r="K4656" s="20" t="s">
        <v>110</v>
      </c>
      <c r="L4656" s="20" t="s">
        <v>110</v>
      </c>
      <c r="M4656" s="20" t="s">
        <v>110</v>
      </c>
    </row>
    <row r="4657" spans="2:13" x14ac:dyDescent="0.2">
      <c r="B4657" s="19">
        <v>43271</v>
      </c>
      <c r="C4657" s="18">
        <v>1.0567879635066355</v>
      </c>
      <c r="D4657" s="20" t="s">
        <v>3</v>
      </c>
      <c r="E4657" s="20" t="s">
        <v>12</v>
      </c>
      <c r="F4657" s="20">
        <v>1000001649</v>
      </c>
      <c r="G4657" s="20" t="s">
        <v>11</v>
      </c>
      <c r="H4657" s="20" t="s">
        <v>8</v>
      </c>
      <c r="I4657" s="20">
        <v>10000111</v>
      </c>
      <c r="J4657" s="20" t="s">
        <v>35</v>
      </c>
      <c r="K4657" s="20" t="s">
        <v>110</v>
      </c>
      <c r="L4657" s="20" t="s">
        <v>110</v>
      </c>
      <c r="M4657" s="20" t="s">
        <v>110</v>
      </c>
    </row>
    <row r="4658" spans="2:13" x14ac:dyDescent="0.2">
      <c r="B4658" s="19">
        <v>43272</v>
      </c>
      <c r="C4658" s="18">
        <v>1.0779237227767684</v>
      </c>
      <c r="D4658" s="20" t="s">
        <v>3</v>
      </c>
      <c r="E4658" s="20" t="s">
        <v>12</v>
      </c>
      <c r="F4658" s="20">
        <v>1000001649</v>
      </c>
      <c r="G4658" s="20" t="s">
        <v>11</v>
      </c>
      <c r="H4658" s="20" t="s">
        <v>8</v>
      </c>
      <c r="I4658" s="20">
        <v>10000111</v>
      </c>
      <c r="J4658" s="20" t="s">
        <v>35</v>
      </c>
      <c r="K4658" s="20" t="s">
        <v>110</v>
      </c>
      <c r="L4658" s="20" t="s">
        <v>110</v>
      </c>
      <c r="M4658" s="20" t="s">
        <v>110</v>
      </c>
    </row>
    <row r="4659" spans="2:13" x14ac:dyDescent="0.2">
      <c r="B4659" s="19">
        <v>43273</v>
      </c>
      <c r="C4659" s="18">
        <v>1.0994821972323037</v>
      </c>
      <c r="D4659" s="20" t="s">
        <v>3</v>
      </c>
      <c r="E4659" s="20" t="s">
        <v>12</v>
      </c>
      <c r="F4659" s="20">
        <v>1000001649</v>
      </c>
      <c r="G4659" s="20" t="s">
        <v>11</v>
      </c>
      <c r="H4659" s="20" t="s">
        <v>8</v>
      </c>
      <c r="I4659" s="20">
        <v>10000111</v>
      </c>
      <c r="J4659" s="20" t="s">
        <v>35</v>
      </c>
      <c r="K4659" s="20" t="s">
        <v>110</v>
      </c>
      <c r="L4659" s="20" t="s">
        <v>110</v>
      </c>
      <c r="M4659" s="20" t="s">
        <v>110</v>
      </c>
    </row>
    <row r="4660" spans="2:13" x14ac:dyDescent="0.2">
      <c r="B4660" s="19">
        <v>43274</v>
      </c>
      <c r="C4660" s="18">
        <v>0.63747184117694999</v>
      </c>
      <c r="D4660" s="20" t="s">
        <v>3</v>
      </c>
      <c r="E4660" s="20" t="s">
        <v>12</v>
      </c>
      <c r="F4660" s="20">
        <v>1000001649</v>
      </c>
      <c r="G4660" s="20" t="s">
        <v>11</v>
      </c>
      <c r="H4660" s="20" t="s">
        <v>8</v>
      </c>
      <c r="I4660" s="20">
        <v>10000111</v>
      </c>
      <c r="J4660" s="20" t="s">
        <v>35</v>
      </c>
      <c r="K4660" s="20" t="s">
        <v>110</v>
      </c>
      <c r="L4660" s="20" t="s">
        <v>110</v>
      </c>
      <c r="M4660" s="20" t="s">
        <v>110</v>
      </c>
    </row>
    <row r="4661" spans="2:13" x14ac:dyDescent="0.2">
      <c r="B4661" s="19">
        <v>43275</v>
      </c>
      <c r="C4661" s="18">
        <v>0.65022127800048901</v>
      </c>
      <c r="D4661" s="20" t="s">
        <v>3</v>
      </c>
      <c r="E4661" s="20" t="s">
        <v>12</v>
      </c>
      <c r="F4661" s="20">
        <v>1000001649</v>
      </c>
      <c r="G4661" s="20" t="s">
        <v>11</v>
      </c>
      <c r="H4661" s="20" t="s">
        <v>8</v>
      </c>
      <c r="I4661" s="20">
        <v>10000111</v>
      </c>
      <c r="J4661" s="20" t="s">
        <v>35</v>
      </c>
      <c r="K4661" s="20" t="s">
        <v>110</v>
      </c>
      <c r="L4661" s="20" t="s">
        <v>110</v>
      </c>
      <c r="M4661" s="20" t="s">
        <v>110</v>
      </c>
    </row>
    <row r="4662" spans="2:13" x14ac:dyDescent="0.2">
      <c r="B4662" s="19">
        <v>43276</v>
      </c>
      <c r="C4662" s="18">
        <v>0.66322570356049881</v>
      </c>
      <c r="D4662" s="20" t="s">
        <v>3</v>
      </c>
      <c r="E4662" s="20" t="s">
        <v>12</v>
      </c>
      <c r="F4662" s="20">
        <v>1000001649</v>
      </c>
      <c r="G4662" s="20" t="s">
        <v>11</v>
      </c>
      <c r="H4662" s="20" t="s">
        <v>8</v>
      </c>
      <c r="I4662" s="20">
        <v>10000111</v>
      </c>
      <c r="J4662" s="20" t="s">
        <v>35</v>
      </c>
      <c r="K4662" s="20" t="s">
        <v>110</v>
      </c>
      <c r="L4662" s="20" t="s">
        <v>110</v>
      </c>
      <c r="M4662" s="20" t="s">
        <v>110</v>
      </c>
    </row>
    <row r="4663" spans="2:13" x14ac:dyDescent="0.2">
      <c r="B4663" s="19">
        <v>43277</v>
      </c>
      <c r="C4663" s="18">
        <v>0.6764902176317088</v>
      </c>
      <c r="D4663" s="20" t="s">
        <v>3</v>
      </c>
      <c r="E4663" s="20" t="s">
        <v>12</v>
      </c>
      <c r="F4663" s="20">
        <v>1000001649</v>
      </c>
      <c r="G4663" s="20" t="s">
        <v>11</v>
      </c>
      <c r="H4663" s="20" t="s">
        <v>8</v>
      </c>
      <c r="I4663" s="20">
        <v>10000111</v>
      </c>
      <c r="J4663" s="20" t="s">
        <v>35</v>
      </c>
      <c r="K4663" s="20" t="s">
        <v>110</v>
      </c>
      <c r="L4663" s="20" t="s">
        <v>110</v>
      </c>
      <c r="M4663" s="20" t="s">
        <v>110</v>
      </c>
    </row>
    <row r="4664" spans="2:13" x14ac:dyDescent="0.2">
      <c r="B4664" s="19">
        <v>43278</v>
      </c>
      <c r="C4664" s="18">
        <v>0.69002002198434298</v>
      </c>
      <c r="D4664" s="20" t="s">
        <v>3</v>
      </c>
      <c r="E4664" s="20" t="s">
        <v>12</v>
      </c>
      <c r="F4664" s="20">
        <v>1000001649</v>
      </c>
      <c r="G4664" s="20" t="s">
        <v>11</v>
      </c>
      <c r="H4664" s="20" t="s">
        <v>8</v>
      </c>
      <c r="I4664" s="20">
        <v>10000111</v>
      </c>
      <c r="J4664" s="20" t="s">
        <v>35</v>
      </c>
      <c r="K4664" s="20" t="s">
        <v>110</v>
      </c>
      <c r="L4664" s="20" t="s">
        <v>110</v>
      </c>
      <c r="M4664" s="20" t="s">
        <v>110</v>
      </c>
    </row>
    <row r="4665" spans="2:13" x14ac:dyDescent="0.2">
      <c r="B4665" s="19">
        <v>43279</v>
      </c>
      <c r="C4665" s="18">
        <v>0.70382042242402987</v>
      </c>
      <c r="D4665" s="20" t="s">
        <v>3</v>
      </c>
      <c r="E4665" s="20" t="s">
        <v>12</v>
      </c>
      <c r="F4665" s="20">
        <v>1000001649</v>
      </c>
      <c r="G4665" s="20" t="s">
        <v>11</v>
      </c>
      <c r="H4665" s="20" t="s">
        <v>8</v>
      </c>
      <c r="I4665" s="20">
        <v>10000111</v>
      </c>
      <c r="J4665" s="20" t="s">
        <v>35</v>
      </c>
      <c r="K4665" s="20" t="s">
        <v>110</v>
      </c>
      <c r="L4665" s="20" t="s">
        <v>110</v>
      </c>
      <c r="M4665" s="20" t="s">
        <v>110</v>
      </c>
    </row>
    <row r="4666" spans="2:13" x14ac:dyDescent="0.2">
      <c r="B4666" s="19">
        <v>43280</v>
      </c>
      <c r="C4666" s="18">
        <v>0.71789683087251044</v>
      </c>
      <c r="D4666" s="20" t="s">
        <v>3</v>
      </c>
      <c r="E4666" s="20" t="s">
        <v>12</v>
      </c>
      <c r="F4666" s="20">
        <v>1000001649</v>
      </c>
      <c r="G4666" s="20" t="s">
        <v>11</v>
      </c>
      <c r="H4666" s="20" t="s">
        <v>8</v>
      </c>
      <c r="I4666" s="20">
        <v>10000111</v>
      </c>
      <c r="J4666" s="20" t="s">
        <v>35</v>
      </c>
      <c r="K4666" s="20" t="s">
        <v>110</v>
      </c>
      <c r="L4666" s="20" t="s">
        <v>110</v>
      </c>
      <c r="M4666" s="20" t="s">
        <v>110</v>
      </c>
    </row>
    <row r="4667" spans="2:13" x14ac:dyDescent="0.2">
      <c r="B4667" s="19">
        <v>43281</v>
      </c>
      <c r="C4667" s="18">
        <v>0.73225476748996077</v>
      </c>
      <c r="D4667" s="20" t="s">
        <v>3</v>
      </c>
      <c r="E4667" s="20" t="s">
        <v>12</v>
      </c>
      <c r="F4667" s="20">
        <v>1000001649</v>
      </c>
      <c r="G4667" s="20" t="s">
        <v>11</v>
      </c>
      <c r="H4667" s="20" t="s">
        <v>8</v>
      </c>
      <c r="I4667" s="20">
        <v>10000111</v>
      </c>
      <c r="J4667" s="20" t="s">
        <v>35</v>
      </c>
      <c r="K4667" s="20" t="s">
        <v>110</v>
      </c>
      <c r="L4667" s="20" t="s">
        <v>110</v>
      </c>
      <c r="M4667" s="20" t="s">
        <v>110</v>
      </c>
    </row>
    <row r="4668" spans="2:13" x14ac:dyDescent="0.2">
      <c r="B4668" s="19">
        <v>43282</v>
      </c>
      <c r="C4668" s="18">
        <v>0.74689986283975995</v>
      </c>
      <c r="D4668" s="20" t="s">
        <v>3</v>
      </c>
      <c r="E4668" s="20" t="s">
        <v>12</v>
      </c>
      <c r="F4668" s="20">
        <v>1000001649</v>
      </c>
      <c r="G4668" s="20" t="s">
        <v>11</v>
      </c>
      <c r="H4668" s="20" t="s">
        <v>8</v>
      </c>
      <c r="I4668" s="20">
        <v>10000111</v>
      </c>
      <c r="J4668" s="20" t="s">
        <v>35</v>
      </c>
      <c r="K4668" s="20" t="s">
        <v>110</v>
      </c>
      <c r="L4668" s="20" t="s">
        <v>110</v>
      </c>
      <c r="M4668" s="20" t="s">
        <v>110</v>
      </c>
    </row>
    <row r="4669" spans="2:13" x14ac:dyDescent="0.2">
      <c r="B4669" s="19">
        <v>43283</v>
      </c>
      <c r="C4669" s="18">
        <v>0.76183786009655519</v>
      </c>
      <c r="D4669" s="20" t="s">
        <v>3</v>
      </c>
      <c r="E4669" s="20" t="s">
        <v>12</v>
      </c>
      <c r="F4669" s="20">
        <v>1000001649</v>
      </c>
      <c r="G4669" s="20" t="s">
        <v>11</v>
      </c>
      <c r="H4669" s="20" t="s">
        <v>8</v>
      </c>
      <c r="I4669" s="20">
        <v>10000111</v>
      </c>
      <c r="J4669" s="20" t="s">
        <v>35</v>
      </c>
      <c r="K4669" s="20" t="s">
        <v>110</v>
      </c>
      <c r="L4669" s="20" t="s">
        <v>110</v>
      </c>
      <c r="M4669" s="20" t="s">
        <v>110</v>
      </c>
    </row>
    <row r="4670" spans="2:13" x14ac:dyDescent="0.2">
      <c r="B4670" s="19">
        <v>43284</v>
      </c>
      <c r="C4670" s="18">
        <v>0.77707461729848637</v>
      </c>
      <c r="D4670" s="20" t="s">
        <v>3</v>
      </c>
      <c r="E4670" s="20" t="s">
        <v>12</v>
      </c>
      <c r="F4670" s="20">
        <v>1000001649</v>
      </c>
      <c r="G4670" s="20" t="s">
        <v>11</v>
      </c>
      <c r="H4670" s="20" t="s">
        <v>8</v>
      </c>
      <c r="I4670" s="20">
        <v>10000111</v>
      </c>
      <c r="J4670" s="20" t="s">
        <v>35</v>
      </c>
      <c r="K4670" s="20" t="s">
        <v>110</v>
      </c>
      <c r="L4670" s="20" t="s">
        <v>110</v>
      </c>
      <c r="M4670" s="20" t="s">
        <v>110</v>
      </c>
    </row>
    <row r="4671" spans="2:13" x14ac:dyDescent="0.2">
      <c r="B4671" s="19">
        <v>43285</v>
      </c>
      <c r="C4671" s="18">
        <v>0.79261610964445606</v>
      </c>
      <c r="D4671" s="20" t="s">
        <v>3</v>
      </c>
      <c r="E4671" s="20" t="s">
        <v>12</v>
      </c>
      <c r="F4671" s="20">
        <v>1000001649</v>
      </c>
      <c r="G4671" s="20" t="s">
        <v>11</v>
      </c>
      <c r="H4671" s="20" t="s">
        <v>8</v>
      </c>
      <c r="I4671" s="20">
        <v>10000111</v>
      </c>
      <c r="J4671" s="20" t="s">
        <v>35</v>
      </c>
      <c r="K4671" s="20" t="s">
        <v>110</v>
      </c>
      <c r="L4671" s="20" t="s">
        <v>110</v>
      </c>
      <c r="M4671" s="20" t="s">
        <v>110</v>
      </c>
    </row>
    <row r="4672" spans="2:13" x14ac:dyDescent="0.2">
      <c r="B4672" s="19">
        <v>43286</v>
      </c>
      <c r="C4672" s="18">
        <v>0.80846843183734518</v>
      </c>
      <c r="D4672" s="20" t="s">
        <v>3</v>
      </c>
      <c r="E4672" s="20" t="s">
        <v>12</v>
      </c>
      <c r="F4672" s="20">
        <v>1000001649</v>
      </c>
      <c r="G4672" s="20" t="s">
        <v>11</v>
      </c>
      <c r="H4672" s="20" t="s">
        <v>8</v>
      </c>
      <c r="I4672" s="20">
        <v>10000111</v>
      </c>
      <c r="J4672" s="20" t="s">
        <v>35</v>
      </c>
      <c r="K4672" s="20" t="s">
        <v>110</v>
      </c>
      <c r="L4672" s="20" t="s">
        <v>110</v>
      </c>
      <c r="M4672" s="20" t="s">
        <v>110</v>
      </c>
    </row>
    <row r="4673" spans="2:13" x14ac:dyDescent="0.2">
      <c r="B4673" s="19">
        <v>43287</v>
      </c>
      <c r="C4673" s="18">
        <v>0.82463780047409219</v>
      </c>
      <c r="D4673" s="20" t="s">
        <v>3</v>
      </c>
      <c r="E4673" s="20" t="s">
        <v>12</v>
      </c>
      <c r="F4673" s="20">
        <v>1000001649</v>
      </c>
      <c r="G4673" s="20" t="s">
        <v>11</v>
      </c>
      <c r="H4673" s="20" t="s">
        <v>8</v>
      </c>
      <c r="I4673" s="20">
        <v>10000111</v>
      </c>
      <c r="J4673" s="20" t="s">
        <v>35</v>
      </c>
      <c r="K4673" s="20" t="s">
        <v>110</v>
      </c>
      <c r="L4673" s="20" t="s">
        <v>110</v>
      </c>
      <c r="M4673" s="20" t="s">
        <v>110</v>
      </c>
    </row>
    <row r="4674" spans="2:13" x14ac:dyDescent="0.2">
      <c r="B4674" s="19">
        <v>43288</v>
      </c>
      <c r="C4674" s="18">
        <v>0.84113055648357404</v>
      </c>
      <c r="D4674" s="20" t="s">
        <v>3</v>
      </c>
      <c r="E4674" s="20" t="s">
        <v>12</v>
      </c>
      <c r="F4674" s="20">
        <v>1000001649</v>
      </c>
      <c r="G4674" s="20" t="s">
        <v>11</v>
      </c>
      <c r="H4674" s="20" t="s">
        <v>8</v>
      </c>
      <c r="I4674" s="20">
        <v>10000111</v>
      </c>
      <c r="J4674" s="20" t="s">
        <v>35</v>
      </c>
      <c r="K4674" s="20" t="s">
        <v>110</v>
      </c>
      <c r="L4674" s="20" t="s">
        <v>110</v>
      </c>
      <c r="M4674" s="20" t="s">
        <v>110</v>
      </c>
    </row>
    <row r="4675" spans="2:13" x14ac:dyDescent="0.2">
      <c r="B4675" s="19">
        <v>43289</v>
      </c>
      <c r="C4675" s="18">
        <v>0.85795316761324558</v>
      </c>
      <c r="D4675" s="20" t="s">
        <v>3</v>
      </c>
      <c r="E4675" s="20" t="s">
        <v>12</v>
      </c>
      <c r="F4675" s="20">
        <v>1000001649</v>
      </c>
      <c r="G4675" s="20" t="s">
        <v>11</v>
      </c>
      <c r="H4675" s="20" t="s">
        <v>8</v>
      </c>
      <c r="I4675" s="20">
        <v>10000111</v>
      </c>
      <c r="J4675" s="20" t="s">
        <v>35</v>
      </c>
      <c r="K4675" s="20" t="s">
        <v>110</v>
      </c>
      <c r="L4675" s="20" t="s">
        <v>110</v>
      </c>
      <c r="M4675" s="20" t="s">
        <v>110</v>
      </c>
    </row>
    <row r="4676" spans="2:13" x14ac:dyDescent="0.2">
      <c r="B4676" s="19">
        <v>43290</v>
      </c>
      <c r="C4676" s="18">
        <v>0.8751122309655105</v>
      </c>
      <c r="D4676" s="20" t="s">
        <v>3</v>
      </c>
      <c r="E4676" s="20" t="s">
        <v>12</v>
      </c>
      <c r="F4676" s="20">
        <v>1000001649</v>
      </c>
      <c r="G4676" s="20" t="s">
        <v>11</v>
      </c>
      <c r="H4676" s="20" t="s">
        <v>8</v>
      </c>
      <c r="I4676" s="20">
        <v>10000111</v>
      </c>
      <c r="J4676" s="20" t="s">
        <v>35</v>
      </c>
      <c r="K4676" s="20" t="s">
        <v>110</v>
      </c>
      <c r="L4676" s="20" t="s">
        <v>110</v>
      </c>
      <c r="M4676" s="20" t="s">
        <v>110</v>
      </c>
    </row>
    <row r="4677" spans="2:13" x14ac:dyDescent="0.2">
      <c r="B4677" s="19">
        <v>43291</v>
      </c>
      <c r="C4677" s="18">
        <v>0.89261447558482077</v>
      </c>
      <c r="D4677" s="20" t="s">
        <v>3</v>
      </c>
      <c r="E4677" s="20" t="s">
        <v>12</v>
      </c>
      <c r="F4677" s="20">
        <v>1000001649</v>
      </c>
      <c r="G4677" s="20" t="s">
        <v>11</v>
      </c>
      <c r="H4677" s="20" t="s">
        <v>8</v>
      </c>
      <c r="I4677" s="20">
        <v>10000111</v>
      </c>
      <c r="J4677" s="20" t="s">
        <v>35</v>
      </c>
      <c r="K4677" s="20" t="s">
        <v>110</v>
      </c>
      <c r="L4677" s="20" t="s">
        <v>110</v>
      </c>
      <c r="M4677" s="20" t="s">
        <v>110</v>
      </c>
    </row>
    <row r="4678" spans="2:13" x14ac:dyDescent="0.2">
      <c r="B4678" s="19">
        <v>43292</v>
      </c>
      <c r="C4678" s="18">
        <v>0.91046676509651714</v>
      </c>
      <c r="D4678" s="20" t="s">
        <v>3</v>
      </c>
      <c r="E4678" s="20" t="s">
        <v>12</v>
      </c>
      <c r="F4678" s="20">
        <v>1000001649</v>
      </c>
      <c r="G4678" s="20" t="s">
        <v>11</v>
      </c>
      <c r="H4678" s="20" t="s">
        <v>8</v>
      </c>
      <c r="I4678" s="20">
        <v>10000111</v>
      </c>
      <c r="J4678" s="20" t="s">
        <v>35</v>
      </c>
      <c r="K4678" s="20" t="s">
        <v>110</v>
      </c>
      <c r="L4678" s="20" t="s">
        <v>110</v>
      </c>
      <c r="M4678" s="20" t="s">
        <v>110</v>
      </c>
    </row>
    <row r="4679" spans="2:13" x14ac:dyDescent="0.2">
      <c r="B4679" s="19">
        <v>43293</v>
      </c>
      <c r="C4679" s="18">
        <v>0.9286761003984475</v>
      </c>
      <c r="D4679" s="20" t="s">
        <v>3</v>
      </c>
      <c r="E4679" s="20" t="s">
        <v>12</v>
      </c>
      <c r="F4679" s="20">
        <v>1000001649</v>
      </c>
      <c r="G4679" s="20" t="s">
        <v>11</v>
      </c>
      <c r="H4679" s="20" t="s">
        <v>8</v>
      </c>
      <c r="I4679" s="20">
        <v>10000111</v>
      </c>
      <c r="J4679" s="20" t="s">
        <v>35</v>
      </c>
      <c r="K4679" s="20" t="s">
        <v>110</v>
      </c>
      <c r="L4679" s="20" t="s">
        <v>110</v>
      </c>
      <c r="M4679" s="20" t="s">
        <v>110</v>
      </c>
    </row>
    <row r="4680" spans="2:13" x14ac:dyDescent="0.2">
      <c r="B4680" s="19">
        <v>43294</v>
      </c>
      <c r="C4680" s="18">
        <v>0.94724962240641641</v>
      </c>
      <c r="D4680" s="20" t="s">
        <v>3</v>
      </c>
      <c r="E4680" s="20" t="s">
        <v>12</v>
      </c>
      <c r="F4680" s="20">
        <v>1000001649</v>
      </c>
      <c r="G4680" s="20" t="s">
        <v>11</v>
      </c>
      <c r="H4680" s="20" t="s">
        <v>8</v>
      </c>
      <c r="I4680" s="20">
        <v>10000111</v>
      </c>
      <c r="J4680" s="20" t="s">
        <v>35</v>
      </c>
      <c r="K4680" s="20" t="s">
        <v>110</v>
      </c>
      <c r="L4680" s="20" t="s">
        <v>110</v>
      </c>
      <c r="M4680" s="20" t="s">
        <v>110</v>
      </c>
    </row>
    <row r="4681" spans="2:13" x14ac:dyDescent="0.2">
      <c r="B4681" s="19">
        <v>43295</v>
      </c>
      <c r="C4681" s="18">
        <v>0.96619461485454483</v>
      </c>
      <c r="D4681" s="20" t="s">
        <v>3</v>
      </c>
      <c r="E4681" s="20" t="s">
        <v>12</v>
      </c>
      <c r="F4681" s="20">
        <v>1000001649</v>
      </c>
      <c r="G4681" s="20" t="s">
        <v>11</v>
      </c>
      <c r="H4681" s="20" t="s">
        <v>8</v>
      </c>
      <c r="I4681" s="20">
        <v>10000111</v>
      </c>
      <c r="J4681" s="20" t="s">
        <v>35</v>
      </c>
      <c r="K4681" s="20" t="s">
        <v>110</v>
      </c>
      <c r="L4681" s="20" t="s">
        <v>110</v>
      </c>
      <c r="M4681" s="20" t="s">
        <v>110</v>
      </c>
    </row>
    <row r="4682" spans="2:13" x14ac:dyDescent="0.2">
      <c r="B4682" s="19">
        <v>43296</v>
      </c>
      <c r="C4682" s="18">
        <v>0.98551850715163569</v>
      </c>
      <c r="D4682" s="20" t="s">
        <v>3</v>
      </c>
      <c r="E4682" s="20" t="s">
        <v>12</v>
      </c>
      <c r="F4682" s="20">
        <v>1000001649</v>
      </c>
      <c r="G4682" s="20" t="s">
        <v>11</v>
      </c>
      <c r="H4682" s="20" t="s">
        <v>8</v>
      </c>
      <c r="I4682" s="20">
        <v>10000111</v>
      </c>
      <c r="J4682" s="20" t="s">
        <v>35</v>
      </c>
      <c r="K4682" s="20" t="s">
        <v>110</v>
      </c>
      <c r="L4682" s="20" t="s">
        <v>110</v>
      </c>
      <c r="M4682" s="20" t="s">
        <v>110</v>
      </c>
    </row>
    <row r="4683" spans="2:13" x14ac:dyDescent="0.2">
      <c r="B4683" s="19">
        <v>43297</v>
      </c>
      <c r="C4683" s="18">
        <v>1.0052288772946685</v>
      </c>
      <c r="D4683" s="20" t="s">
        <v>3</v>
      </c>
      <c r="E4683" s="20" t="s">
        <v>12</v>
      </c>
      <c r="F4683" s="20">
        <v>1000001649</v>
      </c>
      <c r="G4683" s="20" t="s">
        <v>11</v>
      </c>
      <c r="H4683" s="20" t="s">
        <v>8</v>
      </c>
      <c r="I4683" s="20">
        <v>10000111</v>
      </c>
      <c r="J4683" s="20" t="s">
        <v>35</v>
      </c>
      <c r="K4683" s="20" t="s">
        <v>110</v>
      </c>
      <c r="L4683" s="20" t="s">
        <v>110</v>
      </c>
      <c r="M4683" s="20" t="s">
        <v>110</v>
      </c>
    </row>
    <row r="4684" spans="2:13" x14ac:dyDescent="0.2">
      <c r="B4684" s="19">
        <v>43298</v>
      </c>
      <c r="C4684" s="18">
        <v>1.0253334548405619</v>
      </c>
      <c r="D4684" s="20" t="s">
        <v>3</v>
      </c>
      <c r="E4684" s="20" t="s">
        <v>12</v>
      </c>
      <c r="F4684" s="20">
        <v>1000001649</v>
      </c>
      <c r="G4684" s="20" t="s">
        <v>11</v>
      </c>
      <c r="H4684" s="20" t="s">
        <v>8</v>
      </c>
      <c r="I4684" s="20">
        <v>10000111</v>
      </c>
      <c r="J4684" s="20" t="s">
        <v>35</v>
      </c>
      <c r="K4684" s="20" t="s">
        <v>110</v>
      </c>
      <c r="L4684" s="20" t="s">
        <v>110</v>
      </c>
      <c r="M4684" s="20" t="s">
        <v>110</v>
      </c>
    </row>
    <row r="4685" spans="2:13" x14ac:dyDescent="0.2">
      <c r="B4685" s="19">
        <v>43299</v>
      </c>
      <c r="C4685" s="18">
        <v>1.0458401239373731</v>
      </c>
      <c r="D4685" s="20" t="s">
        <v>3</v>
      </c>
      <c r="E4685" s="20" t="s">
        <v>12</v>
      </c>
      <c r="F4685" s="20">
        <v>1000001649</v>
      </c>
      <c r="G4685" s="20" t="s">
        <v>11</v>
      </c>
      <c r="H4685" s="20" t="s">
        <v>8</v>
      </c>
      <c r="I4685" s="20">
        <v>10000111</v>
      </c>
      <c r="J4685" s="20" t="s">
        <v>35</v>
      </c>
      <c r="K4685" s="20" t="s">
        <v>110</v>
      </c>
      <c r="L4685" s="20" t="s">
        <v>110</v>
      </c>
      <c r="M4685" s="20" t="s">
        <v>110</v>
      </c>
    </row>
    <row r="4686" spans="2:13" x14ac:dyDescent="0.2">
      <c r="B4686" s="19">
        <v>43300</v>
      </c>
      <c r="C4686" s="18">
        <v>1.0667569264161205</v>
      </c>
      <c r="D4686" s="20" t="s">
        <v>3</v>
      </c>
      <c r="E4686" s="20" t="s">
        <v>12</v>
      </c>
      <c r="F4686" s="20">
        <v>1000001649</v>
      </c>
      <c r="G4686" s="20" t="s">
        <v>11</v>
      </c>
      <c r="H4686" s="20" t="s">
        <v>8</v>
      </c>
      <c r="I4686" s="20">
        <v>10000111</v>
      </c>
      <c r="J4686" s="20" t="s">
        <v>35</v>
      </c>
      <c r="K4686" s="20" t="s">
        <v>110</v>
      </c>
      <c r="L4686" s="20" t="s">
        <v>110</v>
      </c>
      <c r="M4686" s="20" t="s">
        <v>110</v>
      </c>
    </row>
    <row r="4687" spans="2:13" x14ac:dyDescent="0.2">
      <c r="B4687" s="19">
        <v>43301</v>
      </c>
      <c r="C4687" s="18">
        <v>0.85609206494444268</v>
      </c>
      <c r="D4687" s="20" t="s">
        <v>3</v>
      </c>
      <c r="E4687" s="20" t="s">
        <v>12</v>
      </c>
      <c r="F4687" s="20">
        <v>1000001649</v>
      </c>
      <c r="G4687" s="20" t="s">
        <v>11</v>
      </c>
      <c r="H4687" s="20" t="s">
        <v>8</v>
      </c>
      <c r="I4687" s="20">
        <v>10000111</v>
      </c>
      <c r="J4687" s="20" t="s">
        <v>35</v>
      </c>
      <c r="K4687" s="20" t="s">
        <v>110</v>
      </c>
      <c r="L4687" s="20" t="s">
        <v>110</v>
      </c>
      <c r="M4687" s="20" t="s">
        <v>110</v>
      </c>
    </row>
    <row r="4688" spans="2:13" x14ac:dyDescent="0.2">
      <c r="B4688" s="19">
        <v>43252</v>
      </c>
      <c r="C4688" s="18">
        <v>0.71200000000000008</v>
      </c>
      <c r="D4688" s="20" t="s">
        <v>3</v>
      </c>
      <c r="E4688" s="20" t="s">
        <v>12</v>
      </c>
      <c r="F4688" s="20">
        <v>1000000059</v>
      </c>
      <c r="G4688" s="20" t="s">
        <v>53</v>
      </c>
      <c r="H4688" s="20" t="s">
        <v>8</v>
      </c>
      <c r="I4688" s="20">
        <v>10000111</v>
      </c>
      <c r="J4688" s="20" t="s">
        <v>35</v>
      </c>
      <c r="K4688" s="20" t="s">
        <v>110</v>
      </c>
      <c r="L4688" s="20" t="s">
        <v>110</v>
      </c>
      <c r="M4688" s="20" t="s">
        <v>110</v>
      </c>
    </row>
    <row r="4689" spans="2:13" x14ac:dyDescent="0.2">
      <c r="B4689" s="19">
        <v>43253</v>
      </c>
      <c r="C4689" s="18">
        <v>0.72624000000000011</v>
      </c>
      <c r="D4689" s="20" t="s">
        <v>3</v>
      </c>
      <c r="E4689" s="20" t="s">
        <v>12</v>
      </c>
      <c r="F4689" s="20">
        <v>1000000059</v>
      </c>
      <c r="G4689" s="20" t="s">
        <v>53</v>
      </c>
      <c r="H4689" s="20" t="s">
        <v>8</v>
      </c>
      <c r="I4689" s="20">
        <v>10000111</v>
      </c>
      <c r="J4689" s="20" t="s">
        <v>35</v>
      </c>
      <c r="K4689" s="20" t="s">
        <v>110</v>
      </c>
      <c r="L4689" s="20" t="s">
        <v>110</v>
      </c>
      <c r="M4689" s="20" t="s">
        <v>110</v>
      </c>
    </row>
    <row r="4690" spans="2:13" x14ac:dyDescent="0.2">
      <c r="B4690" s="19">
        <v>43282</v>
      </c>
      <c r="C4690" s="18">
        <v>5.00802130857518E-2</v>
      </c>
      <c r="D4690" s="20" t="s">
        <v>3</v>
      </c>
      <c r="E4690" s="20" t="s">
        <v>12</v>
      </c>
      <c r="F4690" s="20">
        <v>1000000059</v>
      </c>
      <c r="G4690" s="20" t="s">
        <v>53</v>
      </c>
      <c r="H4690" s="20" t="s">
        <v>8</v>
      </c>
      <c r="I4690" s="20">
        <v>10000111</v>
      </c>
      <c r="J4690" s="20" t="s">
        <v>35</v>
      </c>
      <c r="K4690" s="20" t="s">
        <v>110</v>
      </c>
      <c r="L4690" s="20" t="s">
        <v>110</v>
      </c>
      <c r="M4690" s="20" t="s">
        <v>110</v>
      </c>
    </row>
    <row r="4691" spans="2:13" x14ac:dyDescent="0.2">
      <c r="B4691" s="19">
        <v>43283</v>
      </c>
      <c r="C4691" s="18">
        <v>5.1081817347466835E-2</v>
      </c>
      <c r="D4691" s="20" t="s">
        <v>3</v>
      </c>
      <c r="E4691" s="20" t="s">
        <v>12</v>
      </c>
      <c r="F4691" s="20">
        <v>1000000059</v>
      </c>
      <c r="G4691" s="20" t="s">
        <v>53</v>
      </c>
      <c r="H4691" s="20" t="s">
        <v>8</v>
      </c>
      <c r="I4691" s="20">
        <v>10000111</v>
      </c>
      <c r="J4691" s="20" t="s">
        <v>35</v>
      </c>
      <c r="K4691" s="20" t="s">
        <v>110</v>
      </c>
      <c r="L4691" s="20" t="s">
        <v>110</v>
      </c>
      <c r="M4691" s="20" t="s">
        <v>110</v>
      </c>
    </row>
    <row r="4692" spans="2:13" x14ac:dyDescent="0.2">
      <c r="B4692" s="19">
        <v>43284</v>
      </c>
      <c r="C4692" s="18">
        <v>5.2103453694416171E-2</v>
      </c>
      <c r="D4692" s="20" t="s">
        <v>3</v>
      </c>
      <c r="E4692" s="20" t="s">
        <v>12</v>
      </c>
      <c r="F4692" s="20">
        <v>1000000059</v>
      </c>
      <c r="G4692" s="20" t="s">
        <v>53</v>
      </c>
      <c r="H4692" s="20" t="s">
        <v>8</v>
      </c>
      <c r="I4692" s="20">
        <v>10000111</v>
      </c>
      <c r="J4692" s="20" t="s">
        <v>35</v>
      </c>
      <c r="K4692" s="20" t="s">
        <v>110</v>
      </c>
      <c r="L4692" s="20" t="s">
        <v>110</v>
      </c>
      <c r="M4692" s="20" t="s">
        <v>110</v>
      </c>
    </row>
    <row r="4693" spans="2:13" x14ac:dyDescent="0.2">
      <c r="B4693" s="19">
        <v>43285</v>
      </c>
      <c r="C4693" s="18">
        <v>5.314552276830449E-2</v>
      </c>
      <c r="D4693" s="20" t="s">
        <v>3</v>
      </c>
      <c r="E4693" s="20" t="s">
        <v>12</v>
      </c>
      <c r="F4693" s="20">
        <v>1000000059</v>
      </c>
      <c r="G4693" s="20" t="s">
        <v>53</v>
      </c>
      <c r="H4693" s="20" t="s">
        <v>8</v>
      </c>
      <c r="I4693" s="20">
        <v>10000111</v>
      </c>
      <c r="J4693" s="20" t="s">
        <v>35</v>
      </c>
      <c r="K4693" s="20" t="s">
        <v>110</v>
      </c>
      <c r="L4693" s="20" t="s">
        <v>110</v>
      </c>
      <c r="M4693" s="20" t="s">
        <v>110</v>
      </c>
    </row>
    <row r="4694" spans="2:13" x14ac:dyDescent="0.2">
      <c r="B4694" s="19">
        <v>43286</v>
      </c>
      <c r="C4694" s="18">
        <v>5.4208433223670582E-2</v>
      </c>
      <c r="D4694" s="20" t="s">
        <v>3</v>
      </c>
      <c r="E4694" s="20" t="s">
        <v>12</v>
      </c>
      <c r="F4694" s="20">
        <v>1000000059</v>
      </c>
      <c r="G4694" s="20" t="s">
        <v>53</v>
      </c>
      <c r="H4694" s="20" t="s">
        <v>8</v>
      </c>
      <c r="I4694" s="20">
        <v>10000111</v>
      </c>
      <c r="J4694" s="20" t="s">
        <v>35</v>
      </c>
      <c r="K4694" s="20" t="s">
        <v>110</v>
      </c>
      <c r="L4694" s="20" t="s">
        <v>110</v>
      </c>
      <c r="M4694" s="20" t="s">
        <v>110</v>
      </c>
    </row>
    <row r="4695" spans="2:13" x14ac:dyDescent="0.2">
      <c r="B4695" s="19">
        <v>43287</v>
      </c>
      <c r="C4695" s="18">
        <v>5.5292601888143993E-2</v>
      </c>
      <c r="D4695" s="20" t="s">
        <v>3</v>
      </c>
      <c r="E4695" s="20" t="s">
        <v>12</v>
      </c>
      <c r="F4695" s="20">
        <v>1000000059</v>
      </c>
      <c r="G4695" s="20" t="s">
        <v>53</v>
      </c>
      <c r="H4695" s="20" t="s">
        <v>8</v>
      </c>
      <c r="I4695" s="20">
        <v>10000111</v>
      </c>
      <c r="J4695" s="20" t="s">
        <v>35</v>
      </c>
      <c r="K4695" s="20" t="s">
        <v>110</v>
      </c>
      <c r="L4695" s="20" t="s">
        <v>110</v>
      </c>
      <c r="M4695" s="20" t="s">
        <v>110</v>
      </c>
    </row>
    <row r="4696" spans="2:13" x14ac:dyDescent="0.2">
      <c r="B4696" s="19">
        <v>43288</v>
      </c>
      <c r="C4696" s="18">
        <v>5.6398453925906873E-2</v>
      </c>
      <c r="D4696" s="20" t="s">
        <v>3</v>
      </c>
      <c r="E4696" s="20" t="s">
        <v>12</v>
      </c>
      <c r="F4696" s="20">
        <v>1000000059</v>
      </c>
      <c r="G4696" s="20" t="s">
        <v>53</v>
      </c>
      <c r="H4696" s="20" t="s">
        <v>8</v>
      </c>
      <c r="I4696" s="20">
        <v>10000111</v>
      </c>
      <c r="J4696" s="20" t="s">
        <v>35</v>
      </c>
      <c r="K4696" s="20" t="s">
        <v>110</v>
      </c>
      <c r="L4696" s="20" t="s">
        <v>110</v>
      </c>
      <c r="M4696" s="20" t="s">
        <v>110</v>
      </c>
    </row>
    <row r="4697" spans="2:13" x14ac:dyDescent="0.2">
      <c r="B4697" s="19">
        <v>43289</v>
      </c>
      <c r="C4697" s="18">
        <v>5.7526423004425009E-2</v>
      </c>
      <c r="D4697" s="20" t="s">
        <v>3</v>
      </c>
      <c r="E4697" s="20" t="s">
        <v>12</v>
      </c>
      <c r="F4697" s="20">
        <v>1000000059</v>
      </c>
      <c r="G4697" s="20" t="s">
        <v>53</v>
      </c>
      <c r="H4697" s="20" t="s">
        <v>8</v>
      </c>
      <c r="I4697" s="20">
        <v>10000111</v>
      </c>
      <c r="J4697" s="20" t="s">
        <v>35</v>
      </c>
      <c r="K4697" s="20" t="s">
        <v>110</v>
      </c>
      <c r="L4697" s="20" t="s">
        <v>110</v>
      </c>
      <c r="M4697" s="20" t="s">
        <v>110</v>
      </c>
    </row>
    <row r="4698" spans="2:13" x14ac:dyDescent="0.2">
      <c r="B4698" s="19">
        <v>43290</v>
      </c>
      <c r="C4698" s="18">
        <v>5.8676951464513509E-2</v>
      </c>
      <c r="D4698" s="20" t="s">
        <v>3</v>
      </c>
      <c r="E4698" s="20" t="s">
        <v>12</v>
      </c>
      <c r="F4698" s="20">
        <v>1000000059</v>
      </c>
      <c r="G4698" s="20" t="s">
        <v>53</v>
      </c>
      <c r="H4698" s="20" t="s">
        <v>8</v>
      </c>
      <c r="I4698" s="20">
        <v>10000111</v>
      </c>
      <c r="J4698" s="20" t="s">
        <v>35</v>
      </c>
      <c r="K4698" s="20" t="s">
        <v>110</v>
      </c>
      <c r="L4698" s="20" t="s">
        <v>110</v>
      </c>
      <c r="M4698" s="20" t="s">
        <v>110</v>
      </c>
    </row>
    <row r="4699" spans="2:13" x14ac:dyDescent="0.2">
      <c r="B4699" s="19">
        <v>43291</v>
      </c>
      <c r="C4699" s="18">
        <v>5.9850490493803782E-2</v>
      </c>
      <c r="D4699" s="20" t="s">
        <v>3</v>
      </c>
      <c r="E4699" s="20" t="s">
        <v>12</v>
      </c>
      <c r="F4699" s="20">
        <v>1000000059</v>
      </c>
      <c r="G4699" s="20" t="s">
        <v>53</v>
      </c>
      <c r="H4699" s="20" t="s">
        <v>8</v>
      </c>
      <c r="I4699" s="20">
        <v>10000111</v>
      </c>
      <c r="J4699" s="20" t="s">
        <v>35</v>
      </c>
      <c r="K4699" s="20" t="s">
        <v>110</v>
      </c>
      <c r="L4699" s="20" t="s">
        <v>110</v>
      </c>
      <c r="M4699" s="20" t="s">
        <v>110</v>
      </c>
    </row>
    <row r="4700" spans="2:13" x14ac:dyDescent="0.2">
      <c r="B4700" s="19">
        <v>43292</v>
      </c>
      <c r="C4700" s="18">
        <v>6.1047500303679857E-2</v>
      </c>
      <c r="D4700" s="20" t="s">
        <v>3</v>
      </c>
      <c r="E4700" s="20" t="s">
        <v>12</v>
      </c>
      <c r="F4700" s="20">
        <v>1000000059</v>
      </c>
      <c r="G4700" s="20" t="s">
        <v>53</v>
      </c>
      <c r="H4700" s="20" t="s">
        <v>8</v>
      </c>
      <c r="I4700" s="20">
        <v>10000111</v>
      </c>
      <c r="J4700" s="20" t="s">
        <v>35</v>
      </c>
      <c r="K4700" s="20" t="s">
        <v>110</v>
      </c>
      <c r="L4700" s="20" t="s">
        <v>110</v>
      </c>
      <c r="M4700" s="20" t="s">
        <v>110</v>
      </c>
    </row>
    <row r="4701" spans="2:13" x14ac:dyDescent="0.2">
      <c r="B4701" s="19">
        <v>43293</v>
      </c>
      <c r="C4701" s="18">
        <v>6.2268450309753448E-2</v>
      </c>
      <c r="D4701" s="20" t="s">
        <v>3</v>
      </c>
      <c r="E4701" s="20" t="s">
        <v>12</v>
      </c>
      <c r="F4701" s="20">
        <v>1000000059</v>
      </c>
      <c r="G4701" s="20" t="s">
        <v>53</v>
      </c>
      <c r="H4701" s="20" t="s">
        <v>8</v>
      </c>
      <c r="I4701" s="20">
        <v>10000111</v>
      </c>
      <c r="J4701" s="20" t="s">
        <v>35</v>
      </c>
      <c r="K4701" s="20" t="s">
        <v>110</v>
      </c>
      <c r="L4701" s="20" t="s">
        <v>110</v>
      </c>
      <c r="M4701" s="20" t="s">
        <v>110</v>
      </c>
    </row>
    <row r="4702" spans="2:13" x14ac:dyDescent="0.2">
      <c r="B4702" s="19">
        <v>43294</v>
      </c>
      <c r="C4702" s="18">
        <v>6.3513819315948516E-2</v>
      </c>
      <c r="D4702" s="20" t="s">
        <v>3</v>
      </c>
      <c r="E4702" s="20" t="s">
        <v>12</v>
      </c>
      <c r="F4702" s="20">
        <v>1000000059</v>
      </c>
      <c r="G4702" s="20" t="s">
        <v>53</v>
      </c>
      <c r="H4702" s="20" t="s">
        <v>8</v>
      </c>
      <c r="I4702" s="20">
        <v>10000111</v>
      </c>
      <c r="J4702" s="20" t="s">
        <v>35</v>
      </c>
      <c r="K4702" s="20" t="s">
        <v>110</v>
      </c>
      <c r="L4702" s="20" t="s">
        <v>110</v>
      </c>
      <c r="M4702" s="20" t="s">
        <v>110</v>
      </c>
    </row>
    <row r="4703" spans="2:13" x14ac:dyDescent="0.2">
      <c r="B4703" s="19">
        <v>43295</v>
      </c>
      <c r="C4703" s="18">
        <v>6.478409570226748E-2</v>
      </c>
      <c r="D4703" s="20" t="s">
        <v>3</v>
      </c>
      <c r="E4703" s="20" t="s">
        <v>12</v>
      </c>
      <c r="F4703" s="20">
        <v>1000000059</v>
      </c>
      <c r="G4703" s="20" t="s">
        <v>53</v>
      </c>
      <c r="H4703" s="20" t="s">
        <v>8</v>
      </c>
      <c r="I4703" s="20">
        <v>10000111</v>
      </c>
      <c r="J4703" s="20" t="s">
        <v>35</v>
      </c>
      <c r="K4703" s="20" t="s">
        <v>110</v>
      </c>
      <c r="L4703" s="20" t="s">
        <v>110</v>
      </c>
      <c r="M4703" s="20" t="s">
        <v>110</v>
      </c>
    </row>
    <row r="4704" spans="2:13" x14ac:dyDescent="0.2">
      <c r="B4704" s="19">
        <v>43296</v>
      </c>
      <c r="C4704" s="18">
        <v>6.607977761631284E-2</v>
      </c>
      <c r="D4704" s="20" t="s">
        <v>3</v>
      </c>
      <c r="E4704" s="20" t="s">
        <v>12</v>
      </c>
      <c r="F4704" s="20">
        <v>1000000059</v>
      </c>
      <c r="G4704" s="20" t="s">
        <v>53</v>
      </c>
      <c r="H4704" s="20" t="s">
        <v>8</v>
      </c>
      <c r="I4704" s="20">
        <v>10000111</v>
      </c>
      <c r="J4704" s="20" t="s">
        <v>35</v>
      </c>
      <c r="K4704" s="20" t="s">
        <v>110</v>
      </c>
      <c r="L4704" s="20" t="s">
        <v>110</v>
      </c>
      <c r="M4704" s="20" t="s">
        <v>110</v>
      </c>
    </row>
    <row r="4705" spans="2:13" x14ac:dyDescent="0.2">
      <c r="B4705" s="19">
        <v>43297</v>
      </c>
      <c r="C4705" s="18">
        <v>6.7401373168639089E-2</v>
      </c>
      <c r="D4705" s="20" t="s">
        <v>3</v>
      </c>
      <c r="E4705" s="20" t="s">
        <v>12</v>
      </c>
      <c r="F4705" s="20">
        <v>1000000059</v>
      </c>
      <c r="G4705" s="20" t="s">
        <v>53</v>
      </c>
      <c r="H4705" s="20" t="s">
        <v>8</v>
      </c>
      <c r="I4705" s="20">
        <v>10000111</v>
      </c>
      <c r="J4705" s="20" t="s">
        <v>35</v>
      </c>
      <c r="K4705" s="20" t="s">
        <v>110</v>
      </c>
      <c r="L4705" s="20" t="s">
        <v>110</v>
      </c>
      <c r="M4705" s="20" t="s">
        <v>110</v>
      </c>
    </row>
    <row r="4706" spans="2:13" x14ac:dyDescent="0.2">
      <c r="B4706" s="19">
        <v>43298</v>
      </c>
      <c r="C4706" s="18">
        <v>6.8749400632011876E-2</v>
      </c>
      <c r="D4706" s="20" t="s">
        <v>3</v>
      </c>
      <c r="E4706" s="20" t="s">
        <v>12</v>
      </c>
      <c r="F4706" s="20">
        <v>1000000059</v>
      </c>
      <c r="G4706" s="20" t="s">
        <v>53</v>
      </c>
      <c r="H4706" s="20" t="s">
        <v>8</v>
      </c>
      <c r="I4706" s="20">
        <v>10000111</v>
      </c>
      <c r="J4706" s="20" t="s">
        <v>35</v>
      </c>
      <c r="K4706" s="20" t="s">
        <v>110</v>
      </c>
      <c r="L4706" s="20" t="s">
        <v>110</v>
      </c>
      <c r="M4706" s="20" t="s">
        <v>110</v>
      </c>
    </row>
    <row r="4707" spans="2:13" x14ac:dyDescent="0.2">
      <c r="B4707" s="19">
        <v>43299</v>
      </c>
      <c r="C4707" s="18">
        <v>7.0124388644652105E-2</v>
      </c>
      <c r="D4707" s="20" t="s">
        <v>3</v>
      </c>
      <c r="E4707" s="20" t="s">
        <v>12</v>
      </c>
      <c r="F4707" s="20">
        <v>1000000059</v>
      </c>
      <c r="G4707" s="20" t="s">
        <v>53</v>
      </c>
      <c r="H4707" s="20" t="s">
        <v>8</v>
      </c>
      <c r="I4707" s="20">
        <v>10000111</v>
      </c>
      <c r="J4707" s="20" t="s">
        <v>35</v>
      </c>
      <c r="K4707" s="20" t="s">
        <v>110</v>
      </c>
      <c r="L4707" s="20" t="s">
        <v>110</v>
      </c>
      <c r="M4707" s="20" t="s">
        <v>110</v>
      </c>
    </row>
    <row r="4708" spans="2:13" x14ac:dyDescent="0.2">
      <c r="B4708" s="19">
        <v>43300</v>
      </c>
      <c r="C4708" s="18">
        <v>7.1526876417545154E-2</v>
      </c>
      <c r="D4708" s="20" t="s">
        <v>3</v>
      </c>
      <c r="E4708" s="20" t="s">
        <v>12</v>
      </c>
      <c r="F4708" s="20">
        <v>1000000059</v>
      </c>
      <c r="G4708" s="20" t="s">
        <v>53</v>
      </c>
      <c r="H4708" s="20" t="s">
        <v>8</v>
      </c>
      <c r="I4708" s="20">
        <v>10000111</v>
      </c>
      <c r="J4708" s="20" t="s">
        <v>35</v>
      </c>
      <c r="K4708" s="20" t="s">
        <v>110</v>
      </c>
      <c r="L4708" s="20" t="s">
        <v>110</v>
      </c>
      <c r="M4708" s="20" t="s">
        <v>110</v>
      </c>
    </row>
    <row r="4709" spans="2:13" x14ac:dyDescent="0.2">
      <c r="B4709" s="19">
        <v>43301</v>
      </c>
      <c r="C4709" s="18">
        <v>7.2957413945896055E-2</v>
      </c>
      <c r="D4709" s="20" t="s">
        <v>3</v>
      </c>
      <c r="E4709" s="20" t="s">
        <v>12</v>
      </c>
      <c r="F4709" s="20">
        <v>1000000059</v>
      </c>
      <c r="G4709" s="20" t="s">
        <v>53</v>
      </c>
      <c r="H4709" s="20" t="s">
        <v>8</v>
      </c>
      <c r="I4709" s="20">
        <v>10000111</v>
      </c>
      <c r="J4709" s="20" t="s">
        <v>35</v>
      </c>
      <c r="K4709" s="20" t="s">
        <v>110</v>
      </c>
      <c r="L4709" s="20" t="s">
        <v>110</v>
      </c>
      <c r="M4709" s="20" t="s">
        <v>110</v>
      </c>
    </row>
    <row r="4710" spans="2:13" x14ac:dyDescent="0.2">
      <c r="B4710" s="19">
        <v>43259</v>
      </c>
      <c r="C4710" s="18">
        <v>5.054216937656833E-2</v>
      </c>
      <c r="D4710" s="20" t="s">
        <v>3</v>
      </c>
      <c r="E4710" s="20" t="s">
        <v>10</v>
      </c>
      <c r="F4710" s="20">
        <v>1000002985</v>
      </c>
      <c r="G4710" s="20" t="s">
        <v>45</v>
      </c>
      <c r="H4710" s="20" t="s">
        <v>24</v>
      </c>
      <c r="I4710" s="20">
        <v>40000080</v>
      </c>
      <c r="J4710" s="20" t="s">
        <v>65</v>
      </c>
      <c r="K4710" s="20" t="s">
        <v>110</v>
      </c>
      <c r="L4710" s="20" t="s">
        <v>110</v>
      </c>
      <c r="M4710" s="20" t="s">
        <v>110</v>
      </c>
    </row>
    <row r="4711" spans="2:13" x14ac:dyDescent="0.2">
      <c r="B4711" s="19">
        <v>43260</v>
      </c>
      <c r="C4711" s="18">
        <v>5.1553012764099702E-2</v>
      </c>
      <c r="D4711" s="20" t="s">
        <v>3</v>
      </c>
      <c r="E4711" s="20" t="s">
        <v>10</v>
      </c>
      <c r="F4711" s="20">
        <v>1000002985</v>
      </c>
      <c r="G4711" s="20" t="s">
        <v>45</v>
      </c>
      <c r="H4711" s="20" t="s">
        <v>24</v>
      </c>
      <c r="I4711" s="20">
        <v>40000080</v>
      </c>
      <c r="J4711" s="20" t="s">
        <v>65</v>
      </c>
      <c r="K4711" s="20" t="s">
        <v>110</v>
      </c>
      <c r="L4711" s="20" t="s">
        <v>110</v>
      </c>
      <c r="M4711" s="20" t="s">
        <v>110</v>
      </c>
    </row>
    <row r="4712" spans="2:13" x14ac:dyDescent="0.2">
      <c r="B4712" s="19">
        <v>43261</v>
      </c>
      <c r="C4712" s="18">
        <v>5.25840730193817E-2</v>
      </c>
      <c r="D4712" s="20" t="s">
        <v>3</v>
      </c>
      <c r="E4712" s="20" t="s">
        <v>10</v>
      </c>
      <c r="F4712" s="20">
        <v>1000002985</v>
      </c>
      <c r="G4712" s="20" t="s">
        <v>45</v>
      </c>
      <c r="H4712" s="20" t="s">
        <v>24</v>
      </c>
      <c r="I4712" s="20">
        <v>40000080</v>
      </c>
      <c r="J4712" s="20" t="s">
        <v>65</v>
      </c>
      <c r="K4712" s="20" t="s">
        <v>110</v>
      </c>
      <c r="L4712" s="20" t="s">
        <v>110</v>
      </c>
      <c r="M4712" s="20" t="s">
        <v>110</v>
      </c>
    </row>
    <row r="4713" spans="2:13" x14ac:dyDescent="0.2">
      <c r="B4713" s="19">
        <v>43262</v>
      </c>
      <c r="C4713" s="18">
        <v>5.3635754479769329E-2</v>
      </c>
      <c r="D4713" s="20" t="s">
        <v>3</v>
      </c>
      <c r="E4713" s="20" t="s">
        <v>10</v>
      </c>
      <c r="F4713" s="20">
        <v>1000002985</v>
      </c>
      <c r="G4713" s="20" t="s">
        <v>45</v>
      </c>
      <c r="H4713" s="20" t="s">
        <v>24</v>
      </c>
      <c r="I4713" s="20">
        <v>40000080</v>
      </c>
      <c r="J4713" s="20" t="s">
        <v>65</v>
      </c>
      <c r="K4713" s="20" t="s">
        <v>110</v>
      </c>
      <c r="L4713" s="20" t="s">
        <v>110</v>
      </c>
      <c r="M4713" s="20" t="s">
        <v>110</v>
      </c>
    </row>
    <row r="4714" spans="2:13" x14ac:dyDescent="0.2">
      <c r="B4714" s="19">
        <v>43263</v>
      </c>
      <c r="C4714" s="18">
        <v>5.4708469569364711E-2</v>
      </c>
      <c r="D4714" s="20" t="s">
        <v>3</v>
      </c>
      <c r="E4714" s="20" t="s">
        <v>10</v>
      </c>
      <c r="F4714" s="20">
        <v>1000002985</v>
      </c>
      <c r="G4714" s="20" t="s">
        <v>45</v>
      </c>
      <c r="H4714" s="20" t="s">
        <v>24</v>
      </c>
      <c r="I4714" s="20">
        <v>40000080</v>
      </c>
      <c r="J4714" s="20" t="s">
        <v>65</v>
      </c>
      <c r="K4714" s="20" t="s">
        <v>110</v>
      </c>
      <c r="L4714" s="20" t="s">
        <v>110</v>
      </c>
      <c r="M4714" s="20" t="s">
        <v>110</v>
      </c>
    </row>
    <row r="4715" spans="2:13" x14ac:dyDescent="0.2">
      <c r="B4715" s="19">
        <v>43264</v>
      </c>
      <c r="C4715" s="18">
        <v>5.5802638960752014E-2</v>
      </c>
      <c r="D4715" s="20" t="s">
        <v>3</v>
      </c>
      <c r="E4715" s="20" t="s">
        <v>10</v>
      </c>
      <c r="F4715" s="20">
        <v>1000002985</v>
      </c>
      <c r="G4715" s="20" t="s">
        <v>45</v>
      </c>
      <c r="H4715" s="20" t="s">
        <v>24</v>
      </c>
      <c r="I4715" s="20">
        <v>40000080</v>
      </c>
      <c r="J4715" s="20" t="s">
        <v>65</v>
      </c>
      <c r="K4715" s="20" t="s">
        <v>110</v>
      </c>
      <c r="L4715" s="20" t="s">
        <v>110</v>
      </c>
      <c r="M4715" s="20" t="s">
        <v>110</v>
      </c>
    </row>
    <row r="4716" spans="2:13" x14ac:dyDescent="0.2">
      <c r="B4716" s="19">
        <v>43265</v>
      </c>
      <c r="C4716" s="18">
        <v>5.6918691739967053E-2</v>
      </c>
      <c r="D4716" s="20" t="s">
        <v>3</v>
      </c>
      <c r="E4716" s="20" t="s">
        <v>10</v>
      </c>
      <c r="F4716" s="20">
        <v>1000002985</v>
      </c>
      <c r="G4716" s="20" t="s">
        <v>45</v>
      </c>
      <c r="H4716" s="20" t="s">
        <v>24</v>
      </c>
      <c r="I4716" s="20">
        <v>40000080</v>
      </c>
      <c r="J4716" s="20" t="s">
        <v>65</v>
      </c>
      <c r="K4716" s="20" t="s">
        <v>110</v>
      </c>
      <c r="L4716" s="20" t="s">
        <v>110</v>
      </c>
      <c r="M4716" s="20" t="s">
        <v>110</v>
      </c>
    </row>
    <row r="4717" spans="2:13" x14ac:dyDescent="0.2">
      <c r="B4717" s="19">
        <v>43266</v>
      </c>
      <c r="C4717" s="18">
        <v>5.8057065574766399E-2</v>
      </c>
      <c r="D4717" s="20" t="s">
        <v>3</v>
      </c>
      <c r="E4717" s="20" t="s">
        <v>10</v>
      </c>
      <c r="F4717" s="20">
        <v>1000002985</v>
      </c>
      <c r="G4717" s="20" t="s">
        <v>45</v>
      </c>
      <c r="H4717" s="20" t="s">
        <v>24</v>
      </c>
      <c r="I4717" s="20">
        <v>40000080</v>
      </c>
      <c r="J4717" s="20" t="s">
        <v>65</v>
      </c>
      <c r="K4717" s="20" t="s">
        <v>110</v>
      </c>
      <c r="L4717" s="20" t="s">
        <v>110</v>
      </c>
      <c r="M4717" s="20" t="s">
        <v>110</v>
      </c>
    </row>
    <row r="4718" spans="2:13" x14ac:dyDescent="0.2">
      <c r="B4718" s="19">
        <v>43267</v>
      </c>
      <c r="C4718" s="18">
        <v>5.9218206886261726E-2</v>
      </c>
      <c r="D4718" s="20" t="s">
        <v>3</v>
      </c>
      <c r="E4718" s="20" t="s">
        <v>10</v>
      </c>
      <c r="F4718" s="20">
        <v>1000002985</v>
      </c>
      <c r="G4718" s="20" t="s">
        <v>45</v>
      </c>
      <c r="H4718" s="20" t="s">
        <v>24</v>
      </c>
      <c r="I4718" s="20">
        <v>40000080</v>
      </c>
      <c r="J4718" s="20" t="s">
        <v>65</v>
      </c>
      <c r="K4718" s="20" t="s">
        <v>110</v>
      </c>
      <c r="L4718" s="20" t="s">
        <v>110</v>
      </c>
      <c r="M4718" s="20" t="s">
        <v>110</v>
      </c>
    </row>
    <row r="4719" spans="2:13" x14ac:dyDescent="0.2">
      <c r="B4719" s="19">
        <v>43268</v>
      </c>
      <c r="C4719" s="18">
        <v>6.040257102398696E-2</v>
      </c>
      <c r="D4719" s="20" t="s">
        <v>3</v>
      </c>
      <c r="E4719" s="20" t="s">
        <v>10</v>
      </c>
      <c r="F4719" s="20">
        <v>1000002985</v>
      </c>
      <c r="G4719" s="20" t="s">
        <v>45</v>
      </c>
      <c r="H4719" s="20" t="s">
        <v>24</v>
      </c>
      <c r="I4719" s="20">
        <v>40000080</v>
      </c>
      <c r="J4719" s="20" t="s">
        <v>65</v>
      </c>
      <c r="K4719" s="20" t="s">
        <v>110</v>
      </c>
      <c r="L4719" s="20" t="s">
        <v>110</v>
      </c>
      <c r="M4719" s="20" t="s">
        <v>110</v>
      </c>
    </row>
    <row r="4720" spans="2:13" x14ac:dyDescent="0.2">
      <c r="B4720" s="19">
        <v>43269</v>
      </c>
      <c r="C4720" s="18">
        <v>6.1610622444466703E-2</v>
      </c>
      <c r="D4720" s="20" t="s">
        <v>3</v>
      </c>
      <c r="E4720" s="20" t="s">
        <v>10</v>
      </c>
      <c r="F4720" s="20">
        <v>1000002985</v>
      </c>
      <c r="G4720" s="20" t="s">
        <v>45</v>
      </c>
      <c r="H4720" s="20" t="s">
        <v>24</v>
      </c>
      <c r="I4720" s="20">
        <v>40000080</v>
      </c>
      <c r="J4720" s="20" t="s">
        <v>65</v>
      </c>
      <c r="K4720" s="20" t="s">
        <v>110</v>
      </c>
      <c r="L4720" s="20" t="s">
        <v>110</v>
      </c>
      <c r="M4720" s="20" t="s">
        <v>110</v>
      </c>
    </row>
    <row r="4721" spans="2:13" x14ac:dyDescent="0.2">
      <c r="B4721" s="19">
        <v>43270</v>
      </c>
      <c r="C4721" s="18">
        <v>6.2842834893356028E-2</v>
      </c>
      <c r="D4721" s="20" t="s">
        <v>3</v>
      </c>
      <c r="E4721" s="20" t="s">
        <v>10</v>
      </c>
      <c r="F4721" s="20">
        <v>1000002985</v>
      </c>
      <c r="G4721" s="20" t="s">
        <v>45</v>
      </c>
      <c r="H4721" s="20" t="s">
        <v>24</v>
      </c>
      <c r="I4721" s="20">
        <v>40000080</v>
      </c>
      <c r="J4721" s="20" t="s">
        <v>65</v>
      </c>
      <c r="K4721" s="20" t="s">
        <v>110</v>
      </c>
      <c r="L4721" s="20" t="s">
        <v>110</v>
      </c>
      <c r="M4721" s="20" t="s">
        <v>110</v>
      </c>
    </row>
    <row r="4722" spans="2:13" x14ac:dyDescent="0.2">
      <c r="B4722" s="19">
        <v>43271</v>
      </c>
      <c r="C4722" s="18">
        <v>6.4099691591223154E-2</v>
      </c>
      <c r="D4722" s="20" t="s">
        <v>3</v>
      </c>
      <c r="E4722" s="20" t="s">
        <v>10</v>
      </c>
      <c r="F4722" s="20">
        <v>1000002985</v>
      </c>
      <c r="G4722" s="20" t="s">
        <v>45</v>
      </c>
      <c r="H4722" s="20" t="s">
        <v>24</v>
      </c>
      <c r="I4722" s="20">
        <v>40000080</v>
      </c>
      <c r="J4722" s="20" t="s">
        <v>65</v>
      </c>
      <c r="K4722" s="20" t="s">
        <v>110</v>
      </c>
      <c r="L4722" s="20" t="s">
        <v>110</v>
      </c>
      <c r="M4722" s="20" t="s">
        <v>110</v>
      </c>
    </row>
    <row r="4723" spans="2:13" x14ac:dyDescent="0.2">
      <c r="B4723" s="19">
        <v>43272</v>
      </c>
      <c r="C4723" s="18">
        <v>6.538168542304762E-2</v>
      </c>
      <c r="D4723" s="20" t="s">
        <v>3</v>
      </c>
      <c r="E4723" s="20" t="s">
        <v>10</v>
      </c>
      <c r="F4723" s="20">
        <v>1000002985</v>
      </c>
      <c r="G4723" s="20" t="s">
        <v>45</v>
      </c>
      <c r="H4723" s="20" t="s">
        <v>24</v>
      </c>
      <c r="I4723" s="20">
        <v>40000080</v>
      </c>
      <c r="J4723" s="20" t="s">
        <v>65</v>
      </c>
      <c r="K4723" s="20" t="s">
        <v>110</v>
      </c>
      <c r="L4723" s="20" t="s">
        <v>110</v>
      </c>
      <c r="M4723" s="20" t="s">
        <v>110</v>
      </c>
    </row>
    <row r="4724" spans="2:13" x14ac:dyDescent="0.2">
      <c r="B4724" s="19">
        <v>43273</v>
      </c>
      <c r="C4724" s="18">
        <v>6.6689319131508565E-2</v>
      </c>
      <c r="D4724" s="20" t="s">
        <v>3</v>
      </c>
      <c r="E4724" s="20" t="s">
        <v>10</v>
      </c>
      <c r="F4724" s="20">
        <v>1000002985</v>
      </c>
      <c r="G4724" s="20" t="s">
        <v>45</v>
      </c>
      <c r="H4724" s="20" t="s">
        <v>24</v>
      </c>
      <c r="I4724" s="20">
        <v>40000080</v>
      </c>
      <c r="J4724" s="20" t="s">
        <v>65</v>
      </c>
      <c r="K4724" s="20" t="s">
        <v>110</v>
      </c>
      <c r="L4724" s="20" t="s">
        <v>110</v>
      </c>
      <c r="M4724" s="20" t="s">
        <v>110</v>
      </c>
    </row>
    <row r="4725" spans="2:13" x14ac:dyDescent="0.2">
      <c r="B4725" s="19">
        <v>43274</v>
      </c>
      <c r="C4725" s="18">
        <v>6.8023105514138746E-2</v>
      </c>
      <c r="D4725" s="20" t="s">
        <v>3</v>
      </c>
      <c r="E4725" s="20" t="s">
        <v>10</v>
      </c>
      <c r="F4725" s="20">
        <v>1000002985</v>
      </c>
      <c r="G4725" s="20" t="s">
        <v>45</v>
      </c>
      <c r="H4725" s="20" t="s">
        <v>24</v>
      </c>
      <c r="I4725" s="20">
        <v>40000080</v>
      </c>
      <c r="J4725" s="20" t="s">
        <v>65</v>
      </c>
      <c r="K4725" s="20" t="s">
        <v>110</v>
      </c>
      <c r="L4725" s="20" t="s">
        <v>110</v>
      </c>
      <c r="M4725" s="20" t="s">
        <v>110</v>
      </c>
    </row>
    <row r="4726" spans="2:13" x14ac:dyDescent="0.2">
      <c r="B4726" s="19">
        <v>43275</v>
      </c>
      <c r="C4726" s="18">
        <v>6.9383567624421522E-2</v>
      </c>
      <c r="D4726" s="20" t="s">
        <v>3</v>
      </c>
      <c r="E4726" s="20" t="s">
        <v>10</v>
      </c>
      <c r="F4726" s="20">
        <v>1000002985</v>
      </c>
      <c r="G4726" s="20" t="s">
        <v>45</v>
      </c>
      <c r="H4726" s="20" t="s">
        <v>24</v>
      </c>
      <c r="I4726" s="20">
        <v>40000080</v>
      </c>
      <c r="J4726" s="20" t="s">
        <v>65</v>
      </c>
      <c r="K4726" s="20" t="s">
        <v>110</v>
      </c>
      <c r="L4726" s="20" t="s">
        <v>110</v>
      </c>
      <c r="M4726" s="20" t="s">
        <v>110</v>
      </c>
    </row>
    <row r="4727" spans="2:13" x14ac:dyDescent="0.2">
      <c r="B4727" s="19">
        <v>43276</v>
      </c>
      <c r="C4727" s="18">
        <v>7.0771238976909942E-2</v>
      </c>
      <c r="D4727" s="20" t="s">
        <v>3</v>
      </c>
      <c r="E4727" s="20" t="s">
        <v>10</v>
      </c>
      <c r="F4727" s="20">
        <v>1000002985</v>
      </c>
      <c r="G4727" s="20" t="s">
        <v>45</v>
      </c>
      <c r="H4727" s="20" t="s">
        <v>24</v>
      </c>
      <c r="I4727" s="20">
        <v>40000080</v>
      </c>
      <c r="J4727" s="20" t="s">
        <v>65</v>
      </c>
      <c r="K4727" s="20" t="s">
        <v>110</v>
      </c>
      <c r="L4727" s="20" t="s">
        <v>110</v>
      </c>
      <c r="M4727" s="20" t="s">
        <v>110</v>
      </c>
    </row>
    <row r="4728" spans="2:13" x14ac:dyDescent="0.2">
      <c r="B4728" s="19">
        <v>43277</v>
      </c>
      <c r="C4728" s="18">
        <v>7.2186663756448152E-2</v>
      </c>
      <c r="D4728" s="20" t="s">
        <v>3</v>
      </c>
      <c r="E4728" s="20" t="s">
        <v>10</v>
      </c>
      <c r="F4728" s="20">
        <v>1000002985</v>
      </c>
      <c r="G4728" s="20" t="s">
        <v>45</v>
      </c>
      <c r="H4728" s="20" t="s">
        <v>24</v>
      </c>
      <c r="I4728" s="20">
        <v>40000080</v>
      </c>
      <c r="J4728" s="20" t="s">
        <v>65</v>
      </c>
      <c r="K4728" s="20" t="s">
        <v>110</v>
      </c>
      <c r="L4728" s="20" t="s">
        <v>110</v>
      </c>
      <c r="M4728" s="20" t="s">
        <v>110</v>
      </c>
    </row>
    <row r="4729" spans="2:13" x14ac:dyDescent="0.2">
      <c r="B4729" s="19">
        <v>43278</v>
      </c>
      <c r="C4729" s="18">
        <v>7.3630397031577116E-2</v>
      </c>
      <c r="D4729" s="20" t="s">
        <v>3</v>
      </c>
      <c r="E4729" s="20" t="s">
        <v>10</v>
      </c>
      <c r="F4729" s="20">
        <v>1000002985</v>
      </c>
      <c r="G4729" s="20" t="s">
        <v>45</v>
      </c>
      <c r="H4729" s="20" t="s">
        <v>24</v>
      </c>
      <c r="I4729" s="20">
        <v>40000080</v>
      </c>
      <c r="J4729" s="20" t="s">
        <v>65</v>
      </c>
      <c r="K4729" s="20" t="s">
        <v>110</v>
      </c>
      <c r="L4729" s="20" t="s">
        <v>110</v>
      </c>
      <c r="M4729" s="20" t="s">
        <v>110</v>
      </c>
    </row>
    <row r="4730" spans="2:13" x14ac:dyDescent="0.2">
      <c r="B4730" s="19">
        <v>43279</v>
      </c>
      <c r="C4730" s="18">
        <v>7.5103004972208648E-2</v>
      </c>
      <c r="D4730" s="20" t="s">
        <v>3</v>
      </c>
      <c r="E4730" s="20" t="s">
        <v>10</v>
      </c>
      <c r="F4730" s="20">
        <v>1000002985</v>
      </c>
      <c r="G4730" s="20" t="s">
        <v>45</v>
      </c>
      <c r="H4730" s="20" t="s">
        <v>24</v>
      </c>
      <c r="I4730" s="20">
        <v>40000080</v>
      </c>
      <c r="J4730" s="20" t="s">
        <v>65</v>
      </c>
      <c r="K4730" s="20" t="s">
        <v>110</v>
      </c>
      <c r="L4730" s="20" t="s">
        <v>110</v>
      </c>
      <c r="M4730" s="20" t="s">
        <v>110</v>
      </c>
    </row>
    <row r="4731" spans="2:13" x14ac:dyDescent="0.2">
      <c r="B4731" s="19">
        <v>43280</v>
      </c>
      <c r="C4731" s="18">
        <v>7.6605065071652823E-2</v>
      </c>
      <c r="D4731" s="20" t="s">
        <v>3</v>
      </c>
      <c r="E4731" s="20" t="s">
        <v>10</v>
      </c>
      <c r="F4731" s="20">
        <v>1000002985</v>
      </c>
      <c r="G4731" s="20" t="s">
        <v>45</v>
      </c>
      <c r="H4731" s="20" t="s">
        <v>24</v>
      </c>
      <c r="I4731" s="20">
        <v>40000080</v>
      </c>
      <c r="J4731" s="20" t="s">
        <v>65</v>
      </c>
      <c r="K4731" s="20" t="s">
        <v>110</v>
      </c>
      <c r="L4731" s="20" t="s">
        <v>110</v>
      </c>
      <c r="M4731" s="20" t="s">
        <v>110</v>
      </c>
    </row>
    <row r="4732" spans="2:13" x14ac:dyDescent="0.2">
      <c r="B4732" s="19">
        <v>43281</v>
      </c>
      <c r="C4732" s="18">
        <v>7.813716637308589E-2</v>
      </c>
      <c r="D4732" s="20" t="s">
        <v>3</v>
      </c>
      <c r="E4732" s="20" t="s">
        <v>10</v>
      </c>
      <c r="F4732" s="20">
        <v>1000002985</v>
      </c>
      <c r="G4732" s="20" t="s">
        <v>45</v>
      </c>
      <c r="H4732" s="20" t="s">
        <v>24</v>
      </c>
      <c r="I4732" s="20">
        <v>40000080</v>
      </c>
      <c r="J4732" s="20" t="s">
        <v>65</v>
      </c>
      <c r="K4732" s="20" t="s">
        <v>110</v>
      </c>
      <c r="L4732" s="20" t="s">
        <v>110</v>
      </c>
      <c r="M4732" s="20" t="s">
        <v>110</v>
      </c>
    </row>
    <row r="4733" spans="2:13" x14ac:dyDescent="0.2">
      <c r="B4733" s="19">
        <v>43282</v>
      </c>
      <c r="C4733" s="18">
        <v>7.9699909700547605E-2</v>
      </c>
      <c r="D4733" s="20" t="s">
        <v>3</v>
      </c>
      <c r="E4733" s="20" t="s">
        <v>10</v>
      </c>
      <c r="F4733" s="20">
        <v>1000002985</v>
      </c>
      <c r="G4733" s="20" t="s">
        <v>45</v>
      </c>
      <c r="H4733" s="20" t="s">
        <v>24</v>
      </c>
      <c r="I4733" s="20">
        <v>40000080</v>
      </c>
      <c r="J4733" s="20" t="s">
        <v>65</v>
      </c>
      <c r="K4733" s="20" t="s">
        <v>110</v>
      </c>
      <c r="L4733" s="20" t="s">
        <v>110</v>
      </c>
      <c r="M4733" s="20" t="s">
        <v>110</v>
      </c>
    </row>
    <row r="4734" spans="2:13" x14ac:dyDescent="0.2">
      <c r="B4734" s="19">
        <v>43283</v>
      </c>
      <c r="C4734" s="18">
        <v>8.1293907894558565E-2</v>
      </c>
      <c r="D4734" s="20" t="s">
        <v>3</v>
      </c>
      <c r="E4734" s="20" t="s">
        <v>10</v>
      </c>
      <c r="F4734" s="20">
        <v>1000002985</v>
      </c>
      <c r="G4734" s="20" t="s">
        <v>45</v>
      </c>
      <c r="H4734" s="20" t="s">
        <v>24</v>
      </c>
      <c r="I4734" s="20">
        <v>40000080</v>
      </c>
      <c r="J4734" s="20" t="s">
        <v>65</v>
      </c>
      <c r="K4734" s="20" t="s">
        <v>110</v>
      </c>
      <c r="L4734" s="20" t="s">
        <v>110</v>
      </c>
      <c r="M4734" s="20" t="s">
        <v>110</v>
      </c>
    </row>
    <row r="4735" spans="2:13" x14ac:dyDescent="0.2">
      <c r="B4735" s="19">
        <v>43284</v>
      </c>
      <c r="C4735" s="18">
        <v>8.291978605244972E-2</v>
      </c>
      <c r="D4735" s="20" t="s">
        <v>3</v>
      </c>
      <c r="E4735" s="20" t="s">
        <v>10</v>
      </c>
      <c r="F4735" s="20">
        <v>1000002985</v>
      </c>
      <c r="G4735" s="20" t="s">
        <v>45</v>
      </c>
      <c r="H4735" s="20" t="s">
        <v>24</v>
      </c>
      <c r="I4735" s="20">
        <v>40000080</v>
      </c>
      <c r="J4735" s="20" t="s">
        <v>65</v>
      </c>
      <c r="K4735" s="20" t="s">
        <v>110</v>
      </c>
      <c r="L4735" s="20" t="s">
        <v>110</v>
      </c>
      <c r="M4735" s="20" t="s">
        <v>110</v>
      </c>
    </row>
    <row r="4736" spans="2:13" x14ac:dyDescent="0.2">
      <c r="B4736" s="19">
        <v>43285</v>
      </c>
      <c r="C4736" s="18">
        <v>8.4578181773498712E-2</v>
      </c>
      <c r="D4736" s="20" t="s">
        <v>3</v>
      </c>
      <c r="E4736" s="20" t="s">
        <v>10</v>
      </c>
      <c r="F4736" s="20">
        <v>1000002985</v>
      </c>
      <c r="G4736" s="20" t="s">
        <v>45</v>
      </c>
      <c r="H4736" s="20" t="s">
        <v>24</v>
      </c>
      <c r="I4736" s="20">
        <v>40000080</v>
      </c>
      <c r="J4736" s="20" t="s">
        <v>65</v>
      </c>
      <c r="K4736" s="20" t="s">
        <v>110</v>
      </c>
      <c r="L4736" s="20" t="s">
        <v>110</v>
      </c>
      <c r="M4736" s="20" t="s">
        <v>110</v>
      </c>
    </row>
    <row r="4737" spans="2:13" x14ac:dyDescent="0.2">
      <c r="B4737" s="19">
        <v>43286</v>
      </c>
      <c r="C4737" s="18">
        <v>8.6269745408968687E-2</v>
      </c>
      <c r="D4737" s="20" t="s">
        <v>3</v>
      </c>
      <c r="E4737" s="20" t="s">
        <v>10</v>
      </c>
      <c r="F4737" s="20">
        <v>1000002985</v>
      </c>
      <c r="G4737" s="20" t="s">
        <v>45</v>
      </c>
      <c r="H4737" s="20" t="s">
        <v>24</v>
      </c>
      <c r="I4737" s="20">
        <v>40000080</v>
      </c>
      <c r="J4737" s="20" t="s">
        <v>65</v>
      </c>
      <c r="K4737" s="20" t="s">
        <v>110</v>
      </c>
      <c r="L4737" s="20" t="s">
        <v>110</v>
      </c>
      <c r="M4737" s="20" t="s">
        <v>110</v>
      </c>
    </row>
    <row r="4738" spans="2:13" x14ac:dyDescent="0.2">
      <c r="B4738" s="19">
        <v>43287</v>
      </c>
      <c r="C4738" s="18">
        <v>8.7995140317148071E-2</v>
      </c>
      <c r="D4738" s="20" t="s">
        <v>3</v>
      </c>
      <c r="E4738" s="20" t="s">
        <v>10</v>
      </c>
      <c r="F4738" s="20">
        <v>1000002985</v>
      </c>
      <c r="G4738" s="20" t="s">
        <v>45</v>
      </c>
      <c r="H4738" s="20" t="s">
        <v>24</v>
      </c>
      <c r="I4738" s="20">
        <v>40000080</v>
      </c>
      <c r="J4738" s="20" t="s">
        <v>65</v>
      </c>
      <c r="K4738" s="20" t="s">
        <v>110</v>
      </c>
      <c r="L4738" s="20" t="s">
        <v>110</v>
      </c>
      <c r="M4738" s="20" t="s">
        <v>110</v>
      </c>
    </row>
    <row r="4739" spans="2:13" x14ac:dyDescent="0.2">
      <c r="B4739" s="19">
        <v>43288</v>
      </c>
      <c r="C4739" s="18">
        <v>8.9755043123491043E-2</v>
      </c>
      <c r="D4739" s="20" t="s">
        <v>3</v>
      </c>
      <c r="E4739" s="20" t="s">
        <v>10</v>
      </c>
      <c r="F4739" s="20">
        <v>1000002985</v>
      </c>
      <c r="G4739" s="20" t="s">
        <v>45</v>
      </c>
      <c r="H4739" s="20" t="s">
        <v>24</v>
      </c>
      <c r="I4739" s="20">
        <v>40000080</v>
      </c>
      <c r="J4739" s="20" t="s">
        <v>65</v>
      </c>
      <c r="K4739" s="20" t="s">
        <v>110</v>
      </c>
      <c r="L4739" s="20" t="s">
        <v>110</v>
      </c>
      <c r="M4739" s="20" t="s">
        <v>110</v>
      </c>
    </row>
    <row r="4740" spans="2:13" x14ac:dyDescent="0.2">
      <c r="B4740" s="19">
        <v>43289</v>
      </c>
      <c r="C4740" s="18">
        <v>9.1550143985960855E-2</v>
      </c>
      <c r="D4740" s="20" t="s">
        <v>3</v>
      </c>
      <c r="E4740" s="20" t="s">
        <v>10</v>
      </c>
      <c r="F4740" s="20">
        <v>1000002985</v>
      </c>
      <c r="G4740" s="20" t="s">
        <v>45</v>
      </c>
      <c r="H4740" s="20" t="s">
        <v>24</v>
      </c>
      <c r="I4740" s="20">
        <v>40000080</v>
      </c>
      <c r="J4740" s="20" t="s">
        <v>65</v>
      </c>
      <c r="K4740" s="20" t="s">
        <v>110</v>
      </c>
      <c r="L4740" s="20" t="s">
        <v>110</v>
      </c>
      <c r="M4740" s="20" t="s">
        <v>110</v>
      </c>
    </row>
    <row r="4741" spans="2:13" x14ac:dyDescent="0.2">
      <c r="B4741" s="19">
        <v>43290</v>
      </c>
      <c r="C4741" s="18">
        <v>9.3381146865680068E-2</v>
      </c>
      <c r="D4741" s="20" t="s">
        <v>3</v>
      </c>
      <c r="E4741" s="20" t="s">
        <v>10</v>
      </c>
      <c r="F4741" s="20">
        <v>1000002985</v>
      </c>
      <c r="G4741" s="20" t="s">
        <v>45</v>
      </c>
      <c r="H4741" s="20" t="s">
        <v>24</v>
      </c>
      <c r="I4741" s="20">
        <v>40000080</v>
      </c>
      <c r="J4741" s="20" t="s">
        <v>65</v>
      </c>
      <c r="K4741" s="20" t="s">
        <v>110</v>
      </c>
      <c r="L4741" s="20" t="s">
        <v>110</v>
      </c>
      <c r="M4741" s="20" t="s">
        <v>110</v>
      </c>
    </row>
    <row r="4742" spans="2:13" x14ac:dyDescent="0.2">
      <c r="B4742" s="19">
        <v>43291</v>
      </c>
      <c r="C4742" s="18">
        <v>9.5248769802993682E-2</v>
      </c>
      <c r="D4742" s="20" t="s">
        <v>3</v>
      </c>
      <c r="E4742" s="20" t="s">
        <v>10</v>
      </c>
      <c r="F4742" s="20">
        <v>1000002985</v>
      </c>
      <c r="G4742" s="20" t="s">
        <v>45</v>
      </c>
      <c r="H4742" s="20" t="s">
        <v>24</v>
      </c>
      <c r="I4742" s="20">
        <v>40000080</v>
      </c>
      <c r="J4742" s="20" t="s">
        <v>65</v>
      </c>
      <c r="K4742" s="20" t="s">
        <v>110</v>
      </c>
      <c r="L4742" s="20" t="s">
        <v>110</v>
      </c>
      <c r="M4742" s="20" t="s">
        <v>110</v>
      </c>
    </row>
    <row r="4743" spans="2:13" x14ac:dyDescent="0.2">
      <c r="B4743" s="19">
        <v>43292</v>
      </c>
      <c r="C4743" s="18">
        <v>9.7153745199053551E-2</v>
      </c>
      <c r="D4743" s="20" t="s">
        <v>3</v>
      </c>
      <c r="E4743" s="20" t="s">
        <v>10</v>
      </c>
      <c r="F4743" s="20">
        <v>1000002985</v>
      </c>
      <c r="G4743" s="20" t="s">
        <v>45</v>
      </c>
      <c r="H4743" s="20" t="s">
        <v>24</v>
      </c>
      <c r="I4743" s="20">
        <v>40000080</v>
      </c>
      <c r="J4743" s="20" t="s">
        <v>65</v>
      </c>
      <c r="K4743" s="20" t="s">
        <v>110</v>
      </c>
      <c r="L4743" s="20" t="s">
        <v>110</v>
      </c>
      <c r="M4743" s="20" t="s">
        <v>110</v>
      </c>
    </row>
    <row r="4744" spans="2:13" x14ac:dyDescent="0.2">
      <c r="B4744" s="19">
        <v>43293</v>
      </c>
      <c r="C4744" s="18">
        <v>9.9096820103034611E-2</v>
      </c>
      <c r="D4744" s="20" t="s">
        <v>3</v>
      </c>
      <c r="E4744" s="20" t="s">
        <v>10</v>
      </c>
      <c r="F4744" s="20">
        <v>1000002985</v>
      </c>
      <c r="G4744" s="20" t="s">
        <v>45</v>
      </c>
      <c r="H4744" s="20" t="s">
        <v>24</v>
      </c>
      <c r="I4744" s="20">
        <v>40000080</v>
      </c>
      <c r="J4744" s="20" t="s">
        <v>65</v>
      </c>
      <c r="K4744" s="20" t="s">
        <v>110</v>
      </c>
      <c r="L4744" s="20" t="s">
        <v>110</v>
      </c>
      <c r="M4744" s="20" t="s">
        <v>110</v>
      </c>
    </row>
    <row r="4745" spans="2:13" x14ac:dyDescent="0.2">
      <c r="B4745" s="19">
        <v>43294</v>
      </c>
      <c r="C4745" s="18">
        <v>0.1010787565050953</v>
      </c>
      <c r="D4745" s="20" t="s">
        <v>3</v>
      </c>
      <c r="E4745" s="20" t="s">
        <v>10</v>
      </c>
      <c r="F4745" s="20">
        <v>1000002985</v>
      </c>
      <c r="G4745" s="20" t="s">
        <v>45</v>
      </c>
      <c r="H4745" s="20" t="s">
        <v>24</v>
      </c>
      <c r="I4745" s="20">
        <v>40000080</v>
      </c>
      <c r="J4745" s="20" t="s">
        <v>65</v>
      </c>
      <c r="K4745" s="20" t="s">
        <v>110</v>
      </c>
      <c r="L4745" s="20" t="s">
        <v>110</v>
      </c>
      <c r="M4745" s="20" t="s">
        <v>110</v>
      </c>
    </row>
    <row r="4746" spans="2:13" x14ac:dyDescent="0.2">
      <c r="B4746" s="19">
        <v>43295</v>
      </c>
      <c r="C4746" s="18">
        <v>0.10310033163519722</v>
      </c>
      <c r="D4746" s="20" t="s">
        <v>3</v>
      </c>
      <c r="E4746" s="20" t="s">
        <v>10</v>
      </c>
      <c r="F4746" s="20">
        <v>1000002985</v>
      </c>
      <c r="G4746" s="20" t="s">
        <v>45</v>
      </c>
      <c r="H4746" s="20" t="s">
        <v>24</v>
      </c>
      <c r="I4746" s="20">
        <v>40000080</v>
      </c>
      <c r="J4746" s="20" t="s">
        <v>65</v>
      </c>
      <c r="K4746" s="20" t="s">
        <v>110</v>
      </c>
      <c r="L4746" s="20" t="s">
        <v>110</v>
      </c>
      <c r="M4746" s="20" t="s">
        <v>110</v>
      </c>
    </row>
    <row r="4747" spans="2:13" x14ac:dyDescent="0.2">
      <c r="B4747" s="19">
        <v>43296</v>
      </c>
      <c r="C4747" s="18">
        <v>0.10516233826790115</v>
      </c>
      <c r="D4747" s="20" t="s">
        <v>3</v>
      </c>
      <c r="E4747" s="20" t="s">
        <v>10</v>
      </c>
      <c r="F4747" s="20">
        <v>1000002985</v>
      </c>
      <c r="G4747" s="20" t="s">
        <v>45</v>
      </c>
      <c r="H4747" s="20" t="s">
        <v>24</v>
      </c>
      <c r="I4747" s="20">
        <v>40000080</v>
      </c>
      <c r="J4747" s="20" t="s">
        <v>65</v>
      </c>
      <c r="K4747" s="20" t="s">
        <v>110</v>
      </c>
      <c r="L4747" s="20" t="s">
        <v>110</v>
      </c>
      <c r="M4747" s="20" t="s">
        <v>110</v>
      </c>
    </row>
    <row r="4748" spans="2:13" x14ac:dyDescent="0.2">
      <c r="B4748" s="19">
        <v>43297</v>
      </c>
      <c r="C4748" s="18">
        <v>0.10726558503325917</v>
      </c>
      <c r="D4748" s="20" t="s">
        <v>3</v>
      </c>
      <c r="E4748" s="20" t="s">
        <v>10</v>
      </c>
      <c r="F4748" s="20">
        <v>1000002985</v>
      </c>
      <c r="G4748" s="20" t="s">
        <v>45</v>
      </c>
      <c r="H4748" s="20" t="s">
        <v>24</v>
      </c>
      <c r="I4748" s="20">
        <v>40000080</v>
      </c>
      <c r="J4748" s="20" t="s">
        <v>65</v>
      </c>
      <c r="K4748" s="20" t="s">
        <v>110</v>
      </c>
      <c r="L4748" s="20" t="s">
        <v>110</v>
      </c>
      <c r="M4748" s="20" t="s">
        <v>110</v>
      </c>
    </row>
    <row r="4749" spans="2:13" x14ac:dyDescent="0.2">
      <c r="B4749" s="19">
        <v>43298</v>
      </c>
      <c r="C4749" s="18">
        <v>0.10941089673392435</v>
      </c>
      <c r="D4749" s="20" t="s">
        <v>3</v>
      </c>
      <c r="E4749" s="20" t="s">
        <v>10</v>
      </c>
      <c r="F4749" s="20">
        <v>1000002985</v>
      </c>
      <c r="G4749" s="20" t="s">
        <v>45</v>
      </c>
      <c r="H4749" s="20" t="s">
        <v>24</v>
      </c>
      <c r="I4749" s="20">
        <v>40000080</v>
      </c>
      <c r="J4749" s="20" t="s">
        <v>65</v>
      </c>
      <c r="K4749" s="20" t="s">
        <v>110</v>
      </c>
      <c r="L4749" s="20" t="s">
        <v>110</v>
      </c>
      <c r="M4749" s="20" t="s">
        <v>110</v>
      </c>
    </row>
    <row r="4750" spans="2:13" x14ac:dyDescent="0.2">
      <c r="B4750" s="19">
        <v>43299</v>
      </c>
      <c r="C4750" s="18">
        <v>6.75991146686028E-2</v>
      </c>
      <c r="D4750" s="20" t="s">
        <v>3</v>
      </c>
      <c r="E4750" s="20" t="s">
        <v>10</v>
      </c>
      <c r="F4750" s="20">
        <v>1000002985</v>
      </c>
      <c r="G4750" s="20" t="s">
        <v>45</v>
      </c>
      <c r="H4750" s="20" t="s">
        <v>24</v>
      </c>
      <c r="I4750" s="20">
        <v>40000080</v>
      </c>
      <c r="J4750" s="20" t="s">
        <v>65</v>
      </c>
      <c r="K4750" s="20" t="s">
        <v>110</v>
      </c>
      <c r="L4750" s="20" t="s">
        <v>110</v>
      </c>
      <c r="M4750" s="20" t="s">
        <v>110</v>
      </c>
    </row>
    <row r="4751" spans="2:13" x14ac:dyDescent="0.2">
      <c r="B4751" s="19">
        <v>43300</v>
      </c>
      <c r="C4751" s="18">
        <v>6.895109696197485E-2</v>
      </c>
      <c r="D4751" s="20" t="s">
        <v>3</v>
      </c>
      <c r="E4751" s="20" t="s">
        <v>10</v>
      </c>
      <c r="F4751" s="20">
        <v>1000002985</v>
      </c>
      <c r="G4751" s="20" t="s">
        <v>45</v>
      </c>
      <c r="H4751" s="20" t="s">
        <v>24</v>
      </c>
      <c r="I4751" s="20">
        <v>40000080</v>
      </c>
      <c r="J4751" s="20" t="s">
        <v>65</v>
      </c>
      <c r="K4751" s="20" t="s">
        <v>110</v>
      </c>
      <c r="L4751" s="20" t="s">
        <v>110</v>
      </c>
      <c r="M4751" s="20" t="s">
        <v>110</v>
      </c>
    </row>
    <row r="4752" spans="2:13" x14ac:dyDescent="0.2">
      <c r="B4752" s="19">
        <v>43301</v>
      </c>
      <c r="C4752" s="18">
        <v>7.033011890121435E-2</v>
      </c>
      <c r="D4752" s="20" t="s">
        <v>3</v>
      </c>
      <c r="E4752" s="20" t="s">
        <v>10</v>
      </c>
      <c r="F4752" s="20">
        <v>1000002985</v>
      </c>
      <c r="G4752" s="20" t="s">
        <v>45</v>
      </c>
      <c r="H4752" s="20" t="s">
        <v>24</v>
      </c>
      <c r="I4752" s="20">
        <v>40000080</v>
      </c>
      <c r="J4752" s="20" t="s">
        <v>65</v>
      </c>
      <c r="K4752" s="20" t="s">
        <v>110</v>
      </c>
      <c r="L4752" s="20" t="s">
        <v>110</v>
      </c>
      <c r="M4752" s="20" t="s">
        <v>110</v>
      </c>
    </row>
    <row r="4753" spans="2:13" x14ac:dyDescent="0.2">
      <c r="B4753" s="19">
        <v>43252</v>
      </c>
      <c r="C4753" s="18">
        <v>2.68</v>
      </c>
      <c r="D4753" s="20" t="s">
        <v>41</v>
      </c>
      <c r="E4753" s="20" t="s">
        <v>76</v>
      </c>
      <c r="F4753" s="20">
        <v>1000003187</v>
      </c>
      <c r="G4753" s="20" t="s">
        <v>75</v>
      </c>
      <c r="H4753" s="20" t="s">
        <v>8</v>
      </c>
      <c r="I4753" s="20">
        <v>10000211</v>
      </c>
      <c r="J4753" s="20" t="s">
        <v>6</v>
      </c>
      <c r="K4753" s="20" t="s">
        <v>110</v>
      </c>
      <c r="L4753" s="20" t="s">
        <v>110</v>
      </c>
      <c r="M4753" s="20" t="s">
        <v>110</v>
      </c>
    </row>
    <row r="4754" spans="2:13" x14ac:dyDescent="0.2">
      <c r="B4754" s="19">
        <v>43253</v>
      </c>
      <c r="C4754" s="18">
        <v>2.7336</v>
      </c>
      <c r="D4754" s="20" t="s">
        <v>41</v>
      </c>
      <c r="E4754" s="20" t="s">
        <v>76</v>
      </c>
      <c r="F4754" s="20">
        <v>1000003187</v>
      </c>
      <c r="G4754" s="20" t="s">
        <v>75</v>
      </c>
      <c r="H4754" s="20" t="s">
        <v>8</v>
      </c>
      <c r="I4754" s="20">
        <v>10000211</v>
      </c>
      <c r="J4754" s="20" t="s">
        <v>6</v>
      </c>
      <c r="K4754" s="20" t="s">
        <v>110</v>
      </c>
      <c r="L4754" s="20" t="s">
        <v>110</v>
      </c>
      <c r="M4754" s="20" t="s">
        <v>110</v>
      </c>
    </row>
    <row r="4755" spans="2:13" x14ac:dyDescent="0.2">
      <c r="B4755" s="19">
        <v>43254</v>
      </c>
      <c r="C4755" s="18">
        <v>2.7882720000000001</v>
      </c>
      <c r="D4755" s="20" t="s">
        <v>41</v>
      </c>
      <c r="E4755" s="20" t="s">
        <v>76</v>
      </c>
      <c r="F4755" s="20">
        <v>1000003187</v>
      </c>
      <c r="G4755" s="20" t="s">
        <v>75</v>
      </c>
      <c r="H4755" s="20" t="s">
        <v>8</v>
      </c>
      <c r="I4755" s="20">
        <v>10000211</v>
      </c>
      <c r="J4755" s="20" t="s">
        <v>6</v>
      </c>
      <c r="K4755" s="20" t="s">
        <v>110</v>
      </c>
      <c r="L4755" s="20" t="s">
        <v>110</v>
      </c>
      <c r="M4755" s="20" t="s">
        <v>110</v>
      </c>
    </row>
    <row r="4756" spans="2:13" x14ac:dyDescent="0.2">
      <c r="B4756" s="19">
        <v>43255</v>
      </c>
      <c r="C4756" s="18">
        <v>2.8440374400000001</v>
      </c>
      <c r="D4756" s="20" t="s">
        <v>41</v>
      </c>
      <c r="E4756" s="20" t="s">
        <v>76</v>
      </c>
      <c r="F4756" s="20">
        <v>1000003187</v>
      </c>
      <c r="G4756" s="20" t="s">
        <v>75</v>
      </c>
      <c r="H4756" s="20" t="s">
        <v>8</v>
      </c>
      <c r="I4756" s="20">
        <v>10000211</v>
      </c>
      <c r="J4756" s="20" t="s">
        <v>6</v>
      </c>
      <c r="K4756" s="20" t="s">
        <v>110</v>
      </c>
      <c r="L4756" s="20" t="s">
        <v>110</v>
      </c>
      <c r="M4756" s="20" t="s">
        <v>110</v>
      </c>
    </row>
    <row r="4757" spans="2:13" x14ac:dyDescent="0.2">
      <c r="B4757" s="19">
        <v>43256</v>
      </c>
      <c r="C4757" s="18">
        <v>2.9009181888</v>
      </c>
      <c r="D4757" s="20" t="s">
        <v>41</v>
      </c>
      <c r="E4757" s="20" t="s">
        <v>76</v>
      </c>
      <c r="F4757" s="20">
        <v>1000003187</v>
      </c>
      <c r="G4757" s="20" t="s">
        <v>75</v>
      </c>
      <c r="H4757" s="20" t="s">
        <v>8</v>
      </c>
      <c r="I4757" s="20">
        <v>10000211</v>
      </c>
      <c r="J4757" s="20" t="s">
        <v>6</v>
      </c>
      <c r="K4757" s="20" t="s">
        <v>110</v>
      </c>
      <c r="L4757" s="20" t="s">
        <v>110</v>
      </c>
      <c r="M4757" s="20" t="s">
        <v>110</v>
      </c>
    </row>
    <row r="4758" spans="2:13" x14ac:dyDescent="0.2">
      <c r="B4758" s="19">
        <v>43257</v>
      </c>
      <c r="C4758" s="18">
        <v>2.9589365525760001</v>
      </c>
      <c r="D4758" s="20" t="s">
        <v>41</v>
      </c>
      <c r="E4758" s="20" t="s">
        <v>76</v>
      </c>
      <c r="F4758" s="20">
        <v>1000003187</v>
      </c>
      <c r="G4758" s="20" t="s">
        <v>75</v>
      </c>
      <c r="H4758" s="20" t="s">
        <v>8</v>
      </c>
      <c r="I4758" s="20">
        <v>10000211</v>
      </c>
      <c r="J4758" s="20" t="s">
        <v>6</v>
      </c>
      <c r="K4758" s="20" t="s">
        <v>110</v>
      </c>
      <c r="L4758" s="20" t="s">
        <v>110</v>
      </c>
      <c r="M4758" s="20" t="s">
        <v>110</v>
      </c>
    </row>
    <row r="4759" spans="2:13" x14ac:dyDescent="0.2">
      <c r="B4759" s="19">
        <v>43258</v>
      </c>
      <c r="C4759" s="18">
        <v>3.0181152836275205</v>
      </c>
      <c r="D4759" s="20" t="s">
        <v>41</v>
      </c>
      <c r="E4759" s="20" t="s">
        <v>76</v>
      </c>
      <c r="F4759" s="20">
        <v>1000003187</v>
      </c>
      <c r="G4759" s="20" t="s">
        <v>75</v>
      </c>
      <c r="H4759" s="20" t="s">
        <v>8</v>
      </c>
      <c r="I4759" s="20">
        <v>10000211</v>
      </c>
      <c r="J4759" s="20" t="s">
        <v>6</v>
      </c>
      <c r="K4759" s="20" t="s">
        <v>110</v>
      </c>
      <c r="L4759" s="20" t="s">
        <v>110</v>
      </c>
      <c r="M4759" s="20" t="s">
        <v>110</v>
      </c>
    </row>
    <row r="4760" spans="2:13" x14ac:dyDescent="0.2">
      <c r="B4760" s="19">
        <v>43259</v>
      </c>
      <c r="C4760" s="18">
        <v>3.0784775893000704</v>
      </c>
      <c r="D4760" s="20" t="s">
        <v>41</v>
      </c>
      <c r="E4760" s="20" t="s">
        <v>76</v>
      </c>
      <c r="F4760" s="20">
        <v>1000003187</v>
      </c>
      <c r="G4760" s="20" t="s">
        <v>75</v>
      </c>
      <c r="H4760" s="20" t="s">
        <v>8</v>
      </c>
      <c r="I4760" s="20">
        <v>10000211</v>
      </c>
      <c r="J4760" s="20" t="s">
        <v>6</v>
      </c>
      <c r="K4760" s="20" t="s">
        <v>110</v>
      </c>
      <c r="L4760" s="20" t="s">
        <v>110</v>
      </c>
      <c r="M4760" s="20" t="s">
        <v>110</v>
      </c>
    </row>
    <row r="4761" spans="2:13" x14ac:dyDescent="0.2">
      <c r="B4761" s="19">
        <v>43260</v>
      </c>
      <c r="C4761" s="18">
        <v>3.1400471410860717</v>
      </c>
      <c r="D4761" s="20" t="s">
        <v>41</v>
      </c>
      <c r="E4761" s="20" t="s">
        <v>76</v>
      </c>
      <c r="F4761" s="20">
        <v>1000003187</v>
      </c>
      <c r="G4761" s="20" t="s">
        <v>75</v>
      </c>
      <c r="H4761" s="20" t="s">
        <v>8</v>
      </c>
      <c r="I4761" s="20">
        <v>10000211</v>
      </c>
      <c r="J4761" s="20" t="s">
        <v>6</v>
      </c>
      <c r="K4761" s="20" t="s">
        <v>110</v>
      </c>
      <c r="L4761" s="20" t="s">
        <v>110</v>
      </c>
      <c r="M4761" s="20" t="s">
        <v>110</v>
      </c>
    </row>
    <row r="4762" spans="2:13" x14ac:dyDescent="0.2">
      <c r="B4762" s="19">
        <v>43261</v>
      </c>
      <c r="C4762" s="18">
        <v>3.2028480839077931</v>
      </c>
      <c r="D4762" s="20" t="s">
        <v>41</v>
      </c>
      <c r="E4762" s="20" t="s">
        <v>76</v>
      </c>
      <c r="F4762" s="20">
        <v>1000003187</v>
      </c>
      <c r="G4762" s="20" t="s">
        <v>75</v>
      </c>
      <c r="H4762" s="20" t="s">
        <v>8</v>
      </c>
      <c r="I4762" s="20">
        <v>10000211</v>
      </c>
      <c r="J4762" s="20" t="s">
        <v>6</v>
      </c>
      <c r="K4762" s="20" t="s">
        <v>110</v>
      </c>
      <c r="L4762" s="20" t="s">
        <v>110</v>
      </c>
      <c r="M4762" s="20" t="s">
        <v>110</v>
      </c>
    </row>
    <row r="4763" spans="2:13" x14ac:dyDescent="0.2">
      <c r="B4763" s="19">
        <v>43262</v>
      </c>
      <c r="C4763" s="18">
        <v>2.9669050455859485</v>
      </c>
      <c r="D4763" s="20" t="s">
        <v>41</v>
      </c>
      <c r="E4763" s="20" t="s">
        <v>76</v>
      </c>
      <c r="F4763" s="20">
        <v>1000003187</v>
      </c>
      <c r="G4763" s="20" t="s">
        <v>75</v>
      </c>
      <c r="H4763" s="20" t="s">
        <v>8</v>
      </c>
      <c r="I4763" s="20">
        <v>10000211</v>
      </c>
      <c r="J4763" s="20" t="s">
        <v>6</v>
      </c>
      <c r="K4763" s="20" t="s">
        <v>110</v>
      </c>
      <c r="L4763" s="20" t="s">
        <v>110</v>
      </c>
      <c r="M4763" s="20" t="s">
        <v>110</v>
      </c>
    </row>
    <row r="4764" spans="2:13" x14ac:dyDescent="0.2">
      <c r="B4764" s="19">
        <v>43263</v>
      </c>
      <c r="C4764" s="18">
        <v>3.0262431464976673</v>
      </c>
      <c r="D4764" s="20" t="s">
        <v>41</v>
      </c>
      <c r="E4764" s="20" t="s">
        <v>76</v>
      </c>
      <c r="F4764" s="20">
        <v>1000003187</v>
      </c>
      <c r="G4764" s="20" t="s">
        <v>75</v>
      </c>
      <c r="H4764" s="20" t="s">
        <v>8</v>
      </c>
      <c r="I4764" s="20">
        <v>10000211</v>
      </c>
      <c r="J4764" s="20" t="s">
        <v>6</v>
      </c>
      <c r="K4764" s="20" t="s">
        <v>110</v>
      </c>
      <c r="L4764" s="20" t="s">
        <v>110</v>
      </c>
      <c r="M4764" s="20" t="s">
        <v>110</v>
      </c>
    </row>
    <row r="4765" spans="2:13" x14ac:dyDescent="0.2">
      <c r="B4765" s="19">
        <v>43264</v>
      </c>
      <c r="C4765" s="18">
        <v>3.0867680094276211</v>
      </c>
      <c r="D4765" s="20" t="s">
        <v>41</v>
      </c>
      <c r="E4765" s="20" t="s">
        <v>76</v>
      </c>
      <c r="F4765" s="20">
        <v>1000003187</v>
      </c>
      <c r="G4765" s="20" t="s">
        <v>75</v>
      </c>
      <c r="H4765" s="20" t="s">
        <v>8</v>
      </c>
      <c r="I4765" s="20">
        <v>10000211</v>
      </c>
      <c r="J4765" s="20" t="s">
        <v>6</v>
      </c>
      <c r="K4765" s="20" t="s">
        <v>110</v>
      </c>
      <c r="L4765" s="20" t="s">
        <v>110</v>
      </c>
      <c r="M4765" s="20" t="s">
        <v>110</v>
      </c>
    </row>
    <row r="4766" spans="2:13" x14ac:dyDescent="0.2">
      <c r="B4766" s="19">
        <v>43265</v>
      </c>
      <c r="C4766" s="18">
        <v>3.1485033696161735</v>
      </c>
      <c r="D4766" s="20" t="s">
        <v>41</v>
      </c>
      <c r="E4766" s="20" t="s">
        <v>76</v>
      </c>
      <c r="F4766" s="20">
        <v>1000003187</v>
      </c>
      <c r="G4766" s="20" t="s">
        <v>75</v>
      </c>
      <c r="H4766" s="20" t="s">
        <v>8</v>
      </c>
      <c r="I4766" s="20">
        <v>10000211</v>
      </c>
      <c r="J4766" s="20" t="s">
        <v>6</v>
      </c>
      <c r="K4766" s="20" t="s">
        <v>110</v>
      </c>
      <c r="L4766" s="20" t="s">
        <v>110</v>
      </c>
      <c r="M4766" s="20" t="s">
        <v>110</v>
      </c>
    </row>
    <row r="4767" spans="2:13" x14ac:dyDescent="0.2">
      <c r="B4767" s="19">
        <v>43266</v>
      </c>
      <c r="C4767" s="18">
        <v>3.2114734370084972</v>
      </c>
      <c r="D4767" s="20" t="s">
        <v>41</v>
      </c>
      <c r="E4767" s="20" t="s">
        <v>76</v>
      </c>
      <c r="F4767" s="20">
        <v>1000003187</v>
      </c>
      <c r="G4767" s="20" t="s">
        <v>75</v>
      </c>
      <c r="H4767" s="20" t="s">
        <v>8</v>
      </c>
      <c r="I4767" s="20">
        <v>10000211</v>
      </c>
      <c r="J4767" s="20" t="s">
        <v>6</v>
      </c>
      <c r="K4767" s="20" t="s">
        <v>110</v>
      </c>
      <c r="L4767" s="20" t="s">
        <v>110</v>
      </c>
      <c r="M4767" s="20" t="s">
        <v>110</v>
      </c>
    </row>
    <row r="4768" spans="2:13" x14ac:dyDescent="0.2">
      <c r="B4768" s="19">
        <v>43267</v>
      </c>
      <c r="C4768" s="18">
        <v>2.9937029057486679</v>
      </c>
      <c r="D4768" s="20" t="s">
        <v>41</v>
      </c>
      <c r="E4768" s="20" t="s">
        <v>76</v>
      </c>
      <c r="F4768" s="20">
        <v>1000003187</v>
      </c>
      <c r="G4768" s="20" t="s">
        <v>75</v>
      </c>
      <c r="H4768" s="20" t="s">
        <v>8</v>
      </c>
      <c r="I4768" s="20">
        <v>10000211</v>
      </c>
      <c r="J4768" s="20" t="s">
        <v>6</v>
      </c>
      <c r="K4768" s="20" t="s">
        <v>110</v>
      </c>
      <c r="L4768" s="20" t="s">
        <v>110</v>
      </c>
      <c r="M4768" s="20" t="s">
        <v>110</v>
      </c>
    </row>
    <row r="4769" spans="2:13" x14ac:dyDescent="0.2">
      <c r="B4769" s="19">
        <v>43268</v>
      </c>
      <c r="C4769" s="18">
        <v>3.0535769638636414</v>
      </c>
      <c r="D4769" s="20" t="s">
        <v>41</v>
      </c>
      <c r="E4769" s="20" t="s">
        <v>76</v>
      </c>
      <c r="F4769" s="20">
        <v>1000003187</v>
      </c>
      <c r="G4769" s="20" t="s">
        <v>75</v>
      </c>
      <c r="H4769" s="20" t="s">
        <v>8</v>
      </c>
      <c r="I4769" s="20">
        <v>10000211</v>
      </c>
      <c r="J4769" s="20" t="s">
        <v>6</v>
      </c>
      <c r="K4769" s="20" t="s">
        <v>110</v>
      </c>
      <c r="L4769" s="20" t="s">
        <v>110</v>
      </c>
      <c r="M4769" s="20" t="s">
        <v>110</v>
      </c>
    </row>
    <row r="4770" spans="2:13" x14ac:dyDescent="0.2">
      <c r="B4770" s="19">
        <v>43269</v>
      </c>
      <c r="C4770" s="18">
        <v>3.1146485031409141</v>
      </c>
      <c r="D4770" s="20" t="s">
        <v>41</v>
      </c>
      <c r="E4770" s="20" t="s">
        <v>76</v>
      </c>
      <c r="F4770" s="20">
        <v>1000003187</v>
      </c>
      <c r="G4770" s="20" t="s">
        <v>75</v>
      </c>
      <c r="H4770" s="20" t="s">
        <v>8</v>
      </c>
      <c r="I4770" s="20">
        <v>10000211</v>
      </c>
      <c r="J4770" s="20" t="s">
        <v>6</v>
      </c>
      <c r="K4770" s="20" t="s">
        <v>110</v>
      </c>
      <c r="L4770" s="20" t="s">
        <v>110</v>
      </c>
      <c r="M4770" s="20" t="s">
        <v>110</v>
      </c>
    </row>
    <row r="4771" spans="2:13" x14ac:dyDescent="0.2">
      <c r="B4771" s="19">
        <v>43270</v>
      </c>
      <c r="C4771" s="18">
        <v>3.1769414732037324</v>
      </c>
      <c r="D4771" s="20" t="s">
        <v>41</v>
      </c>
      <c r="E4771" s="20" t="s">
        <v>76</v>
      </c>
      <c r="F4771" s="20">
        <v>1000003187</v>
      </c>
      <c r="G4771" s="20" t="s">
        <v>75</v>
      </c>
      <c r="H4771" s="20" t="s">
        <v>8</v>
      </c>
      <c r="I4771" s="20">
        <v>10000211</v>
      </c>
      <c r="J4771" s="20" t="s">
        <v>6</v>
      </c>
      <c r="K4771" s="20" t="s">
        <v>110</v>
      </c>
      <c r="L4771" s="20" t="s">
        <v>110</v>
      </c>
      <c r="M4771" s="20" t="s">
        <v>110</v>
      </c>
    </row>
    <row r="4772" spans="2:13" x14ac:dyDescent="0.2">
      <c r="B4772" s="19">
        <v>43271</v>
      </c>
      <c r="C4772" s="18">
        <v>3.2404803026678071</v>
      </c>
      <c r="D4772" s="20" t="s">
        <v>41</v>
      </c>
      <c r="E4772" s="20" t="s">
        <v>76</v>
      </c>
      <c r="F4772" s="20">
        <v>1000003187</v>
      </c>
      <c r="G4772" s="20" t="s">
        <v>75</v>
      </c>
      <c r="H4772" s="20" t="s">
        <v>8</v>
      </c>
      <c r="I4772" s="20">
        <v>10000211</v>
      </c>
      <c r="J4772" s="20" t="s">
        <v>6</v>
      </c>
      <c r="K4772" s="20" t="s">
        <v>110</v>
      </c>
      <c r="L4772" s="20" t="s">
        <v>110</v>
      </c>
      <c r="M4772" s="20" t="s">
        <v>110</v>
      </c>
    </row>
    <row r="4773" spans="2:13" x14ac:dyDescent="0.2">
      <c r="B4773" s="19">
        <v>43272</v>
      </c>
      <c r="C4773" s="18">
        <v>3.3052899087211629</v>
      </c>
      <c r="D4773" s="20" t="s">
        <v>41</v>
      </c>
      <c r="E4773" s="20" t="s">
        <v>76</v>
      </c>
      <c r="F4773" s="20">
        <v>1000003187</v>
      </c>
      <c r="G4773" s="20" t="s">
        <v>75</v>
      </c>
      <c r="H4773" s="20" t="s">
        <v>8</v>
      </c>
      <c r="I4773" s="20">
        <v>10000211</v>
      </c>
      <c r="J4773" s="20" t="s">
        <v>6</v>
      </c>
      <c r="K4773" s="20" t="s">
        <v>110</v>
      </c>
      <c r="L4773" s="20" t="s">
        <v>110</v>
      </c>
      <c r="M4773" s="20" t="s">
        <v>110</v>
      </c>
    </row>
    <row r="4774" spans="2:13" x14ac:dyDescent="0.2">
      <c r="B4774" s="19">
        <v>43273</v>
      </c>
      <c r="C4774" s="18">
        <v>3.3713957068955862</v>
      </c>
      <c r="D4774" s="20" t="s">
        <v>41</v>
      </c>
      <c r="E4774" s="20" t="s">
        <v>76</v>
      </c>
      <c r="F4774" s="20">
        <v>1000003187</v>
      </c>
      <c r="G4774" s="20" t="s">
        <v>75</v>
      </c>
      <c r="H4774" s="20" t="s">
        <v>8</v>
      </c>
      <c r="I4774" s="20">
        <v>10000211</v>
      </c>
      <c r="J4774" s="20" t="s">
        <v>6</v>
      </c>
      <c r="K4774" s="20" t="s">
        <v>110</v>
      </c>
      <c r="L4774" s="20" t="s">
        <v>110</v>
      </c>
      <c r="M4774" s="20" t="s">
        <v>110</v>
      </c>
    </row>
    <row r="4775" spans="2:13" x14ac:dyDescent="0.2">
      <c r="B4775" s="19">
        <v>43274</v>
      </c>
      <c r="C4775" s="18">
        <v>3.4388236210334981</v>
      </c>
      <c r="D4775" s="20" t="s">
        <v>41</v>
      </c>
      <c r="E4775" s="20" t="s">
        <v>76</v>
      </c>
      <c r="F4775" s="20">
        <v>1000003187</v>
      </c>
      <c r="G4775" s="20" t="s">
        <v>75</v>
      </c>
      <c r="H4775" s="20" t="s">
        <v>8</v>
      </c>
      <c r="I4775" s="20">
        <v>10000211</v>
      </c>
      <c r="J4775" s="20" t="s">
        <v>6</v>
      </c>
      <c r="K4775" s="20" t="s">
        <v>110</v>
      </c>
      <c r="L4775" s="20" t="s">
        <v>110</v>
      </c>
      <c r="M4775" s="20" t="s">
        <v>110</v>
      </c>
    </row>
    <row r="4776" spans="2:13" x14ac:dyDescent="0.2">
      <c r="B4776" s="19">
        <v>43275</v>
      </c>
      <c r="C4776" s="18">
        <v>3.265600093454168</v>
      </c>
      <c r="D4776" s="20" t="s">
        <v>41</v>
      </c>
      <c r="E4776" s="20" t="s">
        <v>76</v>
      </c>
      <c r="F4776" s="20">
        <v>1000003187</v>
      </c>
      <c r="G4776" s="20" t="s">
        <v>75</v>
      </c>
      <c r="H4776" s="20" t="s">
        <v>8</v>
      </c>
      <c r="I4776" s="20">
        <v>10000211</v>
      </c>
      <c r="J4776" s="20" t="s">
        <v>6</v>
      </c>
      <c r="K4776" s="20" t="s">
        <v>110</v>
      </c>
      <c r="L4776" s="20" t="s">
        <v>110</v>
      </c>
      <c r="M4776" s="20" t="s">
        <v>110</v>
      </c>
    </row>
    <row r="4777" spans="2:13" x14ac:dyDescent="0.2">
      <c r="B4777" s="19">
        <v>43276</v>
      </c>
      <c r="C4777" s="18">
        <v>3.3309120953232512</v>
      </c>
      <c r="D4777" s="20" t="s">
        <v>41</v>
      </c>
      <c r="E4777" s="20" t="s">
        <v>76</v>
      </c>
      <c r="F4777" s="20">
        <v>1000003187</v>
      </c>
      <c r="G4777" s="20" t="s">
        <v>75</v>
      </c>
      <c r="H4777" s="20" t="s">
        <v>8</v>
      </c>
      <c r="I4777" s="20">
        <v>10000211</v>
      </c>
      <c r="J4777" s="20" t="s">
        <v>6</v>
      </c>
      <c r="K4777" s="20" t="s">
        <v>110</v>
      </c>
      <c r="L4777" s="20" t="s">
        <v>110</v>
      </c>
      <c r="M4777" s="20" t="s">
        <v>110</v>
      </c>
    </row>
    <row r="4778" spans="2:13" x14ac:dyDescent="0.2">
      <c r="B4778" s="19">
        <v>43277</v>
      </c>
      <c r="C4778" s="18">
        <v>3.3975303372297163</v>
      </c>
      <c r="D4778" s="20" t="s">
        <v>41</v>
      </c>
      <c r="E4778" s="20" t="s">
        <v>76</v>
      </c>
      <c r="F4778" s="20">
        <v>1000003187</v>
      </c>
      <c r="G4778" s="20" t="s">
        <v>75</v>
      </c>
      <c r="H4778" s="20" t="s">
        <v>8</v>
      </c>
      <c r="I4778" s="20">
        <v>10000211</v>
      </c>
      <c r="J4778" s="20" t="s">
        <v>6</v>
      </c>
      <c r="K4778" s="20" t="s">
        <v>110</v>
      </c>
      <c r="L4778" s="20" t="s">
        <v>110</v>
      </c>
      <c r="M4778" s="20" t="s">
        <v>110</v>
      </c>
    </row>
    <row r="4779" spans="2:13" x14ac:dyDescent="0.2">
      <c r="B4779" s="19">
        <v>43278</v>
      </c>
      <c r="C4779" s="18">
        <v>3.2694809439743096</v>
      </c>
      <c r="D4779" s="20" t="s">
        <v>41</v>
      </c>
      <c r="E4779" s="20" t="s">
        <v>76</v>
      </c>
      <c r="F4779" s="20">
        <v>1000003187</v>
      </c>
      <c r="G4779" s="20" t="s">
        <v>75</v>
      </c>
      <c r="H4779" s="20" t="s">
        <v>8</v>
      </c>
      <c r="I4779" s="20">
        <v>10000211</v>
      </c>
      <c r="J4779" s="20" t="s">
        <v>6</v>
      </c>
      <c r="K4779" s="20" t="s">
        <v>110</v>
      </c>
      <c r="L4779" s="20" t="s">
        <v>110</v>
      </c>
      <c r="M4779" s="20" t="s">
        <v>110</v>
      </c>
    </row>
    <row r="4780" spans="2:13" x14ac:dyDescent="0.2">
      <c r="B4780" s="19">
        <v>43279</v>
      </c>
      <c r="C4780" s="18">
        <v>3.334870562853796</v>
      </c>
      <c r="D4780" s="20" t="s">
        <v>41</v>
      </c>
      <c r="E4780" s="20" t="s">
        <v>76</v>
      </c>
      <c r="F4780" s="20">
        <v>1000003187</v>
      </c>
      <c r="G4780" s="20" t="s">
        <v>75</v>
      </c>
      <c r="H4780" s="20" t="s">
        <v>8</v>
      </c>
      <c r="I4780" s="20">
        <v>10000211</v>
      </c>
      <c r="J4780" s="20" t="s">
        <v>6</v>
      </c>
      <c r="K4780" s="20" t="s">
        <v>110</v>
      </c>
      <c r="L4780" s="20" t="s">
        <v>110</v>
      </c>
      <c r="M4780" s="20" t="s">
        <v>110</v>
      </c>
    </row>
    <row r="4781" spans="2:13" x14ac:dyDescent="0.2">
      <c r="B4781" s="19">
        <v>43280</v>
      </c>
      <c r="C4781" s="18">
        <v>3.401567974110872</v>
      </c>
      <c r="D4781" s="20" t="s">
        <v>41</v>
      </c>
      <c r="E4781" s="20" t="s">
        <v>76</v>
      </c>
      <c r="F4781" s="20">
        <v>1000003187</v>
      </c>
      <c r="G4781" s="20" t="s">
        <v>75</v>
      </c>
      <c r="H4781" s="20" t="s">
        <v>8</v>
      </c>
      <c r="I4781" s="20">
        <v>10000211</v>
      </c>
      <c r="J4781" s="20" t="s">
        <v>6</v>
      </c>
      <c r="K4781" s="20" t="s">
        <v>110</v>
      </c>
      <c r="L4781" s="20" t="s">
        <v>110</v>
      </c>
      <c r="M4781" s="20" t="s">
        <v>110</v>
      </c>
    </row>
    <row r="4782" spans="2:13" x14ac:dyDescent="0.2">
      <c r="B4782" s="19">
        <v>43281</v>
      </c>
      <c r="C4782" s="18">
        <v>3.4695993335930893</v>
      </c>
      <c r="D4782" s="20" t="s">
        <v>41</v>
      </c>
      <c r="E4782" s="20" t="s">
        <v>76</v>
      </c>
      <c r="F4782" s="20">
        <v>1000003187</v>
      </c>
      <c r="G4782" s="20" t="s">
        <v>75</v>
      </c>
      <c r="H4782" s="20" t="s">
        <v>8</v>
      </c>
      <c r="I4782" s="20">
        <v>10000211</v>
      </c>
      <c r="J4782" s="20" t="s">
        <v>6</v>
      </c>
      <c r="K4782" s="20" t="s">
        <v>110</v>
      </c>
      <c r="L4782" s="20" t="s">
        <v>110</v>
      </c>
      <c r="M4782" s="20" t="s">
        <v>110</v>
      </c>
    </row>
    <row r="4783" spans="2:13" x14ac:dyDescent="0.2">
      <c r="B4783" s="19">
        <v>43282</v>
      </c>
      <c r="C4783" s="18">
        <v>3.3989913202649511</v>
      </c>
      <c r="D4783" s="20" t="s">
        <v>41</v>
      </c>
      <c r="E4783" s="20" t="s">
        <v>76</v>
      </c>
      <c r="F4783" s="20">
        <v>1000003187</v>
      </c>
      <c r="G4783" s="20" t="s">
        <v>75</v>
      </c>
      <c r="H4783" s="20" t="s">
        <v>8</v>
      </c>
      <c r="I4783" s="20">
        <v>10000211</v>
      </c>
      <c r="J4783" s="20" t="s">
        <v>6</v>
      </c>
      <c r="K4783" s="20" t="s">
        <v>110</v>
      </c>
      <c r="L4783" s="20" t="s">
        <v>110</v>
      </c>
      <c r="M4783" s="20" t="s">
        <v>110</v>
      </c>
    </row>
    <row r="4784" spans="2:13" x14ac:dyDescent="0.2">
      <c r="B4784" s="19">
        <v>43283</v>
      </c>
      <c r="C4784" s="18">
        <v>3.4669711466702502</v>
      </c>
      <c r="D4784" s="20" t="s">
        <v>41</v>
      </c>
      <c r="E4784" s="20" t="s">
        <v>76</v>
      </c>
      <c r="F4784" s="20">
        <v>1000003187</v>
      </c>
      <c r="G4784" s="20" t="s">
        <v>75</v>
      </c>
      <c r="H4784" s="20" t="s">
        <v>8</v>
      </c>
      <c r="I4784" s="20">
        <v>10000211</v>
      </c>
      <c r="J4784" s="20" t="s">
        <v>6</v>
      </c>
      <c r="K4784" s="20" t="s">
        <v>110</v>
      </c>
      <c r="L4784" s="20" t="s">
        <v>110</v>
      </c>
      <c r="M4784" s="20" t="s">
        <v>110</v>
      </c>
    </row>
    <row r="4785" spans="2:13" x14ac:dyDescent="0.2">
      <c r="B4785" s="19">
        <v>43284</v>
      </c>
      <c r="C4785" s="18">
        <v>3.5363105696036552</v>
      </c>
      <c r="D4785" s="20" t="s">
        <v>41</v>
      </c>
      <c r="E4785" s="20" t="s">
        <v>76</v>
      </c>
      <c r="F4785" s="20">
        <v>1000003187</v>
      </c>
      <c r="G4785" s="20" t="s">
        <v>75</v>
      </c>
      <c r="H4785" s="20" t="s">
        <v>8</v>
      </c>
      <c r="I4785" s="20">
        <v>10000211</v>
      </c>
      <c r="J4785" s="20" t="s">
        <v>6</v>
      </c>
      <c r="K4785" s="20" t="s">
        <v>110</v>
      </c>
      <c r="L4785" s="20" t="s">
        <v>110</v>
      </c>
      <c r="M4785" s="20" t="s">
        <v>110</v>
      </c>
    </row>
    <row r="4786" spans="2:13" x14ac:dyDescent="0.2">
      <c r="B4786" s="19">
        <v>43285</v>
      </c>
      <c r="C4786" s="18">
        <v>3.607036780995728</v>
      </c>
      <c r="D4786" s="20" t="s">
        <v>41</v>
      </c>
      <c r="E4786" s="20" t="s">
        <v>76</v>
      </c>
      <c r="F4786" s="20">
        <v>1000003187</v>
      </c>
      <c r="G4786" s="20" t="s">
        <v>75</v>
      </c>
      <c r="H4786" s="20" t="s">
        <v>8</v>
      </c>
      <c r="I4786" s="20">
        <v>10000211</v>
      </c>
      <c r="J4786" s="20" t="s">
        <v>6</v>
      </c>
      <c r="K4786" s="20" t="s">
        <v>110</v>
      </c>
      <c r="L4786" s="20" t="s">
        <v>110</v>
      </c>
      <c r="M4786" s="20" t="s">
        <v>110</v>
      </c>
    </row>
    <row r="4787" spans="2:13" x14ac:dyDescent="0.2">
      <c r="B4787" s="19">
        <v>43286</v>
      </c>
      <c r="C4787" s="18">
        <v>3.6791775166156429</v>
      </c>
      <c r="D4787" s="20" t="s">
        <v>41</v>
      </c>
      <c r="E4787" s="20" t="s">
        <v>76</v>
      </c>
      <c r="F4787" s="20">
        <v>1000003187</v>
      </c>
      <c r="G4787" s="20" t="s">
        <v>75</v>
      </c>
      <c r="H4787" s="20" t="s">
        <v>8</v>
      </c>
      <c r="I4787" s="20">
        <v>10000211</v>
      </c>
      <c r="J4787" s="20" t="s">
        <v>6</v>
      </c>
      <c r="K4787" s="20" t="s">
        <v>110</v>
      </c>
      <c r="L4787" s="20" t="s">
        <v>110</v>
      </c>
      <c r="M4787" s="20" t="s">
        <v>110</v>
      </c>
    </row>
    <row r="4788" spans="2:13" x14ac:dyDescent="0.2">
      <c r="B4788" s="19">
        <v>43287</v>
      </c>
      <c r="C4788" s="18">
        <v>3.7527610669479561</v>
      </c>
      <c r="D4788" s="20" t="s">
        <v>41</v>
      </c>
      <c r="E4788" s="20" t="s">
        <v>76</v>
      </c>
      <c r="F4788" s="20">
        <v>1000003187</v>
      </c>
      <c r="G4788" s="20" t="s">
        <v>75</v>
      </c>
      <c r="H4788" s="20" t="s">
        <v>8</v>
      </c>
      <c r="I4788" s="20">
        <v>10000211</v>
      </c>
      <c r="J4788" s="20" t="s">
        <v>6</v>
      </c>
      <c r="K4788" s="20" t="s">
        <v>110</v>
      </c>
      <c r="L4788" s="20" t="s">
        <v>110</v>
      </c>
      <c r="M4788" s="20" t="s">
        <v>110</v>
      </c>
    </row>
    <row r="4789" spans="2:13" x14ac:dyDescent="0.2">
      <c r="B4789" s="19">
        <v>43288</v>
      </c>
      <c r="C4789" s="18">
        <v>3.3618162882869154</v>
      </c>
      <c r="D4789" s="20" t="s">
        <v>41</v>
      </c>
      <c r="E4789" s="20" t="s">
        <v>76</v>
      </c>
      <c r="F4789" s="20">
        <v>1000003187</v>
      </c>
      <c r="G4789" s="20" t="s">
        <v>75</v>
      </c>
      <c r="H4789" s="20" t="s">
        <v>8</v>
      </c>
      <c r="I4789" s="20">
        <v>10000211</v>
      </c>
      <c r="J4789" s="20" t="s">
        <v>6</v>
      </c>
      <c r="K4789" s="20" t="s">
        <v>110</v>
      </c>
      <c r="L4789" s="20" t="s">
        <v>110</v>
      </c>
      <c r="M4789" s="20" t="s">
        <v>110</v>
      </c>
    </row>
    <row r="4790" spans="2:13" x14ac:dyDescent="0.2">
      <c r="B4790" s="19">
        <v>43289</v>
      </c>
      <c r="C4790" s="18">
        <v>3.4290526140526536</v>
      </c>
      <c r="D4790" s="20" t="s">
        <v>41</v>
      </c>
      <c r="E4790" s="20" t="s">
        <v>76</v>
      </c>
      <c r="F4790" s="20">
        <v>1000003187</v>
      </c>
      <c r="G4790" s="20" t="s">
        <v>75</v>
      </c>
      <c r="H4790" s="20" t="s">
        <v>8</v>
      </c>
      <c r="I4790" s="20">
        <v>10000211</v>
      </c>
      <c r="J4790" s="20" t="s">
        <v>6</v>
      </c>
      <c r="K4790" s="20" t="s">
        <v>110</v>
      </c>
      <c r="L4790" s="20" t="s">
        <v>110</v>
      </c>
      <c r="M4790" s="20" t="s">
        <v>110</v>
      </c>
    </row>
    <row r="4791" spans="2:13" x14ac:dyDescent="0.2">
      <c r="B4791" s="19">
        <v>43290</v>
      </c>
      <c r="C4791" s="18">
        <v>3.4976336663337069</v>
      </c>
      <c r="D4791" s="20" t="s">
        <v>41</v>
      </c>
      <c r="E4791" s="20" t="s">
        <v>76</v>
      </c>
      <c r="F4791" s="20">
        <v>1000003187</v>
      </c>
      <c r="G4791" s="20" t="s">
        <v>75</v>
      </c>
      <c r="H4791" s="20" t="s">
        <v>8</v>
      </c>
      <c r="I4791" s="20">
        <v>10000211</v>
      </c>
      <c r="J4791" s="20" t="s">
        <v>6</v>
      </c>
      <c r="K4791" s="20" t="s">
        <v>110</v>
      </c>
      <c r="L4791" s="20" t="s">
        <v>110</v>
      </c>
      <c r="M4791" s="20" t="s">
        <v>110</v>
      </c>
    </row>
    <row r="4792" spans="2:13" x14ac:dyDescent="0.2">
      <c r="B4792" s="19">
        <v>43291</v>
      </c>
      <c r="C4792" s="18">
        <v>3.1015863396603809</v>
      </c>
      <c r="D4792" s="20" t="s">
        <v>41</v>
      </c>
      <c r="E4792" s="20" t="s">
        <v>76</v>
      </c>
      <c r="F4792" s="20">
        <v>1000003187</v>
      </c>
      <c r="G4792" s="20" t="s">
        <v>75</v>
      </c>
      <c r="H4792" s="20" t="s">
        <v>8</v>
      </c>
      <c r="I4792" s="20">
        <v>10000211</v>
      </c>
      <c r="J4792" s="20" t="s">
        <v>6</v>
      </c>
      <c r="K4792" s="20" t="s">
        <v>110</v>
      </c>
      <c r="L4792" s="20" t="s">
        <v>110</v>
      </c>
      <c r="M4792" s="20" t="s">
        <v>110</v>
      </c>
    </row>
    <row r="4793" spans="2:13" x14ac:dyDescent="0.2">
      <c r="B4793" s="19">
        <v>43292</v>
      </c>
      <c r="C4793" s="18">
        <v>3.1636180664535885</v>
      </c>
      <c r="D4793" s="20" t="s">
        <v>41</v>
      </c>
      <c r="E4793" s="20" t="s">
        <v>76</v>
      </c>
      <c r="F4793" s="20">
        <v>1000003187</v>
      </c>
      <c r="G4793" s="20" t="s">
        <v>75</v>
      </c>
      <c r="H4793" s="20" t="s">
        <v>8</v>
      </c>
      <c r="I4793" s="20">
        <v>10000211</v>
      </c>
      <c r="J4793" s="20" t="s">
        <v>6</v>
      </c>
      <c r="K4793" s="20" t="s">
        <v>110</v>
      </c>
      <c r="L4793" s="20" t="s">
        <v>110</v>
      </c>
      <c r="M4793" s="20" t="s">
        <v>110</v>
      </c>
    </row>
    <row r="4794" spans="2:13" x14ac:dyDescent="0.2">
      <c r="B4794" s="19">
        <v>43293</v>
      </c>
      <c r="C4794" s="18">
        <v>3.22689042778266</v>
      </c>
      <c r="D4794" s="20" t="s">
        <v>41</v>
      </c>
      <c r="E4794" s="20" t="s">
        <v>76</v>
      </c>
      <c r="F4794" s="20">
        <v>1000003187</v>
      </c>
      <c r="G4794" s="20" t="s">
        <v>75</v>
      </c>
      <c r="H4794" s="20" t="s">
        <v>8</v>
      </c>
      <c r="I4794" s="20">
        <v>10000211</v>
      </c>
      <c r="J4794" s="20" t="s">
        <v>6</v>
      </c>
      <c r="K4794" s="20" t="s">
        <v>110</v>
      </c>
      <c r="L4794" s="20" t="s">
        <v>110</v>
      </c>
      <c r="M4794" s="20" t="s">
        <v>110</v>
      </c>
    </row>
    <row r="4795" spans="2:13" x14ac:dyDescent="0.2">
      <c r="B4795" s="19">
        <v>43294</v>
      </c>
      <c r="C4795" s="18">
        <v>3.2914282363383132</v>
      </c>
      <c r="D4795" s="20" t="s">
        <v>41</v>
      </c>
      <c r="E4795" s="20" t="s">
        <v>76</v>
      </c>
      <c r="F4795" s="20">
        <v>1000003187</v>
      </c>
      <c r="G4795" s="20" t="s">
        <v>75</v>
      </c>
      <c r="H4795" s="20" t="s">
        <v>8</v>
      </c>
      <c r="I4795" s="20">
        <v>10000211</v>
      </c>
      <c r="J4795" s="20" t="s">
        <v>6</v>
      </c>
      <c r="K4795" s="20" t="s">
        <v>110</v>
      </c>
      <c r="L4795" s="20" t="s">
        <v>110</v>
      </c>
      <c r="M4795" s="20" t="s">
        <v>110</v>
      </c>
    </row>
    <row r="4796" spans="2:13" x14ac:dyDescent="0.2">
      <c r="B4796" s="19">
        <v>43295</v>
      </c>
      <c r="C4796" s="18">
        <v>3.3572568010650792</v>
      </c>
      <c r="D4796" s="20" t="s">
        <v>41</v>
      </c>
      <c r="E4796" s="20" t="s">
        <v>76</v>
      </c>
      <c r="F4796" s="20">
        <v>1000003187</v>
      </c>
      <c r="G4796" s="20" t="s">
        <v>75</v>
      </c>
      <c r="H4796" s="20" t="s">
        <v>8</v>
      </c>
      <c r="I4796" s="20">
        <v>10000211</v>
      </c>
      <c r="J4796" s="20" t="s">
        <v>6</v>
      </c>
      <c r="K4796" s="20" t="s">
        <v>110</v>
      </c>
      <c r="L4796" s="20" t="s">
        <v>110</v>
      </c>
      <c r="M4796" s="20" t="s">
        <v>110</v>
      </c>
    </row>
    <row r="4797" spans="2:13" x14ac:dyDescent="0.2">
      <c r="B4797" s="19">
        <v>43296</v>
      </c>
      <c r="C4797" s="18">
        <v>3.424401937086381</v>
      </c>
      <c r="D4797" s="20" t="s">
        <v>41</v>
      </c>
      <c r="E4797" s="20" t="s">
        <v>76</v>
      </c>
      <c r="F4797" s="20">
        <v>1000003187</v>
      </c>
      <c r="G4797" s="20" t="s">
        <v>75</v>
      </c>
      <c r="H4797" s="20" t="s">
        <v>8</v>
      </c>
      <c r="I4797" s="20">
        <v>10000211</v>
      </c>
      <c r="J4797" s="20" t="s">
        <v>6</v>
      </c>
      <c r="K4797" s="20" t="s">
        <v>110</v>
      </c>
      <c r="L4797" s="20" t="s">
        <v>110</v>
      </c>
      <c r="M4797" s="20" t="s">
        <v>110</v>
      </c>
    </row>
    <row r="4798" spans="2:13" x14ac:dyDescent="0.2">
      <c r="B4798" s="19">
        <v>43297</v>
      </c>
      <c r="C4798" s="18">
        <v>3.4928899758281085</v>
      </c>
      <c r="D4798" s="20" t="s">
        <v>41</v>
      </c>
      <c r="E4798" s="20" t="s">
        <v>76</v>
      </c>
      <c r="F4798" s="20">
        <v>1000003187</v>
      </c>
      <c r="G4798" s="20" t="s">
        <v>75</v>
      </c>
      <c r="H4798" s="20" t="s">
        <v>8</v>
      </c>
      <c r="I4798" s="20">
        <v>10000211</v>
      </c>
      <c r="J4798" s="20" t="s">
        <v>6</v>
      </c>
      <c r="K4798" s="20" t="s">
        <v>110</v>
      </c>
      <c r="L4798" s="20" t="s">
        <v>110</v>
      </c>
      <c r="M4798" s="20" t="s">
        <v>110</v>
      </c>
    </row>
    <row r="4799" spans="2:13" x14ac:dyDescent="0.2">
      <c r="B4799" s="19">
        <v>43298</v>
      </c>
      <c r="C4799" s="18">
        <v>3.562747775344671</v>
      </c>
      <c r="D4799" s="20" t="s">
        <v>41</v>
      </c>
      <c r="E4799" s="20" t="s">
        <v>76</v>
      </c>
      <c r="F4799" s="20">
        <v>1000003187</v>
      </c>
      <c r="G4799" s="20" t="s">
        <v>75</v>
      </c>
      <c r="H4799" s="20" t="s">
        <v>8</v>
      </c>
      <c r="I4799" s="20">
        <v>10000211</v>
      </c>
      <c r="J4799" s="20" t="s">
        <v>6</v>
      </c>
      <c r="K4799" s="20" t="s">
        <v>110</v>
      </c>
      <c r="L4799" s="20" t="s">
        <v>110</v>
      </c>
      <c r="M4799" s="20" t="s">
        <v>110</v>
      </c>
    </row>
    <row r="4800" spans="2:13" x14ac:dyDescent="0.2">
      <c r="B4800" s="19">
        <v>43299</v>
      </c>
      <c r="C4800" s="18">
        <v>3.0460027308515638</v>
      </c>
      <c r="D4800" s="20" t="s">
        <v>41</v>
      </c>
      <c r="E4800" s="20" t="s">
        <v>76</v>
      </c>
      <c r="F4800" s="20">
        <v>1000003187</v>
      </c>
      <c r="G4800" s="20" t="s">
        <v>75</v>
      </c>
      <c r="H4800" s="20" t="s">
        <v>8</v>
      </c>
      <c r="I4800" s="20">
        <v>10000211</v>
      </c>
      <c r="J4800" s="20" t="s">
        <v>6</v>
      </c>
      <c r="K4800" s="20" t="s">
        <v>110</v>
      </c>
      <c r="L4800" s="20" t="s">
        <v>110</v>
      </c>
      <c r="M4800" s="20" t="s">
        <v>110</v>
      </c>
    </row>
    <row r="4801" spans="2:13" x14ac:dyDescent="0.2">
      <c r="B4801" s="19">
        <v>43300</v>
      </c>
      <c r="C4801" s="18">
        <v>3.1069227854685955</v>
      </c>
      <c r="D4801" s="20" t="s">
        <v>41</v>
      </c>
      <c r="E4801" s="20" t="s">
        <v>76</v>
      </c>
      <c r="F4801" s="20">
        <v>1000003187</v>
      </c>
      <c r="G4801" s="20" t="s">
        <v>75</v>
      </c>
      <c r="H4801" s="20" t="s">
        <v>8</v>
      </c>
      <c r="I4801" s="20">
        <v>10000211</v>
      </c>
      <c r="J4801" s="20" t="s">
        <v>6</v>
      </c>
      <c r="K4801" s="20" t="s">
        <v>110</v>
      </c>
      <c r="L4801" s="20" t="s">
        <v>110</v>
      </c>
      <c r="M4801" s="20" t="s">
        <v>110</v>
      </c>
    </row>
    <row r="4802" spans="2:13" x14ac:dyDescent="0.2">
      <c r="B4802" s="19">
        <v>43301</v>
      </c>
      <c r="C4802" s="18">
        <v>3.1690612411779671</v>
      </c>
      <c r="D4802" s="20" t="s">
        <v>41</v>
      </c>
      <c r="E4802" s="20" t="s">
        <v>76</v>
      </c>
      <c r="F4802" s="20">
        <v>1000003187</v>
      </c>
      <c r="G4802" s="20" t="s">
        <v>75</v>
      </c>
      <c r="H4802" s="20" t="s">
        <v>8</v>
      </c>
      <c r="I4802" s="20">
        <v>10000211</v>
      </c>
      <c r="J4802" s="20" t="s">
        <v>6</v>
      </c>
      <c r="K4802" s="20" t="s">
        <v>110</v>
      </c>
      <c r="L4802" s="20" t="s">
        <v>110</v>
      </c>
      <c r="M4802" s="20" t="s">
        <v>110</v>
      </c>
    </row>
    <row r="4803" spans="2:13" x14ac:dyDescent="0.2">
      <c r="B4803" s="19">
        <v>43252</v>
      </c>
      <c r="C4803" s="18">
        <v>1.996</v>
      </c>
      <c r="D4803" s="20" t="s">
        <v>20</v>
      </c>
      <c r="E4803" s="20" t="s">
        <v>23</v>
      </c>
      <c r="F4803" s="20">
        <v>1000003183</v>
      </c>
      <c r="G4803" s="20" t="s">
        <v>21</v>
      </c>
      <c r="H4803" s="20" t="s">
        <v>8</v>
      </c>
      <c r="I4803" s="20">
        <v>10000111</v>
      </c>
      <c r="J4803" s="20" t="s">
        <v>35</v>
      </c>
      <c r="K4803" s="20" t="s">
        <v>110</v>
      </c>
      <c r="L4803" s="20" t="s">
        <v>110</v>
      </c>
      <c r="M4803" s="20" t="s">
        <v>110</v>
      </c>
    </row>
    <row r="4804" spans="2:13" x14ac:dyDescent="0.2">
      <c r="B4804" s="19">
        <v>43253</v>
      </c>
      <c r="C4804" s="18">
        <v>2.03592</v>
      </c>
      <c r="D4804" s="20" t="s">
        <v>20</v>
      </c>
      <c r="E4804" s="20" t="s">
        <v>23</v>
      </c>
      <c r="F4804" s="20">
        <v>1000003183</v>
      </c>
      <c r="G4804" s="20" t="s">
        <v>21</v>
      </c>
      <c r="H4804" s="20" t="s">
        <v>8</v>
      </c>
      <c r="I4804" s="20">
        <v>10000111</v>
      </c>
      <c r="J4804" s="20" t="s">
        <v>35</v>
      </c>
      <c r="K4804" s="20" t="s">
        <v>110</v>
      </c>
      <c r="L4804" s="20" t="s">
        <v>110</v>
      </c>
      <c r="M4804" s="20" t="s">
        <v>110</v>
      </c>
    </row>
    <row r="4805" spans="2:13" x14ac:dyDescent="0.2">
      <c r="B4805" s="19">
        <v>43254</v>
      </c>
      <c r="C4805" s="18">
        <v>2.0766383999999998</v>
      </c>
      <c r="D4805" s="20" t="s">
        <v>20</v>
      </c>
      <c r="E4805" s="20" t="s">
        <v>23</v>
      </c>
      <c r="F4805" s="20">
        <v>1000003183</v>
      </c>
      <c r="G4805" s="20" t="s">
        <v>21</v>
      </c>
      <c r="H4805" s="20" t="s">
        <v>8</v>
      </c>
      <c r="I4805" s="20">
        <v>10000111</v>
      </c>
      <c r="J4805" s="20" t="s">
        <v>35</v>
      </c>
      <c r="K4805" s="20" t="s">
        <v>110</v>
      </c>
      <c r="L4805" s="20" t="s">
        <v>110</v>
      </c>
      <c r="M4805" s="20" t="s">
        <v>110</v>
      </c>
    </row>
    <row r="4806" spans="2:13" x14ac:dyDescent="0.2">
      <c r="B4806" s="19">
        <v>43255</v>
      </c>
      <c r="C4806" s="18">
        <v>2.1181711679999999</v>
      </c>
      <c r="D4806" s="20" t="s">
        <v>20</v>
      </c>
      <c r="E4806" s="20" t="s">
        <v>23</v>
      </c>
      <c r="F4806" s="20">
        <v>1000003183</v>
      </c>
      <c r="G4806" s="20" t="s">
        <v>21</v>
      </c>
      <c r="H4806" s="20" t="s">
        <v>8</v>
      </c>
      <c r="I4806" s="20">
        <v>10000111</v>
      </c>
      <c r="J4806" s="20" t="s">
        <v>35</v>
      </c>
      <c r="K4806" s="20" t="s">
        <v>110</v>
      </c>
      <c r="L4806" s="20" t="s">
        <v>110</v>
      </c>
      <c r="M4806" s="20" t="s">
        <v>110</v>
      </c>
    </row>
    <row r="4807" spans="2:13" x14ac:dyDescent="0.2">
      <c r="B4807" s="19">
        <v>43256</v>
      </c>
      <c r="C4807" s="18">
        <v>2.1605345913599998</v>
      </c>
      <c r="D4807" s="20" t="s">
        <v>20</v>
      </c>
      <c r="E4807" s="20" t="s">
        <v>23</v>
      </c>
      <c r="F4807" s="20">
        <v>1000003183</v>
      </c>
      <c r="G4807" s="20" t="s">
        <v>21</v>
      </c>
      <c r="H4807" s="20" t="s">
        <v>8</v>
      </c>
      <c r="I4807" s="20">
        <v>10000111</v>
      </c>
      <c r="J4807" s="20" t="s">
        <v>35</v>
      </c>
      <c r="K4807" s="20" t="s">
        <v>110</v>
      </c>
      <c r="L4807" s="20" t="s">
        <v>110</v>
      </c>
      <c r="M4807" s="20" t="s">
        <v>110</v>
      </c>
    </row>
    <row r="4808" spans="2:13" x14ac:dyDescent="0.2">
      <c r="B4808" s="19">
        <v>43257</v>
      </c>
      <c r="C4808" s="18">
        <v>2.2037452831872</v>
      </c>
      <c r="D4808" s="20" t="s">
        <v>20</v>
      </c>
      <c r="E4808" s="20" t="s">
        <v>23</v>
      </c>
      <c r="F4808" s="20">
        <v>1000003183</v>
      </c>
      <c r="G4808" s="20" t="s">
        <v>21</v>
      </c>
      <c r="H4808" s="20" t="s">
        <v>8</v>
      </c>
      <c r="I4808" s="20">
        <v>10000111</v>
      </c>
      <c r="J4808" s="20" t="s">
        <v>35</v>
      </c>
      <c r="K4808" s="20" t="s">
        <v>110</v>
      </c>
      <c r="L4808" s="20" t="s">
        <v>110</v>
      </c>
      <c r="M4808" s="20" t="s">
        <v>110</v>
      </c>
    </row>
    <row r="4809" spans="2:13" x14ac:dyDescent="0.2">
      <c r="B4809" s="19">
        <v>43258</v>
      </c>
      <c r="C4809" s="18">
        <v>2.2478201888509441</v>
      </c>
      <c r="D4809" s="20" t="s">
        <v>20</v>
      </c>
      <c r="E4809" s="20" t="s">
        <v>23</v>
      </c>
      <c r="F4809" s="20">
        <v>1000003183</v>
      </c>
      <c r="G4809" s="20" t="s">
        <v>21</v>
      </c>
      <c r="H4809" s="20" t="s">
        <v>8</v>
      </c>
      <c r="I4809" s="20">
        <v>10000111</v>
      </c>
      <c r="J4809" s="20" t="s">
        <v>35</v>
      </c>
      <c r="K4809" s="20" t="s">
        <v>110</v>
      </c>
      <c r="L4809" s="20" t="s">
        <v>110</v>
      </c>
      <c r="M4809" s="20" t="s">
        <v>110</v>
      </c>
    </row>
    <row r="4810" spans="2:13" x14ac:dyDescent="0.2">
      <c r="B4810" s="19">
        <v>43259</v>
      </c>
      <c r="C4810" s="18">
        <v>2.2927765926279626</v>
      </c>
      <c r="D4810" s="20" t="s">
        <v>20</v>
      </c>
      <c r="E4810" s="20" t="s">
        <v>23</v>
      </c>
      <c r="F4810" s="20">
        <v>1000003183</v>
      </c>
      <c r="G4810" s="20" t="s">
        <v>21</v>
      </c>
      <c r="H4810" s="20" t="s">
        <v>8</v>
      </c>
      <c r="I4810" s="20">
        <v>10000111</v>
      </c>
      <c r="J4810" s="20" t="s">
        <v>35</v>
      </c>
      <c r="K4810" s="20" t="s">
        <v>110</v>
      </c>
      <c r="L4810" s="20" t="s">
        <v>110</v>
      </c>
      <c r="M4810" s="20" t="s">
        <v>110</v>
      </c>
    </row>
    <row r="4811" spans="2:13" x14ac:dyDescent="0.2">
      <c r="B4811" s="19">
        <v>43260</v>
      </c>
      <c r="C4811" s="18">
        <v>2.3386321244805219</v>
      </c>
      <c r="D4811" s="20" t="s">
        <v>20</v>
      </c>
      <c r="E4811" s="20" t="s">
        <v>23</v>
      </c>
      <c r="F4811" s="20">
        <v>1000003183</v>
      </c>
      <c r="G4811" s="20" t="s">
        <v>21</v>
      </c>
      <c r="H4811" s="20" t="s">
        <v>8</v>
      </c>
      <c r="I4811" s="20">
        <v>10000111</v>
      </c>
      <c r="J4811" s="20" t="s">
        <v>35</v>
      </c>
      <c r="K4811" s="20" t="s">
        <v>110</v>
      </c>
      <c r="L4811" s="20" t="s">
        <v>110</v>
      </c>
      <c r="M4811" s="20" t="s">
        <v>110</v>
      </c>
    </row>
    <row r="4812" spans="2:13" x14ac:dyDescent="0.2">
      <c r="B4812" s="19">
        <v>43261</v>
      </c>
      <c r="C4812" s="18">
        <v>2.3854047669701326</v>
      </c>
      <c r="D4812" s="20" t="s">
        <v>20</v>
      </c>
      <c r="E4812" s="20" t="s">
        <v>23</v>
      </c>
      <c r="F4812" s="20">
        <v>1000003183</v>
      </c>
      <c r="G4812" s="20" t="s">
        <v>21</v>
      </c>
      <c r="H4812" s="20" t="s">
        <v>8</v>
      </c>
      <c r="I4812" s="20">
        <v>10000111</v>
      </c>
      <c r="J4812" s="20" t="s">
        <v>35</v>
      </c>
      <c r="K4812" s="20" t="s">
        <v>110</v>
      </c>
      <c r="L4812" s="20" t="s">
        <v>110</v>
      </c>
      <c r="M4812" s="20" t="s">
        <v>110</v>
      </c>
    </row>
    <row r="4813" spans="2:13" x14ac:dyDescent="0.2">
      <c r="B4813" s="19">
        <v>43262</v>
      </c>
      <c r="C4813" s="18">
        <v>2.4331128623095348</v>
      </c>
      <c r="D4813" s="20" t="s">
        <v>20</v>
      </c>
      <c r="E4813" s="20" t="s">
        <v>23</v>
      </c>
      <c r="F4813" s="20">
        <v>1000003183</v>
      </c>
      <c r="G4813" s="20" t="s">
        <v>21</v>
      </c>
      <c r="H4813" s="20" t="s">
        <v>8</v>
      </c>
      <c r="I4813" s="20">
        <v>10000111</v>
      </c>
      <c r="J4813" s="20" t="s">
        <v>35</v>
      </c>
      <c r="K4813" s="20" t="s">
        <v>110</v>
      </c>
      <c r="L4813" s="20" t="s">
        <v>110</v>
      </c>
      <c r="M4813" s="20" t="s">
        <v>110</v>
      </c>
    </row>
    <row r="4814" spans="2:13" x14ac:dyDescent="0.2">
      <c r="B4814" s="19">
        <v>43263</v>
      </c>
      <c r="C4814" s="18">
        <v>2.4817751195557256</v>
      </c>
      <c r="D4814" s="20" t="s">
        <v>20</v>
      </c>
      <c r="E4814" s="20" t="s">
        <v>23</v>
      </c>
      <c r="F4814" s="20">
        <v>1000003183</v>
      </c>
      <c r="G4814" s="20" t="s">
        <v>21</v>
      </c>
      <c r="H4814" s="20" t="s">
        <v>8</v>
      </c>
      <c r="I4814" s="20">
        <v>10000111</v>
      </c>
      <c r="J4814" s="20" t="s">
        <v>35</v>
      </c>
      <c r="K4814" s="20" t="s">
        <v>110</v>
      </c>
      <c r="L4814" s="20" t="s">
        <v>110</v>
      </c>
      <c r="M4814" s="20" t="s">
        <v>110</v>
      </c>
    </row>
    <row r="4815" spans="2:13" x14ac:dyDescent="0.2">
      <c r="B4815" s="19">
        <v>43264</v>
      </c>
      <c r="C4815" s="18">
        <v>2.53141062194684</v>
      </c>
      <c r="D4815" s="20" t="s">
        <v>20</v>
      </c>
      <c r="E4815" s="20" t="s">
        <v>23</v>
      </c>
      <c r="F4815" s="20">
        <v>1000003183</v>
      </c>
      <c r="G4815" s="20" t="s">
        <v>21</v>
      </c>
      <c r="H4815" s="20" t="s">
        <v>8</v>
      </c>
      <c r="I4815" s="20">
        <v>10000111</v>
      </c>
      <c r="J4815" s="20" t="s">
        <v>35</v>
      </c>
      <c r="K4815" s="20" t="s">
        <v>110</v>
      </c>
      <c r="L4815" s="20" t="s">
        <v>110</v>
      </c>
      <c r="M4815" s="20" t="s">
        <v>110</v>
      </c>
    </row>
    <row r="4816" spans="2:13" x14ac:dyDescent="0.2">
      <c r="B4816" s="19">
        <v>43265</v>
      </c>
      <c r="C4816" s="18">
        <v>2.5820388343857767</v>
      </c>
      <c r="D4816" s="20" t="s">
        <v>20</v>
      </c>
      <c r="E4816" s="20" t="s">
        <v>23</v>
      </c>
      <c r="F4816" s="20">
        <v>1000003183</v>
      </c>
      <c r="G4816" s="20" t="s">
        <v>21</v>
      </c>
      <c r="H4816" s="20" t="s">
        <v>8</v>
      </c>
      <c r="I4816" s="20">
        <v>10000111</v>
      </c>
      <c r="J4816" s="20" t="s">
        <v>35</v>
      </c>
      <c r="K4816" s="20" t="s">
        <v>110</v>
      </c>
      <c r="L4816" s="20" t="s">
        <v>110</v>
      </c>
      <c r="M4816" s="20" t="s">
        <v>110</v>
      </c>
    </row>
    <row r="4817" spans="2:13" x14ac:dyDescent="0.2">
      <c r="B4817" s="19">
        <v>43266</v>
      </c>
      <c r="C4817" s="18">
        <v>2.6336796110734921</v>
      </c>
      <c r="D4817" s="20" t="s">
        <v>20</v>
      </c>
      <c r="E4817" s="20" t="s">
        <v>23</v>
      </c>
      <c r="F4817" s="20">
        <v>1000003183</v>
      </c>
      <c r="G4817" s="20" t="s">
        <v>21</v>
      </c>
      <c r="H4817" s="20" t="s">
        <v>8</v>
      </c>
      <c r="I4817" s="20">
        <v>10000111</v>
      </c>
      <c r="J4817" s="20" t="s">
        <v>35</v>
      </c>
      <c r="K4817" s="20" t="s">
        <v>110</v>
      </c>
      <c r="L4817" s="20" t="s">
        <v>110</v>
      </c>
      <c r="M4817" s="20" t="s">
        <v>110</v>
      </c>
    </row>
    <row r="4818" spans="2:13" x14ac:dyDescent="0.2">
      <c r="B4818" s="19">
        <v>43267</v>
      </c>
      <c r="C4818" s="18">
        <v>2.6863532032949622</v>
      </c>
      <c r="D4818" s="20" t="s">
        <v>20</v>
      </c>
      <c r="E4818" s="20" t="s">
        <v>23</v>
      </c>
      <c r="F4818" s="20">
        <v>1000003183</v>
      </c>
      <c r="G4818" s="20" t="s">
        <v>21</v>
      </c>
      <c r="H4818" s="20" t="s">
        <v>8</v>
      </c>
      <c r="I4818" s="20">
        <v>10000111</v>
      </c>
      <c r="J4818" s="20" t="s">
        <v>35</v>
      </c>
      <c r="K4818" s="20" t="s">
        <v>110</v>
      </c>
      <c r="L4818" s="20" t="s">
        <v>110</v>
      </c>
      <c r="M4818" s="20" t="s">
        <v>110</v>
      </c>
    </row>
    <row r="4819" spans="2:13" x14ac:dyDescent="0.2">
      <c r="B4819" s="19">
        <v>43268</v>
      </c>
      <c r="C4819" s="18">
        <v>2.7400802673608613</v>
      </c>
      <c r="D4819" s="20" t="s">
        <v>20</v>
      </c>
      <c r="E4819" s="20" t="s">
        <v>23</v>
      </c>
      <c r="F4819" s="20">
        <v>1000003183</v>
      </c>
      <c r="G4819" s="20" t="s">
        <v>21</v>
      </c>
      <c r="H4819" s="20" t="s">
        <v>8</v>
      </c>
      <c r="I4819" s="20">
        <v>10000111</v>
      </c>
      <c r="J4819" s="20" t="s">
        <v>35</v>
      </c>
      <c r="K4819" s="20" t="s">
        <v>110</v>
      </c>
      <c r="L4819" s="20" t="s">
        <v>110</v>
      </c>
      <c r="M4819" s="20" t="s">
        <v>110</v>
      </c>
    </row>
    <row r="4820" spans="2:13" x14ac:dyDescent="0.2">
      <c r="B4820" s="19">
        <v>43269</v>
      </c>
      <c r="C4820" s="18">
        <v>2.7948818727080789</v>
      </c>
      <c r="D4820" s="20" t="s">
        <v>20</v>
      </c>
      <c r="E4820" s="20" t="s">
        <v>23</v>
      </c>
      <c r="F4820" s="20">
        <v>1000003183</v>
      </c>
      <c r="G4820" s="20" t="s">
        <v>21</v>
      </c>
      <c r="H4820" s="20" t="s">
        <v>8</v>
      </c>
      <c r="I4820" s="20">
        <v>10000111</v>
      </c>
      <c r="J4820" s="20" t="s">
        <v>35</v>
      </c>
      <c r="K4820" s="20" t="s">
        <v>110</v>
      </c>
      <c r="L4820" s="20" t="s">
        <v>110</v>
      </c>
      <c r="M4820" s="20" t="s">
        <v>110</v>
      </c>
    </row>
    <row r="4821" spans="2:13" x14ac:dyDescent="0.2">
      <c r="B4821" s="19">
        <v>43270</v>
      </c>
      <c r="C4821" s="18">
        <v>2.8507795101622406</v>
      </c>
      <c r="D4821" s="20" t="s">
        <v>20</v>
      </c>
      <c r="E4821" s="20" t="s">
        <v>23</v>
      </c>
      <c r="F4821" s="20">
        <v>1000003183</v>
      </c>
      <c r="G4821" s="20" t="s">
        <v>21</v>
      </c>
      <c r="H4821" s="20" t="s">
        <v>8</v>
      </c>
      <c r="I4821" s="20">
        <v>10000111</v>
      </c>
      <c r="J4821" s="20" t="s">
        <v>35</v>
      </c>
      <c r="K4821" s="20" t="s">
        <v>110</v>
      </c>
      <c r="L4821" s="20" t="s">
        <v>110</v>
      </c>
      <c r="M4821" s="20" t="s">
        <v>110</v>
      </c>
    </row>
    <row r="4822" spans="2:13" x14ac:dyDescent="0.2">
      <c r="B4822" s="19">
        <v>43271</v>
      </c>
      <c r="C4822" s="18">
        <v>2.9077951003654858</v>
      </c>
      <c r="D4822" s="20" t="s">
        <v>20</v>
      </c>
      <c r="E4822" s="20" t="s">
        <v>23</v>
      </c>
      <c r="F4822" s="20">
        <v>1000003183</v>
      </c>
      <c r="G4822" s="20" t="s">
        <v>21</v>
      </c>
      <c r="H4822" s="20" t="s">
        <v>8</v>
      </c>
      <c r="I4822" s="20">
        <v>10000111</v>
      </c>
      <c r="J4822" s="20" t="s">
        <v>35</v>
      </c>
      <c r="K4822" s="20" t="s">
        <v>110</v>
      </c>
      <c r="L4822" s="20" t="s">
        <v>110</v>
      </c>
      <c r="M4822" s="20" t="s">
        <v>110</v>
      </c>
    </row>
    <row r="4823" spans="2:13" x14ac:dyDescent="0.2">
      <c r="B4823" s="19">
        <v>43272</v>
      </c>
      <c r="C4823" s="18">
        <v>2.9659510023727957</v>
      </c>
      <c r="D4823" s="20" t="s">
        <v>20</v>
      </c>
      <c r="E4823" s="20" t="s">
        <v>23</v>
      </c>
      <c r="F4823" s="20">
        <v>1000003183</v>
      </c>
      <c r="G4823" s="20" t="s">
        <v>21</v>
      </c>
      <c r="H4823" s="20" t="s">
        <v>8</v>
      </c>
      <c r="I4823" s="20">
        <v>10000111</v>
      </c>
      <c r="J4823" s="20" t="s">
        <v>35</v>
      </c>
      <c r="K4823" s="20" t="s">
        <v>110</v>
      </c>
      <c r="L4823" s="20" t="s">
        <v>110</v>
      </c>
      <c r="M4823" s="20" t="s">
        <v>110</v>
      </c>
    </row>
    <row r="4824" spans="2:13" x14ac:dyDescent="0.2">
      <c r="B4824" s="19">
        <v>43273</v>
      </c>
      <c r="C4824" s="18">
        <v>3.0252700224202518</v>
      </c>
      <c r="D4824" s="20" t="s">
        <v>20</v>
      </c>
      <c r="E4824" s="20" t="s">
        <v>23</v>
      </c>
      <c r="F4824" s="20">
        <v>1000003183</v>
      </c>
      <c r="G4824" s="20" t="s">
        <v>21</v>
      </c>
      <c r="H4824" s="20" t="s">
        <v>8</v>
      </c>
      <c r="I4824" s="20">
        <v>10000111</v>
      </c>
      <c r="J4824" s="20" t="s">
        <v>35</v>
      </c>
      <c r="K4824" s="20" t="s">
        <v>110</v>
      </c>
      <c r="L4824" s="20" t="s">
        <v>110</v>
      </c>
      <c r="M4824" s="20" t="s">
        <v>110</v>
      </c>
    </row>
    <row r="4825" spans="2:13" x14ac:dyDescent="0.2">
      <c r="B4825" s="19">
        <v>43274</v>
      </c>
      <c r="C4825" s="18">
        <v>3.0857754228686565</v>
      </c>
      <c r="D4825" s="20" t="s">
        <v>20</v>
      </c>
      <c r="E4825" s="20" t="s">
        <v>23</v>
      </c>
      <c r="F4825" s="20">
        <v>1000003183</v>
      </c>
      <c r="G4825" s="20" t="s">
        <v>21</v>
      </c>
      <c r="H4825" s="20" t="s">
        <v>8</v>
      </c>
      <c r="I4825" s="20">
        <v>10000111</v>
      </c>
      <c r="J4825" s="20" t="s">
        <v>35</v>
      </c>
      <c r="K4825" s="20" t="s">
        <v>110</v>
      </c>
      <c r="L4825" s="20" t="s">
        <v>110</v>
      </c>
      <c r="M4825" s="20" t="s">
        <v>110</v>
      </c>
    </row>
    <row r="4826" spans="2:13" x14ac:dyDescent="0.2">
      <c r="B4826" s="19">
        <v>43275</v>
      </c>
      <c r="C4826" s="18">
        <v>3.14749093132603</v>
      </c>
      <c r="D4826" s="20" t="s">
        <v>20</v>
      </c>
      <c r="E4826" s="20" t="s">
        <v>23</v>
      </c>
      <c r="F4826" s="20">
        <v>1000003183</v>
      </c>
      <c r="G4826" s="20" t="s">
        <v>21</v>
      </c>
      <c r="H4826" s="20" t="s">
        <v>8</v>
      </c>
      <c r="I4826" s="20">
        <v>10000111</v>
      </c>
      <c r="J4826" s="20" t="s">
        <v>35</v>
      </c>
      <c r="K4826" s="20" t="s">
        <v>110</v>
      </c>
      <c r="L4826" s="20" t="s">
        <v>110</v>
      </c>
      <c r="M4826" s="20" t="s">
        <v>110</v>
      </c>
    </row>
    <row r="4827" spans="2:13" x14ac:dyDescent="0.2">
      <c r="B4827" s="19">
        <v>43276</v>
      </c>
      <c r="C4827" s="18">
        <v>3.21044074995255</v>
      </c>
      <c r="D4827" s="20" t="s">
        <v>20</v>
      </c>
      <c r="E4827" s="20" t="s">
        <v>23</v>
      </c>
      <c r="F4827" s="20">
        <v>1000003183</v>
      </c>
      <c r="G4827" s="20" t="s">
        <v>21</v>
      </c>
      <c r="H4827" s="20" t="s">
        <v>8</v>
      </c>
      <c r="I4827" s="20">
        <v>10000111</v>
      </c>
      <c r="J4827" s="20" t="s">
        <v>35</v>
      </c>
      <c r="K4827" s="20" t="s">
        <v>110</v>
      </c>
      <c r="L4827" s="20" t="s">
        <v>110</v>
      </c>
      <c r="M4827" s="20" t="s">
        <v>110</v>
      </c>
    </row>
    <row r="4828" spans="2:13" x14ac:dyDescent="0.2">
      <c r="B4828" s="19">
        <v>43277</v>
      </c>
      <c r="C4828" s="18">
        <v>3.2746495649516008</v>
      </c>
      <c r="D4828" s="20" t="s">
        <v>20</v>
      </c>
      <c r="E4828" s="20" t="s">
        <v>23</v>
      </c>
      <c r="F4828" s="20">
        <v>1000003183</v>
      </c>
      <c r="G4828" s="20" t="s">
        <v>21</v>
      </c>
      <c r="H4828" s="20" t="s">
        <v>8</v>
      </c>
      <c r="I4828" s="20">
        <v>10000111</v>
      </c>
      <c r="J4828" s="20" t="s">
        <v>35</v>
      </c>
      <c r="K4828" s="20" t="s">
        <v>110</v>
      </c>
      <c r="L4828" s="20" t="s">
        <v>110</v>
      </c>
      <c r="M4828" s="20" t="s">
        <v>110</v>
      </c>
    </row>
    <row r="4829" spans="2:13" x14ac:dyDescent="0.2">
      <c r="B4829" s="19">
        <v>43278</v>
      </c>
      <c r="C4829" s="18">
        <v>3.3401425562506328</v>
      </c>
      <c r="D4829" s="20" t="s">
        <v>20</v>
      </c>
      <c r="E4829" s="20" t="s">
        <v>23</v>
      </c>
      <c r="F4829" s="20">
        <v>1000003183</v>
      </c>
      <c r="G4829" s="20" t="s">
        <v>21</v>
      </c>
      <c r="H4829" s="20" t="s">
        <v>8</v>
      </c>
      <c r="I4829" s="20">
        <v>10000111</v>
      </c>
      <c r="J4829" s="20" t="s">
        <v>35</v>
      </c>
      <c r="K4829" s="20" t="s">
        <v>110</v>
      </c>
      <c r="L4829" s="20" t="s">
        <v>110</v>
      </c>
      <c r="M4829" s="20" t="s">
        <v>110</v>
      </c>
    </row>
    <row r="4830" spans="2:13" x14ac:dyDescent="0.2">
      <c r="B4830" s="19">
        <v>43279</v>
      </c>
      <c r="C4830" s="18">
        <v>3.406945407375646</v>
      </c>
      <c r="D4830" s="20" t="s">
        <v>20</v>
      </c>
      <c r="E4830" s="20" t="s">
        <v>23</v>
      </c>
      <c r="F4830" s="20">
        <v>1000003183</v>
      </c>
      <c r="G4830" s="20" t="s">
        <v>21</v>
      </c>
      <c r="H4830" s="20" t="s">
        <v>8</v>
      </c>
      <c r="I4830" s="20">
        <v>10000111</v>
      </c>
      <c r="J4830" s="20" t="s">
        <v>35</v>
      </c>
      <c r="K4830" s="20" t="s">
        <v>110</v>
      </c>
      <c r="L4830" s="20" t="s">
        <v>110</v>
      </c>
      <c r="M4830" s="20" t="s">
        <v>110</v>
      </c>
    </row>
    <row r="4831" spans="2:13" x14ac:dyDescent="0.2">
      <c r="B4831" s="19">
        <v>43280</v>
      </c>
      <c r="C4831" s="18">
        <v>2.5490843155231575</v>
      </c>
      <c r="D4831" s="20" t="s">
        <v>20</v>
      </c>
      <c r="E4831" s="20" t="s">
        <v>23</v>
      </c>
      <c r="F4831" s="20">
        <v>1000003183</v>
      </c>
      <c r="G4831" s="20" t="s">
        <v>21</v>
      </c>
      <c r="H4831" s="20" t="s">
        <v>8</v>
      </c>
      <c r="I4831" s="20">
        <v>10000111</v>
      </c>
      <c r="J4831" s="20" t="s">
        <v>35</v>
      </c>
      <c r="K4831" s="20" t="s">
        <v>110</v>
      </c>
      <c r="L4831" s="20" t="s">
        <v>110</v>
      </c>
      <c r="M4831" s="20" t="s">
        <v>110</v>
      </c>
    </row>
    <row r="4832" spans="2:13" x14ac:dyDescent="0.2">
      <c r="B4832" s="19">
        <v>43281</v>
      </c>
      <c r="C4832" s="18">
        <v>2.6000660018336208</v>
      </c>
      <c r="D4832" s="20" t="s">
        <v>20</v>
      </c>
      <c r="E4832" s="20" t="s">
        <v>23</v>
      </c>
      <c r="F4832" s="20">
        <v>1000003183</v>
      </c>
      <c r="G4832" s="20" t="s">
        <v>21</v>
      </c>
      <c r="H4832" s="20" t="s">
        <v>8</v>
      </c>
      <c r="I4832" s="20">
        <v>10000111</v>
      </c>
      <c r="J4832" s="20" t="s">
        <v>35</v>
      </c>
      <c r="K4832" s="20" t="s">
        <v>110</v>
      </c>
      <c r="L4832" s="20" t="s">
        <v>110</v>
      </c>
      <c r="M4832" s="20" t="s">
        <v>110</v>
      </c>
    </row>
    <row r="4833" spans="2:13" x14ac:dyDescent="0.2">
      <c r="B4833" s="19">
        <v>43282</v>
      </c>
      <c r="C4833" s="18">
        <v>2.6520673218702933</v>
      </c>
      <c r="D4833" s="20" t="s">
        <v>20</v>
      </c>
      <c r="E4833" s="20" t="s">
        <v>23</v>
      </c>
      <c r="F4833" s="20">
        <v>1000003183</v>
      </c>
      <c r="G4833" s="20" t="s">
        <v>21</v>
      </c>
      <c r="H4833" s="20" t="s">
        <v>8</v>
      </c>
      <c r="I4833" s="20">
        <v>10000111</v>
      </c>
      <c r="J4833" s="20" t="s">
        <v>35</v>
      </c>
      <c r="K4833" s="20" t="s">
        <v>110</v>
      </c>
      <c r="L4833" s="20" t="s">
        <v>110</v>
      </c>
      <c r="M4833" s="20" t="s">
        <v>110</v>
      </c>
    </row>
    <row r="4834" spans="2:13" x14ac:dyDescent="0.2">
      <c r="B4834" s="19">
        <v>43283</v>
      </c>
      <c r="C4834" s="18">
        <v>2.7051086683076995</v>
      </c>
      <c r="D4834" s="20" t="s">
        <v>20</v>
      </c>
      <c r="E4834" s="20" t="s">
        <v>23</v>
      </c>
      <c r="F4834" s="20">
        <v>1000003183</v>
      </c>
      <c r="G4834" s="20" t="s">
        <v>21</v>
      </c>
      <c r="H4834" s="20" t="s">
        <v>8</v>
      </c>
      <c r="I4834" s="20">
        <v>10000111</v>
      </c>
      <c r="J4834" s="20" t="s">
        <v>35</v>
      </c>
      <c r="K4834" s="20" t="s">
        <v>110</v>
      </c>
      <c r="L4834" s="20" t="s">
        <v>110</v>
      </c>
      <c r="M4834" s="20" t="s">
        <v>110</v>
      </c>
    </row>
    <row r="4835" spans="2:13" x14ac:dyDescent="0.2">
      <c r="B4835" s="19">
        <v>43284</v>
      </c>
      <c r="C4835" s="18">
        <v>2.7592108416738537</v>
      </c>
      <c r="D4835" s="20" t="s">
        <v>20</v>
      </c>
      <c r="E4835" s="20" t="s">
        <v>23</v>
      </c>
      <c r="F4835" s="20">
        <v>1000003183</v>
      </c>
      <c r="G4835" s="20" t="s">
        <v>21</v>
      </c>
      <c r="H4835" s="20" t="s">
        <v>8</v>
      </c>
      <c r="I4835" s="20">
        <v>10000111</v>
      </c>
      <c r="J4835" s="20" t="s">
        <v>35</v>
      </c>
      <c r="K4835" s="20" t="s">
        <v>110</v>
      </c>
      <c r="L4835" s="20" t="s">
        <v>110</v>
      </c>
      <c r="M4835" s="20" t="s">
        <v>110</v>
      </c>
    </row>
    <row r="4836" spans="2:13" x14ac:dyDescent="0.2">
      <c r="B4836" s="19">
        <v>43285</v>
      </c>
      <c r="C4836" s="18">
        <v>2.8143950585073303</v>
      </c>
      <c r="D4836" s="20" t="s">
        <v>20</v>
      </c>
      <c r="E4836" s="20" t="s">
        <v>23</v>
      </c>
      <c r="F4836" s="20">
        <v>1000003183</v>
      </c>
      <c r="G4836" s="20" t="s">
        <v>21</v>
      </c>
      <c r="H4836" s="20" t="s">
        <v>8</v>
      </c>
      <c r="I4836" s="20">
        <v>10000111</v>
      </c>
      <c r="J4836" s="20" t="s">
        <v>35</v>
      </c>
      <c r="K4836" s="20" t="s">
        <v>110</v>
      </c>
      <c r="L4836" s="20" t="s">
        <v>110</v>
      </c>
      <c r="M4836" s="20" t="s">
        <v>110</v>
      </c>
    </row>
    <row r="4837" spans="2:13" x14ac:dyDescent="0.2">
      <c r="B4837" s="19">
        <v>43286</v>
      </c>
      <c r="C4837" s="18">
        <v>2.870682959677477</v>
      </c>
      <c r="D4837" s="20" t="s">
        <v>20</v>
      </c>
      <c r="E4837" s="20" t="s">
        <v>23</v>
      </c>
      <c r="F4837" s="20">
        <v>1000003183</v>
      </c>
      <c r="G4837" s="20" t="s">
        <v>21</v>
      </c>
      <c r="H4837" s="20" t="s">
        <v>8</v>
      </c>
      <c r="I4837" s="20">
        <v>10000111</v>
      </c>
      <c r="J4837" s="20" t="s">
        <v>35</v>
      </c>
      <c r="K4837" s="20" t="s">
        <v>110</v>
      </c>
      <c r="L4837" s="20" t="s">
        <v>110</v>
      </c>
      <c r="M4837" s="20" t="s">
        <v>110</v>
      </c>
    </row>
    <row r="4838" spans="2:13" x14ac:dyDescent="0.2">
      <c r="B4838" s="19">
        <v>43287</v>
      </c>
      <c r="C4838" s="18">
        <v>2.7700966188710261</v>
      </c>
      <c r="D4838" s="20" t="s">
        <v>20</v>
      </c>
      <c r="E4838" s="20" t="s">
        <v>23</v>
      </c>
      <c r="F4838" s="20">
        <v>1000003183</v>
      </c>
      <c r="G4838" s="20" t="s">
        <v>21</v>
      </c>
      <c r="H4838" s="20" t="s">
        <v>8</v>
      </c>
      <c r="I4838" s="20">
        <v>10000111</v>
      </c>
      <c r="J4838" s="20" t="s">
        <v>35</v>
      </c>
      <c r="K4838" s="20" t="s">
        <v>110</v>
      </c>
      <c r="L4838" s="20" t="s">
        <v>110</v>
      </c>
      <c r="M4838" s="20" t="s">
        <v>110</v>
      </c>
    </row>
    <row r="4839" spans="2:13" x14ac:dyDescent="0.2">
      <c r="B4839" s="19">
        <v>43288</v>
      </c>
      <c r="C4839" s="18">
        <v>2.8254985512484465</v>
      </c>
      <c r="D4839" s="20" t="s">
        <v>20</v>
      </c>
      <c r="E4839" s="20" t="s">
        <v>23</v>
      </c>
      <c r="F4839" s="20">
        <v>1000003183</v>
      </c>
      <c r="G4839" s="20" t="s">
        <v>21</v>
      </c>
      <c r="H4839" s="20" t="s">
        <v>8</v>
      </c>
      <c r="I4839" s="20">
        <v>10000111</v>
      </c>
      <c r="J4839" s="20" t="s">
        <v>35</v>
      </c>
      <c r="K4839" s="20" t="s">
        <v>110</v>
      </c>
      <c r="L4839" s="20" t="s">
        <v>110</v>
      </c>
      <c r="M4839" s="20" t="s">
        <v>110</v>
      </c>
    </row>
    <row r="4840" spans="2:13" x14ac:dyDescent="0.2">
      <c r="B4840" s="19">
        <v>43289</v>
      </c>
      <c r="C4840" s="18">
        <v>2.1260085222734166</v>
      </c>
      <c r="D4840" s="20" t="s">
        <v>20</v>
      </c>
      <c r="E4840" s="20" t="s">
        <v>23</v>
      </c>
      <c r="F4840" s="20">
        <v>1000003183</v>
      </c>
      <c r="G4840" s="20" t="s">
        <v>21</v>
      </c>
      <c r="H4840" s="20" t="s">
        <v>8</v>
      </c>
      <c r="I4840" s="20">
        <v>10000111</v>
      </c>
      <c r="J4840" s="20" t="s">
        <v>35</v>
      </c>
      <c r="K4840" s="20" t="s">
        <v>110</v>
      </c>
      <c r="L4840" s="20" t="s">
        <v>110</v>
      </c>
      <c r="M4840" s="20" t="s">
        <v>110</v>
      </c>
    </row>
    <row r="4841" spans="2:13" x14ac:dyDescent="0.2">
      <c r="B4841" s="19">
        <v>43290</v>
      </c>
      <c r="C4841" s="18">
        <v>2.1685286927188852</v>
      </c>
      <c r="D4841" s="20" t="s">
        <v>20</v>
      </c>
      <c r="E4841" s="20" t="s">
        <v>23</v>
      </c>
      <c r="F4841" s="20">
        <v>1000003183</v>
      </c>
      <c r="G4841" s="20" t="s">
        <v>21</v>
      </c>
      <c r="H4841" s="20" t="s">
        <v>8</v>
      </c>
      <c r="I4841" s="20">
        <v>10000111</v>
      </c>
      <c r="J4841" s="20" t="s">
        <v>35</v>
      </c>
      <c r="K4841" s="20" t="s">
        <v>110</v>
      </c>
      <c r="L4841" s="20" t="s">
        <v>110</v>
      </c>
      <c r="M4841" s="20" t="s">
        <v>110</v>
      </c>
    </row>
    <row r="4842" spans="2:13" x14ac:dyDescent="0.2">
      <c r="B4842" s="19">
        <v>43291</v>
      </c>
      <c r="C4842" s="18">
        <v>2.2118992665732624</v>
      </c>
      <c r="D4842" s="20" t="s">
        <v>20</v>
      </c>
      <c r="E4842" s="20" t="s">
        <v>23</v>
      </c>
      <c r="F4842" s="20">
        <v>1000003183</v>
      </c>
      <c r="G4842" s="20" t="s">
        <v>21</v>
      </c>
      <c r="H4842" s="20" t="s">
        <v>8</v>
      </c>
      <c r="I4842" s="20">
        <v>10000111</v>
      </c>
      <c r="J4842" s="20" t="s">
        <v>35</v>
      </c>
      <c r="K4842" s="20" t="s">
        <v>110</v>
      </c>
      <c r="L4842" s="20" t="s">
        <v>110</v>
      </c>
      <c r="M4842" s="20" t="s">
        <v>110</v>
      </c>
    </row>
    <row r="4843" spans="2:13" x14ac:dyDescent="0.2">
      <c r="B4843" s="19">
        <v>43292</v>
      </c>
      <c r="C4843" s="18">
        <v>2.256137251904728</v>
      </c>
      <c r="D4843" s="20" t="s">
        <v>20</v>
      </c>
      <c r="E4843" s="20" t="s">
        <v>23</v>
      </c>
      <c r="F4843" s="20">
        <v>1000003183</v>
      </c>
      <c r="G4843" s="20" t="s">
        <v>21</v>
      </c>
      <c r="H4843" s="20" t="s">
        <v>8</v>
      </c>
      <c r="I4843" s="20">
        <v>10000111</v>
      </c>
      <c r="J4843" s="20" t="s">
        <v>35</v>
      </c>
      <c r="K4843" s="20" t="s">
        <v>110</v>
      </c>
      <c r="L4843" s="20" t="s">
        <v>110</v>
      </c>
      <c r="M4843" s="20" t="s">
        <v>110</v>
      </c>
    </row>
    <row r="4844" spans="2:13" x14ac:dyDescent="0.2">
      <c r="B4844" s="19">
        <v>43293</v>
      </c>
      <c r="C4844" s="18">
        <v>2.3012599969428225</v>
      </c>
      <c r="D4844" s="20" t="s">
        <v>20</v>
      </c>
      <c r="E4844" s="20" t="s">
        <v>23</v>
      </c>
      <c r="F4844" s="20">
        <v>1000003183</v>
      </c>
      <c r="G4844" s="20" t="s">
        <v>21</v>
      </c>
      <c r="H4844" s="20" t="s">
        <v>8</v>
      </c>
      <c r="I4844" s="20">
        <v>10000111</v>
      </c>
      <c r="J4844" s="20" t="s">
        <v>35</v>
      </c>
      <c r="K4844" s="20" t="s">
        <v>110</v>
      </c>
      <c r="L4844" s="20" t="s">
        <v>110</v>
      </c>
      <c r="M4844" s="20" t="s">
        <v>110</v>
      </c>
    </row>
    <row r="4845" spans="2:13" x14ac:dyDescent="0.2">
      <c r="B4845" s="19">
        <v>43294</v>
      </c>
      <c r="C4845" s="18">
        <v>2.3472851968816788</v>
      </c>
      <c r="D4845" s="20" t="s">
        <v>20</v>
      </c>
      <c r="E4845" s="20" t="s">
        <v>23</v>
      </c>
      <c r="F4845" s="20">
        <v>1000003183</v>
      </c>
      <c r="G4845" s="20" t="s">
        <v>21</v>
      </c>
      <c r="H4845" s="20" t="s">
        <v>8</v>
      </c>
      <c r="I4845" s="20">
        <v>10000111</v>
      </c>
      <c r="J4845" s="20" t="s">
        <v>35</v>
      </c>
      <c r="K4845" s="20" t="s">
        <v>110</v>
      </c>
      <c r="L4845" s="20" t="s">
        <v>110</v>
      </c>
      <c r="M4845" s="20" t="s">
        <v>110</v>
      </c>
    </row>
    <row r="4846" spans="2:13" x14ac:dyDescent="0.2">
      <c r="B4846" s="19">
        <v>43295</v>
      </c>
      <c r="C4846" s="18">
        <v>2.3942309008193128</v>
      </c>
      <c r="D4846" s="20" t="s">
        <v>20</v>
      </c>
      <c r="E4846" s="20" t="s">
        <v>23</v>
      </c>
      <c r="F4846" s="20">
        <v>1000003183</v>
      </c>
      <c r="G4846" s="20" t="s">
        <v>21</v>
      </c>
      <c r="H4846" s="20" t="s">
        <v>8</v>
      </c>
      <c r="I4846" s="20">
        <v>10000111</v>
      </c>
      <c r="J4846" s="20" t="s">
        <v>35</v>
      </c>
      <c r="K4846" s="20" t="s">
        <v>110</v>
      </c>
      <c r="L4846" s="20" t="s">
        <v>110</v>
      </c>
      <c r="M4846" s="20" t="s">
        <v>110</v>
      </c>
    </row>
    <row r="4847" spans="2:13" x14ac:dyDescent="0.2">
      <c r="B4847" s="19">
        <v>43296</v>
      </c>
      <c r="C4847" s="18">
        <v>2.4421155188356987</v>
      </c>
      <c r="D4847" s="20" t="s">
        <v>20</v>
      </c>
      <c r="E4847" s="20" t="s">
        <v>23</v>
      </c>
      <c r="F4847" s="20">
        <v>1000003183</v>
      </c>
      <c r="G4847" s="20" t="s">
        <v>21</v>
      </c>
      <c r="H4847" s="20" t="s">
        <v>8</v>
      </c>
      <c r="I4847" s="20">
        <v>10000111</v>
      </c>
      <c r="J4847" s="20" t="s">
        <v>35</v>
      </c>
      <c r="K4847" s="20" t="s">
        <v>110</v>
      </c>
      <c r="L4847" s="20" t="s">
        <v>110</v>
      </c>
      <c r="M4847" s="20" t="s">
        <v>110</v>
      </c>
    </row>
    <row r="4848" spans="2:13" x14ac:dyDescent="0.2">
      <c r="B4848" s="19">
        <v>43297</v>
      </c>
      <c r="C4848" s="18">
        <v>2.4909578292124128</v>
      </c>
      <c r="D4848" s="20" t="s">
        <v>20</v>
      </c>
      <c r="E4848" s="20" t="s">
        <v>23</v>
      </c>
      <c r="F4848" s="20">
        <v>1000003183</v>
      </c>
      <c r="G4848" s="20" t="s">
        <v>21</v>
      </c>
      <c r="H4848" s="20" t="s">
        <v>8</v>
      </c>
      <c r="I4848" s="20">
        <v>10000111</v>
      </c>
      <c r="J4848" s="20" t="s">
        <v>35</v>
      </c>
      <c r="K4848" s="20" t="s">
        <v>110</v>
      </c>
      <c r="L4848" s="20" t="s">
        <v>110</v>
      </c>
      <c r="M4848" s="20" t="s">
        <v>110</v>
      </c>
    </row>
    <row r="4849" spans="2:13" x14ac:dyDescent="0.2">
      <c r="B4849" s="19">
        <v>43298</v>
      </c>
      <c r="C4849" s="18">
        <v>2.5407769857966609</v>
      </c>
      <c r="D4849" s="20" t="s">
        <v>20</v>
      </c>
      <c r="E4849" s="20" t="s">
        <v>23</v>
      </c>
      <c r="F4849" s="20">
        <v>1000003183</v>
      </c>
      <c r="G4849" s="20" t="s">
        <v>21</v>
      </c>
      <c r="H4849" s="20" t="s">
        <v>8</v>
      </c>
      <c r="I4849" s="20">
        <v>10000111</v>
      </c>
      <c r="J4849" s="20" t="s">
        <v>35</v>
      </c>
      <c r="K4849" s="20" t="s">
        <v>110</v>
      </c>
      <c r="L4849" s="20" t="s">
        <v>110</v>
      </c>
      <c r="M4849" s="20" t="s">
        <v>110</v>
      </c>
    </row>
    <row r="4850" spans="2:13" x14ac:dyDescent="0.2">
      <c r="B4850" s="19">
        <v>43299</v>
      </c>
      <c r="C4850" s="18">
        <v>2.5915925255125942</v>
      </c>
      <c r="D4850" s="20" t="s">
        <v>20</v>
      </c>
      <c r="E4850" s="20" t="s">
        <v>23</v>
      </c>
      <c r="F4850" s="20">
        <v>1000003183</v>
      </c>
      <c r="G4850" s="20" t="s">
        <v>21</v>
      </c>
      <c r="H4850" s="20" t="s">
        <v>8</v>
      </c>
      <c r="I4850" s="20">
        <v>10000111</v>
      </c>
      <c r="J4850" s="20" t="s">
        <v>35</v>
      </c>
      <c r="K4850" s="20" t="s">
        <v>110</v>
      </c>
      <c r="L4850" s="20" t="s">
        <v>110</v>
      </c>
      <c r="M4850" s="20" t="s">
        <v>110</v>
      </c>
    </row>
    <row r="4851" spans="2:13" x14ac:dyDescent="0.2">
      <c r="B4851" s="19">
        <v>43300</v>
      </c>
      <c r="C4851" s="18">
        <v>2.6434243760228462</v>
      </c>
      <c r="D4851" s="20" t="s">
        <v>20</v>
      </c>
      <c r="E4851" s="20" t="s">
        <v>23</v>
      </c>
      <c r="F4851" s="20">
        <v>1000003183</v>
      </c>
      <c r="G4851" s="20" t="s">
        <v>21</v>
      </c>
      <c r="H4851" s="20" t="s">
        <v>8</v>
      </c>
      <c r="I4851" s="20">
        <v>10000111</v>
      </c>
      <c r="J4851" s="20" t="s">
        <v>35</v>
      </c>
      <c r="K4851" s="20" t="s">
        <v>110</v>
      </c>
      <c r="L4851" s="20" t="s">
        <v>110</v>
      </c>
      <c r="M4851" s="20" t="s">
        <v>110</v>
      </c>
    </row>
    <row r="4852" spans="2:13" x14ac:dyDescent="0.2">
      <c r="B4852" s="19">
        <v>43301</v>
      </c>
      <c r="C4852" s="18">
        <v>2.6962928635433032</v>
      </c>
      <c r="D4852" s="20" t="s">
        <v>20</v>
      </c>
      <c r="E4852" s="20" t="s">
        <v>23</v>
      </c>
      <c r="F4852" s="20">
        <v>1000003183</v>
      </c>
      <c r="G4852" s="20" t="s">
        <v>21</v>
      </c>
      <c r="H4852" s="20" t="s">
        <v>8</v>
      </c>
      <c r="I4852" s="20">
        <v>10000111</v>
      </c>
      <c r="J4852" s="20" t="s">
        <v>35</v>
      </c>
      <c r="K4852" s="20" t="s">
        <v>110</v>
      </c>
      <c r="L4852" s="20" t="s">
        <v>110</v>
      </c>
      <c r="M4852" s="20" t="s">
        <v>110</v>
      </c>
    </row>
    <row r="4853" spans="2:13" x14ac:dyDescent="0.2">
      <c r="B4853" s="19">
        <v>43252</v>
      </c>
      <c r="C4853" s="18">
        <v>0.45600000000000002</v>
      </c>
      <c r="D4853" s="20" t="s">
        <v>20</v>
      </c>
      <c r="E4853" s="20" t="s">
        <v>59</v>
      </c>
      <c r="F4853" s="20">
        <v>1000000579</v>
      </c>
      <c r="G4853" s="20" t="s">
        <v>58</v>
      </c>
      <c r="H4853" s="20" t="s">
        <v>8</v>
      </c>
      <c r="I4853" s="20">
        <v>10000064</v>
      </c>
      <c r="J4853" s="20" t="s">
        <v>51</v>
      </c>
      <c r="K4853" s="20" t="s">
        <v>110</v>
      </c>
      <c r="L4853" s="20" t="s">
        <v>110</v>
      </c>
      <c r="M4853" s="20" t="s">
        <v>110</v>
      </c>
    </row>
    <row r="4854" spans="2:13" x14ac:dyDescent="0.2">
      <c r="B4854" s="19">
        <v>43253</v>
      </c>
      <c r="C4854" s="18">
        <v>0.46511999999999998</v>
      </c>
      <c r="D4854" s="20" t="s">
        <v>20</v>
      </c>
      <c r="E4854" s="20" t="s">
        <v>59</v>
      </c>
      <c r="F4854" s="20">
        <v>1000000579</v>
      </c>
      <c r="G4854" s="20" t="s">
        <v>58</v>
      </c>
      <c r="H4854" s="20" t="s">
        <v>8</v>
      </c>
      <c r="I4854" s="20">
        <v>10000064</v>
      </c>
      <c r="J4854" s="20" t="s">
        <v>51</v>
      </c>
      <c r="K4854" s="20" t="s">
        <v>110</v>
      </c>
      <c r="L4854" s="20" t="s">
        <v>110</v>
      </c>
      <c r="M4854" s="20" t="s">
        <v>110</v>
      </c>
    </row>
    <row r="4855" spans="2:13" x14ac:dyDescent="0.2">
      <c r="B4855" s="19">
        <v>43254</v>
      </c>
      <c r="C4855" s="18">
        <v>0.47442239999999997</v>
      </c>
      <c r="D4855" s="20" t="s">
        <v>20</v>
      </c>
      <c r="E4855" s="20" t="s">
        <v>59</v>
      </c>
      <c r="F4855" s="20">
        <v>1000000579</v>
      </c>
      <c r="G4855" s="20" t="s">
        <v>58</v>
      </c>
      <c r="H4855" s="20" t="s">
        <v>8</v>
      </c>
      <c r="I4855" s="20">
        <v>10000064</v>
      </c>
      <c r="J4855" s="20" t="s">
        <v>51</v>
      </c>
      <c r="K4855" s="20" t="s">
        <v>110</v>
      </c>
      <c r="L4855" s="20" t="s">
        <v>110</v>
      </c>
      <c r="M4855" s="20" t="s">
        <v>110</v>
      </c>
    </row>
    <row r="4856" spans="2:13" x14ac:dyDescent="0.2">
      <c r="B4856" s="19">
        <v>43255</v>
      </c>
      <c r="C4856" s="18">
        <v>0.483910848</v>
      </c>
      <c r="D4856" s="20" t="s">
        <v>20</v>
      </c>
      <c r="E4856" s="20" t="s">
        <v>59</v>
      </c>
      <c r="F4856" s="20">
        <v>1000000579</v>
      </c>
      <c r="G4856" s="20" t="s">
        <v>58</v>
      </c>
      <c r="H4856" s="20" t="s">
        <v>8</v>
      </c>
      <c r="I4856" s="20">
        <v>10000064</v>
      </c>
      <c r="J4856" s="20" t="s">
        <v>51</v>
      </c>
      <c r="K4856" s="20" t="s">
        <v>110</v>
      </c>
      <c r="L4856" s="20" t="s">
        <v>110</v>
      </c>
      <c r="M4856" s="20" t="s">
        <v>110</v>
      </c>
    </row>
    <row r="4857" spans="2:13" x14ac:dyDescent="0.2">
      <c r="B4857" s="19">
        <v>43256</v>
      </c>
      <c r="C4857" s="18">
        <v>0.49358906496000005</v>
      </c>
      <c r="D4857" s="20" t="s">
        <v>20</v>
      </c>
      <c r="E4857" s="20" t="s">
        <v>59</v>
      </c>
      <c r="F4857" s="20">
        <v>1000000579</v>
      </c>
      <c r="G4857" s="20" t="s">
        <v>58</v>
      </c>
      <c r="H4857" s="20" t="s">
        <v>8</v>
      </c>
      <c r="I4857" s="20">
        <v>10000064</v>
      </c>
      <c r="J4857" s="20" t="s">
        <v>51</v>
      </c>
      <c r="K4857" s="20" t="s">
        <v>110</v>
      </c>
      <c r="L4857" s="20" t="s">
        <v>110</v>
      </c>
      <c r="M4857" s="20" t="s">
        <v>110</v>
      </c>
    </row>
    <row r="4858" spans="2:13" x14ac:dyDescent="0.2">
      <c r="B4858" s="19">
        <v>43257</v>
      </c>
      <c r="C4858" s="18">
        <v>0.50346084625919996</v>
      </c>
      <c r="D4858" s="20" t="s">
        <v>20</v>
      </c>
      <c r="E4858" s="20" t="s">
        <v>59</v>
      </c>
      <c r="F4858" s="20">
        <v>1000000579</v>
      </c>
      <c r="G4858" s="20" t="s">
        <v>58</v>
      </c>
      <c r="H4858" s="20" t="s">
        <v>8</v>
      </c>
      <c r="I4858" s="20">
        <v>10000064</v>
      </c>
      <c r="J4858" s="20" t="s">
        <v>51</v>
      </c>
      <c r="K4858" s="20" t="s">
        <v>110</v>
      </c>
      <c r="L4858" s="20" t="s">
        <v>110</v>
      </c>
      <c r="M4858" s="20" t="s">
        <v>110</v>
      </c>
    </row>
    <row r="4859" spans="2:13" x14ac:dyDescent="0.2">
      <c r="B4859" s="19">
        <v>43258</v>
      </c>
      <c r="C4859" s="18">
        <v>0.51353006318438399</v>
      </c>
      <c r="D4859" s="20" t="s">
        <v>20</v>
      </c>
      <c r="E4859" s="20" t="s">
        <v>59</v>
      </c>
      <c r="F4859" s="20">
        <v>1000000579</v>
      </c>
      <c r="G4859" s="20" t="s">
        <v>58</v>
      </c>
      <c r="H4859" s="20" t="s">
        <v>8</v>
      </c>
      <c r="I4859" s="20">
        <v>10000064</v>
      </c>
      <c r="J4859" s="20" t="s">
        <v>51</v>
      </c>
      <c r="K4859" s="20" t="s">
        <v>110</v>
      </c>
      <c r="L4859" s="20" t="s">
        <v>110</v>
      </c>
      <c r="M4859" s="20" t="s">
        <v>110</v>
      </c>
    </row>
    <row r="4860" spans="2:13" x14ac:dyDescent="0.2">
      <c r="B4860" s="19">
        <v>43259</v>
      </c>
      <c r="C4860" s="18">
        <v>0.52380066444807161</v>
      </c>
      <c r="D4860" s="20" t="s">
        <v>20</v>
      </c>
      <c r="E4860" s="20" t="s">
        <v>59</v>
      </c>
      <c r="F4860" s="20">
        <v>1000000579</v>
      </c>
      <c r="G4860" s="20" t="s">
        <v>58</v>
      </c>
      <c r="H4860" s="20" t="s">
        <v>8</v>
      </c>
      <c r="I4860" s="20">
        <v>10000064</v>
      </c>
      <c r="J4860" s="20" t="s">
        <v>51</v>
      </c>
      <c r="K4860" s="20" t="s">
        <v>110</v>
      </c>
      <c r="L4860" s="20" t="s">
        <v>110</v>
      </c>
      <c r="M4860" s="20" t="s">
        <v>110</v>
      </c>
    </row>
    <row r="4861" spans="2:13" x14ac:dyDescent="0.2">
      <c r="B4861" s="19">
        <v>43260</v>
      </c>
      <c r="C4861" s="18">
        <v>0.53427667773703302</v>
      </c>
      <c r="D4861" s="20" t="s">
        <v>20</v>
      </c>
      <c r="E4861" s="20" t="s">
        <v>59</v>
      </c>
      <c r="F4861" s="20">
        <v>1000000579</v>
      </c>
      <c r="G4861" s="20" t="s">
        <v>58</v>
      </c>
      <c r="H4861" s="20" t="s">
        <v>8</v>
      </c>
      <c r="I4861" s="20">
        <v>10000064</v>
      </c>
      <c r="J4861" s="20" t="s">
        <v>51</v>
      </c>
      <c r="K4861" s="20" t="s">
        <v>110</v>
      </c>
      <c r="L4861" s="20" t="s">
        <v>110</v>
      </c>
      <c r="M4861" s="20" t="s">
        <v>110</v>
      </c>
    </row>
    <row r="4862" spans="2:13" x14ac:dyDescent="0.2">
      <c r="B4862" s="19">
        <v>43261</v>
      </c>
      <c r="C4862" s="18">
        <v>0.54496221129177369</v>
      </c>
      <c r="D4862" s="20" t="s">
        <v>20</v>
      </c>
      <c r="E4862" s="20" t="s">
        <v>59</v>
      </c>
      <c r="F4862" s="20">
        <v>1000000579</v>
      </c>
      <c r="G4862" s="20" t="s">
        <v>58</v>
      </c>
      <c r="H4862" s="20" t="s">
        <v>8</v>
      </c>
      <c r="I4862" s="20">
        <v>10000064</v>
      </c>
      <c r="J4862" s="20" t="s">
        <v>51</v>
      </c>
      <c r="K4862" s="20" t="s">
        <v>110</v>
      </c>
      <c r="L4862" s="20" t="s">
        <v>110</v>
      </c>
      <c r="M4862" s="20" t="s">
        <v>110</v>
      </c>
    </row>
    <row r="4863" spans="2:13" x14ac:dyDescent="0.2">
      <c r="B4863" s="19">
        <v>43262</v>
      </c>
      <c r="C4863" s="18">
        <v>0.55586145551760924</v>
      </c>
      <c r="D4863" s="20" t="s">
        <v>20</v>
      </c>
      <c r="E4863" s="20" t="s">
        <v>59</v>
      </c>
      <c r="F4863" s="20">
        <v>1000000579</v>
      </c>
      <c r="G4863" s="20" t="s">
        <v>58</v>
      </c>
      <c r="H4863" s="20" t="s">
        <v>8</v>
      </c>
      <c r="I4863" s="20">
        <v>10000064</v>
      </c>
      <c r="J4863" s="20" t="s">
        <v>51</v>
      </c>
      <c r="K4863" s="20" t="s">
        <v>110</v>
      </c>
      <c r="L4863" s="20" t="s">
        <v>110</v>
      </c>
      <c r="M4863" s="20" t="s">
        <v>110</v>
      </c>
    </row>
    <row r="4864" spans="2:13" x14ac:dyDescent="0.2">
      <c r="B4864" s="19">
        <v>43263</v>
      </c>
      <c r="C4864" s="18">
        <v>0.11097868462796144</v>
      </c>
      <c r="D4864" s="20" t="s">
        <v>20</v>
      </c>
      <c r="E4864" s="20" t="s">
        <v>59</v>
      </c>
      <c r="F4864" s="20">
        <v>1000000579</v>
      </c>
      <c r="G4864" s="20" t="s">
        <v>58</v>
      </c>
      <c r="H4864" s="20" t="s">
        <v>8</v>
      </c>
      <c r="I4864" s="20">
        <v>10000064</v>
      </c>
      <c r="J4864" s="20" t="s">
        <v>51</v>
      </c>
      <c r="K4864" s="20" t="s">
        <v>110</v>
      </c>
      <c r="L4864" s="20" t="s">
        <v>110</v>
      </c>
      <c r="M4864" s="20" t="s">
        <v>110</v>
      </c>
    </row>
    <row r="4865" spans="2:13" x14ac:dyDescent="0.2">
      <c r="B4865" s="19">
        <v>43264</v>
      </c>
      <c r="C4865" s="18">
        <v>0.11319825832052068</v>
      </c>
      <c r="D4865" s="20" t="s">
        <v>20</v>
      </c>
      <c r="E4865" s="20" t="s">
        <v>59</v>
      </c>
      <c r="F4865" s="20">
        <v>1000000579</v>
      </c>
      <c r="G4865" s="20" t="s">
        <v>58</v>
      </c>
      <c r="H4865" s="20" t="s">
        <v>8</v>
      </c>
      <c r="I4865" s="20">
        <v>10000064</v>
      </c>
      <c r="J4865" s="20" t="s">
        <v>51</v>
      </c>
      <c r="K4865" s="20" t="s">
        <v>110</v>
      </c>
      <c r="L4865" s="20" t="s">
        <v>110</v>
      </c>
      <c r="M4865" s="20" t="s">
        <v>110</v>
      </c>
    </row>
    <row r="4866" spans="2:13" x14ac:dyDescent="0.2">
      <c r="B4866" s="19">
        <v>43265</v>
      </c>
      <c r="C4866" s="18">
        <v>0.1154622234869311</v>
      </c>
      <c r="D4866" s="20" t="s">
        <v>20</v>
      </c>
      <c r="E4866" s="20" t="s">
        <v>59</v>
      </c>
      <c r="F4866" s="20">
        <v>1000000579</v>
      </c>
      <c r="G4866" s="20" t="s">
        <v>58</v>
      </c>
      <c r="H4866" s="20" t="s">
        <v>8</v>
      </c>
      <c r="I4866" s="20">
        <v>10000064</v>
      </c>
      <c r="J4866" s="20" t="s">
        <v>51</v>
      </c>
      <c r="K4866" s="20" t="s">
        <v>110</v>
      </c>
      <c r="L4866" s="20" t="s">
        <v>110</v>
      </c>
      <c r="M4866" s="20" t="s">
        <v>110</v>
      </c>
    </row>
    <row r="4867" spans="2:13" x14ac:dyDescent="0.2">
      <c r="B4867" s="19">
        <v>43266</v>
      </c>
      <c r="C4867" s="18">
        <v>0.11777146795666972</v>
      </c>
      <c r="D4867" s="20" t="s">
        <v>20</v>
      </c>
      <c r="E4867" s="20" t="s">
        <v>59</v>
      </c>
      <c r="F4867" s="20">
        <v>1000000579</v>
      </c>
      <c r="G4867" s="20" t="s">
        <v>58</v>
      </c>
      <c r="H4867" s="20" t="s">
        <v>8</v>
      </c>
      <c r="I4867" s="20">
        <v>10000064</v>
      </c>
      <c r="J4867" s="20" t="s">
        <v>51</v>
      </c>
      <c r="K4867" s="20" t="s">
        <v>110</v>
      </c>
      <c r="L4867" s="20" t="s">
        <v>110</v>
      </c>
      <c r="M4867" s="20" t="s">
        <v>110</v>
      </c>
    </row>
    <row r="4868" spans="2:13" x14ac:dyDescent="0.2">
      <c r="B4868" s="19">
        <v>43267</v>
      </c>
      <c r="C4868" s="18">
        <v>0.12012689731580313</v>
      </c>
      <c r="D4868" s="20" t="s">
        <v>20</v>
      </c>
      <c r="E4868" s="20" t="s">
        <v>59</v>
      </c>
      <c r="F4868" s="20">
        <v>1000000579</v>
      </c>
      <c r="G4868" s="20" t="s">
        <v>58</v>
      </c>
      <c r="H4868" s="20" t="s">
        <v>8</v>
      </c>
      <c r="I4868" s="20">
        <v>10000064</v>
      </c>
      <c r="J4868" s="20" t="s">
        <v>51</v>
      </c>
      <c r="K4868" s="20" t="s">
        <v>110</v>
      </c>
      <c r="L4868" s="20" t="s">
        <v>110</v>
      </c>
      <c r="M4868" s="20" t="s">
        <v>110</v>
      </c>
    </row>
    <row r="4869" spans="2:13" x14ac:dyDescent="0.2">
      <c r="B4869" s="19">
        <v>43268</v>
      </c>
      <c r="C4869" s="18">
        <v>0.12252943526211918</v>
      </c>
      <c r="D4869" s="20" t="s">
        <v>20</v>
      </c>
      <c r="E4869" s="20" t="s">
        <v>59</v>
      </c>
      <c r="F4869" s="20">
        <v>1000000579</v>
      </c>
      <c r="G4869" s="20" t="s">
        <v>58</v>
      </c>
      <c r="H4869" s="20" t="s">
        <v>8</v>
      </c>
      <c r="I4869" s="20">
        <v>10000064</v>
      </c>
      <c r="J4869" s="20" t="s">
        <v>51</v>
      </c>
      <c r="K4869" s="20" t="s">
        <v>110</v>
      </c>
      <c r="L4869" s="20" t="s">
        <v>110</v>
      </c>
      <c r="M4869" s="20" t="s">
        <v>110</v>
      </c>
    </row>
    <row r="4870" spans="2:13" x14ac:dyDescent="0.2">
      <c r="B4870" s="19">
        <v>43269</v>
      </c>
      <c r="C4870" s="18">
        <v>0.12498002396736156</v>
      </c>
      <c r="D4870" s="20" t="s">
        <v>20</v>
      </c>
      <c r="E4870" s="20" t="s">
        <v>59</v>
      </c>
      <c r="F4870" s="20">
        <v>1000000579</v>
      </c>
      <c r="G4870" s="20" t="s">
        <v>58</v>
      </c>
      <c r="H4870" s="20" t="s">
        <v>8</v>
      </c>
      <c r="I4870" s="20">
        <v>10000064</v>
      </c>
      <c r="J4870" s="20" t="s">
        <v>51</v>
      </c>
      <c r="K4870" s="20" t="s">
        <v>110</v>
      </c>
      <c r="L4870" s="20" t="s">
        <v>110</v>
      </c>
      <c r="M4870" s="20" t="s">
        <v>110</v>
      </c>
    </row>
    <row r="4871" spans="2:13" x14ac:dyDescent="0.2">
      <c r="B4871" s="19">
        <v>43270</v>
      </c>
      <c r="C4871" s="18">
        <v>0.12747962444670879</v>
      </c>
      <c r="D4871" s="20" t="s">
        <v>20</v>
      </c>
      <c r="E4871" s="20" t="s">
        <v>59</v>
      </c>
      <c r="F4871" s="20">
        <v>1000000579</v>
      </c>
      <c r="G4871" s="20" t="s">
        <v>58</v>
      </c>
      <c r="H4871" s="20" t="s">
        <v>8</v>
      </c>
      <c r="I4871" s="20">
        <v>10000064</v>
      </c>
      <c r="J4871" s="20" t="s">
        <v>51</v>
      </c>
      <c r="K4871" s="20" t="s">
        <v>110</v>
      </c>
      <c r="L4871" s="20" t="s">
        <v>110</v>
      </c>
      <c r="M4871" s="20" t="s">
        <v>110</v>
      </c>
    </row>
    <row r="4872" spans="2:13" x14ac:dyDescent="0.2">
      <c r="B4872" s="19">
        <v>43271</v>
      </c>
      <c r="C4872" s="18">
        <v>0.13002921693564296</v>
      </c>
      <c r="D4872" s="20" t="s">
        <v>20</v>
      </c>
      <c r="E4872" s="20" t="s">
        <v>59</v>
      </c>
      <c r="F4872" s="20">
        <v>1000000579</v>
      </c>
      <c r="G4872" s="20" t="s">
        <v>58</v>
      </c>
      <c r="H4872" s="20" t="s">
        <v>8</v>
      </c>
      <c r="I4872" s="20">
        <v>10000064</v>
      </c>
      <c r="J4872" s="20" t="s">
        <v>51</v>
      </c>
      <c r="K4872" s="20" t="s">
        <v>110</v>
      </c>
      <c r="L4872" s="20" t="s">
        <v>110</v>
      </c>
      <c r="M4872" s="20" t="s">
        <v>110</v>
      </c>
    </row>
    <row r="4873" spans="2:13" x14ac:dyDescent="0.2">
      <c r="B4873" s="19">
        <v>43272</v>
      </c>
      <c r="C4873" s="18">
        <v>0.13262980127435584</v>
      </c>
      <c r="D4873" s="20" t="s">
        <v>20</v>
      </c>
      <c r="E4873" s="20" t="s">
        <v>59</v>
      </c>
      <c r="F4873" s="20">
        <v>1000000579</v>
      </c>
      <c r="G4873" s="20" t="s">
        <v>58</v>
      </c>
      <c r="H4873" s="20" t="s">
        <v>8</v>
      </c>
      <c r="I4873" s="20">
        <v>10000064</v>
      </c>
      <c r="J4873" s="20" t="s">
        <v>51</v>
      </c>
      <c r="K4873" s="20" t="s">
        <v>110</v>
      </c>
      <c r="L4873" s="20" t="s">
        <v>110</v>
      </c>
      <c r="M4873" s="20" t="s">
        <v>110</v>
      </c>
    </row>
    <row r="4874" spans="2:13" x14ac:dyDescent="0.2">
      <c r="B4874" s="19">
        <v>43273</v>
      </c>
      <c r="C4874" s="18">
        <v>0.13528239729984295</v>
      </c>
      <c r="D4874" s="20" t="s">
        <v>20</v>
      </c>
      <c r="E4874" s="20" t="s">
        <v>59</v>
      </c>
      <c r="F4874" s="20">
        <v>1000000579</v>
      </c>
      <c r="G4874" s="20" t="s">
        <v>58</v>
      </c>
      <c r="H4874" s="20" t="s">
        <v>8</v>
      </c>
      <c r="I4874" s="20">
        <v>10000064</v>
      </c>
      <c r="J4874" s="20" t="s">
        <v>51</v>
      </c>
      <c r="K4874" s="20" t="s">
        <v>110</v>
      </c>
      <c r="L4874" s="20" t="s">
        <v>110</v>
      </c>
      <c r="M4874" s="20" t="s">
        <v>110</v>
      </c>
    </row>
    <row r="4875" spans="2:13" x14ac:dyDescent="0.2">
      <c r="B4875" s="19">
        <v>43274</v>
      </c>
      <c r="C4875" s="18">
        <v>0.1379880452458398</v>
      </c>
      <c r="D4875" s="20" t="s">
        <v>20</v>
      </c>
      <c r="E4875" s="20" t="s">
        <v>59</v>
      </c>
      <c r="F4875" s="20">
        <v>1000000579</v>
      </c>
      <c r="G4875" s="20" t="s">
        <v>58</v>
      </c>
      <c r="H4875" s="20" t="s">
        <v>8</v>
      </c>
      <c r="I4875" s="20">
        <v>10000064</v>
      </c>
      <c r="J4875" s="20" t="s">
        <v>51</v>
      </c>
      <c r="K4875" s="20" t="s">
        <v>110</v>
      </c>
      <c r="L4875" s="20" t="s">
        <v>110</v>
      </c>
      <c r="M4875" s="20" t="s">
        <v>110</v>
      </c>
    </row>
    <row r="4876" spans="2:13" x14ac:dyDescent="0.2">
      <c r="B4876" s="19">
        <v>43275</v>
      </c>
      <c r="C4876" s="18">
        <v>0.1407478061507566</v>
      </c>
      <c r="D4876" s="20" t="s">
        <v>20</v>
      </c>
      <c r="E4876" s="20" t="s">
        <v>59</v>
      </c>
      <c r="F4876" s="20">
        <v>1000000579</v>
      </c>
      <c r="G4876" s="20" t="s">
        <v>58</v>
      </c>
      <c r="H4876" s="20" t="s">
        <v>8</v>
      </c>
      <c r="I4876" s="20">
        <v>10000064</v>
      </c>
      <c r="J4876" s="20" t="s">
        <v>51</v>
      </c>
      <c r="K4876" s="20" t="s">
        <v>110</v>
      </c>
      <c r="L4876" s="20" t="s">
        <v>110</v>
      </c>
      <c r="M4876" s="20" t="s">
        <v>110</v>
      </c>
    </row>
    <row r="4877" spans="2:13" x14ac:dyDescent="0.2">
      <c r="B4877" s="19">
        <v>43276</v>
      </c>
      <c r="C4877" s="18">
        <v>0.14356276227377174</v>
      </c>
      <c r="D4877" s="20" t="s">
        <v>20</v>
      </c>
      <c r="E4877" s="20" t="s">
        <v>59</v>
      </c>
      <c r="F4877" s="20">
        <v>1000000579</v>
      </c>
      <c r="G4877" s="20" t="s">
        <v>58</v>
      </c>
      <c r="H4877" s="20" t="s">
        <v>8</v>
      </c>
      <c r="I4877" s="20">
        <v>10000064</v>
      </c>
      <c r="J4877" s="20" t="s">
        <v>51</v>
      </c>
      <c r="K4877" s="20" t="s">
        <v>110</v>
      </c>
      <c r="L4877" s="20" t="s">
        <v>110</v>
      </c>
      <c r="M4877" s="20" t="s">
        <v>110</v>
      </c>
    </row>
    <row r="4878" spans="2:13" x14ac:dyDescent="0.2">
      <c r="B4878" s="19">
        <v>43277</v>
      </c>
      <c r="C4878" s="18">
        <v>0.14643401751924717</v>
      </c>
      <c r="D4878" s="20" t="s">
        <v>20</v>
      </c>
      <c r="E4878" s="20" t="s">
        <v>59</v>
      </c>
      <c r="F4878" s="20">
        <v>1000000579</v>
      </c>
      <c r="G4878" s="20" t="s">
        <v>58</v>
      </c>
      <c r="H4878" s="20" t="s">
        <v>8</v>
      </c>
      <c r="I4878" s="20">
        <v>10000064</v>
      </c>
      <c r="J4878" s="20" t="s">
        <v>51</v>
      </c>
      <c r="K4878" s="20" t="s">
        <v>110</v>
      </c>
      <c r="L4878" s="20" t="s">
        <v>110</v>
      </c>
      <c r="M4878" s="20" t="s">
        <v>110</v>
      </c>
    </row>
    <row r="4879" spans="2:13" x14ac:dyDescent="0.2">
      <c r="B4879" s="19">
        <v>43278</v>
      </c>
      <c r="C4879" s="18">
        <v>0.14936269786963213</v>
      </c>
      <c r="D4879" s="20" t="s">
        <v>20</v>
      </c>
      <c r="E4879" s="20" t="s">
        <v>59</v>
      </c>
      <c r="F4879" s="20">
        <v>1000000579</v>
      </c>
      <c r="G4879" s="20" t="s">
        <v>58</v>
      </c>
      <c r="H4879" s="20" t="s">
        <v>8</v>
      </c>
      <c r="I4879" s="20">
        <v>10000064</v>
      </c>
      <c r="J4879" s="20" t="s">
        <v>51</v>
      </c>
      <c r="K4879" s="20" t="s">
        <v>110</v>
      </c>
      <c r="L4879" s="20" t="s">
        <v>110</v>
      </c>
      <c r="M4879" s="20" t="s">
        <v>110</v>
      </c>
    </row>
    <row r="4880" spans="2:13" x14ac:dyDescent="0.2">
      <c r="B4880" s="19">
        <v>43279</v>
      </c>
      <c r="C4880" s="18">
        <v>0.15234995182702477</v>
      </c>
      <c r="D4880" s="20" t="s">
        <v>20</v>
      </c>
      <c r="E4880" s="20" t="s">
        <v>59</v>
      </c>
      <c r="F4880" s="20">
        <v>1000000579</v>
      </c>
      <c r="G4880" s="20" t="s">
        <v>58</v>
      </c>
      <c r="H4880" s="20" t="s">
        <v>8</v>
      </c>
      <c r="I4880" s="20">
        <v>10000064</v>
      </c>
      <c r="J4880" s="20" t="s">
        <v>51</v>
      </c>
      <c r="K4880" s="20" t="s">
        <v>110</v>
      </c>
      <c r="L4880" s="20" t="s">
        <v>110</v>
      </c>
      <c r="M4880" s="20" t="s">
        <v>110</v>
      </c>
    </row>
    <row r="4881" spans="2:13" x14ac:dyDescent="0.2">
      <c r="B4881" s="19">
        <v>43280</v>
      </c>
      <c r="C4881" s="18">
        <v>0.15539695086356525</v>
      </c>
      <c r="D4881" s="20" t="s">
        <v>20</v>
      </c>
      <c r="E4881" s="20" t="s">
        <v>59</v>
      </c>
      <c r="F4881" s="20">
        <v>1000000579</v>
      </c>
      <c r="G4881" s="20" t="s">
        <v>58</v>
      </c>
      <c r="H4881" s="20" t="s">
        <v>8</v>
      </c>
      <c r="I4881" s="20">
        <v>10000064</v>
      </c>
      <c r="J4881" s="20" t="s">
        <v>51</v>
      </c>
      <c r="K4881" s="20" t="s">
        <v>110</v>
      </c>
      <c r="L4881" s="20" t="s">
        <v>110</v>
      </c>
      <c r="M4881" s="20" t="s">
        <v>110</v>
      </c>
    </row>
    <row r="4882" spans="2:13" x14ac:dyDescent="0.2">
      <c r="B4882" s="19">
        <v>43281</v>
      </c>
      <c r="C4882" s="18">
        <v>0.15850488988083655</v>
      </c>
      <c r="D4882" s="20" t="s">
        <v>20</v>
      </c>
      <c r="E4882" s="20" t="s">
        <v>59</v>
      </c>
      <c r="F4882" s="20">
        <v>1000000579</v>
      </c>
      <c r="G4882" s="20" t="s">
        <v>58</v>
      </c>
      <c r="H4882" s="20" t="s">
        <v>8</v>
      </c>
      <c r="I4882" s="20">
        <v>10000064</v>
      </c>
      <c r="J4882" s="20" t="s">
        <v>51</v>
      </c>
      <c r="K4882" s="20" t="s">
        <v>110</v>
      </c>
      <c r="L4882" s="20" t="s">
        <v>110</v>
      </c>
      <c r="M4882" s="20" t="s">
        <v>110</v>
      </c>
    </row>
    <row r="4883" spans="2:13" x14ac:dyDescent="0.2">
      <c r="B4883" s="19">
        <v>43282</v>
      </c>
      <c r="C4883" s="18">
        <v>0.16167498767845331</v>
      </c>
      <c r="D4883" s="20" t="s">
        <v>20</v>
      </c>
      <c r="E4883" s="20" t="s">
        <v>59</v>
      </c>
      <c r="F4883" s="20">
        <v>1000000579</v>
      </c>
      <c r="G4883" s="20" t="s">
        <v>58</v>
      </c>
      <c r="H4883" s="20" t="s">
        <v>8</v>
      </c>
      <c r="I4883" s="20">
        <v>10000064</v>
      </c>
      <c r="J4883" s="20" t="s">
        <v>51</v>
      </c>
      <c r="K4883" s="20" t="s">
        <v>110</v>
      </c>
      <c r="L4883" s="20" t="s">
        <v>110</v>
      </c>
      <c r="M4883" s="20" t="s">
        <v>110</v>
      </c>
    </row>
    <row r="4884" spans="2:13" x14ac:dyDescent="0.2">
      <c r="B4884" s="19">
        <v>43283</v>
      </c>
      <c r="C4884" s="18">
        <v>0.16490848743202235</v>
      </c>
      <c r="D4884" s="20" t="s">
        <v>20</v>
      </c>
      <c r="E4884" s="20" t="s">
        <v>59</v>
      </c>
      <c r="F4884" s="20">
        <v>1000000579</v>
      </c>
      <c r="G4884" s="20" t="s">
        <v>58</v>
      </c>
      <c r="H4884" s="20" t="s">
        <v>8</v>
      </c>
      <c r="I4884" s="20">
        <v>10000064</v>
      </c>
      <c r="J4884" s="20" t="s">
        <v>51</v>
      </c>
      <c r="K4884" s="20" t="s">
        <v>110</v>
      </c>
      <c r="L4884" s="20" t="s">
        <v>110</v>
      </c>
      <c r="M4884" s="20" t="s">
        <v>110</v>
      </c>
    </row>
    <row r="4885" spans="2:13" x14ac:dyDescent="0.2">
      <c r="B4885" s="19">
        <v>43284</v>
      </c>
      <c r="C4885" s="18">
        <v>0.1682066571806628</v>
      </c>
      <c r="D4885" s="20" t="s">
        <v>20</v>
      </c>
      <c r="E4885" s="20" t="s">
        <v>59</v>
      </c>
      <c r="F4885" s="20">
        <v>1000000579</v>
      </c>
      <c r="G4885" s="20" t="s">
        <v>58</v>
      </c>
      <c r="H4885" s="20" t="s">
        <v>8</v>
      </c>
      <c r="I4885" s="20">
        <v>10000064</v>
      </c>
      <c r="J4885" s="20" t="s">
        <v>51</v>
      </c>
      <c r="K4885" s="20" t="s">
        <v>110</v>
      </c>
      <c r="L4885" s="20" t="s">
        <v>110</v>
      </c>
      <c r="M4885" s="20" t="s">
        <v>110</v>
      </c>
    </row>
    <row r="4886" spans="2:13" x14ac:dyDescent="0.2">
      <c r="B4886" s="19">
        <v>43285</v>
      </c>
      <c r="C4886" s="18">
        <v>0.17157079032427608</v>
      </c>
      <c r="D4886" s="20" t="s">
        <v>20</v>
      </c>
      <c r="E4886" s="20" t="s">
        <v>59</v>
      </c>
      <c r="F4886" s="20">
        <v>1000000579</v>
      </c>
      <c r="G4886" s="20" t="s">
        <v>58</v>
      </c>
      <c r="H4886" s="20" t="s">
        <v>8</v>
      </c>
      <c r="I4886" s="20">
        <v>10000064</v>
      </c>
      <c r="J4886" s="20" t="s">
        <v>51</v>
      </c>
      <c r="K4886" s="20" t="s">
        <v>110</v>
      </c>
      <c r="L4886" s="20" t="s">
        <v>110</v>
      </c>
      <c r="M4886" s="20" t="s">
        <v>110</v>
      </c>
    </row>
    <row r="4887" spans="2:13" x14ac:dyDescent="0.2">
      <c r="B4887" s="19">
        <v>43286</v>
      </c>
      <c r="C4887" s="18">
        <v>0.17500220613076159</v>
      </c>
      <c r="D4887" s="20" t="s">
        <v>20</v>
      </c>
      <c r="E4887" s="20" t="s">
        <v>59</v>
      </c>
      <c r="F4887" s="20">
        <v>1000000579</v>
      </c>
      <c r="G4887" s="20" t="s">
        <v>58</v>
      </c>
      <c r="H4887" s="20" t="s">
        <v>8</v>
      </c>
      <c r="I4887" s="20">
        <v>10000064</v>
      </c>
      <c r="J4887" s="20" t="s">
        <v>51</v>
      </c>
      <c r="K4887" s="20" t="s">
        <v>110</v>
      </c>
      <c r="L4887" s="20" t="s">
        <v>110</v>
      </c>
      <c r="M4887" s="20" t="s">
        <v>110</v>
      </c>
    </row>
    <row r="4888" spans="2:13" x14ac:dyDescent="0.2">
      <c r="B4888" s="19">
        <v>43287</v>
      </c>
      <c r="C4888" s="18">
        <v>0.17850225025337682</v>
      </c>
      <c r="D4888" s="20" t="s">
        <v>20</v>
      </c>
      <c r="E4888" s="20" t="s">
        <v>59</v>
      </c>
      <c r="F4888" s="20">
        <v>1000000579</v>
      </c>
      <c r="G4888" s="20" t="s">
        <v>58</v>
      </c>
      <c r="H4888" s="20" t="s">
        <v>8</v>
      </c>
      <c r="I4888" s="20">
        <v>10000064</v>
      </c>
      <c r="J4888" s="20" t="s">
        <v>51</v>
      </c>
      <c r="K4888" s="20" t="s">
        <v>110</v>
      </c>
      <c r="L4888" s="20" t="s">
        <v>110</v>
      </c>
      <c r="M4888" s="20" t="s">
        <v>110</v>
      </c>
    </row>
    <row r="4889" spans="2:13" x14ac:dyDescent="0.2">
      <c r="B4889" s="19">
        <v>43288</v>
      </c>
      <c r="C4889" s="18">
        <v>0.18207229525844437</v>
      </c>
      <c r="D4889" s="20" t="s">
        <v>20</v>
      </c>
      <c r="E4889" s="20" t="s">
        <v>59</v>
      </c>
      <c r="F4889" s="20">
        <v>1000000579</v>
      </c>
      <c r="G4889" s="20" t="s">
        <v>58</v>
      </c>
      <c r="H4889" s="20" t="s">
        <v>8</v>
      </c>
      <c r="I4889" s="20">
        <v>10000064</v>
      </c>
      <c r="J4889" s="20" t="s">
        <v>51</v>
      </c>
      <c r="K4889" s="20" t="s">
        <v>110</v>
      </c>
      <c r="L4889" s="20" t="s">
        <v>110</v>
      </c>
      <c r="M4889" s="20" t="s">
        <v>110</v>
      </c>
    </row>
    <row r="4890" spans="2:13" x14ac:dyDescent="0.2">
      <c r="B4890" s="19">
        <v>43289</v>
      </c>
      <c r="C4890" s="18">
        <v>0.18571374116361328</v>
      </c>
      <c r="D4890" s="20" t="s">
        <v>20</v>
      </c>
      <c r="E4890" s="20" t="s">
        <v>59</v>
      </c>
      <c r="F4890" s="20">
        <v>1000000579</v>
      </c>
      <c r="G4890" s="20" t="s">
        <v>58</v>
      </c>
      <c r="H4890" s="20" t="s">
        <v>8</v>
      </c>
      <c r="I4890" s="20">
        <v>10000064</v>
      </c>
      <c r="J4890" s="20" t="s">
        <v>51</v>
      </c>
      <c r="K4890" s="20" t="s">
        <v>110</v>
      </c>
      <c r="L4890" s="20" t="s">
        <v>110</v>
      </c>
      <c r="M4890" s="20" t="s">
        <v>110</v>
      </c>
    </row>
    <row r="4891" spans="2:13" x14ac:dyDescent="0.2">
      <c r="B4891" s="19">
        <v>43290</v>
      </c>
      <c r="C4891" s="18">
        <v>0.18942801598688555</v>
      </c>
      <c r="D4891" s="20" t="s">
        <v>20</v>
      </c>
      <c r="E4891" s="20" t="s">
        <v>59</v>
      </c>
      <c r="F4891" s="20">
        <v>1000000579</v>
      </c>
      <c r="G4891" s="20" t="s">
        <v>58</v>
      </c>
      <c r="H4891" s="20" t="s">
        <v>8</v>
      </c>
      <c r="I4891" s="20">
        <v>10000064</v>
      </c>
      <c r="J4891" s="20" t="s">
        <v>51</v>
      </c>
      <c r="K4891" s="20" t="s">
        <v>110</v>
      </c>
      <c r="L4891" s="20" t="s">
        <v>110</v>
      </c>
      <c r="M4891" s="20" t="s">
        <v>110</v>
      </c>
    </row>
    <row r="4892" spans="2:13" x14ac:dyDescent="0.2">
      <c r="B4892" s="19">
        <v>43291</v>
      </c>
      <c r="C4892" s="18">
        <v>0.19321657630662326</v>
      </c>
      <c r="D4892" s="20" t="s">
        <v>20</v>
      </c>
      <c r="E4892" s="20" t="s">
        <v>59</v>
      </c>
      <c r="F4892" s="20">
        <v>1000000579</v>
      </c>
      <c r="G4892" s="20" t="s">
        <v>58</v>
      </c>
      <c r="H4892" s="20" t="s">
        <v>8</v>
      </c>
      <c r="I4892" s="20">
        <v>10000064</v>
      </c>
      <c r="J4892" s="20" t="s">
        <v>51</v>
      </c>
      <c r="K4892" s="20" t="s">
        <v>110</v>
      </c>
      <c r="L4892" s="20" t="s">
        <v>110</v>
      </c>
      <c r="M4892" s="20" t="s">
        <v>110</v>
      </c>
    </row>
    <row r="4893" spans="2:13" x14ac:dyDescent="0.2">
      <c r="B4893" s="19">
        <v>43292</v>
      </c>
      <c r="C4893" s="18">
        <v>0.19708090783275573</v>
      </c>
      <c r="D4893" s="20" t="s">
        <v>20</v>
      </c>
      <c r="E4893" s="20" t="s">
        <v>59</v>
      </c>
      <c r="F4893" s="20">
        <v>1000000579</v>
      </c>
      <c r="G4893" s="20" t="s">
        <v>58</v>
      </c>
      <c r="H4893" s="20" t="s">
        <v>8</v>
      </c>
      <c r="I4893" s="20">
        <v>10000064</v>
      </c>
      <c r="J4893" s="20" t="s">
        <v>51</v>
      </c>
      <c r="K4893" s="20" t="s">
        <v>110</v>
      </c>
      <c r="L4893" s="20" t="s">
        <v>110</v>
      </c>
      <c r="M4893" s="20" t="s">
        <v>110</v>
      </c>
    </row>
    <row r="4894" spans="2:13" x14ac:dyDescent="0.2">
      <c r="B4894" s="19">
        <v>43293</v>
      </c>
      <c r="C4894" s="18">
        <v>0.20102252598941084</v>
      </c>
      <c r="D4894" s="20" t="s">
        <v>20</v>
      </c>
      <c r="E4894" s="20" t="s">
        <v>59</v>
      </c>
      <c r="F4894" s="20">
        <v>1000000579</v>
      </c>
      <c r="G4894" s="20" t="s">
        <v>58</v>
      </c>
      <c r="H4894" s="20" t="s">
        <v>8</v>
      </c>
      <c r="I4894" s="20">
        <v>10000064</v>
      </c>
      <c r="J4894" s="20" t="s">
        <v>51</v>
      </c>
      <c r="K4894" s="20" t="s">
        <v>110</v>
      </c>
      <c r="L4894" s="20" t="s">
        <v>110</v>
      </c>
      <c r="M4894" s="20" t="s">
        <v>110</v>
      </c>
    </row>
    <row r="4895" spans="2:13" x14ac:dyDescent="0.2">
      <c r="B4895" s="19">
        <v>43294</v>
      </c>
      <c r="C4895" s="18">
        <v>0.20504297650919906</v>
      </c>
      <c r="D4895" s="20" t="s">
        <v>20</v>
      </c>
      <c r="E4895" s="20" t="s">
        <v>59</v>
      </c>
      <c r="F4895" s="20">
        <v>1000000579</v>
      </c>
      <c r="G4895" s="20" t="s">
        <v>58</v>
      </c>
      <c r="H4895" s="20" t="s">
        <v>8</v>
      </c>
      <c r="I4895" s="20">
        <v>10000064</v>
      </c>
      <c r="J4895" s="20" t="s">
        <v>51</v>
      </c>
      <c r="K4895" s="20" t="s">
        <v>110</v>
      </c>
      <c r="L4895" s="20" t="s">
        <v>110</v>
      </c>
      <c r="M4895" s="20" t="s">
        <v>110</v>
      </c>
    </row>
    <row r="4896" spans="2:13" x14ac:dyDescent="0.2">
      <c r="B4896" s="19">
        <v>43295</v>
      </c>
      <c r="C4896" s="18">
        <v>0.20914383603938305</v>
      </c>
      <c r="D4896" s="20" t="s">
        <v>20</v>
      </c>
      <c r="E4896" s="20" t="s">
        <v>59</v>
      </c>
      <c r="F4896" s="20">
        <v>1000000579</v>
      </c>
      <c r="G4896" s="20" t="s">
        <v>58</v>
      </c>
      <c r="H4896" s="20" t="s">
        <v>8</v>
      </c>
      <c r="I4896" s="20">
        <v>10000064</v>
      </c>
      <c r="J4896" s="20" t="s">
        <v>51</v>
      </c>
      <c r="K4896" s="20" t="s">
        <v>110</v>
      </c>
      <c r="L4896" s="20" t="s">
        <v>110</v>
      </c>
      <c r="M4896" s="20" t="s">
        <v>110</v>
      </c>
    </row>
    <row r="4897" spans="2:13" x14ac:dyDescent="0.2">
      <c r="B4897" s="19">
        <v>43296</v>
      </c>
      <c r="C4897" s="18">
        <v>0.21332671276017071</v>
      </c>
      <c r="D4897" s="20" t="s">
        <v>20</v>
      </c>
      <c r="E4897" s="20" t="s">
        <v>59</v>
      </c>
      <c r="F4897" s="20">
        <v>1000000579</v>
      </c>
      <c r="G4897" s="20" t="s">
        <v>58</v>
      </c>
      <c r="H4897" s="20" t="s">
        <v>8</v>
      </c>
      <c r="I4897" s="20">
        <v>10000064</v>
      </c>
      <c r="J4897" s="20" t="s">
        <v>51</v>
      </c>
      <c r="K4897" s="20" t="s">
        <v>110</v>
      </c>
      <c r="L4897" s="20" t="s">
        <v>110</v>
      </c>
      <c r="M4897" s="20" t="s">
        <v>110</v>
      </c>
    </row>
    <row r="4898" spans="2:13" x14ac:dyDescent="0.2">
      <c r="B4898" s="19">
        <v>43297</v>
      </c>
      <c r="C4898" s="18">
        <v>0.21759324701537414</v>
      </c>
      <c r="D4898" s="20" t="s">
        <v>20</v>
      </c>
      <c r="E4898" s="20" t="s">
        <v>59</v>
      </c>
      <c r="F4898" s="20">
        <v>1000000579</v>
      </c>
      <c r="G4898" s="20" t="s">
        <v>58</v>
      </c>
      <c r="H4898" s="20" t="s">
        <v>8</v>
      </c>
      <c r="I4898" s="20">
        <v>10000064</v>
      </c>
      <c r="J4898" s="20" t="s">
        <v>51</v>
      </c>
      <c r="K4898" s="20" t="s">
        <v>110</v>
      </c>
      <c r="L4898" s="20" t="s">
        <v>110</v>
      </c>
      <c r="M4898" s="20" t="s">
        <v>110</v>
      </c>
    </row>
    <row r="4899" spans="2:13" x14ac:dyDescent="0.2">
      <c r="B4899" s="19">
        <v>43298</v>
      </c>
      <c r="C4899" s="18">
        <v>0.22194511195568162</v>
      </c>
      <c r="D4899" s="20" t="s">
        <v>20</v>
      </c>
      <c r="E4899" s="20" t="s">
        <v>59</v>
      </c>
      <c r="F4899" s="20">
        <v>1000000579</v>
      </c>
      <c r="G4899" s="20" t="s">
        <v>58</v>
      </c>
      <c r="H4899" s="20" t="s">
        <v>8</v>
      </c>
      <c r="I4899" s="20">
        <v>10000064</v>
      </c>
      <c r="J4899" s="20" t="s">
        <v>51</v>
      </c>
      <c r="K4899" s="20" t="s">
        <v>110</v>
      </c>
      <c r="L4899" s="20" t="s">
        <v>110</v>
      </c>
      <c r="M4899" s="20" t="s">
        <v>110</v>
      </c>
    </row>
    <row r="4900" spans="2:13" x14ac:dyDescent="0.2">
      <c r="B4900" s="19">
        <v>43299</v>
      </c>
      <c r="C4900" s="18">
        <v>0.22638401419479526</v>
      </c>
      <c r="D4900" s="20" t="s">
        <v>20</v>
      </c>
      <c r="E4900" s="20" t="s">
        <v>59</v>
      </c>
      <c r="F4900" s="20">
        <v>1000000579</v>
      </c>
      <c r="G4900" s="20" t="s">
        <v>58</v>
      </c>
      <c r="H4900" s="20" t="s">
        <v>8</v>
      </c>
      <c r="I4900" s="20">
        <v>10000064</v>
      </c>
      <c r="J4900" s="20" t="s">
        <v>51</v>
      </c>
      <c r="K4900" s="20" t="s">
        <v>110</v>
      </c>
      <c r="L4900" s="20" t="s">
        <v>110</v>
      </c>
      <c r="M4900" s="20" t="s">
        <v>110</v>
      </c>
    </row>
    <row r="4901" spans="2:13" x14ac:dyDescent="0.2">
      <c r="B4901" s="19">
        <v>43300</v>
      </c>
      <c r="C4901" s="18">
        <v>0.23091169447869117</v>
      </c>
      <c r="D4901" s="20" t="s">
        <v>20</v>
      </c>
      <c r="E4901" s="20" t="s">
        <v>59</v>
      </c>
      <c r="F4901" s="20">
        <v>1000000579</v>
      </c>
      <c r="G4901" s="20" t="s">
        <v>58</v>
      </c>
      <c r="H4901" s="20" t="s">
        <v>8</v>
      </c>
      <c r="I4901" s="20">
        <v>10000064</v>
      </c>
      <c r="J4901" s="20" t="s">
        <v>51</v>
      </c>
      <c r="K4901" s="20" t="s">
        <v>110</v>
      </c>
      <c r="L4901" s="20" t="s">
        <v>110</v>
      </c>
      <c r="M4901" s="20" t="s">
        <v>110</v>
      </c>
    </row>
    <row r="4902" spans="2:13" x14ac:dyDescent="0.2">
      <c r="B4902" s="19">
        <v>43301</v>
      </c>
      <c r="C4902" s="18">
        <v>0.23552992836826497</v>
      </c>
      <c r="D4902" s="20" t="s">
        <v>20</v>
      </c>
      <c r="E4902" s="20" t="s">
        <v>59</v>
      </c>
      <c r="F4902" s="20">
        <v>1000000579</v>
      </c>
      <c r="G4902" s="20" t="s">
        <v>58</v>
      </c>
      <c r="H4902" s="20" t="s">
        <v>8</v>
      </c>
      <c r="I4902" s="20">
        <v>10000064</v>
      </c>
      <c r="J4902" s="20" t="s">
        <v>51</v>
      </c>
      <c r="K4902" s="20" t="s">
        <v>110</v>
      </c>
      <c r="L4902" s="20" t="s">
        <v>110</v>
      </c>
      <c r="M4902" s="20" t="s">
        <v>110</v>
      </c>
    </row>
    <row r="4903" spans="2:13" x14ac:dyDescent="0.2">
      <c r="B4903" s="19">
        <v>43252</v>
      </c>
      <c r="C4903" s="18">
        <v>0.14599999999999999</v>
      </c>
      <c r="D4903" s="20" t="s">
        <v>3</v>
      </c>
      <c r="E4903" s="20" t="s">
        <v>55</v>
      </c>
      <c r="F4903" s="20">
        <v>1000001502</v>
      </c>
      <c r="G4903" s="20" t="s">
        <v>54</v>
      </c>
      <c r="H4903" s="20" t="s">
        <v>8</v>
      </c>
      <c r="I4903" s="20">
        <v>10000136</v>
      </c>
      <c r="J4903" s="20" t="s">
        <v>38</v>
      </c>
      <c r="K4903" s="20" t="s">
        <v>110</v>
      </c>
      <c r="L4903" s="20" t="s">
        <v>110</v>
      </c>
      <c r="M4903" s="20" t="s">
        <v>110</v>
      </c>
    </row>
    <row r="4904" spans="2:13" x14ac:dyDescent="0.2">
      <c r="B4904" s="19">
        <v>43253</v>
      </c>
      <c r="C4904" s="18">
        <v>0.14892</v>
      </c>
      <c r="D4904" s="20" t="s">
        <v>3</v>
      </c>
      <c r="E4904" s="20" t="s">
        <v>55</v>
      </c>
      <c r="F4904" s="20">
        <v>1000001502</v>
      </c>
      <c r="G4904" s="20" t="s">
        <v>54</v>
      </c>
      <c r="H4904" s="20" t="s">
        <v>8</v>
      </c>
      <c r="I4904" s="20">
        <v>10000136</v>
      </c>
      <c r="J4904" s="20" t="s">
        <v>38</v>
      </c>
      <c r="K4904" s="20" t="s">
        <v>110</v>
      </c>
      <c r="L4904" s="20" t="s">
        <v>110</v>
      </c>
      <c r="M4904" s="20" t="s">
        <v>110</v>
      </c>
    </row>
    <row r="4905" spans="2:13" x14ac:dyDescent="0.2">
      <c r="B4905" s="19">
        <v>43254</v>
      </c>
      <c r="C4905" s="18">
        <v>0.15189839999999999</v>
      </c>
      <c r="D4905" s="20" t="s">
        <v>3</v>
      </c>
      <c r="E4905" s="20" t="s">
        <v>55</v>
      </c>
      <c r="F4905" s="20">
        <v>1000001502</v>
      </c>
      <c r="G4905" s="20" t="s">
        <v>54</v>
      </c>
      <c r="H4905" s="20" t="s">
        <v>8</v>
      </c>
      <c r="I4905" s="20">
        <v>10000136</v>
      </c>
      <c r="J4905" s="20" t="s">
        <v>38</v>
      </c>
      <c r="K4905" s="20" t="s">
        <v>110</v>
      </c>
      <c r="L4905" s="20" t="s">
        <v>110</v>
      </c>
      <c r="M4905" s="20" t="s">
        <v>110</v>
      </c>
    </row>
    <row r="4906" spans="2:13" x14ac:dyDescent="0.2">
      <c r="B4906" s="19">
        <v>43255</v>
      </c>
      <c r="C4906" s="18">
        <v>0.15493636800000002</v>
      </c>
      <c r="D4906" s="20" t="s">
        <v>3</v>
      </c>
      <c r="E4906" s="20" t="s">
        <v>55</v>
      </c>
      <c r="F4906" s="20">
        <v>1000001502</v>
      </c>
      <c r="G4906" s="20" t="s">
        <v>54</v>
      </c>
      <c r="H4906" s="20" t="s">
        <v>8</v>
      </c>
      <c r="I4906" s="20">
        <v>10000136</v>
      </c>
      <c r="J4906" s="20" t="s">
        <v>38</v>
      </c>
      <c r="K4906" s="20" t="s">
        <v>110</v>
      </c>
      <c r="L4906" s="20" t="s">
        <v>110</v>
      </c>
      <c r="M4906" s="20" t="s">
        <v>110</v>
      </c>
    </row>
    <row r="4907" spans="2:13" x14ac:dyDescent="0.2">
      <c r="B4907" s="19">
        <v>43252</v>
      </c>
      <c r="C4907" s="18">
        <v>0.71200000000000008</v>
      </c>
      <c r="D4907" s="20" t="s">
        <v>20</v>
      </c>
      <c r="E4907" s="20" t="s">
        <v>27</v>
      </c>
      <c r="F4907" s="20">
        <v>1000000028</v>
      </c>
      <c r="G4907" s="20" t="s">
        <v>25</v>
      </c>
      <c r="H4907" s="20" t="s">
        <v>8</v>
      </c>
      <c r="I4907" s="20">
        <v>10000136</v>
      </c>
      <c r="J4907" s="20" t="s">
        <v>38</v>
      </c>
      <c r="K4907" s="20" t="s">
        <v>110</v>
      </c>
      <c r="L4907" s="20" t="s">
        <v>110</v>
      </c>
      <c r="M4907" s="20" t="s">
        <v>110</v>
      </c>
    </row>
    <row r="4908" spans="2:13" x14ac:dyDescent="0.2">
      <c r="B4908" s="19">
        <v>43253</v>
      </c>
      <c r="C4908" s="18">
        <v>0.72624000000000011</v>
      </c>
      <c r="D4908" s="20" t="s">
        <v>20</v>
      </c>
      <c r="E4908" s="20" t="s">
        <v>27</v>
      </c>
      <c r="F4908" s="20">
        <v>1000000028</v>
      </c>
      <c r="G4908" s="20" t="s">
        <v>25</v>
      </c>
      <c r="H4908" s="20" t="s">
        <v>8</v>
      </c>
      <c r="I4908" s="20">
        <v>10000136</v>
      </c>
      <c r="J4908" s="20" t="s">
        <v>38</v>
      </c>
      <c r="K4908" s="20" t="s">
        <v>110</v>
      </c>
      <c r="L4908" s="20" t="s">
        <v>110</v>
      </c>
      <c r="M4908" s="20" t="s">
        <v>110</v>
      </c>
    </row>
    <row r="4909" spans="2:13" x14ac:dyDescent="0.2">
      <c r="B4909" s="19">
        <v>43254</v>
      </c>
      <c r="C4909" s="18">
        <v>0.7407648</v>
      </c>
      <c r="D4909" s="20" t="s">
        <v>20</v>
      </c>
      <c r="E4909" s="20" t="s">
        <v>27</v>
      </c>
      <c r="F4909" s="20">
        <v>1000000028</v>
      </c>
      <c r="G4909" s="20" t="s">
        <v>25</v>
      </c>
      <c r="H4909" s="20" t="s">
        <v>8</v>
      </c>
      <c r="I4909" s="20">
        <v>10000136</v>
      </c>
      <c r="J4909" s="20" t="s">
        <v>38</v>
      </c>
      <c r="K4909" s="20" t="s">
        <v>110</v>
      </c>
      <c r="L4909" s="20" t="s">
        <v>110</v>
      </c>
      <c r="M4909" s="20" t="s">
        <v>110</v>
      </c>
    </row>
    <row r="4910" spans="2:13" x14ac:dyDescent="0.2">
      <c r="B4910" s="19">
        <v>43255</v>
      </c>
      <c r="C4910" s="18">
        <v>0.75558009600000009</v>
      </c>
      <c r="D4910" s="20" t="s">
        <v>20</v>
      </c>
      <c r="E4910" s="20" t="s">
        <v>27</v>
      </c>
      <c r="F4910" s="20">
        <v>1000000028</v>
      </c>
      <c r="G4910" s="20" t="s">
        <v>25</v>
      </c>
      <c r="H4910" s="20" t="s">
        <v>8</v>
      </c>
      <c r="I4910" s="20">
        <v>10000136</v>
      </c>
      <c r="J4910" s="20" t="s">
        <v>38</v>
      </c>
      <c r="K4910" s="20" t="s">
        <v>110</v>
      </c>
      <c r="L4910" s="20" t="s">
        <v>110</v>
      </c>
      <c r="M4910" s="20" t="s">
        <v>110</v>
      </c>
    </row>
    <row r="4911" spans="2:13" x14ac:dyDescent="0.2">
      <c r="B4911" s="19">
        <v>43256</v>
      </c>
      <c r="C4911" s="18">
        <v>0.77069169792000014</v>
      </c>
      <c r="D4911" s="20" t="s">
        <v>20</v>
      </c>
      <c r="E4911" s="20" t="s">
        <v>27</v>
      </c>
      <c r="F4911" s="20">
        <v>1000000028</v>
      </c>
      <c r="G4911" s="20" t="s">
        <v>25</v>
      </c>
      <c r="H4911" s="20" t="s">
        <v>8</v>
      </c>
      <c r="I4911" s="20">
        <v>10000136</v>
      </c>
      <c r="J4911" s="20" t="s">
        <v>38</v>
      </c>
      <c r="K4911" s="20" t="s">
        <v>110</v>
      </c>
      <c r="L4911" s="20" t="s">
        <v>110</v>
      </c>
      <c r="M4911" s="20" t="s">
        <v>110</v>
      </c>
    </row>
    <row r="4912" spans="2:13" x14ac:dyDescent="0.2">
      <c r="B4912" s="19">
        <v>43257</v>
      </c>
      <c r="C4912" s="18">
        <v>0.64410553187839992</v>
      </c>
      <c r="D4912" s="20" t="s">
        <v>20</v>
      </c>
      <c r="E4912" s="20" t="s">
        <v>27</v>
      </c>
      <c r="F4912" s="20">
        <v>1000000028</v>
      </c>
      <c r="G4912" s="20" t="s">
        <v>25</v>
      </c>
      <c r="H4912" s="20" t="s">
        <v>8</v>
      </c>
      <c r="I4912" s="20">
        <v>10000136</v>
      </c>
      <c r="J4912" s="20" t="s">
        <v>38</v>
      </c>
      <c r="K4912" s="20" t="s">
        <v>110</v>
      </c>
      <c r="L4912" s="20" t="s">
        <v>110</v>
      </c>
      <c r="M4912" s="20" t="s">
        <v>110</v>
      </c>
    </row>
    <row r="4913" spans="2:13" x14ac:dyDescent="0.2">
      <c r="B4913" s="19">
        <v>43258</v>
      </c>
      <c r="C4913" s="18">
        <v>0.65698764251596797</v>
      </c>
      <c r="D4913" s="20" t="s">
        <v>20</v>
      </c>
      <c r="E4913" s="20" t="s">
        <v>27</v>
      </c>
      <c r="F4913" s="20">
        <v>1000000028</v>
      </c>
      <c r="G4913" s="20" t="s">
        <v>25</v>
      </c>
      <c r="H4913" s="20" t="s">
        <v>8</v>
      </c>
      <c r="I4913" s="20">
        <v>10000136</v>
      </c>
      <c r="J4913" s="20" t="s">
        <v>38</v>
      </c>
      <c r="K4913" s="20" t="s">
        <v>110</v>
      </c>
      <c r="L4913" s="20" t="s">
        <v>110</v>
      </c>
      <c r="M4913" s="20" t="s">
        <v>110</v>
      </c>
    </row>
    <row r="4914" spans="2:13" x14ac:dyDescent="0.2">
      <c r="B4914" s="19">
        <v>43259</v>
      </c>
      <c r="C4914" s="18">
        <v>0.67012739536628729</v>
      </c>
      <c r="D4914" s="20" t="s">
        <v>20</v>
      </c>
      <c r="E4914" s="20" t="s">
        <v>27</v>
      </c>
      <c r="F4914" s="20">
        <v>1000000028</v>
      </c>
      <c r="G4914" s="20" t="s">
        <v>25</v>
      </c>
      <c r="H4914" s="20" t="s">
        <v>8</v>
      </c>
      <c r="I4914" s="20">
        <v>10000136</v>
      </c>
      <c r="J4914" s="20" t="s">
        <v>38</v>
      </c>
      <c r="K4914" s="20" t="s">
        <v>110</v>
      </c>
      <c r="L4914" s="20" t="s">
        <v>110</v>
      </c>
      <c r="M4914" s="20" t="s">
        <v>110</v>
      </c>
    </row>
    <row r="4915" spans="2:13" x14ac:dyDescent="0.2">
      <c r="B4915" s="19">
        <v>43260</v>
      </c>
      <c r="C4915" s="18">
        <v>0.68352994327361305</v>
      </c>
      <c r="D4915" s="20" t="s">
        <v>20</v>
      </c>
      <c r="E4915" s="20" t="s">
        <v>27</v>
      </c>
      <c r="F4915" s="20">
        <v>1000000028</v>
      </c>
      <c r="G4915" s="20" t="s">
        <v>25</v>
      </c>
      <c r="H4915" s="20" t="s">
        <v>8</v>
      </c>
      <c r="I4915" s="20">
        <v>10000136</v>
      </c>
      <c r="J4915" s="20" t="s">
        <v>38</v>
      </c>
      <c r="K4915" s="20" t="s">
        <v>110</v>
      </c>
      <c r="L4915" s="20" t="s">
        <v>110</v>
      </c>
      <c r="M4915" s="20" t="s">
        <v>110</v>
      </c>
    </row>
    <row r="4916" spans="2:13" x14ac:dyDescent="0.2">
      <c r="B4916" s="19">
        <v>43261</v>
      </c>
      <c r="C4916" s="18">
        <v>0.69720054213908522</v>
      </c>
      <c r="D4916" s="20" t="s">
        <v>20</v>
      </c>
      <c r="E4916" s="20" t="s">
        <v>27</v>
      </c>
      <c r="F4916" s="20">
        <v>1000000028</v>
      </c>
      <c r="G4916" s="20" t="s">
        <v>25</v>
      </c>
      <c r="H4916" s="20" t="s">
        <v>8</v>
      </c>
      <c r="I4916" s="20">
        <v>10000136</v>
      </c>
      <c r="J4916" s="20" t="s">
        <v>38</v>
      </c>
      <c r="K4916" s="20" t="s">
        <v>110</v>
      </c>
      <c r="L4916" s="20" t="s">
        <v>110</v>
      </c>
      <c r="M4916" s="20" t="s">
        <v>110</v>
      </c>
    </row>
    <row r="4917" spans="2:13" x14ac:dyDescent="0.2">
      <c r="B4917" s="19">
        <v>43262</v>
      </c>
      <c r="C4917" s="18">
        <v>0.71114455298186696</v>
      </c>
      <c r="D4917" s="20" t="s">
        <v>20</v>
      </c>
      <c r="E4917" s="20" t="s">
        <v>27</v>
      </c>
      <c r="F4917" s="20">
        <v>1000000028</v>
      </c>
      <c r="G4917" s="20" t="s">
        <v>25</v>
      </c>
      <c r="H4917" s="20" t="s">
        <v>8</v>
      </c>
      <c r="I4917" s="20">
        <v>10000136</v>
      </c>
      <c r="J4917" s="20" t="s">
        <v>38</v>
      </c>
      <c r="K4917" s="20" t="s">
        <v>110</v>
      </c>
      <c r="L4917" s="20" t="s">
        <v>110</v>
      </c>
      <c r="M4917" s="20" t="s">
        <v>110</v>
      </c>
    </row>
    <row r="4918" spans="2:13" x14ac:dyDescent="0.2">
      <c r="B4918" s="19">
        <v>43263</v>
      </c>
      <c r="C4918" s="18">
        <v>0.72536744404150422</v>
      </c>
      <c r="D4918" s="20" t="s">
        <v>20</v>
      </c>
      <c r="E4918" s="20" t="s">
        <v>27</v>
      </c>
      <c r="F4918" s="20">
        <v>1000000028</v>
      </c>
      <c r="G4918" s="20" t="s">
        <v>25</v>
      </c>
      <c r="H4918" s="20" t="s">
        <v>8</v>
      </c>
      <c r="I4918" s="20">
        <v>10000136</v>
      </c>
      <c r="J4918" s="20" t="s">
        <v>38</v>
      </c>
      <c r="K4918" s="20" t="s">
        <v>110</v>
      </c>
      <c r="L4918" s="20" t="s">
        <v>110</v>
      </c>
      <c r="M4918" s="20" t="s">
        <v>110</v>
      </c>
    </row>
    <row r="4919" spans="2:13" x14ac:dyDescent="0.2">
      <c r="B4919" s="19">
        <v>43264</v>
      </c>
      <c r="C4919" s="18">
        <v>0.73987479292233427</v>
      </c>
      <c r="D4919" s="20" t="s">
        <v>20</v>
      </c>
      <c r="E4919" s="20" t="s">
        <v>27</v>
      </c>
      <c r="F4919" s="20">
        <v>1000000028</v>
      </c>
      <c r="G4919" s="20" t="s">
        <v>25</v>
      </c>
      <c r="H4919" s="20" t="s">
        <v>8</v>
      </c>
      <c r="I4919" s="20">
        <v>10000136</v>
      </c>
      <c r="J4919" s="20" t="s">
        <v>38</v>
      </c>
      <c r="K4919" s="20" t="s">
        <v>110</v>
      </c>
      <c r="L4919" s="20" t="s">
        <v>110</v>
      </c>
      <c r="M4919" s="20" t="s">
        <v>110</v>
      </c>
    </row>
    <row r="4920" spans="2:13" x14ac:dyDescent="0.2">
      <c r="B4920" s="19">
        <v>43265</v>
      </c>
      <c r="C4920" s="18">
        <v>0.75467228878078108</v>
      </c>
      <c r="D4920" s="20" t="s">
        <v>20</v>
      </c>
      <c r="E4920" s="20" t="s">
        <v>27</v>
      </c>
      <c r="F4920" s="20">
        <v>1000000028</v>
      </c>
      <c r="G4920" s="20" t="s">
        <v>25</v>
      </c>
      <c r="H4920" s="20" t="s">
        <v>8</v>
      </c>
      <c r="I4920" s="20">
        <v>10000136</v>
      </c>
      <c r="J4920" s="20" t="s">
        <v>38</v>
      </c>
      <c r="K4920" s="20" t="s">
        <v>110</v>
      </c>
      <c r="L4920" s="20" t="s">
        <v>110</v>
      </c>
      <c r="M4920" s="20" t="s">
        <v>110</v>
      </c>
    </row>
    <row r="4921" spans="2:13" x14ac:dyDescent="0.2">
      <c r="B4921" s="19">
        <v>43266</v>
      </c>
      <c r="C4921" s="18">
        <v>0.76976573455639663</v>
      </c>
      <c r="D4921" s="20" t="s">
        <v>20</v>
      </c>
      <c r="E4921" s="20" t="s">
        <v>27</v>
      </c>
      <c r="F4921" s="20">
        <v>1000000028</v>
      </c>
      <c r="G4921" s="20" t="s">
        <v>25</v>
      </c>
      <c r="H4921" s="20" t="s">
        <v>8</v>
      </c>
      <c r="I4921" s="20">
        <v>10000136</v>
      </c>
      <c r="J4921" s="20" t="s">
        <v>38</v>
      </c>
      <c r="K4921" s="20" t="s">
        <v>110</v>
      </c>
      <c r="L4921" s="20" t="s">
        <v>110</v>
      </c>
      <c r="M4921" s="20" t="s">
        <v>110</v>
      </c>
    </row>
    <row r="4922" spans="2:13" x14ac:dyDescent="0.2">
      <c r="B4922" s="19">
        <v>43267</v>
      </c>
      <c r="C4922" s="18">
        <v>0.56516104924752464</v>
      </c>
      <c r="D4922" s="20" t="s">
        <v>20</v>
      </c>
      <c r="E4922" s="20" t="s">
        <v>27</v>
      </c>
      <c r="F4922" s="20">
        <v>1000000028</v>
      </c>
      <c r="G4922" s="20" t="s">
        <v>25</v>
      </c>
      <c r="H4922" s="20" t="s">
        <v>8</v>
      </c>
      <c r="I4922" s="20">
        <v>10000136</v>
      </c>
      <c r="J4922" s="20" t="s">
        <v>38</v>
      </c>
      <c r="K4922" s="20" t="s">
        <v>110</v>
      </c>
      <c r="L4922" s="20" t="s">
        <v>110</v>
      </c>
      <c r="M4922" s="20" t="s">
        <v>110</v>
      </c>
    </row>
    <row r="4923" spans="2:13" x14ac:dyDescent="0.2">
      <c r="B4923" s="19">
        <v>43268</v>
      </c>
      <c r="C4923" s="18">
        <v>0.57646427023247515</v>
      </c>
      <c r="D4923" s="20" t="s">
        <v>20</v>
      </c>
      <c r="E4923" s="20" t="s">
        <v>27</v>
      </c>
      <c r="F4923" s="20">
        <v>1000000028</v>
      </c>
      <c r="G4923" s="20" t="s">
        <v>25</v>
      </c>
      <c r="H4923" s="20" t="s">
        <v>8</v>
      </c>
      <c r="I4923" s="20">
        <v>10000136</v>
      </c>
      <c r="J4923" s="20" t="s">
        <v>38</v>
      </c>
      <c r="K4923" s="20" t="s">
        <v>110</v>
      </c>
      <c r="L4923" s="20" t="s">
        <v>110</v>
      </c>
      <c r="M4923" s="20" t="s">
        <v>110</v>
      </c>
    </row>
    <row r="4924" spans="2:13" x14ac:dyDescent="0.2">
      <c r="B4924" s="19">
        <v>43269</v>
      </c>
      <c r="C4924" s="18">
        <v>0.58799355563712463</v>
      </c>
      <c r="D4924" s="20" t="s">
        <v>20</v>
      </c>
      <c r="E4924" s="20" t="s">
        <v>27</v>
      </c>
      <c r="F4924" s="20">
        <v>1000000028</v>
      </c>
      <c r="G4924" s="20" t="s">
        <v>25</v>
      </c>
      <c r="H4924" s="20" t="s">
        <v>8</v>
      </c>
      <c r="I4924" s="20">
        <v>10000136</v>
      </c>
      <c r="J4924" s="20" t="s">
        <v>38</v>
      </c>
      <c r="K4924" s="20" t="s">
        <v>110</v>
      </c>
      <c r="L4924" s="20" t="s">
        <v>110</v>
      </c>
      <c r="M4924" s="20" t="s">
        <v>110</v>
      </c>
    </row>
    <row r="4925" spans="2:13" x14ac:dyDescent="0.2">
      <c r="B4925" s="19">
        <v>43270</v>
      </c>
      <c r="C4925" s="18">
        <v>0.59975342674986709</v>
      </c>
      <c r="D4925" s="20" t="s">
        <v>20</v>
      </c>
      <c r="E4925" s="20" t="s">
        <v>27</v>
      </c>
      <c r="F4925" s="20">
        <v>1000000028</v>
      </c>
      <c r="G4925" s="20" t="s">
        <v>25</v>
      </c>
      <c r="H4925" s="20" t="s">
        <v>8</v>
      </c>
      <c r="I4925" s="20">
        <v>10000136</v>
      </c>
      <c r="J4925" s="20" t="s">
        <v>38</v>
      </c>
      <c r="K4925" s="20" t="s">
        <v>110</v>
      </c>
      <c r="L4925" s="20" t="s">
        <v>110</v>
      </c>
      <c r="M4925" s="20" t="s">
        <v>110</v>
      </c>
    </row>
    <row r="4926" spans="2:13" x14ac:dyDescent="0.2">
      <c r="B4926" s="19">
        <v>43271</v>
      </c>
      <c r="C4926" s="18">
        <v>0.61174849528486452</v>
      </c>
      <c r="D4926" s="20" t="s">
        <v>20</v>
      </c>
      <c r="E4926" s="20" t="s">
        <v>27</v>
      </c>
      <c r="F4926" s="20">
        <v>1000000028</v>
      </c>
      <c r="G4926" s="20" t="s">
        <v>25</v>
      </c>
      <c r="H4926" s="20" t="s">
        <v>8</v>
      </c>
      <c r="I4926" s="20">
        <v>10000136</v>
      </c>
      <c r="J4926" s="20" t="s">
        <v>38</v>
      </c>
      <c r="K4926" s="20" t="s">
        <v>110</v>
      </c>
      <c r="L4926" s="20" t="s">
        <v>110</v>
      </c>
      <c r="M4926" s="20" t="s">
        <v>110</v>
      </c>
    </row>
    <row r="4927" spans="2:13" x14ac:dyDescent="0.2">
      <c r="B4927" s="19">
        <v>43272</v>
      </c>
      <c r="C4927" s="18">
        <v>0.6239834651905618</v>
      </c>
      <c r="D4927" s="20" t="s">
        <v>20</v>
      </c>
      <c r="E4927" s="20" t="s">
        <v>27</v>
      </c>
      <c r="F4927" s="20">
        <v>1000000028</v>
      </c>
      <c r="G4927" s="20" t="s">
        <v>25</v>
      </c>
      <c r="H4927" s="20" t="s">
        <v>8</v>
      </c>
      <c r="I4927" s="20">
        <v>10000136</v>
      </c>
      <c r="J4927" s="20" t="s">
        <v>38</v>
      </c>
      <c r="K4927" s="20" t="s">
        <v>110</v>
      </c>
      <c r="L4927" s="20" t="s">
        <v>110</v>
      </c>
      <c r="M4927" s="20" t="s">
        <v>110</v>
      </c>
    </row>
    <row r="4928" spans="2:13" x14ac:dyDescent="0.2">
      <c r="B4928" s="19">
        <v>43273</v>
      </c>
      <c r="C4928" s="18">
        <v>0.63646313449437297</v>
      </c>
      <c r="D4928" s="20" t="s">
        <v>20</v>
      </c>
      <c r="E4928" s="20" t="s">
        <v>27</v>
      </c>
      <c r="F4928" s="20">
        <v>1000000028</v>
      </c>
      <c r="G4928" s="20" t="s">
        <v>25</v>
      </c>
      <c r="H4928" s="20" t="s">
        <v>8</v>
      </c>
      <c r="I4928" s="20">
        <v>10000136</v>
      </c>
      <c r="J4928" s="20" t="s">
        <v>38</v>
      </c>
      <c r="K4928" s="20" t="s">
        <v>110</v>
      </c>
      <c r="L4928" s="20" t="s">
        <v>110</v>
      </c>
      <c r="M4928" s="20" t="s">
        <v>110</v>
      </c>
    </row>
    <row r="4929" spans="2:13" x14ac:dyDescent="0.2">
      <c r="B4929" s="19">
        <v>43274</v>
      </c>
      <c r="C4929" s="18">
        <v>0.64919239718426036</v>
      </c>
      <c r="D4929" s="20" t="s">
        <v>20</v>
      </c>
      <c r="E4929" s="20" t="s">
        <v>27</v>
      </c>
      <c r="F4929" s="20">
        <v>1000000028</v>
      </c>
      <c r="G4929" s="20" t="s">
        <v>25</v>
      </c>
      <c r="H4929" s="20" t="s">
        <v>8</v>
      </c>
      <c r="I4929" s="20">
        <v>10000136</v>
      </c>
      <c r="J4929" s="20" t="s">
        <v>38</v>
      </c>
      <c r="K4929" s="20" t="s">
        <v>110</v>
      </c>
      <c r="L4929" s="20" t="s">
        <v>110</v>
      </c>
      <c r="M4929" s="20" t="s">
        <v>110</v>
      </c>
    </row>
    <row r="4930" spans="2:13" x14ac:dyDescent="0.2">
      <c r="B4930" s="19">
        <v>43275</v>
      </c>
      <c r="C4930" s="18">
        <v>0.6621762451279456</v>
      </c>
      <c r="D4930" s="20" t="s">
        <v>20</v>
      </c>
      <c r="E4930" s="20" t="s">
        <v>27</v>
      </c>
      <c r="F4930" s="20">
        <v>1000000028</v>
      </c>
      <c r="G4930" s="20" t="s">
        <v>25</v>
      </c>
      <c r="H4930" s="20" t="s">
        <v>8</v>
      </c>
      <c r="I4930" s="20">
        <v>10000136</v>
      </c>
      <c r="J4930" s="20" t="s">
        <v>38</v>
      </c>
      <c r="K4930" s="20" t="s">
        <v>110</v>
      </c>
      <c r="L4930" s="20" t="s">
        <v>110</v>
      </c>
      <c r="M4930" s="20" t="s">
        <v>110</v>
      </c>
    </row>
    <row r="4931" spans="2:13" x14ac:dyDescent="0.2">
      <c r="B4931" s="19">
        <v>43276</v>
      </c>
      <c r="C4931" s="18">
        <v>0.67541977003050446</v>
      </c>
      <c r="D4931" s="20" t="s">
        <v>20</v>
      </c>
      <c r="E4931" s="20" t="s">
        <v>27</v>
      </c>
      <c r="F4931" s="20">
        <v>1000000028</v>
      </c>
      <c r="G4931" s="20" t="s">
        <v>25</v>
      </c>
      <c r="H4931" s="20" t="s">
        <v>8</v>
      </c>
      <c r="I4931" s="20">
        <v>10000136</v>
      </c>
      <c r="J4931" s="20" t="s">
        <v>38</v>
      </c>
      <c r="K4931" s="20" t="s">
        <v>110</v>
      </c>
      <c r="L4931" s="20" t="s">
        <v>110</v>
      </c>
      <c r="M4931" s="20" t="s">
        <v>110</v>
      </c>
    </row>
    <row r="4932" spans="2:13" x14ac:dyDescent="0.2">
      <c r="B4932" s="19">
        <v>43277</v>
      </c>
      <c r="C4932" s="18">
        <v>0.68892816543111446</v>
      </c>
      <c r="D4932" s="20" t="s">
        <v>20</v>
      </c>
      <c r="E4932" s="20" t="s">
        <v>27</v>
      </c>
      <c r="F4932" s="20">
        <v>1000000028</v>
      </c>
      <c r="G4932" s="20" t="s">
        <v>25</v>
      </c>
      <c r="H4932" s="20" t="s">
        <v>8</v>
      </c>
      <c r="I4932" s="20">
        <v>10000136</v>
      </c>
      <c r="J4932" s="20" t="s">
        <v>38</v>
      </c>
      <c r="K4932" s="20" t="s">
        <v>110</v>
      </c>
      <c r="L4932" s="20" t="s">
        <v>110</v>
      </c>
      <c r="M4932" s="20" t="s">
        <v>110</v>
      </c>
    </row>
    <row r="4933" spans="2:13" x14ac:dyDescent="0.2">
      <c r="B4933" s="19">
        <v>43278</v>
      </c>
      <c r="C4933" s="18">
        <v>0.70270672873973683</v>
      </c>
      <c r="D4933" s="20" t="s">
        <v>20</v>
      </c>
      <c r="E4933" s="20" t="s">
        <v>27</v>
      </c>
      <c r="F4933" s="20">
        <v>1000000028</v>
      </c>
      <c r="G4933" s="20" t="s">
        <v>25</v>
      </c>
      <c r="H4933" s="20" t="s">
        <v>8</v>
      </c>
      <c r="I4933" s="20">
        <v>10000136</v>
      </c>
      <c r="J4933" s="20" t="s">
        <v>38</v>
      </c>
      <c r="K4933" s="20" t="s">
        <v>110</v>
      </c>
      <c r="L4933" s="20" t="s">
        <v>110</v>
      </c>
      <c r="M4933" s="20" t="s">
        <v>110</v>
      </c>
    </row>
    <row r="4934" spans="2:13" x14ac:dyDescent="0.2">
      <c r="B4934" s="19">
        <v>43279</v>
      </c>
      <c r="C4934" s="18">
        <v>0.71676086331453148</v>
      </c>
      <c r="D4934" s="20" t="s">
        <v>20</v>
      </c>
      <c r="E4934" s="20" t="s">
        <v>27</v>
      </c>
      <c r="F4934" s="20">
        <v>1000000028</v>
      </c>
      <c r="G4934" s="20" t="s">
        <v>25</v>
      </c>
      <c r="H4934" s="20" t="s">
        <v>8</v>
      </c>
      <c r="I4934" s="20">
        <v>10000136</v>
      </c>
      <c r="J4934" s="20" t="s">
        <v>38</v>
      </c>
      <c r="K4934" s="20" t="s">
        <v>110</v>
      </c>
      <c r="L4934" s="20" t="s">
        <v>110</v>
      </c>
      <c r="M4934" s="20" t="s">
        <v>110</v>
      </c>
    </row>
    <row r="4935" spans="2:13" x14ac:dyDescent="0.2">
      <c r="B4935" s="19">
        <v>43280</v>
      </c>
      <c r="C4935" s="18">
        <v>0.73109608058082221</v>
      </c>
      <c r="D4935" s="20" t="s">
        <v>20</v>
      </c>
      <c r="E4935" s="20" t="s">
        <v>27</v>
      </c>
      <c r="F4935" s="20">
        <v>1000000028</v>
      </c>
      <c r="G4935" s="20" t="s">
        <v>25</v>
      </c>
      <c r="H4935" s="20" t="s">
        <v>8</v>
      </c>
      <c r="I4935" s="20">
        <v>10000136</v>
      </c>
      <c r="J4935" s="20" t="s">
        <v>38</v>
      </c>
      <c r="K4935" s="20" t="s">
        <v>110</v>
      </c>
      <c r="L4935" s="20" t="s">
        <v>110</v>
      </c>
      <c r="M4935" s="20" t="s">
        <v>110</v>
      </c>
    </row>
    <row r="4936" spans="2:13" x14ac:dyDescent="0.2">
      <c r="B4936" s="19">
        <v>43281</v>
      </c>
      <c r="C4936" s="18">
        <v>0.74571800219243856</v>
      </c>
      <c r="D4936" s="20" t="s">
        <v>20</v>
      </c>
      <c r="E4936" s="20" t="s">
        <v>27</v>
      </c>
      <c r="F4936" s="20">
        <v>1000000028</v>
      </c>
      <c r="G4936" s="20" t="s">
        <v>25</v>
      </c>
      <c r="H4936" s="20" t="s">
        <v>8</v>
      </c>
      <c r="I4936" s="20">
        <v>10000136</v>
      </c>
      <c r="J4936" s="20" t="s">
        <v>38</v>
      </c>
      <c r="K4936" s="20" t="s">
        <v>110</v>
      </c>
      <c r="L4936" s="20" t="s">
        <v>110</v>
      </c>
      <c r="M4936" s="20" t="s">
        <v>110</v>
      </c>
    </row>
    <row r="4937" spans="2:13" x14ac:dyDescent="0.2">
      <c r="B4937" s="19">
        <v>43282</v>
      </c>
      <c r="C4937" s="18">
        <v>0.56663236223628777</v>
      </c>
      <c r="D4937" s="20" t="s">
        <v>20</v>
      </c>
      <c r="E4937" s="20" t="s">
        <v>27</v>
      </c>
      <c r="F4937" s="20">
        <v>1000000028</v>
      </c>
      <c r="G4937" s="20" t="s">
        <v>25</v>
      </c>
      <c r="H4937" s="20" t="s">
        <v>8</v>
      </c>
      <c r="I4937" s="20">
        <v>10000136</v>
      </c>
      <c r="J4937" s="20" t="s">
        <v>38</v>
      </c>
      <c r="K4937" s="20" t="s">
        <v>110</v>
      </c>
      <c r="L4937" s="20" t="s">
        <v>110</v>
      </c>
      <c r="M4937" s="20" t="s">
        <v>110</v>
      </c>
    </row>
    <row r="4938" spans="2:13" x14ac:dyDescent="0.2">
      <c r="B4938" s="19">
        <v>43283</v>
      </c>
      <c r="C4938" s="18">
        <v>0.57796500948101348</v>
      </c>
      <c r="D4938" s="20" t="s">
        <v>20</v>
      </c>
      <c r="E4938" s="20" t="s">
        <v>27</v>
      </c>
      <c r="F4938" s="20">
        <v>1000000028</v>
      </c>
      <c r="G4938" s="20" t="s">
        <v>25</v>
      </c>
      <c r="H4938" s="20" t="s">
        <v>8</v>
      </c>
      <c r="I4938" s="20">
        <v>10000136</v>
      </c>
      <c r="J4938" s="20" t="s">
        <v>38</v>
      </c>
      <c r="K4938" s="20" t="s">
        <v>110</v>
      </c>
      <c r="L4938" s="20" t="s">
        <v>110</v>
      </c>
      <c r="M4938" s="20" t="s">
        <v>110</v>
      </c>
    </row>
    <row r="4939" spans="2:13" x14ac:dyDescent="0.2">
      <c r="B4939" s="19">
        <v>43284</v>
      </c>
      <c r="C4939" s="18">
        <v>0.58952430967063374</v>
      </c>
      <c r="D4939" s="20" t="s">
        <v>20</v>
      </c>
      <c r="E4939" s="20" t="s">
        <v>27</v>
      </c>
      <c r="F4939" s="20">
        <v>1000000028</v>
      </c>
      <c r="G4939" s="20" t="s">
        <v>25</v>
      </c>
      <c r="H4939" s="20" t="s">
        <v>8</v>
      </c>
      <c r="I4939" s="20">
        <v>10000136</v>
      </c>
      <c r="J4939" s="20" t="s">
        <v>38</v>
      </c>
      <c r="K4939" s="20" t="s">
        <v>110</v>
      </c>
      <c r="L4939" s="20" t="s">
        <v>110</v>
      </c>
      <c r="M4939" s="20" t="s">
        <v>110</v>
      </c>
    </row>
    <row r="4940" spans="2:13" x14ac:dyDescent="0.2">
      <c r="B4940" s="19">
        <v>43285</v>
      </c>
      <c r="C4940" s="18">
        <v>0.60131479586404635</v>
      </c>
      <c r="D4940" s="20" t="s">
        <v>20</v>
      </c>
      <c r="E4940" s="20" t="s">
        <v>27</v>
      </c>
      <c r="F4940" s="20">
        <v>1000000028</v>
      </c>
      <c r="G4940" s="20" t="s">
        <v>25</v>
      </c>
      <c r="H4940" s="20" t="s">
        <v>8</v>
      </c>
      <c r="I4940" s="20">
        <v>10000136</v>
      </c>
      <c r="J4940" s="20" t="s">
        <v>38</v>
      </c>
      <c r="K4940" s="20" t="s">
        <v>110</v>
      </c>
      <c r="L4940" s="20" t="s">
        <v>110</v>
      </c>
      <c r="M4940" s="20" t="s">
        <v>110</v>
      </c>
    </row>
    <row r="4941" spans="2:13" x14ac:dyDescent="0.2">
      <c r="B4941" s="19">
        <v>43286</v>
      </c>
      <c r="C4941" s="18">
        <v>0.61334109178132723</v>
      </c>
      <c r="D4941" s="20" t="s">
        <v>20</v>
      </c>
      <c r="E4941" s="20" t="s">
        <v>27</v>
      </c>
      <c r="F4941" s="20">
        <v>1000000028</v>
      </c>
      <c r="G4941" s="20" t="s">
        <v>25</v>
      </c>
      <c r="H4941" s="20" t="s">
        <v>8</v>
      </c>
      <c r="I4941" s="20">
        <v>10000136</v>
      </c>
      <c r="J4941" s="20" t="s">
        <v>38</v>
      </c>
      <c r="K4941" s="20" t="s">
        <v>110</v>
      </c>
      <c r="L4941" s="20" t="s">
        <v>110</v>
      </c>
      <c r="M4941" s="20" t="s">
        <v>110</v>
      </c>
    </row>
    <row r="4942" spans="2:13" x14ac:dyDescent="0.2">
      <c r="B4942" s="19">
        <v>43287</v>
      </c>
      <c r="C4942" s="18">
        <v>0.62560791361695378</v>
      </c>
      <c r="D4942" s="20" t="s">
        <v>20</v>
      </c>
      <c r="E4942" s="20" t="s">
        <v>27</v>
      </c>
      <c r="F4942" s="20">
        <v>1000000028</v>
      </c>
      <c r="G4942" s="20" t="s">
        <v>25</v>
      </c>
      <c r="H4942" s="20" t="s">
        <v>8</v>
      </c>
      <c r="I4942" s="20">
        <v>10000136</v>
      </c>
      <c r="J4942" s="20" t="s">
        <v>38</v>
      </c>
      <c r="K4942" s="20" t="s">
        <v>110</v>
      </c>
      <c r="L4942" s="20" t="s">
        <v>110</v>
      </c>
      <c r="M4942" s="20" t="s">
        <v>110</v>
      </c>
    </row>
    <row r="4943" spans="2:13" x14ac:dyDescent="0.2">
      <c r="B4943" s="19">
        <v>43288</v>
      </c>
      <c r="C4943" s="18">
        <v>0.63812007188929287</v>
      </c>
      <c r="D4943" s="20" t="s">
        <v>20</v>
      </c>
      <c r="E4943" s="20" t="s">
        <v>27</v>
      </c>
      <c r="F4943" s="20">
        <v>1000000028</v>
      </c>
      <c r="G4943" s="20" t="s">
        <v>25</v>
      </c>
      <c r="H4943" s="20" t="s">
        <v>8</v>
      </c>
      <c r="I4943" s="20">
        <v>10000136</v>
      </c>
      <c r="J4943" s="20" t="s">
        <v>38</v>
      </c>
      <c r="K4943" s="20" t="s">
        <v>110</v>
      </c>
      <c r="L4943" s="20" t="s">
        <v>110</v>
      </c>
      <c r="M4943" s="20" t="s">
        <v>110</v>
      </c>
    </row>
    <row r="4944" spans="2:13" x14ac:dyDescent="0.2">
      <c r="B4944" s="19">
        <v>43289</v>
      </c>
      <c r="C4944" s="18">
        <v>0.6508824733270786</v>
      </c>
      <c r="D4944" s="20" t="s">
        <v>20</v>
      </c>
      <c r="E4944" s="20" t="s">
        <v>27</v>
      </c>
      <c r="F4944" s="20">
        <v>1000000028</v>
      </c>
      <c r="G4944" s="20" t="s">
        <v>25</v>
      </c>
      <c r="H4944" s="20" t="s">
        <v>8</v>
      </c>
      <c r="I4944" s="20">
        <v>10000136</v>
      </c>
      <c r="J4944" s="20" t="s">
        <v>38</v>
      </c>
      <c r="K4944" s="20" t="s">
        <v>110</v>
      </c>
      <c r="L4944" s="20" t="s">
        <v>110</v>
      </c>
      <c r="M4944" s="20" t="s">
        <v>110</v>
      </c>
    </row>
    <row r="4945" spans="2:13" x14ac:dyDescent="0.2">
      <c r="B4945" s="19">
        <v>43290</v>
      </c>
      <c r="C4945" s="18">
        <v>0.66390012279362021</v>
      </c>
      <c r="D4945" s="20" t="s">
        <v>20</v>
      </c>
      <c r="E4945" s="20" t="s">
        <v>27</v>
      </c>
      <c r="F4945" s="20">
        <v>1000000028</v>
      </c>
      <c r="G4945" s="20" t="s">
        <v>25</v>
      </c>
      <c r="H4945" s="20" t="s">
        <v>8</v>
      </c>
      <c r="I4945" s="20">
        <v>10000136</v>
      </c>
      <c r="J4945" s="20" t="s">
        <v>38</v>
      </c>
      <c r="K4945" s="20" t="s">
        <v>110</v>
      </c>
      <c r="L4945" s="20" t="s">
        <v>110</v>
      </c>
      <c r="M4945" s="20" t="s">
        <v>110</v>
      </c>
    </row>
    <row r="4946" spans="2:13" x14ac:dyDescent="0.2">
      <c r="B4946" s="19">
        <v>43291</v>
      </c>
      <c r="C4946" s="18">
        <v>0.67717812524949261</v>
      </c>
      <c r="D4946" s="20" t="s">
        <v>20</v>
      </c>
      <c r="E4946" s="20" t="s">
        <v>27</v>
      </c>
      <c r="F4946" s="20">
        <v>1000000028</v>
      </c>
      <c r="G4946" s="20" t="s">
        <v>25</v>
      </c>
      <c r="H4946" s="20" t="s">
        <v>8</v>
      </c>
      <c r="I4946" s="20">
        <v>10000136</v>
      </c>
      <c r="J4946" s="20" t="s">
        <v>38</v>
      </c>
      <c r="K4946" s="20" t="s">
        <v>110</v>
      </c>
      <c r="L4946" s="20" t="s">
        <v>110</v>
      </c>
      <c r="M4946" s="20" t="s">
        <v>110</v>
      </c>
    </row>
    <row r="4947" spans="2:13" x14ac:dyDescent="0.2">
      <c r="B4947" s="19">
        <v>43292</v>
      </c>
      <c r="C4947" s="18">
        <v>0.69072168775448251</v>
      </c>
      <c r="D4947" s="20" t="s">
        <v>20</v>
      </c>
      <c r="E4947" s="20" t="s">
        <v>27</v>
      </c>
      <c r="F4947" s="20">
        <v>1000000028</v>
      </c>
      <c r="G4947" s="20" t="s">
        <v>25</v>
      </c>
      <c r="H4947" s="20" t="s">
        <v>8</v>
      </c>
      <c r="I4947" s="20">
        <v>10000136</v>
      </c>
      <c r="J4947" s="20" t="s">
        <v>38</v>
      </c>
      <c r="K4947" s="20" t="s">
        <v>110</v>
      </c>
      <c r="L4947" s="20" t="s">
        <v>110</v>
      </c>
      <c r="M4947" s="20" t="s">
        <v>110</v>
      </c>
    </row>
    <row r="4948" spans="2:13" x14ac:dyDescent="0.2">
      <c r="B4948" s="19">
        <v>43293</v>
      </c>
      <c r="C4948" s="18">
        <v>0.70453612150957212</v>
      </c>
      <c r="D4948" s="20" t="s">
        <v>20</v>
      </c>
      <c r="E4948" s="20" t="s">
        <v>27</v>
      </c>
      <c r="F4948" s="20">
        <v>1000000028</v>
      </c>
      <c r="G4948" s="20" t="s">
        <v>25</v>
      </c>
      <c r="H4948" s="20" t="s">
        <v>8</v>
      </c>
      <c r="I4948" s="20">
        <v>10000136</v>
      </c>
      <c r="J4948" s="20" t="s">
        <v>38</v>
      </c>
      <c r="K4948" s="20" t="s">
        <v>110</v>
      </c>
      <c r="L4948" s="20" t="s">
        <v>110</v>
      </c>
      <c r="M4948" s="20" t="s">
        <v>110</v>
      </c>
    </row>
    <row r="4949" spans="2:13" x14ac:dyDescent="0.2">
      <c r="B4949" s="19">
        <v>43294</v>
      </c>
      <c r="C4949" s="18">
        <v>0.7186268439397635</v>
      </c>
      <c r="D4949" s="20" t="s">
        <v>20</v>
      </c>
      <c r="E4949" s="20" t="s">
        <v>27</v>
      </c>
      <c r="F4949" s="20">
        <v>1000000028</v>
      </c>
      <c r="G4949" s="20" t="s">
        <v>25</v>
      </c>
      <c r="H4949" s="20" t="s">
        <v>8</v>
      </c>
      <c r="I4949" s="20">
        <v>10000136</v>
      </c>
      <c r="J4949" s="20" t="s">
        <v>38</v>
      </c>
      <c r="K4949" s="20" t="s">
        <v>110</v>
      </c>
      <c r="L4949" s="20" t="s">
        <v>110</v>
      </c>
      <c r="M4949" s="20" t="s">
        <v>110</v>
      </c>
    </row>
    <row r="4950" spans="2:13" x14ac:dyDescent="0.2">
      <c r="B4950" s="19">
        <v>43295</v>
      </c>
      <c r="C4950" s="18">
        <v>0.57699938081855895</v>
      </c>
      <c r="D4950" s="20" t="s">
        <v>20</v>
      </c>
      <c r="E4950" s="20" t="s">
        <v>27</v>
      </c>
      <c r="F4950" s="20">
        <v>1000000028</v>
      </c>
      <c r="G4950" s="20" t="s">
        <v>25</v>
      </c>
      <c r="H4950" s="20" t="s">
        <v>8</v>
      </c>
      <c r="I4950" s="20">
        <v>10000136</v>
      </c>
      <c r="J4950" s="20" t="s">
        <v>38</v>
      </c>
      <c r="K4950" s="20" t="s">
        <v>110</v>
      </c>
      <c r="L4950" s="20" t="s">
        <v>110</v>
      </c>
      <c r="M4950" s="20" t="s">
        <v>110</v>
      </c>
    </row>
    <row r="4951" spans="2:13" x14ac:dyDescent="0.2">
      <c r="B4951" s="19">
        <v>43296</v>
      </c>
      <c r="C4951" s="18">
        <v>0.58853936843493015</v>
      </c>
      <c r="D4951" s="20" t="s">
        <v>20</v>
      </c>
      <c r="E4951" s="20" t="s">
        <v>27</v>
      </c>
      <c r="F4951" s="20">
        <v>1000000028</v>
      </c>
      <c r="G4951" s="20" t="s">
        <v>25</v>
      </c>
      <c r="H4951" s="20" t="s">
        <v>8</v>
      </c>
      <c r="I4951" s="20">
        <v>10000136</v>
      </c>
      <c r="J4951" s="20" t="s">
        <v>38</v>
      </c>
      <c r="K4951" s="20" t="s">
        <v>110</v>
      </c>
      <c r="L4951" s="20" t="s">
        <v>110</v>
      </c>
      <c r="M4951" s="20" t="s">
        <v>110</v>
      </c>
    </row>
    <row r="4952" spans="2:13" x14ac:dyDescent="0.2">
      <c r="B4952" s="19">
        <v>43297</v>
      </c>
      <c r="C4952" s="18">
        <v>0.60031015580362879</v>
      </c>
      <c r="D4952" s="20" t="s">
        <v>20</v>
      </c>
      <c r="E4952" s="20" t="s">
        <v>27</v>
      </c>
      <c r="F4952" s="20">
        <v>1000000028</v>
      </c>
      <c r="G4952" s="20" t="s">
        <v>25</v>
      </c>
      <c r="H4952" s="20" t="s">
        <v>8</v>
      </c>
      <c r="I4952" s="20">
        <v>10000136</v>
      </c>
      <c r="J4952" s="20" t="s">
        <v>38</v>
      </c>
      <c r="K4952" s="20" t="s">
        <v>110</v>
      </c>
      <c r="L4952" s="20" t="s">
        <v>110</v>
      </c>
      <c r="M4952" s="20" t="s">
        <v>110</v>
      </c>
    </row>
    <row r="4953" spans="2:13" x14ac:dyDescent="0.2">
      <c r="B4953" s="19">
        <v>43298</v>
      </c>
      <c r="C4953" s="18">
        <v>0.61231635891970138</v>
      </c>
      <c r="D4953" s="20" t="s">
        <v>20</v>
      </c>
      <c r="E4953" s="20" t="s">
        <v>27</v>
      </c>
      <c r="F4953" s="20">
        <v>1000000028</v>
      </c>
      <c r="G4953" s="20" t="s">
        <v>25</v>
      </c>
      <c r="H4953" s="20" t="s">
        <v>8</v>
      </c>
      <c r="I4953" s="20">
        <v>10000136</v>
      </c>
      <c r="J4953" s="20" t="s">
        <v>38</v>
      </c>
      <c r="K4953" s="20" t="s">
        <v>110</v>
      </c>
      <c r="L4953" s="20" t="s">
        <v>110</v>
      </c>
      <c r="M4953" s="20" t="s">
        <v>110</v>
      </c>
    </row>
    <row r="4954" spans="2:13" x14ac:dyDescent="0.2">
      <c r="B4954" s="19">
        <v>43299</v>
      </c>
      <c r="C4954" s="18">
        <v>0.6245626860980954</v>
      </c>
      <c r="D4954" s="20" t="s">
        <v>20</v>
      </c>
      <c r="E4954" s="20" t="s">
        <v>27</v>
      </c>
      <c r="F4954" s="20">
        <v>1000000028</v>
      </c>
      <c r="G4954" s="20" t="s">
        <v>25</v>
      </c>
      <c r="H4954" s="20" t="s">
        <v>8</v>
      </c>
      <c r="I4954" s="20">
        <v>10000136</v>
      </c>
      <c r="J4954" s="20" t="s">
        <v>38</v>
      </c>
      <c r="K4954" s="20" t="s">
        <v>110</v>
      </c>
      <c r="L4954" s="20" t="s">
        <v>110</v>
      </c>
      <c r="M4954" s="20" t="s">
        <v>110</v>
      </c>
    </row>
    <row r="4955" spans="2:13" x14ac:dyDescent="0.2">
      <c r="B4955" s="19">
        <v>43300</v>
      </c>
      <c r="C4955" s="18">
        <v>0.63705393982005731</v>
      </c>
      <c r="D4955" s="20" t="s">
        <v>20</v>
      </c>
      <c r="E4955" s="20" t="s">
        <v>27</v>
      </c>
      <c r="F4955" s="20">
        <v>1000000028</v>
      </c>
      <c r="G4955" s="20" t="s">
        <v>25</v>
      </c>
      <c r="H4955" s="20" t="s">
        <v>8</v>
      </c>
      <c r="I4955" s="20">
        <v>10000136</v>
      </c>
      <c r="J4955" s="20" t="s">
        <v>38</v>
      </c>
      <c r="K4955" s="20" t="s">
        <v>110</v>
      </c>
      <c r="L4955" s="20" t="s">
        <v>110</v>
      </c>
      <c r="M4955" s="20" t="s">
        <v>110</v>
      </c>
    </row>
    <row r="4956" spans="2:13" x14ac:dyDescent="0.2">
      <c r="B4956" s="19">
        <v>43301</v>
      </c>
      <c r="C4956" s="18">
        <v>0.64979501861645839</v>
      </c>
      <c r="D4956" s="20" t="s">
        <v>20</v>
      </c>
      <c r="E4956" s="20" t="s">
        <v>27</v>
      </c>
      <c r="F4956" s="20">
        <v>1000000028</v>
      </c>
      <c r="G4956" s="20" t="s">
        <v>25</v>
      </c>
      <c r="H4956" s="20" t="s">
        <v>8</v>
      </c>
      <c r="I4956" s="20">
        <v>10000136</v>
      </c>
      <c r="J4956" s="20" t="s">
        <v>38</v>
      </c>
      <c r="K4956" s="20" t="s">
        <v>110</v>
      </c>
      <c r="L4956" s="20" t="s">
        <v>110</v>
      </c>
      <c r="M4956" s="20" t="s">
        <v>110</v>
      </c>
    </row>
    <row r="4957" spans="2:13" x14ac:dyDescent="0.2">
      <c r="B4957" s="19">
        <v>43252</v>
      </c>
      <c r="C4957" s="18">
        <v>1.944</v>
      </c>
      <c r="D4957" s="20" t="s">
        <v>41</v>
      </c>
      <c r="E4957" s="20" t="s">
        <v>78</v>
      </c>
      <c r="F4957" s="20">
        <v>1000003498</v>
      </c>
      <c r="G4957" s="20" t="s">
        <v>77</v>
      </c>
      <c r="H4957" s="20" t="s">
        <v>8</v>
      </c>
      <c r="I4957" s="20">
        <v>10000131</v>
      </c>
      <c r="J4957" s="20" t="s">
        <v>36</v>
      </c>
      <c r="K4957" s="20" t="s">
        <v>110</v>
      </c>
      <c r="L4957" s="20" t="s">
        <v>110</v>
      </c>
      <c r="M4957" s="20" t="s">
        <v>110</v>
      </c>
    </row>
    <row r="4958" spans="2:13" x14ac:dyDescent="0.2">
      <c r="B4958" s="19">
        <v>43253</v>
      </c>
      <c r="C4958" s="18">
        <v>1.9828800000000002</v>
      </c>
      <c r="D4958" s="20" t="s">
        <v>41</v>
      </c>
      <c r="E4958" s="20" t="s">
        <v>78</v>
      </c>
      <c r="F4958" s="20">
        <v>1000003498</v>
      </c>
      <c r="G4958" s="20" t="s">
        <v>77</v>
      </c>
      <c r="H4958" s="20" t="s">
        <v>8</v>
      </c>
      <c r="I4958" s="20">
        <v>10000131</v>
      </c>
      <c r="J4958" s="20" t="s">
        <v>36</v>
      </c>
      <c r="K4958" s="20" t="s">
        <v>110</v>
      </c>
      <c r="L4958" s="20" t="s">
        <v>110</v>
      </c>
      <c r="M4958" s="20" t="s">
        <v>110</v>
      </c>
    </row>
    <row r="4959" spans="2:13" x14ac:dyDescent="0.2">
      <c r="B4959" s="19">
        <v>43254</v>
      </c>
      <c r="C4959" s="18">
        <v>2.0225376000000002</v>
      </c>
      <c r="D4959" s="20" t="s">
        <v>41</v>
      </c>
      <c r="E4959" s="20" t="s">
        <v>78</v>
      </c>
      <c r="F4959" s="20">
        <v>1000003498</v>
      </c>
      <c r="G4959" s="20" t="s">
        <v>77</v>
      </c>
      <c r="H4959" s="20" t="s">
        <v>8</v>
      </c>
      <c r="I4959" s="20">
        <v>10000131</v>
      </c>
      <c r="J4959" s="20" t="s">
        <v>36</v>
      </c>
      <c r="K4959" s="20" t="s">
        <v>110</v>
      </c>
      <c r="L4959" s="20" t="s">
        <v>110</v>
      </c>
      <c r="M4959" s="20" t="s">
        <v>110</v>
      </c>
    </row>
    <row r="4960" spans="2:13" x14ac:dyDescent="0.2">
      <c r="B4960" s="19">
        <v>43255</v>
      </c>
      <c r="C4960" s="18">
        <v>2.0629883520000001</v>
      </c>
      <c r="D4960" s="20" t="s">
        <v>41</v>
      </c>
      <c r="E4960" s="20" t="s">
        <v>78</v>
      </c>
      <c r="F4960" s="20">
        <v>1000003498</v>
      </c>
      <c r="G4960" s="20" t="s">
        <v>77</v>
      </c>
      <c r="H4960" s="20" t="s">
        <v>8</v>
      </c>
      <c r="I4960" s="20">
        <v>10000131</v>
      </c>
      <c r="J4960" s="20" t="s">
        <v>36</v>
      </c>
      <c r="K4960" s="20" t="s">
        <v>110</v>
      </c>
      <c r="L4960" s="20" t="s">
        <v>110</v>
      </c>
      <c r="M4960" s="20" t="s">
        <v>110</v>
      </c>
    </row>
    <row r="4961" spans="2:13" x14ac:dyDescent="0.2">
      <c r="B4961" s="19">
        <v>43256</v>
      </c>
      <c r="C4961" s="18">
        <v>2.1042481190400002</v>
      </c>
      <c r="D4961" s="20" t="s">
        <v>41</v>
      </c>
      <c r="E4961" s="20" t="s">
        <v>78</v>
      </c>
      <c r="F4961" s="20">
        <v>1000003498</v>
      </c>
      <c r="G4961" s="20" t="s">
        <v>77</v>
      </c>
      <c r="H4961" s="20" t="s">
        <v>8</v>
      </c>
      <c r="I4961" s="20">
        <v>10000131</v>
      </c>
      <c r="J4961" s="20" t="s">
        <v>36</v>
      </c>
      <c r="K4961" s="20" t="s">
        <v>110</v>
      </c>
      <c r="L4961" s="20" t="s">
        <v>110</v>
      </c>
      <c r="M4961" s="20" t="s">
        <v>110</v>
      </c>
    </row>
    <row r="4962" spans="2:13" x14ac:dyDescent="0.2">
      <c r="B4962" s="19">
        <v>43257</v>
      </c>
      <c r="C4962" s="18">
        <v>2.1463330814208001</v>
      </c>
      <c r="D4962" s="20" t="s">
        <v>41</v>
      </c>
      <c r="E4962" s="20" t="s">
        <v>78</v>
      </c>
      <c r="F4962" s="20">
        <v>1000003498</v>
      </c>
      <c r="G4962" s="20" t="s">
        <v>77</v>
      </c>
      <c r="H4962" s="20" t="s">
        <v>8</v>
      </c>
      <c r="I4962" s="20">
        <v>10000131</v>
      </c>
      <c r="J4962" s="20" t="s">
        <v>36</v>
      </c>
      <c r="K4962" s="20" t="s">
        <v>110</v>
      </c>
      <c r="L4962" s="20" t="s">
        <v>110</v>
      </c>
      <c r="M4962" s="20" t="s">
        <v>110</v>
      </c>
    </row>
    <row r="4963" spans="2:13" x14ac:dyDescent="0.2">
      <c r="B4963" s="19">
        <v>43258</v>
      </c>
      <c r="C4963" s="18">
        <v>2.1892597430492162</v>
      </c>
      <c r="D4963" s="20" t="s">
        <v>41</v>
      </c>
      <c r="E4963" s="20" t="s">
        <v>78</v>
      </c>
      <c r="F4963" s="20">
        <v>1000003498</v>
      </c>
      <c r="G4963" s="20" t="s">
        <v>77</v>
      </c>
      <c r="H4963" s="20" t="s">
        <v>8</v>
      </c>
      <c r="I4963" s="20">
        <v>10000131</v>
      </c>
      <c r="J4963" s="20" t="s">
        <v>36</v>
      </c>
      <c r="K4963" s="20" t="s">
        <v>110</v>
      </c>
      <c r="L4963" s="20" t="s">
        <v>110</v>
      </c>
      <c r="M4963" s="20" t="s">
        <v>110</v>
      </c>
    </row>
    <row r="4964" spans="2:13" x14ac:dyDescent="0.2">
      <c r="B4964" s="19">
        <v>43259</v>
      </c>
      <c r="C4964" s="18">
        <v>2.2330449379102006</v>
      </c>
      <c r="D4964" s="20" t="s">
        <v>41</v>
      </c>
      <c r="E4964" s="20" t="s">
        <v>78</v>
      </c>
      <c r="F4964" s="20">
        <v>1000003498</v>
      </c>
      <c r="G4964" s="20" t="s">
        <v>77</v>
      </c>
      <c r="H4964" s="20" t="s">
        <v>8</v>
      </c>
      <c r="I4964" s="20">
        <v>10000131</v>
      </c>
      <c r="J4964" s="20" t="s">
        <v>36</v>
      </c>
      <c r="K4964" s="20" t="s">
        <v>110</v>
      </c>
      <c r="L4964" s="20" t="s">
        <v>110</v>
      </c>
      <c r="M4964" s="20" t="s">
        <v>110</v>
      </c>
    </row>
    <row r="4965" spans="2:13" x14ac:dyDescent="0.2">
      <c r="B4965" s="19">
        <v>43260</v>
      </c>
      <c r="C4965" s="18">
        <v>2.2777058366684049</v>
      </c>
      <c r="D4965" s="20" t="s">
        <v>41</v>
      </c>
      <c r="E4965" s="20" t="s">
        <v>78</v>
      </c>
      <c r="F4965" s="20">
        <v>1000003498</v>
      </c>
      <c r="G4965" s="20" t="s">
        <v>77</v>
      </c>
      <c r="H4965" s="20" t="s">
        <v>8</v>
      </c>
      <c r="I4965" s="20">
        <v>10000131</v>
      </c>
      <c r="J4965" s="20" t="s">
        <v>36</v>
      </c>
      <c r="K4965" s="20" t="s">
        <v>110</v>
      </c>
      <c r="L4965" s="20" t="s">
        <v>110</v>
      </c>
      <c r="M4965" s="20" t="s">
        <v>110</v>
      </c>
    </row>
    <row r="4966" spans="2:13" x14ac:dyDescent="0.2">
      <c r="B4966" s="19">
        <v>43261</v>
      </c>
      <c r="C4966" s="18">
        <v>2.3232599534017728</v>
      </c>
      <c r="D4966" s="20" t="s">
        <v>41</v>
      </c>
      <c r="E4966" s="20" t="s">
        <v>78</v>
      </c>
      <c r="F4966" s="20">
        <v>1000003498</v>
      </c>
      <c r="G4966" s="20" t="s">
        <v>77</v>
      </c>
      <c r="H4966" s="20" t="s">
        <v>8</v>
      </c>
      <c r="I4966" s="20">
        <v>10000131</v>
      </c>
      <c r="J4966" s="20" t="s">
        <v>36</v>
      </c>
      <c r="K4966" s="20" t="s">
        <v>110</v>
      </c>
      <c r="L4966" s="20" t="s">
        <v>110</v>
      </c>
      <c r="M4966" s="20" t="s">
        <v>110</v>
      </c>
    </row>
    <row r="4967" spans="2:13" x14ac:dyDescent="0.2">
      <c r="B4967" s="19">
        <v>43262</v>
      </c>
      <c r="C4967" s="18">
        <v>2.3697251524698082</v>
      </c>
      <c r="D4967" s="20" t="s">
        <v>41</v>
      </c>
      <c r="E4967" s="20" t="s">
        <v>78</v>
      </c>
      <c r="F4967" s="20">
        <v>1000003498</v>
      </c>
      <c r="G4967" s="20" t="s">
        <v>77</v>
      </c>
      <c r="H4967" s="20" t="s">
        <v>8</v>
      </c>
      <c r="I4967" s="20">
        <v>10000131</v>
      </c>
      <c r="J4967" s="20" t="s">
        <v>36</v>
      </c>
      <c r="K4967" s="20" t="s">
        <v>110</v>
      </c>
      <c r="L4967" s="20" t="s">
        <v>110</v>
      </c>
      <c r="M4967" s="20" t="s">
        <v>110</v>
      </c>
    </row>
    <row r="4968" spans="2:13" x14ac:dyDescent="0.2">
      <c r="B4968" s="19">
        <v>43263</v>
      </c>
      <c r="C4968" s="18">
        <v>2.4171196555192047</v>
      </c>
      <c r="D4968" s="20" t="s">
        <v>41</v>
      </c>
      <c r="E4968" s="20" t="s">
        <v>78</v>
      </c>
      <c r="F4968" s="20">
        <v>1000003498</v>
      </c>
      <c r="G4968" s="20" t="s">
        <v>77</v>
      </c>
      <c r="H4968" s="20" t="s">
        <v>8</v>
      </c>
      <c r="I4968" s="20">
        <v>10000131</v>
      </c>
      <c r="J4968" s="20" t="s">
        <v>36</v>
      </c>
      <c r="K4968" s="20" t="s">
        <v>110</v>
      </c>
      <c r="L4968" s="20" t="s">
        <v>110</v>
      </c>
      <c r="M4968" s="20" t="s">
        <v>110</v>
      </c>
    </row>
    <row r="4969" spans="2:13" x14ac:dyDescent="0.2">
      <c r="B4969" s="19">
        <v>43264</v>
      </c>
      <c r="C4969" s="18">
        <v>2.2174620486295886</v>
      </c>
      <c r="D4969" s="20" t="s">
        <v>41</v>
      </c>
      <c r="E4969" s="20" t="s">
        <v>78</v>
      </c>
      <c r="F4969" s="20">
        <v>1000003498</v>
      </c>
      <c r="G4969" s="20" t="s">
        <v>77</v>
      </c>
      <c r="H4969" s="20" t="s">
        <v>8</v>
      </c>
      <c r="I4969" s="20">
        <v>10000131</v>
      </c>
      <c r="J4969" s="20" t="s">
        <v>36</v>
      </c>
      <c r="K4969" s="20" t="s">
        <v>110</v>
      </c>
      <c r="L4969" s="20" t="s">
        <v>110</v>
      </c>
      <c r="M4969" s="20" t="s">
        <v>110</v>
      </c>
    </row>
    <row r="4970" spans="2:13" x14ac:dyDescent="0.2">
      <c r="B4970" s="19">
        <v>43265</v>
      </c>
      <c r="C4970" s="18">
        <v>2.2618112896021803</v>
      </c>
      <c r="D4970" s="20" t="s">
        <v>41</v>
      </c>
      <c r="E4970" s="20" t="s">
        <v>78</v>
      </c>
      <c r="F4970" s="20">
        <v>1000003498</v>
      </c>
      <c r="G4970" s="20" t="s">
        <v>77</v>
      </c>
      <c r="H4970" s="20" t="s">
        <v>8</v>
      </c>
      <c r="I4970" s="20">
        <v>10000131</v>
      </c>
      <c r="J4970" s="20" t="s">
        <v>36</v>
      </c>
      <c r="K4970" s="20" t="s">
        <v>110</v>
      </c>
      <c r="L4970" s="20" t="s">
        <v>110</v>
      </c>
      <c r="M4970" s="20" t="s">
        <v>110</v>
      </c>
    </row>
    <row r="4971" spans="2:13" x14ac:dyDescent="0.2">
      <c r="B4971" s="19">
        <v>43266</v>
      </c>
      <c r="C4971" s="18">
        <v>2.3070475153942236</v>
      </c>
      <c r="D4971" s="20" t="s">
        <v>41</v>
      </c>
      <c r="E4971" s="20" t="s">
        <v>78</v>
      </c>
      <c r="F4971" s="20">
        <v>1000003498</v>
      </c>
      <c r="G4971" s="20" t="s">
        <v>77</v>
      </c>
      <c r="H4971" s="20" t="s">
        <v>8</v>
      </c>
      <c r="I4971" s="20">
        <v>10000131</v>
      </c>
      <c r="J4971" s="20" t="s">
        <v>36</v>
      </c>
      <c r="K4971" s="20" t="s">
        <v>110</v>
      </c>
      <c r="L4971" s="20" t="s">
        <v>110</v>
      </c>
      <c r="M4971" s="20" t="s">
        <v>110</v>
      </c>
    </row>
    <row r="4972" spans="2:13" x14ac:dyDescent="0.2">
      <c r="B4972" s="19">
        <v>43267</v>
      </c>
      <c r="C4972" s="18">
        <v>2.3531884657021083</v>
      </c>
      <c r="D4972" s="20" t="s">
        <v>41</v>
      </c>
      <c r="E4972" s="20" t="s">
        <v>78</v>
      </c>
      <c r="F4972" s="20">
        <v>1000003498</v>
      </c>
      <c r="G4972" s="20" t="s">
        <v>77</v>
      </c>
      <c r="H4972" s="20" t="s">
        <v>8</v>
      </c>
      <c r="I4972" s="20">
        <v>10000131</v>
      </c>
      <c r="J4972" s="20" t="s">
        <v>36</v>
      </c>
      <c r="K4972" s="20" t="s">
        <v>110</v>
      </c>
      <c r="L4972" s="20" t="s">
        <v>110</v>
      </c>
      <c r="M4972" s="20" t="s">
        <v>110</v>
      </c>
    </row>
    <row r="4973" spans="2:13" x14ac:dyDescent="0.2">
      <c r="B4973" s="19">
        <v>43268</v>
      </c>
      <c r="C4973" s="18">
        <v>2.4002522350161501</v>
      </c>
      <c r="D4973" s="20" t="s">
        <v>41</v>
      </c>
      <c r="E4973" s="20" t="s">
        <v>78</v>
      </c>
      <c r="F4973" s="20">
        <v>1000003498</v>
      </c>
      <c r="G4973" s="20" t="s">
        <v>77</v>
      </c>
      <c r="H4973" s="20" t="s">
        <v>8</v>
      </c>
      <c r="I4973" s="20">
        <v>10000131</v>
      </c>
      <c r="J4973" s="20" t="s">
        <v>36</v>
      </c>
      <c r="K4973" s="20" t="s">
        <v>110</v>
      </c>
      <c r="L4973" s="20" t="s">
        <v>110</v>
      </c>
      <c r="M4973" s="20" t="s">
        <v>110</v>
      </c>
    </row>
    <row r="4974" spans="2:13" x14ac:dyDescent="0.2">
      <c r="B4974" s="19">
        <v>43269</v>
      </c>
      <c r="C4974" s="18">
        <v>2.4482572797164734</v>
      </c>
      <c r="D4974" s="20" t="s">
        <v>41</v>
      </c>
      <c r="E4974" s="20" t="s">
        <v>78</v>
      </c>
      <c r="F4974" s="20">
        <v>1000003498</v>
      </c>
      <c r="G4974" s="20" t="s">
        <v>77</v>
      </c>
      <c r="H4974" s="20" t="s">
        <v>8</v>
      </c>
      <c r="I4974" s="20">
        <v>10000131</v>
      </c>
      <c r="J4974" s="20" t="s">
        <v>36</v>
      </c>
      <c r="K4974" s="20" t="s">
        <v>110</v>
      </c>
      <c r="L4974" s="20" t="s">
        <v>110</v>
      </c>
      <c r="M4974" s="20" t="s">
        <v>110</v>
      </c>
    </row>
    <row r="4975" spans="2:13" x14ac:dyDescent="0.2">
      <c r="B4975" s="19">
        <v>43270</v>
      </c>
      <c r="C4975" s="18">
        <v>2.4972224253108029</v>
      </c>
      <c r="D4975" s="20" t="s">
        <v>41</v>
      </c>
      <c r="E4975" s="20" t="s">
        <v>78</v>
      </c>
      <c r="F4975" s="20">
        <v>1000003498</v>
      </c>
      <c r="G4975" s="20" t="s">
        <v>77</v>
      </c>
      <c r="H4975" s="20" t="s">
        <v>8</v>
      </c>
      <c r="I4975" s="20">
        <v>10000131</v>
      </c>
      <c r="J4975" s="20" t="s">
        <v>36</v>
      </c>
      <c r="K4975" s="20" t="s">
        <v>110</v>
      </c>
      <c r="L4975" s="20" t="s">
        <v>110</v>
      </c>
      <c r="M4975" s="20" t="s">
        <v>110</v>
      </c>
    </row>
    <row r="4976" spans="2:13" x14ac:dyDescent="0.2">
      <c r="B4976" s="19">
        <v>43271</v>
      </c>
      <c r="C4976" s="18">
        <v>2.547166873817019</v>
      </c>
      <c r="D4976" s="20" t="s">
        <v>41</v>
      </c>
      <c r="E4976" s="20" t="s">
        <v>78</v>
      </c>
      <c r="F4976" s="20">
        <v>1000003498</v>
      </c>
      <c r="G4976" s="20" t="s">
        <v>77</v>
      </c>
      <c r="H4976" s="20" t="s">
        <v>8</v>
      </c>
      <c r="I4976" s="20">
        <v>10000131</v>
      </c>
      <c r="J4976" s="20" t="s">
        <v>36</v>
      </c>
      <c r="K4976" s="20" t="s">
        <v>110</v>
      </c>
      <c r="L4976" s="20" t="s">
        <v>110</v>
      </c>
      <c r="M4976" s="20" t="s">
        <v>110</v>
      </c>
    </row>
    <row r="4977" spans="2:13" x14ac:dyDescent="0.2">
      <c r="B4977" s="19">
        <v>43272</v>
      </c>
      <c r="C4977" s="18">
        <v>2.5981102112933594</v>
      </c>
      <c r="D4977" s="20" t="s">
        <v>41</v>
      </c>
      <c r="E4977" s="20" t="s">
        <v>78</v>
      </c>
      <c r="F4977" s="20">
        <v>1000003498</v>
      </c>
      <c r="G4977" s="20" t="s">
        <v>77</v>
      </c>
      <c r="H4977" s="20" t="s">
        <v>8</v>
      </c>
      <c r="I4977" s="20">
        <v>10000131</v>
      </c>
      <c r="J4977" s="20" t="s">
        <v>36</v>
      </c>
      <c r="K4977" s="20" t="s">
        <v>110</v>
      </c>
      <c r="L4977" s="20" t="s">
        <v>110</v>
      </c>
      <c r="M4977" s="20" t="s">
        <v>110</v>
      </c>
    </row>
    <row r="4978" spans="2:13" x14ac:dyDescent="0.2">
      <c r="B4978" s="19">
        <v>43273</v>
      </c>
      <c r="C4978" s="18">
        <v>2.6500724155192263</v>
      </c>
      <c r="D4978" s="20" t="s">
        <v>41</v>
      </c>
      <c r="E4978" s="20" t="s">
        <v>78</v>
      </c>
      <c r="F4978" s="20">
        <v>1000003498</v>
      </c>
      <c r="G4978" s="20" t="s">
        <v>77</v>
      </c>
      <c r="H4978" s="20" t="s">
        <v>8</v>
      </c>
      <c r="I4978" s="20">
        <v>10000131</v>
      </c>
      <c r="J4978" s="20" t="s">
        <v>36</v>
      </c>
      <c r="K4978" s="20" t="s">
        <v>110</v>
      </c>
      <c r="L4978" s="20" t="s">
        <v>110</v>
      </c>
      <c r="M4978" s="20" t="s">
        <v>110</v>
      </c>
    </row>
    <row r="4979" spans="2:13" x14ac:dyDescent="0.2">
      <c r="B4979" s="19">
        <v>43274</v>
      </c>
      <c r="C4979" s="18">
        <v>2.7030738638296103</v>
      </c>
      <c r="D4979" s="20" t="s">
        <v>41</v>
      </c>
      <c r="E4979" s="20" t="s">
        <v>78</v>
      </c>
      <c r="F4979" s="20">
        <v>1000003498</v>
      </c>
      <c r="G4979" s="20" t="s">
        <v>77</v>
      </c>
      <c r="H4979" s="20" t="s">
        <v>8</v>
      </c>
      <c r="I4979" s="20">
        <v>10000131</v>
      </c>
      <c r="J4979" s="20" t="s">
        <v>36</v>
      </c>
      <c r="K4979" s="20" t="s">
        <v>110</v>
      </c>
      <c r="L4979" s="20" t="s">
        <v>110</v>
      </c>
      <c r="M4979" s="20" t="s">
        <v>110</v>
      </c>
    </row>
    <row r="4980" spans="2:13" x14ac:dyDescent="0.2">
      <c r="B4980" s="19">
        <v>43275</v>
      </c>
      <c r="C4980" s="18">
        <v>2.7571353411062027</v>
      </c>
      <c r="D4980" s="20" t="s">
        <v>41</v>
      </c>
      <c r="E4980" s="20" t="s">
        <v>78</v>
      </c>
      <c r="F4980" s="20">
        <v>1000003498</v>
      </c>
      <c r="G4980" s="20" t="s">
        <v>77</v>
      </c>
      <c r="H4980" s="20" t="s">
        <v>8</v>
      </c>
      <c r="I4980" s="20">
        <v>10000131</v>
      </c>
      <c r="J4980" s="20" t="s">
        <v>36</v>
      </c>
      <c r="K4980" s="20" t="s">
        <v>110</v>
      </c>
      <c r="L4980" s="20" t="s">
        <v>110</v>
      </c>
      <c r="M4980" s="20" t="s">
        <v>110</v>
      </c>
    </row>
    <row r="4981" spans="2:13" x14ac:dyDescent="0.2">
      <c r="B4981" s="19">
        <v>43276</v>
      </c>
      <c r="C4981" s="18">
        <v>2.8122780479283267</v>
      </c>
      <c r="D4981" s="20" t="s">
        <v>41</v>
      </c>
      <c r="E4981" s="20" t="s">
        <v>78</v>
      </c>
      <c r="F4981" s="20">
        <v>1000003498</v>
      </c>
      <c r="G4981" s="20" t="s">
        <v>77</v>
      </c>
      <c r="H4981" s="20" t="s">
        <v>8</v>
      </c>
      <c r="I4981" s="20">
        <v>10000131</v>
      </c>
      <c r="J4981" s="20" t="s">
        <v>36</v>
      </c>
      <c r="K4981" s="20" t="s">
        <v>110</v>
      </c>
      <c r="L4981" s="20" t="s">
        <v>110</v>
      </c>
      <c r="M4981" s="20" t="s">
        <v>110</v>
      </c>
    </row>
    <row r="4982" spans="2:13" x14ac:dyDescent="0.2">
      <c r="B4982" s="19">
        <v>43277</v>
      </c>
      <c r="C4982" s="18">
        <v>2.8685236088868931</v>
      </c>
      <c r="D4982" s="20" t="s">
        <v>41</v>
      </c>
      <c r="E4982" s="20" t="s">
        <v>78</v>
      </c>
      <c r="F4982" s="20">
        <v>1000003498</v>
      </c>
      <c r="G4982" s="20" t="s">
        <v>77</v>
      </c>
      <c r="H4982" s="20" t="s">
        <v>8</v>
      </c>
      <c r="I4982" s="20">
        <v>10000131</v>
      </c>
      <c r="J4982" s="20" t="s">
        <v>36</v>
      </c>
      <c r="K4982" s="20" t="s">
        <v>110</v>
      </c>
      <c r="L4982" s="20" t="s">
        <v>110</v>
      </c>
      <c r="M4982" s="20" t="s">
        <v>110</v>
      </c>
    </row>
    <row r="4983" spans="2:13" x14ac:dyDescent="0.2">
      <c r="B4983" s="19">
        <v>43278</v>
      </c>
      <c r="C4983" s="18">
        <v>2.925894081064631</v>
      </c>
      <c r="D4983" s="20" t="s">
        <v>41</v>
      </c>
      <c r="E4983" s="20" t="s">
        <v>78</v>
      </c>
      <c r="F4983" s="20">
        <v>1000003498</v>
      </c>
      <c r="G4983" s="20" t="s">
        <v>77</v>
      </c>
      <c r="H4983" s="20" t="s">
        <v>8</v>
      </c>
      <c r="I4983" s="20">
        <v>10000131</v>
      </c>
      <c r="J4983" s="20" t="s">
        <v>36</v>
      </c>
      <c r="K4983" s="20" t="s">
        <v>110</v>
      </c>
      <c r="L4983" s="20" t="s">
        <v>110</v>
      </c>
      <c r="M4983" s="20" t="s">
        <v>110</v>
      </c>
    </row>
    <row r="4984" spans="2:13" x14ac:dyDescent="0.2">
      <c r="B4984" s="19">
        <v>43279</v>
      </c>
      <c r="C4984" s="18">
        <v>2.9844119626859236</v>
      </c>
      <c r="D4984" s="20" t="s">
        <v>41</v>
      </c>
      <c r="E4984" s="20" t="s">
        <v>78</v>
      </c>
      <c r="F4984" s="20">
        <v>1000003498</v>
      </c>
      <c r="G4984" s="20" t="s">
        <v>77</v>
      </c>
      <c r="H4984" s="20" t="s">
        <v>8</v>
      </c>
      <c r="I4984" s="20">
        <v>10000131</v>
      </c>
      <c r="J4984" s="20" t="s">
        <v>36</v>
      </c>
      <c r="K4984" s="20" t="s">
        <v>110</v>
      </c>
      <c r="L4984" s="20" t="s">
        <v>110</v>
      </c>
      <c r="M4984" s="20" t="s">
        <v>110</v>
      </c>
    </row>
    <row r="4985" spans="2:13" x14ac:dyDescent="0.2">
      <c r="B4985" s="19">
        <v>43280</v>
      </c>
      <c r="C4985" s="18">
        <v>3.0441002019396421</v>
      </c>
      <c r="D4985" s="20" t="s">
        <v>41</v>
      </c>
      <c r="E4985" s="20" t="s">
        <v>78</v>
      </c>
      <c r="F4985" s="20">
        <v>1000003498</v>
      </c>
      <c r="G4985" s="20" t="s">
        <v>77</v>
      </c>
      <c r="H4985" s="20" t="s">
        <v>8</v>
      </c>
      <c r="I4985" s="20">
        <v>10000131</v>
      </c>
      <c r="J4985" s="20" t="s">
        <v>36</v>
      </c>
      <c r="K4985" s="20" t="s">
        <v>110</v>
      </c>
      <c r="L4985" s="20" t="s">
        <v>110</v>
      </c>
      <c r="M4985" s="20" t="s">
        <v>110</v>
      </c>
    </row>
    <row r="4986" spans="2:13" x14ac:dyDescent="0.2">
      <c r="B4986" s="19">
        <v>43281</v>
      </c>
      <c r="C4986" s="18">
        <v>3.1049822059784349</v>
      </c>
      <c r="D4986" s="20" t="s">
        <v>41</v>
      </c>
      <c r="E4986" s="20" t="s">
        <v>78</v>
      </c>
      <c r="F4986" s="20">
        <v>1000003498</v>
      </c>
      <c r="G4986" s="20" t="s">
        <v>77</v>
      </c>
      <c r="H4986" s="20" t="s">
        <v>8</v>
      </c>
      <c r="I4986" s="20">
        <v>10000131</v>
      </c>
      <c r="J4986" s="20" t="s">
        <v>36</v>
      </c>
      <c r="K4986" s="20" t="s">
        <v>110</v>
      </c>
      <c r="L4986" s="20" t="s">
        <v>110</v>
      </c>
      <c r="M4986" s="20" t="s">
        <v>110</v>
      </c>
    </row>
    <row r="4987" spans="2:13" x14ac:dyDescent="0.2">
      <c r="B4987" s="19">
        <v>43282</v>
      </c>
      <c r="C4987" s="18">
        <v>3.167081850098004</v>
      </c>
      <c r="D4987" s="20" t="s">
        <v>41</v>
      </c>
      <c r="E4987" s="20" t="s">
        <v>78</v>
      </c>
      <c r="F4987" s="20">
        <v>1000003498</v>
      </c>
      <c r="G4987" s="20" t="s">
        <v>77</v>
      </c>
      <c r="H4987" s="20" t="s">
        <v>8</v>
      </c>
      <c r="I4987" s="20">
        <v>10000131</v>
      </c>
      <c r="J4987" s="20" t="s">
        <v>36</v>
      </c>
      <c r="K4987" s="20" t="s">
        <v>110</v>
      </c>
      <c r="L4987" s="20" t="s">
        <v>110</v>
      </c>
      <c r="M4987" s="20" t="s">
        <v>110</v>
      </c>
    </row>
    <row r="4988" spans="2:13" x14ac:dyDescent="0.2">
      <c r="B4988" s="19">
        <v>43283</v>
      </c>
      <c r="C4988" s="18">
        <v>2.854423487099965</v>
      </c>
      <c r="D4988" s="20" t="s">
        <v>41</v>
      </c>
      <c r="E4988" s="20" t="s">
        <v>78</v>
      </c>
      <c r="F4988" s="20">
        <v>1000003498</v>
      </c>
      <c r="G4988" s="20" t="s">
        <v>77</v>
      </c>
      <c r="H4988" s="20" t="s">
        <v>8</v>
      </c>
      <c r="I4988" s="20">
        <v>10000131</v>
      </c>
      <c r="J4988" s="20" t="s">
        <v>36</v>
      </c>
      <c r="K4988" s="20" t="s">
        <v>110</v>
      </c>
      <c r="L4988" s="20" t="s">
        <v>110</v>
      </c>
      <c r="M4988" s="20" t="s">
        <v>110</v>
      </c>
    </row>
    <row r="4989" spans="2:13" x14ac:dyDescent="0.2">
      <c r="B4989" s="19">
        <v>43284</v>
      </c>
      <c r="C4989" s="18">
        <v>2.9115119568419647</v>
      </c>
      <c r="D4989" s="20" t="s">
        <v>41</v>
      </c>
      <c r="E4989" s="20" t="s">
        <v>78</v>
      </c>
      <c r="F4989" s="20">
        <v>1000003498</v>
      </c>
      <c r="G4989" s="20" t="s">
        <v>77</v>
      </c>
      <c r="H4989" s="20" t="s">
        <v>8</v>
      </c>
      <c r="I4989" s="20">
        <v>10000131</v>
      </c>
      <c r="J4989" s="20" t="s">
        <v>36</v>
      </c>
      <c r="K4989" s="20" t="s">
        <v>110</v>
      </c>
      <c r="L4989" s="20" t="s">
        <v>110</v>
      </c>
      <c r="M4989" s="20" t="s">
        <v>110</v>
      </c>
    </row>
    <row r="4990" spans="2:13" x14ac:dyDescent="0.2">
      <c r="B4990" s="19">
        <v>43285</v>
      </c>
      <c r="C4990" s="18">
        <v>2.969742195978804</v>
      </c>
      <c r="D4990" s="20" t="s">
        <v>41</v>
      </c>
      <c r="E4990" s="20" t="s">
        <v>78</v>
      </c>
      <c r="F4990" s="20">
        <v>1000003498</v>
      </c>
      <c r="G4990" s="20" t="s">
        <v>77</v>
      </c>
      <c r="H4990" s="20" t="s">
        <v>8</v>
      </c>
      <c r="I4990" s="20">
        <v>10000131</v>
      </c>
      <c r="J4990" s="20" t="s">
        <v>36</v>
      </c>
      <c r="K4990" s="20" t="s">
        <v>110</v>
      </c>
      <c r="L4990" s="20" t="s">
        <v>110</v>
      </c>
      <c r="M4990" s="20" t="s">
        <v>110</v>
      </c>
    </row>
    <row r="4991" spans="2:13" x14ac:dyDescent="0.2">
      <c r="B4991" s="19">
        <v>43286</v>
      </c>
      <c r="C4991" s="18">
        <v>3.0291370398983797</v>
      </c>
      <c r="D4991" s="20" t="s">
        <v>41</v>
      </c>
      <c r="E4991" s="20" t="s">
        <v>78</v>
      </c>
      <c r="F4991" s="20">
        <v>1000003498</v>
      </c>
      <c r="G4991" s="20" t="s">
        <v>77</v>
      </c>
      <c r="H4991" s="20" t="s">
        <v>8</v>
      </c>
      <c r="I4991" s="20">
        <v>10000131</v>
      </c>
      <c r="J4991" s="20" t="s">
        <v>36</v>
      </c>
      <c r="K4991" s="20" t="s">
        <v>110</v>
      </c>
      <c r="L4991" s="20" t="s">
        <v>110</v>
      </c>
      <c r="M4991" s="20" t="s">
        <v>110</v>
      </c>
    </row>
    <row r="4992" spans="2:13" x14ac:dyDescent="0.2">
      <c r="B4992" s="19">
        <v>43287</v>
      </c>
      <c r="C4992" s="18">
        <v>2.2557197806963463</v>
      </c>
      <c r="D4992" s="20" t="s">
        <v>41</v>
      </c>
      <c r="E4992" s="20" t="s">
        <v>78</v>
      </c>
      <c r="F4992" s="20">
        <v>1000003498</v>
      </c>
      <c r="G4992" s="20" t="s">
        <v>77</v>
      </c>
      <c r="H4992" s="20" t="s">
        <v>8</v>
      </c>
      <c r="I4992" s="20">
        <v>10000131</v>
      </c>
      <c r="J4992" s="20" t="s">
        <v>36</v>
      </c>
      <c r="K4992" s="20" t="s">
        <v>110</v>
      </c>
      <c r="L4992" s="20" t="s">
        <v>110</v>
      </c>
      <c r="M4992" s="20" t="s">
        <v>110</v>
      </c>
    </row>
    <row r="4993" spans="2:13" x14ac:dyDescent="0.2">
      <c r="B4993" s="19">
        <v>43288</v>
      </c>
      <c r="C4993" s="18">
        <v>1.9268341763102732</v>
      </c>
      <c r="D4993" s="20" t="s">
        <v>41</v>
      </c>
      <c r="E4993" s="20" t="s">
        <v>78</v>
      </c>
      <c r="F4993" s="20">
        <v>1000003498</v>
      </c>
      <c r="G4993" s="20" t="s">
        <v>77</v>
      </c>
      <c r="H4993" s="20" t="s">
        <v>8</v>
      </c>
      <c r="I4993" s="20">
        <v>10000131</v>
      </c>
      <c r="J4993" s="20" t="s">
        <v>36</v>
      </c>
      <c r="K4993" s="20" t="s">
        <v>110</v>
      </c>
      <c r="L4993" s="20" t="s">
        <v>110</v>
      </c>
      <c r="M4993" s="20" t="s">
        <v>110</v>
      </c>
    </row>
    <row r="4994" spans="2:13" x14ac:dyDescent="0.2">
      <c r="B4994" s="19">
        <v>43289</v>
      </c>
      <c r="C4994" s="18">
        <v>1.9653708598364787</v>
      </c>
      <c r="D4994" s="20" t="s">
        <v>41</v>
      </c>
      <c r="E4994" s="20" t="s">
        <v>78</v>
      </c>
      <c r="F4994" s="20">
        <v>1000003498</v>
      </c>
      <c r="G4994" s="20" t="s">
        <v>77</v>
      </c>
      <c r="H4994" s="20" t="s">
        <v>8</v>
      </c>
      <c r="I4994" s="20">
        <v>10000131</v>
      </c>
      <c r="J4994" s="20" t="s">
        <v>36</v>
      </c>
      <c r="K4994" s="20" t="s">
        <v>110</v>
      </c>
      <c r="L4994" s="20" t="s">
        <v>110</v>
      </c>
      <c r="M4994" s="20" t="s">
        <v>110</v>
      </c>
    </row>
    <row r="4995" spans="2:13" x14ac:dyDescent="0.2">
      <c r="B4995" s="19">
        <v>43290</v>
      </c>
      <c r="C4995" s="18">
        <v>2.0046782770332086</v>
      </c>
      <c r="D4995" s="20" t="s">
        <v>41</v>
      </c>
      <c r="E4995" s="20" t="s">
        <v>78</v>
      </c>
      <c r="F4995" s="20">
        <v>1000003498</v>
      </c>
      <c r="G4995" s="20" t="s">
        <v>77</v>
      </c>
      <c r="H4995" s="20" t="s">
        <v>8</v>
      </c>
      <c r="I4995" s="20">
        <v>10000131</v>
      </c>
      <c r="J4995" s="20" t="s">
        <v>36</v>
      </c>
      <c r="K4995" s="20" t="s">
        <v>110</v>
      </c>
      <c r="L4995" s="20" t="s">
        <v>110</v>
      </c>
      <c r="M4995" s="20" t="s">
        <v>110</v>
      </c>
    </row>
    <row r="4996" spans="2:13" x14ac:dyDescent="0.2">
      <c r="B4996" s="19">
        <v>43291</v>
      </c>
      <c r="C4996" s="18">
        <v>2.0447718425738723</v>
      </c>
      <c r="D4996" s="20" t="s">
        <v>41</v>
      </c>
      <c r="E4996" s="20" t="s">
        <v>78</v>
      </c>
      <c r="F4996" s="20">
        <v>1000003498</v>
      </c>
      <c r="G4996" s="20" t="s">
        <v>77</v>
      </c>
      <c r="H4996" s="20" t="s">
        <v>8</v>
      </c>
      <c r="I4996" s="20">
        <v>10000131</v>
      </c>
      <c r="J4996" s="20" t="s">
        <v>36</v>
      </c>
      <c r="K4996" s="20" t="s">
        <v>110</v>
      </c>
      <c r="L4996" s="20" t="s">
        <v>110</v>
      </c>
      <c r="M4996" s="20" t="s">
        <v>110</v>
      </c>
    </row>
    <row r="4997" spans="2:13" x14ac:dyDescent="0.2">
      <c r="B4997" s="19">
        <v>43292</v>
      </c>
      <c r="C4997" s="18">
        <v>2.0856672794253499</v>
      </c>
      <c r="D4997" s="20" t="s">
        <v>41</v>
      </c>
      <c r="E4997" s="20" t="s">
        <v>78</v>
      </c>
      <c r="F4997" s="20">
        <v>1000003498</v>
      </c>
      <c r="G4997" s="20" t="s">
        <v>77</v>
      </c>
      <c r="H4997" s="20" t="s">
        <v>8</v>
      </c>
      <c r="I4997" s="20">
        <v>10000131</v>
      </c>
      <c r="J4997" s="20" t="s">
        <v>36</v>
      </c>
      <c r="K4997" s="20" t="s">
        <v>110</v>
      </c>
      <c r="L4997" s="20" t="s">
        <v>110</v>
      </c>
      <c r="M4997" s="20" t="s">
        <v>110</v>
      </c>
    </row>
    <row r="4998" spans="2:13" x14ac:dyDescent="0.2">
      <c r="B4998" s="19">
        <v>43293</v>
      </c>
      <c r="C4998" s="18">
        <v>2.1273806250138567</v>
      </c>
      <c r="D4998" s="20" t="s">
        <v>41</v>
      </c>
      <c r="E4998" s="20" t="s">
        <v>78</v>
      </c>
      <c r="F4998" s="20">
        <v>1000003498</v>
      </c>
      <c r="G4998" s="20" t="s">
        <v>77</v>
      </c>
      <c r="H4998" s="20" t="s">
        <v>8</v>
      </c>
      <c r="I4998" s="20">
        <v>10000131</v>
      </c>
      <c r="J4998" s="20" t="s">
        <v>36</v>
      </c>
      <c r="K4998" s="20" t="s">
        <v>110</v>
      </c>
      <c r="L4998" s="20" t="s">
        <v>110</v>
      </c>
      <c r="M4998" s="20" t="s">
        <v>110</v>
      </c>
    </row>
    <row r="4999" spans="2:13" x14ac:dyDescent="0.2">
      <c r="B4999" s="19">
        <v>43294</v>
      </c>
      <c r="C4999" s="18">
        <v>2.1699282375141338</v>
      </c>
      <c r="D4999" s="20" t="s">
        <v>41</v>
      </c>
      <c r="E4999" s="20" t="s">
        <v>78</v>
      </c>
      <c r="F4999" s="20">
        <v>1000003498</v>
      </c>
      <c r="G4999" s="20" t="s">
        <v>77</v>
      </c>
      <c r="H4999" s="20" t="s">
        <v>8</v>
      </c>
      <c r="I4999" s="20">
        <v>10000131</v>
      </c>
      <c r="J4999" s="20" t="s">
        <v>36</v>
      </c>
      <c r="K4999" s="20" t="s">
        <v>110</v>
      </c>
      <c r="L4999" s="20" t="s">
        <v>110</v>
      </c>
      <c r="M4999" s="20" t="s">
        <v>110</v>
      </c>
    </row>
    <row r="5000" spans="2:13" x14ac:dyDescent="0.2">
      <c r="B5000" s="19">
        <v>43295</v>
      </c>
      <c r="C5000" s="18">
        <v>2.2133268022644166</v>
      </c>
      <c r="D5000" s="20" t="s">
        <v>41</v>
      </c>
      <c r="E5000" s="20" t="s">
        <v>78</v>
      </c>
      <c r="F5000" s="20">
        <v>1000003498</v>
      </c>
      <c r="G5000" s="20" t="s">
        <v>77</v>
      </c>
      <c r="H5000" s="20" t="s">
        <v>8</v>
      </c>
      <c r="I5000" s="20">
        <v>10000131</v>
      </c>
      <c r="J5000" s="20" t="s">
        <v>36</v>
      </c>
      <c r="K5000" s="20" t="s">
        <v>110</v>
      </c>
      <c r="L5000" s="20" t="s">
        <v>110</v>
      </c>
      <c r="M5000" s="20" t="s">
        <v>110</v>
      </c>
    </row>
    <row r="5001" spans="2:13" x14ac:dyDescent="0.2">
      <c r="B5001" s="19">
        <v>43296</v>
      </c>
      <c r="C5001" s="18">
        <v>2.2575933383097051</v>
      </c>
      <c r="D5001" s="20" t="s">
        <v>41</v>
      </c>
      <c r="E5001" s="20" t="s">
        <v>78</v>
      </c>
      <c r="F5001" s="20">
        <v>1000003498</v>
      </c>
      <c r="G5001" s="20" t="s">
        <v>77</v>
      </c>
      <c r="H5001" s="20" t="s">
        <v>8</v>
      </c>
      <c r="I5001" s="20">
        <v>10000131</v>
      </c>
      <c r="J5001" s="20" t="s">
        <v>36</v>
      </c>
      <c r="K5001" s="20" t="s">
        <v>110</v>
      </c>
      <c r="L5001" s="20" t="s">
        <v>110</v>
      </c>
      <c r="M5001" s="20" t="s">
        <v>110</v>
      </c>
    </row>
    <row r="5002" spans="2:13" x14ac:dyDescent="0.2">
      <c r="B5002" s="19">
        <v>43297</v>
      </c>
      <c r="C5002" s="18">
        <v>2.1907452050758991</v>
      </c>
      <c r="D5002" s="20" t="s">
        <v>41</v>
      </c>
      <c r="E5002" s="20" t="s">
        <v>78</v>
      </c>
      <c r="F5002" s="20">
        <v>1000003498</v>
      </c>
      <c r="G5002" s="20" t="s">
        <v>77</v>
      </c>
      <c r="H5002" s="20" t="s">
        <v>8</v>
      </c>
      <c r="I5002" s="20">
        <v>10000131</v>
      </c>
      <c r="J5002" s="20" t="s">
        <v>36</v>
      </c>
      <c r="K5002" s="20" t="s">
        <v>110</v>
      </c>
      <c r="L5002" s="20" t="s">
        <v>110</v>
      </c>
      <c r="M5002" s="20" t="s">
        <v>110</v>
      </c>
    </row>
    <row r="5003" spans="2:13" x14ac:dyDescent="0.2">
      <c r="B5003" s="19">
        <v>43298</v>
      </c>
      <c r="C5003" s="18">
        <v>2.234560109177417</v>
      </c>
      <c r="D5003" s="20" t="s">
        <v>41</v>
      </c>
      <c r="E5003" s="20" t="s">
        <v>78</v>
      </c>
      <c r="F5003" s="20">
        <v>1000003498</v>
      </c>
      <c r="G5003" s="20" t="s">
        <v>77</v>
      </c>
      <c r="H5003" s="20" t="s">
        <v>8</v>
      </c>
      <c r="I5003" s="20">
        <v>10000131</v>
      </c>
      <c r="J5003" s="20" t="s">
        <v>36</v>
      </c>
      <c r="K5003" s="20" t="s">
        <v>110</v>
      </c>
      <c r="L5003" s="20" t="s">
        <v>110</v>
      </c>
      <c r="M5003" s="20" t="s">
        <v>110</v>
      </c>
    </row>
    <row r="5004" spans="2:13" x14ac:dyDescent="0.2">
      <c r="B5004" s="19">
        <v>43299</v>
      </c>
      <c r="C5004" s="18">
        <v>2.2792513113609654</v>
      </c>
      <c r="D5004" s="20" t="s">
        <v>41</v>
      </c>
      <c r="E5004" s="20" t="s">
        <v>78</v>
      </c>
      <c r="F5004" s="20">
        <v>1000003498</v>
      </c>
      <c r="G5004" s="20" t="s">
        <v>77</v>
      </c>
      <c r="H5004" s="20" t="s">
        <v>8</v>
      </c>
      <c r="I5004" s="20">
        <v>10000131</v>
      </c>
      <c r="J5004" s="20" t="s">
        <v>36</v>
      </c>
      <c r="K5004" s="20" t="s">
        <v>110</v>
      </c>
      <c r="L5004" s="20" t="s">
        <v>110</v>
      </c>
      <c r="M5004" s="20" t="s">
        <v>110</v>
      </c>
    </row>
    <row r="5005" spans="2:13" x14ac:dyDescent="0.2">
      <c r="B5005" s="19">
        <v>43300</v>
      </c>
      <c r="C5005" s="18">
        <v>2.3248363375881849</v>
      </c>
      <c r="D5005" s="20" t="s">
        <v>41</v>
      </c>
      <c r="E5005" s="20" t="s">
        <v>78</v>
      </c>
      <c r="F5005" s="20">
        <v>1000003498</v>
      </c>
      <c r="G5005" s="20" t="s">
        <v>77</v>
      </c>
      <c r="H5005" s="20" t="s">
        <v>8</v>
      </c>
      <c r="I5005" s="20">
        <v>10000131</v>
      </c>
      <c r="J5005" s="20" t="s">
        <v>36</v>
      </c>
      <c r="K5005" s="20" t="s">
        <v>110</v>
      </c>
      <c r="L5005" s="20" t="s">
        <v>110</v>
      </c>
      <c r="M5005" s="20" t="s">
        <v>110</v>
      </c>
    </row>
    <row r="5006" spans="2:13" x14ac:dyDescent="0.2">
      <c r="B5006" s="19">
        <v>43301</v>
      </c>
      <c r="C5006" s="18">
        <v>2.3713330643399484</v>
      </c>
      <c r="D5006" s="20" t="s">
        <v>41</v>
      </c>
      <c r="E5006" s="20" t="s">
        <v>78</v>
      </c>
      <c r="F5006" s="20">
        <v>1000003498</v>
      </c>
      <c r="G5006" s="20" t="s">
        <v>77</v>
      </c>
      <c r="H5006" s="20" t="s">
        <v>8</v>
      </c>
      <c r="I5006" s="20">
        <v>10000131</v>
      </c>
      <c r="J5006" s="20" t="s">
        <v>36</v>
      </c>
      <c r="K5006" s="20" t="s">
        <v>110</v>
      </c>
      <c r="L5006" s="20" t="s">
        <v>110</v>
      </c>
      <c r="M5006" s="20" t="s">
        <v>110</v>
      </c>
    </row>
    <row r="5007" spans="2:13" x14ac:dyDescent="0.2">
      <c r="B5007" s="19">
        <v>43252</v>
      </c>
      <c r="C5007" s="18">
        <v>2.27</v>
      </c>
      <c r="D5007" s="20" t="s">
        <v>3</v>
      </c>
      <c r="E5007" s="20" t="s">
        <v>70</v>
      </c>
      <c r="F5007" s="20">
        <v>1000001699</v>
      </c>
      <c r="G5007" s="20" t="s">
        <v>69</v>
      </c>
      <c r="H5007" s="20" t="s">
        <v>24</v>
      </c>
      <c r="I5007" s="20">
        <v>40000080</v>
      </c>
      <c r="J5007" s="20" t="s">
        <v>65</v>
      </c>
      <c r="K5007" s="20" t="s">
        <v>110</v>
      </c>
      <c r="L5007" s="20" t="s">
        <v>110</v>
      </c>
      <c r="M5007" s="20" t="s">
        <v>110</v>
      </c>
    </row>
    <row r="5008" spans="2:13" x14ac:dyDescent="0.2">
      <c r="B5008" s="19">
        <v>43253</v>
      </c>
      <c r="C5008" s="18">
        <v>2.3153999999999999</v>
      </c>
      <c r="D5008" s="20" t="s">
        <v>3</v>
      </c>
      <c r="E5008" s="20" t="s">
        <v>70</v>
      </c>
      <c r="F5008" s="20">
        <v>1000001699</v>
      </c>
      <c r="G5008" s="20" t="s">
        <v>69</v>
      </c>
      <c r="H5008" s="20" t="s">
        <v>24</v>
      </c>
      <c r="I5008" s="20">
        <v>40000080</v>
      </c>
      <c r="J5008" s="20" t="s">
        <v>65</v>
      </c>
      <c r="K5008" s="20" t="s">
        <v>110</v>
      </c>
      <c r="L5008" s="20" t="s">
        <v>110</v>
      </c>
      <c r="M5008" s="20" t="s">
        <v>110</v>
      </c>
    </row>
    <row r="5009" spans="2:13" x14ac:dyDescent="0.2">
      <c r="B5009" s="19">
        <v>43254</v>
      </c>
      <c r="C5009" s="18">
        <v>2.3617079999999997</v>
      </c>
      <c r="D5009" s="20" t="s">
        <v>3</v>
      </c>
      <c r="E5009" s="20" t="s">
        <v>70</v>
      </c>
      <c r="F5009" s="20">
        <v>1000001699</v>
      </c>
      <c r="G5009" s="20" t="s">
        <v>69</v>
      </c>
      <c r="H5009" s="20" t="s">
        <v>24</v>
      </c>
      <c r="I5009" s="20">
        <v>40000080</v>
      </c>
      <c r="J5009" s="20" t="s">
        <v>65</v>
      </c>
      <c r="K5009" s="20" t="s">
        <v>110</v>
      </c>
      <c r="L5009" s="20" t="s">
        <v>110</v>
      </c>
      <c r="M5009" s="20" t="s">
        <v>110</v>
      </c>
    </row>
    <row r="5010" spans="2:13" x14ac:dyDescent="0.2">
      <c r="B5010" s="19">
        <v>43255</v>
      </c>
      <c r="C5010" s="18">
        <v>2.4089421599999996</v>
      </c>
      <c r="D5010" s="20" t="s">
        <v>3</v>
      </c>
      <c r="E5010" s="20" t="s">
        <v>70</v>
      </c>
      <c r="F5010" s="20">
        <v>1000001699</v>
      </c>
      <c r="G5010" s="20" t="s">
        <v>69</v>
      </c>
      <c r="H5010" s="20" t="s">
        <v>24</v>
      </c>
      <c r="I5010" s="20">
        <v>40000080</v>
      </c>
      <c r="J5010" s="20" t="s">
        <v>65</v>
      </c>
      <c r="K5010" s="20" t="s">
        <v>110</v>
      </c>
      <c r="L5010" s="20" t="s">
        <v>110</v>
      </c>
      <c r="M5010" s="20" t="s">
        <v>110</v>
      </c>
    </row>
    <row r="5011" spans="2:13" x14ac:dyDescent="0.2">
      <c r="B5011" s="19">
        <v>43256</v>
      </c>
      <c r="C5011" s="18">
        <v>2.4571210031999997</v>
      </c>
      <c r="D5011" s="20" t="s">
        <v>3</v>
      </c>
      <c r="E5011" s="20" t="s">
        <v>70</v>
      </c>
      <c r="F5011" s="20">
        <v>1000001699</v>
      </c>
      <c r="G5011" s="20" t="s">
        <v>69</v>
      </c>
      <c r="H5011" s="20" t="s">
        <v>24</v>
      </c>
      <c r="I5011" s="20">
        <v>40000080</v>
      </c>
      <c r="J5011" s="20" t="s">
        <v>65</v>
      </c>
      <c r="K5011" s="20" t="s">
        <v>110</v>
      </c>
      <c r="L5011" s="20" t="s">
        <v>110</v>
      </c>
      <c r="M5011" s="20" t="s">
        <v>110</v>
      </c>
    </row>
    <row r="5012" spans="2:13" x14ac:dyDescent="0.2">
      <c r="B5012" s="19">
        <v>43257</v>
      </c>
      <c r="C5012" s="18">
        <v>2.5062634232639995</v>
      </c>
      <c r="D5012" s="20" t="s">
        <v>3</v>
      </c>
      <c r="E5012" s="20" t="s">
        <v>70</v>
      </c>
      <c r="F5012" s="20">
        <v>1000001699</v>
      </c>
      <c r="G5012" s="20" t="s">
        <v>69</v>
      </c>
      <c r="H5012" s="20" t="s">
        <v>24</v>
      </c>
      <c r="I5012" s="20">
        <v>40000080</v>
      </c>
      <c r="J5012" s="20" t="s">
        <v>65</v>
      </c>
      <c r="K5012" s="20" t="s">
        <v>110</v>
      </c>
      <c r="L5012" s="20" t="s">
        <v>110</v>
      </c>
      <c r="M5012" s="20" t="s">
        <v>110</v>
      </c>
    </row>
    <row r="5013" spans="2:13" x14ac:dyDescent="0.2">
      <c r="B5013" s="19">
        <v>43258</v>
      </c>
      <c r="C5013" s="18">
        <v>2.5563886917292797</v>
      </c>
      <c r="D5013" s="20" t="s">
        <v>3</v>
      </c>
      <c r="E5013" s="20" t="s">
        <v>70</v>
      </c>
      <c r="F5013" s="20">
        <v>1000001699</v>
      </c>
      <c r="G5013" s="20" t="s">
        <v>69</v>
      </c>
      <c r="H5013" s="20" t="s">
        <v>24</v>
      </c>
      <c r="I5013" s="20">
        <v>40000080</v>
      </c>
      <c r="J5013" s="20" t="s">
        <v>65</v>
      </c>
      <c r="K5013" s="20" t="s">
        <v>110</v>
      </c>
      <c r="L5013" s="20" t="s">
        <v>110</v>
      </c>
      <c r="M5013" s="20" t="s">
        <v>110</v>
      </c>
    </row>
    <row r="5014" spans="2:13" x14ac:dyDescent="0.2">
      <c r="B5014" s="19">
        <v>43259</v>
      </c>
      <c r="C5014" s="18">
        <v>2.6075164655638652</v>
      </c>
      <c r="D5014" s="20" t="s">
        <v>3</v>
      </c>
      <c r="E5014" s="20" t="s">
        <v>70</v>
      </c>
      <c r="F5014" s="20">
        <v>1000001699</v>
      </c>
      <c r="G5014" s="20" t="s">
        <v>69</v>
      </c>
      <c r="H5014" s="20" t="s">
        <v>24</v>
      </c>
      <c r="I5014" s="20">
        <v>40000080</v>
      </c>
      <c r="J5014" s="20" t="s">
        <v>65</v>
      </c>
      <c r="K5014" s="20" t="s">
        <v>110</v>
      </c>
      <c r="L5014" s="20" t="s">
        <v>110</v>
      </c>
      <c r="M5014" s="20" t="s">
        <v>110</v>
      </c>
    </row>
    <row r="5015" spans="2:13" x14ac:dyDescent="0.2">
      <c r="B5015" s="19">
        <v>43260</v>
      </c>
      <c r="C5015" s="18">
        <v>2.6596667948751422</v>
      </c>
      <c r="D5015" s="20" t="s">
        <v>3</v>
      </c>
      <c r="E5015" s="20" t="s">
        <v>70</v>
      </c>
      <c r="F5015" s="20">
        <v>1000001699</v>
      </c>
      <c r="G5015" s="20" t="s">
        <v>69</v>
      </c>
      <c r="H5015" s="20" t="s">
        <v>24</v>
      </c>
      <c r="I5015" s="20">
        <v>40000080</v>
      </c>
      <c r="J5015" s="20" t="s">
        <v>65</v>
      </c>
      <c r="K5015" s="20" t="s">
        <v>110</v>
      </c>
      <c r="L5015" s="20" t="s">
        <v>110</v>
      </c>
      <c r="M5015" s="20" t="s">
        <v>110</v>
      </c>
    </row>
    <row r="5016" spans="2:13" x14ac:dyDescent="0.2">
      <c r="B5016" s="19">
        <v>43261</v>
      </c>
      <c r="C5016" s="18">
        <v>2.7128601307726452</v>
      </c>
      <c r="D5016" s="20" t="s">
        <v>3</v>
      </c>
      <c r="E5016" s="20" t="s">
        <v>70</v>
      </c>
      <c r="F5016" s="20">
        <v>1000001699</v>
      </c>
      <c r="G5016" s="20" t="s">
        <v>69</v>
      </c>
      <c r="H5016" s="20" t="s">
        <v>24</v>
      </c>
      <c r="I5016" s="20">
        <v>40000080</v>
      </c>
      <c r="J5016" s="20" t="s">
        <v>65</v>
      </c>
      <c r="K5016" s="20" t="s">
        <v>110</v>
      </c>
      <c r="L5016" s="20" t="s">
        <v>110</v>
      </c>
      <c r="M5016" s="20" t="s">
        <v>110</v>
      </c>
    </row>
    <row r="5017" spans="2:13" x14ac:dyDescent="0.2">
      <c r="B5017" s="19">
        <v>43262</v>
      </c>
      <c r="C5017" s="18">
        <v>2.7671173333880978</v>
      </c>
      <c r="D5017" s="20" t="s">
        <v>3</v>
      </c>
      <c r="E5017" s="20" t="s">
        <v>70</v>
      </c>
      <c r="F5017" s="20">
        <v>1000001699</v>
      </c>
      <c r="G5017" s="20" t="s">
        <v>69</v>
      </c>
      <c r="H5017" s="20" t="s">
        <v>24</v>
      </c>
      <c r="I5017" s="20">
        <v>40000080</v>
      </c>
      <c r="J5017" s="20" t="s">
        <v>65</v>
      </c>
      <c r="K5017" s="20" t="s">
        <v>110</v>
      </c>
      <c r="L5017" s="20" t="s">
        <v>110</v>
      </c>
      <c r="M5017" s="20" t="s">
        <v>110</v>
      </c>
    </row>
    <row r="5018" spans="2:13" x14ac:dyDescent="0.2">
      <c r="B5018" s="19">
        <v>43263</v>
      </c>
      <c r="C5018" s="18">
        <v>2.43445968005586</v>
      </c>
      <c r="D5018" s="20" t="s">
        <v>3</v>
      </c>
      <c r="E5018" s="20" t="s">
        <v>70</v>
      </c>
      <c r="F5018" s="20">
        <v>1000001699</v>
      </c>
      <c r="G5018" s="20" t="s">
        <v>69</v>
      </c>
      <c r="H5018" s="20" t="s">
        <v>24</v>
      </c>
      <c r="I5018" s="20">
        <v>40000080</v>
      </c>
      <c r="J5018" s="20" t="s">
        <v>65</v>
      </c>
      <c r="K5018" s="20" t="s">
        <v>110</v>
      </c>
      <c r="L5018" s="20" t="s">
        <v>110</v>
      </c>
      <c r="M5018" s="20" t="s">
        <v>110</v>
      </c>
    </row>
    <row r="5019" spans="2:13" x14ac:dyDescent="0.2">
      <c r="B5019" s="19">
        <v>43264</v>
      </c>
      <c r="C5019" s="18">
        <v>2.4831488736569773</v>
      </c>
      <c r="D5019" s="20" t="s">
        <v>3</v>
      </c>
      <c r="E5019" s="20" t="s">
        <v>70</v>
      </c>
      <c r="F5019" s="20">
        <v>1000001699</v>
      </c>
      <c r="G5019" s="20" t="s">
        <v>69</v>
      </c>
      <c r="H5019" s="20" t="s">
        <v>24</v>
      </c>
      <c r="I5019" s="20">
        <v>40000080</v>
      </c>
      <c r="J5019" s="20" t="s">
        <v>65</v>
      </c>
      <c r="K5019" s="20" t="s">
        <v>110</v>
      </c>
      <c r="L5019" s="20" t="s">
        <v>110</v>
      </c>
      <c r="M5019" s="20" t="s">
        <v>110</v>
      </c>
    </row>
    <row r="5020" spans="2:13" x14ac:dyDescent="0.2">
      <c r="B5020" s="19">
        <v>43265</v>
      </c>
      <c r="C5020" s="18">
        <v>2.5328118511301168</v>
      </c>
      <c r="D5020" s="20" t="s">
        <v>3</v>
      </c>
      <c r="E5020" s="20" t="s">
        <v>70</v>
      </c>
      <c r="F5020" s="20">
        <v>1000001699</v>
      </c>
      <c r="G5020" s="20" t="s">
        <v>69</v>
      </c>
      <c r="H5020" s="20" t="s">
        <v>24</v>
      </c>
      <c r="I5020" s="20">
        <v>40000080</v>
      </c>
      <c r="J5020" s="20" t="s">
        <v>65</v>
      </c>
      <c r="K5020" s="20" t="s">
        <v>110</v>
      </c>
      <c r="L5020" s="20" t="s">
        <v>110</v>
      </c>
      <c r="M5020" s="20" t="s">
        <v>110</v>
      </c>
    </row>
    <row r="5021" spans="2:13" x14ac:dyDescent="0.2">
      <c r="B5021" s="19">
        <v>43266</v>
      </c>
      <c r="C5021" s="18">
        <v>2.5834680881527192</v>
      </c>
      <c r="D5021" s="20" t="s">
        <v>3</v>
      </c>
      <c r="E5021" s="20" t="s">
        <v>70</v>
      </c>
      <c r="F5021" s="20">
        <v>1000001699</v>
      </c>
      <c r="G5021" s="20" t="s">
        <v>69</v>
      </c>
      <c r="H5021" s="20" t="s">
        <v>24</v>
      </c>
      <c r="I5021" s="20">
        <v>40000080</v>
      </c>
      <c r="J5021" s="20" t="s">
        <v>65</v>
      </c>
      <c r="K5021" s="20" t="s">
        <v>110</v>
      </c>
      <c r="L5021" s="20" t="s">
        <v>110</v>
      </c>
      <c r="M5021" s="20" t="s">
        <v>110</v>
      </c>
    </row>
    <row r="5022" spans="2:13" x14ac:dyDescent="0.2">
      <c r="B5022" s="19">
        <v>43267</v>
      </c>
      <c r="C5022" s="18">
        <v>2.6351374499157738</v>
      </c>
      <c r="D5022" s="20" t="s">
        <v>3</v>
      </c>
      <c r="E5022" s="20" t="s">
        <v>70</v>
      </c>
      <c r="F5022" s="20">
        <v>1000001699</v>
      </c>
      <c r="G5022" s="20" t="s">
        <v>69</v>
      </c>
      <c r="H5022" s="20" t="s">
        <v>24</v>
      </c>
      <c r="I5022" s="20">
        <v>40000080</v>
      </c>
      <c r="J5022" s="20" t="s">
        <v>65</v>
      </c>
      <c r="K5022" s="20" t="s">
        <v>110</v>
      </c>
      <c r="L5022" s="20" t="s">
        <v>110</v>
      </c>
      <c r="M5022" s="20" t="s">
        <v>110</v>
      </c>
    </row>
    <row r="5023" spans="2:13" x14ac:dyDescent="0.2">
      <c r="B5023" s="19">
        <v>43268</v>
      </c>
      <c r="C5023" s="18">
        <v>2.6878401989140888</v>
      </c>
      <c r="D5023" s="20" t="s">
        <v>3</v>
      </c>
      <c r="E5023" s="20" t="s">
        <v>70</v>
      </c>
      <c r="F5023" s="20">
        <v>1000001699</v>
      </c>
      <c r="G5023" s="20" t="s">
        <v>69</v>
      </c>
      <c r="H5023" s="20" t="s">
        <v>24</v>
      </c>
      <c r="I5023" s="20">
        <v>40000080</v>
      </c>
      <c r="J5023" s="20" t="s">
        <v>65</v>
      </c>
      <c r="K5023" s="20" t="s">
        <v>110</v>
      </c>
      <c r="L5023" s="20" t="s">
        <v>110</v>
      </c>
      <c r="M5023" s="20" t="s">
        <v>110</v>
      </c>
    </row>
    <row r="5024" spans="2:13" x14ac:dyDescent="0.2">
      <c r="B5024" s="19">
        <v>43269</v>
      </c>
      <c r="C5024" s="18">
        <v>2.7415970028923708</v>
      </c>
      <c r="D5024" s="20" t="s">
        <v>3</v>
      </c>
      <c r="E5024" s="20" t="s">
        <v>70</v>
      </c>
      <c r="F5024" s="20">
        <v>1000001699</v>
      </c>
      <c r="G5024" s="20" t="s">
        <v>69</v>
      </c>
      <c r="H5024" s="20" t="s">
        <v>24</v>
      </c>
      <c r="I5024" s="20">
        <v>40000080</v>
      </c>
      <c r="J5024" s="20" t="s">
        <v>65</v>
      </c>
      <c r="K5024" s="20" t="s">
        <v>110</v>
      </c>
      <c r="L5024" s="20" t="s">
        <v>110</v>
      </c>
      <c r="M5024" s="20" t="s">
        <v>110</v>
      </c>
    </row>
    <row r="5025" spans="2:13" x14ac:dyDescent="0.2">
      <c r="B5025" s="19">
        <v>43270</v>
      </c>
      <c r="C5025" s="18">
        <v>2.7964289429502185</v>
      </c>
      <c r="D5025" s="20" t="s">
        <v>3</v>
      </c>
      <c r="E5025" s="20" t="s">
        <v>70</v>
      </c>
      <c r="F5025" s="20">
        <v>1000001699</v>
      </c>
      <c r="G5025" s="20" t="s">
        <v>69</v>
      </c>
      <c r="H5025" s="20" t="s">
        <v>24</v>
      </c>
      <c r="I5025" s="20">
        <v>40000080</v>
      </c>
      <c r="J5025" s="20" t="s">
        <v>65</v>
      </c>
      <c r="K5025" s="20" t="s">
        <v>110</v>
      </c>
      <c r="L5025" s="20" t="s">
        <v>110</v>
      </c>
      <c r="M5025" s="20" t="s">
        <v>110</v>
      </c>
    </row>
    <row r="5026" spans="2:13" x14ac:dyDescent="0.2">
      <c r="B5026" s="19">
        <v>43271</v>
      </c>
      <c r="C5026" s="18">
        <v>2.852357521809223</v>
      </c>
      <c r="D5026" s="20" t="s">
        <v>3</v>
      </c>
      <c r="E5026" s="20" t="s">
        <v>70</v>
      </c>
      <c r="F5026" s="20">
        <v>1000001699</v>
      </c>
      <c r="G5026" s="20" t="s">
        <v>69</v>
      </c>
      <c r="H5026" s="20" t="s">
        <v>24</v>
      </c>
      <c r="I5026" s="20">
        <v>40000080</v>
      </c>
      <c r="J5026" s="20" t="s">
        <v>65</v>
      </c>
      <c r="K5026" s="20" t="s">
        <v>110</v>
      </c>
      <c r="L5026" s="20" t="s">
        <v>110</v>
      </c>
      <c r="M5026" s="20" t="s">
        <v>110</v>
      </c>
    </row>
    <row r="5027" spans="2:13" x14ac:dyDescent="0.2">
      <c r="B5027" s="19">
        <v>43272</v>
      </c>
      <c r="C5027" s="18">
        <v>2.9094046722454072</v>
      </c>
      <c r="D5027" s="20" t="s">
        <v>3</v>
      </c>
      <c r="E5027" s="20" t="s">
        <v>70</v>
      </c>
      <c r="F5027" s="20">
        <v>1000001699</v>
      </c>
      <c r="G5027" s="20" t="s">
        <v>69</v>
      </c>
      <c r="H5027" s="20" t="s">
        <v>24</v>
      </c>
      <c r="I5027" s="20">
        <v>40000080</v>
      </c>
      <c r="J5027" s="20" t="s">
        <v>65</v>
      </c>
      <c r="K5027" s="20" t="s">
        <v>110</v>
      </c>
      <c r="L5027" s="20" t="s">
        <v>110</v>
      </c>
      <c r="M5027" s="20" t="s">
        <v>110</v>
      </c>
    </row>
    <row r="5028" spans="2:13" x14ac:dyDescent="0.2">
      <c r="B5028" s="19">
        <v>43273</v>
      </c>
      <c r="C5028" s="18">
        <v>2.9675927656903154</v>
      </c>
      <c r="D5028" s="20" t="s">
        <v>3</v>
      </c>
      <c r="E5028" s="20" t="s">
        <v>70</v>
      </c>
      <c r="F5028" s="20">
        <v>1000001699</v>
      </c>
      <c r="G5028" s="20" t="s">
        <v>69</v>
      </c>
      <c r="H5028" s="20" t="s">
        <v>24</v>
      </c>
      <c r="I5028" s="20">
        <v>40000080</v>
      </c>
      <c r="J5028" s="20" t="s">
        <v>65</v>
      </c>
      <c r="K5028" s="20" t="s">
        <v>110</v>
      </c>
      <c r="L5028" s="20" t="s">
        <v>110</v>
      </c>
      <c r="M5028" s="20" t="s">
        <v>110</v>
      </c>
    </row>
    <row r="5029" spans="2:13" x14ac:dyDescent="0.2">
      <c r="B5029" s="19">
        <v>43274</v>
      </c>
      <c r="C5029" s="18">
        <v>3.0269446210041218</v>
      </c>
      <c r="D5029" s="20" t="s">
        <v>3</v>
      </c>
      <c r="E5029" s="20" t="s">
        <v>70</v>
      </c>
      <c r="F5029" s="20">
        <v>1000001699</v>
      </c>
      <c r="G5029" s="20" t="s">
        <v>69</v>
      </c>
      <c r="H5029" s="20" t="s">
        <v>24</v>
      </c>
      <c r="I5029" s="20">
        <v>40000080</v>
      </c>
      <c r="J5029" s="20" t="s">
        <v>65</v>
      </c>
      <c r="K5029" s="20" t="s">
        <v>110</v>
      </c>
      <c r="L5029" s="20" t="s">
        <v>110</v>
      </c>
      <c r="M5029" s="20" t="s">
        <v>110</v>
      </c>
    </row>
    <row r="5030" spans="2:13" x14ac:dyDescent="0.2">
      <c r="B5030" s="19">
        <v>43275</v>
      </c>
      <c r="C5030" s="18">
        <v>3.0874835134242047</v>
      </c>
      <c r="D5030" s="20" t="s">
        <v>3</v>
      </c>
      <c r="E5030" s="20" t="s">
        <v>70</v>
      </c>
      <c r="F5030" s="20">
        <v>1000001699</v>
      </c>
      <c r="G5030" s="20" t="s">
        <v>69</v>
      </c>
      <c r="H5030" s="20" t="s">
        <v>24</v>
      </c>
      <c r="I5030" s="20">
        <v>40000080</v>
      </c>
      <c r="J5030" s="20" t="s">
        <v>65</v>
      </c>
      <c r="K5030" s="20" t="s">
        <v>110</v>
      </c>
      <c r="L5030" s="20" t="s">
        <v>110</v>
      </c>
      <c r="M5030" s="20" t="s">
        <v>110</v>
      </c>
    </row>
    <row r="5031" spans="2:13" x14ac:dyDescent="0.2">
      <c r="B5031" s="19">
        <v>43276</v>
      </c>
      <c r="C5031" s="18">
        <v>3.1492331836926888</v>
      </c>
      <c r="D5031" s="20" t="s">
        <v>3</v>
      </c>
      <c r="E5031" s="20" t="s">
        <v>70</v>
      </c>
      <c r="F5031" s="20">
        <v>1000001699</v>
      </c>
      <c r="G5031" s="20" t="s">
        <v>69</v>
      </c>
      <c r="H5031" s="20" t="s">
        <v>24</v>
      </c>
      <c r="I5031" s="20">
        <v>40000080</v>
      </c>
      <c r="J5031" s="20" t="s">
        <v>65</v>
      </c>
      <c r="K5031" s="20" t="s">
        <v>110</v>
      </c>
      <c r="L5031" s="20" t="s">
        <v>110</v>
      </c>
      <c r="M5031" s="20" t="s">
        <v>110</v>
      </c>
    </row>
    <row r="5032" spans="2:13" x14ac:dyDescent="0.2">
      <c r="B5032" s="19">
        <v>43277</v>
      </c>
      <c r="C5032" s="18">
        <v>3.212217847366543</v>
      </c>
      <c r="D5032" s="20" t="s">
        <v>3</v>
      </c>
      <c r="E5032" s="20" t="s">
        <v>70</v>
      </c>
      <c r="F5032" s="20">
        <v>1000001699</v>
      </c>
      <c r="G5032" s="20" t="s">
        <v>69</v>
      </c>
      <c r="H5032" s="20" t="s">
        <v>24</v>
      </c>
      <c r="I5032" s="20">
        <v>40000080</v>
      </c>
      <c r="J5032" s="20" t="s">
        <v>65</v>
      </c>
      <c r="K5032" s="20" t="s">
        <v>110</v>
      </c>
      <c r="L5032" s="20" t="s">
        <v>110</v>
      </c>
      <c r="M5032" s="20" t="s">
        <v>110</v>
      </c>
    </row>
    <row r="5033" spans="2:13" x14ac:dyDescent="0.2">
      <c r="B5033" s="19">
        <v>43278</v>
      </c>
      <c r="C5033" s="18">
        <v>3.2764622043138734</v>
      </c>
      <c r="D5033" s="20" t="s">
        <v>3</v>
      </c>
      <c r="E5033" s="20" t="s">
        <v>70</v>
      </c>
      <c r="F5033" s="20">
        <v>1000001699</v>
      </c>
      <c r="G5033" s="20" t="s">
        <v>69</v>
      </c>
      <c r="H5033" s="20" t="s">
        <v>24</v>
      </c>
      <c r="I5033" s="20">
        <v>40000080</v>
      </c>
      <c r="J5033" s="20" t="s">
        <v>65</v>
      </c>
      <c r="K5033" s="20" t="s">
        <v>110</v>
      </c>
      <c r="L5033" s="20" t="s">
        <v>110</v>
      </c>
      <c r="M5033" s="20" t="s">
        <v>110</v>
      </c>
    </row>
    <row r="5034" spans="2:13" x14ac:dyDescent="0.2">
      <c r="B5034" s="19">
        <v>43279</v>
      </c>
      <c r="C5034" s="18">
        <v>3.3419914484001509</v>
      </c>
      <c r="D5034" s="20" t="s">
        <v>3</v>
      </c>
      <c r="E5034" s="20" t="s">
        <v>70</v>
      </c>
      <c r="F5034" s="20">
        <v>1000001699</v>
      </c>
      <c r="G5034" s="20" t="s">
        <v>69</v>
      </c>
      <c r="H5034" s="20" t="s">
        <v>24</v>
      </c>
      <c r="I5034" s="20">
        <v>40000080</v>
      </c>
      <c r="J5034" s="20" t="s">
        <v>65</v>
      </c>
      <c r="K5034" s="20" t="s">
        <v>110</v>
      </c>
      <c r="L5034" s="20" t="s">
        <v>110</v>
      </c>
      <c r="M5034" s="20" t="s">
        <v>110</v>
      </c>
    </row>
    <row r="5035" spans="2:13" x14ac:dyDescent="0.2">
      <c r="B5035" s="19">
        <v>43280</v>
      </c>
      <c r="C5035" s="18">
        <v>3.4088312773681535</v>
      </c>
      <c r="D5035" s="20" t="s">
        <v>3</v>
      </c>
      <c r="E5035" s="20" t="s">
        <v>70</v>
      </c>
      <c r="F5035" s="20">
        <v>1000001699</v>
      </c>
      <c r="G5035" s="20" t="s">
        <v>69</v>
      </c>
      <c r="H5035" s="20" t="s">
        <v>24</v>
      </c>
      <c r="I5035" s="20">
        <v>40000080</v>
      </c>
      <c r="J5035" s="20" t="s">
        <v>65</v>
      </c>
      <c r="K5035" s="20" t="s">
        <v>110</v>
      </c>
      <c r="L5035" s="20" t="s">
        <v>110</v>
      </c>
      <c r="M5035" s="20" t="s">
        <v>110</v>
      </c>
    </row>
    <row r="5036" spans="2:13" x14ac:dyDescent="0.2">
      <c r="B5036" s="19">
        <v>43281</v>
      </c>
      <c r="C5036" s="18">
        <v>3.477007902915517</v>
      </c>
      <c r="D5036" s="20" t="s">
        <v>3</v>
      </c>
      <c r="E5036" s="20" t="s">
        <v>70</v>
      </c>
      <c r="F5036" s="20">
        <v>1000001699</v>
      </c>
      <c r="G5036" s="20" t="s">
        <v>69</v>
      </c>
      <c r="H5036" s="20" t="s">
        <v>24</v>
      </c>
      <c r="I5036" s="20">
        <v>40000080</v>
      </c>
      <c r="J5036" s="20" t="s">
        <v>65</v>
      </c>
      <c r="K5036" s="20" t="s">
        <v>110</v>
      </c>
      <c r="L5036" s="20" t="s">
        <v>110</v>
      </c>
      <c r="M5036" s="20" t="s">
        <v>110</v>
      </c>
    </row>
    <row r="5037" spans="2:13" x14ac:dyDescent="0.2">
      <c r="B5037" s="19">
        <v>43282</v>
      </c>
      <c r="C5037" s="18">
        <v>3.5465480609738274</v>
      </c>
      <c r="D5037" s="20" t="s">
        <v>3</v>
      </c>
      <c r="E5037" s="20" t="s">
        <v>70</v>
      </c>
      <c r="F5037" s="20">
        <v>1000001699</v>
      </c>
      <c r="G5037" s="20" t="s">
        <v>69</v>
      </c>
      <c r="H5037" s="20" t="s">
        <v>24</v>
      </c>
      <c r="I5037" s="20">
        <v>40000080</v>
      </c>
      <c r="J5037" s="20" t="s">
        <v>65</v>
      </c>
      <c r="K5037" s="20" t="s">
        <v>110</v>
      </c>
      <c r="L5037" s="20" t="s">
        <v>110</v>
      </c>
      <c r="M5037" s="20" t="s">
        <v>110</v>
      </c>
    </row>
    <row r="5038" spans="2:13" x14ac:dyDescent="0.2">
      <c r="B5038" s="19">
        <v>43283</v>
      </c>
      <c r="C5038" s="18">
        <v>3.617479022193304</v>
      </c>
      <c r="D5038" s="20" t="s">
        <v>3</v>
      </c>
      <c r="E5038" s="20" t="s">
        <v>70</v>
      </c>
      <c r="F5038" s="20">
        <v>1000001699</v>
      </c>
      <c r="G5038" s="20" t="s">
        <v>69</v>
      </c>
      <c r="H5038" s="20" t="s">
        <v>24</v>
      </c>
      <c r="I5038" s="20">
        <v>40000080</v>
      </c>
      <c r="J5038" s="20" t="s">
        <v>65</v>
      </c>
      <c r="K5038" s="20" t="s">
        <v>110</v>
      </c>
      <c r="L5038" s="20" t="s">
        <v>110</v>
      </c>
      <c r="M5038" s="20" t="s">
        <v>110</v>
      </c>
    </row>
    <row r="5039" spans="2:13" x14ac:dyDescent="0.2">
      <c r="B5039" s="19">
        <v>43284</v>
      </c>
      <c r="C5039" s="18">
        <v>3.6898286026371698</v>
      </c>
      <c r="D5039" s="20" t="s">
        <v>3</v>
      </c>
      <c r="E5039" s="20" t="s">
        <v>70</v>
      </c>
      <c r="F5039" s="20">
        <v>1000001699</v>
      </c>
      <c r="G5039" s="20" t="s">
        <v>69</v>
      </c>
      <c r="H5039" s="20" t="s">
        <v>24</v>
      </c>
      <c r="I5039" s="20">
        <v>40000080</v>
      </c>
      <c r="J5039" s="20" t="s">
        <v>65</v>
      </c>
      <c r="K5039" s="20" t="s">
        <v>110</v>
      </c>
      <c r="L5039" s="20" t="s">
        <v>110</v>
      </c>
      <c r="M5039" s="20" t="s">
        <v>110</v>
      </c>
    </row>
    <row r="5040" spans="2:13" x14ac:dyDescent="0.2">
      <c r="B5040" s="19">
        <v>43285</v>
      </c>
      <c r="C5040" s="18">
        <v>3.763625174689913</v>
      </c>
      <c r="D5040" s="20" t="s">
        <v>3</v>
      </c>
      <c r="E5040" s="20" t="s">
        <v>70</v>
      </c>
      <c r="F5040" s="20">
        <v>1000001699</v>
      </c>
      <c r="G5040" s="20" t="s">
        <v>69</v>
      </c>
      <c r="H5040" s="20" t="s">
        <v>24</v>
      </c>
      <c r="I5040" s="20">
        <v>40000080</v>
      </c>
      <c r="J5040" s="20" t="s">
        <v>65</v>
      </c>
      <c r="K5040" s="20" t="s">
        <v>110</v>
      </c>
      <c r="L5040" s="20" t="s">
        <v>110</v>
      </c>
      <c r="M5040" s="20" t="s">
        <v>110</v>
      </c>
    </row>
    <row r="5041" spans="2:13" x14ac:dyDescent="0.2">
      <c r="B5041" s="19">
        <v>43286</v>
      </c>
      <c r="C5041" s="18">
        <v>3.8388976781837112</v>
      </c>
      <c r="D5041" s="20" t="s">
        <v>3</v>
      </c>
      <c r="E5041" s="20" t="s">
        <v>70</v>
      </c>
      <c r="F5041" s="20">
        <v>1000001699</v>
      </c>
      <c r="G5041" s="20" t="s">
        <v>69</v>
      </c>
      <c r="H5041" s="20" t="s">
        <v>24</v>
      </c>
      <c r="I5041" s="20">
        <v>40000080</v>
      </c>
      <c r="J5041" s="20" t="s">
        <v>65</v>
      </c>
      <c r="K5041" s="20" t="s">
        <v>110</v>
      </c>
      <c r="L5041" s="20" t="s">
        <v>110</v>
      </c>
      <c r="M5041" s="20" t="s">
        <v>110</v>
      </c>
    </row>
    <row r="5042" spans="2:13" x14ac:dyDescent="0.2">
      <c r="B5042" s="19">
        <v>43287</v>
      </c>
      <c r="C5042" s="18">
        <v>3.9156756317473853</v>
      </c>
      <c r="D5042" s="20" t="s">
        <v>3</v>
      </c>
      <c r="E5042" s="20" t="s">
        <v>70</v>
      </c>
      <c r="F5042" s="20">
        <v>1000001699</v>
      </c>
      <c r="G5042" s="20" t="s">
        <v>69</v>
      </c>
      <c r="H5042" s="20" t="s">
        <v>24</v>
      </c>
      <c r="I5042" s="20">
        <v>40000080</v>
      </c>
      <c r="J5042" s="20" t="s">
        <v>65</v>
      </c>
      <c r="K5042" s="20" t="s">
        <v>110</v>
      </c>
      <c r="L5042" s="20" t="s">
        <v>110</v>
      </c>
      <c r="M5042" s="20" t="s">
        <v>110</v>
      </c>
    </row>
    <row r="5043" spans="2:13" x14ac:dyDescent="0.2">
      <c r="B5043" s="19">
        <v>43288</v>
      </c>
      <c r="C5043" s="18">
        <v>3.9939891443823332</v>
      </c>
      <c r="D5043" s="20" t="s">
        <v>3</v>
      </c>
      <c r="E5043" s="20" t="s">
        <v>70</v>
      </c>
      <c r="F5043" s="20">
        <v>1000001699</v>
      </c>
      <c r="G5043" s="20" t="s">
        <v>69</v>
      </c>
      <c r="H5043" s="20" t="s">
        <v>24</v>
      </c>
      <c r="I5043" s="20">
        <v>40000080</v>
      </c>
      <c r="J5043" s="20" t="s">
        <v>65</v>
      </c>
      <c r="K5043" s="20" t="s">
        <v>110</v>
      </c>
      <c r="L5043" s="20" t="s">
        <v>110</v>
      </c>
      <c r="M5043" s="20" t="s">
        <v>110</v>
      </c>
    </row>
    <row r="5044" spans="2:13" x14ac:dyDescent="0.2">
      <c r="B5044" s="19">
        <v>43289</v>
      </c>
      <c r="C5044" s="18">
        <v>4.07386892726998</v>
      </c>
      <c r="D5044" s="20" t="s">
        <v>3</v>
      </c>
      <c r="E5044" s="20" t="s">
        <v>70</v>
      </c>
      <c r="F5044" s="20">
        <v>1000001699</v>
      </c>
      <c r="G5044" s="20" t="s">
        <v>69</v>
      </c>
      <c r="H5044" s="20" t="s">
        <v>24</v>
      </c>
      <c r="I5044" s="20">
        <v>40000080</v>
      </c>
      <c r="J5044" s="20" t="s">
        <v>65</v>
      </c>
      <c r="K5044" s="20" t="s">
        <v>110</v>
      </c>
      <c r="L5044" s="20" t="s">
        <v>110</v>
      </c>
      <c r="M5044" s="20" t="s">
        <v>110</v>
      </c>
    </row>
    <row r="5045" spans="2:13" x14ac:dyDescent="0.2">
      <c r="B5045" s="19">
        <v>43290</v>
      </c>
      <c r="C5045" s="18">
        <v>4.1553463058153799</v>
      </c>
      <c r="D5045" s="20" t="s">
        <v>3</v>
      </c>
      <c r="E5045" s="20" t="s">
        <v>70</v>
      </c>
      <c r="F5045" s="20">
        <v>1000001699</v>
      </c>
      <c r="G5045" s="20" t="s">
        <v>69</v>
      </c>
      <c r="H5045" s="20" t="s">
        <v>24</v>
      </c>
      <c r="I5045" s="20">
        <v>40000080</v>
      </c>
      <c r="J5045" s="20" t="s">
        <v>65</v>
      </c>
      <c r="K5045" s="20" t="s">
        <v>110</v>
      </c>
      <c r="L5045" s="20" t="s">
        <v>110</v>
      </c>
      <c r="M5045" s="20" t="s">
        <v>110</v>
      </c>
    </row>
    <row r="5046" spans="2:13" x14ac:dyDescent="0.2">
      <c r="B5046" s="19">
        <v>43291</v>
      </c>
      <c r="C5046" s="18">
        <v>4.238453231931687</v>
      </c>
      <c r="D5046" s="20" t="s">
        <v>3</v>
      </c>
      <c r="E5046" s="20" t="s">
        <v>70</v>
      </c>
      <c r="F5046" s="20">
        <v>1000001699</v>
      </c>
      <c r="G5046" s="20" t="s">
        <v>69</v>
      </c>
      <c r="H5046" s="20" t="s">
        <v>24</v>
      </c>
      <c r="I5046" s="20">
        <v>40000080</v>
      </c>
      <c r="J5046" s="20" t="s">
        <v>65</v>
      </c>
      <c r="K5046" s="20" t="s">
        <v>110</v>
      </c>
      <c r="L5046" s="20" t="s">
        <v>110</v>
      </c>
      <c r="M5046" s="20" t="s">
        <v>110</v>
      </c>
    </row>
    <row r="5047" spans="2:13" x14ac:dyDescent="0.2">
      <c r="B5047" s="19">
        <v>43292</v>
      </c>
      <c r="C5047" s="18">
        <v>4.3232222965703206</v>
      </c>
      <c r="D5047" s="20" t="s">
        <v>3</v>
      </c>
      <c r="E5047" s="20" t="s">
        <v>70</v>
      </c>
      <c r="F5047" s="20">
        <v>1000001699</v>
      </c>
      <c r="G5047" s="20" t="s">
        <v>69</v>
      </c>
      <c r="H5047" s="20" t="s">
        <v>24</v>
      </c>
      <c r="I5047" s="20">
        <v>40000080</v>
      </c>
      <c r="J5047" s="20" t="s">
        <v>65</v>
      </c>
      <c r="K5047" s="20" t="s">
        <v>110</v>
      </c>
      <c r="L5047" s="20" t="s">
        <v>110</v>
      </c>
      <c r="M5047" s="20" t="s">
        <v>110</v>
      </c>
    </row>
    <row r="5048" spans="2:13" x14ac:dyDescent="0.2">
      <c r="B5048" s="19">
        <v>43293</v>
      </c>
      <c r="C5048" s="18">
        <v>4.4096867425017274</v>
      </c>
      <c r="D5048" s="20" t="s">
        <v>3</v>
      </c>
      <c r="E5048" s="20" t="s">
        <v>70</v>
      </c>
      <c r="F5048" s="20">
        <v>1000001699</v>
      </c>
      <c r="G5048" s="20" t="s">
        <v>69</v>
      </c>
      <c r="H5048" s="20" t="s">
        <v>24</v>
      </c>
      <c r="I5048" s="20">
        <v>40000080</v>
      </c>
      <c r="J5048" s="20" t="s">
        <v>65</v>
      </c>
      <c r="K5048" s="20" t="s">
        <v>110</v>
      </c>
      <c r="L5048" s="20" t="s">
        <v>110</v>
      </c>
      <c r="M5048" s="20" t="s">
        <v>110</v>
      </c>
    </row>
    <row r="5049" spans="2:13" x14ac:dyDescent="0.2">
      <c r="B5049" s="19">
        <v>43294</v>
      </c>
      <c r="C5049" s="18">
        <v>4.1078804773517614</v>
      </c>
      <c r="D5049" s="20" t="s">
        <v>3</v>
      </c>
      <c r="E5049" s="20" t="s">
        <v>70</v>
      </c>
      <c r="F5049" s="20">
        <v>1000001699</v>
      </c>
      <c r="G5049" s="20" t="s">
        <v>69</v>
      </c>
      <c r="H5049" s="20" t="s">
        <v>24</v>
      </c>
      <c r="I5049" s="20">
        <v>40000080</v>
      </c>
      <c r="J5049" s="20" t="s">
        <v>65</v>
      </c>
      <c r="K5049" s="20" t="s">
        <v>110</v>
      </c>
      <c r="L5049" s="20" t="s">
        <v>110</v>
      </c>
      <c r="M5049" s="20" t="s">
        <v>110</v>
      </c>
    </row>
    <row r="5050" spans="2:13" x14ac:dyDescent="0.2">
      <c r="B5050" s="19">
        <v>43295</v>
      </c>
      <c r="C5050" s="18">
        <v>4.190038086898797</v>
      </c>
      <c r="D5050" s="20" t="s">
        <v>3</v>
      </c>
      <c r="E5050" s="20" t="s">
        <v>70</v>
      </c>
      <c r="F5050" s="20">
        <v>1000001699</v>
      </c>
      <c r="G5050" s="20" t="s">
        <v>69</v>
      </c>
      <c r="H5050" s="20" t="s">
        <v>24</v>
      </c>
      <c r="I5050" s="20">
        <v>40000080</v>
      </c>
      <c r="J5050" s="20" t="s">
        <v>65</v>
      </c>
      <c r="K5050" s="20" t="s">
        <v>110</v>
      </c>
      <c r="L5050" s="20" t="s">
        <v>110</v>
      </c>
      <c r="M5050" s="20" t="s">
        <v>110</v>
      </c>
    </row>
    <row r="5051" spans="2:13" x14ac:dyDescent="0.2">
      <c r="B5051" s="19">
        <v>43296</v>
      </c>
      <c r="C5051" s="18">
        <v>3.5818388486367727</v>
      </c>
      <c r="D5051" s="20" t="s">
        <v>3</v>
      </c>
      <c r="E5051" s="20" t="s">
        <v>70</v>
      </c>
      <c r="F5051" s="20">
        <v>1000001699</v>
      </c>
      <c r="G5051" s="20" t="s">
        <v>69</v>
      </c>
      <c r="H5051" s="20" t="s">
        <v>24</v>
      </c>
      <c r="I5051" s="20">
        <v>40000080</v>
      </c>
      <c r="J5051" s="20" t="s">
        <v>65</v>
      </c>
      <c r="K5051" s="20" t="s">
        <v>110</v>
      </c>
      <c r="L5051" s="20" t="s">
        <v>110</v>
      </c>
      <c r="M5051" s="20" t="s">
        <v>110</v>
      </c>
    </row>
    <row r="5052" spans="2:13" x14ac:dyDescent="0.2">
      <c r="B5052" s="19">
        <v>43297</v>
      </c>
      <c r="C5052" s="18">
        <v>3.3934756256095087</v>
      </c>
      <c r="D5052" s="20" t="s">
        <v>3</v>
      </c>
      <c r="E5052" s="20" t="s">
        <v>70</v>
      </c>
      <c r="F5052" s="20">
        <v>1000001699</v>
      </c>
      <c r="G5052" s="20" t="s">
        <v>69</v>
      </c>
      <c r="H5052" s="20" t="s">
        <v>24</v>
      </c>
      <c r="I5052" s="20">
        <v>40000080</v>
      </c>
      <c r="J5052" s="20" t="s">
        <v>65</v>
      </c>
      <c r="K5052" s="20" t="s">
        <v>110</v>
      </c>
      <c r="L5052" s="20" t="s">
        <v>110</v>
      </c>
      <c r="M5052" s="20" t="s">
        <v>110</v>
      </c>
    </row>
    <row r="5053" spans="2:13" x14ac:dyDescent="0.2">
      <c r="B5053" s="19">
        <v>43298</v>
      </c>
      <c r="C5053" s="18">
        <v>3.4613451381216986</v>
      </c>
      <c r="D5053" s="20" t="s">
        <v>3</v>
      </c>
      <c r="E5053" s="20" t="s">
        <v>70</v>
      </c>
      <c r="F5053" s="20">
        <v>1000001699</v>
      </c>
      <c r="G5053" s="20" t="s">
        <v>69</v>
      </c>
      <c r="H5053" s="20" t="s">
        <v>24</v>
      </c>
      <c r="I5053" s="20">
        <v>40000080</v>
      </c>
      <c r="J5053" s="20" t="s">
        <v>65</v>
      </c>
      <c r="K5053" s="20" t="s">
        <v>110</v>
      </c>
      <c r="L5053" s="20" t="s">
        <v>110</v>
      </c>
      <c r="M5053" s="20" t="s">
        <v>110</v>
      </c>
    </row>
    <row r="5054" spans="2:13" x14ac:dyDescent="0.2">
      <c r="B5054" s="19">
        <v>43299</v>
      </c>
      <c r="C5054" s="18">
        <v>3.5305720408841323</v>
      </c>
      <c r="D5054" s="20" t="s">
        <v>3</v>
      </c>
      <c r="E5054" s="20" t="s">
        <v>70</v>
      </c>
      <c r="F5054" s="20">
        <v>1000001699</v>
      </c>
      <c r="G5054" s="20" t="s">
        <v>69</v>
      </c>
      <c r="H5054" s="20" t="s">
        <v>24</v>
      </c>
      <c r="I5054" s="20">
        <v>40000080</v>
      </c>
      <c r="J5054" s="20" t="s">
        <v>65</v>
      </c>
      <c r="K5054" s="20" t="s">
        <v>110</v>
      </c>
      <c r="L5054" s="20" t="s">
        <v>110</v>
      </c>
      <c r="M5054" s="20" t="s">
        <v>110</v>
      </c>
    </row>
    <row r="5055" spans="2:13" x14ac:dyDescent="0.2">
      <c r="B5055" s="19">
        <v>43300</v>
      </c>
      <c r="C5055" s="18">
        <v>3.0611834817018155</v>
      </c>
      <c r="D5055" s="20" t="s">
        <v>3</v>
      </c>
      <c r="E5055" s="20" t="s">
        <v>70</v>
      </c>
      <c r="F5055" s="20">
        <v>1000001699</v>
      </c>
      <c r="G5055" s="20" t="s">
        <v>69</v>
      </c>
      <c r="H5055" s="20" t="s">
        <v>24</v>
      </c>
      <c r="I5055" s="20">
        <v>40000080</v>
      </c>
      <c r="J5055" s="20" t="s">
        <v>65</v>
      </c>
      <c r="K5055" s="20" t="s">
        <v>110</v>
      </c>
      <c r="L5055" s="20" t="s">
        <v>110</v>
      </c>
      <c r="M5055" s="20" t="s">
        <v>110</v>
      </c>
    </row>
    <row r="5056" spans="2:13" x14ac:dyDescent="0.2">
      <c r="B5056" s="19">
        <v>43301</v>
      </c>
      <c r="C5056" s="18">
        <v>3.1224071513358518</v>
      </c>
      <c r="D5056" s="20" t="s">
        <v>3</v>
      </c>
      <c r="E5056" s="20" t="s">
        <v>70</v>
      </c>
      <c r="F5056" s="20">
        <v>1000001699</v>
      </c>
      <c r="G5056" s="20" t="s">
        <v>69</v>
      </c>
      <c r="H5056" s="20" t="s">
        <v>24</v>
      </c>
      <c r="I5056" s="20">
        <v>40000080</v>
      </c>
      <c r="J5056" s="20" t="s">
        <v>65</v>
      </c>
      <c r="K5056" s="20" t="s">
        <v>110</v>
      </c>
      <c r="L5056" s="20" t="s">
        <v>110</v>
      </c>
      <c r="M5056" s="20" t="s">
        <v>110</v>
      </c>
    </row>
    <row r="5057" spans="2:13" x14ac:dyDescent="0.2">
      <c r="B5057" s="19">
        <v>43252</v>
      </c>
      <c r="C5057" s="18">
        <v>4.1180000000000003</v>
      </c>
      <c r="D5057" s="20" t="s">
        <v>20</v>
      </c>
      <c r="E5057" s="20" t="s">
        <v>33</v>
      </c>
      <c r="F5057" s="20">
        <v>1000000047</v>
      </c>
      <c r="G5057" s="20" t="s">
        <v>32</v>
      </c>
      <c r="H5057" s="20" t="s">
        <v>8</v>
      </c>
      <c r="I5057" s="20">
        <v>10000211</v>
      </c>
      <c r="J5057" s="20" t="s">
        <v>6</v>
      </c>
      <c r="K5057" s="20" t="s">
        <v>110</v>
      </c>
      <c r="L5057" s="20" t="s">
        <v>110</v>
      </c>
      <c r="M5057" s="20" t="s">
        <v>110</v>
      </c>
    </row>
    <row r="5058" spans="2:13" x14ac:dyDescent="0.2">
      <c r="B5058" s="19">
        <v>43253</v>
      </c>
      <c r="C5058" s="18">
        <v>4.2003599999999999</v>
      </c>
      <c r="D5058" s="20" t="s">
        <v>20</v>
      </c>
      <c r="E5058" s="20" t="s">
        <v>33</v>
      </c>
      <c r="F5058" s="20">
        <v>1000000047</v>
      </c>
      <c r="G5058" s="20" t="s">
        <v>32</v>
      </c>
      <c r="H5058" s="20" t="s">
        <v>8</v>
      </c>
      <c r="I5058" s="20">
        <v>10000211</v>
      </c>
      <c r="J5058" s="20" t="s">
        <v>6</v>
      </c>
      <c r="K5058" s="20" t="s">
        <v>110</v>
      </c>
      <c r="L5058" s="20" t="s">
        <v>110</v>
      </c>
      <c r="M5058" s="20" t="s">
        <v>110</v>
      </c>
    </row>
    <row r="5059" spans="2:13" x14ac:dyDescent="0.2">
      <c r="B5059" s="19">
        <v>43254</v>
      </c>
      <c r="C5059" s="18">
        <v>3.2323672000000001</v>
      </c>
      <c r="D5059" s="20" t="s">
        <v>20</v>
      </c>
      <c r="E5059" s="20" t="s">
        <v>33</v>
      </c>
      <c r="F5059" s="20">
        <v>1000000047</v>
      </c>
      <c r="G5059" s="20" t="s">
        <v>32</v>
      </c>
      <c r="H5059" s="20" t="s">
        <v>8</v>
      </c>
      <c r="I5059" s="20">
        <v>10000211</v>
      </c>
      <c r="J5059" s="20" t="s">
        <v>6</v>
      </c>
      <c r="K5059" s="20" t="s">
        <v>110</v>
      </c>
      <c r="L5059" s="20" t="s">
        <v>110</v>
      </c>
      <c r="M5059" s="20" t="s">
        <v>110</v>
      </c>
    </row>
    <row r="5060" spans="2:13" x14ac:dyDescent="0.2">
      <c r="B5060" s="19">
        <v>43255</v>
      </c>
      <c r="C5060" s="18">
        <v>3.297014544</v>
      </c>
      <c r="D5060" s="20" t="s">
        <v>20</v>
      </c>
      <c r="E5060" s="20" t="s">
        <v>33</v>
      </c>
      <c r="F5060" s="20">
        <v>1000000047</v>
      </c>
      <c r="G5060" s="20" t="s">
        <v>32</v>
      </c>
      <c r="H5060" s="20" t="s">
        <v>8</v>
      </c>
      <c r="I5060" s="20">
        <v>10000211</v>
      </c>
      <c r="J5060" s="20" t="s">
        <v>6</v>
      </c>
      <c r="K5060" s="20" t="s">
        <v>110</v>
      </c>
      <c r="L5060" s="20" t="s">
        <v>110</v>
      </c>
      <c r="M5060" s="20" t="s">
        <v>110</v>
      </c>
    </row>
    <row r="5061" spans="2:13" x14ac:dyDescent="0.2">
      <c r="B5061" s="19">
        <v>43256</v>
      </c>
      <c r="C5061" s="18">
        <v>3.36295483488</v>
      </c>
      <c r="D5061" s="20" t="s">
        <v>20</v>
      </c>
      <c r="E5061" s="20" t="s">
        <v>33</v>
      </c>
      <c r="F5061" s="20">
        <v>1000000047</v>
      </c>
      <c r="G5061" s="20" t="s">
        <v>32</v>
      </c>
      <c r="H5061" s="20" t="s">
        <v>8</v>
      </c>
      <c r="I5061" s="20">
        <v>10000211</v>
      </c>
      <c r="J5061" s="20" t="s">
        <v>6</v>
      </c>
      <c r="K5061" s="20" t="s">
        <v>110</v>
      </c>
      <c r="L5061" s="20" t="s">
        <v>110</v>
      </c>
      <c r="M5061" s="20" t="s">
        <v>110</v>
      </c>
    </row>
    <row r="5062" spans="2:13" x14ac:dyDescent="0.2">
      <c r="B5062" s="19">
        <v>43257</v>
      </c>
      <c r="C5062" s="18">
        <v>3.4302139315776001</v>
      </c>
      <c r="D5062" s="20" t="s">
        <v>20</v>
      </c>
      <c r="E5062" s="20" t="s">
        <v>33</v>
      </c>
      <c r="F5062" s="20">
        <v>1000000047</v>
      </c>
      <c r="G5062" s="20" t="s">
        <v>32</v>
      </c>
      <c r="H5062" s="20" t="s">
        <v>8</v>
      </c>
      <c r="I5062" s="20">
        <v>10000211</v>
      </c>
      <c r="J5062" s="20" t="s">
        <v>6</v>
      </c>
      <c r="K5062" s="20" t="s">
        <v>110</v>
      </c>
      <c r="L5062" s="20" t="s">
        <v>110</v>
      </c>
      <c r="M5062" s="20" t="s">
        <v>110</v>
      </c>
    </row>
    <row r="5063" spans="2:13" x14ac:dyDescent="0.2">
      <c r="B5063" s="19">
        <v>43258</v>
      </c>
      <c r="C5063" s="18">
        <v>3.4988182102091527</v>
      </c>
      <c r="D5063" s="20" t="s">
        <v>20</v>
      </c>
      <c r="E5063" s="20" t="s">
        <v>33</v>
      </c>
      <c r="F5063" s="20">
        <v>1000000047</v>
      </c>
      <c r="G5063" s="20" t="s">
        <v>32</v>
      </c>
      <c r="H5063" s="20" t="s">
        <v>8</v>
      </c>
      <c r="I5063" s="20">
        <v>10000211</v>
      </c>
      <c r="J5063" s="20" t="s">
        <v>6</v>
      </c>
      <c r="K5063" s="20" t="s">
        <v>110</v>
      </c>
      <c r="L5063" s="20" t="s">
        <v>110</v>
      </c>
      <c r="M5063" s="20" t="s">
        <v>110</v>
      </c>
    </row>
    <row r="5064" spans="2:13" x14ac:dyDescent="0.2">
      <c r="B5064" s="19">
        <v>43259</v>
      </c>
      <c r="C5064" s="18">
        <v>3.5687945744133356</v>
      </c>
      <c r="D5064" s="20" t="s">
        <v>20</v>
      </c>
      <c r="E5064" s="20" t="s">
        <v>33</v>
      </c>
      <c r="F5064" s="20">
        <v>1000000047</v>
      </c>
      <c r="G5064" s="20" t="s">
        <v>32</v>
      </c>
      <c r="H5064" s="20" t="s">
        <v>8</v>
      </c>
      <c r="I5064" s="20">
        <v>10000211</v>
      </c>
      <c r="J5064" s="20" t="s">
        <v>6</v>
      </c>
      <c r="K5064" s="20" t="s">
        <v>110</v>
      </c>
      <c r="L5064" s="20" t="s">
        <v>110</v>
      </c>
      <c r="M5064" s="20" t="s">
        <v>110</v>
      </c>
    </row>
    <row r="5065" spans="2:13" x14ac:dyDescent="0.2">
      <c r="B5065" s="19">
        <v>43260</v>
      </c>
      <c r="C5065" s="18">
        <v>3.6401704659016025</v>
      </c>
      <c r="D5065" s="20" t="s">
        <v>20</v>
      </c>
      <c r="E5065" s="20" t="s">
        <v>33</v>
      </c>
      <c r="F5065" s="20">
        <v>1000000047</v>
      </c>
      <c r="G5065" s="20" t="s">
        <v>32</v>
      </c>
      <c r="H5065" s="20" t="s">
        <v>8</v>
      </c>
      <c r="I5065" s="20">
        <v>10000211</v>
      </c>
      <c r="J5065" s="20" t="s">
        <v>6</v>
      </c>
      <c r="K5065" s="20" t="s">
        <v>110</v>
      </c>
      <c r="L5065" s="20" t="s">
        <v>110</v>
      </c>
      <c r="M5065" s="20" t="s">
        <v>110</v>
      </c>
    </row>
    <row r="5066" spans="2:13" x14ac:dyDescent="0.2">
      <c r="B5066" s="19">
        <v>43261</v>
      </c>
      <c r="C5066" s="18">
        <v>3.7129738752196344</v>
      </c>
      <c r="D5066" s="20" t="s">
        <v>20</v>
      </c>
      <c r="E5066" s="20" t="s">
        <v>33</v>
      </c>
      <c r="F5066" s="20">
        <v>1000000047</v>
      </c>
      <c r="G5066" s="20" t="s">
        <v>32</v>
      </c>
      <c r="H5066" s="20" t="s">
        <v>8</v>
      </c>
      <c r="I5066" s="20">
        <v>10000211</v>
      </c>
      <c r="J5066" s="20" t="s">
        <v>6</v>
      </c>
      <c r="K5066" s="20" t="s">
        <v>110</v>
      </c>
      <c r="L5066" s="20" t="s">
        <v>110</v>
      </c>
      <c r="M5066" s="20" t="s">
        <v>110</v>
      </c>
    </row>
    <row r="5067" spans="2:13" x14ac:dyDescent="0.2">
      <c r="B5067" s="19">
        <v>43262</v>
      </c>
      <c r="C5067" s="18">
        <v>3.7872333527240274</v>
      </c>
      <c r="D5067" s="20" t="s">
        <v>20</v>
      </c>
      <c r="E5067" s="20" t="s">
        <v>33</v>
      </c>
      <c r="F5067" s="20">
        <v>1000000047</v>
      </c>
      <c r="G5067" s="20" t="s">
        <v>32</v>
      </c>
      <c r="H5067" s="20" t="s">
        <v>8</v>
      </c>
      <c r="I5067" s="20">
        <v>10000211</v>
      </c>
      <c r="J5067" s="20" t="s">
        <v>6</v>
      </c>
      <c r="K5067" s="20" t="s">
        <v>110</v>
      </c>
      <c r="L5067" s="20" t="s">
        <v>110</v>
      </c>
      <c r="M5067" s="20" t="s">
        <v>110</v>
      </c>
    </row>
    <row r="5068" spans="2:13" x14ac:dyDescent="0.2">
      <c r="B5068" s="19">
        <v>43263</v>
      </c>
      <c r="C5068" s="18">
        <v>3.8629780197785077</v>
      </c>
      <c r="D5068" s="20" t="s">
        <v>20</v>
      </c>
      <c r="E5068" s="20" t="s">
        <v>33</v>
      </c>
      <c r="F5068" s="20">
        <v>1000000047</v>
      </c>
      <c r="G5068" s="20" t="s">
        <v>32</v>
      </c>
      <c r="H5068" s="20" t="s">
        <v>8</v>
      </c>
      <c r="I5068" s="20">
        <v>10000211</v>
      </c>
      <c r="J5068" s="20" t="s">
        <v>6</v>
      </c>
      <c r="K5068" s="20" t="s">
        <v>110</v>
      </c>
      <c r="L5068" s="20" t="s">
        <v>110</v>
      </c>
      <c r="M5068" s="20" t="s">
        <v>110</v>
      </c>
    </row>
    <row r="5069" spans="2:13" x14ac:dyDescent="0.2">
      <c r="B5069" s="19">
        <v>43264</v>
      </c>
      <c r="C5069" s="18">
        <v>3.9402375801740779</v>
      </c>
      <c r="D5069" s="20" t="s">
        <v>20</v>
      </c>
      <c r="E5069" s="20" t="s">
        <v>33</v>
      </c>
      <c r="F5069" s="20">
        <v>1000000047</v>
      </c>
      <c r="G5069" s="20" t="s">
        <v>32</v>
      </c>
      <c r="H5069" s="20" t="s">
        <v>8</v>
      </c>
      <c r="I5069" s="20">
        <v>10000211</v>
      </c>
      <c r="J5069" s="20" t="s">
        <v>6</v>
      </c>
      <c r="K5069" s="20" t="s">
        <v>110</v>
      </c>
      <c r="L5069" s="20" t="s">
        <v>110</v>
      </c>
      <c r="M5069" s="20" t="s">
        <v>110</v>
      </c>
    </row>
    <row r="5070" spans="2:13" x14ac:dyDescent="0.2">
      <c r="B5070" s="19">
        <v>43265</v>
      </c>
      <c r="C5070" s="18">
        <v>4.019042331777559</v>
      </c>
      <c r="D5070" s="20" t="s">
        <v>20</v>
      </c>
      <c r="E5070" s="20" t="s">
        <v>33</v>
      </c>
      <c r="F5070" s="20">
        <v>1000000047</v>
      </c>
      <c r="G5070" s="20" t="s">
        <v>32</v>
      </c>
      <c r="H5070" s="20" t="s">
        <v>8</v>
      </c>
      <c r="I5070" s="20">
        <v>10000211</v>
      </c>
      <c r="J5070" s="20" t="s">
        <v>6</v>
      </c>
      <c r="K5070" s="20" t="s">
        <v>110</v>
      </c>
      <c r="L5070" s="20" t="s">
        <v>110</v>
      </c>
      <c r="M5070" s="20" t="s">
        <v>110</v>
      </c>
    </row>
    <row r="5071" spans="2:13" x14ac:dyDescent="0.2">
      <c r="B5071" s="19">
        <v>43266</v>
      </c>
      <c r="C5071" s="18">
        <v>4.0994231784131108</v>
      </c>
      <c r="D5071" s="20" t="s">
        <v>20</v>
      </c>
      <c r="E5071" s="20" t="s">
        <v>33</v>
      </c>
      <c r="F5071" s="20">
        <v>1000000047</v>
      </c>
      <c r="G5071" s="20" t="s">
        <v>32</v>
      </c>
      <c r="H5071" s="20" t="s">
        <v>8</v>
      </c>
      <c r="I5071" s="20">
        <v>10000211</v>
      </c>
      <c r="J5071" s="20" t="s">
        <v>6</v>
      </c>
      <c r="K5071" s="20" t="s">
        <v>110</v>
      </c>
      <c r="L5071" s="20" t="s">
        <v>110</v>
      </c>
      <c r="M5071" s="20" t="s">
        <v>110</v>
      </c>
    </row>
    <row r="5072" spans="2:13" x14ac:dyDescent="0.2">
      <c r="B5072" s="19">
        <v>43267</v>
      </c>
      <c r="C5072" s="18">
        <v>4.1814116419813727</v>
      </c>
      <c r="D5072" s="20" t="s">
        <v>20</v>
      </c>
      <c r="E5072" s="20" t="s">
        <v>33</v>
      </c>
      <c r="F5072" s="20">
        <v>1000000047</v>
      </c>
      <c r="G5072" s="20" t="s">
        <v>32</v>
      </c>
      <c r="H5072" s="20" t="s">
        <v>8</v>
      </c>
      <c r="I5072" s="20">
        <v>10000211</v>
      </c>
      <c r="J5072" s="20" t="s">
        <v>6</v>
      </c>
      <c r="K5072" s="20" t="s">
        <v>110</v>
      </c>
      <c r="L5072" s="20" t="s">
        <v>110</v>
      </c>
      <c r="M5072" s="20" t="s">
        <v>110</v>
      </c>
    </row>
    <row r="5073" spans="2:13" x14ac:dyDescent="0.2">
      <c r="B5073" s="19">
        <v>43268</v>
      </c>
      <c r="C5073" s="18">
        <v>4.2650398748210003</v>
      </c>
      <c r="D5073" s="20" t="s">
        <v>20</v>
      </c>
      <c r="E5073" s="20" t="s">
        <v>33</v>
      </c>
      <c r="F5073" s="20">
        <v>1000000047</v>
      </c>
      <c r="G5073" s="20" t="s">
        <v>32</v>
      </c>
      <c r="H5073" s="20" t="s">
        <v>8</v>
      </c>
      <c r="I5073" s="20">
        <v>10000211</v>
      </c>
      <c r="J5073" s="20" t="s">
        <v>6</v>
      </c>
      <c r="K5073" s="20" t="s">
        <v>110</v>
      </c>
      <c r="L5073" s="20" t="s">
        <v>110</v>
      </c>
      <c r="M5073" s="20" t="s">
        <v>110</v>
      </c>
    </row>
    <row r="5074" spans="2:13" x14ac:dyDescent="0.2">
      <c r="B5074" s="19">
        <v>43269</v>
      </c>
      <c r="C5074" s="18">
        <v>4.3503406723174205</v>
      </c>
      <c r="D5074" s="20" t="s">
        <v>20</v>
      </c>
      <c r="E5074" s="20" t="s">
        <v>33</v>
      </c>
      <c r="F5074" s="20">
        <v>1000000047</v>
      </c>
      <c r="G5074" s="20" t="s">
        <v>32</v>
      </c>
      <c r="H5074" s="20" t="s">
        <v>8</v>
      </c>
      <c r="I5074" s="20">
        <v>10000211</v>
      </c>
      <c r="J5074" s="20" t="s">
        <v>6</v>
      </c>
      <c r="K5074" s="20" t="s">
        <v>110</v>
      </c>
      <c r="L5074" s="20" t="s">
        <v>110</v>
      </c>
      <c r="M5074" s="20" t="s">
        <v>110</v>
      </c>
    </row>
    <row r="5075" spans="2:13" x14ac:dyDescent="0.2">
      <c r="B5075" s="19">
        <v>43270</v>
      </c>
      <c r="C5075" s="18">
        <v>2.3673474857637675</v>
      </c>
      <c r="D5075" s="20" t="s">
        <v>20</v>
      </c>
      <c r="E5075" s="20" t="s">
        <v>33</v>
      </c>
      <c r="F5075" s="20">
        <v>1000000047</v>
      </c>
      <c r="G5075" s="20" t="s">
        <v>32</v>
      </c>
      <c r="H5075" s="20" t="s">
        <v>8</v>
      </c>
      <c r="I5075" s="20">
        <v>10000211</v>
      </c>
      <c r="J5075" s="20" t="s">
        <v>6</v>
      </c>
      <c r="K5075" s="20" t="s">
        <v>110</v>
      </c>
      <c r="L5075" s="20" t="s">
        <v>110</v>
      </c>
      <c r="M5075" s="20" t="s">
        <v>110</v>
      </c>
    </row>
    <row r="5076" spans="2:13" x14ac:dyDescent="0.2">
      <c r="B5076" s="19">
        <v>43271</v>
      </c>
      <c r="C5076" s="18">
        <v>2.4146944354790434</v>
      </c>
      <c r="D5076" s="20" t="s">
        <v>20</v>
      </c>
      <c r="E5076" s="20" t="s">
        <v>33</v>
      </c>
      <c r="F5076" s="20">
        <v>1000000047</v>
      </c>
      <c r="G5076" s="20" t="s">
        <v>32</v>
      </c>
      <c r="H5076" s="20" t="s">
        <v>8</v>
      </c>
      <c r="I5076" s="20">
        <v>10000211</v>
      </c>
      <c r="J5076" s="20" t="s">
        <v>6</v>
      </c>
      <c r="K5076" s="20" t="s">
        <v>110</v>
      </c>
      <c r="L5076" s="20" t="s">
        <v>110</v>
      </c>
      <c r="M5076" s="20" t="s">
        <v>110</v>
      </c>
    </row>
    <row r="5077" spans="2:13" x14ac:dyDescent="0.2">
      <c r="B5077" s="19">
        <v>43272</v>
      </c>
      <c r="C5077" s="18">
        <v>2.4629883241886241</v>
      </c>
      <c r="D5077" s="20" t="s">
        <v>20</v>
      </c>
      <c r="E5077" s="20" t="s">
        <v>33</v>
      </c>
      <c r="F5077" s="20">
        <v>1000000047</v>
      </c>
      <c r="G5077" s="20" t="s">
        <v>32</v>
      </c>
      <c r="H5077" s="20" t="s">
        <v>8</v>
      </c>
      <c r="I5077" s="20">
        <v>10000211</v>
      </c>
      <c r="J5077" s="20" t="s">
        <v>6</v>
      </c>
      <c r="K5077" s="20" t="s">
        <v>110</v>
      </c>
      <c r="L5077" s="20" t="s">
        <v>110</v>
      </c>
      <c r="M5077" s="20" t="s">
        <v>110</v>
      </c>
    </row>
    <row r="5078" spans="2:13" x14ac:dyDescent="0.2">
      <c r="B5078" s="19">
        <v>43273</v>
      </c>
      <c r="C5078" s="18">
        <v>2.5122480906723967</v>
      </c>
      <c r="D5078" s="20" t="s">
        <v>20</v>
      </c>
      <c r="E5078" s="20" t="s">
        <v>33</v>
      </c>
      <c r="F5078" s="20">
        <v>1000000047</v>
      </c>
      <c r="G5078" s="20" t="s">
        <v>32</v>
      </c>
      <c r="H5078" s="20" t="s">
        <v>8</v>
      </c>
      <c r="I5078" s="20">
        <v>10000211</v>
      </c>
      <c r="J5078" s="20" t="s">
        <v>6</v>
      </c>
      <c r="K5078" s="20" t="s">
        <v>110</v>
      </c>
      <c r="L5078" s="20" t="s">
        <v>110</v>
      </c>
      <c r="M5078" s="20" t="s">
        <v>110</v>
      </c>
    </row>
    <row r="5079" spans="2:13" x14ac:dyDescent="0.2">
      <c r="B5079" s="19">
        <v>43274</v>
      </c>
      <c r="C5079" s="18">
        <v>2.5624930524858445</v>
      </c>
      <c r="D5079" s="20" t="s">
        <v>20</v>
      </c>
      <c r="E5079" s="20" t="s">
        <v>33</v>
      </c>
      <c r="F5079" s="20">
        <v>1000000047</v>
      </c>
      <c r="G5079" s="20" t="s">
        <v>32</v>
      </c>
      <c r="H5079" s="20" t="s">
        <v>8</v>
      </c>
      <c r="I5079" s="20">
        <v>10000211</v>
      </c>
      <c r="J5079" s="20" t="s">
        <v>6</v>
      </c>
      <c r="K5079" s="20" t="s">
        <v>110</v>
      </c>
      <c r="L5079" s="20" t="s">
        <v>110</v>
      </c>
      <c r="M5079" s="20" t="s">
        <v>110</v>
      </c>
    </row>
    <row r="5080" spans="2:13" x14ac:dyDescent="0.2">
      <c r="B5080" s="19">
        <v>43275</v>
      </c>
      <c r="C5080" s="18">
        <v>2.6137429135355617</v>
      </c>
      <c r="D5080" s="20" t="s">
        <v>20</v>
      </c>
      <c r="E5080" s="20" t="s">
        <v>33</v>
      </c>
      <c r="F5080" s="20">
        <v>1000000047</v>
      </c>
      <c r="G5080" s="20" t="s">
        <v>32</v>
      </c>
      <c r="H5080" s="20" t="s">
        <v>8</v>
      </c>
      <c r="I5080" s="20">
        <v>10000211</v>
      </c>
      <c r="J5080" s="20" t="s">
        <v>6</v>
      </c>
      <c r="K5080" s="20" t="s">
        <v>110</v>
      </c>
      <c r="L5080" s="20" t="s">
        <v>110</v>
      </c>
      <c r="M5080" s="20" t="s">
        <v>110</v>
      </c>
    </row>
    <row r="5081" spans="2:13" x14ac:dyDescent="0.2">
      <c r="B5081" s="19">
        <v>43276</v>
      </c>
      <c r="C5081" s="18">
        <v>2.6660177718062728</v>
      </c>
      <c r="D5081" s="20" t="s">
        <v>20</v>
      </c>
      <c r="E5081" s="20" t="s">
        <v>33</v>
      </c>
      <c r="F5081" s="20">
        <v>1000000047</v>
      </c>
      <c r="G5081" s="20" t="s">
        <v>32</v>
      </c>
      <c r="H5081" s="20" t="s">
        <v>8</v>
      </c>
      <c r="I5081" s="20">
        <v>10000211</v>
      </c>
      <c r="J5081" s="20" t="s">
        <v>6</v>
      </c>
      <c r="K5081" s="20" t="s">
        <v>110</v>
      </c>
      <c r="L5081" s="20" t="s">
        <v>110</v>
      </c>
      <c r="M5081" s="20" t="s">
        <v>110</v>
      </c>
    </row>
    <row r="5082" spans="2:13" x14ac:dyDescent="0.2">
      <c r="B5082" s="19">
        <v>43277</v>
      </c>
      <c r="C5082" s="18">
        <v>2.7193381272423984</v>
      </c>
      <c r="D5082" s="20" t="s">
        <v>20</v>
      </c>
      <c r="E5082" s="20" t="s">
        <v>33</v>
      </c>
      <c r="F5082" s="20">
        <v>1000000047</v>
      </c>
      <c r="G5082" s="20" t="s">
        <v>32</v>
      </c>
      <c r="H5082" s="20" t="s">
        <v>8</v>
      </c>
      <c r="I5082" s="20">
        <v>10000211</v>
      </c>
      <c r="J5082" s="20" t="s">
        <v>6</v>
      </c>
      <c r="K5082" s="20" t="s">
        <v>110</v>
      </c>
      <c r="L5082" s="20" t="s">
        <v>110</v>
      </c>
      <c r="M5082" s="20" t="s">
        <v>110</v>
      </c>
    </row>
    <row r="5083" spans="2:13" x14ac:dyDescent="0.2">
      <c r="B5083" s="19">
        <v>43278</v>
      </c>
      <c r="C5083" s="18">
        <v>2.7737248897872462</v>
      </c>
      <c r="D5083" s="20" t="s">
        <v>20</v>
      </c>
      <c r="E5083" s="20" t="s">
        <v>33</v>
      </c>
      <c r="F5083" s="20">
        <v>1000000047</v>
      </c>
      <c r="G5083" s="20" t="s">
        <v>32</v>
      </c>
      <c r="H5083" s="20" t="s">
        <v>8</v>
      </c>
      <c r="I5083" s="20">
        <v>10000211</v>
      </c>
      <c r="J5083" s="20" t="s">
        <v>6</v>
      </c>
      <c r="K5083" s="20" t="s">
        <v>110</v>
      </c>
      <c r="L5083" s="20" t="s">
        <v>110</v>
      </c>
      <c r="M5083" s="20" t="s">
        <v>110</v>
      </c>
    </row>
    <row r="5084" spans="2:13" x14ac:dyDescent="0.2">
      <c r="B5084" s="19">
        <v>43279</v>
      </c>
      <c r="C5084" s="18">
        <v>2.8291993875829911</v>
      </c>
      <c r="D5084" s="20" t="s">
        <v>20</v>
      </c>
      <c r="E5084" s="20" t="s">
        <v>33</v>
      </c>
      <c r="F5084" s="20">
        <v>1000000047</v>
      </c>
      <c r="G5084" s="20" t="s">
        <v>32</v>
      </c>
      <c r="H5084" s="20" t="s">
        <v>8</v>
      </c>
      <c r="I5084" s="20">
        <v>10000211</v>
      </c>
      <c r="J5084" s="20" t="s">
        <v>6</v>
      </c>
      <c r="K5084" s="20" t="s">
        <v>110</v>
      </c>
      <c r="L5084" s="20" t="s">
        <v>110</v>
      </c>
      <c r="M5084" s="20" t="s">
        <v>110</v>
      </c>
    </row>
    <row r="5085" spans="2:13" x14ac:dyDescent="0.2">
      <c r="B5085" s="19">
        <v>43280</v>
      </c>
      <c r="C5085" s="18">
        <v>2.8857833753346513</v>
      </c>
      <c r="D5085" s="20" t="s">
        <v>20</v>
      </c>
      <c r="E5085" s="20" t="s">
        <v>33</v>
      </c>
      <c r="F5085" s="20">
        <v>1000000047</v>
      </c>
      <c r="G5085" s="20" t="s">
        <v>32</v>
      </c>
      <c r="H5085" s="20" t="s">
        <v>8</v>
      </c>
      <c r="I5085" s="20">
        <v>10000211</v>
      </c>
      <c r="J5085" s="20" t="s">
        <v>6</v>
      </c>
      <c r="K5085" s="20" t="s">
        <v>110</v>
      </c>
      <c r="L5085" s="20" t="s">
        <v>110</v>
      </c>
      <c r="M5085" s="20" t="s">
        <v>110</v>
      </c>
    </row>
    <row r="5086" spans="2:13" x14ac:dyDescent="0.2">
      <c r="B5086" s="19">
        <v>43281</v>
      </c>
      <c r="C5086" s="18">
        <v>2.9434990428413443</v>
      </c>
      <c r="D5086" s="20" t="s">
        <v>20</v>
      </c>
      <c r="E5086" s="20" t="s">
        <v>33</v>
      </c>
      <c r="F5086" s="20">
        <v>1000000047</v>
      </c>
      <c r="G5086" s="20" t="s">
        <v>32</v>
      </c>
      <c r="H5086" s="20" t="s">
        <v>8</v>
      </c>
      <c r="I5086" s="20">
        <v>10000211</v>
      </c>
      <c r="J5086" s="20" t="s">
        <v>6</v>
      </c>
      <c r="K5086" s="20" t="s">
        <v>110</v>
      </c>
      <c r="L5086" s="20" t="s">
        <v>110</v>
      </c>
      <c r="M5086" s="20" t="s">
        <v>110</v>
      </c>
    </row>
    <row r="5087" spans="2:13" x14ac:dyDescent="0.2">
      <c r="B5087" s="19">
        <v>43282</v>
      </c>
      <c r="C5087" s="18">
        <v>3.0023690236981713</v>
      </c>
      <c r="D5087" s="20" t="s">
        <v>20</v>
      </c>
      <c r="E5087" s="20" t="s">
        <v>33</v>
      </c>
      <c r="F5087" s="20">
        <v>1000000047</v>
      </c>
      <c r="G5087" s="20" t="s">
        <v>32</v>
      </c>
      <c r="H5087" s="20" t="s">
        <v>8</v>
      </c>
      <c r="I5087" s="20">
        <v>10000211</v>
      </c>
      <c r="J5087" s="20" t="s">
        <v>6</v>
      </c>
      <c r="K5087" s="20" t="s">
        <v>110</v>
      </c>
      <c r="L5087" s="20" t="s">
        <v>110</v>
      </c>
      <c r="M5087" s="20" t="s">
        <v>110</v>
      </c>
    </row>
    <row r="5088" spans="2:13" x14ac:dyDescent="0.2">
      <c r="B5088" s="19">
        <v>43283</v>
      </c>
      <c r="C5088" s="18">
        <v>3.0624164041721347</v>
      </c>
      <c r="D5088" s="20" t="s">
        <v>20</v>
      </c>
      <c r="E5088" s="20" t="s">
        <v>33</v>
      </c>
      <c r="F5088" s="20">
        <v>1000000047</v>
      </c>
      <c r="G5088" s="20" t="s">
        <v>32</v>
      </c>
      <c r="H5088" s="20" t="s">
        <v>8</v>
      </c>
      <c r="I5088" s="20">
        <v>10000211</v>
      </c>
      <c r="J5088" s="20" t="s">
        <v>6</v>
      </c>
      <c r="K5088" s="20" t="s">
        <v>110</v>
      </c>
      <c r="L5088" s="20" t="s">
        <v>110</v>
      </c>
      <c r="M5088" s="20" t="s">
        <v>110</v>
      </c>
    </row>
    <row r="5089" spans="2:13" x14ac:dyDescent="0.2">
      <c r="B5089" s="19">
        <v>43284</v>
      </c>
      <c r="C5089" s="18">
        <v>3.1236647322555773</v>
      </c>
      <c r="D5089" s="20" t="s">
        <v>20</v>
      </c>
      <c r="E5089" s="20" t="s">
        <v>33</v>
      </c>
      <c r="F5089" s="20">
        <v>1000000047</v>
      </c>
      <c r="G5089" s="20" t="s">
        <v>32</v>
      </c>
      <c r="H5089" s="20" t="s">
        <v>8</v>
      </c>
      <c r="I5089" s="20">
        <v>10000211</v>
      </c>
      <c r="J5089" s="20" t="s">
        <v>6</v>
      </c>
      <c r="K5089" s="20" t="s">
        <v>110</v>
      </c>
      <c r="L5089" s="20" t="s">
        <v>110</v>
      </c>
      <c r="M5089" s="20" t="s">
        <v>110</v>
      </c>
    </row>
    <row r="5090" spans="2:13" x14ac:dyDescent="0.2">
      <c r="B5090" s="19">
        <v>43285</v>
      </c>
      <c r="C5090" s="18">
        <v>3.1861380269006889</v>
      </c>
      <c r="D5090" s="20" t="s">
        <v>20</v>
      </c>
      <c r="E5090" s="20" t="s">
        <v>33</v>
      </c>
      <c r="F5090" s="20">
        <v>1000000047</v>
      </c>
      <c r="G5090" s="20" t="s">
        <v>32</v>
      </c>
      <c r="H5090" s="20" t="s">
        <v>8</v>
      </c>
      <c r="I5090" s="20">
        <v>10000211</v>
      </c>
      <c r="J5090" s="20" t="s">
        <v>6</v>
      </c>
      <c r="K5090" s="20" t="s">
        <v>110</v>
      </c>
      <c r="L5090" s="20" t="s">
        <v>110</v>
      </c>
      <c r="M5090" s="20" t="s">
        <v>110</v>
      </c>
    </row>
    <row r="5091" spans="2:13" x14ac:dyDescent="0.2">
      <c r="B5091" s="19">
        <v>43286</v>
      </c>
      <c r="C5091" s="18">
        <v>3.2498607874387027</v>
      </c>
      <c r="D5091" s="20" t="s">
        <v>20</v>
      </c>
      <c r="E5091" s="20" t="s">
        <v>33</v>
      </c>
      <c r="F5091" s="20">
        <v>1000000047</v>
      </c>
      <c r="G5091" s="20" t="s">
        <v>32</v>
      </c>
      <c r="H5091" s="20" t="s">
        <v>8</v>
      </c>
      <c r="I5091" s="20">
        <v>10000211</v>
      </c>
      <c r="J5091" s="20" t="s">
        <v>6</v>
      </c>
      <c r="K5091" s="20" t="s">
        <v>110</v>
      </c>
      <c r="L5091" s="20" t="s">
        <v>110</v>
      </c>
      <c r="M5091" s="20" t="s">
        <v>110</v>
      </c>
    </row>
    <row r="5092" spans="2:13" x14ac:dyDescent="0.2">
      <c r="B5092" s="19">
        <v>43287</v>
      </c>
      <c r="C5092" s="18">
        <v>2.5668580031874764</v>
      </c>
      <c r="D5092" s="20" t="s">
        <v>20</v>
      </c>
      <c r="E5092" s="20" t="s">
        <v>33</v>
      </c>
      <c r="F5092" s="20">
        <v>1000000047</v>
      </c>
      <c r="G5092" s="20" t="s">
        <v>32</v>
      </c>
      <c r="H5092" s="20" t="s">
        <v>8</v>
      </c>
      <c r="I5092" s="20">
        <v>10000211</v>
      </c>
      <c r="J5092" s="20" t="s">
        <v>6</v>
      </c>
      <c r="K5092" s="20" t="s">
        <v>110</v>
      </c>
      <c r="L5092" s="20" t="s">
        <v>110</v>
      </c>
      <c r="M5092" s="20" t="s">
        <v>110</v>
      </c>
    </row>
    <row r="5093" spans="2:13" x14ac:dyDescent="0.2">
      <c r="B5093" s="19">
        <v>43288</v>
      </c>
      <c r="C5093" s="18">
        <v>2.6181951632512255</v>
      </c>
      <c r="D5093" s="20" t="s">
        <v>20</v>
      </c>
      <c r="E5093" s="20" t="s">
        <v>33</v>
      </c>
      <c r="F5093" s="20">
        <v>1000000047</v>
      </c>
      <c r="G5093" s="20" t="s">
        <v>32</v>
      </c>
      <c r="H5093" s="20" t="s">
        <v>8</v>
      </c>
      <c r="I5093" s="20">
        <v>10000211</v>
      </c>
      <c r="J5093" s="20" t="s">
        <v>6</v>
      </c>
      <c r="K5093" s="20" t="s">
        <v>110</v>
      </c>
      <c r="L5093" s="20" t="s">
        <v>110</v>
      </c>
      <c r="M5093" s="20" t="s">
        <v>110</v>
      </c>
    </row>
    <row r="5094" spans="2:13" x14ac:dyDescent="0.2">
      <c r="B5094" s="19">
        <v>43289</v>
      </c>
      <c r="C5094" s="18">
        <v>2.6705590665162497</v>
      </c>
      <c r="D5094" s="20" t="s">
        <v>20</v>
      </c>
      <c r="E5094" s="20" t="s">
        <v>33</v>
      </c>
      <c r="F5094" s="20">
        <v>1000000047</v>
      </c>
      <c r="G5094" s="20" t="s">
        <v>32</v>
      </c>
      <c r="H5094" s="20" t="s">
        <v>8</v>
      </c>
      <c r="I5094" s="20">
        <v>10000211</v>
      </c>
      <c r="J5094" s="20" t="s">
        <v>6</v>
      </c>
      <c r="K5094" s="20" t="s">
        <v>110</v>
      </c>
      <c r="L5094" s="20" t="s">
        <v>110</v>
      </c>
      <c r="M5094" s="20" t="s">
        <v>110</v>
      </c>
    </row>
    <row r="5095" spans="2:13" x14ac:dyDescent="0.2">
      <c r="B5095" s="19">
        <v>43290</v>
      </c>
      <c r="C5095" s="18">
        <v>2.7239702478465748</v>
      </c>
      <c r="D5095" s="20" t="s">
        <v>20</v>
      </c>
      <c r="E5095" s="20" t="s">
        <v>33</v>
      </c>
      <c r="F5095" s="20">
        <v>1000000047</v>
      </c>
      <c r="G5095" s="20" t="s">
        <v>32</v>
      </c>
      <c r="H5095" s="20" t="s">
        <v>8</v>
      </c>
      <c r="I5095" s="20">
        <v>10000211</v>
      </c>
      <c r="J5095" s="20" t="s">
        <v>6</v>
      </c>
      <c r="K5095" s="20" t="s">
        <v>110</v>
      </c>
      <c r="L5095" s="20" t="s">
        <v>110</v>
      </c>
      <c r="M5095" s="20" t="s">
        <v>110</v>
      </c>
    </row>
    <row r="5096" spans="2:13" x14ac:dyDescent="0.2">
      <c r="B5096" s="19">
        <v>43291</v>
      </c>
      <c r="C5096" s="18">
        <v>2.7784496528035065</v>
      </c>
      <c r="D5096" s="20" t="s">
        <v>20</v>
      </c>
      <c r="E5096" s="20" t="s">
        <v>33</v>
      </c>
      <c r="F5096" s="20">
        <v>1000000047</v>
      </c>
      <c r="G5096" s="20" t="s">
        <v>32</v>
      </c>
      <c r="H5096" s="20" t="s">
        <v>8</v>
      </c>
      <c r="I5096" s="20">
        <v>10000211</v>
      </c>
      <c r="J5096" s="20" t="s">
        <v>6</v>
      </c>
      <c r="K5096" s="20" t="s">
        <v>110</v>
      </c>
      <c r="L5096" s="20" t="s">
        <v>110</v>
      </c>
      <c r="M5096" s="20" t="s">
        <v>110</v>
      </c>
    </row>
    <row r="5097" spans="2:13" x14ac:dyDescent="0.2">
      <c r="B5097" s="19">
        <v>43292</v>
      </c>
      <c r="C5097" s="18">
        <v>2.8340186458595769</v>
      </c>
      <c r="D5097" s="20" t="s">
        <v>20</v>
      </c>
      <c r="E5097" s="20" t="s">
        <v>33</v>
      </c>
      <c r="F5097" s="20">
        <v>1000000047</v>
      </c>
      <c r="G5097" s="20" t="s">
        <v>32</v>
      </c>
      <c r="H5097" s="20" t="s">
        <v>8</v>
      </c>
      <c r="I5097" s="20">
        <v>10000211</v>
      </c>
      <c r="J5097" s="20" t="s">
        <v>6</v>
      </c>
      <c r="K5097" s="20" t="s">
        <v>110</v>
      </c>
      <c r="L5097" s="20" t="s">
        <v>110</v>
      </c>
      <c r="M5097" s="20" t="s">
        <v>110</v>
      </c>
    </row>
    <row r="5098" spans="2:13" x14ac:dyDescent="0.2">
      <c r="B5098" s="19">
        <v>43293</v>
      </c>
      <c r="C5098" s="18">
        <v>2.8906990187767683</v>
      </c>
      <c r="D5098" s="20" t="s">
        <v>20</v>
      </c>
      <c r="E5098" s="20" t="s">
        <v>33</v>
      </c>
      <c r="F5098" s="20">
        <v>1000000047</v>
      </c>
      <c r="G5098" s="20" t="s">
        <v>32</v>
      </c>
      <c r="H5098" s="20" t="s">
        <v>8</v>
      </c>
      <c r="I5098" s="20">
        <v>10000211</v>
      </c>
      <c r="J5098" s="20" t="s">
        <v>6</v>
      </c>
      <c r="K5098" s="20" t="s">
        <v>110</v>
      </c>
      <c r="L5098" s="20" t="s">
        <v>110</v>
      </c>
      <c r="M5098" s="20" t="s">
        <v>110</v>
      </c>
    </row>
    <row r="5099" spans="2:13" x14ac:dyDescent="0.2">
      <c r="B5099" s="19">
        <v>43294</v>
      </c>
      <c r="C5099" s="18">
        <v>2.9485129991523036</v>
      </c>
      <c r="D5099" s="20" t="s">
        <v>20</v>
      </c>
      <c r="E5099" s="20" t="s">
        <v>33</v>
      </c>
      <c r="F5099" s="20">
        <v>1000000047</v>
      </c>
      <c r="G5099" s="20" t="s">
        <v>32</v>
      </c>
      <c r="H5099" s="20" t="s">
        <v>8</v>
      </c>
      <c r="I5099" s="20">
        <v>10000211</v>
      </c>
      <c r="J5099" s="20" t="s">
        <v>6</v>
      </c>
      <c r="K5099" s="20" t="s">
        <v>110</v>
      </c>
      <c r="L5099" s="20" t="s">
        <v>110</v>
      </c>
      <c r="M5099" s="20" t="s">
        <v>110</v>
      </c>
    </row>
    <row r="5100" spans="2:13" x14ac:dyDescent="0.2">
      <c r="B5100" s="19">
        <v>43295</v>
      </c>
      <c r="C5100" s="18">
        <v>3.0074832591353498</v>
      </c>
      <c r="D5100" s="20" t="s">
        <v>20</v>
      </c>
      <c r="E5100" s="20" t="s">
        <v>33</v>
      </c>
      <c r="F5100" s="20">
        <v>1000000047</v>
      </c>
      <c r="G5100" s="20" t="s">
        <v>32</v>
      </c>
      <c r="H5100" s="20" t="s">
        <v>8</v>
      </c>
      <c r="I5100" s="20">
        <v>10000211</v>
      </c>
      <c r="J5100" s="20" t="s">
        <v>6</v>
      </c>
      <c r="K5100" s="20" t="s">
        <v>110</v>
      </c>
      <c r="L5100" s="20" t="s">
        <v>110</v>
      </c>
      <c r="M5100" s="20" t="s">
        <v>110</v>
      </c>
    </row>
    <row r="5101" spans="2:13" x14ac:dyDescent="0.2">
      <c r="B5101" s="19">
        <v>43296</v>
      </c>
      <c r="C5101" s="18">
        <v>3.0676329243180565</v>
      </c>
      <c r="D5101" s="20" t="s">
        <v>20</v>
      </c>
      <c r="E5101" s="20" t="s">
        <v>33</v>
      </c>
      <c r="F5101" s="20">
        <v>1000000047</v>
      </c>
      <c r="G5101" s="20" t="s">
        <v>32</v>
      </c>
      <c r="H5101" s="20" t="s">
        <v>8</v>
      </c>
      <c r="I5101" s="20">
        <v>10000211</v>
      </c>
      <c r="J5101" s="20" t="s">
        <v>6</v>
      </c>
      <c r="K5101" s="20" t="s">
        <v>110</v>
      </c>
      <c r="L5101" s="20" t="s">
        <v>110</v>
      </c>
      <c r="M5101" s="20" t="s">
        <v>110</v>
      </c>
    </row>
    <row r="5102" spans="2:13" x14ac:dyDescent="0.2">
      <c r="B5102" s="19">
        <v>43297</v>
      </c>
      <c r="C5102" s="18">
        <v>2.880985582804418</v>
      </c>
      <c r="D5102" s="20" t="s">
        <v>20</v>
      </c>
      <c r="E5102" s="20" t="s">
        <v>33</v>
      </c>
      <c r="F5102" s="20">
        <v>1000000047</v>
      </c>
      <c r="G5102" s="20" t="s">
        <v>32</v>
      </c>
      <c r="H5102" s="20" t="s">
        <v>8</v>
      </c>
      <c r="I5102" s="20">
        <v>10000211</v>
      </c>
      <c r="J5102" s="20" t="s">
        <v>6</v>
      </c>
      <c r="K5102" s="20" t="s">
        <v>110</v>
      </c>
      <c r="L5102" s="20" t="s">
        <v>110</v>
      </c>
      <c r="M5102" s="20" t="s">
        <v>110</v>
      </c>
    </row>
    <row r="5103" spans="2:13" x14ac:dyDescent="0.2">
      <c r="B5103" s="19">
        <v>43298</v>
      </c>
      <c r="C5103" s="18">
        <v>2.9386052944605066</v>
      </c>
      <c r="D5103" s="20" t="s">
        <v>20</v>
      </c>
      <c r="E5103" s="20" t="s">
        <v>33</v>
      </c>
      <c r="F5103" s="20">
        <v>1000000047</v>
      </c>
      <c r="G5103" s="20" t="s">
        <v>32</v>
      </c>
      <c r="H5103" s="20" t="s">
        <v>8</v>
      </c>
      <c r="I5103" s="20">
        <v>10000211</v>
      </c>
      <c r="J5103" s="20" t="s">
        <v>6</v>
      </c>
      <c r="K5103" s="20" t="s">
        <v>110</v>
      </c>
      <c r="L5103" s="20" t="s">
        <v>110</v>
      </c>
      <c r="M5103" s="20" t="s">
        <v>110</v>
      </c>
    </row>
    <row r="5104" spans="2:13" x14ac:dyDescent="0.2">
      <c r="B5104" s="19">
        <v>43299</v>
      </c>
      <c r="C5104" s="18">
        <v>2.9973774003497162</v>
      </c>
      <c r="D5104" s="20" t="s">
        <v>20</v>
      </c>
      <c r="E5104" s="20" t="s">
        <v>33</v>
      </c>
      <c r="F5104" s="20">
        <v>1000000047</v>
      </c>
      <c r="G5104" s="20" t="s">
        <v>32</v>
      </c>
      <c r="H5104" s="20" t="s">
        <v>8</v>
      </c>
      <c r="I5104" s="20">
        <v>10000211</v>
      </c>
      <c r="J5104" s="20" t="s">
        <v>6</v>
      </c>
      <c r="K5104" s="20" t="s">
        <v>110</v>
      </c>
      <c r="L5104" s="20" t="s">
        <v>110</v>
      </c>
      <c r="M5104" s="20" t="s">
        <v>110</v>
      </c>
    </row>
    <row r="5105" spans="2:13" x14ac:dyDescent="0.2">
      <c r="B5105" s="19">
        <v>43300</v>
      </c>
      <c r="C5105" s="18">
        <v>3.0573249483567104</v>
      </c>
      <c r="D5105" s="20" t="s">
        <v>20</v>
      </c>
      <c r="E5105" s="20" t="s">
        <v>33</v>
      </c>
      <c r="F5105" s="20">
        <v>1000000047</v>
      </c>
      <c r="G5105" s="20" t="s">
        <v>32</v>
      </c>
      <c r="H5105" s="20" t="s">
        <v>8</v>
      </c>
      <c r="I5105" s="20">
        <v>10000211</v>
      </c>
      <c r="J5105" s="20" t="s">
        <v>6</v>
      </c>
      <c r="K5105" s="20" t="s">
        <v>110</v>
      </c>
      <c r="L5105" s="20" t="s">
        <v>110</v>
      </c>
      <c r="M5105" s="20" t="s">
        <v>110</v>
      </c>
    </row>
    <row r="5106" spans="2:13" x14ac:dyDescent="0.2">
      <c r="B5106" s="19">
        <v>43301</v>
      </c>
      <c r="C5106" s="18">
        <v>3.1184714473238451</v>
      </c>
      <c r="D5106" s="20" t="s">
        <v>20</v>
      </c>
      <c r="E5106" s="20" t="s">
        <v>33</v>
      </c>
      <c r="F5106" s="20">
        <v>1000000047</v>
      </c>
      <c r="G5106" s="20" t="s">
        <v>32</v>
      </c>
      <c r="H5106" s="20" t="s">
        <v>8</v>
      </c>
      <c r="I5106" s="20">
        <v>10000211</v>
      </c>
      <c r="J5106" s="20" t="s">
        <v>6</v>
      </c>
      <c r="K5106" s="20" t="s">
        <v>110</v>
      </c>
      <c r="L5106" s="20" t="s">
        <v>110</v>
      </c>
      <c r="M5106" s="20" t="s">
        <v>110</v>
      </c>
    </row>
    <row r="5107" spans="2:13" x14ac:dyDescent="0.2">
      <c r="B5107" s="19">
        <v>43252</v>
      </c>
      <c r="C5107" s="18">
        <v>10.506000000000002</v>
      </c>
      <c r="D5107" s="20" t="s">
        <v>3</v>
      </c>
      <c r="E5107" s="20" t="s">
        <v>12</v>
      </c>
      <c r="F5107" s="20">
        <v>1000000059</v>
      </c>
      <c r="G5107" s="20" t="s">
        <v>53</v>
      </c>
      <c r="H5107" s="20" t="s">
        <v>8</v>
      </c>
      <c r="I5107" s="20">
        <v>10000211</v>
      </c>
      <c r="J5107" s="20" t="s">
        <v>6</v>
      </c>
      <c r="K5107" s="20" t="s">
        <v>110</v>
      </c>
      <c r="L5107" s="20" t="s">
        <v>110</v>
      </c>
      <c r="M5107" s="20" t="s">
        <v>110</v>
      </c>
    </row>
    <row r="5108" spans="2:13" x14ac:dyDescent="0.2">
      <c r="B5108" s="19">
        <v>43253</v>
      </c>
      <c r="C5108" s="18">
        <v>10.71612</v>
      </c>
      <c r="D5108" s="20" t="s">
        <v>3</v>
      </c>
      <c r="E5108" s="20" t="s">
        <v>12</v>
      </c>
      <c r="F5108" s="20">
        <v>1000000059</v>
      </c>
      <c r="G5108" s="20" t="s">
        <v>53</v>
      </c>
      <c r="H5108" s="20" t="s">
        <v>8</v>
      </c>
      <c r="I5108" s="20">
        <v>10000211</v>
      </c>
      <c r="J5108" s="20" t="s">
        <v>6</v>
      </c>
      <c r="K5108" s="20" t="s">
        <v>110</v>
      </c>
      <c r="L5108" s="20" t="s">
        <v>110</v>
      </c>
      <c r="M5108" s="20" t="s">
        <v>110</v>
      </c>
    </row>
    <row r="5109" spans="2:13" x14ac:dyDescent="0.2">
      <c r="B5109" s="19">
        <v>43254</v>
      </c>
      <c r="C5109" s="18">
        <v>10.930442400000002</v>
      </c>
      <c r="D5109" s="20" t="s">
        <v>3</v>
      </c>
      <c r="E5109" s="20" t="s">
        <v>12</v>
      </c>
      <c r="F5109" s="20">
        <v>1000000059</v>
      </c>
      <c r="G5109" s="20" t="s">
        <v>53</v>
      </c>
      <c r="H5109" s="20" t="s">
        <v>8</v>
      </c>
      <c r="I5109" s="20">
        <v>10000211</v>
      </c>
      <c r="J5109" s="20" t="s">
        <v>6</v>
      </c>
      <c r="K5109" s="20" t="s">
        <v>110</v>
      </c>
      <c r="L5109" s="20" t="s">
        <v>110</v>
      </c>
      <c r="M5109" s="20" t="s">
        <v>110</v>
      </c>
    </row>
    <row r="5110" spans="2:13" x14ac:dyDescent="0.2">
      <c r="B5110" s="19">
        <v>43255</v>
      </c>
      <c r="C5110" s="18">
        <v>11.149051248000001</v>
      </c>
      <c r="D5110" s="20" t="s">
        <v>3</v>
      </c>
      <c r="E5110" s="20" t="s">
        <v>12</v>
      </c>
      <c r="F5110" s="20">
        <v>1000000059</v>
      </c>
      <c r="G5110" s="20" t="s">
        <v>53</v>
      </c>
      <c r="H5110" s="20" t="s">
        <v>8</v>
      </c>
      <c r="I5110" s="20">
        <v>10000211</v>
      </c>
      <c r="J5110" s="20" t="s">
        <v>6</v>
      </c>
      <c r="K5110" s="20" t="s">
        <v>110</v>
      </c>
      <c r="L5110" s="20" t="s">
        <v>110</v>
      </c>
      <c r="M5110" s="20" t="s">
        <v>110</v>
      </c>
    </row>
    <row r="5111" spans="2:13" x14ac:dyDescent="0.2">
      <c r="B5111" s="19">
        <v>43256</v>
      </c>
      <c r="C5111" s="18">
        <v>11.37203227296</v>
      </c>
      <c r="D5111" s="20" t="s">
        <v>3</v>
      </c>
      <c r="E5111" s="20" t="s">
        <v>12</v>
      </c>
      <c r="F5111" s="20">
        <v>1000000059</v>
      </c>
      <c r="G5111" s="20" t="s">
        <v>53</v>
      </c>
      <c r="H5111" s="20" t="s">
        <v>8</v>
      </c>
      <c r="I5111" s="20">
        <v>10000211</v>
      </c>
      <c r="J5111" s="20" t="s">
        <v>6</v>
      </c>
      <c r="K5111" s="20" t="s">
        <v>110</v>
      </c>
      <c r="L5111" s="20" t="s">
        <v>110</v>
      </c>
      <c r="M5111" s="20" t="s">
        <v>110</v>
      </c>
    </row>
    <row r="5112" spans="2:13" x14ac:dyDescent="0.2">
      <c r="B5112" s="19">
        <v>43257</v>
      </c>
      <c r="C5112" s="18">
        <v>11.599472918419201</v>
      </c>
      <c r="D5112" s="20" t="s">
        <v>3</v>
      </c>
      <c r="E5112" s="20" t="s">
        <v>12</v>
      </c>
      <c r="F5112" s="20">
        <v>1000000059</v>
      </c>
      <c r="G5112" s="20" t="s">
        <v>53</v>
      </c>
      <c r="H5112" s="20" t="s">
        <v>8</v>
      </c>
      <c r="I5112" s="20">
        <v>10000211</v>
      </c>
      <c r="J5112" s="20" t="s">
        <v>6</v>
      </c>
      <c r="K5112" s="20" t="s">
        <v>110</v>
      </c>
      <c r="L5112" s="20" t="s">
        <v>110</v>
      </c>
      <c r="M5112" s="20" t="s">
        <v>110</v>
      </c>
    </row>
    <row r="5113" spans="2:13" x14ac:dyDescent="0.2">
      <c r="B5113" s="19">
        <v>43258</v>
      </c>
      <c r="C5113" s="18">
        <v>11.831462376787586</v>
      </c>
      <c r="D5113" s="20" t="s">
        <v>3</v>
      </c>
      <c r="E5113" s="20" t="s">
        <v>12</v>
      </c>
      <c r="F5113" s="20">
        <v>1000000059</v>
      </c>
      <c r="G5113" s="20" t="s">
        <v>53</v>
      </c>
      <c r="H5113" s="20" t="s">
        <v>8</v>
      </c>
      <c r="I5113" s="20">
        <v>10000211</v>
      </c>
      <c r="J5113" s="20" t="s">
        <v>6</v>
      </c>
      <c r="K5113" s="20" t="s">
        <v>110</v>
      </c>
      <c r="L5113" s="20" t="s">
        <v>110</v>
      </c>
      <c r="M5113" s="20" t="s">
        <v>110</v>
      </c>
    </row>
    <row r="5114" spans="2:13" x14ac:dyDescent="0.2">
      <c r="B5114" s="19">
        <v>43259</v>
      </c>
      <c r="C5114" s="18">
        <v>12.068091624323337</v>
      </c>
      <c r="D5114" s="20" t="s">
        <v>3</v>
      </c>
      <c r="E5114" s="20" t="s">
        <v>12</v>
      </c>
      <c r="F5114" s="20">
        <v>1000000059</v>
      </c>
      <c r="G5114" s="20" t="s">
        <v>53</v>
      </c>
      <c r="H5114" s="20" t="s">
        <v>8</v>
      </c>
      <c r="I5114" s="20">
        <v>10000211</v>
      </c>
      <c r="J5114" s="20" t="s">
        <v>6</v>
      </c>
      <c r="K5114" s="20" t="s">
        <v>110</v>
      </c>
      <c r="L5114" s="20" t="s">
        <v>110</v>
      </c>
      <c r="M5114" s="20" t="s">
        <v>110</v>
      </c>
    </row>
    <row r="5115" spans="2:13" x14ac:dyDescent="0.2">
      <c r="B5115" s="19">
        <v>43260</v>
      </c>
      <c r="C5115" s="18">
        <v>12.309453456809804</v>
      </c>
      <c r="D5115" s="20" t="s">
        <v>3</v>
      </c>
      <c r="E5115" s="20" t="s">
        <v>12</v>
      </c>
      <c r="F5115" s="20">
        <v>1000000059</v>
      </c>
      <c r="G5115" s="20" t="s">
        <v>53</v>
      </c>
      <c r="H5115" s="20" t="s">
        <v>8</v>
      </c>
      <c r="I5115" s="20">
        <v>10000211</v>
      </c>
      <c r="J5115" s="20" t="s">
        <v>6</v>
      </c>
      <c r="K5115" s="20" t="s">
        <v>110</v>
      </c>
      <c r="L5115" s="20" t="s">
        <v>110</v>
      </c>
      <c r="M5115" s="20" t="s">
        <v>110</v>
      </c>
    </row>
    <row r="5116" spans="2:13" x14ac:dyDescent="0.2">
      <c r="B5116" s="19">
        <v>43261</v>
      </c>
      <c r="C5116" s="18">
        <v>12.555642525946</v>
      </c>
      <c r="D5116" s="20" t="s">
        <v>3</v>
      </c>
      <c r="E5116" s="20" t="s">
        <v>12</v>
      </c>
      <c r="F5116" s="20">
        <v>1000000059</v>
      </c>
      <c r="G5116" s="20" t="s">
        <v>53</v>
      </c>
      <c r="H5116" s="20" t="s">
        <v>8</v>
      </c>
      <c r="I5116" s="20">
        <v>10000211</v>
      </c>
      <c r="J5116" s="20" t="s">
        <v>6</v>
      </c>
      <c r="K5116" s="20" t="s">
        <v>110</v>
      </c>
      <c r="L5116" s="20" t="s">
        <v>110</v>
      </c>
      <c r="M5116" s="20" t="s">
        <v>110</v>
      </c>
    </row>
    <row r="5117" spans="2:13" x14ac:dyDescent="0.2">
      <c r="B5117" s="19">
        <v>43262</v>
      </c>
      <c r="C5117" s="18">
        <v>12.80675537646492</v>
      </c>
      <c r="D5117" s="20" t="s">
        <v>3</v>
      </c>
      <c r="E5117" s="20" t="s">
        <v>12</v>
      </c>
      <c r="F5117" s="20">
        <v>1000000059</v>
      </c>
      <c r="G5117" s="20" t="s">
        <v>53</v>
      </c>
      <c r="H5117" s="20" t="s">
        <v>8</v>
      </c>
      <c r="I5117" s="20">
        <v>10000211</v>
      </c>
      <c r="J5117" s="20" t="s">
        <v>6</v>
      </c>
      <c r="K5117" s="20" t="s">
        <v>110</v>
      </c>
      <c r="L5117" s="20" t="s">
        <v>110</v>
      </c>
      <c r="M5117" s="20" t="s">
        <v>110</v>
      </c>
    </row>
    <row r="5118" spans="2:13" x14ac:dyDescent="0.2">
      <c r="B5118" s="19">
        <v>43263</v>
      </c>
      <c r="C5118" s="18">
        <v>13.06289048399422</v>
      </c>
      <c r="D5118" s="20" t="s">
        <v>3</v>
      </c>
      <c r="E5118" s="20" t="s">
        <v>12</v>
      </c>
      <c r="F5118" s="20">
        <v>1000000059</v>
      </c>
      <c r="G5118" s="20" t="s">
        <v>53</v>
      </c>
      <c r="H5118" s="20" t="s">
        <v>8</v>
      </c>
      <c r="I5118" s="20">
        <v>10000211</v>
      </c>
      <c r="J5118" s="20" t="s">
        <v>6</v>
      </c>
      <c r="K5118" s="20" t="s">
        <v>110</v>
      </c>
      <c r="L5118" s="20" t="s">
        <v>110</v>
      </c>
      <c r="M5118" s="20" t="s">
        <v>110</v>
      </c>
    </row>
    <row r="5119" spans="2:13" x14ac:dyDescent="0.2">
      <c r="B5119" s="19">
        <v>43264</v>
      </c>
      <c r="C5119" s="18">
        <v>13.034148293674104</v>
      </c>
      <c r="D5119" s="20" t="s">
        <v>3</v>
      </c>
      <c r="E5119" s="20" t="s">
        <v>12</v>
      </c>
      <c r="F5119" s="20">
        <v>1000000059</v>
      </c>
      <c r="G5119" s="20" t="s">
        <v>53</v>
      </c>
      <c r="H5119" s="20" t="s">
        <v>8</v>
      </c>
      <c r="I5119" s="20">
        <v>10000211</v>
      </c>
      <c r="J5119" s="20" t="s">
        <v>6</v>
      </c>
      <c r="K5119" s="20" t="s">
        <v>110</v>
      </c>
      <c r="L5119" s="20" t="s">
        <v>110</v>
      </c>
      <c r="M5119" s="20" t="s">
        <v>110</v>
      </c>
    </row>
    <row r="5120" spans="2:13" x14ac:dyDescent="0.2">
      <c r="B5120" s="19">
        <v>43265</v>
      </c>
      <c r="C5120" s="18">
        <v>13.294831259547585</v>
      </c>
      <c r="D5120" s="20" t="s">
        <v>3</v>
      </c>
      <c r="E5120" s="20" t="s">
        <v>12</v>
      </c>
      <c r="F5120" s="20">
        <v>1000000059</v>
      </c>
      <c r="G5120" s="20" t="s">
        <v>53</v>
      </c>
      <c r="H5120" s="20" t="s">
        <v>8</v>
      </c>
      <c r="I5120" s="20">
        <v>10000211</v>
      </c>
      <c r="J5120" s="20" t="s">
        <v>6</v>
      </c>
      <c r="K5120" s="20" t="s">
        <v>110</v>
      </c>
      <c r="L5120" s="20" t="s">
        <v>110</v>
      </c>
      <c r="M5120" s="20" t="s">
        <v>110</v>
      </c>
    </row>
    <row r="5121" spans="2:13" x14ac:dyDescent="0.2">
      <c r="B5121" s="19">
        <v>43266</v>
      </c>
      <c r="C5121" s="18">
        <v>13.560727884738537</v>
      </c>
      <c r="D5121" s="20" t="s">
        <v>3</v>
      </c>
      <c r="E5121" s="20" t="s">
        <v>12</v>
      </c>
      <c r="F5121" s="20">
        <v>1000000059</v>
      </c>
      <c r="G5121" s="20" t="s">
        <v>53</v>
      </c>
      <c r="H5121" s="20" t="s">
        <v>8</v>
      </c>
      <c r="I5121" s="20">
        <v>10000211</v>
      </c>
      <c r="J5121" s="20" t="s">
        <v>6</v>
      </c>
      <c r="K5121" s="20" t="s">
        <v>110</v>
      </c>
      <c r="L5121" s="20" t="s">
        <v>110</v>
      </c>
      <c r="M5121" s="20" t="s">
        <v>110</v>
      </c>
    </row>
    <row r="5122" spans="2:13" x14ac:dyDescent="0.2">
      <c r="B5122" s="19">
        <v>43267</v>
      </c>
      <c r="C5122" s="18">
        <v>13.831942442433308</v>
      </c>
      <c r="D5122" s="20" t="s">
        <v>3</v>
      </c>
      <c r="E5122" s="20" t="s">
        <v>12</v>
      </c>
      <c r="F5122" s="20">
        <v>1000000059</v>
      </c>
      <c r="G5122" s="20" t="s">
        <v>53</v>
      </c>
      <c r="H5122" s="20" t="s">
        <v>8</v>
      </c>
      <c r="I5122" s="20">
        <v>10000211</v>
      </c>
      <c r="J5122" s="20" t="s">
        <v>6</v>
      </c>
      <c r="K5122" s="20" t="s">
        <v>110</v>
      </c>
      <c r="L5122" s="20" t="s">
        <v>110</v>
      </c>
      <c r="M5122" s="20" t="s">
        <v>110</v>
      </c>
    </row>
    <row r="5123" spans="2:13" x14ac:dyDescent="0.2">
      <c r="B5123" s="19">
        <v>43268</v>
      </c>
      <c r="C5123" s="18">
        <v>14.108581291281974</v>
      </c>
      <c r="D5123" s="20" t="s">
        <v>3</v>
      </c>
      <c r="E5123" s="20" t="s">
        <v>12</v>
      </c>
      <c r="F5123" s="20">
        <v>1000000059</v>
      </c>
      <c r="G5123" s="20" t="s">
        <v>53</v>
      </c>
      <c r="H5123" s="20" t="s">
        <v>8</v>
      </c>
      <c r="I5123" s="20">
        <v>10000211</v>
      </c>
      <c r="J5123" s="20" t="s">
        <v>6</v>
      </c>
      <c r="K5123" s="20" t="s">
        <v>110</v>
      </c>
      <c r="L5123" s="20" t="s">
        <v>110</v>
      </c>
      <c r="M5123" s="20" t="s">
        <v>110</v>
      </c>
    </row>
    <row r="5124" spans="2:13" x14ac:dyDescent="0.2">
      <c r="B5124" s="19">
        <v>43269</v>
      </c>
      <c r="C5124" s="18">
        <v>14.390752917107614</v>
      </c>
      <c r="D5124" s="20" t="s">
        <v>3</v>
      </c>
      <c r="E5124" s="20" t="s">
        <v>12</v>
      </c>
      <c r="F5124" s="20">
        <v>1000000059</v>
      </c>
      <c r="G5124" s="20" t="s">
        <v>53</v>
      </c>
      <c r="H5124" s="20" t="s">
        <v>8</v>
      </c>
      <c r="I5124" s="20">
        <v>10000211</v>
      </c>
      <c r="J5124" s="20" t="s">
        <v>6</v>
      </c>
      <c r="K5124" s="20" t="s">
        <v>110</v>
      </c>
      <c r="L5124" s="20" t="s">
        <v>110</v>
      </c>
      <c r="M5124" s="20" t="s">
        <v>110</v>
      </c>
    </row>
    <row r="5125" spans="2:13" x14ac:dyDescent="0.2">
      <c r="B5125" s="19">
        <v>43270</v>
      </c>
      <c r="C5125" s="18">
        <v>14.678567975449766</v>
      </c>
      <c r="D5125" s="20" t="s">
        <v>3</v>
      </c>
      <c r="E5125" s="20" t="s">
        <v>12</v>
      </c>
      <c r="F5125" s="20">
        <v>1000000059</v>
      </c>
      <c r="G5125" s="20" t="s">
        <v>53</v>
      </c>
      <c r="H5125" s="20" t="s">
        <v>8</v>
      </c>
      <c r="I5125" s="20">
        <v>10000211</v>
      </c>
      <c r="J5125" s="20" t="s">
        <v>6</v>
      </c>
      <c r="K5125" s="20" t="s">
        <v>110</v>
      </c>
      <c r="L5125" s="20" t="s">
        <v>110</v>
      </c>
      <c r="M5125" s="20" t="s">
        <v>110</v>
      </c>
    </row>
    <row r="5126" spans="2:13" x14ac:dyDescent="0.2">
      <c r="B5126" s="19">
        <v>43271</v>
      </c>
      <c r="C5126" s="18">
        <v>14.972139334958761</v>
      </c>
      <c r="D5126" s="20" t="s">
        <v>3</v>
      </c>
      <c r="E5126" s="20" t="s">
        <v>12</v>
      </c>
      <c r="F5126" s="20">
        <v>1000000059</v>
      </c>
      <c r="G5126" s="20" t="s">
        <v>53</v>
      </c>
      <c r="H5126" s="20" t="s">
        <v>8</v>
      </c>
      <c r="I5126" s="20">
        <v>10000211</v>
      </c>
      <c r="J5126" s="20" t="s">
        <v>6</v>
      </c>
      <c r="K5126" s="20" t="s">
        <v>110</v>
      </c>
      <c r="L5126" s="20" t="s">
        <v>110</v>
      </c>
      <c r="M5126" s="20" t="s">
        <v>110</v>
      </c>
    </row>
    <row r="5127" spans="2:13" x14ac:dyDescent="0.2">
      <c r="B5127" s="19">
        <v>43272</v>
      </c>
      <c r="C5127" s="18">
        <v>15.271582121657936</v>
      </c>
      <c r="D5127" s="20" t="s">
        <v>3</v>
      </c>
      <c r="E5127" s="20" t="s">
        <v>12</v>
      </c>
      <c r="F5127" s="20">
        <v>1000000059</v>
      </c>
      <c r="G5127" s="20" t="s">
        <v>53</v>
      </c>
      <c r="H5127" s="20" t="s">
        <v>8</v>
      </c>
      <c r="I5127" s="20">
        <v>10000211</v>
      </c>
      <c r="J5127" s="20" t="s">
        <v>6</v>
      </c>
      <c r="K5127" s="20" t="s">
        <v>110</v>
      </c>
      <c r="L5127" s="20" t="s">
        <v>110</v>
      </c>
      <c r="M5127" s="20" t="s">
        <v>110</v>
      </c>
    </row>
    <row r="5128" spans="2:13" x14ac:dyDescent="0.2">
      <c r="B5128" s="19">
        <v>43273</v>
      </c>
      <c r="C5128" s="18">
        <v>15.577013764091095</v>
      </c>
      <c r="D5128" s="20" t="s">
        <v>3</v>
      </c>
      <c r="E5128" s="20" t="s">
        <v>12</v>
      </c>
      <c r="F5128" s="20">
        <v>1000000059</v>
      </c>
      <c r="G5128" s="20" t="s">
        <v>53</v>
      </c>
      <c r="H5128" s="20" t="s">
        <v>8</v>
      </c>
      <c r="I5128" s="20">
        <v>10000211</v>
      </c>
      <c r="J5128" s="20" t="s">
        <v>6</v>
      </c>
      <c r="K5128" s="20" t="s">
        <v>110</v>
      </c>
      <c r="L5128" s="20" t="s">
        <v>110</v>
      </c>
      <c r="M5128" s="20" t="s">
        <v>110</v>
      </c>
    </row>
    <row r="5129" spans="2:13" x14ac:dyDescent="0.2">
      <c r="B5129" s="19">
        <v>43274</v>
      </c>
      <c r="C5129" s="18">
        <v>15.888554039372918</v>
      </c>
      <c r="D5129" s="20" t="s">
        <v>3</v>
      </c>
      <c r="E5129" s="20" t="s">
        <v>12</v>
      </c>
      <c r="F5129" s="20">
        <v>1000000059</v>
      </c>
      <c r="G5129" s="20" t="s">
        <v>53</v>
      </c>
      <c r="H5129" s="20" t="s">
        <v>8</v>
      </c>
      <c r="I5129" s="20">
        <v>10000211</v>
      </c>
      <c r="J5129" s="20" t="s">
        <v>6</v>
      </c>
      <c r="K5129" s="20" t="s">
        <v>110</v>
      </c>
      <c r="L5129" s="20" t="s">
        <v>110</v>
      </c>
      <c r="M5129" s="20" t="s">
        <v>110</v>
      </c>
    </row>
    <row r="5130" spans="2:13" x14ac:dyDescent="0.2">
      <c r="B5130" s="19">
        <v>43275</v>
      </c>
      <c r="C5130" s="18">
        <v>16.206325120160376</v>
      </c>
      <c r="D5130" s="20" t="s">
        <v>3</v>
      </c>
      <c r="E5130" s="20" t="s">
        <v>12</v>
      </c>
      <c r="F5130" s="20">
        <v>1000000059</v>
      </c>
      <c r="G5130" s="20" t="s">
        <v>53</v>
      </c>
      <c r="H5130" s="20" t="s">
        <v>8</v>
      </c>
      <c r="I5130" s="20">
        <v>10000211</v>
      </c>
      <c r="J5130" s="20" t="s">
        <v>6</v>
      </c>
      <c r="K5130" s="20" t="s">
        <v>110</v>
      </c>
      <c r="L5130" s="20" t="s">
        <v>110</v>
      </c>
      <c r="M5130" s="20" t="s">
        <v>110</v>
      </c>
    </row>
    <row r="5131" spans="2:13" x14ac:dyDescent="0.2">
      <c r="B5131" s="19">
        <v>43276</v>
      </c>
      <c r="C5131" s="18">
        <v>16.530451622563586</v>
      </c>
      <c r="D5131" s="20" t="s">
        <v>3</v>
      </c>
      <c r="E5131" s="20" t="s">
        <v>12</v>
      </c>
      <c r="F5131" s="20">
        <v>1000000059</v>
      </c>
      <c r="G5131" s="20" t="s">
        <v>53</v>
      </c>
      <c r="H5131" s="20" t="s">
        <v>8</v>
      </c>
      <c r="I5131" s="20">
        <v>10000211</v>
      </c>
      <c r="J5131" s="20" t="s">
        <v>6</v>
      </c>
      <c r="K5131" s="20" t="s">
        <v>110</v>
      </c>
      <c r="L5131" s="20" t="s">
        <v>110</v>
      </c>
      <c r="M5131" s="20" t="s">
        <v>110</v>
      </c>
    </row>
    <row r="5132" spans="2:13" x14ac:dyDescent="0.2">
      <c r="B5132" s="19">
        <v>43277</v>
      </c>
      <c r="C5132" s="18">
        <v>16.861060655014857</v>
      </c>
      <c r="D5132" s="20" t="s">
        <v>3</v>
      </c>
      <c r="E5132" s="20" t="s">
        <v>12</v>
      </c>
      <c r="F5132" s="20">
        <v>1000000059</v>
      </c>
      <c r="G5132" s="20" t="s">
        <v>53</v>
      </c>
      <c r="H5132" s="20" t="s">
        <v>8</v>
      </c>
      <c r="I5132" s="20">
        <v>10000211</v>
      </c>
      <c r="J5132" s="20" t="s">
        <v>6</v>
      </c>
      <c r="K5132" s="20" t="s">
        <v>110</v>
      </c>
      <c r="L5132" s="20" t="s">
        <v>110</v>
      </c>
      <c r="M5132" s="20" t="s">
        <v>110</v>
      </c>
    </row>
    <row r="5133" spans="2:13" x14ac:dyDescent="0.2">
      <c r="B5133" s="19">
        <v>43278</v>
      </c>
      <c r="C5133" s="18">
        <v>17.198281868115153</v>
      </c>
      <c r="D5133" s="20" t="s">
        <v>3</v>
      </c>
      <c r="E5133" s="20" t="s">
        <v>12</v>
      </c>
      <c r="F5133" s="20">
        <v>1000000059</v>
      </c>
      <c r="G5133" s="20" t="s">
        <v>53</v>
      </c>
      <c r="H5133" s="20" t="s">
        <v>8</v>
      </c>
      <c r="I5133" s="20">
        <v>10000211</v>
      </c>
      <c r="J5133" s="20" t="s">
        <v>6</v>
      </c>
      <c r="K5133" s="20" t="s">
        <v>110</v>
      </c>
      <c r="L5133" s="20" t="s">
        <v>110</v>
      </c>
      <c r="M5133" s="20" t="s">
        <v>110</v>
      </c>
    </row>
    <row r="5134" spans="2:13" x14ac:dyDescent="0.2">
      <c r="B5134" s="19">
        <v>43279</v>
      </c>
      <c r="C5134" s="18">
        <v>17.542247505477455</v>
      </c>
      <c r="D5134" s="20" t="s">
        <v>3</v>
      </c>
      <c r="E5134" s="20" t="s">
        <v>12</v>
      </c>
      <c r="F5134" s="20">
        <v>1000000059</v>
      </c>
      <c r="G5134" s="20" t="s">
        <v>53</v>
      </c>
      <c r="H5134" s="20" t="s">
        <v>8</v>
      </c>
      <c r="I5134" s="20">
        <v>10000211</v>
      </c>
      <c r="J5134" s="20" t="s">
        <v>6</v>
      </c>
      <c r="K5134" s="20" t="s">
        <v>110</v>
      </c>
      <c r="L5134" s="20" t="s">
        <v>110</v>
      </c>
      <c r="M5134" s="20" t="s">
        <v>110</v>
      </c>
    </row>
    <row r="5135" spans="2:13" x14ac:dyDescent="0.2">
      <c r="B5135" s="19">
        <v>43280</v>
      </c>
      <c r="C5135" s="18">
        <v>17.893092455587006</v>
      </c>
      <c r="D5135" s="20" t="s">
        <v>3</v>
      </c>
      <c r="E5135" s="20" t="s">
        <v>12</v>
      </c>
      <c r="F5135" s="20">
        <v>1000000059</v>
      </c>
      <c r="G5135" s="20" t="s">
        <v>53</v>
      </c>
      <c r="H5135" s="20" t="s">
        <v>8</v>
      </c>
      <c r="I5135" s="20">
        <v>10000211</v>
      </c>
      <c r="J5135" s="20" t="s">
        <v>6</v>
      </c>
      <c r="K5135" s="20" t="s">
        <v>110</v>
      </c>
      <c r="L5135" s="20" t="s">
        <v>110</v>
      </c>
      <c r="M5135" s="20" t="s">
        <v>110</v>
      </c>
    </row>
    <row r="5136" spans="2:13" x14ac:dyDescent="0.2">
      <c r="B5136" s="19">
        <v>43281</v>
      </c>
      <c r="C5136" s="18">
        <v>18.250954304698745</v>
      </c>
      <c r="D5136" s="20" t="s">
        <v>3</v>
      </c>
      <c r="E5136" s="20" t="s">
        <v>12</v>
      </c>
      <c r="F5136" s="20">
        <v>1000000059</v>
      </c>
      <c r="G5136" s="20" t="s">
        <v>53</v>
      </c>
      <c r="H5136" s="20" t="s">
        <v>8</v>
      </c>
      <c r="I5136" s="20">
        <v>10000211</v>
      </c>
      <c r="J5136" s="20" t="s">
        <v>6</v>
      </c>
      <c r="K5136" s="20" t="s">
        <v>110</v>
      </c>
      <c r="L5136" s="20" t="s">
        <v>110</v>
      </c>
      <c r="M5136" s="20" t="s">
        <v>110</v>
      </c>
    </row>
    <row r="5137" spans="2:13" x14ac:dyDescent="0.2">
      <c r="B5137" s="19">
        <v>43282</v>
      </c>
      <c r="C5137" s="18">
        <v>18.615973390792718</v>
      </c>
      <c r="D5137" s="20" t="s">
        <v>3</v>
      </c>
      <c r="E5137" s="20" t="s">
        <v>12</v>
      </c>
      <c r="F5137" s="20">
        <v>1000000059</v>
      </c>
      <c r="G5137" s="20" t="s">
        <v>53</v>
      </c>
      <c r="H5137" s="20" t="s">
        <v>8</v>
      </c>
      <c r="I5137" s="20">
        <v>10000211</v>
      </c>
      <c r="J5137" s="20" t="s">
        <v>6</v>
      </c>
      <c r="K5137" s="20" t="s">
        <v>110</v>
      </c>
      <c r="L5137" s="20" t="s">
        <v>110</v>
      </c>
      <c r="M5137" s="20" t="s">
        <v>110</v>
      </c>
    </row>
    <row r="5138" spans="2:13" x14ac:dyDescent="0.2">
      <c r="B5138" s="19">
        <v>43283</v>
      </c>
      <c r="C5138" s="18">
        <v>18.988292858608574</v>
      </c>
      <c r="D5138" s="20" t="s">
        <v>3</v>
      </c>
      <c r="E5138" s="20" t="s">
        <v>12</v>
      </c>
      <c r="F5138" s="20">
        <v>1000000059</v>
      </c>
      <c r="G5138" s="20" t="s">
        <v>53</v>
      </c>
      <c r="H5138" s="20" t="s">
        <v>8</v>
      </c>
      <c r="I5138" s="20">
        <v>10000211</v>
      </c>
      <c r="J5138" s="20" t="s">
        <v>6</v>
      </c>
      <c r="K5138" s="20" t="s">
        <v>110</v>
      </c>
      <c r="L5138" s="20" t="s">
        <v>110</v>
      </c>
      <c r="M5138" s="20" t="s">
        <v>110</v>
      </c>
    </row>
    <row r="5139" spans="2:13" x14ac:dyDescent="0.2">
      <c r="B5139" s="19">
        <v>43284</v>
      </c>
      <c r="C5139" s="18">
        <v>19.368058715780748</v>
      </c>
      <c r="D5139" s="20" t="s">
        <v>3</v>
      </c>
      <c r="E5139" s="20" t="s">
        <v>12</v>
      </c>
      <c r="F5139" s="20">
        <v>1000000059</v>
      </c>
      <c r="G5139" s="20" t="s">
        <v>53</v>
      </c>
      <c r="H5139" s="20" t="s">
        <v>8</v>
      </c>
      <c r="I5139" s="20">
        <v>10000211</v>
      </c>
      <c r="J5139" s="20" t="s">
        <v>6</v>
      </c>
      <c r="K5139" s="20" t="s">
        <v>110</v>
      </c>
      <c r="L5139" s="20" t="s">
        <v>110</v>
      </c>
      <c r="M5139" s="20" t="s">
        <v>110</v>
      </c>
    </row>
    <row r="5140" spans="2:13" x14ac:dyDescent="0.2">
      <c r="B5140" s="19">
        <v>43285</v>
      </c>
      <c r="C5140" s="18">
        <v>19.265419890096361</v>
      </c>
      <c r="D5140" s="20" t="s">
        <v>3</v>
      </c>
      <c r="E5140" s="20" t="s">
        <v>12</v>
      </c>
      <c r="F5140" s="20">
        <v>1000000059</v>
      </c>
      <c r="G5140" s="20" t="s">
        <v>53</v>
      </c>
      <c r="H5140" s="20" t="s">
        <v>8</v>
      </c>
      <c r="I5140" s="20">
        <v>10000211</v>
      </c>
      <c r="J5140" s="20" t="s">
        <v>6</v>
      </c>
      <c r="K5140" s="20" t="s">
        <v>110</v>
      </c>
      <c r="L5140" s="20" t="s">
        <v>110</v>
      </c>
      <c r="M5140" s="20" t="s">
        <v>110</v>
      </c>
    </row>
    <row r="5141" spans="2:13" x14ac:dyDescent="0.2">
      <c r="B5141" s="19">
        <v>43286</v>
      </c>
      <c r="C5141" s="18">
        <v>19.650728287898289</v>
      </c>
      <c r="D5141" s="20" t="s">
        <v>3</v>
      </c>
      <c r="E5141" s="20" t="s">
        <v>12</v>
      </c>
      <c r="F5141" s="20">
        <v>1000000059</v>
      </c>
      <c r="G5141" s="20" t="s">
        <v>53</v>
      </c>
      <c r="H5141" s="20" t="s">
        <v>8</v>
      </c>
      <c r="I5141" s="20">
        <v>10000211</v>
      </c>
      <c r="J5141" s="20" t="s">
        <v>6</v>
      </c>
      <c r="K5141" s="20" t="s">
        <v>110</v>
      </c>
      <c r="L5141" s="20" t="s">
        <v>110</v>
      </c>
      <c r="M5141" s="20" t="s">
        <v>110</v>
      </c>
    </row>
    <row r="5142" spans="2:13" x14ac:dyDescent="0.2">
      <c r="B5142" s="19">
        <v>43287</v>
      </c>
      <c r="C5142" s="18">
        <v>20.043742853656255</v>
      </c>
      <c r="D5142" s="20" t="s">
        <v>3</v>
      </c>
      <c r="E5142" s="20" t="s">
        <v>12</v>
      </c>
      <c r="F5142" s="20">
        <v>1000000059</v>
      </c>
      <c r="G5142" s="20" t="s">
        <v>53</v>
      </c>
      <c r="H5142" s="20" t="s">
        <v>8</v>
      </c>
      <c r="I5142" s="20">
        <v>10000211</v>
      </c>
      <c r="J5142" s="20" t="s">
        <v>6</v>
      </c>
      <c r="K5142" s="20" t="s">
        <v>110</v>
      </c>
      <c r="L5142" s="20" t="s">
        <v>110</v>
      </c>
      <c r="M5142" s="20" t="s">
        <v>110</v>
      </c>
    </row>
    <row r="5143" spans="2:13" x14ac:dyDescent="0.2">
      <c r="B5143" s="19">
        <v>43288</v>
      </c>
      <c r="C5143" s="18">
        <v>19.126617710729377</v>
      </c>
      <c r="D5143" s="20" t="s">
        <v>3</v>
      </c>
      <c r="E5143" s="20" t="s">
        <v>12</v>
      </c>
      <c r="F5143" s="20">
        <v>1000000059</v>
      </c>
      <c r="G5143" s="20" t="s">
        <v>53</v>
      </c>
      <c r="H5143" s="20" t="s">
        <v>8</v>
      </c>
      <c r="I5143" s="20">
        <v>10000211</v>
      </c>
      <c r="J5143" s="20" t="s">
        <v>6</v>
      </c>
      <c r="K5143" s="20" t="s">
        <v>110</v>
      </c>
      <c r="L5143" s="20" t="s">
        <v>110</v>
      </c>
      <c r="M5143" s="20" t="s">
        <v>110</v>
      </c>
    </row>
    <row r="5144" spans="2:13" x14ac:dyDescent="0.2">
      <c r="B5144" s="19">
        <v>43289</v>
      </c>
      <c r="C5144" s="18">
        <v>19.509150064943967</v>
      </c>
      <c r="D5144" s="20" t="s">
        <v>3</v>
      </c>
      <c r="E5144" s="20" t="s">
        <v>12</v>
      </c>
      <c r="F5144" s="20">
        <v>1000000059</v>
      </c>
      <c r="G5144" s="20" t="s">
        <v>53</v>
      </c>
      <c r="H5144" s="20" t="s">
        <v>8</v>
      </c>
      <c r="I5144" s="20">
        <v>10000211</v>
      </c>
      <c r="J5144" s="20" t="s">
        <v>6</v>
      </c>
      <c r="K5144" s="20" t="s">
        <v>110</v>
      </c>
      <c r="L5144" s="20" t="s">
        <v>110</v>
      </c>
      <c r="M5144" s="20" t="s">
        <v>110</v>
      </c>
    </row>
    <row r="5145" spans="2:13" x14ac:dyDescent="0.2">
      <c r="B5145" s="19">
        <v>43290</v>
      </c>
      <c r="C5145" s="18">
        <v>19.899333066242843</v>
      </c>
      <c r="D5145" s="20" t="s">
        <v>3</v>
      </c>
      <c r="E5145" s="20" t="s">
        <v>12</v>
      </c>
      <c r="F5145" s="20">
        <v>1000000059</v>
      </c>
      <c r="G5145" s="20" t="s">
        <v>53</v>
      </c>
      <c r="H5145" s="20" t="s">
        <v>8</v>
      </c>
      <c r="I5145" s="20">
        <v>10000211</v>
      </c>
      <c r="J5145" s="20" t="s">
        <v>6</v>
      </c>
      <c r="K5145" s="20" t="s">
        <v>110</v>
      </c>
      <c r="L5145" s="20" t="s">
        <v>110</v>
      </c>
      <c r="M5145" s="20" t="s">
        <v>110</v>
      </c>
    </row>
    <row r="5146" spans="2:13" x14ac:dyDescent="0.2">
      <c r="B5146" s="19">
        <v>43291</v>
      </c>
      <c r="C5146" s="18">
        <v>20.2973197275677</v>
      </c>
      <c r="D5146" s="20" t="s">
        <v>3</v>
      </c>
      <c r="E5146" s="20" t="s">
        <v>12</v>
      </c>
      <c r="F5146" s="20">
        <v>1000000059</v>
      </c>
      <c r="G5146" s="20" t="s">
        <v>53</v>
      </c>
      <c r="H5146" s="20" t="s">
        <v>8</v>
      </c>
      <c r="I5146" s="20">
        <v>10000211</v>
      </c>
      <c r="J5146" s="20" t="s">
        <v>6</v>
      </c>
      <c r="K5146" s="20" t="s">
        <v>110</v>
      </c>
      <c r="L5146" s="20" t="s">
        <v>110</v>
      </c>
      <c r="M5146" s="20" t="s">
        <v>110</v>
      </c>
    </row>
    <row r="5147" spans="2:13" x14ac:dyDescent="0.2">
      <c r="B5147" s="19">
        <v>43292</v>
      </c>
      <c r="C5147" s="18">
        <v>20.703266122119057</v>
      </c>
      <c r="D5147" s="20" t="s">
        <v>3</v>
      </c>
      <c r="E5147" s="20" t="s">
        <v>12</v>
      </c>
      <c r="F5147" s="20">
        <v>1000000059</v>
      </c>
      <c r="G5147" s="20" t="s">
        <v>53</v>
      </c>
      <c r="H5147" s="20" t="s">
        <v>8</v>
      </c>
      <c r="I5147" s="20">
        <v>10000211</v>
      </c>
      <c r="J5147" s="20" t="s">
        <v>6</v>
      </c>
      <c r="K5147" s="20" t="s">
        <v>110</v>
      </c>
      <c r="L5147" s="20" t="s">
        <v>110</v>
      </c>
      <c r="M5147" s="20" t="s">
        <v>110</v>
      </c>
    </row>
    <row r="5148" spans="2:13" x14ac:dyDescent="0.2">
      <c r="B5148" s="19">
        <v>43293</v>
      </c>
      <c r="C5148" s="18">
        <v>21.117331444561437</v>
      </c>
      <c r="D5148" s="20" t="s">
        <v>3</v>
      </c>
      <c r="E5148" s="20" t="s">
        <v>12</v>
      </c>
      <c r="F5148" s="20">
        <v>1000000059</v>
      </c>
      <c r="G5148" s="20" t="s">
        <v>53</v>
      </c>
      <c r="H5148" s="20" t="s">
        <v>8</v>
      </c>
      <c r="I5148" s="20">
        <v>10000211</v>
      </c>
      <c r="J5148" s="20" t="s">
        <v>6</v>
      </c>
      <c r="K5148" s="20" t="s">
        <v>110</v>
      </c>
      <c r="L5148" s="20" t="s">
        <v>110</v>
      </c>
      <c r="M5148" s="20" t="s">
        <v>110</v>
      </c>
    </row>
    <row r="5149" spans="2:13" x14ac:dyDescent="0.2">
      <c r="B5149" s="19">
        <v>43294</v>
      </c>
      <c r="C5149" s="18">
        <v>21.539678073452663</v>
      </c>
      <c r="D5149" s="20" t="s">
        <v>3</v>
      </c>
      <c r="E5149" s="20" t="s">
        <v>12</v>
      </c>
      <c r="F5149" s="20">
        <v>1000000059</v>
      </c>
      <c r="G5149" s="20" t="s">
        <v>53</v>
      </c>
      <c r="H5149" s="20" t="s">
        <v>8</v>
      </c>
      <c r="I5149" s="20">
        <v>10000211</v>
      </c>
      <c r="J5149" s="20" t="s">
        <v>6</v>
      </c>
      <c r="K5149" s="20" t="s">
        <v>110</v>
      </c>
      <c r="L5149" s="20" t="s">
        <v>110</v>
      </c>
      <c r="M5149" s="20" t="s">
        <v>110</v>
      </c>
    </row>
    <row r="5150" spans="2:13" x14ac:dyDescent="0.2">
      <c r="B5150" s="19">
        <v>43295</v>
      </c>
      <c r="C5150" s="18">
        <v>21.970471634921719</v>
      </c>
      <c r="D5150" s="20" t="s">
        <v>3</v>
      </c>
      <c r="E5150" s="20" t="s">
        <v>12</v>
      </c>
      <c r="F5150" s="20">
        <v>1000000059</v>
      </c>
      <c r="G5150" s="20" t="s">
        <v>53</v>
      </c>
      <c r="H5150" s="20" t="s">
        <v>8</v>
      </c>
      <c r="I5150" s="20">
        <v>10000211</v>
      </c>
      <c r="J5150" s="20" t="s">
        <v>6</v>
      </c>
      <c r="K5150" s="20" t="s">
        <v>110</v>
      </c>
      <c r="L5150" s="20" t="s">
        <v>110</v>
      </c>
      <c r="M5150" s="20" t="s">
        <v>110</v>
      </c>
    </row>
    <row r="5151" spans="2:13" x14ac:dyDescent="0.2">
      <c r="B5151" s="19">
        <v>43296</v>
      </c>
      <c r="C5151" s="18">
        <v>22.409881067620155</v>
      </c>
      <c r="D5151" s="20" t="s">
        <v>3</v>
      </c>
      <c r="E5151" s="20" t="s">
        <v>12</v>
      </c>
      <c r="F5151" s="20">
        <v>1000000059</v>
      </c>
      <c r="G5151" s="20" t="s">
        <v>53</v>
      </c>
      <c r="H5151" s="20" t="s">
        <v>8</v>
      </c>
      <c r="I5151" s="20">
        <v>10000211</v>
      </c>
      <c r="J5151" s="20" t="s">
        <v>6</v>
      </c>
      <c r="K5151" s="20" t="s">
        <v>110</v>
      </c>
      <c r="L5151" s="20" t="s">
        <v>110</v>
      </c>
      <c r="M5151" s="20" t="s">
        <v>110</v>
      </c>
    </row>
    <row r="5152" spans="2:13" x14ac:dyDescent="0.2">
      <c r="B5152" s="19">
        <v>43297</v>
      </c>
      <c r="C5152" s="18">
        <v>22.858078688972554</v>
      </c>
      <c r="D5152" s="20" t="s">
        <v>3</v>
      </c>
      <c r="E5152" s="20" t="s">
        <v>12</v>
      </c>
      <c r="F5152" s="20">
        <v>1000000059</v>
      </c>
      <c r="G5152" s="20" t="s">
        <v>53</v>
      </c>
      <c r="H5152" s="20" t="s">
        <v>8</v>
      </c>
      <c r="I5152" s="20">
        <v>10000211</v>
      </c>
      <c r="J5152" s="20" t="s">
        <v>6</v>
      </c>
      <c r="K5152" s="20" t="s">
        <v>110</v>
      </c>
      <c r="L5152" s="20" t="s">
        <v>110</v>
      </c>
      <c r="M5152" s="20" t="s">
        <v>110</v>
      </c>
    </row>
    <row r="5153" spans="2:13" x14ac:dyDescent="0.2">
      <c r="B5153" s="19">
        <v>43298</v>
      </c>
      <c r="C5153" s="18">
        <v>23.315240262752003</v>
      </c>
      <c r="D5153" s="20" t="s">
        <v>3</v>
      </c>
      <c r="E5153" s="20" t="s">
        <v>12</v>
      </c>
      <c r="F5153" s="20">
        <v>1000000059</v>
      </c>
      <c r="G5153" s="20" t="s">
        <v>53</v>
      </c>
      <c r="H5153" s="20" t="s">
        <v>8</v>
      </c>
      <c r="I5153" s="20">
        <v>10000211</v>
      </c>
      <c r="J5153" s="20" t="s">
        <v>6</v>
      </c>
      <c r="K5153" s="20" t="s">
        <v>110</v>
      </c>
      <c r="L5153" s="20" t="s">
        <v>110</v>
      </c>
      <c r="M5153" s="20" t="s">
        <v>110</v>
      </c>
    </row>
    <row r="5154" spans="2:13" x14ac:dyDescent="0.2">
      <c r="B5154" s="19">
        <v>43299</v>
      </c>
      <c r="C5154" s="18">
        <v>23.781545068007045</v>
      </c>
      <c r="D5154" s="20" t="s">
        <v>3</v>
      </c>
      <c r="E5154" s="20" t="s">
        <v>12</v>
      </c>
      <c r="F5154" s="20">
        <v>1000000059</v>
      </c>
      <c r="G5154" s="20" t="s">
        <v>53</v>
      </c>
      <c r="H5154" s="20" t="s">
        <v>8</v>
      </c>
      <c r="I5154" s="20">
        <v>10000211</v>
      </c>
      <c r="J5154" s="20" t="s">
        <v>6</v>
      </c>
      <c r="K5154" s="20" t="s">
        <v>110</v>
      </c>
      <c r="L5154" s="20" t="s">
        <v>110</v>
      </c>
      <c r="M5154" s="20" t="s">
        <v>110</v>
      </c>
    </row>
    <row r="5155" spans="2:13" x14ac:dyDescent="0.2">
      <c r="B5155" s="19">
        <v>43300</v>
      </c>
      <c r="C5155" s="18">
        <v>24.257175969367186</v>
      </c>
      <c r="D5155" s="20" t="s">
        <v>3</v>
      </c>
      <c r="E5155" s="20" t="s">
        <v>12</v>
      </c>
      <c r="F5155" s="20">
        <v>1000000059</v>
      </c>
      <c r="G5155" s="20" t="s">
        <v>53</v>
      </c>
      <c r="H5155" s="20" t="s">
        <v>8</v>
      </c>
      <c r="I5155" s="20">
        <v>10000211</v>
      </c>
      <c r="J5155" s="20" t="s">
        <v>6</v>
      </c>
      <c r="K5155" s="20" t="s">
        <v>110</v>
      </c>
      <c r="L5155" s="20" t="s">
        <v>110</v>
      </c>
      <c r="M5155" s="20" t="s">
        <v>110</v>
      </c>
    </row>
    <row r="5156" spans="2:13" x14ac:dyDescent="0.2">
      <c r="B5156" s="19">
        <v>43301</v>
      </c>
      <c r="C5156" s="18">
        <v>17.718319488754531</v>
      </c>
      <c r="D5156" s="20" t="s">
        <v>3</v>
      </c>
      <c r="E5156" s="20" t="s">
        <v>12</v>
      </c>
      <c r="F5156" s="20">
        <v>1000000059</v>
      </c>
      <c r="G5156" s="20" t="s">
        <v>53</v>
      </c>
      <c r="H5156" s="20" t="s">
        <v>8</v>
      </c>
      <c r="I5156" s="20">
        <v>10000211</v>
      </c>
      <c r="J5156" s="20" t="s">
        <v>6</v>
      </c>
      <c r="K5156" s="20" t="s">
        <v>110</v>
      </c>
      <c r="L5156" s="20" t="s">
        <v>110</v>
      </c>
      <c r="M5156" s="20" t="s">
        <v>110</v>
      </c>
    </row>
    <row r="5157" spans="2:13" x14ac:dyDescent="0.2">
      <c r="B5157" s="19">
        <v>43252</v>
      </c>
      <c r="C5157" s="18">
        <v>0.88400000000000001</v>
      </c>
      <c r="D5157" s="20" t="s">
        <v>3</v>
      </c>
      <c r="E5157" s="20" t="s">
        <v>57</v>
      </c>
      <c r="F5157" s="20">
        <v>1000000192</v>
      </c>
      <c r="G5157" s="20" t="s">
        <v>56</v>
      </c>
      <c r="H5157" s="20" t="s">
        <v>8</v>
      </c>
      <c r="I5157" s="20">
        <v>10000211</v>
      </c>
      <c r="J5157" s="20" t="s">
        <v>6</v>
      </c>
      <c r="K5157" s="20" t="s">
        <v>110</v>
      </c>
      <c r="L5157" s="20" t="s">
        <v>110</v>
      </c>
      <c r="M5157" s="20" t="s">
        <v>110</v>
      </c>
    </row>
    <row r="5158" spans="2:13" x14ac:dyDescent="0.2">
      <c r="B5158" s="19">
        <v>43253</v>
      </c>
      <c r="C5158" s="18">
        <v>0.90168000000000004</v>
      </c>
      <c r="D5158" s="20" t="s">
        <v>3</v>
      </c>
      <c r="E5158" s="20" t="s">
        <v>57</v>
      </c>
      <c r="F5158" s="20">
        <v>1000000192</v>
      </c>
      <c r="G5158" s="20" t="s">
        <v>56</v>
      </c>
      <c r="H5158" s="20" t="s">
        <v>8</v>
      </c>
      <c r="I5158" s="20">
        <v>10000211</v>
      </c>
      <c r="J5158" s="20" t="s">
        <v>6</v>
      </c>
      <c r="K5158" s="20" t="s">
        <v>110</v>
      </c>
      <c r="L5158" s="20" t="s">
        <v>110</v>
      </c>
      <c r="M5158" s="20" t="s">
        <v>110</v>
      </c>
    </row>
    <row r="5159" spans="2:13" x14ac:dyDescent="0.2">
      <c r="B5159" s="19">
        <v>43254</v>
      </c>
      <c r="C5159" s="18">
        <v>0.91971360000000002</v>
      </c>
      <c r="D5159" s="20" t="s">
        <v>3</v>
      </c>
      <c r="E5159" s="20" t="s">
        <v>57</v>
      </c>
      <c r="F5159" s="20">
        <v>1000000192</v>
      </c>
      <c r="G5159" s="20" t="s">
        <v>56</v>
      </c>
      <c r="H5159" s="20" t="s">
        <v>8</v>
      </c>
      <c r="I5159" s="20">
        <v>10000211</v>
      </c>
      <c r="J5159" s="20" t="s">
        <v>6</v>
      </c>
      <c r="K5159" s="20" t="s">
        <v>110</v>
      </c>
      <c r="L5159" s="20" t="s">
        <v>110</v>
      </c>
      <c r="M5159" s="20" t="s">
        <v>110</v>
      </c>
    </row>
    <row r="5160" spans="2:13" x14ac:dyDescent="0.2">
      <c r="B5160" s="19">
        <v>43255</v>
      </c>
      <c r="C5160" s="18">
        <v>0.93810787200000012</v>
      </c>
      <c r="D5160" s="20" t="s">
        <v>3</v>
      </c>
      <c r="E5160" s="20" t="s">
        <v>57</v>
      </c>
      <c r="F5160" s="20">
        <v>1000000192</v>
      </c>
      <c r="G5160" s="20" t="s">
        <v>56</v>
      </c>
      <c r="H5160" s="20" t="s">
        <v>8</v>
      </c>
      <c r="I5160" s="20">
        <v>10000211</v>
      </c>
      <c r="J5160" s="20" t="s">
        <v>6</v>
      </c>
      <c r="K5160" s="20" t="s">
        <v>110</v>
      </c>
      <c r="L5160" s="20" t="s">
        <v>110</v>
      </c>
      <c r="M5160" s="20" t="s">
        <v>110</v>
      </c>
    </row>
    <row r="5161" spans="2:13" x14ac:dyDescent="0.2">
      <c r="B5161" s="19">
        <v>43256</v>
      </c>
      <c r="C5161" s="18">
        <v>0.9568700294400001</v>
      </c>
      <c r="D5161" s="20" t="s">
        <v>3</v>
      </c>
      <c r="E5161" s="20" t="s">
        <v>57</v>
      </c>
      <c r="F5161" s="20">
        <v>1000000192</v>
      </c>
      <c r="G5161" s="20" t="s">
        <v>56</v>
      </c>
      <c r="H5161" s="20" t="s">
        <v>8</v>
      </c>
      <c r="I5161" s="20">
        <v>10000211</v>
      </c>
      <c r="J5161" s="20" t="s">
        <v>6</v>
      </c>
      <c r="K5161" s="20" t="s">
        <v>110</v>
      </c>
      <c r="L5161" s="20" t="s">
        <v>110</v>
      </c>
      <c r="M5161" s="20" t="s">
        <v>110</v>
      </c>
    </row>
    <row r="5162" spans="2:13" x14ac:dyDescent="0.2">
      <c r="B5162" s="19">
        <v>43257</v>
      </c>
      <c r="C5162" s="18">
        <v>0.97600743002880008</v>
      </c>
      <c r="D5162" s="20" t="s">
        <v>3</v>
      </c>
      <c r="E5162" s="20" t="s">
        <v>57</v>
      </c>
      <c r="F5162" s="20">
        <v>1000000192</v>
      </c>
      <c r="G5162" s="20" t="s">
        <v>56</v>
      </c>
      <c r="H5162" s="20" t="s">
        <v>8</v>
      </c>
      <c r="I5162" s="20">
        <v>10000211</v>
      </c>
      <c r="J5162" s="20" t="s">
        <v>6</v>
      </c>
      <c r="K5162" s="20" t="s">
        <v>110</v>
      </c>
      <c r="L5162" s="20" t="s">
        <v>110</v>
      </c>
      <c r="M5162" s="20" t="s">
        <v>110</v>
      </c>
    </row>
    <row r="5163" spans="2:13" x14ac:dyDescent="0.2">
      <c r="B5163" s="19">
        <v>43258</v>
      </c>
      <c r="C5163" s="18">
        <v>0.99552757862937613</v>
      </c>
      <c r="D5163" s="20" t="s">
        <v>3</v>
      </c>
      <c r="E5163" s="20" t="s">
        <v>57</v>
      </c>
      <c r="F5163" s="20">
        <v>1000000192</v>
      </c>
      <c r="G5163" s="20" t="s">
        <v>56</v>
      </c>
      <c r="H5163" s="20" t="s">
        <v>8</v>
      </c>
      <c r="I5163" s="20">
        <v>10000211</v>
      </c>
      <c r="J5163" s="20" t="s">
        <v>6</v>
      </c>
      <c r="K5163" s="20" t="s">
        <v>110</v>
      </c>
      <c r="L5163" s="20" t="s">
        <v>110</v>
      </c>
      <c r="M5163" s="20" t="s">
        <v>110</v>
      </c>
    </row>
    <row r="5164" spans="2:13" x14ac:dyDescent="0.2">
      <c r="B5164" s="19">
        <v>43259</v>
      </c>
      <c r="C5164" s="18">
        <v>1.0154381302019637</v>
      </c>
      <c r="D5164" s="20" t="s">
        <v>3</v>
      </c>
      <c r="E5164" s="20" t="s">
        <v>57</v>
      </c>
      <c r="F5164" s="20">
        <v>1000000192</v>
      </c>
      <c r="G5164" s="20" t="s">
        <v>56</v>
      </c>
      <c r="H5164" s="20" t="s">
        <v>8</v>
      </c>
      <c r="I5164" s="20">
        <v>10000211</v>
      </c>
      <c r="J5164" s="20" t="s">
        <v>6</v>
      </c>
      <c r="K5164" s="20" t="s">
        <v>110</v>
      </c>
      <c r="L5164" s="20" t="s">
        <v>110</v>
      </c>
      <c r="M5164" s="20" t="s">
        <v>110</v>
      </c>
    </row>
    <row r="5165" spans="2:13" x14ac:dyDescent="0.2">
      <c r="B5165" s="19">
        <v>43260</v>
      </c>
      <c r="C5165" s="18">
        <v>1.035746892806003</v>
      </c>
      <c r="D5165" s="20" t="s">
        <v>3</v>
      </c>
      <c r="E5165" s="20" t="s">
        <v>57</v>
      </c>
      <c r="F5165" s="20">
        <v>1000000192</v>
      </c>
      <c r="G5165" s="20" t="s">
        <v>56</v>
      </c>
      <c r="H5165" s="20" t="s">
        <v>8</v>
      </c>
      <c r="I5165" s="20">
        <v>10000211</v>
      </c>
      <c r="J5165" s="20" t="s">
        <v>6</v>
      </c>
      <c r="K5165" s="20" t="s">
        <v>110</v>
      </c>
      <c r="L5165" s="20" t="s">
        <v>110</v>
      </c>
      <c r="M5165" s="20" t="s">
        <v>110</v>
      </c>
    </row>
    <row r="5166" spans="2:13" x14ac:dyDescent="0.2">
      <c r="B5166" s="19">
        <v>43261</v>
      </c>
      <c r="C5166" s="18">
        <v>1.056461830662123</v>
      </c>
      <c r="D5166" s="20" t="s">
        <v>3</v>
      </c>
      <c r="E5166" s="20" t="s">
        <v>57</v>
      </c>
      <c r="F5166" s="20">
        <v>1000000192</v>
      </c>
      <c r="G5166" s="20" t="s">
        <v>56</v>
      </c>
      <c r="H5166" s="20" t="s">
        <v>8</v>
      </c>
      <c r="I5166" s="20">
        <v>10000211</v>
      </c>
      <c r="J5166" s="20" t="s">
        <v>6</v>
      </c>
      <c r="K5166" s="20" t="s">
        <v>110</v>
      </c>
      <c r="L5166" s="20" t="s">
        <v>110</v>
      </c>
      <c r="M5166" s="20" t="s">
        <v>110</v>
      </c>
    </row>
    <row r="5167" spans="2:13" x14ac:dyDescent="0.2">
      <c r="B5167" s="19">
        <v>43262</v>
      </c>
      <c r="C5167" s="18">
        <v>1.0775910672753655</v>
      </c>
      <c r="D5167" s="20" t="s">
        <v>3</v>
      </c>
      <c r="E5167" s="20" t="s">
        <v>57</v>
      </c>
      <c r="F5167" s="20">
        <v>1000000192</v>
      </c>
      <c r="G5167" s="20" t="s">
        <v>56</v>
      </c>
      <c r="H5167" s="20" t="s">
        <v>8</v>
      </c>
      <c r="I5167" s="20">
        <v>10000211</v>
      </c>
      <c r="J5167" s="20" t="s">
        <v>6</v>
      </c>
      <c r="K5167" s="20" t="s">
        <v>110</v>
      </c>
      <c r="L5167" s="20" t="s">
        <v>110</v>
      </c>
      <c r="M5167" s="20" t="s">
        <v>110</v>
      </c>
    </row>
    <row r="5168" spans="2:13" x14ac:dyDescent="0.2">
      <c r="B5168" s="19">
        <v>43263</v>
      </c>
      <c r="C5168" s="18">
        <v>1.0991428886208727</v>
      </c>
      <c r="D5168" s="20" t="s">
        <v>3</v>
      </c>
      <c r="E5168" s="20" t="s">
        <v>57</v>
      </c>
      <c r="F5168" s="20">
        <v>1000000192</v>
      </c>
      <c r="G5168" s="20" t="s">
        <v>56</v>
      </c>
      <c r="H5168" s="20" t="s">
        <v>8</v>
      </c>
      <c r="I5168" s="20">
        <v>10000211</v>
      </c>
      <c r="J5168" s="20" t="s">
        <v>6</v>
      </c>
      <c r="K5168" s="20" t="s">
        <v>110</v>
      </c>
      <c r="L5168" s="20" t="s">
        <v>110</v>
      </c>
      <c r="M5168" s="20" t="s">
        <v>110</v>
      </c>
    </row>
    <row r="5169" spans="2:13" x14ac:dyDescent="0.2">
      <c r="B5169" s="19">
        <v>43264</v>
      </c>
      <c r="C5169" s="18">
        <v>1.1211257463932902</v>
      </c>
      <c r="D5169" s="20" t="s">
        <v>3</v>
      </c>
      <c r="E5169" s="20" t="s">
        <v>57</v>
      </c>
      <c r="F5169" s="20">
        <v>1000000192</v>
      </c>
      <c r="G5169" s="20" t="s">
        <v>56</v>
      </c>
      <c r="H5169" s="20" t="s">
        <v>8</v>
      </c>
      <c r="I5169" s="20">
        <v>10000211</v>
      </c>
      <c r="J5169" s="20" t="s">
        <v>6</v>
      </c>
      <c r="K5169" s="20" t="s">
        <v>110</v>
      </c>
      <c r="L5169" s="20" t="s">
        <v>110</v>
      </c>
      <c r="M5169" s="20" t="s">
        <v>110</v>
      </c>
    </row>
    <row r="5170" spans="2:13" x14ac:dyDescent="0.2">
      <c r="B5170" s="19">
        <v>43265</v>
      </c>
      <c r="C5170" s="18">
        <v>1.1435482613211561</v>
      </c>
      <c r="D5170" s="20" t="s">
        <v>3</v>
      </c>
      <c r="E5170" s="20" t="s">
        <v>57</v>
      </c>
      <c r="F5170" s="20">
        <v>1000000192</v>
      </c>
      <c r="G5170" s="20" t="s">
        <v>56</v>
      </c>
      <c r="H5170" s="20" t="s">
        <v>8</v>
      </c>
      <c r="I5170" s="20">
        <v>10000211</v>
      </c>
      <c r="J5170" s="20" t="s">
        <v>6</v>
      </c>
      <c r="K5170" s="20" t="s">
        <v>110</v>
      </c>
      <c r="L5170" s="20" t="s">
        <v>110</v>
      </c>
      <c r="M5170" s="20" t="s">
        <v>110</v>
      </c>
    </row>
    <row r="5171" spans="2:13" x14ac:dyDescent="0.2">
      <c r="B5171" s="19">
        <v>43266</v>
      </c>
      <c r="C5171" s="18">
        <v>0.28241922654757906</v>
      </c>
      <c r="D5171" s="20" t="s">
        <v>3</v>
      </c>
      <c r="E5171" s="20" t="s">
        <v>57</v>
      </c>
      <c r="F5171" s="20">
        <v>1000000192</v>
      </c>
      <c r="G5171" s="20" t="s">
        <v>56</v>
      </c>
      <c r="H5171" s="20" t="s">
        <v>8</v>
      </c>
      <c r="I5171" s="20">
        <v>10000211</v>
      </c>
      <c r="J5171" s="20" t="s">
        <v>6</v>
      </c>
      <c r="K5171" s="20" t="s">
        <v>110</v>
      </c>
      <c r="L5171" s="20" t="s">
        <v>110</v>
      </c>
      <c r="M5171" s="20" t="s">
        <v>110</v>
      </c>
    </row>
    <row r="5172" spans="2:13" x14ac:dyDescent="0.2">
      <c r="B5172" s="19">
        <v>43267</v>
      </c>
      <c r="C5172" s="18">
        <v>0.28806761107853063</v>
      </c>
      <c r="D5172" s="20" t="s">
        <v>3</v>
      </c>
      <c r="E5172" s="20" t="s">
        <v>57</v>
      </c>
      <c r="F5172" s="20">
        <v>1000000192</v>
      </c>
      <c r="G5172" s="20" t="s">
        <v>56</v>
      </c>
      <c r="H5172" s="20" t="s">
        <v>8</v>
      </c>
      <c r="I5172" s="20">
        <v>10000211</v>
      </c>
      <c r="J5172" s="20" t="s">
        <v>6</v>
      </c>
      <c r="K5172" s="20" t="s">
        <v>110</v>
      </c>
      <c r="L5172" s="20" t="s">
        <v>110</v>
      </c>
      <c r="M5172" s="20" t="s">
        <v>110</v>
      </c>
    </row>
    <row r="5173" spans="2:13" x14ac:dyDescent="0.2">
      <c r="B5173" s="19">
        <v>43268</v>
      </c>
      <c r="C5173" s="18">
        <v>0.29382896330010122</v>
      </c>
      <c r="D5173" s="20" t="s">
        <v>3</v>
      </c>
      <c r="E5173" s="20" t="s">
        <v>57</v>
      </c>
      <c r="F5173" s="20">
        <v>1000000192</v>
      </c>
      <c r="G5173" s="20" t="s">
        <v>56</v>
      </c>
      <c r="H5173" s="20" t="s">
        <v>8</v>
      </c>
      <c r="I5173" s="20">
        <v>10000211</v>
      </c>
      <c r="J5173" s="20" t="s">
        <v>6</v>
      </c>
      <c r="K5173" s="20" t="s">
        <v>110</v>
      </c>
      <c r="L5173" s="20" t="s">
        <v>110</v>
      </c>
      <c r="M5173" s="20" t="s">
        <v>110</v>
      </c>
    </row>
    <row r="5174" spans="2:13" x14ac:dyDescent="0.2">
      <c r="B5174" s="19">
        <v>43269</v>
      </c>
      <c r="C5174" s="18">
        <v>0.29970554256610327</v>
      </c>
      <c r="D5174" s="20" t="s">
        <v>3</v>
      </c>
      <c r="E5174" s="20" t="s">
        <v>57</v>
      </c>
      <c r="F5174" s="20">
        <v>1000000192</v>
      </c>
      <c r="G5174" s="20" t="s">
        <v>56</v>
      </c>
      <c r="H5174" s="20" t="s">
        <v>8</v>
      </c>
      <c r="I5174" s="20">
        <v>10000211</v>
      </c>
      <c r="J5174" s="20" t="s">
        <v>6</v>
      </c>
      <c r="K5174" s="20" t="s">
        <v>110</v>
      </c>
      <c r="L5174" s="20" t="s">
        <v>110</v>
      </c>
      <c r="M5174" s="20" t="s">
        <v>110</v>
      </c>
    </row>
    <row r="5175" spans="2:13" x14ac:dyDescent="0.2">
      <c r="B5175" s="19">
        <v>43270</v>
      </c>
      <c r="C5175" s="18">
        <v>0.30569965341742533</v>
      </c>
      <c r="D5175" s="20" t="s">
        <v>3</v>
      </c>
      <c r="E5175" s="20" t="s">
        <v>57</v>
      </c>
      <c r="F5175" s="20">
        <v>1000000192</v>
      </c>
      <c r="G5175" s="20" t="s">
        <v>56</v>
      </c>
      <c r="H5175" s="20" t="s">
        <v>8</v>
      </c>
      <c r="I5175" s="20">
        <v>10000211</v>
      </c>
      <c r="J5175" s="20" t="s">
        <v>6</v>
      </c>
      <c r="K5175" s="20" t="s">
        <v>110</v>
      </c>
      <c r="L5175" s="20" t="s">
        <v>110</v>
      </c>
      <c r="M5175" s="20" t="s">
        <v>110</v>
      </c>
    </row>
    <row r="5176" spans="2:13" x14ac:dyDescent="0.2">
      <c r="B5176" s="19">
        <v>43271</v>
      </c>
      <c r="C5176" s="18">
        <v>0.31181364648577381</v>
      </c>
      <c r="D5176" s="20" t="s">
        <v>3</v>
      </c>
      <c r="E5176" s="20" t="s">
        <v>57</v>
      </c>
      <c r="F5176" s="20">
        <v>1000000192</v>
      </c>
      <c r="G5176" s="20" t="s">
        <v>56</v>
      </c>
      <c r="H5176" s="20" t="s">
        <v>8</v>
      </c>
      <c r="I5176" s="20">
        <v>10000211</v>
      </c>
      <c r="J5176" s="20" t="s">
        <v>6</v>
      </c>
      <c r="K5176" s="20" t="s">
        <v>110</v>
      </c>
      <c r="L5176" s="20" t="s">
        <v>110</v>
      </c>
      <c r="M5176" s="20" t="s">
        <v>110</v>
      </c>
    </row>
    <row r="5177" spans="2:13" x14ac:dyDescent="0.2">
      <c r="B5177" s="19">
        <v>43272</v>
      </c>
      <c r="C5177" s="18">
        <v>0.31804991941548932</v>
      </c>
      <c r="D5177" s="20" t="s">
        <v>3</v>
      </c>
      <c r="E5177" s="20" t="s">
        <v>57</v>
      </c>
      <c r="F5177" s="20">
        <v>1000000192</v>
      </c>
      <c r="G5177" s="20" t="s">
        <v>56</v>
      </c>
      <c r="H5177" s="20" t="s">
        <v>8</v>
      </c>
      <c r="I5177" s="20">
        <v>10000211</v>
      </c>
      <c r="J5177" s="20" t="s">
        <v>6</v>
      </c>
      <c r="K5177" s="20" t="s">
        <v>110</v>
      </c>
      <c r="L5177" s="20" t="s">
        <v>110</v>
      </c>
      <c r="M5177" s="20" t="s">
        <v>110</v>
      </c>
    </row>
    <row r="5178" spans="2:13" x14ac:dyDescent="0.2">
      <c r="B5178" s="19">
        <v>43273</v>
      </c>
      <c r="C5178" s="18">
        <v>0.32441091780379905</v>
      </c>
      <c r="D5178" s="20" t="s">
        <v>3</v>
      </c>
      <c r="E5178" s="20" t="s">
        <v>57</v>
      </c>
      <c r="F5178" s="20">
        <v>1000000192</v>
      </c>
      <c r="G5178" s="20" t="s">
        <v>56</v>
      </c>
      <c r="H5178" s="20" t="s">
        <v>8</v>
      </c>
      <c r="I5178" s="20">
        <v>10000211</v>
      </c>
      <c r="J5178" s="20" t="s">
        <v>6</v>
      </c>
      <c r="K5178" s="20" t="s">
        <v>110</v>
      </c>
      <c r="L5178" s="20" t="s">
        <v>110</v>
      </c>
      <c r="M5178" s="20" t="s">
        <v>110</v>
      </c>
    </row>
    <row r="5179" spans="2:13" x14ac:dyDescent="0.2">
      <c r="B5179" s="19">
        <v>43274</v>
      </c>
      <c r="C5179" s="18">
        <v>0.33089913615987504</v>
      </c>
      <c r="D5179" s="20" t="s">
        <v>3</v>
      </c>
      <c r="E5179" s="20" t="s">
        <v>57</v>
      </c>
      <c r="F5179" s="20">
        <v>1000000192</v>
      </c>
      <c r="G5179" s="20" t="s">
        <v>56</v>
      </c>
      <c r="H5179" s="20" t="s">
        <v>8</v>
      </c>
      <c r="I5179" s="20">
        <v>10000211</v>
      </c>
      <c r="J5179" s="20" t="s">
        <v>6</v>
      </c>
      <c r="K5179" s="20" t="s">
        <v>110</v>
      </c>
      <c r="L5179" s="20" t="s">
        <v>110</v>
      </c>
      <c r="M5179" s="20" t="s">
        <v>110</v>
      </c>
    </row>
    <row r="5180" spans="2:13" x14ac:dyDescent="0.2">
      <c r="B5180" s="19">
        <v>43275</v>
      </c>
      <c r="C5180" s="18">
        <v>0.33751711888307256</v>
      </c>
      <c r="D5180" s="20" t="s">
        <v>3</v>
      </c>
      <c r="E5180" s="20" t="s">
        <v>57</v>
      </c>
      <c r="F5180" s="20">
        <v>1000000192</v>
      </c>
      <c r="G5180" s="20" t="s">
        <v>56</v>
      </c>
      <c r="H5180" s="20" t="s">
        <v>8</v>
      </c>
      <c r="I5180" s="20">
        <v>10000211</v>
      </c>
      <c r="J5180" s="20" t="s">
        <v>6</v>
      </c>
      <c r="K5180" s="20" t="s">
        <v>110</v>
      </c>
      <c r="L5180" s="20" t="s">
        <v>110</v>
      </c>
      <c r="M5180" s="20" t="s">
        <v>110</v>
      </c>
    </row>
    <row r="5181" spans="2:13" x14ac:dyDescent="0.2">
      <c r="B5181" s="19">
        <v>43276</v>
      </c>
      <c r="C5181" s="18">
        <v>0.34426746126073404</v>
      </c>
      <c r="D5181" s="20" t="s">
        <v>3</v>
      </c>
      <c r="E5181" s="20" t="s">
        <v>57</v>
      </c>
      <c r="F5181" s="20">
        <v>1000000192</v>
      </c>
      <c r="G5181" s="20" t="s">
        <v>56</v>
      </c>
      <c r="H5181" s="20" t="s">
        <v>8</v>
      </c>
      <c r="I5181" s="20">
        <v>10000211</v>
      </c>
      <c r="J5181" s="20" t="s">
        <v>6</v>
      </c>
      <c r="K5181" s="20" t="s">
        <v>110</v>
      </c>
      <c r="L5181" s="20" t="s">
        <v>110</v>
      </c>
      <c r="M5181" s="20" t="s">
        <v>110</v>
      </c>
    </row>
    <row r="5182" spans="2:13" x14ac:dyDescent="0.2">
      <c r="B5182" s="19">
        <v>43277</v>
      </c>
      <c r="C5182" s="18">
        <v>0.35115281048594871</v>
      </c>
      <c r="D5182" s="20" t="s">
        <v>3</v>
      </c>
      <c r="E5182" s="20" t="s">
        <v>57</v>
      </c>
      <c r="F5182" s="20">
        <v>1000000192</v>
      </c>
      <c r="G5182" s="20" t="s">
        <v>56</v>
      </c>
      <c r="H5182" s="20" t="s">
        <v>8</v>
      </c>
      <c r="I5182" s="20">
        <v>10000211</v>
      </c>
      <c r="J5182" s="20" t="s">
        <v>6</v>
      </c>
      <c r="K5182" s="20" t="s">
        <v>110</v>
      </c>
      <c r="L5182" s="20" t="s">
        <v>110</v>
      </c>
      <c r="M5182" s="20" t="s">
        <v>110</v>
      </c>
    </row>
    <row r="5183" spans="2:13" x14ac:dyDescent="0.2">
      <c r="B5183" s="19">
        <v>43278</v>
      </c>
      <c r="C5183" s="18">
        <v>0.3581758666956677</v>
      </c>
      <c r="D5183" s="20" t="s">
        <v>3</v>
      </c>
      <c r="E5183" s="20" t="s">
        <v>57</v>
      </c>
      <c r="F5183" s="20">
        <v>1000000192</v>
      </c>
      <c r="G5183" s="20" t="s">
        <v>56</v>
      </c>
      <c r="H5183" s="20" t="s">
        <v>8</v>
      </c>
      <c r="I5183" s="20">
        <v>10000211</v>
      </c>
      <c r="J5183" s="20" t="s">
        <v>6</v>
      </c>
      <c r="K5183" s="20" t="s">
        <v>110</v>
      </c>
      <c r="L5183" s="20" t="s">
        <v>110</v>
      </c>
      <c r="M5183" s="20" t="s">
        <v>110</v>
      </c>
    </row>
    <row r="5184" spans="2:13" x14ac:dyDescent="0.2">
      <c r="B5184" s="19">
        <v>43279</v>
      </c>
      <c r="C5184" s="18">
        <v>0.36533938402958105</v>
      </c>
      <c r="D5184" s="20" t="s">
        <v>3</v>
      </c>
      <c r="E5184" s="20" t="s">
        <v>57</v>
      </c>
      <c r="F5184" s="20">
        <v>1000000192</v>
      </c>
      <c r="G5184" s="20" t="s">
        <v>56</v>
      </c>
      <c r="H5184" s="20" t="s">
        <v>8</v>
      </c>
      <c r="I5184" s="20">
        <v>10000211</v>
      </c>
      <c r="J5184" s="20" t="s">
        <v>6</v>
      </c>
      <c r="K5184" s="20" t="s">
        <v>110</v>
      </c>
      <c r="L5184" s="20" t="s">
        <v>110</v>
      </c>
      <c r="M5184" s="20" t="s">
        <v>110</v>
      </c>
    </row>
    <row r="5185" spans="2:13" x14ac:dyDescent="0.2">
      <c r="B5185" s="19">
        <v>43280</v>
      </c>
      <c r="C5185" s="18">
        <v>0.37264617171017272</v>
      </c>
      <c r="D5185" s="20" t="s">
        <v>3</v>
      </c>
      <c r="E5185" s="20" t="s">
        <v>57</v>
      </c>
      <c r="F5185" s="20">
        <v>1000000192</v>
      </c>
      <c r="G5185" s="20" t="s">
        <v>56</v>
      </c>
      <c r="H5185" s="20" t="s">
        <v>8</v>
      </c>
      <c r="I5185" s="20">
        <v>10000211</v>
      </c>
      <c r="J5185" s="20" t="s">
        <v>6</v>
      </c>
      <c r="K5185" s="20" t="s">
        <v>110</v>
      </c>
      <c r="L5185" s="20" t="s">
        <v>110</v>
      </c>
      <c r="M5185" s="20" t="s">
        <v>110</v>
      </c>
    </row>
    <row r="5186" spans="2:13" x14ac:dyDescent="0.2">
      <c r="B5186" s="19">
        <v>43281</v>
      </c>
      <c r="C5186" s="18">
        <v>0.38009909514437618</v>
      </c>
      <c r="D5186" s="20" t="s">
        <v>3</v>
      </c>
      <c r="E5186" s="20" t="s">
        <v>57</v>
      </c>
      <c r="F5186" s="20">
        <v>1000000192</v>
      </c>
      <c r="G5186" s="20" t="s">
        <v>56</v>
      </c>
      <c r="H5186" s="20" t="s">
        <v>8</v>
      </c>
      <c r="I5186" s="20">
        <v>10000211</v>
      </c>
      <c r="J5186" s="20" t="s">
        <v>6</v>
      </c>
      <c r="K5186" s="20" t="s">
        <v>110</v>
      </c>
      <c r="L5186" s="20" t="s">
        <v>110</v>
      </c>
      <c r="M5186" s="20" t="s">
        <v>110</v>
      </c>
    </row>
    <row r="5187" spans="2:13" x14ac:dyDescent="0.2">
      <c r="B5187" s="19">
        <v>43282</v>
      </c>
      <c r="C5187" s="18">
        <v>0.3877010770472637</v>
      </c>
      <c r="D5187" s="20" t="s">
        <v>3</v>
      </c>
      <c r="E5187" s="20" t="s">
        <v>57</v>
      </c>
      <c r="F5187" s="20">
        <v>1000000192</v>
      </c>
      <c r="G5187" s="20" t="s">
        <v>56</v>
      </c>
      <c r="H5187" s="20" t="s">
        <v>8</v>
      </c>
      <c r="I5187" s="20">
        <v>10000211</v>
      </c>
      <c r="J5187" s="20" t="s">
        <v>6</v>
      </c>
      <c r="K5187" s="20" t="s">
        <v>110</v>
      </c>
      <c r="L5187" s="20" t="s">
        <v>110</v>
      </c>
      <c r="M5187" s="20" t="s">
        <v>110</v>
      </c>
    </row>
    <row r="5188" spans="2:13" x14ac:dyDescent="0.2">
      <c r="B5188" s="19">
        <v>43283</v>
      </c>
      <c r="C5188" s="18">
        <v>0.39545509858820899</v>
      </c>
      <c r="D5188" s="20" t="s">
        <v>3</v>
      </c>
      <c r="E5188" s="20" t="s">
        <v>57</v>
      </c>
      <c r="F5188" s="20">
        <v>1000000192</v>
      </c>
      <c r="G5188" s="20" t="s">
        <v>56</v>
      </c>
      <c r="H5188" s="20" t="s">
        <v>8</v>
      </c>
      <c r="I5188" s="20">
        <v>10000211</v>
      </c>
      <c r="J5188" s="20" t="s">
        <v>6</v>
      </c>
      <c r="K5188" s="20" t="s">
        <v>110</v>
      </c>
      <c r="L5188" s="20" t="s">
        <v>110</v>
      </c>
      <c r="M5188" s="20" t="s">
        <v>110</v>
      </c>
    </row>
    <row r="5189" spans="2:13" x14ac:dyDescent="0.2">
      <c r="B5189" s="19">
        <v>43284</v>
      </c>
      <c r="C5189" s="18">
        <v>0.40336420055997313</v>
      </c>
      <c r="D5189" s="20" t="s">
        <v>3</v>
      </c>
      <c r="E5189" s="20" t="s">
        <v>57</v>
      </c>
      <c r="F5189" s="20">
        <v>1000000192</v>
      </c>
      <c r="G5189" s="20" t="s">
        <v>56</v>
      </c>
      <c r="H5189" s="20" t="s">
        <v>8</v>
      </c>
      <c r="I5189" s="20">
        <v>10000211</v>
      </c>
      <c r="J5189" s="20" t="s">
        <v>6</v>
      </c>
      <c r="K5189" s="20" t="s">
        <v>110</v>
      </c>
      <c r="L5189" s="20" t="s">
        <v>110</v>
      </c>
      <c r="M5189" s="20" t="s">
        <v>110</v>
      </c>
    </row>
    <row r="5190" spans="2:13" x14ac:dyDescent="0.2">
      <c r="B5190" s="19">
        <v>43285</v>
      </c>
      <c r="C5190" s="18">
        <v>0.41143148457117262</v>
      </c>
      <c r="D5190" s="20" t="s">
        <v>3</v>
      </c>
      <c r="E5190" s="20" t="s">
        <v>57</v>
      </c>
      <c r="F5190" s="20">
        <v>1000000192</v>
      </c>
      <c r="G5190" s="20" t="s">
        <v>56</v>
      </c>
      <c r="H5190" s="20" t="s">
        <v>8</v>
      </c>
      <c r="I5190" s="20">
        <v>10000211</v>
      </c>
      <c r="J5190" s="20" t="s">
        <v>6</v>
      </c>
      <c r="K5190" s="20" t="s">
        <v>110</v>
      </c>
      <c r="L5190" s="20" t="s">
        <v>110</v>
      </c>
      <c r="M5190" s="20" t="s">
        <v>110</v>
      </c>
    </row>
    <row r="5191" spans="2:13" x14ac:dyDescent="0.2">
      <c r="B5191" s="19">
        <v>43286</v>
      </c>
      <c r="C5191" s="18">
        <v>0.41966011426259603</v>
      </c>
      <c r="D5191" s="20" t="s">
        <v>3</v>
      </c>
      <c r="E5191" s="20" t="s">
        <v>57</v>
      </c>
      <c r="F5191" s="20">
        <v>1000000192</v>
      </c>
      <c r="G5191" s="20" t="s">
        <v>56</v>
      </c>
      <c r="H5191" s="20" t="s">
        <v>8</v>
      </c>
      <c r="I5191" s="20">
        <v>10000211</v>
      </c>
      <c r="J5191" s="20" t="s">
        <v>6</v>
      </c>
      <c r="K5191" s="20" t="s">
        <v>110</v>
      </c>
      <c r="L5191" s="20" t="s">
        <v>110</v>
      </c>
      <c r="M5191" s="20" t="s">
        <v>110</v>
      </c>
    </row>
    <row r="5192" spans="2:13" x14ac:dyDescent="0.2">
      <c r="B5192" s="19">
        <v>43287</v>
      </c>
      <c r="C5192" s="18">
        <v>0.42805331654784795</v>
      </c>
      <c r="D5192" s="20" t="s">
        <v>3</v>
      </c>
      <c r="E5192" s="20" t="s">
        <v>57</v>
      </c>
      <c r="F5192" s="20">
        <v>1000000192</v>
      </c>
      <c r="G5192" s="20" t="s">
        <v>56</v>
      </c>
      <c r="H5192" s="20" t="s">
        <v>8</v>
      </c>
      <c r="I5192" s="20">
        <v>10000211</v>
      </c>
      <c r="J5192" s="20" t="s">
        <v>6</v>
      </c>
      <c r="K5192" s="20" t="s">
        <v>110</v>
      </c>
      <c r="L5192" s="20" t="s">
        <v>110</v>
      </c>
      <c r="M5192" s="20" t="s">
        <v>110</v>
      </c>
    </row>
    <row r="5193" spans="2:13" x14ac:dyDescent="0.2">
      <c r="B5193" s="19">
        <v>43288</v>
      </c>
      <c r="C5193" s="18">
        <v>0.43661438287880494</v>
      </c>
      <c r="D5193" s="20" t="s">
        <v>3</v>
      </c>
      <c r="E5193" s="20" t="s">
        <v>57</v>
      </c>
      <c r="F5193" s="20">
        <v>1000000192</v>
      </c>
      <c r="G5193" s="20" t="s">
        <v>56</v>
      </c>
      <c r="H5193" s="20" t="s">
        <v>8</v>
      </c>
      <c r="I5193" s="20">
        <v>10000211</v>
      </c>
      <c r="J5193" s="20" t="s">
        <v>6</v>
      </c>
      <c r="K5193" s="20" t="s">
        <v>110</v>
      </c>
      <c r="L5193" s="20" t="s">
        <v>110</v>
      </c>
      <c r="M5193" s="20" t="s">
        <v>110</v>
      </c>
    </row>
    <row r="5194" spans="2:13" x14ac:dyDescent="0.2">
      <c r="B5194" s="19">
        <v>43289</v>
      </c>
      <c r="C5194" s="18">
        <v>0.44534667053638105</v>
      </c>
      <c r="D5194" s="20" t="s">
        <v>3</v>
      </c>
      <c r="E5194" s="20" t="s">
        <v>57</v>
      </c>
      <c r="F5194" s="20">
        <v>1000000192</v>
      </c>
      <c r="G5194" s="20" t="s">
        <v>56</v>
      </c>
      <c r="H5194" s="20" t="s">
        <v>8</v>
      </c>
      <c r="I5194" s="20">
        <v>10000211</v>
      </c>
      <c r="J5194" s="20" t="s">
        <v>6</v>
      </c>
      <c r="K5194" s="20" t="s">
        <v>110</v>
      </c>
      <c r="L5194" s="20" t="s">
        <v>110</v>
      </c>
      <c r="M5194" s="20" t="s">
        <v>110</v>
      </c>
    </row>
    <row r="5195" spans="2:13" x14ac:dyDescent="0.2">
      <c r="B5195" s="19">
        <v>43290</v>
      </c>
      <c r="C5195" s="18">
        <v>0.45425360394710862</v>
      </c>
      <c r="D5195" s="20" t="s">
        <v>3</v>
      </c>
      <c r="E5195" s="20" t="s">
        <v>57</v>
      </c>
      <c r="F5195" s="20">
        <v>1000000192</v>
      </c>
      <c r="G5195" s="20" t="s">
        <v>56</v>
      </c>
      <c r="H5195" s="20" t="s">
        <v>8</v>
      </c>
      <c r="I5195" s="20">
        <v>10000211</v>
      </c>
      <c r="J5195" s="20" t="s">
        <v>6</v>
      </c>
      <c r="K5195" s="20" t="s">
        <v>110</v>
      </c>
      <c r="L5195" s="20" t="s">
        <v>110</v>
      </c>
      <c r="M5195" s="20" t="s">
        <v>110</v>
      </c>
    </row>
    <row r="5196" spans="2:13" x14ac:dyDescent="0.2">
      <c r="B5196" s="19">
        <v>43291</v>
      </c>
      <c r="C5196" s="18">
        <v>0.46333867602605083</v>
      </c>
      <c r="D5196" s="20" t="s">
        <v>3</v>
      </c>
      <c r="E5196" s="20" t="s">
        <v>57</v>
      </c>
      <c r="F5196" s="20">
        <v>1000000192</v>
      </c>
      <c r="G5196" s="20" t="s">
        <v>56</v>
      </c>
      <c r="H5196" s="20" t="s">
        <v>8</v>
      </c>
      <c r="I5196" s="20">
        <v>10000211</v>
      </c>
      <c r="J5196" s="20" t="s">
        <v>6</v>
      </c>
      <c r="K5196" s="20" t="s">
        <v>110</v>
      </c>
      <c r="L5196" s="20" t="s">
        <v>110</v>
      </c>
      <c r="M5196" s="20" t="s">
        <v>110</v>
      </c>
    </row>
    <row r="5197" spans="2:13" x14ac:dyDescent="0.2">
      <c r="B5197" s="19">
        <v>43292</v>
      </c>
      <c r="C5197" s="18">
        <v>0.47260544954657185</v>
      </c>
      <c r="D5197" s="20" t="s">
        <v>3</v>
      </c>
      <c r="E5197" s="20" t="s">
        <v>57</v>
      </c>
      <c r="F5197" s="20">
        <v>1000000192</v>
      </c>
      <c r="G5197" s="20" t="s">
        <v>56</v>
      </c>
      <c r="H5197" s="20" t="s">
        <v>8</v>
      </c>
      <c r="I5197" s="20">
        <v>10000211</v>
      </c>
      <c r="J5197" s="20" t="s">
        <v>6</v>
      </c>
      <c r="K5197" s="20" t="s">
        <v>110</v>
      </c>
      <c r="L5197" s="20" t="s">
        <v>110</v>
      </c>
      <c r="M5197" s="20" t="s">
        <v>110</v>
      </c>
    </row>
    <row r="5198" spans="2:13" x14ac:dyDescent="0.2">
      <c r="B5198" s="19">
        <v>43293</v>
      </c>
      <c r="C5198" s="18">
        <v>0.48205755853750326</v>
      </c>
      <c r="D5198" s="20" t="s">
        <v>3</v>
      </c>
      <c r="E5198" s="20" t="s">
        <v>57</v>
      </c>
      <c r="F5198" s="20">
        <v>1000000192</v>
      </c>
      <c r="G5198" s="20" t="s">
        <v>56</v>
      </c>
      <c r="H5198" s="20" t="s">
        <v>8</v>
      </c>
      <c r="I5198" s="20">
        <v>10000211</v>
      </c>
      <c r="J5198" s="20" t="s">
        <v>6</v>
      </c>
      <c r="K5198" s="20" t="s">
        <v>110</v>
      </c>
      <c r="L5198" s="20" t="s">
        <v>110</v>
      </c>
      <c r="M5198" s="20" t="s">
        <v>110</v>
      </c>
    </row>
    <row r="5199" spans="2:13" x14ac:dyDescent="0.2">
      <c r="B5199" s="19">
        <v>43294</v>
      </c>
      <c r="C5199" s="18">
        <v>0.4916987097082533</v>
      </c>
      <c r="D5199" s="20" t="s">
        <v>3</v>
      </c>
      <c r="E5199" s="20" t="s">
        <v>57</v>
      </c>
      <c r="F5199" s="20">
        <v>1000000192</v>
      </c>
      <c r="G5199" s="20" t="s">
        <v>56</v>
      </c>
      <c r="H5199" s="20" t="s">
        <v>8</v>
      </c>
      <c r="I5199" s="20">
        <v>10000211</v>
      </c>
      <c r="J5199" s="20" t="s">
        <v>6</v>
      </c>
      <c r="K5199" s="20" t="s">
        <v>110</v>
      </c>
      <c r="L5199" s="20" t="s">
        <v>110</v>
      </c>
      <c r="M5199" s="20" t="s">
        <v>110</v>
      </c>
    </row>
    <row r="5200" spans="2:13" x14ac:dyDescent="0.2">
      <c r="B5200" s="19">
        <v>43295</v>
      </c>
      <c r="C5200" s="18">
        <v>0.50153268390241834</v>
      </c>
      <c r="D5200" s="20" t="s">
        <v>3</v>
      </c>
      <c r="E5200" s="20" t="s">
        <v>57</v>
      </c>
      <c r="F5200" s="20">
        <v>1000000192</v>
      </c>
      <c r="G5200" s="20" t="s">
        <v>56</v>
      </c>
      <c r="H5200" s="20" t="s">
        <v>8</v>
      </c>
      <c r="I5200" s="20">
        <v>10000211</v>
      </c>
      <c r="J5200" s="20" t="s">
        <v>6</v>
      </c>
      <c r="K5200" s="20" t="s">
        <v>110</v>
      </c>
      <c r="L5200" s="20" t="s">
        <v>110</v>
      </c>
      <c r="M5200" s="20" t="s">
        <v>110</v>
      </c>
    </row>
    <row r="5201" spans="2:13" x14ac:dyDescent="0.2">
      <c r="B5201" s="19">
        <v>43296</v>
      </c>
      <c r="C5201" s="18">
        <v>0.51156333758046668</v>
      </c>
      <c r="D5201" s="20" t="s">
        <v>3</v>
      </c>
      <c r="E5201" s="20" t="s">
        <v>57</v>
      </c>
      <c r="F5201" s="20">
        <v>1000000192</v>
      </c>
      <c r="G5201" s="20" t="s">
        <v>56</v>
      </c>
      <c r="H5201" s="20" t="s">
        <v>8</v>
      </c>
      <c r="I5201" s="20">
        <v>10000211</v>
      </c>
      <c r="J5201" s="20" t="s">
        <v>6</v>
      </c>
      <c r="K5201" s="20" t="s">
        <v>110</v>
      </c>
      <c r="L5201" s="20" t="s">
        <v>110</v>
      </c>
      <c r="M5201" s="20" t="s">
        <v>110</v>
      </c>
    </row>
    <row r="5202" spans="2:13" x14ac:dyDescent="0.2">
      <c r="B5202" s="19">
        <v>43297</v>
      </c>
      <c r="C5202" s="18">
        <v>0.52179460433207603</v>
      </c>
      <c r="D5202" s="20" t="s">
        <v>3</v>
      </c>
      <c r="E5202" s="20" t="s">
        <v>57</v>
      </c>
      <c r="F5202" s="20">
        <v>1000000192</v>
      </c>
      <c r="G5202" s="20" t="s">
        <v>56</v>
      </c>
      <c r="H5202" s="20" t="s">
        <v>8</v>
      </c>
      <c r="I5202" s="20">
        <v>10000211</v>
      </c>
      <c r="J5202" s="20" t="s">
        <v>6</v>
      </c>
      <c r="K5202" s="20" t="s">
        <v>110</v>
      </c>
      <c r="L5202" s="20" t="s">
        <v>110</v>
      </c>
      <c r="M5202" s="20" t="s">
        <v>110</v>
      </c>
    </row>
    <row r="5203" spans="2:13" x14ac:dyDescent="0.2">
      <c r="B5203" s="19">
        <v>43298</v>
      </c>
      <c r="C5203" s="18">
        <v>0.53223049641871756</v>
      </c>
      <c r="D5203" s="20" t="s">
        <v>3</v>
      </c>
      <c r="E5203" s="20" t="s">
        <v>57</v>
      </c>
      <c r="F5203" s="20">
        <v>1000000192</v>
      </c>
      <c r="G5203" s="20" t="s">
        <v>56</v>
      </c>
      <c r="H5203" s="20" t="s">
        <v>8</v>
      </c>
      <c r="I5203" s="20">
        <v>10000211</v>
      </c>
      <c r="J5203" s="20" t="s">
        <v>6</v>
      </c>
      <c r="K5203" s="20" t="s">
        <v>110</v>
      </c>
      <c r="L5203" s="20" t="s">
        <v>110</v>
      </c>
      <c r="M5203" s="20" t="s">
        <v>110</v>
      </c>
    </row>
    <row r="5204" spans="2:13" x14ac:dyDescent="0.2">
      <c r="B5204" s="19">
        <v>43299</v>
      </c>
      <c r="C5204" s="18">
        <v>0.54287510634709191</v>
      </c>
      <c r="D5204" s="20" t="s">
        <v>3</v>
      </c>
      <c r="E5204" s="20" t="s">
        <v>57</v>
      </c>
      <c r="F5204" s="20">
        <v>1000000192</v>
      </c>
      <c r="G5204" s="20" t="s">
        <v>56</v>
      </c>
      <c r="H5204" s="20" t="s">
        <v>8</v>
      </c>
      <c r="I5204" s="20">
        <v>10000211</v>
      </c>
      <c r="J5204" s="20" t="s">
        <v>6</v>
      </c>
      <c r="K5204" s="20" t="s">
        <v>110</v>
      </c>
      <c r="L5204" s="20" t="s">
        <v>110</v>
      </c>
      <c r="M5204" s="20" t="s">
        <v>110</v>
      </c>
    </row>
    <row r="5205" spans="2:13" x14ac:dyDescent="0.2">
      <c r="B5205" s="19">
        <v>43300</v>
      </c>
      <c r="C5205" s="18">
        <v>0.55373260847403372</v>
      </c>
      <c r="D5205" s="20" t="s">
        <v>3</v>
      </c>
      <c r="E5205" s="20" t="s">
        <v>57</v>
      </c>
      <c r="F5205" s="20">
        <v>1000000192</v>
      </c>
      <c r="G5205" s="20" t="s">
        <v>56</v>
      </c>
      <c r="H5205" s="20" t="s">
        <v>8</v>
      </c>
      <c r="I5205" s="20">
        <v>10000211</v>
      </c>
      <c r="J5205" s="20" t="s">
        <v>6</v>
      </c>
      <c r="K5205" s="20" t="s">
        <v>110</v>
      </c>
      <c r="L5205" s="20" t="s">
        <v>110</v>
      </c>
      <c r="M5205" s="20" t="s">
        <v>110</v>
      </c>
    </row>
    <row r="5206" spans="2:13" x14ac:dyDescent="0.2">
      <c r="B5206" s="19">
        <v>43301</v>
      </c>
      <c r="C5206" s="18">
        <v>0.56480726064351439</v>
      </c>
      <c r="D5206" s="20" t="s">
        <v>3</v>
      </c>
      <c r="E5206" s="20" t="s">
        <v>57</v>
      </c>
      <c r="F5206" s="20">
        <v>1000000192</v>
      </c>
      <c r="G5206" s="20" t="s">
        <v>56</v>
      </c>
      <c r="H5206" s="20" t="s">
        <v>8</v>
      </c>
      <c r="I5206" s="20">
        <v>10000211</v>
      </c>
      <c r="J5206" s="20" t="s">
        <v>6</v>
      </c>
      <c r="K5206" s="20" t="s">
        <v>110</v>
      </c>
      <c r="L5206" s="20" t="s">
        <v>110</v>
      </c>
      <c r="M5206" s="20" t="s">
        <v>110</v>
      </c>
    </row>
    <row r="5207" spans="2:13" x14ac:dyDescent="0.2">
      <c r="B5207" s="19">
        <v>43252</v>
      </c>
      <c r="C5207" s="18">
        <v>0.36799999999999999</v>
      </c>
      <c r="D5207" s="20" t="s">
        <v>41</v>
      </c>
      <c r="E5207" s="20" t="s">
        <v>76</v>
      </c>
      <c r="F5207" s="20">
        <v>1000003187</v>
      </c>
      <c r="G5207" s="20" t="s">
        <v>75</v>
      </c>
      <c r="H5207" s="20" t="s">
        <v>8</v>
      </c>
      <c r="I5207" s="20">
        <v>10000064</v>
      </c>
      <c r="J5207" s="20" t="s">
        <v>51</v>
      </c>
      <c r="K5207" s="20" t="s">
        <v>110</v>
      </c>
      <c r="L5207" s="20" t="s">
        <v>110</v>
      </c>
      <c r="M5207" s="20" t="s">
        <v>110</v>
      </c>
    </row>
    <row r="5208" spans="2:13" x14ac:dyDescent="0.2">
      <c r="B5208" s="19">
        <v>43253</v>
      </c>
      <c r="C5208" s="18">
        <v>0.37535999999999992</v>
      </c>
      <c r="D5208" s="20" t="s">
        <v>41</v>
      </c>
      <c r="E5208" s="20" t="s">
        <v>76</v>
      </c>
      <c r="F5208" s="20">
        <v>1000003187</v>
      </c>
      <c r="G5208" s="20" t="s">
        <v>75</v>
      </c>
      <c r="H5208" s="20" t="s">
        <v>8</v>
      </c>
      <c r="I5208" s="20">
        <v>10000064</v>
      </c>
      <c r="J5208" s="20" t="s">
        <v>51</v>
      </c>
      <c r="K5208" s="20" t="s">
        <v>110</v>
      </c>
      <c r="L5208" s="20" t="s">
        <v>110</v>
      </c>
      <c r="M5208" s="20" t="s">
        <v>110</v>
      </c>
    </row>
    <row r="5209" spans="2:13" x14ac:dyDescent="0.2">
      <c r="B5209" s="19">
        <v>43254</v>
      </c>
      <c r="C5209" s="18">
        <v>0.38286719999999996</v>
      </c>
      <c r="D5209" s="20" t="s">
        <v>41</v>
      </c>
      <c r="E5209" s="20" t="s">
        <v>76</v>
      </c>
      <c r="F5209" s="20">
        <v>1000003187</v>
      </c>
      <c r="G5209" s="20" t="s">
        <v>75</v>
      </c>
      <c r="H5209" s="20" t="s">
        <v>8</v>
      </c>
      <c r="I5209" s="20">
        <v>10000064</v>
      </c>
      <c r="J5209" s="20" t="s">
        <v>51</v>
      </c>
      <c r="K5209" s="20" t="s">
        <v>110</v>
      </c>
      <c r="L5209" s="20" t="s">
        <v>110</v>
      </c>
      <c r="M5209" s="20" t="s">
        <v>110</v>
      </c>
    </row>
    <row r="5210" spans="2:13" x14ac:dyDescent="0.2">
      <c r="B5210" s="19">
        <v>43255</v>
      </c>
      <c r="C5210" s="18">
        <v>0.39052454399999997</v>
      </c>
      <c r="D5210" s="20" t="s">
        <v>41</v>
      </c>
      <c r="E5210" s="20" t="s">
        <v>76</v>
      </c>
      <c r="F5210" s="20">
        <v>1000003187</v>
      </c>
      <c r="G5210" s="20" t="s">
        <v>75</v>
      </c>
      <c r="H5210" s="20" t="s">
        <v>8</v>
      </c>
      <c r="I5210" s="20">
        <v>10000064</v>
      </c>
      <c r="J5210" s="20" t="s">
        <v>51</v>
      </c>
      <c r="K5210" s="20" t="s">
        <v>110</v>
      </c>
      <c r="L5210" s="20" t="s">
        <v>110</v>
      </c>
      <c r="M5210" s="20" t="s">
        <v>110</v>
      </c>
    </row>
    <row r="5211" spans="2:13" x14ac:dyDescent="0.2">
      <c r="B5211" s="19">
        <v>43256</v>
      </c>
      <c r="C5211" s="18">
        <v>0.17233503488000002</v>
      </c>
      <c r="D5211" s="20" t="s">
        <v>41</v>
      </c>
      <c r="E5211" s="20" t="s">
        <v>76</v>
      </c>
      <c r="F5211" s="20">
        <v>1000003187</v>
      </c>
      <c r="G5211" s="20" t="s">
        <v>75</v>
      </c>
      <c r="H5211" s="20" t="s">
        <v>8</v>
      </c>
      <c r="I5211" s="20">
        <v>10000064</v>
      </c>
      <c r="J5211" s="20" t="s">
        <v>51</v>
      </c>
      <c r="K5211" s="20" t="s">
        <v>110</v>
      </c>
      <c r="L5211" s="20" t="s">
        <v>110</v>
      </c>
      <c r="M5211" s="20" t="s">
        <v>110</v>
      </c>
    </row>
    <row r="5212" spans="2:13" x14ac:dyDescent="0.2">
      <c r="B5212" s="19">
        <v>43257</v>
      </c>
      <c r="C5212" s="18">
        <v>0.17578173557759999</v>
      </c>
      <c r="D5212" s="20" t="s">
        <v>41</v>
      </c>
      <c r="E5212" s="20" t="s">
        <v>76</v>
      </c>
      <c r="F5212" s="20">
        <v>1000003187</v>
      </c>
      <c r="G5212" s="20" t="s">
        <v>75</v>
      </c>
      <c r="H5212" s="20" t="s">
        <v>8</v>
      </c>
      <c r="I5212" s="20">
        <v>10000064</v>
      </c>
      <c r="J5212" s="20" t="s">
        <v>51</v>
      </c>
      <c r="K5212" s="20" t="s">
        <v>110</v>
      </c>
      <c r="L5212" s="20" t="s">
        <v>110</v>
      </c>
      <c r="M5212" s="20" t="s">
        <v>110</v>
      </c>
    </row>
    <row r="5213" spans="2:13" x14ac:dyDescent="0.2">
      <c r="B5213" s="19">
        <v>43258</v>
      </c>
      <c r="C5213" s="18">
        <v>0.17929737028915199</v>
      </c>
      <c r="D5213" s="20" t="s">
        <v>41</v>
      </c>
      <c r="E5213" s="20" t="s">
        <v>76</v>
      </c>
      <c r="F5213" s="20">
        <v>1000003187</v>
      </c>
      <c r="G5213" s="20" t="s">
        <v>75</v>
      </c>
      <c r="H5213" s="20" t="s">
        <v>8</v>
      </c>
      <c r="I5213" s="20">
        <v>10000064</v>
      </c>
      <c r="J5213" s="20" t="s">
        <v>51</v>
      </c>
      <c r="K5213" s="20" t="s">
        <v>110</v>
      </c>
      <c r="L5213" s="20" t="s">
        <v>110</v>
      </c>
      <c r="M5213" s="20" t="s">
        <v>110</v>
      </c>
    </row>
    <row r="5214" spans="2:13" x14ac:dyDescent="0.2">
      <c r="B5214" s="19">
        <v>43259</v>
      </c>
      <c r="C5214" s="18">
        <v>0.18288331769493504</v>
      </c>
      <c r="D5214" s="20" t="s">
        <v>41</v>
      </c>
      <c r="E5214" s="20" t="s">
        <v>76</v>
      </c>
      <c r="F5214" s="20">
        <v>1000003187</v>
      </c>
      <c r="G5214" s="20" t="s">
        <v>75</v>
      </c>
      <c r="H5214" s="20" t="s">
        <v>8</v>
      </c>
      <c r="I5214" s="20">
        <v>10000064</v>
      </c>
      <c r="J5214" s="20" t="s">
        <v>51</v>
      </c>
      <c r="K5214" s="20" t="s">
        <v>110</v>
      </c>
      <c r="L5214" s="20" t="s">
        <v>110</v>
      </c>
      <c r="M5214" s="20" t="s">
        <v>110</v>
      </c>
    </row>
    <row r="5215" spans="2:13" x14ac:dyDescent="0.2">
      <c r="B5215" s="19">
        <v>43260</v>
      </c>
      <c r="C5215" s="18">
        <v>0.18654098404883374</v>
      </c>
      <c r="D5215" s="20" t="s">
        <v>41</v>
      </c>
      <c r="E5215" s="20" t="s">
        <v>76</v>
      </c>
      <c r="F5215" s="20">
        <v>1000003187</v>
      </c>
      <c r="G5215" s="20" t="s">
        <v>75</v>
      </c>
      <c r="H5215" s="20" t="s">
        <v>8</v>
      </c>
      <c r="I5215" s="20">
        <v>10000064</v>
      </c>
      <c r="J5215" s="20" t="s">
        <v>51</v>
      </c>
      <c r="K5215" s="20" t="s">
        <v>110</v>
      </c>
      <c r="L5215" s="20" t="s">
        <v>110</v>
      </c>
      <c r="M5215" s="20" t="s">
        <v>110</v>
      </c>
    </row>
    <row r="5216" spans="2:13" x14ac:dyDescent="0.2">
      <c r="B5216" s="19">
        <v>43261</v>
      </c>
      <c r="C5216" s="18">
        <v>0.19027180372981042</v>
      </c>
      <c r="D5216" s="20" t="s">
        <v>41</v>
      </c>
      <c r="E5216" s="20" t="s">
        <v>76</v>
      </c>
      <c r="F5216" s="20">
        <v>1000003187</v>
      </c>
      <c r="G5216" s="20" t="s">
        <v>75</v>
      </c>
      <c r="H5216" s="20" t="s">
        <v>8</v>
      </c>
      <c r="I5216" s="20">
        <v>10000064</v>
      </c>
      <c r="J5216" s="20" t="s">
        <v>51</v>
      </c>
      <c r="K5216" s="20" t="s">
        <v>110</v>
      </c>
      <c r="L5216" s="20" t="s">
        <v>110</v>
      </c>
      <c r="M5216" s="20" t="s">
        <v>110</v>
      </c>
    </row>
    <row r="5217" spans="2:13" x14ac:dyDescent="0.2">
      <c r="B5217" s="19">
        <v>43262</v>
      </c>
      <c r="C5217" s="18">
        <v>0.1200772398044066</v>
      </c>
      <c r="D5217" s="20" t="s">
        <v>41</v>
      </c>
      <c r="E5217" s="20" t="s">
        <v>76</v>
      </c>
      <c r="F5217" s="20">
        <v>1000003187</v>
      </c>
      <c r="G5217" s="20" t="s">
        <v>75</v>
      </c>
      <c r="H5217" s="20" t="s">
        <v>8</v>
      </c>
      <c r="I5217" s="20">
        <v>10000064</v>
      </c>
      <c r="J5217" s="20" t="s">
        <v>51</v>
      </c>
      <c r="K5217" s="20" t="s">
        <v>110</v>
      </c>
      <c r="L5217" s="20" t="s">
        <v>110</v>
      </c>
      <c r="M5217" s="20" t="s">
        <v>110</v>
      </c>
    </row>
    <row r="5218" spans="2:13" x14ac:dyDescent="0.2">
      <c r="B5218" s="19">
        <v>43263</v>
      </c>
      <c r="C5218" s="18">
        <v>0.12247878460049474</v>
      </c>
      <c r="D5218" s="20" t="s">
        <v>41</v>
      </c>
      <c r="E5218" s="20" t="s">
        <v>76</v>
      </c>
      <c r="F5218" s="20">
        <v>1000003187</v>
      </c>
      <c r="G5218" s="20" t="s">
        <v>75</v>
      </c>
      <c r="H5218" s="20" t="s">
        <v>8</v>
      </c>
      <c r="I5218" s="20">
        <v>10000064</v>
      </c>
      <c r="J5218" s="20" t="s">
        <v>51</v>
      </c>
      <c r="K5218" s="20" t="s">
        <v>110</v>
      </c>
      <c r="L5218" s="20" t="s">
        <v>110</v>
      </c>
      <c r="M5218" s="20" t="s">
        <v>110</v>
      </c>
    </row>
    <row r="5219" spans="2:13" x14ac:dyDescent="0.2">
      <c r="B5219" s="19">
        <v>43264</v>
      </c>
      <c r="C5219" s="18">
        <v>0.12492836029250463</v>
      </c>
      <c r="D5219" s="20" t="s">
        <v>41</v>
      </c>
      <c r="E5219" s="20" t="s">
        <v>76</v>
      </c>
      <c r="F5219" s="20">
        <v>1000003187</v>
      </c>
      <c r="G5219" s="20" t="s">
        <v>75</v>
      </c>
      <c r="H5219" s="20" t="s">
        <v>8</v>
      </c>
      <c r="I5219" s="20">
        <v>10000064</v>
      </c>
      <c r="J5219" s="20" t="s">
        <v>51</v>
      </c>
      <c r="K5219" s="20" t="s">
        <v>110</v>
      </c>
      <c r="L5219" s="20" t="s">
        <v>110</v>
      </c>
      <c r="M5219" s="20" t="s">
        <v>110</v>
      </c>
    </row>
    <row r="5220" spans="2:13" x14ac:dyDescent="0.2">
      <c r="B5220" s="19">
        <v>43265</v>
      </c>
      <c r="C5220" s="18">
        <v>0.12742692749835474</v>
      </c>
      <c r="D5220" s="20" t="s">
        <v>41</v>
      </c>
      <c r="E5220" s="20" t="s">
        <v>76</v>
      </c>
      <c r="F5220" s="20">
        <v>1000003187</v>
      </c>
      <c r="G5220" s="20" t="s">
        <v>75</v>
      </c>
      <c r="H5220" s="20" t="s">
        <v>8</v>
      </c>
      <c r="I5220" s="20">
        <v>10000064</v>
      </c>
      <c r="J5220" s="20" t="s">
        <v>51</v>
      </c>
      <c r="K5220" s="20" t="s">
        <v>110</v>
      </c>
      <c r="L5220" s="20" t="s">
        <v>110</v>
      </c>
      <c r="M5220" s="20" t="s">
        <v>110</v>
      </c>
    </row>
    <row r="5221" spans="2:13" x14ac:dyDescent="0.2">
      <c r="B5221" s="19">
        <v>43266</v>
      </c>
      <c r="C5221" s="18">
        <v>0.12997546604832183</v>
      </c>
      <c r="D5221" s="20" t="s">
        <v>41</v>
      </c>
      <c r="E5221" s="20" t="s">
        <v>76</v>
      </c>
      <c r="F5221" s="20">
        <v>1000003187</v>
      </c>
      <c r="G5221" s="20" t="s">
        <v>75</v>
      </c>
      <c r="H5221" s="20" t="s">
        <v>8</v>
      </c>
      <c r="I5221" s="20">
        <v>10000064</v>
      </c>
      <c r="J5221" s="20" t="s">
        <v>51</v>
      </c>
      <c r="K5221" s="20" t="s">
        <v>110</v>
      </c>
      <c r="L5221" s="20" t="s">
        <v>110</v>
      </c>
      <c r="M5221" s="20" t="s">
        <v>110</v>
      </c>
    </row>
    <row r="5222" spans="2:13" x14ac:dyDescent="0.2">
      <c r="B5222" s="19">
        <v>43267</v>
      </c>
      <c r="C5222" s="18">
        <v>6.4574975369288273E-2</v>
      </c>
      <c r="D5222" s="20" t="s">
        <v>41</v>
      </c>
      <c r="E5222" s="20" t="s">
        <v>76</v>
      </c>
      <c r="F5222" s="20">
        <v>1000003187</v>
      </c>
      <c r="G5222" s="20" t="s">
        <v>75</v>
      </c>
      <c r="H5222" s="20" t="s">
        <v>8</v>
      </c>
      <c r="I5222" s="20">
        <v>10000064</v>
      </c>
      <c r="J5222" s="20" t="s">
        <v>51</v>
      </c>
      <c r="K5222" s="20" t="s">
        <v>110</v>
      </c>
      <c r="L5222" s="20" t="s">
        <v>110</v>
      </c>
      <c r="M5222" s="20" t="s">
        <v>110</v>
      </c>
    </row>
    <row r="5223" spans="2:13" x14ac:dyDescent="0.2">
      <c r="B5223" s="19">
        <v>43268</v>
      </c>
      <c r="C5223" s="18">
        <v>6.5866474876674033E-2</v>
      </c>
      <c r="D5223" s="20" t="s">
        <v>41</v>
      </c>
      <c r="E5223" s="20" t="s">
        <v>76</v>
      </c>
      <c r="F5223" s="20">
        <v>1000003187</v>
      </c>
      <c r="G5223" s="20" t="s">
        <v>75</v>
      </c>
      <c r="H5223" s="20" t="s">
        <v>8</v>
      </c>
      <c r="I5223" s="20">
        <v>10000064</v>
      </c>
      <c r="J5223" s="20" t="s">
        <v>51</v>
      </c>
      <c r="K5223" s="20" t="s">
        <v>110</v>
      </c>
      <c r="L5223" s="20" t="s">
        <v>110</v>
      </c>
      <c r="M5223" s="20" t="s">
        <v>110</v>
      </c>
    </row>
    <row r="5224" spans="2:13" x14ac:dyDescent="0.2">
      <c r="B5224" s="19">
        <v>43269</v>
      </c>
      <c r="C5224" s="18">
        <v>6.7183804374207512E-2</v>
      </c>
      <c r="D5224" s="20" t="s">
        <v>41</v>
      </c>
      <c r="E5224" s="20" t="s">
        <v>76</v>
      </c>
      <c r="F5224" s="20">
        <v>1000003187</v>
      </c>
      <c r="G5224" s="20" t="s">
        <v>75</v>
      </c>
      <c r="H5224" s="20" t="s">
        <v>8</v>
      </c>
      <c r="I5224" s="20">
        <v>10000064</v>
      </c>
      <c r="J5224" s="20" t="s">
        <v>51</v>
      </c>
      <c r="K5224" s="20" t="s">
        <v>110</v>
      </c>
      <c r="L5224" s="20" t="s">
        <v>110</v>
      </c>
      <c r="M5224" s="20" t="s">
        <v>110</v>
      </c>
    </row>
    <row r="5225" spans="2:13" x14ac:dyDescent="0.2">
      <c r="B5225" s="19">
        <v>43270</v>
      </c>
      <c r="C5225" s="18">
        <v>6.8527480461691673E-2</v>
      </c>
      <c r="D5225" s="20" t="s">
        <v>41</v>
      </c>
      <c r="E5225" s="20" t="s">
        <v>76</v>
      </c>
      <c r="F5225" s="20">
        <v>1000003187</v>
      </c>
      <c r="G5225" s="20" t="s">
        <v>75</v>
      </c>
      <c r="H5225" s="20" t="s">
        <v>8</v>
      </c>
      <c r="I5225" s="20">
        <v>10000064</v>
      </c>
      <c r="J5225" s="20" t="s">
        <v>51</v>
      </c>
      <c r="K5225" s="20" t="s">
        <v>110</v>
      </c>
      <c r="L5225" s="20" t="s">
        <v>110</v>
      </c>
      <c r="M5225" s="20" t="s">
        <v>110</v>
      </c>
    </row>
    <row r="5226" spans="2:13" x14ac:dyDescent="0.2">
      <c r="B5226" s="19">
        <v>43271</v>
      </c>
      <c r="C5226" s="18">
        <v>6.9898030070925501E-2</v>
      </c>
      <c r="D5226" s="20" t="s">
        <v>41</v>
      </c>
      <c r="E5226" s="20" t="s">
        <v>76</v>
      </c>
      <c r="F5226" s="20">
        <v>1000003187</v>
      </c>
      <c r="G5226" s="20" t="s">
        <v>75</v>
      </c>
      <c r="H5226" s="20" t="s">
        <v>8</v>
      </c>
      <c r="I5226" s="20">
        <v>10000064</v>
      </c>
      <c r="J5226" s="20" t="s">
        <v>51</v>
      </c>
      <c r="K5226" s="20" t="s">
        <v>110</v>
      </c>
      <c r="L5226" s="20" t="s">
        <v>110</v>
      </c>
      <c r="M5226" s="20" t="s">
        <v>110</v>
      </c>
    </row>
    <row r="5227" spans="2:13" x14ac:dyDescent="0.2">
      <c r="B5227" s="19">
        <v>43272</v>
      </c>
      <c r="C5227" s="18">
        <v>7.1295990672344017E-2</v>
      </c>
      <c r="D5227" s="20" t="s">
        <v>41</v>
      </c>
      <c r="E5227" s="20" t="s">
        <v>76</v>
      </c>
      <c r="F5227" s="20">
        <v>1000003187</v>
      </c>
      <c r="G5227" s="20" t="s">
        <v>75</v>
      </c>
      <c r="H5227" s="20" t="s">
        <v>8</v>
      </c>
      <c r="I5227" s="20">
        <v>10000064</v>
      </c>
      <c r="J5227" s="20" t="s">
        <v>51</v>
      </c>
      <c r="K5227" s="20" t="s">
        <v>110</v>
      </c>
      <c r="L5227" s="20" t="s">
        <v>110</v>
      </c>
      <c r="M5227" s="20" t="s">
        <v>110</v>
      </c>
    </row>
    <row r="5228" spans="2:13" x14ac:dyDescent="0.2">
      <c r="B5228" s="19">
        <v>43273</v>
      </c>
      <c r="C5228" s="18">
        <v>7.2721910485790894E-2</v>
      </c>
      <c r="D5228" s="20" t="s">
        <v>41</v>
      </c>
      <c r="E5228" s="20" t="s">
        <v>76</v>
      </c>
      <c r="F5228" s="20">
        <v>1000003187</v>
      </c>
      <c r="G5228" s="20" t="s">
        <v>75</v>
      </c>
      <c r="H5228" s="20" t="s">
        <v>8</v>
      </c>
      <c r="I5228" s="20">
        <v>10000064</v>
      </c>
      <c r="J5228" s="20" t="s">
        <v>51</v>
      </c>
      <c r="K5228" s="20" t="s">
        <v>110</v>
      </c>
      <c r="L5228" s="20" t="s">
        <v>110</v>
      </c>
      <c r="M5228" s="20" t="s">
        <v>110</v>
      </c>
    </row>
    <row r="5229" spans="2:13" x14ac:dyDescent="0.2">
      <c r="B5229" s="19">
        <v>43274</v>
      </c>
      <c r="C5229" s="18">
        <v>7.4176348695506711E-2</v>
      </c>
      <c r="D5229" s="20" t="s">
        <v>41</v>
      </c>
      <c r="E5229" s="20" t="s">
        <v>76</v>
      </c>
      <c r="F5229" s="20">
        <v>1000003187</v>
      </c>
      <c r="G5229" s="20" t="s">
        <v>75</v>
      </c>
      <c r="H5229" s="20" t="s">
        <v>8</v>
      </c>
      <c r="I5229" s="20">
        <v>10000064</v>
      </c>
      <c r="J5229" s="20" t="s">
        <v>51</v>
      </c>
      <c r="K5229" s="20" t="s">
        <v>110</v>
      </c>
      <c r="L5229" s="20" t="s">
        <v>110</v>
      </c>
      <c r="M5229" s="20" t="s">
        <v>110</v>
      </c>
    </row>
    <row r="5230" spans="2:13" x14ac:dyDescent="0.2">
      <c r="B5230" s="19">
        <v>43275</v>
      </c>
      <c r="C5230" s="18">
        <v>7.5659875669416843E-2</v>
      </c>
      <c r="D5230" s="20" t="s">
        <v>41</v>
      </c>
      <c r="E5230" s="20" t="s">
        <v>76</v>
      </c>
      <c r="F5230" s="20">
        <v>1000003187</v>
      </c>
      <c r="G5230" s="20" t="s">
        <v>75</v>
      </c>
      <c r="H5230" s="20" t="s">
        <v>8</v>
      </c>
      <c r="I5230" s="20">
        <v>10000064</v>
      </c>
      <c r="J5230" s="20" t="s">
        <v>51</v>
      </c>
      <c r="K5230" s="20" t="s">
        <v>110</v>
      </c>
      <c r="L5230" s="20" t="s">
        <v>110</v>
      </c>
      <c r="M5230" s="20" t="s">
        <v>110</v>
      </c>
    </row>
    <row r="5231" spans="2:13" x14ac:dyDescent="0.2">
      <c r="B5231" s="19">
        <v>43276</v>
      </c>
      <c r="C5231" s="18">
        <v>7.7173073182805182E-2</v>
      </c>
      <c r="D5231" s="20" t="s">
        <v>41</v>
      </c>
      <c r="E5231" s="20" t="s">
        <v>76</v>
      </c>
      <c r="F5231" s="20">
        <v>1000003187</v>
      </c>
      <c r="G5231" s="20" t="s">
        <v>75</v>
      </c>
      <c r="H5231" s="20" t="s">
        <v>8</v>
      </c>
      <c r="I5231" s="20">
        <v>10000064</v>
      </c>
      <c r="J5231" s="20" t="s">
        <v>51</v>
      </c>
      <c r="K5231" s="20" t="s">
        <v>110</v>
      </c>
      <c r="L5231" s="20" t="s">
        <v>110</v>
      </c>
      <c r="M5231" s="20" t="s">
        <v>110</v>
      </c>
    </row>
    <row r="5232" spans="2:13" x14ac:dyDescent="0.2">
      <c r="B5232" s="19">
        <v>43277</v>
      </c>
      <c r="C5232" s="18">
        <v>7.8716534646461292E-2</v>
      </c>
      <c r="D5232" s="20" t="s">
        <v>41</v>
      </c>
      <c r="E5232" s="20" t="s">
        <v>76</v>
      </c>
      <c r="F5232" s="20">
        <v>1000003187</v>
      </c>
      <c r="G5232" s="20" t="s">
        <v>75</v>
      </c>
      <c r="H5232" s="20" t="s">
        <v>8</v>
      </c>
      <c r="I5232" s="20">
        <v>10000064</v>
      </c>
      <c r="J5232" s="20" t="s">
        <v>51</v>
      </c>
      <c r="K5232" s="20" t="s">
        <v>110</v>
      </c>
      <c r="L5232" s="20" t="s">
        <v>110</v>
      </c>
      <c r="M5232" s="20" t="s">
        <v>110</v>
      </c>
    </row>
    <row r="5233" spans="2:13" x14ac:dyDescent="0.2">
      <c r="B5233" s="19">
        <v>43278</v>
      </c>
      <c r="C5233" s="18">
        <v>8.0290865339390505E-2</v>
      </c>
      <c r="D5233" s="20" t="s">
        <v>41</v>
      </c>
      <c r="E5233" s="20" t="s">
        <v>76</v>
      </c>
      <c r="F5233" s="20">
        <v>1000003187</v>
      </c>
      <c r="G5233" s="20" t="s">
        <v>75</v>
      </c>
      <c r="H5233" s="20" t="s">
        <v>8</v>
      </c>
      <c r="I5233" s="20">
        <v>10000064</v>
      </c>
      <c r="J5233" s="20" t="s">
        <v>51</v>
      </c>
      <c r="K5233" s="20" t="s">
        <v>110</v>
      </c>
      <c r="L5233" s="20" t="s">
        <v>110</v>
      </c>
      <c r="M5233" s="20" t="s">
        <v>110</v>
      </c>
    </row>
    <row r="5234" spans="2:13" x14ac:dyDescent="0.2">
      <c r="B5234" s="19">
        <v>43279</v>
      </c>
      <c r="C5234" s="18">
        <v>8.1896682646178304E-2</v>
      </c>
      <c r="D5234" s="20" t="s">
        <v>41</v>
      </c>
      <c r="E5234" s="20" t="s">
        <v>76</v>
      </c>
      <c r="F5234" s="20">
        <v>1000003187</v>
      </c>
      <c r="G5234" s="20" t="s">
        <v>75</v>
      </c>
      <c r="H5234" s="20" t="s">
        <v>8</v>
      </c>
      <c r="I5234" s="20">
        <v>10000064</v>
      </c>
      <c r="J5234" s="20" t="s">
        <v>51</v>
      </c>
      <c r="K5234" s="20" t="s">
        <v>110</v>
      </c>
      <c r="L5234" s="20" t="s">
        <v>110</v>
      </c>
      <c r="M5234" s="20" t="s">
        <v>110</v>
      </c>
    </row>
    <row r="5235" spans="2:13" x14ac:dyDescent="0.2">
      <c r="B5235" s="19">
        <v>43280</v>
      </c>
      <c r="C5235" s="18">
        <v>8.3534616299101874E-2</v>
      </c>
      <c r="D5235" s="20" t="s">
        <v>41</v>
      </c>
      <c r="E5235" s="20" t="s">
        <v>76</v>
      </c>
      <c r="F5235" s="20">
        <v>1000003187</v>
      </c>
      <c r="G5235" s="20" t="s">
        <v>75</v>
      </c>
      <c r="H5235" s="20" t="s">
        <v>8</v>
      </c>
      <c r="I5235" s="20">
        <v>10000064</v>
      </c>
      <c r="J5235" s="20" t="s">
        <v>51</v>
      </c>
      <c r="K5235" s="20" t="s">
        <v>110</v>
      </c>
      <c r="L5235" s="20" t="s">
        <v>110</v>
      </c>
      <c r="M5235" s="20" t="s">
        <v>110</v>
      </c>
    </row>
    <row r="5236" spans="2:13" x14ac:dyDescent="0.2">
      <c r="B5236" s="19">
        <v>43281</v>
      </c>
      <c r="C5236" s="18">
        <v>8.5205308625083909E-2</v>
      </c>
      <c r="D5236" s="20" t="s">
        <v>41</v>
      </c>
      <c r="E5236" s="20" t="s">
        <v>76</v>
      </c>
      <c r="F5236" s="20">
        <v>1000003187</v>
      </c>
      <c r="G5236" s="20" t="s">
        <v>75</v>
      </c>
      <c r="H5236" s="20" t="s">
        <v>8</v>
      </c>
      <c r="I5236" s="20">
        <v>10000064</v>
      </c>
      <c r="J5236" s="20" t="s">
        <v>51</v>
      </c>
      <c r="K5236" s="20" t="s">
        <v>110</v>
      </c>
      <c r="L5236" s="20" t="s">
        <v>110</v>
      </c>
      <c r="M5236" s="20" t="s">
        <v>110</v>
      </c>
    </row>
    <row r="5237" spans="2:13" x14ac:dyDescent="0.2">
      <c r="B5237" s="19">
        <v>43282</v>
      </c>
      <c r="C5237" s="18">
        <v>8.6909414797585585E-2</v>
      </c>
      <c r="D5237" s="20" t="s">
        <v>41</v>
      </c>
      <c r="E5237" s="20" t="s">
        <v>76</v>
      </c>
      <c r="F5237" s="20">
        <v>1000003187</v>
      </c>
      <c r="G5237" s="20" t="s">
        <v>75</v>
      </c>
      <c r="H5237" s="20" t="s">
        <v>8</v>
      </c>
      <c r="I5237" s="20">
        <v>10000064</v>
      </c>
      <c r="J5237" s="20" t="s">
        <v>51</v>
      </c>
      <c r="K5237" s="20" t="s">
        <v>110</v>
      </c>
      <c r="L5237" s="20" t="s">
        <v>110</v>
      </c>
      <c r="M5237" s="20" t="s">
        <v>110</v>
      </c>
    </row>
    <row r="5238" spans="2:13" x14ac:dyDescent="0.2">
      <c r="B5238" s="19">
        <v>43283</v>
      </c>
      <c r="C5238" s="18">
        <v>8.8647603093537308E-2</v>
      </c>
      <c r="D5238" s="20" t="s">
        <v>41</v>
      </c>
      <c r="E5238" s="20" t="s">
        <v>76</v>
      </c>
      <c r="F5238" s="20">
        <v>1000003187</v>
      </c>
      <c r="G5238" s="20" t="s">
        <v>75</v>
      </c>
      <c r="H5238" s="20" t="s">
        <v>8</v>
      </c>
      <c r="I5238" s="20">
        <v>10000064</v>
      </c>
      <c r="J5238" s="20" t="s">
        <v>51</v>
      </c>
      <c r="K5238" s="20" t="s">
        <v>110</v>
      </c>
      <c r="L5238" s="20" t="s">
        <v>110</v>
      </c>
      <c r="M5238" s="20" t="s">
        <v>110</v>
      </c>
    </row>
    <row r="5239" spans="2:13" x14ac:dyDescent="0.2">
      <c r="B5239" s="19">
        <v>43284</v>
      </c>
      <c r="C5239" s="18">
        <v>9.0420555155408061E-2</v>
      </c>
      <c r="D5239" s="20" t="s">
        <v>41</v>
      </c>
      <c r="E5239" s="20" t="s">
        <v>76</v>
      </c>
      <c r="F5239" s="20">
        <v>1000003187</v>
      </c>
      <c r="G5239" s="20" t="s">
        <v>75</v>
      </c>
      <c r="H5239" s="20" t="s">
        <v>8</v>
      </c>
      <c r="I5239" s="20">
        <v>10000064</v>
      </c>
      <c r="J5239" s="20" t="s">
        <v>51</v>
      </c>
      <c r="K5239" s="20" t="s">
        <v>110</v>
      </c>
      <c r="L5239" s="20" t="s">
        <v>110</v>
      </c>
      <c r="M5239" s="20" t="s">
        <v>110</v>
      </c>
    </row>
    <row r="5240" spans="2:13" x14ac:dyDescent="0.2">
      <c r="B5240" s="19">
        <v>43285</v>
      </c>
      <c r="C5240" s="18">
        <v>9.2228966258516218E-2</v>
      </c>
      <c r="D5240" s="20" t="s">
        <v>41</v>
      </c>
      <c r="E5240" s="20" t="s">
        <v>76</v>
      </c>
      <c r="F5240" s="20">
        <v>1000003187</v>
      </c>
      <c r="G5240" s="20" t="s">
        <v>75</v>
      </c>
      <c r="H5240" s="20" t="s">
        <v>8</v>
      </c>
      <c r="I5240" s="20">
        <v>10000064</v>
      </c>
      <c r="J5240" s="20" t="s">
        <v>51</v>
      </c>
      <c r="K5240" s="20" t="s">
        <v>110</v>
      </c>
      <c r="L5240" s="20" t="s">
        <v>110</v>
      </c>
      <c r="M5240" s="20" t="s">
        <v>110</v>
      </c>
    </row>
    <row r="5241" spans="2:13" x14ac:dyDescent="0.2">
      <c r="B5241" s="19">
        <v>43286</v>
      </c>
      <c r="C5241" s="18">
        <v>9.4073545583686538E-2</v>
      </c>
      <c r="D5241" s="20" t="s">
        <v>41</v>
      </c>
      <c r="E5241" s="20" t="s">
        <v>76</v>
      </c>
      <c r="F5241" s="20">
        <v>1000003187</v>
      </c>
      <c r="G5241" s="20" t="s">
        <v>75</v>
      </c>
      <c r="H5241" s="20" t="s">
        <v>8</v>
      </c>
      <c r="I5241" s="20">
        <v>10000064</v>
      </c>
      <c r="J5241" s="20" t="s">
        <v>51</v>
      </c>
      <c r="K5241" s="20" t="s">
        <v>110</v>
      </c>
      <c r="L5241" s="20" t="s">
        <v>110</v>
      </c>
      <c r="M5241" s="20" t="s">
        <v>110</v>
      </c>
    </row>
    <row r="5242" spans="2:13" x14ac:dyDescent="0.2">
      <c r="B5242" s="19">
        <v>43287</v>
      </c>
      <c r="C5242" s="18">
        <v>9.5955016495360271E-2</v>
      </c>
      <c r="D5242" s="20" t="s">
        <v>41</v>
      </c>
      <c r="E5242" s="20" t="s">
        <v>76</v>
      </c>
      <c r="F5242" s="20">
        <v>1000003187</v>
      </c>
      <c r="G5242" s="20" t="s">
        <v>75</v>
      </c>
      <c r="H5242" s="20" t="s">
        <v>8</v>
      </c>
      <c r="I5242" s="20">
        <v>10000064</v>
      </c>
      <c r="J5242" s="20" t="s">
        <v>51</v>
      </c>
      <c r="K5242" s="20" t="s">
        <v>110</v>
      </c>
      <c r="L5242" s="20" t="s">
        <v>110</v>
      </c>
      <c r="M5242" s="20" t="s">
        <v>110</v>
      </c>
    </row>
    <row r="5243" spans="2:13" x14ac:dyDescent="0.2">
      <c r="B5243" s="19">
        <v>43288</v>
      </c>
      <c r="C5243" s="18">
        <v>9.787411682526749E-2</v>
      </c>
      <c r="D5243" s="20" t="s">
        <v>41</v>
      </c>
      <c r="E5243" s="20" t="s">
        <v>76</v>
      </c>
      <c r="F5243" s="20">
        <v>1000003187</v>
      </c>
      <c r="G5243" s="20" t="s">
        <v>75</v>
      </c>
      <c r="H5243" s="20" t="s">
        <v>8</v>
      </c>
      <c r="I5243" s="20">
        <v>10000064</v>
      </c>
      <c r="J5243" s="20" t="s">
        <v>51</v>
      </c>
      <c r="K5243" s="20" t="s">
        <v>110</v>
      </c>
      <c r="L5243" s="20" t="s">
        <v>110</v>
      </c>
      <c r="M5243" s="20" t="s">
        <v>110</v>
      </c>
    </row>
    <row r="5244" spans="2:13" x14ac:dyDescent="0.2">
      <c r="B5244" s="19">
        <v>43289</v>
      </c>
      <c r="C5244" s="18">
        <v>9.9831599161772838E-2</v>
      </c>
      <c r="D5244" s="20" t="s">
        <v>41</v>
      </c>
      <c r="E5244" s="20" t="s">
        <v>76</v>
      </c>
      <c r="F5244" s="20">
        <v>1000003187</v>
      </c>
      <c r="G5244" s="20" t="s">
        <v>75</v>
      </c>
      <c r="H5244" s="20" t="s">
        <v>8</v>
      </c>
      <c r="I5244" s="20">
        <v>10000064</v>
      </c>
      <c r="J5244" s="20" t="s">
        <v>51</v>
      </c>
      <c r="K5244" s="20" t="s">
        <v>110</v>
      </c>
      <c r="L5244" s="20" t="s">
        <v>110</v>
      </c>
      <c r="M5244" s="20" t="s">
        <v>110</v>
      </c>
    </row>
    <row r="5245" spans="2:13" x14ac:dyDescent="0.2">
      <c r="B5245" s="19">
        <v>43290</v>
      </c>
      <c r="C5245" s="18">
        <v>0.10182823114500829</v>
      </c>
      <c r="D5245" s="20" t="s">
        <v>41</v>
      </c>
      <c r="E5245" s="20" t="s">
        <v>76</v>
      </c>
      <c r="F5245" s="20">
        <v>1000003187</v>
      </c>
      <c r="G5245" s="20" t="s">
        <v>75</v>
      </c>
      <c r="H5245" s="20" t="s">
        <v>8</v>
      </c>
      <c r="I5245" s="20">
        <v>10000064</v>
      </c>
      <c r="J5245" s="20" t="s">
        <v>51</v>
      </c>
      <c r="K5245" s="20" t="s">
        <v>110</v>
      </c>
      <c r="L5245" s="20" t="s">
        <v>110</v>
      </c>
      <c r="M5245" s="20" t="s">
        <v>110</v>
      </c>
    </row>
    <row r="5246" spans="2:13" x14ac:dyDescent="0.2">
      <c r="B5246" s="19">
        <v>43291</v>
      </c>
      <c r="C5246" s="18">
        <v>0.10386479576790845</v>
      </c>
      <c r="D5246" s="20" t="s">
        <v>41</v>
      </c>
      <c r="E5246" s="20" t="s">
        <v>76</v>
      </c>
      <c r="F5246" s="20">
        <v>1000003187</v>
      </c>
      <c r="G5246" s="20" t="s">
        <v>75</v>
      </c>
      <c r="H5246" s="20" t="s">
        <v>8</v>
      </c>
      <c r="I5246" s="20">
        <v>10000064</v>
      </c>
      <c r="J5246" s="20" t="s">
        <v>51</v>
      </c>
      <c r="K5246" s="20" t="s">
        <v>110</v>
      </c>
      <c r="L5246" s="20" t="s">
        <v>110</v>
      </c>
      <c r="M5246" s="20" t="s">
        <v>110</v>
      </c>
    </row>
    <row r="5247" spans="2:13" x14ac:dyDescent="0.2">
      <c r="B5247" s="19">
        <v>43292</v>
      </c>
      <c r="C5247" s="18">
        <v>0.10594209168326663</v>
      </c>
      <c r="D5247" s="20" t="s">
        <v>41</v>
      </c>
      <c r="E5247" s="20" t="s">
        <v>76</v>
      </c>
      <c r="F5247" s="20">
        <v>1000003187</v>
      </c>
      <c r="G5247" s="20" t="s">
        <v>75</v>
      </c>
      <c r="H5247" s="20" t="s">
        <v>8</v>
      </c>
      <c r="I5247" s="20">
        <v>10000064</v>
      </c>
      <c r="J5247" s="20" t="s">
        <v>51</v>
      </c>
      <c r="K5247" s="20" t="s">
        <v>110</v>
      </c>
      <c r="L5247" s="20" t="s">
        <v>110</v>
      </c>
      <c r="M5247" s="20" t="s">
        <v>110</v>
      </c>
    </row>
    <row r="5248" spans="2:13" x14ac:dyDescent="0.2">
      <c r="B5248" s="19">
        <v>43293</v>
      </c>
      <c r="C5248" s="18">
        <v>0.10806093351693197</v>
      </c>
      <c r="D5248" s="20" t="s">
        <v>41</v>
      </c>
      <c r="E5248" s="20" t="s">
        <v>76</v>
      </c>
      <c r="F5248" s="20">
        <v>1000003187</v>
      </c>
      <c r="G5248" s="20" t="s">
        <v>75</v>
      </c>
      <c r="H5248" s="20" t="s">
        <v>8</v>
      </c>
      <c r="I5248" s="20">
        <v>10000064</v>
      </c>
      <c r="J5248" s="20" t="s">
        <v>51</v>
      </c>
      <c r="K5248" s="20" t="s">
        <v>110</v>
      </c>
      <c r="L5248" s="20" t="s">
        <v>110</v>
      </c>
      <c r="M5248" s="20" t="s">
        <v>110</v>
      </c>
    </row>
    <row r="5249" spans="2:13" x14ac:dyDescent="0.2">
      <c r="B5249" s="19">
        <v>43294</v>
      </c>
      <c r="C5249" s="18">
        <v>0.11022215218727061</v>
      </c>
      <c r="D5249" s="20" t="s">
        <v>41</v>
      </c>
      <c r="E5249" s="20" t="s">
        <v>76</v>
      </c>
      <c r="F5249" s="20">
        <v>1000003187</v>
      </c>
      <c r="G5249" s="20" t="s">
        <v>75</v>
      </c>
      <c r="H5249" s="20" t="s">
        <v>8</v>
      </c>
      <c r="I5249" s="20">
        <v>10000064</v>
      </c>
      <c r="J5249" s="20" t="s">
        <v>51</v>
      </c>
      <c r="K5249" s="20" t="s">
        <v>110</v>
      </c>
      <c r="L5249" s="20" t="s">
        <v>110</v>
      </c>
      <c r="M5249" s="20" t="s">
        <v>110</v>
      </c>
    </row>
    <row r="5250" spans="2:13" x14ac:dyDescent="0.2">
      <c r="B5250" s="19">
        <v>43295</v>
      </c>
      <c r="C5250" s="18">
        <v>0.112426595231016</v>
      </c>
      <c r="D5250" s="20" t="s">
        <v>41</v>
      </c>
      <c r="E5250" s="20" t="s">
        <v>76</v>
      </c>
      <c r="F5250" s="20">
        <v>1000003187</v>
      </c>
      <c r="G5250" s="20" t="s">
        <v>75</v>
      </c>
      <c r="H5250" s="20" t="s">
        <v>8</v>
      </c>
      <c r="I5250" s="20">
        <v>10000064</v>
      </c>
      <c r="J5250" s="20" t="s">
        <v>51</v>
      </c>
      <c r="K5250" s="20" t="s">
        <v>110</v>
      </c>
      <c r="L5250" s="20" t="s">
        <v>110</v>
      </c>
      <c r="M5250" s="20" t="s">
        <v>110</v>
      </c>
    </row>
    <row r="5251" spans="2:13" x14ac:dyDescent="0.2">
      <c r="B5251" s="19">
        <v>43296</v>
      </c>
      <c r="C5251" s="18">
        <v>0.11467512713563632</v>
      </c>
      <c r="D5251" s="20" t="s">
        <v>41</v>
      </c>
      <c r="E5251" s="20" t="s">
        <v>76</v>
      </c>
      <c r="F5251" s="20">
        <v>1000003187</v>
      </c>
      <c r="G5251" s="20" t="s">
        <v>75</v>
      </c>
      <c r="H5251" s="20" t="s">
        <v>8</v>
      </c>
      <c r="I5251" s="20">
        <v>10000064</v>
      </c>
      <c r="J5251" s="20" t="s">
        <v>51</v>
      </c>
      <c r="K5251" s="20" t="s">
        <v>110</v>
      </c>
      <c r="L5251" s="20" t="s">
        <v>110</v>
      </c>
      <c r="M5251" s="20" t="s">
        <v>110</v>
      </c>
    </row>
    <row r="5252" spans="2:13" x14ac:dyDescent="0.2">
      <c r="B5252" s="19">
        <v>43297</v>
      </c>
      <c r="C5252" s="18">
        <v>0.11696862967834905</v>
      </c>
      <c r="D5252" s="20" t="s">
        <v>41</v>
      </c>
      <c r="E5252" s="20" t="s">
        <v>76</v>
      </c>
      <c r="F5252" s="20">
        <v>1000003187</v>
      </c>
      <c r="G5252" s="20" t="s">
        <v>75</v>
      </c>
      <c r="H5252" s="20" t="s">
        <v>8</v>
      </c>
      <c r="I5252" s="20">
        <v>10000064</v>
      </c>
      <c r="J5252" s="20" t="s">
        <v>51</v>
      </c>
      <c r="K5252" s="20" t="s">
        <v>110</v>
      </c>
      <c r="L5252" s="20" t="s">
        <v>110</v>
      </c>
      <c r="M5252" s="20" t="s">
        <v>110</v>
      </c>
    </row>
    <row r="5253" spans="2:13" x14ac:dyDescent="0.2">
      <c r="B5253" s="19">
        <v>43298</v>
      </c>
      <c r="C5253" s="18">
        <v>0.11930800227191604</v>
      </c>
      <c r="D5253" s="20" t="s">
        <v>41</v>
      </c>
      <c r="E5253" s="20" t="s">
        <v>76</v>
      </c>
      <c r="F5253" s="20">
        <v>1000003187</v>
      </c>
      <c r="G5253" s="20" t="s">
        <v>75</v>
      </c>
      <c r="H5253" s="20" t="s">
        <v>8</v>
      </c>
      <c r="I5253" s="20">
        <v>10000064</v>
      </c>
      <c r="J5253" s="20" t="s">
        <v>51</v>
      </c>
      <c r="K5253" s="20" t="s">
        <v>110</v>
      </c>
      <c r="L5253" s="20" t="s">
        <v>110</v>
      </c>
      <c r="M5253" s="20" t="s">
        <v>110</v>
      </c>
    </row>
    <row r="5254" spans="2:13" x14ac:dyDescent="0.2">
      <c r="B5254" s="19">
        <v>43299</v>
      </c>
      <c r="C5254" s="18">
        <v>0.12169416231735436</v>
      </c>
      <c r="D5254" s="20" t="s">
        <v>41</v>
      </c>
      <c r="E5254" s="20" t="s">
        <v>76</v>
      </c>
      <c r="F5254" s="20">
        <v>1000003187</v>
      </c>
      <c r="G5254" s="20" t="s">
        <v>75</v>
      </c>
      <c r="H5254" s="20" t="s">
        <v>8</v>
      </c>
      <c r="I5254" s="20">
        <v>10000064</v>
      </c>
      <c r="J5254" s="20" t="s">
        <v>51</v>
      </c>
      <c r="K5254" s="20" t="s">
        <v>110</v>
      </c>
      <c r="L5254" s="20" t="s">
        <v>110</v>
      </c>
      <c r="M5254" s="20" t="s">
        <v>110</v>
      </c>
    </row>
    <row r="5255" spans="2:13" x14ac:dyDescent="0.2">
      <c r="B5255" s="19">
        <v>43300</v>
      </c>
      <c r="C5255" s="18">
        <v>0.12412804556370144</v>
      </c>
      <c r="D5255" s="20" t="s">
        <v>41</v>
      </c>
      <c r="E5255" s="20" t="s">
        <v>76</v>
      </c>
      <c r="F5255" s="20">
        <v>1000003187</v>
      </c>
      <c r="G5255" s="20" t="s">
        <v>75</v>
      </c>
      <c r="H5255" s="20" t="s">
        <v>8</v>
      </c>
      <c r="I5255" s="20">
        <v>10000064</v>
      </c>
      <c r="J5255" s="20" t="s">
        <v>51</v>
      </c>
      <c r="K5255" s="20" t="s">
        <v>110</v>
      </c>
      <c r="L5255" s="20" t="s">
        <v>110</v>
      </c>
      <c r="M5255" s="20" t="s">
        <v>110</v>
      </c>
    </row>
    <row r="5256" spans="2:13" x14ac:dyDescent="0.2">
      <c r="B5256" s="19">
        <v>43301</v>
      </c>
      <c r="C5256" s="18">
        <v>0.12661060647497546</v>
      </c>
      <c r="D5256" s="20" t="s">
        <v>41</v>
      </c>
      <c r="E5256" s="20" t="s">
        <v>76</v>
      </c>
      <c r="F5256" s="20">
        <v>1000003187</v>
      </c>
      <c r="G5256" s="20" t="s">
        <v>75</v>
      </c>
      <c r="H5256" s="20" t="s">
        <v>8</v>
      </c>
      <c r="I5256" s="20">
        <v>10000064</v>
      </c>
      <c r="J5256" s="20" t="s">
        <v>51</v>
      </c>
      <c r="K5256" s="20" t="s">
        <v>110</v>
      </c>
      <c r="L5256" s="20" t="s">
        <v>110</v>
      </c>
      <c r="M5256" s="20" t="s">
        <v>110</v>
      </c>
    </row>
    <row r="5257" spans="2:13" x14ac:dyDescent="0.2">
      <c r="B5257" s="19">
        <v>43252</v>
      </c>
      <c r="C5257" s="18">
        <v>0.152</v>
      </c>
      <c r="D5257" s="20" t="s">
        <v>41</v>
      </c>
      <c r="E5257" s="20" t="s">
        <v>76</v>
      </c>
      <c r="F5257" s="20">
        <v>1000003187</v>
      </c>
      <c r="G5257" s="20" t="s">
        <v>75</v>
      </c>
      <c r="H5257" s="20" t="s">
        <v>8</v>
      </c>
      <c r="I5257" s="20">
        <v>20000099</v>
      </c>
      <c r="J5257" s="20" t="s">
        <v>18</v>
      </c>
      <c r="K5257" s="20" t="s">
        <v>110</v>
      </c>
      <c r="L5257" s="20" t="s">
        <v>110</v>
      </c>
      <c r="M5257" s="20" t="s">
        <v>110</v>
      </c>
    </row>
    <row r="5258" spans="2:13" x14ac:dyDescent="0.2">
      <c r="B5258" s="19">
        <v>43253</v>
      </c>
      <c r="C5258" s="18">
        <v>0.15503999999999998</v>
      </c>
      <c r="D5258" s="20" t="s">
        <v>41</v>
      </c>
      <c r="E5258" s="20" t="s">
        <v>76</v>
      </c>
      <c r="F5258" s="20">
        <v>1000003187</v>
      </c>
      <c r="G5258" s="20" t="s">
        <v>75</v>
      </c>
      <c r="H5258" s="20" t="s">
        <v>8</v>
      </c>
      <c r="I5258" s="20">
        <v>20000099</v>
      </c>
      <c r="J5258" s="20" t="s">
        <v>18</v>
      </c>
      <c r="K5258" s="20" t="s">
        <v>110</v>
      </c>
      <c r="L5258" s="20" t="s">
        <v>110</v>
      </c>
      <c r="M5258" s="20" t="s">
        <v>110</v>
      </c>
    </row>
    <row r="5259" spans="2:13" x14ac:dyDescent="0.2">
      <c r="B5259" s="19">
        <v>43254</v>
      </c>
      <c r="C5259" s="18">
        <v>0.1581408</v>
      </c>
      <c r="D5259" s="20" t="s">
        <v>41</v>
      </c>
      <c r="E5259" s="20" t="s">
        <v>76</v>
      </c>
      <c r="F5259" s="20">
        <v>1000003187</v>
      </c>
      <c r="G5259" s="20" t="s">
        <v>75</v>
      </c>
      <c r="H5259" s="20" t="s">
        <v>8</v>
      </c>
      <c r="I5259" s="20">
        <v>20000099</v>
      </c>
      <c r="J5259" s="20" t="s">
        <v>18</v>
      </c>
      <c r="K5259" s="20" t="s">
        <v>110</v>
      </c>
      <c r="L5259" s="20" t="s">
        <v>110</v>
      </c>
      <c r="M5259" s="20" t="s">
        <v>110</v>
      </c>
    </row>
    <row r="5260" spans="2:13" x14ac:dyDescent="0.2">
      <c r="B5260" s="19">
        <v>43255</v>
      </c>
      <c r="C5260" s="18">
        <v>0.16130361600000001</v>
      </c>
      <c r="D5260" s="20" t="s">
        <v>41</v>
      </c>
      <c r="E5260" s="20" t="s">
        <v>76</v>
      </c>
      <c r="F5260" s="20">
        <v>1000003187</v>
      </c>
      <c r="G5260" s="20" t="s">
        <v>75</v>
      </c>
      <c r="H5260" s="20" t="s">
        <v>8</v>
      </c>
      <c r="I5260" s="20">
        <v>20000099</v>
      </c>
      <c r="J5260" s="20" t="s">
        <v>18</v>
      </c>
      <c r="K5260" s="20" t="s">
        <v>110</v>
      </c>
      <c r="L5260" s="20" t="s">
        <v>110</v>
      </c>
      <c r="M5260" s="20" t="s">
        <v>110</v>
      </c>
    </row>
    <row r="5261" spans="2:13" x14ac:dyDescent="0.2">
      <c r="B5261" s="19">
        <v>43256</v>
      </c>
      <c r="C5261" s="18">
        <v>0.16452968832000001</v>
      </c>
      <c r="D5261" s="20" t="s">
        <v>41</v>
      </c>
      <c r="E5261" s="20" t="s">
        <v>76</v>
      </c>
      <c r="F5261" s="20">
        <v>1000003187</v>
      </c>
      <c r="G5261" s="20" t="s">
        <v>75</v>
      </c>
      <c r="H5261" s="20" t="s">
        <v>8</v>
      </c>
      <c r="I5261" s="20">
        <v>20000099</v>
      </c>
      <c r="J5261" s="20" t="s">
        <v>18</v>
      </c>
      <c r="K5261" s="20" t="s">
        <v>110</v>
      </c>
      <c r="L5261" s="20" t="s">
        <v>110</v>
      </c>
      <c r="M5261" s="20" t="s">
        <v>110</v>
      </c>
    </row>
    <row r="5262" spans="2:13" x14ac:dyDescent="0.2">
      <c r="B5262" s="19">
        <v>43257</v>
      </c>
      <c r="C5262" s="18">
        <v>0.16782028208639999</v>
      </c>
      <c r="D5262" s="20" t="s">
        <v>41</v>
      </c>
      <c r="E5262" s="20" t="s">
        <v>76</v>
      </c>
      <c r="F5262" s="20">
        <v>1000003187</v>
      </c>
      <c r="G5262" s="20" t="s">
        <v>75</v>
      </c>
      <c r="H5262" s="20" t="s">
        <v>8</v>
      </c>
      <c r="I5262" s="20">
        <v>20000099</v>
      </c>
      <c r="J5262" s="20" t="s">
        <v>18</v>
      </c>
      <c r="K5262" s="20" t="s">
        <v>110</v>
      </c>
      <c r="L5262" s="20" t="s">
        <v>110</v>
      </c>
      <c r="M5262" s="20" t="s">
        <v>110</v>
      </c>
    </row>
    <row r="5263" spans="2:13" x14ac:dyDescent="0.2">
      <c r="B5263" s="19">
        <v>43258</v>
      </c>
      <c r="C5263" s="18">
        <v>0.171176687728128</v>
      </c>
      <c r="D5263" s="20" t="s">
        <v>41</v>
      </c>
      <c r="E5263" s="20" t="s">
        <v>76</v>
      </c>
      <c r="F5263" s="20">
        <v>1000003187</v>
      </c>
      <c r="G5263" s="20" t="s">
        <v>75</v>
      </c>
      <c r="H5263" s="20" t="s">
        <v>8</v>
      </c>
      <c r="I5263" s="20">
        <v>20000099</v>
      </c>
      <c r="J5263" s="20" t="s">
        <v>18</v>
      </c>
      <c r="K5263" s="20" t="s">
        <v>110</v>
      </c>
      <c r="L5263" s="20" t="s">
        <v>110</v>
      </c>
      <c r="M5263" s="20" t="s">
        <v>110</v>
      </c>
    </row>
    <row r="5264" spans="2:13" x14ac:dyDescent="0.2">
      <c r="B5264" s="19">
        <v>43259</v>
      </c>
      <c r="C5264" s="18">
        <v>0.17460022148269055</v>
      </c>
      <c r="D5264" s="20" t="s">
        <v>41</v>
      </c>
      <c r="E5264" s="20" t="s">
        <v>76</v>
      </c>
      <c r="F5264" s="20">
        <v>1000003187</v>
      </c>
      <c r="G5264" s="20" t="s">
        <v>75</v>
      </c>
      <c r="H5264" s="20" t="s">
        <v>8</v>
      </c>
      <c r="I5264" s="20">
        <v>20000099</v>
      </c>
      <c r="J5264" s="20" t="s">
        <v>18</v>
      </c>
      <c r="K5264" s="20" t="s">
        <v>110</v>
      </c>
      <c r="L5264" s="20" t="s">
        <v>110</v>
      </c>
      <c r="M5264" s="20" t="s">
        <v>110</v>
      </c>
    </row>
    <row r="5265" spans="2:13" x14ac:dyDescent="0.2">
      <c r="B5265" s="19">
        <v>43260</v>
      </c>
      <c r="C5265" s="18">
        <v>0.17809222591234433</v>
      </c>
      <c r="D5265" s="20" t="s">
        <v>41</v>
      </c>
      <c r="E5265" s="20" t="s">
        <v>76</v>
      </c>
      <c r="F5265" s="20">
        <v>1000003187</v>
      </c>
      <c r="G5265" s="20" t="s">
        <v>75</v>
      </c>
      <c r="H5265" s="20" t="s">
        <v>8</v>
      </c>
      <c r="I5265" s="20">
        <v>20000099</v>
      </c>
      <c r="J5265" s="20" t="s">
        <v>18</v>
      </c>
      <c r="K5265" s="20" t="s">
        <v>110</v>
      </c>
      <c r="L5265" s="20" t="s">
        <v>110</v>
      </c>
      <c r="M5265" s="20" t="s">
        <v>110</v>
      </c>
    </row>
    <row r="5266" spans="2:13" x14ac:dyDescent="0.2">
      <c r="B5266" s="19">
        <v>43261</v>
      </c>
      <c r="C5266" s="18">
        <v>0.18165407043059123</v>
      </c>
      <c r="D5266" s="20" t="s">
        <v>41</v>
      </c>
      <c r="E5266" s="20" t="s">
        <v>76</v>
      </c>
      <c r="F5266" s="20">
        <v>1000003187</v>
      </c>
      <c r="G5266" s="20" t="s">
        <v>75</v>
      </c>
      <c r="H5266" s="20" t="s">
        <v>8</v>
      </c>
      <c r="I5266" s="20">
        <v>20000099</v>
      </c>
      <c r="J5266" s="20" t="s">
        <v>18</v>
      </c>
      <c r="K5266" s="20" t="s">
        <v>110</v>
      </c>
      <c r="L5266" s="20" t="s">
        <v>110</v>
      </c>
      <c r="M5266" s="20" t="s">
        <v>110</v>
      </c>
    </row>
    <row r="5267" spans="2:13" x14ac:dyDescent="0.2">
      <c r="B5267" s="19">
        <v>43262</v>
      </c>
      <c r="C5267" s="18">
        <v>0.18528715183920305</v>
      </c>
      <c r="D5267" s="20" t="s">
        <v>41</v>
      </c>
      <c r="E5267" s="20" t="s">
        <v>76</v>
      </c>
      <c r="F5267" s="20">
        <v>1000003187</v>
      </c>
      <c r="G5267" s="20" t="s">
        <v>75</v>
      </c>
      <c r="H5267" s="20" t="s">
        <v>8</v>
      </c>
      <c r="I5267" s="20">
        <v>20000099</v>
      </c>
      <c r="J5267" s="20" t="s">
        <v>18</v>
      </c>
      <c r="K5267" s="20" t="s">
        <v>110</v>
      </c>
      <c r="L5267" s="20" t="s">
        <v>110</v>
      </c>
      <c r="M5267" s="20" t="s">
        <v>110</v>
      </c>
    </row>
    <row r="5268" spans="2:13" x14ac:dyDescent="0.2">
      <c r="B5268" s="19">
        <v>43263</v>
      </c>
      <c r="C5268" s="18">
        <v>0.18899289487598711</v>
      </c>
      <c r="D5268" s="20" t="s">
        <v>41</v>
      </c>
      <c r="E5268" s="20" t="s">
        <v>76</v>
      </c>
      <c r="F5268" s="20">
        <v>1000003187</v>
      </c>
      <c r="G5268" s="20" t="s">
        <v>75</v>
      </c>
      <c r="H5268" s="20" t="s">
        <v>8</v>
      </c>
      <c r="I5268" s="20">
        <v>20000099</v>
      </c>
      <c r="J5268" s="20" t="s">
        <v>18</v>
      </c>
      <c r="K5268" s="20" t="s">
        <v>110</v>
      </c>
      <c r="L5268" s="20" t="s">
        <v>110</v>
      </c>
      <c r="M5268" s="20" t="s">
        <v>110</v>
      </c>
    </row>
    <row r="5269" spans="2:13" x14ac:dyDescent="0.2">
      <c r="B5269" s="19">
        <v>43264</v>
      </c>
      <c r="C5269" s="18">
        <v>0.19277275277350686</v>
      </c>
      <c r="D5269" s="20" t="s">
        <v>41</v>
      </c>
      <c r="E5269" s="20" t="s">
        <v>76</v>
      </c>
      <c r="F5269" s="20">
        <v>1000003187</v>
      </c>
      <c r="G5269" s="20" t="s">
        <v>75</v>
      </c>
      <c r="H5269" s="20" t="s">
        <v>8</v>
      </c>
      <c r="I5269" s="20">
        <v>20000099</v>
      </c>
      <c r="J5269" s="20" t="s">
        <v>18</v>
      </c>
      <c r="K5269" s="20" t="s">
        <v>110</v>
      </c>
      <c r="L5269" s="20" t="s">
        <v>110</v>
      </c>
      <c r="M5269" s="20" t="s">
        <v>110</v>
      </c>
    </row>
    <row r="5270" spans="2:13" x14ac:dyDescent="0.2">
      <c r="B5270" s="19">
        <v>43265</v>
      </c>
      <c r="C5270" s="18">
        <v>0.196628207828977</v>
      </c>
      <c r="D5270" s="20" t="s">
        <v>41</v>
      </c>
      <c r="E5270" s="20" t="s">
        <v>76</v>
      </c>
      <c r="F5270" s="20">
        <v>1000003187</v>
      </c>
      <c r="G5270" s="20" t="s">
        <v>75</v>
      </c>
      <c r="H5270" s="20" t="s">
        <v>8</v>
      </c>
      <c r="I5270" s="20">
        <v>20000099</v>
      </c>
      <c r="J5270" s="20" t="s">
        <v>18</v>
      </c>
      <c r="K5270" s="20" t="s">
        <v>110</v>
      </c>
      <c r="L5270" s="20" t="s">
        <v>110</v>
      </c>
      <c r="M5270" s="20" t="s">
        <v>110</v>
      </c>
    </row>
    <row r="5271" spans="2:13" x14ac:dyDescent="0.2">
      <c r="B5271" s="19">
        <v>43266</v>
      </c>
      <c r="C5271" s="18">
        <v>0.20056077198555655</v>
      </c>
      <c r="D5271" s="20" t="s">
        <v>41</v>
      </c>
      <c r="E5271" s="20" t="s">
        <v>76</v>
      </c>
      <c r="F5271" s="20">
        <v>1000003187</v>
      </c>
      <c r="G5271" s="20" t="s">
        <v>75</v>
      </c>
      <c r="H5271" s="20" t="s">
        <v>8</v>
      </c>
      <c r="I5271" s="20">
        <v>20000099</v>
      </c>
      <c r="J5271" s="20" t="s">
        <v>18</v>
      </c>
      <c r="K5271" s="20" t="s">
        <v>110</v>
      </c>
      <c r="L5271" s="20" t="s">
        <v>110</v>
      </c>
      <c r="M5271" s="20" t="s">
        <v>110</v>
      </c>
    </row>
    <row r="5272" spans="2:13" x14ac:dyDescent="0.2">
      <c r="B5272" s="19">
        <v>43267</v>
      </c>
      <c r="C5272" s="18">
        <v>0.13857198742526769</v>
      </c>
      <c r="D5272" s="20" t="s">
        <v>41</v>
      </c>
      <c r="E5272" s="20" t="s">
        <v>76</v>
      </c>
      <c r="F5272" s="20">
        <v>1000003187</v>
      </c>
      <c r="G5272" s="20" t="s">
        <v>75</v>
      </c>
      <c r="H5272" s="20" t="s">
        <v>8</v>
      </c>
      <c r="I5272" s="20">
        <v>20000099</v>
      </c>
      <c r="J5272" s="20" t="s">
        <v>18</v>
      </c>
      <c r="K5272" s="20" t="s">
        <v>110</v>
      </c>
      <c r="L5272" s="20" t="s">
        <v>110</v>
      </c>
      <c r="M5272" s="20" t="s">
        <v>110</v>
      </c>
    </row>
    <row r="5273" spans="2:13" x14ac:dyDescent="0.2">
      <c r="B5273" s="19">
        <v>43268</v>
      </c>
      <c r="C5273" s="18">
        <v>0.14134342717377305</v>
      </c>
      <c r="D5273" s="20" t="s">
        <v>41</v>
      </c>
      <c r="E5273" s="20" t="s">
        <v>76</v>
      </c>
      <c r="F5273" s="20">
        <v>1000003187</v>
      </c>
      <c r="G5273" s="20" t="s">
        <v>75</v>
      </c>
      <c r="H5273" s="20" t="s">
        <v>8</v>
      </c>
      <c r="I5273" s="20">
        <v>20000099</v>
      </c>
      <c r="J5273" s="20" t="s">
        <v>18</v>
      </c>
      <c r="K5273" s="20" t="s">
        <v>110</v>
      </c>
      <c r="L5273" s="20" t="s">
        <v>110</v>
      </c>
      <c r="M5273" s="20" t="s">
        <v>110</v>
      </c>
    </row>
    <row r="5274" spans="2:13" x14ac:dyDescent="0.2">
      <c r="B5274" s="19">
        <v>43269</v>
      </c>
      <c r="C5274" s="18">
        <v>0.14417029571724849</v>
      </c>
      <c r="D5274" s="20" t="s">
        <v>41</v>
      </c>
      <c r="E5274" s="20" t="s">
        <v>76</v>
      </c>
      <c r="F5274" s="20">
        <v>1000003187</v>
      </c>
      <c r="G5274" s="20" t="s">
        <v>75</v>
      </c>
      <c r="H5274" s="20" t="s">
        <v>8</v>
      </c>
      <c r="I5274" s="20">
        <v>20000099</v>
      </c>
      <c r="J5274" s="20" t="s">
        <v>18</v>
      </c>
      <c r="K5274" s="20" t="s">
        <v>110</v>
      </c>
      <c r="L5274" s="20" t="s">
        <v>110</v>
      </c>
      <c r="M5274" s="20" t="s">
        <v>110</v>
      </c>
    </row>
    <row r="5275" spans="2:13" x14ac:dyDescent="0.2">
      <c r="B5275" s="19">
        <v>43270</v>
      </c>
      <c r="C5275" s="18">
        <v>0.14705370163159348</v>
      </c>
      <c r="D5275" s="20" t="s">
        <v>41</v>
      </c>
      <c r="E5275" s="20" t="s">
        <v>76</v>
      </c>
      <c r="F5275" s="20">
        <v>1000003187</v>
      </c>
      <c r="G5275" s="20" t="s">
        <v>75</v>
      </c>
      <c r="H5275" s="20" t="s">
        <v>8</v>
      </c>
      <c r="I5275" s="20">
        <v>20000099</v>
      </c>
      <c r="J5275" s="20" t="s">
        <v>18</v>
      </c>
      <c r="K5275" s="20" t="s">
        <v>110</v>
      </c>
      <c r="L5275" s="20" t="s">
        <v>110</v>
      </c>
      <c r="M5275" s="20" t="s">
        <v>110</v>
      </c>
    </row>
    <row r="5276" spans="2:13" x14ac:dyDescent="0.2">
      <c r="B5276" s="19">
        <v>43271</v>
      </c>
      <c r="C5276" s="18">
        <v>0.14999477566422534</v>
      </c>
      <c r="D5276" s="20" t="s">
        <v>41</v>
      </c>
      <c r="E5276" s="20" t="s">
        <v>76</v>
      </c>
      <c r="F5276" s="20">
        <v>1000003187</v>
      </c>
      <c r="G5276" s="20" t="s">
        <v>75</v>
      </c>
      <c r="H5276" s="20" t="s">
        <v>8</v>
      </c>
      <c r="I5276" s="20">
        <v>20000099</v>
      </c>
      <c r="J5276" s="20" t="s">
        <v>18</v>
      </c>
      <c r="K5276" s="20" t="s">
        <v>110</v>
      </c>
      <c r="L5276" s="20" t="s">
        <v>110</v>
      </c>
      <c r="M5276" s="20" t="s">
        <v>110</v>
      </c>
    </row>
    <row r="5277" spans="2:13" x14ac:dyDescent="0.2">
      <c r="B5277" s="19">
        <v>43272</v>
      </c>
      <c r="C5277" s="18">
        <v>0.15299467117750987</v>
      </c>
      <c r="D5277" s="20" t="s">
        <v>41</v>
      </c>
      <c r="E5277" s="20" t="s">
        <v>76</v>
      </c>
      <c r="F5277" s="20">
        <v>1000003187</v>
      </c>
      <c r="G5277" s="20" t="s">
        <v>75</v>
      </c>
      <c r="H5277" s="20" t="s">
        <v>8</v>
      </c>
      <c r="I5277" s="20">
        <v>20000099</v>
      </c>
      <c r="J5277" s="20" t="s">
        <v>18</v>
      </c>
      <c r="K5277" s="20" t="s">
        <v>110</v>
      </c>
      <c r="L5277" s="20" t="s">
        <v>110</v>
      </c>
      <c r="M5277" s="20" t="s">
        <v>110</v>
      </c>
    </row>
    <row r="5278" spans="2:13" x14ac:dyDescent="0.2">
      <c r="B5278" s="19">
        <v>43273</v>
      </c>
      <c r="C5278" s="18">
        <v>0.15605456460106004</v>
      </c>
      <c r="D5278" s="20" t="s">
        <v>41</v>
      </c>
      <c r="E5278" s="20" t="s">
        <v>76</v>
      </c>
      <c r="F5278" s="20">
        <v>1000003187</v>
      </c>
      <c r="G5278" s="20" t="s">
        <v>75</v>
      </c>
      <c r="H5278" s="20" t="s">
        <v>8</v>
      </c>
      <c r="I5278" s="20">
        <v>20000099</v>
      </c>
      <c r="J5278" s="20" t="s">
        <v>18</v>
      </c>
      <c r="K5278" s="20" t="s">
        <v>110</v>
      </c>
      <c r="L5278" s="20" t="s">
        <v>110</v>
      </c>
      <c r="M5278" s="20" t="s">
        <v>110</v>
      </c>
    </row>
    <row r="5279" spans="2:13" x14ac:dyDescent="0.2">
      <c r="B5279" s="19">
        <v>43274</v>
      </c>
      <c r="C5279" s="18">
        <v>0.15917565589308125</v>
      </c>
      <c r="D5279" s="20" t="s">
        <v>41</v>
      </c>
      <c r="E5279" s="20" t="s">
        <v>76</v>
      </c>
      <c r="F5279" s="20">
        <v>1000003187</v>
      </c>
      <c r="G5279" s="20" t="s">
        <v>75</v>
      </c>
      <c r="H5279" s="20" t="s">
        <v>8</v>
      </c>
      <c r="I5279" s="20">
        <v>20000099</v>
      </c>
      <c r="J5279" s="20" t="s">
        <v>18</v>
      </c>
      <c r="K5279" s="20" t="s">
        <v>110</v>
      </c>
      <c r="L5279" s="20" t="s">
        <v>110</v>
      </c>
      <c r="M5279" s="20" t="s">
        <v>110</v>
      </c>
    </row>
    <row r="5280" spans="2:13" x14ac:dyDescent="0.2">
      <c r="B5280" s="19">
        <v>43275</v>
      </c>
      <c r="C5280" s="18">
        <v>0.16235916901094288</v>
      </c>
      <c r="D5280" s="20" t="s">
        <v>41</v>
      </c>
      <c r="E5280" s="20" t="s">
        <v>76</v>
      </c>
      <c r="F5280" s="20">
        <v>1000003187</v>
      </c>
      <c r="G5280" s="20" t="s">
        <v>75</v>
      </c>
      <c r="H5280" s="20" t="s">
        <v>8</v>
      </c>
      <c r="I5280" s="20">
        <v>20000099</v>
      </c>
      <c r="J5280" s="20" t="s">
        <v>18</v>
      </c>
      <c r="K5280" s="20" t="s">
        <v>110</v>
      </c>
      <c r="L5280" s="20" t="s">
        <v>110</v>
      </c>
      <c r="M5280" s="20" t="s">
        <v>110</v>
      </c>
    </row>
    <row r="5281" spans="2:13" x14ac:dyDescent="0.2">
      <c r="B5281" s="19">
        <v>43276</v>
      </c>
      <c r="C5281" s="18">
        <v>0.16560635239116173</v>
      </c>
      <c r="D5281" s="20" t="s">
        <v>41</v>
      </c>
      <c r="E5281" s="20" t="s">
        <v>76</v>
      </c>
      <c r="F5281" s="20">
        <v>1000003187</v>
      </c>
      <c r="G5281" s="20" t="s">
        <v>75</v>
      </c>
      <c r="H5281" s="20" t="s">
        <v>8</v>
      </c>
      <c r="I5281" s="20">
        <v>20000099</v>
      </c>
      <c r="J5281" s="20" t="s">
        <v>18</v>
      </c>
      <c r="K5281" s="20" t="s">
        <v>110</v>
      </c>
      <c r="L5281" s="20" t="s">
        <v>110</v>
      </c>
      <c r="M5281" s="20" t="s">
        <v>110</v>
      </c>
    </row>
    <row r="5282" spans="2:13" x14ac:dyDescent="0.2">
      <c r="B5282" s="19">
        <v>43277</v>
      </c>
      <c r="C5282" s="18">
        <v>0.16891847943898497</v>
      </c>
      <c r="D5282" s="20" t="s">
        <v>41</v>
      </c>
      <c r="E5282" s="20" t="s">
        <v>76</v>
      </c>
      <c r="F5282" s="20">
        <v>1000003187</v>
      </c>
      <c r="G5282" s="20" t="s">
        <v>75</v>
      </c>
      <c r="H5282" s="20" t="s">
        <v>8</v>
      </c>
      <c r="I5282" s="20">
        <v>20000099</v>
      </c>
      <c r="J5282" s="20" t="s">
        <v>18</v>
      </c>
      <c r="K5282" s="20" t="s">
        <v>110</v>
      </c>
      <c r="L5282" s="20" t="s">
        <v>110</v>
      </c>
      <c r="M5282" s="20" t="s">
        <v>110</v>
      </c>
    </row>
    <row r="5283" spans="2:13" x14ac:dyDescent="0.2">
      <c r="B5283" s="19">
        <v>43278</v>
      </c>
      <c r="C5283" s="18">
        <v>0.17229684902776465</v>
      </c>
      <c r="D5283" s="20" t="s">
        <v>41</v>
      </c>
      <c r="E5283" s="20" t="s">
        <v>76</v>
      </c>
      <c r="F5283" s="20">
        <v>1000003187</v>
      </c>
      <c r="G5283" s="20" t="s">
        <v>75</v>
      </c>
      <c r="H5283" s="20" t="s">
        <v>8</v>
      </c>
      <c r="I5283" s="20">
        <v>20000099</v>
      </c>
      <c r="J5283" s="20" t="s">
        <v>18</v>
      </c>
      <c r="K5283" s="20" t="s">
        <v>110</v>
      </c>
      <c r="L5283" s="20" t="s">
        <v>110</v>
      </c>
      <c r="M5283" s="20" t="s">
        <v>110</v>
      </c>
    </row>
    <row r="5284" spans="2:13" x14ac:dyDescent="0.2">
      <c r="B5284" s="19">
        <v>43279</v>
      </c>
      <c r="C5284" s="18">
        <v>0.17574278600831994</v>
      </c>
      <c r="D5284" s="20" t="s">
        <v>41</v>
      </c>
      <c r="E5284" s="20" t="s">
        <v>76</v>
      </c>
      <c r="F5284" s="20">
        <v>1000003187</v>
      </c>
      <c r="G5284" s="20" t="s">
        <v>75</v>
      </c>
      <c r="H5284" s="20" t="s">
        <v>8</v>
      </c>
      <c r="I5284" s="20">
        <v>20000099</v>
      </c>
      <c r="J5284" s="20" t="s">
        <v>18</v>
      </c>
      <c r="K5284" s="20" t="s">
        <v>110</v>
      </c>
      <c r="L5284" s="20" t="s">
        <v>110</v>
      </c>
      <c r="M5284" s="20" t="s">
        <v>110</v>
      </c>
    </row>
    <row r="5285" spans="2:13" x14ac:dyDescent="0.2">
      <c r="B5285" s="19">
        <v>43280</v>
      </c>
      <c r="C5285" s="18">
        <v>9.3257641728486385E-2</v>
      </c>
      <c r="D5285" s="20" t="s">
        <v>41</v>
      </c>
      <c r="E5285" s="20" t="s">
        <v>76</v>
      </c>
      <c r="F5285" s="20">
        <v>1000003187</v>
      </c>
      <c r="G5285" s="20" t="s">
        <v>75</v>
      </c>
      <c r="H5285" s="20" t="s">
        <v>8</v>
      </c>
      <c r="I5285" s="20">
        <v>20000099</v>
      </c>
      <c r="J5285" s="20" t="s">
        <v>18</v>
      </c>
      <c r="K5285" s="20" t="s">
        <v>110</v>
      </c>
      <c r="L5285" s="20" t="s">
        <v>110</v>
      </c>
      <c r="M5285" s="20" t="s">
        <v>110</v>
      </c>
    </row>
    <row r="5286" spans="2:13" x14ac:dyDescent="0.2">
      <c r="B5286" s="19">
        <v>43281</v>
      </c>
      <c r="C5286" s="18">
        <v>9.5122794563056112E-2</v>
      </c>
      <c r="D5286" s="20" t="s">
        <v>41</v>
      </c>
      <c r="E5286" s="20" t="s">
        <v>76</v>
      </c>
      <c r="F5286" s="20">
        <v>1000003187</v>
      </c>
      <c r="G5286" s="20" t="s">
        <v>75</v>
      </c>
      <c r="H5286" s="20" t="s">
        <v>8</v>
      </c>
      <c r="I5286" s="20">
        <v>20000099</v>
      </c>
      <c r="J5286" s="20" t="s">
        <v>18</v>
      </c>
      <c r="K5286" s="20" t="s">
        <v>110</v>
      </c>
      <c r="L5286" s="20" t="s">
        <v>110</v>
      </c>
      <c r="M5286" s="20" t="s">
        <v>110</v>
      </c>
    </row>
    <row r="5287" spans="2:13" x14ac:dyDescent="0.2">
      <c r="B5287" s="19">
        <v>43282</v>
      </c>
      <c r="C5287" s="18">
        <v>9.7025250454317244E-2</v>
      </c>
      <c r="D5287" s="20" t="s">
        <v>41</v>
      </c>
      <c r="E5287" s="20" t="s">
        <v>76</v>
      </c>
      <c r="F5287" s="20">
        <v>1000003187</v>
      </c>
      <c r="G5287" s="20" t="s">
        <v>75</v>
      </c>
      <c r="H5287" s="20" t="s">
        <v>8</v>
      </c>
      <c r="I5287" s="20">
        <v>20000099</v>
      </c>
      <c r="J5287" s="20" t="s">
        <v>18</v>
      </c>
      <c r="K5287" s="20" t="s">
        <v>110</v>
      </c>
      <c r="L5287" s="20" t="s">
        <v>110</v>
      </c>
      <c r="M5287" s="20" t="s">
        <v>110</v>
      </c>
    </row>
    <row r="5288" spans="2:13" x14ac:dyDescent="0.2">
      <c r="B5288" s="19">
        <v>43283</v>
      </c>
      <c r="C5288" s="18">
        <v>9.8965755463403582E-2</v>
      </c>
      <c r="D5288" s="20" t="s">
        <v>41</v>
      </c>
      <c r="E5288" s="20" t="s">
        <v>76</v>
      </c>
      <c r="F5288" s="20">
        <v>1000003187</v>
      </c>
      <c r="G5288" s="20" t="s">
        <v>75</v>
      </c>
      <c r="H5288" s="20" t="s">
        <v>8</v>
      </c>
      <c r="I5288" s="20">
        <v>20000099</v>
      </c>
      <c r="J5288" s="20" t="s">
        <v>18</v>
      </c>
      <c r="K5288" s="20" t="s">
        <v>110</v>
      </c>
      <c r="L5288" s="20" t="s">
        <v>110</v>
      </c>
      <c r="M5288" s="20" t="s">
        <v>110</v>
      </c>
    </row>
    <row r="5289" spans="2:13" x14ac:dyDescent="0.2">
      <c r="B5289" s="19">
        <v>43284</v>
      </c>
      <c r="C5289" s="18">
        <v>0.10094507057267166</v>
      </c>
      <c r="D5289" s="20" t="s">
        <v>41</v>
      </c>
      <c r="E5289" s="20" t="s">
        <v>76</v>
      </c>
      <c r="F5289" s="20">
        <v>1000003187</v>
      </c>
      <c r="G5289" s="20" t="s">
        <v>75</v>
      </c>
      <c r="H5289" s="20" t="s">
        <v>8</v>
      </c>
      <c r="I5289" s="20">
        <v>20000099</v>
      </c>
      <c r="J5289" s="20" t="s">
        <v>18</v>
      </c>
      <c r="K5289" s="20" t="s">
        <v>110</v>
      </c>
      <c r="L5289" s="20" t="s">
        <v>110</v>
      </c>
      <c r="M5289" s="20" t="s">
        <v>110</v>
      </c>
    </row>
    <row r="5290" spans="2:13" x14ac:dyDescent="0.2">
      <c r="B5290" s="19">
        <v>43285</v>
      </c>
      <c r="C5290" s="18">
        <v>0.10296397198412509</v>
      </c>
      <c r="D5290" s="20" t="s">
        <v>41</v>
      </c>
      <c r="E5290" s="20" t="s">
        <v>76</v>
      </c>
      <c r="F5290" s="20">
        <v>1000003187</v>
      </c>
      <c r="G5290" s="20" t="s">
        <v>75</v>
      </c>
      <c r="H5290" s="20" t="s">
        <v>8</v>
      </c>
      <c r="I5290" s="20">
        <v>20000099</v>
      </c>
      <c r="J5290" s="20" t="s">
        <v>18</v>
      </c>
      <c r="K5290" s="20" t="s">
        <v>110</v>
      </c>
      <c r="L5290" s="20" t="s">
        <v>110</v>
      </c>
      <c r="M5290" s="20" t="s">
        <v>110</v>
      </c>
    </row>
    <row r="5291" spans="2:13" x14ac:dyDescent="0.2">
      <c r="B5291" s="19">
        <v>43286</v>
      </c>
      <c r="C5291" s="18">
        <v>0.10502325142380758</v>
      </c>
      <c r="D5291" s="20" t="s">
        <v>41</v>
      </c>
      <c r="E5291" s="20" t="s">
        <v>76</v>
      </c>
      <c r="F5291" s="20">
        <v>1000003187</v>
      </c>
      <c r="G5291" s="20" t="s">
        <v>75</v>
      </c>
      <c r="H5291" s="20" t="s">
        <v>8</v>
      </c>
      <c r="I5291" s="20">
        <v>20000099</v>
      </c>
      <c r="J5291" s="20" t="s">
        <v>18</v>
      </c>
      <c r="K5291" s="20" t="s">
        <v>110</v>
      </c>
      <c r="L5291" s="20" t="s">
        <v>110</v>
      </c>
      <c r="M5291" s="20" t="s">
        <v>110</v>
      </c>
    </row>
    <row r="5292" spans="2:13" x14ac:dyDescent="0.2">
      <c r="B5292" s="19">
        <v>43287</v>
      </c>
      <c r="C5292" s="18">
        <v>0.10712371645228373</v>
      </c>
      <c r="D5292" s="20" t="s">
        <v>41</v>
      </c>
      <c r="E5292" s="20" t="s">
        <v>76</v>
      </c>
      <c r="F5292" s="20">
        <v>1000003187</v>
      </c>
      <c r="G5292" s="20" t="s">
        <v>75</v>
      </c>
      <c r="H5292" s="20" t="s">
        <v>8</v>
      </c>
      <c r="I5292" s="20">
        <v>20000099</v>
      </c>
      <c r="J5292" s="20" t="s">
        <v>18</v>
      </c>
      <c r="K5292" s="20" t="s">
        <v>110</v>
      </c>
      <c r="L5292" s="20" t="s">
        <v>110</v>
      </c>
      <c r="M5292" s="20" t="s">
        <v>110</v>
      </c>
    </row>
    <row r="5293" spans="2:13" x14ac:dyDescent="0.2">
      <c r="B5293" s="19">
        <v>43288</v>
      </c>
      <c r="C5293" s="18">
        <v>0.1092661907813294</v>
      </c>
      <c r="D5293" s="20" t="s">
        <v>41</v>
      </c>
      <c r="E5293" s="20" t="s">
        <v>76</v>
      </c>
      <c r="F5293" s="20">
        <v>1000003187</v>
      </c>
      <c r="G5293" s="20" t="s">
        <v>75</v>
      </c>
      <c r="H5293" s="20" t="s">
        <v>8</v>
      </c>
      <c r="I5293" s="20">
        <v>20000099</v>
      </c>
      <c r="J5293" s="20" t="s">
        <v>18</v>
      </c>
      <c r="K5293" s="20" t="s">
        <v>110</v>
      </c>
      <c r="L5293" s="20" t="s">
        <v>110</v>
      </c>
      <c r="M5293" s="20" t="s">
        <v>110</v>
      </c>
    </row>
    <row r="5294" spans="2:13" x14ac:dyDescent="0.2">
      <c r="B5294" s="19">
        <v>43289</v>
      </c>
      <c r="C5294" s="18">
        <v>0.11145151459695599</v>
      </c>
      <c r="D5294" s="20" t="s">
        <v>41</v>
      </c>
      <c r="E5294" s="20" t="s">
        <v>76</v>
      </c>
      <c r="F5294" s="20">
        <v>1000003187</v>
      </c>
      <c r="G5294" s="20" t="s">
        <v>75</v>
      </c>
      <c r="H5294" s="20" t="s">
        <v>8</v>
      </c>
      <c r="I5294" s="20">
        <v>20000099</v>
      </c>
      <c r="J5294" s="20" t="s">
        <v>18</v>
      </c>
      <c r="K5294" s="20" t="s">
        <v>110</v>
      </c>
      <c r="L5294" s="20" t="s">
        <v>110</v>
      </c>
      <c r="M5294" s="20" t="s">
        <v>110</v>
      </c>
    </row>
    <row r="5295" spans="2:13" x14ac:dyDescent="0.2">
      <c r="B5295" s="19">
        <v>43290</v>
      </c>
      <c r="C5295" s="18">
        <v>0.1136805448888951</v>
      </c>
      <c r="D5295" s="20" t="s">
        <v>41</v>
      </c>
      <c r="E5295" s="20" t="s">
        <v>76</v>
      </c>
      <c r="F5295" s="20">
        <v>1000003187</v>
      </c>
      <c r="G5295" s="20" t="s">
        <v>75</v>
      </c>
      <c r="H5295" s="20" t="s">
        <v>8</v>
      </c>
      <c r="I5295" s="20">
        <v>20000099</v>
      </c>
      <c r="J5295" s="20" t="s">
        <v>18</v>
      </c>
      <c r="K5295" s="20" t="s">
        <v>110</v>
      </c>
      <c r="L5295" s="20" t="s">
        <v>110</v>
      </c>
      <c r="M5295" s="20" t="s">
        <v>110</v>
      </c>
    </row>
    <row r="5296" spans="2:13" x14ac:dyDescent="0.2">
      <c r="B5296" s="19">
        <v>43291</v>
      </c>
      <c r="C5296" s="18">
        <v>0.11595415578667302</v>
      </c>
      <c r="D5296" s="20" t="s">
        <v>41</v>
      </c>
      <c r="E5296" s="20" t="s">
        <v>76</v>
      </c>
      <c r="F5296" s="20">
        <v>1000003187</v>
      </c>
      <c r="G5296" s="20" t="s">
        <v>75</v>
      </c>
      <c r="H5296" s="20" t="s">
        <v>8</v>
      </c>
      <c r="I5296" s="20">
        <v>20000099</v>
      </c>
      <c r="J5296" s="20" t="s">
        <v>18</v>
      </c>
      <c r="K5296" s="20" t="s">
        <v>110</v>
      </c>
      <c r="L5296" s="20" t="s">
        <v>110</v>
      </c>
      <c r="M5296" s="20" t="s">
        <v>110</v>
      </c>
    </row>
    <row r="5297" spans="2:13" x14ac:dyDescent="0.2">
      <c r="B5297" s="19">
        <v>43292</v>
      </c>
      <c r="C5297" s="18">
        <v>0.11827323890240647</v>
      </c>
      <c r="D5297" s="20" t="s">
        <v>41</v>
      </c>
      <c r="E5297" s="20" t="s">
        <v>76</v>
      </c>
      <c r="F5297" s="20">
        <v>1000003187</v>
      </c>
      <c r="G5297" s="20" t="s">
        <v>75</v>
      </c>
      <c r="H5297" s="20" t="s">
        <v>8</v>
      </c>
      <c r="I5297" s="20">
        <v>20000099</v>
      </c>
      <c r="J5297" s="20" t="s">
        <v>18</v>
      </c>
      <c r="K5297" s="20" t="s">
        <v>110</v>
      </c>
      <c r="L5297" s="20" t="s">
        <v>110</v>
      </c>
      <c r="M5297" s="20" t="s">
        <v>110</v>
      </c>
    </row>
    <row r="5298" spans="2:13" x14ac:dyDescent="0.2">
      <c r="B5298" s="19">
        <v>43293</v>
      </c>
      <c r="C5298" s="18">
        <v>0.12063870368045461</v>
      </c>
      <c r="D5298" s="20" t="s">
        <v>41</v>
      </c>
      <c r="E5298" s="20" t="s">
        <v>76</v>
      </c>
      <c r="F5298" s="20">
        <v>1000003187</v>
      </c>
      <c r="G5298" s="20" t="s">
        <v>75</v>
      </c>
      <c r="H5298" s="20" t="s">
        <v>8</v>
      </c>
      <c r="I5298" s="20">
        <v>20000099</v>
      </c>
      <c r="J5298" s="20" t="s">
        <v>18</v>
      </c>
      <c r="K5298" s="20" t="s">
        <v>110</v>
      </c>
      <c r="L5298" s="20" t="s">
        <v>110</v>
      </c>
      <c r="M5298" s="20" t="s">
        <v>110</v>
      </c>
    </row>
    <row r="5299" spans="2:13" x14ac:dyDescent="0.2">
      <c r="B5299" s="19">
        <v>43294</v>
      </c>
      <c r="C5299" s="18">
        <v>0.12305147775406371</v>
      </c>
      <c r="D5299" s="20" t="s">
        <v>41</v>
      </c>
      <c r="E5299" s="20" t="s">
        <v>76</v>
      </c>
      <c r="F5299" s="20">
        <v>1000003187</v>
      </c>
      <c r="G5299" s="20" t="s">
        <v>75</v>
      </c>
      <c r="H5299" s="20" t="s">
        <v>8</v>
      </c>
      <c r="I5299" s="20">
        <v>20000099</v>
      </c>
      <c r="J5299" s="20" t="s">
        <v>18</v>
      </c>
      <c r="K5299" s="20" t="s">
        <v>110</v>
      </c>
      <c r="L5299" s="20" t="s">
        <v>110</v>
      </c>
      <c r="M5299" s="20" t="s">
        <v>110</v>
      </c>
    </row>
    <row r="5300" spans="2:13" x14ac:dyDescent="0.2">
      <c r="B5300" s="19">
        <v>43295</v>
      </c>
      <c r="C5300" s="18">
        <v>0.12551250730914498</v>
      </c>
      <c r="D5300" s="20" t="s">
        <v>41</v>
      </c>
      <c r="E5300" s="20" t="s">
        <v>76</v>
      </c>
      <c r="F5300" s="20">
        <v>1000003187</v>
      </c>
      <c r="G5300" s="20" t="s">
        <v>75</v>
      </c>
      <c r="H5300" s="20" t="s">
        <v>8</v>
      </c>
      <c r="I5300" s="20">
        <v>20000099</v>
      </c>
      <c r="J5300" s="20" t="s">
        <v>18</v>
      </c>
      <c r="K5300" s="20" t="s">
        <v>110</v>
      </c>
      <c r="L5300" s="20" t="s">
        <v>110</v>
      </c>
      <c r="M5300" s="20" t="s">
        <v>110</v>
      </c>
    </row>
    <row r="5301" spans="2:13" x14ac:dyDescent="0.2">
      <c r="B5301" s="19">
        <v>43296</v>
      </c>
      <c r="C5301" s="18">
        <v>0.1280227574553279</v>
      </c>
      <c r="D5301" s="20" t="s">
        <v>41</v>
      </c>
      <c r="E5301" s="20" t="s">
        <v>76</v>
      </c>
      <c r="F5301" s="20">
        <v>1000003187</v>
      </c>
      <c r="G5301" s="20" t="s">
        <v>75</v>
      </c>
      <c r="H5301" s="20" t="s">
        <v>8</v>
      </c>
      <c r="I5301" s="20">
        <v>20000099</v>
      </c>
      <c r="J5301" s="20" t="s">
        <v>18</v>
      </c>
      <c r="K5301" s="20" t="s">
        <v>110</v>
      </c>
      <c r="L5301" s="20" t="s">
        <v>110</v>
      </c>
      <c r="M5301" s="20" t="s">
        <v>110</v>
      </c>
    </row>
    <row r="5302" spans="2:13" x14ac:dyDescent="0.2">
      <c r="B5302" s="19">
        <v>43297</v>
      </c>
      <c r="C5302" s="18">
        <v>0.13058321260443445</v>
      </c>
      <c r="D5302" s="20" t="s">
        <v>41</v>
      </c>
      <c r="E5302" s="20" t="s">
        <v>76</v>
      </c>
      <c r="F5302" s="20">
        <v>1000003187</v>
      </c>
      <c r="G5302" s="20" t="s">
        <v>75</v>
      </c>
      <c r="H5302" s="20" t="s">
        <v>8</v>
      </c>
      <c r="I5302" s="20">
        <v>20000099</v>
      </c>
      <c r="J5302" s="20" t="s">
        <v>18</v>
      </c>
      <c r="K5302" s="20" t="s">
        <v>110</v>
      </c>
      <c r="L5302" s="20" t="s">
        <v>110</v>
      </c>
      <c r="M5302" s="20" t="s">
        <v>110</v>
      </c>
    </row>
    <row r="5303" spans="2:13" x14ac:dyDescent="0.2">
      <c r="B5303" s="19">
        <v>43298</v>
      </c>
      <c r="C5303" s="18">
        <v>0.13319487685652315</v>
      </c>
      <c r="D5303" s="20" t="s">
        <v>41</v>
      </c>
      <c r="E5303" s="20" t="s">
        <v>76</v>
      </c>
      <c r="F5303" s="20">
        <v>1000003187</v>
      </c>
      <c r="G5303" s="20" t="s">
        <v>75</v>
      </c>
      <c r="H5303" s="20" t="s">
        <v>8</v>
      </c>
      <c r="I5303" s="20">
        <v>20000099</v>
      </c>
      <c r="J5303" s="20" t="s">
        <v>18</v>
      </c>
      <c r="K5303" s="20" t="s">
        <v>110</v>
      </c>
      <c r="L5303" s="20" t="s">
        <v>110</v>
      </c>
      <c r="M5303" s="20" t="s">
        <v>110</v>
      </c>
    </row>
    <row r="5304" spans="2:13" x14ac:dyDescent="0.2">
      <c r="B5304" s="19">
        <v>43299</v>
      </c>
      <c r="C5304" s="18">
        <v>0.1358587743936536</v>
      </c>
      <c r="D5304" s="20" t="s">
        <v>41</v>
      </c>
      <c r="E5304" s="20" t="s">
        <v>76</v>
      </c>
      <c r="F5304" s="20">
        <v>1000003187</v>
      </c>
      <c r="G5304" s="20" t="s">
        <v>75</v>
      </c>
      <c r="H5304" s="20" t="s">
        <v>8</v>
      </c>
      <c r="I5304" s="20">
        <v>20000099</v>
      </c>
      <c r="J5304" s="20" t="s">
        <v>18</v>
      </c>
      <c r="K5304" s="20" t="s">
        <v>110</v>
      </c>
      <c r="L5304" s="20" t="s">
        <v>110</v>
      </c>
      <c r="M5304" s="20" t="s">
        <v>110</v>
      </c>
    </row>
    <row r="5305" spans="2:13" x14ac:dyDescent="0.2">
      <c r="B5305" s="19">
        <v>43300</v>
      </c>
      <c r="C5305" s="18">
        <v>0.13857594988152669</v>
      </c>
      <c r="D5305" s="20" t="s">
        <v>41</v>
      </c>
      <c r="E5305" s="20" t="s">
        <v>76</v>
      </c>
      <c r="F5305" s="20">
        <v>1000003187</v>
      </c>
      <c r="G5305" s="20" t="s">
        <v>75</v>
      </c>
      <c r="H5305" s="20" t="s">
        <v>8</v>
      </c>
      <c r="I5305" s="20">
        <v>20000099</v>
      </c>
      <c r="J5305" s="20" t="s">
        <v>18</v>
      </c>
      <c r="K5305" s="20" t="s">
        <v>110</v>
      </c>
      <c r="L5305" s="20" t="s">
        <v>110</v>
      </c>
      <c r="M5305" s="20" t="s">
        <v>110</v>
      </c>
    </row>
    <row r="5306" spans="2:13" x14ac:dyDescent="0.2">
      <c r="B5306" s="19">
        <v>43301</v>
      </c>
      <c r="C5306" s="18">
        <v>0.14134746887915722</v>
      </c>
      <c r="D5306" s="20" t="s">
        <v>41</v>
      </c>
      <c r="E5306" s="20" t="s">
        <v>76</v>
      </c>
      <c r="F5306" s="20">
        <v>1000003187</v>
      </c>
      <c r="G5306" s="20" t="s">
        <v>75</v>
      </c>
      <c r="H5306" s="20" t="s">
        <v>8</v>
      </c>
      <c r="I5306" s="20">
        <v>20000099</v>
      </c>
      <c r="J5306" s="20" t="s">
        <v>18</v>
      </c>
      <c r="K5306" s="20" t="s">
        <v>110</v>
      </c>
      <c r="L5306" s="20" t="s">
        <v>110</v>
      </c>
      <c r="M5306" s="20" t="s">
        <v>110</v>
      </c>
    </row>
    <row r="5307" spans="2:13" x14ac:dyDescent="0.2">
      <c r="B5307" s="19">
        <v>43252</v>
      </c>
      <c r="C5307" s="18">
        <v>4.0220000000000002</v>
      </c>
      <c r="D5307" s="20" t="s">
        <v>20</v>
      </c>
      <c r="E5307" s="20" t="s">
        <v>31</v>
      </c>
      <c r="F5307" s="20">
        <v>1000000031</v>
      </c>
      <c r="G5307" s="20" t="s">
        <v>30</v>
      </c>
      <c r="H5307" s="20" t="s">
        <v>80</v>
      </c>
      <c r="I5307" s="20">
        <v>50000113</v>
      </c>
      <c r="J5307" s="20" t="s">
        <v>79</v>
      </c>
      <c r="K5307" s="20" t="s">
        <v>110</v>
      </c>
      <c r="L5307" s="20" t="s">
        <v>110</v>
      </c>
      <c r="M5307" s="20" t="s">
        <v>110</v>
      </c>
    </row>
    <row r="5308" spans="2:13" x14ac:dyDescent="0.2">
      <c r="B5308" s="19">
        <v>43253</v>
      </c>
      <c r="C5308" s="18">
        <v>4.1024400000000005</v>
      </c>
      <c r="D5308" s="20" t="s">
        <v>20</v>
      </c>
      <c r="E5308" s="20" t="s">
        <v>31</v>
      </c>
      <c r="F5308" s="20">
        <v>1000000031</v>
      </c>
      <c r="G5308" s="20" t="s">
        <v>30</v>
      </c>
      <c r="H5308" s="20" t="s">
        <v>80</v>
      </c>
      <c r="I5308" s="20">
        <v>50000113</v>
      </c>
      <c r="J5308" s="20" t="s">
        <v>79</v>
      </c>
      <c r="K5308" s="20" t="s">
        <v>110</v>
      </c>
      <c r="L5308" s="20" t="s">
        <v>110</v>
      </c>
      <c r="M5308" s="20" t="s">
        <v>110</v>
      </c>
    </row>
    <row r="5309" spans="2:13" x14ac:dyDescent="0.2">
      <c r="B5309" s="19">
        <v>43254</v>
      </c>
      <c r="C5309" s="18">
        <v>4.1844888000000005</v>
      </c>
      <c r="D5309" s="20" t="s">
        <v>20</v>
      </c>
      <c r="E5309" s="20" t="s">
        <v>31</v>
      </c>
      <c r="F5309" s="20">
        <v>1000000031</v>
      </c>
      <c r="G5309" s="20" t="s">
        <v>30</v>
      </c>
      <c r="H5309" s="20" t="s">
        <v>80</v>
      </c>
      <c r="I5309" s="20">
        <v>50000113</v>
      </c>
      <c r="J5309" s="20" t="s">
        <v>79</v>
      </c>
      <c r="K5309" s="20" t="s">
        <v>110</v>
      </c>
      <c r="L5309" s="20" t="s">
        <v>110</v>
      </c>
      <c r="M5309" s="20" t="s">
        <v>110</v>
      </c>
    </row>
    <row r="5310" spans="2:13" x14ac:dyDescent="0.2">
      <c r="B5310" s="19">
        <v>43255</v>
      </c>
      <c r="C5310" s="18">
        <v>4.2681785760000004</v>
      </c>
      <c r="D5310" s="20" t="s">
        <v>20</v>
      </c>
      <c r="E5310" s="20" t="s">
        <v>31</v>
      </c>
      <c r="F5310" s="20">
        <v>1000000031</v>
      </c>
      <c r="G5310" s="20" t="s">
        <v>30</v>
      </c>
      <c r="H5310" s="20" t="s">
        <v>80</v>
      </c>
      <c r="I5310" s="20">
        <v>50000113</v>
      </c>
      <c r="J5310" s="20" t="s">
        <v>79</v>
      </c>
      <c r="K5310" s="20" t="s">
        <v>110</v>
      </c>
      <c r="L5310" s="20" t="s">
        <v>110</v>
      </c>
      <c r="M5310" s="20" t="s">
        <v>110</v>
      </c>
    </row>
    <row r="5311" spans="2:13" x14ac:dyDescent="0.2">
      <c r="B5311" s="19">
        <v>43256</v>
      </c>
      <c r="C5311" s="18">
        <v>4.3535421475199998</v>
      </c>
      <c r="D5311" s="20" t="s">
        <v>20</v>
      </c>
      <c r="E5311" s="20" t="s">
        <v>31</v>
      </c>
      <c r="F5311" s="20">
        <v>1000000031</v>
      </c>
      <c r="G5311" s="20" t="s">
        <v>30</v>
      </c>
      <c r="H5311" s="20" t="s">
        <v>80</v>
      </c>
      <c r="I5311" s="20">
        <v>50000113</v>
      </c>
      <c r="J5311" s="20" t="s">
        <v>79</v>
      </c>
      <c r="K5311" s="20" t="s">
        <v>110</v>
      </c>
      <c r="L5311" s="20" t="s">
        <v>110</v>
      </c>
      <c r="M5311" s="20" t="s">
        <v>110</v>
      </c>
    </row>
    <row r="5312" spans="2:13" x14ac:dyDescent="0.2">
      <c r="B5312" s="19">
        <v>43257</v>
      </c>
      <c r="C5312" s="18">
        <v>4.4406129904703997</v>
      </c>
      <c r="D5312" s="20" t="s">
        <v>20</v>
      </c>
      <c r="E5312" s="20" t="s">
        <v>31</v>
      </c>
      <c r="F5312" s="20">
        <v>1000000031</v>
      </c>
      <c r="G5312" s="20" t="s">
        <v>30</v>
      </c>
      <c r="H5312" s="20" t="s">
        <v>80</v>
      </c>
      <c r="I5312" s="20">
        <v>50000113</v>
      </c>
      <c r="J5312" s="20" t="s">
        <v>79</v>
      </c>
      <c r="K5312" s="20" t="s">
        <v>110</v>
      </c>
      <c r="L5312" s="20" t="s">
        <v>110</v>
      </c>
      <c r="M5312" s="20" t="s">
        <v>110</v>
      </c>
    </row>
    <row r="5313" spans="2:13" x14ac:dyDescent="0.2">
      <c r="B5313" s="19">
        <v>43258</v>
      </c>
      <c r="C5313" s="18">
        <v>4.5294252502798082</v>
      </c>
      <c r="D5313" s="20" t="s">
        <v>20</v>
      </c>
      <c r="E5313" s="20" t="s">
        <v>31</v>
      </c>
      <c r="F5313" s="20">
        <v>1000000031</v>
      </c>
      <c r="G5313" s="20" t="s">
        <v>30</v>
      </c>
      <c r="H5313" s="20" t="s">
        <v>80</v>
      </c>
      <c r="I5313" s="20">
        <v>50000113</v>
      </c>
      <c r="J5313" s="20" t="s">
        <v>79</v>
      </c>
      <c r="K5313" s="20" t="s">
        <v>110</v>
      </c>
      <c r="L5313" s="20" t="s">
        <v>110</v>
      </c>
      <c r="M5313" s="20" t="s">
        <v>110</v>
      </c>
    </row>
    <row r="5314" spans="2:13" x14ac:dyDescent="0.2">
      <c r="B5314" s="19">
        <v>43259</v>
      </c>
      <c r="C5314" s="18">
        <v>4.6200137552854041</v>
      </c>
      <c r="D5314" s="20" t="s">
        <v>20</v>
      </c>
      <c r="E5314" s="20" t="s">
        <v>31</v>
      </c>
      <c r="F5314" s="20">
        <v>1000000031</v>
      </c>
      <c r="G5314" s="20" t="s">
        <v>30</v>
      </c>
      <c r="H5314" s="20" t="s">
        <v>80</v>
      </c>
      <c r="I5314" s="20">
        <v>50000113</v>
      </c>
      <c r="J5314" s="20" t="s">
        <v>79</v>
      </c>
      <c r="K5314" s="20" t="s">
        <v>110</v>
      </c>
      <c r="L5314" s="20" t="s">
        <v>110</v>
      </c>
      <c r="M5314" s="20" t="s">
        <v>110</v>
      </c>
    </row>
    <row r="5315" spans="2:13" x14ac:dyDescent="0.2">
      <c r="B5315" s="19">
        <v>43260</v>
      </c>
      <c r="C5315" s="18">
        <v>4.7124140303911126</v>
      </c>
      <c r="D5315" s="20" t="s">
        <v>20</v>
      </c>
      <c r="E5315" s="20" t="s">
        <v>31</v>
      </c>
      <c r="F5315" s="20">
        <v>1000000031</v>
      </c>
      <c r="G5315" s="20" t="s">
        <v>30</v>
      </c>
      <c r="H5315" s="20" t="s">
        <v>80</v>
      </c>
      <c r="I5315" s="20">
        <v>50000113</v>
      </c>
      <c r="J5315" s="20" t="s">
        <v>79</v>
      </c>
      <c r="K5315" s="20" t="s">
        <v>110</v>
      </c>
      <c r="L5315" s="20" t="s">
        <v>110</v>
      </c>
      <c r="M5315" s="20" t="s">
        <v>110</v>
      </c>
    </row>
    <row r="5316" spans="2:13" x14ac:dyDescent="0.2">
      <c r="B5316" s="19">
        <v>43261</v>
      </c>
      <c r="C5316" s="18">
        <v>4.8066623109989344</v>
      </c>
      <c r="D5316" s="20" t="s">
        <v>20</v>
      </c>
      <c r="E5316" s="20" t="s">
        <v>31</v>
      </c>
      <c r="F5316" s="20">
        <v>1000000031</v>
      </c>
      <c r="G5316" s="20" t="s">
        <v>30</v>
      </c>
      <c r="H5316" s="20" t="s">
        <v>80</v>
      </c>
      <c r="I5316" s="20">
        <v>50000113</v>
      </c>
      <c r="J5316" s="20" t="s">
        <v>79</v>
      </c>
      <c r="K5316" s="20" t="s">
        <v>110</v>
      </c>
      <c r="L5316" s="20" t="s">
        <v>110</v>
      </c>
      <c r="M5316" s="20" t="s">
        <v>110</v>
      </c>
    </row>
    <row r="5317" spans="2:13" x14ac:dyDescent="0.2">
      <c r="B5317" s="19">
        <v>43262</v>
      </c>
      <c r="C5317" s="18">
        <v>4.9027955572189139</v>
      </c>
      <c r="D5317" s="20" t="s">
        <v>20</v>
      </c>
      <c r="E5317" s="20" t="s">
        <v>31</v>
      </c>
      <c r="F5317" s="20">
        <v>1000000031</v>
      </c>
      <c r="G5317" s="20" t="s">
        <v>30</v>
      </c>
      <c r="H5317" s="20" t="s">
        <v>80</v>
      </c>
      <c r="I5317" s="20">
        <v>50000113</v>
      </c>
      <c r="J5317" s="20" t="s">
        <v>79</v>
      </c>
      <c r="K5317" s="20" t="s">
        <v>110</v>
      </c>
      <c r="L5317" s="20" t="s">
        <v>110</v>
      </c>
      <c r="M5317" s="20" t="s">
        <v>110</v>
      </c>
    </row>
    <row r="5318" spans="2:13" x14ac:dyDescent="0.2">
      <c r="B5318" s="19">
        <v>43263</v>
      </c>
      <c r="C5318" s="18">
        <v>5.0008514683632921</v>
      </c>
      <c r="D5318" s="20" t="s">
        <v>20</v>
      </c>
      <c r="E5318" s="20" t="s">
        <v>31</v>
      </c>
      <c r="F5318" s="20">
        <v>1000000031</v>
      </c>
      <c r="G5318" s="20" t="s">
        <v>30</v>
      </c>
      <c r="H5318" s="20" t="s">
        <v>80</v>
      </c>
      <c r="I5318" s="20">
        <v>50000113</v>
      </c>
      <c r="J5318" s="20" t="s">
        <v>79</v>
      </c>
      <c r="K5318" s="20" t="s">
        <v>110</v>
      </c>
      <c r="L5318" s="20" t="s">
        <v>110</v>
      </c>
      <c r="M5318" s="20" t="s">
        <v>110</v>
      </c>
    </row>
    <row r="5319" spans="2:13" x14ac:dyDescent="0.2">
      <c r="B5319" s="19">
        <v>43264</v>
      </c>
      <c r="C5319" s="18">
        <v>5.1008684977305583</v>
      </c>
      <c r="D5319" s="20" t="s">
        <v>20</v>
      </c>
      <c r="E5319" s="20" t="s">
        <v>31</v>
      </c>
      <c r="F5319" s="20">
        <v>1000000031</v>
      </c>
      <c r="G5319" s="20" t="s">
        <v>30</v>
      </c>
      <c r="H5319" s="20" t="s">
        <v>80</v>
      </c>
      <c r="I5319" s="20">
        <v>50000113</v>
      </c>
      <c r="J5319" s="20" t="s">
        <v>79</v>
      </c>
      <c r="K5319" s="20" t="s">
        <v>110</v>
      </c>
      <c r="L5319" s="20" t="s">
        <v>110</v>
      </c>
      <c r="M5319" s="20" t="s">
        <v>110</v>
      </c>
    </row>
    <row r="5320" spans="2:13" x14ac:dyDescent="0.2">
      <c r="B5320" s="19">
        <v>43265</v>
      </c>
      <c r="C5320" s="18">
        <v>5.2028858676851693</v>
      </c>
      <c r="D5320" s="20" t="s">
        <v>20</v>
      </c>
      <c r="E5320" s="20" t="s">
        <v>31</v>
      </c>
      <c r="F5320" s="20">
        <v>1000000031</v>
      </c>
      <c r="G5320" s="20" t="s">
        <v>30</v>
      </c>
      <c r="H5320" s="20" t="s">
        <v>80</v>
      </c>
      <c r="I5320" s="20">
        <v>50000113</v>
      </c>
      <c r="J5320" s="20" t="s">
        <v>79</v>
      </c>
      <c r="K5320" s="20" t="s">
        <v>110</v>
      </c>
      <c r="L5320" s="20" t="s">
        <v>110</v>
      </c>
      <c r="M5320" s="20" t="s">
        <v>110</v>
      </c>
    </row>
    <row r="5321" spans="2:13" x14ac:dyDescent="0.2">
      <c r="B5321" s="19">
        <v>43266</v>
      </c>
      <c r="C5321" s="18">
        <v>5.306943585038872</v>
      </c>
      <c r="D5321" s="20" t="s">
        <v>20</v>
      </c>
      <c r="E5321" s="20" t="s">
        <v>31</v>
      </c>
      <c r="F5321" s="20">
        <v>1000000031</v>
      </c>
      <c r="G5321" s="20" t="s">
        <v>30</v>
      </c>
      <c r="H5321" s="20" t="s">
        <v>80</v>
      </c>
      <c r="I5321" s="20">
        <v>50000113</v>
      </c>
      <c r="J5321" s="20" t="s">
        <v>79</v>
      </c>
      <c r="K5321" s="20" t="s">
        <v>110</v>
      </c>
      <c r="L5321" s="20" t="s">
        <v>110</v>
      </c>
      <c r="M5321" s="20" t="s">
        <v>110</v>
      </c>
    </row>
    <row r="5322" spans="2:13" x14ac:dyDescent="0.2">
      <c r="B5322" s="19">
        <v>43267</v>
      </c>
      <c r="C5322" s="18">
        <v>4.3450824567396502</v>
      </c>
      <c r="D5322" s="20" t="s">
        <v>20</v>
      </c>
      <c r="E5322" s="20" t="s">
        <v>31</v>
      </c>
      <c r="F5322" s="20">
        <v>1000000031</v>
      </c>
      <c r="G5322" s="20" t="s">
        <v>30</v>
      </c>
      <c r="H5322" s="20" t="s">
        <v>80</v>
      </c>
      <c r="I5322" s="20">
        <v>50000113</v>
      </c>
      <c r="J5322" s="20" t="s">
        <v>79</v>
      </c>
      <c r="K5322" s="20" t="s">
        <v>110</v>
      </c>
      <c r="L5322" s="20" t="s">
        <v>110</v>
      </c>
      <c r="M5322" s="20" t="s">
        <v>110</v>
      </c>
    </row>
    <row r="5323" spans="2:13" x14ac:dyDescent="0.2">
      <c r="B5323" s="19">
        <v>43268</v>
      </c>
      <c r="C5323" s="18">
        <v>4.4319841058744434</v>
      </c>
      <c r="D5323" s="20" t="s">
        <v>20</v>
      </c>
      <c r="E5323" s="20" t="s">
        <v>31</v>
      </c>
      <c r="F5323" s="20">
        <v>1000000031</v>
      </c>
      <c r="G5323" s="20" t="s">
        <v>30</v>
      </c>
      <c r="H5323" s="20" t="s">
        <v>80</v>
      </c>
      <c r="I5323" s="20">
        <v>50000113</v>
      </c>
      <c r="J5323" s="20" t="s">
        <v>79</v>
      </c>
      <c r="K5323" s="20" t="s">
        <v>110</v>
      </c>
      <c r="L5323" s="20" t="s">
        <v>110</v>
      </c>
      <c r="M5323" s="20" t="s">
        <v>110</v>
      </c>
    </row>
    <row r="5324" spans="2:13" x14ac:dyDescent="0.2">
      <c r="B5324" s="19">
        <v>43269</v>
      </c>
      <c r="C5324" s="18">
        <v>3.5486237879919322</v>
      </c>
      <c r="D5324" s="20" t="s">
        <v>20</v>
      </c>
      <c r="E5324" s="20" t="s">
        <v>31</v>
      </c>
      <c r="F5324" s="20">
        <v>1000000031</v>
      </c>
      <c r="G5324" s="20" t="s">
        <v>30</v>
      </c>
      <c r="H5324" s="20" t="s">
        <v>80</v>
      </c>
      <c r="I5324" s="20">
        <v>50000113</v>
      </c>
      <c r="J5324" s="20" t="s">
        <v>79</v>
      </c>
      <c r="K5324" s="20" t="s">
        <v>110</v>
      </c>
      <c r="L5324" s="20" t="s">
        <v>110</v>
      </c>
      <c r="M5324" s="20" t="s">
        <v>110</v>
      </c>
    </row>
    <row r="5325" spans="2:13" x14ac:dyDescent="0.2">
      <c r="B5325" s="19">
        <v>43270</v>
      </c>
      <c r="C5325" s="18">
        <v>3.1355962637517703</v>
      </c>
      <c r="D5325" s="20" t="s">
        <v>20</v>
      </c>
      <c r="E5325" s="20" t="s">
        <v>31</v>
      </c>
      <c r="F5325" s="20">
        <v>1000000031</v>
      </c>
      <c r="G5325" s="20" t="s">
        <v>30</v>
      </c>
      <c r="H5325" s="20" t="s">
        <v>80</v>
      </c>
      <c r="I5325" s="20">
        <v>50000113</v>
      </c>
      <c r="J5325" s="20" t="s">
        <v>79</v>
      </c>
      <c r="K5325" s="20" t="s">
        <v>110</v>
      </c>
      <c r="L5325" s="20" t="s">
        <v>110</v>
      </c>
      <c r="M5325" s="20" t="s">
        <v>110</v>
      </c>
    </row>
    <row r="5326" spans="2:13" x14ac:dyDescent="0.2">
      <c r="B5326" s="19">
        <v>43271</v>
      </c>
      <c r="C5326" s="18">
        <v>3.1983081890268057</v>
      </c>
      <c r="D5326" s="20" t="s">
        <v>20</v>
      </c>
      <c r="E5326" s="20" t="s">
        <v>31</v>
      </c>
      <c r="F5326" s="20">
        <v>1000000031</v>
      </c>
      <c r="G5326" s="20" t="s">
        <v>30</v>
      </c>
      <c r="H5326" s="20" t="s">
        <v>80</v>
      </c>
      <c r="I5326" s="20">
        <v>50000113</v>
      </c>
      <c r="J5326" s="20" t="s">
        <v>79</v>
      </c>
      <c r="K5326" s="20" t="s">
        <v>110</v>
      </c>
      <c r="L5326" s="20" t="s">
        <v>110</v>
      </c>
      <c r="M5326" s="20" t="s">
        <v>110</v>
      </c>
    </row>
    <row r="5327" spans="2:13" x14ac:dyDescent="0.2">
      <c r="B5327" s="19">
        <v>43272</v>
      </c>
      <c r="C5327" s="18">
        <v>3.2622743528073421</v>
      </c>
      <c r="D5327" s="20" t="s">
        <v>20</v>
      </c>
      <c r="E5327" s="20" t="s">
        <v>31</v>
      </c>
      <c r="F5327" s="20">
        <v>1000000031</v>
      </c>
      <c r="G5327" s="20" t="s">
        <v>30</v>
      </c>
      <c r="H5327" s="20" t="s">
        <v>80</v>
      </c>
      <c r="I5327" s="20">
        <v>50000113</v>
      </c>
      <c r="J5327" s="20" t="s">
        <v>79</v>
      </c>
      <c r="K5327" s="20" t="s">
        <v>110</v>
      </c>
      <c r="L5327" s="20" t="s">
        <v>110</v>
      </c>
      <c r="M5327" s="20" t="s">
        <v>110</v>
      </c>
    </row>
    <row r="5328" spans="2:13" x14ac:dyDescent="0.2">
      <c r="B5328" s="19">
        <v>43273</v>
      </c>
      <c r="C5328" s="18">
        <v>3.3275198398634886</v>
      </c>
      <c r="D5328" s="20" t="s">
        <v>20</v>
      </c>
      <c r="E5328" s="20" t="s">
        <v>31</v>
      </c>
      <c r="F5328" s="20">
        <v>1000000031</v>
      </c>
      <c r="G5328" s="20" t="s">
        <v>30</v>
      </c>
      <c r="H5328" s="20" t="s">
        <v>80</v>
      </c>
      <c r="I5328" s="20">
        <v>50000113</v>
      </c>
      <c r="J5328" s="20" t="s">
        <v>79</v>
      </c>
      <c r="K5328" s="20" t="s">
        <v>110</v>
      </c>
      <c r="L5328" s="20" t="s">
        <v>110</v>
      </c>
      <c r="M5328" s="20" t="s">
        <v>110</v>
      </c>
    </row>
    <row r="5329" spans="2:13" x14ac:dyDescent="0.2">
      <c r="B5329" s="19">
        <v>43274</v>
      </c>
      <c r="C5329" s="18">
        <v>3.3940702366607587</v>
      </c>
      <c r="D5329" s="20" t="s">
        <v>20</v>
      </c>
      <c r="E5329" s="20" t="s">
        <v>31</v>
      </c>
      <c r="F5329" s="20">
        <v>1000000031</v>
      </c>
      <c r="G5329" s="20" t="s">
        <v>30</v>
      </c>
      <c r="H5329" s="20" t="s">
        <v>80</v>
      </c>
      <c r="I5329" s="20">
        <v>50000113</v>
      </c>
      <c r="J5329" s="20" t="s">
        <v>79</v>
      </c>
      <c r="K5329" s="20" t="s">
        <v>110</v>
      </c>
      <c r="L5329" s="20" t="s">
        <v>110</v>
      </c>
      <c r="M5329" s="20" t="s">
        <v>110</v>
      </c>
    </row>
    <row r="5330" spans="2:13" x14ac:dyDescent="0.2">
      <c r="B5330" s="19">
        <v>43275</v>
      </c>
      <c r="C5330" s="18">
        <v>3.4619516413939739</v>
      </c>
      <c r="D5330" s="20" t="s">
        <v>20</v>
      </c>
      <c r="E5330" s="20" t="s">
        <v>31</v>
      </c>
      <c r="F5330" s="20">
        <v>1000000031</v>
      </c>
      <c r="G5330" s="20" t="s">
        <v>30</v>
      </c>
      <c r="H5330" s="20" t="s">
        <v>80</v>
      </c>
      <c r="I5330" s="20">
        <v>50000113</v>
      </c>
      <c r="J5330" s="20" t="s">
        <v>79</v>
      </c>
      <c r="K5330" s="20" t="s">
        <v>110</v>
      </c>
      <c r="L5330" s="20" t="s">
        <v>110</v>
      </c>
      <c r="M5330" s="20" t="s">
        <v>110</v>
      </c>
    </row>
    <row r="5331" spans="2:13" x14ac:dyDescent="0.2">
      <c r="B5331" s="19">
        <v>43276</v>
      </c>
      <c r="C5331" s="18">
        <v>3.5311906742218531</v>
      </c>
      <c r="D5331" s="20" t="s">
        <v>20</v>
      </c>
      <c r="E5331" s="20" t="s">
        <v>31</v>
      </c>
      <c r="F5331" s="20">
        <v>1000000031</v>
      </c>
      <c r="G5331" s="20" t="s">
        <v>30</v>
      </c>
      <c r="H5331" s="20" t="s">
        <v>80</v>
      </c>
      <c r="I5331" s="20">
        <v>50000113</v>
      </c>
      <c r="J5331" s="20" t="s">
        <v>79</v>
      </c>
      <c r="K5331" s="20" t="s">
        <v>110</v>
      </c>
      <c r="L5331" s="20" t="s">
        <v>110</v>
      </c>
      <c r="M5331" s="20" t="s">
        <v>110</v>
      </c>
    </row>
    <row r="5332" spans="2:13" x14ac:dyDescent="0.2">
      <c r="B5332" s="19">
        <v>43277</v>
      </c>
      <c r="C5332" s="18">
        <v>3.6018144877062901</v>
      </c>
      <c r="D5332" s="20" t="s">
        <v>20</v>
      </c>
      <c r="E5332" s="20" t="s">
        <v>31</v>
      </c>
      <c r="F5332" s="20">
        <v>1000000031</v>
      </c>
      <c r="G5332" s="20" t="s">
        <v>30</v>
      </c>
      <c r="H5332" s="20" t="s">
        <v>80</v>
      </c>
      <c r="I5332" s="20">
        <v>50000113</v>
      </c>
      <c r="J5332" s="20" t="s">
        <v>79</v>
      </c>
      <c r="K5332" s="20" t="s">
        <v>110</v>
      </c>
      <c r="L5332" s="20" t="s">
        <v>110</v>
      </c>
      <c r="M5332" s="20" t="s">
        <v>110</v>
      </c>
    </row>
    <row r="5333" spans="2:13" x14ac:dyDescent="0.2">
      <c r="B5333" s="19">
        <v>43278</v>
      </c>
      <c r="C5333" s="18">
        <v>3.6738507774604159</v>
      </c>
      <c r="D5333" s="20" t="s">
        <v>20</v>
      </c>
      <c r="E5333" s="20" t="s">
        <v>31</v>
      </c>
      <c r="F5333" s="20">
        <v>1000000031</v>
      </c>
      <c r="G5333" s="20" t="s">
        <v>30</v>
      </c>
      <c r="H5333" s="20" t="s">
        <v>80</v>
      </c>
      <c r="I5333" s="20">
        <v>50000113</v>
      </c>
      <c r="J5333" s="20" t="s">
        <v>79</v>
      </c>
      <c r="K5333" s="20" t="s">
        <v>110</v>
      </c>
      <c r="L5333" s="20" t="s">
        <v>110</v>
      </c>
      <c r="M5333" s="20" t="s">
        <v>110</v>
      </c>
    </row>
    <row r="5334" spans="2:13" x14ac:dyDescent="0.2">
      <c r="B5334" s="19">
        <v>43279</v>
      </c>
      <c r="C5334" s="18">
        <v>3.747327793009624</v>
      </c>
      <c r="D5334" s="20" t="s">
        <v>20</v>
      </c>
      <c r="E5334" s="20" t="s">
        <v>31</v>
      </c>
      <c r="F5334" s="20">
        <v>1000000031</v>
      </c>
      <c r="G5334" s="20" t="s">
        <v>30</v>
      </c>
      <c r="H5334" s="20" t="s">
        <v>80</v>
      </c>
      <c r="I5334" s="20">
        <v>50000113</v>
      </c>
      <c r="J5334" s="20" t="s">
        <v>79</v>
      </c>
      <c r="K5334" s="20" t="s">
        <v>110</v>
      </c>
      <c r="L5334" s="20" t="s">
        <v>110</v>
      </c>
      <c r="M5334" s="20" t="s">
        <v>110</v>
      </c>
    </row>
    <row r="5335" spans="2:13" x14ac:dyDescent="0.2">
      <c r="B5335" s="19">
        <v>43280</v>
      </c>
      <c r="C5335" s="18">
        <v>3.8222743488698168</v>
      </c>
      <c r="D5335" s="20" t="s">
        <v>20</v>
      </c>
      <c r="E5335" s="20" t="s">
        <v>31</v>
      </c>
      <c r="F5335" s="20">
        <v>1000000031</v>
      </c>
      <c r="G5335" s="20" t="s">
        <v>30</v>
      </c>
      <c r="H5335" s="20" t="s">
        <v>80</v>
      </c>
      <c r="I5335" s="20">
        <v>50000113</v>
      </c>
      <c r="J5335" s="20" t="s">
        <v>79</v>
      </c>
      <c r="K5335" s="20" t="s">
        <v>110</v>
      </c>
      <c r="L5335" s="20" t="s">
        <v>110</v>
      </c>
      <c r="M5335" s="20" t="s">
        <v>110</v>
      </c>
    </row>
    <row r="5336" spans="2:13" x14ac:dyDescent="0.2">
      <c r="B5336" s="19">
        <v>43281</v>
      </c>
      <c r="C5336" s="18">
        <v>3.898719835847213</v>
      </c>
      <c r="D5336" s="20" t="s">
        <v>20</v>
      </c>
      <c r="E5336" s="20" t="s">
        <v>31</v>
      </c>
      <c r="F5336" s="20">
        <v>1000000031</v>
      </c>
      <c r="G5336" s="20" t="s">
        <v>30</v>
      </c>
      <c r="H5336" s="20" t="s">
        <v>80</v>
      </c>
      <c r="I5336" s="20">
        <v>50000113</v>
      </c>
      <c r="J5336" s="20" t="s">
        <v>79</v>
      </c>
      <c r="K5336" s="20" t="s">
        <v>110</v>
      </c>
      <c r="L5336" s="20" t="s">
        <v>110</v>
      </c>
      <c r="M5336" s="20" t="s">
        <v>110</v>
      </c>
    </row>
    <row r="5337" spans="2:13" x14ac:dyDescent="0.2">
      <c r="B5337" s="19">
        <v>43282</v>
      </c>
      <c r="C5337" s="18">
        <v>3.976694232564157</v>
      </c>
      <c r="D5337" s="20" t="s">
        <v>20</v>
      </c>
      <c r="E5337" s="20" t="s">
        <v>31</v>
      </c>
      <c r="F5337" s="20">
        <v>1000000031</v>
      </c>
      <c r="G5337" s="20" t="s">
        <v>30</v>
      </c>
      <c r="H5337" s="20" t="s">
        <v>80</v>
      </c>
      <c r="I5337" s="20">
        <v>50000113</v>
      </c>
      <c r="J5337" s="20" t="s">
        <v>79</v>
      </c>
      <c r="K5337" s="20" t="s">
        <v>110</v>
      </c>
      <c r="L5337" s="20" t="s">
        <v>110</v>
      </c>
      <c r="M5337" s="20" t="s">
        <v>110</v>
      </c>
    </row>
    <row r="5338" spans="2:13" x14ac:dyDescent="0.2">
      <c r="B5338" s="19">
        <v>43283</v>
      </c>
      <c r="C5338" s="18">
        <v>4.0562281172154409</v>
      </c>
      <c r="D5338" s="20" t="s">
        <v>20</v>
      </c>
      <c r="E5338" s="20" t="s">
        <v>31</v>
      </c>
      <c r="F5338" s="20">
        <v>1000000031</v>
      </c>
      <c r="G5338" s="20" t="s">
        <v>30</v>
      </c>
      <c r="H5338" s="20" t="s">
        <v>80</v>
      </c>
      <c r="I5338" s="20">
        <v>50000113</v>
      </c>
      <c r="J5338" s="20" t="s">
        <v>79</v>
      </c>
      <c r="K5338" s="20" t="s">
        <v>110</v>
      </c>
      <c r="L5338" s="20" t="s">
        <v>110</v>
      </c>
      <c r="M5338" s="20" t="s">
        <v>110</v>
      </c>
    </row>
    <row r="5339" spans="2:13" x14ac:dyDescent="0.2">
      <c r="B5339" s="19">
        <v>43284</v>
      </c>
      <c r="C5339" s="18">
        <v>4.1373526795597497</v>
      </c>
      <c r="D5339" s="20" t="s">
        <v>20</v>
      </c>
      <c r="E5339" s="20" t="s">
        <v>31</v>
      </c>
      <c r="F5339" s="20">
        <v>1000000031</v>
      </c>
      <c r="G5339" s="20" t="s">
        <v>30</v>
      </c>
      <c r="H5339" s="20" t="s">
        <v>80</v>
      </c>
      <c r="I5339" s="20">
        <v>50000113</v>
      </c>
      <c r="J5339" s="20" t="s">
        <v>79</v>
      </c>
      <c r="K5339" s="20" t="s">
        <v>110</v>
      </c>
      <c r="L5339" s="20" t="s">
        <v>110</v>
      </c>
      <c r="M5339" s="20" t="s">
        <v>110</v>
      </c>
    </row>
    <row r="5340" spans="2:13" x14ac:dyDescent="0.2">
      <c r="B5340" s="19">
        <v>43285</v>
      </c>
      <c r="C5340" s="18">
        <v>4.2200997331509447</v>
      </c>
      <c r="D5340" s="20" t="s">
        <v>20</v>
      </c>
      <c r="E5340" s="20" t="s">
        <v>31</v>
      </c>
      <c r="F5340" s="20">
        <v>1000000031</v>
      </c>
      <c r="G5340" s="20" t="s">
        <v>30</v>
      </c>
      <c r="H5340" s="20" t="s">
        <v>80</v>
      </c>
      <c r="I5340" s="20">
        <v>50000113</v>
      </c>
      <c r="J5340" s="20" t="s">
        <v>79</v>
      </c>
      <c r="K5340" s="20" t="s">
        <v>110</v>
      </c>
      <c r="L5340" s="20" t="s">
        <v>110</v>
      </c>
      <c r="M5340" s="20" t="s">
        <v>110</v>
      </c>
    </row>
    <row r="5341" spans="2:13" x14ac:dyDescent="0.2">
      <c r="B5341" s="19">
        <v>43286</v>
      </c>
      <c r="C5341" s="18">
        <v>4.304501727813963</v>
      </c>
      <c r="D5341" s="20" t="s">
        <v>20</v>
      </c>
      <c r="E5341" s="20" t="s">
        <v>31</v>
      </c>
      <c r="F5341" s="20">
        <v>1000000031</v>
      </c>
      <c r="G5341" s="20" t="s">
        <v>30</v>
      </c>
      <c r="H5341" s="20" t="s">
        <v>80</v>
      </c>
      <c r="I5341" s="20">
        <v>50000113</v>
      </c>
      <c r="J5341" s="20" t="s">
        <v>79</v>
      </c>
      <c r="K5341" s="20" t="s">
        <v>110</v>
      </c>
      <c r="L5341" s="20" t="s">
        <v>110</v>
      </c>
      <c r="M5341" s="20" t="s">
        <v>110</v>
      </c>
    </row>
    <row r="5342" spans="2:13" x14ac:dyDescent="0.2">
      <c r="B5342" s="19">
        <v>43287</v>
      </c>
      <c r="C5342" s="18">
        <v>4.3905917623702422</v>
      </c>
      <c r="D5342" s="20" t="s">
        <v>20</v>
      </c>
      <c r="E5342" s="20" t="s">
        <v>31</v>
      </c>
      <c r="F5342" s="20">
        <v>1000000031</v>
      </c>
      <c r="G5342" s="20" t="s">
        <v>30</v>
      </c>
      <c r="H5342" s="20" t="s">
        <v>80</v>
      </c>
      <c r="I5342" s="20">
        <v>50000113</v>
      </c>
      <c r="J5342" s="20" t="s">
        <v>79</v>
      </c>
      <c r="K5342" s="20" t="s">
        <v>110</v>
      </c>
      <c r="L5342" s="20" t="s">
        <v>110</v>
      </c>
      <c r="M5342" s="20" t="s">
        <v>110</v>
      </c>
    </row>
    <row r="5343" spans="2:13" x14ac:dyDescent="0.2">
      <c r="B5343" s="19">
        <v>43288</v>
      </c>
      <c r="C5343" s="18">
        <v>4.4784035976176471</v>
      </c>
      <c r="D5343" s="20" t="s">
        <v>20</v>
      </c>
      <c r="E5343" s="20" t="s">
        <v>31</v>
      </c>
      <c r="F5343" s="20">
        <v>1000000031</v>
      </c>
      <c r="G5343" s="20" t="s">
        <v>30</v>
      </c>
      <c r="H5343" s="20" t="s">
        <v>80</v>
      </c>
      <c r="I5343" s="20">
        <v>50000113</v>
      </c>
      <c r="J5343" s="20" t="s">
        <v>79</v>
      </c>
      <c r="K5343" s="20" t="s">
        <v>110</v>
      </c>
      <c r="L5343" s="20" t="s">
        <v>110</v>
      </c>
      <c r="M5343" s="20" t="s">
        <v>110</v>
      </c>
    </row>
    <row r="5344" spans="2:13" x14ac:dyDescent="0.2">
      <c r="B5344" s="19">
        <v>43289</v>
      </c>
      <c r="C5344" s="18">
        <v>4.2219716695699994</v>
      </c>
      <c r="D5344" s="20" t="s">
        <v>20</v>
      </c>
      <c r="E5344" s="20" t="s">
        <v>31</v>
      </c>
      <c r="F5344" s="20">
        <v>1000000031</v>
      </c>
      <c r="G5344" s="20" t="s">
        <v>30</v>
      </c>
      <c r="H5344" s="20" t="s">
        <v>80</v>
      </c>
      <c r="I5344" s="20">
        <v>50000113</v>
      </c>
      <c r="J5344" s="20" t="s">
        <v>79</v>
      </c>
      <c r="K5344" s="20" t="s">
        <v>110</v>
      </c>
      <c r="L5344" s="20" t="s">
        <v>110</v>
      </c>
      <c r="M5344" s="20" t="s">
        <v>110</v>
      </c>
    </row>
    <row r="5345" spans="2:13" x14ac:dyDescent="0.2">
      <c r="B5345" s="19">
        <v>43290</v>
      </c>
      <c r="C5345" s="18">
        <v>4.3064111029614001</v>
      </c>
      <c r="D5345" s="20" t="s">
        <v>20</v>
      </c>
      <c r="E5345" s="20" t="s">
        <v>31</v>
      </c>
      <c r="F5345" s="20">
        <v>1000000031</v>
      </c>
      <c r="G5345" s="20" t="s">
        <v>30</v>
      </c>
      <c r="H5345" s="20" t="s">
        <v>80</v>
      </c>
      <c r="I5345" s="20">
        <v>50000113</v>
      </c>
      <c r="J5345" s="20" t="s">
        <v>79</v>
      </c>
      <c r="K5345" s="20" t="s">
        <v>110</v>
      </c>
      <c r="L5345" s="20" t="s">
        <v>110</v>
      </c>
      <c r="M5345" s="20" t="s">
        <v>110</v>
      </c>
    </row>
    <row r="5346" spans="2:13" x14ac:dyDescent="0.2">
      <c r="B5346" s="19">
        <v>43291</v>
      </c>
      <c r="C5346" s="18">
        <v>4.3925393250206275</v>
      </c>
      <c r="D5346" s="20" t="s">
        <v>20</v>
      </c>
      <c r="E5346" s="20" t="s">
        <v>31</v>
      </c>
      <c r="F5346" s="20">
        <v>1000000031</v>
      </c>
      <c r="G5346" s="20" t="s">
        <v>30</v>
      </c>
      <c r="H5346" s="20" t="s">
        <v>80</v>
      </c>
      <c r="I5346" s="20">
        <v>50000113</v>
      </c>
      <c r="J5346" s="20" t="s">
        <v>79</v>
      </c>
      <c r="K5346" s="20" t="s">
        <v>110</v>
      </c>
      <c r="L5346" s="20" t="s">
        <v>110</v>
      </c>
      <c r="M5346" s="20" t="s">
        <v>110</v>
      </c>
    </row>
    <row r="5347" spans="2:13" x14ac:dyDescent="0.2">
      <c r="B5347" s="19">
        <v>43292</v>
      </c>
      <c r="C5347" s="18">
        <v>4.4803901115210403</v>
      </c>
      <c r="D5347" s="20" t="s">
        <v>20</v>
      </c>
      <c r="E5347" s="20" t="s">
        <v>31</v>
      </c>
      <c r="F5347" s="20">
        <v>1000000031</v>
      </c>
      <c r="G5347" s="20" t="s">
        <v>30</v>
      </c>
      <c r="H5347" s="20" t="s">
        <v>80</v>
      </c>
      <c r="I5347" s="20">
        <v>50000113</v>
      </c>
      <c r="J5347" s="20" t="s">
        <v>79</v>
      </c>
      <c r="K5347" s="20" t="s">
        <v>110</v>
      </c>
      <c r="L5347" s="20" t="s">
        <v>110</v>
      </c>
      <c r="M5347" s="20" t="s">
        <v>110</v>
      </c>
    </row>
    <row r="5348" spans="2:13" x14ac:dyDescent="0.2">
      <c r="B5348" s="19">
        <v>43293</v>
      </c>
      <c r="C5348" s="18">
        <v>4.2019979137514607</v>
      </c>
      <c r="D5348" s="20" t="s">
        <v>20</v>
      </c>
      <c r="E5348" s="20" t="s">
        <v>31</v>
      </c>
      <c r="F5348" s="20">
        <v>1000000031</v>
      </c>
      <c r="G5348" s="20" t="s">
        <v>30</v>
      </c>
      <c r="H5348" s="20" t="s">
        <v>80</v>
      </c>
      <c r="I5348" s="20">
        <v>50000113</v>
      </c>
      <c r="J5348" s="20" t="s">
        <v>79</v>
      </c>
      <c r="K5348" s="20" t="s">
        <v>110</v>
      </c>
      <c r="L5348" s="20" t="s">
        <v>110</v>
      </c>
      <c r="M5348" s="20" t="s">
        <v>110</v>
      </c>
    </row>
    <row r="5349" spans="2:13" x14ac:dyDescent="0.2">
      <c r="B5349" s="19">
        <v>43294</v>
      </c>
      <c r="C5349" s="18">
        <v>4.2860378720264896</v>
      </c>
      <c r="D5349" s="20" t="s">
        <v>20</v>
      </c>
      <c r="E5349" s="20" t="s">
        <v>31</v>
      </c>
      <c r="F5349" s="20">
        <v>1000000031</v>
      </c>
      <c r="G5349" s="20" t="s">
        <v>30</v>
      </c>
      <c r="H5349" s="20" t="s">
        <v>80</v>
      </c>
      <c r="I5349" s="20">
        <v>50000113</v>
      </c>
      <c r="J5349" s="20" t="s">
        <v>79</v>
      </c>
      <c r="K5349" s="20" t="s">
        <v>110</v>
      </c>
      <c r="L5349" s="20" t="s">
        <v>110</v>
      </c>
      <c r="M5349" s="20" t="s">
        <v>110</v>
      </c>
    </row>
    <row r="5350" spans="2:13" x14ac:dyDescent="0.2">
      <c r="B5350" s="19">
        <v>43295</v>
      </c>
      <c r="C5350" s="18">
        <v>4.3717586294670197</v>
      </c>
      <c r="D5350" s="20" t="s">
        <v>20</v>
      </c>
      <c r="E5350" s="20" t="s">
        <v>31</v>
      </c>
      <c r="F5350" s="20">
        <v>1000000031</v>
      </c>
      <c r="G5350" s="20" t="s">
        <v>30</v>
      </c>
      <c r="H5350" s="20" t="s">
        <v>80</v>
      </c>
      <c r="I5350" s="20">
        <v>50000113</v>
      </c>
      <c r="J5350" s="20" t="s">
        <v>79</v>
      </c>
      <c r="K5350" s="20" t="s">
        <v>110</v>
      </c>
      <c r="L5350" s="20" t="s">
        <v>110</v>
      </c>
      <c r="M5350" s="20" t="s">
        <v>110</v>
      </c>
    </row>
    <row r="5351" spans="2:13" x14ac:dyDescent="0.2">
      <c r="B5351" s="19">
        <v>43296</v>
      </c>
      <c r="C5351" s="18">
        <v>4.45919380205636</v>
      </c>
      <c r="D5351" s="20" t="s">
        <v>20</v>
      </c>
      <c r="E5351" s="20" t="s">
        <v>31</v>
      </c>
      <c r="F5351" s="20">
        <v>1000000031</v>
      </c>
      <c r="G5351" s="20" t="s">
        <v>30</v>
      </c>
      <c r="H5351" s="20" t="s">
        <v>80</v>
      </c>
      <c r="I5351" s="20">
        <v>50000113</v>
      </c>
      <c r="J5351" s="20" t="s">
        <v>79</v>
      </c>
      <c r="K5351" s="20" t="s">
        <v>110</v>
      </c>
      <c r="L5351" s="20" t="s">
        <v>110</v>
      </c>
      <c r="M5351" s="20" t="s">
        <v>110</v>
      </c>
    </row>
    <row r="5352" spans="2:13" x14ac:dyDescent="0.2">
      <c r="B5352" s="19">
        <v>43297</v>
      </c>
      <c r="C5352" s="18">
        <v>3.9823776780974867</v>
      </c>
      <c r="D5352" s="20" t="s">
        <v>20</v>
      </c>
      <c r="E5352" s="20" t="s">
        <v>31</v>
      </c>
      <c r="F5352" s="20">
        <v>1000000031</v>
      </c>
      <c r="G5352" s="20" t="s">
        <v>30</v>
      </c>
      <c r="H5352" s="20" t="s">
        <v>80</v>
      </c>
      <c r="I5352" s="20">
        <v>50000113</v>
      </c>
      <c r="J5352" s="20" t="s">
        <v>79</v>
      </c>
      <c r="K5352" s="20" t="s">
        <v>110</v>
      </c>
      <c r="L5352" s="20" t="s">
        <v>110</v>
      </c>
      <c r="M5352" s="20" t="s">
        <v>110</v>
      </c>
    </row>
    <row r="5353" spans="2:13" x14ac:dyDescent="0.2">
      <c r="B5353" s="19">
        <v>43298</v>
      </c>
      <c r="C5353" s="18">
        <v>4.0620252316594367</v>
      </c>
      <c r="D5353" s="20" t="s">
        <v>20</v>
      </c>
      <c r="E5353" s="20" t="s">
        <v>31</v>
      </c>
      <c r="F5353" s="20">
        <v>1000000031</v>
      </c>
      <c r="G5353" s="20" t="s">
        <v>30</v>
      </c>
      <c r="H5353" s="20" t="s">
        <v>80</v>
      </c>
      <c r="I5353" s="20">
        <v>50000113</v>
      </c>
      <c r="J5353" s="20" t="s">
        <v>79</v>
      </c>
      <c r="K5353" s="20" t="s">
        <v>110</v>
      </c>
      <c r="L5353" s="20" t="s">
        <v>110</v>
      </c>
      <c r="M5353" s="20" t="s">
        <v>110</v>
      </c>
    </row>
    <row r="5354" spans="2:13" x14ac:dyDescent="0.2">
      <c r="B5354" s="19">
        <v>43299</v>
      </c>
      <c r="C5354" s="18">
        <v>4.1432657362926255</v>
      </c>
      <c r="D5354" s="20" t="s">
        <v>20</v>
      </c>
      <c r="E5354" s="20" t="s">
        <v>31</v>
      </c>
      <c r="F5354" s="20">
        <v>1000000031</v>
      </c>
      <c r="G5354" s="20" t="s">
        <v>30</v>
      </c>
      <c r="H5354" s="20" t="s">
        <v>80</v>
      </c>
      <c r="I5354" s="20">
        <v>50000113</v>
      </c>
      <c r="J5354" s="20" t="s">
        <v>79</v>
      </c>
      <c r="K5354" s="20" t="s">
        <v>110</v>
      </c>
      <c r="L5354" s="20" t="s">
        <v>110</v>
      </c>
      <c r="M5354" s="20" t="s">
        <v>110</v>
      </c>
    </row>
    <row r="5355" spans="2:13" x14ac:dyDescent="0.2">
      <c r="B5355" s="19">
        <v>43300</v>
      </c>
      <c r="C5355" s="18">
        <v>4.226131051018478</v>
      </c>
      <c r="D5355" s="20" t="s">
        <v>20</v>
      </c>
      <c r="E5355" s="20" t="s">
        <v>31</v>
      </c>
      <c r="F5355" s="20">
        <v>1000000031</v>
      </c>
      <c r="G5355" s="20" t="s">
        <v>30</v>
      </c>
      <c r="H5355" s="20" t="s">
        <v>80</v>
      </c>
      <c r="I5355" s="20">
        <v>50000113</v>
      </c>
      <c r="J5355" s="20" t="s">
        <v>79</v>
      </c>
      <c r="K5355" s="20" t="s">
        <v>110</v>
      </c>
      <c r="L5355" s="20" t="s">
        <v>110</v>
      </c>
      <c r="M5355" s="20" t="s">
        <v>110</v>
      </c>
    </row>
    <row r="5356" spans="2:13" x14ac:dyDescent="0.2">
      <c r="B5356" s="19">
        <v>43301</v>
      </c>
      <c r="C5356" s="18">
        <v>4.310653672038848</v>
      </c>
      <c r="D5356" s="20" t="s">
        <v>20</v>
      </c>
      <c r="E5356" s="20" t="s">
        <v>31</v>
      </c>
      <c r="F5356" s="20">
        <v>1000000031</v>
      </c>
      <c r="G5356" s="20" t="s">
        <v>30</v>
      </c>
      <c r="H5356" s="20" t="s">
        <v>80</v>
      </c>
      <c r="I5356" s="20">
        <v>50000113</v>
      </c>
      <c r="J5356" s="20" t="s">
        <v>79</v>
      </c>
      <c r="K5356" s="20" t="s">
        <v>110</v>
      </c>
      <c r="L5356" s="20" t="s">
        <v>110</v>
      </c>
      <c r="M5356" s="20" t="s">
        <v>110</v>
      </c>
    </row>
    <row r="5357" spans="2:13" x14ac:dyDescent="0.2">
      <c r="B5357" s="19">
        <v>43252</v>
      </c>
      <c r="C5357" s="18">
        <v>1.042</v>
      </c>
      <c r="D5357" s="20" t="s">
        <v>41</v>
      </c>
      <c r="E5357" s="20" t="s">
        <v>64</v>
      </c>
      <c r="F5357" s="20">
        <v>1000001135</v>
      </c>
      <c r="G5357" s="20" t="s">
        <v>63</v>
      </c>
      <c r="H5357" s="20" t="s">
        <v>80</v>
      </c>
      <c r="I5357" s="20">
        <v>50000105</v>
      </c>
      <c r="J5357" s="20" t="s">
        <v>82</v>
      </c>
      <c r="K5357" s="20" t="s">
        <v>110</v>
      </c>
      <c r="L5357" s="20" t="s">
        <v>110</v>
      </c>
      <c r="M5357" s="20" t="s">
        <v>110</v>
      </c>
    </row>
    <row r="5358" spans="2:13" x14ac:dyDescent="0.2">
      <c r="B5358" s="19">
        <v>43253</v>
      </c>
      <c r="C5358" s="18">
        <v>1.06284</v>
      </c>
      <c r="D5358" s="20" t="s">
        <v>41</v>
      </c>
      <c r="E5358" s="20" t="s">
        <v>64</v>
      </c>
      <c r="F5358" s="20">
        <v>1000001135</v>
      </c>
      <c r="G5358" s="20" t="s">
        <v>63</v>
      </c>
      <c r="H5358" s="20" t="s">
        <v>80</v>
      </c>
      <c r="I5358" s="20">
        <v>50000105</v>
      </c>
      <c r="J5358" s="20" t="s">
        <v>82</v>
      </c>
      <c r="K5358" s="20" t="s">
        <v>110</v>
      </c>
      <c r="L5358" s="20" t="s">
        <v>110</v>
      </c>
      <c r="M5358" s="20" t="s">
        <v>110</v>
      </c>
    </row>
    <row r="5359" spans="2:13" x14ac:dyDescent="0.2">
      <c r="B5359" s="19">
        <v>43254</v>
      </c>
      <c r="C5359" s="18">
        <v>1.0840968000000002</v>
      </c>
      <c r="D5359" s="20" t="s">
        <v>41</v>
      </c>
      <c r="E5359" s="20" t="s">
        <v>64</v>
      </c>
      <c r="F5359" s="20">
        <v>1000001135</v>
      </c>
      <c r="G5359" s="20" t="s">
        <v>63</v>
      </c>
      <c r="H5359" s="20" t="s">
        <v>80</v>
      </c>
      <c r="I5359" s="20">
        <v>50000105</v>
      </c>
      <c r="J5359" s="20" t="s">
        <v>82</v>
      </c>
      <c r="K5359" s="20" t="s">
        <v>110</v>
      </c>
      <c r="L5359" s="20" t="s">
        <v>110</v>
      </c>
      <c r="M5359" s="20" t="s">
        <v>110</v>
      </c>
    </row>
    <row r="5360" spans="2:13" x14ac:dyDescent="0.2">
      <c r="B5360" s="19">
        <v>43255</v>
      </c>
      <c r="C5360" s="18">
        <v>1.105778736</v>
      </c>
      <c r="D5360" s="20" t="s">
        <v>41</v>
      </c>
      <c r="E5360" s="20" t="s">
        <v>64</v>
      </c>
      <c r="F5360" s="20">
        <v>1000001135</v>
      </c>
      <c r="G5360" s="20" t="s">
        <v>63</v>
      </c>
      <c r="H5360" s="20" t="s">
        <v>80</v>
      </c>
      <c r="I5360" s="20">
        <v>50000105</v>
      </c>
      <c r="J5360" s="20" t="s">
        <v>82</v>
      </c>
      <c r="K5360" s="20" t="s">
        <v>110</v>
      </c>
      <c r="L5360" s="20" t="s">
        <v>110</v>
      </c>
      <c r="M5360" s="20" t="s">
        <v>110</v>
      </c>
    </row>
    <row r="5361" spans="2:13" x14ac:dyDescent="0.2">
      <c r="B5361" s="19">
        <v>43256</v>
      </c>
      <c r="C5361" s="18">
        <v>0.68589431071999996</v>
      </c>
      <c r="D5361" s="20" t="s">
        <v>41</v>
      </c>
      <c r="E5361" s="20" t="s">
        <v>64</v>
      </c>
      <c r="F5361" s="20">
        <v>1000001135</v>
      </c>
      <c r="G5361" s="20" t="s">
        <v>63</v>
      </c>
      <c r="H5361" s="20" t="s">
        <v>80</v>
      </c>
      <c r="I5361" s="20">
        <v>50000105</v>
      </c>
      <c r="J5361" s="20" t="s">
        <v>82</v>
      </c>
      <c r="K5361" s="20" t="s">
        <v>110</v>
      </c>
      <c r="L5361" s="20" t="s">
        <v>110</v>
      </c>
      <c r="M5361" s="20" t="s">
        <v>110</v>
      </c>
    </row>
    <row r="5362" spans="2:13" x14ac:dyDescent="0.2">
      <c r="B5362" s="19">
        <v>43257</v>
      </c>
      <c r="C5362" s="18">
        <v>0.69961219693440002</v>
      </c>
      <c r="D5362" s="20" t="s">
        <v>41</v>
      </c>
      <c r="E5362" s="20" t="s">
        <v>64</v>
      </c>
      <c r="F5362" s="20">
        <v>1000001135</v>
      </c>
      <c r="G5362" s="20" t="s">
        <v>63</v>
      </c>
      <c r="H5362" s="20" t="s">
        <v>80</v>
      </c>
      <c r="I5362" s="20">
        <v>50000105</v>
      </c>
      <c r="J5362" s="20" t="s">
        <v>82</v>
      </c>
      <c r="K5362" s="20" t="s">
        <v>110</v>
      </c>
      <c r="L5362" s="20" t="s">
        <v>110</v>
      </c>
      <c r="M5362" s="20" t="s">
        <v>110</v>
      </c>
    </row>
    <row r="5363" spans="2:13" x14ac:dyDescent="0.2">
      <c r="B5363" s="19">
        <v>43258</v>
      </c>
      <c r="C5363" s="18">
        <v>0.71360444087308805</v>
      </c>
      <c r="D5363" s="20" t="s">
        <v>41</v>
      </c>
      <c r="E5363" s="20" t="s">
        <v>64</v>
      </c>
      <c r="F5363" s="20">
        <v>1000001135</v>
      </c>
      <c r="G5363" s="20" t="s">
        <v>63</v>
      </c>
      <c r="H5363" s="20" t="s">
        <v>80</v>
      </c>
      <c r="I5363" s="20">
        <v>50000105</v>
      </c>
      <c r="J5363" s="20" t="s">
        <v>82</v>
      </c>
      <c r="K5363" s="20" t="s">
        <v>110</v>
      </c>
      <c r="L5363" s="20" t="s">
        <v>110</v>
      </c>
      <c r="M5363" s="20" t="s">
        <v>110</v>
      </c>
    </row>
    <row r="5364" spans="2:13" x14ac:dyDescent="0.2">
      <c r="B5364" s="19">
        <v>43259</v>
      </c>
      <c r="C5364" s="18">
        <v>0.72787652969054983</v>
      </c>
      <c r="D5364" s="20" t="s">
        <v>41</v>
      </c>
      <c r="E5364" s="20" t="s">
        <v>64</v>
      </c>
      <c r="F5364" s="20">
        <v>1000001135</v>
      </c>
      <c r="G5364" s="20" t="s">
        <v>63</v>
      </c>
      <c r="H5364" s="20" t="s">
        <v>80</v>
      </c>
      <c r="I5364" s="20">
        <v>50000105</v>
      </c>
      <c r="J5364" s="20" t="s">
        <v>82</v>
      </c>
      <c r="K5364" s="20" t="s">
        <v>110</v>
      </c>
      <c r="L5364" s="20" t="s">
        <v>110</v>
      </c>
      <c r="M5364" s="20" t="s">
        <v>110</v>
      </c>
    </row>
    <row r="5365" spans="2:13" x14ac:dyDescent="0.2">
      <c r="B5365" s="19">
        <v>43260</v>
      </c>
      <c r="C5365" s="18">
        <v>0.74243406028436087</v>
      </c>
      <c r="D5365" s="20" t="s">
        <v>41</v>
      </c>
      <c r="E5365" s="20" t="s">
        <v>64</v>
      </c>
      <c r="F5365" s="20">
        <v>1000001135</v>
      </c>
      <c r="G5365" s="20" t="s">
        <v>63</v>
      </c>
      <c r="H5365" s="20" t="s">
        <v>80</v>
      </c>
      <c r="I5365" s="20">
        <v>50000105</v>
      </c>
      <c r="J5365" s="20" t="s">
        <v>82</v>
      </c>
      <c r="K5365" s="20" t="s">
        <v>110</v>
      </c>
      <c r="L5365" s="20" t="s">
        <v>110</v>
      </c>
      <c r="M5365" s="20" t="s">
        <v>110</v>
      </c>
    </row>
    <row r="5366" spans="2:13" x14ac:dyDescent="0.2">
      <c r="B5366" s="19">
        <v>43261</v>
      </c>
      <c r="C5366" s="18">
        <v>0.75728274149004804</v>
      </c>
      <c r="D5366" s="20" t="s">
        <v>41</v>
      </c>
      <c r="E5366" s="20" t="s">
        <v>64</v>
      </c>
      <c r="F5366" s="20">
        <v>1000001135</v>
      </c>
      <c r="G5366" s="20" t="s">
        <v>63</v>
      </c>
      <c r="H5366" s="20" t="s">
        <v>80</v>
      </c>
      <c r="I5366" s="20">
        <v>50000105</v>
      </c>
      <c r="J5366" s="20" t="s">
        <v>82</v>
      </c>
      <c r="K5366" s="20" t="s">
        <v>110</v>
      </c>
      <c r="L5366" s="20" t="s">
        <v>110</v>
      </c>
      <c r="M5366" s="20" t="s">
        <v>110</v>
      </c>
    </row>
    <row r="5367" spans="2:13" x14ac:dyDescent="0.2">
      <c r="B5367" s="19">
        <v>43262</v>
      </c>
      <c r="C5367" s="18">
        <v>0.77242839631984905</v>
      </c>
      <c r="D5367" s="20" t="s">
        <v>41</v>
      </c>
      <c r="E5367" s="20" t="s">
        <v>64</v>
      </c>
      <c r="F5367" s="20">
        <v>1000001135</v>
      </c>
      <c r="G5367" s="20" t="s">
        <v>63</v>
      </c>
      <c r="H5367" s="20" t="s">
        <v>80</v>
      </c>
      <c r="I5367" s="20">
        <v>50000105</v>
      </c>
      <c r="J5367" s="20" t="s">
        <v>82</v>
      </c>
      <c r="K5367" s="20" t="s">
        <v>110</v>
      </c>
      <c r="L5367" s="20" t="s">
        <v>110</v>
      </c>
      <c r="M5367" s="20" t="s">
        <v>110</v>
      </c>
    </row>
    <row r="5368" spans="2:13" x14ac:dyDescent="0.2">
      <c r="B5368" s="19">
        <v>43263</v>
      </c>
      <c r="C5368" s="18">
        <v>0.78787696424624598</v>
      </c>
      <c r="D5368" s="20" t="s">
        <v>41</v>
      </c>
      <c r="E5368" s="20" t="s">
        <v>64</v>
      </c>
      <c r="F5368" s="20">
        <v>1000001135</v>
      </c>
      <c r="G5368" s="20" t="s">
        <v>63</v>
      </c>
      <c r="H5368" s="20" t="s">
        <v>80</v>
      </c>
      <c r="I5368" s="20">
        <v>50000105</v>
      </c>
      <c r="J5368" s="20" t="s">
        <v>82</v>
      </c>
      <c r="K5368" s="20" t="s">
        <v>110</v>
      </c>
      <c r="L5368" s="20" t="s">
        <v>110</v>
      </c>
      <c r="M5368" s="20" t="s">
        <v>110</v>
      </c>
    </row>
    <row r="5369" spans="2:13" x14ac:dyDescent="0.2">
      <c r="B5369" s="19">
        <v>43264</v>
      </c>
      <c r="C5369" s="18">
        <v>0.80363450353117083</v>
      </c>
      <c r="D5369" s="20" t="s">
        <v>41</v>
      </c>
      <c r="E5369" s="20" t="s">
        <v>64</v>
      </c>
      <c r="F5369" s="20">
        <v>1000001135</v>
      </c>
      <c r="G5369" s="20" t="s">
        <v>63</v>
      </c>
      <c r="H5369" s="20" t="s">
        <v>80</v>
      </c>
      <c r="I5369" s="20">
        <v>50000105</v>
      </c>
      <c r="J5369" s="20" t="s">
        <v>82</v>
      </c>
      <c r="K5369" s="20" t="s">
        <v>110</v>
      </c>
      <c r="L5369" s="20" t="s">
        <v>110</v>
      </c>
      <c r="M5369" s="20" t="s">
        <v>110</v>
      </c>
    </row>
    <row r="5370" spans="2:13" x14ac:dyDescent="0.2">
      <c r="B5370" s="19">
        <v>43265</v>
      </c>
      <c r="C5370" s="18">
        <v>0.81970719360179434</v>
      </c>
      <c r="D5370" s="20" t="s">
        <v>41</v>
      </c>
      <c r="E5370" s="20" t="s">
        <v>64</v>
      </c>
      <c r="F5370" s="20">
        <v>1000001135</v>
      </c>
      <c r="G5370" s="20" t="s">
        <v>63</v>
      </c>
      <c r="H5370" s="20" t="s">
        <v>80</v>
      </c>
      <c r="I5370" s="20">
        <v>50000105</v>
      </c>
      <c r="J5370" s="20" t="s">
        <v>82</v>
      </c>
      <c r="K5370" s="20" t="s">
        <v>110</v>
      </c>
      <c r="L5370" s="20" t="s">
        <v>110</v>
      </c>
      <c r="M5370" s="20" t="s">
        <v>110</v>
      </c>
    </row>
    <row r="5371" spans="2:13" x14ac:dyDescent="0.2">
      <c r="B5371" s="19">
        <v>43266</v>
      </c>
      <c r="C5371" s="18">
        <v>0.52210133747383014</v>
      </c>
      <c r="D5371" s="20" t="s">
        <v>41</v>
      </c>
      <c r="E5371" s="20" t="s">
        <v>64</v>
      </c>
      <c r="F5371" s="20">
        <v>1000001135</v>
      </c>
      <c r="G5371" s="20" t="s">
        <v>63</v>
      </c>
      <c r="H5371" s="20" t="s">
        <v>80</v>
      </c>
      <c r="I5371" s="20">
        <v>50000105</v>
      </c>
      <c r="J5371" s="20" t="s">
        <v>82</v>
      </c>
      <c r="K5371" s="20" t="s">
        <v>110</v>
      </c>
      <c r="L5371" s="20" t="s">
        <v>110</v>
      </c>
      <c r="M5371" s="20" t="s">
        <v>110</v>
      </c>
    </row>
    <row r="5372" spans="2:13" x14ac:dyDescent="0.2">
      <c r="B5372" s="19">
        <v>43267</v>
      </c>
      <c r="C5372" s="18">
        <v>0.53254336422330673</v>
      </c>
      <c r="D5372" s="20" t="s">
        <v>41</v>
      </c>
      <c r="E5372" s="20" t="s">
        <v>64</v>
      </c>
      <c r="F5372" s="20">
        <v>1000001135</v>
      </c>
      <c r="G5372" s="20" t="s">
        <v>63</v>
      </c>
      <c r="H5372" s="20" t="s">
        <v>80</v>
      </c>
      <c r="I5372" s="20">
        <v>50000105</v>
      </c>
      <c r="J5372" s="20" t="s">
        <v>82</v>
      </c>
      <c r="K5372" s="20" t="s">
        <v>110</v>
      </c>
      <c r="L5372" s="20" t="s">
        <v>110</v>
      </c>
      <c r="M5372" s="20" t="s">
        <v>110</v>
      </c>
    </row>
    <row r="5373" spans="2:13" x14ac:dyDescent="0.2">
      <c r="B5373" s="19">
        <v>43268</v>
      </c>
      <c r="C5373" s="18">
        <v>0.54319423150777291</v>
      </c>
      <c r="D5373" s="20" t="s">
        <v>41</v>
      </c>
      <c r="E5373" s="20" t="s">
        <v>64</v>
      </c>
      <c r="F5373" s="20">
        <v>1000001135</v>
      </c>
      <c r="G5373" s="20" t="s">
        <v>63</v>
      </c>
      <c r="H5373" s="20" t="s">
        <v>80</v>
      </c>
      <c r="I5373" s="20">
        <v>50000105</v>
      </c>
      <c r="J5373" s="20" t="s">
        <v>82</v>
      </c>
      <c r="K5373" s="20" t="s">
        <v>110</v>
      </c>
      <c r="L5373" s="20" t="s">
        <v>110</v>
      </c>
      <c r="M5373" s="20" t="s">
        <v>110</v>
      </c>
    </row>
    <row r="5374" spans="2:13" x14ac:dyDescent="0.2">
      <c r="B5374" s="19">
        <v>43269</v>
      </c>
      <c r="C5374" s="18">
        <v>0.55405811613792832</v>
      </c>
      <c r="D5374" s="20" t="s">
        <v>41</v>
      </c>
      <c r="E5374" s="20" t="s">
        <v>64</v>
      </c>
      <c r="F5374" s="20">
        <v>1000001135</v>
      </c>
      <c r="G5374" s="20" t="s">
        <v>63</v>
      </c>
      <c r="H5374" s="20" t="s">
        <v>80</v>
      </c>
      <c r="I5374" s="20">
        <v>50000105</v>
      </c>
      <c r="J5374" s="20" t="s">
        <v>82</v>
      </c>
      <c r="K5374" s="20" t="s">
        <v>110</v>
      </c>
      <c r="L5374" s="20" t="s">
        <v>110</v>
      </c>
      <c r="M5374" s="20" t="s">
        <v>110</v>
      </c>
    </row>
    <row r="5375" spans="2:13" x14ac:dyDescent="0.2">
      <c r="B5375" s="19">
        <v>43270</v>
      </c>
      <c r="C5375" s="18">
        <v>0.5651392784606869</v>
      </c>
      <c r="D5375" s="20" t="s">
        <v>41</v>
      </c>
      <c r="E5375" s="20" t="s">
        <v>64</v>
      </c>
      <c r="F5375" s="20">
        <v>1000001135</v>
      </c>
      <c r="G5375" s="20" t="s">
        <v>63</v>
      </c>
      <c r="H5375" s="20" t="s">
        <v>80</v>
      </c>
      <c r="I5375" s="20">
        <v>50000105</v>
      </c>
      <c r="J5375" s="20" t="s">
        <v>82</v>
      </c>
      <c r="K5375" s="20" t="s">
        <v>110</v>
      </c>
      <c r="L5375" s="20" t="s">
        <v>110</v>
      </c>
      <c r="M5375" s="20" t="s">
        <v>110</v>
      </c>
    </row>
    <row r="5376" spans="2:13" x14ac:dyDescent="0.2">
      <c r="B5376" s="19">
        <v>43271</v>
      </c>
      <c r="C5376" s="18">
        <v>0.57644206402990061</v>
      </c>
      <c r="D5376" s="20" t="s">
        <v>41</v>
      </c>
      <c r="E5376" s="20" t="s">
        <v>64</v>
      </c>
      <c r="F5376" s="20">
        <v>1000001135</v>
      </c>
      <c r="G5376" s="20" t="s">
        <v>63</v>
      </c>
      <c r="H5376" s="20" t="s">
        <v>80</v>
      </c>
      <c r="I5376" s="20">
        <v>50000105</v>
      </c>
      <c r="J5376" s="20" t="s">
        <v>82</v>
      </c>
      <c r="K5376" s="20" t="s">
        <v>110</v>
      </c>
      <c r="L5376" s="20" t="s">
        <v>110</v>
      </c>
      <c r="M5376" s="20" t="s">
        <v>110</v>
      </c>
    </row>
    <row r="5377" spans="2:13" x14ac:dyDescent="0.2">
      <c r="B5377" s="19">
        <v>43272</v>
      </c>
      <c r="C5377" s="18">
        <v>0.58797090531049867</v>
      </c>
      <c r="D5377" s="20" t="s">
        <v>41</v>
      </c>
      <c r="E5377" s="20" t="s">
        <v>64</v>
      </c>
      <c r="F5377" s="20">
        <v>1000001135</v>
      </c>
      <c r="G5377" s="20" t="s">
        <v>63</v>
      </c>
      <c r="H5377" s="20" t="s">
        <v>80</v>
      </c>
      <c r="I5377" s="20">
        <v>50000105</v>
      </c>
      <c r="J5377" s="20" t="s">
        <v>82</v>
      </c>
      <c r="K5377" s="20" t="s">
        <v>110</v>
      </c>
      <c r="L5377" s="20" t="s">
        <v>110</v>
      </c>
      <c r="M5377" s="20" t="s">
        <v>110</v>
      </c>
    </row>
    <row r="5378" spans="2:13" x14ac:dyDescent="0.2">
      <c r="B5378" s="19">
        <v>43273</v>
      </c>
      <c r="C5378" s="18">
        <v>0.59973032341670862</v>
      </c>
      <c r="D5378" s="20" t="s">
        <v>41</v>
      </c>
      <c r="E5378" s="20" t="s">
        <v>64</v>
      </c>
      <c r="F5378" s="20">
        <v>1000001135</v>
      </c>
      <c r="G5378" s="20" t="s">
        <v>63</v>
      </c>
      <c r="H5378" s="20" t="s">
        <v>80</v>
      </c>
      <c r="I5378" s="20">
        <v>50000105</v>
      </c>
      <c r="J5378" s="20" t="s">
        <v>82</v>
      </c>
      <c r="K5378" s="20" t="s">
        <v>110</v>
      </c>
      <c r="L5378" s="20" t="s">
        <v>110</v>
      </c>
      <c r="M5378" s="20" t="s">
        <v>110</v>
      </c>
    </row>
    <row r="5379" spans="2:13" x14ac:dyDescent="0.2">
      <c r="B5379" s="19">
        <v>43274</v>
      </c>
      <c r="C5379" s="18">
        <v>0.61172492988504279</v>
      </c>
      <c r="D5379" s="20" t="s">
        <v>41</v>
      </c>
      <c r="E5379" s="20" t="s">
        <v>64</v>
      </c>
      <c r="F5379" s="20">
        <v>1000001135</v>
      </c>
      <c r="G5379" s="20" t="s">
        <v>63</v>
      </c>
      <c r="H5379" s="20" t="s">
        <v>80</v>
      </c>
      <c r="I5379" s="20">
        <v>50000105</v>
      </c>
      <c r="J5379" s="20" t="s">
        <v>82</v>
      </c>
      <c r="K5379" s="20" t="s">
        <v>110</v>
      </c>
      <c r="L5379" s="20" t="s">
        <v>110</v>
      </c>
      <c r="M5379" s="20" t="s">
        <v>110</v>
      </c>
    </row>
    <row r="5380" spans="2:13" x14ac:dyDescent="0.2">
      <c r="B5380" s="19">
        <v>43275</v>
      </c>
      <c r="C5380" s="18">
        <v>0.62395942848274366</v>
      </c>
      <c r="D5380" s="20" t="s">
        <v>41</v>
      </c>
      <c r="E5380" s="20" t="s">
        <v>64</v>
      </c>
      <c r="F5380" s="20">
        <v>1000001135</v>
      </c>
      <c r="G5380" s="20" t="s">
        <v>63</v>
      </c>
      <c r="H5380" s="20" t="s">
        <v>80</v>
      </c>
      <c r="I5380" s="20">
        <v>50000105</v>
      </c>
      <c r="J5380" s="20" t="s">
        <v>82</v>
      </c>
      <c r="K5380" s="20" t="s">
        <v>110</v>
      </c>
      <c r="L5380" s="20" t="s">
        <v>110</v>
      </c>
      <c r="M5380" s="20" t="s">
        <v>110</v>
      </c>
    </row>
    <row r="5381" spans="2:13" x14ac:dyDescent="0.2">
      <c r="B5381" s="19">
        <v>43276</v>
      </c>
      <c r="C5381" s="18">
        <v>0.63643861705239857</v>
      </c>
      <c r="D5381" s="20" t="s">
        <v>41</v>
      </c>
      <c r="E5381" s="20" t="s">
        <v>64</v>
      </c>
      <c r="F5381" s="20">
        <v>1000001135</v>
      </c>
      <c r="G5381" s="20" t="s">
        <v>63</v>
      </c>
      <c r="H5381" s="20" t="s">
        <v>80</v>
      </c>
      <c r="I5381" s="20">
        <v>50000105</v>
      </c>
      <c r="J5381" s="20" t="s">
        <v>82</v>
      </c>
      <c r="K5381" s="20" t="s">
        <v>110</v>
      </c>
      <c r="L5381" s="20" t="s">
        <v>110</v>
      </c>
      <c r="M5381" s="20" t="s">
        <v>110</v>
      </c>
    </row>
    <row r="5382" spans="2:13" x14ac:dyDescent="0.2">
      <c r="B5382" s="19">
        <v>43277</v>
      </c>
      <c r="C5382" s="18">
        <v>0.64916738939344654</v>
      </c>
      <c r="D5382" s="20" t="s">
        <v>41</v>
      </c>
      <c r="E5382" s="20" t="s">
        <v>64</v>
      </c>
      <c r="F5382" s="20">
        <v>1000001135</v>
      </c>
      <c r="G5382" s="20" t="s">
        <v>63</v>
      </c>
      <c r="H5382" s="20" t="s">
        <v>80</v>
      </c>
      <c r="I5382" s="20">
        <v>50000105</v>
      </c>
      <c r="J5382" s="20" t="s">
        <v>82</v>
      </c>
      <c r="K5382" s="20" t="s">
        <v>110</v>
      </c>
      <c r="L5382" s="20" t="s">
        <v>110</v>
      </c>
      <c r="M5382" s="20" t="s">
        <v>110</v>
      </c>
    </row>
    <row r="5383" spans="2:13" x14ac:dyDescent="0.2">
      <c r="B5383" s="19">
        <v>43278</v>
      </c>
      <c r="C5383" s="18">
        <v>0.66215073718131545</v>
      </c>
      <c r="D5383" s="20" t="s">
        <v>41</v>
      </c>
      <c r="E5383" s="20" t="s">
        <v>64</v>
      </c>
      <c r="F5383" s="20">
        <v>1000001135</v>
      </c>
      <c r="G5383" s="20" t="s">
        <v>63</v>
      </c>
      <c r="H5383" s="20" t="s">
        <v>80</v>
      </c>
      <c r="I5383" s="20">
        <v>50000105</v>
      </c>
      <c r="J5383" s="20" t="s">
        <v>82</v>
      </c>
      <c r="K5383" s="20" t="s">
        <v>110</v>
      </c>
      <c r="L5383" s="20" t="s">
        <v>110</v>
      </c>
      <c r="M5383" s="20" t="s">
        <v>110</v>
      </c>
    </row>
    <row r="5384" spans="2:13" x14ac:dyDescent="0.2">
      <c r="B5384" s="19">
        <v>43279</v>
      </c>
      <c r="C5384" s="18">
        <v>0.67539375192494178</v>
      </c>
      <c r="D5384" s="20" t="s">
        <v>41</v>
      </c>
      <c r="E5384" s="20" t="s">
        <v>64</v>
      </c>
      <c r="F5384" s="20">
        <v>1000001135</v>
      </c>
      <c r="G5384" s="20" t="s">
        <v>63</v>
      </c>
      <c r="H5384" s="20" t="s">
        <v>80</v>
      </c>
      <c r="I5384" s="20">
        <v>50000105</v>
      </c>
      <c r="J5384" s="20" t="s">
        <v>82</v>
      </c>
      <c r="K5384" s="20" t="s">
        <v>110</v>
      </c>
      <c r="L5384" s="20" t="s">
        <v>110</v>
      </c>
      <c r="M5384" s="20" t="s">
        <v>110</v>
      </c>
    </row>
    <row r="5385" spans="2:13" x14ac:dyDescent="0.2">
      <c r="B5385" s="19">
        <v>43280</v>
      </c>
      <c r="C5385" s="18">
        <v>0.68890162696344059</v>
      </c>
      <c r="D5385" s="20" t="s">
        <v>41</v>
      </c>
      <c r="E5385" s="20" t="s">
        <v>64</v>
      </c>
      <c r="F5385" s="20">
        <v>1000001135</v>
      </c>
      <c r="G5385" s="20" t="s">
        <v>63</v>
      </c>
      <c r="H5385" s="20" t="s">
        <v>80</v>
      </c>
      <c r="I5385" s="20">
        <v>50000105</v>
      </c>
      <c r="J5385" s="20" t="s">
        <v>82</v>
      </c>
      <c r="K5385" s="20" t="s">
        <v>110</v>
      </c>
      <c r="L5385" s="20" t="s">
        <v>110</v>
      </c>
      <c r="M5385" s="20" t="s">
        <v>110</v>
      </c>
    </row>
    <row r="5386" spans="2:13" x14ac:dyDescent="0.2">
      <c r="B5386" s="19">
        <v>43281</v>
      </c>
      <c r="C5386" s="18">
        <v>0.7026796595027095</v>
      </c>
      <c r="D5386" s="20" t="s">
        <v>41</v>
      </c>
      <c r="E5386" s="20" t="s">
        <v>64</v>
      </c>
      <c r="F5386" s="20">
        <v>1000001135</v>
      </c>
      <c r="G5386" s="20" t="s">
        <v>63</v>
      </c>
      <c r="H5386" s="20" t="s">
        <v>80</v>
      </c>
      <c r="I5386" s="20">
        <v>50000105</v>
      </c>
      <c r="J5386" s="20" t="s">
        <v>82</v>
      </c>
      <c r="K5386" s="20" t="s">
        <v>110</v>
      </c>
      <c r="L5386" s="20" t="s">
        <v>110</v>
      </c>
      <c r="M5386" s="20" t="s">
        <v>110</v>
      </c>
    </row>
    <row r="5387" spans="2:13" x14ac:dyDescent="0.2">
      <c r="B5387" s="19">
        <v>43282</v>
      </c>
      <c r="C5387" s="18">
        <v>0.71673325269276367</v>
      </c>
      <c r="D5387" s="20" t="s">
        <v>41</v>
      </c>
      <c r="E5387" s="20" t="s">
        <v>64</v>
      </c>
      <c r="F5387" s="20">
        <v>1000001135</v>
      </c>
      <c r="G5387" s="20" t="s">
        <v>63</v>
      </c>
      <c r="H5387" s="20" t="s">
        <v>80</v>
      </c>
      <c r="I5387" s="20">
        <v>50000105</v>
      </c>
      <c r="J5387" s="20" t="s">
        <v>82</v>
      </c>
      <c r="K5387" s="20" t="s">
        <v>110</v>
      </c>
      <c r="L5387" s="20" t="s">
        <v>110</v>
      </c>
      <c r="M5387" s="20" t="s">
        <v>110</v>
      </c>
    </row>
    <row r="5388" spans="2:13" x14ac:dyDescent="0.2">
      <c r="B5388" s="19">
        <v>43283</v>
      </c>
      <c r="C5388" s="18">
        <v>0.73106791774661883</v>
      </c>
      <c r="D5388" s="20" t="s">
        <v>41</v>
      </c>
      <c r="E5388" s="20" t="s">
        <v>64</v>
      </c>
      <c r="F5388" s="20">
        <v>1000001135</v>
      </c>
      <c r="G5388" s="20" t="s">
        <v>63</v>
      </c>
      <c r="H5388" s="20" t="s">
        <v>80</v>
      </c>
      <c r="I5388" s="20">
        <v>50000105</v>
      </c>
      <c r="J5388" s="20" t="s">
        <v>82</v>
      </c>
      <c r="K5388" s="20" t="s">
        <v>110</v>
      </c>
      <c r="L5388" s="20" t="s">
        <v>110</v>
      </c>
      <c r="M5388" s="20" t="s">
        <v>110</v>
      </c>
    </row>
    <row r="5389" spans="2:13" x14ac:dyDescent="0.2">
      <c r="B5389" s="19">
        <v>43284</v>
      </c>
      <c r="C5389" s="18">
        <v>0.74568927610155133</v>
      </c>
      <c r="D5389" s="20" t="s">
        <v>41</v>
      </c>
      <c r="E5389" s="20" t="s">
        <v>64</v>
      </c>
      <c r="F5389" s="20">
        <v>1000001135</v>
      </c>
      <c r="G5389" s="20" t="s">
        <v>63</v>
      </c>
      <c r="H5389" s="20" t="s">
        <v>80</v>
      </c>
      <c r="I5389" s="20">
        <v>50000105</v>
      </c>
      <c r="J5389" s="20" t="s">
        <v>82</v>
      </c>
      <c r="K5389" s="20" t="s">
        <v>110</v>
      </c>
      <c r="L5389" s="20" t="s">
        <v>110</v>
      </c>
      <c r="M5389" s="20" t="s">
        <v>110</v>
      </c>
    </row>
    <row r="5390" spans="2:13" x14ac:dyDescent="0.2">
      <c r="B5390" s="19">
        <v>43285</v>
      </c>
      <c r="C5390" s="18">
        <v>0.76060306162358227</v>
      </c>
      <c r="D5390" s="20" t="s">
        <v>41</v>
      </c>
      <c r="E5390" s="20" t="s">
        <v>64</v>
      </c>
      <c r="F5390" s="20">
        <v>1000001135</v>
      </c>
      <c r="G5390" s="20" t="s">
        <v>63</v>
      </c>
      <c r="H5390" s="20" t="s">
        <v>80</v>
      </c>
      <c r="I5390" s="20">
        <v>50000105</v>
      </c>
      <c r="J5390" s="20" t="s">
        <v>82</v>
      </c>
      <c r="K5390" s="20" t="s">
        <v>110</v>
      </c>
      <c r="L5390" s="20" t="s">
        <v>110</v>
      </c>
      <c r="M5390" s="20" t="s">
        <v>110</v>
      </c>
    </row>
    <row r="5391" spans="2:13" x14ac:dyDescent="0.2">
      <c r="B5391" s="19">
        <v>43286</v>
      </c>
      <c r="C5391" s="18">
        <v>0.77581512285605403</v>
      </c>
      <c r="D5391" s="20" t="s">
        <v>41</v>
      </c>
      <c r="E5391" s="20" t="s">
        <v>64</v>
      </c>
      <c r="F5391" s="20">
        <v>1000001135</v>
      </c>
      <c r="G5391" s="20" t="s">
        <v>63</v>
      </c>
      <c r="H5391" s="20" t="s">
        <v>80</v>
      </c>
      <c r="I5391" s="20">
        <v>50000105</v>
      </c>
      <c r="J5391" s="20" t="s">
        <v>82</v>
      </c>
      <c r="K5391" s="20" t="s">
        <v>110</v>
      </c>
      <c r="L5391" s="20" t="s">
        <v>110</v>
      </c>
      <c r="M5391" s="20" t="s">
        <v>110</v>
      </c>
    </row>
    <row r="5392" spans="2:13" x14ac:dyDescent="0.2">
      <c r="B5392" s="19">
        <v>43287</v>
      </c>
      <c r="C5392" s="18">
        <v>0.71733142531317495</v>
      </c>
      <c r="D5392" s="20" t="s">
        <v>41</v>
      </c>
      <c r="E5392" s="20" t="s">
        <v>64</v>
      </c>
      <c r="F5392" s="20">
        <v>1000001135</v>
      </c>
      <c r="G5392" s="20" t="s">
        <v>63</v>
      </c>
      <c r="H5392" s="20" t="s">
        <v>80</v>
      </c>
      <c r="I5392" s="20">
        <v>50000105</v>
      </c>
      <c r="J5392" s="20" t="s">
        <v>82</v>
      </c>
      <c r="K5392" s="20" t="s">
        <v>110</v>
      </c>
      <c r="L5392" s="20" t="s">
        <v>110</v>
      </c>
      <c r="M5392" s="20" t="s">
        <v>110</v>
      </c>
    </row>
    <row r="5393" spans="2:13" x14ac:dyDescent="0.2">
      <c r="B5393" s="19">
        <v>43288</v>
      </c>
      <c r="C5393" s="18">
        <v>0.73167805381943851</v>
      </c>
      <c r="D5393" s="20" t="s">
        <v>41</v>
      </c>
      <c r="E5393" s="20" t="s">
        <v>64</v>
      </c>
      <c r="F5393" s="20">
        <v>1000001135</v>
      </c>
      <c r="G5393" s="20" t="s">
        <v>63</v>
      </c>
      <c r="H5393" s="20" t="s">
        <v>80</v>
      </c>
      <c r="I5393" s="20">
        <v>50000105</v>
      </c>
      <c r="J5393" s="20" t="s">
        <v>82</v>
      </c>
      <c r="K5393" s="20" t="s">
        <v>110</v>
      </c>
      <c r="L5393" s="20" t="s">
        <v>110</v>
      </c>
      <c r="M5393" s="20" t="s">
        <v>110</v>
      </c>
    </row>
    <row r="5394" spans="2:13" x14ac:dyDescent="0.2">
      <c r="B5394" s="19">
        <v>43289</v>
      </c>
      <c r="C5394" s="18">
        <v>0.7463116148958272</v>
      </c>
      <c r="D5394" s="20" t="s">
        <v>41</v>
      </c>
      <c r="E5394" s="20" t="s">
        <v>64</v>
      </c>
      <c r="F5394" s="20">
        <v>1000001135</v>
      </c>
      <c r="G5394" s="20" t="s">
        <v>63</v>
      </c>
      <c r="H5394" s="20" t="s">
        <v>80</v>
      </c>
      <c r="I5394" s="20">
        <v>50000105</v>
      </c>
      <c r="J5394" s="20" t="s">
        <v>82</v>
      </c>
      <c r="K5394" s="20" t="s">
        <v>110</v>
      </c>
      <c r="L5394" s="20" t="s">
        <v>110</v>
      </c>
      <c r="M5394" s="20" t="s">
        <v>110</v>
      </c>
    </row>
    <row r="5395" spans="2:13" x14ac:dyDescent="0.2">
      <c r="B5395" s="19">
        <v>43290</v>
      </c>
      <c r="C5395" s="18">
        <v>0.76123784719374388</v>
      </c>
      <c r="D5395" s="20" t="s">
        <v>41</v>
      </c>
      <c r="E5395" s="20" t="s">
        <v>64</v>
      </c>
      <c r="F5395" s="20">
        <v>1000001135</v>
      </c>
      <c r="G5395" s="20" t="s">
        <v>63</v>
      </c>
      <c r="H5395" s="20" t="s">
        <v>80</v>
      </c>
      <c r="I5395" s="20">
        <v>50000105</v>
      </c>
      <c r="J5395" s="20" t="s">
        <v>82</v>
      </c>
      <c r="K5395" s="20" t="s">
        <v>110</v>
      </c>
      <c r="L5395" s="20" t="s">
        <v>110</v>
      </c>
      <c r="M5395" s="20" t="s">
        <v>110</v>
      </c>
    </row>
    <row r="5396" spans="2:13" x14ac:dyDescent="0.2">
      <c r="B5396" s="19">
        <v>43291</v>
      </c>
      <c r="C5396" s="18">
        <v>0.77646260413761869</v>
      </c>
      <c r="D5396" s="20" t="s">
        <v>41</v>
      </c>
      <c r="E5396" s="20" t="s">
        <v>64</v>
      </c>
      <c r="F5396" s="20">
        <v>1000001135</v>
      </c>
      <c r="G5396" s="20" t="s">
        <v>63</v>
      </c>
      <c r="H5396" s="20" t="s">
        <v>80</v>
      </c>
      <c r="I5396" s="20">
        <v>50000105</v>
      </c>
      <c r="J5396" s="20" t="s">
        <v>82</v>
      </c>
      <c r="K5396" s="20" t="s">
        <v>110</v>
      </c>
      <c r="L5396" s="20" t="s">
        <v>110</v>
      </c>
      <c r="M5396" s="20" t="s">
        <v>110</v>
      </c>
    </row>
    <row r="5397" spans="2:13" x14ac:dyDescent="0.2">
      <c r="B5397" s="19">
        <v>43292</v>
      </c>
      <c r="C5397" s="18">
        <v>0.79199185622037105</v>
      </c>
      <c r="D5397" s="20" t="s">
        <v>41</v>
      </c>
      <c r="E5397" s="20" t="s">
        <v>64</v>
      </c>
      <c r="F5397" s="20">
        <v>1000001135</v>
      </c>
      <c r="G5397" s="20" t="s">
        <v>63</v>
      </c>
      <c r="H5397" s="20" t="s">
        <v>80</v>
      </c>
      <c r="I5397" s="20">
        <v>50000105</v>
      </c>
      <c r="J5397" s="20" t="s">
        <v>82</v>
      </c>
      <c r="K5397" s="20" t="s">
        <v>110</v>
      </c>
      <c r="L5397" s="20" t="s">
        <v>110</v>
      </c>
      <c r="M5397" s="20" t="s">
        <v>110</v>
      </c>
    </row>
    <row r="5398" spans="2:13" x14ac:dyDescent="0.2">
      <c r="B5398" s="19">
        <v>43293</v>
      </c>
      <c r="C5398" s="18">
        <v>0.80783169334477845</v>
      </c>
      <c r="D5398" s="20" t="s">
        <v>41</v>
      </c>
      <c r="E5398" s="20" t="s">
        <v>64</v>
      </c>
      <c r="F5398" s="20">
        <v>1000001135</v>
      </c>
      <c r="G5398" s="20" t="s">
        <v>63</v>
      </c>
      <c r="H5398" s="20" t="s">
        <v>80</v>
      </c>
      <c r="I5398" s="20">
        <v>50000105</v>
      </c>
      <c r="J5398" s="20" t="s">
        <v>82</v>
      </c>
      <c r="K5398" s="20" t="s">
        <v>110</v>
      </c>
      <c r="L5398" s="20" t="s">
        <v>110</v>
      </c>
      <c r="M5398" s="20" t="s">
        <v>110</v>
      </c>
    </row>
    <row r="5399" spans="2:13" x14ac:dyDescent="0.2">
      <c r="B5399" s="19">
        <v>43294</v>
      </c>
      <c r="C5399" s="18">
        <v>0.82398832721167414</v>
      </c>
      <c r="D5399" s="20" t="s">
        <v>41</v>
      </c>
      <c r="E5399" s="20" t="s">
        <v>64</v>
      </c>
      <c r="F5399" s="20">
        <v>1000001135</v>
      </c>
      <c r="G5399" s="20" t="s">
        <v>63</v>
      </c>
      <c r="H5399" s="20" t="s">
        <v>80</v>
      </c>
      <c r="I5399" s="20">
        <v>50000105</v>
      </c>
      <c r="J5399" s="20" t="s">
        <v>82</v>
      </c>
      <c r="K5399" s="20" t="s">
        <v>110</v>
      </c>
      <c r="L5399" s="20" t="s">
        <v>110</v>
      </c>
      <c r="M5399" s="20" t="s">
        <v>110</v>
      </c>
    </row>
    <row r="5400" spans="2:13" x14ac:dyDescent="0.2">
      <c r="B5400" s="19">
        <v>43295</v>
      </c>
      <c r="C5400" s="18">
        <v>0.84046809375590759</v>
      </c>
      <c r="D5400" s="20" t="s">
        <v>41</v>
      </c>
      <c r="E5400" s="20" t="s">
        <v>64</v>
      </c>
      <c r="F5400" s="20">
        <v>1000001135</v>
      </c>
      <c r="G5400" s="20" t="s">
        <v>63</v>
      </c>
      <c r="H5400" s="20" t="s">
        <v>80</v>
      </c>
      <c r="I5400" s="20">
        <v>50000105</v>
      </c>
      <c r="J5400" s="20" t="s">
        <v>82</v>
      </c>
      <c r="K5400" s="20" t="s">
        <v>110</v>
      </c>
      <c r="L5400" s="20" t="s">
        <v>110</v>
      </c>
      <c r="M5400" s="20" t="s">
        <v>110</v>
      </c>
    </row>
    <row r="5401" spans="2:13" x14ac:dyDescent="0.2">
      <c r="B5401" s="19">
        <v>43296</v>
      </c>
      <c r="C5401" s="18">
        <v>0.78527745563102558</v>
      </c>
      <c r="D5401" s="20" t="s">
        <v>41</v>
      </c>
      <c r="E5401" s="20" t="s">
        <v>64</v>
      </c>
      <c r="F5401" s="20">
        <v>1000001135</v>
      </c>
      <c r="G5401" s="20" t="s">
        <v>63</v>
      </c>
      <c r="H5401" s="20" t="s">
        <v>80</v>
      </c>
      <c r="I5401" s="20">
        <v>50000105</v>
      </c>
      <c r="J5401" s="20" t="s">
        <v>82</v>
      </c>
      <c r="K5401" s="20" t="s">
        <v>110</v>
      </c>
      <c r="L5401" s="20" t="s">
        <v>110</v>
      </c>
      <c r="M5401" s="20" t="s">
        <v>110</v>
      </c>
    </row>
    <row r="5402" spans="2:13" x14ac:dyDescent="0.2">
      <c r="B5402" s="19">
        <v>43297</v>
      </c>
      <c r="C5402" s="18">
        <v>0.66098300474364602</v>
      </c>
      <c r="D5402" s="20" t="s">
        <v>41</v>
      </c>
      <c r="E5402" s="20" t="s">
        <v>64</v>
      </c>
      <c r="F5402" s="20">
        <v>1000001135</v>
      </c>
      <c r="G5402" s="20" t="s">
        <v>63</v>
      </c>
      <c r="H5402" s="20" t="s">
        <v>80</v>
      </c>
      <c r="I5402" s="20">
        <v>50000105</v>
      </c>
      <c r="J5402" s="20" t="s">
        <v>82</v>
      </c>
      <c r="K5402" s="20" t="s">
        <v>110</v>
      </c>
      <c r="L5402" s="20" t="s">
        <v>110</v>
      </c>
      <c r="M5402" s="20" t="s">
        <v>110</v>
      </c>
    </row>
    <row r="5403" spans="2:13" x14ac:dyDescent="0.2">
      <c r="B5403" s="19">
        <v>43298</v>
      </c>
      <c r="C5403" s="18">
        <v>0.67420266483851909</v>
      </c>
      <c r="D5403" s="20" t="s">
        <v>41</v>
      </c>
      <c r="E5403" s="20" t="s">
        <v>64</v>
      </c>
      <c r="F5403" s="20">
        <v>1000001135</v>
      </c>
      <c r="G5403" s="20" t="s">
        <v>63</v>
      </c>
      <c r="H5403" s="20" t="s">
        <v>80</v>
      </c>
      <c r="I5403" s="20">
        <v>50000105</v>
      </c>
      <c r="J5403" s="20" t="s">
        <v>82</v>
      </c>
      <c r="K5403" s="20" t="s">
        <v>110</v>
      </c>
      <c r="L5403" s="20" t="s">
        <v>110</v>
      </c>
      <c r="M5403" s="20" t="s">
        <v>110</v>
      </c>
    </row>
    <row r="5404" spans="2:13" x14ac:dyDescent="0.2">
      <c r="B5404" s="19">
        <v>43299</v>
      </c>
      <c r="C5404" s="18">
        <v>0.68768671813528937</v>
      </c>
      <c r="D5404" s="20" t="s">
        <v>41</v>
      </c>
      <c r="E5404" s="20" t="s">
        <v>64</v>
      </c>
      <c r="F5404" s="20">
        <v>1000001135</v>
      </c>
      <c r="G5404" s="20" t="s">
        <v>63</v>
      </c>
      <c r="H5404" s="20" t="s">
        <v>80</v>
      </c>
      <c r="I5404" s="20">
        <v>50000105</v>
      </c>
      <c r="J5404" s="20" t="s">
        <v>82</v>
      </c>
      <c r="K5404" s="20" t="s">
        <v>110</v>
      </c>
      <c r="L5404" s="20" t="s">
        <v>110</v>
      </c>
      <c r="M5404" s="20" t="s">
        <v>110</v>
      </c>
    </row>
    <row r="5405" spans="2:13" x14ac:dyDescent="0.2">
      <c r="B5405" s="19">
        <v>43300</v>
      </c>
      <c r="C5405" s="18">
        <v>0.70144045249799514</v>
      </c>
      <c r="D5405" s="20" t="s">
        <v>41</v>
      </c>
      <c r="E5405" s="20" t="s">
        <v>64</v>
      </c>
      <c r="F5405" s="20">
        <v>1000001135</v>
      </c>
      <c r="G5405" s="20" t="s">
        <v>63</v>
      </c>
      <c r="H5405" s="20" t="s">
        <v>80</v>
      </c>
      <c r="I5405" s="20">
        <v>50000105</v>
      </c>
      <c r="J5405" s="20" t="s">
        <v>82</v>
      </c>
      <c r="K5405" s="20" t="s">
        <v>110</v>
      </c>
      <c r="L5405" s="20" t="s">
        <v>110</v>
      </c>
      <c r="M5405" s="20" t="s">
        <v>110</v>
      </c>
    </row>
    <row r="5406" spans="2:13" x14ac:dyDescent="0.2">
      <c r="B5406" s="19">
        <v>43301</v>
      </c>
      <c r="C5406" s="18">
        <v>0.71546926154795509</v>
      </c>
      <c r="D5406" s="20" t="s">
        <v>41</v>
      </c>
      <c r="E5406" s="20" t="s">
        <v>64</v>
      </c>
      <c r="F5406" s="20">
        <v>1000001135</v>
      </c>
      <c r="G5406" s="20" t="s">
        <v>63</v>
      </c>
      <c r="H5406" s="20" t="s">
        <v>80</v>
      </c>
      <c r="I5406" s="20">
        <v>50000105</v>
      </c>
      <c r="J5406" s="20" t="s">
        <v>82</v>
      </c>
      <c r="K5406" s="20" t="s">
        <v>110</v>
      </c>
      <c r="L5406" s="20" t="s">
        <v>110</v>
      </c>
      <c r="M5406" s="20" t="s">
        <v>110</v>
      </c>
    </row>
    <row r="5407" spans="2:13" x14ac:dyDescent="0.2">
      <c r="B5407" s="19">
        <v>43252</v>
      </c>
      <c r="C5407" s="18">
        <v>1.544</v>
      </c>
      <c r="D5407" s="20" t="s">
        <v>3</v>
      </c>
      <c r="E5407" s="20" t="s">
        <v>70</v>
      </c>
      <c r="F5407" s="20">
        <v>1000000064</v>
      </c>
      <c r="G5407" s="20" t="s">
        <v>74</v>
      </c>
      <c r="H5407" s="20" t="s">
        <v>24</v>
      </c>
      <c r="I5407" s="20">
        <v>40000080</v>
      </c>
      <c r="J5407" s="20" t="s">
        <v>65</v>
      </c>
      <c r="K5407" s="20" t="s">
        <v>110</v>
      </c>
      <c r="L5407" s="20" t="s">
        <v>110</v>
      </c>
      <c r="M5407" s="20" t="s">
        <v>110</v>
      </c>
    </row>
    <row r="5408" spans="2:13" x14ac:dyDescent="0.2">
      <c r="B5408" s="19">
        <v>43253</v>
      </c>
      <c r="C5408" s="18">
        <v>1.5748800000000001</v>
      </c>
      <c r="D5408" s="20" t="s">
        <v>3</v>
      </c>
      <c r="E5408" s="20" t="s">
        <v>70</v>
      </c>
      <c r="F5408" s="20">
        <v>1000000064</v>
      </c>
      <c r="G5408" s="20" t="s">
        <v>74</v>
      </c>
      <c r="H5408" s="20" t="s">
        <v>24</v>
      </c>
      <c r="I5408" s="20">
        <v>40000080</v>
      </c>
      <c r="J5408" s="20" t="s">
        <v>65</v>
      </c>
      <c r="K5408" s="20" t="s">
        <v>110</v>
      </c>
      <c r="L5408" s="20" t="s">
        <v>110</v>
      </c>
      <c r="M5408" s="20" t="s">
        <v>110</v>
      </c>
    </row>
    <row r="5409" spans="2:13" x14ac:dyDescent="0.2">
      <c r="B5409" s="19">
        <v>43254</v>
      </c>
      <c r="C5409" s="18">
        <v>1.6063775999999999</v>
      </c>
      <c r="D5409" s="20" t="s">
        <v>3</v>
      </c>
      <c r="E5409" s="20" t="s">
        <v>70</v>
      </c>
      <c r="F5409" s="20">
        <v>1000000064</v>
      </c>
      <c r="G5409" s="20" t="s">
        <v>74</v>
      </c>
      <c r="H5409" s="20" t="s">
        <v>24</v>
      </c>
      <c r="I5409" s="20">
        <v>40000080</v>
      </c>
      <c r="J5409" s="20" t="s">
        <v>65</v>
      </c>
      <c r="K5409" s="20" t="s">
        <v>110</v>
      </c>
      <c r="L5409" s="20" t="s">
        <v>110</v>
      </c>
      <c r="M5409" s="20" t="s">
        <v>110</v>
      </c>
    </row>
    <row r="5410" spans="2:13" x14ac:dyDescent="0.2">
      <c r="B5410" s="19">
        <v>43255</v>
      </c>
      <c r="C5410" s="18">
        <v>1.6385051519999998</v>
      </c>
      <c r="D5410" s="20" t="s">
        <v>3</v>
      </c>
      <c r="E5410" s="20" t="s">
        <v>70</v>
      </c>
      <c r="F5410" s="20">
        <v>1000000064</v>
      </c>
      <c r="G5410" s="20" t="s">
        <v>74</v>
      </c>
      <c r="H5410" s="20" t="s">
        <v>24</v>
      </c>
      <c r="I5410" s="20">
        <v>40000080</v>
      </c>
      <c r="J5410" s="20" t="s">
        <v>65</v>
      </c>
      <c r="K5410" s="20" t="s">
        <v>110</v>
      </c>
      <c r="L5410" s="20" t="s">
        <v>110</v>
      </c>
      <c r="M5410" s="20" t="s">
        <v>110</v>
      </c>
    </row>
    <row r="5411" spans="2:13" x14ac:dyDescent="0.2">
      <c r="B5411" s="19">
        <v>43256</v>
      </c>
      <c r="C5411" s="18">
        <v>1.6712752550399999</v>
      </c>
      <c r="D5411" s="20" t="s">
        <v>3</v>
      </c>
      <c r="E5411" s="20" t="s">
        <v>70</v>
      </c>
      <c r="F5411" s="20">
        <v>1000000064</v>
      </c>
      <c r="G5411" s="20" t="s">
        <v>74</v>
      </c>
      <c r="H5411" s="20" t="s">
        <v>24</v>
      </c>
      <c r="I5411" s="20">
        <v>40000080</v>
      </c>
      <c r="J5411" s="20" t="s">
        <v>65</v>
      </c>
      <c r="K5411" s="20" t="s">
        <v>110</v>
      </c>
      <c r="L5411" s="20" t="s">
        <v>110</v>
      </c>
      <c r="M5411" s="20" t="s">
        <v>110</v>
      </c>
    </row>
    <row r="5412" spans="2:13" x14ac:dyDescent="0.2">
      <c r="B5412" s="19">
        <v>43257</v>
      </c>
      <c r="C5412" s="18">
        <v>1.7047007601407997</v>
      </c>
      <c r="D5412" s="20" t="s">
        <v>3</v>
      </c>
      <c r="E5412" s="20" t="s">
        <v>70</v>
      </c>
      <c r="F5412" s="20">
        <v>1000000064</v>
      </c>
      <c r="G5412" s="20" t="s">
        <v>74</v>
      </c>
      <c r="H5412" s="20" t="s">
        <v>24</v>
      </c>
      <c r="I5412" s="20">
        <v>40000080</v>
      </c>
      <c r="J5412" s="20" t="s">
        <v>65</v>
      </c>
      <c r="K5412" s="20" t="s">
        <v>110</v>
      </c>
      <c r="L5412" s="20" t="s">
        <v>110</v>
      </c>
      <c r="M5412" s="20" t="s">
        <v>110</v>
      </c>
    </row>
    <row r="5413" spans="2:13" x14ac:dyDescent="0.2">
      <c r="B5413" s="19">
        <v>43258</v>
      </c>
      <c r="C5413" s="18">
        <v>1.7387947753436157</v>
      </c>
      <c r="D5413" s="20" t="s">
        <v>3</v>
      </c>
      <c r="E5413" s="20" t="s">
        <v>70</v>
      </c>
      <c r="F5413" s="20">
        <v>1000000064</v>
      </c>
      <c r="G5413" s="20" t="s">
        <v>74</v>
      </c>
      <c r="H5413" s="20" t="s">
        <v>24</v>
      </c>
      <c r="I5413" s="20">
        <v>40000080</v>
      </c>
      <c r="J5413" s="20" t="s">
        <v>65</v>
      </c>
      <c r="K5413" s="20" t="s">
        <v>110</v>
      </c>
      <c r="L5413" s="20" t="s">
        <v>110</v>
      </c>
      <c r="M5413" s="20" t="s">
        <v>110</v>
      </c>
    </row>
    <row r="5414" spans="2:13" x14ac:dyDescent="0.2">
      <c r="B5414" s="19">
        <v>43259</v>
      </c>
      <c r="C5414" s="18">
        <v>1.7735706708504881</v>
      </c>
      <c r="D5414" s="20" t="s">
        <v>3</v>
      </c>
      <c r="E5414" s="20" t="s">
        <v>70</v>
      </c>
      <c r="F5414" s="20">
        <v>1000000064</v>
      </c>
      <c r="G5414" s="20" t="s">
        <v>74</v>
      </c>
      <c r="H5414" s="20" t="s">
        <v>24</v>
      </c>
      <c r="I5414" s="20">
        <v>40000080</v>
      </c>
      <c r="J5414" s="20" t="s">
        <v>65</v>
      </c>
      <c r="K5414" s="20" t="s">
        <v>110</v>
      </c>
      <c r="L5414" s="20" t="s">
        <v>110</v>
      </c>
      <c r="M5414" s="20" t="s">
        <v>110</v>
      </c>
    </row>
    <row r="5415" spans="2:13" x14ac:dyDescent="0.2">
      <c r="B5415" s="19">
        <v>43260</v>
      </c>
      <c r="C5415" s="18">
        <v>1.8090420842674979</v>
      </c>
      <c r="D5415" s="20" t="s">
        <v>3</v>
      </c>
      <c r="E5415" s="20" t="s">
        <v>70</v>
      </c>
      <c r="F5415" s="20">
        <v>1000000064</v>
      </c>
      <c r="G5415" s="20" t="s">
        <v>74</v>
      </c>
      <c r="H5415" s="20" t="s">
        <v>24</v>
      </c>
      <c r="I5415" s="20">
        <v>40000080</v>
      </c>
      <c r="J5415" s="20" t="s">
        <v>65</v>
      </c>
      <c r="K5415" s="20" t="s">
        <v>110</v>
      </c>
      <c r="L5415" s="20" t="s">
        <v>110</v>
      </c>
      <c r="M5415" s="20" t="s">
        <v>110</v>
      </c>
    </row>
    <row r="5416" spans="2:13" x14ac:dyDescent="0.2">
      <c r="B5416" s="19">
        <v>43261</v>
      </c>
      <c r="C5416" s="18">
        <v>1.8452229259528479</v>
      </c>
      <c r="D5416" s="20" t="s">
        <v>3</v>
      </c>
      <c r="E5416" s="20" t="s">
        <v>70</v>
      </c>
      <c r="F5416" s="20">
        <v>1000000064</v>
      </c>
      <c r="G5416" s="20" t="s">
        <v>74</v>
      </c>
      <c r="H5416" s="20" t="s">
        <v>24</v>
      </c>
      <c r="I5416" s="20">
        <v>40000080</v>
      </c>
      <c r="J5416" s="20" t="s">
        <v>65</v>
      </c>
      <c r="K5416" s="20" t="s">
        <v>110</v>
      </c>
      <c r="L5416" s="20" t="s">
        <v>110</v>
      </c>
      <c r="M5416" s="20" t="s">
        <v>110</v>
      </c>
    </row>
    <row r="5417" spans="2:13" x14ac:dyDescent="0.2">
      <c r="B5417" s="19">
        <v>43262</v>
      </c>
      <c r="C5417" s="18">
        <v>1.8821273844719051</v>
      </c>
      <c r="D5417" s="20" t="s">
        <v>3</v>
      </c>
      <c r="E5417" s="20" t="s">
        <v>70</v>
      </c>
      <c r="F5417" s="20">
        <v>1000000064</v>
      </c>
      <c r="G5417" s="20" t="s">
        <v>74</v>
      </c>
      <c r="H5417" s="20" t="s">
        <v>24</v>
      </c>
      <c r="I5417" s="20">
        <v>40000080</v>
      </c>
      <c r="J5417" s="20" t="s">
        <v>65</v>
      </c>
      <c r="K5417" s="20" t="s">
        <v>110</v>
      </c>
      <c r="L5417" s="20" t="s">
        <v>110</v>
      </c>
      <c r="M5417" s="20" t="s">
        <v>110</v>
      </c>
    </row>
    <row r="5418" spans="2:13" x14ac:dyDescent="0.2">
      <c r="B5418" s="19">
        <v>43263</v>
      </c>
      <c r="C5418" s="18">
        <v>1.9197699321613431</v>
      </c>
      <c r="D5418" s="20" t="s">
        <v>3</v>
      </c>
      <c r="E5418" s="20" t="s">
        <v>70</v>
      </c>
      <c r="F5418" s="20">
        <v>1000000064</v>
      </c>
      <c r="G5418" s="20" t="s">
        <v>74</v>
      </c>
      <c r="H5418" s="20" t="s">
        <v>24</v>
      </c>
      <c r="I5418" s="20">
        <v>40000080</v>
      </c>
      <c r="J5418" s="20" t="s">
        <v>65</v>
      </c>
      <c r="K5418" s="20" t="s">
        <v>110</v>
      </c>
      <c r="L5418" s="20" t="s">
        <v>110</v>
      </c>
      <c r="M5418" s="20" t="s">
        <v>110</v>
      </c>
    </row>
    <row r="5419" spans="2:13" x14ac:dyDescent="0.2">
      <c r="B5419" s="19">
        <v>43264</v>
      </c>
      <c r="C5419" s="18">
        <v>1.9581653308045699</v>
      </c>
      <c r="D5419" s="20" t="s">
        <v>3</v>
      </c>
      <c r="E5419" s="20" t="s">
        <v>70</v>
      </c>
      <c r="F5419" s="20">
        <v>1000000064</v>
      </c>
      <c r="G5419" s="20" t="s">
        <v>74</v>
      </c>
      <c r="H5419" s="20" t="s">
        <v>24</v>
      </c>
      <c r="I5419" s="20">
        <v>40000080</v>
      </c>
      <c r="J5419" s="20" t="s">
        <v>65</v>
      </c>
      <c r="K5419" s="20" t="s">
        <v>110</v>
      </c>
      <c r="L5419" s="20" t="s">
        <v>110</v>
      </c>
      <c r="M5419" s="20" t="s">
        <v>110</v>
      </c>
    </row>
    <row r="5420" spans="2:13" x14ac:dyDescent="0.2">
      <c r="B5420" s="19">
        <v>43265</v>
      </c>
      <c r="C5420" s="18">
        <v>1.9973286374206614</v>
      </c>
      <c r="D5420" s="20" t="s">
        <v>3</v>
      </c>
      <c r="E5420" s="20" t="s">
        <v>70</v>
      </c>
      <c r="F5420" s="20">
        <v>1000000064</v>
      </c>
      <c r="G5420" s="20" t="s">
        <v>74</v>
      </c>
      <c r="H5420" s="20" t="s">
        <v>24</v>
      </c>
      <c r="I5420" s="20">
        <v>40000080</v>
      </c>
      <c r="J5420" s="20" t="s">
        <v>65</v>
      </c>
      <c r="K5420" s="20" t="s">
        <v>110</v>
      </c>
      <c r="L5420" s="20" t="s">
        <v>110</v>
      </c>
      <c r="M5420" s="20" t="s">
        <v>110</v>
      </c>
    </row>
    <row r="5421" spans="2:13" x14ac:dyDescent="0.2">
      <c r="B5421" s="19">
        <v>43266</v>
      </c>
      <c r="C5421" s="18">
        <v>2.0372752101690748</v>
      </c>
      <c r="D5421" s="20" t="s">
        <v>3</v>
      </c>
      <c r="E5421" s="20" t="s">
        <v>70</v>
      </c>
      <c r="F5421" s="20">
        <v>1000000064</v>
      </c>
      <c r="G5421" s="20" t="s">
        <v>74</v>
      </c>
      <c r="H5421" s="20" t="s">
        <v>24</v>
      </c>
      <c r="I5421" s="20">
        <v>40000080</v>
      </c>
      <c r="J5421" s="20" t="s">
        <v>65</v>
      </c>
      <c r="K5421" s="20" t="s">
        <v>110</v>
      </c>
      <c r="L5421" s="20" t="s">
        <v>110</v>
      </c>
      <c r="M5421" s="20" t="s">
        <v>110</v>
      </c>
    </row>
    <row r="5422" spans="2:13" x14ac:dyDescent="0.2">
      <c r="B5422" s="19">
        <v>43267</v>
      </c>
      <c r="C5422" s="18">
        <v>2.0780207143724563</v>
      </c>
      <c r="D5422" s="20" t="s">
        <v>3</v>
      </c>
      <c r="E5422" s="20" t="s">
        <v>70</v>
      </c>
      <c r="F5422" s="20">
        <v>1000000064</v>
      </c>
      <c r="G5422" s="20" t="s">
        <v>74</v>
      </c>
      <c r="H5422" s="20" t="s">
        <v>24</v>
      </c>
      <c r="I5422" s="20">
        <v>40000080</v>
      </c>
      <c r="J5422" s="20" t="s">
        <v>65</v>
      </c>
      <c r="K5422" s="20" t="s">
        <v>110</v>
      </c>
      <c r="L5422" s="20" t="s">
        <v>110</v>
      </c>
      <c r="M5422" s="20" t="s">
        <v>110</v>
      </c>
    </row>
    <row r="5423" spans="2:13" x14ac:dyDescent="0.2">
      <c r="B5423" s="19">
        <v>43268</v>
      </c>
      <c r="C5423" s="18">
        <v>2.1195811286599051</v>
      </c>
      <c r="D5423" s="20" t="s">
        <v>3</v>
      </c>
      <c r="E5423" s="20" t="s">
        <v>70</v>
      </c>
      <c r="F5423" s="20">
        <v>1000000064</v>
      </c>
      <c r="G5423" s="20" t="s">
        <v>74</v>
      </c>
      <c r="H5423" s="20" t="s">
        <v>24</v>
      </c>
      <c r="I5423" s="20">
        <v>40000080</v>
      </c>
      <c r="J5423" s="20" t="s">
        <v>65</v>
      </c>
      <c r="K5423" s="20" t="s">
        <v>110</v>
      </c>
      <c r="L5423" s="20" t="s">
        <v>110</v>
      </c>
      <c r="M5423" s="20" t="s">
        <v>110</v>
      </c>
    </row>
    <row r="5424" spans="2:13" x14ac:dyDescent="0.2">
      <c r="B5424" s="19">
        <v>43269</v>
      </c>
      <c r="C5424" s="18">
        <v>0.61797275123310325</v>
      </c>
      <c r="D5424" s="20" t="s">
        <v>3</v>
      </c>
      <c r="E5424" s="20" t="s">
        <v>70</v>
      </c>
      <c r="F5424" s="20">
        <v>1000000064</v>
      </c>
      <c r="G5424" s="20" t="s">
        <v>74</v>
      </c>
      <c r="H5424" s="20" t="s">
        <v>24</v>
      </c>
      <c r="I5424" s="20">
        <v>40000080</v>
      </c>
      <c r="J5424" s="20" t="s">
        <v>65</v>
      </c>
      <c r="K5424" s="20" t="s">
        <v>110</v>
      </c>
      <c r="L5424" s="20" t="s">
        <v>110</v>
      </c>
      <c r="M5424" s="20" t="s">
        <v>110</v>
      </c>
    </row>
    <row r="5425" spans="2:13" x14ac:dyDescent="0.2">
      <c r="B5425" s="19">
        <v>43270</v>
      </c>
      <c r="C5425" s="18">
        <v>0.63033220625776532</v>
      </c>
      <c r="D5425" s="20" t="s">
        <v>3</v>
      </c>
      <c r="E5425" s="20" t="s">
        <v>70</v>
      </c>
      <c r="F5425" s="20">
        <v>1000000064</v>
      </c>
      <c r="G5425" s="20" t="s">
        <v>74</v>
      </c>
      <c r="H5425" s="20" t="s">
        <v>24</v>
      </c>
      <c r="I5425" s="20">
        <v>40000080</v>
      </c>
      <c r="J5425" s="20" t="s">
        <v>65</v>
      </c>
      <c r="K5425" s="20" t="s">
        <v>110</v>
      </c>
      <c r="L5425" s="20" t="s">
        <v>110</v>
      </c>
      <c r="M5425" s="20" t="s">
        <v>110</v>
      </c>
    </row>
    <row r="5426" spans="2:13" x14ac:dyDescent="0.2">
      <c r="B5426" s="19">
        <v>43271</v>
      </c>
      <c r="C5426" s="18">
        <v>0.64293885038292065</v>
      </c>
      <c r="D5426" s="20" t="s">
        <v>3</v>
      </c>
      <c r="E5426" s="20" t="s">
        <v>70</v>
      </c>
      <c r="F5426" s="20">
        <v>1000000064</v>
      </c>
      <c r="G5426" s="20" t="s">
        <v>74</v>
      </c>
      <c r="H5426" s="20" t="s">
        <v>24</v>
      </c>
      <c r="I5426" s="20">
        <v>40000080</v>
      </c>
      <c r="J5426" s="20" t="s">
        <v>65</v>
      </c>
      <c r="K5426" s="20" t="s">
        <v>110</v>
      </c>
      <c r="L5426" s="20" t="s">
        <v>110</v>
      </c>
      <c r="M5426" s="20" t="s">
        <v>110</v>
      </c>
    </row>
    <row r="5427" spans="2:13" x14ac:dyDescent="0.2">
      <c r="B5427" s="19">
        <v>43272</v>
      </c>
      <c r="C5427" s="18">
        <v>0.65579762739057901</v>
      </c>
      <c r="D5427" s="20" t="s">
        <v>3</v>
      </c>
      <c r="E5427" s="20" t="s">
        <v>70</v>
      </c>
      <c r="F5427" s="20">
        <v>1000000064</v>
      </c>
      <c r="G5427" s="20" t="s">
        <v>74</v>
      </c>
      <c r="H5427" s="20" t="s">
        <v>24</v>
      </c>
      <c r="I5427" s="20">
        <v>40000080</v>
      </c>
      <c r="J5427" s="20" t="s">
        <v>65</v>
      </c>
      <c r="K5427" s="20" t="s">
        <v>110</v>
      </c>
      <c r="L5427" s="20" t="s">
        <v>110</v>
      </c>
      <c r="M5427" s="20" t="s">
        <v>110</v>
      </c>
    </row>
    <row r="5428" spans="2:13" x14ac:dyDescent="0.2">
      <c r="B5428" s="19">
        <v>43273</v>
      </c>
      <c r="C5428" s="18">
        <v>0.66891357993839051</v>
      </c>
      <c r="D5428" s="20" t="s">
        <v>3</v>
      </c>
      <c r="E5428" s="20" t="s">
        <v>70</v>
      </c>
      <c r="F5428" s="20">
        <v>1000000064</v>
      </c>
      <c r="G5428" s="20" t="s">
        <v>74</v>
      </c>
      <c r="H5428" s="20" t="s">
        <v>24</v>
      </c>
      <c r="I5428" s="20">
        <v>40000080</v>
      </c>
      <c r="J5428" s="20" t="s">
        <v>65</v>
      </c>
      <c r="K5428" s="20" t="s">
        <v>110</v>
      </c>
      <c r="L5428" s="20" t="s">
        <v>110</v>
      </c>
      <c r="M5428" s="20" t="s">
        <v>110</v>
      </c>
    </row>
    <row r="5429" spans="2:13" x14ac:dyDescent="0.2">
      <c r="B5429" s="19">
        <v>43274</v>
      </c>
      <c r="C5429" s="18">
        <v>0.68229185153715832</v>
      </c>
      <c r="D5429" s="20" t="s">
        <v>3</v>
      </c>
      <c r="E5429" s="20" t="s">
        <v>70</v>
      </c>
      <c r="F5429" s="20">
        <v>1000000064</v>
      </c>
      <c r="G5429" s="20" t="s">
        <v>74</v>
      </c>
      <c r="H5429" s="20" t="s">
        <v>24</v>
      </c>
      <c r="I5429" s="20">
        <v>40000080</v>
      </c>
      <c r="J5429" s="20" t="s">
        <v>65</v>
      </c>
      <c r="K5429" s="20" t="s">
        <v>110</v>
      </c>
      <c r="L5429" s="20" t="s">
        <v>110</v>
      </c>
      <c r="M5429" s="20" t="s">
        <v>110</v>
      </c>
    </row>
    <row r="5430" spans="2:13" x14ac:dyDescent="0.2">
      <c r="B5430" s="19">
        <v>43275</v>
      </c>
      <c r="C5430" s="18">
        <v>0.6959376885679015</v>
      </c>
      <c r="D5430" s="20" t="s">
        <v>3</v>
      </c>
      <c r="E5430" s="20" t="s">
        <v>70</v>
      </c>
      <c r="F5430" s="20">
        <v>1000000064</v>
      </c>
      <c r="G5430" s="20" t="s">
        <v>74</v>
      </c>
      <c r="H5430" s="20" t="s">
        <v>24</v>
      </c>
      <c r="I5430" s="20">
        <v>40000080</v>
      </c>
      <c r="J5430" s="20" t="s">
        <v>65</v>
      </c>
      <c r="K5430" s="20" t="s">
        <v>110</v>
      </c>
      <c r="L5430" s="20" t="s">
        <v>110</v>
      </c>
      <c r="M5430" s="20" t="s">
        <v>110</v>
      </c>
    </row>
    <row r="5431" spans="2:13" x14ac:dyDescent="0.2">
      <c r="B5431" s="19">
        <v>43276</v>
      </c>
      <c r="C5431" s="18">
        <v>0.70985644233925949</v>
      </c>
      <c r="D5431" s="20" t="s">
        <v>3</v>
      </c>
      <c r="E5431" s="20" t="s">
        <v>70</v>
      </c>
      <c r="F5431" s="20">
        <v>1000000064</v>
      </c>
      <c r="G5431" s="20" t="s">
        <v>74</v>
      </c>
      <c r="H5431" s="20" t="s">
        <v>24</v>
      </c>
      <c r="I5431" s="20">
        <v>40000080</v>
      </c>
      <c r="J5431" s="20" t="s">
        <v>65</v>
      </c>
      <c r="K5431" s="20" t="s">
        <v>110</v>
      </c>
      <c r="L5431" s="20" t="s">
        <v>110</v>
      </c>
      <c r="M5431" s="20" t="s">
        <v>110</v>
      </c>
    </row>
    <row r="5432" spans="2:13" x14ac:dyDescent="0.2">
      <c r="B5432" s="19">
        <v>43277</v>
      </c>
      <c r="C5432" s="18">
        <v>0.72405357118604474</v>
      </c>
      <c r="D5432" s="20" t="s">
        <v>3</v>
      </c>
      <c r="E5432" s="20" t="s">
        <v>70</v>
      </c>
      <c r="F5432" s="20">
        <v>1000000064</v>
      </c>
      <c r="G5432" s="20" t="s">
        <v>74</v>
      </c>
      <c r="H5432" s="20" t="s">
        <v>24</v>
      </c>
      <c r="I5432" s="20">
        <v>40000080</v>
      </c>
      <c r="J5432" s="20" t="s">
        <v>65</v>
      </c>
      <c r="K5432" s="20" t="s">
        <v>110</v>
      </c>
      <c r="L5432" s="20" t="s">
        <v>110</v>
      </c>
      <c r="M5432" s="20" t="s">
        <v>110</v>
      </c>
    </row>
    <row r="5433" spans="2:13" x14ac:dyDescent="0.2">
      <c r="B5433" s="19">
        <v>43278</v>
      </c>
      <c r="C5433" s="18">
        <v>0.73853464260976565</v>
      </c>
      <c r="D5433" s="20" t="s">
        <v>3</v>
      </c>
      <c r="E5433" s="20" t="s">
        <v>70</v>
      </c>
      <c r="F5433" s="20">
        <v>1000000064</v>
      </c>
      <c r="G5433" s="20" t="s">
        <v>74</v>
      </c>
      <c r="H5433" s="20" t="s">
        <v>24</v>
      </c>
      <c r="I5433" s="20">
        <v>40000080</v>
      </c>
      <c r="J5433" s="20" t="s">
        <v>65</v>
      </c>
      <c r="K5433" s="20" t="s">
        <v>110</v>
      </c>
      <c r="L5433" s="20" t="s">
        <v>110</v>
      </c>
      <c r="M5433" s="20" t="s">
        <v>110</v>
      </c>
    </row>
    <row r="5434" spans="2:13" x14ac:dyDescent="0.2">
      <c r="B5434" s="19">
        <v>43279</v>
      </c>
      <c r="C5434" s="18">
        <v>0.75330533546196099</v>
      </c>
      <c r="D5434" s="20" t="s">
        <v>3</v>
      </c>
      <c r="E5434" s="20" t="s">
        <v>70</v>
      </c>
      <c r="F5434" s="20">
        <v>1000000064</v>
      </c>
      <c r="G5434" s="20" t="s">
        <v>74</v>
      </c>
      <c r="H5434" s="20" t="s">
        <v>24</v>
      </c>
      <c r="I5434" s="20">
        <v>40000080</v>
      </c>
      <c r="J5434" s="20" t="s">
        <v>65</v>
      </c>
      <c r="K5434" s="20" t="s">
        <v>110</v>
      </c>
      <c r="L5434" s="20" t="s">
        <v>110</v>
      </c>
      <c r="M5434" s="20" t="s">
        <v>110</v>
      </c>
    </row>
    <row r="5435" spans="2:13" x14ac:dyDescent="0.2">
      <c r="B5435" s="19">
        <v>43280</v>
      </c>
      <c r="C5435" s="18">
        <v>0.76837144217120013</v>
      </c>
      <c r="D5435" s="20" t="s">
        <v>3</v>
      </c>
      <c r="E5435" s="20" t="s">
        <v>70</v>
      </c>
      <c r="F5435" s="20">
        <v>1000000064</v>
      </c>
      <c r="G5435" s="20" t="s">
        <v>74</v>
      </c>
      <c r="H5435" s="20" t="s">
        <v>24</v>
      </c>
      <c r="I5435" s="20">
        <v>40000080</v>
      </c>
      <c r="J5435" s="20" t="s">
        <v>65</v>
      </c>
      <c r="K5435" s="20" t="s">
        <v>110</v>
      </c>
      <c r="L5435" s="20" t="s">
        <v>110</v>
      </c>
      <c r="M5435" s="20" t="s">
        <v>110</v>
      </c>
    </row>
    <row r="5436" spans="2:13" x14ac:dyDescent="0.2">
      <c r="B5436" s="19">
        <v>43281</v>
      </c>
      <c r="C5436" s="18">
        <v>0.78373887101462414</v>
      </c>
      <c r="D5436" s="20" t="s">
        <v>3</v>
      </c>
      <c r="E5436" s="20" t="s">
        <v>70</v>
      </c>
      <c r="F5436" s="20">
        <v>1000000064</v>
      </c>
      <c r="G5436" s="20" t="s">
        <v>74</v>
      </c>
      <c r="H5436" s="20" t="s">
        <v>24</v>
      </c>
      <c r="I5436" s="20">
        <v>40000080</v>
      </c>
      <c r="J5436" s="20" t="s">
        <v>65</v>
      </c>
      <c r="K5436" s="20" t="s">
        <v>110</v>
      </c>
      <c r="L5436" s="20" t="s">
        <v>110</v>
      </c>
      <c r="M5436" s="20" t="s">
        <v>110</v>
      </c>
    </row>
    <row r="5437" spans="2:13" x14ac:dyDescent="0.2">
      <c r="B5437" s="19">
        <v>43282</v>
      </c>
      <c r="C5437" s="18">
        <v>0.79941364843491669</v>
      </c>
      <c r="D5437" s="20" t="s">
        <v>3</v>
      </c>
      <c r="E5437" s="20" t="s">
        <v>70</v>
      </c>
      <c r="F5437" s="20">
        <v>1000000064</v>
      </c>
      <c r="G5437" s="20" t="s">
        <v>74</v>
      </c>
      <c r="H5437" s="20" t="s">
        <v>24</v>
      </c>
      <c r="I5437" s="20">
        <v>40000080</v>
      </c>
      <c r="J5437" s="20" t="s">
        <v>65</v>
      </c>
      <c r="K5437" s="20" t="s">
        <v>110</v>
      </c>
      <c r="L5437" s="20" t="s">
        <v>110</v>
      </c>
      <c r="M5437" s="20" t="s">
        <v>110</v>
      </c>
    </row>
    <row r="5438" spans="2:13" x14ac:dyDescent="0.2">
      <c r="B5438" s="19">
        <v>43283</v>
      </c>
      <c r="C5438" s="18">
        <v>0.815401921403615</v>
      </c>
      <c r="D5438" s="20" t="s">
        <v>3</v>
      </c>
      <c r="E5438" s="20" t="s">
        <v>70</v>
      </c>
      <c r="F5438" s="20">
        <v>1000000064</v>
      </c>
      <c r="G5438" s="20" t="s">
        <v>74</v>
      </c>
      <c r="H5438" s="20" t="s">
        <v>24</v>
      </c>
      <c r="I5438" s="20">
        <v>40000080</v>
      </c>
      <c r="J5438" s="20" t="s">
        <v>65</v>
      </c>
      <c r="K5438" s="20" t="s">
        <v>110</v>
      </c>
      <c r="L5438" s="20" t="s">
        <v>110</v>
      </c>
      <c r="M5438" s="20" t="s">
        <v>110</v>
      </c>
    </row>
    <row r="5439" spans="2:13" x14ac:dyDescent="0.2">
      <c r="B5439" s="19">
        <v>43284</v>
      </c>
      <c r="C5439" s="18">
        <v>0.83170995983168727</v>
      </c>
      <c r="D5439" s="20" t="s">
        <v>3</v>
      </c>
      <c r="E5439" s="20" t="s">
        <v>70</v>
      </c>
      <c r="F5439" s="20">
        <v>1000000064</v>
      </c>
      <c r="G5439" s="20" t="s">
        <v>74</v>
      </c>
      <c r="H5439" s="20" t="s">
        <v>24</v>
      </c>
      <c r="I5439" s="20">
        <v>40000080</v>
      </c>
      <c r="J5439" s="20" t="s">
        <v>65</v>
      </c>
      <c r="K5439" s="20" t="s">
        <v>110</v>
      </c>
      <c r="L5439" s="20" t="s">
        <v>110</v>
      </c>
      <c r="M5439" s="20" t="s">
        <v>110</v>
      </c>
    </row>
    <row r="5440" spans="2:13" x14ac:dyDescent="0.2">
      <c r="B5440" s="19">
        <v>43285</v>
      </c>
      <c r="C5440" s="18">
        <v>0.84834415902832094</v>
      </c>
      <c r="D5440" s="20" t="s">
        <v>3</v>
      </c>
      <c r="E5440" s="20" t="s">
        <v>70</v>
      </c>
      <c r="F5440" s="20">
        <v>1000000064</v>
      </c>
      <c r="G5440" s="20" t="s">
        <v>74</v>
      </c>
      <c r="H5440" s="20" t="s">
        <v>24</v>
      </c>
      <c r="I5440" s="20">
        <v>40000080</v>
      </c>
      <c r="J5440" s="20" t="s">
        <v>65</v>
      </c>
      <c r="K5440" s="20" t="s">
        <v>110</v>
      </c>
      <c r="L5440" s="20" t="s">
        <v>110</v>
      </c>
      <c r="M5440" s="20" t="s">
        <v>110</v>
      </c>
    </row>
    <row r="5441" spans="2:13" x14ac:dyDescent="0.2">
      <c r="B5441" s="19">
        <v>43286</v>
      </c>
      <c r="C5441" s="18">
        <v>0.86531104220888733</v>
      </c>
      <c r="D5441" s="20" t="s">
        <v>3</v>
      </c>
      <c r="E5441" s="20" t="s">
        <v>70</v>
      </c>
      <c r="F5441" s="20">
        <v>1000000064</v>
      </c>
      <c r="G5441" s="20" t="s">
        <v>74</v>
      </c>
      <c r="H5441" s="20" t="s">
        <v>24</v>
      </c>
      <c r="I5441" s="20">
        <v>40000080</v>
      </c>
      <c r="J5441" s="20" t="s">
        <v>65</v>
      </c>
      <c r="K5441" s="20" t="s">
        <v>110</v>
      </c>
      <c r="L5441" s="20" t="s">
        <v>110</v>
      </c>
      <c r="M5441" s="20" t="s">
        <v>110</v>
      </c>
    </row>
    <row r="5442" spans="2:13" x14ac:dyDescent="0.2">
      <c r="B5442" s="19">
        <v>43287</v>
      </c>
      <c r="C5442" s="18">
        <v>0.88261726305306509</v>
      </c>
      <c r="D5442" s="20" t="s">
        <v>3</v>
      </c>
      <c r="E5442" s="20" t="s">
        <v>70</v>
      </c>
      <c r="F5442" s="20">
        <v>1000000064</v>
      </c>
      <c r="G5442" s="20" t="s">
        <v>74</v>
      </c>
      <c r="H5442" s="20" t="s">
        <v>24</v>
      </c>
      <c r="I5442" s="20">
        <v>40000080</v>
      </c>
      <c r="J5442" s="20" t="s">
        <v>65</v>
      </c>
      <c r="K5442" s="20" t="s">
        <v>110</v>
      </c>
      <c r="L5442" s="20" t="s">
        <v>110</v>
      </c>
      <c r="M5442" s="20" t="s">
        <v>110</v>
      </c>
    </row>
    <row r="5443" spans="2:13" x14ac:dyDescent="0.2">
      <c r="B5443" s="19">
        <v>43288</v>
      </c>
      <c r="C5443" s="18">
        <v>0.90026960831412639</v>
      </c>
      <c r="D5443" s="20" t="s">
        <v>3</v>
      </c>
      <c r="E5443" s="20" t="s">
        <v>70</v>
      </c>
      <c r="F5443" s="20">
        <v>1000000064</v>
      </c>
      <c r="G5443" s="20" t="s">
        <v>74</v>
      </c>
      <c r="H5443" s="20" t="s">
        <v>24</v>
      </c>
      <c r="I5443" s="20">
        <v>40000080</v>
      </c>
      <c r="J5443" s="20" t="s">
        <v>65</v>
      </c>
      <c r="K5443" s="20" t="s">
        <v>110</v>
      </c>
      <c r="L5443" s="20" t="s">
        <v>110</v>
      </c>
      <c r="M5443" s="20" t="s">
        <v>110</v>
      </c>
    </row>
    <row r="5444" spans="2:13" x14ac:dyDescent="0.2">
      <c r="B5444" s="19">
        <v>43289</v>
      </c>
      <c r="C5444" s="18">
        <v>0.91827500048040889</v>
      </c>
      <c r="D5444" s="20" t="s">
        <v>3</v>
      </c>
      <c r="E5444" s="20" t="s">
        <v>70</v>
      </c>
      <c r="F5444" s="20">
        <v>1000000064</v>
      </c>
      <c r="G5444" s="20" t="s">
        <v>74</v>
      </c>
      <c r="H5444" s="20" t="s">
        <v>24</v>
      </c>
      <c r="I5444" s="20">
        <v>40000080</v>
      </c>
      <c r="J5444" s="20" t="s">
        <v>65</v>
      </c>
      <c r="K5444" s="20" t="s">
        <v>110</v>
      </c>
      <c r="L5444" s="20" t="s">
        <v>110</v>
      </c>
      <c r="M5444" s="20" t="s">
        <v>110</v>
      </c>
    </row>
    <row r="5445" spans="2:13" x14ac:dyDescent="0.2">
      <c r="B5445" s="19">
        <v>43290</v>
      </c>
      <c r="C5445" s="18">
        <v>0.93664050049001701</v>
      </c>
      <c r="D5445" s="20" t="s">
        <v>3</v>
      </c>
      <c r="E5445" s="20" t="s">
        <v>70</v>
      </c>
      <c r="F5445" s="20">
        <v>1000000064</v>
      </c>
      <c r="G5445" s="20" t="s">
        <v>74</v>
      </c>
      <c r="H5445" s="20" t="s">
        <v>24</v>
      </c>
      <c r="I5445" s="20">
        <v>40000080</v>
      </c>
      <c r="J5445" s="20" t="s">
        <v>65</v>
      </c>
      <c r="K5445" s="20" t="s">
        <v>110</v>
      </c>
      <c r="L5445" s="20" t="s">
        <v>110</v>
      </c>
      <c r="M5445" s="20" t="s">
        <v>110</v>
      </c>
    </row>
    <row r="5446" spans="2:13" x14ac:dyDescent="0.2">
      <c r="B5446" s="19">
        <v>43291</v>
      </c>
      <c r="C5446" s="18">
        <v>0.95537331049981733</v>
      </c>
      <c r="D5446" s="20" t="s">
        <v>3</v>
      </c>
      <c r="E5446" s="20" t="s">
        <v>70</v>
      </c>
      <c r="F5446" s="20">
        <v>1000000064</v>
      </c>
      <c r="G5446" s="20" t="s">
        <v>74</v>
      </c>
      <c r="H5446" s="20" t="s">
        <v>24</v>
      </c>
      <c r="I5446" s="20">
        <v>40000080</v>
      </c>
      <c r="J5446" s="20" t="s">
        <v>65</v>
      </c>
      <c r="K5446" s="20" t="s">
        <v>110</v>
      </c>
      <c r="L5446" s="20" t="s">
        <v>110</v>
      </c>
      <c r="M5446" s="20" t="s">
        <v>110</v>
      </c>
    </row>
    <row r="5447" spans="2:13" x14ac:dyDescent="0.2">
      <c r="B5447" s="19">
        <v>43292</v>
      </c>
      <c r="C5447" s="18">
        <v>0.97448077670981359</v>
      </c>
      <c r="D5447" s="20" t="s">
        <v>3</v>
      </c>
      <c r="E5447" s="20" t="s">
        <v>70</v>
      </c>
      <c r="F5447" s="20">
        <v>1000000064</v>
      </c>
      <c r="G5447" s="20" t="s">
        <v>74</v>
      </c>
      <c r="H5447" s="20" t="s">
        <v>24</v>
      </c>
      <c r="I5447" s="20">
        <v>40000080</v>
      </c>
      <c r="J5447" s="20" t="s">
        <v>65</v>
      </c>
      <c r="K5447" s="20" t="s">
        <v>110</v>
      </c>
      <c r="L5447" s="20" t="s">
        <v>110</v>
      </c>
      <c r="M5447" s="20" t="s">
        <v>110</v>
      </c>
    </row>
    <row r="5448" spans="2:13" x14ac:dyDescent="0.2">
      <c r="B5448" s="19">
        <v>43293</v>
      </c>
      <c r="C5448" s="18">
        <v>0.99397039224400985</v>
      </c>
      <c r="D5448" s="20" t="s">
        <v>3</v>
      </c>
      <c r="E5448" s="20" t="s">
        <v>70</v>
      </c>
      <c r="F5448" s="20">
        <v>1000000064</v>
      </c>
      <c r="G5448" s="20" t="s">
        <v>74</v>
      </c>
      <c r="H5448" s="20" t="s">
        <v>24</v>
      </c>
      <c r="I5448" s="20">
        <v>40000080</v>
      </c>
      <c r="J5448" s="20" t="s">
        <v>65</v>
      </c>
      <c r="K5448" s="20" t="s">
        <v>110</v>
      </c>
      <c r="L5448" s="20" t="s">
        <v>110</v>
      </c>
      <c r="M5448" s="20" t="s">
        <v>110</v>
      </c>
    </row>
    <row r="5449" spans="2:13" x14ac:dyDescent="0.2">
      <c r="B5449" s="19">
        <v>43294</v>
      </c>
      <c r="C5449" s="18">
        <v>1.01384980008889</v>
      </c>
      <c r="D5449" s="20" t="s">
        <v>3</v>
      </c>
      <c r="E5449" s="20" t="s">
        <v>70</v>
      </c>
      <c r="F5449" s="20">
        <v>1000000064</v>
      </c>
      <c r="G5449" s="20" t="s">
        <v>74</v>
      </c>
      <c r="H5449" s="20" t="s">
        <v>24</v>
      </c>
      <c r="I5449" s="20">
        <v>40000080</v>
      </c>
      <c r="J5449" s="20" t="s">
        <v>65</v>
      </c>
      <c r="K5449" s="20" t="s">
        <v>110</v>
      </c>
      <c r="L5449" s="20" t="s">
        <v>110</v>
      </c>
      <c r="M5449" s="20" t="s">
        <v>110</v>
      </c>
    </row>
    <row r="5450" spans="2:13" x14ac:dyDescent="0.2">
      <c r="B5450" s="19">
        <v>43295</v>
      </c>
      <c r="C5450" s="18">
        <v>1.0341267960906679</v>
      </c>
      <c r="D5450" s="20" t="s">
        <v>3</v>
      </c>
      <c r="E5450" s="20" t="s">
        <v>70</v>
      </c>
      <c r="F5450" s="20">
        <v>1000000064</v>
      </c>
      <c r="G5450" s="20" t="s">
        <v>74</v>
      </c>
      <c r="H5450" s="20" t="s">
        <v>24</v>
      </c>
      <c r="I5450" s="20">
        <v>40000080</v>
      </c>
      <c r="J5450" s="20" t="s">
        <v>65</v>
      </c>
      <c r="K5450" s="20" t="s">
        <v>110</v>
      </c>
      <c r="L5450" s="20" t="s">
        <v>110</v>
      </c>
      <c r="M5450" s="20" t="s">
        <v>110</v>
      </c>
    </row>
    <row r="5451" spans="2:13" x14ac:dyDescent="0.2">
      <c r="B5451" s="19">
        <v>43296</v>
      </c>
      <c r="C5451" s="18">
        <v>1.0548093320124812</v>
      </c>
      <c r="D5451" s="20" t="s">
        <v>3</v>
      </c>
      <c r="E5451" s="20" t="s">
        <v>70</v>
      </c>
      <c r="F5451" s="20">
        <v>1000000064</v>
      </c>
      <c r="G5451" s="20" t="s">
        <v>74</v>
      </c>
      <c r="H5451" s="20" t="s">
        <v>24</v>
      </c>
      <c r="I5451" s="20">
        <v>40000080</v>
      </c>
      <c r="J5451" s="20" t="s">
        <v>65</v>
      </c>
      <c r="K5451" s="20" t="s">
        <v>110</v>
      </c>
      <c r="L5451" s="20" t="s">
        <v>110</v>
      </c>
      <c r="M5451" s="20" t="s">
        <v>110</v>
      </c>
    </row>
    <row r="5452" spans="2:13" x14ac:dyDescent="0.2">
      <c r="B5452" s="19">
        <v>43297</v>
      </c>
      <c r="C5452" s="18">
        <v>1.0759055186527309</v>
      </c>
      <c r="D5452" s="20" t="s">
        <v>3</v>
      </c>
      <c r="E5452" s="20" t="s">
        <v>70</v>
      </c>
      <c r="F5452" s="20">
        <v>1000000064</v>
      </c>
      <c r="G5452" s="20" t="s">
        <v>74</v>
      </c>
      <c r="H5452" s="20" t="s">
        <v>24</v>
      </c>
      <c r="I5452" s="20">
        <v>40000080</v>
      </c>
      <c r="J5452" s="20" t="s">
        <v>65</v>
      </c>
      <c r="K5452" s="20" t="s">
        <v>110</v>
      </c>
      <c r="L5452" s="20" t="s">
        <v>110</v>
      </c>
      <c r="M5452" s="20" t="s">
        <v>110</v>
      </c>
    </row>
    <row r="5453" spans="2:13" x14ac:dyDescent="0.2">
      <c r="B5453" s="19">
        <v>43298</v>
      </c>
      <c r="C5453" s="18">
        <v>1.0974236290257855</v>
      </c>
      <c r="D5453" s="20" t="s">
        <v>3</v>
      </c>
      <c r="E5453" s="20" t="s">
        <v>70</v>
      </c>
      <c r="F5453" s="20">
        <v>1000000064</v>
      </c>
      <c r="G5453" s="20" t="s">
        <v>74</v>
      </c>
      <c r="H5453" s="20" t="s">
        <v>24</v>
      </c>
      <c r="I5453" s="20">
        <v>40000080</v>
      </c>
      <c r="J5453" s="20" t="s">
        <v>65</v>
      </c>
      <c r="K5453" s="20" t="s">
        <v>110</v>
      </c>
      <c r="L5453" s="20" t="s">
        <v>110</v>
      </c>
      <c r="M5453" s="20" t="s">
        <v>110</v>
      </c>
    </row>
    <row r="5454" spans="2:13" x14ac:dyDescent="0.2">
      <c r="B5454" s="19">
        <v>43299</v>
      </c>
      <c r="C5454" s="18">
        <v>1.1193721016063012</v>
      </c>
      <c r="D5454" s="20" t="s">
        <v>3</v>
      </c>
      <c r="E5454" s="20" t="s">
        <v>70</v>
      </c>
      <c r="F5454" s="20">
        <v>1000000064</v>
      </c>
      <c r="G5454" s="20" t="s">
        <v>74</v>
      </c>
      <c r="H5454" s="20" t="s">
        <v>24</v>
      </c>
      <c r="I5454" s="20">
        <v>40000080</v>
      </c>
      <c r="J5454" s="20" t="s">
        <v>65</v>
      </c>
      <c r="K5454" s="20" t="s">
        <v>110</v>
      </c>
      <c r="L5454" s="20" t="s">
        <v>110</v>
      </c>
      <c r="M5454" s="20" t="s">
        <v>110</v>
      </c>
    </row>
    <row r="5455" spans="2:13" x14ac:dyDescent="0.2">
      <c r="B5455" s="19">
        <v>43300</v>
      </c>
      <c r="C5455" s="18">
        <v>1.1417595436384271</v>
      </c>
      <c r="D5455" s="20" t="s">
        <v>3</v>
      </c>
      <c r="E5455" s="20" t="s">
        <v>70</v>
      </c>
      <c r="F5455" s="20">
        <v>1000000064</v>
      </c>
      <c r="G5455" s="20" t="s">
        <v>74</v>
      </c>
      <c r="H5455" s="20" t="s">
        <v>24</v>
      </c>
      <c r="I5455" s="20">
        <v>40000080</v>
      </c>
      <c r="J5455" s="20" t="s">
        <v>65</v>
      </c>
      <c r="K5455" s="20" t="s">
        <v>110</v>
      </c>
      <c r="L5455" s="20" t="s">
        <v>110</v>
      </c>
      <c r="M5455" s="20" t="s">
        <v>110</v>
      </c>
    </row>
    <row r="5456" spans="2:13" x14ac:dyDescent="0.2">
      <c r="B5456" s="19">
        <v>43301</v>
      </c>
      <c r="C5456" s="18">
        <v>1.1645947345111958</v>
      </c>
      <c r="D5456" s="20" t="s">
        <v>3</v>
      </c>
      <c r="E5456" s="20" t="s">
        <v>70</v>
      </c>
      <c r="F5456" s="20">
        <v>1000000064</v>
      </c>
      <c r="G5456" s="20" t="s">
        <v>74</v>
      </c>
      <c r="H5456" s="20" t="s">
        <v>24</v>
      </c>
      <c r="I5456" s="20">
        <v>40000080</v>
      </c>
      <c r="J5456" s="20" t="s">
        <v>65</v>
      </c>
      <c r="K5456" s="20" t="s">
        <v>110</v>
      </c>
      <c r="L5456" s="20" t="s">
        <v>110</v>
      </c>
      <c r="M5456" s="20" t="s">
        <v>110</v>
      </c>
    </row>
    <row r="5457" spans="2:13" x14ac:dyDescent="0.2">
      <c r="B5457" s="19">
        <v>43252</v>
      </c>
      <c r="C5457" s="18">
        <v>3.59</v>
      </c>
      <c r="D5457" s="20" t="s">
        <v>3</v>
      </c>
      <c r="E5457" s="20" t="s">
        <v>12</v>
      </c>
      <c r="F5457" s="20">
        <v>1000001649</v>
      </c>
      <c r="G5457" s="20" t="s">
        <v>11</v>
      </c>
      <c r="H5457" s="20" t="s">
        <v>24</v>
      </c>
      <c r="I5457" s="20">
        <v>40000080</v>
      </c>
      <c r="J5457" s="20" t="s">
        <v>65</v>
      </c>
      <c r="K5457" s="20" t="s">
        <v>110</v>
      </c>
      <c r="L5457" s="20" t="s">
        <v>110</v>
      </c>
      <c r="M5457" s="20" t="s">
        <v>110</v>
      </c>
    </row>
    <row r="5458" spans="2:13" x14ac:dyDescent="0.2">
      <c r="B5458" s="19">
        <v>43253</v>
      </c>
      <c r="C5458" s="18">
        <v>2.8457999999999997</v>
      </c>
      <c r="D5458" s="20" t="s">
        <v>3</v>
      </c>
      <c r="E5458" s="20" t="s">
        <v>12</v>
      </c>
      <c r="F5458" s="20">
        <v>1000001649</v>
      </c>
      <c r="G5458" s="20" t="s">
        <v>11</v>
      </c>
      <c r="H5458" s="20" t="s">
        <v>24</v>
      </c>
      <c r="I5458" s="20">
        <v>40000080</v>
      </c>
      <c r="J5458" s="20" t="s">
        <v>65</v>
      </c>
      <c r="K5458" s="20" t="s">
        <v>110</v>
      </c>
      <c r="L5458" s="20" t="s">
        <v>110</v>
      </c>
      <c r="M5458" s="20" t="s">
        <v>110</v>
      </c>
    </row>
    <row r="5459" spans="2:13" x14ac:dyDescent="0.2">
      <c r="B5459" s="19">
        <v>43254</v>
      </c>
      <c r="C5459" s="18">
        <v>2.9027159999999999</v>
      </c>
      <c r="D5459" s="20" t="s">
        <v>3</v>
      </c>
      <c r="E5459" s="20" t="s">
        <v>12</v>
      </c>
      <c r="F5459" s="20">
        <v>1000001649</v>
      </c>
      <c r="G5459" s="20" t="s">
        <v>11</v>
      </c>
      <c r="H5459" s="20" t="s">
        <v>24</v>
      </c>
      <c r="I5459" s="20">
        <v>40000080</v>
      </c>
      <c r="J5459" s="20" t="s">
        <v>65</v>
      </c>
      <c r="K5459" s="20" t="s">
        <v>110</v>
      </c>
      <c r="L5459" s="20" t="s">
        <v>110</v>
      </c>
      <c r="M5459" s="20" t="s">
        <v>110</v>
      </c>
    </row>
    <row r="5460" spans="2:13" x14ac:dyDescent="0.2">
      <c r="B5460" s="19">
        <v>43255</v>
      </c>
      <c r="C5460" s="18">
        <v>2.96077032</v>
      </c>
      <c r="D5460" s="20" t="s">
        <v>3</v>
      </c>
      <c r="E5460" s="20" t="s">
        <v>12</v>
      </c>
      <c r="F5460" s="20">
        <v>1000001649</v>
      </c>
      <c r="G5460" s="20" t="s">
        <v>11</v>
      </c>
      <c r="H5460" s="20" t="s">
        <v>24</v>
      </c>
      <c r="I5460" s="20">
        <v>40000080</v>
      </c>
      <c r="J5460" s="20" t="s">
        <v>65</v>
      </c>
      <c r="K5460" s="20" t="s">
        <v>110</v>
      </c>
      <c r="L5460" s="20" t="s">
        <v>110</v>
      </c>
      <c r="M5460" s="20" t="s">
        <v>110</v>
      </c>
    </row>
    <row r="5461" spans="2:13" x14ac:dyDescent="0.2">
      <c r="B5461" s="19">
        <v>43256</v>
      </c>
      <c r="C5461" s="18">
        <v>3.0199857263999998</v>
      </c>
      <c r="D5461" s="20" t="s">
        <v>3</v>
      </c>
      <c r="E5461" s="20" t="s">
        <v>12</v>
      </c>
      <c r="F5461" s="20">
        <v>1000001649</v>
      </c>
      <c r="G5461" s="20" t="s">
        <v>11</v>
      </c>
      <c r="H5461" s="20" t="s">
        <v>24</v>
      </c>
      <c r="I5461" s="20">
        <v>40000080</v>
      </c>
      <c r="J5461" s="20" t="s">
        <v>65</v>
      </c>
      <c r="K5461" s="20" t="s">
        <v>110</v>
      </c>
      <c r="L5461" s="20" t="s">
        <v>110</v>
      </c>
      <c r="M5461" s="20" t="s">
        <v>110</v>
      </c>
    </row>
    <row r="5462" spans="2:13" x14ac:dyDescent="0.2">
      <c r="B5462" s="19">
        <v>43257</v>
      </c>
      <c r="C5462" s="18">
        <v>3.0803854409279996</v>
      </c>
      <c r="D5462" s="20" t="s">
        <v>3</v>
      </c>
      <c r="E5462" s="20" t="s">
        <v>12</v>
      </c>
      <c r="F5462" s="20">
        <v>1000001649</v>
      </c>
      <c r="G5462" s="20" t="s">
        <v>11</v>
      </c>
      <c r="H5462" s="20" t="s">
        <v>24</v>
      </c>
      <c r="I5462" s="20">
        <v>40000080</v>
      </c>
      <c r="J5462" s="20" t="s">
        <v>65</v>
      </c>
      <c r="K5462" s="20" t="s">
        <v>110</v>
      </c>
      <c r="L5462" s="20" t="s">
        <v>110</v>
      </c>
      <c r="M5462" s="20" t="s">
        <v>110</v>
      </c>
    </row>
    <row r="5463" spans="2:13" x14ac:dyDescent="0.2">
      <c r="B5463" s="19">
        <v>43258</v>
      </c>
      <c r="C5463" s="18">
        <v>3.1419931497465599</v>
      </c>
      <c r="D5463" s="20" t="s">
        <v>3</v>
      </c>
      <c r="E5463" s="20" t="s">
        <v>12</v>
      </c>
      <c r="F5463" s="20">
        <v>1000001649</v>
      </c>
      <c r="G5463" s="20" t="s">
        <v>11</v>
      </c>
      <c r="H5463" s="20" t="s">
        <v>24</v>
      </c>
      <c r="I5463" s="20">
        <v>40000080</v>
      </c>
      <c r="J5463" s="20" t="s">
        <v>65</v>
      </c>
      <c r="K5463" s="20" t="s">
        <v>110</v>
      </c>
      <c r="L5463" s="20" t="s">
        <v>110</v>
      </c>
      <c r="M5463" s="20" t="s">
        <v>110</v>
      </c>
    </row>
    <row r="5464" spans="2:13" x14ac:dyDescent="0.2">
      <c r="B5464" s="19">
        <v>43259</v>
      </c>
      <c r="C5464" s="18">
        <v>3.2048330127414908</v>
      </c>
      <c r="D5464" s="20" t="s">
        <v>3</v>
      </c>
      <c r="E5464" s="20" t="s">
        <v>12</v>
      </c>
      <c r="F5464" s="20">
        <v>1000001649</v>
      </c>
      <c r="G5464" s="20" t="s">
        <v>11</v>
      </c>
      <c r="H5464" s="20" t="s">
        <v>24</v>
      </c>
      <c r="I5464" s="20">
        <v>40000080</v>
      </c>
      <c r="J5464" s="20" t="s">
        <v>65</v>
      </c>
      <c r="K5464" s="20" t="s">
        <v>110</v>
      </c>
      <c r="L5464" s="20" t="s">
        <v>110</v>
      </c>
      <c r="M5464" s="20" t="s">
        <v>110</v>
      </c>
    </row>
    <row r="5465" spans="2:13" x14ac:dyDescent="0.2">
      <c r="B5465" s="19">
        <v>43260</v>
      </c>
      <c r="C5465" s="18">
        <v>3.2689296729963204</v>
      </c>
      <c r="D5465" s="20" t="s">
        <v>3</v>
      </c>
      <c r="E5465" s="20" t="s">
        <v>12</v>
      </c>
      <c r="F5465" s="20">
        <v>1000001649</v>
      </c>
      <c r="G5465" s="20" t="s">
        <v>11</v>
      </c>
      <c r="H5465" s="20" t="s">
        <v>24</v>
      </c>
      <c r="I5465" s="20">
        <v>40000080</v>
      </c>
      <c r="J5465" s="20" t="s">
        <v>65</v>
      </c>
      <c r="K5465" s="20" t="s">
        <v>110</v>
      </c>
      <c r="L5465" s="20" t="s">
        <v>110</v>
      </c>
      <c r="M5465" s="20" t="s">
        <v>110</v>
      </c>
    </row>
    <row r="5466" spans="2:13" x14ac:dyDescent="0.2">
      <c r="B5466" s="19">
        <v>43261</v>
      </c>
      <c r="C5466" s="18">
        <v>3.3343082664562469</v>
      </c>
      <c r="D5466" s="20" t="s">
        <v>3</v>
      </c>
      <c r="E5466" s="20" t="s">
        <v>12</v>
      </c>
      <c r="F5466" s="20">
        <v>1000001649</v>
      </c>
      <c r="G5466" s="20" t="s">
        <v>11</v>
      </c>
      <c r="H5466" s="20" t="s">
        <v>24</v>
      </c>
      <c r="I5466" s="20">
        <v>40000080</v>
      </c>
      <c r="J5466" s="20" t="s">
        <v>65</v>
      </c>
      <c r="K5466" s="20" t="s">
        <v>110</v>
      </c>
      <c r="L5466" s="20" t="s">
        <v>110</v>
      </c>
      <c r="M5466" s="20" t="s">
        <v>110</v>
      </c>
    </row>
    <row r="5467" spans="2:13" x14ac:dyDescent="0.2">
      <c r="B5467" s="19">
        <v>43262</v>
      </c>
      <c r="C5467" s="18">
        <v>3.4009944317853718</v>
      </c>
      <c r="D5467" s="20" t="s">
        <v>3</v>
      </c>
      <c r="E5467" s="20" t="s">
        <v>12</v>
      </c>
      <c r="F5467" s="20">
        <v>1000001649</v>
      </c>
      <c r="G5467" s="20" t="s">
        <v>11</v>
      </c>
      <c r="H5467" s="20" t="s">
        <v>24</v>
      </c>
      <c r="I5467" s="20">
        <v>40000080</v>
      </c>
      <c r="J5467" s="20" t="s">
        <v>65</v>
      </c>
      <c r="K5467" s="20" t="s">
        <v>110</v>
      </c>
      <c r="L5467" s="20" t="s">
        <v>110</v>
      </c>
      <c r="M5467" s="20" t="s">
        <v>110</v>
      </c>
    </row>
    <row r="5468" spans="2:13" x14ac:dyDescent="0.2">
      <c r="B5468" s="19">
        <v>43263</v>
      </c>
      <c r="C5468" s="18">
        <v>3.469014320421079</v>
      </c>
      <c r="D5468" s="20" t="s">
        <v>3</v>
      </c>
      <c r="E5468" s="20" t="s">
        <v>12</v>
      </c>
      <c r="F5468" s="20">
        <v>1000001649</v>
      </c>
      <c r="G5468" s="20" t="s">
        <v>11</v>
      </c>
      <c r="H5468" s="20" t="s">
        <v>24</v>
      </c>
      <c r="I5468" s="20">
        <v>40000080</v>
      </c>
      <c r="J5468" s="20" t="s">
        <v>65</v>
      </c>
      <c r="K5468" s="20" t="s">
        <v>110</v>
      </c>
      <c r="L5468" s="20" t="s">
        <v>110</v>
      </c>
      <c r="M5468" s="20" t="s">
        <v>110</v>
      </c>
    </row>
    <row r="5469" spans="2:13" x14ac:dyDescent="0.2">
      <c r="B5469" s="19">
        <v>43264</v>
      </c>
      <c r="C5469" s="18">
        <v>3.5383946068295007</v>
      </c>
      <c r="D5469" s="20" t="s">
        <v>3</v>
      </c>
      <c r="E5469" s="20" t="s">
        <v>12</v>
      </c>
      <c r="F5469" s="20">
        <v>1000001649</v>
      </c>
      <c r="G5469" s="20" t="s">
        <v>11</v>
      </c>
      <c r="H5469" s="20" t="s">
        <v>24</v>
      </c>
      <c r="I5469" s="20">
        <v>40000080</v>
      </c>
      <c r="J5469" s="20" t="s">
        <v>65</v>
      </c>
      <c r="K5469" s="20" t="s">
        <v>110</v>
      </c>
      <c r="L5469" s="20" t="s">
        <v>110</v>
      </c>
      <c r="M5469" s="20" t="s">
        <v>110</v>
      </c>
    </row>
    <row r="5470" spans="2:13" x14ac:dyDescent="0.2">
      <c r="B5470" s="19">
        <v>43265</v>
      </c>
      <c r="C5470" s="18">
        <v>3.6091624989660911</v>
      </c>
      <c r="D5470" s="20" t="s">
        <v>3</v>
      </c>
      <c r="E5470" s="20" t="s">
        <v>12</v>
      </c>
      <c r="F5470" s="20">
        <v>1000001649</v>
      </c>
      <c r="G5470" s="20" t="s">
        <v>11</v>
      </c>
      <c r="H5470" s="20" t="s">
        <v>24</v>
      </c>
      <c r="I5470" s="20">
        <v>40000080</v>
      </c>
      <c r="J5470" s="20" t="s">
        <v>65</v>
      </c>
      <c r="K5470" s="20" t="s">
        <v>110</v>
      </c>
      <c r="L5470" s="20" t="s">
        <v>110</v>
      </c>
      <c r="M5470" s="20" t="s">
        <v>110</v>
      </c>
    </row>
    <row r="5471" spans="2:13" x14ac:dyDescent="0.2">
      <c r="B5471" s="19">
        <v>43266</v>
      </c>
      <c r="C5471" s="18">
        <v>3.6813457489454127</v>
      </c>
      <c r="D5471" s="20" t="s">
        <v>3</v>
      </c>
      <c r="E5471" s="20" t="s">
        <v>12</v>
      </c>
      <c r="F5471" s="20">
        <v>1000001649</v>
      </c>
      <c r="G5471" s="20" t="s">
        <v>11</v>
      </c>
      <c r="H5471" s="20" t="s">
        <v>24</v>
      </c>
      <c r="I5471" s="20">
        <v>40000080</v>
      </c>
      <c r="J5471" s="20" t="s">
        <v>65</v>
      </c>
      <c r="K5471" s="20" t="s">
        <v>110</v>
      </c>
      <c r="L5471" s="20" t="s">
        <v>110</v>
      </c>
      <c r="M5471" s="20" t="s">
        <v>110</v>
      </c>
    </row>
    <row r="5472" spans="2:13" x14ac:dyDescent="0.2">
      <c r="B5472" s="19">
        <v>43267</v>
      </c>
      <c r="C5472" s="18">
        <v>3.7549726639243208</v>
      </c>
      <c r="D5472" s="20" t="s">
        <v>3</v>
      </c>
      <c r="E5472" s="20" t="s">
        <v>12</v>
      </c>
      <c r="F5472" s="20">
        <v>1000001649</v>
      </c>
      <c r="G5472" s="20" t="s">
        <v>11</v>
      </c>
      <c r="H5472" s="20" t="s">
        <v>24</v>
      </c>
      <c r="I5472" s="20">
        <v>40000080</v>
      </c>
      <c r="J5472" s="20" t="s">
        <v>65</v>
      </c>
      <c r="K5472" s="20" t="s">
        <v>110</v>
      </c>
      <c r="L5472" s="20" t="s">
        <v>110</v>
      </c>
      <c r="M5472" s="20" t="s">
        <v>110</v>
      </c>
    </row>
    <row r="5473" spans="2:13" x14ac:dyDescent="0.2">
      <c r="B5473" s="19">
        <v>43268</v>
      </c>
      <c r="C5473" s="18">
        <v>3.8300721172028074</v>
      </c>
      <c r="D5473" s="20" t="s">
        <v>3</v>
      </c>
      <c r="E5473" s="20" t="s">
        <v>12</v>
      </c>
      <c r="F5473" s="20">
        <v>1000001649</v>
      </c>
      <c r="G5473" s="20" t="s">
        <v>11</v>
      </c>
      <c r="H5473" s="20" t="s">
        <v>24</v>
      </c>
      <c r="I5473" s="20">
        <v>40000080</v>
      </c>
      <c r="J5473" s="20" t="s">
        <v>65</v>
      </c>
      <c r="K5473" s="20" t="s">
        <v>110</v>
      </c>
      <c r="L5473" s="20" t="s">
        <v>110</v>
      </c>
      <c r="M5473" s="20" t="s">
        <v>110</v>
      </c>
    </row>
    <row r="5474" spans="2:13" x14ac:dyDescent="0.2">
      <c r="B5474" s="19">
        <v>43269</v>
      </c>
      <c r="C5474" s="18">
        <v>3.9066735595468636</v>
      </c>
      <c r="D5474" s="20" t="s">
        <v>3</v>
      </c>
      <c r="E5474" s="20" t="s">
        <v>12</v>
      </c>
      <c r="F5474" s="20">
        <v>1000001649</v>
      </c>
      <c r="G5474" s="20" t="s">
        <v>11</v>
      </c>
      <c r="H5474" s="20" t="s">
        <v>24</v>
      </c>
      <c r="I5474" s="20">
        <v>40000080</v>
      </c>
      <c r="J5474" s="20" t="s">
        <v>65</v>
      </c>
      <c r="K5474" s="20" t="s">
        <v>110</v>
      </c>
      <c r="L5474" s="20" t="s">
        <v>110</v>
      </c>
      <c r="M5474" s="20" t="s">
        <v>110</v>
      </c>
    </row>
    <row r="5475" spans="2:13" x14ac:dyDescent="0.2">
      <c r="B5475" s="19">
        <v>43270</v>
      </c>
      <c r="C5475" s="18">
        <v>3.9848070307378007</v>
      </c>
      <c r="D5475" s="20" t="s">
        <v>3</v>
      </c>
      <c r="E5475" s="20" t="s">
        <v>12</v>
      </c>
      <c r="F5475" s="20">
        <v>1000001649</v>
      </c>
      <c r="G5475" s="20" t="s">
        <v>11</v>
      </c>
      <c r="H5475" s="20" t="s">
        <v>24</v>
      </c>
      <c r="I5475" s="20">
        <v>40000080</v>
      </c>
      <c r="J5475" s="20" t="s">
        <v>65</v>
      </c>
      <c r="K5475" s="20" t="s">
        <v>110</v>
      </c>
      <c r="L5475" s="20" t="s">
        <v>110</v>
      </c>
      <c r="M5475" s="20" t="s">
        <v>110</v>
      </c>
    </row>
    <row r="5476" spans="2:13" x14ac:dyDescent="0.2">
      <c r="B5476" s="19">
        <v>43271</v>
      </c>
      <c r="C5476" s="18">
        <v>2.4025031713525569</v>
      </c>
      <c r="D5476" s="20" t="s">
        <v>3</v>
      </c>
      <c r="E5476" s="20" t="s">
        <v>12</v>
      </c>
      <c r="F5476" s="20">
        <v>1000001649</v>
      </c>
      <c r="G5476" s="20" t="s">
        <v>11</v>
      </c>
      <c r="H5476" s="20" t="s">
        <v>24</v>
      </c>
      <c r="I5476" s="20">
        <v>40000080</v>
      </c>
      <c r="J5476" s="20" t="s">
        <v>65</v>
      </c>
      <c r="K5476" s="20" t="s">
        <v>110</v>
      </c>
      <c r="L5476" s="20" t="s">
        <v>110</v>
      </c>
      <c r="M5476" s="20" t="s">
        <v>110</v>
      </c>
    </row>
    <row r="5477" spans="2:13" x14ac:dyDescent="0.2">
      <c r="B5477" s="19">
        <v>43272</v>
      </c>
      <c r="C5477" s="18">
        <v>2.450553234779608</v>
      </c>
      <c r="D5477" s="20" t="s">
        <v>3</v>
      </c>
      <c r="E5477" s="20" t="s">
        <v>12</v>
      </c>
      <c r="F5477" s="20">
        <v>1000001649</v>
      </c>
      <c r="G5477" s="20" t="s">
        <v>11</v>
      </c>
      <c r="H5477" s="20" t="s">
        <v>24</v>
      </c>
      <c r="I5477" s="20">
        <v>40000080</v>
      </c>
      <c r="J5477" s="20" t="s">
        <v>65</v>
      </c>
      <c r="K5477" s="20" t="s">
        <v>110</v>
      </c>
      <c r="L5477" s="20" t="s">
        <v>110</v>
      </c>
      <c r="M5477" s="20" t="s">
        <v>110</v>
      </c>
    </row>
    <row r="5478" spans="2:13" x14ac:dyDescent="0.2">
      <c r="B5478" s="19">
        <v>43273</v>
      </c>
      <c r="C5478" s="18">
        <v>2.4995642994752001</v>
      </c>
      <c r="D5478" s="20" t="s">
        <v>3</v>
      </c>
      <c r="E5478" s="20" t="s">
        <v>12</v>
      </c>
      <c r="F5478" s="20">
        <v>1000001649</v>
      </c>
      <c r="G5478" s="20" t="s">
        <v>11</v>
      </c>
      <c r="H5478" s="20" t="s">
        <v>24</v>
      </c>
      <c r="I5478" s="20">
        <v>40000080</v>
      </c>
      <c r="J5478" s="20" t="s">
        <v>65</v>
      </c>
      <c r="K5478" s="20" t="s">
        <v>110</v>
      </c>
      <c r="L5478" s="20" t="s">
        <v>110</v>
      </c>
      <c r="M5478" s="20" t="s">
        <v>110</v>
      </c>
    </row>
    <row r="5479" spans="2:13" x14ac:dyDescent="0.2">
      <c r="B5479" s="19">
        <v>43274</v>
      </c>
      <c r="C5479" s="18">
        <v>2.5495555854647041</v>
      </c>
      <c r="D5479" s="20" t="s">
        <v>3</v>
      </c>
      <c r="E5479" s="20" t="s">
        <v>12</v>
      </c>
      <c r="F5479" s="20">
        <v>1000001649</v>
      </c>
      <c r="G5479" s="20" t="s">
        <v>11</v>
      </c>
      <c r="H5479" s="20" t="s">
        <v>24</v>
      </c>
      <c r="I5479" s="20">
        <v>40000080</v>
      </c>
      <c r="J5479" s="20" t="s">
        <v>65</v>
      </c>
      <c r="K5479" s="20" t="s">
        <v>110</v>
      </c>
      <c r="L5479" s="20" t="s">
        <v>110</v>
      </c>
      <c r="M5479" s="20" t="s">
        <v>110</v>
      </c>
    </row>
    <row r="5480" spans="2:13" x14ac:dyDescent="0.2">
      <c r="B5480" s="19">
        <v>43275</v>
      </c>
      <c r="C5480" s="18">
        <v>2.6005466971739981</v>
      </c>
      <c r="D5480" s="20" t="s">
        <v>3</v>
      </c>
      <c r="E5480" s="20" t="s">
        <v>12</v>
      </c>
      <c r="F5480" s="20">
        <v>1000001649</v>
      </c>
      <c r="G5480" s="20" t="s">
        <v>11</v>
      </c>
      <c r="H5480" s="20" t="s">
        <v>24</v>
      </c>
      <c r="I5480" s="20">
        <v>40000080</v>
      </c>
      <c r="J5480" s="20" t="s">
        <v>65</v>
      </c>
      <c r="K5480" s="20" t="s">
        <v>110</v>
      </c>
      <c r="L5480" s="20" t="s">
        <v>110</v>
      </c>
      <c r="M5480" s="20" t="s">
        <v>110</v>
      </c>
    </row>
    <row r="5481" spans="2:13" x14ac:dyDescent="0.2">
      <c r="B5481" s="19">
        <v>43276</v>
      </c>
      <c r="C5481" s="18">
        <v>2.6525576311174781</v>
      </c>
      <c r="D5481" s="20" t="s">
        <v>3</v>
      </c>
      <c r="E5481" s="20" t="s">
        <v>12</v>
      </c>
      <c r="F5481" s="20">
        <v>1000001649</v>
      </c>
      <c r="G5481" s="20" t="s">
        <v>11</v>
      </c>
      <c r="H5481" s="20" t="s">
        <v>24</v>
      </c>
      <c r="I5481" s="20">
        <v>40000080</v>
      </c>
      <c r="J5481" s="20" t="s">
        <v>65</v>
      </c>
      <c r="K5481" s="20" t="s">
        <v>110</v>
      </c>
      <c r="L5481" s="20" t="s">
        <v>110</v>
      </c>
      <c r="M5481" s="20" t="s">
        <v>110</v>
      </c>
    </row>
    <row r="5482" spans="2:13" x14ac:dyDescent="0.2">
      <c r="B5482" s="19">
        <v>43277</v>
      </c>
      <c r="C5482" s="18">
        <v>2.7056087837398275</v>
      </c>
      <c r="D5482" s="20" t="s">
        <v>3</v>
      </c>
      <c r="E5482" s="20" t="s">
        <v>12</v>
      </c>
      <c r="F5482" s="20">
        <v>1000001649</v>
      </c>
      <c r="G5482" s="20" t="s">
        <v>11</v>
      </c>
      <c r="H5482" s="20" t="s">
        <v>24</v>
      </c>
      <c r="I5482" s="20">
        <v>40000080</v>
      </c>
      <c r="J5482" s="20" t="s">
        <v>65</v>
      </c>
      <c r="K5482" s="20" t="s">
        <v>110</v>
      </c>
      <c r="L5482" s="20" t="s">
        <v>110</v>
      </c>
      <c r="M5482" s="20" t="s">
        <v>110</v>
      </c>
    </row>
    <row r="5483" spans="2:13" x14ac:dyDescent="0.2">
      <c r="B5483" s="19">
        <v>43278</v>
      </c>
      <c r="C5483" s="18">
        <v>2.7597209594146239</v>
      </c>
      <c r="D5483" s="20" t="s">
        <v>3</v>
      </c>
      <c r="E5483" s="20" t="s">
        <v>12</v>
      </c>
      <c r="F5483" s="20">
        <v>1000001649</v>
      </c>
      <c r="G5483" s="20" t="s">
        <v>11</v>
      </c>
      <c r="H5483" s="20" t="s">
        <v>24</v>
      </c>
      <c r="I5483" s="20">
        <v>40000080</v>
      </c>
      <c r="J5483" s="20" t="s">
        <v>65</v>
      </c>
      <c r="K5483" s="20" t="s">
        <v>110</v>
      </c>
      <c r="L5483" s="20" t="s">
        <v>110</v>
      </c>
      <c r="M5483" s="20" t="s">
        <v>110</v>
      </c>
    </row>
    <row r="5484" spans="2:13" x14ac:dyDescent="0.2">
      <c r="B5484" s="19">
        <v>43279</v>
      </c>
      <c r="C5484" s="18">
        <v>2.8149153786029166</v>
      </c>
      <c r="D5484" s="20" t="s">
        <v>3</v>
      </c>
      <c r="E5484" s="20" t="s">
        <v>12</v>
      </c>
      <c r="F5484" s="20">
        <v>1000001649</v>
      </c>
      <c r="G5484" s="20" t="s">
        <v>11</v>
      </c>
      <c r="H5484" s="20" t="s">
        <v>24</v>
      </c>
      <c r="I5484" s="20">
        <v>40000080</v>
      </c>
      <c r="J5484" s="20" t="s">
        <v>65</v>
      </c>
      <c r="K5484" s="20" t="s">
        <v>110</v>
      </c>
      <c r="L5484" s="20" t="s">
        <v>110</v>
      </c>
      <c r="M5484" s="20" t="s">
        <v>110</v>
      </c>
    </row>
    <row r="5485" spans="2:13" x14ac:dyDescent="0.2">
      <c r="B5485" s="19">
        <v>43280</v>
      </c>
      <c r="C5485" s="18">
        <v>2.8712136861749746</v>
      </c>
      <c r="D5485" s="20" t="s">
        <v>3</v>
      </c>
      <c r="E5485" s="20" t="s">
        <v>12</v>
      </c>
      <c r="F5485" s="20">
        <v>1000001649</v>
      </c>
      <c r="G5485" s="20" t="s">
        <v>11</v>
      </c>
      <c r="H5485" s="20" t="s">
        <v>24</v>
      </c>
      <c r="I5485" s="20">
        <v>40000080</v>
      </c>
      <c r="J5485" s="20" t="s">
        <v>65</v>
      </c>
      <c r="K5485" s="20" t="s">
        <v>110</v>
      </c>
      <c r="L5485" s="20" t="s">
        <v>110</v>
      </c>
      <c r="M5485" s="20" t="s">
        <v>110</v>
      </c>
    </row>
    <row r="5486" spans="2:13" x14ac:dyDescent="0.2">
      <c r="B5486" s="19">
        <v>43281</v>
      </c>
      <c r="C5486" s="18">
        <v>2.9286379598984742</v>
      </c>
      <c r="D5486" s="20" t="s">
        <v>3</v>
      </c>
      <c r="E5486" s="20" t="s">
        <v>12</v>
      </c>
      <c r="F5486" s="20">
        <v>1000001649</v>
      </c>
      <c r="G5486" s="20" t="s">
        <v>11</v>
      </c>
      <c r="H5486" s="20" t="s">
        <v>24</v>
      </c>
      <c r="I5486" s="20">
        <v>40000080</v>
      </c>
      <c r="J5486" s="20" t="s">
        <v>65</v>
      </c>
      <c r="K5486" s="20" t="s">
        <v>110</v>
      </c>
      <c r="L5486" s="20" t="s">
        <v>110</v>
      </c>
      <c r="M5486" s="20" t="s">
        <v>110</v>
      </c>
    </row>
    <row r="5487" spans="2:13" x14ac:dyDescent="0.2">
      <c r="B5487" s="19">
        <v>43282</v>
      </c>
      <c r="C5487" s="18">
        <v>2.9872107190964439</v>
      </c>
      <c r="D5487" s="20" t="s">
        <v>3</v>
      </c>
      <c r="E5487" s="20" t="s">
        <v>12</v>
      </c>
      <c r="F5487" s="20">
        <v>1000001649</v>
      </c>
      <c r="G5487" s="20" t="s">
        <v>11</v>
      </c>
      <c r="H5487" s="20" t="s">
        <v>24</v>
      </c>
      <c r="I5487" s="20">
        <v>40000080</v>
      </c>
      <c r="J5487" s="20" t="s">
        <v>65</v>
      </c>
      <c r="K5487" s="20" t="s">
        <v>110</v>
      </c>
      <c r="L5487" s="20" t="s">
        <v>110</v>
      </c>
      <c r="M5487" s="20" t="s">
        <v>110</v>
      </c>
    </row>
    <row r="5488" spans="2:13" x14ac:dyDescent="0.2">
      <c r="B5488" s="19">
        <v>43283</v>
      </c>
      <c r="C5488" s="18">
        <v>3.0469549334783728</v>
      </c>
      <c r="D5488" s="20" t="s">
        <v>3</v>
      </c>
      <c r="E5488" s="20" t="s">
        <v>12</v>
      </c>
      <c r="F5488" s="20">
        <v>1000001649</v>
      </c>
      <c r="G5488" s="20" t="s">
        <v>11</v>
      </c>
      <c r="H5488" s="20" t="s">
        <v>24</v>
      </c>
      <c r="I5488" s="20">
        <v>40000080</v>
      </c>
      <c r="J5488" s="20" t="s">
        <v>65</v>
      </c>
      <c r="K5488" s="20" t="s">
        <v>110</v>
      </c>
      <c r="L5488" s="20" t="s">
        <v>110</v>
      </c>
      <c r="M5488" s="20" t="s">
        <v>110</v>
      </c>
    </row>
    <row r="5489" spans="2:13" x14ac:dyDescent="0.2">
      <c r="B5489" s="19">
        <v>43284</v>
      </c>
      <c r="C5489" s="18">
        <v>3.1078940321479398</v>
      </c>
      <c r="D5489" s="20" t="s">
        <v>3</v>
      </c>
      <c r="E5489" s="20" t="s">
        <v>12</v>
      </c>
      <c r="F5489" s="20">
        <v>1000001649</v>
      </c>
      <c r="G5489" s="20" t="s">
        <v>11</v>
      </c>
      <c r="H5489" s="20" t="s">
        <v>24</v>
      </c>
      <c r="I5489" s="20">
        <v>40000080</v>
      </c>
      <c r="J5489" s="20" t="s">
        <v>65</v>
      </c>
      <c r="K5489" s="20" t="s">
        <v>110</v>
      </c>
      <c r="L5489" s="20" t="s">
        <v>110</v>
      </c>
      <c r="M5489" s="20" t="s">
        <v>110</v>
      </c>
    </row>
    <row r="5490" spans="2:13" x14ac:dyDescent="0.2">
      <c r="B5490" s="19">
        <v>43285</v>
      </c>
      <c r="C5490" s="18">
        <v>3.1700519127908988</v>
      </c>
      <c r="D5490" s="20" t="s">
        <v>3</v>
      </c>
      <c r="E5490" s="20" t="s">
        <v>12</v>
      </c>
      <c r="F5490" s="20">
        <v>1000001649</v>
      </c>
      <c r="G5490" s="20" t="s">
        <v>11</v>
      </c>
      <c r="H5490" s="20" t="s">
        <v>24</v>
      </c>
      <c r="I5490" s="20">
        <v>40000080</v>
      </c>
      <c r="J5490" s="20" t="s">
        <v>65</v>
      </c>
      <c r="K5490" s="20" t="s">
        <v>110</v>
      </c>
      <c r="L5490" s="20" t="s">
        <v>110</v>
      </c>
      <c r="M5490" s="20" t="s">
        <v>110</v>
      </c>
    </row>
    <row r="5491" spans="2:13" x14ac:dyDescent="0.2">
      <c r="B5491" s="19">
        <v>43286</v>
      </c>
      <c r="C5491" s="18">
        <v>3.2334529510467171</v>
      </c>
      <c r="D5491" s="20" t="s">
        <v>3</v>
      </c>
      <c r="E5491" s="20" t="s">
        <v>12</v>
      </c>
      <c r="F5491" s="20">
        <v>1000001649</v>
      </c>
      <c r="G5491" s="20" t="s">
        <v>11</v>
      </c>
      <c r="H5491" s="20" t="s">
        <v>24</v>
      </c>
      <c r="I5491" s="20">
        <v>40000080</v>
      </c>
      <c r="J5491" s="20" t="s">
        <v>65</v>
      </c>
      <c r="K5491" s="20" t="s">
        <v>110</v>
      </c>
      <c r="L5491" s="20" t="s">
        <v>110</v>
      </c>
      <c r="M5491" s="20" t="s">
        <v>110</v>
      </c>
    </row>
    <row r="5492" spans="2:13" x14ac:dyDescent="0.2">
      <c r="B5492" s="19">
        <v>43287</v>
      </c>
      <c r="C5492" s="18">
        <v>3.2981220100676518</v>
      </c>
      <c r="D5492" s="20" t="s">
        <v>3</v>
      </c>
      <c r="E5492" s="20" t="s">
        <v>12</v>
      </c>
      <c r="F5492" s="20">
        <v>1000001649</v>
      </c>
      <c r="G5492" s="20" t="s">
        <v>11</v>
      </c>
      <c r="H5492" s="20" t="s">
        <v>24</v>
      </c>
      <c r="I5492" s="20">
        <v>40000080</v>
      </c>
      <c r="J5492" s="20" t="s">
        <v>65</v>
      </c>
      <c r="K5492" s="20" t="s">
        <v>110</v>
      </c>
      <c r="L5492" s="20" t="s">
        <v>110</v>
      </c>
      <c r="M5492" s="20" t="s">
        <v>110</v>
      </c>
    </row>
    <row r="5493" spans="2:13" x14ac:dyDescent="0.2">
      <c r="B5493" s="19">
        <v>43288</v>
      </c>
      <c r="C5493" s="18">
        <v>3.3640844502690048</v>
      </c>
      <c r="D5493" s="20" t="s">
        <v>3</v>
      </c>
      <c r="E5493" s="20" t="s">
        <v>12</v>
      </c>
      <c r="F5493" s="20">
        <v>1000001649</v>
      </c>
      <c r="G5493" s="20" t="s">
        <v>11</v>
      </c>
      <c r="H5493" s="20" t="s">
        <v>24</v>
      </c>
      <c r="I5493" s="20">
        <v>40000080</v>
      </c>
      <c r="J5493" s="20" t="s">
        <v>65</v>
      </c>
      <c r="K5493" s="20" t="s">
        <v>110</v>
      </c>
      <c r="L5493" s="20" t="s">
        <v>110</v>
      </c>
      <c r="M5493" s="20" t="s">
        <v>110</v>
      </c>
    </row>
    <row r="5494" spans="2:13" x14ac:dyDescent="0.2">
      <c r="B5494" s="19">
        <v>43289</v>
      </c>
      <c r="C5494" s="18">
        <v>3.4313661392743855</v>
      </c>
      <c r="D5494" s="20" t="s">
        <v>3</v>
      </c>
      <c r="E5494" s="20" t="s">
        <v>12</v>
      </c>
      <c r="F5494" s="20">
        <v>1000001649</v>
      </c>
      <c r="G5494" s="20" t="s">
        <v>11</v>
      </c>
      <c r="H5494" s="20" t="s">
        <v>24</v>
      </c>
      <c r="I5494" s="20">
        <v>40000080</v>
      </c>
      <c r="J5494" s="20" t="s">
        <v>65</v>
      </c>
      <c r="K5494" s="20" t="s">
        <v>110</v>
      </c>
      <c r="L5494" s="20" t="s">
        <v>110</v>
      </c>
      <c r="M5494" s="20" t="s">
        <v>110</v>
      </c>
    </row>
    <row r="5495" spans="2:13" x14ac:dyDescent="0.2">
      <c r="B5495" s="19">
        <v>43290</v>
      </c>
      <c r="C5495" s="18">
        <v>3.4999934620598729</v>
      </c>
      <c r="D5495" s="20" t="s">
        <v>3</v>
      </c>
      <c r="E5495" s="20" t="s">
        <v>12</v>
      </c>
      <c r="F5495" s="20">
        <v>1000001649</v>
      </c>
      <c r="G5495" s="20" t="s">
        <v>11</v>
      </c>
      <c r="H5495" s="20" t="s">
        <v>24</v>
      </c>
      <c r="I5495" s="20">
        <v>40000080</v>
      </c>
      <c r="J5495" s="20" t="s">
        <v>65</v>
      </c>
      <c r="K5495" s="20" t="s">
        <v>110</v>
      </c>
      <c r="L5495" s="20" t="s">
        <v>110</v>
      </c>
      <c r="M5495" s="20" t="s">
        <v>110</v>
      </c>
    </row>
    <row r="5496" spans="2:13" x14ac:dyDescent="0.2">
      <c r="B5496" s="19">
        <v>43291</v>
      </c>
      <c r="C5496" s="18">
        <v>3.5699933313010708</v>
      </c>
      <c r="D5496" s="20" t="s">
        <v>3</v>
      </c>
      <c r="E5496" s="20" t="s">
        <v>12</v>
      </c>
      <c r="F5496" s="20">
        <v>1000001649</v>
      </c>
      <c r="G5496" s="20" t="s">
        <v>11</v>
      </c>
      <c r="H5496" s="20" t="s">
        <v>24</v>
      </c>
      <c r="I5496" s="20">
        <v>40000080</v>
      </c>
      <c r="J5496" s="20" t="s">
        <v>65</v>
      </c>
      <c r="K5496" s="20" t="s">
        <v>110</v>
      </c>
      <c r="L5496" s="20" t="s">
        <v>110</v>
      </c>
      <c r="M5496" s="20" t="s">
        <v>110</v>
      </c>
    </row>
    <row r="5497" spans="2:13" x14ac:dyDescent="0.2">
      <c r="B5497" s="19">
        <v>43292</v>
      </c>
      <c r="C5497" s="18">
        <v>3.6413931979270924</v>
      </c>
      <c r="D5497" s="20" t="s">
        <v>3</v>
      </c>
      <c r="E5497" s="20" t="s">
        <v>12</v>
      </c>
      <c r="F5497" s="20">
        <v>1000001649</v>
      </c>
      <c r="G5497" s="20" t="s">
        <v>11</v>
      </c>
      <c r="H5497" s="20" t="s">
        <v>24</v>
      </c>
      <c r="I5497" s="20">
        <v>40000080</v>
      </c>
      <c r="J5497" s="20" t="s">
        <v>65</v>
      </c>
      <c r="K5497" s="20" t="s">
        <v>110</v>
      </c>
      <c r="L5497" s="20" t="s">
        <v>110</v>
      </c>
      <c r="M5497" s="20" t="s">
        <v>110</v>
      </c>
    </row>
    <row r="5498" spans="2:13" x14ac:dyDescent="0.2">
      <c r="B5498" s="19">
        <v>43293</v>
      </c>
      <c r="C5498" s="18">
        <v>3.7142210618856342</v>
      </c>
      <c r="D5498" s="20" t="s">
        <v>3</v>
      </c>
      <c r="E5498" s="20" t="s">
        <v>12</v>
      </c>
      <c r="F5498" s="20">
        <v>1000001649</v>
      </c>
      <c r="G5498" s="20" t="s">
        <v>11</v>
      </c>
      <c r="H5498" s="20" t="s">
        <v>24</v>
      </c>
      <c r="I5498" s="20">
        <v>40000080</v>
      </c>
      <c r="J5498" s="20" t="s">
        <v>65</v>
      </c>
      <c r="K5498" s="20" t="s">
        <v>110</v>
      </c>
      <c r="L5498" s="20" t="s">
        <v>110</v>
      </c>
      <c r="M5498" s="20" t="s">
        <v>110</v>
      </c>
    </row>
    <row r="5499" spans="2:13" x14ac:dyDescent="0.2">
      <c r="B5499" s="19">
        <v>43294</v>
      </c>
      <c r="C5499" s="18">
        <v>3.7885054831233469</v>
      </c>
      <c r="D5499" s="20" t="s">
        <v>3</v>
      </c>
      <c r="E5499" s="20" t="s">
        <v>12</v>
      </c>
      <c r="F5499" s="20">
        <v>1000001649</v>
      </c>
      <c r="G5499" s="20" t="s">
        <v>11</v>
      </c>
      <c r="H5499" s="20" t="s">
        <v>24</v>
      </c>
      <c r="I5499" s="20">
        <v>40000080</v>
      </c>
      <c r="J5499" s="20" t="s">
        <v>65</v>
      </c>
      <c r="K5499" s="20" t="s">
        <v>110</v>
      </c>
      <c r="L5499" s="20" t="s">
        <v>110</v>
      </c>
      <c r="M5499" s="20" t="s">
        <v>110</v>
      </c>
    </row>
    <row r="5500" spans="2:13" x14ac:dyDescent="0.2">
      <c r="B5500" s="19">
        <v>43295</v>
      </c>
      <c r="C5500" s="18">
        <v>3.8642755927858139</v>
      </c>
      <c r="D5500" s="20" t="s">
        <v>3</v>
      </c>
      <c r="E5500" s="20" t="s">
        <v>12</v>
      </c>
      <c r="F5500" s="20">
        <v>1000001649</v>
      </c>
      <c r="G5500" s="20" t="s">
        <v>11</v>
      </c>
      <c r="H5500" s="20" t="s">
        <v>24</v>
      </c>
      <c r="I5500" s="20">
        <v>40000080</v>
      </c>
      <c r="J5500" s="20" t="s">
        <v>65</v>
      </c>
      <c r="K5500" s="20" t="s">
        <v>110</v>
      </c>
      <c r="L5500" s="20" t="s">
        <v>110</v>
      </c>
      <c r="M5500" s="20" t="s">
        <v>110</v>
      </c>
    </row>
    <row r="5501" spans="2:13" x14ac:dyDescent="0.2">
      <c r="B5501" s="19">
        <v>43296</v>
      </c>
      <c r="C5501" s="18">
        <v>2.8295611046415297</v>
      </c>
      <c r="D5501" s="20" t="s">
        <v>3</v>
      </c>
      <c r="E5501" s="20" t="s">
        <v>12</v>
      </c>
      <c r="F5501" s="20">
        <v>1000001649</v>
      </c>
      <c r="G5501" s="20" t="s">
        <v>11</v>
      </c>
      <c r="H5501" s="20" t="s">
        <v>24</v>
      </c>
      <c r="I5501" s="20">
        <v>40000080</v>
      </c>
      <c r="J5501" s="20" t="s">
        <v>65</v>
      </c>
      <c r="K5501" s="20" t="s">
        <v>110</v>
      </c>
      <c r="L5501" s="20" t="s">
        <v>110</v>
      </c>
      <c r="M5501" s="20" t="s">
        <v>110</v>
      </c>
    </row>
    <row r="5502" spans="2:13" x14ac:dyDescent="0.2">
      <c r="B5502" s="19">
        <v>43297</v>
      </c>
      <c r="C5502" s="18">
        <v>2.8861523267343601</v>
      </c>
      <c r="D5502" s="20" t="s">
        <v>3</v>
      </c>
      <c r="E5502" s="20" t="s">
        <v>12</v>
      </c>
      <c r="F5502" s="20">
        <v>1000001649</v>
      </c>
      <c r="G5502" s="20" t="s">
        <v>11</v>
      </c>
      <c r="H5502" s="20" t="s">
        <v>24</v>
      </c>
      <c r="I5502" s="20">
        <v>40000080</v>
      </c>
      <c r="J5502" s="20" t="s">
        <v>65</v>
      </c>
      <c r="K5502" s="20" t="s">
        <v>110</v>
      </c>
      <c r="L5502" s="20" t="s">
        <v>110</v>
      </c>
      <c r="M5502" s="20" t="s">
        <v>110</v>
      </c>
    </row>
    <row r="5503" spans="2:13" x14ac:dyDescent="0.2">
      <c r="B5503" s="19">
        <v>43298</v>
      </c>
      <c r="C5503" s="18">
        <v>2.9438753732690475</v>
      </c>
      <c r="D5503" s="20" t="s">
        <v>3</v>
      </c>
      <c r="E5503" s="20" t="s">
        <v>12</v>
      </c>
      <c r="F5503" s="20">
        <v>1000001649</v>
      </c>
      <c r="G5503" s="20" t="s">
        <v>11</v>
      </c>
      <c r="H5503" s="20" t="s">
        <v>24</v>
      </c>
      <c r="I5503" s="20">
        <v>40000080</v>
      </c>
      <c r="J5503" s="20" t="s">
        <v>65</v>
      </c>
      <c r="K5503" s="20" t="s">
        <v>110</v>
      </c>
      <c r="L5503" s="20" t="s">
        <v>110</v>
      </c>
      <c r="M5503" s="20" t="s">
        <v>110</v>
      </c>
    </row>
    <row r="5504" spans="2:13" x14ac:dyDescent="0.2">
      <c r="B5504" s="19">
        <v>43299</v>
      </c>
      <c r="C5504" s="18">
        <v>3.0027528807344281</v>
      </c>
      <c r="D5504" s="20" t="s">
        <v>3</v>
      </c>
      <c r="E5504" s="20" t="s">
        <v>12</v>
      </c>
      <c r="F5504" s="20">
        <v>1000001649</v>
      </c>
      <c r="G5504" s="20" t="s">
        <v>11</v>
      </c>
      <c r="H5504" s="20" t="s">
        <v>24</v>
      </c>
      <c r="I5504" s="20">
        <v>40000080</v>
      </c>
      <c r="J5504" s="20" t="s">
        <v>65</v>
      </c>
      <c r="K5504" s="20" t="s">
        <v>110</v>
      </c>
      <c r="L5504" s="20" t="s">
        <v>110</v>
      </c>
      <c r="M5504" s="20" t="s">
        <v>110</v>
      </c>
    </row>
    <row r="5505" spans="2:13" x14ac:dyDescent="0.2">
      <c r="B5505" s="19">
        <v>43300</v>
      </c>
      <c r="C5505" s="18">
        <v>3.0628079383491165</v>
      </c>
      <c r="D5505" s="20" t="s">
        <v>3</v>
      </c>
      <c r="E5505" s="20" t="s">
        <v>12</v>
      </c>
      <c r="F5505" s="20">
        <v>1000001649</v>
      </c>
      <c r="G5505" s="20" t="s">
        <v>11</v>
      </c>
      <c r="H5505" s="20" t="s">
        <v>24</v>
      </c>
      <c r="I5505" s="20">
        <v>40000080</v>
      </c>
      <c r="J5505" s="20" t="s">
        <v>65</v>
      </c>
      <c r="K5505" s="20" t="s">
        <v>110</v>
      </c>
      <c r="L5505" s="20" t="s">
        <v>110</v>
      </c>
      <c r="M5505" s="20" t="s">
        <v>110</v>
      </c>
    </row>
    <row r="5506" spans="2:13" x14ac:dyDescent="0.2">
      <c r="B5506" s="19">
        <v>43301</v>
      </c>
      <c r="C5506" s="18">
        <v>3.1240640971160989</v>
      </c>
      <c r="D5506" s="20" t="s">
        <v>3</v>
      </c>
      <c r="E5506" s="20" t="s">
        <v>12</v>
      </c>
      <c r="F5506" s="20">
        <v>1000001649</v>
      </c>
      <c r="G5506" s="20" t="s">
        <v>11</v>
      </c>
      <c r="H5506" s="20" t="s">
        <v>24</v>
      </c>
      <c r="I5506" s="20">
        <v>40000080</v>
      </c>
      <c r="J5506" s="20" t="s">
        <v>65</v>
      </c>
      <c r="K5506" s="20" t="s">
        <v>110</v>
      </c>
      <c r="L5506" s="20" t="s">
        <v>110</v>
      </c>
      <c r="M5506" s="20" t="s">
        <v>110</v>
      </c>
    </row>
    <row r="5507" spans="2:13" x14ac:dyDescent="0.2">
      <c r="B5507" s="19">
        <v>43252</v>
      </c>
      <c r="C5507" s="18">
        <v>8.7999999999999995E-2</v>
      </c>
      <c r="D5507" s="20" t="s">
        <v>20</v>
      </c>
      <c r="E5507" s="20" t="s">
        <v>23</v>
      </c>
      <c r="F5507" s="20">
        <v>1000003183</v>
      </c>
      <c r="G5507" s="20" t="s">
        <v>21</v>
      </c>
      <c r="H5507" s="20" t="s">
        <v>8</v>
      </c>
      <c r="I5507" s="20">
        <v>10000136</v>
      </c>
      <c r="J5507" s="20" t="s">
        <v>38</v>
      </c>
      <c r="K5507" s="20" t="s">
        <v>110</v>
      </c>
      <c r="L5507" s="20" t="s">
        <v>110</v>
      </c>
      <c r="M5507" s="20" t="s">
        <v>110</v>
      </c>
    </row>
    <row r="5508" spans="2:13" x14ac:dyDescent="0.2">
      <c r="B5508" s="19">
        <v>43253</v>
      </c>
      <c r="C5508" s="18">
        <v>8.9759999999999993E-2</v>
      </c>
      <c r="D5508" s="20" t="s">
        <v>20</v>
      </c>
      <c r="E5508" s="20" t="s">
        <v>23</v>
      </c>
      <c r="F5508" s="20">
        <v>1000003183</v>
      </c>
      <c r="G5508" s="20" t="s">
        <v>21</v>
      </c>
      <c r="H5508" s="20" t="s">
        <v>8</v>
      </c>
      <c r="I5508" s="20">
        <v>10000136</v>
      </c>
      <c r="J5508" s="20" t="s">
        <v>38</v>
      </c>
      <c r="K5508" s="20" t="s">
        <v>110</v>
      </c>
      <c r="L5508" s="20" t="s">
        <v>110</v>
      </c>
      <c r="M5508" s="20" t="s">
        <v>110</v>
      </c>
    </row>
    <row r="5509" spans="2:13" x14ac:dyDescent="0.2">
      <c r="B5509" s="19">
        <v>43254</v>
      </c>
      <c r="C5509" s="18">
        <v>5.3555200000000004E-2</v>
      </c>
      <c r="D5509" s="20" t="s">
        <v>20</v>
      </c>
      <c r="E5509" s="20" t="s">
        <v>23</v>
      </c>
      <c r="F5509" s="20">
        <v>1000003183</v>
      </c>
      <c r="G5509" s="20" t="s">
        <v>21</v>
      </c>
      <c r="H5509" s="20" t="s">
        <v>8</v>
      </c>
      <c r="I5509" s="20">
        <v>10000136</v>
      </c>
      <c r="J5509" s="20" t="s">
        <v>38</v>
      </c>
      <c r="K5509" s="20" t="s">
        <v>110</v>
      </c>
      <c r="L5509" s="20" t="s">
        <v>110</v>
      </c>
      <c r="M5509" s="20" t="s">
        <v>110</v>
      </c>
    </row>
    <row r="5510" spans="2:13" x14ac:dyDescent="0.2">
      <c r="B5510" s="19">
        <v>43255</v>
      </c>
      <c r="C5510" s="18">
        <v>5.4626304000000001E-2</v>
      </c>
      <c r="D5510" s="20" t="s">
        <v>20</v>
      </c>
      <c r="E5510" s="20" t="s">
        <v>23</v>
      </c>
      <c r="F5510" s="20">
        <v>1000003183</v>
      </c>
      <c r="G5510" s="20" t="s">
        <v>21</v>
      </c>
      <c r="H5510" s="20" t="s">
        <v>8</v>
      </c>
      <c r="I5510" s="20">
        <v>10000136</v>
      </c>
      <c r="J5510" s="20" t="s">
        <v>38</v>
      </c>
      <c r="K5510" s="20" t="s">
        <v>110</v>
      </c>
      <c r="L5510" s="20" t="s">
        <v>110</v>
      </c>
      <c r="M5510" s="20" t="s">
        <v>110</v>
      </c>
    </row>
    <row r="5511" spans="2:13" x14ac:dyDescent="0.2">
      <c r="B5511" s="19">
        <v>43256</v>
      </c>
      <c r="C5511" s="18">
        <v>5.5718830080000004E-2</v>
      </c>
      <c r="D5511" s="20" t="s">
        <v>20</v>
      </c>
      <c r="E5511" s="20" t="s">
        <v>23</v>
      </c>
      <c r="F5511" s="20">
        <v>1000003183</v>
      </c>
      <c r="G5511" s="20" t="s">
        <v>21</v>
      </c>
      <c r="H5511" s="20" t="s">
        <v>8</v>
      </c>
      <c r="I5511" s="20">
        <v>10000136</v>
      </c>
      <c r="J5511" s="20" t="s">
        <v>38</v>
      </c>
      <c r="K5511" s="20" t="s">
        <v>110</v>
      </c>
      <c r="L5511" s="20" t="s">
        <v>110</v>
      </c>
      <c r="M5511" s="20" t="s">
        <v>110</v>
      </c>
    </row>
    <row r="5512" spans="2:13" x14ac:dyDescent="0.2">
      <c r="B5512" s="19">
        <v>43257</v>
      </c>
      <c r="C5512" s="18">
        <v>5.6833206681600003E-2</v>
      </c>
      <c r="D5512" s="20" t="s">
        <v>20</v>
      </c>
      <c r="E5512" s="20" t="s">
        <v>23</v>
      </c>
      <c r="F5512" s="20">
        <v>1000003183</v>
      </c>
      <c r="G5512" s="20" t="s">
        <v>21</v>
      </c>
      <c r="H5512" s="20" t="s">
        <v>8</v>
      </c>
      <c r="I5512" s="20">
        <v>10000136</v>
      </c>
      <c r="J5512" s="20" t="s">
        <v>38</v>
      </c>
      <c r="K5512" s="20" t="s">
        <v>110</v>
      </c>
      <c r="L5512" s="20" t="s">
        <v>110</v>
      </c>
      <c r="M5512" s="20" t="s">
        <v>110</v>
      </c>
    </row>
    <row r="5513" spans="2:13" x14ac:dyDescent="0.2">
      <c r="B5513" s="19">
        <v>43258</v>
      </c>
      <c r="C5513" s="18">
        <v>5.7969870815232E-2</v>
      </c>
      <c r="D5513" s="20" t="s">
        <v>20</v>
      </c>
      <c r="E5513" s="20" t="s">
        <v>23</v>
      </c>
      <c r="F5513" s="20">
        <v>1000003183</v>
      </c>
      <c r="G5513" s="20" t="s">
        <v>21</v>
      </c>
      <c r="H5513" s="20" t="s">
        <v>8</v>
      </c>
      <c r="I5513" s="20">
        <v>10000136</v>
      </c>
      <c r="J5513" s="20" t="s">
        <v>38</v>
      </c>
      <c r="K5513" s="20" t="s">
        <v>110</v>
      </c>
      <c r="L5513" s="20" t="s">
        <v>110</v>
      </c>
      <c r="M5513" s="20" t="s">
        <v>110</v>
      </c>
    </row>
    <row r="5514" spans="2:13" x14ac:dyDescent="0.2">
      <c r="B5514" s="19">
        <v>43259</v>
      </c>
      <c r="C5514" s="18">
        <v>5.9129268231536643E-2</v>
      </c>
      <c r="D5514" s="20" t="s">
        <v>20</v>
      </c>
      <c r="E5514" s="20" t="s">
        <v>23</v>
      </c>
      <c r="F5514" s="20">
        <v>1000003183</v>
      </c>
      <c r="G5514" s="20" t="s">
        <v>21</v>
      </c>
      <c r="H5514" s="20" t="s">
        <v>8</v>
      </c>
      <c r="I5514" s="20">
        <v>10000136</v>
      </c>
      <c r="J5514" s="20" t="s">
        <v>38</v>
      </c>
      <c r="K5514" s="20" t="s">
        <v>110</v>
      </c>
      <c r="L5514" s="20" t="s">
        <v>110</v>
      </c>
      <c r="M5514" s="20" t="s">
        <v>110</v>
      </c>
    </row>
    <row r="5515" spans="2:13" x14ac:dyDescent="0.2">
      <c r="B5515" s="19">
        <v>43260</v>
      </c>
      <c r="C5515" s="18">
        <v>6.0311853596167371E-2</v>
      </c>
      <c r="D5515" s="20" t="s">
        <v>20</v>
      </c>
      <c r="E5515" s="20" t="s">
        <v>23</v>
      </c>
      <c r="F5515" s="20">
        <v>1000003183</v>
      </c>
      <c r="G5515" s="20" t="s">
        <v>21</v>
      </c>
      <c r="H5515" s="20" t="s">
        <v>8</v>
      </c>
      <c r="I5515" s="20">
        <v>10000136</v>
      </c>
      <c r="J5515" s="20" t="s">
        <v>38</v>
      </c>
      <c r="K5515" s="20" t="s">
        <v>110</v>
      </c>
      <c r="L5515" s="20" t="s">
        <v>110</v>
      </c>
      <c r="M5515" s="20" t="s">
        <v>110</v>
      </c>
    </row>
    <row r="5516" spans="2:13" x14ac:dyDescent="0.2">
      <c r="B5516" s="19">
        <v>43261</v>
      </c>
      <c r="C5516" s="18">
        <v>6.1518090668090719E-2</v>
      </c>
      <c r="D5516" s="20" t="s">
        <v>20</v>
      </c>
      <c r="E5516" s="20" t="s">
        <v>23</v>
      </c>
      <c r="F5516" s="20">
        <v>1000003183</v>
      </c>
      <c r="G5516" s="20" t="s">
        <v>21</v>
      </c>
      <c r="H5516" s="20" t="s">
        <v>8</v>
      </c>
      <c r="I5516" s="20">
        <v>10000136</v>
      </c>
      <c r="J5516" s="20" t="s">
        <v>38</v>
      </c>
      <c r="K5516" s="20" t="s">
        <v>110</v>
      </c>
      <c r="L5516" s="20" t="s">
        <v>110</v>
      </c>
      <c r="M5516" s="20" t="s">
        <v>110</v>
      </c>
    </row>
    <row r="5517" spans="2:13" x14ac:dyDescent="0.2">
      <c r="B5517" s="19">
        <v>43262</v>
      </c>
      <c r="C5517" s="18">
        <v>6.2748452481452541E-2</v>
      </c>
      <c r="D5517" s="20" t="s">
        <v>20</v>
      </c>
      <c r="E5517" s="20" t="s">
        <v>23</v>
      </c>
      <c r="F5517" s="20">
        <v>1000003183</v>
      </c>
      <c r="G5517" s="20" t="s">
        <v>21</v>
      </c>
      <c r="H5517" s="20" t="s">
        <v>8</v>
      </c>
      <c r="I5517" s="20">
        <v>10000136</v>
      </c>
      <c r="J5517" s="20" t="s">
        <v>38</v>
      </c>
      <c r="K5517" s="20" t="s">
        <v>110</v>
      </c>
      <c r="L5517" s="20" t="s">
        <v>110</v>
      </c>
      <c r="M5517" s="20" t="s">
        <v>110</v>
      </c>
    </row>
    <row r="5518" spans="2:13" x14ac:dyDescent="0.2">
      <c r="B5518" s="19">
        <v>43263</v>
      </c>
      <c r="C5518" s="18">
        <v>6.4003421531081586E-2</v>
      </c>
      <c r="D5518" s="20" t="s">
        <v>20</v>
      </c>
      <c r="E5518" s="20" t="s">
        <v>23</v>
      </c>
      <c r="F5518" s="20">
        <v>1000003183</v>
      </c>
      <c r="G5518" s="20" t="s">
        <v>21</v>
      </c>
      <c r="H5518" s="20" t="s">
        <v>8</v>
      </c>
      <c r="I5518" s="20">
        <v>10000136</v>
      </c>
      <c r="J5518" s="20" t="s">
        <v>38</v>
      </c>
      <c r="K5518" s="20" t="s">
        <v>110</v>
      </c>
      <c r="L5518" s="20" t="s">
        <v>110</v>
      </c>
      <c r="M5518" s="20" t="s">
        <v>110</v>
      </c>
    </row>
    <row r="5519" spans="2:13" x14ac:dyDescent="0.2">
      <c r="B5519" s="19">
        <v>43264</v>
      </c>
      <c r="C5519" s="18">
        <v>6.5283489961703217E-2</v>
      </c>
      <c r="D5519" s="20" t="s">
        <v>20</v>
      </c>
      <c r="E5519" s="20" t="s">
        <v>23</v>
      </c>
      <c r="F5519" s="20">
        <v>1000003183</v>
      </c>
      <c r="G5519" s="20" t="s">
        <v>21</v>
      </c>
      <c r="H5519" s="20" t="s">
        <v>8</v>
      </c>
      <c r="I5519" s="20">
        <v>10000136</v>
      </c>
      <c r="J5519" s="20" t="s">
        <v>38</v>
      </c>
      <c r="K5519" s="20" t="s">
        <v>110</v>
      </c>
      <c r="L5519" s="20" t="s">
        <v>110</v>
      </c>
      <c r="M5519" s="20" t="s">
        <v>110</v>
      </c>
    </row>
    <row r="5520" spans="2:13" x14ac:dyDescent="0.2">
      <c r="B5520" s="19">
        <v>43265</v>
      </c>
      <c r="C5520" s="18">
        <v>6.658915976093728E-2</v>
      </c>
      <c r="D5520" s="20" t="s">
        <v>20</v>
      </c>
      <c r="E5520" s="20" t="s">
        <v>23</v>
      </c>
      <c r="F5520" s="20">
        <v>1000003183</v>
      </c>
      <c r="G5520" s="20" t="s">
        <v>21</v>
      </c>
      <c r="H5520" s="20" t="s">
        <v>8</v>
      </c>
      <c r="I5520" s="20">
        <v>10000136</v>
      </c>
      <c r="J5520" s="20" t="s">
        <v>38</v>
      </c>
      <c r="K5520" s="20" t="s">
        <v>110</v>
      </c>
      <c r="L5520" s="20" t="s">
        <v>110</v>
      </c>
      <c r="M5520" s="20" t="s">
        <v>110</v>
      </c>
    </row>
    <row r="5521" spans="2:13" x14ac:dyDescent="0.2">
      <c r="B5521" s="19">
        <v>43266</v>
      </c>
      <c r="C5521" s="18">
        <v>6.7920942956156027E-2</v>
      </c>
      <c r="D5521" s="20" t="s">
        <v>20</v>
      </c>
      <c r="E5521" s="20" t="s">
        <v>23</v>
      </c>
      <c r="F5521" s="20">
        <v>1000003183</v>
      </c>
      <c r="G5521" s="20" t="s">
        <v>21</v>
      </c>
      <c r="H5521" s="20" t="s">
        <v>8</v>
      </c>
      <c r="I5521" s="20">
        <v>10000136</v>
      </c>
      <c r="J5521" s="20" t="s">
        <v>38</v>
      </c>
      <c r="K5521" s="20" t="s">
        <v>110</v>
      </c>
      <c r="L5521" s="20" t="s">
        <v>110</v>
      </c>
      <c r="M5521" s="20" t="s">
        <v>110</v>
      </c>
    </row>
    <row r="5522" spans="2:13" x14ac:dyDescent="0.2">
      <c r="B5522" s="19">
        <v>43267</v>
      </c>
      <c r="C5522" s="18">
        <v>6.9279361815279147E-2</v>
      </c>
      <c r="D5522" s="20" t="s">
        <v>20</v>
      </c>
      <c r="E5522" s="20" t="s">
        <v>23</v>
      </c>
      <c r="F5522" s="20">
        <v>1000003183</v>
      </c>
      <c r="G5522" s="20" t="s">
        <v>21</v>
      </c>
      <c r="H5522" s="20" t="s">
        <v>8</v>
      </c>
      <c r="I5522" s="20">
        <v>10000136</v>
      </c>
      <c r="J5522" s="20" t="s">
        <v>38</v>
      </c>
      <c r="K5522" s="20" t="s">
        <v>110</v>
      </c>
      <c r="L5522" s="20" t="s">
        <v>110</v>
      </c>
      <c r="M5522" s="20" t="s">
        <v>110</v>
      </c>
    </row>
    <row r="5523" spans="2:13" x14ac:dyDescent="0.2">
      <c r="B5523" s="19">
        <v>43268</v>
      </c>
      <c r="C5523" s="18">
        <v>7.0664949051584727E-2</v>
      </c>
      <c r="D5523" s="20" t="s">
        <v>20</v>
      </c>
      <c r="E5523" s="20" t="s">
        <v>23</v>
      </c>
      <c r="F5523" s="20">
        <v>1000003183</v>
      </c>
      <c r="G5523" s="20" t="s">
        <v>21</v>
      </c>
      <c r="H5523" s="20" t="s">
        <v>8</v>
      </c>
      <c r="I5523" s="20">
        <v>10000136</v>
      </c>
      <c r="J5523" s="20" t="s">
        <v>38</v>
      </c>
      <c r="K5523" s="20" t="s">
        <v>110</v>
      </c>
      <c r="L5523" s="20" t="s">
        <v>110</v>
      </c>
      <c r="M5523" s="20" t="s">
        <v>110</v>
      </c>
    </row>
    <row r="5524" spans="2:13" x14ac:dyDescent="0.2">
      <c r="B5524" s="19">
        <v>43269</v>
      </c>
      <c r="C5524" s="18">
        <v>7.2078248032616421E-2</v>
      </c>
      <c r="D5524" s="20" t="s">
        <v>20</v>
      </c>
      <c r="E5524" s="20" t="s">
        <v>23</v>
      </c>
      <c r="F5524" s="20">
        <v>1000003183</v>
      </c>
      <c r="G5524" s="20" t="s">
        <v>21</v>
      </c>
      <c r="H5524" s="20" t="s">
        <v>8</v>
      </c>
      <c r="I5524" s="20">
        <v>10000136</v>
      </c>
      <c r="J5524" s="20" t="s">
        <v>38</v>
      </c>
      <c r="K5524" s="20" t="s">
        <v>110</v>
      </c>
      <c r="L5524" s="20" t="s">
        <v>110</v>
      </c>
      <c r="M5524" s="20" t="s">
        <v>110</v>
      </c>
    </row>
    <row r="5525" spans="2:13" x14ac:dyDescent="0.2">
      <c r="B5525" s="19">
        <v>43270</v>
      </c>
      <c r="C5525" s="18">
        <v>7.3519812993268763E-2</v>
      </c>
      <c r="D5525" s="20" t="s">
        <v>20</v>
      </c>
      <c r="E5525" s="20" t="s">
        <v>23</v>
      </c>
      <c r="F5525" s="20">
        <v>1000003183</v>
      </c>
      <c r="G5525" s="20" t="s">
        <v>21</v>
      </c>
      <c r="H5525" s="20" t="s">
        <v>8</v>
      </c>
      <c r="I5525" s="20">
        <v>10000136</v>
      </c>
      <c r="J5525" s="20" t="s">
        <v>38</v>
      </c>
      <c r="K5525" s="20" t="s">
        <v>110</v>
      </c>
      <c r="L5525" s="20" t="s">
        <v>110</v>
      </c>
      <c r="M5525" s="20" t="s">
        <v>110</v>
      </c>
    </row>
    <row r="5526" spans="2:13" x14ac:dyDescent="0.2">
      <c r="B5526" s="19">
        <v>43271</v>
      </c>
      <c r="C5526" s="18">
        <v>6.0990209253134128E-2</v>
      </c>
      <c r="D5526" s="20" t="s">
        <v>20</v>
      </c>
      <c r="E5526" s="20" t="s">
        <v>23</v>
      </c>
      <c r="F5526" s="20">
        <v>1000003183</v>
      </c>
      <c r="G5526" s="20" t="s">
        <v>21</v>
      </c>
      <c r="H5526" s="20" t="s">
        <v>8</v>
      </c>
      <c r="I5526" s="20">
        <v>10000136</v>
      </c>
      <c r="J5526" s="20" t="s">
        <v>38</v>
      </c>
      <c r="K5526" s="20" t="s">
        <v>110</v>
      </c>
      <c r="L5526" s="20" t="s">
        <v>110</v>
      </c>
      <c r="M5526" s="20" t="s">
        <v>110</v>
      </c>
    </row>
    <row r="5527" spans="2:13" x14ac:dyDescent="0.2">
      <c r="B5527" s="19">
        <v>43272</v>
      </c>
      <c r="C5527" s="18">
        <v>6.2210013438196814E-2</v>
      </c>
      <c r="D5527" s="20" t="s">
        <v>20</v>
      </c>
      <c r="E5527" s="20" t="s">
        <v>23</v>
      </c>
      <c r="F5527" s="20">
        <v>1000003183</v>
      </c>
      <c r="G5527" s="20" t="s">
        <v>21</v>
      </c>
      <c r="H5527" s="20" t="s">
        <v>8</v>
      </c>
      <c r="I5527" s="20">
        <v>10000136</v>
      </c>
      <c r="J5527" s="20" t="s">
        <v>38</v>
      </c>
      <c r="K5527" s="20" t="s">
        <v>110</v>
      </c>
      <c r="L5527" s="20" t="s">
        <v>110</v>
      </c>
      <c r="M5527" s="20" t="s">
        <v>110</v>
      </c>
    </row>
    <row r="5528" spans="2:13" x14ac:dyDescent="0.2">
      <c r="B5528" s="19">
        <v>43273</v>
      </c>
      <c r="C5528" s="18">
        <v>6.3454213706960749E-2</v>
      </c>
      <c r="D5528" s="20" t="s">
        <v>20</v>
      </c>
      <c r="E5528" s="20" t="s">
        <v>23</v>
      </c>
      <c r="F5528" s="20">
        <v>1000003183</v>
      </c>
      <c r="G5528" s="20" t="s">
        <v>21</v>
      </c>
      <c r="H5528" s="20" t="s">
        <v>8</v>
      </c>
      <c r="I5528" s="20">
        <v>10000136</v>
      </c>
      <c r="J5528" s="20" t="s">
        <v>38</v>
      </c>
      <c r="K5528" s="20" t="s">
        <v>110</v>
      </c>
      <c r="L5528" s="20" t="s">
        <v>110</v>
      </c>
      <c r="M5528" s="20" t="s">
        <v>110</v>
      </c>
    </row>
    <row r="5529" spans="2:13" x14ac:dyDescent="0.2">
      <c r="B5529" s="19">
        <v>43274</v>
      </c>
      <c r="C5529" s="18">
        <v>6.4723297981099964E-2</v>
      </c>
      <c r="D5529" s="20" t="s">
        <v>20</v>
      </c>
      <c r="E5529" s="20" t="s">
        <v>23</v>
      </c>
      <c r="F5529" s="20">
        <v>1000003183</v>
      </c>
      <c r="G5529" s="20" t="s">
        <v>21</v>
      </c>
      <c r="H5529" s="20" t="s">
        <v>8</v>
      </c>
      <c r="I5529" s="20">
        <v>10000136</v>
      </c>
      <c r="J5529" s="20" t="s">
        <v>38</v>
      </c>
      <c r="K5529" s="20" t="s">
        <v>110</v>
      </c>
      <c r="L5529" s="20" t="s">
        <v>110</v>
      </c>
      <c r="M5529" s="20" t="s">
        <v>110</v>
      </c>
    </row>
    <row r="5530" spans="2:13" x14ac:dyDescent="0.2">
      <c r="B5530" s="19">
        <v>43275</v>
      </c>
      <c r="C5530" s="18">
        <v>6.6017763940721966E-2</v>
      </c>
      <c r="D5530" s="20" t="s">
        <v>20</v>
      </c>
      <c r="E5530" s="20" t="s">
        <v>23</v>
      </c>
      <c r="F5530" s="20">
        <v>1000003183</v>
      </c>
      <c r="G5530" s="20" t="s">
        <v>21</v>
      </c>
      <c r="H5530" s="20" t="s">
        <v>8</v>
      </c>
      <c r="I5530" s="20">
        <v>10000136</v>
      </c>
      <c r="J5530" s="20" t="s">
        <v>38</v>
      </c>
      <c r="K5530" s="20" t="s">
        <v>110</v>
      </c>
      <c r="L5530" s="20" t="s">
        <v>110</v>
      </c>
      <c r="M5530" s="20" t="s">
        <v>110</v>
      </c>
    </row>
    <row r="5531" spans="2:13" x14ac:dyDescent="0.2">
      <c r="B5531" s="19">
        <v>43276</v>
      </c>
      <c r="C5531" s="18">
        <v>6.7338119219536405E-2</v>
      </c>
      <c r="D5531" s="20" t="s">
        <v>20</v>
      </c>
      <c r="E5531" s="20" t="s">
        <v>23</v>
      </c>
      <c r="F5531" s="20">
        <v>1000003183</v>
      </c>
      <c r="G5531" s="20" t="s">
        <v>21</v>
      </c>
      <c r="H5531" s="20" t="s">
        <v>8</v>
      </c>
      <c r="I5531" s="20">
        <v>10000136</v>
      </c>
      <c r="J5531" s="20" t="s">
        <v>38</v>
      </c>
      <c r="K5531" s="20" t="s">
        <v>110</v>
      </c>
      <c r="L5531" s="20" t="s">
        <v>110</v>
      </c>
      <c r="M5531" s="20" t="s">
        <v>110</v>
      </c>
    </row>
    <row r="5532" spans="2:13" x14ac:dyDescent="0.2">
      <c r="B5532" s="19">
        <v>43277</v>
      </c>
      <c r="C5532" s="18">
        <v>6.868488160392712E-2</v>
      </c>
      <c r="D5532" s="20" t="s">
        <v>20</v>
      </c>
      <c r="E5532" s="20" t="s">
        <v>23</v>
      </c>
      <c r="F5532" s="20">
        <v>1000003183</v>
      </c>
      <c r="G5532" s="20" t="s">
        <v>21</v>
      </c>
      <c r="H5532" s="20" t="s">
        <v>8</v>
      </c>
      <c r="I5532" s="20">
        <v>10000136</v>
      </c>
      <c r="J5532" s="20" t="s">
        <v>38</v>
      </c>
      <c r="K5532" s="20" t="s">
        <v>110</v>
      </c>
      <c r="L5532" s="20" t="s">
        <v>110</v>
      </c>
      <c r="M5532" s="20" t="s">
        <v>110</v>
      </c>
    </row>
    <row r="5533" spans="2:13" x14ac:dyDescent="0.2">
      <c r="B5533" s="19">
        <v>43278</v>
      </c>
      <c r="C5533" s="18">
        <v>7.0058579236005669E-2</v>
      </c>
      <c r="D5533" s="20" t="s">
        <v>20</v>
      </c>
      <c r="E5533" s="20" t="s">
        <v>23</v>
      </c>
      <c r="F5533" s="20">
        <v>1000003183</v>
      </c>
      <c r="G5533" s="20" t="s">
        <v>21</v>
      </c>
      <c r="H5533" s="20" t="s">
        <v>8</v>
      </c>
      <c r="I5533" s="20">
        <v>10000136</v>
      </c>
      <c r="J5533" s="20" t="s">
        <v>38</v>
      </c>
      <c r="K5533" s="20" t="s">
        <v>110</v>
      </c>
      <c r="L5533" s="20" t="s">
        <v>110</v>
      </c>
      <c r="M5533" s="20" t="s">
        <v>110</v>
      </c>
    </row>
    <row r="5534" spans="2:13" x14ac:dyDescent="0.2">
      <c r="B5534" s="19">
        <v>43279</v>
      </c>
      <c r="C5534" s="18">
        <v>7.1459750820725781E-2</v>
      </c>
      <c r="D5534" s="20" t="s">
        <v>20</v>
      </c>
      <c r="E5534" s="20" t="s">
        <v>23</v>
      </c>
      <c r="F5534" s="20">
        <v>1000003183</v>
      </c>
      <c r="G5534" s="20" t="s">
        <v>21</v>
      </c>
      <c r="H5534" s="20" t="s">
        <v>8</v>
      </c>
      <c r="I5534" s="20">
        <v>10000136</v>
      </c>
      <c r="J5534" s="20" t="s">
        <v>38</v>
      </c>
      <c r="K5534" s="20" t="s">
        <v>110</v>
      </c>
      <c r="L5534" s="20" t="s">
        <v>110</v>
      </c>
      <c r="M5534" s="20" t="s">
        <v>110</v>
      </c>
    </row>
    <row r="5535" spans="2:13" x14ac:dyDescent="0.2">
      <c r="B5535" s="19">
        <v>43280</v>
      </c>
      <c r="C5535" s="18">
        <v>7.2888945837140298E-2</v>
      </c>
      <c r="D5535" s="20" t="s">
        <v>20</v>
      </c>
      <c r="E5535" s="20" t="s">
        <v>23</v>
      </c>
      <c r="F5535" s="20">
        <v>1000003183</v>
      </c>
      <c r="G5535" s="20" t="s">
        <v>21</v>
      </c>
      <c r="H5535" s="20" t="s">
        <v>8</v>
      </c>
      <c r="I5535" s="20">
        <v>10000136</v>
      </c>
      <c r="J5535" s="20" t="s">
        <v>38</v>
      </c>
      <c r="K5535" s="20" t="s">
        <v>110</v>
      </c>
      <c r="L5535" s="20" t="s">
        <v>110</v>
      </c>
      <c r="M5535" s="20" t="s">
        <v>110</v>
      </c>
    </row>
    <row r="5536" spans="2:13" x14ac:dyDescent="0.2">
      <c r="B5536" s="19">
        <v>43281</v>
      </c>
      <c r="C5536" s="18">
        <v>7.4346724753883112E-2</v>
      </c>
      <c r="D5536" s="20" t="s">
        <v>20</v>
      </c>
      <c r="E5536" s="20" t="s">
        <v>23</v>
      </c>
      <c r="F5536" s="20">
        <v>1000003183</v>
      </c>
      <c r="G5536" s="20" t="s">
        <v>21</v>
      </c>
      <c r="H5536" s="20" t="s">
        <v>8</v>
      </c>
      <c r="I5536" s="20">
        <v>10000136</v>
      </c>
      <c r="J5536" s="20" t="s">
        <v>38</v>
      </c>
      <c r="K5536" s="20" t="s">
        <v>110</v>
      </c>
      <c r="L5536" s="20" t="s">
        <v>110</v>
      </c>
      <c r="M5536" s="20" t="s">
        <v>110</v>
      </c>
    </row>
    <row r="5537" spans="2:13" x14ac:dyDescent="0.2">
      <c r="B5537" s="19">
        <v>43282</v>
      </c>
      <c r="C5537" s="18">
        <v>7.5833659248960766E-2</v>
      </c>
      <c r="D5537" s="20" t="s">
        <v>20</v>
      </c>
      <c r="E5537" s="20" t="s">
        <v>23</v>
      </c>
      <c r="F5537" s="20">
        <v>1000003183</v>
      </c>
      <c r="G5537" s="20" t="s">
        <v>21</v>
      </c>
      <c r="H5537" s="20" t="s">
        <v>8</v>
      </c>
      <c r="I5537" s="20">
        <v>10000136</v>
      </c>
      <c r="J5537" s="20" t="s">
        <v>38</v>
      </c>
      <c r="K5537" s="20" t="s">
        <v>110</v>
      </c>
      <c r="L5537" s="20" t="s">
        <v>110</v>
      </c>
      <c r="M5537" s="20" t="s">
        <v>110</v>
      </c>
    </row>
    <row r="5538" spans="2:13" x14ac:dyDescent="0.2">
      <c r="B5538" s="19">
        <v>43283</v>
      </c>
      <c r="C5538" s="18">
        <v>7.7350332433939975E-2</v>
      </c>
      <c r="D5538" s="20" t="s">
        <v>20</v>
      </c>
      <c r="E5538" s="20" t="s">
        <v>23</v>
      </c>
      <c r="F5538" s="20">
        <v>1000003183</v>
      </c>
      <c r="G5538" s="20" t="s">
        <v>21</v>
      </c>
      <c r="H5538" s="20" t="s">
        <v>8</v>
      </c>
      <c r="I5538" s="20">
        <v>10000136</v>
      </c>
      <c r="J5538" s="20" t="s">
        <v>38</v>
      </c>
      <c r="K5538" s="20" t="s">
        <v>110</v>
      </c>
      <c r="L5538" s="20" t="s">
        <v>110</v>
      </c>
      <c r="M5538" s="20" t="s">
        <v>110</v>
      </c>
    </row>
    <row r="5539" spans="2:13" x14ac:dyDescent="0.2">
      <c r="B5539" s="19">
        <v>43284</v>
      </c>
      <c r="C5539" s="18">
        <v>7.8897339082618784E-2</v>
      </c>
      <c r="D5539" s="20" t="s">
        <v>20</v>
      </c>
      <c r="E5539" s="20" t="s">
        <v>23</v>
      </c>
      <c r="F5539" s="20">
        <v>1000003183</v>
      </c>
      <c r="G5539" s="20" t="s">
        <v>21</v>
      </c>
      <c r="H5539" s="20" t="s">
        <v>8</v>
      </c>
      <c r="I5539" s="20">
        <v>10000136</v>
      </c>
      <c r="J5539" s="20" t="s">
        <v>38</v>
      </c>
      <c r="K5539" s="20" t="s">
        <v>110</v>
      </c>
      <c r="L5539" s="20" t="s">
        <v>110</v>
      </c>
      <c r="M5539" s="20" t="s">
        <v>110</v>
      </c>
    </row>
    <row r="5540" spans="2:13" x14ac:dyDescent="0.2">
      <c r="B5540" s="19">
        <v>43285</v>
      </c>
      <c r="C5540" s="18">
        <v>8.0475285864271148E-2</v>
      </c>
      <c r="D5540" s="20" t="s">
        <v>20</v>
      </c>
      <c r="E5540" s="20" t="s">
        <v>23</v>
      </c>
      <c r="F5540" s="20">
        <v>1000003183</v>
      </c>
      <c r="G5540" s="20" t="s">
        <v>21</v>
      </c>
      <c r="H5540" s="20" t="s">
        <v>8</v>
      </c>
      <c r="I5540" s="20">
        <v>10000136</v>
      </c>
      <c r="J5540" s="20" t="s">
        <v>38</v>
      </c>
      <c r="K5540" s="20" t="s">
        <v>110</v>
      </c>
      <c r="L5540" s="20" t="s">
        <v>110</v>
      </c>
      <c r="M5540" s="20" t="s">
        <v>110</v>
      </c>
    </row>
    <row r="5541" spans="2:13" x14ac:dyDescent="0.2">
      <c r="B5541" s="19">
        <v>43286</v>
      </c>
      <c r="C5541" s="18">
        <v>8.2084791581556557E-2</v>
      </c>
      <c r="D5541" s="20" t="s">
        <v>20</v>
      </c>
      <c r="E5541" s="20" t="s">
        <v>23</v>
      </c>
      <c r="F5541" s="20">
        <v>1000003183</v>
      </c>
      <c r="G5541" s="20" t="s">
        <v>21</v>
      </c>
      <c r="H5541" s="20" t="s">
        <v>8</v>
      </c>
      <c r="I5541" s="20">
        <v>10000136</v>
      </c>
      <c r="J5541" s="20" t="s">
        <v>38</v>
      </c>
      <c r="K5541" s="20" t="s">
        <v>110</v>
      </c>
      <c r="L5541" s="20" t="s">
        <v>110</v>
      </c>
      <c r="M5541" s="20" t="s">
        <v>110</v>
      </c>
    </row>
    <row r="5542" spans="2:13" x14ac:dyDescent="0.2">
      <c r="B5542" s="19">
        <v>43287</v>
      </c>
      <c r="C5542" s="18">
        <v>8.3726487413187695E-2</v>
      </c>
      <c r="D5542" s="20" t="s">
        <v>20</v>
      </c>
      <c r="E5542" s="20" t="s">
        <v>23</v>
      </c>
      <c r="F5542" s="20">
        <v>1000003183</v>
      </c>
      <c r="G5542" s="20" t="s">
        <v>21</v>
      </c>
      <c r="H5542" s="20" t="s">
        <v>8</v>
      </c>
      <c r="I5542" s="20">
        <v>10000136</v>
      </c>
      <c r="J5542" s="20" t="s">
        <v>38</v>
      </c>
      <c r="K5542" s="20" t="s">
        <v>110</v>
      </c>
      <c r="L5542" s="20" t="s">
        <v>110</v>
      </c>
      <c r="M5542" s="20" t="s">
        <v>110</v>
      </c>
    </row>
    <row r="5543" spans="2:13" x14ac:dyDescent="0.2">
      <c r="B5543" s="19">
        <v>43288</v>
      </c>
      <c r="C5543" s="18">
        <v>7.9401017161451468E-2</v>
      </c>
      <c r="D5543" s="20" t="s">
        <v>20</v>
      </c>
      <c r="E5543" s="20" t="s">
        <v>23</v>
      </c>
      <c r="F5543" s="20">
        <v>1000003183</v>
      </c>
      <c r="G5543" s="20" t="s">
        <v>21</v>
      </c>
      <c r="H5543" s="20" t="s">
        <v>8</v>
      </c>
      <c r="I5543" s="20">
        <v>10000136</v>
      </c>
      <c r="J5543" s="20" t="s">
        <v>38</v>
      </c>
      <c r="K5543" s="20" t="s">
        <v>110</v>
      </c>
      <c r="L5543" s="20" t="s">
        <v>110</v>
      </c>
      <c r="M5543" s="20" t="s">
        <v>110</v>
      </c>
    </row>
    <row r="5544" spans="2:13" x14ac:dyDescent="0.2">
      <c r="B5544" s="19">
        <v>43289</v>
      </c>
      <c r="C5544" s="18">
        <v>5.0989037504680493E-2</v>
      </c>
      <c r="D5544" s="20" t="s">
        <v>20</v>
      </c>
      <c r="E5544" s="20" t="s">
        <v>23</v>
      </c>
      <c r="F5544" s="20">
        <v>1000003183</v>
      </c>
      <c r="G5544" s="20" t="s">
        <v>21</v>
      </c>
      <c r="H5544" s="20" t="s">
        <v>8</v>
      </c>
      <c r="I5544" s="20">
        <v>10000136</v>
      </c>
      <c r="J5544" s="20" t="s">
        <v>38</v>
      </c>
      <c r="K5544" s="20" t="s">
        <v>110</v>
      </c>
      <c r="L5544" s="20" t="s">
        <v>110</v>
      </c>
      <c r="M5544" s="20" t="s">
        <v>110</v>
      </c>
    </row>
    <row r="5545" spans="2:13" x14ac:dyDescent="0.2">
      <c r="B5545" s="19">
        <v>43290</v>
      </c>
      <c r="C5545" s="18">
        <v>5.200881825477411E-2</v>
      </c>
      <c r="D5545" s="20" t="s">
        <v>20</v>
      </c>
      <c r="E5545" s="20" t="s">
        <v>23</v>
      </c>
      <c r="F5545" s="20">
        <v>1000003183</v>
      </c>
      <c r="G5545" s="20" t="s">
        <v>21</v>
      </c>
      <c r="H5545" s="20" t="s">
        <v>8</v>
      </c>
      <c r="I5545" s="20">
        <v>10000136</v>
      </c>
      <c r="J5545" s="20" t="s">
        <v>38</v>
      </c>
      <c r="K5545" s="20" t="s">
        <v>110</v>
      </c>
      <c r="L5545" s="20" t="s">
        <v>110</v>
      </c>
      <c r="M5545" s="20" t="s">
        <v>110</v>
      </c>
    </row>
    <row r="5546" spans="2:13" x14ac:dyDescent="0.2">
      <c r="B5546" s="19">
        <v>43291</v>
      </c>
      <c r="C5546" s="18">
        <v>5.3048994619869588E-2</v>
      </c>
      <c r="D5546" s="20" t="s">
        <v>20</v>
      </c>
      <c r="E5546" s="20" t="s">
        <v>23</v>
      </c>
      <c r="F5546" s="20">
        <v>1000003183</v>
      </c>
      <c r="G5546" s="20" t="s">
        <v>21</v>
      </c>
      <c r="H5546" s="20" t="s">
        <v>8</v>
      </c>
      <c r="I5546" s="20">
        <v>10000136</v>
      </c>
      <c r="J5546" s="20" t="s">
        <v>38</v>
      </c>
      <c r="K5546" s="20" t="s">
        <v>110</v>
      </c>
      <c r="L5546" s="20" t="s">
        <v>110</v>
      </c>
      <c r="M5546" s="20" t="s">
        <v>110</v>
      </c>
    </row>
    <row r="5547" spans="2:13" x14ac:dyDescent="0.2">
      <c r="B5547" s="19">
        <v>43292</v>
      </c>
      <c r="C5547" s="18">
        <v>5.4109974512266977E-2</v>
      </c>
      <c r="D5547" s="20" t="s">
        <v>20</v>
      </c>
      <c r="E5547" s="20" t="s">
        <v>23</v>
      </c>
      <c r="F5547" s="20">
        <v>1000003183</v>
      </c>
      <c r="G5547" s="20" t="s">
        <v>21</v>
      </c>
      <c r="H5547" s="20" t="s">
        <v>8</v>
      </c>
      <c r="I5547" s="20">
        <v>10000136</v>
      </c>
      <c r="J5547" s="20" t="s">
        <v>38</v>
      </c>
      <c r="K5547" s="20" t="s">
        <v>110</v>
      </c>
      <c r="L5547" s="20" t="s">
        <v>110</v>
      </c>
      <c r="M5547" s="20" t="s">
        <v>110</v>
      </c>
    </row>
    <row r="5548" spans="2:13" x14ac:dyDescent="0.2">
      <c r="B5548" s="19">
        <v>43293</v>
      </c>
      <c r="C5548" s="18">
        <v>5.5192174002512313E-2</v>
      </c>
      <c r="D5548" s="20" t="s">
        <v>20</v>
      </c>
      <c r="E5548" s="20" t="s">
        <v>23</v>
      </c>
      <c r="F5548" s="20">
        <v>1000003183</v>
      </c>
      <c r="G5548" s="20" t="s">
        <v>21</v>
      </c>
      <c r="H5548" s="20" t="s">
        <v>8</v>
      </c>
      <c r="I5548" s="20">
        <v>10000136</v>
      </c>
      <c r="J5548" s="20" t="s">
        <v>38</v>
      </c>
      <c r="K5548" s="20" t="s">
        <v>110</v>
      </c>
      <c r="L5548" s="20" t="s">
        <v>110</v>
      </c>
      <c r="M5548" s="20" t="s">
        <v>110</v>
      </c>
    </row>
    <row r="5549" spans="2:13" x14ac:dyDescent="0.2">
      <c r="B5549" s="19">
        <v>43294</v>
      </c>
      <c r="C5549" s="18">
        <v>5.6296017482562563E-2</v>
      </c>
      <c r="D5549" s="20" t="s">
        <v>20</v>
      </c>
      <c r="E5549" s="20" t="s">
        <v>23</v>
      </c>
      <c r="F5549" s="20">
        <v>1000003183</v>
      </c>
      <c r="G5549" s="20" t="s">
        <v>21</v>
      </c>
      <c r="H5549" s="20" t="s">
        <v>8</v>
      </c>
      <c r="I5549" s="20">
        <v>10000136</v>
      </c>
      <c r="J5549" s="20" t="s">
        <v>38</v>
      </c>
      <c r="K5549" s="20" t="s">
        <v>110</v>
      </c>
      <c r="L5549" s="20" t="s">
        <v>110</v>
      </c>
      <c r="M5549" s="20" t="s">
        <v>110</v>
      </c>
    </row>
    <row r="5550" spans="2:13" x14ac:dyDescent="0.2">
      <c r="B5550" s="19">
        <v>43295</v>
      </c>
      <c r="C5550" s="18">
        <v>5.7421937832213811E-2</v>
      </c>
      <c r="D5550" s="20" t="s">
        <v>20</v>
      </c>
      <c r="E5550" s="20" t="s">
        <v>23</v>
      </c>
      <c r="F5550" s="20">
        <v>1000003183</v>
      </c>
      <c r="G5550" s="20" t="s">
        <v>21</v>
      </c>
      <c r="H5550" s="20" t="s">
        <v>8</v>
      </c>
      <c r="I5550" s="20">
        <v>10000136</v>
      </c>
      <c r="J5550" s="20" t="s">
        <v>38</v>
      </c>
      <c r="K5550" s="20" t="s">
        <v>110</v>
      </c>
      <c r="L5550" s="20" t="s">
        <v>110</v>
      </c>
      <c r="M5550" s="20" t="s">
        <v>110</v>
      </c>
    </row>
    <row r="5551" spans="2:13" x14ac:dyDescent="0.2">
      <c r="B5551" s="19">
        <v>43296</v>
      </c>
      <c r="C5551" s="18">
        <v>5.8570376588858088E-2</v>
      </c>
      <c r="D5551" s="20" t="s">
        <v>20</v>
      </c>
      <c r="E5551" s="20" t="s">
        <v>23</v>
      </c>
      <c r="F5551" s="20">
        <v>1000003183</v>
      </c>
      <c r="G5551" s="20" t="s">
        <v>21</v>
      </c>
      <c r="H5551" s="20" t="s">
        <v>8</v>
      </c>
      <c r="I5551" s="20">
        <v>10000136</v>
      </c>
      <c r="J5551" s="20" t="s">
        <v>38</v>
      </c>
      <c r="K5551" s="20" t="s">
        <v>110</v>
      </c>
      <c r="L5551" s="20" t="s">
        <v>110</v>
      </c>
      <c r="M5551" s="20" t="s">
        <v>110</v>
      </c>
    </row>
    <row r="5552" spans="2:13" x14ac:dyDescent="0.2">
      <c r="B5552" s="19">
        <v>43297</v>
      </c>
      <c r="C5552" s="18">
        <v>5.9741784120635251E-2</v>
      </c>
      <c r="D5552" s="20" t="s">
        <v>20</v>
      </c>
      <c r="E5552" s="20" t="s">
        <v>23</v>
      </c>
      <c r="F5552" s="20">
        <v>1000003183</v>
      </c>
      <c r="G5552" s="20" t="s">
        <v>21</v>
      </c>
      <c r="H5552" s="20" t="s">
        <v>8</v>
      </c>
      <c r="I5552" s="20">
        <v>10000136</v>
      </c>
      <c r="J5552" s="20" t="s">
        <v>38</v>
      </c>
      <c r="K5552" s="20" t="s">
        <v>110</v>
      </c>
      <c r="L5552" s="20" t="s">
        <v>110</v>
      </c>
      <c r="M5552" s="20" t="s">
        <v>110</v>
      </c>
    </row>
    <row r="5553" spans="2:13" x14ac:dyDescent="0.2">
      <c r="B5553" s="19">
        <v>43298</v>
      </c>
      <c r="C5553" s="18">
        <v>6.0936619803047959E-2</v>
      </c>
      <c r="D5553" s="20" t="s">
        <v>20</v>
      </c>
      <c r="E5553" s="20" t="s">
        <v>23</v>
      </c>
      <c r="F5553" s="20">
        <v>1000003183</v>
      </c>
      <c r="G5553" s="20" t="s">
        <v>21</v>
      </c>
      <c r="H5553" s="20" t="s">
        <v>8</v>
      </c>
      <c r="I5553" s="20">
        <v>10000136</v>
      </c>
      <c r="J5553" s="20" t="s">
        <v>38</v>
      </c>
      <c r="K5553" s="20" t="s">
        <v>110</v>
      </c>
      <c r="L5553" s="20" t="s">
        <v>110</v>
      </c>
      <c r="M5553" s="20" t="s">
        <v>110</v>
      </c>
    </row>
    <row r="5554" spans="2:13" x14ac:dyDescent="0.2">
      <c r="B5554" s="19">
        <v>43299</v>
      </c>
      <c r="C5554" s="18">
        <v>6.2155352199108914E-2</v>
      </c>
      <c r="D5554" s="20" t="s">
        <v>20</v>
      </c>
      <c r="E5554" s="20" t="s">
        <v>23</v>
      </c>
      <c r="F5554" s="20">
        <v>1000003183</v>
      </c>
      <c r="G5554" s="20" t="s">
        <v>21</v>
      </c>
      <c r="H5554" s="20" t="s">
        <v>8</v>
      </c>
      <c r="I5554" s="20">
        <v>10000136</v>
      </c>
      <c r="J5554" s="20" t="s">
        <v>38</v>
      </c>
      <c r="K5554" s="20" t="s">
        <v>110</v>
      </c>
      <c r="L5554" s="20" t="s">
        <v>110</v>
      </c>
      <c r="M5554" s="20" t="s">
        <v>110</v>
      </c>
    </row>
    <row r="5555" spans="2:13" x14ac:dyDescent="0.2">
      <c r="B5555" s="19">
        <v>43300</v>
      </c>
      <c r="C5555" s="18">
        <v>6.3398459243091093E-2</v>
      </c>
      <c r="D5555" s="20" t="s">
        <v>20</v>
      </c>
      <c r="E5555" s="20" t="s">
        <v>23</v>
      </c>
      <c r="F5555" s="20">
        <v>1000003183</v>
      </c>
      <c r="G5555" s="20" t="s">
        <v>21</v>
      </c>
      <c r="H5555" s="20" t="s">
        <v>8</v>
      </c>
      <c r="I5555" s="20">
        <v>10000136</v>
      </c>
      <c r="J5555" s="20" t="s">
        <v>38</v>
      </c>
      <c r="K5555" s="20" t="s">
        <v>110</v>
      </c>
      <c r="L5555" s="20" t="s">
        <v>110</v>
      </c>
      <c r="M5555" s="20" t="s">
        <v>110</v>
      </c>
    </row>
    <row r="5556" spans="2:13" x14ac:dyDescent="0.2">
      <c r="B5556" s="19">
        <v>43301</v>
      </c>
      <c r="C5556" s="18">
        <v>6.4666428427952907E-2</v>
      </c>
      <c r="D5556" s="20" t="s">
        <v>20</v>
      </c>
      <c r="E5556" s="20" t="s">
        <v>23</v>
      </c>
      <c r="F5556" s="20">
        <v>1000003183</v>
      </c>
      <c r="G5556" s="20" t="s">
        <v>21</v>
      </c>
      <c r="H5556" s="20" t="s">
        <v>8</v>
      </c>
      <c r="I5556" s="20">
        <v>10000136</v>
      </c>
      <c r="J5556" s="20" t="s">
        <v>38</v>
      </c>
      <c r="K5556" s="20" t="s">
        <v>110</v>
      </c>
      <c r="L5556" s="20" t="s">
        <v>110</v>
      </c>
      <c r="M5556" s="20" t="s">
        <v>110</v>
      </c>
    </row>
    <row r="5557" spans="2:13" x14ac:dyDescent="0.2">
      <c r="B5557" s="19">
        <v>43252</v>
      </c>
      <c r="C5557" s="18">
        <v>23.3</v>
      </c>
      <c r="D5557" s="20" t="s">
        <v>20</v>
      </c>
      <c r="E5557" s="20" t="s">
        <v>27</v>
      </c>
      <c r="F5557" s="20">
        <v>1000000054</v>
      </c>
      <c r="G5557" s="20" t="s">
        <v>34</v>
      </c>
      <c r="H5557" s="20" t="s">
        <v>24</v>
      </c>
      <c r="I5557" s="20">
        <v>40000085</v>
      </c>
      <c r="J5557" s="20" t="s">
        <v>22</v>
      </c>
      <c r="K5557" s="20" t="s">
        <v>110</v>
      </c>
      <c r="L5557" s="20" t="s">
        <v>110</v>
      </c>
      <c r="M5557" s="20" t="s">
        <v>110</v>
      </c>
    </row>
    <row r="5558" spans="2:13" x14ac:dyDescent="0.2">
      <c r="B5558" s="19">
        <v>43253</v>
      </c>
      <c r="C5558" s="18">
        <v>22.954000000000001</v>
      </c>
      <c r="D5558" s="20" t="s">
        <v>20</v>
      </c>
      <c r="E5558" s="20" t="s">
        <v>27</v>
      </c>
      <c r="F5558" s="20">
        <v>1000000054</v>
      </c>
      <c r="G5558" s="20" t="s">
        <v>34</v>
      </c>
      <c r="H5558" s="20" t="s">
        <v>24</v>
      </c>
      <c r="I5558" s="20">
        <v>40000085</v>
      </c>
      <c r="J5558" s="20" t="s">
        <v>22</v>
      </c>
      <c r="K5558" s="20" t="s">
        <v>110</v>
      </c>
      <c r="L5558" s="20" t="s">
        <v>110</v>
      </c>
      <c r="M5558" s="20" t="s">
        <v>110</v>
      </c>
    </row>
    <row r="5559" spans="2:13" x14ac:dyDescent="0.2">
      <c r="B5559" s="19">
        <v>43254</v>
      </c>
      <c r="C5559" s="18">
        <v>23.413080000000001</v>
      </c>
      <c r="D5559" s="20" t="s">
        <v>20</v>
      </c>
      <c r="E5559" s="20" t="s">
        <v>27</v>
      </c>
      <c r="F5559" s="20">
        <v>1000000054</v>
      </c>
      <c r="G5559" s="20" t="s">
        <v>34</v>
      </c>
      <c r="H5559" s="20" t="s">
        <v>24</v>
      </c>
      <c r="I5559" s="20">
        <v>40000085</v>
      </c>
      <c r="J5559" s="20" t="s">
        <v>22</v>
      </c>
      <c r="K5559" s="20" t="s">
        <v>110</v>
      </c>
      <c r="L5559" s="20" t="s">
        <v>110</v>
      </c>
      <c r="M5559" s="20" t="s">
        <v>110</v>
      </c>
    </row>
    <row r="5560" spans="2:13" x14ac:dyDescent="0.2">
      <c r="B5560" s="19">
        <v>43255</v>
      </c>
      <c r="C5560" s="18">
        <v>23.881341599999999</v>
      </c>
      <c r="D5560" s="20" t="s">
        <v>20</v>
      </c>
      <c r="E5560" s="20" t="s">
        <v>27</v>
      </c>
      <c r="F5560" s="20">
        <v>1000000054</v>
      </c>
      <c r="G5560" s="20" t="s">
        <v>34</v>
      </c>
      <c r="H5560" s="20" t="s">
        <v>24</v>
      </c>
      <c r="I5560" s="20">
        <v>40000085</v>
      </c>
      <c r="J5560" s="20" t="s">
        <v>22</v>
      </c>
      <c r="K5560" s="20" t="s">
        <v>110</v>
      </c>
      <c r="L5560" s="20" t="s">
        <v>110</v>
      </c>
      <c r="M5560" s="20" t="s">
        <v>110</v>
      </c>
    </row>
    <row r="5561" spans="2:13" x14ac:dyDescent="0.2">
      <c r="B5561" s="19">
        <v>43256</v>
      </c>
      <c r="C5561" s="18">
        <v>24.358968432000001</v>
      </c>
      <c r="D5561" s="20" t="s">
        <v>20</v>
      </c>
      <c r="E5561" s="20" t="s">
        <v>27</v>
      </c>
      <c r="F5561" s="20">
        <v>1000000054</v>
      </c>
      <c r="G5561" s="20" t="s">
        <v>34</v>
      </c>
      <c r="H5561" s="20" t="s">
        <v>24</v>
      </c>
      <c r="I5561" s="20">
        <v>40000085</v>
      </c>
      <c r="J5561" s="20" t="s">
        <v>22</v>
      </c>
      <c r="K5561" s="20" t="s">
        <v>110</v>
      </c>
      <c r="L5561" s="20" t="s">
        <v>110</v>
      </c>
      <c r="M5561" s="20" t="s">
        <v>110</v>
      </c>
    </row>
    <row r="5562" spans="2:13" x14ac:dyDescent="0.2">
      <c r="B5562" s="19">
        <v>43257</v>
      </c>
      <c r="C5562" s="18">
        <v>23.040147800639996</v>
      </c>
      <c r="D5562" s="20" t="s">
        <v>20</v>
      </c>
      <c r="E5562" s="20" t="s">
        <v>27</v>
      </c>
      <c r="F5562" s="20">
        <v>1000000054</v>
      </c>
      <c r="G5562" s="20" t="s">
        <v>34</v>
      </c>
      <c r="H5562" s="20" t="s">
        <v>24</v>
      </c>
      <c r="I5562" s="20">
        <v>40000085</v>
      </c>
      <c r="J5562" s="20" t="s">
        <v>22</v>
      </c>
      <c r="K5562" s="20" t="s">
        <v>110</v>
      </c>
      <c r="L5562" s="20" t="s">
        <v>110</v>
      </c>
      <c r="M5562" s="20" t="s">
        <v>110</v>
      </c>
    </row>
    <row r="5563" spans="2:13" x14ac:dyDescent="0.2">
      <c r="B5563" s="19">
        <v>43258</v>
      </c>
      <c r="C5563" s="18">
        <v>22.726950756652801</v>
      </c>
      <c r="D5563" s="20" t="s">
        <v>20</v>
      </c>
      <c r="E5563" s="20" t="s">
        <v>27</v>
      </c>
      <c r="F5563" s="20">
        <v>1000000054</v>
      </c>
      <c r="G5563" s="20" t="s">
        <v>34</v>
      </c>
      <c r="H5563" s="20" t="s">
        <v>24</v>
      </c>
      <c r="I5563" s="20">
        <v>40000085</v>
      </c>
      <c r="J5563" s="20" t="s">
        <v>22</v>
      </c>
      <c r="K5563" s="20" t="s">
        <v>110</v>
      </c>
      <c r="L5563" s="20" t="s">
        <v>110</v>
      </c>
      <c r="M5563" s="20" t="s">
        <v>110</v>
      </c>
    </row>
    <row r="5564" spans="2:13" x14ac:dyDescent="0.2">
      <c r="B5564" s="19">
        <v>43259</v>
      </c>
      <c r="C5564" s="18">
        <v>23.181489771785856</v>
      </c>
      <c r="D5564" s="20" t="s">
        <v>20</v>
      </c>
      <c r="E5564" s="20" t="s">
        <v>27</v>
      </c>
      <c r="F5564" s="20">
        <v>1000000054</v>
      </c>
      <c r="G5564" s="20" t="s">
        <v>34</v>
      </c>
      <c r="H5564" s="20" t="s">
        <v>24</v>
      </c>
      <c r="I5564" s="20">
        <v>40000085</v>
      </c>
      <c r="J5564" s="20" t="s">
        <v>22</v>
      </c>
      <c r="K5564" s="20" t="s">
        <v>110</v>
      </c>
      <c r="L5564" s="20" t="s">
        <v>110</v>
      </c>
      <c r="M5564" s="20" t="s">
        <v>110</v>
      </c>
    </row>
    <row r="5565" spans="2:13" x14ac:dyDescent="0.2">
      <c r="B5565" s="19">
        <v>43260</v>
      </c>
      <c r="C5565" s="18">
        <v>23.645119567221574</v>
      </c>
      <c r="D5565" s="20" t="s">
        <v>20</v>
      </c>
      <c r="E5565" s="20" t="s">
        <v>27</v>
      </c>
      <c r="F5565" s="20">
        <v>1000000054</v>
      </c>
      <c r="G5565" s="20" t="s">
        <v>34</v>
      </c>
      <c r="H5565" s="20" t="s">
        <v>24</v>
      </c>
      <c r="I5565" s="20">
        <v>40000085</v>
      </c>
      <c r="J5565" s="20" t="s">
        <v>22</v>
      </c>
      <c r="K5565" s="20" t="s">
        <v>110</v>
      </c>
      <c r="L5565" s="20" t="s">
        <v>110</v>
      </c>
      <c r="M5565" s="20" t="s">
        <v>110</v>
      </c>
    </row>
    <row r="5566" spans="2:13" x14ac:dyDescent="0.2">
      <c r="B5566" s="19">
        <v>43261</v>
      </c>
      <c r="C5566" s="18">
        <v>23.322021958566001</v>
      </c>
      <c r="D5566" s="20" t="s">
        <v>20</v>
      </c>
      <c r="E5566" s="20" t="s">
        <v>27</v>
      </c>
      <c r="F5566" s="20">
        <v>1000000054</v>
      </c>
      <c r="G5566" s="20" t="s">
        <v>34</v>
      </c>
      <c r="H5566" s="20" t="s">
        <v>24</v>
      </c>
      <c r="I5566" s="20">
        <v>40000085</v>
      </c>
      <c r="J5566" s="20" t="s">
        <v>22</v>
      </c>
      <c r="K5566" s="20" t="s">
        <v>110</v>
      </c>
      <c r="L5566" s="20" t="s">
        <v>110</v>
      </c>
      <c r="M5566" s="20" t="s">
        <v>110</v>
      </c>
    </row>
    <row r="5567" spans="2:13" x14ac:dyDescent="0.2">
      <c r="B5567" s="19">
        <v>43262</v>
      </c>
      <c r="C5567" s="18">
        <v>23.78846239773732</v>
      </c>
      <c r="D5567" s="20" t="s">
        <v>20</v>
      </c>
      <c r="E5567" s="20" t="s">
        <v>27</v>
      </c>
      <c r="F5567" s="20">
        <v>1000000054</v>
      </c>
      <c r="G5567" s="20" t="s">
        <v>34</v>
      </c>
      <c r="H5567" s="20" t="s">
        <v>24</v>
      </c>
      <c r="I5567" s="20">
        <v>40000085</v>
      </c>
      <c r="J5567" s="20" t="s">
        <v>22</v>
      </c>
      <c r="K5567" s="20" t="s">
        <v>110</v>
      </c>
      <c r="L5567" s="20" t="s">
        <v>110</v>
      </c>
      <c r="M5567" s="20" t="s">
        <v>110</v>
      </c>
    </row>
    <row r="5568" spans="2:13" x14ac:dyDescent="0.2">
      <c r="B5568" s="19">
        <v>43263</v>
      </c>
      <c r="C5568" s="18">
        <v>22.454231645692072</v>
      </c>
      <c r="D5568" s="20" t="s">
        <v>20</v>
      </c>
      <c r="E5568" s="20" t="s">
        <v>27</v>
      </c>
      <c r="F5568" s="20">
        <v>1000000054</v>
      </c>
      <c r="G5568" s="20" t="s">
        <v>34</v>
      </c>
      <c r="H5568" s="20" t="s">
        <v>24</v>
      </c>
      <c r="I5568" s="20">
        <v>40000085</v>
      </c>
      <c r="J5568" s="20" t="s">
        <v>22</v>
      </c>
      <c r="K5568" s="20" t="s">
        <v>110</v>
      </c>
      <c r="L5568" s="20" t="s">
        <v>110</v>
      </c>
      <c r="M5568" s="20" t="s">
        <v>110</v>
      </c>
    </row>
    <row r="5569" spans="2:13" x14ac:dyDescent="0.2">
      <c r="B5569" s="19">
        <v>43264</v>
      </c>
      <c r="C5569" s="18">
        <v>22.903316278605914</v>
      </c>
      <c r="D5569" s="20" t="s">
        <v>20</v>
      </c>
      <c r="E5569" s="20" t="s">
        <v>27</v>
      </c>
      <c r="F5569" s="20">
        <v>1000000054</v>
      </c>
      <c r="G5569" s="20" t="s">
        <v>34</v>
      </c>
      <c r="H5569" s="20" t="s">
        <v>24</v>
      </c>
      <c r="I5569" s="20">
        <v>40000085</v>
      </c>
      <c r="J5569" s="20" t="s">
        <v>22</v>
      </c>
      <c r="K5569" s="20" t="s">
        <v>110</v>
      </c>
      <c r="L5569" s="20" t="s">
        <v>110</v>
      </c>
      <c r="M5569" s="20" t="s">
        <v>110</v>
      </c>
    </row>
    <row r="5570" spans="2:13" x14ac:dyDescent="0.2">
      <c r="B5570" s="19">
        <v>43265</v>
      </c>
      <c r="C5570" s="18">
        <v>22.553382604178026</v>
      </c>
      <c r="D5570" s="20" t="s">
        <v>20</v>
      </c>
      <c r="E5570" s="20" t="s">
        <v>27</v>
      </c>
      <c r="F5570" s="20">
        <v>1000000054</v>
      </c>
      <c r="G5570" s="20" t="s">
        <v>34</v>
      </c>
      <c r="H5570" s="20" t="s">
        <v>24</v>
      </c>
      <c r="I5570" s="20">
        <v>40000085</v>
      </c>
      <c r="J5570" s="20" t="s">
        <v>22</v>
      </c>
      <c r="K5570" s="20" t="s">
        <v>110</v>
      </c>
      <c r="L5570" s="20" t="s">
        <v>110</v>
      </c>
      <c r="M5570" s="20" t="s">
        <v>110</v>
      </c>
    </row>
    <row r="5571" spans="2:13" x14ac:dyDescent="0.2">
      <c r="B5571" s="19">
        <v>43266</v>
      </c>
      <c r="C5571" s="18">
        <v>23.004450256261588</v>
      </c>
      <c r="D5571" s="20" t="s">
        <v>20</v>
      </c>
      <c r="E5571" s="20" t="s">
        <v>27</v>
      </c>
      <c r="F5571" s="20">
        <v>1000000054</v>
      </c>
      <c r="G5571" s="20" t="s">
        <v>34</v>
      </c>
      <c r="H5571" s="20" t="s">
        <v>24</v>
      </c>
      <c r="I5571" s="20">
        <v>40000085</v>
      </c>
      <c r="J5571" s="20" t="s">
        <v>22</v>
      </c>
      <c r="K5571" s="20" t="s">
        <v>110</v>
      </c>
      <c r="L5571" s="20" t="s">
        <v>110</v>
      </c>
      <c r="M5571" s="20" t="s">
        <v>110</v>
      </c>
    </row>
    <row r="5572" spans="2:13" x14ac:dyDescent="0.2">
      <c r="B5572" s="19">
        <v>43267</v>
      </c>
      <c r="C5572" s="18">
        <v>23.464539261386822</v>
      </c>
      <c r="D5572" s="20" t="s">
        <v>20</v>
      </c>
      <c r="E5572" s="20" t="s">
        <v>27</v>
      </c>
      <c r="F5572" s="20">
        <v>1000000054</v>
      </c>
      <c r="G5572" s="20" t="s">
        <v>34</v>
      </c>
      <c r="H5572" s="20" t="s">
        <v>24</v>
      </c>
      <c r="I5572" s="20">
        <v>40000085</v>
      </c>
      <c r="J5572" s="20" t="s">
        <v>22</v>
      </c>
      <c r="K5572" s="20" t="s">
        <v>110</v>
      </c>
      <c r="L5572" s="20" t="s">
        <v>110</v>
      </c>
      <c r="M5572" s="20" t="s">
        <v>110</v>
      </c>
    </row>
    <row r="5573" spans="2:13" x14ac:dyDescent="0.2">
      <c r="B5573" s="19">
        <v>43268</v>
      </c>
      <c r="C5573" s="18">
        <v>21.341830046614561</v>
      </c>
      <c r="D5573" s="20" t="s">
        <v>20</v>
      </c>
      <c r="E5573" s="20" t="s">
        <v>27</v>
      </c>
      <c r="F5573" s="20">
        <v>1000000054</v>
      </c>
      <c r="G5573" s="20" t="s">
        <v>34</v>
      </c>
      <c r="H5573" s="20" t="s">
        <v>24</v>
      </c>
      <c r="I5573" s="20">
        <v>40000085</v>
      </c>
      <c r="J5573" s="20" t="s">
        <v>22</v>
      </c>
      <c r="K5573" s="20" t="s">
        <v>110</v>
      </c>
      <c r="L5573" s="20" t="s">
        <v>110</v>
      </c>
      <c r="M5573" s="20" t="s">
        <v>110</v>
      </c>
    </row>
    <row r="5574" spans="2:13" x14ac:dyDescent="0.2">
      <c r="B5574" s="19">
        <v>43269</v>
      </c>
      <c r="C5574" s="18">
        <v>21.768666647546851</v>
      </c>
      <c r="D5574" s="20" t="s">
        <v>20</v>
      </c>
      <c r="E5574" s="20" t="s">
        <v>27</v>
      </c>
      <c r="F5574" s="20">
        <v>1000000054</v>
      </c>
      <c r="G5574" s="20" t="s">
        <v>34</v>
      </c>
      <c r="H5574" s="20" t="s">
        <v>24</v>
      </c>
      <c r="I5574" s="20">
        <v>40000085</v>
      </c>
      <c r="J5574" s="20" t="s">
        <v>22</v>
      </c>
      <c r="K5574" s="20" t="s">
        <v>110</v>
      </c>
      <c r="L5574" s="20" t="s">
        <v>110</v>
      </c>
      <c r="M5574" s="20" t="s">
        <v>110</v>
      </c>
    </row>
    <row r="5575" spans="2:13" x14ac:dyDescent="0.2">
      <c r="B5575" s="19">
        <v>43270</v>
      </c>
      <c r="C5575" s="18">
        <v>22.204039980497786</v>
      </c>
      <c r="D5575" s="20" t="s">
        <v>20</v>
      </c>
      <c r="E5575" s="20" t="s">
        <v>27</v>
      </c>
      <c r="F5575" s="20">
        <v>1000000054</v>
      </c>
      <c r="G5575" s="20" t="s">
        <v>34</v>
      </c>
      <c r="H5575" s="20" t="s">
        <v>24</v>
      </c>
      <c r="I5575" s="20">
        <v>40000085</v>
      </c>
      <c r="J5575" s="20" t="s">
        <v>22</v>
      </c>
      <c r="K5575" s="20" t="s">
        <v>110</v>
      </c>
      <c r="L5575" s="20" t="s">
        <v>110</v>
      </c>
      <c r="M5575" s="20" t="s">
        <v>110</v>
      </c>
    </row>
    <row r="5576" spans="2:13" x14ac:dyDescent="0.2">
      <c r="B5576" s="19">
        <v>43271</v>
      </c>
      <c r="C5576" s="18">
        <v>22.648120780107742</v>
      </c>
      <c r="D5576" s="20" t="s">
        <v>20</v>
      </c>
      <c r="E5576" s="20" t="s">
        <v>27</v>
      </c>
      <c r="F5576" s="20">
        <v>1000000054</v>
      </c>
      <c r="G5576" s="20" t="s">
        <v>34</v>
      </c>
      <c r="H5576" s="20" t="s">
        <v>24</v>
      </c>
      <c r="I5576" s="20">
        <v>40000085</v>
      </c>
      <c r="J5576" s="20" t="s">
        <v>22</v>
      </c>
      <c r="K5576" s="20" t="s">
        <v>110</v>
      </c>
      <c r="L5576" s="20" t="s">
        <v>110</v>
      </c>
      <c r="M5576" s="20" t="s">
        <v>110</v>
      </c>
    </row>
    <row r="5577" spans="2:13" x14ac:dyDescent="0.2">
      <c r="B5577" s="19">
        <v>43272</v>
      </c>
      <c r="C5577" s="18">
        <v>23.101083195709897</v>
      </c>
      <c r="D5577" s="20" t="s">
        <v>20</v>
      </c>
      <c r="E5577" s="20" t="s">
        <v>27</v>
      </c>
      <c r="F5577" s="20">
        <v>1000000054</v>
      </c>
      <c r="G5577" s="20" t="s">
        <v>34</v>
      </c>
      <c r="H5577" s="20" t="s">
        <v>24</v>
      </c>
      <c r="I5577" s="20">
        <v>40000085</v>
      </c>
      <c r="J5577" s="20" t="s">
        <v>22</v>
      </c>
      <c r="K5577" s="20" t="s">
        <v>110</v>
      </c>
      <c r="L5577" s="20" t="s">
        <v>110</v>
      </c>
      <c r="M5577" s="20" t="s">
        <v>110</v>
      </c>
    </row>
    <row r="5578" spans="2:13" x14ac:dyDescent="0.2">
      <c r="B5578" s="19">
        <v>43273</v>
      </c>
      <c r="C5578" s="18">
        <v>23.563104859624094</v>
      </c>
      <c r="D5578" s="20" t="s">
        <v>20</v>
      </c>
      <c r="E5578" s="20" t="s">
        <v>27</v>
      </c>
      <c r="F5578" s="20">
        <v>1000000054</v>
      </c>
      <c r="G5578" s="20" t="s">
        <v>34</v>
      </c>
      <c r="H5578" s="20" t="s">
        <v>24</v>
      </c>
      <c r="I5578" s="20">
        <v>40000085</v>
      </c>
      <c r="J5578" s="20" t="s">
        <v>22</v>
      </c>
      <c r="K5578" s="20" t="s">
        <v>110</v>
      </c>
      <c r="L5578" s="20" t="s">
        <v>110</v>
      </c>
      <c r="M5578" s="20" t="s">
        <v>110</v>
      </c>
    </row>
    <row r="5579" spans="2:13" x14ac:dyDescent="0.2">
      <c r="B5579" s="19">
        <v>43274</v>
      </c>
      <c r="C5579" s="18">
        <v>22.306366956816579</v>
      </c>
      <c r="D5579" s="20" t="s">
        <v>20</v>
      </c>
      <c r="E5579" s="20" t="s">
        <v>27</v>
      </c>
      <c r="F5579" s="20">
        <v>1000000054</v>
      </c>
      <c r="G5579" s="20" t="s">
        <v>34</v>
      </c>
      <c r="H5579" s="20" t="s">
        <v>24</v>
      </c>
      <c r="I5579" s="20">
        <v>40000085</v>
      </c>
      <c r="J5579" s="20" t="s">
        <v>22</v>
      </c>
      <c r="K5579" s="20" t="s">
        <v>110</v>
      </c>
      <c r="L5579" s="20" t="s">
        <v>110</v>
      </c>
      <c r="M5579" s="20" t="s">
        <v>110</v>
      </c>
    </row>
    <row r="5580" spans="2:13" x14ac:dyDescent="0.2">
      <c r="B5580" s="19">
        <v>43275</v>
      </c>
      <c r="C5580" s="18">
        <v>22.752494295952911</v>
      </c>
      <c r="D5580" s="20" t="s">
        <v>20</v>
      </c>
      <c r="E5580" s="20" t="s">
        <v>27</v>
      </c>
      <c r="F5580" s="20">
        <v>1000000054</v>
      </c>
      <c r="G5580" s="20" t="s">
        <v>34</v>
      </c>
      <c r="H5580" s="20" t="s">
        <v>24</v>
      </c>
      <c r="I5580" s="20">
        <v>40000085</v>
      </c>
      <c r="J5580" s="20" t="s">
        <v>22</v>
      </c>
      <c r="K5580" s="20" t="s">
        <v>110</v>
      </c>
      <c r="L5580" s="20" t="s">
        <v>110</v>
      </c>
      <c r="M5580" s="20" t="s">
        <v>110</v>
      </c>
    </row>
    <row r="5581" spans="2:13" x14ac:dyDescent="0.2">
      <c r="B5581" s="19">
        <v>43276</v>
      </c>
      <c r="C5581" s="18">
        <v>22.143544181871967</v>
      </c>
      <c r="D5581" s="20" t="s">
        <v>20</v>
      </c>
      <c r="E5581" s="20" t="s">
        <v>27</v>
      </c>
      <c r="F5581" s="20">
        <v>1000000054</v>
      </c>
      <c r="G5581" s="20" t="s">
        <v>34</v>
      </c>
      <c r="H5581" s="20" t="s">
        <v>24</v>
      </c>
      <c r="I5581" s="20">
        <v>40000085</v>
      </c>
      <c r="J5581" s="20" t="s">
        <v>22</v>
      </c>
      <c r="K5581" s="20" t="s">
        <v>110</v>
      </c>
      <c r="L5581" s="20" t="s">
        <v>110</v>
      </c>
      <c r="M5581" s="20" t="s">
        <v>110</v>
      </c>
    </row>
    <row r="5582" spans="2:13" x14ac:dyDescent="0.2">
      <c r="B5582" s="19">
        <v>43277</v>
      </c>
      <c r="C5582" s="18">
        <v>22.586415065509403</v>
      </c>
      <c r="D5582" s="20" t="s">
        <v>20</v>
      </c>
      <c r="E5582" s="20" t="s">
        <v>27</v>
      </c>
      <c r="F5582" s="20">
        <v>1000000054</v>
      </c>
      <c r="G5582" s="20" t="s">
        <v>34</v>
      </c>
      <c r="H5582" s="20" t="s">
        <v>24</v>
      </c>
      <c r="I5582" s="20">
        <v>40000085</v>
      </c>
      <c r="J5582" s="20" t="s">
        <v>22</v>
      </c>
      <c r="K5582" s="20" t="s">
        <v>110</v>
      </c>
      <c r="L5582" s="20" t="s">
        <v>110</v>
      </c>
      <c r="M5582" s="20" t="s">
        <v>110</v>
      </c>
    </row>
    <row r="5583" spans="2:13" x14ac:dyDescent="0.2">
      <c r="B5583" s="19">
        <v>43278</v>
      </c>
      <c r="C5583" s="18">
        <v>22.496143366819592</v>
      </c>
      <c r="D5583" s="20" t="s">
        <v>20</v>
      </c>
      <c r="E5583" s="20" t="s">
        <v>27</v>
      </c>
      <c r="F5583" s="20">
        <v>1000000054</v>
      </c>
      <c r="G5583" s="20" t="s">
        <v>34</v>
      </c>
      <c r="H5583" s="20" t="s">
        <v>24</v>
      </c>
      <c r="I5583" s="20">
        <v>40000085</v>
      </c>
      <c r="J5583" s="20" t="s">
        <v>22</v>
      </c>
      <c r="K5583" s="20" t="s">
        <v>110</v>
      </c>
      <c r="L5583" s="20" t="s">
        <v>110</v>
      </c>
      <c r="M5583" s="20" t="s">
        <v>110</v>
      </c>
    </row>
    <row r="5584" spans="2:13" x14ac:dyDescent="0.2">
      <c r="B5584" s="19">
        <v>43279</v>
      </c>
      <c r="C5584" s="18">
        <v>22.412066234155983</v>
      </c>
      <c r="D5584" s="20" t="s">
        <v>20</v>
      </c>
      <c r="E5584" s="20" t="s">
        <v>27</v>
      </c>
      <c r="F5584" s="20">
        <v>1000000054</v>
      </c>
      <c r="G5584" s="20" t="s">
        <v>34</v>
      </c>
      <c r="H5584" s="20" t="s">
        <v>24</v>
      </c>
      <c r="I5584" s="20">
        <v>40000085</v>
      </c>
      <c r="J5584" s="20" t="s">
        <v>22</v>
      </c>
      <c r="K5584" s="20" t="s">
        <v>110</v>
      </c>
      <c r="L5584" s="20" t="s">
        <v>110</v>
      </c>
      <c r="M5584" s="20" t="s">
        <v>110</v>
      </c>
    </row>
    <row r="5585" spans="2:13" x14ac:dyDescent="0.2">
      <c r="B5585" s="19">
        <v>43280</v>
      </c>
      <c r="C5585" s="18">
        <v>22.8603075588391</v>
      </c>
      <c r="D5585" s="20" t="s">
        <v>20</v>
      </c>
      <c r="E5585" s="20" t="s">
        <v>27</v>
      </c>
      <c r="F5585" s="20">
        <v>1000000054</v>
      </c>
      <c r="G5585" s="20" t="s">
        <v>34</v>
      </c>
      <c r="H5585" s="20" t="s">
        <v>24</v>
      </c>
      <c r="I5585" s="20">
        <v>40000085</v>
      </c>
      <c r="J5585" s="20" t="s">
        <v>22</v>
      </c>
      <c r="K5585" s="20" t="s">
        <v>110</v>
      </c>
      <c r="L5585" s="20" t="s">
        <v>110</v>
      </c>
      <c r="M5585" s="20" t="s">
        <v>110</v>
      </c>
    </row>
    <row r="5586" spans="2:13" x14ac:dyDescent="0.2">
      <c r="B5586" s="19">
        <v>43281</v>
      </c>
      <c r="C5586" s="18">
        <v>21.591513710015889</v>
      </c>
      <c r="D5586" s="20" t="s">
        <v>20</v>
      </c>
      <c r="E5586" s="20" t="s">
        <v>27</v>
      </c>
      <c r="F5586" s="20">
        <v>1000000054</v>
      </c>
      <c r="G5586" s="20" t="s">
        <v>34</v>
      </c>
      <c r="H5586" s="20" t="s">
        <v>24</v>
      </c>
      <c r="I5586" s="20">
        <v>40000085</v>
      </c>
      <c r="J5586" s="20" t="s">
        <v>22</v>
      </c>
      <c r="K5586" s="20" t="s">
        <v>110</v>
      </c>
      <c r="L5586" s="20" t="s">
        <v>110</v>
      </c>
      <c r="M5586" s="20" t="s">
        <v>110</v>
      </c>
    </row>
    <row r="5587" spans="2:13" x14ac:dyDescent="0.2">
      <c r="B5587" s="19">
        <v>43282</v>
      </c>
      <c r="C5587" s="18">
        <v>21.35934398421621</v>
      </c>
      <c r="D5587" s="20" t="s">
        <v>20</v>
      </c>
      <c r="E5587" s="20" t="s">
        <v>27</v>
      </c>
      <c r="F5587" s="20">
        <v>1000000054</v>
      </c>
      <c r="G5587" s="20" t="s">
        <v>34</v>
      </c>
      <c r="H5587" s="20" t="s">
        <v>24</v>
      </c>
      <c r="I5587" s="20">
        <v>40000085</v>
      </c>
      <c r="J5587" s="20" t="s">
        <v>22</v>
      </c>
      <c r="K5587" s="20" t="s">
        <v>110</v>
      </c>
      <c r="L5587" s="20" t="s">
        <v>110</v>
      </c>
      <c r="M5587" s="20" t="s">
        <v>110</v>
      </c>
    </row>
    <row r="5588" spans="2:13" x14ac:dyDescent="0.2">
      <c r="B5588" s="19">
        <v>43283</v>
      </c>
      <c r="C5588" s="18">
        <v>21.248530863900534</v>
      </c>
      <c r="D5588" s="20" t="s">
        <v>20</v>
      </c>
      <c r="E5588" s="20" t="s">
        <v>27</v>
      </c>
      <c r="F5588" s="20">
        <v>1000000054</v>
      </c>
      <c r="G5588" s="20" t="s">
        <v>34</v>
      </c>
      <c r="H5588" s="20" t="s">
        <v>24</v>
      </c>
      <c r="I5588" s="20">
        <v>40000085</v>
      </c>
      <c r="J5588" s="20" t="s">
        <v>22</v>
      </c>
      <c r="K5588" s="20" t="s">
        <v>110</v>
      </c>
      <c r="L5588" s="20" t="s">
        <v>110</v>
      </c>
      <c r="M5588" s="20" t="s">
        <v>110</v>
      </c>
    </row>
    <row r="5589" spans="2:13" x14ac:dyDescent="0.2">
      <c r="B5589" s="19">
        <v>43284</v>
      </c>
      <c r="C5589" s="18">
        <v>21.67350148117854</v>
      </c>
      <c r="D5589" s="20" t="s">
        <v>20</v>
      </c>
      <c r="E5589" s="20" t="s">
        <v>27</v>
      </c>
      <c r="F5589" s="20">
        <v>1000000054</v>
      </c>
      <c r="G5589" s="20" t="s">
        <v>34</v>
      </c>
      <c r="H5589" s="20" t="s">
        <v>24</v>
      </c>
      <c r="I5589" s="20">
        <v>40000085</v>
      </c>
      <c r="J5589" s="20" t="s">
        <v>22</v>
      </c>
      <c r="K5589" s="20" t="s">
        <v>110</v>
      </c>
      <c r="L5589" s="20" t="s">
        <v>110</v>
      </c>
      <c r="M5589" s="20" t="s">
        <v>110</v>
      </c>
    </row>
    <row r="5590" spans="2:13" x14ac:dyDescent="0.2">
      <c r="B5590" s="19">
        <v>43285</v>
      </c>
      <c r="C5590" s="18">
        <v>22.106971510802115</v>
      </c>
      <c r="D5590" s="20" t="s">
        <v>20</v>
      </c>
      <c r="E5590" s="20" t="s">
        <v>27</v>
      </c>
      <c r="F5590" s="20">
        <v>1000000054</v>
      </c>
      <c r="G5590" s="20" t="s">
        <v>34</v>
      </c>
      <c r="H5590" s="20" t="s">
        <v>24</v>
      </c>
      <c r="I5590" s="20">
        <v>40000085</v>
      </c>
      <c r="J5590" s="20" t="s">
        <v>22</v>
      </c>
      <c r="K5590" s="20" t="s">
        <v>110</v>
      </c>
      <c r="L5590" s="20" t="s">
        <v>110</v>
      </c>
      <c r="M5590" s="20" t="s">
        <v>110</v>
      </c>
    </row>
    <row r="5591" spans="2:13" x14ac:dyDescent="0.2">
      <c r="B5591" s="19">
        <v>43286</v>
      </c>
      <c r="C5591" s="18">
        <v>22.549110941018156</v>
      </c>
      <c r="D5591" s="20" t="s">
        <v>20</v>
      </c>
      <c r="E5591" s="20" t="s">
        <v>27</v>
      </c>
      <c r="F5591" s="20">
        <v>1000000054</v>
      </c>
      <c r="G5591" s="20" t="s">
        <v>34</v>
      </c>
      <c r="H5591" s="20" t="s">
        <v>24</v>
      </c>
      <c r="I5591" s="20">
        <v>40000085</v>
      </c>
      <c r="J5591" s="20" t="s">
        <v>22</v>
      </c>
      <c r="K5591" s="20" t="s">
        <v>110</v>
      </c>
      <c r="L5591" s="20" t="s">
        <v>110</v>
      </c>
      <c r="M5591" s="20" t="s">
        <v>110</v>
      </c>
    </row>
    <row r="5592" spans="2:13" x14ac:dyDescent="0.2">
      <c r="B5592" s="19">
        <v>43287</v>
      </c>
      <c r="C5592" s="18">
        <v>21.852093159838518</v>
      </c>
      <c r="D5592" s="20" t="s">
        <v>20</v>
      </c>
      <c r="E5592" s="20" t="s">
        <v>27</v>
      </c>
      <c r="F5592" s="20">
        <v>1000000054</v>
      </c>
      <c r="G5592" s="20" t="s">
        <v>34</v>
      </c>
      <c r="H5592" s="20" t="s">
        <v>24</v>
      </c>
      <c r="I5592" s="20">
        <v>40000085</v>
      </c>
      <c r="J5592" s="20" t="s">
        <v>22</v>
      </c>
      <c r="K5592" s="20" t="s">
        <v>110</v>
      </c>
      <c r="L5592" s="20" t="s">
        <v>110</v>
      </c>
      <c r="M5592" s="20" t="s">
        <v>110</v>
      </c>
    </row>
    <row r="5593" spans="2:13" x14ac:dyDescent="0.2">
      <c r="B5593" s="19">
        <v>43288</v>
      </c>
      <c r="C5593" s="18">
        <v>22.289135023035286</v>
      </c>
      <c r="D5593" s="20" t="s">
        <v>20</v>
      </c>
      <c r="E5593" s="20" t="s">
        <v>27</v>
      </c>
      <c r="F5593" s="20">
        <v>1000000054</v>
      </c>
      <c r="G5593" s="20" t="s">
        <v>34</v>
      </c>
      <c r="H5593" s="20" t="s">
        <v>24</v>
      </c>
      <c r="I5593" s="20">
        <v>40000085</v>
      </c>
      <c r="J5593" s="20" t="s">
        <v>22</v>
      </c>
      <c r="K5593" s="20" t="s">
        <v>110</v>
      </c>
      <c r="L5593" s="20" t="s">
        <v>110</v>
      </c>
      <c r="M5593" s="20" t="s">
        <v>110</v>
      </c>
    </row>
    <row r="5594" spans="2:13" x14ac:dyDescent="0.2">
      <c r="B5594" s="19">
        <v>43289</v>
      </c>
      <c r="C5594" s="18">
        <v>22.184917723495992</v>
      </c>
      <c r="D5594" s="20" t="s">
        <v>20</v>
      </c>
      <c r="E5594" s="20" t="s">
        <v>27</v>
      </c>
      <c r="F5594" s="20">
        <v>1000000054</v>
      </c>
      <c r="G5594" s="20" t="s">
        <v>34</v>
      </c>
      <c r="H5594" s="20" t="s">
        <v>24</v>
      </c>
      <c r="I5594" s="20">
        <v>40000085</v>
      </c>
      <c r="J5594" s="20" t="s">
        <v>22</v>
      </c>
      <c r="K5594" s="20" t="s">
        <v>110</v>
      </c>
      <c r="L5594" s="20" t="s">
        <v>110</v>
      </c>
      <c r="M5594" s="20" t="s">
        <v>110</v>
      </c>
    </row>
    <row r="5595" spans="2:13" x14ac:dyDescent="0.2">
      <c r="B5595" s="19">
        <v>43290</v>
      </c>
      <c r="C5595" s="18">
        <v>22.628616077965912</v>
      </c>
      <c r="D5595" s="20" t="s">
        <v>20</v>
      </c>
      <c r="E5595" s="20" t="s">
        <v>27</v>
      </c>
      <c r="F5595" s="20">
        <v>1000000054</v>
      </c>
      <c r="G5595" s="20" t="s">
        <v>34</v>
      </c>
      <c r="H5595" s="20" t="s">
        <v>24</v>
      </c>
      <c r="I5595" s="20">
        <v>40000085</v>
      </c>
      <c r="J5595" s="20" t="s">
        <v>22</v>
      </c>
      <c r="K5595" s="20" t="s">
        <v>110</v>
      </c>
      <c r="L5595" s="20" t="s">
        <v>110</v>
      </c>
      <c r="M5595" s="20" t="s">
        <v>110</v>
      </c>
    </row>
    <row r="5596" spans="2:13" x14ac:dyDescent="0.2">
      <c r="B5596" s="19">
        <v>43291</v>
      </c>
      <c r="C5596" s="18">
        <v>22.53318839952523</v>
      </c>
      <c r="D5596" s="20" t="s">
        <v>20</v>
      </c>
      <c r="E5596" s="20" t="s">
        <v>27</v>
      </c>
      <c r="F5596" s="20">
        <v>1000000054</v>
      </c>
      <c r="G5596" s="20" t="s">
        <v>34</v>
      </c>
      <c r="H5596" s="20" t="s">
        <v>24</v>
      </c>
      <c r="I5596" s="20">
        <v>40000085</v>
      </c>
      <c r="J5596" s="20" t="s">
        <v>22</v>
      </c>
      <c r="K5596" s="20" t="s">
        <v>110</v>
      </c>
      <c r="L5596" s="20" t="s">
        <v>110</v>
      </c>
      <c r="M5596" s="20" t="s">
        <v>110</v>
      </c>
    </row>
    <row r="5597" spans="2:13" x14ac:dyDescent="0.2">
      <c r="B5597" s="19">
        <v>43292</v>
      </c>
      <c r="C5597" s="18">
        <v>22.435852167515737</v>
      </c>
      <c r="D5597" s="20" t="s">
        <v>20</v>
      </c>
      <c r="E5597" s="20" t="s">
        <v>27</v>
      </c>
      <c r="F5597" s="20">
        <v>1000000054</v>
      </c>
      <c r="G5597" s="20" t="s">
        <v>34</v>
      </c>
      <c r="H5597" s="20" t="s">
        <v>24</v>
      </c>
      <c r="I5597" s="20">
        <v>40000085</v>
      </c>
      <c r="J5597" s="20" t="s">
        <v>22</v>
      </c>
      <c r="K5597" s="20" t="s">
        <v>110</v>
      </c>
      <c r="L5597" s="20" t="s">
        <v>110</v>
      </c>
      <c r="M5597" s="20" t="s">
        <v>110</v>
      </c>
    </row>
    <row r="5598" spans="2:13" x14ac:dyDescent="0.2">
      <c r="B5598" s="19">
        <v>43293</v>
      </c>
      <c r="C5598" s="18">
        <v>22.082569210866055</v>
      </c>
      <c r="D5598" s="20" t="s">
        <v>20</v>
      </c>
      <c r="E5598" s="20" t="s">
        <v>27</v>
      </c>
      <c r="F5598" s="20">
        <v>1000000054</v>
      </c>
      <c r="G5598" s="20" t="s">
        <v>34</v>
      </c>
      <c r="H5598" s="20" t="s">
        <v>24</v>
      </c>
      <c r="I5598" s="20">
        <v>40000085</v>
      </c>
      <c r="J5598" s="20" t="s">
        <v>22</v>
      </c>
      <c r="K5598" s="20" t="s">
        <v>110</v>
      </c>
      <c r="L5598" s="20" t="s">
        <v>110</v>
      </c>
      <c r="M5598" s="20" t="s">
        <v>110</v>
      </c>
    </row>
    <row r="5599" spans="2:13" x14ac:dyDescent="0.2">
      <c r="B5599" s="19">
        <v>43294</v>
      </c>
      <c r="C5599" s="18">
        <v>21.344220595083375</v>
      </c>
      <c r="D5599" s="20" t="s">
        <v>20</v>
      </c>
      <c r="E5599" s="20" t="s">
        <v>27</v>
      </c>
      <c r="F5599" s="20">
        <v>1000000054</v>
      </c>
      <c r="G5599" s="20" t="s">
        <v>34</v>
      </c>
      <c r="H5599" s="20" t="s">
        <v>24</v>
      </c>
      <c r="I5599" s="20">
        <v>40000085</v>
      </c>
      <c r="J5599" s="20" t="s">
        <v>22</v>
      </c>
      <c r="K5599" s="20" t="s">
        <v>110</v>
      </c>
      <c r="L5599" s="20" t="s">
        <v>110</v>
      </c>
      <c r="M5599" s="20" t="s">
        <v>110</v>
      </c>
    </row>
    <row r="5600" spans="2:13" x14ac:dyDescent="0.2">
      <c r="B5600" s="19">
        <v>43295</v>
      </c>
      <c r="C5600" s="18">
        <v>21.221105006985049</v>
      </c>
      <c r="D5600" s="20" t="s">
        <v>20</v>
      </c>
      <c r="E5600" s="20" t="s">
        <v>27</v>
      </c>
      <c r="F5600" s="20">
        <v>1000000054</v>
      </c>
      <c r="G5600" s="20" t="s">
        <v>34</v>
      </c>
      <c r="H5600" s="20" t="s">
        <v>24</v>
      </c>
      <c r="I5600" s="20">
        <v>40000085</v>
      </c>
      <c r="J5600" s="20" t="s">
        <v>22</v>
      </c>
      <c r="K5600" s="20" t="s">
        <v>110</v>
      </c>
      <c r="L5600" s="20" t="s">
        <v>110</v>
      </c>
      <c r="M5600" s="20" t="s">
        <v>110</v>
      </c>
    </row>
    <row r="5601" spans="2:13" x14ac:dyDescent="0.2">
      <c r="B5601" s="19">
        <v>43296</v>
      </c>
      <c r="C5601" s="18">
        <v>21.645527107124749</v>
      </c>
      <c r="D5601" s="20" t="s">
        <v>20</v>
      </c>
      <c r="E5601" s="20" t="s">
        <v>27</v>
      </c>
      <c r="F5601" s="20">
        <v>1000000054</v>
      </c>
      <c r="G5601" s="20" t="s">
        <v>34</v>
      </c>
      <c r="H5601" s="20" t="s">
        <v>24</v>
      </c>
      <c r="I5601" s="20">
        <v>40000085</v>
      </c>
      <c r="J5601" s="20" t="s">
        <v>22</v>
      </c>
      <c r="K5601" s="20" t="s">
        <v>110</v>
      </c>
      <c r="L5601" s="20" t="s">
        <v>110</v>
      </c>
      <c r="M5601" s="20" t="s">
        <v>110</v>
      </c>
    </row>
    <row r="5602" spans="2:13" x14ac:dyDescent="0.2">
      <c r="B5602" s="19">
        <v>43297</v>
      </c>
      <c r="C5602" s="18">
        <v>21.524437649267238</v>
      </c>
      <c r="D5602" s="20" t="s">
        <v>20</v>
      </c>
      <c r="E5602" s="20" t="s">
        <v>27</v>
      </c>
      <c r="F5602" s="20">
        <v>1000000054</v>
      </c>
      <c r="G5602" s="20" t="s">
        <v>34</v>
      </c>
      <c r="H5602" s="20" t="s">
        <v>24</v>
      </c>
      <c r="I5602" s="20">
        <v>40000085</v>
      </c>
      <c r="J5602" s="20" t="s">
        <v>22</v>
      </c>
      <c r="K5602" s="20" t="s">
        <v>110</v>
      </c>
      <c r="L5602" s="20" t="s">
        <v>110</v>
      </c>
      <c r="M5602" s="20" t="s">
        <v>110</v>
      </c>
    </row>
    <row r="5603" spans="2:13" x14ac:dyDescent="0.2">
      <c r="B5603" s="19">
        <v>43298</v>
      </c>
      <c r="C5603" s="18">
        <v>21.954926402252582</v>
      </c>
      <c r="D5603" s="20" t="s">
        <v>20</v>
      </c>
      <c r="E5603" s="20" t="s">
        <v>27</v>
      </c>
      <c r="F5603" s="20">
        <v>1000000054</v>
      </c>
      <c r="G5603" s="20" t="s">
        <v>34</v>
      </c>
      <c r="H5603" s="20" t="s">
        <v>24</v>
      </c>
      <c r="I5603" s="20">
        <v>40000085</v>
      </c>
      <c r="J5603" s="20" t="s">
        <v>22</v>
      </c>
      <c r="K5603" s="20" t="s">
        <v>110</v>
      </c>
      <c r="L5603" s="20" t="s">
        <v>110</v>
      </c>
      <c r="M5603" s="20" t="s">
        <v>110</v>
      </c>
    </row>
    <row r="5604" spans="2:13" x14ac:dyDescent="0.2">
      <c r="B5604" s="19">
        <v>43299</v>
      </c>
      <c r="C5604" s="18">
        <v>21.168024930297634</v>
      </c>
      <c r="D5604" s="20" t="s">
        <v>20</v>
      </c>
      <c r="E5604" s="20" t="s">
        <v>27</v>
      </c>
      <c r="F5604" s="20">
        <v>1000000054</v>
      </c>
      <c r="G5604" s="20" t="s">
        <v>34</v>
      </c>
      <c r="H5604" s="20" t="s">
        <v>24</v>
      </c>
      <c r="I5604" s="20">
        <v>40000085</v>
      </c>
      <c r="J5604" s="20" t="s">
        <v>22</v>
      </c>
      <c r="K5604" s="20" t="s">
        <v>110</v>
      </c>
      <c r="L5604" s="20" t="s">
        <v>110</v>
      </c>
      <c r="M5604" s="20" t="s">
        <v>110</v>
      </c>
    </row>
    <row r="5605" spans="2:13" x14ac:dyDescent="0.2">
      <c r="B5605" s="19">
        <v>43300</v>
      </c>
      <c r="C5605" s="18">
        <v>21.591385428903585</v>
      </c>
      <c r="D5605" s="20" t="s">
        <v>20</v>
      </c>
      <c r="E5605" s="20" t="s">
        <v>27</v>
      </c>
      <c r="F5605" s="20">
        <v>1000000054</v>
      </c>
      <c r="G5605" s="20" t="s">
        <v>34</v>
      </c>
      <c r="H5605" s="20" t="s">
        <v>24</v>
      </c>
      <c r="I5605" s="20">
        <v>40000085</v>
      </c>
      <c r="J5605" s="20" t="s">
        <v>22</v>
      </c>
      <c r="K5605" s="20" t="s">
        <v>110</v>
      </c>
      <c r="L5605" s="20" t="s">
        <v>110</v>
      </c>
      <c r="M5605" s="20" t="s">
        <v>110</v>
      </c>
    </row>
    <row r="5606" spans="2:13" x14ac:dyDescent="0.2">
      <c r="B5606" s="19">
        <v>43301</v>
      </c>
      <c r="C5606" s="18">
        <v>22.023213137481658</v>
      </c>
      <c r="D5606" s="20" t="s">
        <v>20</v>
      </c>
      <c r="E5606" s="20" t="s">
        <v>27</v>
      </c>
      <c r="F5606" s="20">
        <v>1000000054</v>
      </c>
      <c r="G5606" s="20" t="s">
        <v>34</v>
      </c>
      <c r="H5606" s="20" t="s">
        <v>24</v>
      </c>
      <c r="I5606" s="20">
        <v>40000085</v>
      </c>
      <c r="J5606" s="20" t="s">
        <v>22</v>
      </c>
      <c r="K5606" s="20" t="s">
        <v>110</v>
      </c>
      <c r="L5606" s="20" t="s">
        <v>110</v>
      </c>
      <c r="M5606" s="20" t="s">
        <v>110</v>
      </c>
    </row>
    <row r="5607" spans="2:13" x14ac:dyDescent="0.2">
      <c r="B5607" s="19">
        <v>43252</v>
      </c>
      <c r="C5607" s="18">
        <v>0.41</v>
      </c>
      <c r="D5607" s="20" t="s">
        <v>41</v>
      </c>
      <c r="E5607" s="20" t="s">
        <v>76</v>
      </c>
      <c r="F5607" s="20">
        <v>1000003187</v>
      </c>
      <c r="G5607" s="20" t="s">
        <v>75</v>
      </c>
      <c r="H5607" s="20" t="s">
        <v>8</v>
      </c>
      <c r="I5607" s="20">
        <v>10000078</v>
      </c>
      <c r="J5607" s="20" t="s">
        <v>28</v>
      </c>
      <c r="K5607" s="20" t="s">
        <v>110</v>
      </c>
      <c r="L5607" s="20" t="s">
        <v>110</v>
      </c>
      <c r="M5607" s="20" t="s">
        <v>110</v>
      </c>
    </row>
    <row r="5608" spans="2:13" x14ac:dyDescent="0.2">
      <c r="B5608" s="19">
        <v>43253</v>
      </c>
      <c r="C5608" s="18">
        <v>0.41820000000000002</v>
      </c>
      <c r="D5608" s="20" t="s">
        <v>41</v>
      </c>
      <c r="E5608" s="20" t="s">
        <v>76</v>
      </c>
      <c r="F5608" s="20">
        <v>1000003187</v>
      </c>
      <c r="G5608" s="20" t="s">
        <v>75</v>
      </c>
      <c r="H5608" s="20" t="s">
        <v>8</v>
      </c>
      <c r="I5608" s="20">
        <v>10000078</v>
      </c>
      <c r="J5608" s="20" t="s">
        <v>28</v>
      </c>
      <c r="K5608" s="20" t="s">
        <v>110</v>
      </c>
      <c r="L5608" s="20" t="s">
        <v>110</v>
      </c>
      <c r="M5608" s="20" t="s">
        <v>110</v>
      </c>
    </row>
    <row r="5609" spans="2:13" x14ac:dyDescent="0.2">
      <c r="B5609" s="19">
        <v>43254</v>
      </c>
      <c r="C5609" s="18">
        <v>0.426564</v>
      </c>
      <c r="D5609" s="20" t="s">
        <v>41</v>
      </c>
      <c r="E5609" s="20" t="s">
        <v>76</v>
      </c>
      <c r="F5609" s="20">
        <v>1000003187</v>
      </c>
      <c r="G5609" s="20" t="s">
        <v>75</v>
      </c>
      <c r="H5609" s="20" t="s">
        <v>8</v>
      </c>
      <c r="I5609" s="20">
        <v>10000078</v>
      </c>
      <c r="J5609" s="20" t="s">
        <v>28</v>
      </c>
      <c r="K5609" s="20" t="s">
        <v>110</v>
      </c>
      <c r="L5609" s="20" t="s">
        <v>110</v>
      </c>
      <c r="M5609" s="20" t="s">
        <v>110</v>
      </c>
    </row>
    <row r="5610" spans="2:13" x14ac:dyDescent="0.2">
      <c r="B5610" s="19">
        <v>43255</v>
      </c>
      <c r="C5610" s="18">
        <v>0.43509527999999997</v>
      </c>
      <c r="D5610" s="20" t="s">
        <v>41</v>
      </c>
      <c r="E5610" s="20" t="s">
        <v>76</v>
      </c>
      <c r="F5610" s="20">
        <v>1000003187</v>
      </c>
      <c r="G5610" s="20" t="s">
        <v>75</v>
      </c>
      <c r="H5610" s="20" t="s">
        <v>8</v>
      </c>
      <c r="I5610" s="20">
        <v>10000078</v>
      </c>
      <c r="J5610" s="20" t="s">
        <v>28</v>
      </c>
      <c r="K5610" s="20" t="s">
        <v>110</v>
      </c>
      <c r="L5610" s="20" t="s">
        <v>110</v>
      </c>
      <c r="M5610" s="20" t="s">
        <v>110</v>
      </c>
    </row>
    <row r="5611" spans="2:13" x14ac:dyDescent="0.2">
      <c r="B5611" s="19">
        <v>43256</v>
      </c>
      <c r="C5611" s="18">
        <v>0.19179718560000006</v>
      </c>
      <c r="D5611" s="20" t="s">
        <v>41</v>
      </c>
      <c r="E5611" s="20" t="s">
        <v>76</v>
      </c>
      <c r="F5611" s="20">
        <v>1000003187</v>
      </c>
      <c r="G5611" s="20" t="s">
        <v>75</v>
      </c>
      <c r="H5611" s="20" t="s">
        <v>8</v>
      </c>
      <c r="I5611" s="20">
        <v>10000078</v>
      </c>
      <c r="J5611" s="20" t="s">
        <v>28</v>
      </c>
      <c r="K5611" s="20" t="s">
        <v>110</v>
      </c>
      <c r="L5611" s="20" t="s">
        <v>110</v>
      </c>
      <c r="M5611" s="20" t="s">
        <v>110</v>
      </c>
    </row>
    <row r="5612" spans="2:13" x14ac:dyDescent="0.2">
      <c r="B5612" s="19">
        <v>43257</v>
      </c>
      <c r="C5612" s="18">
        <v>0.19563312931200005</v>
      </c>
      <c r="D5612" s="20" t="s">
        <v>41</v>
      </c>
      <c r="E5612" s="20" t="s">
        <v>76</v>
      </c>
      <c r="F5612" s="20">
        <v>1000003187</v>
      </c>
      <c r="G5612" s="20" t="s">
        <v>75</v>
      </c>
      <c r="H5612" s="20" t="s">
        <v>8</v>
      </c>
      <c r="I5612" s="20">
        <v>10000078</v>
      </c>
      <c r="J5612" s="20" t="s">
        <v>28</v>
      </c>
      <c r="K5612" s="20" t="s">
        <v>110</v>
      </c>
      <c r="L5612" s="20" t="s">
        <v>110</v>
      </c>
      <c r="M5612" s="20" t="s">
        <v>110</v>
      </c>
    </row>
    <row r="5613" spans="2:13" x14ac:dyDescent="0.2">
      <c r="B5613" s="19">
        <v>43258</v>
      </c>
      <c r="C5613" s="18">
        <v>0.19954579189824007</v>
      </c>
      <c r="D5613" s="20" t="s">
        <v>41</v>
      </c>
      <c r="E5613" s="20" t="s">
        <v>76</v>
      </c>
      <c r="F5613" s="20">
        <v>1000003187</v>
      </c>
      <c r="G5613" s="20" t="s">
        <v>75</v>
      </c>
      <c r="H5613" s="20" t="s">
        <v>8</v>
      </c>
      <c r="I5613" s="20">
        <v>10000078</v>
      </c>
      <c r="J5613" s="20" t="s">
        <v>28</v>
      </c>
      <c r="K5613" s="20" t="s">
        <v>110</v>
      </c>
      <c r="L5613" s="20" t="s">
        <v>110</v>
      </c>
      <c r="M5613" s="20" t="s">
        <v>110</v>
      </c>
    </row>
    <row r="5614" spans="2:13" x14ac:dyDescent="0.2">
      <c r="B5614" s="19">
        <v>43259</v>
      </c>
      <c r="C5614" s="18">
        <v>0.20353670773620486</v>
      </c>
      <c r="D5614" s="20" t="s">
        <v>41</v>
      </c>
      <c r="E5614" s="20" t="s">
        <v>76</v>
      </c>
      <c r="F5614" s="20">
        <v>1000003187</v>
      </c>
      <c r="G5614" s="20" t="s">
        <v>75</v>
      </c>
      <c r="H5614" s="20" t="s">
        <v>8</v>
      </c>
      <c r="I5614" s="20">
        <v>10000078</v>
      </c>
      <c r="J5614" s="20" t="s">
        <v>28</v>
      </c>
      <c r="K5614" s="20" t="s">
        <v>110</v>
      </c>
      <c r="L5614" s="20" t="s">
        <v>110</v>
      </c>
      <c r="M5614" s="20" t="s">
        <v>110</v>
      </c>
    </row>
    <row r="5615" spans="2:13" x14ac:dyDescent="0.2">
      <c r="B5615" s="19">
        <v>43260</v>
      </c>
      <c r="C5615" s="18">
        <v>0.20760744189092897</v>
      </c>
      <c r="D5615" s="20" t="s">
        <v>41</v>
      </c>
      <c r="E5615" s="20" t="s">
        <v>76</v>
      </c>
      <c r="F5615" s="20">
        <v>1000003187</v>
      </c>
      <c r="G5615" s="20" t="s">
        <v>75</v>
      </c>
      <c r="H5615" s="20" t="s">
        <v>8</v>
      </c>
      <c r="I5615" s="20">
        <v>10000078</v>
      </c>
      <c r="J5615" s="20" t="s">
        <v>28</v>
      </c>
      <c r="K5615" s="20" t="s">
        <v>110</v>
      </c>
      <c r="L5615" s="20" t="s">
        <v>110</v>
      </c>
      <c r="M5615" s="20" t="s">
        <v>110</v>
      </c>
    </row>
    <row r="5616" spans="2:13" x14ac:dyDescent="0.2">
      <c r="B5616" s="19">
        <v>43261</v>
      </c>
      <c r="C5616" s="18">
        <v>0.21175959072874753</v>
      </c>
      <c r="D5616" s="20" t="s">
        <v>41</v>
      </c>
      <c r="E5616" s="20" t="s">
        <v>76</v>
      </c>
      <c r="F5616" s="20">
        <v>1000003187</v>
      </c>
      <c r="G5616" s="20" t="s">
        <v>75</v>
      </c>
      <c r="H5616" s="20" t="s">
        <v>8</v>
      </c>
      <c r="I5616" s="20">
        <v>10000078</v>
      </c>
      <c r="J5616" s="20" t="s">
        <v>28</v>
      </c>
      <c r="K5616" s="20" t="s">
        <v>110</v>
      </c>
      <c r="L5616" s="20" t="s">
        <v>110</v>
      </c>
      <c r="M5616" s="20" t="s">
        <v>110</v>
      </c>
    </row>
    <row r="5617" spans="2:13" x14ac:dyDescent="0.2">
      <c r="B5617" s="19">
        <v>43262</v>
      </c>
      <c r="C5617" s="18">
        <v>0.21599478254332249</v>
      </c>
      <c r="D5617" s="20" t="s">
        <v>41</v>
      </c>
      <c r="E5617" s="20" t="s">
        <v>76</v>
      </c>
      <c r="F5617" s="20">
        <v>1000003187</v>
      </c>
      <c r="G5617" s="20" t="s">
        <v>75</v>
      </c>
      <c r="H5617" s="20" t="s">
        <v>8</v>
      </c>
      <c r="I5617" s="20">
        <v>10000078</v>
      </c>
      <c r="J5617" s="20" t="s">
        <v>28</v>
      </c>
      <c r="K5617" s="20" t="s">
        <v>110</v>
      </c>
      <c r="L5617" s="20" t="s">
        <v>110</v>
      </c>
      <c r="M5617" s="20" t="s">
        <v>110</v>
      </c>
    </row>
    <row r="5618" spans="2:13" x14ac:dyDescent="0.2">
      <c r="B5618" s="19">
        <v>43263</v>
      </c>
      <c r="C5618" s="18">
        <v>0.22031467819418896</v>
      </c>
      <c r="D5618" s="20" t="s">
        <v>41</v>
      </c>
      <c r="E5618" s="20" t="s">
        <v>76</v>
      </c>
      <c r="F5618" s="20">
        <v>1000003187</v>
      </c>
      <c r="G5618" s="20" t="s">
        <v>75</v>
      </c>
      <c r="H5618" s="20" t="s">
        <v>8</v>
      </c>
      <c r="I5618" s="20">
        <v>10000078</v>
      </c>
      <c r="J5618" s="20" t="s">
        <v>28</v>
      </c>
      <c r="K5618" s="20" t="s">
        <v>110</v>
      </c>
      <c r="L5618" s="20" t="s">
        <v>110</v>
      </c>
      <c r="M5618" s="20" t="s">
        <v>110</v>
      </c>
    </row>
    <row r="5619" spans="2:13" x14ac:dyDescent="0.2">
      <c r="B5619" s="19">
        <v>43264</v>
      </c>
      <c r="C5619" s="18">
        <v>0.22472097175807274</v>
      </c>
      <c r="D5619" s="20" t="s">
        <v>41</v>
      </c>
      <c r="E5619" s="20" t="s">
        <v>76</v>
      </c>
      <c r="F5619" s="20">
        <v>1000003187</v>
      </c>
      <c r="G5619" s="20" t="s">
        <v>75</v>
      </c>
      <c r="H5619" s="20" t="s">
        <v>8</v>
      </c>
      <c r="I5619" s="20">
        <v>10000078</v>
      </c>
      <c r="J5619" s="20" t="s">
        <v>28</v>
      </c>
      <c r="K5619" s="20" t="s">
        <v>110</v>
      </c>
      <c r="L5619" s="20" t="s">
        <v>110</v>
      </c>
      <c r="M5619" s="20" t="s">
        <v>110</v>
      </c>
    </row>
    <row r="5620" spans="2:13" x14ac:dyDescent="0.2">
      <c r="B5620" s="19">
        <v>43265</v>
      </c>
      <c r="C5620" s="18">
        <v>0.2292153911932342</v>
      </c>
      <c r="D5620" s="20" t="s">
        <v>41</v>
      </c>
      <c r="E5620" s="20" t="s">
        <v>76</v>
      </c>
      <c r="F5620" s="20">
        <v>1000003187</v>
      </c>
      <c r="G5620" s="20" t="s">
        <v>75</v>
      </c>
      <c r="H5620" s="20" t="s">
        <v>8</v>
      </c>
      <c r="I5620" s="20">
        <v>10000078</v>
      </c>
      <c r="J5620" s="20" t="s">
        <v>28</v>
      </c>
      <c r="K5620" s="20" t="s">
        <v>110</v>
      </c>
      <c r="L5620" s="20" t="s">
        <v>110</v>
      </c>
      <c r="M5620" s="20" t="s">
        <v>110</v>
      </c>
    </row>
    <row r="5621" spans="2:13" x14ac:dyDescent="0.2">
      <c r="B5621" s="19">
        <v>43266</v>
      </c>
      <c r="C5621" s="18">
        <v>0.23379969901709888</v>
      </c>
      <c r="D5621" s="20" t="s">
        <v>41</v>
      </c>
      <c r="E5621" s="20" t="s">
        <v>76</v>
      </c>
      <c r="F5621" s="20">
        <v>1000003187</v>
      </c>
      <c r="G5621" s="20" t="s">
        <v>75</v>
      </c>
      <c r="H5621" s="20" t="s">
        <v>8</v>
      </c>
      <c r="I5621" s="20">
        <v>10000078</v>
      </c>
      <c r="J5621" s="20" t="s">
        <v>28</v>
      </c>
      <c r="K5621" s="20" t="s">
        <v>110</v>
      </c>
      <c r="L5621" s="20" t="s">
        <v>110</v>
      </c>
      <c r="M5621" s="20" t="s">
        <v>110</v>
      </c>
    </row>
    <row r="5622" spans="2:13" x14ac:dyDescent="0.2">
      <c r="B5622" s="19">
        <v>43267</v>
      </c>
      <c r="C5622" s="18">
        <v>0.23847569299744087</v>
      </c>
      <c r="D5622" s="20" t="s">
        <v>41</v>
      </c>
      <c r="E5622" s="20" t="s">
        <v>76</v>
      </c>
      <c r="F5622" s="20">
        <v>1000003187</v>
      </c>
      <c r="G5622" s="20" t="s">
        <v>75</v>
      </c>
      <c r="H5622" s="20" t="s">
        <v>8</v>
      </c>
      <c r="I5622" s="20">
        <v>10000078</v>
      </c>
      <c r="J5622" s="20" t="s">
        <v>28</v>
      </c>
      <c r="K5622" s="20" t="s">
        <v>110</v>
      </c>
      <c r="L5622" s="20" t="s">
        <v>110</v>
      </c>
      <c r="M5622" s="20" t="s">
        <v>110</v>
      </c>
    </row>
    <row r="5623" spans="2:13" x14ac:dyDescent="0.2">
      <c r="B5623" s="19">
        <v>43268</v>
      </c>
      <c r="C5623" s="18">
        <v>0.24324520685738968</v>
      </c>
      <c r="D5623" s="20" t="s">
        <v>41</v>
      </c>
      <c r="E5623" s="20" t="s">
        <v>76</v>
      </c>
      <c r="F5623" s="20">
        <v>1000003187</v>
      </c>
      <c r="G5623" s="20" t="s">
        <v>75</v>
      </c>
      <c r="H5623" s="20" t="s">
        <v>8</v>
      </c>
      <c r="I5623" s="20">
        <v>10000078</v>
      </c>
      <c r="J5623" s="20" t="s">
        <v>28</v>
      </c>
      <c r="K5623" s="20" t="s">
        <v>110</v>
      </c>
      <c r="L5623" s="20" t="s">
        <v>110</v>
      </c>
      <c r="M5623" s="20" t="s">
        <v>110</v>
      </c>
    </row>
    <row r="5624" spans="2:13" x14ac:dyDescent="0.2">
      <c r="B5624" s="19">
        <v>43269</v>
      </c>
      <c r="C5624" s="18">
        <v>0.24811011099453747</v>
      </c>
      <c r="D5624" s="20" t="s">
        <v>41</v>
      </c>
      <c r="E5624" s="20" t="s">
        <v>76</v>
      </c>
      <c r="F5624" s="20">
        <v>1000003187</v>
      </c>
      <c r="G5624" s="20" t="s">
        <v>75</v>
      </c>
      <c r="H5624" s="20" t="s">
        <v>8</v>
      </c>
      <c r="I5624" s="20">
        <v>10000078</v>
      </c>
      <c r="J5624" s="20" t="s">
        <v>28</v>
      </c>
      <c r="K5624" s="20" t="s">
        <v>110</v>
      </c>
      <c r="L5624" s="20" t="s">
        <v>110</v>
      </c>
      <c r="M5624" s="20" t="s">
        <v>110</v>
      </c>
    </row>
    <row r="5625" spans="2:13" x14ac:dyDescent="0.2">
      <c r="B5625" s="19">
        <v>43270</v>
      </c>
      <c r="C5625" s="18">
        <v>0.25307231321442819</v>
      </c>
      <c r="D5625" s="20" t="s">
        <v>41</v>
      </c>
      <c r="E5625" s="20" t="s">
        <v>76</v>
      </c>
      <c r="F5625" s="20">
        <v>1000003187</v>
      </c>
      <c r="G5625" s="20" t="s">
        <v>75</v>
      </c>
      <c r="H5625" s="20" t="s">
        <v>8</v>
      </c>
      <c r="I5625" s="20">
        <v>10000078</v>
      </c>
      <c r="J5625" s="20" t="s">
        <v>28</v>
      </c>
      <c r="K5625" s="20" t="s">
        <v>110</v>
      </c>
      <c r="L5625" s="20" t="s">
        <v>110</v>
      </c>
      <c r="M5625" s="20" t="s">
        <v>110</v>
      </c>
    </row>
    <row r="5626" spans="2:13" x14ac:dyDescent="0.2">
      <c r="B5626" s="19">
        <v>43271</v>
      </c>
      <c r="C5626" s="18">
        <v>0.25813375947871675</v>
      </c>
      <c r="D5626" s="20" t="s">
        <v>41</v>
      </c>
      <c r="E5626" s="20" t="s">
        <v>76</v>
      </c>
      <c r="F5626" s="20">
        <v>1000003187</v>
      </c>
      <c r="G5626" s="20" t="s">
        <v>75</v>
      </c>
      <c r="H5626" s="20" t="s">
        <v>8</v>
      </c>
      <c r="I5626" s="20">
        <v>10000078</v>
      </c>
      <c r="J5626" s="20" t="s">
        <v>28</v>
      </c>
      <c r="K5626" s="20" t="s">
        <v>110</v>
      </c>
      <c r="L5626" s="20" t="s">
        <v>110</v>
      </c>
      <c r="M5626" s="20" t="s">
        <v>110</v>
      </c>
    </row>
    <row r="5627" spans="2:13" x14ac:dyDescent="0.2">
      <c r="B5627" s="19">
        <v>43272</v>
      </c>
      <c r="C5627" s="18">
        <v>0.26329643466829111</v>
      </c>
      <c r="D5627" s="20" t="s">
        <v>41</v>
      </c>
      <c r="E5627" s="20" t="s">
        <v>76</v>
      </c>
      <c r="F5627" s="20">
        <v>1000003187</v>
      </c>
      <c r="G5627" s="20" t="s">
        <v>75</v>
      </c>
      <c r="H5627" s="20" t="s">
        <v>8</v>
      </c>
      <c r="I5627" s="20">
        <v>10000078</v>
      </c>
      <c r="J5627" s="20" t="s">
        <v>28</v>
      </c>
      <c r="K5627" s="20" t="s">
        <v>110</v>
      </c>
      <c r="L5627" s="20" t="s">
        <v>110</v>
      </c>
      <c r="M5627" s="20" t="s">
        <v>110</v>
      </c>
    </row>
    <row r="5628" spans="2:13" x14ac:dyDescent="0.2">
      <c r="B5628" s="19">
        <v>43273</v>
      </c>
      <c r="C5628" s="18">
        <v>0.26856236336165695</v>
      </c>
      <c r="D5628" s="20" t="s">
        <v>41</v>
      </c>
      <c r="E5628" s="20" t="s">
        <v>76</v>
      </c>
      <c r="F5628" s="20">
        <v>1000003187</v>
      </c>
      <c r="G5628" s="20" t="s">
        <v>75</v>
      </c>
      <c r="H5628" s="20" t="s">
        <v>8</v>
      </c>
      <c r="I5628" s="20">
        <v>10000078</v>
      </c>
      <c r="J5628" s="20" t="s">
        <v>28</v>
      </c>
      <c r="K5628" s="20" t="s">
        <v>110</v>
      </c>
      <c r="L5628" s="20" t="s">
        <v>110</v>
      </c>
      <c r="M5628" s="20" t="s">
        <v>110</v>
      </c>
    </row>
    <row r="5629" spans="2:13" x14ac:dyDescent="0.2">
      <c r="B5629" s="19">
        <v>43274</v>
      </c>
      <c r="C5629" s="18">
        <v>0.27393361062889005</v>
      </c>
      <c r="D5629" s="20" t="s">
        <v>41</v>
      </c>
      <c r="E5629" s="20" t="s">
        <v>76</v>
      </c>
      <c r="F5629" s="20">
        <v>1000003187</v>
      </c>
      <c r="G5629" s="20" t="s">
        <v>75</v>
      </c>
      <c r="H5629" s="20" t="s">
        <v>8</v>
      </c>
      <c r="I5629" s="20">
        <v>10000078</v>
      </c>
      <c r="J5629" s="20" t="s">
        <v>28</v>
      </c>
      <c r="K5629" s="20" t="s">
        <v>110</v>
      </c>
      <c r="L5629" s="20" t="s">
        <v>110</v>
      </c>
      <c r="M5629" s="20" t="s">
        <v>110</v>
      </c>
    </row>
    <row r="5630" spans="2:13" x14ac:dyDescent="0.2">
      <c r="B5630" s="19">
        <v>43275</v>
      </c>
      <c r="C5630" s="18">
        <v>0.27941228284146785</v>
      </c>
      <c r="D5630" s="20" t="s">
        <v>41</v>
      </c>
      <c r="E5630" s="20" t="s">
        <v>76</v>
      </c>
      <c r="F5630" s="20">
        <v>1000003187</v>
      </c>
      <c r="G5630" s="20" t="s">
        <v>75</v>
      </c>
      <c r="H5630" s="20" t="s">
        <v>8</v>
      </c>
      <c r="I5630" s="20">
        <v>10000078</v>
      </c>
      <c r="J5630" s="20" t="s">
        <v>28</v>
      </c>
      <c r="K5630" s="20" t="s">
        <v>110</v>
      </c>
      <c r="L5630" s="20" t="s">
        <v>110</v>
      </c>
      <c r="M5630" s="20" t="s">
        <v>110</v>
      </c>
    </row>
    <row r="5631" spans="2:13" x14ac:dyDescent="0.2">
      <c r="B5631" s="19">
        <v>43276</v>
      </c>
      <c r="C5631" s="18">
        <v>0.28500052849829721</v>
      </c>
      <c r="D5631" s="20" t="s">
        <v>41</v>
      </c>
      <c r="E5631" s="20" t="s">
        <v>76</v>
      </c>
      <c r="F5631" s="20">
        <v>1000003187</v>
      </c>
      <c r="G5631" s="20" t="s">
        <v>75</v>
      </c>
      <c r="H5631" s="20" t="s">
        <v>8</v>
      </c>
      <c r="I5631" s="20">
        <v>10000078</v>
      </c>
      <c r="J5631" s="20" t="s">
        <v>28</v>
      </c>
      <c r="K5631" s="20" t="s">
        <v>110</v>
      </c>
      <c r="L5631" s="20" t="s">
        <v>110</v>
      </c>
      <c r="M5631" s="20" t="s">
        <v>110</v>
      </c>
    </row>
    <row r="5632" spans="2:13" x14ac:dyDescent="0.2">
      <c r="B5632" s="19">
        <v>43277</v>
      </c>
      <c r="C5632" s="18">
        <v>0.29070053906826315</v>
      </c>
      <c r="D5632" s="20" t="s">
        <v>41</v>
      </c>
      <c r="E5632" s="20" t="s">
        <v>76</v>
      </c>
      <c r="F5632" s="20">
        <v>1000003187</v>
      </c>
      <c r="G5632" s="20" t="s">
        <v>75</v>
      </c>
      <c r="H5632" s="20" t="s">
        <v>8</v>
      </c>
      <c r="I5632" s="20">
        <v>10000078</v>
      </c>
      <c r="J5632" s="20" t="s">
        <v>28</v>
      </c>
      <c r="K5632" s="20" t="s">
        <v>110</v>
      </c>
      <c r="L5632" s="20" t="s">
        <v>110</v>
      </c>
      <c r="M5632" s="20" t="s">
        <v>110</v>
      </c>
    </row>
    <row r="5633" spans="2:13" x14ac:dyDescent="0.2">
      <c r="B5633" s="19">
        <v>43278</v>
      </c>
      <c r="C5633" s="18">
        <v>0.29651454984962844</v>
      </c>
      <c r="D5633" s="20" t="s">
        <v>41</v>
      </c>
      <c r="E5633" s="20" t="s">
        <v>76</v>
      </c>
      <c r="F5633" s="20">
        <v>1000003187</v>
      </c>
      <c r="G5633" s="20" t="s">
        <v>75</v>
      </c>
      <c r="H5633" s="20" t="s">
        <v>8</v>
      </c>
      <c r="I5633" s="20">
        <v>10000078</v>
      </c>
      <c r="J5633" s="20" t="s">
        <v>28</v>
      </c>
      <c r="K5633" s="20" t="s">
        <v>110</v>
      </c>
      <c r="L5633" s="20" t="s">
        <v>110</v>
      </c>
      <c r="M5633" s="20" t="s">
        <v>110</v>
      </c>
    </row>
    <row r="5634" spans="2:13" x14ac:dyDescent="0.2">
      <c r="B5634" s="19">
        <v>43279</v>
      </c>
      <c r="C5634" s="18">
        <v>0.30244484084662099</v>
      </c>
      <c r="D5634" s="20" t="s">
        <v>41</v>
      </c>
      <c r="E5634" s="20" t="s">
        <v>76</v>
      </c>
      <c r="F5634" s="20">
        <v>1000003187</v>
      </c>
      <c r="G5634" s="20" t="s">
        <v>75</v>
      </c>
      <c r="H5634" s="20" t="s">
        <v>8</v>
      </c>
      <c r="I5634" s="20">
        <v>10000078</v>
      </c>
      <c r="J5634" s="20" t="s">
        <v>28</v>
      </c>
      <c r="K5634" s="20" t="s">
        <v>110</v>
      </c>
      <c r="L5634" s="20" t="s">
        <v>110</v>
      </c>
      <c r="M5634" s="20" t="s">
        <v>110</v>
      </c>
    </row>
    <row r="5635" spans="2:13" x14ac:dyDescent="0.2">
      <c r="B5635" s="19">
        <v>43280</v>
      </c>
      <c r="C5635" s="18">
        <v>0.30849373766355342</v>
      </c>
      <c r="D5635" s="20" t="s">
        <v>41</v>
      </c>
      <c r="E5635" s="20" t="s">
        <v>76</v>
      </c>
      <c r="F5635" s="20">
        <v>1000003187</v>
      </c>
      <c r="G5635" s="20" t="s">
        <v>75</v>
      </c>
      <c r="H5635" s="20" t="s">
        <v>8</v>
      </c>
      <c r="I5635" s="20">
        <v>10000078</v>
      </c>
      <c r="J5635" s="20" t="s">
        <v>28</v>
      </c>
      <c r="K5635" s="20" t="s">
        <v>110</v>
      </c>
      <c r="L5635" s="20" t="s">
        <v>110</v>
      </c>
      <c r="M5635" s="20" t="s">
        <v>110</v>
      </c>
    </row>
    <row r="5636" spans="2:13" x14ac:dyDescent="0.2">
      <c r="B5636" s="19">
        <v>43281</v>
      </c>
      <c r="C5636" s="18">
        <v>0.3146636124168245</v>
      </c>
      <c r="D5636" s="20" t="s">
        <v>41</v>
      </c>
      <c r="E5636" s="20" t="s">
        <v>76</v>
      </c>
      <c r="F5636" s="20">
        <v>1000003187</v>
      </c>
      <c r="G5636" s="20" t="s">
        <v>75</v>
      </c>
      <c r="H5636" s="20" t="s">
        <v>8</v>
      </c>
      <c r="I5636" s="20">
        <v>10000078</v>
      </c>
      <c r="J5636" s="20" t="s">
        <v>28</v>
      </c>
      <c r="K5636" s="20" t="s">
        <v>110</v>
      </c>
      <c r="L5636" s="20" t="s">
        <v>110</v>
      </c>
      <c r="M5636" s="20" t="s">
        <v>110</v>
      </c>
    </row>
    <row r="5637" spans="2:13" x14ac:dyDescent="0.2">
      <c r="B5637" s="19">
        <v>43282</v>
      </c>
      <c r="C5637" s="18">
        <v>0.32095688466516104</v>
      </c>
      <c r="D5637" s="20" t="s">
        <v>41</v>
      </c>
      <c r="E5637" s="20" t="s">
        <v>76</v>
      </c>
      <c r="F5637" s="20">
        <v>1000003187</v>
      </c>
      <c r="G5637" s="20" t="s">
        <v>75</v>
      </c>
      <c r="H5637" s="20" t="s">
        <v>8</v>
      </c>
      <c r="I5637" s="20">
        <v>10000078</v>
      </c>
      <c r="J5637" s="20" t="s">
        <v>28</v>
      </c>
      <c r="K5637" s="20" t="s">
        <v>110</v>
      </c>
      <c r="L5637" s="20" t="s">
        <v>110</v>
      </c>
      <c r="M5637" s="20" t="s">
        <v>110</v>
      </c>
    </row>
    <row r="5638" spans="2:13" x14ac:dyDescent="0.2">
      <c r="B5638" s="19">
        <v>43283</v>
      </c>
      <c r="C5638" s="18">
        <v>0.32737602235846425</v>
      </c>
      <c r="D5638" s="20" t="s">
        <v>41</v>
      </c>
      <c r="E5638" s="20" t="s">
        <v>76</v>
      </c>
      <c r="F5638" s="20">
        <v>1000003187</v>
      </c>
      <c r="G5638" s="20" t="s">
        <v>75</v>
      </c>
      <c r="H5638" s="20" t="s">
        <v>8</v>
      </c>
      <c r="I5638" s="20">
        <v>10000078</v>
      </c>
      <c r="J5638" s="20" t="s">
        <v>28</v>
      </c>
      <c r="K5638" s="20" t="s">
        <v>110</v>
      </c>
      <c r="L5638" s="20" t="s">
        <v>110</v>
      </c>
      <c r="M5638" s="20" t="s">
        <v>110</v>
      </c>
    </row>
    <row r="5639" spans="2:13" x14ac:dyDescent="0.2">
      <c r="B5639" s="19">
        <v>43284</v>
      </c>
      <c r="C5639" s="18">
        <v>0.33392354280563352</v>
      </c>
      <c r="D5639" s="20" t="s">
        <v>41</v>
      </c>
      <c r="E5639" s="20" t="s">
        <v>76</v>
      </c>
      <c r="F5639" s="20">
        <v>1000003187</v>
      </c>
      <c r="G5639" s="20" t="s">
        <v>75</v>
      </c>
      <c r="H5639" s="20" t="s">
        <v>8</v>
      </c>
      <c r="I5639" s="20">
        <v>10000078</v>
      </c>
      <c r="J5639" s="20" t="s">
        <v>28</v>
      </c>
      <c r="K5639" s="20" t="s">
        <v>110</v>
      </c>
      <c r="L5639" s="20" t="s">
        <v>110</v>
      </c>
      <c r="M5639" s="20" t="s">
        <v>110</v>
      </c>
    </row>
    <row r="5640" spans="2:13" x14ac:dyDescent="0.2">
      <c r="B5640" s="19">
        <v>43285</v>
      </c>
      <c r="C5640" s="18">
        <v>0.34060201366174619</v>
      </c>
      <c r="D5640" s="20" t="s">
        <v>41</v>
      </c>
      <c r="E5640" s="20" t="s">
        <v>76</v>
      </c>
      <c r="F5640" s="20">
        <v>1000003187</v>
      </c>
      <c r="G5640" s="20" t="s">
        <v>75</v>
      </c>
      <c r="H5640" s="20" t="s">
        <v>8</v>
      </c>
      <c r="I5640" s="20">
        <v>10000078</v>
      </c>
      <c r="J5640" s="20" t="s">
        <v>28</v>
      </c>
      <c r="K5640" s="20" t="s">
        <v>110</v>
      </c>
      <c r="L5640" s="20" t="s">
        <v>110</v>
      </c>
      <c r="M5640" s="20" t="s">
        <v>110</v>
      </c>
    </row>
    <row r="5641" spans="2:13" x14ac:dyDescent="0.2">
      <c r="B5641" s="19">
        <v>43286</v>
      </c>
      <c r="C5641" s="18">
        <v>0.34741405393498115</v>
      </c>
      <c r="D5641" s="20" t="s">
        <v>41</v>
      </c>
      <c r="E5641" s="20" t="s">
        <v>76</v>
      </c>
      <c r="F5641" s="20">
        <v>1000003187</v>
      </c>
      <c r="G5641" s="20" t="s">
        <v>75</v>
      </c>
      <c r="H5641" s="20" t="s">
        <v>8</v>
      </c>
      <c r="I5641" s="20">
        <v>10000078</v>
      </c>
      <c r="J5641" s="20" t="s">
        <v>28</v>
      </c>
      <c r="K5641" s="20" t="s">
        <v>110</v>
      </c>
      <c r="L5641" s="20" t="s">
        <v>110</v>
      </c>
      <c r="M5641" s="20" t="s">
        <v>110</v>
      </c>
    </row>
    <row r="5642" spans="2:13" x14ac:dyDescent="0.2">
      <c r="B5642" s="19">
        <v>43287</v>
      </c>
      <c r="C5642" s="18">
        <v>0.3543623350136807</v>
      </c>
      <c r="D5642" s="20" t="s">
        <v>41</v>
      </c>
      <c r="E5642" s="20" t="s">
        <v>76</v>
      </c>
      <c r="F5642" s="20">
        <v>1000003187</v>
      </c>
      <c r="G5642" s="20" t="s">
        <v>75</v>
      </c>
      <c r="H5642" s="20" t="s">
        <v>8</v>
      </c>
      <c r="I5642" s="20">
        <v>10000078</v>
      </c>
      <c r="J5642" s="20" t="s">
        <v>28</v>
      </c>
      <c r="K5642" s="20" t="s">
        <v>110</v>
      </c>
      <c r="L5642" s="20" t="s">
        <v>110</v>
      </c>
      <c r="M5642" s="20" t="s">
        <v>110</v>
      </c>
    </row>
    <row r="5643" spans="2:13" x14ac:dyDescent="0.2">
      <c r="B5643" s="19">
        <v>43288</v>
      </c>
      <c r="C5643" s="18">
        <v>0.3614495817139543</v>
      </c>
      <c r="D5643" s="20" t="s">
        <v>41</v>
      </c>
      <c r="E5643" s="20" t="s">
        <v>76</v>
      </c>
      <c r="F5643" s="20">
        <v>1000003187</v>
      </c>
      <c r="G5643" s="20" t="s">
        <v>75</v>
      </c>
      <c r="H5643" s="20" t="s">
        <v>8</v>
      </c>
      <c r="I5643" s="20">
        <v>10000078</v>
      </c>
      <c r="J5643" s="20" t="s">
        <v>28</v>
      </c>
      <c r="K5643" s="20" t="s">
        <v>110</v>
      </c>
      <c r="L5643" s="20" t="s">
        <v>110</v>
      </c>
      <c r="M5643" s="20" t="s">
        <v>110</v>
      </c>
    </row>
    <row r="5644" spans="2:13" x14ac:dyDescent="0.2">
      <c r="B5644" s="19">
        <v>43289</v>
      </c>
      <c r="C5644" s="18">
        <v>0.3686785733482334</v>
      </c>
      <c r="D5644" s="20" t="s">
        <v>41</v>
      </c>
      <c r="E5644" s="20" t="s">
        <v>76</v>
      </c>
      <c r="F5644" s="20">
        <v>1000003187</v>
      </c>
      <c r="G5644" s="20" t="s">
        <v>75</v>
      </c>
      <c r="H5644" s="20" t="s">
        <v>8</v>
      </c>
      <c r="I5644" s="20">
        <v>10000078</v>
      </c>
      <c r="J5644" s="20" t="s">
        <v>28</v>
      </c>
      <c r="K5644" s="20" t="s">
        <v>110</v>
      </c>
      <c r="L5644" s="20" t="s">
        <v>110</v>
      </c>
      <c r="M5644" s="20" t="s">
        <v>110</v>
      </c>
    </row>
    <row r="5645" spans="2:13" x14ac:dyDescent="0.2">
      <c r="B5645" s="19">
        <v>43290</v>
      </c>
      <c r="C5645" s="18">
        <v>0.37605214481519811</v>
      </c>
      <c r="D5645" s="20" t="s">
        <v>41</v>
      </c>
      <c r="E5645" s="20" t="s">
        <v>76</v>
      </c>
      <c r="F5645" s="20">
        <v>1000003187</v>
      </c>
      <c r="G5645" s="20" t="s">
        <v>75</v>
      </c>
      <c r="H5645" s="20" t="s">
        <v>8</v>
      </c>
      <c r="I5645" s="20">
        <v>10000078</v>
      </c>
      <c r="J5645" s="20" t="s">
        <v>28</v>
      </c>
      <c r="K5645" s="20" t="s">
        <v>110</v>
      </c>
      <c r="L5645" s="20" t="s">
        <v>110</v>
      </c>
      <c r="M5645" s="20" t="s">
        <v>110</v>
      </c>
    </row>
    <row r="5646" spans="2:13" x14ac:dyDescent="0.2">
      <c r="B5646" s="19">
        <v>43291</v>
      </c>
      <c r="C5646" s="18">
        <v>0.38357318771150206</v>
      </c>
      <c r="D5646" s="20" t="s">
        <v>41</v>
      </c>
      <c r="E5646" s="20" t="s">
        <v>76</v>
      </c>
      <c r="F5646" s="20">
        <v>1000003187</v>
      </c>
      <c r="G5646" s="20" t="s">
        <v>75</v>
      </c>
      <c r="H5646" s="20" t="s">
        <v>8</v>
      </c>
      <c r="I5646" s="20">
        <v>10000078</v>
      </c>
      <c r="J5646" s="20" t="s">
        <v>28</v>
      </c>
      <c r="K5646" s="20" t="s">
        <v>110</v>
      </c>
      <c r="L5646" s="20" t="s">
        <v>110</v>
      </c>
      <c r="M5646" s="20" t="s">
        <v>110</v>
      </c>
    </row>
    <row r="5647" spans="2:13" x14ac:dyDescent="0.2">
      <c r="B5647" s="19">
        <v>43292</v>
      </c>
      <c r="C5647" s="18">
        <v>0.39124465146573206</v>
      </c>
      <c r="D5647" s="20" t="s">
        <v>41</v>
      </c>
      <c r="E5647" s="20" t="s">
        <v>76</v>
      </c>
      <c r="F5647" s="20">
        <v>1000003187</v>
      </c>
      <c r="G5647" s="20" t="s">
        <v>75</v>
      </c>
      <c r="H5647" s="20" t="s">
        <v>8</v>
      </c>
      <c r="I5647" s="20">
        <v>10000078</v>
      </c>
      <c r="J5647" s="20" t="s">
        <v>28</v>
      </c>
      <c r="K5647" s="20" t="s">
        <v>110</v>
      </c>
      <c r="L5647" s="20" t="s">
        <v>110</v>
      </c>
      <c r="M5647" s="20" t="s">
        <v>110</v>
      </c>
    </row>
    <row r="5648" spans="2:13" x14ac:dyDescent="0.2">
      <c r="B5648" s="19">
        <v>43293</v>
      </c>
      <c r="C5648" s="18">
        <v>0.39906954449504672</v>
      </c>
      <c r="D5648" s="20" t="s">
        <v>41</v>
      </c>
      <c r="E5648" s="20" t="s">
        <v>76</v>
      </c>
      <c r="F5648" s="20">
        <v>1000003187</v>
      </c>
      <c r="G5648" s="20" t="s">
        <v>75</v>
      </c>
      <c r="H5648" s="20" t="s">
        <v>8</v>
      </c>
      <c r="I5648" s="20">
        <v>10000078</v>
      </c>
      <c r="J5648" s="20" t="s">
        <v>28</v>
      </c>
      <c r="K5648" s="20" t="s">
        <v>110</v>
      </c>
      <c r="L5648" s="20" t="s">
        <v>110</v>
      </c>
      <c r="M5648" s="20" t="s">
        <v>110</v>
      </c>
    </row>
    <row r="5649" spans="2:13" x14ac:dyDescent="0.2">
      <c r="B5649" s="19">
        <v>43294</v>
      </c>
      <c r="C5649" s="18">
        <v>0.40705093538494763</v>
      </c>
      <c r="D5649" s="20" t="s">
        <v>41</v>
      </c>
      <c r="E5649" s="20" t="s">
        <v>76</v>
      </c>
      <c r="F5649" s="20">
        <v>1000003187</v>
      </c>
      <c r="G5649" s="20" t="s">
        <v>75</v>
      </c>
      <c r="H5649" s="20" t="s">
        <v>8</v>
      </c>
      <c r="I5649" s="20">
        <v>10000078</v>
      </c>
      <c r="J5649" s="20" t="s">
        <v>28</v>
      </c>
      <c r="K5649" s="20" t="s">
        <v>110</v>
      </c>
      <c r="L5649" s="20" t="s">
        <v>110</v>
      </c>
      <c r="M5649" s="20" t="s">
        <v>110</v>
      </c>
    </row>
    <row r="5650" spans="2:13" x14ac:dyDescent="0.2">
      <c r="B5650" s="19">
        <v>43295</v>
      </c>
      <c r="C5650" s="18">
        <v>0.41519195409264659</v>
      </c>
      <c r="D5650" s="20" t="s">
        <v>41</v>
      </c>
      <c r="E5650" s="20" t="s">
        <v>76</v>
      </c>
      <c r="F5650" s="20">
        <v>1000003187</v>
      </c>
      <c r="G5650" s="20" t="s">
        <v>75</v>
      </c>
      <c r="H5650" s="20" t="s">
        <v>8</v>
      </c>
      <c r="I5650" s="20">
        <v>10000078</v>
      </c>
      <c r="J5650" s="20" t="s">
        <v>28</v>
      </c>
      <c r="K5650" s="20" t="s">
        <v>110</v>
      </c>
      <c r="L5650" s="20" t="s">
        <v>110</v>
      </c>
      <c r="M5650" s="20" t="s">
        <v>110</v>
      </c>
    </row>
    <row r="5651" spans="2:13" x14ac:dyDescent="0.2">
      <c r="B5651" s="19">
        <v>43296</v>
      </c>
      <c r="C5651" s="18">
        <v>0.26549579317449945</v>
      </c>
      <c r="D5651" s="20" t="s">
        <v>41</v>
      </c>
      <c r="E5651" s="20" t="s">
        <v>76</v>
      </c>
      <c r="F5651" s="20">
        <v>1000003187</v>
      </c>
      <c r="G5651" s="20" t="s">
        <v>75</v>
      </c>
      <c r="H5651" s="20" t="s">
        <v>8</v>
      </c>
      <c r="I5651" s="20">
        <v>10000078</v>
      </c>
      <c r="J5651" s="20" t="s">
        <v>28</v>
      </c>
      <c r="K5651" s="20" t="s">
        <v>110</v>
      </c>
      <c r="L5651" s="20" t="s">
        <v>110</v>
      </c>
      <c r="M5651" s="20" t="s">
        <v>110</v>
      </c>
    </row>
    <row r="5652" spans="2:13" x14ac:dyDescent="0.2">
      <c r="B5652" s="19">
        <v>43297</v>
      </c>
      <c r="C5652" s="18">
        <v>0.27080570903798945</v>
      </c>
      <c r="D5652" s="20" t="s">
        <v>41</v>
      </c>
      <c r="E5652" s="20" t="s">
        <v>76</v>
      </c>
      <c r="F5652" s="20">
        <v>1000003187</v>
      </c>
      <c r="G5652" s="20" t="s">
        <v>75</v>
      </c>
      <c r="H5652" s="20" t="s">
        <v>8</v>
      </c>
      <c r="I5652" s="20">
        <v>10000078</v>
      </c>
      <c r="J5652" s="20" t="s">
        <v>28</v>
      </c>
      <c r="K5652" s="20" t="s">
        <v>110</v>
      </c>
      <c r="L5652" s="20" t="s">
        <v>110</v>
      </c>
      <c r="M5652" s="20" t="s">
        <v>110</v>
      </c>
    </row>
    <row r="5653" spans="2:13" x14ac:dyDescent="0.2">
      <c r="B5653" s="19">
        <v>43298</v>
      </c>
      <c r="C5653" s="18">
        <v>0.27622182321874927</v>
      </c>
      <c r="D5653" s="20" t="s">
        <v>41</v>
      </c>
      <c r="E5653" s="20" t="s">
        <v>76</v>
      </c>
      <c r="F5653" s="20">
        <v>1000003187</v>
      </c>
      <c r="G5653" s="20" t="s">
        <v>75</v>
      </c>
      <c r="H5653" s="20" t="s">
        <v>8</v>
      </c>
      <c r="I5653" s="20">
        <v>10000078</v>
      </c>
      <c r="J5653" s="20" t="s">
        <v>28</v>
      </c>
      <c r="K5653" s="20" t="s">
        <v>110</v>
      </c>
      <c r="L5653" s="20" t="s">
        <v>110</v>
      </c>
      <c r="M5653" s="20" t="s">
        <v>110</v>
      </c>
    </row>
    <row r="5654" spans="2:13" x14ac:dyDescent="0.2">
      <c r="B5654" s="19">
        <v>43299</v>
      </c>
      <c r="C5654" s="18">
        <v>0.28174625968312428</v>
      </c>
      <c r="D5654" s="20" t="s">
        <v>41</v>
      </c>
      <c r="E5654" s="20" t="s">
        <v>76</v>
      </c>
      <c r="F5654" s="20">
        <v>1000003187</v>
      </c>
      <c r="G5654" s="20" t="s">
        <v>75</v>
      </c>
      <c r="H5654" s="20" t="s">
        <v>8</v>
      </c>
      <c r="I5654" s="20">
        <v>10000078</v>
      </c>
      <c r="J5654" s="20" t="s">
        <v>28</v>
      </c>
      <c r="K5654" s="20" t="s">
        <v>110</v>
      </c>
      <c r="L5654" s="20" t="s">
        <v>110</v>
      </c>
      <c r="M5654" s="20" t="s">
        <v>110</v>
      </c>
    </row>
    <row r="5655" spans="2:13" x14ac:dyDescent="0.2">
      <c r="B5655" s="19">
        <v>43300</v>
      </c>
      <c r="C5655" s="18">
        <v>0.28738118487678677</v>
      </c>
      <c r="D5655" s="20" t="s">
        <v>41</v>
      </c>
      <c r="E5655" s="20" t="s">
        <v>76</v>
      </c>
      <c r="F5655" s="20">
        <v>1000003187</v>
      </c>
      <c r="G5655" s="20" t="s">
        <v>75</v>
      </c>
      <c r="H5655" s="20" t="s">
        <v>8</v>
      </c>
      <c r="I5655" s="20">
        <v>10000078</v>
      </c>
      <c r="J5655" s="20" t="s">
        <v>28</v>
      </c>
      <c r="K5655" s="20" t="s">
        <v>110</v>
      </c>
      <c r="L5655" s="20" t="s">
        <v>110</v>
      </c>
      <c r="M5655" s="20" t="s">
        <v>110</v>
      </c>
    </row>
    <row r="5656" spans="2:13" x14ac:dyDescent="0.2">
      <c r="B5656" s="19">
        <v>43301</v>
      </c>
      <c r="C5656" s="18">
        <v>0.2931288085743225</v>
      </c>
      <c r="D5656" s="20" t="s">
        <v>41</v>
      </c>
      <c r="E5656" s="20" t="s">
        <v>76</v>
      </c>
      <c r="F5656" s="20">
        <v>1000003187</v>
      </c>
      <c r="G5656" s="20" t="s">
        <v>75</v>
      </c>
      <c r="H5656" s="20" t="s">
        <v>8</v>
      </c>
      <c r="I5656" s="20">
        <v>10000078</v>
      </c>
      <c r="J5656" s="20" t="s">
        <v>28</v>
      </c>
      <c r="K5656" s="20" t="s">
        <v>110</v>
      </c>
      <c r="L5656" s="20" t="s">
        <v>110</v>
      </c>
      <c r="M5656" s="20" t="s">
        <v>110</v>
      </c>
    </row>
    <row r="5657" spans="2:13" x14ac:dyDescent="0.2">
      <c r="B5657" s="19">
        <v>43252</v>
      </c>
      <c r="C5657" s="18">
        <v>0.13600000000000001</v>
      </c>
      <c r="D5657" s="20" t="s">
        <v>41</v>
      </c>
      <c r="E5657" s="20" t="s">
        <v>78</v>
      </c>
      <c r="F5657" s="20">
        <v>1000003498</v>
      </c>
      <c r="G5657" s="20" t="s">
        <v>77</v>
      </c>
      <c r="H5657" s="20" t="s">
        <v>8</v>
      </c>
      <c r="I5657" s="20">
        <v>10000064</v>
      </c>
      <c r="J5657" s="20" t="s">
        <v>51</v>
      </c>
      <c r="K5657" s="20" t="s">
        <v>110</v>
      </c>
      <c r="L5657" s="20" t="s">
        <v>110</v>
      </c>
      <c r="M5657" s="20" t="s">
        <v>110</v>
      </c>
    </row>
    <row r="5658" spans="2:13" x14ac:dyDescent="0.2">
      <c r="B5658" s="19">
        <v>43253</v>
      </c>
      <c r="C5658" s="18">
        <v>0.13872000000000001</v>
      </c>
      <c r="D5658" s="20" t="s">
        <v>41</v>
      </c>
      <c r="E5658" s="20" t="s">
        <v>78</v>
      </c>
      <c r="F5658" s="20">
        <v>1000003498</v>
      </c>
      <c r="G5658" s="20" t="s">
        <v>77</v>
      </c>
      <c r="H5658" s="20" t="s">
        <v>8</v>
      </c>
      <c r="I5658" s="20">
        <v>10000064</v>
      </c>
      <c r="J5658" s="20" t="s">
        <v>51</v>
      </c>
      <c r="K5658" s="20" t="s">
        <v>110</v>
      </c>
      <c r="L5658" s="20" t="s">
        <v>110</v>
      </c>
      <c r="M5658" s="20" t="s">
        <v>110</v>
      </c>
    </row>
    <row r="5659" spans="2:13" x14ac:dyDescent="0.2">
      <c r="B5659" s="19">
        <v>43254</v>
      </c>
      <c r="C5659" s="18">
        <v>0.14149439999999999</v>
      </c>
      <c r="D5659" s="20" t="s">
        <v>41</v>
      </c>
      <c r="E5659" s="20" t="s">
        <v>78</v>
      </c>
      <c r="F5659" s="20">
        <v>1000003498</v>
      </c>
      <c r="G5659" s="20" t="s">
        <v>77</v>
      </c>
      <c r="H5659" s="20" t="s">
        <v>8</v>
      </c>
      <c r="I5659" s="20">
        <v>10000064</v>
      </c>
      <c r="J5659" s="20" t="s">
        <v>51</v>
      </c>
      <c r="K5659" s="20" t="s">
        <v>110</v>
      </c>
      <c r="L5659" s="20" t="s">
        <v>110</v>
      </c>
      <c r="M5659" s="20" t="s">
        <v>110</v>
      </c>
    </row>
    <row r="5660" spans="2:13" x14ac:dyDescent="0.2">
      <c r="B5660" s="19">
        <v>43255</v>
      </c>
      <c r="C5660" s="18">
        <v>0.144324288</v>
      </c>
      <c r="D5660" s="20" t="s">
        <v>41</v>
      </c>
      <c r="E5660" s="20" t="s">
        <v>78</v>
      </c>
      <c r="F5660" s="20">
        <v>1000003498</v>
      </c>
      <c r="G5660" s="20" t="s">
        <v>77</v>
      </c>
      <c r="H5660" s="20" t="s">
        <v>8</v>
      </c>
      <c r="I5660" s="20">
        <v>10000064</v>
      </c>
      <c r="J5660" s="20" t="s">
        <v>51</v>
      </c>
      <c r="K5660" s="20" t="s">
        <v>110</v>
      </c>
      <c r="L5660" s="20" t="s">
        <v>110</v>
      </c>
      <c r="M5660" s="20" t="s">
        <v>110</v>
      </c>
    </row>
    <row r="5661" spans="2:13" x14ac:dyDescent="0.2">
      <c r="B5661" s="19">
        <v>43256</v>
      </c>
      <c r="C5661" s="18">
        <v>0.14721077376</v>
      </c>
      <c r="D5661" s="20" t="s">
        <v>41</v>
      </c>
      <c r="E5661" s="20" t="s">
        <v>78</v>
      </c>
      <c r="F5661" s="20">
        <v>1000003498</v>
      </c>
      <c r="G5661" s="20" t="s">
        <v>77</v>
      </c>
      <c r="H5661" s="20" t="s">
        <v>8</v>
      </c>
      <c r="I5661" s="20">
        <v>10000064</v>
      </c>
      <c r="J5661" s="20" t="s">
        <v>51</v>
      </c>
      <c r="K5661" s="20" t="s">
        <v>110</v>
      </c>
      <c r="L5661" s="20" t="s">
        <v>110</v>
      </c>
      <c r="M5661" s="20" t="s">
        <v>110</v>
      </c>
    </row>
    <row r="5662" spans="2:13" x14ac:dyDescent="0.2">
      <c r="B5662" s="19">
        <v>43257</v>
      </c>
      <c r="C5662" s="18">
        <v>0.15015498923520001</v>
      </c>
      <c r="D5662" s="20" t="s">
        <v>41</v>
      </c>
      <c r="E5662" s="20" t="s">
        <v>78</v>
      </c>
      <c r="F5662" s="20">
        <v>1000003498</v>
      </c>
      <c r="G5662" s="20" t="s">
        <v>77</v>
      </c>
      <c r="H5662" s="20" t="s">
        <v>8</v>
      </c>
      <c r="I5662" s="20">
        <v>10000064</v>
      </c>
      <c r="J5662" s="20" t="s">
        <v>51</v>
      </c>
      <c r="K5662" s="20" t="s">
        <v>110</v>
      </c>
      <c r="L5662" s="20" t="s">
        <v>110</v>
      </c>
      <c r="M5662" s="20" t="s">
        <v>110</v>
      </c>
    </row>
    <row r="5663" spans="2:13" x14ac:dyDescent="0.2">
      <c r="B5663" s="19">
        <v>43258</v>
      </c>
      <c r="C5663" s="18">
        <v>0.15315808901990402</v>
      </c>
      <c r="D5663" s="20" t="s">
        <v>41</v>
      </c>
      <c r="E5663" s="20" t="s">
        <v>78</v>
      </c>
      <c r="F5663" s="20">
        <v>1000003498</v>
      </c>
      <c r="G5663" s="20" t="s">
        <v>77</v>
      </c>
      <c r="H5663" s="20" t="s">
        <v>8</v>
      </c>
      <c r="I5663" s="20">
        <v>10000064</v>
      </c>
      <c r="J5663" s="20" t="s">
        <v>51</v>
      </c>
      <c r="K5663" s="20" t="s">
        <v>110</v>
      </c>
      <c r="L5663" s="20" t="s">
        <v>110</v>
      </c>
      <c r="M5663" s="20" t="s">
        <v>110</v>
      </c>
    </row>
    <row r="5664" spans="2:13" x14ac:dyDescent="0.2">
      <c r="B5664" s="19">
        <v>43259</v>
      </c>
      <c r="C5664" s="18">
        <v>0.15622125080030208</v>
      </c>
      <c r="D5664" s="20" t="s">
        <v>41</v>
      </c>
      <c r="E5664" s="20" t="s">
        <v>78</v>
      </c>
      <c r="F5664" s="20">
        <v>1000003498</v>
      </c>
      <c r="G5664" s="20" t="s">
        <v>77</v>
      </c>
      <c r="H5664" s="20" t="s">
        <v>8</v>
      </c>
      <c r="I5664" s="20">
        <v>10000064</v>
      </c>
      <c r="J5664" s="20" t="s">
        <v>51</v>
      </c>
      <c r="K5664" s="20" t="s">
        <v>110</v>
      </c>
      <c r="L5664" s="20" t="s">
        <v>110</v>
      </c>
      <c r="M5664" s="20" t="s">
        <v>110</v>
      </c>
    </row>
    <row r="5665" spans="2:13" x14ac:dyDescent="0.2">
      <c r="B5665" s="19">
        <v>43260</v>
      </c>
      <c r="C5665" s="18">
        <v>0.15934567581630812</v>
      </c>
      <c r="D5665" s="20" t="s">
        <v>41</v>
      </c>
      <c r="E5665" s="20" t="s">
        <v>78</v>
      </c>
      <c r="F5665" s="20">
        <v>1000003498</v>
      </c>
      <c r="G5665" s="20" t="s">
        <v>77</v>
      </c>
      <c r="H5665" s="20" t="s">
        <v>8</v>
      </c>
      <c r="I5665" s="20">
        <v>10000064</v>
      </c>
      <c r="J5665" s="20" t="s">
        <v>51</v>
      </c>
      <c r="K5665" s="20" t="s">
        <v>110</v>
      </c>
      <c r="L5665" s="20" t="s">
        <v>110</v>
      </c>
      <c r="M5665" s="20" t="s">
        <v>110</v>
      </c>
    </row>
    <row r="5666" spans="2:13" x14ac:dyDescent="0.2">
      <c r="B5666" s="19">
        <v>43261</v>
      </c>
      <c r="C5666" s="18">
        <v>0.16253258933263429</v>
      </c>
      <c r="D5666" s="20" t="s">
        <v>41</v>
      </c>
      <c r="E5666" s="20" t="s">
        <v>78</v>
      </c>
      <c r="F5666" s="20">
        <v>1000003498</v>
      </c>
      <c r="G5666" s="20" t="s">
        <v>77</v>
      </c>
      <c r="H5666" s="20" t="s">
        <v>8</v>
      </c>
      <c r="I5666" s="20">
        <v>10000064</v>
      </c>
      <c r="J5666" s="20" t="s">
        <v>51</v>
      </c>
      <c r="K5666" s="20" t="s">
        <v>110</v>
      </c>
      <c r="L5666" s="20" t="s">
        <v>110</v>
      </c>
      <c r="M5666" s="20" t="s">
        <v>110</v>
      </c>
    </row>
    <row r="5667" spans="2:13" x14ac:dyDescent="0.2">
      <c r="B5667" s="19">
        <v>43262</v>
      </c>
      <c r="C5667" s="18">
        <v>0.16578324111928697</v>
      </c>
      <c r="D5667" s="20" t="s">
        <v>41</v>
      </c>
      <c r="E5667" s="20" t="s">
        <v>78</v>
      </c>
      <c r="F5667" s="20">
        <v>1000003498</v>
      </c>
      <c r="G5667" s="20" t="s">
        <v>77</v>
      </c>
      <c r="H5667" s="20" t="s">
        <v>8</v>
      </c>
      <c r="I5667" s="20">
        <v>10000064</v>
      </c>
      <c r="J5667" s="20" t="s">
        <v>51</v>
      </c>
      <c r="K5667" s="20" t="s">
        <v>110</v>
      </c>
      <c r="L5667" s="20" t="s">
        <v>110</v>
      </c>
      <c r="M5667" s="20" t="s">
        <v>110</v>
      </c>
    </row>
    <row r="5668" spans="2:13" x14ac:dyDescent="0.2">
      <c r="B5668" s="19">
        <v>43263</v>
      </c>
      <c r="C5668" s="18">
        <v>0.16909890594167273</v>
      </c>
      <c r="D5668" s="20" t="s">
        <v>41</v>
      </c>
      <c r="E5668" s="20" t="s">
        <v>78</v>
      </c>
      <c r="F5668" s="20">
        <v>1000003498</v>
      </c>
      <c r="G5668" s="20" t="s">
        <v>77</v>
      </c>
      <c r="H5668" s="20" t="s">
        <v>8</v>
      </c>
      <c r="I5668" s="20">
        <v>10000064</v>
      </c>
      <c r="J5668" s="20" t="s">
        <v>51</v>
      </c>
      <c r="K5668" s="20" t="s">
        <v>110</v>
      </c>
      <c r="L5668" s="20" t="s">
        <v>110</v>
      </c>
      <c r="M5668" s="20" t="s">
        <v>110</v>
      </c>
    </row>
    <row r="5669" spans="2:13" x14ac:dyDescent="0.2">
      <c r="B5669" s="19">
        <v>43280</v>
      </c>
      <c r="C5669" s="18">
        <v>5.0080436147330827E-2</v>
      </c>
      <c r="D5669" s="20" t="s">
        <v>41</v>
      </c>
      <c r="E5669" s="20" t="s">
        <v>78</v>
      </c>
      <c r="F5669" s="20">
        <v>1000003498</v>
      </c>
      <c r="G5669" s="20" t="s">
        <v>77</v>
      </c>
      <c r="H5669" s="20" t="s">
        <v>8</v>
      </c>
      <c r="I5669" s="20">
        <v>10000064</v>
      </c>
      <c r="J5669" s="20" t="s">
        <v>51</v>
      </c>
      <c r="K5669" s="20" t="s">
        <v>110</v>
      </c>
      <c r="L5669" s="20" t="s">
        <v>110</v>
      </c>
      <c r="M5669" s="20" t="s">
        <v>110</v>
      </c>
    </row>
    <row r="5670" spans="2:13" x14ac:dyDescent="0.2">
      <c r="B5670" s="19">
        <v>43281</v>
      </c>
      <c r="C5670" s="18">
        <v>5.1082044870277447E-2</v>
      </c>
      <c r="D5670" s="20" t="s">
        <v>41</v>
      </c>
      <c r="E5670" s="20" t="s">
        <v>78</v>
      </c>
      <c r="F5670" s="20">
        <v>1000003498</v>
      </c>
      <c r="G5670" s="20" t="s">
        <v>77</v>
      </c>
      <c r="H5670" s="20" t="s">
        <v>8</v>
      </c>
      <c r="I5670" s="20">
        <v>10000064</v>
      </c>
      <c r="J5670" s="20" t="s">
        <v>51</v>
      </c>
      <c r="K5670" s="20" t="s">
        <v>110</v>
      </c>
      <c r="L5670" s="20" t="s">
        <v>110</v>
      </c>
      <c r="M5670" s="20" t="s">
        <v>110</v>
      </c>
    </row>
    <row r="5671" spans="2:13" x14ac:dyDescent="0.2">
      <c r="B5671" s="19">
        <v>43282</v>
      </c>
      <c r="C5671" s="18">
        <v>5.2103685767682997E-2</v>
      </c>
      <c r="D5671" s="20" t="s">
        <v>41</v>
      </c>
      <c r="E5671" s="20" t="s">
        <v>78</v>
      </c>
      <c r="F5671" s="20">
        <v>1000003498</v>
      </c>
      <c r="G5671" s="20" t="s">
        <v>77</v>
      </c>
      <c r="H5671" s="20" t="s">
        <v>8</v>
      </c>
      <c r="I5671" s="20">
        <v>10000064</v>
      </c>
      <c r="J5671" s="20" t="s">
        <v>51</v>
      </c>
      <c r="K5671" s="20" t="s">
        <v>110</v>
      </c>
      <c r="L5671" s="20" t="s">
        <v>110</v>
      </c>
      <c r="M5671" s="20" t="s">
        <v>110</v>
      </c>
    </row>
    <row r="5672" spans="2:13" x14ac:dyDescent="0.2">
      <c r="B5672" s="19">
        <v>43283</v>
      </c>
      <c r="C5672" s="18">
        <v>5.3145759483036653E-2</v>
      </c>
      <c r="D5672" s="20" t="s">
        <v>41</v>
      </c>
      <c r="E5672" s="20" t="s">
        <v>78</v>
      </c>
      <c r="F5672" s="20">
        <v>1000003498</v>
      </c>
      <c r="G5672" s="20" t="s">
        <v>77</v>
      </c>
      <c r="H5672" s="20" t="s">
        <v>8</v>
      </c>
      <c r="I5672" s="20">
        <v>10000064</v>
      </c>
      <c r="J5672" s="20" t="s">
        <v>51</v>
      </c>
      <c r="K5672" s="20" t="s">
        <v>110</v>
      </c>
      <c r="L5672" s="20" t="s">
        <v>110</v>
      </c>
      <c r="M5672" s="20" t="s">
        <v>110</v>
      </c>
    </row>
    <row r="5673" spans="2:13" x14ac:dyDescent="0.2">
      <c r="B5673" s="19">
        <v>43284</v>
      </c>
      <c r="C5673" s="18">
        <v>5.4208674672697389E-2</v>
      </c>
      <c r="D5673" s="20" t="s">
        <v>41</v>
      </c>
      <c r="E5673" s="20" t="s">
        <v>78</v>
      </c>
      <c r="F5673" s="20">
        <v>1000003498</v>
      </c>
      <c r="G5673" s="20" t="s">
        <v>77</v>
      </c>
      <c r="H5673" s="20" t="s">
        <v>8</v>
      </c>
      <c r="I5673" s="20">
        <v>10000064</v>
      </c>
      <c r="J5673" s="20" t="s">
        <v>51</v>
      </c>
      <c r="K5673" s="20" t="s">
        <v>110</v>
      </c>
      <c r="L5673" s="20" t="s">
        <v>110</v>
      </c>
      <c r="M5673" s="20" t="s">
        <v>110</v>
      </c>
    </row>
    <row r="5674" spans="2:13" x14ac:dyDescent="0.2">
      <c r="B5674" s="19">
        <v>43285</v>
      </c>
      <c r="C5674" s="18">
        <v>5.5292848166151334E-2</v>
      </c>
      <c r="D5674" s="20" t="s">
        <v>41</v>
      </c>
      <c r="E5674" s="20" t="s">
        <v>78</v>
      </c>
      <c r="F5674" s="20">
        <v>1000003498</v>
      </c>
      <c r="G5674" s="20" t="s">
        <v>77</v>
      </c>
      <c r="H5674" s="20" t="s">
        <v>8</v>
      </c>
      <c r="I5674" s="20">
        <v>10000064</v>
      </c>
      <c r="J5674" s="20" t="s">
        <v>51</v>
      </c>
      <c r="K5674" s="20" t="s">
        <v>110</v>
      </c>
      <c r="L5674" s="20" t="s">
        <v>110</v>
      </c>
      <c r="M5674" s="20" t="s">
        <v>110</v>
      </c>
    </row>
    <row r="5675" spans="2:13" x14ac:dyDescent="0.2">
      <c r="B5675" s="19">
        <v>43286</v>
      </c>
      <c r="C5675" s="18">
        <v>5.6398705129474355E-2</v>
      </c>
      <c r="D5675" s="20" t="s">
        <v>41</v>
      </c>
      <c r="E5675" s="20" t="s">
        <v>78</v>
      </c>
      <c r="F5675" s="20">
        <v>1000003498</v>
      </c>
      <c r="G5675" s="20" t="s">
        <v>77</v>
      </c>
      <c r="H5675" s="20" t="s">
        <v>8</v>
      </c>
      <c r="I5675" s="20">
        <v>10000064</v>
      </c>
      <c r="J5675" s="20" t="s">
        <v>51</v>
      </c>
      <c r="K5675" s="20" t="s">
        <v>110</v>
      </c>
      <c r="L5675" s="20" t="s">
        <v>110</v>
      </c>
      <c r="M5675" s="20" t="s">
        <v>110</v>
      </c>
    </row>
    <row r="5676" spans="2:13" x14ac:dyDescent="0.2">
      <c r="B5676" s="19">
        <v>43287</v>
      </c>
      <c r="C5676" s="18">
        <v>5.7526679232063851E-2</v>
      </c>
      <c r="D5676" s="20" t="s">
        <v>41</v>
      </c>
      <c r="E5676" s="20" t="s">
        <v>78</v>
      </c>
      <c r="F5676" s="20">
        <v>1000003498</v>
      </c>
      <c r="G5676" s="20" t="s">
        <v>77</v>
      </c>
      <c r="H5676" s="20" t="s">
        <v>8</v>
      </c>
      <c r="I5676" s="20">
        <v>10000064</v>
      </c>
      <c r="J5676" s="20" t="s">
        <v>51</v>
      </c>
      <c r="K5676" s="20" t="s">
        <v>110</v>
      </c>
      <c r="L5676" s="20" t="s">
        <v>110</v>
      </c>
      <c r="M5676" s="20" t="s">
        <v>110</v>
      </c>
    </row>
    <row r="5677" spans="2:13" x14ac:dyDescent="0.2">
      <c r="B5677" s="19">
        <v>43288</v>
      </c>
      <c r="C5677" s="18">
        <v>5.867721281670512E-2</v>
      </c>
      <c r="D5677" s="20" t="s">
        <v>41</v>
      </c>
      <c r="E5677" s="20" t="s">
        <v>78</v>
      </c>
      <c r="F5677" s="20">
        <v>1000003498</v>
      </c>
      <c r="G5677" s="20" t="s">
        <v>77</v>
      </c>
      <c r="H5677" s="20" t="s">
        <v>8</v>
      </c>
      <c r="I5677" s="20">
        <v>10000064</v>
      </c>
      <c r="J5677" s="20" t="s">
        <v>51</v>
      </c>
      <c r="K5677" s="20" t="s">
        <v>110</v>
      </c>
      <c r="L5677" s="20" t="s">
        <v>110</v>
      </c>
      <c r="M5677" s="20" t="s">
        <v>110</v>
      </c>
    </row>
    <row r="5678" spans="2:13" x14ac:dyDescent="0.2">
      <c r="B5678" s="19">
        <v>43289</v>
      </c>
      <c r="C5678" s="18">
        <v>5.9850757073039225E-2</v>
      </c>
      <c r="D5678" s="20" t="s">
        <v>41</v>
      </c>
      <c r="E5678" s="20" t="s">
        <v>78</v>
      </c>
      <c r="F5678" s="20">
        <v>1000003498</v>
      </c>
      <c r="G5678" s="20" t="s">
        <v>77</v>
      </c>
      <c r="H5678" s="20" t="s">
        <v>8</v>
      </c>
      <c r="I5678" s="20">
        <v>10000064</v>
      </c>
      <c r="J5678" s="20" t="s">
        <v>51</v>
      </c>
      <c r="K5678" s="20" t="s">
        <v>110</v>
      </c>
      <c r="L5678" s="20" t="s">
        <v>110</v>
      </c>
      <c r="M5678" s="20" t="s">
        <v>110</v>
      </c>
    </row>
    <row r="5679" spans="2:13" x14ac:dyDescent="0.2">
      <c r="B5679" s="19">
        <v>43290</v>
      </c>
      <c r="C5679" s="18">
        <v>6.1047772214500008E-2</v>
      </c>
      <c r="D5679" s="20" t="s">
        <v>41</v>
      </c>
      <c r="E5679" s="20" t="s">
        <v>78</v>
      </c>
      <c r="F5679" s="20">
        <v>1000003498</v>
      </c>
      <c r="G5679" s="20" t="s">
        <v>77</v>
      </c>
      <c r="H5679" s="20" t="s">
        <v>8</v>
      </c>
      <c r="I5679" s="20">
        <v>10000064</v>
      </c>
      <c r="J5679" s="20" t="s">
        <v>51</v>
      </c>
      <c r="K5679" s="20" t="s">
        <v>110</v>
      </c>
      <c r="L5679" s="20" t="s">
        <v>110</v>
      </c>
      <c r="M5679" s="20" t="s">
        <v>110</v>
      </c>
    </row>
    <row r="5680" spans="2:13" x14ac:dyDescent="0.2">
      <c r="B5680" s="19">
        <v>43291</v>
      </c>
      <c r="C5680" s="18">
        <v>6.2268727658790012E-2</v>
      </c>
      <c r="D5680" s="20" t="s">
        <v>41</v>
      </c>
      <c r="E5680" s="20" t="s">
        <v>78</v>
      </c>
      <c r="F5680" s="20">
        <v>1000003498</v>
      </c>
      <c r="G5680" s="20" t="s">
        <v>77</v>
      </c>
      <c r="H5680" s="20" t="s">
        <v>8</v>
      </c>
      <c r="I5680" s="20">
        <v>10000064</v>
      </c>
      <c r="J5680" s="20" t="s">
        <v>51</v>
      </c>
      <c r="K5680" s="20" t="s">
        <v>110</v>
      </c>
      <c r="L5680" s="20" t="s">
        <v>110</v>
      </c>
      <c r="M5680" s="20" t="s">
        <v>110</v>
      </c>
    </row>
    <row r="5681" spans="2:13" x14ac:dyDescent="0.2">
      <c r="B5681" s="19">
        <v>43292</v>
      </c>
      <c r="C5681" s="18">
        <v>6.3514102211965809E-2</v>
      </c>
      <c r="D5681" s="20" t="s">
        <v>41</v>
      </c>
      <c r="E5681" s="20" t="s">
        <v>78</v>
      </c>
      <c r="F5681" s="20">
        <v>1000003498</v>
      </c>
      <c r="G5681" s="20" t="s">
        <v>77</v>
      </c>
      <c r="H5681" s="20" t="s">
        <v>8</v>
      </c>
      <c r="I5681" s="20">
        <v>10000064</v>
      </c>
      <c r="J5681" s="20" t="s">
        <v>51</v>
      </c>
      <c r="K5681" s="20" t="s">
        <v>110</v>
      </c>
      <c r="L5681" s="20" t="s">
        <v>110</v>
      </c>
      <c r="M5681" s="20" t="s">
        <v>110</v>
      </c>
    </row>
    <row r="5682" spans="2:13" x14ac:dyDescent="0.2">
      <c r="B5682" s="19">
        <v>43293</v>
      </c>
      <c r="C5682" s="18">
        <v>6.4784384256205127E-2</v>
      </c>
      <c r="D5682" s="20" t="s">
        <v>41</v>
      </c>
      <c r="E5682" s="20" t="s">
        <v>78</v>
      </c>
      <c r="F5682" s="20">
        <v>1000003498</v>
      </c>
      <c r="G5682" s="20" t="s">
        <v>77</v>
      </c>
      <c r="H5682" s="20" t="s">
        <v>8</v>
      </c>
      <c r="I5682" s="20">
        <v>10000064</v>
      </c>
      <c r="J5682" s="20" t="s">
        <v>51</v>
      </c>
      <c r="K5682" s="20" t="s">
        <v>110</v>
      </c>
      <c r="L5682" s="20" t="s">
        <v>110</v>
      </c>
      <c r="M5682" s="20" t="s">
        <v>110</v>
      </c>
    </row>
    <row r="5683" spans="2:13" x14ac:dyDescent="0.2">
      <c r="B5683" s="19">
        <v>43294</v>
      </c>
      <c r="C5683" s="18">
        <v>6.6080071941329227E-2</v>
      </c>
      <c r="D5683" s="20" t="s">
        <v>41</v>
      </c>
      <c r="E5683" s="20" t="s">
        <v>78</v>
      </c>
      <c r="F5683" s="20">
        <v>1000003498</v>
      </c>
      <c r="G5683" s="20" t="s">
        <v>77</v>
      </c>
      <c r="H5683" s="20" t="s">
        <v>8</v>
      </c>
      <c r="I5683" s="20">
        <v>10000064</v>
      </c>
      <c r="J5683" s="20" t="s">
        <v>51</v>
      </c>
      <c r="K5683" s="20" t="s">
        <v>110</v>
      </c>
      <c r="L5683" s="20" t="s">
        <v>110</v>
      </c>
      <c r="M5683" s="20" t="s">
        <v>110</v>
      </c>
    </row>
    <row r="5684" spans="2:13" x14ac:dyDescent="0.2">
      <c r="B5684" s="19">
        <v>43295</v>
      </c>
      <c r="C5684" s="18">
        <v>6.7401673380155819E-2</v>
      </c>
      <c r="D5684" s="20" t="s">
        <v>41</v>
      </c>
      <c r="E5684" s="20" t="s">
        <v>78</v>
      </c>
      <c r="F5684" s="20">
        <v>1000003498</v>
      </c>
      <c r="G5684" s="20" t="s">
        <v>77</v>
      </c>
      <c r="H5684" s="20" t="s">
        <v>8</v>
      </c>
      <c r="I5684" s="20">
        <v>10000064</v>
      </c>
      <c r="J5684" s="20" t="s">
        <v>51</v>
      </c>
      <c r="K5684" s="20" t="s">
        <v>110</v>
      </c>
      <c r="L5684" s="20" t="s">
        <v>110</v>
      </c>
      <c r="M5684" s="20" t="s">
        <v>110</v>
      </c>
    </row>
    <row r="5685" spans="2:13" x14ac:dyDescent="0.2">
      <c r="B5685" s="19">
        <v>43296</v>
      </c>
      <c r="C5685" s="18">
        <v>6.8749706847758926E-2</v>
      </c>
      <c r="D5685" s="20" t="s">
        <v>41</v>
      </c>
      <c r="E5685" s="20" t="s">
        <v>78</v>
      </c>
      <c r="F5685" s="20">
        <v>1000003498</v>
      </c>
      <c r="G5685" s="20" t="s">
        <v>77</v>
      </c>
      <c r="H5685" s="20" t="s">
        <v>8</v>
      </c>
      <c r="I5685" s="20">
        <v>10000064</v>
      </c>
      <c r="J5685" s="20" t="s">
        <v>51</v>
      </c>
      <c r="K5685" s="20" t="s">
        <v>110</v>
      </c>
      <c r="L5685" s="20" t="s">
        <v>110</v>
      </c>
      <c r="M5685" s="20" t="s">
        <v>110</v>
      </c>
    </row>
    <row r="5686" spans="2:13" x14ac:dyDescent="0.2">
      <c r="B5686" s="19">
        <v>43297</v>
      </c>
      <c r="C5686" s="18">
        <v>7.0124700984714114E-2</v>
      </c>
      <c r="D5686" s="20" t="s">
        <v>41</v>
      </c>
      <c r="E5686" s="20" t="s">
        <v>78</v>
      </c>
      <c r="F5686" s="20">
        <v>1000003498</v>
      </c>
      <c r="G5686" s="20" t="s">
        <v>77</v>
      </c>
      <c r="H5686" s="20" t="s">
        <v>8</v>
      </c>
      <c r="I5686" s="20">
        <v>10000064</v>
      </c>
      <c r="J5686" s="20" t="s">
        <v>51</v>
      </c>
      <c r="K5686" s="20" t="s">
        <v>110</v>
      </c>
      <c r="L5686" s="20" t="s">
        <v>110</v>
      </c>
      <c r="M5686" s="20" t="s">
        <v>110</v>
      </c>
    </row>
    <row r="5687" spans="2:13" x14ac:dyDescent="0.2">
      <c r="B5687" s="19">
        <v>43298</v>
      </c>
      <c r="C5687" s="18">
        <v>7.1527195004408392E-2</v>
      </c>
      <c r="D5687" s="20" t="s">
        <v>41</v>
      </c>
      <c r="E5687" s="20" t="s">
        <v>78</v>
      </c>
      <c r="F5687" s="20">
        <v>1000003498</v>
      </c>
      <c r="G5687" s="20" t="s">
        <v>77</v>
      </c>
      <c r="H5687" s="20" t="s">
        <v>8</v>
      </c>
      <c r="I5687" s="20">
        <v>10000064</v>
      </c>
      <c r="J5687" s="20" t="s">
        <v>51</v>
      </c>
      <c r="K5687" s="20" t="s">
        <v>110</v>
      </c>
      <c r="L5687" s="20" t="s">
        <v>110</v>
      </c>
      <c r="M5687" s="20" t="s">
        <v>110</v>
      </c>
    </row>
    <row r="5688" spans="2:13" x14ac:dyDescent="0.2">
      <c r="B5688" s="19">
        <v>43299</v>
      </c>
      <c r="C5688" s="18">
        <v>7.2957738904496555E-2</v>
      </c>
      <c r="D5688" s="20" t="s">
        <v>41</v>
      </c>
      <c r="E5688" s="20" t="s">
        <v>78</v>
      </c>
      <c r="F5688" s="20">
        <v>1000003498</v>
      </c>
      <c r="G5688" s="20" t="s">
        <v>77</v>
      </c>
      <c r="H5688" s="20" t="s">
        <v>8</v>
      </c>
      <c r="I5688" s="20">
        <v>10000064</v>
      </c>
      <c r="J5688" s="20" t="s">
        <v>51</v>
      </c>
      <c r="K5688" s="20" t="s">
        <v>110</v>
      </c>
      <c r="L5688" s="20" t="s">
        <v>110</v>
      </c>
      <c r="M5688" s="20" t="s">
        <v>110</v>
      </c>
    </row>
    <row r="5689" spans="2:13" x14ac:dyDescent="0.2">
      <c r="B5689" s="19">
        <v>43300</v>
      </c>
      <c r="C5689" s="18">
        <v>7.4416893682586485E-2</v>
      </c>
      <c r="D5689" s="20" t="s">
        <v>41</v>
      </c>
      <c r="E5689" s="20" t="s">
        <v>78</v>
      </c>
      <c r="F5689" s="20">
        <v>1000003498</v>
      </c>
      <c r="G5689" s="20" t="s">
        <v>77</v>
      </c>
      <c r="H5689" s="20" t="s">
        <v>8</v>
      </c>
      <c r="I5689" s="20">
        <v>10000064</v>
      </c>
      <c r="J5689" s="20" t="s">
        <v>51</v>
      </c>
      <c r="K5689" s="20" t="s">
        <v>110</v>
      </c>
      <c r="L5689" s="20" t="s">
        <v>110</v>
      </c>
      <c r="M5689" s="20" t="s">
        <v>110</v>
      </c>
    </row>
    <row r="5690" spans="2:13" x14ac:dyDescent="0.2">
      <c r="B5690" s="19">
        <v>43301</v>
      </c>
      <c r="C5690" s="18">
        <v>7.5905231556238212E-2</v>
      </c>
      <c r="D5690" s="20" t="s">
        <v>41</v>
      </c>
      <c r="E5690" s="20" t="s">
        <v>78</v>
      </c>
      <c r="F5690" s="20">
        <v>1000003498</v>
      </c>
      <c r="G5690" s="20" t="s">
        <v>77</v>
      </c>
      <c r="H5690" s="20" t="s">
        <v>8</v>
      </c>
      <c r="I5690" s="20">
        <v>10000064</v>
      </c>
      <c r="J5690" s="20" t="s">
        <v>51</v>
      </c>
      <c r="K5690" s="20" t="s">
        <v>110</v>
      </c>
      <c r="L5690" s="20" t="s">
        <v>110</v>
      </c>
      <c r="M5690" s="20" t="s">
        <v>110</v>
      </c>
    </row>
    <row r="5691" spans="2:13" x14ac:dyDescent="0.2">
      <c r="B5691" s="19">
        <v>43252</v>
      </c>
      <c r="C5691" s="18">
        <v>0.23599999999999999</v>
      </c>
      <c r="D5691" s="20" t="s">
        <v>20</v>
      </c>
      <c r="E5691" s="20" t="s">
        <v>27</v>
      </c>
      <c r="F5691" s="20">
        <v>1000000101</v>
      </c>
      <c r="G5691" s="20" t="s">
        <v>37</v>
      </c>
      <c r="H5691" s="20" t="s">
        <v>8</v>
      </c>
      <c r="I5691" s="20">
        <v>20000018</v>
      </c>
      <c r="J5691" s="20" t="s">
        <v>81</v>
      </c>
      <c r="K5691" s="20" t="s">
        <v>110</v>
      </c>
      <c r="L5691" s="20" t="s">
        <v>110</v>
      </c>
      <c r="M5691" s="20" t="s">
        <v>110</v>
      </c>
    </row>
    <row r="5692" spans="2:13" x14ac:dyDescent="0.2">
      <c r="B5692" s="19">
        <v>43253</v>
      </c>
      <c r="C5692" s="18">
        <v>0.24071999999999999</v>
      </c>
      <c r="D5692" s="20" t="s">
        <v>20</v>
      </c>
      <c r="E5692" s="20" t="s">
        <v>27</v>
      </c>
      <c r="F5692" s="20">
        <v>1000000101</v>
      </c>
      <c r="G5692" s="20" t="s">
        <v>37</v>
      </c>
      <c r="H5692" s="20" t="s">
        <v>8</v>
      </c>
      <c r="I5692" s="20">
        <v>20000018</v>
      </c>
      <c r="J5692" s="20" t="s">
        <v>81</v>
      </c>
      <c r="K5692" s="20" t="s">
        <v>110</v>
      </c>
      <c r="L5692" s="20" t="s">
        <v>110</v>
      </c>
      <c r="M5692" s="20" t="s">
        <v>110</v>
      </c>
    </row>
    <row r="5693" spans="2:13" x14ac:dyDescent="0.2">
      <c r="B5693" s="19">
        <v>43254</v>
      </c>
      <c r="C5693" s="18">
        <v>0.24553439999999999</v>
      </c>
      <c r="D5693" s="20" t="s">
        <v>20</v>
      </c>
      <c r="E5693" s="20" t="s">
        <v>27</v>
      </c>
      <c r="F5693" s="20">
        <v>1000000101</v>
      </c>
      <c r="G5693" s="20" t="s">
        <v>37</v>
      </c>
      <c r="H5693" s="20" t="s">
        <v>8</v>
      </c>
      <c r="I5693" s="20">
        <v>20000018</v>
      </c>
      <c r="J5693" s="20" t="s">
        <v>81</v>
      </c>
      <c r="K5693" s="20" t="s">
        <v>110</v>
      </c>
      <c r="L5693" s="20" t="s">
        <v>110</v>
      </c>
      <c r="M5693" s="20" t="s">
        <v>110</v>
      </c>
    </row>
    <row r="5694" spans="2:13" x14ac:dyDescent="0.2">
      <c r="B5694" s="19">
        <v>43255</v>
      </c>
      <c r="C5694" s="18">
        <v>0.25044508799999998</v>
      </c>
      <c r="D5694" s="20" t="s">
        <v>20</v>
      </c>
      <c r="E5694" s="20" t="s">
        <v>27</v>
      </c>
      <c r="F5694" s="20">
        <v>1000000101</v>
      </c>
      <c r="G5694" s="20" t="s">
        <v>37</v>
      </c>
      <c r="H5694" s="20" t="s">
        <v>8</v>
      </c>
      <c r="I5694" s="20">
        <v>20000018</v>
      </c>
      <c r="J5694" s="20" t="s">
        <v>81</v>
      </c>
      <c r="K5694" s="20" t="s">
        <v>110</v>
      </c>
      <c r="L5694" s="20" t="s">
        <v>110</v>
      </c>
      <c r="M5694" s="20" t="s">
        <v>110</v>
      </c>
    </row>
    <row r="5695" spans="2:13" x14ac:dyDescent="0.2">
      <c r="B5695" s="19">
        <v>43256</v>
      </c>
      <c r="C5695" s="18">
        <v>0.25545398976</v>
      </c>
      <c r="D5695" s="20" t="s">
        <v>20</v>
      </c>
      <c r="E5695" s="20" t="s">
        <v>27</v>
      </c>
      <c r="F5695" s="20">
        <v>1000000101</v>
      </c>
      <c r="G5695" s="20" t="s">
        <v>37</v>
      </c>
      <c r="H5695" s="20" t="s">
        <v>8</v>
      </c>
      <c r="I5695" s="20">
        <v>20000018</v>
      </c>
      <c r="J5695" s="20" t="s">
        <v>81</v>
      </c>
      <c r="K5695" s="20" t="s">
        <v>110</v>
      </c>
      <c r="L5695" s="20" t="s">
        <v>110</v>
      </c>
      <c r="M5695" s="20" t="s">
        <v>110</v>
      </c>
    </row>
    <row r="5696" spans="2:13" x14ac:dyDescent="0.2">
      <c r="B5696" s="19">
        <v>43257</v>
      </c>
      <c r="C5696" s="18">
        <v>0.26056306955519998</v>
      </c>
      <c r="D5696" s="20" t="s">
        <v>20</v>
      </c>
      <c r="E5696" s="20" t="s">
        <v>27</v>
      </c>
      <c r="F5696" s="20">
        <v>1000000101</v>
      </c>
      <c r="G5696" s="20" t="s">
        <v>37</v>
      </c>
      <c r="H5696" s="20" t="s">
        <v>8</v>
      </c>
      <c r="I5696" s="20">
        <v>20000018</v>
      </c>
      <c r="J5696" s="20" t="s">
        <v>81</v>
      </c>
      <c r="K5696" s="20" t="s">
        <v>110</v>
      </c>
      <c r="L5696" s="20" t="s">
        <v>110</v>
      </c>
      <c r="M5696" s="20" t="s">
        <v>110</v>
      </c>
    </row>
    <row r="5697" spans="2:13" x14ac:dyDescent="0.2">
      <c r="B5697" s="19">
        <v>43258</v>
      </c>
      <c r="C5697" s="18">
        <v>0.17977433094630396</v>
      </c>
      <c r="D5697" s="20" t="s">
        <v>20</v>
      </c>
      <c r="E5697" s="20" t="s">
        <v>27</v>
      </c>
      <c r="F5697" s="20">
        <v>1000000101</v>
      </c>
      <c r="G5697" s="20" t="s">
        <v>37</v>
      </c>
      <c r="H5697" s="20" t="s">
        <v>8</v>
      </c>
      <c r="I5697" s="20">
        <v>20000018</v>
      </c>
      <c r="J5697" s="20" t="s">
        <v>81</v>
      </c>
      <c r="K5697" s="20" t="s">
        <v>110</v>
      </c>
      <c r="L5697" s="20" t="s">
        <v>110</v>
      </c>
      <c r="M5697" s="20" t="s">
        <v>110</v>
      </c>
    </row>
    <row r="5698" spans="2:13" x14ac:dyDescent="0.2">
      <c r="B5698" s="19">
        <v>43259</v>
      </c>
      <c r="C5698" s="18">
        <v>0.18336981756523002</v>
      </c>
      <c r="D5698" s="20" t="s">
        <v>20</v>
      </c>
      <c r="E5698" s="20" t="s">
        <v>27</v>
      </c>
      <c r="F5698" s="20">
        <v>1000000101</v>
      </c>
      <c r="G5698" s="20" t="s">
        <v>37</v>
      </c>
      <c r="H5698" s="20" t="s">
        <v>8</v>
      </c>
      <c r="I5698" s="20">
        <v>20000018</v>
      </c>
      <c r="J5698" s="20" t="s">
        <v>81</v>
      </c>
      <c r="K5698" s="20" t="s">
        <v>110</v>
      </c>
      <c r="L5698" s="20" t="s">
        <v>110</v>
      </c>
      <c r="M5698" s="20" t="s">
        <v>110</v>
      </c>
    </row>
    <row r="5699" spans="2:13" x14ac:dyDescent="0.2">
      <c r="B5699" s="19">
        <v>43260</v>
      </c>
      <c r="C5699" s="18">
        <v>0.18703721391653463</v>
      </c>
      <c r="D5699" s="20" t="s">
        <v>20</v>
      </c>
      <c r="E5699" s="20" t="s">
        <v>27</v>
      </c>
      <c r="F5699" s="20">
        <v>1000000101</v>
      </c>
      <c r="G5699" s="20" t="s">
        <v>37</v>
      </c>
      <c r="H5699" s="20" t="s">
        <v>8</v>
      </c>
      <c r="I5699" s="20">
        <v>20000018</v>
      </c>
      <c r="J5699" s="20" t="s">
        <v>81</v>
      </c>
      <c r="K5699" s="20" t="s">
        <v>110</v>
      </c>
      <c r="L5699" s="20" t="s">
        <v>110</v>
      </c>
      <c r="M5699" s="20" t="s">
        <v>110</v>
      </c>
    </row>
    <row r="5700" spans="2:13" x14ac:dyDescent="0.2">
      <c r="B5700" s="19">
        <v>43261</v>
      </c>
      <c r="C5700" s="18">
        <v>0.19077795819486532</v>
      </c>
      <c r="D5700" s="20" t="s">
        <v>20</v>
      </c>
      <c r="E5700" s="20" t="s">
        <v>27</v>
      </c>
      <c r="F5700" s="20">
        <v>1000000101</v>
      </c>
      <c r="G5700" s="20" t="s">
        <v>37</v>
      </c>
      <c r="H5700" s="20" t="s">
        <v>8</v>
      </c>
      <c r="I5700" s="20">
        <v>20000018</v>
      </c>
      <c r="J5700" s="20" t="s">
        <v>81</v>
      </c>
      <c r="K5700" s="20" t="s">
        <v>110</v>
      </c>
      <c r="L5700" s="20" t="s">
        <v>110</v>
      </c>
      <c r="M5700" s="20" t="s">
        <v>110</v>
      </c>
    </row>
    <row r="5701" spans="2:13" x14ac:dyDescent="0.2">
      <c r="B5701" s="19">
        <v>43262</v>
      </c>
      <c r="C5701" s="18">
        <v>0.19459351735876262</v>
      </c>
      <c r="D5701" s="20" t="s">
        <v>20</v>
      </c>
      <c r="E5701" s="20" t="s">
        <v>27</v>
      </c>
      <c r="F5701" s="20">
        <v>1000000101</v>
      </c>
      <c r="G5701" s="20" t="s">
        <v>37</v>
      </c>
      <c r="H5701" s="20" t="s">
        <v>8</v>
      </c>
      <c r="I5701" s="20">
        <v>20000018</v>
      </c>
      <c r="J5701" s="20" t="s">
        <v>81</v>
      </c>
      <c r="K5701" s="20" t="s">
        <v>110</v>
      </c>
      <c r="L5701" s="20" t="s">
        <v>110</v>
      </c>
      <c r="M5701" s="20" t="s">
        <v>110</v>
      </c>
    </row>
    <row r="5702" spans="2:13" x14ac:dyDescent="0.2">
      <c r="B5702" s="19">
        <v>43263</v>
      </c>
      <c r="C5702" s="18">
        <v>0.19848538770593788</v>
      </c>
      <c r="D5702" s="20" t="s">
        <v>20</v>
      </c>
      <c r="E5702" s="20" t="s">
        <v>27</v>
      </c>
      <c r="F5702" s="20">
        <v>1000000101</v>
      </c>
      <c r="G5702" s="20" t="s">
        <v>37</v>
      </c>
      <c r="H5702" s="20" t="s">
        <v>8</v>
      </c>
      <c r="I5702" s="20">
        <v>20000018</v>
      </c>
      <c r="J5702" s="20" t="s">
        <v>81</v>
      </c>
      <c r="K5702" s="20" t="s">
        <v>110</v>
      </c>
      <c r="L5702" s="20" t="s">
        <v>110</v>
      </c>
      <c r="M5702" s="20" t="s">
        <v>110</v>
      </c>
    </row>
    <row r="5703" spans="2:13" x14ac:dyDescent="0.2">
      <c r="B5703" s="19">
        <v>43264</v>
      </c>
      <c r="C5703" s="18">
        <v>0.20245509546005663</v>
      </c>
      <c r="D5703" s="20" t="s">
        <v>20</v>
      </c>
      <c r="E5703" s="20" t="s">
        <v>27</v>
      </c>
      <c r="F5703" s="20">
        <v>1000000101</v>
      </c>
      <c r="G5703" s="20" t="s">
        <v>37</v>
      </c>
      <c r="H5703" s="20" t="s">
        <v>8</v>
      </c>
      <c r="I5703" s="20">
        <v>20000018</v>
      </c>
      <c r="J5703" s="20" t="s">
        <v>81</v>
      </c>
      <c r="K5703" s="20" t="s">
        <v>110</v>
      </c>
      <c r="L5703" s="20" t="s">
        <v>110</v>
      </c>
      <c r="M5703" s="20" t="s">
        <v>110</v>
      </c>
    </row>
    <row r="5704" spans="2:13" x14ac:dyDescent="0.2">
      <c r="B5704" s="19">
        <v>43265</v>
      </c>
      <c r="C5704" s="18">
        <v>0.20650419736925776</v>
      </c>
      <c r="D5704" s="20" t="s">
        <v>20</v>
      </c>
      <c r="E5704" s="20" t="s">
        <v>27</v>
      </c>
      <c r="F5704" s="20">
        <v>1000000101</v>
      </c>
      <c r="G5704" s="20" t="s">
        <v>37</v>
      </c>
      <c r="H5704" s="20" t="s">
        <v>8</v>
      </c>
      <c r="I5704" s="20">
        <v>20000018</v>
      </c>
      <c r="J5704" s="20" t="s">
        <v>81</v>
      </c>
      <c r="K5704" s="20" t="s">
        <v>110</v>
      </c>
      <c r="L5704" s="20" t="s">
        <v>110</v>
      </c>
      <c r="M5704" s="20" t="s">
        <v>110</v>
      </c>
    </row>
    <row r="5705" spans="2:13" x14ac:dyDescent="0.2">
      <c r="B5705" s="19">
        <v>43266</v>
      </c>
      <c r="C5705" s="18">
        <v>0.21063428131664291</v>
      </c>
      <c r="D5705" s="20" t="s">
        <v>20</v>
      </c>
      <c r="E5705" s="20" t="s">
        <v>27</v>
      </c>
      <c r="F5705" s="20">
        <v>1000000101</v>
      </c>
      <c r="G5705" s="20" t="s">
        <v>37</v>
      </c>
      <c r="H5705" s="20" t="s">
        <v>8</v>
      </c>
      <c r="I5705" s="20">
        <v>20000018</v>
      </c>
      <c r="J5705" s="20" t="s">
        <v>81</v>
      </c>
      <c r="K5705" s="20" t="s">
        <v>110</v>
      </c>
      <c r="L5705" s="20" t="s">
        <v>110</v>
      </c>
      <c r="M5705" s="20" t="s">
        <v>110</v>
      </c>
    </row>
    <row r="5706" spans="2:13" x14ac:dyDescent="0.2">
      <c r="B5706" s="19">
        <v>43267</v>
      </c>
      <c r="C5706" s="18">
        <v>0.21484696694297578</v>
      </c>
      <c r="D5706" s="20" t="s">
        <v>20</v>
      </c>
      <c r="E5706" s="20" t="s">
        <v>27</v>
      </c>
      <c r="F5706" s="20">
        <v>1000000101</v>
      </c>
      <c r="G5706" s="20" t="s">
        <v>37</v>
      </c>
      <c r="H5706" s="20" t="s">
        <v>8</v>
      </c>
      <c r="I5706" s="20">
        <v>20000018</v>
      </c>
      <c r="J5706" s="20" t="s">
        <v>81</v>
      </c>
      <c r="K5706" s="20" t="s">
        <v>110</v>
      </c>
      <c r="L5706" s="20" t="s">
        <v>110</v>
      </c>
      <c r="M5706" s="20" t="s">
        <v>110</v>
      </c>
    </row>
    <row r="5707" spans="2:13" x14ac:dyDescent="0.2">
      <c r="B5707" s="19">
        <v>43268</v>
      </c>
      <c r="C5707" s="18">
        <v>0.2191439062818353</v>
      </c>
      <c r="D5707" s="20" t="s">
        <v>20</v>
      </c>
      <c r="E5707" s="20" t="s">
        <v>27</v>
      </c>
      <c r="F5707" s="20">
        <v>1000000101</v>
      </c>
      <c r="G5707" s="20" t="s">
        <v>37</v>
      </c>
      <c r="H5707" s="20" t="s">
        <v>8</v>
      </c>
      <c r="I5707" s="20">
        <v>20000018</v>
      </c>
      <c r="J5707" s="20" t="s">
        <v>81</v>
      </c>
      <c r="K5707" s="20" t="s">
        <v>110</v>
      </c>
      <c r="L5707" s="20" t="s">
        <v>110</v>
      </c>
      <c r="M5707" s="20" t="s">
        <v>110</v>
      </c>
    </row>
    <row r="5708" spans="2:13" x14ac:dyDescent="0.2">
      <c r="B5708" s="19">
        <v>43269</v>
      </c>
      <c r="C5708" s="18">
        <v>0.22352678440747201</v>
      </c>
      <c r="D5708" s="20" t="s">
        <v>20</v>
      </c>
      <c r="E5708" s="20" t="s">
        <v>27</v>
      </c>
      <c r="F5708" s="20">
        <v>1000000101</v>
      </c>
      <c r="G5708" s="20" t="s">
        <v>37</v>
      </c>
      <c r="H5708" s="20" t="s">
        <v>8</v>
      </c>
      <c r="I5708" s="20">
        <v>20000018</v>
      </c>
      <c r="J5708" s="20" t="s">
        <v>81</v>
      </c>
      <c r="K5708" s="20" t="s">
        <v>110</v>
      </c>
      <c r="L5708" s="20" t="s">
        <v>110</v>
      </c>
      <c r="M5708" s="20" t="s">
        <v>110</v>
      </c>
    </row>
    <row r="5709" spans="2:13" x14ac:dyDescent="0.2">
      <c r="B5709" s="19">
        <v>43270</v>
      </c>
      <c r="C5709" s="18">
        <v>0.22799732009562146</v>
      </c>
      <c r="D5709" s="20" t="s">
        <v>20</v>
      </c>
      <c r="E5709" s="20" t="s">
        <v>27</v>
      </c>
      <c r="F5709" s="20">
        <v>1000000101</v>
      </c>
      <c r="G5709" s="20" t="s">
        <v>37</v>
      </c>
      <c r="H5709" s="20" t="s">
        <v>8</v>
      </c>
      <c r="I5709" s="20">
        <v>20000018</v>
      </c>
      <c r="J5709" s="20" t="s">
        <v>81</v>
      </c>
      <c r="K5709" s="20" t="s">
        <v>110</v>
      </c>
      <c r="L5709" s="20" t="s">
        <v>110</v>
      </c>
      <c r="M5709" s="20" t="s">
        <v>110</v>
      </c>
    </row>
    <row r="5710" spans="2:13" x14ac:dyDescent="0.2">
      <c r="B5710" s="19">
        <v>43271</v>
      </c>
      <c r="C5710" s="18">
        <v>0.23255726649753389</v>
      </c>
      <c r="D5710" s="20" t="s">
        <v>20</v>
      </c>
      <c r="E5710" s="20" t="s">
        <v>27</v>
      </c>
      <c r="F5710" s="20">
        <v>1000000101</v>
      </c>
      <c r="G5710" s="20" t="s">
        <v>37</v>
      </c>
      <c r="H5710" s="20" t="s">
        <v>8</v>
      </c>
      <c r="I5710" s="20">
        <v>20000018</v>
      </c>
      <c r="J5710" s="20" t="s">
        <v>81</v>
      </c>
      <c r="K5710" s="20" t="s">
        <v>110</v>
      </c>
      <c r="L5710" s="20" t="s">
        <v>110</v>
      </c>
      <c r="M5710" s="20" t="s">
        <v>110</v>
      </c>
    </row>
    <row r="5711" spans="2:13" x14ac:dyDescent="0.2">
      <c r="B5711" s="19">
        <v>43272</v>
      </c>
      <c r="C5711" s="18">
        <v>0.23720841182748453</v>
      </c>
      <c r="D5711" s="20" t="s">
        <v>20</v>
      </c>
      <c r="E5711" s="20" t="s">
        <v>27</v>
      </c>
      <c r="F5711" s="20">
        <v>1000000101</v>
      </c>
      <c r="G5711" s="20" t="s">
        <v>37</v>
      </c>
      <c r="H5711" s="20" t="s">
        <v>8</v>
      </c>
      <c r="I5711" s="20">
        <v>20000018</v>
      </c>
      <c r="J5711" s="20" t="s">
        <v>81</v>
      </c>
      <c r="K5711" s="20" t="s">
        <v>110</v>
      </c>
      <c r="L5711" s="20" t="s">
        <v>110</v>
      </c>
      <c r="M5711" s="20" t="s">
        <v>110</v>
      </c>
    </row>
    <row r="5712" spans="2:13" x14ac:dyDescent="0.2">
      <c r="B5712" s="19">
        <v>43273</v>
      </c>
      <c r="C5712" s="18">
        <v>0.24195258006403425</v>
      </c>
      <c r="D5712" s="20" t="s">
        <v>20</v>
      </c>
      <c r="E5712" s="20" t="s">
        <v>27</v>
      </c>
      <c r="F5712" s="20">
        <v>1000000101</v>
      </c>
      <c r="G5712" s="20" t="s">
        <v>37</v>
      </c>
      <c r="H5712" s="20" t="s">
        <v>8</v>
      </c>
      <c r="I5712" s="20">
        <v>20000018</v>
      </c>
      <c r="J5712" s="20" t="s">
        <v>81</v>
      </c>
      <c r="K5712" s="20" t="s">
        <v>110</v>
      </c>
      <c r="L5712" s="20" t="s">
        <v>110</v>
      </c>
      <c r="M5712" s="20" t="s">
        <v>110</v>
      </c>
    </row>
    <row r="5713" spans="2:13" x14ac:dyDescent="0.2">
      <c r="B5713" s="19">
        <v>43274</v>
      </c>
      <c r="C5713" s="18">
        <v>0.24679163166531493</v>
      </c>
      <c r="D5713" s="20" t="s">
        <v>20</v>
      </c>
      <c r="E5713" s="20" t="s">
        <v>27</v>
      </c>
      <c r="F5713" s="20">
        <v>1000000101</v>
      </c>
      <c r="G5713" s="20" t="s">
        <v>37</v>
      </c>
      <c r="H5713" s="20" t="s">
        <v>8</v>
      </c>
      <c r="I5713" s="20">
        <v>20000018</v>
      </c>
      <c r="J5713" s="20" t="s">
        <v>81</v>
      </c>
      <c r="K5713" s="20" t="s">
        <v>110</v>
      </c>
      <c r="L5713" s="20" t="s">
        <v>110</v>
      </c>
      <c r="M5713" s="20" t="s">
        <v>110</v>
      </c>
    </row>
    <row r="5714" spans="2:13" x14ac:dyDescent="0.2">
      <c r="B5714" s="19">
        <v>43275</v>
      </c>
      <c r="C5714" s="18">
        <v>0.16372746429862128</v>
      </c>
      <c r="D5714" s="20" t="s">
        <v>20</v>
      </c>
      <c r="E5714" s="20" t="s">
        <v>27</v>
      </c>
      <c r="F5714" s="20">
        <v>1000000101</v>
      </c>
      <c r="G5714" s="20" t="s">
        <v>37</v>
      </c>
      <c r="H5714" s="20" t="s">
        <v>8</v>
      </c>
      <c r="I5714" s="20">
        <v>20000018</v>
      </c>
      <c r="J5714" s="20" t="s">
        <v>81</v>
      </c>
      <c r="K5714" s="20" t="s">
        <v>110</v>
      </c>
      <c r="L5714" s="20" t="s">
        <v>110</v>
      </c>
      <c r="M5714" s="20" t="s">
        <v>110</v>
      </c>
    </row>
    <row r="5715" spans="2:13" x14ac:dyDescent="0.2">
      <c r="B5715" s="19">
        <v>43276</v>
      </c>
      <c r="C5715" s="18">
        <v>0.16700201358459371</v>
      </c>
      <c r="D5715" s="20" t="s">
        <v>20</v>
      </c>
      <c r="E5715" s="20" t="s">
        <v>27</v>
      </c>
      <c r="F5715" s="20">
        <v>1000000101</v>
      </c>
      <c r="G5715" s="20" t="s">
        <v>37</v>
      </c>
      <c r="H5715" s="20" t="s">
        <v>8</v>
      </c>
      <c r="I5715" s="20">
        <v>20000018</v>
      </c>
      <c r="J5715" s="20" t="s">
        <v>81</v>
      </c>
      <c r="K5715" s="20" t="s">
        <v>110</v>
      </c>
      <c r="L5715" s="20" t="s">
        <v>110</v>
      </c>
      <c r="M5715" s="20" t="s">
        <v>110</v>
      </c>
    </row>
    <row r="5716" spans="2:13" x14ac:dyDescent="0.2">
      <c r="B5716" s="19">
        <v>43277</v>
      </c>
      <c r="C5716" s="18">
        <v>0.17034205385628556</v>
      </c>
      <c r="D5716" s="20" t="s">
        <v>20</v>
      </c>
      <c r="E5716" s="20" t="s">
        <v>27</v>
      </c>
      <c r="F5716" s="20">
        <v>1000000101</v>
      </c>
      <c r="G5716" s="20" t="s">
        <v>37</v>
      </c>
      <c r="H5716" s="20" t="s">
        <v>8</v>
      </c>
      <c r="I5716" s="20">
        <v>20000018</v>
      </c>
      <c r="J5716" s="20" t="s">
        <v>81</v>
      </c>
      <c r="K5716" s="20" t="s">
        <v>110</v>
      </c>
      <c r="L5716" s="20" t="s">
        <v>110</v>
      </c>
      <c r="M5716" s="20" t="s">
        <v>110</v>
      </c>
    </row>
    <row r="5717" spans="2:13" x14ac:dyDescent="0.2">
      <c r="B5717" s="19">
        <v>43278</v>
      </c>
      <c r="C5717" s="18">
        <v>0.17374889493341128</v>
      </c>
      <c r="D5717" s="20" t="s">
        <v>20</v>
      </c>
      <c r="E5717" s="20" t="s">
        <v>27</v>
      </c>
      <c r="F5717" s="20">
        <v>1000000101</v>
      </c>
      <c r="G5717" s="20" t="s">
        <v>37</v>
      </c>
      <c r="H5717" s="20" t="s">
        <v>8</v>
      </c>
      <c r="I5717" s="20">
        <v>20000018</v>
      </c>
      <c r="J5717" s="20" t="s">
        <v>81</v>
      </c>
      <c r="K5717" s="20" t="s">
        <v>110</v>
      </c>
      <c r="L5717" s="20" t="s">
        <v>110</v>
      </c>
      <c r="M5717" s="20" t="s">
        <v>110</v>
      </c>
    </row>
    <row r="5718" spans="2:13" x14ac:dyDescent="0.2">
      <c r="B5718" s="19">
        <v>43279</v>
      </c>
      <c r="C5718" s="18">
        <v>0.17722387283207952</v>
      </c>
      <c r="D5718" s="20" t="s">
        <v>20</v>
      </c>
      <c r="E5718" s="20" t="s">
        <v>27</v>
      </c>
      <c r="F5718" s="20">
        <v>1000000101</v>
      </c>
      <c r="G5718" s="20" t="s">
        <v>37</v>
      </c>
      <c r="H5718" s="20" t="s">
        <v>8</v>
      </c>
      <c r="I5718" s="20">
        <v>20000018</v>
      </c>
      <c r="J5718" s="20" t="s">
        <v>81</v>
      </c>
      <c r="K5718" s="20" t="s">
        <v>110</v>
      </c>
      <c r="L5718" s="20" t="s">
        <v>110</v>
      </c>
      <c r="M5718" s="20" t="s">
        <v>110</v>
      </c>
    </row>
    <row r="5719" spans="2:13" x14ac:dyDescent="0.2">
      <c r="B5719" s="19">
        <v>43280</v>
      </c>
      <c r="C5719" s="18">
        <v>0.1807683502887211</v>
      </c>
      <c r="D5719" s="20" t="s">
        <v>20</v>
      </c>
      <c r="E5719" s="20" t="s">
        <v>27</v>
      </c>
      <c r="F5719" s="20">
        <v>1000000101</v>
      </c>
      <c r="G5719" s="20" t="s">
        <v>37</v>
      </c>
      <c r="H5719" s="20" t="s">
        <v>8</v>
      </c>
      <c r="I5719" s="20">
        <v>20000018</v>
      </c>
      <c r="J5719" s="20" t="s">
        <v>81</v>
      </c>
      <c r="K5719" s="20" t="s">
        <v>110</v>
      </c>
      <c r="L5719" s="20" t="s">
        <v>110</v>
      </c>
      <c r="M5719" s="20" t="s">
        <v>110</v>
      </c>
    </row>
    <row r="5720" spans="2:13" x14ac:dyDescent="0.2">
      <c r="B5720" s="19">
        <v>43281</v>
      </c>
      <c r="C5720" s="18">
        <v>0.18438371729449554</v>
      </c>
      <c r="D5720" s="20" t="s">
        <v>20</v>
      </c>
      <c r="E5720" s="20" t="s">
        <v>27</v>
      </c>
      <c r="F5720" s="20">
        <v>1000000101</v>
      </c>
      <c r="G5720" s="20" t="s">
        <v>37</v>
      </c>
      <c r="H5720" s="20" t="s">
        <v>8</v>
      </c>
      <c r="I5720" s="20">
        <v>20000018</v>
      </c>
      <c r="J5720" s="20" t="s">
        <v>81</v>
      </c>
      <c r="K5720" s="20" t="s">
        <v>110</v>
      </c>
      <c r="L5720" s="20" t="s">
        <v>110</v>
      </c>
      <c r="M5720" s="20" t="s">
        <v>110</v>
      </c>
    </row>
    <row r="5721" spans="2:13" x14ac:dyDescent="0.2">
      <c r="B5721" s="19">
        <v>43282</v>
      </c>
      <c r="C5721" s="18">
        <v>0.18807139164038544</v>
      </c>
      <c r="D5721" s="20" t="s">
        <v>20</v>
      </c>
      <c r="E5721" s="20" t="s">
        <v>27</v>
      </c>
      <c r="F5721" s="20">
        <v>1000000101</v>
      </c>
      <c r="G5721" s="20" t="s">
        <v>37</v>
      </c>
      <c r="H5721" s="20" t="s">
        <v>8</v>
      </c>
      <c r="I5721" s="20">
        <v>20000018</v>
      </c>
      <c r="J5721" s="20" t="s">
        <v>81</v>
      </c>
      <c r="K5721" s="20" t="s">
        <v>110</v>
      </c>
      <c r="L5721" s="20" t="s">
        <v>110</v>
      </c>
      <c r="M5721" s="20" t="s">
        <v>110</v>
      </c>
    </row>
    <row r="5722" spans="2:13" x14ac:dyDescent="0.2">
      <c r="B5722" s="19">
        <v>43283</v>
      </c>
      <c r="C5722" s="18">
        <v>0.19183281947319317</v>
      </c>
      <c r="D5722" s="20" t="s">
        <v>20</v>
      </c>
      <c r="E5722" s="20" t="s">
        <v>27</v>
      </c>
      <c r="F5722" s="20">
        <v>1000000101</v>
      </c>
      <c r="G5722" s="20" t="s">
        <v>37</v>
      </c>
      <c r="H5722" s="20" t="s">
        <v>8</v>
      </c>
      <c r="I5722" s="20">
        <v>20000018</v>
      </c>
      <c r="J5722" s="20" t="s">
        <v>81</v>
      </c>
      <c r="K5722" s="20" t="s">
        <v>110</v>
      </c>
      <c r="L5722" s="20" t="s">
        <v>110</v>
      </c>
      <c r="M5722" s="20" t="s">
        <v>110</v>
      </c>
    </row>
    <row r="5723" spans="2:13" x14ac:dyDescent="0.2">
      <c r="B5723" s="19">
        <v>43284</v>
      </c>
      <c r="C5723" s="18">
        <v>0.19566947586265701</v>
      </c>
      <c r="D5723" s="20" t="s">
        <v>20</v>
      </c>
      <c r="E5723" s="20" t="s">
        <v>27</v>
      </c>
      <c r="F5723" s="20">
        <v>1000000101</v>
      </c>
      <c r="G5723" s="20" t="s">
        <v>37</v>
      </c>
      <c r="H5723" s="20" t="s">
        <v>8</v>
      </c>
      <c r="I5723" s="20">
        <v>20000018</v>
      </c>
      <c r="J5723" s="20" t="s">
        <v>81</v>
      </c>
      <c r="K5723" s="20" t="s">
        <v>110</v>
      </c>
      <c r="L5723" s="20" t="s">
        <v>110</v>
      </c>
      <c r="M5723" s="20" t="s">
        <v>110</v>
      </c>
    </row>
    <row r="5724" spans="2:13" x14ac:dyDescent="0.2">
      <c r="B5724" s="19">
        <v>43285</v>
      </c>
      <c r="C5724" s="18">
        <v>0.19958286537991016</v>
      </c>
      <c r="D5724" s="20" t="s">
        <v>20</v>
      </c>
      <c r="E5724" s="20" t="s">
        <v>27</v>
      </c>
      <c r="F5724" s="20">
        <v>1000000101</v>
      </c>
      <c r="G5724" s="20" t="s">
        <v>37</v>
      </c>
      <c r="H5724" s="20" t="s">
        <v>8</v>
      </c>
      <c r="I5724" s="20">
        <v>20000018</v>
      </c>
      <c r="J5724" s="20" t="s">
        <v>81</v>
      </c>
      <c r="K5724" s="20" t="s">
        <v>110</v>
      </c>
      <c r="L5724" s="20" t="s">
        <v>110</v>
      </c>
      <c r="M5724" s="20" t="s">
        <v>110</v>
      </c>
    </row>
    <row r="5725" spans="2:13" x14ac:dyDescent="0.2">
      <c r="B5725" s="19">
        <v>43286</v>
      </c>
      <c r="C5725" s="18">
        <v>0.20357452268750834</v>
      </c>
      <c r="D5725" s="20" t="s">
        <v>20</v>
      </c>
      <c r="E5725" s="20" t="s">
        <v>27</v>
      </c>
      <c r="F5725" s="20">
        <v>1000000101</v>
      </c>
      <c r="G5725" s="20" t="s">
        <v>37</v>
      </c>
      <c r="H5725" s="20" t="s">
        <v>8</v>
      </c>
      <c r="I5725" s="20">
        <v>20000018</v>
      </c>
      <c r="J5725" s="20" t="s">
        <v>81</v>
      </c>
      <c r="K5725" s="20" t="s">
        <v>110</v>
      </c>
      <c r="L5725" s="20" t="s">
        <v>110</v>
      </c>
      <c r="M5725" s="20" t="s">
        <v>110</v>
      </c>
    </row>
    <row r="5726" spans="2:13" x14ac:dyDescent="0.2">
      <c r="B5726" s="19">
        <v>43287</v>
      </c>
      <c r="C5726" s="18">
        <v>0.20764601314125852</v>
      </c>
      <c r="D5726" s="20" t="s">
        <v>20</v>
      </c>
      <c r="E5726" s="20" t="s">
        <v>27</v>
      </c>
      <c r="F5726" s="20">
        <v>1000000101</v>
      </c>
      <c r="G5726" s="20" t="s">
        <v>37</v>
      </c>
      <c r="H5726" s="20" t="s">
        <v>8</v>
      </c>
      <c r="I5726" s="20">
        <v>20000018</v>
      </c>
      <c r="J5726" s="20" t="s">
        <v>81</v>
      </c>
      <c r="K5726" s="20" t="s">
        <v>110</v>
      </c>
      <c r="L5726" s="20" t="s">
        <v>110</v>
      </c>
      <c r="M5726" s="20" t="s">
        <v>110</v>
      </c>
    </row>
    <row r="5727" spans="2:13" x14ac:dyDescent="0.2">
      <c r="B5727" s="19">
        <v>43288</v>
      </c>
      <c r="C5727" s="18">
        <v>0.21179893340408371</v>
      </c>
      <c r="D5727" s="20" t="s">
        <v>20</v>
      </c>
      <c r="E5727" s="20" t="s">
        <v>27</v>
      </c>
      <c r="F5727" s="20">
        <v>1000000101</v>
      </c>
      <c r="G5727" s="20" t="s">
        <v>37</v>
      </c>
      <c r="H5727" s="20" t="s">
        <v>8</v>
      </c>
      <c r="I5727" s="20">
        <v>20000018</v>
      </c>
      <c r="J5727" s="20" t="s">
        <v>81</v>
      </c>
      <c r="K5727" s="20" t="s">
        <v>110</v>
      </c>
      <c r="L5727" s="20" t="s">
        <v>110</v>
      </c>
      <c r="M5727" s="20" t="s">
        <v>110</v>
      </c>
    </row>
    <row r="5728" spans="2:13" x14ac:dyDescent="0.2">
      <c r="B5728" s="19">
        <v>43289</v>
      </c>
      <c r="C5728" s="18">
        <v>0.21603491207216535</v>
      </c>
      <c r="D5728" s="20" t="s">
        <v>20</v>
      </c>
      <c r="E5728" s="20" t="s">
        <v>27</v>
      </c>
      <c r="F5728" s="20">
        <v>1000000101</v>
      </c>
      <c r="G5728" s="20" t="s">
        <v>37</v>
      </c>
      <c r="H5728" s="20" t="s">
        <v>8</v>
      </c>
      <c r="I5728" s="20">
        <v>20000018</v>
      </c>
      <c r="J5728" s="20" t="s">
        <v>81</v>
      </c>
      <c r="K5728" s="20" t="s">
        <v>110</v>
      </c>
      <c r="L5728" s="20" t="s">
        <v>110</v>
      </c>
      <c r="M5728" s="20" t="s">
        <v>110</v>
      </c>
    </row>
    <row r="5729" spans="2:13" x14ac:dyDescent="0.2">
      <c r="B5729" s="19">
        <v>43290</v>
      </c>
      <c r="C5729" s="18">
        <v>0.22035561031360867</v>
      </c>
      <c r="D5729" s="20" t="s">
        <v>20</v>
      </c>
      <c r="E5729" s="20" t="s">
        <v>27</v>
      </c>
      <c r="F5729" s="20">
        <v>1000000101</v>
      </c>
      <c r="G5729" s="20" t="s">
        <v>37</v>
      </c>
      <c r="H5729" s="20" t="s">
        <v>8</v>
      </c>
      <c r="I5729" s="20">
        <v>20000018</v>
      </c>
      <c r="J5729" s="20" t="s">
        <v>81</v>
      </c>
      <c r="K5729" s="20" t="s">
        <v>110</v>
      </c>
      <c r="L5729" s="20" t="s">
        <v>110</v>
      </c>
      <c r="M5729" s="20" t="s">
        <v>110</v>
      </c>
    </row>
    <row r="5730" spans="2:13" x14ac:dyDescent="0.2">
      <c r="B5730" s="19">
        <v>43291</v>
      </c>
      <c r="C5730" s="18">
        <v>0.22476272251988086</v>
      </c>
      <c r="D5730" s="20" t="s">
        <v>20</v>
      </c>
      <c r="E5730" s="20" t="s">
        <v>27</v>
      </c>
      <c r="F5730" s="20">
        <v>1000000101</v>
      </c>
      <c r="G5730" s="20" t="s">
        <v>37</v>
      </c>
      <c r="H5730" s="20" t="s">
        <v>8</v>
      </c>
      <c r="I5730" s="20">
        <v>20000018</v>
      </c>
      <c r="J5730" s="20" t="s">
        <v>81</v>
      </c>
      <c r="K5730" s="20" t="s">
        <v>110</v>
      </c>
      <c r="L5730" s="20" t="s">
        <v>110</v>
      </c>
      <c r="M5730" s="20" t="s">
        <v>110</v>
      </c>
    </row>
    <row r="5731" spans="2:13" x14ac:dyDescent="0.2">
      <c r="B5731" s="19">
        <v>43292</v>
      </c>
      <c r="C5731" s="18">
        <v>0.22525797697027847</v>
      </c>
      <c r="D5731" s="20" t="s">
        <v>20</v>
      </c>
      <c r="E5731" s="20" t="s">
        <v>27</v>
      </c>
      <c r="F5731" s="20">
        <v>1000000101</v>
      </c>
      <c r="G5731" s="20" t="s">
        <v>37</v>
      </c>
      <c r="H5731" s="20" t="s">
        <v>8</v>
      </c>
      <c r="I5731" s="20">
        <v>20000018</v>
      </c>
      <c r="J5731" s="20" t="s">
        <v>81</v>
      </c>
      <c r="K5731" s="20" t="s">
        <v>110</v>
      </c>
      <c r="L5731" s="20" t="s">
        <v>110</v>
      </c>
      <c r="M5731" s="20" t="s">
        <v>110</v>
      </c>
    </row>
    <row r="5732" spans="2:13" x14ac:dyDescent="0.2">
      <c r="B5732" s="19">
        <v>43293</v>
      </c>
      <c r="C5732" s="18">
        <v>0.22976313650968405</v>
      </c>
      <c r="D5732" s="20" t="s">
        <v>20</v>
      </c>
      <c r="E5732" s="20" t="s">
        <v>27</v>
      </c>
      <c r="F5732" s="20">
        <v>1000000101</v>
      </c>
      <c r="G5732" s="20" t="s">
        <v>37</v>
      </c>
      <c r="H5732" s="20" t="s">
        <v>8</v>
      </c>
      <c r="I5732" s="20">
        <v>20000018</v>
      </c>
      <c r="J5732" s="20" t="s">
        <v>81</v>
      </c>
      <c r="K5732" s="20" t="s">
        <v>110</v>
      </c>
      <c r="L5732" s="20" t="s">
        <v>110</v>
      </c>
      <c r="M5732" s="20" t="s">
        <v>110</v>
      </c>
    </row>
    <row r="5733" spans="2:13" x14ac:dyDescent="0.2">
      <c r="B5733" s="19">
        <v>43294</v>
      </c>
      <c r="C5733" s="18">
        <v>0.23435839923987772</v>
      </c>
      <c r="D5733" s="20" t="s">
        <v>20</v>
      </c>
      <c r="E5733" s="20" t="s">
        <v>27</v>
      </c>
      <c r="F5733" s="20">
        <v>1000000101</v>
      </c>
      <c r="G5733" s="20" t="s">
        <v>37</v>
      </c>
      <c r="H5733" s="20" t="s">
        <v>8</v>
      </c>
      <c r="I5733" s="20">
        <v>20000018</v>
      </c>
      <c r="J5733" s="20" t="s">
        <v>81</v>
      </c>
      <c r="K5733" s="20" t="s">
        <v>110</v>
      </c>
      <c r="L5733" s="20" t="s">
        <v>110</v>
      </c>
      <c r="M5733" s="20" t="s">
        <v>110</v>
      </c>
    </row>
    <row r="5734" spans="2:13" x14ac:dyDescent="0.2">
      <c r="B5734" s="19">
        <v>43295</v>
      </c>
      <c r="C5734" s="18">
        <v>0.23904556722467526</v>
      </c>
      <c r="D5734" s="20" t="s">
        <v>20</v>
      </c>
      <c r="E5734" s="20" t="s">
        <v>27</v>
      </c>
      <c r="F5734" s="20">
        <v>1000000101</v>
      </c>
      <c r="G5734" s="20" t="s">
        <v>37</v>
      </c>
      <c r="H5734" s="20" t="s">
        <v>8</v>
      </c>
      <c r="I5734" s="20">
        <v>20000018</v>
      </c>
      <c r="J5734" s="20" t="s">
        <v>81</v>
      </c>
      <c r="K5734" s="20" t="s">
        <v>110</v>
      </c>
      <c r="L5734" s="20" t="s">
        <v>110</v>
      </c>
      <c r="M5734" s="20" t="s">
        <v>110</v>
      </c>
    </row>
    <row r="5735" spans="2:13" x14ac:dyDescent="0.2">
      <c r="B5735" s="19">
        <v>43296</v>
      </c>
      <c r="C5735" s="18">
        <v>0.24382647856916875</v>
      </c>
      <c r="D5735" s="20" t="s">
        <v>20</v>
      </c>
      <c r="E5735" s="20" t="s">
        <v>27</v>
      </c>
      <c r="F5735" s="20">
        <v>1000000101</v>
      </c>
      <c r="G5735" s="20" t="s">
        <v>37</v>
      </c>
      <c r="H5735" s="20" t="s">
        <v>8</v>
      </c>
      <c r="I5735" s="20">
        <v>20000018</v>
      </c>
      <c r="J5735" s="20" t="s">
        <v>81</v>
      </c>
      <c r="K5735" s="20" t="s">
        <v>110</v>
      </c>
      <c r="L5735" s="20" t="s">
        <v>110</v>
      </c>
      <c r="M5735" s="20" t="s">
        <v>110</v>
      </c>
    </row>
    <row r="5736" spans="2:13" x14ac:dyDescent="0.2">
      <c r="B5736" s="19">
        <v>43297</v>
      </c>
      <c r="C5736" s="18">
        <v>0.24870300814055213</v>
      </c>
      <c r="D5736" s="20" t="s">
        <v>20</v>
      </c>
      <c r="E5736" s="20" t="s">
        <v>27</v>
      </c>
      <c r="F5736" s="20">
        <v>1000000101</v>
      </c>
      <c r="G5736" s="20" t="s">
        <v>37</v>
      </c>
      <c r="H5736" s="20" t="s">
        <v>8</v>
      </c>
      <c r="I5736" s="20">
        <v>20000018</v>
      </c>
      <c r="J5736" s="20" t="s">
        <v>81</v>
      </c>
      <c r="K5736" s="20" t="s">
        <v>110</v>
      </c>
      <c r="L5736" s="20" t="s">
        <v>110</v>
      </c>
      <c r="M5736" s="20" t="s">
        <v>110</v>
      </c>
    </row>
    <row r="5737" spans="2:13" x14ac:dyDescent="0.2">
      <c r="B5737" s="19">
        <v>43298</v>
      </c>
      <c r="C5737" s="18">
        <v>0.25367706830336317</v>
      </c>
      <c r="D5737" s="20" t="s">
        <v>20</v>
      </c>
      <c r="E5737" s="20" t="s">
        <v>27</v>
      </c>
      <c r="F5737" s="20">
        <v>1000000101</v>
      </c>
      <c r="G5737" s="20" t="s">
        <v>37</v>
      </c>
      <c r="H5737" s="20" t="s">
        <v>8</v>
      </c>
      <c r="I5737" s="20">
        <v>20000018</v>
      </c>
      <c r="J5737" s="20" t="s">
        <v>81</v>
      </c>
      <c r="K5737" s="20" t="s">
        <v>110</v>
      </c>
      <c r="L5737" s="20" t="s">
        <v>110</v>
      </c>
      <c r="M5737" s="20" t="s">
        <v>110</v>
      </c>
    </row>
    <row r="5738" spans="2:13" x14ac:dyDescent="0.2">
      <c r="B5738" s="19">
        <v>43299</v>
      </c>
      <c r="C5738" s="18">
        <v>0.25875060966943042</v>
      </c>
      <c r="D5738" s="20" t="s">
        <v>20</v>
      </c>
      <c r="E5738" s="20" t="s">
        <v>27</v>
      </c>
      <c r="F5738" s="20">
        <v>1000000101</v>
      </c>
      <c r="G5738" s="20" t="s">
        <v>37</v>
      </c>
      <c r="H5738" s="20" t="s">
        <v>8</v>
      </c>
      <c r="I5738" s="20">
        <v>20000018</v>
      </c>
      <c r="J5738" s="20" t="s">
        <v>81</v>
      </c>
      <c r="K5738" s="20" t="s">
        <v>110</v>
      </c>
      <c r="L5738" s="20" t="s">
        <v>110</v>
      </c>
      <c r="M5738" s="20" t="s">
        <v>110</v>
      </c>
    </row>
    <row r="5739" spans="2:13" x14ac:dyDescent="0.2">
      <c r="B5739" s="19">
        <v>43300</v>
      </c>
      <c r="C5739" s="18">
        <v>0.20592562186281904</v>
      </c>
      <c r="D5739" s="20" t="s">
        <v>20</v>
      </c>
      <c r="E5739" s="20" t="s">
        <v>27</v>
      </c>
      <c r="F5739" s="20">
        <v>1000000101</v>
      </c>
      <c r="G5739" s="20" t="s">
        <v>37</v>
      </c>
      <c r="H5739" s="20" t="s">
        <v>8</v>
      </c>
      <c r="I5739" s="20">
        <v>20000018</v>
      </c>
      <c r="J5739" s="20" t="s">
        <v>81</v>
      </c>
      <c r="K5739" s="20" t="s">
        <v>110</v>
      </c>
      <c r="L5739" s="20" t="s">
        <v>110</v>
      </c>
      <c r="M5739" s="20" t="s">
        <v>110</v>
      </c>
    </row>
    <row r="5740" spans="2:13" x14ac:dyDescent="0.2">
      <c r="B5740" s="19">
        <v>43301</v>
      </c>
      <c r="C5740" s="18">
        <v>0.21004413430007543</v>
      </c>
      <c r="D5740" s="20" t="s">
        <v>20</v>
      </c>
      <c r="E5740" s="20" t="s">
        <v>27</v>
      </c>
      <c r="F5740" s="20">
        <v>1000000101</v>
      </c>
      <c r="G5740" s="20" t="s">
        <v>37</v>
      </c>
      <c r="H5740" s="20" t="s">
        <v>8</v>
      </c>
      <c r="I5740" s="20">
        <v>20000018</v>
      </c>
      <c r="J5740" s="20" t="s">
        <v>81</v>
      </c>
      <c r="K5740" s="20" t="s">
        <v>110</v>
      </c>
      <c r="L5740" s="20" t="s">
        <v>110</v>
      </c>
      <c r="M5740" s="20" t="s">
        <v>110</v>
      </c>
    </row>
    <row r="5741" spans="2:13" x14ac:dyDescent="0.2">
      <c r="B5741" s="19">
        <v>43252</v>
      </c>
      <c r="C5741" s="18">
        <v>0.58799999999999997</v>
      </c>
      <c r="D5741" s="20" t="s">
        <v>41</v>
      </c>
      <c r="E5741" s="20" t="s">
        <v>76</v>
      </c>
      <c r="F5741" s="20">
        <v>1000003187</v>
      </c>
      <c r="G5741" s="20" t="s">
        <v>75</v>
      </c>
      <c r="H5741" s="20" t="s">
        <v>8</v>
      </c>
      <c r="I5741" s="20">
        <v>10000111</v>
      </c>
      <c r="J5741" s="20" t="s">
        <v>35</v>
      </c>
      <c r="K5741" s="20" t="s">
        <v>110</v>
      </c>
      <c r="L5741" s="20" t="s">
        <v>110</v>
      </c>
      <c r="M5741" s="20" t="s">
        <v>110</v>
      </c>
    </row>
    <row r="5742" spans="2:13" x14ac:dyDescent="0.2">
      <c r="B5742" s="19">
        <v>43253</v>
      </c>
      <c r="C5742" s="18">
        <v>0.59975999999999996</v>
      </c>
      <c r="D5742" s="20" t="s">
        <v>41</v>
      </c>
      <c r="E5742" s="20" t="s">
        <v>76</v>
      </c>
      <c r="F5742" s="20">
        <v>1000003187</v>
      </c>
      <c r="G5742" s="20" t="s">
        <v>75</v>
      </c>
      <c r="H5742" s="20" t="s">
        <v>8</v>
      </c>
      <c r="I5742" s="20">
        <v>10000111</v>
      </c>
      <c r="J5742" s="20" t="s">
        <v>35</v>
      </c>
      <c r="K5742" s="20" t="s">
        <v>110</v>
      </c>
      <c r="L5742" s="20" t="s">
        <v>110</v>
      </c>
      <c r="M5742" s="20" t="s">
        <v>110</v>
      </c>
    </row>
    <row r="5743" spans="2:13" x14ac:dyDescent="0.2">
      <c r="B5743" s="19">
        <v>43254</v>
      </c>
      <c r="C5743" s="18">
        <v>0.61175519999999994</v>
      </c>
      <c r="D5743" s="20" t="s">
        <v>41</v>
      </c>
      <c r="E5743" s="20" t="s">
        <v>76</v>
      </c>
      <c r="F5743" s="20">
        <v>1000003187</v>
      </c>
      <c r="G5743" s="20" t="s">
        <v>75</v>
      </c>
      <c r="H5743" s="20" t="s">
        <v>8</v>
      </c>
      <c r="I5743" s="20">
        <v>10000111</v>
      </c>
      <c r="J5743" s="20" t="s">
        <v>35</v>
      </c>
      <c r="K5743" s="20" t="s">
        <v>110</v>
      </c>
      <c r="L5743" s="20" t="s">
        <v>110</v>
      </c>
      <c r="M5743" s="20" t="s">
        <v>110</v>
      </c>
    </row>
    <row r="5744" spans="2:13" x14ac:dyDescent="0.2">
      <c r="B5744" s="19">
        <v>43255</v>
      </c>
      <c r="C5744" s="18">
        <v>0.623990304</v>
      </c>
      <c r="D5744" s="20" t="s">
        <v>41</v>
      </c>
      <c r="E5744" s="20" t="s">
        <v>76</v>
      </c>
      <c r="F5744" s="20">
        <v>1000003187</v>
      </c>
      <c r="G5744" s="20" t="s">
        <v>75</v>
      </c>
      <c r="H5744" s="20" t="s">
        <v>8</v>
      </c>
      <c r="I5744" s="20">
        <v>10000111</v>
      </c>
      <c r="J5744" s="20" t="s">
        <v>35</v>
      </c>
      <c r="K5744" s="20" t="s">
        <v>110</v>
      </c>
      <c r="L5744" s="20" t="s">
        <v>110</v>
      </c>
      <c r="M5744" s="20" t="s">
        <v>110</v>
      </c>
    </row>
    <row r="5745" spans="2:13" x14ac:dyDescent="0.2">
      <c r="B5745" s="19">
        <v>43256</v>
      </c>
      <c r="C5745" s="18">
        <v>0.28647011007999995</v>
      </c>
      <c r="D5745" s="20" t="s">
        <v>41</v>
      </c>
      <c r="E5745" s="20" t="s">
        <v>76</v>
      </c>
      <c r="F5745" s="20">
        <v>1000003187</v>
      </c>
      <c r="G5745" s="20" t="s">
        <v>75</v>
      </c>
      <c r="H5745" s="20" t="s">
        <v>8</v>
      </c>
      <c r="I5745" s="20">
        <v>10000111</v>
      </c>
      <c r="J5745" s="20" t="s">
        <v>35</v>
      </c>
      <c r="K5745" s="20" t="s">
        <v>110</v>
      </c>
      <c r="L5745" s="20" t="s">
        <v>110</v>
      </c>
      <c r="M5745" s="20" t="s">
        <v>110</v>
      </c>
    </row>
    <row r="5746" spans="2:13" x14ac:dyDescent="0.2">
      <c r="B5746" s="19">
        <v>43257</v>
      </c>
      <c r="C5746" s="18">
        <v>0.29219951228159996</v>
      </c>
      <c r="D5746" s="20" t="s">
        <v>41</v>
      </c>
      <c r="E5746" s="20" t="s">
        <v>76</v>
      </c>
      <c r="F5746" s="20">
        <v>1000003187</v>
      </c>
      <c r="G5746" s="20" t="s">
        <v>75</v>
      </c>
      <c r="H5746" s="20" t="s">
        <v>8</v>
      </c>
      <c r="I5746" s="20">
        <v>10000111</v>
      </c>
      <c r="J5746" s="20" t="s">
        <v>35</v>
      </c>
      <c r="K5746" s="20" t="s">
        <v>110</v>
      </c>
      <c r="L5746" s="20" t="s">
        <v>110</v>
      </c>
      <c r="M5746" s="20" t="s">
        <v>110</v>
      </c>
    </row>
    <row r="5747" spans="2:13" x14ac:dyDescent="0.2">
      <c r="B5747" s="19">
        <v>43258</v>
      </c>
      <c r="C5747" s="18">
        <v>0.29804350252723194</v>
      </c>
      <c r="D5747" s="20" t="s">
        <v>41</v>
      </c>
      <c r="E5747" s="20" t="s">
        <v>76</v>
      </c>
      <c r="F5747" s="20">
        <v>1000003187</v>
      </c>
      <c r="G5747" s="20" t="s">
        <v>75</v>
      </c>
      <c r="H5747" s="20" t="s">
        <v>8</v>
      </c>
      <c r="I5747" s="20">
        <v>10000111</v>
      </c>
      <c r="J5747" s="20" t="s">
        <v>35</v>
      </c>
      <c r="K5747" s="20" t="s">
        <v>110</v>
      </c>
      <c r="L5747" s="20" t="s">
        <v>110</v>
      </c>
      <c r="M5747" s="20" t="s">
        <v>110</v>
      </c>
    </row>
    <row r="5748" spans="2:13" x14ac:dyDescent="0.2">
      <c r="B5748" s="19">
        <v>43259</v>
      </c>
      <c r="C5748" s="18">
        <v>0.30400437257777663</v>
      </c>
      <c r="D5748" s="20" t="s">
        <v>41</v>
      </c>
      <c r="E5748" s="20" t="s">
        <v>76</v>
      </c>
      <c r="F5748" s="20">
        <v>1000003187</v>
      </c>
      <c r="G5748" s="20" t="s">
        <v>75</v>
      </c>
      <c r="H5748" s="20" t="s">
        <v>8</v>
      </c>
      <c r="I5748" s="20">
        <v>10000111</v>
      </c>
      <c r="J5748" s="20" t="s">
        <v>35</v>
      </c>
      <c r="K5748" s="20" t="s">
        <v>110</v>
      </c>
      <c r="L5748" s="20" t="s">
        <v>110</v>
      </c>
      <c r="M5748" s="20" t="s">
        <v>110</v>
      </c>
    </row>
    <row r="5749" spans="2:13" x14ac:dyDescent="0.2">
      <c r="B5749" s="19">
        <v>43260</v>
      </c>
      <c r="C5749" s="18">
        <v>0.31008446002933215</v>
      </c>
      <c r="D5749" s="20" t="s">
        <v>41</v>
      </c>
      <c r="E5749" s="20" t="s">
        <v>76</v>
      </c>
      <c r="F5749" s="20">
        <v>1000003187</v>
      </c>
      <c r="G5749" s="20" t="s">
        <v>75</v>
      </c>
      <c r="H5749" s="20" t="s">
        <v>8</v>
      </c>
      <c r="I5749" s="20">
        <v>10000111</v>
      </c>
      <c r="J5749" s="20" t="s">
        <v>35</v>
      </c>
      <c r="K5749" s="20" t="s">
        <v>110</v>
      </c>
      <c r="L5749" s="20" t="s">
        <v>110</v>
      </c>
      <c r="M5749" s="20" t="s">
        <v>110</v>
      </c>
    </row>
    <row r="5750" spans="2:13" x14ac:dyDescent="0.2">
      <c r="B5750" s="19">
        <v>43261</v>
      </c>
      <c r="C5750" s="18">
        <v>0.31628614922991877</v>
      </c>
      <c r="D5750" s="20" t="s">
        <v>41</v>
      </c>
      <c r="E5750" s="20" t="s">
        <v>76</v>
      </c>
      <c r="F5750" s="20">
        <v>1000003187</v>
      </c>
      <c r="G5750" s="20" t="s">
        <v>75</v>
      </c>
      <c r="H5750" s="20" t="s">
        <v>8</v>
      </c>
      <c r="I5750" s="20">
        <v>10000111</v>
      </c>
      <c r="J5750" s="20" t="s">
        <v>35</v>
      </c>
      <c r="K5750" s="20" t="s">
        <v>110</v>
      </c>
      <c r="L5750" s="20" t="s">
        <v>110</v>
      </c>
      <c r="M5750" s="20" t="s">
        <v>110</v>
      </c>
    </row>
    <row r="5751" spans="2:13" x14ac:dyDescent="0.2">
      <c r="B5751" s="19">
        <v>43262</v>
      </c>
      <c r="C5751" s="18">
        <v>0.32261187221451715</v>
      </c>
      <c r="D5751" s="20" t="s">
        <v>41</v>
      </c>
      <c r="E5751" s="20" t="s">
        <v>76</v>
      </c>
      <c r="F5751" s="20">
        <v>1000003187</v>
      </c>
      <c r="G5751" s="20" t="s">
        <v>75</v>
      </c>
      <c r="H5751" s="20" t="s">
        <v>8</v>
      </c>
      <c r="I5751" s="20">
        <v>10000111</v>
      </c>
      <c r="J5751" s="20" t="s">
        <v>35</v>
      </c>
      <c r="K5751" s="20" t="s">
        <v>110</v>
      </c>
      <c r="L5751" s="20" t="s">
        <v>110</v>
      </c>
      <c r="M5751" s="20" t="s">
        <v>110</v>
      </c>
    </row>
    <row r="5752" spans="2:13" x14ac:dyDescent="0.2">
      <c r="B5752" s="19">
        <v>43263</v>
      </c>
      <c r="C5752" s="18">
        <v>0.32906410965880745</v>
      </c>
      <c r="D5752" s="20" t="s">
        <v>41</v>
      </c>
      <c r="E5752" s="20" t="s">
        <v>76</v>
      </c>
      <c r="F5752" s="20">
        <v>1000003187</v>
      </c>
      <c r="G5752" s="20" t="s">
        <v>75</v>
      </c>
      <c r="H5752" s="20" t="s">
        <v>8</v>
      </c>
      <c r="I5752" s="20">
        <v>10000111</v>
      </c>
      <c r="J5752" s="20" t="s">
        <v>35</v>
      </c>
      <c r="K5752" s="20" t="s">
        <v>110</v>
      </c>
      <c r="L5752" s="20" t="s">
        <v>110</v>
      </c>
      <c r="M5752" s="20" t="s">
        <v>110</v>
      </c>
    </row>
    <row r="5753" spans="2:13" x14ac:dyDescent="0.2">
      <c r="B5753" s="19">
        <v>43264</v>
      </c>
      <c r="C5753" s="18">
        <v>0.33564539185198361</v>
      </c>
      <c r="D5753" s="20" t="s">
        <v>41</v>
      </c>
      <c r="E5753" s="20" t="s">
        <v>76</v>
      </c>
      <c r="F5753" s="20">
        <v>1000003187</v>
      </c>
      <c r="G5753" s="20" t="s">
        <v>75</v>
      </c>
      <c r="H5753" s="20" t="s">
        <v>8</v>
      </c>
      <c r="I5753" s="20">
        <v>10000111</v>
      </c>
      <c r="J5753" s="20" t="s">
        <v>35</v>
      </c>
      <c r="K5753" s="20" t="s">
        <v>110</v>
      </c>
      <c r="L5753" s="20" t="s">
        <v>110</v>
      </c>
      <c r="M5753" s="20" t="s">
        <v>110</v>
      </c>
    </row>
    <row r="5754" spans="2:13" x14ac:dyDescent="0.2">
      <c r="B5754" s="19">
        <v>43265</v>
      </c>
      <c r="C5754" s="18">
        <v>0.10435829968902333</v>
      </c>
      <c r="D5754" s="20" t="s">
        <v>41</v>
      </c>
      <c r="E5754" s="20" t="s">
        <v>76</v>
      </c>
      <c r="F5754" s="20">
        <v>1000003187</v>
      </c>
      <c r="G5754" s="20" t="s">
        <v>75</v>
      </c>
      <c r="H5754" s="20" t="s">
        <v>8</v>
      </c>
      <c r="I5754" s="20">
        <v>10000111</v>
      </c>
      <c r="J5754" s="20" t="s">
        <v>35</v>
      </c>
      <c r="K5754" s="20" t="s">
        <v>110</v>
      </c>
      <c r="L5754" s="20" t="s">
        <v>110</v>
      </c>
      <c r="M5754" s="20" t="s">
        <v>110</v>
      </c>
    </row>
    <row r="5755" spans="2:13" x14ac:dyDescent="0.2">
      <c r="B5755" s="19">
        <v>43266</v>
      </c>
      <c r="C5755" s="18">
        <v>0.10644546568280379</v>
      </c>
      <c r="D5755" s="20" t="s">
        <v>41</v>
      </c>
      <c r="E5755" s="20" t="s">
        <v>76</v>
      </c>
      <c r="F5755" s="20">
        <v>1000003187</v>
      </c>
      <c r="G5755" s="20" t="s">
        <v>75</v>
      </c>
      <c r="H5755" s="20" t="s">
        <v>8</v>
      </c>
      <c r="I5755" s="20">
        <v>10000111</v>
      </c>
      <c r="J5755" s="20" t="s">
        <v>35</v>
      </c>
      <c r="K5755" s="20" t="s">
        <v>110</v>
      </c>
      <c r="L5755" s="20" t="s">
        <v>110</v>
      </c>
      <c r="M5755" s="20" t="s">
        <v>110</v>
      </c>
    </row>
    <row r="5756" spans="2:13" x14ac:dyDescent="0.2">
      <c r="B5756" s="19">
        <v>43267</v>
      </c>
      <c r="C5756" s="18">
        <v>0.10857437499645987</v>
      </c>
      <c r="D5756" s="20" t="s">
        <v>41</v>
      </c>
      <c r="E5756" s="20" t="s">
        <v>76</v>
      </c>
      <c r="F5756" s="20">
        <v>1000003187</v>
      </c>
      <c r="G5756" s="20" t="s">
        <v>75</v>
      </c>
      <c r="H5756" s="20" t="s">
        <v>8</v>
      </c>
      <c r="I5756" s="20">
        <v>10000111</v>
      </c>
      <c r="J5756" s="20" t="s">
        <v>35</v>
      </c>
      <c r="K5756" s="20" t="s">
        <v>110</v>
      </c>
      <c r="L5756" s="20" t="s">
        <v>110</v>
      </c>
      <c r="M5756" s="20" t="s">
        <v>110</v>
      </c>
    </row>
    <row r="5757" spans="2:13" x14ac:dyDescent="0.2">
      <c r="B5757" s="19">
        <v>43268</v>
      </c>
      <c r="C5757" s="18">
        <v>0.11074586249638907</v>
      </c>
      <c r="D5757" s="20" t="s">
        <v>41</v>
      </c>
      <c r="E5757" s="20" t="s">
        <v>76</v>
      </c>
      <c r="F5757" s="20">
        <v>1000003187</v>
      </c>
      <c r="G5757" s="20" t="s">
        <v>75</v>
      </c>
      <c r="H5757" s="20" t="s">
        <v>8</v>
      </c>
      <c r="I5757" s="20">
        <v>10000111</v>
      </c>
      <c r="J5757" s="20" t="s">
        <v>35</v>
      </c>
      <c r="K5757" s="20" t="s">
        <v>110</v>
      </c>
      <c r="L5757" s="20" t="s">
        <v>110</v>
      </c>
      <c r="M5757" s="20" t="s">
        <v>110</v>
      </c>
    </row>
    <row r="5758" spans="2:13" x14ac:dyDescent="0.2">
      <c r="B5758" s="19">
        <v>43269</v>
      </c>
      <c r="C5758" s="18">
        <v>0.11296077974631685</v>
      </c>
      <c r="D5758" s="20" t="s">
        <v>41</v>
      </c>
      <c r="E5758" s="20" t="s">
        <v>76</v>
      </c>
      <c r="F5758" s="20">
        <v>1000003187</v>
      </c>
      <c r="G5758" s="20" t="s">
        <v>75</v>
      </c>
      <c r="H5758" s="20" t="s">
        <v>8</v>
      </c>
      <c r="I5758" s="20">
        <v>10000111</v>
      </c>
      <c r="J5758" s="20" t="s">
        <v>35</v>
      </c>
      <c r="K5758" s="20" t="s">
        <v>110</v>
      </c>
      <c r="L5758" s="20" t="s">
        <v>110</v>
      </c>
      <c r="M5758" s="20" t="s">
        <v>110</v>
      </c>
    </row>
    <row r="5759" spans="2:13" x14ac:dyDescent="0.2">
      <c r="B5759" s="19">
        <v>43270</v>
      </c>
      <c r="C5759" s="18">
        <v>0.11521999534124319</v>
      </c>
      <c r="D5759" s="20" t="s">
        <v>41</v>
      </c>
      <c r="E5759" s="20" t="s">
        <v>76</v>
      </c>
      <c r="F5759" s="20">
        <v>1000003187</v>
      </c>
      <c r="G5759" s="20" t="s">
        <v>75</v>
      </c>
      <c r="H5759" s="20" t="s">
        <v>8</v>
      </c>
      <c r="I5759" s="20">
        <v>10000111</v>
      </c>
      <c r="J5759" s="20" t="s">
        <v>35</v>
      </c>
      <c r="K5759" s="20" t="s">
        <v>110</v>
      </c>
      <c r="L5759" s="20" t="s">
        <v>110</v>
      </c>
      <c r="M5759" s="20" t="s">
        <v>110</v>
      </c>
    </row>
    <row r="5760" spans="2:13" x14ac:dyDescent="0.2">
      <c r="B5760" s="19">
        <v>43271</v>
      </c>
      <c r="C5760" s="18">
        <v>0.11752439524806806</v>
      </c>
      <c r="D5760" s="20" t="s">
        <v>41</v>
      </c>
      <c r="E5760" s="20" t="s">
        <v>76</v>
      </c>
      <c r="F5760" s="20">
        <v>1000003187</v>
      </c>
      <c r="G5760" s="20" t="s">
        <v>75</v>
      </c>
      <c r="H5760" s="20" t="s">
        <v>8</v>
      </c>
      <c r="I5760" s="20">
        <v>10000111</v>
      </c>
      <c r="J5760" s="20" t="s">
        <v>35</v>
      </c>
      <c r="K5760" s="20" t="s">
        <v>110</v>
      </c>
      <c r="L5760" s="20" t="s">
        <v>110</v>
      </c>
      <c r="M5760" s="20" t="s">
        <v>110</v>
      </c>
    </row>
    <row r="5761" spans="2:13" x14ac:dyDescent="0.2">
      <c r="B5761" s="19">
        <v>43272</v>
      </c>
      <c r="C5761" s="18">
        <v>0.11987488315302942</v>
      </c>
      <c r="D5761" s="20" t="s">
        <v>41</v>
      </c>
      <c r="E5761" s="20" t="s">
        <v>76</v>
      </c>
      <c r="F5761" s="20">
        <v>1000003187</v>
      </c>
      <c r="G5761" s="20" t="s">
        <v>75</v>
      </c>
      <c r="H5761" s="20" t="s">
        <v>8</v>
      </c>
      <c r="I5761" s="20">
        <v>10000111</v>
      </c>
      <c r="J5761" s="20" t="s">
        <v>35</v>
      </c>
      <c r="K5761" s="20" t="s">
        <v>110</v>
      </c>
      <c r="L5761" s="20" t="s">
        <v>110</v>
      </c>
      <c r="M5761" s="20" t="s">
        <v>110</v>
      </c>
    </row>
    <row r="5762" spans="2:13" x14ac:dyDescent="0.2">
      <c r="B5762" s="19">
        <v>43273</v>
      </c>
      <c r="C5762" s="18">
        <v>0.12227238081609</v>
      </c>
      <c r="D5762" s="20" t="s">
        <v>41</v>
      </c>
      <c r="E5762" s="20" t="s">
        <v>76</v>
      </c>
      <c r="F5762" s="20">
        <v>1000003187</v>
      </c>
      <c r="G5762" s="20" t="s">
        <v>75</v>
      </c>
      <c r="H5762" s="20" t="s">
        <v>8</v>
      </c>
      <c r="I5762" s="20">
        <v>10000111</v>
      </c>
      <c r="J5762" s="20" t="s">
        <v>35</v>
      </c>
      <c r="K5762" s="20" t="s">
        <v>110</v>
      </c>
      <c r="L5762" s="20" t="s">
        <v>110</v>
      </c>
      <c r="M5762" s="20" t="s">
        <v>110</v>
      </c>
    </row>
    <row r="5763" spans="2:13" x14ac:dyDescent="0.2">
      <c r="B5763" s="19">
        <v>43274</v>
      </c>
      <c r="C5763" s="18">
        <v>0.1247178284324118</v>
      </c>
      <c r="D5763" s="20" t="s">
        <v>41</v>
      </c>
      <c r="E5763" s="20" t="s">
        <v>76</v>
      </c>
      <c r="F5763" s="20">
        <v>1000003187</v>
      </c>
      <c r="G5763" s="20" t="s">
        <v>75</v>
      </c>
      <c r="H5763" s="20" t="s">
        <v>8</v>
      </c>
      <c r="I5763" s="20">
        <v>10000111</v>
      </c>
      <c r="J5763" s="20" t="s">
        <v>35</v>
      </c>
      <c r="K5763" s="20" t="s">
        <v>110</v>
      </c>
      <c r="L5763" s="20" t="s">
        <v>110</v>
      </c>
      <c r="M5763" s="20" t="s">
        <v>110</v>
      </c>
    </row>
    <row r="5764" spans="2:13" x14ac:dyDescent="0.2">
      <c r="B5764" s="19">
        <v>43275</v>
      </c>
      <c r="C5764" s="18">
        <v>0.12721218500106005</v>
      </c>
      <c r="D5764" s="20" t="s">
        <v>41</v>
      </c>
      <c r="E5764" s="20" t="s">
        <v>76</v>
      </c>
      <c r="F5764" s="20">
        <v>1000003187</v>
      </c>
      <c r="G5764" s="20" t="s">
        <v>75</v>
      </c>
      <c r="H5764" s="20" t="s">
        <v>8</v>
      </c>
      <c r="I5764" s="20">
        <v>10000111</v>
      </c>
      <c r="J5764" s="20" t="s">
        <v>35</v>
      </c>
      <c r="K5764" s="20" t="s">
        <v>110</v>
      </c>
      <c r="L5764" s="20" t="s">
        <v>110</v>
      </c>
      <c r="M5764" s="20" t="s">
        <v>110</v>
      </c>
    </row>
    <row r="5765" spans="2:13" x14ac:dyDescent="0.2">
      <c r="B5765" s="19">
        <v>43276</v>
      </c>
      <c r="C5765" s="18">
        <v>0.12975642870108126</v>
      </c>
      <c r="D5765" s="20" t="s">
        <v>41</v>
      </c>
      <c r="E5765" s="20" t="s">
        <v>76</v>
      </c>
      <c r="F5765" s="20">
        <v>1000003187</v>
      </c>
      <c r="G5765" s="20" t="s">
        <v>75</v>
      </c>
      <c r="H5765" s="20" t="s">
        <v>8</v>
      </c>
      <c r="I5765" s="20">
        <v>10000111</v>
      </c>
      <c r="J5765" s="20" t="s">
        <v>35</v>
      </c>
      <c r="K5765" s="20" t="s">
        <v>110</v>
      </c>
      <c r="L5765" s="20" t="s">
        <v>110</v>
      </c>
      <c r="M5765" s="20" t="s">
        <v>110</v>
      </c>
    </row>
    <row r="5766" spans="2:13" x14ac:dyDescent="0.2">
      <c r="B5766" s="19">
        <v>43277</v>
      </c>
      <c r="C5766" s="18">
        <v>0.13235155727510287</v>
      </c>
      <c r="D5766" s="20" t="s">
        <v>41</v>
      </c>
      <c r="E5766" s="20" t="s">
        <v>76</v>
      </c>
      <c r="F5766" s="20">
        <v>1000003187</v>
      </c>
      <c r="G5766" s="20" t="s">
        <v>75</v>
      </c>
      <c r="H5766" s="20" t="s">
        <v>8</v>
      </c>
      <c r="I5766" s="20">
        <v>10000111</v>
      </c>
      <c r="J5766" s="20" t="s">
        <v>35</v>
      </c>
      <c r="K5766" s="20" t="s">
        <v>110</v>
      </c>
      <c r="L5766" s="20" t="s">
        <v>110</v>
      </c>
      <c r="M5766" s="20" t="s">
        <v>110</v>
      </c>
    </row>
    <row r="5767" spans="2:13" x14ac:dyDescent="0.2">
      <c r="B5767" s="19">
        <v>43278</v>
      </c>
      <c r="C5767" s="18">
        <v>0.13499858842060494</v>
      </c>
      <c r="D5767" s="20" t="s">
        <v>41</v>
      </c>
      <c r="E5767" s="20" t="s">
        <v>76</v>
      </c>
      <c r="F5767" s="20">
        <v>1000003187</v>
      </c>
      <c r="G5767" s="20" t="s">
        <v>75</v>
      </c>
      <c r="H5767" s="20" t="s">
        <v>8</v>
      </c>
      <c r="I5767" s="20">
        <v>10000111</v>
      </c>
      <c r="J5767" s="20" t="s">
        <v>35</v>
      </c>
      <c r="K5767" s="20" t="s">
        <v>110</v>
      </c>
      <c r="L5767" s="20" t="s">
        <v>110</v>
      </c>
      <c r="M5767" s="20" t="s">
        <v>110</v>
      </c>
    </row>
    <row r="5768" spans="2:13" x14ac:dyDescent="0.2">
      <c r="B5768" s="19">
        <v>43279</v>
      </c>
      <c r="C5768" s="18">
        <v>0.13769856018901705</v>
      </c>
      <c r="D5768" s="20" t="s">
        <v>41</v>
      </c>
      <c r="E5768" s="20" t="s">
        <v>76</v>
      </c>
      <c r="F5768" s="20">
        <v>1000003187</v>
      </c>
      <c r="G5768" s="20" t="s">
        <v>75</v>
      </c>
      <c r="H5768" s="20" t="s">
        <v>8</v>
      </c>
      <c r="I5768" s="20">
        <v>10000111</v>
      </c>
      <c r="J5768" s="20" t="s">
        <v>35</v>
      </c>
      <c r="K5768" s="20" t="s">
        <v>110</v>
      </c>
      <c r="L5768" s="20" t="s">
        <v>110</v>
      </c>
      <c r="M5768" s="20" t="s">
        <v>110</v>
      </c>
    </row>
    <row r="5769" spans="2:13" x14ac:dyDescent="0.2">
      <c r="B5769" s="19">
        <v>43280</v>
      </c>
      <c r="C5769" s="18">
        <v>0.1404525313927974</v>
      </c>
      <c r="D5769" s="20" t="s">
        <v>41</v>
      </c>
      <c r="E5769" s="20" t="s">
        <v>76</v>
      </c>
      <c r="F5769" s="20">
        <v>1000003187</v>
      </c>
      <c r="G5769" s="20" t="s">
        <v>75</v>
      </c>
      <c r="H5769" s="20" t="s">
        <v>8</v>
      </c>
      <c r="I5769" s="20">
        <v>10000111</v>
      </c>
      <c r="J5769" s="20" t="s">
        <v>35</v>
      </c>
      <c r="K5769" s="20" t="s">
        <v>110</v>
      </c>
      <c r="L5769" s="20" t="s">
        <v>110</v>
      </c>
      <c r="M5769" s="20" t="s">
        <v>110</v>
      </c>
    </row>
    <row r="5770" spans="2:13" x14ac:dyDescent="0.2">
      <c r="B5770" s="19">
        <v>43281</v>
      </c>
      <c r="C5770" s="18">
        <v>0.14326158202065334</v>
      </c>
      <c r="D5770" s="20" t="s">
        <v>41</v>
      </c>
      <c r="E5770" s="20" t="s">
        <v>76</v>
      </c>
      <c r="F5770" s="20">
        <v>1000003187</v>
      </c>
      <c r="G5770" s="20" t="s">
        <v>75</v>
      </c>
      <c r="H5770" s="20" t="s">
        <v>8</v>
      </c>
      <c r="I5770" s="20">
        <v>10000111</v>
      </c>
      <c r="J5770" s="20" t="s">
        <v>35</v>
      </c>
      <c r="K5770" s="20" t="s">
        <v>110</v>
      </c>
      <c r="L5770" s="20" t="s">
        <v>110</v>
      </c>
      <c r="M5770" s="20" t="s">
        <v>110</v>
      </c>
    </row>
    <row r="5771" spans="2:13" x14ac:dyDescent="0.2">
      <c r="B5771" s="19">
        <v>43282</v>
      </c>
      <c r="C5771" s="18">
        <v>0.14612681366106639</v>
      </c>
      <c r="D5771" s="20" t="s">
        <v>41</v>
      </c>
      <c r="E5771" s="20" t="s">
        <v>76</v>
      </c>
      <c r="F5771" s="20">
        <v>1000003187</v>
      </c>
      <c r="G5771" s="20" t="s">
        <v>75</v>
      </c>
      <c r="H5771" s="20" t="s">
        <v>8</v>
      </c>
      <c r="I5771" s="20">
        <v>10000111</v>
      </c>
      <c r="J5771" s="20" t="s">
        <v>35</v>
      </c>
      <c r="K5771" s="20" t="s">
        <v>110</v>
      </c>
      <c r="L5771" s="20" t="s">
        <v>110</v>
      </c>
      <c r="M5771" s="20" t="s">
        <v>110</v>
      </c>
    </row>
    <row r="5772" spans="2:13" x14ac:dyDescent="0.2">
      <c r="B5772" s="19">
        <v>43283</v>
      </c>
      <c r="C5772" s="18">
        <v>0.14904934993428773</v>
      </c>
      <c r="D5772" s="20" t="s">
        <v>41</v>
      </c>
      <c r="E5772" s="20" t="s">
        <v>76</v>
      </c>
      <c r="F5772" s="20">
        <v>1000003187</v>
      </c>
      <c r="G5772" s="20" t="s">
        <v>75</v>
      </c>
      <c r="H5772" s="20" t="s">
        <v>8</v>
      </c>
      <c r="I5772" s="20">
        <v>10000111</v>
      </c>
      <c r="J5772" s="20" t="s">
        <v>35</v>
      </c>
      <c r="K5772" s="20" t="s">
        <v>110</v>
      </c>
      <c r="L5772" s="20" t="s">
        <v>110</v>
      </c>
      <c r="M5772" s="20" t="s">
        <v>110</v>
      </c>
    </row>
    <row r="5773" spans="2:13" x14ac:dyDescent="0.2">
      <c r="B5773" s="19">
        <v>43284</v>
      </c>
      <c r="C5773" s="18">
        <v>0.15203033693297349</v>
      </c>
      <c r="D5773" s="20" t="s">
        <v>41</v>
      </c>
      <c r="E5773" s="20" t="s">
        <v>76</v>
      </c>
      <c r="F5773" s="20">
        <v>1000003187</v>
      </c>
      <c r="G5773" s="20" t="s">
        <v>75</v>
      </c>
      <c r="H5773" s="20" t="s">
        <v>8</v>
      </c>
      <c r="I5773" s="20">
        <v>10000111</v>
      </c>
      <c r="J5773" s="20" t="s">
        <v>35</v>
      </c>
      <c r="K5773" s="20" t="s">
        <v>110</v>
      </c>
      <c r="L5773" s="20" t="s">
        <v>110</v>
      </c>
      <c r="M5773" s="20" t="s">
        <v>110</v>
      </c>
    </row>
    <row r="5774" spans="2:13" x14ac:dyDescent="0.2">
      <c r="B5774" s="19">
        <v>43285</v>
      </c>
      <c r="C5774" s="18">
        <v>0.15507094367163296</v>
      </c>
      <c r="D5774" s="20" t="s">
        <v>41</v>
      </c>
      <c r="E5774" s="20" t="s">
        <v>76</v>
      </c>
      <c r="F5774" s="20">
        <v>1000003187</v>
      </c>
      <c r="G5774" s="20" t="s">
        <v>75</v>
      </c>
      <c r="H5774" s="20" t="s">
        <v>8</v>
      </c>
      <c r="I5774" s="20">
        <v>10000111</v>
      </c>
      <c r="J5774" s="20" t="s">
        <v>35</v>
      </c>
      <c r="K5774" s="20" t="s">
        <v>110</v>
      </c>
      <c r="L5774" s="20" t="s">
        <v>110</v>
      </c>
      <c r="M5774" s="20" t="s">
        <v>110</v>
      </c>
    </row>
    <row r="5775" spans="2:13" x14ac:dyDescent="0.2">
      <c r="B5775" s="19">
        <v>43286</v>
      </c>
      <c r="C5775" s="18">
        <v>0.15817236254506561</v>
      </c>
      <c r="D5775" s="20" t="s">
        <v>41</v>
      </c>
      <c r="E5775" s="20" t="s">
        <v>76</v>
      </c>
      <c r="F5775" s="20">
        <v>1000003187</v>
      </c>
      <c r="G5775" s="20" t="s">
        <v>75</v>
      </c>
      <c r="H5775" s="20" t="s">
        <v>8</v>
      </c>
      <c r="I5775" s="20">
        <v>10000111</v>
      </c>
      <c r="J5775" s="20" t="s">
        <v>35</v>
      </c>
      <c r="K5775" s="20" t="s">
        <v>110</v>
      </c>
      <c r="L5775" s="20" t="s">
        <v>110</v>
      </c>
      <c r="M5775" s="20" t="s">
        <v>110</v>
      </c>
    </row>
    <row r="5776" spans="2:13" x14ac:dyDescent="0.2">
      <c r="B5776" s="19">
        <v>43287</v>
      </c>
      <c r="C5776" s="18">
        <v>0.16133580979596693</v>
      </c>
      <c r="D5776" s="20" t="s">
        <v>41</v>
      </c>
      <c r="E5776" s="20" t="s">
        <v>76</v>
      </c>
      <c r="F5776" s="20">
        <v>1000003187</v>
      </c>
      <c r="G5776" s="20" t="s">
        <v>75</v>
      </c>
      <c r="H5776" s="20" t="s">
        <v>8</v>
      </c>
      <c r="I5776" s="20">
        <v>10000111</v>
      </c>
      <c r="J5776" s="20" t="s">
        <v>35</v>
      </c>
      <c r="K5776" s="20" t="s">
        <v>110</v>
      </c>
      <c r="L5776" s="20" t="s">
        <v>110</v>
      </c>
      <c r="M5776" s="20" t="s">
        <v>110</v>
      </c>
    </row>
    <row r="5777" spans="2:13" x14ac:dyDescent="0.2">
      <c r="B5777" s="19">
        <v>43288</v>
      </c>
      <c r="C5777" s="18">
        <v>0.16456252599188625</v>
      </c>
      <c r="D5777" s="20" t="s">
        <v>41</v>
      </c>
      <c r="E5777" s="20" t="s">
        <v>76</v>
      </c>
      <c r="F5777" s="20">
        <v>1000003187</v>
      </c>
      <c r="G5777" s="20" t="s">
        <v>75</v>
      </c>
      <c r="H5777" s="20" t="s">
        <v>8</v>
      </c>
      <c r="I5777" s="20">
        <v>10000111</v>
      </c>
      <c r="J5777" s="20" t="s">
        <v>35</v>
      </c>
      <c r="K5777" s="20" t="s">
        <v>110</v>
      </c>
      <c r="L5777" s="20" t="s">
        <v>110</v>
      </c>
      <c r="M5777" s="20" t="s">
        <v>110</v>
      </c>
    </row>
    <row r="5778" spans="2:13" x14ac:dyDescent="0.2">
      <c r="B5778" s="19">
        <v>43289</v>
      </c>
      <c r="C5778" s="18">
        <v>0.16785377651172401</v>
      </c>
      <c r="D5778" s="20" t="s">
        <v>41</v>
      </c>
      <c r="E5778" s="20" t="s">
        <v>76</v>
      </c>
      <c r="F5778" s="20">
        <v>1000003187</v>
      </c>
      <c r="G5778" s="20" t="s">
        <v>75</v>
      </c>
      <c r="H5778" s="20" t="s">
        <v>8</v>
      </c>
      <c r="I5778" s="20">
        <v>10000111</v>
      </c>
      <c r="J5778" s="20" t="s">
        <v>35</v>
      </c>
      <c r="K5778" s="20" t="s">
        <v>110</v>
      </c>
      <c r="L5778" s="20" t="s">
        <v>110</v>
      </c>
      <c r="M5778" s="20" t="s">
        <v>110</v>
      </c>
    </row>
    <row r="5779" spans="2:13" x14ac:dyDescent="0.2">
      <c r="B5779" s="19">
        <v>43290</v>
      </c>
      <c r="C5779" s="18">
        <v>0.17121085204195846</v>
      </c>
      <c r="D5779" s="20" t="s">
        <v>41</v>
      </c>
      <c r="E5779" s="20" t="s">
        <v>76</v>
      </c>
      <c r="F5779" s="20">
        <v>1000003187</v>
      </c>
      <c r="G5779" s="20" t="s">
        <v>75</v>
      </c>
      <c r="H5779" s="20" t="s">
        <v>8</v>
      </c>
      <c r="I5779" s="20">
        <v>10000111</v>
      </c>
      <c r="J5779" s="20" t="s">
        <v>35</v>
      </c>
      <c r="K5779" s="20" t="s">
        <v>110</v>
      </c>
      <c r="L5779" s="20" t="s">
        <v>110</v>
      </c>
      <c r="M5779" s="20" t="s">
        <v>110</v>
      </c>
    </row>
    <row r="5780" spans="2:13" x14ac:dyDescent="0.2">
      <c r="B5780" s="19">
        <v>43291</v>
      </c>
      <c r="C5780" s="18">
        <v>0.17463506908279766</v>
      </c>
      <c r="D5780" s="20" t="s">
        <v>41</v>
      </c>
      <c r="E5780" s="20" t="s">
        <v>76</v>
      </c>
      <c r="F5780" s="20">
        <v>1000003187</v>
      </c>
      <c r="G5780" s="20" t="s">
        <v>75</v>
      </c>
      <c r="H5780" s="20" t="s">
        <v>8</v>
      </c>
      <c r="I5780" s="20">
        <v>10000111</v>
      </c>
      <c r="J5780" s="20" t="s">
        <v>35</v>
      </c>
      <c r="K5780" s="20" t="s">
        <v>110</v>
      </c>
      <c r="L5780" s="20" t="s">
        <v>110</v>
      </c>
      <c r="M5780" s="20" t="s">
        <v>110</v>
      </c>
    </row>
    <row r="5781" spans="2:13" x14ac:dyDescent="0.2">
      <c r="B5781" s="19">
        <v>43292</v>
      </c>
      <c r="C5781" s="18">
        <v>0.17812777046445361</v>
      </c>
      <c r="D5781" s="20" t="s">
        <v>41</v>
      </c>
      <c r="E5781" s="20" t="s">
        <v>76</v>
      </c>
      <c r="F5781" s="20">
        <v>1000003187</v>
      </c>
      <c r="G5781" s="20" t="s">
        <v>75</v>
      </c>
      <c r="H5781" s="20" t="s">
        <v>8</v>
      </c>
      <c r="I5781" s="20">
        <v>10000111</v>
      </c>
      <c r="J5781" s="20" t="s">
        <v>35</v>
      </c>
      <c r="K5781" s="20" t="s">
        <v>110</v>
      </c>
      <c r="L5781" s="20" t="s">
        <v>110</v>
      </c>
      <c r="M5781" s="20" t="s">
        <v>110</v>
      </c>
    </row>
    <row r="5782" spans="2:13" x14ac:dyDescent="0.2">
      <c r="B5782" s="19">
        <v>43293</v>
      </c>
      <c r="C5782" s="18">
        <v>0.18169032587374268</v>
      </c>
      <c r="D5782" s="20" t="s">
        <v>41</v>
      </c>
      <c r="E5782" s="20" t="s">
        <v>76</v>
      </c>
      <c r="F5782" s="20">
        <v>1000003187</v>
      </c>
      <c r="G5782" s="20" t="s">
        <v>75</v>
      </c>
      <c r="H5782" s="20" t="s">
        <v>8</v>
      </c>
      <c r="I5782" s="20">
        <v>10000111</v>
      </c>
      <c r="J5782" s="20" t="s">
        <v>35</v>
      </c>
      <c r="K5782" s="20" t="s">
        <v>110</v>
      </c>
      <c r="L5782" s="20" t="s">
        <v>110</v>
      </c>
      <c r="M5782" s="20" t="s">
        <v>110</v>
      </c>
    </row>
    <row r="5783" spans="2:13" x14ac:dyDescent="0.2">
      <c r="B5783" s="19">
        <v>43294</v>
      </c>
      <c r="C5783" s="18">
        <v>0.18532413239121751</v>
      </c>
      <c r="D5783" s="20" t="s">
        <v>41</v>
      </c>
      <c r="E5783" s="20" t="s">
        <v>76</v>
      </c>
      <c r="F5783" s="20">
        <v>1000003187</v>
      </c>
      <c r="G5783" s="20" t="s">
        <v>75</v>
      </c>
      <c r="H5783" s="20" t="s">
        <v>8</v>
      </c>
      <c r="I5783" s="20">
        <v>10000111</v>
      </c>
      <c r="J5783" s="20" t="s">
        <v>35</v>
      </c>
      <c r="K5783" s="20" t="s">
        <v>110</v>
      </c>
      <c r="L5783" s="20" t="s">
        <v>110</v>
      </c>
      <c r="M5783" s="20" t="s">
        <v>110</v>
      </c>
    </row>
    <row r="5784" spans="2:13" x14ac:dyDescent="0.2">
      <c r="B5784" s="19">
        <v>43295</v>
      </c>
      <c r="C5784" s="18">
        <v>0.18903061503904187</v>
      </c>
      <c r="D5784" s="20" t="s">
        <v>41</v>
      </c>
      <c r="E5784" s="20" t="s">
        <v>76</v>
      </c>
      <c r="F5784" s="20">
        <v>1000003187</v>
      </c>
      <c r="G5784" s="20" t="s">
        <v>75</v>
      </c>
      <c r="H5784" s="20" t="s">
        <v>8</v>
      </c>
      <c r="I5784" s="20">
        <v>10000111</v>
      </c>
      <c r="J5784" s="20" t="s">
        <v>35</v>
      </c>
      <c r="K5784" s="20" t="s">
        <v>110</v>
      </c>
      <c r="L5784" s="20" t="s">
        <v>110</v>
      </c>
      <c r="M5784" s="20" t="s">
        <v>110</v>
      </c>
    </row>
    <row r="5785" spans="2:13" x14ac:dyDescent="0.2">
      <c r="B5785" s="19">
        <v>43296</v>
      </c>
      <c r="C5785" s="18">
        <v>0.19281122733982273</v>
      </c>
      <c r="D5785" s="20" t="s">
        <v>41</v>
      </c>
      <c r="E5785" s="20" t="s">
        <v>76</v>
      </c>
      <c r="F5785" s="20">
        <v>1000003187</v>
      </c>
      <c r="G5785" s="20" t="s">
        <v>75</v>
      </c>
      <c r="H5785" s="20" t="s">
        <v>8</v>
      </c>
      <c r="I5785" s="20">
        <v>10000111</v>
      </c>
      <c r="J5785" s="20" t="s">
        <v>35</v>
      </c>
      <c r="K5785" s="20" t="s">
        <v>110</v>
      </c>
      <c r="L5785" s="20" t="s">
        <v>110</v>
      </c>
      <c r="M5785" s="20" t="s">
        <v>110</v>
      </c>
    </row>
    <row r="5786" spans="2:13" x14ac:dyDescent="0.2">
      <c r="B5786" s="19">
        <v>43297</v>
      </c>
      <c r="C5786" s="18">
        <v>0.19666745188661916</v>
      </c>
      <c r="D5786" s="20" t="s">
        <v>41</v>
      </c>
      <c r="E5786" s="20" t="s">
        <v>76</v>
      </c>
      <c r="F5786" s="20">
        <v>1000003187</v>
      </c>
      <c r="G5786" s="20" t="s">
        <v>75</v>
      </c>
      <c r="H5786" s="20" t="s">
        <v>8</v>
      </c>
      <c r="I5786" s="20">
        <v>10000111</v>
      </c>
      <c r="J5786" s="20" t="s">
        <v>35</v>
      </c>
      <c r="K5786" s="20" t="s">
        <v>110</v>
      </c>
      <c r="L5786" s="20" t="s">
        <v>110</v>
      </c>
      <c r="M5786" s="20" t="s">
        <v>110</v>
      </c>
    </row>
    <row r="5787" spans="2:13" x14ac:dyDescent="0.2">
      <c r="B5787" s="19">
        <v>43298</v>
      </c>
      <c r="C5787" s="18">
        <v>0.20060080092435154</v>
      </c>
      <c r="D5787" s="20" t="s">
        <v>41</v>
      </c>
      <c r="E5787" s="20" t="s">
        <v>76</v>
      </c>
      <c r="F5787" s="20">
        <v>1000003187</v>
      </c>
      <c r="G5787" s="20" t="s">
        <v>75</v>
      </c>
      <c r="H5787" s="20" t="s">
        <v>8</v>
      </c>
      <c r="I5787" s="20">
        <v>10000111</v>
      </c>
      <c r="J5787" s="20" t="s">
        <v>35</v>
      </c>
      <c r="K5787" s="20" t="s">
        <v>110</v>
      </c>
      <c r="L5787" s="20" t="s">
        <v>110</v>
      </c>
      <c r="M5787" s="20" t="s">
        <v>110</v>
      </c>
    </row>
    <row r="5788" spans="2:13" x14ac:dyDescent="0.2">
      <c r="B5788" s="19">
        <v>43299</v>
      </c>
      <c r="C5788" s="18">
        <v>0.20461281694283859</v>
      </c>
      <c r="D5788" s="20" t="s">
        <v>41</v>
      </c>
      <c r="E5788" s="20" t="s">
        <v>76</v>
      </c>
      <c r="F5788" s="20">
        <v>1000003187</v>
      </c>
      <c r="G5788" s="20" t="s">
        <v>75</v>
      </c>
      <c r="H5788" s="20" t="s">
        <v>8</v>
      </c>
      <c r="I5788" s="20">
        <v>10000111</v>
      </c>
      <c r="J5788" s="20" t="s">
        <v>35</v>
      </c>
      <c r="K5788" s="20" t="s">
        <v>110</v>
      </c>
      <c r="L5788" s="20" t="s">
        <v>110</v>
      </c>
      <c r="M5788" s="20" t="s">
        <v>110</v>
      </c>
    </row>
    <row r="5789" spans="2:13" x14ac:dyDescent="0.2">
      <c r="B5789" s="19">
        <v>43300</v>
      </c>
      <c r="C5789" s="18">
        <v>0.20870507328169535</v>
      </c>
      <c r="D5789" s="20" t="s">
        <v>41</v>
      </c>
      <c r="E5789" s="20" t="s">
        <v>76</v>
      </c>
      <c r="F5789" s="20">
        <v>1000003187</v>
      </c>
      <c r="G5789" s="20" t="s">
        <v>75</v>
      </c>
      <c r="H5789" s="20" t="s">
        <v>8</v>
      </c>
      <c r="I5789" s="20">
        <v>10000111</v>
      </c>
      <c r="J5789" s="20" t="s">
        <v>35</v>
      </c>
      <c r="K5789" s="20" t="s">
        <v>110</v>
      </c>
      <c r="L5789" s="20" t="s">
        <v>110</v>
      </c>
      <c r="M5789" s="20" t="s">
        <v>110</v>
      </c>
    </row>
    <row r="5790" spans="2:13" x14ac:dyDescent="0.2">
      <c r="B5790" s="19">
        <v>43301</v>
      </c>
      <c r="C5790" s="18">
        <v>0.21287917474732926</v>
      </c>
      <c r="D5790" s="20" t="s">
        <v>41</v>
      </c>
      <c r="E5790" s="20" t="s">
        <v>76</v>
      </c>
      <c r="F5790" s="20">
        <v>1000003187</v>
      </c>
      <c r="G5790" s="20" t="s">
        <v>75</v>
      </c>
      <c r="H5790" s="20" t="s">
        <v>8</v>
      </c>
      <c r="I5790" s="20">
        <v>10000111</v>
      </c>
      <c r="J5790" s="20" t="s">
        <v>35</v>
      </c>
      <c r="K5790" s="20" t="s">
        <v>110</v>
      </c>
      <c r="L5790" s="20" t="s">
        <v>110</v>
      </c>
      <c r="M5790" s="20" t="s">
        <v>110</v>
      </c>
    </row>
    <row r="5791" spans="2:13" x14ac:dyDescent="0.2">
      <c r="B5791" s="19">
        <v>43252</v>
      </c>
      <c r="C5791" s="18">
        <v>2.7060000000000004</v>
      </c>
      <c r="D5791" s="20" t="s">
        <v>41</v>
      </c>
      <c r="E5791" s="20" t="s">
        <v>76</v>
      </c>
      <c r="F5791" s="20">
        <v>1000003187</v>
      </c>
      <c r="G5791" s="20" t="s">
        <v>75</v>
      </c>
      <c r="H5791" s="20" t="s">
        <v>8</v>
      </c>
      <c r="I5791" s="20">
        <v>10000131</v>
      </c>
      <c r="J5791" s="20" t="s">
        <v>36</v>
      </c>
      <c r="K5791" s="20" t="s">
        <v>110</v>
      </c>
      <c r="L5791" s="20" t="s">
        <v>110</v>
      </c>
      <c r="M5791" s="20" t="s">
        <v>110</v>
      </c>
    </row>
    <row r="5792" spans="2:13" x14ac:dyDescent="0.2">
      <c r="B5792" s="19">
        <v>43253</v>
      </c>
      <c r="C5792" s="18">
        <v>2.7601200000000001</v>
      </c>
      <c r="D5792" s="20" t="s">
        <v>41</v>
      </c>
      <c r="E5792" s="20" t="s">
        <v>76</v>
      </c>
      <c r="F5792" s="20">
        <v>1000003187</v>
      </c>
      <c r="G5792" s="20" t="s">
        <v>75</v>
      </c>
      <c r="H5792" s="20" t="s">
        <v>8</v>
      </c>
      <c r="I5792" s="20">
        <v>10000131</v>
      </c>
      <c r="J5792" s="20" t="s">
        <v>36</v>
      </c>
      <c r="K5792" s="20" t="s">
        <v>110</v>
      </c>
      <c r="L5792" s="20" t="s">
        <v>110</v>
      </c>
      <c r="M5792" s="20" t="s">
        <v>110</v>
      </c>
    </row>
    <row r="5793" spans="2:13" x14ac:dyDescent="0.2">
      <c r="B5793" s="19">
        <v>43254</v>
      </c>
      <c r="C5793" s="18">
        <v>2.8153223999999999</v>
      </c>
      <c r="D5793" s="20" t="s">
        <v>41</v>
      </c>
      <c r="E5793" s="20" t="s">
        <v>76</v>
      </c>
      <c r="F5793" s="20">
        <v>1000003187</v>
      </c>
      <c r="G5793" s="20" t="s">
        <v>75</v>
      </c>
      <c r="H5793" s="20" t="s">
        <v>8</v>
      </c>
      <c r="I5793" s="20">
        <v>10000131</v>
      </c>
      <c r="J5793" s="20" t="s">
        <v>36</v>
      </c>
      <c r="K5793" s="20" t="s">
        <v>110</v>
      </c>
      <c r="L5793" s="20" t="s">
        <v>110</v>
      </c>
      <c r="M5793" s="20" t="s">
        <v>110</v>
      </c>
    </row>
    <row r="5794" spans="2:13" x14ac:dyDescent="0.2">
      <c r="B5794" s="19">
        <v>43255</v>
      </c>
      <c r="C5794" s="18">
        <v>2.8716288480000003</v>
      </c>
      <c r="D5794" s="20" t="s">
        <v>41</v>
      </c>
      <c r="E5794" s="20" t="s">
        <v>76</v>
      </c>
      <c r="F5794" s="20">
        <v>1000003187</v>
      </c>
      <c r="G5794" s="20" t="s">
        <v>75</v>
      </c>
      <c r="H5794" s="20" t="s">
        <v>8</v>
      </c>
      <c r="I5794" s="20">
        <v>10000131</v>
      </c>
      <c r="J5794" s="20" t="s">
        <v>36</v>
      </c>
      <c r="K5794" s="20" t="s">
        <v>110</v>
      </c>
      <c r="L5794" s="20" t="s">
        <v>110</v>
      </c>
      <c r="M5794" s="20" t="s">
        <v>110</v>
      </c>
    </row>
    <row r="5795" spans="2:13" x14ac:dyDescent="0.2">
      <c r="B5795" s="19">
        <v>43256</v>
      </c>
      <c r="C5795" s="18">
        <v>2.9290614249600004</v>
      </c>
      <c r="D5795" s="20" t="s">
        <v>41</v>
      </c>
      <c r="E5795" s="20" t="s">
        <v>76</v>
      </c>
      <c r="F5795" s="20">
        <v>1000003187</v>
      </c>
      <c r="G5795" s="20" t="s">
        <v>75</v>
      </c>
      <c r="H5795" s="20" t="s">
        <v>8</v>
      </c>
      <c r="I5795" s="20">
        <v>10000131</v>
      </c>
      <c r="J5795" s="20" t="s">
        <v>36</v>
      </c>
      <c r="K5795" s="20" t="s">
        <v>110</v>
      </c>
      <c r="L5795" s="20" t="s">
        <v>110</v>
      </c>
      <c r="M5795" s="20" t="s">
        <v>110</v>
      </c>
    </row>
    <row r="5796" spans="2:13" x14ac:dyDescent="0.2">
      <c r="B5796" s="19">
        <v>43257</v>
      </c>
      <c r="C5796" s="18">
        <v>2.9876426534592002</v>
      </c>
      <c r="D5796" s="20" t="s">
        <v>41</v>
      </c>
      <c r="E5796" s="20" t="s">
        <v>76</v>
      </c>
      <c r="F5796" s="20">
        <v>1000003187</v>
      </c>
      <c r="G5796" s="20" t="s">
        <v>75</v>
      </c>
      <c r="H5796" s="20" t="s">
        <v>8</v>
      </c>
      <c r="I5796" s="20">
        <v>10000131</v>
      </c>
      <c r="J5796" s="20" t="s">
        <v>36</v>
      </c>
      <c r="K5796" s="20" t="s">
        <v>110</v>
      </c>
      <c r="L5796" s="20" t="s">
        <v>110</v>
      </c>
      <c r="M5796" s="20" t="s">
        <v>110</v>
      </c>
    </row>
    <row r="5797" spans="2:13" x14ac:dyDescent="0.2">
      <c r="B5797" s="19">
        <v>43258</v>
      </c>
      <c r="C5797" s="18">
        <v>3.0473955065283844</v>
      </c>
      <c r="D5797" s="20" t="s">
        <v>41</v>
      </c>
      <c r="E5797" s="20" t="s">
        <v>76</v>
      </c>
      <c r="F5797" s="20">
        <v>1000003187</v>
      </c>
      <c r="G5797" s="20" t="s">
        <v>75</v>
      </c>
      <c r="H5797" s="20" t="s">
        <v>8</v>
      </c>
      <c r="I5797" s="20">
        <v>10000131</v>
      </c>
      <c r="J5797" s="20" t="s">
        <v>36</v>
      </c>
      <c r="K5797" s="20" t="s">
        <v>110</v>
      </c>
      <c r="L5797" s="20" t="s">
        <v>110</v>
      </c>
      <c r="M5797" s="20" t="s">
        <v>110</v>
      </c>
    </row>
    <row r="5798" spans="2:13" x14ac:dyDescent="0.2">
      <c r="B5798" s="19">
        <v>43259</v>
      </c>
      <c r="C5798" s="18">
        <v>3.1083434166589519</v>
      </c>
      <c r="D5798" s="20" t="s">
        <v>41</v>
      </c>
      <c r="E5798" s="20" t="s">
        <v>76</v>
      </c>
      <c r="F5798" s="20">
        <v>1000003187</v>
      </c>
      <c r="G5798" s="20" t="s">
        <v>75</v>
      </c>
      <c r="H5798" s="20" t="s">
        <v>8</v>
      </c>
      <c r="I5798" s="20">
        <v>10000131</v>
      </c>
      <c r="J5798" s="20" t="s">
        <v>36</v>
      </c>
      <c r="K5798" s="20" t="s">
        <v>110</v>
      </c>
      <c r="L5798" s="20" t="s">
        <v>110</v>
      </c>
      <c r="M5798" s="20" t="s">
        <v>110</v>
      </c>
    </row>
    <row r="5799" spans="2:13" x14ac:dyDescent="0.2">
      <c r="B5799" s="19">
        <v>43260</v>
      </c>
      <c r="C5799" s="18">
        <v>3.1705102849921309</v>
      </c>
      <c r="D5799" s="20" t="s">
        <v>41</v>
      </c>
      <c r="E5799" s="20" t="s">
        <v>76</v>
      </c>
      <c r="F5799" s="20">
        <v>1000003187</v>
      </c>
      <c r="G5799" s="20" t="s">
        <v>75</v>
      </c>
      <c r="H5799" s="20" t="s">
        <v>8</v>
      </c>
      <c r="I5799" s="20">
        <v>10000131</v>
      </c>
      <c r="J5799" s="20" t="s">
        <v>36</v>
      </c>
      <c r="K5799" s="20" t="s">
        <v>110</v>
      </c>
      <c r="L5799" s="20" t="s">
        <v>110</v>
      </c>
      <c r="M5799" s="20" t="s">
        <v>110</v>
      </c>
    </row>
    <row r="5800" spans="2:13" x14ac:dyDescent="0.2">
      <c r="B5800" s="19">
        <v>43261</v>
      </c>
      <c r="C5800" s="18">
        <v>3.2339204906919736</v>
      </c>
      <c r="D5800" s="20" t="s">
        <v>41</v>
      </c>
      <c r="E5800" s="20" t="s">
        <v>76</v>
      </c>
      <c r="F5800" s="20">
        <v>1000003187</v>
      </c>
      <c r="G5800" s="20" t="s">
        <v>75</v>
      </c>
      <c r="H5800" s="20" t="s">
        <v>8</v>
      </c>
      <c r="I5800" s="20">
        <v>10000131</v>
      </c>
      <c r="J5800" s="20" t="s">
        <v>36</v>
      </c>
      <c r="K5800" s="20" t="s">
        <v>110</v>
      </c>
      <c r="L5800" s="20" t="s">
        <v>110</v>
      </c>
      <c r="M5800" s="20" t="s">
        <v>110</v>
      </c>
    </row>
    <row r="5801" spans="2:13" x14ac:dyDescent="0.2">
      <c r="B5801" s="19">
        <v>43262</v>
      </c>
      <c r="C5801" s="18">
        <v>3.1405989005058133</v>
      </c>
      <c r="D5801" s="20" t="s">
        <v>41</v>
      </c>
      <c r="E5801" s="20" t="s">
        <v>76</v>
      </c>
      <c r="F5801" s="20">
        <v>1000003187</v>
      </c>
      <c r="G5801" s="20" t="s">
        <v>75</v>
      </c>
      <c r="H5801" s="20" t="s">
        <v>8</v>
      </c>
      <c r="I5801" s="20">
        <v>10000131</v>
      </c>
      <c r="J5801" s="20" t="s">
        <v>36</v>
      </c>
      <c r="K5801" s="20" t="s">
        <v>110</v>
      </c>
      <c r="L5801" s="20" t="s">
        <v>110</v>
      </c>
      <c r="M5801" s="20" t="s">
        <v>110</v>
      </c>
    </row>
    <row r="5802" spans="2:13" x14ac:dyDescent="0.2">
      <c r="B5802" s="19">
        <v>43263</v>
      </c>
      <c r="C5802" s="18">
        <v>3.1214108785159294</v>
      </c>
      <c r="D5802" s="20" t="s">
        <v>41</v>
      </c>
      <c r="E5802" s="20" t="s">
        <v>76</v>
      </c>
      <c r="F5802" s="20">
        <v>1000003187</v>
      </c>
      <c r="G5802" s="20" t="s">
        <v>75</v>
      </c>
      <c r="H5802" s="20" t="s">
        <v>8</v>
      </c>
      <c r="I5802" s="20">
        <v>10000131</v>
      </c>
      <c r="J5802" s="20" t="s">
        <v>36</v>
      </c>
      <c r="K5802" s="20" t="s">
        <v>110</v>
      </c>
      <c r="L5802" s="20" t="s">
        <v>110</v>
      </c>
      <c r="M5802" s="20" t="s">
        <v>110</v>
      </c>
    </row>
    <row r="5803" spans="2:13" x14ac:dyDescent="0.2">
      <c r="B5803" s="19">
        <v>43264</v>
      </c>
      <c r="C5803" s="18">
        <v>3.1838390960862477</v>
      </c>
      <c r="D5803" s="20" t="s">
        <v>41</v>
      </c>
      <c r="E5803" s="20" t="s">
        <v>76</v>
      </c>
      <c r="F5803" s="20">
        <v>1000003187</v>
      </c>
      <c r="G5803" s="20" t="s">
        <v>75</v>
      </c>
      <c r="H5803" s="20" t="s">
        <v>8</v>
      </c>
      <c r="I5803" s="20">
        <v>10000131</v>
      </c>
      <c r="J5803" s="20" t="s">
        <v>36</v>
      </c>
      <c r="K5803" s="20" t="s">
        <v>110</v>
      </c>
      <c r="L5803" s="20" t="s">
        <v>110</v>
      </c>
      <c r="M5803" s="20" t="s">
        <v>110</v>
      </c>
    </row>
    <row r="5804" spans="2:13" x14ac:dyDescent="0.2">
      <c r="B5804" s="19">
        <v>43265</v>
      </c>
      <c r="C5804" s="18">
        <v>2.0675158780079728</v>
      </c>
      <c r="D5804" s="20" t="s">
        <v>41</v>
      </c>
      <c r="E5804" s="20" t="s">
        <v>76</v>
      </c>
      <c r="F5804" s="20">
        <v>1000003187</v>
      </c>
      <c r="G5804" s="20" t="s">
        <v>75</v>
      </c>
      <c r="H5804" s="20" t="s">
        <v>8</v>
      </c>
      <c r="I5804" s="20">
        <v>10000131</v>
      </c>
      <c r="J5804" s="20" t="s">
        <v>36</v>
      </c>
      <c r="K5804" s="20" t="s">
        <v>110</v>
      </c>
      <c r="L5804" s="20" t="s">
        <v>110</v>
      </c>
      <c r="M5804" s="20" t="s">
        <v>110</v>
      </c>
    </row>
    <row r="5805" spans="2:13" x14ac:dyDescent="0.2">
      <c r="B5805" s="19">
        <v>43266</v>
      </c>
      <c r="C5805" s="18">
        <v>2.1088661955681318</v>
      </c>
      <c r="D5805" s="20" t="s">
        <v>41</v>
      </c>
      <c r="E5805" s="20" t="s">
        <v>76</v>
      </c>
      <c r="F5805" s="20">
        <v>1000003187</v>
      </c>
      <c r="G5805" s="20" t="s">
        <v>75</v>
      </c>
      <c r="H5805" s="20" t="s">
        <v>8</v>
      </c>
      <c r="I5805" s="20">
        <v>10000131</v>
      </c>
      <c r="J5805" s="20" t="s">
        <v>36</v>
      </c>
      <c r="K5805" s="20" t="s">
        <v>110</v>
      </c>
      <c r="L5805" s="20" t="s">
        <v>110</v>
      </c>
      <c r="M5805" s="20" t="s">
        <v>110</v>
      </c>
    </row>
    <row r="5806" spans="2:13" x14ac:dyDescent="0.2">
      <c r="B5806" s="19">
        <v>43267</v>
      </c>
      <c r="C5806" s="18">
        <v>1.9970435194794944</v>
      </c>
      <c r="D5806" s="20" t="s">
        <v>41</v>
      </c>
      <c r="E5806" s="20" t="s">
        <v>76</v>
      </c>
      <c r="F5806" s="20">
        <v>1000003187</v>
      </c>
      <c r="G5806" s="20" t="s">
        <v>75</v>
      </c>
      <c r="H5806" s="20" t="s">
        <v>8</v>
      </c>
      <c r="I5806" s="20">
        <v>10000131</v>
      </c>
      <c r="J5806" s="20" t="s">
        <v>36</v>
      </c>
      <c r="K5806" s="20" t="s">
        <v>110</v>
      </c>
      <c r="L5806" s="20" t="s">
        <v>110</v>
      </c>
      <c r="M5806" s="20" t="s">
        <v>110</v>
      </c>
    </row>
    <row r="5807" spans="2:13" x14ac:dyDescent="0.2">
      <c r="B5807" s="19">
        <v>43268</v>
      </c>
      <c r="C5807" s="18">
        <v>2.0369843898690845</v>
      </c>
      <c r="D5807" s="20" t="s">
        <v>41</v>
      </c>
      <c r="E5807" s="20" t="s">
        <v>76</v>
      </c>
      <c r="F5807" s="20">
        <v>1000003187</v>
      </c>
      <c r="G5807" s="20" t="s">
        <v>75</v>
      </c>
      <c r="H5807" s="20" t="s">
        <v>8</v>
      </c>
      <c r="I5807" s="20">
        <v>10000131</v>
      </c>
      <c r="J5807" s="20" t="s">
        <v>36</v>
      </c>
      <c r="K5807" s="20" t="s">
        <v>110</v>
      </c>
      <c r="L5807" s="20" t="s">
        <v>110</v>
      </c>
      <c r="M5807" s="20" t="s">
        <v>110</v>
      </c>
    </row>
    <row r="5808" spans="2:13" x14ac:dyDescent="0.2">
      <c r="B5808" s="19">
        <v>43269</v>
      </c>
      <c r="C5808" s="18">
        <v>2.0777240776664661</v>
      </c>
      <c r="D5808" s="20" t="s">
        <v>41</v>
      </c>
      <c r="E5808" s="20" t="s">
        <v>76</v>
      </c>
      <c r="F5808" s="20">
        <v>1000003187</v>
      </c>
      <c r="G5808" s="20" t="s">
        <v>75</v>
      </c>
      <c r="H5808" s="20" t="s">
        <v>8</v>
      </c>
      <c r="I5808" s="20">
        <v>10000131</v>
      </c>
      <c r="J5808" s="20" t="s">
        <v>36</v>
      </c>
      <c r="K5808" s="20" t="s">
        <v>110</v>
      </c>
      <c r="L5808" s="20" t="s">
        <v>110</v>
      </c>
      <c r="M5808" s="20" t="s">
        <v>110</v>
      </c>
    </row>
    <row r="5809" spans="2:13" x14ac:dyDescent="0.2">
      <c r="B5809" s="19">
        <v>43270</v>
      </c>
      <c r="C5809" s="18">
        <v>2.1192785592197954</v>
      </c>
      <c r="D5809" s="20" t="s">
        <v>41</v>
      </c>
      <c r="E5809" s="20" t="s">
        <v>76</v>
      </c>
      <c r="F5809" s="20">
        <v>1000003187</v>
      </c>
      <c r="G5809" s="20" t="s">
        <v>75</v>
      </c>
      <c r="H5809" s="20" t="s">
        <v>8</v>
      </c>
      <c r="I5809" s="20">
        <v>10000131</v>
      </c>
      <c r="J5809" s="20" t="s">
        <v>36</v>
      </c>
      <c r="K5809" s="20" t="s">
        <v>110</v>
      </c>
      <c r="L5809" s="20" t="s">
        <v>110</v>
      </c>
      <c r="M5809" s="20" t="s">
        <v>110</v>
      </c>
    </row>
    <row r="5810" spans="2:13" x14ac:dyDescent="0.2">
      <c r="B5810" s="19">
        <v>43271</v>
      </c>
      <c r="C5810" s="18">
        <v>2.161664130404191</v>
      </c>
      <c r="D5810" s="20" t="s">
        <v>41</v>
      </c>
      <c r="E5810" s="20" t="s">
        <v>76</v>
      </c>
      <c r="F5810" s="20">
        <v>1000003187</v>
      </c>
      <c r="G5810" s="20" t="s">
        <v>75</v>
      </c>
      <c r="H5810" s="20" t="s">
        <v>8</v>
      </c>
      <c r="I5810" s="20">
        <v>10000131</v>
      </c>
      <c r="J5810" s="20" t="s">
        <v>36</v>
      </c>
      <c r="K5810" s="20" t="s">
        <v>110</v>
      </c>
      <c r="L5810" s="20" t="s">
        <v>110</v>
      </c>
      <c r="M5810" s="20" t="s">
        <v>110</v>
      </c>
    </row>
    <row r="5811" spans="2:13" x14ac:dyDescent="0.2">
      <c r="B5811" s="19">
        <v>43272</v>
      </c>
      <c r="C5811" s="18">
        <v>2.2048974130122749</v>
      </c>
      <c r="D5811" s="20" t="s">
        <v>41</v>
      </c>
      <c r="E5811" s="20" t="s">
        <v>76</v>
      </c>
      <c r="F5811" s="20">
        <v>1000003187</v>
      </c>
      <c r="G5811" s="20" t="s">
        <v>75</v>
      </c>
      <c r="H5811" s="20" t="s">
        <v>8</v>
      </c>
      <c r="I5811" s="20">
        <v>10000131</v>
      </c>
      <c r="J5811" s="20" t="s">
        <v>36</v>
      </c>
      <c r="K5811" s="20" t="s">
        <v>110</v>
      </c>
      <c r="L5811" s="20" t="s">
        <v>110</v>
      </c>
      <c r="M5811" s="20" t="s">
        <v>110</v>
      </c>
    </row>
    <row r="5812" spans="2:13" x14ac:dyDescent="0.2">
      <c r="B5812" s="19">
        <v>43273</v>
      </c>
      <c r="C5812" s="18">
        <v>2.2489953612725206</v>
      </c>
      <c r="D5812" s="20" t="s">
        <v>41</v>
      </c>
      <c r="E5812" s="20" t="s">
        <v>76</v>
      </c>
      <c r="F5812" s="20">
        <v>1000003187</v>
      </c>
      <c r="G5812" s="20" t="s">
        <v>75</v>
      </c>
      <c r="H5812" s="20" t="s">
        <v>8</v>
      </c>
      <c r="I5812" s="20">
        <v>10000131</v>
      </c>
      <c r="J5812" s="20" t="s">
        <v>36</v>
      </c>
      <c r="K5812" s="20" t="s">
        <v>110</v>
      </c>
      <c r="L5812" s="20" t="s">
        <v>110</v>
      </c>
      <c r="M5812" s="20" t="s">
        <v>110</v>
      </c>
    </row>
    <row r="5813" spans="2:13" x14ac:dyDescent="0.2">
      <c r="B5813" s="19">
        <v>43274</v>
      </c>
      <c r="C5813" s="18">
        <v>2.2939752684979711</v>
      </c>
      <c r="D5813" s="20" t="s">
        <v>41</v>
      </c>
      <c r="E5813" s="20" t="s">
        <v>76</v>
      </c>
      <c r="F5813" s="20">
        <v>1000003187</v>
      </c>
      <c r="G5813" s="20" t="s">
        <v>75</v>
      </c>
      <c r="H5813" s="20" t="s">
        <v>8</v>
      </c>
      <c r="I5813" s="20">
        <v>10000131</v>
      </c>
      <c r="J5813" s="20" t="s">
        <v>36</v>
      </c>
      <c r="K5813" s="20" t="s">
        <v>110</v>
      </c>
      <c r="L5813" s="20" t="s">
        <v>110</v>
      </c>
      <c r="M5813" s="20" t="s">
        <v>110</v>
      </c>
    </row>
    <row r="5814" spans="2:13" x14ac:dyDescent="0.2">
      <c r="B5814" s="19">
        <v>43275</v>
      </c>
      <c r="C5814" s="18">
        <v>2.3398547738679305</v>
      </c>
      <c r="D5814" s="20" t="s">
        <v>41</v>
      </c>
      <c r="E5814" s="20" t="s">
        <v>76</v>
      </c>
      <c r="F5814" s="20">
        <v>1000003187</v>
      </c>
      <c r="G5814" s="20" t="s">
        <v>75</v>
      </c>
      <c r="H5814" s="20" t="s">
        <v>8</v>
      </c>
      <c r="I5814" s="20">
        <v>10000131</v>
      </c>
      <c r="J5814" s="20" t="s">
        <v>36</v>
      </c>
      <c r="K5814" s="20" t="s">
        <v>110</v>
      </c>
      <c r="L5814" s="20" t="s">
        <v>110</v>
      </c>
      <c r="M5814" s="20" t="s">
        <v>110</v>
      </c>
    </row>
    <row r="5815" spans="2:13" x14ac:dyDescent="0.2">
      <c r="B5815" s="19">
        <v>43276</v>
      </c>
      <c r="C5815" s="18">
        <v>2.3866518693452887</v>
      </c>
      <c r="D5815" s="20" t="s">
        <v>41</v>
      </c>
      <c r="E5815" s="20" t="s">
        <v>76</v>
      </c>
      <c r="F5815" s="20">
        <v>1000003187</v>
      </c>
      <c r="G5815" s="20" t="s">
        <v>75</v>
      </c>
      <c r="H5815" s="20" t="s">
        <v>8</v>
      </c>
      <c r="I5815" s="20">
        <v>10000131</v>
      </c>
      <c r="J5815" s="20" t="s">
        <v>36</v>
      </c>
      <c r="K5815" s="20" t="s">
        <v>110</v>
      </c>
      <c r="L5815" s="20" t="s">
        <v>110</v>
      </c>
      <c r="M5815" s="20" t="s">
        <v>110</v>
      </c>
    </row>
    <row r="5816" spans="2:13" x14ac:dyDescent="0.2">
      <c r="B5816" s="19">
        <v>43277</v>
      </c>
      <c r="C5816" s="18">
        <v>2.4343849067321948</v>
      </c>
      <c r="D5816" s="20" t="s">
        <v>41</v>
      </c>
      <c r="E5816" s="20" t="s">
        <v>76</v>
      </c>
      <c r="F5816" s="20">
        <v>1000003187</v>
      </c>
      <c r="G5816" s="20" t="s">
        <v>75</v>
      </c>
      <c r="H5816" s="20" t="s">
        <v>8</v>
      </c>
      <c r="I5816" s="20">
        <v>10000131</v>
      </c>
      <c r="J5816" s="20" t="s">
        <v>36</v>
      </c>
      <c r="K5816" s="20" t="s">
        <v>110</v>
      </c>
      <c r="L5816" s="20" t="s">
        <v>110</v>
      </c>
      <c r="M5816" s="20" t="s">
        <v>110</v>
      </c>
    </row>
    <row r="5817" spans="2:13" x14ac:dyDescent="0.2">
      <c r="B5817" s="19">
        <v>43278</v>
      </c>
      <c r="C5817" s="18">
        <v>2.3730726048668385</v>
      </c>
      <c r="D5817" s="20" t="s">
        <v>41</v>
      </c>
      <c r="E5817" s="20" t="s">
        <v>76</v>
      </c>
      <c r="F5817" s="20">
        <v>1000003187</v>
      </c>
      <c r="G5817" s="20" t="s">
        <v>75</v>
      </c>
      <c r="H5817" s="20" t="s">
        <v>8</v>
      </c>
      <c r="I5817" s="20">
        <v>10000131</v>
      </c>
      <c r="J5817" s="20" t="s">
        <v>36</v>
      </c>
      <c r="K5817" s="20" t="s">
        <v>110</v>
      </c>
      <c r="L5817" s="20" t="s">
        <v>110</v>
      </c>
      <c r="M5817" s="20" t="s">
        <v>110</v>
      </c>
    </row>
    <row r="5818" spans="2:13" x14ac:dyDescent="0.2">
      <c r="B5818" s="19">
        <v>43279</v>
      </c>
      <c r="C5818" s="18">
        <v>2.4205340569641751</v>
      </c>
      <c r="D5818" s="20" t="s">
        <v>41</v>
      </c>
      <c r="E5818" s="20" t="s">
        <v>76</v>
      </c>
      <c r="F5818" s="20">
        <v>1000003187</v>
      </c>
      <c r="G5818" s="20" t="s">
        <v>75</v>
      </c>
      <c r="H5818" s="20" t="s">
        <v>8</v>
      </c>
      <c r="I5818" s="20">
        <v>10000131</v>
      </c>
      <c r="J5818" s="20" t="s">
        <v>36</v>
      </c>
      <c r="K5818" s="20" t="s">
        <v>110</v>
      </c>
      <c r="L5818" s="20" t="s">
        <v>110</v>
      </c>
      <c r="M5818" s="20" t="s">
        <v>110</v>
      </c>
    </row>
    <row r="5819" spans="2:13" x14ac:dyDescent="0.2">
      <c r="B5819" s="19">
        <v>43280</v>
      </c>
      <c r="C5819" s="18">
        <v>2.4689447381034584</v>
      </c>
      <c r="D5819" s="20" t="s">
        <v>41</v>
      </c>
      <c r="E5819" s="20" t="s">
        <v>76</v>
      </c>
      <c r="F5819" s="20">
        <v>1000003187</v>
      </c>
      <c r="G5819" s="20" t="s">
        <v>75</v>
      </c>
      <c r="H5819" s="20" t="s">
        <v>8</v>
      </c>
      <c r="I5819" s="20">
        <v>10000131</v>
      </c>
      <c r="J5819" s="20" t="s">
        <v>36</v>
      </c>
      <c r="K5819" s="20" t="s">
        <v>110</v>
      </c>
      <c r="L5819" s="20" t="s">
        <v>110</v>
      </c>
      <c r="M5819" s="20" t="s">
        <v>110</v>
      </c>
    </row>
    <row r="5820" spans="2:13" x14ac:dyDescent="0.2">
      <c r="B5820" s="19">
        <v>43281</v>
      </c>
      <c r="C5820" s="18">
        <v>2.5183236328655276</v>
      </c>
      <c r="D5820" s="20" t="s">
        <v>41</v>
      </c>
      <c r="E5820" s="20" t="s">
        <v>76</v>
      </c>
      <c r="F5820" s="20">
        <v>1000003187</v>
      </c>
      <c r="G5820" s="20" t="s">
        <v>75</v>
      </c>
      <c r="H5820" s="20" t="s">
        <v>8</v>
      </c>
      <c r="I5820" s="20">
        <v>10000131</v>
      </c>
      <c r="J5820" s="20" t="s">
        <v>36</v>
      </c>
      <c r="K5820" s="20" t="s">
        <v>110</v>
      </c>
      <c r="L5820" s="20" t="s">
        <v>110</v>
      </c>
      <c r="M5820" s="20" t="s">
        <v>110</v>
      </c>
    </row>
    <row r="5821" spans="2:13" x14ac:dyDescent="0.2">
      <c r="B5821" s="19">
        <v>43282</v>
      </c>
      <c r="C5821" s="18">
        <v>2.4586901055228383</v>
      </c>
      <c r="D5821" s="20" t="s">
        <v>41</v>
      </c>
      <c r="E5821" s="20" t="s">
        <v>76</v>
      </c>
      <c r="F5821" s="20">
        <v>1000003187</v>
      </c>
      <c r="G5821" s="20" t="s">
        <v>75</v>
      </c>
      <c r="H5821" s="20" t="s">
        <v>8</v>
      </c>
      <c r="I5821" s="20">
        <v>10000131</v>
      </c>
      <c r="J5821" s="20" t="s">
        <v>36</v>
      </c>
      <c r="K5821" s="20" t="s">
        <v>110</v>
      </c>
      <c r="L5821" s="20" t="s">
        <v>110</v>
      </c>
      <c r="M5821" s="20" t="s">
        <v>110</v>
      </c>
    </row>
    <row r="5822" spans="2:13" x14ac:dyDescent="0.2">
      <c r="B5822" s="19">
        <v>43283</v>
      </c>
      <c r="C5822" s="18">
        <v>2.5078639076332947</v>
      </c>
      <c r="D5822" s="20" t="s">
        <v>41</v>
      </c>
      <c r="E5822" s="20" t="s">
        <v>76</v>
      </c>
      <c r="F5822" s="20">
        <v>1000003187</v>
      </c>
      <c r="G5822" s="20" t="s">
        <v>75</v>
      </c>
      <c r="H5822" s="20" t="s">
        <v>8</v>
      </c>
      <c r="I5822" s="20">
        <v>10000131</v>
      </c>
      <c r="J5822" s="20" t="s">
        <v>36</v>
      </c>
      <c r="K5822" s="20" t="s">
        <v>110</v>
      </c>
      <c r="L5822" s="20" t="s">
        <v>110</v>
      </c>
      <c r="M5822" s="20" t="s">
        <v>110</v>
      </c>
    </row>
    <row r="5823" spans="2:13" x14ac:dyDescent="0.2">
      <c r="B5823" s="19">
        <v>43284</v>
      </c>
      <c r="C5823" s="18">
        <v>2.5580211857859605</v>
      </c>
      <c r="D5823" s="20" t="s">
        <v>41</v>
      </c>
      <c r="E5823" s="20" t="s">
        <v>76</v>
      </c>
      <c r="F5823" s="20">
        <v>1000003187</v>
      </c>
      <c r="G5823" s="20" t="s">
        <v>75</v>
      </c>
      <c r="H5823" s="20" t="s">
        <v>8</v>
      </c>
      <c r="I5823" s="20">
        <v>10000131</v>
      </c>
      <c r="J5823" s="20" t="s">
        <v>36</v>
      </c>
      <c r="K5823" s="20" t="s">
        <v>110</v>
      </c>
      <c r="L5823" s="20" t="s">
        <v>110</v>
      </c>
      <c r="M5823" s="20" t="s">
        <v>110</v>
      </c>
    </row>
    <row r="5824" spans="2:13" x14ac:dyDescent="0.2">
      <c r="B5824" s="19">
        <v>43285</v>
      </c>
      <c r="C5824" s="18">
        <v>2.6091816095016798</v>
      </c>
      <c r="D5824" s="20" t="s">
        <v>41</v>
      </c>
      <c r="E5824" s="20" t="s">
        <v>76</v>
      </c>
      <c r="F5824" s="20">
        <v>1000003187</v>
      </c>
      <c r="G5824" s="20" t="s">
        <v>75</v>
      </c>
      <c r="H5824" s="20" t="s">
        <v>8</v>
      </c>
      <c r="I5824" s="20">
        <v>10000131</v>
      </c>
      <c r="J5824" s="20" t="s">
        <v>36</v>
      </c>
      <c r="K5824" s="20" t="s">
        <v>110</v>
      </c>
      <c r="L5824" s="20" t="s">
        <v>110</v>
      </c>
      <c r="M5824" s="20" t="s">
        <v>110</v>
      </c>
    </row>
    <row r="5825" spans="2:13" x14ac:dyDescent="0.2">
      <c r="B5825" s="19">
        <v>43286</v>
      </c>
      <c r="C5825" s="18">
        <v>2.6613652416917137</v>
      </c>
      <c r="D5825" s="20" t="s">
        <v>41</v>
      </c>
      <c r="E5825" s="20" t="s">
        <v>76</v>
      </c>
      <c r="F5825" s="20">
        <v>1000003187</v>
      </c>
      <c r="G5825" s="20" t="s">
        <v>75</v>
      </c>
      <c r="H5825" s="20" t="s">
        <v>8</v>
      </c>
      <c r="I5825" s="20">
        <v>10000131</v>
      </c>
      <c r="J5825" s="20" t="s">
        <v>36</v>
      </c>
      <c r="K5825" s="20" t="s">
        <v>110</v>
      </c>
      <c r="L5825" s="20" t="s">
        <v>110</v>
      </c>
      <c r="M5825" s="20" t="s">
        <v>110</v>
      </c>
    </row>
    <row r="5826" spans="2:13" x14ac:dyDescent="0.2">
      <c r="B5826" s="19">
        <v>43287</v>
      </c>
      <c r="C5826" s="18">
        <v>2.714592546525548</v>
      </c>
      <c r="D5826" s="20" t="s">
        <v>41</v>
      </c>
      <c r="E5826" s="20" t="s">
        <v>76</v>
      </c>
      <c r="F5826" s="20">
        <v>1000003187</v>
      </c>
      <c r="G5826" s="20" t="s">
        <v>75</v>
      </c>
      <c r="H5826" s="20" t="s">
        <v>8</v>
      </c>
      <c r="I5826" s="20">
        <v>10000131</v>
      </c>
      <c r="J5826" s="20" t="s">
        <v>36</v>
      </c>
      <c r="K5826" s="20" t="s">
        <v>110</v>
      </c>
      <c r="L5826" s="20" t="s">
        <v>110</v>
      </c>
      <c r="M5826" s="20" t="s">
        <v>110</v>
      </c>
    </row>
    <row r="5827" spans="2:13" x14ac:dyDescent="0.2">
      <c r="B5827" s="19">
        <v>43288</v>
      </c>
      <c r="C5827" s="18">
        <v>2.450884397456059</v>
      </c>
      <c r="D5827" s="20" t="s">
        <v>41</v>
      </c>
      <c r="E5827" s="20" t="s">
        <v>76</v>
      </c>
      <c r="F5827" s="20">
        <v>1000003187</v>
      </c>
      <c r="G5827" s="20" t="s">
        <v>75</v>
      </c>
      <c r="H5827" s="20" t="s">
        <v>8</v>
      </c>
      <c r="I5827" s="20">
        <v>10000131</v>
      </c>
      <c r="J5827" s="20" t="s">
        <v>36</v>
      </c>
      <c r="K5827" s="20" t="s">
        <v>110</v>
      </c>
      <c r="L5827" s="20" t="s">
        <v>110</v>
      </c>
      <c r="M5827" s="20" t="s">
        <v>110</v>
      </c>
    </row>
    <row r="5828" spans="2:13" x14ac:dyDescent="0.2">
      <c r="B5828" s="19">
        <v>43289</v>
      </c>
      <c r="C5828" s="18">
        <v>2.3919020854051802</v>
      </c>
      <c r="D5828" s="20" t="s">
        <v>41</v>
      </c>
      <c r="E5828" s="20" t="s">
        <v>76</v>
      </c>
      <c r="F5828" s="20">
        <v>1000003187</v>
      </c>
      <c r="G5828" s="20" t="s">
        <v>75</v>
      </c>
      <c r="H5828" s="20" t="s">
        <v>8</v>
      </c>
      <c r="I5828" s="20">
        <v>10000131</v>
      </c>
      <c r="J5828" s="20" t="s">
        <v>36</v>
      </c>
      <c r="K5828" s="20" t="s">
        <v>110</v>
      </c>
      <c r="L5828" s="20" t="s">
        <v>110</v>
      </c>
      <c r="M5828" s="20" t="s">
        <v>110</v>
      </c>
    </row>
    <row r="5829" spans="2:13" x14ac:dyDescent="0.2">
      <c r="B5829" s="19">
        <v>43290</v>
      </c>
      <c r="C5829" s="18">
        <v>2.4397401271132839</v>
      </c>
      <c r="D5829" s="20" t="s">
        <v>41</v>
      </c>
      <c r="E5829" s="20" t="s">
        <v>76</v>
      </c>
      <c r="F5829" s="20">
        <v>1000003187</v>
      </c>
      <c r="G5829" s="20" t="s">
        <v>75</v>
      </c>
      <c r="H5829" s="20" t="s">
        <v>8</v>
      </c>
      <c r="I5829" s="20">
        <v>10000131</v>
      </c>
      <c r="J5829" s="20" t="s">
        <v>36</v>
      </c>
      <c r="K5829" s="20" t="s">
        <v>110</v>
      </c>
      <c r="L5829" s="20" t="s">
        <v>110</v>
      </c>
      <c r="M5829" s="20" t="s">
        <v>110</v>
      </c>
    </row>
    <row r="5830" spans="2:13" x14ac:dyDescent="0.2">
      <c r="B5830" s="19">
        <v>43291</v>
      </c>
      <c r="C5830" s="18">
        <v>2.4885349296555495</v>
      </c>
      <c r="D5830" s="20" t="s">
        <v>41</v>
      </c>
      <c r="E5830" s="20" t="s">
        <v>76</v>
      </c>
      <c r="F5830" s="20">
        <v>1000003187</v>
      </c>
      <c r="G5830" s="20" t="s">
        <v>75</v>
      </c>
      <c r="H5830" s="20" t="s">
        <v>8</v>
      </c>
      <c r="I5830" s="20">
        <v>10000131</v>
      </c>
      <c r="J5830" s="20" t="s">
        <v>36</v>
      </c>
      <c r="K5830" s="20" t="s">
        <v>110</v>
      </c>
      <c r="L5830" s="20" t="s">
        <v>110</v>
      </c>
      <c r="M5830" s="20" t="s">
        <v>110</v>
      </c>
    </row>
    <row r="5831" spans="2:13" x14ac:dyDescent="0.2">
      <c r="B5831" s="19">
        <v>43292</v>
      </c>
      <c r="C5831" s="18">
        <v>2.5383056282486605</v>
      </c>
      <c r="D5831" s="20" t="s">
        <v>41</v>
      </c>
      <c r="E5831" s="20" t="s">
        <v>76</v>
      </c>
      <c r="F5831" s="20">
        <v>1000003187</v>
      </c>
      <c r="G5831" s="20" t="s">
        <v>75</v>
      </c>
      <c r="H5831" s="20" t="s">
        <v>8</v>
      </c>
      <c r="I5831" s="20">
        <v>10000131</v>
      </c>
      <c r="J5831" s="20" t="s">
        <v>36</v>
      </c>
      <c r="K5831" s="20" t="s">
        <v>110</v>
      </c>
      <c r="L5831" s="20" t="s">
        <v>110</v>
      </c>
      <c r="M5831" s="20" t="s">
        <v>110</v>
      </c>
    </row>
    <row r="5832" spans="2:13" x14ac:dyDescent="0.2">
      <c r="B5832" s="19">
        <v>43293</v>
      </c>
      <c r="C5832" s="18">
        <v>2.5890717408136332</v>
      </c>
      <c r="D5832" s="20" t="s">
        <v>41</v>
      </c>
      <c r="E5832" s="20" t="s">
        <v>76</v>
      </c>
      <c r="F5832" s="20">
        <v>1000003187</v>
      </c>
      <c r="G5832" s="20" t="s">
        <v>75</v>
      </c>
      <c r="H5832" s="20" t="s">
        <v>8</v>
      </c>
      <c r="I5832" s="20">
        <v>10000131</v>
      </c>
      <c r="J5832" s="20" t="s">
        <v>36</v>
      </c>
      <c r="K5832" s="20" t="s">
        <v>110</v>
      </c>
      <c r="L5832" s="20" t="s">
        <v>110</v>
      </c>
      <c r="M5832" s="20" t="s">
        <v>110</v>
      </c>
    </row>
    <row r="5833" spans="2:13" x14ac:dyDescent="0.2">
      <c r="B5833" s="19">
        <v>43294</v>
      </c>
      <c r="C5833" s="18">
        <v>2.6408531756299061</v>
      </c>
      <c r="D5833" s="20" t="s">
        <v>41</v>
      </c>
      <c r="E5833" s="20" t="s">
        <v>76</v>
      </c>
      <c r="F5833" s="20">
        <v>1000003187</v>
      </c>
      <c r="G5833" s="20" t="s">
        <v>75</v>
      </c>
      <c r="H5833" s="20" t="s">
        <v>8</v>
      </c>
      <c r="I5833" s="20">
        <v>10000131</v>
      </c>
      <c r="J5833" s="20" t="s">
        <v>36</v>
      </c>
      <c r="K5833" s="20" t="s">
        <v>110</v>
      </c>
      <c r="L5833" s="20" t="s">
        <v>110</v>
      </c>
      <c r="M5833" s="20" t="s">
        <v>110</v>
      </c>
    </row>
    <row r="5834" spans="2:13" x14ac:dyDescent="0.2">
      <c r="B5834" s="19">
        <v>43295</v>
      </c>
      <c r="C5834" s="18">
        <v>2.693670239142504</v>
      </c>
      <c r="D5834" s="20" t="s">
        <v>41</v>
      </c>
      <c r="E5834" s="20" t="s">
        <v>76</v>
      </c>
      <c r="F5834" s="20">
        <v>1000003187</v>
      </c>
      <c r="G5834" s="20" t="s">
        <v>75</v>
      </c>
      <c r="H5834" s="20" t="s">
        <v>8</v>
      </c>
      <c r="I5834" s="20">
        <v>10000131</v>
      </c>
      <c r="J5834" s="20" t="s">
        <v>36</v>
      </c>
      <c r="K5834" s="20" t="s">
        <v>110</v>
      </c>
      <c r="L5834" s="20" t="s">
        <v>110</v>
      </c>
      <c r="M5834" s="20" t="s">
        <v>110</v>
      </c>
    </row>
    <row r="5835" spans="2:13" x14ac:dyDescent="0.2">
      <c r="B5835" s="19">
        <v>43296</v>
      </c>
      <c r="C5835" s="18">
        <v>2.4855436439253551</v>
      </c>
      <c r="D5835" s="20" t="s">
        <v>41</v>
      </c>
      <c r="E5835" s="20" t="s">
        <v>76</v>
      </c>
      <c r="F5835" s="20">
        <v>1000003187</v>
      </c>
      <c r="G5835" s="20" t="s">
        <v>75</v>
      </c>
      <c r="H5835" s="20" t="s">
        <v>8</v>
      </c>
      <c r="I5835" s="20">
        <v>10000131</v>
      </c>
      <c r="J5835" s="20" t="s">
        <v>36</v>
      </c>
      <c r="K5835" s="20" t="s">
        <v>110</v>
      </c>
      <c r="L5835" s="20" t="s">
        <v>110</v>
      </c>
      <c r="M5835" s="20" t="s">
        <v>110</v>
      </c>
    </row>
    <row r="5836" spans="2:13" x14ac:dyDescent="0.2">
      <c r="B5836" s="19">
        <v>43297</v>
      </c>
      <c r="C5836" s="18">
        <v>2.535254516803862</v>
      </c>
      <c r="D5836" s="20" t="s">
        <v>41</v>
      </c>
      <c r="E5836" s="20" t="s">
        <v>76</v>
      </c>
      <c r="F5836" s="20">
        <v>1000003187</v>
      </c>
      <c r="G5836" s="20" t="s">
        <v>75</v>
      </c>
      <c r="H5836" s="20" t="s">
        <v>8</v>
      </c>
      <c r="I5836" s="20">
        <v>10000131</v>
      </c>
      <c r="J5836" s="20" t="s">
        <v>36</v>
      </c>
      <c r="K5836" s="20" t="s">
        <v>110</v>
      </c>
      <c r="L5836" s="20" t="s">
        <v>110</v>
      </c>
      <c r="M5836" s="20" t="s">
        <v>110</v>
      </c>
    </row>
    <row r="5837" spans="2:13" x14ac:dyDescent="0.2">
      <c r="B5837" s="19">
        <v>43298</v>
      </c>
      <c r="C5837" s="18">
        <v>2.5859596071399391</v>
      </c>
      <c r="D5837" s="20" t="s">
        <v>41</v>
      </c>
      <c r="E5837" s="20" t="s">
        <v>76</v>
      </c>
      <c r="F5837" s="20">
        <v>1000003187</v>
      </c>
      <c r="G5837" s="20" t="s">
        <v>75</v>
      </c>
      <c r="H5837" s="20" t="s">
        <v>8</v>
      </c>
      <c r="I5837" s="20">
        <v>10000131</v>
      </c>
      <c r="J5837" s="20" t="s">
        <v>36</v>
      </c>
      <c r="K5837" s="20" t="s">
        <v>110</v>
      </c>
      <c r="L5837" s="20" t="s">
        <v>110</v>
      </c>
      <c r="M5837" s="20" t="s">
        <v>110</v>
      </c>
    </row>
    <row r="5838" spans="2:13" x14ac:dyDescent="0.2">
      <c r="B5838" s="19">
        <v>43299</v>
      </c>
      <c r="C5838" s="18">
        <v>2.6376787992827375</v>
      </c>
      <c r="D5838" s="20" t="s">
        <v>41</v>
      </c>
      <c r="E5838" s="20" t="s">
        <v>76</v>
      </c>
      <c r="F5838" s="20">
        <v>1000003187</v>
      </c>
      <c r="G5838" s="20" t="s">
        <v>75</v>
      </c>
      <c r="H5838" s="20" t="s">
        <v>8</v>
      </c>
      <c r="I5838" s="20">
        <v>10000131</v>
      </c>
      <c r="J5838" s="20" t="s">
        <v>36</v>
      </c>
      <c r="K5838" s="20" t="s">
        <v>110</v>
      </c>
      <c r="L5838" s="20" t="s">
        <v>110</v>
      </c>
      <c r="M5838" s="20" t="s">
        <v>110</v>
      </c>
    </row>
    <row r="5839" spans="2:13" x14ac:dyDescent="0.2">
      <c r="B5839" s="19">
        <v>43300</v>
      </c>
      <c r="C5839" s="18">
        <v>2.4664323752683925</v>
      </c>
      <c r="D5839" s="20" t="s">
        <v>41</v>
      </c>
      <c r="E5839" s="20" t="s">
        <v>76</v>
      </c>
      <c r="F5839" s="20">
        <v>1000003187</v>
      </c>
      <c r="G5839" s="20" t="s">
        <v>75</v>
      </c>
      <c r="H5839" s="20" t="s">
        <v>8</v>
      </c>
      <c r="I5839" s="20">
        <v>10000131</v>
      </c>
      <c r="J5839" s="20" t="s">
        <v>36</v>
      </c>
      <c r="K5839" s="20" t="s">
        <v>110</v>
      </c>
      <c r="L5839" s="20" t="s">
        <v>110</v>
      </c>
      <c r="M5839" s="20" t="s">
        <v>110</v>
      </c>
    </row>
    <row r="5840" spans="2:13" x14ac:dyDescent="0.2">
      <c r="B5840" s="19">
        <v>43301</v>
      </c>
      <c r="C5840" s="18">
        <v>2.5157610227737606</v>
      </c>
      <c r="D5840" s="20" t="s">
        <v>41</v>
      </c>
      <c r="E5840" s="20" t="s">
        <v>76</v>
      </c>
      <c r="F5840" s="20">
        <v>1000003187</v>
      </c>
      <c r="G5840" s="20" t="s">
        <v>75</v>
      </c>
      <c r="H5840" s="20" t="s">
        <v>8</v>
      </c>
      <c r="I5840" s="20">
        <v>10000131</v>
      </c>
      <c r="J5840" s="20" t="s">
        <v>36</v>
      </c>
      <c r="K5840" s="20" t="s">
        <v>110</v>
      </c>
      <c r="L5840" s="20" t="s">
        <v>110</v>
      </c>
      <c r="M5840" s="20" t="s">
        <v>110</v>
      </c>
    </row>
    <row r="5841" spans="2:13" x14ac:dyDescent="0.2">
      <c r="B5841" s="19">
        <v>43252</v>
      </c>
      <c r="C5841" s="18">
        <v>0.14800000000000002</v>
      </c>
      <c r="D5841" s="20" t="s">
        <v>41</v>
      </c>
      <c r="E5841" s="20" t="s">
        <v>76</v>
      </c>
      <c r="F5841" s="20">
        <v>1000003187</v>
      </c>
      <c r="G5841" s="20" t="s">
        <v>75</v>
      </c>
      <c r="H5841" s="20" t="s">
        <v>24</v>
      </c>
      <c r="I5841" s="20">
        <v>40000080</v>
      </c>
      <c r="J5841" s="20" t="s">
        <v>65</v>
      </c>
      <c r="K5841" s="20" t="s">
        <v>110</v>
      </c>
      <c r="L5841" s="20" t="s">
        <v>110</v>
      </c>
      <c r="M5841" s="20" t="s">
        <v>110</v>
      </c>
    </row>
    <row r="5842" spans="2:13" x14ac:dyDescent="0.2">
      <c r="B5842" s="19">
        <v>43253</v>
      </c>
      <c r="C5842" s="18">
        <v>9.0959999999999999E-2</v>
      </c>
      <c r="D5842" s="20" t="s">
        <v>41</v>
      </c>
      <c r="E5842" s="20" t="s">
        <v>76</v>
      </c>
      <c r="F5842" s="20">
        <v>1000003187</v>
      </c>
      <c r="G5842" s="20" t="s">
        <v>75</v>
      </c>
      <c r="H5842" s="20" t="s">
        <v>24</v>
      </c>
      <c r="I5842" s="20">
        <v>40000080</v>
      </c>
      <c r="J5842" s="20" t="s">
        <v>65</v>
      </c>
      <c r="K5842" s="20" t="s">
        <v>110</v>
      </c>
      <c r="L5842" s="20" t="s">
        <v>110</v>
      </c>
      <c r="M5842" s="20" t="s">
        <v>110</v>
      </c>
    </row>
    <row r="5843" spans="2:13" x14ac:dyDescent="0.2">
      <c r="B5843" s="19">
        <v>43254</v>
      </c>
      <c r="C5843" s="18">
        <v>9.2779200000000006E-2</v>
      </c>
      <c r="D5843" s="20" t="s">
        <v>41</v>
      </c>
      <c r="E5843" s="20" t="s">
        <v>76</v>
      </c>
      <c r="F5843" s="20">
        <v>1000003187</v>
      </c>
      <c r="G5843" s="20" t="s">
        <v>75</v>
      </c>
      <c r="H5843" s="20" t="s">
        <v>24</v>
      </c>
      <c r="I5843" s="20">
        <v>40000080</v>
      </c>
      <c r="J5843" s="20" t="s">
        <v>65</v>
      </c>
      <c r="K5843" s="20" t="s">
        <v>110</v>
      </c>
      <c r="L5843" s="20" t="s">
        <v>110</v>
      </c>
      <c r="M5843" s="20" t="s">
        <v>110</v>
      </c>
    </row>
    <row r="5844" spans="2:13" x14ac:dyDescent="0.2">
      <c r="B5844" s="19">
        <v>43255</v>
      </c>
      <c r="C5844" s="18">
        <v>9.4634784E-2</v>
      </c>
      <c r="D5844" s="20" t="s">
        <v>41</v>
      </c>
      <c r="E5844" s="20" t="s">
        <v>76</v>
      </c>
      <c r="F5844" s="20">
        <v>1000003187</v>
      </c>
      <c r="G5844" s="20" t="s">
        <v>75</v>
      </c>
      <c r="H5844" s="20" t="s">
        <v>24</v>
      </c>
      <c r="I5844" s="20">
        <v>40000080</v>
      </c>
      <c r="J5844" s="20" t="s">
        <v>65</v>
      </c>
      <c r="K5844" s="20" t="s">
        <v>110</v>
      </c>
      <c r="L5844" s="20" t="s">
        <v>110</v>
      </c>
      <c r="M5844" s="20" t="s">
        <v>110</v>
      </c>
    </row>
    <row r="5845" spans="2:13" x14ac:dyDescent="0.2">
      <c r="B5845" s="19">
        <v>43256</v>
      </c>
      <c r="C5845" s="18">
        <v>9.652747968E-2</v>
      </c>
      <c r="D5845" s="20" t="s">
        <v>41</v>
      </c>
      <c r="E5845" s="20" t="s">
        <v>76</v>
      </c>
      <c r="F5845" s="20">
        <v>1000003187</v>
      </c>
      <c r="G5845" s="20" t="s">
        <v>75</v>
      </c>
      <c r="H5845" s="20" t="s">
        <v>24</v>
      </c>
      <c r="I5845" s="20">
        <v>40000080</v>
      </c>
      <c r="J5845" s="20" t="s">
        <v>65</v>
      </c>
      <c r="K5845" s="20" t="s">
        <v>110</v>
      </c>
      <c r="L5845" s="20" t="s">
        <v>110</v>
      </c>
      <c r="M5845" s="20" t="s">
        <v>110</v>
      </c>
    </row>
    <row r="5846" spans="2:13" x14ac:dyDescent="0.2">
      <c r="B5846" s="19">
        <v>43257</v>
      </c>
      <c r="C5846" s="18">
        <v>9.8458029273599992E-2</v>
      </c>
      <c r="D5846" s="20" t="s">
        <v>41</v>
      </c>
      <c r="E5846" s="20" t="s">
        <v>76</v>
      </c>
      <c r="F5846" s="20">
        <v>1000003187</v>
      </c>
      <c r="G5846" s="20" t="s">
        <v>75</v>
      </c>
      <c r="H5846" s="20" t="s">
        <v>24</v>
      </c>
      <c r="I5846" s="20">
        <v>40000080</v>
      </c>
      <c r="J5846" s="20" t="s">
        <v>65</v>
      </c>
      <c r="K5846" s="20" t="s">
        <v>110</v>
      </c>
      <c r="L5846" s="20" t="s">
        <v>110</v>
      </c>
      <c r="M5846" s="20" t="s">
        <v>110</v>
      </c>
    </row>
    <row r="5847" spans="2:13" x14ac:dyDescent="0.2">
      <c r="B5847" s="19">
        <v>43258</v>
      </c>
      <c r="C5847" s="18">
        <v>0.10042718985907201</v>
      </c>
      <c r="D5847" s="20" t="s">
        <v>41</v>
      </c>
      <c r="E5847" s="20" t="s">
        <v>76</v>
      </c>
      <c r="F5847" s="20">
        <v>1000003187</v>
      </c>
      <c r="G5847" s="20" t="s">
        <v>75</v>
      </c>
      <c r="H5847" s="20" t="s">
        <v>24</v>
      </c>
      <c r="I5847" s="20">
        <v>40000080</v>
      </c>
      <c r="J5847" s="20" t="s">
        <v>65</v>
      </c>
      <c r="K5847" s="20" t="s">
        <v>110</v>
      </c>
      <c r="L5847" s="20" t="s">
        <v>110</v>
      </c>
      <c r="M5847" s="20" t="s">
        <v>110</v>
      </c>
    </row>
    <row r="5848" spans="2:13" x14ac:dyDescent="0.2">
      <c r="B5848" s="19">
        <v>43259</v>
      </c>
      <c r="C5848" s="18">
        <v>0.10243573365625344</v>
      </c>
      <c r="D5848" s="20" t="s">
        <v>41</v>
      </c>
      <c r="E5848" s="20" t="s">
        <v>76</v>
      </c>
      <c r="F5848" s="20">
        <v>1000003187</v>
      </c>
      <c r="G5848" s="20" t="s">
        <v>75</v>
      </c>
      <c r="H5848" s="20" t="s">
        <v>24</v>
      </c>
      <c r="I5848" s="20">
        <v>40000080</v>
      </c>
      <c r="J5848" s="20" t="s">
        <v>65</v>
      </c>
      <c r="K5848" s="20" t="s">
        <v>110</v>
      </c>
      <c r="L5848" s="20" t="s">
        <v>110</v>
      </c>
      <c r="M5848" s="20" t="s">
        <v>110</v>
      </c>
    </row>
    <row r="5849" spans="2:13" x14ac:dyDescent="0.2">
      <c r="B5849" s="19">
        <v>43260</v>
      </c>
      <c r="C5849" s="18">
        <v>0.10448444832937852</v>
      </c>
      <c r="D5849" s="20" t="s">
        <v>41</v>
      </c>
      <c r="E5849" s="20" t="s">
        <v>76</v>
      </c>
      <c r="F5849" s="20">
        <v>1000003187</v>
      </c>
      <c r="G5849" s="20" t="s">
        <v>75</v>
      </c>
      <c r="H5849" s="20" t="s">
        <v>24</v>
      </c>
      <c r="I5849" s="20">
        <v>40000080</v>
      </c>
      <c r="J5849" s="20" t="s">
        <v>65</v>
      </c>
      <c r="K5849" s="20" t="s">
        <v>110</v>
      </c>
      <c r="L5849" s="20" t="s">
        <v>110</v>
      </c>
      <c r="M5849" s="20" t="s">
        <v>110</v>
      </c>
    </row>
    <row r="5850" spans="2:13" x14ac:dyDescent="0.2">
      <c r="B5850" s="19">
        <v>43261</v>
      </c>
      <c r="C5850" s="18">
        <v>0.10657413729596608</v>
      </c>
      <c r="D5850" s="20" t="s">
        <v>41</v>
      </c>
      <c r="E5850" s="20" t="s">
        <v>76</v>
      </c>
      <c r="F5850" s="20">
        <v>1000003187</v>
      </c>
      <c r="G5850" s="20" t="s">
        <v>75</v>
      </c>
      <c r="H5850" s="20" t="s">
        <v>24</v>
      </c>
      <c r="I5850" s="20">
        <v>40000080</v>
      </c>
      <c r="J5850" s="20" t="s">
        <v>65</v>
      </c>
      <c r="K5850" s="20" t="s">
        <v>110</v>
      </c>
      <c r="L5850" s="20" t="s">
        <v>110</v>
      </c>
      <c r="M5850" s="20" t="s">
        <v>110</v>
      </c>
    </row>
    <row r="5851" spans="2:13" x14ac:dyDescent="0.2">
      <c r="B5851" s="19">
        <v>43262</v>
      </c>
      <c r="C5851" s="18">
        <v>0.1087056200418854</v>
      </c>
      <c r="D5851" s="20" t="s">
        <v>41</v>
      </c>
      <c r="E5851" s="20" t="s">
        <v>76</v>
      </c>
      <c r="F5851" s="20">
        <v>1000003187</v>
      </c>
      <c r="G5851" s="20" t="s">
        <v>75</v>
      </c>
      <c r="H5851" s="20" t="s">
        <v>24</v>
      </c>
      <c r="I5851" s="20">
        <v>40000080</v>
      </c>
      <c r="J5851" s="20" t="s">
        <v>65</v>
      </c>
      <c r="K5851" s="20" t="s">
        <v>110</v>
      </c>
      <c r="L5851" s="20" t="s">
        <v>110</v>
      </c>
      <c r="M5851" s="20" t="s">
        <v>110</v>
      </c>
    </row>
    <row r="5852" spans="2:13" x14ac:dyDescent="0.2">
      <c r="B5852" s="19">
        <v>43263</v>
      </c>
      <c r="C5852" s="18">
        <v>0.1108797324427231</v>
      </c>
      <c r="D5852" s="20" t="s">
        <v>41</v>
      </c>
      <c r="E5852" s="20" t="s">
        <v>76</v>
      </c>
      <c r="F5852" s="20">
        <v>1000003187</v>
      </c>
      <c r="G5852" s="20" t="s">
        <v>75</v>
      </c>
      <c r="H5852" s="20" t="s">
        <v>24</v>
      </c>
      <c r="I5852" s="20">
        <v>40000080</v>
      </c>
      <c r="J5852" s="20" t="s">
        <v>65</v>
      </c>
      <c r="K5852" s="20" t="s">
        <v>110</v>
      </c>
      <c r="L5852" s="20" t="s">
        <v>110</v>
      </c>
      <c r="M5852" s="20" t="s">
        <v>110</v>
      </c>
    </row>
    <row r="5853" spans="2:13" x14ac:dyDescent="0.2">
      <c r="B5853" s="19">
        <v>43264</v>
      </c>
      <c r="C5853" s="18">
        <v>0.11309732709157756</v>
      </c>
      <c r="D5853" s="20" t="s">
        <v>41</v>
      </c>
      <c r="E5853" s="20" t="s">
        <v>76</v>
      </c>
      <c r="F5853" s="20">
        <v>1000003187</v>
      </c>
      <c r="G5853" s="20" t="s">
        <v>75</v>
      </c>
      <c r="H5853" s="20" t="s">
        <v>24</v>
      </c>
      <c r="I5853" s="20">
        <v>40000080</v>
      </c>
      <c r="J5853" s="20" t="s">
        <v>65</v>
      </c>
      <c r="K5853" s="20" t="s">
        <v>110</v>
      </c>
      <c r="L5853" s="20" t="s">
        <v>110</v>
      </c>
      <c r="M5853" s="20" t="s">
        <v>110</v>
      </c>
    </row>
    <row r="5854" spans="2:13" x14ac:dyDescent="0.2">
      <c r="B5854" s="19">
        <v>43265</v>
      </c>
      <c r="C5854" s="18">
        <v>0.11535927363340912</v>
      </c>
      <c r="D5854" s="20" t="s">
        <v>41</v>
      </c>
      <c r="E5854" s="20" t="s">
        <v>76</v>
      </c>
      <c r="F5854" s="20">
        <v>1000003187</v>
      </c>
      <c r="G5854" s="20" t="s">
        <v>75</v>
      </c>
      <c r="H5854" s="20" t="s">
        <v>24</v>
      </c>
      <c r="I5854" s="20">
        <v>40000080</v>
      </c>
      <c r="J5854" s="20" t="s">
        <v>65</v>
      </c>
      <c r="K5854" s="20" t="s">
        <v>110</v>
      </c>
      <c r="L5854" s="20" t="s">
        <v>110</v>
      </c>
      <c r="M5854" s="20" t="s">
        <v>110</v>
      </c>
    </row>
    <row r="5855" spans="2:13" x14ac:dyDescent="0.2">
      <c r="B5855" s="19">
        <v>43266</v>
      </c>
      <c r="C5855" s="18">
        <v>0.1176664591060773</v>
      </c>
      <c r="D5855" s="20" t="s">
        <v>41</v>
      </c>
      <c r="E5855" s="20" t="s">
        <v>76</v>
      </c>
      <c r="F5855" s="20">
        <v>1000003187</v>
      </c>
      <c r="G5855" s="20" t="s">
        <v>75</v>
      </c>
      <c r="H5855" s="20" t="s">
        <v>24</v>
      </c>
      <c r="I5855" s="20">
        <v>40000080</v>
      </c>
      <c r="J5855" s="20" t="s">
        <v>65</v>
      </c>
      <c r="K5855" s="20" t="s">
        <v>110</v>
      </c>
      <c r="L5855" s="20" t="s">
        <v>110</v>
      </c>
      <c r="M5855" s="20" t="s">
        <v>110</v>
      </c>
    </row>
    <row r="5856" spans="2:13" x14ac:dyDescent="0.2">
      <c r="B5856" s="19">
        <v>43267</v>
      </c>
      <c r="C5856" s="18">
        <v>0.12001978828819886</v>
      </c>
      <c r="D5856" s="20" t="s">
        <v>41</v>
      </c>
      <c r="E5856" s="20" t="s">
        <v>76</v>
      </c>
      <c r="F5856" s="20">
        <v>1000003187</v>
      </c>
      <c r="G5856" s="20" t="s">
        <v>75</v>
      </c>
      <c r="H5856" s="20" t="s">
        <v>24</v>
      </c>
      <c r="I5856" s="20">
        <v>40000080</v>
      </c>
      <c r="J5856" s="20" t="s">
        <v>65</v>
      </c>
      <c r="K5856" s="20" t="s">
        <v>110</v>
      </c>
      <c r="L5856" s="20" t="s">
        <v>110</v>
      </c>
      <c r="M5856" s="20" t="s">
        <v>110</v>
      </c>
    </row>
    <row r="5857" spans="2:13" x14ac:dyDescent="0.2">
      <c r="B5857" s="19">
        <v>43268</v>
      </c>
      <c r="C5857" s="18">
        <v>0.12242018405396284</v>
      </c>
      <c r="D5857" s="20" t="s">
        <v>41</v>
      </c>
      <c r="E5857" s="20" t="s">
        <v>76</v>
      </c>
      <c r="F5857" s="20">
        <v>1000003187</v>
      </c>
      <c r="G5857" s="20" t="s">
        <v>75</v>
      </c>
      <c r="H5857" s="20" t="s">
        <v>24</v>
      </c>
      <c r="I5857" s="20">
        <v>40000080</v>
      </c>
      <c r="J5857" s="20" t="s">
        <v>65</v>
      </c>
      <c r="K5857" s="20" t="s">
        <v>110</v>
      </c>
      <c r="L5857" s="20" t="s">
        <v>110</v>
      </c>
      <c r="M5857" s="20" t="s">
        <v>110</v>
      </c>
    </row>
    <row r="5858" spans="2:13" x14ac:dyDescent="0.2">
      <c r="B5858" s="19">
        <v>43269</v>
      </c>
      <c r="C5858" s="18">
        <v>0.1248685877350421</v>
      </c>
      <c r="D5858" s="20" t="s">
        <v>41</v>
      </c>
      <c r="E5858" s="20" t="s">
        <v>76</v>
      </c>
      <c r="F5858" s="20">
        <v>1000003187</v>
      </c>
      <c r="G5858" s="20" t="s">
        <v>75</v>
      </c>
      <c r="H5858" s="20" t="s">
        <v>24</v>
      </c>
      <c r="I5858" s="20">
        <v>40000080</v>
      </c>
      <c r="J5858" s="20" t="s">
        <v>65</v>
      </c>
      <c r="K5858" s="20" t="s">
        <v>110</v>
      </c>
      <c r="L5858" s="20" t="s">
        <v>110</v>
      </c>
      <c r="M5858" s="20" t="s">
        <v>110</v>
      </c>
    </row>
    <row r="5859" spans="2:13" x14ac:dyDescent="0.2">
      <c r="B5859" s="19">
        <v>43270</v>
      </c>
      <c r="C5859" s="18">
        <v>0.12736595948974294</v>
      </c>
      <c r="D5859" s="20" t="s">
        <v>41</v>
      </c>
      <c r="E5859" s="20" t="s">
        <v>76</v>
      </c>
      <c r="F5859" s="20">
        <v>1000003187</v>
      </c>
      <c r="G5859" s="20" t="s">
        <v>75</v>
      </c>
      <c r="H5859" s="20" t="s">
        <v>24</v>
      </c>
      <c r="I5859" s="20">
        <v>40000080</v>
      </c>
      <c r="J5859" s="20" t="s">
        <v>65</v>
      </c>
      <c r="K5859" s="20" t="s">
        <v>110</v>
      </c>
      <c r="L5859" s="20" t="s">
        <v>110</v>
      </c>
      <c r="M5859" s="20" t="s">
        <v>110</v>
      </c>
    </row>
    <row r="5860" spans="2:13" x14ac:dyDescent="0.2">
      <c r="B5860" s="19">
        <v>43271</v>
      </c>
      <c r="C5860" s="18">
        <v>0.12991327867953781</v>
      </c>
      <c r="D5860" s="20" t="s">
        <v>41</v>
      </c>
      <c r="E5860" s="20" t="s">
        <v>76</v>
      </c>
      <c r="F5860" s="20">
        <v>1000003187</v>
      </c>
      <c r="G5860" s="20" t="s">
        <v>75</v>
      </c>
      <c r="H5860" s="20" t="s">
        <v>24</v>
      </c>
      <c r="I5860" s="20">
        <v>40000080</v>
      </c>
      <c r="J5860" s="20" t="s">
        <v>65</v>
      </c>
      <c r="K5860" s="20" t="s">
        <v>110</v>
      </c>
      <c r="L5860" s="20" t="s">
        <v>110</v>
      </c>
      <c r="M5860" s="20" t="s">
        <v>110</v>
      </c>
    </row>
    <row r="5861" spans="2:13" x14ac:dyDescent="0.2">
      <c r="B5861" s="19">
        <v>43272</v>
      </c>
      <c r="C5861" s="18">
        <v>0.13251154425312855</v>
      </c>
      <c r="D5861" s="20" t="s">
        <v>41</v>
      </c>
      <c r="E5861" s="20" t="s">
        <v>76</v>
      </c>
      <c r="F5861" s="20">
        <v>1000003187</v>
      </c>
      <c r="G5861" s="20" t="s">
        <v>75</v>
      </c>
      <c r="H5861" s="20" t="s">
        <v>24</v>
      </c>
      <c r="I5861" s="20">
        <v>40000080</v>
      </c>
      <c r="J5861" s="20" t="s">
        <v>65</v>
      </c>
      <c r="K5861" s="20" t="s">
        <v>110</v>
      </c>
      <c r="L5861" s="20" t="s">
        <v>110</v>
      </c>
      <c r="M5861" s="20" t="s">
        <v>110</v>
      </c>
    </row>
    <row r="5862" spans="2:13" x14ac:dyDescent="0.2">
      <c r="B5862" s="19">
        <v>43273</v>
      </c>
      <c r="C5862" s="18">
        <v>0.13516177513819114</v>
      </c>
      <c r="D5862" s="20" t="s">
        <v>41</v>
      </c>
      <c r="E5862" s="20" t="s">
        <v>76</v>
      </c>
      <c r="F5862" s="20">
        <v>1000003187</v>
      </c>
      <c r="G5862" s="20" t="s">
        <v>75</v>
      </c>
      <c r="H5862" s="20" t="s">
        <v>24</v>
      </c>
      <c r="I5862" s="20">
        <v>40000080</v>
      </c>
      <c r="J5862" s="20" t="s">
        <v>65</v>
      </c>
      <c r="K5862" s="20" t="s">
        <v>110</v>
      </c>
      <c r="L5862" s="20" t="s">
        <v>110</v>
      </c>
      <c r="M5862" s="20" t="s">
        <v>110</v>
      </c>
    </row>
    <row r="5863" spans="2:13" x14ac:dyDescent="0.2">
      <c r="B5863" s="19">
        <v>43274</v>
      </c>
      <c r="C5863" s="18">
        <v>0.13786501064095494</v>
      </c>
      <c r="D5863" s="20" t="s">
        <v>41</v>
      </c>
      <c r="E5863" s="20" t="s">
        <v>76</v>
      </c>
      <c r="F5863" s="20">
        <v>1000003187</v>
      </c>
      <c r="G5863" s="20" t="s">
        <v>75</v>
      </c>
      <c r="H5863" s="20" t="s">
        <v>24</v>
      </c>
      <c r="I5863" s="20">
        <v>40000080</v>
      </c>
      <c r="J5863" s="20" t="s">
        <v>65</v>
      </c>
      <c r="K5863" s="20" t="s">
        <v>110</v>
      </c>
      <c r="L5863" s="20" t="s">
        <v>110</v>
      </c>
      <c r="M5863" s="20" t="s">
        <v>110</v>
      </c>
    </row>
    <row r="5864" spans="2:13" x14ac:dyDescent="0.2">
      <c r="B5864" s="19">
        <v>43275</v>
      </c>
      <c r="C5864" s="18">
        <v>0.14062231085377405</v>
      </c>
      <c r="D5864" s="20" t="s">
        <v>41</v>
      </c>
      <c r="E5864" s="20" t="s">
        <v>76</v>
      </c>
      <c r="F5864" s="20">
        <v>1000003187</v>
      </c>
      <c r="G5864" s="20" t="s">
        <v>75</v>
      </c>
      <c r="H5864" s="20" t="s">
        <v>24</v>
      </c>
      <c r="I5864" s="20">
        <v>40000080</v>
      </c>
      <c r="J5864" s="20" t="s">
        <v>65</v>
      </c>
      <c r="K5864" s="20" t="s">
        <v>110</v>
      </c>
      <c r="L5864" s="20" t="s">
        <v>110</v>
      </c>
      <c r="M5864" s="20" t="s">
        <v>110</v>
      </c>
    </row>
    <row r="5865" spans="2:13" x14ac:dyDescent="0.2">
      <c r="B5865" s="19">
        <v>43276</v>
      </c>
      <c r="C5865" s="18">
        <v>0.14343475707084954</v>
      </c>
      <c r="D5865" s="20" t="s">
        <v>41</v>
      </c>
      <c r="E5865" s="20" t="s">
        <v>76</v>
      </c>
      <c r="F5865" s="20">
        <v>1000003187</v>
      </c>
      <c r="G5865" s="20" t="s">
        <v>75</v>
      </c>
      <c r="H5865" s="20" t="s">
        <v>24</v>
      </c>
      <c r="I5865" s="20">
        <v>40000080</v>
      </c>
      <c r="J5865" s="20" t="s">
        <v>65</v>
      </c>
      <c r="K5865" s="20" t="s">
        <v>110</v>
      </c>
      <c r="L5865" s="20" t="s">
        <v>110</v>
      </c>
      <c r="M5865" s="20" t="s">
        <v>110</v>
      </c>
    </row>
    <row r="5866" spans="2:13" x14ac:dyDescent="0.2">
      <c r="B5866" s="19">
        <v>43277</v>
      </c>
      <c r="C5866" s="18">
        <v>0.14630345221226654</v>
      </c>
      <c r="D5866" s="20" t="s">
        <v>41</v>
      </c>
      <c r="E5866" s="20" t="s">
        <v>76</v>
      </c>
      <c r="F5866" s="20">
        <v>1000003187</v>
      </c>
      <c r="G5866" s="20" t="s">
        <v>75</v>
      </c>
      <c r="H5866" s="20" t="s">
        <v>24</v>
      </c>
      <c r="I5866" s="20">
        <v>40000080</v>
      </c>
      <c r="J5866" s="20" t="s">
        <v>65</v>
      </c>
      <c r="K5866" s="20" t="s">
        <v>110</v>
      </c>
      <c r="L5866" s="20" t="s">
        <v>110</v>
      </c>
      <c r="M5866" s="20" t="s">
        <v>110</v>
      </c>
    </row>
    <row r="5867" spans="2:13" x14ac:dyDescent="0.2">
      <c r="B5867" s="19">
        <v>43278</v>
      </c>
      <c r="C5867" s="18">
        <v>6.1229521256511828E-2</v>
      </c>
      <c r="D5867" s="20" t="s">
        <v>41</v>
      </c>
      <c r="E5867" s="20" t="s">
        <v>76</v>
      </c>
      <c r="F5867" s="20">
        <v>1000003187</v>
      </c>
      <c r="G5867" s="20" t="s">
        <v>75</v>
      </c>
      <c r="H5867" s="20" t="s">
        <v>24</v>
      </c>
      <c r="I5867" s="20">
        <v>40000080</v>
      </c>
      <c r="J5867" s="20" t="s">
        <v>65</v>
      </c>
      <c r="K5867" s="20" t="s">
        <v>110</v>
      </c>
      <c r="L5867" s="20" t="s">
        <v>110</v>
      </c>
      <c r="M5867" s="20" t="s">
        <v>110</v>
      </c>
    </row>
    <row r="5868" spans="2:13" x14ac:dyDescent="0.2">
      <c r="B5868" s="19">
        <v>43279</v>
      </c>
      <c r="C5868" s="18">
        <v>6.2454111681642062E-2</v>
      </c>
      <c r="D5868" s="20" t="s">
        <v>41</v>
      </c>
      <c r="E5868" s="20" t="s">
        <v>76</v>
      </c>
      <c r="F5868" s="20">
        <v>1000003187</v>
      </c>
      <c r="G5868" s="20" t="s">
        <v>75</v>
      </c>
      <c r="H5868" s="20" t="s">
        <v>24</v>
      </c>
      <c r="I5868" s="20">
        <v>40000080</v>
      </c>
      <c r="J5868" s="20" t="s">
        <v>65</v>
      </c>
      <c r="K5868" s="20" t="s">
        <v>110</v>
      </c>
      <c r="L5868" s="20" t="s">
        <v>110</v>
      </c>
      <c r="M5868" s="20" t="s">
        <v>110</v>
      </c>
    </row>
    <row r="5869" spans="2:13" x14ac:dyDescent="0.2">
      <c r="B5869" s="19">
        <v>43280</v>
      </c>
      <c r="C5869" s="18">
        <v>6.3703193915274903E-2</v>
      </c>
      <c r="D5869" s="20" t="s">
        <v>41</v>
      </c>
      <c r="E5869" s="20" t="s">
        <v>76</v>
      </c>
      <c r="F5869" s="20">
        <v>1000003187</v>
      </c>
      <c r="G5869" s="20" t="s">
        <v>75</v>
      </c>
      <c r="H5869" s="20" t="s">
        <v>24</v>
      </c>
      <c r="I5869" s="20">
        <v>40000080</v>
      </c>
      <c r="J5869" s="20" t="s">
        <v>65</v>
      </c>
      <c r="K5869" s="20" t="s">
        <v>110</v>
      </c>
      <c r="L5869" s="20" t="s">
        <v>110</v>
      </c>
      <c r="M5869" s="20" t="s">
        <v>110</v>
      </c>
    </row>
    <row r="5870" spans="2:13" x14ac:dyDescent="0.2">
      <c r="B5870" s="19">
        <v>43281</v>
      </c>
      <c r="C5870" s="18">
        <v>6.4977257793580392E-2</v>
      </c>
      <c r="D5870" s="20" t="s">
        <v>41</v>
      </c>
      <c r="E5870" s="20" t="s">
        <v>76</v>
      </c>
      <c r="F5870" s="20">
        <v>1000003187</v>
      </c>
      <c r="G5870" s="20" t="s">
        <v>75</v>
      </c>
      <c r="H5870" s="20" t="s">
        <v>24</v>
      </c>
      <c r="I5870" s="20">
        <v>40000080</v>
      </c>
      <c r="J5870" s="20" t="s">
        <v>65</v>
      </c>
      <c r="K5870" s="20" t="s">
        <v>110</v>
      </c>
      <c r="L5870" s="20" t="s">
        <v>110</v>
      </c>
      <c r="M5870" s="20" t="s">
        <v>110</v>
      </c>
    </row>
    <row r="5871" spans="2:13" x14ac:dyDescent="0.2">
      <c r="B5871" s="19">
        <v>43282</v>
      </c>
      <c r="C5871" s="18">
        <v>6.6276802949451999E-2</v>
      </c>
      <c r="D5871" s="20" t="s">
        <v>41</v>
      </c>
      <c r="E5871" s="20" t="s">
        <v>76</v>
      </c>
      <c r="F5871" s="20">
        <v>1000003187</v>
      </c>
      <c r="G5871" s="20" t="s">
        <v>75</v>
      </c>
      <c r="H5871" s="20" t="s">
        <v>24</v>
      </c>
      <c r="I5871" s="20">
        <v>40000080</v>
      </c>
      <c r="J5871" s="20" t="s">
        <v>65</v>
      </c>
      <c r="K5871" s="20" t="s">
        <v>110</v>
      </c>
      <c r="L5871" s="20" t="s">
        <v>110</v>
      </c>
      <c r="M5871" s="20" t="s">
        <v>110</v>
      </c>
    </row>
    <row r="5872" spans="2:13" x14ac:dyDescent="0.2">
      <c r="B5872" s="19">
        <v>43283</v>
      </c>
      <c r="C5872" s="18">
        <v>6.7602339008441051E-2</v>
      </c>
      <c r="D5872" s="20" t="s">
        <v>41</v>
      </c>
      <c r="E5872" s="20" t="s">
        <v>76</v>
      </c>
      <c r="F5872" s="20">
        <v>1000003187</v>
      </c>
      <c r="G5872" s="20" t="s">
        <v>75</v>
      </c>
      <c r="H5872" s="20" t="s">
        <v>24</v>
      </c>
      <c r="I5872" s="20">
        <v>40000080</v>
      </c>
      <c r="J5872" s="20" t="s">
        <v>65</v>
      </c>
      <c r="K5872" s="20" t="s">
        <v>110</v>
      </c>
      <c r="L5872" s="20" t="s">
        <v>110</v>
      </c>
      <c r="M5872" s="20" t="s">
        <v>110</v>
      </c>
    </row>
    <row r="5873" spans="2:13" x14ac:dyDescent="0.2">
      <c r="B5873" s="19">
        <v>43284</v>
      </c>
      <c r="C5873" s="18">
        <v>6.8954385788609865E-2</v>
      </c>
      <c r="D5873" s="20" t="s">
        <v>41</v>
      </c>
      <c r="E5873" s="20" t="s">
        <v>76</v>
      </c>
      <c r="F5873" s="20">
        <v>1000003187</v>
      </c>
      <c r="G5873" s="20" t="s">
        <v>75</v>
      </c>
      <c r="H5873" s="20" t="s">
        <v>24</v>
      </c>
      <c r="I5873" s="20">
        <v>40000080</v>
      </c>
      <c r="J5873" s="20" t="s">
        <v>65</v>
      </c>
      <c r="K5873" s="20" t="s">
        <v>110</v>
      </c>
      <c r="L5873" s="20" t="s">
        <v>110</v>
      </c>
      <c r="M5873" s="20" t="s">
        <v>110</v>
      </c>
    </row>
    <row r="5874" spans="2:13" x14ac:dyDescent="0.2">
      <c r="B5874" s="19">
        <v>43285</v>
      </c>
      <c r="C5874" s="18">
        <v>7.0333473504382071E-2</v>
      </c>
      <c r="D5874" s="20" t="s">
        <v>41</v>
      </c>
      <c r="E5874" s="20" t="s">
        <v>76</v>
      </c>
      <c r="F5874" s="20">
        <v>1000003187</v>
      </c>
      <c r="G5874" s="20" t="s">
        <v>75</v>
      </c>
      <c r="H5874" s="20" t="s">
        <v>24</v>
      </c>
      <c r="I5874" s="20">
        <v>40000080</v>
      </c>
      <c r="J5874" s="20" t="s">
        <v>65</v>
      </c>
      <c r="K5874" s="20" t="s">
        <v>110</v>
      </c>
      <c r="L5874" s="20" t="s">
        <v>110</v>
      </c>
      <c r="M5874" s="20" t="s">
        <v>110</v>
      </c>
    </row>
    <row r="5875" spans="2:13" x14ac:dyDescent="0.2">
      <c r="B5875" s="19">
        <v>43286</v>
      </c>
      <c r="C5875" s="18">
        <v>7.1740142974469706E-2</v>
      </c>
      <c r="D5875" s="20" t="s">
        <v>41</v>
      </c>
      <c r="E5875" s="20" t="s">
        <v>76</v>
      </c>
      <c r="F5875" s="20">
        <v>1000003187</v>
      </c>
      <c r="G5875" s="20" t="s">
        <v>75</v>
      </c>
      <c r="H5875" s="20" t="s">
        <v>24</v>
      </c>
      <c r="I5875" s="20">
        <v>40000080</v>
      </c>
      <c r="J5875" s="20" t="s">
        <v>65</v>
      </c>
      <c r="K5875" s="20" t="s">
        <v>110</v>
      </c>
      <c r="L5875" s="20" t="s">
        <v>110</v>
      </c>
      <c r="M5875" s="20" t="s">
        <v>110</v>
      </c>
    </row>
    <row r="5876" spans="2:13" x14ac:dyDescent="0.2">
      <c r="B5876" s="19">
        <v>43287</v>
      </c>
      <c r="C5876" s="18">
        <v>7.3174945833959101E-2</v>
      </c>
      <c r="D5876" s="20" t="s">
        <v>41</v>
      </c>
      <c r="E5876" s="20" t="s">
        <v>76</v>
      </c>
      <c r="F5876" s="20">
        <v>1000003187</v>
      </c>
      <c r="G5876" s="20" t="s">
        <v>75</v>
      </c>
      <c r="H5876" s="20" t="s">
        <v>24</v>
      </c>
      <c r="I5876" s="20">
        <v>40000080</v>
      </c>
      <c r="J5876" s="20" t="s">
        <v>65</v>
      </c>
      <c r="K5876" s="20" t="s">
        <v>110</v>
      </c>
      <c r="L5876" s="20" t="s">
        <v>110</v>
      </c>
      <c r="M5876" s="20" t="s">
        <v>110</v>
      </c>
    </row>
    <row r="5877" spans="2:13" x14ac:dyDescent="0.2">
      <c r="B5877" s="19">
        <v>43288</v>
      </c>
      <c r="C5877" s="18">
        <v>7.4638444750638286E-2</v>
      </c>
      <c r="D5877" s="20" t="s">
        <v>41</v>
      </c>
      <c r="E5877" s="20" t="s">
        <v>76</v>
      </c>
      <c r="F5877" s="20">
        <v>1000003187</v>
      </c>
      <c r="G5877" s="20" t="s">
        <v>75</v>
      </c>
      <c r="H5877" s="20" t="s">
        <v>24</v>
      </c>
      <c r="I5877" s="20">
        <v>40000080</v>
      </c>
      <c r="J5877" s="20" t="s">
        <v>65</v>
      </c>
      <c r="K5877" s="20" t="s">
        <v>110</v>
      </c>
      <c r="L5877" s="20" t="s">
        <v>110</v>
      </c>
      <c r="M5877" s="20" t="s">
        <v>110</v>
      </c>
    </row>
    <row r="5878" spans="2:13" x14ac:dyDescent="0.2">
      <c r="B5878" s="19">
        <v>43289</v>
      </c>
      <c r="C5878" s="18">
        <v>7.613121364565105E-2</v>
      </c>
      <c r="D5878" s="20" t="s">
        <v>41</v>
      </c>
      <c r="E5878" s="20" t="s">
        <v>76</v>
      </c>
      <c r="F5878" s="20">
        <v>1000003187</v>
      </c>
      <c r="G5878" s="20" t="s">
        <v>75</v>
      </c>
      <c r="H5878" s="20" t="s">
        <v>24</v>
      </c>
      <c r="I5878" s="20">
        <v>40000080</v>
      </c>
      <c r="J5878" s="20" t="s">
        <v>65</v>
      </c>
      <c r="K5878" s="20" t="s">
        <v>110</v>
      </c>
      <c r="L5878" s="20" t="s">
        <v>110</v>
      </c>
      <c r="M5878" s="20" t="s">
        <v>110</v>
      </c>
    </row>
    <row r="5879" spans="2:13" x14ac:dyDescent="0.2">
      <c r="B5879" s="19">
        <v>43290</v>
      </c>
      <c r="C5879" s="18">
        <v>7.7653837918564075E-2</v>
      </c>
      <c r="D5879" s="20" t="s">
        <v>41</v>
      </c>
      <c r="E5879" s="20" t="s">
        <v>76</v>
      </c>
      <c r="F5879" s="20">
        <v>1000003187</v>
      </c>
      <c r="G5879" s="20" t="s">
        <v>75</v>
      </c>
      <c r="H5879" s="20" t="s">
        <v>24</v>
      </c>
      <c r="I5879" s="20">
        <v>40000080</v>
      </c>
      <c r="J5879" s="20" t="s">
        <v>65</v>
      </c>
      <c r="K5879" s="20" t="s">
        <v>110</v>
      </c>
      <c r="L5879" s="20" t="s">
        <v>110</v>
      </c>
      <c r="M5879" s="20" t="s">
        <v>110</v>
      </c>
    </row>
    <row r="5880" spans="2:13" x14ac:dyDescent="0.2">
      <c r="B5880" s="19">
        <v>43291</v>
      </c>
      <c r="C5880" s="18">
        <v>7.9206914676935358E-2</v>
      </c>
      <c r="D5880" s="20" t="s">
        <v>41</v>
      </c>
      <c r="E5880" s="20" t="s">
        <v>76</v>
      </c>
      <c r="F5880" s="20">
        <v>1000003187</v>
      </c>
      <c r="G5880" s="20" t="s">
        <v>75</v>
      </c>
      <c r="H5880" s="20" t="s">
        <v>24</v>
      </c>
      <c r="I5880" s="20">
        <v>40000080</v>
      </c>
      <c r="J5880" s="20" t="s">
        <v>65</v>
      </c>
      <c r="K5880" s="20" t="s">
        <v>110</v>
      </c>
      <c r="L5880" s="20" t="s">
        <v>110</v>
      </c>
      <c r="M5880" s="20" t="s">
        <v>110</v>
      </c>
    </row>
    <row r="5881" spans="2:13" x14ac:dyDescent="0.2">
      <c r="B5881" s="19">
        <v>43292</v>
      </c>
      <c r="C5881" s="18">
        <v>8.079105297047405E-2</v>
      </c>
      <c r="D5881" s="20" t="s">
        <v>41</v>
      </c>
      <c r="E5881" s="20" t="s">
        <v>76</v>
      </c>
      <c r="F5881" s="20">
        <v>1000003187</v>
      </c>
      <c r="G5881" s="20" t="s">
        <v>75</v>
      </c>
      <c r="H5881" s="20" t="s">
        <v>24</v>
      </c>
      <c r="I5881" s="20">
        <v>40000080</v>
      </c>
      <c r="J5881" s="20" t="s">
        <v>65</v>
      </c>
      <c r="K5881" s="20" t="s">
        <v>110</v>
      </c>
      <c r="L5881" s="20" t="s">
        <v>110</v>
      </c>
      <c r="M5881" s="20" t="s">
        <v>110</v>
      </c>
    </row>
    <row r="5882" spans="2:13" x14ac:dyDescent="0.2">
      <c r="B5882" s="19">
        <v>43293</v>
      </c>
      <c r="C5882" s="18">
        <v>8.2406874029883531E-2</v>
      </c>
      <c r="D5882" s="20" t="s">
        <v>41</v>
      </c>
      <c r="E5882" s="20" t="s">
        <v>76</v>
      </c>
      <c r="F5882" s="20">
        <v>1000003187</v>
      </c>
      <c r="G5882" s="20" t="s">
        <v>75</v>
      </c>
      <c r="H5882" s="20" t="s">
        <v>24</v>
      </c>
      <c r="I5882" s="20">
        <v>40000080</v>
      </c>
      <c r="J5882" s="20" t="s">
        <v>65</v>
      </c>
      <c r="K5882" s="20" t="s">
        <v>110</v>
      </c>
      <c r="L5882" s="20" t="s">
        <v>110</v>
      </c>
      <c r="M5882" s="20" t="s">
        <v>110</v>
      </c>
    </row>
    <row r="5883" spans="2:13" x14ac:dyDescent="0.2">
      <c r="B5883" s="19">
        <v>43294</v>
      </c>
      <c r="C5883" s="18">
        <v>8.4055011510481212E-2</v>
      </c>
      <c r="D5883" s="20" t="s">
        <v>41</v>
      </c>
      <c r="E5883" s="20" t="s">
        <v>76</v>
      </c>
      <c r="F5883" s="20">
        <v>1000003187</v>
      </c>
      <c r="G5883" s="20" t="s">
        <v>75</v>
      </c>
      <c r="H5883" s="20" t="s">
        <v>24</v>
      </c>
      <c r="I5883" s="20">
        <v>40000080</v>
      </c>
      <c r="J5883" s="20" t="s">
        <v>65</v>
      </c>
      <c r="K5883" s="20" t="s">
        <v>110</v>
      </c>
      <c r="L5883" s="20" t="s">
        <v>110</v>
      </c>
      <c r="M5883" s="20" t="s">
        <v>110</v>
      </c>
    </row>
    <row r="5884" spans="2:13" x14ac:dyDescent="0.2">
      <c r="B5884" s="19">
        <v>43295</v>
      </c>
      <c r="C5884" s="18">
        <v>8.5736111740690818E-2</v>
      </c>
      <c r="D5884" s="20" t="s">
        <v>41</v>
      </c>
      <c r="E5884" s="20" t="s">
        <v>76</v>
      </c>
      <c r="F5884" s="20">
        <v>1000003187</v>
      </c>
      <c r="G5884" s="20" t="s">
        <v>75</v>
      </c>
      <c r="H5884" s="20" t="s">
        <v>24</v>
      </c>
      <c r="I5884" s="20">
        <v>40000080</v>
      </c>
      <c r="J5884" s="20" t="s">
        <v>65</v>
      </c>
      <c r="K5884" s="20" t="s">
        <v>110</v>
      </c>
      <c r="L5884" s="20" t="s">
        <v>110</v>
      </c>
      <c r="M5884" s="20" t="s">
        <v>110</v>
      </c>
    </row>
    <row r="5885" spans="2:13" x14ac:dyDescent="0.2">
      <c r="B5885" s="19">
        <v>43296</v>
      </c>
      <c r="C5885" s="18">
        <v>8.7450833975504641E-2</v>
      </c>
      <c r="D5885" s="20" t="s">
        <v>41</v>
      </c>
      <c r="E5885" s="20" t="s">
        <v>76</v>
      </c>
      <c r="F5885" s="20">
        <v>1000003187</v>
      </c>
      <c r="G5885" s="20" t="s">
        <v>75</v>
      </c>
      <c r="H5885" s="20" t="s">
        <v>24</v>
      </c>
      <c r="I5885" s="20">
        <v>40000080</v>
      </c>
      <c r="J5885" s="20" t="s">
        <v>65</v>
      </c>
      <c r="K5885" s="20" t="s">
        <v>110</v>
      </c>
      <c r="L5885" s="20" t="s">
        <v>110</v>
      </c>
      <c r="M5885" s="20" t="s">
        <v>110</v>
      </c>
    </row>
    <row r="5886" spans="2:13" x14ac:dyDescent="0.2">
      <c r="B5886" s="19">
        <v>43297</v>
      </c>
      <c r="C5886" s="18">
        <v>8.9199850655014734E-2</v>
      </c>
      <c r="D5886" s="20" t="s">
        <v>41</v>
      </c>
      <c r="E5886" s="20" t="s">
        <v>76</v>
      </c>
      <c r="F5886" s="20">
        <v>1000003187</v>
      </c>
      <c r="G5886" s="20" t="s">
        <v>75</v>
      </c>
      <c r="H5886" s="20" t="s">
        <v>24</v>
      </c>
      <c r="I5886" s="20">
        <v>40000080</v>
      </c>
      <c r="J5886" s="20" t="s">
        <v>65</v>
      </c>
      <c r="K5886" s="20" t="s">
        <v>110</v>
      </c>
      <c r="L5886" s="20" t="s">
        <v>110</v>
      </c>
      <c r="M5886" s="20" t="s">
        <v>110</v>
      </c>
    </row>
    <row r="5887" spans="2:13" x14ac:dyDescent="0.2">
      <c r="B5887" s="19">
        <v>43298</v>
      </c>
      <c r="C5887" s="18">
        <v>9.0983847668115028E-2</v>
      </c>
      <c r="D5887" s="20" t="s">
        <v>41</v>
      </c>
      <c r="E5887" s="20" t="s">
        <v>76</v>
      </c>
      <c r="F5887" s="20">
        <v>1000003187</v>
      </c>
      <c r="G5887" s="20" t="s">
        <v>75</v>
      </c>
      <c r="H5887" s="20" t="s">
        <v>24</v>
      </c>
      <c r="I5887" s="20">
        <v>40000080</v>
      </c>
      <c r="J5887" s="20" t="s">
        <v>65</v>
      </c>
      <c r="K5887" s="20" t="s">
        <v>110</v>
      </c>
      <c r="L5887" s="20" t="s">
        <v>110</v>
      </c>
      <c r="M5887" s="20" t="s">
        <v>110</v>
      </c>
    </row>
    <row r="5888" spans="2:13" x14ac:dyDescent="0.2">
      <c r="B5888" s="19">
        <v>43299</v>
      </c>
      <c r="C5888" s="18">
        <v>9.2803524621477326E-2</v>
      </c>
      <c r="D5888" s="20" t="s">
        <v>41</v>
      </c>
      <c r="E5888" s="20" t="s">
        <v>76</v>
      </c>
      <c r="F5888" s="20">
        <v>1000003187</v>
      </c>
      <c r="G5888" s="20" t="s">
        <v>75</v>
      </c>
      <c r="H5888" s="20" t="s">
        <v>24</v>
      </c>
      <c r="I5888" s="20">
        <v>40000080</v>
      </c>
      <c r="J5888" s="20" t="s">
        <v>65</v>
      </c>
      <c r="K5888" s="20" t="s">
        <v>110</v>
      </c>
      <c r="L5888" s="20" t="s">
        <v>110</v>
      </c>
      <c r="M5888" s="20" t="s">
        <v>110</v>
      </c>
    </row>
    <row r="5889" spans="2:13" x14ac:dyDescent="0.2">
      <c r="B5889" s="19">
        <v>43300</v>
      </c>
      <c r="C5889" s="18">
        <v>9.4659595113906855E-2</v>
      </c>
      <c r="D5889" s="20" t="s">
        <v>41</v>
      </c>
      <c r="E5889" s="20" t="s">
        <v>76</v>
      </c>
      <c r="F5889" s="20">
        <v>1000003187</v>
      </c>
      <c r="G5889" s="20" t="s">
        <v>75</v>
      </c>
      <c r="H5889" s="20" t="s">
        <v>24</v>
      </c>
      <c r="I5889" s="20">
        <v>40000080</v>
      </c>
      <c r="J5889" s="20" t="s">
        <v>65</v>
      </c>
      <c r="K5889" s="20" t="s">
        <v>110</v>
      </c>
      <c r="L5889" s="20" t="s">
        <v>110</v>
      </c>
      <c r="M5889" s="20" t="s">
        <v>110</v>
      </c>
    </row>
    <row r="5890" spans="2:13" x14ac:dyDescent="0.2">
      <c r="B5890" s="19">
        <v>43301</v>
      </c>
      <c r="C5890" s="18">
        <v>9.6552787016184999E-2</v>
      </c>
      <c r="D5890" s="20" t="s">
        <v>41</v>
      </c>
      <c r="E5890" s="20" t="s">
        <v>76</v>
      </c>
      <c r="F5890" s="20">
        <v>1000003187</v>
      </c>
      <c r="G5890" s="20" t="s">
        <v>75</v>
      </c>
      <c r="H5890" s="20" t="s">
        <v>24</v>
      </c>
      <c r="I5890" s="20">
        <v>40000080</v>
      </c>
      <c r="J5890" s="20" t="s">
        <v>65</v>
      </c>
      <c r="K5890" s="20" t="s">
        <v>110</v>
      </c>
      <c r="L5890" s="20" t="s">
        <v>110</v>
      </c>
      <c r="M5890" s="20" t="s">
        <v>110</v>
      </c>
    </row>
    <row r="5891" spans="2:13" x14ac:dyDescent="0.2">
      <c r="B5891" s="19">
        <v>43252</v>
      </c>
      <c r="C5891" s="18">
        <v>0.122</v>
      </c>
      <c r="D5891" s="20" t="s">
        <v>20</v>
      </c>
      <c r="E5891" s="20" t="s">
        <v>62</v>
      </c>
      <c r="F5891" s="20">
        <v>1000002973</v>
      </c>
      <c r="G5891" s="20" t="s">
        <v>61</v>
      </c>
      <c r="H5891" s="20" t="s">
        <v>8</v>
      </c>
      <c r="I5891" s="20">
        <v>10000136</v>
      </c>
      <c r="J5891" s="20" t="s">
        <v>38</v>
      </c>
      <c r="K5891" s="20" t="s">
        <v>110</v>
      </c>
      <c r="L5891" s="20" t="s">
        <v>110</v>
      </c>
      <c r="M5891" s="20" t="s">
        <v>110</v>
      </c>
    </row>
    <row r="5892" spans="2:13" x14ac:dyDescent="0.2">
      <c r="B5892" s="19">
        <v>43253</v>
      </c>
      <c r="C5892" s="18">
        <v>0.12444</v>
      </c>
      <c r="D5892" s="20" t="s">
        <v>20</v>
      </c>
      <c r="E5892" s="20" t="s">
        <v>62</v>
      </c>
      <c r="F5892" s="20">
        <v>1000002973</v>
      </c>
      <c r="G5892" s="20" t="s">
        <v>61</v>
      </c>
      <c r="H5892" s="20" t="s">
        <v>8</v>
      </c>
      <c r="I5892" s="20">
        <v>10000136</v>
      </c>
      <c r="J5892" s="20" t="s">
        <v>38</v>
      </c>
      <c r="K5892" s="20" t="s">
        <v>110</v>
      </c>
      <c r="L5892" s="20" t="s">
        <v>110</v>
      </c>
      <c r="M5892" s="20" t="s">
        <v>110</v>
      </c>
    </row>
    <row r="5893" spans="2:13" x14ac:dyDescent="0.2">
      <c r="B5893" s="19">
        <v>43254</v>
      </c>
      <c r="C5893" s="18">
        <v>0.12692879999999998</v>
      </c>
      <c r="D5893" s="20" t="s">
        <v>20</v>
      </c>
      <c r="E5893" s="20" t="s">
        <v>62</v>
      </c>
      <c r="F5893" s="20">
        <v>1000002973</v>
      </c>
      <c r="G5893" s="20" t="s">
        <v>61</v>
      </c>
      <c r="H5893" s="20" t="s">
        <v>8</v>
      </c>
      <c r="I5893" s="20">
        <v>10000136</v>
      </c>
      <c r="J5893" s="20" t="s">
        <v>38</v>
      </c>
      <c r="K5893" s="20" t="s">
        <v>110</v>
      </c>
      <c r="L5893" s="20" t="s">
        <v>110</v>
      </c>
      <c r="M5893" s="20" t="s">
        <v>110</v>
      </c>
    </row>
    <row r="5894" spans="2:13" x14ac:dyDescent="0.2">
      <c r="B5894" s="19">
        <v>43255</v>
      </c>
      <c r="C5894" s="18">
        <v>0.129467376</v>
      </c>
      <c r="D5894" s="20" t="s">
        <v>20</v>
      </c>
      <c r="E5894" s="20" t="s">
        <v>62</v>
      </c>
      <c r="F5894" s="20">
        <v>1000002973</v>
      </c>
      <c r="G5894" s="20" t="s">
        <v>61</v>
      </c>
      <c r="H5894" s="20" t="s">
        <v>8</v>
      </c>
      <c r="I5894" s="20">
        <v>10000136</v>
      </c>
      <c r="J5894" s="20" t="s">
        <v>38</v>
      </c>
      <c r="K5894" s="20" t="s">
        <v>110</v>
      </c>
      <c r="L5894" s="20" t="s">
        <v>110</v>
      </c>
      <c r="M5894" s="20" t="s">
        <v>110</v>
      </c>
    </row>
    <row r="5895" spans="2:13" x14ac:dyDescent="0.2">
      <c r="B5895" s="19">
        <v>43256</v>
      </c>
      <c r="C5895" s="18">
        <v>0.13205672351999997</v>
      </c>
      <c r="D5895" s="20" t="s">
        <v>20</v>
      </c>
      <c r="E5895" s="20" t="s">
        <v>62</v>
      </c>
      <c r="F5895" s="20">
        <v>1000002973</v>
      </c>
      <c r="G5895" s="20" t="s">
        <v>61</v>
      </c>
      <c r="H5895" s="20" t="s">
        <v>8</v>
      </c>
      <c r="I5895" s="20">
        <v>10000136</v>
      </c>
      <c r="J5895" s="20" t="s">
        <v>38</v>
      </c>
      <c r="K5895" s="20" t="s">
        <v>110</v>
      </c>
      <c r="L5895" s="20" t="s">
        <v>110</v>
      </c>
      <c r="M5895" s="20" t="s">
        <v>110</v>
      </c>
    </row>
    <row r="5896" spans="2:13" x14ac:dyDescent="0.2">
      <c r="B5896" s="19">
        <v>43257</v>
      </c>
      <c r="C5896" s="18">
        <v>0.13469785799039999</v>
      </c>
      <c r="D5896" s="20" t="s">
        <v>20</v>
      </c>
      <c r="E5896" s="20" t="s">
        <v>62</v>
      </c>
      <c r="F5896" s="20">
        <v>1000002973</v>
      </c>
      <c r="G5896" s="20" t="s">
        <v>61</v>
      </c>
      <c r="H5896" s="20" t="s">
        <v>8</v>
      </c>
      <c r="I5896" s="20">
        <v>10000136</v>
      </c>
      <c r="J5896" s="20" t="s">
        <v>38</v>
      </c>
      <c r="K5896" s="20" t="s">
        <v>110</v>
      </c>
      <c r="L5896" s="20" t="s">
        <v>110</v>
      </c>
      <c r="M5896" s="20" t="s">
        <v>110</v>
      </c>
    </row>
    <row r="5897" spans="2:13" x14ac:dyDescent="0.2">
      <c r="B5897" s="19">
        <v>43258</v>
      </c>
      <c r="C5897" s="18">
        <v>0.13739181515020799</v>
      </c>
      <c r="D5897" s="20" t="s">
        <v>20</v>
      </c>
      <c r="E5897" s="20" t="s">
        <v>62</v>
      </c>
      <c r="F5897" s="20">
        <v>1000002973</v>
      </c>
      <c r="G5897" s="20" t="s">
        <v>61</v>
      </c>
      <c r="H5897" s="20" t="s">
        <v>8</v>
      </c>
      <c r="I5897" s="20">
        <v>10000136</v>
      </c>
      <c r="J5897" s="20" t="s">
        <v>38</v>
      </c>
      <c r="K5897" s="20" t="s">
        <v>110</v>
      </c>
      <c r="L5897" s="20" t="s">
        <v>110</v>
      </c>
      <c r="M5897" s="20" t="s">
        <v>110</v>
      </c>
    </row>
    <row r="5898" spans="2:13" x14ac:dyDescent="0.2">
      <c r="B5898" s="19">
        <v>43259</v>
      </c>
      <c r="C5898" s="18">
        <v>0.14013965145321214</v>
      </c>
      <c r="D5898" s="20" t="s">
        <v>20</v>
      </c>
      <c r="E5898" s="20" t="s">
        <v>62</v>
      </c>
      <c r="F5898" s="20">
        <v>1000002973</v>
      </c>
      <c r="G5898" s="20" t="s">
        <v>61</v>
      </c>
      <c r="H5898" s="20" t="s">
        <v>8</v>
      </c>
      <c r="I5898" s="20">
        <v>10000136</v>
      </c>
      <c r="J5898" s="20" t="s">
        <v>38</v>
      </c>
      <c r="K5898" s="20" t="s">
        <v>110</v>
      </c>
      <c r="L5898" s="20" t="s">
        <v>110</v>
      </c>
      <c r="M5898" s="20" t="s">
        <v>110</v>
      </c>
    </row>
    <row r="5899" spans="2:13" x14ac:dyDescent="0.2">
      <c r="B5899" s="19">
        <v>43260</v>
      </c>
      <c r="C5899" s="18">
        <v>0.14294244448227636</v>
      </c>
      <c r="D5899" s="20" t="s">
        <v>20</v>
      </c>
      <c r="E5899" s="20" t="s">
        <v>62</v>
      </c>
      <c r="F5899" s="20">
        <v>1000002973</v>
      </c>
      <c r="G5899" s="20" t="s">
        <v>61</v>
      </c>
      <c r="H5899" s="20" t="s">
        <v>8</v>
      </c>
      <c r="I5899" s="20">
        <v>10000136</v>
      </c>
      <c r="J5899" s="20" t="s">
        <v>38</v>
      </c>
      <c r="K5899" s="20" t="s">
        <v>110</v>
      </c>
      <c r="L5899" s="20" t="s">
        <v>110</v>
      </c>
      <c r="M5899" s="20" t="s">
        <v>110</v>
      </c>
    </row>
    <row r="5900" spans="2:13" x14ac:dyDescent="0.2">
      <c r="B5900" s="19">
        <v>43261</v>
      </c>
      <c r="C5900" s="18">
        <v>0.14580129337192191</v>
      </c>
      <c r="D5900" s="20" t="s">
        <v>20</v>
      </c>
      <c r="E5900" s="20" t="s">
        <v>62</v>
      </c>
      <c r="F5900" s="20">
        <v>1000002973</v>
      </c>
      <c r="G5900" s="20" t="s">
        <v>61</v>
      </c>
      <c r="H5900" s="20" t="s">
        <v>8</v>
      </c>
      <c r="I5900" s="20">
        <v>10000136</v>
      </c>
      <c r="J5900" s="20" t="s">
        <v>38</v>
      </c>
      <c r="K5900" s="20" t="s">
        <v>110</v>
      </c>
      <c r="L5900" s="20" t="s">
        <v>110</v>
      </c>
      <c r="M5900" s="20" t="s">
        <v>110</v>
      </c>
    </row>
    <row r="5901" spans="2:13" x14ac:dyDescent="0.2">
      <c r="B5901" s="19">
        <v>43262</v>
      </c>
      <c r="C5901" s="18">
        <v>0.14871731923936035</v>
      </c>
      <c r="D5901" s="20" t="s">
        <v>20</v>
      </c>
      <c r="E5901" s="20" t="s">
        <v>62</v>
      </c>
      <c r="F5901" s="20">
        <v>1000002973</v>
      </c>
      <c r="G5901" s="20" t="s">
        <v>61</v>
      </c>
      <c r="H5901" s="20" t="s">
        <v>8</v>
      </c>
      <c r="I5901" s="20">
        <v>10000136</v>
      </c>
      <c r="J5901" s="20" t="s">
        <v>38</v>
      </c>
      <c r="K5901" s="20" t="s">
        <v>110</v>
      </c>
      <c r="L5901" s="20" t="s">
        <v>110</v>
      </c>
      <c r="M5901" s="20" t="s">
        <v>110</v>
      </c>
    </row>
    <row r="5902" spans="2:13" x14ac:dyDescent="0.2">
      <c r="B5902" s="19">
        <v>43263</v>
      </c>
      <c r="C5902" s="18">
        <v>0.15169166562414754</v>
      </c>
      <c r="D5902" s="20" t="s">
        <v>20</v>
      </c>
      <c r="E5902" s="20" t="s">
        <v>62</v>
      </c>
      <c r="F5902" s="20">
        <v>1000002973</v>
      </c>
      <c r="G5902" s="20" t="s">
        <v>61</v>
      </c>
      <c r="H5902" s="20" t="s">
        <v>8</v>
      </c>
      <c r="I5902" s="20">
        <v>10000136</v>
      </c>
      <c r="J5902" s="20" t="s">
        <v>38</v>
      </c>
      <c r="K5902" s="20" t="s">
        <v>110</v>
      </c>
      <c r="L5902" s="20" t="s">
        <v>110</v>
      </c>
      <c r="M5902" s="20" t="s">
        <v>110</v>
      </c>
    </row>
    <row r="5903" spans="2:13" x14ac:dyDescent="0.2">
      <c r="B5903" s="19">
        <v>43264</v>
      </c>
      <c r="C5903" s="18">
        <v>0.15472549893663051</v>
      </c>
      <c r="D5903" s="20" t="s">
        <v>20</v>
      </c>
      <c r="E5903" s="20" t="s">
        <v>62</v>
      </c>
      <c r="F5903" s="20">
        <v>1000002973</v>
      </c>
      <c r="G5903" s="20" t="s">
        <v>61</v>
      </c>
      <c r="H5903" s="20" t="s">
        <v>8</v>
      </c>
      <c r="I5903" s="20">
        <v>10000136</v>
      </c>
      <c r="J5903" s="20" t="s">
        <v>38</v>
      </c>
      <c r="K5903" s="20" t="s">
        <v>110</v>
      </c>
      <c r="L5903" s="20" t="s">
        <v>110</v>
      </c>
      <c r="M5903" s="20" t="s">
        <v>110</v>
      </c>
    </row>
    <row r="5904" spans="2:13" x14ac:dyDescent="0.2">
      <c r="B5904" s="19">
        <v>43265</v>
      </c>
      <c r="C5904" s="18">
        <v>0.1578200089153631</v>
      </c>
      <c r="D5904" s="20" t="s">
        <v>20</v>
      </c>
      <c r="E5904" s="20" t="s">
        <v>62</v>
      </c>
      <c r="F5904" s="20">
        <v>1000002973</v>
      </c>
      <c r="G5904" s="20" t="s">
        <v>61</v>
      </c>
      <c r="H5904" s="20" t="s">
        <v>8</v>
      </c>
      <c r="I5904" s="20">
        <v>10000136</v>
      </c>
      <c r="J5904" s="20" t="s">
        <v>38</v>
      </c>
      <c r="K5904" s="20" t="s">
        <v>110</v>
      </c>
      <c r="L5904" s="20" t="s">
        <v>110</v>
      </c>
      <c r="M5904" s="20" t="s">
        <v>110</v>
      </c>
    </row>
    <row r="5905" spans="2:13" x14ac:dyDescent="0.2">
      <c r="B5905" s="19">
        <v>43266</v>
      </c>
      <c r="C5905" s="18">
        <v>0.16097640909367036</v>
      </c>
      <c r="D5905" s="20" t="s">
        <v>20</v>
      </c>
      <c r="E5905" s="20" t="s">
        <v>62</v>
      </c>
      <c r="F5905" s="20">
        <v>1000002973</v>
      </c>
      <c r="G5905" s="20" t="s">
        <v>61</v>
      </c>
      <c r="H5905" s="20" t="s">
        <v>8</v>
      </c>
      <c r="I5905" s="20">
        <v>10000136</v>
      </c>
      <c r="J5905" s="20" t="s">
        <v>38</v>
      </c>
      <c r="K5905" s="20" t="s">
        <v>110</v>
      </c>
      <c r="L5905" s="20" t="s">
        <v>110</v>
      </c>
      <c r="M5905" s="20" t="s">
        <v>110</v>
      </c>
    </row>
    <row r="5906" spans="2:13" x14ac:dyDescent="0.2">
      <c r="B5906" s="19">
        <v>43267</v>
      </c>
      <c r="C5906" s="18">
        <v>9.2195937275543816E-2</v>
      </c>
      <c r="D5906" s="20" t="s">
        <v>20</v>
      </c>
      <c r="E5906" s="20" t="s">
        <v>62</v>
      </c>
      <c r="F5906" s="20">
        <v>1000002973</v>
      </c>
      <c r="G5906" s="20" t="s">
        <v>61</v>
      </c>
      <c r="H5906" s="20" t="s">
        <v>8</v>
      </c>
      <c r="I5906" s="20">
        <v>10000136</v>
      </c>
      <c r="J5906" s="20" t="s">
        <v>38</v>
      </c>
      <c r="K5906" s="20" t="s">
        <v>110</v>
      </c>
      <c r="L5906" s="20" t="s">
        <v>110</v>
      </c>
      <c r="M5906" s="20" t="s">
        <v>110</v>
      </c>
    </row>
    <row r="5907" spans="2:13" x14ac:dyDescent="0.2">
      <c r="B5907" s="19">
        <v>43268</v>
      </c>
      <c r="C5907" s="18">
        <v>9.4039856021054677E-2</v>
      </c>
      <c r="D5907" s="20" t="s">
        <v>20</v>
      </c>
      <c r="E5907" s="20" t="s">
        <v>62</v>
      </c>
      <c r="F5907" s="20">
        <v>1000002973</v>
      </c>
      <c r="G5907" s="20" t="s">
        <v>61</v>
      </c>
      <c r="H5907" s="20" t="s">
        <v>8</v>
      </c>
      <c r="I5907" s="20">
        <v>10000136</v>
      </c>
      <c r="J5907" s="20" t="s">
        <v>38</v>
      </c>
      <c r="K5907" s="20" t="s">
        <v>110</v>
      </c>
      <c r="L5907" s="20" t="s">
        <v>110</v>
      </c>
      <c r="M5907" s="20" t="s">
        <v>110</v>
      </c>
    </row>
    <row r="5908" spans="2:13" x14ac:dyDescent="0.2">
      <c r="B5908" s="19">
        <v>43269</v>
      </c>
      <c r="C5908" s="18">
        <v>9.592065314147577E-2</v>
      </c>
      <c r="D5908" s="20" t="s">
        <v>20</v>
      </c>
      <c r="E5908" s="20" t="s">
        <v>62</v>
      </c>
      <c r="F5908" s="20">
        <v>1000002973</v>
      </c>
      <c r="G5908" s="20" t="s">
        <v>61</v>
      </c>
      <c r="H5908" s="20" t="s">
        <v>8</v>
      </c>
      <c r="I5908" s="20">
        <v>10000136</v>
      </c>
      <c r="J5908" s="20" t="s">
        <v>38</v>
      </c>
      <c r="K5908" s="20" t="s">
        <v>110</v>
      </c>
      <c r="L5908" s="20" t="s">
        <v>110</v>
      </c>
      <c r="M5908" s="20" t="s">
        <v>110</v>
      </c>
    </row>
    <row r="5909" spans="2:13" x14ac:dyDescent="0.2">
      <c r="B5909" s="19">
        <v>43270</v>
      </c>
      <c r="C5909" s="18">
        <v>9.7839066204305283E-2</v>
      </c>
      <c r="D5909" s="20" t="s">
        <v>20</v>
      </c>
      <c r="E5909" s="20" t="s">
        <v>62</v>
      </c>
      <c r="F5909" s="20">
        <v>1000002973</v>
      </c>
      <c r="G5909" s="20" t="s">
        <v>61</v>
      </c>
      <c r="H5909" s="20" t="s">
        <v>8</v>
      </c>
      <c r="I5909" s="20">
        <v>10000136</v>
      </c>
      <c r="J5909" s="20" t="s">
        <v>38</v>
      </c>
      <c r="K5909" s="20" t="s">
        <v>110</v>
      </c>
      <c r="L5909" s="20" t="s">
        <v>110</v>
      </c>
      <c r="M5909" s="20" t="s">
        <v>110</v>
      </c>
    </row>
    <row r="5910" spans="2:13" x14ac:dyDescent="0.2">
      <c r="B5910" s="19">
        <v>43271</v>
      </c>
      <c r="C5910" s="18">
        <v>9.9795847528391393E-2</v>
      </c>
      <c r="D5910" s="20" t="s">
        <v>20</v>
      </c>
      <c r="E5910" s="20" t="s">
        <v>62</v>
      </c>
      <c r="F5910" s="20">
        <v>1000002973</v>
      </c>
      <c r="G5910" s="20" t="s">
        <v>61</v>
      </c>
      <c r="H5910" s="20" t="s">
        <v>8</v>
      </c>
      <c r="I5910" s="20">
        <v>10000136</v>
      </c>
      <c r="J5910" s="20" t="s">
        <v>38</v>
      </c>
      <c r="K5910" s="20" t="s">
        <v>110</v>
      </c>
      <c r="L5910" s="20" t="s">
        <v>110</v>
      </c>
      <c r="M5910" s="20" t="s">
        <v>110</v>
      </c>
    </row>
    <row r="5911" spans="2:13" x14ac:dyDescent="0.2">
      <c r="B5911" s="19">
        <v>43272</v>
      </c>
      <c r="C5911" s="18">
        <v>0.10179176447895923</v>
      </c>
      <c r="D5911" s="20" t="s">
        <v>20</v>
      </c>
      <c r="E5911" s="20" t="s">
        <v>62</v>
      </c>
      <c r="F5911" s="20">
        <v>1000002973</v>
      </c>
      <c r="G5911" s="20" t="s">
        <v>61</v>
      </c>
      <c r="H5911" s="20" t="s">
        <v>8</v>
      </c>
      <c r="I5911" s="20">
        <v>10000136</v>
      </c>
      <c r="J5911" s="20" t="s">
        <v>38</v>
      </c>
      <c r="K5911" s="20" t="s">
        <v>110</v>
      </c>
      <c r="L5911" s="20" t="s">
        <v>110</v>
      </c>
      <c r="M5911" s="20" t="s">
        <v>110</v>
      </c>
    </row>
    <row r="5912" spans="2:13" x14ac:dyDescent="0.2">
      <c r="B5912" s="19">
        <v>43273</v>
      </c>
      <c r="C5912" s="18">
        <v>0.10382759976853842</v>
      </c>
      <c r="D5912" s="20" t="s">
        <v>20</v>
      </c>
      <c r="E5912" s="20" t="s">
        <v>62</v>
      </c>
      <c r="F5912" s="20">
        <v>1000002973</v>
      </c>
      <c r="G5912" s="20" t="s">
        <v>61</v>
      </c>
      <c r="H5912" s="20" t="s">
        <v>8</v>
      </c>
      <c r="I5912" s="20">
        <v>10000136</v>
      </c>
      <c r="J5912" s="20" t="s">
        <v>38</v>
      </c>
      <c r="K5912" s="20" t="s">
        <v>110</v>
      </c>
      <c r="L5912" s="20" t="s">
        <v>110</v>
      </c>
      <c r="M5912" s="20" t="s">
        <v>110</v>
      </c>
    </row>
    <row r="5913" spans="2:13" x14ac:dyDescent="0.2">
      <c r="B5913" s="19">
        <v>43274</v>
      </c>
      <c r="C5913" s="18">
        <v>0.1059041517639092</v>
      </c>
      <c r="D5913" s="20" t="s">
        <v>20</v>
      </c>
      <c r="E5913" s="20" t="s">
        <v>62</v>
      </c>
      <c r="F5913" s="20">
        <v>1000002973</v>
      </c>
      <c r="G5913" s="20" t="s">
        <v>61</v>
      </c>
      <c r="H5913" s="20" t="s">
        <v>8</v>
      </c>
      <c r="I5913" s="20">
        <v>10000136</v>
      </c>
      <c r="J5913" s="20" t="s">
        <v>38</v>
      </c>
      <c r="K5913" s="20" t="s">
        <v>110</v>
      </c>
      <c r="L5913" s="20" t="s">
        <v>110</v>
      </c>
      <c r="M5913" s="20" t="s">
        <v>110</v>
      </c>
    </row>
    <row r="5914" spans="2:13" x14ac:dyDescent="0.2">
      <c r="B5914" s="19">
        <v>43275</v>
      </c>
      <c r="C5914" s="18">
        <v>0.10802223479918738</v>
      </c>
      <c r="D5914" s="20" t="s">
        <v>20</v>
      </c>
      <c r="E5914" s="20" t="s">
        <v>62</v>
      </c>
      <c r="F5914" s="20">
        <v>1000002973</v>
      </c>
      <c r="G5914" s="20" t="s">
        <v>61</v>
      </c>
      <c r="H5914" s="20" t="s">
        <v>8</v>
      </c>
      <c r="I5914" s="20">
        <v>10000136</v>
      </c>
      <c r="J5914" s="20" t="s">
        <v>38</v>
      </c>
      <c r="K5914" s="20" t="s">
        <v>110</v>
      </c>
      <c r="L5914" s="20" t="s">
        <v>110</v>
      </c>
      <c r="M5914" s="20" t="s">
        <v>110</v>
      </c>
    </row>
    <row r="5915" spans="2:13" x14ac:dyDescent="0.2">
      <c r="B5915" s="19">
        <v>43276</v>
      </c>
      <c r="C5915" s="18">
        <v>0.11018267949517112</v>
      </c>
      <c r="D5915" s="20" t="s">
        <v>20</v>
      </c>
      <c r="E5915" s="20" t="s">
        <v>62</v>
      </c>
      <c r="F5915" s="20">
        <v>1000002973</v>
      </c>
      <c r="G5915" s="20" t="s">
        <v>61</v>
      </c>
      <c r="H5915" s="20" t="s">
        <v>8</v>
      </c>
      <c r="I5915" s="20">
        <v>10000136</v>
      </c>
      <c r="J5915" s="20" t="s">
        <v>38</v>
      </c>
      <c r="K5915" s="20" t="s">
        <v>110</v>
      </c>
      <c r="L5915" s="20" t="s">
        <v>110</v>
      </c>
      <c r="M5915" s="20" t="s">
        <v>110</v>
      </c>
    </row>
    <row r="5916" spans="2:13" x14ac:dyDescent="0.2">
      <c r="B5916" s="19">
        <v>43277</v>
      </c>
      <c r="C5916" s="18">
        <v>0.11238633308507455</v>
      </c>
      <c r="D5916" s="20" t="s">
        <v>20</v>
      </c>
      <c r="E5916" s="20" t="s">
        <v>62</v>
      </c>
      <c r="F5916" s="20">
        <v>1000002973</v>
      </c>
      <c r="G5916" s="20" t="s">
        <v>61</v>
      </c>
      <c r="H5916" s="20" t="s">
        <v>8</v>
      </c>
      <c r="I5916" s="20">
        <v>10000136</v>
      </c>
      <c r="J5916" s="20" t="s">
        <v>38</v>
      </c>
      <c r="K5916" s="20" t="s">
        <v>110</v>
      </c>
      <c r="L5916" s="20" t="s">
        <v>110</v>
      </c>
      <c r="M5916" s="20" t="s">
        <v>110</v>
      </c>
    </row>
    <row r="5917" spans="2:13" x14ac:dyDescent="0.2">
      <c r="B5917" s="19">
        <v>43278</v>
      </c>
      <c r="C5917" s="18">
        <v>0.11463405974677604</v>
      </c>
      <c r="D5917" s="20" t="s">
        <v>20</v>
      </c>
      <c r="E5917" s="20" t="s">
        <v>62</v>
      </c>
      <c r="F5917" s="20">
        <v>1000002973</v>
      </c>
      <c r="G5917" s="20" t="s">
        <v>61</v>
      </c>
      <c r="H5917" s="20" t="s">
        <v>8</v>
      </c>
      <c r="I5917" s="20">
        <v>10000136</v>
      </c>
      <c r="J5917" s="20" t="s">
        <v>38</v>
      </c>
      <c r="K5917" s="20" t="s">
        <v>110</v>
      </c>
      <c r="L5917" s="20" t="s">
        <v>110</v>
      </c>
      <c r="M5917" s="20" t="s">
        <v>110</v>
      </c>
    </row>
    <row r="5918" spans="2:13" x14ac:dyDescent="0.2">
      <c r="B5918" s="19">
        <v>43279</v>
      </c>
      <c r="C5918" s="18">
        <v>0.11692674094171157</v>
      </c>
      <c r="D5918" s="20" t="s">
        <v>20</v>
      </c>
      <c r="E5918" s="20" t="s">
        <v>62</v>
      </c>
      <c r="F5918" s="20">
        <v>1000002973</v>
      </c>
      <c r="G5918" s="20" t="s">
        <v>61</v>
      </c>
      <c r="H5918" s="20" t="s">
        <v>8</v>
      </c>
      <c r="I5918" s="20">
        <v>10000136</v>
      </c>
      <c r="J5918" s="20" t="s">
        <v>38</v>
      </c>
      <c r="K5918" s="20" t="s">
        <v>110</v>
      </c>
      <c r="L5918" s="20" t="s">
        <v>110</v>
      </c>
      <c r="M5918" s="20" t="s">
        <v>110</v>
      </c>
    </row>
    <row r="5919" spans="2:13" x14ac:dyDescent="0.2">
      <c r="B5919" s="19">
        <v>43280</v>
      </c>
      <c r="C5919" s="18">
        <v>0.1192652757605458</v>
      </c>
      <c r="D5919" s="20" t="s">
        <v>20</v>
      </c>
      <c r="E5919" s="20" t="s">
        <v>62</v>
      </c>
      <c r="F5919" s="20">
        <v>1000002973</v>
      </c>
      <c r="G5919" s="20" t="s">
        <v>61</v>
      </c>
      <c r="H5919" s="20" t="s">
        <v>8</v>
      </c>
      <c r="I5919" s="20">
        <v>10000136</v>
      </c>
      <c r="J5919" s="20" t="s">
        <v>38</v>
      </c>
      <c r="K5919" s="20" t="s">
        <v>110</v>
      </c>
      <c r="L5919" s="20" t="s">
        <v>110</v>
      </c>
      <c r="M5919" s="20" t="s">
        <v>110</v>
      </c>
    </row>
    <row r="5920" spans="2:13" x14ac:dyDescent="0.2">
      <c r="B5920" s="19">
        <v>43281</v>
      </c>
      <c r="C5920" s="18">
        <v>0.12165058127575672</v>
      </c>
      <c r="D5920" s="20" t="s">
        <v>20</v>
      </c>
      <c r="E5920" s="20" t="s">
        <v>62</v>
      </c>
      <c r="F5920" s="20">
        <v>1000002973</v>
      </c>
      <c r="G5920" s="20" t="s">
        <v>61</v>
      </c>
      <c r="H5920" s="20" t="s">
        <v>8</v>
      </c>
      <c r="I5920" s="20">
        <v>10000136</v>
      </c>
      <c r="J5920" s="20" t="s">
        <v>38</v>
      </c>
      <c r="K5920" s="20" t="s">
        <v>110</v>
      </c>
      <c r="L5920" s="20" t="s">
        <v>110</v>
      </c>
      <c r="M5920" s="20" t="s">
        <v>110</v>
      </c>
    </row>
    <row r="5921" spans="2:13" x14ac:dyDescent="0.2">
      <c r="B5921" s="19">
        <v>43282</v>
      </c>
      <c r="C5921" s="18">
        <v>0.12408359290127186</v>
      </c>
      <c r="D5921" s="20" t="s">
        <v>20</v>
      </c>
      <c r="E5921" s="20" t="s">
        <v>62</v>
      </c>
      <c r="F5921" s="20">
        <v>1000002973</v>
      </c>
      <c r="G5921" s="20" t="s">
        <v>61</v>
      </c>
      <c r="H5921" s="20" t="s">
        <v>8</v>
      </c>
      <c r="I5921" s="20">
        <v>10000136</v>
      </c>
      <c r="J5921" s="20" t="s">
        <v>38</v>
      </c>
      <c r="K5921" s="20" t="s">
        <v>110</v>
      </c>
      <c r="L5921" s="20" t="s">
        <v>110</v>
      </c>
      <c r="M5921" s="20" t="s">
        <v>110</v>
      </c>
    </row>
    <row r="5922" spans="2:13" x14ac:dyDescent="0.2">
      <c r="B5922" s="19">
        <v>43283</v>
      </c>
      <c r="C5922" s="18">
        <v>0.1265652647592973</v>
      </c>
      <c r="D5922" s="20" t="s">
        <v>20</v>
      </c>
      <c r="E5922" s="20" t="s">
        <v>62</v>
      </c>
      <c r="F5922" s="20">
        <v>1000002973</v>
      </c>
      <c r="G5922" s="20" t="s">
        <v>61</v>
      </c>
      <c r="H5922" s="20" t="s">
        <v>8</v>
      </c>
      <c r="I5922" s="20">
        <v>10000136</v>
      </c>
      <c r="J5922" s="20" t="s">
        <v>38</v>
      </c>
      <c r="K5922" s="20" t="s">
        <v>110</v>
      </c>
      <c r="L5922" s="20" t="s">
        <v>110</v>
      </c>
      <c r="M5922" s="20" t="s">
        <v>110</v>
      </c>
    </row>
    <row r="5923" spans="2:13" x14ac:dyDescent="0.2">
      <c r="B5923" s="19">
        <v>43284</v>
      </c>
      <c r="C5923" s="18">
        <v>0.12909657005448325</v>
      </c>
      <c r="D5923" s="20" t="s">
        <v>20</v>
      </c>
      <c r="E5923" s="20" t="s">
        <v>62</v>
      </c>
      <c r="F5923" s="20">
        <v>1000002973</v>
      </c>
      <c r="G5923" s="20" t="s">
        <v>61</v>
      </c>
      <c r="H5923" s="20" t="s">
        <v>8</v>
      </c>
      <c r="I5923" s="20">
        <v>10000136</v>
      </c>
      <c r="J5923" s="20" t="s">
        <v>38</v>
      </c>
      <c r="K5923" s="20" t="s">
        <v>110</v>
      </c>
      <c r="L5923" s="20" t="s">
        <v>110</v>
      </c>
      <c r="M5923" s="20" t="s">
        <v>110</v>
      </c>
    </row>
    <row r="5924" spans="2:13" x14ac:dyDescent="0.2">
      <c r="B5924" s="19">
        <v>43285</v>
      </c>
      <c r="C5924" s="18">
        <v>0.13167850145557292</v>
      </c>
      <c r="D5924" s="20" t="s">
        <v>20</v>
      </c>
      <c r="E5924" s="20" t="s">
        <v>62</v>
      </c>
      <c r="F5924" s="20">
        <v>1000002973</v>
      </c>
      <c r="G5924" s="20" t="s">
        <v>61</v>
      </c>
      <c r="H5924" s="20" t="s">
        <v>8</v>
      </c>
      <c r="I5924" s="20">
        <v>10000136</v>
      </c>
      <c r="J5924" s="20" t="s">
        <v>38</v>
      </c>
      <c r="K5924" s="20" t="s">
        <v>110</v>
      </c>
      <c r="L5924" s="20" t="s">
        <v>110</v>
      </c>
      <c r="M5924" s="20" t="s">
        <v>110</v>
      </c>
    </row>
    <row r="5925" spans="2:13" x14ac:dyDescent="0.2">
      <c r="B5925" s="19">
        <v>43286</v>
      </c>
      <c r="C5925" s="18">
        <v>0.13431207148468435</v>
      </c>
      <c r="D5925" s="20" t="s">
        <v>20</v>
      </c>
      <c r="E5925" s="20" t="s">
        <v>62</v>
      </c>
      <c r="F5925" s="20">
        <v>1000002973</v>
      </c>
      <c r="G5925" s="20" t="s">
        <v>61</v>
      </c>
      <c r="H5925" s="20" t="s">
        <v>8</v>
      </c>
      <c r="I5925" s="20">
        <v>10000136</v>
      </c>
      <c r="J5925" s="20" t="s">
        <v>38</v>
      </c>
      <c r="K5925" s="20" t="s">
        <v>110</v>
      </c>
      <c r="L5925" s="20" t="s">
        <v>110</v>
      </c>
      <c r="M5925" s="20" t="s">
        <v>110</v>
      </c>
    </row>
    <row r="5926" spans="2:13" x14ac:dyDescent="0.2">
      <c r="B5926" s="19">
        <v>43287</v>
      </c>
      <c r="C5926" s="18">
        <v>0.13699831291437806</v>
      </c>
      <c r="D5926" s="20" t="s">
        <v>20</v>
      </c>
      <c r="E5926" s="20" t="s">
        <v>62</v>
      </c>
      <c r="F5926" s="20">
        <v>1000002973</v>
      </c>
      <c r="G5926" s="20" t="s">
        <v>61</v>
      </c>
      <c r="H5926" s="20" t="s">
        <v>8</v>
      </c>
      <c r="I5926" s="20">
        <v>10000136</v>
      </c>
      <c r="J5926" s="20" t="s">
        <v>38</v>
      </c>
      <c r="K5926" s="20" t="s">
        <v>110</v>
      </c>
      <c r="L5926" s="20" t="s">
        <v>110</v>
      </c>
      <c r="M5926" s="20" t="s">
        <v>110</v>
      </c>
    </row>
    <row r="5927" spans="2:13" x14ac:dyDescent="0.2">
      <c r="B5927" s="19">
        <v>43288</v>
      </c>
      <c r="C5927" s="18">
        <v>0.13973827917266562</v>
      </c>
      <c r="D5927" s="20" t="s">
        <v>20</v>
      </c>
      <c r="E5927" s="20" t="s">
        <v>62</v>
      </c>
      <c r="F5927" s="20">
        <v>1000002973</v>
      </c>
      <c r="G5927" s="20" t="s">
        <v>61</v>
      </c>
      <c r="H5927" s="20" t="s">
        <v>8</v>
      </c>
      <c r="I5927" s="20">
        <v>10000136</v>
      </c>
      <c r="J5927" s="20" t="s">
        <v>38</v>
      </c>
      <c r="K5927" s="20" t="s">
        <v>110</v>
      </c>
      <c r="L5927" s="20" t="s">
        <v>110</v>
      </c>
      <c r="M5927" s="20" t="s">
        <v>110</v>
      </c>
    </row>
    <row r="5928" spans="2:13" x14ac:dyDescent="0.2">
      <c r="B5928" s="19">
        <v>43289</v>
      </c>
      <c r="C5928" s="18">
        <v>0.14253304475611894</v>
      </c>
      <c r="D5928" s="20" t="s">
        <v>20</v>
      </c>
      <c r="E5928" s="20" t="s">
        <v>62</v>
      </c>
      <c r="F5928" s="20">
        <v>1000002973</v>
      </c>
      <c r="G5928" s="20" t="s">
        <v>61</v>
      </c>
      <c r="H5928" s="20" t="s">
        <v>8</v>
      </c>
      <c r="I5928" s="20">
        <v>10000136</v>
      </c>
      <c r="J5928" s="20" t="s">
        <v>38</v>
      </c>
      <c r="K5928" s="20" t="s">
        <v>110</v>
      </c>
      <c r="L5928" s="20" t="s">
        <v>110</v>
      </c>
      <c r="M5928" s="20" t="s">
        <v>110</v>
      </c>
    </row>
    <row r="5929" spans="2:13" x14ac:dyDescent="0.2">
      <c r="B5929" s="19">
        <v>43290</v>
      </c>
      <c r="C5929" s="18">
        <v>0.14538370565124131</v>
      </c>
      <c r="D5929" s="20" t="s">
        <v>20</v>
      </c>
      <c r="E5929" s="20" t="s">
        <v>62</v>
      </c>
      <c r="F5929" s="20">
        <v>1000002973</v>
      </c>
      <c r="G5929" s="20" t="s">
        <v>61</v>
      </c>
      <c r="H5929" s="20" t="s">
        <v>8</v>
      </c>
      <c r="I5929" s="20">
        <v>10000136</v>
      </c>
      <c r="J5929" s="20" t="s">
        <v>38</v>
      </c>
      <c r="K5929" s="20" t="s">
        <v>110</v>
      </c>
      <c r="L5929" s="20" t="s">
        <v>110</v>
      </c>
      <c r="M5929" s="20" t="s">
        <v>110</v>
      </c>
    </row>
    <row r="5930" spans="2:13" x14ac:dyDescent="0.2">
      <c r="B5930" s="19">
        <v>43291</v>
      </c>
      <c r="C5930" s="18">
        <v>0.14829137976426612</v>
      </c>
      <c r="D5930" s="20" t="s">
        <v>20</v>
      </c>
      <c r="E5930" s="20" t="s">
        <v>62</v>
      </c>
      <c r="F5930" s="20">
        <v>1000002973</v>
      </c>
      <c r="G5930" s="20" t="s">
        <v>61</v>
      </c>
      <c r="H5930" s="20" t="s">
        <v>8</v>
      </c>
      <c r="I5930" s="20">
        <v>10000136</v>
      </c>
      <c r="J5930" s="20" t="s">
        <v>38</v>
      </c>
      <c r="K5930" s="20" t="s">
        <v>110</v>
      </c>
      <c r="L5930" s="20" t="s">
        <v>110</v>
      </c>
      <c r="M5930" s="20" t="s">
        <v>110</v>
      </c>
    </row>
    <row r="5931" spans="2:13" x14ac:dyDescent="0.2">
      <c r="B5931" s="19">
        <v>43292</v>
      </c>
      <c r="C5931" s="18">
        <v>0.15125720735955145</v>
      </c>
      <c r="D5931" s="20" t="s">
        <v>20</v>
      </c>
      <c r="E5931" s="20" t="s">
        <v>62</v>
      </c>
      <c r="F5931" s="20">
        <v>1000002973</v>
      </c>
      <c r="G5931" s="20" t="s">
        <v>61</v>
      </c>
      <c r="H5931" s="20" t="s">
        <v>8</v>
      </c>
      <c r="I5931" s="20">
        <v>10000136</v>
      </c>
      <c r="J5931" s="20" t="s">
        <v>38</v>
      </c>
      <c r="K5931" s="20" t="s">
        <v>110</v>
      </c>
      <c r="L5931" s="20" t="s">
        <v>110</v>
      </c>
      <c r="M5931" s="20" t="s">
        <v>110</v>
      </c>
    </row>
    <row r="5932" spans="2:13" x14ac:dyDescent="0.2">
      <c r="B5932" s="19">
        <v>43293</v>
      </c>
      <c r="C5932" s="18">
        <v>0.15428235150674247</v>
      </c>
      <c r="D5932" s="20" t="s">
        <v>20</v>
      </c>
      <c r="E5932" s="20" t="s">
        <v>62</v>
      </c>
      <c r="F5932" s="20">
        <v>1000002973</v>
      </c>
      <c r="G5932" s="20" t="s">
        <v>61</v>
      </c>
      <c r="H5932" s="20" t="s">
        <v>8</v>
      </c>
      <c r="I5932" s="20">
        <v>10000136</v>
      </c>
      <c r="J5932" s="20" t="s">
        <v>38</v>
      </c>
      <c r="K5932" s="20" t="s">
        <v>110</v>
      </c>
      <c r="L5932" s="20" t="s">
        <v>110</v>
      </c>
      <c r="M5932" s="20" t="s">
        <v>110</v>
      </c>
    </row>
    <row r="5933" spans="2:13" x14ac:dyDescent="0.2">
      <c r="B5933" s="19">
        <v>43294</v>
      </c>
      <c r="C5933" s="18">
        <v>0.15736799853687733</v>
      </c>
      <c r="D5933" s="20" t="s">
        <v>20</v>
      </c>
      <c r="E5933" s="20" t="s">
        <v>62</v>
      </c>
      <c r="F5933" s="20">
        <v>1000002973</v>
      </c>
      <c r="G5933" s="20" t="s">
        <v>61</v>
      </c>
      <c r="H5933" s="20" t="s">
        <v>8</v>
      </c>
      <c r="I5933" s="20">
        <v>10000136</v>
      </c>
      <c r="J5933" s="20" t="s">
        <v>38</v>
      </c>
      <c r="K5933" s="20" t="s">
        <v>110</v>
      </c>
      <c r="L5933" s="20" t="s">
        <v>110</v>
      </c>
      <c r="M5933" s="20" t="s">
        <v>110</v>
      </c>
    </row>
    <row r="5934" spans="2:13" x14ac:dyDescent="0.2">
      <c r="B5934" s="19">
        <v>43295</v>
      </c>
      <c r="C5934" s="18">
        <v>0.16051535850761486</v>
      </c>
      <c r="D5934" s="20" t="s">
        <v>20</v>
      </c>
      <c r="E5934" s="20" t="s">
        <v>62</v>
      </c>
      <c r="F5934" s="20">
        <v>1000002973</v>
      </c>
      <c r="G5934" s="20" t="s">
        <v>61</v>
      </c>
      <c r="H5934" s="20" t="s">
        <v>8</v>
      </c>
      <c r="I5934" s="20">
        <v>10000136</v>
      </c>
      <c r="J5934" s="20" t="s">
        <v>38</v>
      </c>
      <c r="K5934" s="20" t="s">
        <v>110</v>
      </c>
      <c r="L5934" s="20" t="s">
        <v>110</v>
      </c>
      <c r="M5934" s="20" t="s">
        <v>110</v>
      </c>
    </row>
    <row r="5935" spans="2:13" x14ac:dyDescent="0.2">
      <c r="B5935" s="19">
        <v>43296</v>
      </c>
      <c r="C5935" s="18">
        <v>0.16372566567776714</v>
      </c>
      <c r="D5935" s="20" t="s">
        <v>20</v>
      </c>
      <c r="E5935" s="20" t="s">
        <v>62</v>
      </c>
      <c r="F5935" s="20">
        <v>1000002973</v>
      </c>
      <c r="G5935" s="20" t="s">
        <v>61</v>
      </c>
      <c r="H5935" s="20" t="s">
        <v>8</v>
      </c>
      <c r="I5935" s="20">
        <v>10000136</v>
      </c>
      <c r="J5935" s="20" t="s">
        <v>38</v>
      </c>
      <c r="K5935" s="20" t="s">
        <v>110</v>
      </c>
      <c r="L5935" s="20" t="s">
        <v>110</v>
      </c>
      <c r="M5935" s="20" t="s">
        <v>110</v>
      </c>
    </row>
    <row r="5936" spans="2:13" x14ac:dyDescent="0.2">
      <c r="B5936" s="19">
        <v>43297</v>
      </c>
      <c r="C5936" s="18">
        <v>0.1670001789913225</v>
      </c>
      <c r="D5936" s="20" t="s">
        <v>20</v>
      </c>
      <c r="E5936" s="20" t="s">
        <v>62</v>
      </c>
      <c r="F5936" s="20">
        <v>1000002973</v>
      </c>
      <c r="G5936" s="20" t="s">
        <v>61</v>
      </c>
      <c r="H5936" s="20" t="s">
        <v>8</v>
      </c>
      <c r="I5936" s="20">
        <v>10000136</v>
      </c>
      <c r="J5936" s="20" t="s">
        <v>38</v>
      </c>
      <c r="K5936" s="20" t="s">
        <v>110</v>
      </c>
      <c r="L5936" s="20" t="s">
        <v>110</v>
      </c>
      <c r="M5936" s="20" t="s">
        <v>110</v>
      </c>
    </row>
    <row r="5937" spans="2:13" x14ac:dyDescent="0.2">
      <c r="B5937" s="19">
        <v>43298</v>
      </c>
      <c r="C5937" s="18">
        <v>0.12034018257114891</v>
      </c>
      <c r="D5937" s="20" t="s">
        <v>20</v>
      </c>
      <c r="E5937" s="20" t="s">
        <v>62</v>
      </c>
      <c r="F5937" s="20">
        <v>1000002973</v>
      </c>
      <c r="G5937" s="20" t="s">
        <v>61</v>
      </c>
      <c r="H5937" s="20" t="s">
        <v>8</v>
      </c>
      <c r="I5937" s="20">
        <v>10000136</v>
      </c>
      <c r="J5937" s="20" t="s">
        <v>38</v>
      </c>
      <c r="K5937" s="20" t="s">
        <v>110</v>
      </c>
      <c r="L5937" s="20" t="s">
        <v>110</v>
      </c>
      <c r="M5937" s="20" t="s">
        <v>110</v>
      </c>
    </row>
    <row r="5938" spans="2:13" x14ac:dyDescent="0.2">
      <c r="B5938" s="19">
        <v>43299</v>
      </c>
      <c r="C5938" s="18">
        <v>0.12274698622257189</v>
      </c>
      <c r="D5938" s="20" t="s">
        <v>20</v>
      </c>
      <c r="E5938" s="20" t="s">
        <v>62</v>
      </c>
      <c r="F5938" s="20">
        <v>1000002973</v>
      </c>
      <c r="G5938" s="20" t="s">
        <v>61</v>
      </c>
      <c r="H5938" s="20" t="s">
        <v>8</v>
      </c>
      <c r="I5938" s="20">
        <v>10000136</v>
      </c>
      <c r="J5938" s="20" t="s">
        <v>38</v>
      </c>
      <c r="K5938" s="20" t="s">
        <v>110</v>
      </c>
      <c r="L5938" s="20" t="s">
        <v>110</v>
      </c>
      <c r="M5938" s="20" t="s">
        <v>110</v>
      </c>
    </row>
    <row r="5939" spans="2:13" x14ac:dyDescent="0.2">
      <c r="B5939" s="19">
        <v>43300</v>
      </c>
      <c r="C5939" s="18">
        <v>0.12520192594702334</v>
      </c>
      <c r="D5939" s="20" t="s">
        <v>20</v>
      </c>
      <c r="E5939" s="20" t="s">
        <v>62</v>
      </c>
      <c r="F5939" s="20">
        <v>1000002973</v>
      </c>
      <c r="G5939" s="20" t="s">
        <v>61</v>
      </c>
      <c r="H5939" s="20" t="s">
        <v>8</v>
      </c>
      <c r="I5939" s="20">
        <v>10000136</v>
      </c>
      <c r="J5939" s="20" t="s">
        <v>38</v>
      </c>
      <c r="K5939" s="20" t="s">
        <v>110</v>
      </c>
      <c r="L5939" s="20" t="s">
        <v>110</v>
      </c>
      <c r="M5939" s="20" t="s">
        <v>110</v>
      </c>
    </row>
    <row r="5940" spans="2:13" x14ac:dyDescent="0.2">
      <c r="B5940" s="19">
        <v>43301</v>
      </c>
      <c r="C5940" s="18">
        <v>0.1277059644659638</v>
      </c>
      <c r="D5940" s="20" t="s">
        <v>20</v>
      </c>
      <c r="E5940" s="20" t="s">
        <v>62</v>
      </c>
      <c r="F5940" s="20">
        <v>1000002973</v>
      </c>
      <c r="G5940" s="20" t="s">
        <v>61</v>
      </c>
      <c r="H5940" s="20" t="s">
        <v>8</v>
      </c>
      <c r="I5940" s="20">
        <v>10000136</v>
      </c>
      <c r="J5940" s="20" t="s">
        <v>38</v>
      </c>
      <c r="K5940" s="20" t="s">
        <v>110</v>
      </c>
      <c r="L5940" s="20" t="s">
        <v>110</v>
      </c>
      <c r="M5940" s="20" t="s">
        <v>110</v>
      </c>
    </row>
    <row r="5941" spans="2:13" x14ac:dyDescent="0.2">
      <c r="B5941" s="19">
        <v>43264</v>
      </c>
      <c r="C5941" s="18">
        <v>5.0729671782501817E-2</v>
      </c>
      <c r="D5941" s="20" t="s">
        <v>20</v>
      </c>
      <c r="E5941" s="20" t="s">
        <v>62</v>
      </c>
      <c r="F5941" s="20">
        <v>1000002973</v>
      </c>
      <c r="G5941" s="20" t="s">
        <v>61</v>
      </c>
      <c r="H5941" s="20" t="s">
        <v>8</v>
      </c>
      <c r="I5941" s="20">
        <v>20000099</v>
      </c>
      <c r="J5941" s="20" t="s">
        <v>18</v>
      </c>
      <c r="K5941" s="20" t="s">
        <v>110</v>
      </c>
      <c r="L5941" s="20" t="s">
        <v>110</v>
      </c>
      <c r="M5941" s="20" t="s">
        <v>110</v>
      </c>
    </row>
    <row r="5942" spans="2:13" x14ac:dyDescent="0.2">
      <c r="B5942" s="19">
        <v>43265</v>
      </c>
      <c r="C5942" s="18">
        <v>5.1744265218151855E-2</v>
      </c>
      <c r="D5942" s="20" t="s">
        <v>20</v>
      </c>
      <c r="E5942" s="20" t="s">
        <v>62</v>
      </c>
      <c r="F5942" s="20">
        <v>1000002973</v>
      </c>
      <c r="G5942" s="20" t="s">
        <v>61</v>
      </c>
      <c r="H5942" s="20" t="s">
        <v>8</v>
      </c>
      <c r="I5942" s="20">
        <v>20000099</v>
      </c>
      <c r="J5942" s="20" t="s">
        <v>18</v>
      </c>
      <c r="K5942" s="20" t="s">
        <v>110</v>
      </c>
      <c r="L5942" s="20" t="s">
        <v>110</v>
      </c>
      <c r="M5942" s="20" t="s">
        <v>110</v>
      </c>
    </row>
    <row r="5943" spans="2:13" x14ac:dyDescent="0.2">
      <c r="B5943" s="19">
        <v>43266</v>
      </c>
      <c r="C5943" s="18">
        <v>5.2779150522514889E-2</v>
      </c>
      <c r="D5943" s="20" t="s">
        <v>20</v>
      </c>
      <c r="E5943" s="20" t="s">
        <v>62</v>
      </c>
      <c r="F5943" s="20">
        <v>1000002973</v>
      </c>
      <c r="G5943" s="20" t="s">
        <v>61</v>
      </c>
      <c r="H5943" s="20" t="s">
        <v>8</v>
      </c>
      <c r="I5943" s="20">
        <v>20000099</v>
      </c>
      <c r="J5943" s="20" t="s">
        <v>18</v>
      </c>
      <c r="K5943" s="20" t="s">
        <v>110</v>
      </c>
      <c r="L5943" s="20" t="s">
        <v>110</v>
      </c>
      <c r="M5943" s="20" t="s">
        <v>110</v>
      </c>
    </row>
    <row r="5944" spans="2:13" x14ac:dyDescent="0.2">
      <c r="B5944" s="19">
        <v>43267</v>
      </c>
      <c r="C5944" s="18">
        <v>5.3834733532965189E-2</v>
      </c>
      <c r="D5944" s="20" t="s">
        <v>20</v>
      </c>
      <c r="E5944" s="20" t="s">
        <v>62</v>
      </c>
      <c r="F5944" s="20">
        <v>1000002973</v>
      </c>
      <c r="G5944" s="20" t="s">
        <v>61</v>
      </c>
      <c r="H5944" s="20" t="s">
        <v>8</v>
      </c>
      <c r="I5944" s="20">
        <v>20000099</v>
      </c>
      <c r="J5944" s="20" t="s">
        <v>18</v>
      </c>
      <c r="K5944" s="20" t="s">
        <v>110</v>
      </c>
      <c r="L5944" s="20" t="s">
        <v>110</v>
      </c>
      <c r="M5944" s="20" t="s">
        <v>110</v>
      </c>
    </row>
    <row r="5945" spans="2:13" x14ac:dyDescent="0.2">
      <c r="B5945" s="19">
        <v>43268</v>
      </c>
      <c r="C5945" s="18">
        <v>5.4911428203624491E-2</v>
      </c>
      <c r="D5945" s="20" t="s">
        <v>20</v>
      </c>
      <c r="E5945" s="20" t="s">
        <v>62</v>
      </c>
      <c r="F5945" s="20">
        <v>1000002973</v>
      </c>
      <c r="G5945" s="20" t="s">
        <v>61</v>
      </c>
      <c r="H5945" s="20" t="s">
        <v>8</v>
      </c>
      <c r="I5945" s="20">
        <v>20000099</v>
      </c>
      <c r="J5945" s="20" t="s">
        <v>18</v>
      </c>
      <c r="K5945" s="20" t="s">
        <v>110</v>
      </c>
      <c r="L5945" s="20" t="s">
        <v>110</v>
      </c>
      <c r="M5945" s="20" t="s">
        <v>110</v>
      </c>
    </row>
    <row r="5946" spans="2:13" x14ac:dyDescent="0.2">
      <c r="B5946" s="19">
        <v>43269</v>
      </c>
      <c r="C5946" s="18">
        <v>5.6009656767696987E-2</v>
      </c>
      <c r="D5946" s="20" t="s">
        <v>20</v>
      </c>
      <c r="E5946" s="20" t="s">
        <v>62</v>
      </c>
      <c r="F5946" s="20">
        <v>1000002973</v>
      </c>
      <c r="G5946" s="20" t="s">
        <v>61</v>
      </c>
      <c r="H5946" s="20" t="s">
        <v>8</v>
      </c>
      <c r="I5946" s="20">
        <v>20000099</v>
      </c>
      <c r="J5946" s="20" t="s">
        <v>18</v>
      </c>
      <c r="K5946" s="20" t="s">
        <v>110</v>
      </c>
      <c r="L5946" s="20" t="s">
        <v>110</v>
      </c>
      <c r="M5946" s="20" t="s">
        <v>110</v>
      </c>
    </row>
    <row r="5947" spans="2:13" x14ac:dyDescent="0.2">
      <c r="B5947" s="19">
        <v>43270</v>
      </c>
      <c r="C5947" s="18">
        <v>5.7129849903050929E-2</v>
      </c>
      <c r="D5947" s="20" t="s">
        <v>20</v>
      </c>
      <c r="E5947" s="20" t="s">
        <v>62</v>
      </c>
      <c r="F5947" s="20">
        <v>1000002973</v>
      </c>
      <c r="G5947" s="20" t="s">
        <v>61</v>
      </c>
      <c r="H5947" s="20" t="s">
        <v>8</v>
      </c>
      <c r="I5947" s="20">
        <v>20000099</v>
      </c>
      <c r="J5947" s="20" t="s">
        <v>18</v>
      </c>
      <c r="K5947" s="20" t="s">
        <v>110</v>
      </c>
      <c r="L5947" s="20" t="s">
        <v>110</v>
      </c>
      <c r="M5947" s="20" t="s">
        <v>110</v>
      </c>
    </row>
    <row r="5948" spans="2:13" x14ac:dyDescent="0.2">
      <c r="B5948" s="19">
        <v>43271</v>
      </c>
      <c r="C5948" s="18">
        <v>5.8272446901111941E-2</v>
      </c>
      <c r="D5948" s="20" t="s">
        <v>20</v>
      </c>
      <c r="E5948" s="20" t="s">
        <v>62</v>
      </c>
      <c r="F5948" s="20">
        <v>1000002973</v>
      </c>
      <c r="G5948" s="20" t="s">
        <v>61</v>
      </c>
      <c r="H5948" s="20" t="s">
        <v>8</v>
      </c>
      <c r="I5948" s="20">
        <v>20000099</v>
      </c>
      <c r="J5948" s="20" t="s">
        <v>18</v>
      </c>
      <c r="K5948" s="20" t="s">
        <v>110</v>
      </c>
      <c r="L5948" s="20" t="s">
        <v>110</v>
      </c>
      <c r="M5948" s="20" t="s">
        <v>110</v>
      </c>
    </row>
    <row r="5949" spans="2:13" x14ac:dyDescent="0.2">
      <c r="B5949" s="19">
        <v>43272</v>
      </c>
      <c r="C5949" s="18">
        <v>5.9437895839134176E-2</v>
      </c>
      <c r="D5949" s="20" t="s">
        <v>20</v>
      </c>
      <c r="E5949" s="20" t="s">
        <v>62</v>
      </c>
      <c r="F5949" s="20">
        <v>1000002973</v>
      </c>
      <c r="G5949" s="20" t="s">
        <v>61</v>
      </c>
      <c r="H5949" s="20" t="s">
        <v>8</v>
      </c>
      <c r="I5949" s="20">
        <v>20000099</v>
      </c>
      <c r="J5949" s="20" t="s">
        <v>18</v>
      </c>
      <c r="K5949" s="20" t="s">
        <v>110</v>
      </c>
      <c r="L5949" s="20" t="s">
        <v>110</v>
      </c>
      <c r="M5949" s="20" t="s">
        <v>110</v>
      </c>
    </row>
    <row r="5950" spans="2:13" x14ac:dyDescent="0.2">
      <c r="B5950" s="19">
        <v>43273</v>
      </c>
      <c r="C5950" s="18">
        <v>6.0626653755916866E-2</v>
      </c>
      <c r="D5950" s="20" t="s">
        <v>20</v>
      </c>
      <c r="E5950" s="20" t="s">
        <v>62</v>
      </c>
      <c r="F5950" s="20">
        <v>1000002973</v>
      </c>
      <c r="G5950" s="20" t="s">
        <v>61</v>
      </c>
      <c r="H5950" s="20" t="s">
        <v>8</v>
      </c>
      <c r="I5950" s="20">
        <v>20000099</v>
      </c>
      <c r="J5950" s="20" t="s">
        <v>18</v>
      </c>
      <c r="K5950" s="20" t="s">
        <v>110</v>
      </c>
      <c r="L5950" s="20" t="s">
        <v>110</v>
      </c>
      <c r="M5950" s="20" t="s">
        <v>110</v>
      </c>
    </row>
    <row r="5951" spans="2:13" x14ac:dyDescent="0.2">
      <c r="B5951" s="19">
        <v>43274</v>
      </c>
      <c r="C5951" s="18">
        <v>6.1839186831035203E-2</v>
      </c>
      <c r="D5951" s="20" t="s">
        <v>20</v>
      </c>
      <c r="E5951" s="20" t="s">
        <v>62</v>
      </c>
      <c r="F5951" s="20">
        <v>1000002973</v>
      </c>
      <c r="G5951" s="20" t="s">
        <v>61</v>
      </c>
      <c r="H5951" s="20" t="s">
        <v>8</v>
      </c>
      <c r="I5951" s="20">
        <v>20000099</v>
      </c>
      <c r="J5951" s="20" t="s">
        <v>18</v>
      </c>
      <c r="K5951" s="20" t="s">
        <v>110</v>
      </c>
      <c r="L5951" s="20" t="s">
        <v>110</v>
      </c>
      <c r="M5951" s="20" t="s">
        <v>110</v>
      </c>
    </row>
    <row r="5952" spans="2:13" x14ac:dyDescent="0.2">
      <c r="B5952" s="19">
        <v>43275</v>
      </c>
      <c r="C5952" s="18">
        <v>6.3075970567655903E-2</v>
      </c>
      <c r="D5952" s="20" t="s">
        <v>20</v>
      </c>
      <c r="E5952" s="20" t="s">
        <v>62</v>
      </c>
      <c r="F5952" s="20">
        <v>1000002973</v>
      </c>
      <c r="G5952" s="20" t="s">
        <v>61</v>
      </c>
      <c r="H5952" s="20" t="s">
        <v>8</v>
      </c>
      <c r="I5952" s="20">
        <v>20000099</v>
      </c>
      <c r="J5952" s="20" t="s">
        <v>18</v>
      </c>
      <c r="K5952" s="20" t="s">
        <v>110</v>
      </c>
      <c r="L5952" s="20" t="s">
        <v>110</v>
      </c>
      <c r="M5952" s="20" t="s">
        <v>110</v>
      </c>
    </row>
    <row r="5953" spans="2:13" x14ac:dyDescent="0.2">
      <c r="B5953" s="19">
        <v>43276</v>
      </c>
      <c r="C5953" s="18">
        <v>6.4337489979009024E-2</v>
      </c>
      <c r="D5953" s="20" t="s">
        <v>20</v>
      </c>
      <c r="E5953" s="20" t="s">
        <v>62</v>
      </c>
      <c r="F5953" s="20">
        <v>1000002973</v>
      </c>
      <c r="G5953" s="20" t="s">
        <v>61</v>
      </c>
      <c r="H5953" s="20" t="s">
        <v>8</v>
      </c>
      <c r="I5953" s="20">
        <v>20000099</v>
      </c>
      <c r="J5953" s="20" t="s">
        <v>18</v>
      </c>
      <c r="K5953" s="20" t="s">
        <v>110</v>
      </c>
      <c r="L5953" s="20" t="s">
        <v>110</v>
      </c>
      <c r="M5953" s="20" t="s">
        <v>110</v>
      </c>
    </row>
    <row r="5954" spans="2:13" x14ac:dyDescent="0.2">
      <c r="B5954" s="19">
        <v>43277</v>
      </c>
      <c r="C5954" s="18">
        <v>6.5624239778589208E-2</v>
      </c>
      <c r="D5954" s="20" t="s">
        <v>20</v>
      </c>
      <c r="E5954" s="20" t="s">
        <v>62</v>
      </c>
      <c r="F5954" s="20">
        <v>1000002973</v>
      </c>
      <c r="G5954" s="20" t="s">
        <v>61</v>
      </c>
      <c r="H5954" s="20" t="s">
        <v>8</v>
      </c>
      <c r="I5954" s="20">
        <v>20000099</v>
      </c>
      <c r="J5954" s="20" t="s">
        <v>18</v>
      </c>
      <c r="K5954" s="20" t="s">
        <v>110</v>
      </c>
      <c r="L5954" s="20" t="s">
        <v>110</v>
      </c>
      <c r="M5954" s="20" t="s">
        <v>110</v>
      </c>
    </row>
    <row r="5955" spans="2:13" x14ac:dyDescent="0.2">
      <c r="B5955" s="19">
        <v>43278</v>
      </c>
      <c r="C5955" s="18">
        <v>6.6936724574160986E-2</v>
      </c>
      <c r="D5955" s="20" t="s">
        <v>20</v>
      </c>
      <c r="E5955" s="20" t="s">
        <v>62</v>
      </c>
      <c r="F5955" s="20">
        <v>1000002973</v>
      </c>
      <c r="G5955" s="20" t="s">
        <v>61</v>
      </c>
      <c r="H5955" s="20" t="s">
        <v>8</v>
      </c>
      <c r="I5955" s="20">
        <v>20000099</v>
      </c>
      <c r="J5955" s="20" t="s">
        <v>18</v>
      </c>
      <c r="K5955" s="20" t="s">
        <v>110</v>
      </c>
      <c r="L5955" s="20" t="s">
        <v>110</v>
      </c>
      <c r="M5955" s="20" t="s">
        <v>110</v>
      </c>
    </row>
    <row r="5956" spans="2:13" x14ac:dyDescent="0.2">
      <c r="B5956" s="19">
        <v>43279</v>
      </c>
      <c r="C5956" s="18">
        <v>6.8275459065644209E-2</v>
      </c>
      <c r="D5956" s="20" t="s">
        <v>20</v>
      </c>
      <c r="E5956" s="20" t="s">
        <v>62</v>
      </c>
      <c r="F5956" s="20">
        <v>1000002973</v>
      </c>
      <c r="G5956" s="20" t="s">
        <v>61</v>
      </c>
      <c r="H5956" s="20" t="s">
        <v>8</v>
      </c>
      <c r="I5956" s="20">
        <v>20000099</v>
      </c>
      <c r="J5956" s="20" t="s">
        <v>18</v>
      </c>
      <c r="K5956" s="20" t="s">
        <v>110</v>
      </c>
      <c r="L5956" s="20" t="s">
        <v>110</v>
      </c>
      <c r="M5956" s="20" t="s">
        <v>110</v>
      </c>
    </row>
    <row r="5957" spans="2:13" x14ac:dyDescent="0.2">
      <c r="B5957" s="19">
        <v>43280</v>
      </c>
      <c r="C5957" s="18">
        <v>6.9640968246957091E-2</v>
      </c>
      <c r="D5957" s="20" t="s">
        <v>20</v>
      </c>
      <c r="E5957" s="20" t="s">
        <v>62</v>
      </c>
      <c r="F5957" s="20">
        <v>1000002973</v>
      </c>
      <c r="G5957" s="20" t="s">
        <v>61</v>
      </c>
      <c r="H5957" s="20" t="s">
        <v>8</v>
      </c>
      <c r="I5957" s="20">
        <v>20000099</v>
      </c>
      <c r="J5957" s="20" t="s">
        <v>18</v>
      </c>
      <c r="K5957" s="20" t="s">
        <v>110</v>
      </c>
      <c r="L5957" s="20" t="s">
        <v>110</v>
      </c>
      <c r="M5957" s="20" t="s">
        <v>110</v>
      </c>
    </row>
    <row r="5958" spans="2:13" x14ac:dyDescent="0.2">
      <c r="B5958" s="19">
        <v>43281</v>
      </c>
      <c r="C5958" s="18">
        <v>7.1033787611896229E-2</v>
      </c>
      <c r="D5958" s="20" t="s">
        <v>20</v>
      </c>
      <c r="E5958" s="20" t="s">
        <v>62</v>
      </c>
      <c r="F5958" s="20">
        <v>1000002973</v>
      </c>
      <c r="G5958" s="20" t="s">
        <v>61</v>
      </c>
      <c r="H5958" s="20" t="s">
        <v>8</v>
      </c>
      <c r="I5958" s="20">
        <v>20000099</v>
      </c>
      <c r="J5958" s="20" t="s">
        <v>18</v>
      </c>
      <c r="K5958" s="20" t="s">
        <v>110</v>
      </c>
      <c r="L5958" s="20" t="s">
        <v>110</v>
      </c>
      <c r="M5958" s="20" t="s">
        <v>110</v>
      </c>
    </row>
    <row r="5959" spans="2:13" x14ac:dyDescent="0.2">
      <c r="B5959" s="19">
        <v>43282</v>
      </c>
      <c r="C5959" s="18">
        <v>7.245446336413415E-2</v>
      </c>
      <c r="D5959" s="20" t="s">
        <v>20</v>
      </c>
      <c r="E5959" s="20" t="s">
        <v>62</v>
      </c>
      <c r="F5959" s="20">
        <v>1000002973</v>
      </c>
      <c r="G5959" s="20" t="s">
        <v>61</v>
      </c>
      <c r="H5959" s="20" t="s">
        <v>8</v>
      </c>
      <c r="I5959" s="20">
        <v>20000099</v>
      </c>
      <c r="J5959" s="20" t="s">
        <v>18</v>
      </c>
      <c r="K5959" s="20" t="s">
        <v>110</v>
      </c>
      <c r="L5959" s="20" t="s">
        <v>110</v>
      </c>
      <c r="M5959" s="20" t="s">
        <v>110</v>
      </c>
    </row>
    <row r="5960" spans="2:13" x14ac:dyDescent="0.2">
      <c r="B5960" s="19">
        <v>43252</v>
      </c>
      <c r="C5960" s="18">
        <v>0.56000000000000005</v>
      </c>
      <c r="D5960" s="20" t="s">
        <v>41</v>
      </c>
      <c r="E5960" s="20" t="s">
        <v>78</v>
      </c>
      <c r="F5960" s="20">
        <v>1000003498</v>
      </c>
      <c r="G5960" s="20" t="s">
        <v>77</v>
      </c>
      <c r="H5960" s="20" t="s">
        <v>8</v>
      </c>
      <c r="I5960" s="20">
        <v>10000136</v>
      </c>
      <c r="J5960" s="20" t="s">
        <v>38</v>
      </c>
      <c r="K5960" s="20" t="s">
        <v>110</v>
      </c>
      <c r="L5960" s="20" t="s">
        <v>110</v>
      </c>
      <c r="M5960" s="20" t="s">
        <v>110</v>
      </c>
    </row>
    <row r="5961" spans="2:13" x14ac:dyDescent="0.2">
      <c r="B5961" s="19">
        <v>43253</v>
      </c>
      <c r="C5961" s="18">
        <v>0.57119999999999993</v>
      </c>
      <c r="D5961" s="20" t="s">
        <v>41</v>
      </c>
      <c r="E5961" s="20" t="s">
        <v>78</v>
      </c>
      <c r="F5961" s="20">
        <v>1000003498</v>
      </c>
      <c r="G5961" s="20" t="s">
        <v>77</v>
      </c>
      <c r="H5961" s="20" t="s">
        <v>8</v>
      </c>
      <c r="I5961" s="20">
        <v>10000136</v>
      </c>
      <c r="J5961" s="20" t="s">
        <v>38</v>
      </c>
      <c r="K5961" s="20" t="s">
        <v>110</v>
      </c>
      <c r="L5961" s="20" t="s">
        <v>110</v>
      </c>
      <c r="M5961" s="20" t="s">
        <v>110</v>
      </c>
    </row>
    <row r="5962" spans="2:13" x14ac:dyDescent="0.2">
      <c r="B5962" s="19">
        <v>43254</v>
      </c>
      <c r="C5962" s="18">
        <v>0.58262400000000003</v>
      </c>
      <c r="D5962" s="20" t="s">
        <v>41</v>
      </c>
      <c r="E5962" s="20" t="s">
        <v>78</v>
      </c>
      <c r="F5962" s="20">
        <v>1000003498</v>
      </c>
      <c r="G5962" s="20" t="s">
        <v>77</v>
      </c>
      <c r="H5962" s="20" t="s">
        <v>8</v>
      </c>
      <c r="I5962" s="20">
        <v>10000136</v>
      </c>
      <c r="J5962" s="20" t="s">
        <v>38</v>
      </c>
      <c r="K5962" s="20" t="s">
        <v>110</v>
      </c>
      <c r="L5962" s="20" t="s">
        <v>110</v>
      </c>
      <c r="M5962" s="20" t="s">
        <v>110</v>
      </c>
    </row>
    <row r="5963" spans="2:13" x14ac:dyDescent="0.2">
      <c r="B5963" s="19">
        <v>43255</v>
      </c>
      <c r="C5963" s="18">
        <v>0.59427648</v>
      </c>
      <c r="D5963" s="20" t="s">
        <v>41</v>
      </c>
      <c r="E5963" s="20" t="s">
        <v>78</v>
      </c>
      <c r="F5963" s="20">
        <v>1000003498</v>
      </c>
      <c r="G5963" s="20" t="s">
        <v>77</v>
      </c>
      <c r="H5963" s="20" t="s">
        <v>8</v>
      </c>
      <c r="I5963" s="20">
        <v>10000136</v>
      </c>
      <c r="J5963" s="20" t="s">
        <v>38</v>
      </c>
      <c r="K5963" s="20" t="s">
        <v>110</v>
      </c>
      <c r="L5963" s="20" t="s">
        <v>110</v>
      </c>
      <c r="M5963" s="20" t="s">
        <v>110</v>
      </c>
    </row>
    <row r="5964" spans="2:13" x14ac:dyDescent="0.2">
      <c r="B5964" s="19">
        <v>43256</v>
      </c>
      <c r="C5964" s="18">
        <v>0.6061620096</v>
      </c>
      <c r="D5964" s="20" t="s">
        <v>41</v>
      </c>
      <c r="E5964" s="20" t="s">
        <v>78</v>
      </c>
      <c r="F5964" s="20">
        <v>1000003498</v>
      </c>
      <c r="G5964" s="20" t="s">
        <v>77</v>
      </c>
      <c r="H5964" s="20" t="s">
        <v>8</v>
      </c>
      <c r="I5964" s="20">
        <v>10000136</v>
      </c>
      <c r="J5964" s="20" t="s">
        <v>38</v>
      </c>
      <c r="K5964" s="20" t="s">
        <v>110</v>
      </c>
      <c r="L5964" s="20" t="s">
        <v>110</v>
      </c>
      <c r="M5964" s="20" t="s">
        <v>110</v>
      </c>
    </row>
    <row r="5965" spans="2:13" x14ac:dyDescent="0.2">
      <c r="B5965" s="19">
        <v>43257</v>
      </c>
      <c r="C5965" s="18">
        <v>0.61828524979199995</v>
      </c>
      <c r="D5965" s="20" t="s">
        <v>41</v>
      </c>
      <c r="E5965" s="20" t="s">
        <v>78</v>
      </c>
      <c r="F5965" s="20">
        <v>1000003498</v>
      </c>
      <c r="G5965" s="20" t="s">
        <v>77</v>
      </c>
      <c r="H5965" s="20" t="s">
        <v>8</v>
      </c>
      <c r="I5965" s="20">
        <v>10000136</v>
      </c>
      <c r="J5965" s="20" t="s">
        <v>38</v>
      </c>
      <c r="K5965" s="20" t="s">
        <v>110</v>
      </c>
      <c r="L5965" s="20" t="s">
        <v>110</v>
      </c>
      <c r="M5965" s="20" t="s">
        <v>110</v>
      </c>
    </row>
    <row r="5966" spans="2:13" x14ac:dyDescent="0.2">
      <c r="B5966" s="19">
        <v>43258</v>
      </c>
      <c r="C5966" s="18">
        <v>0.63065095478783995</v>
      </c>
      <c r="D5966" s="20" t="s">
        <v>41</v>
      </c>
      <c r="E5966" s="20" t="s">
        <v>78</v>
      </c>
      <c r="F5966" s="20">
        <v>1000003498</v>
      </c>
      <c r="G5966" s="20" t="s">
        <v>77</v>
      </c>
      <c r="H5966" s="20" t="s">
        <v>8</v>
      </c>
      <c r="I5966" s="20">
        <v>10000136</v>
      </c>
      <c r="J5966" s="20" t="s">
        <v>38</v>
      </c>
      <c r="K5966" s="20" t="s">
        <v>110</v>
      </c>
      <c r="L5966" s="20" t="s">
        <v>110</v>
      </c>
      <c r="M5966" s="20" t="s">
        <v>110</v>
      </c>
    </row>
    <row r="5967" spans="2:13" x14ac:dyDescent="0.2">
      <c r="B5967" s="19">
        <v>43259</v>
      </c>
      <c r="C5967" s="18">
        <v>0.6432639738835968</v>
      </c>
      <c r="D5967" s="20" t="s">
        <v>41</v>
      </c>
      <c r="E5967" s="20" t="s">
        <v>78</v>
      </c>
      <c r="F5967" s="20">
        <v>1000003498</v>
      </c>
      <c r="G5967" s="20" t="s">
        <v>77</v>
      </c>
      <c r="H5967" s="20" t="s">
        <v>8</v>
      </c>
      <c r="I5967" s="20">
        <v>10000136</v>
      </c>
      <c r="J5967" s="20" t="s">
        <v>38</v>
      </c>
      <c r="K5967" s="20" t="s">
        <v>110</v>
      </c>
      <c r="L5967" s="20" t="s">
        <v>110</v>
      </c>
      <c r="M5967" s="20" t="s">
        <v>110</v>
      </c>
    </row>
    <row r="5968" spans="2:13" x14ac:dyDescent="0.2">
      <c r="B5968" s="19">
        <v>43260</v>
      </c>
      <c r="C5968" s="18">
        <v>0.65612925336126882</v>
      </c>
      <c r="D5968" s="20" t="s">
        <v>41</v>
      </c>
      <c r="E5968" s="20" t="s">
        <v>78</v>
      </c>
      <c r="F5968" s="20">
        <v>1000003498</v>
      </c>
      <c r="G5968" s="20" t="s">
        <v>77</v>
      </c>
      <c r="H5968" s="20" t="s">
        <v>8</v>
      </c>
      <c r="I5968" s="20">
        <v>10000136</v>
      </c>
      <c r="J5968" s="20" t="s">
        <v>38</v>
      </c>
      <c r="K5968" s="20" t="s">
        <v>110</v>
      </c>
      <c r="L5968" s="20" t="s">
        <v>110</v>
      </c>
      <c r="M5968" s="20" t="s">
        <v>110</v>
      </c>
    </row>
    <row r="5969" spans="2:13" x14ac:dyDescent="0.2">
      <c r="B5969" s="19">
        <v>43261</v>
      </c>
      <c r="C5969" s="18">
        <v>0.66925183842849423</v>
      </c>
      <c r="D5969" s="20" t="s">
        <v>41</v>
      </c>
      <c r="E5969" s="20" t="s">
        <v>78</v>
      </c>
      <c r="F5969" s="20">
        <v>1000003498</v>
      </c>
      <c r="G5969" s="20" t="s">
        <v>77</v>
      </c>
      <c r="H5969" s="20" t="s">
        <v>8</v>
      </c>
      <c r="I5969" s="20">
        <v>10000136</v>
      </c>
      <c r="J5969" s="20" t="s">
        <v>38</v>
      </c>
      <c r="K5969" s="20" t="s">
        <v>110</v>
      </c>
      <c r="L5969" s="20" t="s">
        <v>110</v>
      </c>
      <c r="M5969" s="20" t="s">
        <v>110</v>
      </c>
    </row>
    <row r="5970" spans="2:13" x14ac:dyDescent="0.2">
      <c r="B5970" s="19">
        <v>43262</v>
      </c>
      <c r="C5970" s="18">
        <v>0.68263687519706406</v>
      </c>
      <c r="D5970" s="20" t="s">
        <v>41</v>
      </c>
      <c r="E5970" s="20" t="s">
        <v>78</v>
      </c>
      <c r="F5970" s="20">
        <v>1000003498</v>
      </c>
      <c r="G5970" s="20" t="s">
        <v>77</v>
      </c>
      <c r="H5970" s="20" t="s">
        <v>8</v>
      </c>
      <c r="I5970" s="20">
        <v>10000136</v>
      </c>
      <c r="J5970" s="20" t="s">
        <v>38</v>
      </c>
      <c r="K5970" s="20" t="s">
        <v>110</v>
      </c>
      <c r="L5970" s="20" t="s">
        <v>110</v>
      </c>
      <c r="M5970" s="20" t="s">
        <v>110</v>
      </c>
    </row>
    <row r="5971" spans="2:13" x14ac:dyDescent="0.2">
      <c r="B5971" s="19">
        <v>43263</v>
      </c>
      <c r="C5971" s="18">
        <v>0.69628961270100531</v>
      </c>
      <c r="D5971" s="20" t="s">
        <v>41</v>
      </c>
      <c r="E5971" s="20" t="s">
        <v>78</v>
      </c>
      <c r="F5971" s="20">
        <v>1000003498</v>
      </c>
      <c r="G5971" s="20" t="s">
        <v>77</v>
      </c>
      <c r="H5971" s="20" t="s">
        <v>8</v>
      </c>
      <c r="I5971" s="20">
        <v>10000136</v>
      </c>
      <c r="J5971" s="20" t="s">
        <v>38</v>
      </c>
      <c r="K5971" s="20" t="s">
        <v>110</v>
      </c>
      <c r="L5971" s="20" t="s">
        <v>110</v>
      </c>
      <c r="M5971" s="20" t="s">
        <v>110</v>
      </c>
    </row>
    <row r="5972" spans="2:13" x14ac:dyDescent="0.2">
      <c r="B5972" s="19">
        <v>43264</v>
      </c>
      <c r="C5972" s="18">
        <v>0.71021540495502544</v>
      </c>
      <c r="D5972" s="20" t="s">
        <v>41</v>
      </c>
      <c r="E5972" s="20" t="s">
        <v>78</v>
      </c>
      <c r="F5972" s="20">
        <v>1000003498</v>
      </c>
      <c r="G5972" s="20" t="s">
        <v>77</v>
      </c>
      <c r="H5972" s="20" t="s">
        <v>8</v>
      </c>
      <c r="I5972" s="20">
        <v>10000136</v>
      </c>
      <c r="J5972" s="20" t="s">
        <v>38</v>
      </c>
      <c r="K5972" s="20" t="s">
        <v>110</v>
      </c>
      <c r="L5972" s="20" t="s">
        <v>110</v>
      </c>
      <c r="M5972" s="20" t="s">
        <v>110</v>
      </c>
    </row>
    <row r="5973" spans="2:13" x14ac:dyDescent="0.2">
      <c r="B5973" s="19">
        <v>43265</v>
      </c>
      <c r="C5973" s="18">
        <v>0.72441971305412589</v>
      </c>
      <c r="D5973" s="20" t="s">
        <v>41</v>
      </c>
      <c r="E5973" s="20" t="s">
        <v>78</v>
      </c>
      <c r="F5973" s="20">
        <v>1000003498</v>
      </c>
      <c r="G5973" s="20" t="s">
        <v>77</v>
      </c>
      <c r="H5973" s="20" t="s">
        <v>8</v>
      </c>
      <c r="I5973" s="20">
        <v>10000136</v>
      </c>
      <c r="J5973" s="20" t="s">
        <v>38</v>
      </c>
      <c r="K5973" s="20" t="s">
        <v>110</v>
      </c>
      <c r="L5973" s="20" t="s">
        <v>110</v>
      </c>
      <c r="M5973" s="20" t="s">
        <v>110</v>
      </c>
    </row>
    <row r="5974" spans="2:13" x14ac:dyDescent="0.2">
      <c r="B5974" s="19">
        <v>43266</v>
      </c>
      <c r="C5974" s="18">
        <v>0.7389081073152084</v>
      </c>
      <c r="D5974" s="20" t="s">
        <v>41</v>
      </c>
      <c r="E5974" s="20" t="s">
        <v>78</v>
      </c>
      <c r="F5974" s="20">
        <v>1000003498</v>
      </c>
      <c r="G5974" s="20" t="s">
        <v>77</v>
      </c>
      <c r="H5974" s="20" t="s">
        <v>8</v>
      </c>
      <c r="I5974" s="20">
        <v>10000136</v>
      </c>
      <c r="J5974" s="20" t="s">
        <v>38</v>
      </c>
      <c r="K5974" s="20" t="s">
        <v>110</v>
      </c>
      <c r="L5974" s="20" t="s">
        <v>110</v>
      </c>
      <c r="M5974" s="20" t="s">
        <v>110</v>
      </c>
    </row>
    <row r="5975" spans="2:13" x14ac:dyDescent="0.2">
      <c r="B5975" s="19">
        <v>43267</v>
      </c>
      <c r="C5975" s="18">
        <v>0.75368626946151263</v>
      </c>
      <c r="D5975" s="20" t="s">
        <v>41</v>
      </c>
      <c r="E5975" s="20" t="s">
        <v>78</v>
      </c>
      <c r="F5975" s="20">
        <v>1000003498</v>
      </c>
      <c r="G5975" s="20" t="s">
        <v>77</v>
      </c>
      <c r="H5975" s="20" t="s">
        <v>8</v>
      </c>
      <c r="I5975" s="20">
        <v>10000136</v>
      </c>
      <c r="J5975" s="20" t="s">
        <v>38</v>
      </c>
      <c r="K5975" s="20" t="s">
        <v>110</v>
      </c>
      <c r="L5975" s="20" t="s">
        <v>110</v>
      </c>
      <c r="M5975" s="20" t="s">
        <v>110</v>
      </c>
    </row>
    <row r="5976" spans="2:13" x14ac:dyDescent="0.2">
      <c r="B5976" s="19">
        <v>43268</v>
      </c>
      <c r="C5976" s="18">
        <v>0.76875999485074287</v>
      </c>
      <c r="D5976" s="20" t="s">
        <v>41</v>
      </c>
      <c r="E5976" s="20" t="s">
        <v>78</v>
      </c>
      <c r="F5976" s="20">
        <v>1000003498</v>
      </c>
      <c r="G5976" s="20" t="s">
        <v>77</v>
      </c>
      <c r="H5976" s="20" t="s">
        <v>8</v>
      </c>
      <c r="I5976" s="20">
        <v>10000136</v>
      </c>
      <c r="J5976" s="20" t="s">
        <v>38</v>
      </c>
      <c r="K5976" s="20" t="s">
        <v>110</v>
      </c>
      <c r="L5976" s="20" t="s">
        <v>110</v>
      </c>
      <c r="M5976" s="20" t="s">
        <v>110</v>
      </c>
    </row>
    <row r="5977" spans="2:13" x14ac:dyDescent="0.2">
      <c r="B5977" s="19">
        <v>43269</v>
      </c>
      <c r="C5977" s="18">
        <v>0.78413519474775772</v>
      </c>
      <c r="D5977" s="20" t="s">
        <v>41</v>
      </c>
      <c r="E5977" s="20" t="s">
        <v>78</v>
      </c>
      <c r="F5977" s="20">
        <v>1000003498</v>
      </c>
      <c r="G5977" s="20" t="s">
        <v>77</v>
      </c>
      <c r="H5977" s="20" t="s">
        <v>8</v>
      </c>
      <c r="I5977" s="20">
        <v>10000136</v>
      </c>
      <c r="J5977" s="20" t="s">
        <v>38</v>
      </c>
      <c r="K5977" s="20" t="s">
        <v>110</v>
      </c>
      <c r="L5977" s="20" t="s">
        <v>110</v>
      </c>
      <c r="M5977" s="20" t="s">
        <v>110</v>
      </c>
    </row>
    <row r="5978" spans="2:13" x14ac:dyDescent="0.2">
      <c r="B5978" s="19">
        <v>43270</v>
      </c>
      <c r="C5978" s="18">
        <v>0.7998178986427128</v>
      </c>
      <c r="D5978" s="20" t="s">
        <v>41</v>
      </c>
      <c r="E5978" s="20" t="s">
        <v>78</v>
      </c>
      <c r="F5978" s="20">
        <v>1000003498</v>
      </c>
      <c r="G5978" s="20" t="s">
        <v>77</v>
      </c>
      <c r="H5978" s="20" t="s">
        <v>8</v>
      </c>
      <c r="I5978" s="20">
        <v>10000136</v>
      </c>
      <c r="J5978" s="20" t="s">
        <v>38</v>
      </c>
      <c r="K5978" s="20" t="s">
        <v>110</v>
      </c>
      <c r="L5978" s="20" t="s">
        <v>110</v>
      </c>
      <c r="M5978" s="20" t="s">
        <v>110</v>
      </c>
    </row>
    <row r="5979" spans="2:13" x14ac:dyDescent="0.2">
      <c r="B5979" s="19">
        <v>43271</v>
      </c>
      <c r="C5979" s="18">
        <v>0.81581425661556706</v>
      </c>
      <c r="D5979" s="20" t="s">
        <v>41</v>
      </c>
      <c r="E5979" s="20" t="s">
        <v>78</v>
      </c>
      <c r="F5979" s="20">
        <v>1000003498</v>
      </c>
      <c r="G5979" s="20" t="s">
        <v>77</v>
      </c>
      <c r="H5979" s="20" t="s">
        <v>8</v>
      </c>
      <c r="I5979" s="20">
        <v>10000136</v>
      </c>
      <c r="J5979" s="20" t="s">
        <v>38</v>
      </c>
      <c r="K5979" s="20" t="s">
        <v>110</v>
      </c>
      <c r="L5979" s="20" t="s">
        <v>110</v>
      </c>
      <c r="M5979" s="20" t="s">
        <v>110</v>
      </c>
    </row>
    <row r="5980" spans="2:13" x14ac:dyDescent="0.2">
      <c r="B5980" s="19">
        <v>43272</v>
      </c>
      <c r="C5980" s="18">
        <v>0.83213054174787837</v>
      </c>
      <c r="D5980" s="20" t="s">
        <v>41</v>
      </c>
      <c r="E5980" s="20" t="s">
        <v>78</v>
      </c>
      <c r="F5980" s="20">
        <v>1000003498</v>
      </c>
      <c r="G5980" s="20" t="s">
        <v>77</v>
      </c>
      <c r="H5980" s="20" t="s">
        <v>8</v>
      </c>
      <c r="I5980" s="20">
        <v>10000136</v>
      </c>
      <c r="J5980" s="20" t="s">
        <v>38</v>
      </c>
      <c r="K5980" s="20" t="s">
        <v>110</v>
      </c>
      <c r="L5980" s="20" t="s">
        <v>110</v>
      </c>
      <c r="M5980" s="20" t="s">
        <v>110</v>
      </c>
    </row>
    <row r="5981" spans="2:13" x14ac:dyDescent="0.2">
      <c r="B5981" s="19">
        <v>43273</v>
      </c>
      <c r="C5981" s="18">
        <v>0.84877315258283603</v>
      </c>
      <c r="D5981" s="20" t="s">
        <v>41</v>
      </c>
      <c r="E5981" s="20" t="s">
        <v>78</v>
      </c>
      <c r="F5981" s="20">
        <v>1000003498</v>
      </c>
      <c r="G5981" s="20" t="s">
        <v>77</v>
      </c>
      <c r="H5981" s="20" t="s">
        <v>8</v>
      </c>
      <c r="I5981" s="20">
        <v>10000136</v>
      </c>
      <c r="J5981" s="20" t="s">
        <v>38</v>
      </c>
      <c r="K5981" s="20" t="s">
        <v>110</v>
      </c>
      <c r="L5981" s="20" t="s">
        <v>110</v>
      </c>
      <c r="M5981" s="20" t="s">
        <v>110</v>
      </c>
    </row>
    <row r="5982" spans="2:13" x14ac:dyDescent="0.2">
      <c r="B5982" s="19">
        <v>43274</v>
      </c>
      <c r="C5982" s="18">
        <v>0.86574861563449279</v>
      </c>
      <c r="D5982" s="20" t="s">
        <v>41</v>
      </c>
      <c r="E5982" s="20" t="s">
        <v>78</v>
      </c>
      <c r="F5982" s="20">
        <v>1000003498</v>
      </c>
      <c r="G5982" s="20" t="s">
        <v>77</v>
      </c>
      <c r="H5982" s="20" t="s">
        <v>8</v>
      </c>
      <c r="I5982" s="20">
        <v>10000136</v>
      </c>
      <c r="J5982" s="20" t="s">
        <v>38</v>
      </c>
      <c r="K5982" s="20" t="s">
        <v>110</v>
      </c>
      <c r="L5982" s="20" t="s">
        <v>110</v>
      </c>
      <c r="M5982" s="20" t="s">
        <v>110</v>
      </c>
    </row>
    <row r="5983" spans="2:13" x14ac:dyDescent="0.2">
      <c r="B5983" s="19">
        <v>43275</v>
      </c>
      <c r="C5983" s="18">
        <v>0.88306358794718265</v>
      </c>
      <c r="D5983" s="20" t="s">
        <v>41</v>
      </c>
      <c r="E5983" s="20" t="s">
        <v>78</v>
      </c>
      <c r="F5983" s="20">
        <v>1000003498</v>
      </c>
      <c r="G5983" s="20" t="s">
        <v>77</v>
      </c>
      <c r="H5983" s="20" t="s">
        <v>8</v>
      </c>
      <c r="I5983" s="20">
        <v>10000136</v>
      </c>
      <c r="J5983" s="20" t="s">
        <v>38</v>
      </c>
      <c r="K5983" s="20" t="s">
        <v>110</v>
      </c>
      <c r="L5983" s="20" t="s">
        <v>110</v>
      </c>
      <c r="M5983" s="20" t="s">
        <v>110</v>
      </c>
    </row>
    <row r="5984" spans="2:13" x14ac:dyDescent="0.2">
      <c r="B5984" s="19">
        <v>43276</v>
      </c>
      <c r="C5984" s="18">
        <v>0.90072485970612637</v>
      </c>
      <c r="D5984" s="20" t="s">
        <v>41</v>
      </c>
      <c r="E5984" s="20" t="s">
        <v>78</v>
      </c>
      <c r="F5984" s="20">
        <v>1000003498</v>
      </c>
      <c r="G5984" s="20" t="s">
        <v>77</v>
      </c>
      <c r="H5984" s="20" t="s">
        <v>8</v>
      </c>
      <c r="I5984" s="20">
        <v>10000136</v>
      </c>
      <c r="J5984" s="20" t="s">
        <v>38</v>
      </c>
      <c r="K5984" s="20" t="s">
        <v>110</v>
      </c>
      <c r="L5984" s="20" t="s">
        <v>110</v>
      </c>
      <c r="M5984" s="20" t="s">
        <v>110</v>
      </c>
    </row>
    <row r="5985" spans="2:13" x14ac:dyDescent="0.2">
      <c r="B5985" s="19">
        <v>43277</v>
      </c>
      <c r="C5985" s="18">
        <v>0.91873935690024877</v>
      </c>
      <c r="D5985" s="20" t="s">
        <v>41</v>
      </c>
      <c r="E5985" s="20" t="s">
        <v>78</v>
      </c>
      <c r="F5985" s="20">
        <v>1000003498</v>
      </c>
      <c r="G5985" s="20" t="s">
        <v>77</v>
      </c>
      <c r="H5985" s="20" t="s">
        <v>8</v>
      </c>
      <c r="I5985" s="20">
        <v>10000136</v>
      </c>
      <c r="J5985" s="20" t="s">
        <v>38</v>
      </c>
      <c r="K5985" s="20" t="s">
        <v>110</v>
      </c>
      <c r="L5985" s="20" t="s">
        <v>110</v>
      </c>
      <c r="M5985" s="20" t="s">
        <v>110</v>
      </c>
    </row>
    <row r="5986" spans="2:13" x14ac:dyDescent="0.2">
      <c r="B5986" s="19">
        <v>43278</v>
      </c>
      <c r="C5986" s="18">
        <v>0.93711414403825377</v>
      </c>
      <c r="D5986" s="20" t="s">
        <v>41</v>
      </c>
      <c r="E5986" s="20" t="s">
        <v>78</v>
      </c>
      <c r="F5986" s="20">
        <v>1000003498</v>
      </c>
      <c r="G5986" s="20" t="s">
        <v>77</v>
      </c>
      <c r="H5986" s="20" t="s">
        <v>8</v>
      </c>
      <c r="I5986" s="20">
        <v>10000136</v>
      </c>
      <c r="J5986" s="20" t="s">
        <v>38</v>
      </c>
      <c r="K5986" s="20" t="s">
        <v>110</v>
      </c>
      <c r="L5986" s="20" t="s">
        <v>110</v>
      </c>
      <c r="M5986" s="20" t="s">
        <v>110</v>
      </c>
    </row>
    <row r="5987" spans="2:13" x14ac:dyDescent="0.2">
      <c r="B5987" s="19">
        <v>43279</v>
      </c>
      <c r="C5987" s="18">
        <v>0.95585642691901884</v>
      </c>
      <c r="D5987" s="20" t="s">
        <v>41</v>
      </c>
      <c r="E5987" s="20" t="s">
        <v>78</v>
      </c>
      <c r="F5987" s="20">
        <v>1000003498</v>
      </c>
      <c r="G5987" s="20" t="s">
        <v>77</v>
      </c>
      <c r="H5987" s="20" t="s">
        <v>8</v>
      </c>
      <c r="I5987" s="20">
        <v>10000136</v>
      </c>
      <c r="J5987" s="20" t="s">
        <v>38</v>
      </c>
      <c r="K5987" s="20" t="s">
        <v>110</v>
      </c>
      <c r="L5987" s="20" t="s">
        <v>110</v>
      </c>
      <c r="M5987" s="20" t="s">
        <v>110</v>
      </c>
    </row>
    <row r="5988" spans="2:13" x14ac:dyDescent="0.2">
      <c r="B5988" s="19">
        <v>43280</v>
      </c>
      <c r="C5988" s="18">
        <v>0.97497355545739917</v>
      </c>
      <c r="D5988" s="20" t="s">
        <v>41</v>
      </c>
      <c r="E5988" s="20" t="s">
        <v>78</v>
      </c>
      <c r="F5988" s="20">
        <v>1000003498</v>
      </c>
      <c r="G5988" s="20" t="s">
        <v>77</v>
      </c>
      <c r="H5988" s="20" t="s">
        <v>8</v>
      </c>
      <c r="I5988" s="20">
        <v>10000136</v>
      </c>
      <c r="J5988" s="20" t="s">
        <v>38</v>
      </c>
      <c r="K5988" s="20" t="s">
        <v>110</v>
      </c>
      <c r="L5988" s="20" t="s">
        <v>110</v>
      </c>
      <c r="M5988" s="20" t="s">
        <v>110</v>
      </c>
    </row>
    <row r="5989" spans="2:13" x14ac:dyDescent="0.2">
      <c r="B5989" s="19">
        <v>43281</v>
      </c>
      <c r="C5989" s="18">
        <v>0.99447302656654712</v>
      </c>
      <c r="D5989" s="20" t="s">
        <v>41</v>
      </c>
      <c r="E5989" s="20" t="s">
        <v>78</v>
      </c>
      <c r="F5989" s="20">
        <v>1000003498</v>
      </c>
      <c r="G5989" s="20" t="s">
        <v>77</v>
      </c>
      <c r="H5989" s="20" t="s">
        <v>8</v>
      </c>
      <c r="I5989" s="20">
        <v>10000136</v>
      </c>
      <c r="J5989" s="20" t="s">
        <v>38</v>
      </c>
      <c r="K5989" s="20" t="s">
        <v>110</v>
      </c>
      <c r="L5989" s="20" t="s">
        <v>110</v>
      </c>
      <c r="M5989" s="20" t="s">
        <v>110</v>
      </c>
    </row>
    <row r="5990" spans="2:13" x14ac:dyDescent="0.2">
      <c r="B5990" s="19">
        <v>43282</v>
      </c>
      <c r="C5990" s="18">
        <v>1.014362487097878</v>
      </c>
      <c r="D5990" s="20" t="s">
        <v>41</v>
      </c>
      <c r="E5990" s="20" t="s">
        <v>78</v>
      </c>
      <c r="F5990" s="20">
        <v>1000003498</v>
      </c>
      <c r="G5990" s="20" t="s">
        <v>77</v>
      </c>
      <c r="H5990" s="20" t="s">
        <v>8</v>
      </c>
      <c r="I5990" s="20">
        <v>10000136</v>
      </c>
      <c r="J5990" s="20" t="s">
        <v>38</v>
      </c>
      <c r="K5990" s="20" t="s">
        <v>110</v>
      </c>
      <c r="L5990" s="20" t="s">
        <v>110</v>
      </c>
      <c r="M5990" s="20" t="s">
        <v>110</v>
      </c>
    </row>
    <row r="5991" spans="2:13" x14ac:dyDescent="0.2">
      <c r="B5991" s="19">
        <v>43283</v>
      </c>
      <c r="C5991" s="18">
        <v>1.0346497368398355</v>
      </c>
      <c r="D5991" s="20" t="s">
        <v>41</v>
      </c>
      <c r="E5991" s="20" t="s">
        <v>78</v>
      </c>
      <c r="F5991" s="20">
        <v>1000003498</v>
      </c>
      <c r="G5991" s="20" t="s">
        <v>77</v>
      </c>
      <c r="H5991" s="20" t="s">
        <v>8</v>
      </c>
      <c r="I5991" s="20">
        <v>10000136</v>
      </c>
      <c r="J5991" s="20" t="s">
        <v>38</v>
      </c>
      <c r="K5991" s="20" t="s">
        <v>110</v>
      </c>
      <c r="L5991" s="20" t="s">
        <v>110</v>
      </c>
      <c r="M5991" s="20" t="s">
        <v>110</v>
      </c>
    </row>
    <row r="5992" spans="2:13" x14ac:dyDescent="0.2">
      <c r="B5992" s="19">
        <v>43284</v>
      </c>
      <c r="C5992" s="18">
        <v>1.0553427315766324</v>
      </c>
      <c r="D5992" s="20" t="s">
        <v>41</v>
      </c>
      <c r="E5992" s="20" t="s">
        <v>78</v>
      </c>
      <c r="F5992" s="20">
        <v>1000003498</v>
      </c>
      <c r="G5992" s="20" t="s">
        <v>77</v>
      </c>
      <c r="H5992" s="20" t="s">
        <v>8</v>
      </c>
      <c r="I5992" s="20">
        <v>10000136</v>
      </c>
      <c r="J5992" s="20" t="s">
        <v>38</v>
      </c>
      <c r="K5992" s="20" t="s">
        <v>110</v>
      </c>
      <c r="L5992" s="20" t="s">
        <v>110</v>
      </c>
      <c r="M5992" s="20" t="s">
        <v>110</v>
      </c>
    </row>
    <row r="5993" spans="2:13" x14ac:dyDescent="0.2">
      <c r="B5993" s="19">
        <v>43285</v>
      </c>
      <c r="C5993" s="18">
        <v>1.0764495862081649</v>
      </c>
      <c r="D5993" s="20" t="s">
        <v>41</v>
      </c>
      <c r="E5993" s="20" t="s">
        <v>78</v>
      </c>
      <c r="F5993" s="20">
        <v>1000003498</v>
      </c>
      <c r="G5993" s="20" t="s">
        <v>77</v>
      </c>
      <c r="H5993" s="20" t="s">
        <v>8</v>
      </c>
      <c r="I5993" s="20">
        <v>10000136</v>
      </c>
      <c r="J5993" s="20" t="s">
        <v>38</v>
      </c>
      <c r="K5993" s="20" t="s">
        <v>110</v>
      </c>
      <c r="L5993" s="20" t="s">
        <v>110</v>
      </c>
      <c r="M5993" s="20" t="s">
        <v>110</v>
      </c>
    </row>
    <row r="5994" spans="2:13" x14ac:dyDescent="0.2">
      <c r="B5994" s="19">
        <v>43286</v>
      </c>
      <c r="C5994" s="18">
        <v>1.0979785779323281</v>
      </c>
      <c r="D5994" s="20" t="s">
        <v>41</v>
      </c>
      <c r="E5994" s="20" t="s">
        <v>78</v>
      </c>
      <c r="F5994" s="20">
        <v>1000003498</v>
      </c>
      <c r="G5994" s="20" t="s">
        <v>77</v>
      </c>
      <c r="H5994" s="20" t="s">
        <v>8</v>
      </c>
      <c r="I5994" s="20">
        <v>10000136</v>
      </c>
      <c r="J5994" s="20" t="s">
        <v>38</v>
      </c>
      <c r="K5994" s="20" t="s">
        <v>110</v>
      </c>
      <c r="L5994" s="20" t="s">
        <v>110</v>
      </c>
      <c r="M5994" s="20" t="s">
        <v>110</v>
      </c>
    </row>
    <row r="5995" spans="2:13" x14ac:dyDescent="0.2">
      <c r="B5995" s="19">
        <v>43287</v>
      </c>
      <c r="C5995" s="18">
        <v>1.1199381494909748</v>
      </c>
      <c r="D5995" s="20" t="s">
        <v>41</v>
      </c>
      <c r="E5995" s="20" t="s">
        <v>78</v>
      </c>
      <c r="F5995" s="20">
        <v>1000003498</v>
      </c>
      <c r="G5995" s="20" t="s">
        <v>77</v>
      </c>
      <c r="H5995" s="20" t="s">
        <v>8</v>
      </c>
      <c r="I5995" s="20">
        <v>10000136</v>
      </c>
      <c r="J5995" s="20" t="s">
        <v>38</v>
      </c>
      <c r="K5995" s="20" t="s">
        <v>110</v>
      </c>
      <c r="L5995" s="20" t="s">
        <v>110</v>
      </c>
      <c r="M5995" s="20" t="s">
        <v>110</v>
      </c>
    </row>
    <row r="5996" spans="2:13" x14ac:dyDescent="0.2">
      <c r="B5996" s="19">
        <v>43288</v>
      </c>
      <c r="C5996" s="18">
        <v>1.1423369124807943</v>
      </c>
      <c r="D5996" s="20" t="s">
        <v>41</v>
      </c>
      <c r="E5996" s="20" t="s">
        <v>78</v>
      </c>
      <c r="F5996" s="20">
        <v>1000003498</v>
      </c>
      <c r="G5996" s="20" t="s">
        <v>77</v>
      </c>
      <c r="H5996" s="20" t="s">
        <v>8</v>
      </c>
      <c r="I5996" s="20">
        <v>10000136</v>
      </c>
      <c r="J5996" s="20" t="s">
        <v>38</v>
      </c>
      <c r="K5996" s="20" t="s">
        <v>110</v>
      </c>
      <c r="L5996" s="20" t="s">
        <v>110</v>
      </c>
      <c r="M5996" s="20" t="s">
        <v>110</v>
      </c>
    </row>
    <row r="5997" spans="2:13" x14ac:dyDescent="0.2">
      <c r="B5997" s="19">
        <v>43289</v>
      </c>
      <c r="C5997" s="18">
        <v>1.1651836507304103</v>
      </c>
      <c r="D5997" s="20" t="s">
        <v>41</v>
      </c>
      <c r="E5997" s="20" t="s">
        <v>78</v>
      </c>
      <c r="F5997" s="20">
        <v>1000003498</v>
      </c>
      <c r="G5997" s="20" t="s">
        <v>77</v>
      </c>
      <c r="H5997" s="20" t="s">
        <v>8</v>
      </c>
      <c r="I5997" s="20">
        <v>10000136</v>
      </c>
      <c r="J5997" s="20" t="s">
        <v>38</v>
      </c>
      <c r="K5997" s="20" t="s">
        <v>110</v>
      </c>
      <c r="L5997" s="20" t="s">
        <v>110</v>
      </c>
      <c r="M5997" s="20" t="s">
        <v>110</v>
      </c>
    </row>
    <row r="5998" spans="2:13" x14ac:dyDescent="0.2">
      <c r="B5998" s="19">
        <v>43290</v>
      </c>
      <c r="C5998" s="18">
        <v>1.1884873237450184</v>
      </c>
      <c r="D5998" s="20" t="s">
        <v>41</v>
      </c>
      <c r="E5998" s="20" t="s">
        <v>78</v>
      </c>
      <c r="F5998" s="20">
        <v>1000003498</v>
      </c>
      <c r="G5998" s="20" t="s">
        <v>77</v>
      </c>
      <c r="H5998" s="20" t="s">
        <v>8</v>
      </c>
      <c r="I5998" s="20">
        <v>10000136</v>
      </c>
      <c r="J5998" s="20" t="s">
        <v>38</v>
      </c>
      <c r="K5998" s="20" t="s">
        <v>110</v>
      </c>
      <c r="L5998" s="20" t="s">
        <v>110</v>
      </c>
      <c r="M5998" s="20" t="s">
        <v>110</v>
      </c>
    </row>
    <row r="5999" spans="2:13" x14ac:dyDescent="0.2">
      <c r="B5999" s="19">
        <v>43291</v>
      </c>
      <c r="C5999" s="18">
        <v>1.2122570702199189</v>
      </c>
      <c r="D5999" s="20" t="s">
        <v>41</v>
      </c>
      <c r="E5999" s="20" t="s">
        <v>78</v>
      </c>
      <c r="F5999" s="20">
        <v>1000003498</v>
      </c>
      <c r="G5999" s="20" t="s">
        <v>77</v>
      </c>
      <c r="H5999" s="20" t="s">
        <v>8</v>
      </c>
      <c r="I5999" s="20">
        <v>10000136</v>
      </c>
      <c r="J5999" s="20" t="s">
        <v>38</v>
      </c>
      <c r="K5999" s="20" t="s">
        <v>110</v>
      </c>
      <c r="L5999" s="20" t="s">
        <v>110</v>
      </c>
      <c r="M5999" s="20" t="s">
        <v>110</v>
      </c>
    </row>
    <row r="6000" spans="2:13" x14ac:dyDescent="0.2">
      <c r="B6000" s="19">
        <v>43292</v>
      </c>
      <c r="C6000" s="18">
        <v>1.2365022116243172</v>
      </c>
      <c r="D6000" s="20" t="s">
        <v>41</v>
      </c>
      <c r="E6000" s="20" t="s">
        <v>78</v>
      </c>
      <c r="F6000" s="20">
        <v>1000003498</v>
      </c>
      <c r="G6000" s="20" t="s">
        <v>77</v>
      </c>
      <c r="H6000" s="20" t="s">
        <v>8</v>
      </c>
      <c r="I6000" s="20">
        <v>10000136</v>
      </c>
      <c r="J6000" s="20" t="s">
        <v>38</v>
      </c>
      <c r="K6000" s="20" t="s">
        <v>110</v>
      </c>
      <c r="L6000" s="20" t="s">
        <v>110</v>
      </c>
      <c r="M6000" s="20" t="s">
        <v>110</v>
      </c>
    </row>
    <row r="6001" spans="2:13" x14ac:dyDescent="0.2">
      <c r="B6001" s="19">
        <v>43293</v>
      </c>
      <c r="C6001" s="18">
        <v>1.2612322558568037</v>
      </c>
      <c r="D6001" s="20" t="s">
        <v>41</v>
      </c>
      <c r="E6001" s="20" t="s">
        <v>78</v>
      </c>
      <c r="F6001" s="20">
        <v>1000003498</v>
      </c>
      <c r="G6001" s="20" t="s">
        <v>77</v>
      </c>
      <c r="H6001" s="20" t="s">
        <v>8</v>
      </c>
      <c r="I6001" s="20">
        <v>10000136</v>
      </c>
      <c r="J6001" s="20" t="s">
        <v>38</v>
      </c>
      <c r="K6001" s="20" t="s">
        <v>110</v>
      </c>
      <c r="L6001" s="20" t="s">
        <v>110</v>
      </c>
      <c r="M6001" s="20" t="s">
        <v>110</v>
      </c>
    </row>
    <row r="6002" spans="2:13" x14ac:dyDescent="0.2">
      <c r="B6002" s="19">
        <v>43294</v>
      </c>
      <c r="C6002" s="18">
        <v>1.2864569009739395</v>
      </c>
      <c r="D6002" s="20" t="s">
        <v>41</v>
      </c>
      <c r="E6002" s="20" t="s">
        <v>78</v>
      </c>
      <c r="F6002" s="20">
        <v>1000003498</v>
      </c>
      <c r="G6002" s="20" t="s">
        <v>77</v>
      </c>
      <c r="H6002" s="20" t="s">
        <v>8</v>
      </c>
      <c r="I6002" s="20">
        <v>10000136</v>
      </c>
      <c r="J6002" s="20" t="s">
        <v>38</v>
      </c>
      <c r="K6002" s="20" t="s">
        <v>110</v>
      </c>
      <c r="L6002" s="20" t="s">
        <v>110</v>
      </c>
      <c r="M6002" s="20" t="s">
        <v>110</v>
      </c>
    </row>
    <row r="6003" spans="2:13" x14ac:dyDescent="0.2">
      <c r="B6003" s="19">
        <v>43295</v>
      </c>
      <c r="C6003" s="18">
        <v>1.3121860389934183</v>
      </c>
      <c r="D6003" s="20" t="s">
        <v>41</v>
      </c>
      <c r="E6003" s="20" t="s">
        <v>78</v>
      </c>
      <c r="F6003" s="20">
        <v>1000003498</v>
      </c>
      <c r="G6003" s="20" t="s">
        <v>77</v>
      </c>
      <c r="H6003" s="20" t="s">
        <v>8</v>
      </c>
      <c r="I6003" s="20">
        <v>10000136</v>
      </c>
      <c r="J6003" s="20" t="s">
        <v>38</v>
      </c>
      <c r="K6003" s="20" t="s">
        <v>110</v>
      </c>
      <c r="L6003" s="20" t="s">
        <v>110</v>
      </c>
      <c r="M6003" s="20" t="s">
        <v>110</v>
      </c>
    </row>
    <row r="6004" spans="2:13" x14ac:dyDescent="0.2">
      <c r="B6004" s="19">
        <v>43296</v>
      </c>
      <c r="C6004" s="18">
        <v>1.3384297597732868</v>
      </c>
      <c r="D6004" s="20" t="s">
        <v>41</v>
      </c>
      <c r="E6004" s="20" t="s">
        <v>78</v>
      </c>
      <c r="F6004" s="20">
        <v>1000003498</v>
      </c>
      <c r="G6004" s="20" t="s">
        <v>77</v>
      </c>
      <c r="H6004" s="20" t="s">
        <v>8</v>
      </c>
      <c r="I6004" s="20">
        <v>10000136</v>
      </c>
      <c r="J6004" s="20" t="s">
        <v>38</v>
      </c>
      <c r="K6004" s="20" t="s">
        <v>110</v>
      </c>
      <c r="L6004" s="20" t="s">
        <v>110</v>
      </c>
      <c r="M6004" s="20" t="s">
        <v>110</v>
      </c>
    </row>
    <row r="6005" spans="2:13" x14ac:dyDescent="0.2">
      <c r="B6005" s="19">
        <v>43297</v>
      </c>
      <c r="C6005" s="18">
        <v>1.3651983549687525</v>
      </c>
      <c r="D6005" s="20" t="s">
        <v>41</v>
      </c>
      <c r="E6005" s="20" t="s">
        <v>78</v>
      </c>
      <c r="F6005" s="20">
        <v>1000003498</v>
      </c>
      <c r="G6005" s="20" t="s">
        <v>77</v>
      </c>
      <c r="H6005" s="20" t="s">
        <v>8</v>
      </c>
      <c r="I6005" s="20">
        <v>10000136</v>
      </c>
      <c r="J6005" s="20" t="s">
        <v>38</v>
      </c>
      <c r="K6005" s="20" t="s">
        <v>110</v>
      </c>
      <c r="L6005" s="20" t="s">
        <v>110</v>
      </c>
      <c r="M6005" s="20" t="s">
        <v>110</v>
      </c>
    </row>
    <row r="6006" spans="2:13" x14ac:dyDescent="0.2">
      <c r="B6006" s="19">
        <v>43298</v>
      </c>
      <c r="C6006" s="18">
        <v>0.83250232206812769</v>
      </c>
      <c r="D6006" s="20" t="s">
        <v>41</v>
      </c>
      <c r="E6006" s="20" t="s">
        <v>78</v>
      </c>
      <c r="F6006" s="20">
        <v>1000003498</v>
      </c>
      <c r="G6006" s="20" t="s">
        <v>77</v>
      </c>
      <c r="H6006" s="20" t="s">
        <v>8</v>
      </c>
      <c r="I6006" s="20">
        <v>10000136</v>
      </c>
      <c r="J6006" s="20" t="s">
        <v>38</v>
      </c>
      <c r="K6006" s="20" t="s">
        <v>110</v>
      </c>
      <c r="L6006" s="20" t="s">
        <v>110</v>
      </c>
      <c r="M6006" s="20" t="s">
        <v>110</v>
      </c>
    </row>
    <row r="6007" spans="2:13" x14ac:dyDescent="0.2">
      <c r="B6007" s="19">
        <v>43299</v>
      </c>
      <c r="C6007" s="18">
        <v>0.84915236850949027</v>
      </c>
      <c r="D6007" s="20" t="s">
        <v>41</v>
      </c>
      <c r="E6007" s="20" t="s">
        <v>78</v>
      </c>
      <c r="F6007" s="20">
        <v>1000003498</v>
      </c>
      <c r="G6007" s="20" t="s">
        <v>77</v>
      </c>
      <c r="H6007" s="20" t="s">
        <v>8</v>
      </c>
      <c r="I6007" s="20">
        <v>10000136</v>
      </c>
      <c r="J6007" s="20" t="s">
        <v>38</v>
      </c>
      <c r="K6007" s="20" t="s">
        <v>110</v>
      </c>
      <c r="L6007" s="20" t="s">
        <v>110</v>
      </c>
      <c r="M6007" s="20" t="s">
        <v>110</v>
      </c>
    </row>
    <row r="6008" spans="2:13" x14ac:dyDescent="0.2">
      <c r="B6008" s="19">
        <v>43300</v>
      </c>
      <c r="C6008" s="18">
        <v>0.86613541587968013</v>
      </c>
      <c r="D6008" s="20" t="s">
        <v>41</v>
      </c>
      <c r="E6008" s="20" t="s">
        <v>78</v>
      </c>
      <c r="F6008" s="20">
        <v>1000003498</v>
      </c>
      <c r="G6008" s="20" t="s">
        <v>77</v>
      </c>
      <c r="H6008" s="20" t="s">
        <v>8</v>
      </c>
      <c r="I6008" s="20">
        <v>10000136</v>
      </c>
      <c r="J6008" s="20" t="s">
        <v>38</v>
      </c>
      <c r="K6008" s="20" t="s">
        <v>110</v>
      </c>
      <c r="L6008" s="20" t="s">
        <v>110</v>
      </c>
      <c r="M6008" s="20" t="s">
        <v>110</v>
      </c>
    </row>
    <row r="6009" spans="2:13" x14ac:dyDescent="0.2">
      <c r="B6009" s="19">
        <v>43301</v>
      </c>
      <c r="C6009" s="18">
        <v>0.88345812419727376</v>
      </c>
      <c r="D6009" s="20" t="s">
        <v>41</v>
      </c>
      <c r="E6009" s="20" t="s">
        <v>78</v>
      </c>
      <c r="F6009" s="20">
        <v>1000003498</v>
      </c>
      <c r="G6009" s="20" t="s">
        <v>77</v>
      </c>
      <c r="H6009" s="20" t="s">
        <v>8</v>
      </c>
      <c r="I6009" s="20">
        <v>10000136</v>
      </c>
      <c r="J6009" s="20" t="s">
        <v>38</v>
      </c>
      <c r="K6009" s="20" t="s">
        <v>110</v>
      </c>
      <c r="L6009" s="20" t="s">
        <v>110</v>
      </c>
      <c r="M6009" s="20" t="s">
        <v>110</v>
      </c>
    </row>
    <row r="6010" spans="2:13" x14ac:dyDescent="0.2">
      <c r="B6010" s="19">
        <v>43252</v>
      </c>
      <c r="C6010" s="18">
        <v>0.13400000000000001</v>
      </c>
      <c r="D6010" s="20" t="s">
        <v>41</v>
      </c>
      <c r="E6010" s="20" t="s">
        <v>78</v>
      </c>
      <c r="F6010" s="20">
        <v>1000003498</v>
      </c>
      <c r="G6010" s="20" t="s">
        <v>77</v>
      </c>
      <c r="H6010" s="20" t="s">
        <v>8</v>
      </c>
      <c r="I6010" s="20">
        <v>20000099</v>
      </c>
      <c r="J6010" s="20" t="s">
        <v>18</v>
      </c>
      <c r="K6010" s="20" t="s">
        <v>110</v>
      </c>
      <c r="L6010" s="20" t="s">
        <v>110</v>
      </c>
      <c r="M6010" s="20" t="s">
        <v>110</v>
      </c>
    </row>
    <row r="6011" spans="2:13" x14ac:dyDescent="0.2">
      <c r="B6011" s="19">
        <v>43253</v>
      </c>
      <c r="C6011" s="18">
        <v>0.13668000000000002</v>
      </c>
      <c r="D6011" s="20" t="s">
        <v>41</v>
      </c>
      <c r="E6011" s="20" t="s">
        <v>78</v>
      </c>
      <c r="F6011" s="20">
        <v>1000003498</v>
      </c>
      <c r="G6011" s="20" t="s">
        <v>77</v>
      </c>
      <c r="H6011" s="20" t="s">
        <v>8</v>
      </c>
      <c r="I6011" s="20">
        <v>20000099</v>
      </c>
      <c r="J6011" s="20" t="s">
        <v>18</v>
      </c>
      <c r="K6011" s="20" t="s">
        <v>110</v>
      </c>
      <c r="L6011" s="20" t="s">
        <v>110</v>
      </c>
      <c r="M6011" s="20" t="s">
        <v>110</v>
      </c>
    </row>
    <row r="6012" spans="2:13" x14ac:dyDescent="0.2">
      <c r="B6012" s="19">
        <v>43254</v>
      </c>
      <c r="C6012" s="18">
        <v>0.13941360000000003</v>
      </c>
      <c r="D6012" s="20" t="s">
        <v>41</v>
      </c>
      <c r="E6012" s="20" t="s">
        <v>78</v>
      </c>
      <c r="F6012" s="20">
        <v>1000003498</v>
      </c>
      <c r="G6012" s="20" t="s">
        <v>77</v>
      </c>
      <c r="H6012" s="20" t="s">
        <v>8</v>
      </c>
      <c r="I6012" s="20">
        <v>20000099</v>
      </c>
      <c r="J6012" s="20" t="s">
        <v>18</v>
      </c>
      <c r="K6012" s="20" t="s">
        <v>110</v>
      </c>
      <c r="L6012" s="20" t="s">
        <v>110</v>
      </c>
      <c r="M6012" s="20" t="s">
        <v>110</v>
      </c>
    </row>
    <row r="6013" spans="2:13" x14ac:dyDescent="0.2">
      <c r="B6013" s="19">
        <v>43255</v>
      </c>
      <c r="C6013" s="18">
        <v>0.14220187200000001</v>
      </c>
      <c r="D6013" s="20" t="s">
        <v>41</v>
      </c>
      <c r="E6013" s="20" t="s">
        <v>78</v>
      </c>
      <c r="F6013" s="20">
        <v>1000003498</v>
      </c>
      <c r="G6013" s="20" t="s">
        <v>77</v>
      </c>
      <c r="H6013" s="20" t="s">
        <v>8</v>
      </c>
      <c r="I6013" s="20">
        <v>20000099</v>
      </c>
      <c r="J6013" s="20" t="s">
        <v>18</v>
      </c>
      <c r="K6013" s="20" t="s">
        <v>110</v>
      </c>
      <c r="L6013" s="20" t="s">
        <v>110</v>
      </c>
      <c r="M6013" s="20" t="s">
        <v>110</v>
      </c>
    </row>
    <row r="6014" spans="2:13" x14ac:dyDescent="0.2">
      <c r="B6014" s="19">
        <v>43256</v>
      </c>
      <c r="C6014" s="18">
        <v>0.14504590944000001</v>
      </c>
      <c r="D6014" s="20" t="s">
        <v>41</v>
      </c>
      <c r="E6014" s="20" t="s">
        <v>78</v>
      </c>
      <c r="F6014" s="20">
        <v>1000003498</v>
      </c>
      <c r="G6014" s="20" t="s">
        <v>77</v>
      </c>
      <c r="H6014" s="20" t="s">
        <v>8</v>
      </c>
      <c r="I6014" s="20">
        <v>20000099</v>
      </c>
      <c r="J6014" s="20" t="s">
        <v>18</v>
      </c>
      <c r="K6014" s="20" t="s">
        <v>110</v>
      </c>
      <c r="L6014" s="20" t="s">
        <v>110</v>
      </c>
      <c r="M6014" s="20" t="s">
        <v>110</v>
      </c>
    </row>
    <row r="6015" spans="2:13" x14ac:dyDescent="0.2">
      <c r="B6015" s="19">
        <v>43257</v>
      </c>
      <c r="C6015" s="18">
        <v>0.14794682762880002</v>
      </c>
      <c r="D6015" s="20" t="s">
        <v>41</v>
      </c>
      <c r="E6015" s="20" t="s">
        <v>78</v>
      </c>
      <c r="F6015" s="20">
        <v>1000003498</v>
      </c>
      <c r="G6015" s="20" t="s">
        <v>77</v>
      </c>
      <c r="H6015" s="20" t="s">
        <v>8</v>
      </c>
      <c r="I6015" s="20">
        <v>20000099</v>
      </c>
      <c r="J6015" s="20" t="s">
        <v>18</v>
      </c>
      <c r="K6015" s="20" t="s">
        <v>110</v>
      </c>
      <c r="L6015" s="20" t="s">
        <v>110</v>
      </c>
      <c r="M6015" s="20" t="s">
        <v>110</v>
      </c>
    </row>
    <row r="6016" spans="2:13" x14ac:dyDescent="0.2">
      <c r="B6016" s="19">
        <v>43258</v>
      </c>
      <c r="C6016" s="18">
        <v>0.15090576418137602</v>
      </c>
      <c r="D6016" s="20" t="s">
        <v>41</v>
      </c>
      <c r="E6016" s="20" t="s">
        <v>78</v>
      </c>
      <c r="F6016" s="20">
        <v>1000003498</v>
      </c>
      <c r="G6016" s="20" t="s">
        <v>77</v>
      </c>
      <c r="H6016" s="20" t="s">
        <v>8</v>
      </c>
      <c r="I6016" s="20">
        <v>20000099</v>
      </c>
      <c r="J6016" s="20" t="s">
        <v>18</v>
      </c>
      <c r="K6016" s="20" t="s">
        <v>110</v>
      </c>
      <c r="L6016" s="20" t="s">
        <v>110</v>
      </c>
      <c r="M6016" s="20" t="s">
        <v>110</v>
      </c>
    </row>
    <row r="6017" spans="2:13" x14ac:dyDescent="0.2">
      <c r="B6017" s="19">
        <v>43259</v>
      </c>
      <c r="C6017" s="18">
        <v>0.15392387946500355</v>
      </c>
      <c r="D6017" s="20" t="s">
        <v>41</v>
      </c>
      <c r="E6017" s="20" t="s">
        <v>78</v>
      </c>
      <c r="F6017" s="20">
        <v>1000003498</v>
      </c>
      <c r="G6017" s="20" t="s">
        <v>77</v>
      </c>
      <c r="H6017" s="20" t="s">
        <v>8</v>
      </c>
      <c r="I6017" s="20">
        <v>20000099</v>
      </c>
      <c r="J6017" s="20" t="s">
        <v>18</v>
      </c>
      <c r="K6017" s="20" t="s">
        <v>110</v>
      </c>
      <c r="L6017" s="20" t="s">
        <v>110</v>
      </c>
      <c r="M6017" s="20" t="s">
        <v>110</v>
      </c>
    </row>
    <row r="6018" spans="2:13" x14ac:dyDescent="0.2">
      <c r="B6018" s="19">
        <v>43260</v>
      </c>
      <c r="C6018" s="18">
        <v>0.15700235705430363</v>
      </c>
      <c r="D6018" s="20" t="s">
        <v>41</v>
      </c>
      <c r="E6018" s="20" t="s">
        <v>78</v>
      </c>
      <c r="F6018" s="20">
        <v>1000003498</v>
      </c>
      <c r="G6018" s="20" t="s">
        <v>77</v>
      </c>
      <c r="H6018" s="20" t="s">
        <v>8</v>
      </c>
      <c r="I6018" s="20">
        <v>20000099</v>
      </c>
      <c r="J6018" s="20" t="s">
        <v>18</v>
      </c>
      <c r="K6018" s="20" t="s">
        <v>110</v>
      </c>
      <c r="L6018" s="20" t="s">
        <v>110</v>
      </c>
      <c r="M6018" s="20" t="s">
        <v>110</v>
      </c>
    </row>
    <row r="6019" spans="2:13" x14ac:dyDescent="0.2">
      <c r="B6019" s="19">
        <v>43261</v>
      </c>
      <c r="C6019" s="18">
        <v>0.16014240419538969</v>
      </c>
      <c r="D6019" s="20" t="s">
        <v>41</v>
      </c>
      <c r="E6019" s="20" t="s">
        <v>78</v>
      </c>
      <c r="F6019" s="20">
        <v>1000003498</v>
      </c>
      <c r="G6019" s="20" t="s">
        <v>77</v>
      </c>
      <c r="H6019" s="20" t="s">
        <v>8</v>
      </c>
      <c r="I6019" s="20">
        <v>20000099</v>
      </c>
      <c r="J6019" s="20" t="s">
        <v>18</v>
      </c>
      <c r="K6019" s="20" t="s">
        <v>110</v>
      </c>
      <c r="L6019" s="20" t="s">
        <v>110</v>
      </c>
      <c r="M6019" s="20" t="s">
        <v>110</v>
      </c>
    </row>
    <row r="6020" spans="2:13" x14ac:dyDescent="0.2">
      <c r="B6020" s="19">
        <v>43262</v>
      </c>
      <c r="C6020" s="18">
        <v>0.1633452522792975</v>
      </c>
      <c r="D6020" s="20" t="s">
        <v>41</v>
      </c>
      <c r="E6020" s="20" t="s">
        <v>78</v>
      </c>
      <c r="F6020" s="20">
        <v>1000003498</v>
      </c>
      <c r="G6020" s="20" t="s">
        <v>77</v>
      </c>
      <c r="H6020" s="20" t="s">
        <v>8</v>
      </c>
      <c r="I6020" s="20">
        <v>20000099</v>
      </c>
      <c r="J6020" s="20" t="s">
        <v>18</v>
      </c>
      <c r="K6020" s="20" t="s">
        <v>110</v>
      </c>
      <c r="L6020" s="20" t="s">
        <v>110</v>
      </c>
      <c r="M6020" s="20" t="s">
        <v>110</v>
      </c>
    </row>
    <row r="6021" spans="2:13" x14ac:dyDescent="0.2">
      <c r="B6021" s="19">
        <v>43263</v>
      </c>
      <c r="C6021" s="18">
        <v>0.16661215732488344</v>
      </c>
      <c r="D6021" s="20" t="s">
        <v>41</v>
      </c>
      <c r="E6021" s="20" t="s">
        <v>78</v>
      </c>
      <c r="F6021" s="20">
        <v>1000003498</v>
      </c>
      <c r="G6021" s="20" t="s">
        <v>77</v>
      </c>
      <c r="H6021" s="20" t="s">
        <v>8</v>
      </c>
      <c r="I6021" s="20">
        <v>20000099</v>
      </c>
      <c r="J6021" s="20" t="s">
        <v>18</v>
      </c>
      <c r="K6021" s="20" t="s">
        <v>110</v>
      </c>
      <c r="L6021" s="20" t="s">
        <v>110</v>
      </c>
      <c r="M6021" s="20" t="s">
        <v>110</v>
      </c>
    </row>
    <row r="6022" spans="2:13" x14ac:dyDescent="0.2">
      <c r="B6022" s="19">
        <v>43281</v>
      </c>
      <c r="C6022" s="18">
        <v>5.0330838328067486E-2</v>
      </c>
      <c r="D6022" s="20" t="s">
        <v>41</v>
      </c>
      <c r="E6022" s="20" t="s">
        <v>78</v>
      </c>
      <c r="F6022" s="20">
        <v>1000003498</v>
      </c>
      <c r="G6022" s="20" t="s">
        <v>77</v>
      </c>
      <c r="H6022" s="20" t="s">
        <v>8</v>
      </c>
      <c r="I6022" s="20">
        <v>20000099</v>
      </c>
      <c r="J6022" s="20" t="s">
        <v>18</v>
      </c>
      <c r="K6022" s="20" t="s">
        <v>110</v>
      </c>
      <c r="L6022" s="20" t="s">
        <v>110</v>
      </c>
      <c r="M6022" s="20" t="s">
        <v>110</v>
      </c>
    </row>
    <row r="6023" spans="2:13" x14ac:dyDescent="0.2">
      <c r="B6023" s="19">
        <v>43282</v>
      </c>
      <c r="C6023" s="18">
        <v>5.1337455094628837E-2</v>
      </c>
      <c r="D6023" s="20" t="s">
        <v>41</v>
      </c>
      <c r="E6023" s="20" t="s">
        <v>78</v>
      </c>
      <c r="F6023" s="20">
        <v>1000003498</v>
      </c>
      <c r="G6023" s="20" t="s">
        <v>77</v>
      </c>
      <c r="H6023" s="20" t="s">
        <v>8</v>
      </c>
      <c r="I6023" s="20">
        <v>20000099</v>
      </c>
      <c r="J6023" s="20" t="s">
        <v>18</v>
      </c>
      <c r="K6023" s="20" t="s">
        <v>110</v>
      </c>
      <c r="L6023" s="20" t="s">
        <v>110</v>
      </c>
      <c r="M6023" s="20" t="s">
        <v>110</v>
      </c>
    </row>
    <row r="6024" spans="2:13" x14ac:dyDescent="0.2">
      <c r="B6024" s="19">
        <v>43283</v>
      </c>
      <c r="C6024" s="18">
        <v>5.2364204196521415E-2</v>
      </c>
      <c r="D6024" s="20" t="s">
        <v>41</v>
      </c>
      <c r="E6024" s="20" t="s">
        <v>78</v>
      </c>
      <c r="F6024" s="20">
        <v>1000003498</v>
      </c>
      <c r="G6024" s="20" t="s">
        <v>77</v>
      </c>
      <c r="H6024" s="20" t="s">
        <v>8</v>
      </c>
      <c r="I6024" s="20">
        <v>20000099</v>
      </c>
      <c r="J6024" s="20" t="s">
        <v>18</v>
      </c>
      <c r="K6024" s="20" t="s">
        <v>110</v>
      </c>
      <c r="L6024" s="20" t="s">
        <v>110</v>
      </c>
      <c r="M6024" s="20" t="s">
        <v>110</v>
      </c>
    </row>
    <row r="6025" spans="2:13" x14ac:dyDescent="0.2">
      <c r="B6025" s="19">
        <v>43284</v>
      </c>
      <c r="C6025" s="18">
        <v>5.3411488280451842E-2</v>
      </c>
      <c r="D6025" s="20" t="s">
        <v>41</v>
      </c>
      <c r="E6025" s="20" t="s">
        <v>78</v>
      </c>
      <c r="F6025" s="20">
        <v>1000003498</v>
      </c>
      <c r="G6025" s="20" t="s">
        <v>77</v>
      </c>
      <c r="H6025" s="20" t="s">
        <v>8</v>
      </c>
      <c r="I6025" s="20">
        <v>20000099</v>
      </c>
      <c r="J6025" s="20" t="s">
        <v>18</v>
      </c>
      <c r="K6025" s="20" t="s">
        <v>110</v>
      </c>
      <c r="L6025" s="20" t="s">
        <v>110</v>
      </c>
      <c r="M6025" s="20" t="s">
        <v>110</v>
      </c>
    </row>
    <row r="6026" spans="2:13" x14ac:dyDescent="0.2">
      <c r="B6026" s="19">
        <v>43285</v>
      </c>
      <c r="C6026" s="18">
        <v>5.4479718046060874E-2</v>
      </c>
      <c r="D6026" s="20" t="s">
        <v>41</v>
      </c>
      <c r="E6026" s="20" t="s">
        <v>78</v>
      </c>
      <c r="F6026" s="20">
        <v>1000003498</v>
      </c>
      <c r="G6026" s="20" t="s">
        <v>77</v>
      </c>
      <c r="H6026" s="20" t="s">
        <v>8</v>
      </c>
      <c r="I6026" s="20">
        <v>20000099</v>
      </c>
      <c r="J6026" s="20" t="s">
        <v>18</v>
      </c>
      <c r="K6026" s="20" t="s">
        <v>110</v>
      </c>
      <c r="L6026" s="20" t="s">
        <v>110</v>
      </c>
      <c r="M6026" s="20" t="s">
        <v>110</v>
      </c>
    </row>
    <row r="6027" spans="2:13" x14ac:dyDescent="0.2">
      <c r="B6027" s="19">
        <v>43286</v>
      </c>
      <c r="C6027" s="18">
        <v>5.5569312406982097E-2</v>
      </c>
      <c r="D6027" s="20" t="s">
        <v>41</v>
      </c>
      <c r="E6027" s="20" t="s">
        <v>78</v>
      </c>
      <c r="F6027" s="20">
        <v>1000003498</v>
      </c>
      <c r="G6027" s="20" t="s">
        <v>77</v>
      </c>
      <c r="H6027" s="20" t="s">
        <v>8</v>
      </c>
      <c r="I6027" s="20">
        <v>20000099</v>
      </c>
      <c r="J6027" s="20" t="s">
        <v>18</v>
      </c>
      <c r="K6027" s="20" t="s">
        <v>110</v>
      </c>
      <c r="L6027" s="20" t="s">
        <v>110</v>
      </c>
      <c r="M6027" s="20" t="s">
        <v>110</v>
      </c>
    </row>
    <row r="6028" spans="2:13" x14ac:dyDescent="0.2">
      <c r="B6028" s="19">
        <v>43287</v>
      </c>
      <c r="C6028" s="18">
        <v>5.6680698655121736E-2</v>
      </c>
      <c r="D6028" s="20" t="s">
        <v>41</v>
      </c>
      <c r="E6028" s="20" t="s">
        <v>78</v>
      </c>
      <c r="F6028" s="20">
        <v>1000003498</v>
      </c>
      <c r="G6028" s="20" t="s">
        <v>77</v>
      </c>
      <c r="H6028" s="20" t="s">
        <v>8</v>
      </c>
      <c r="I6028" s="20">
        <v>20000099</v>
      </c>
      <c r="J6028" s="20" t="s">
        <v>18</v>
      </c>
      <c r="K6028" s="20" t="s">
        <v>110</v>
      </c>
      <c r="L6028" s="20" t="s">
        <v>110</v>
      </c>
      <c r="M6028" s="20" t="s">
        <v>110</v>
      </c>
    </row>
    <row r="6029" spans="2:13" x14ac:dyDescent="0.2">
      <c r="B6029" s="19">
        <v>43288</v>
      </c>
      <c r="C6029" s="18">
        <v>5.7814312628224174E-2</v>
      </c>
      <c r="D6029" s="20" t="s">
        <v>41</v>
      </c>
      <c r="E6029" s="20" t="s">
        <v>78</v>
      </c>
      <c r="F6029" s="20">
        <v>1000003498</v>
      </c>
      <c r="G6029" s="20" t="s">
        <v>77</v>
      </c>
      <c r="H6029" s="20" t="s">
        <v>8</v>
      </c>
      <c r="I6029" s="20">
        <v>20000099</v>
      </c>
      <c r="J6029" s="20" t="s">
        <v>18</v>
      </c>
      <c r="K6029" s="20" t="s">
        <v>110</v>
      </c>
      <c r="L6029" s="20" t="s">
        <v>110</v>
      </c>
      <c r="M6029" s="20" t="s">
        <v>110</v>
      </c>
    </row>
    <row r="6030" spans="2:13" x14ac:dyDescent="0.2">
      <c r="B6030" s="19">
        <v>43289</v>
      </c>
      <c r="C6030" s="18">
        <v>5.8970598880788663E-2</v>
      </c>
      <c r="D6030" s="20" t="s">
        <v>41</v>
      </c>
      <c r="E6030" s="20" t="s">
        <v>78</v>
      </c>
      <c r="F6030" s="20">
        <v>1000003498</v>
      </c>
      <c r="G6030" s="20" t="s">
        <v>77</v>
      </c>
      <c r="H6030" s="20" t="s">
        <v>8</v>
      </c>
      <c r="I6030" s="20">
        <v>20000099</v>
      </c>
      <c r="J6030" s="20" t="s">
        <v>18</v>
      </c>
      <c r="K6030" s="20" t="s">
        <v>110</v>
      </c>
      <c r="L6030" s="20" t="s">
        <v>110</v>
      </c>
      <c r="M6030" s="20" t="s">
        <v>110</v>
      </c>
    </row>
    <row r="6031" spans="2:13" x14ac:dyDescent="0.2">
      <c r="B6031" s="19">
        <v>43290</v>
      </c>
      <c r="C6031" s="18">
        <v>6.0150010858404428E-2</v>
      </c>
      <c r="D6031" s="20" t="s">
        <v>41</v>
      </c>
      <c r="E6031" s="20" t="s">
        <v>78</v>
      </c>
      <c r="F6031" s="20">
        <v>1000003498</v>
      </c>
      <c r="G6031" s="20" t="s">
        <v>77</v>
      </c>
      <c r="H6031" s="20" t="s">
        <v>8</v>
      </c>
      <c r="I6031" s="20">
        <v>20000099</v>
      </c>
      <c r="J6031" s="20" t="s">
        <v>18</v>
      </c>
      <c r="K6031" s="20" t="s">
        <v>110</v>
      </c>
      <c r="L6031" s="20" t="s">
        <v>110</v>
      </c>
      <c r="M6031" s="20" t="s">
        <v>110</v>
      </c>
    </row>
    <row r="6032" spans="2:13" x14ac:dyDescent="0.2">
      <c r="B6032" s="19">
        <v>43291</v>
      </c>
      <c r="C6032" s="18">
        <v>6.1353011075572519E-2</v>
      </c>
      <c r="D6032" s="20" t="s">
        <v>41</v>
      </c>
      <c r="E6032" s="20" t="s">
        <v>78</v>
      </c>
      <c r="F6032" s="20">
        <v>1000003498</v>
      </c>
      <c r="G6032" s="20" t="s">
        <v>77</v>
      </c>
      <c r="H6032" s="20" t="s">
        <v>8</v>
      </c>
      <c r="I6032" s="20">
        <v>20000099</v>
      </c>
      <c r="J6032" s="20" t="s">
        <v>18</v>
      </c>
      <c r="K6032" s="20" t="s">
        <v>110</v>
      </c>
      <c r="L6032" s="20" t="s">
        <v>110</v>
      </c>
      <c r="M6032" s="20" t="s">
        <v>110</v>
      </c>
    </row>
    <row r="6033" spans="2:13" x14ac:dyDescent="0.2">
      <c r="B6033" s="19">
        <v>43292</v>
      </c>
      <c r="C6033" s="18">
        <v>6.258007129708397E-2</v>
      </c>
      <c r="D6033" s="20" t="s">
        <v>41</v>
      </c>
      <c r="E6033" s="20" t="s">
        <v>78</v>
      </c>
      <c r="F6033" s="20">
        <v>1000003498</v>
      </c>
      <c r="G6033" s="20" t="s">
        <v>77</v>
      </c>
      <c r="H6033" s="20" t="s">
        <v>8</v>
      </c>
      <c r="I6033" s="20">
        <v>20000099</v>
      </c>
      <c r="J6033" s="20" t="s">
        <v>18</v>
      </c>
      <c r="K6033" s="20" t="s">
        <v>110</v>
      </c>
      <c r="L6033" s="20" t="s">
        <v>110</v>
      </c>
      <c r="M6033" s="20" t="s">
        <v>110</v>
      </c>
    </row>
    <row r="6034" spans="2:13" x14ac:dyDescent="0.2">
      <c r="B6034" s="19">
        <v>43293</v>
      </c>
      <c r="C6034" s="18">
        <v>6.3831672723025645E-2</v>
      </c>
      <c r="D6034" s="20" t="s">
        <v>41</v>
      </c>
      <c r="E6034" s="20" t="s">
        <v>78</v>
      </c>
      <c r="F6034" s="20">
        <v>1000003498</v>
      </c>
      <c r="G6034" s="20" t="s">
        <v>77</v>
      </c>
      <c r="H6034" s="20" t="s">
        <v>8</v>
      </c>
      <c r="I6034" s="20">
        <v>20000099</v>
      </c>
      <c r="J6034" s="20" t="s">
        <v>18</v>
      </c>
      <c r="K6034" s="20" t="s">
        <v>110</v>
      </c>
      <c r="L6034" s="20" t="s">
        <v>110</v>
      </c>
      <c r="M6034" s="20" t="s">
        <v>110</v>
      </c>
    </row>
    <row r="6035" spans="2:13" x14ac:dyDescent="0.2">
      <c r="B6035" s="19">
        <v>43294</v>
      </c>
      <c r="C6035" s="18">
        <v>6.5108306177486155E-2</v>
      </c>
      <c r="D6035" s="20" t="s">
        <v>41</v>
      </c>
      <c r="E6035" s="20" t="s">
        <v>78</v>
      </c>
      <c r="F6035" s="20">
        <v>1000003498</v>
      </c>
      <c r="G6035" s="20" t="s">
        <v>77</v>
      </c>
      <c r="H6035" s="20" t="s">
        <v>8</v>
      </c>
      <c r="I6035" s="20">
        <v>20000099</v>
      </c>
      <c r="J6035" s="20" t="s">
        <v>18</v>
      </c>
      <c r="K6035" s="20" t="s">
        <v>110</v>
      </c>
      <c r="L6035" s="20" t="s">
        <v>110</v>
      </c>
      <c r="M6035" s="20" t="s">
        <v>110</v>
      </c>
    </row>
    <row r="6036" spans="2:13" x14ac:dyDescent="0.2">
      <c r="B6036" s="19">
        <v>43295</v>
      </c>
      <c r="C6036" s="18">
        <v>6.6410472301035875E-2</v>
      </c>
      <c r="D6036" s="20" t="s">
        <v>41</v>
      </c>
      <c r="E6036" s="20" t="s">
        <v>78</v>
      </c>
      <c r="F6036" s="20">
        <v>1000003498</v>
      </c>
      <c r="G6036" s="20" t="s">
        <v>77</v>
      </c>
      <c r="H6036" s="20" t="s">
        <v>8</v>
      </c>
      <c r="I6036" s="20">
        <v>20000099</v>
      </c>
      <c r="J6036" s="20" t="s">
        <v>18</v>
      </c>
      <c r="K6036" s="20" t="s">
        <v>110</v>
      </c>
      <c r="L6036" s="20" t="s">
        <v>110</v>
      </c>
      <c r="M6036" s="20" t="s">
        <v>110</v>
      </c>
    </row>
    <row r="6037" spans="2:13" x14ac:dyDescent="0.2">
      <c r="B6037" s="19">
        <v>43296</v>
      </c>
      <c r="C6037" s="18">
        <v>6.7738681747056606E-2</v>
      </c>
      <c r="D6037" s="20" t="s">
        <v>41</v>
      </c>
      <c r="E6037" s="20" t="s">
        <v>78</v>
      </c>
      <c r="F6037" s="20">
        <v>1000003498</v>
      </c>
      <c r="G6037" s="20" t="s">
        <v>77</v>
      </c>
      <c r="H6037" s="20" t="s">
        <v>8</v>
      </c>
      <c r="I6037" s="20">
        <v>20000099</v>
      </c>
      <c r="J6037" s="20" t="s">
        <v>18</v>
      </c>
      <c r="K6037" s="20" t="s">
        <v>110</v>
      </c>
      <c r="L6037" s="20" t="s">
        <v>110</v>
      </c>
      <c r="M6037" s="20" t="s">
        <v>110</v>
      </c>
    </row>
    <row r="6038" spans="2:13" x14ac:dyDescent="0.2">
      <c r="B6038" s="19">
        <v>43297</v>
      </c>
      <c r="C6038" s="18">
        <v>6.9093455381997723E-2</v>
      </c>
      <c r="D6038" s="20" t="s">
        <v>41</v>
      </c>
      <c r="E6038" s="20" t="s">
        <v>78</v>
      </c>
      <c r="F6038" s="20">
        <v>1000003498</v>
      </c>
      <c r="G6038" s="20" t="s">
        <v>77</v>
      </c>
      <c r="H6038" s="20" t="s">
        <v>8</v>
      </c>
      <c r="I6038" s="20">
        <v>20000099</v>
      </c>
      <c r="J6038" s="20" t="s">
        <v>18</v>
      </c>
      <c r="K6038" s="20" t="s">
        <v>110</v>
      </c>
      <c r="L6038" s="20" t="s">
        <v>110</v>
      </c>
      <c r="M6038" s="20" t="s">
        <v>110</v>
      </c>
    </row>
    <row r="6039" spans="2:13" x14ac:dyDescent="0.2">
      <c r="B6039" s="19">
        <v>43298</v>
      </c>
      <c r="C6039" s="18">
        <v>7.0475324489637683E-2</v>
      </c>
      <c r="D6039" s="20" t="s">
        <v>41</v>
      </c>
      <c r="E6039" s="20" t="s">
        <v>78</v>
      </c>
      <c r="F6039" s="20">
        <v>1000003498</v>
      </c>
      <c r="G6039" s="20" t="s">
        <v>77</v>
      </c>
      <c r="H6039" s="20" t="s">
        <v>8</v>
      </c>
      <c r="I6039" s="20">
        <v>20000099</v>
      </c>
      <c r="J6039" s="20" t="s">
        <v>18</v>
      </c>
      <c r="K6039" s="20" t="s">
        <v>110</v>
      </c>
      <c r="L6039" s="20" t="s">
        <v>110</v>
      </c>
      <c r="M6039" s="20" t="s">
        <v>110</v>
      </c>
    </row>
    <row r="6040" spans="2:13" x14ac:dyDescent="0.2">
      <c r="B6040" s="19">
        <v>43299</v>
      </c>
      <c r="C6040" s="18">
        <v>7.1884830979430436E-2</v>
      </c>
      <c r="D6040" s="20" t="s">
        <v>41</v>
      </c>
      <c r="E6040" s="20" t="s">
        <v>78</v>
      </c>
      <c r="F6040" s="20">
        <v>1000003498</v>
      </c>
      <c r="G6040" s="20" t="s">
        <v>77</v>
      </c>
      <c r="H6040" s="20" t="s">
        <v>8</v>
      </c>
      <c r="I6040" s="20">
        <v>20000099</v>
      </c>
      <c r="J6040" s="20" t="s">
        <v>18</v>
      </c>
      <c r="K6040" s="20" t="s">
        <v>110</v>
      </c>
      <c r="L6040" s="20" t="s">
        <v>110</v>
      </c>
      <c r="M6040" s="20" t="s">
        <v>110</v>
      </c>
    </row>
    <row r="6041" spans="2:13" x14ac:dyDescent="0.2">
      <c r="B6041" s="19">
        <v>43300</v>
      </c>
      <c r="C6041" s="18">
        <v>7.3322527599019041E-2</v>
      </c>
      <c r="D6041" s="20" t="s">
        <v>41</v>
      </c>
      <c r="E6041" s="20" t="s">
        <v>78</v>
      </c>
      <c r="F6041" s="20">
        <v>1000003498</v>
      </c>
      <c r="G6041" s="20" t="s">
        <v>77</v>
      </c>
      <c r="H6041" s="20" t="s">
        <v>8</v>
      </c>
      <c r="I6041" s="20">
        <v>20000099</v>
      </c>
      <c r="J6041" s="20" t="s">
        <v>18</v>
      </c>
      <c r="K6041" s="20" t="s">
        <v>110</v>
      </c>
      <c r="L6041" s="20" t="s">
        <v>110</v>
      </c>
      <c r="M6041" s="20" t="s">
        <v>110</v>
      </c>
    </row>
    <row r="6042" spans="2:13" x14ac:dyDescent="0.2">
      <c r="B6042" s="19">
        <v>43301</v>
      </c>
      <c r="C6042" s="18">
        <v>7.4788978150999427E-2</v>
      </c>
      <c r="D6042" s="20" t="s">
        <v>41</v>
      </c>
      <c r="E6042" s="20" t="s">
        <v>78</v>
      </c>
      <c r="F6042" s="20">
        <v>1000003498</v>
      </c>
      <c r="G6042" s="20" t="s">
        <v>77</v>
      </c>
      <c r="H6042" s="20" t="s">
        <v>8</v>
      </c>
      <c r="I6042" s="20">
        <v>20000099</v>
      </c>
      <c r="J6042" s="20" t="s">
        <v>18</v>
      </c>
      <c r="K6042" s="20" t="s">
        <v>110</v>
      </c>
      <c r="L6042" s="20" t="s">
        <v>110</v>
      </c>
      <c r="M6042" s="20" t="s">
        <v>110</v>
      </c>
    </row>
    <row r="6043" spans="2:13" x14ac:dyDescent="0.2">
      <c r="B6043" s="19">
        <v>43252</v>
      </c>
      <c r="C6043" s="18">
        <v>0.49</v>
      </c>
      <c r="D6043" s="20" t="s">
        <v>3</v>
      </c>
      <c r="E6043" s="20" t="s">
        <v>57</v>
      </c>
      <c r="F6043" s="20">
        <v>1000000192</v>
      </c>
      <c r="G6043" s="20" t="s">
        <v>56</v>
      </c>
      <c r="H6043" s="20" t="s">
        <v>8</v>
      </c>
      <c r="I6043" s="20">
        <v>10000136</v>
      </c>
      <c r="J6043" s="20" t="s">
        <v>38</v>
      </c>
      <c r="K6043" s="20" t="s">
        <v>110</v>
      </c>
      <c r="L6043" s="20" t="s">
        <v>110</v>
      </c>
      <c r="M6043" s="20" t="s">
        <v>110</v>
      </c>
    </row>
    <row r="6044" spans="2:13" x14ac:dyDescent="0.2">
      <c r="B6044" s="19">
        <v>43253</v>
      </c>
      <c r="C6044" s="18">
        <v>0.49979999999999997</v>
      </c>
      <c r="D6044" s="20" t="s">
        <v>3</v>
      </c>
      <c r="E6044" s="20" t="s">
        <v>57</v>
      </c>
      <c r="F6044" s="20">
        <v>1000000192</v>
      </c>
      <c r="G6044" s="20" t="s">
        <v>56</v>
      </c>
      <c r="H6044" s="20" t="s">
        <v>8</v>
      </c>
      <c r="I6044" s="20">
        <v>10000136</v>
      </c>
      <c r="J6044" s="20" t="s">
        <v>38</v>
      </c>
      <c r="K6044" s="20" t="s">
        <v>110</v>
      </c>
      <c r="L6044" s="20" t="s">
        <v>110</v>
      </c>
      <c r="M6044" s="20" t="s">
        <v>110</v>
      </c>
    </row>
    <row r="6045" spans="2:13" x14ac:dyDescent="0.2">
      <c r="B6045" s="19">
        <v>43254</v>
      </c>
      <c r="C6045" s="18">
        <v>0.50979600000000003</v>
      </c>
      <c r="D6045" s="20" t="s">
        <v>3</v>
      </c>
      <c r="E6045" s="20" t="s">
        <v>57</v>
      </c>
      <c r="F6045" s="20">
        <v>1000000192</v>
      </c>
      <c r="G6045" s="20" t="s">
        <v>56</v>
      </c>
      <c r="H6045" s="20" t="s">
        <v>8</v>
      </c>
      <c r="I6045" s="20">
        <v>10000136</v>
      </c>
      <c r="J6045" s="20" t="s">
        <v>38</v>
      </c>
      <c r="K6045" s="20" t="s">
        <v>110</v>
      </c>
      <c r="L6045" s="20" t="s">
        <v>110</v>
      </c>
      <c r="M6045" s="20" t="s">
        <v>110</v>
      </c>
    </row>
    <row r="6046" spans="2:13" x14ac:dyDescent="0.2">
      <c r="B6046" s="19">
        <v>43255</v>
      </c>
      <c r="C6046" s="18">
        <v>0.51999192000000005</v>
      </c>
      <c r="D6046" s="20" t="s">
        <v>3</v>
      </c>
      <c r="E6046" s="20" t="s">
        <v>57</v>
      </c>
      <c r="F6046" s="20">
        <v>1000000192</v>
      </c>
      <c r="G6046" s="20" t="s">
        <v>56</v>
      </c>
      <c r="H6046" s="20" t="s">
        <v>8</v>
      </c>
      <c r="I6046" s="20">
        <v>10000136</v>
      </c>
      <c r="J6046" s="20" t="s">
        <v>38</v>
      </c>
      <c r="K6046" s="20" t="s">
        <v>110</v>
      </c>
      <c r="L6046" s="20" t="s">
        <v>110</v>
      </c>
      <c r="M6046" s="20" t="s">
        <v>110</v>
      </c>
    </row>
    <row r="6047" spans="2:13" x14ac:dyDescent="0.2">
      <c r="B6047" s="19">
        <v>43256</v>
      </c>
      <c r="C6047" s="18">
        <v>0.53039175839999997</v>
      </c>
      <c r="D6047" s="20" t="s">
        <v>3</v>
      </c>
      <c r="E6047" s="20" t="s">
        <v>57</v>
      </c>
      <c r="F6047" s="20">
        <v>1000000192</v>
      </c>
      <c r="G6047" s="20" t="s">
        <v>56</v>
      </c>
      <c r="H6047" s="20" t="s">
        <v>8</v>
      </c>
      <c r="I6047" s="20">
        <v>10000136</v>
      </c>
      <c r="J6047" s="20" t="s">
        <v>38</v>
      </c>
      <c r="K6047" s="20" t="s">
        <v>110</v>
      </c>
      <c r="L6047" s="20" t="s">
        <v>110</v>
      </c>
      <c r="M6047" s="20" t="s">
        <v>110</v>
      </c>
    </row>
    <row r="6048" spans="2:13" x14ac:dyDescent="0.2">
      <c r="B6048" s="19">
        <v>43257</v>
      </c>
      <c r="C6048" s="18">
        <v>0.54099959356799998</v>
      </c>
      <c r="D6048" s="20" t="s">
        <v>3</v>
      </c>
      <c r="E6048" s="20" t="s">
        <v>57</v>
      </c>
      <c r="F6048" s="20">
        <v>1000000192</v>
      </c>
      <c r="G6048" s="20" t="s">
        <v>56</v>
      </c>
      <c r="H6048" s="20" t="s">
        <v>8</v>
      </c>
      <c r="I6048" s="20">
        <v>10000136</v>
      </c>
      <c r="J6048" s="20" t="s">
        <v>38</v>
      </c>
      <c r="K6048" s="20" t="s">
        <v>110</v>
      </c>
      <c r="L6048" s="20" t="s">
        <v>110</v>
      </c>
      <c r="M6048" s="20" t="s">
        <v>110</v>
      </c>
    </row>
    <row r="6049" spans="2:13" x14ac:dyDescent="0.2">
      <c r="B6049" s="19">
        <v>43258</v>
      </c>
      <c r="C6049" s="18">
        <v>0.55181958543935994</v>
      </c>
      <c r="D6049" s="20" t="s">
        <v>3</v>
      </c>
      <c r="E6049" s="20" t="s">
        <v>57</v>
      </c>
      <c r="F6049" s="20">
        <v>1000000192</v>
      </c>
      <c r="G6049" s="20" t="s">
        <v>56</v>
      </c>
      <c r="H6049" s="20" t="s">
        <v>8</v>
      </c>
      <c r="I6049" s="20">
        <v>10000136</v>
      </c>
      <c r="J6049" s="20" t="s">
        <v>38</v>
      </c>
      <c r="K6049" s="20" t="s">
        <v>110</v>
      </c>
      <c r="L6049" s="20" t="s">
        <v>110</v>
      </c>
      <c r="M6049" s="20" t="s">
        <v>110</v>
      </c>
    </row>
    <row r="6050" spans="2:13" x14ac:dyDescent="0.2">
      <c r="B6050" s="19">
        <v>43259</v>
      </c>
      <c r="C6050" s="18">
        <v>0.56285597714814717</v>
      </c>
      <c r="D6050" s="20" t="s">
        <v>3</v>
      </c>
      <c r="E6050" s="20" t="s">
        <v>57</v>
      </c>
      <c r="F6050" s="20">
        <v>1000000192</v>
      </c>
      <c r="G6050" s="20" t="s">
        <v>56</v>
      </c>
      <c r="H6050" s="20" t="s">
        <v>8</v>
      </c>
      <c r="I6050" s="20">
        <v>10000136</v>
      </c>
      <c r="J6050" s="20" t="s">
        <v>38</v>
      </c>
      <c r="K6050" s="20" t="s">
        <v>110</v>
      </c>
      <c r="L6050" s="20" t="s">
        <v>110</v>
      </c>
      <c r="M6050" s="20" t="s">
        <v>110</v>
      </c>
    </row>
    <row r="6051" spans="2:13" x14ac:dyDescent="0.2">
      <c r="B6051" s="19">
        <v>43260</v>
      </c>
      <c r="C6051" s="18">
        <v>0.5741130966911101</v>
      </c>
      <c r="D6051" s="20" t="s">
        <v>3</v>
      </c>
      <c r="E6051" s="20" t="s">
        <v>57</v>
      </c>
      <c r="F6051" s="20">
        <v>1000000192</v>
      </c>
      <c r="G6051" s="20" t="s">
        <v>56</v>
      </c>
      <c r="H6051" s="20" t="s">
        <v>8</v>
      </c>
      <c r="I6051" s="20">
        <v>10000136</v>
      </c>
      <c r="J6051" s="20" t="s">
        <v>38</v>
      </c>
      <c r="K6051" s="20" t="s">
        <v>110</v>
      </c>
      <c r="L6051" s="20" t="s">
        <v>110</v>
      </c>
      <c r="M6051" s="20" t="s">
        <v>110</v>
      </c>
    </row>
    <row r="6052" spans="2:13" x14ac:dyDescent="0.2">
      <c r="B6052" s="19">
        <v>43261</v>
      </c>
      <c r="C6052" s="18">
        <v>0.58559535862493239</v>
      </c>
      <c r="D6052" s="20" t="s">
        <v>3</v>
      </c>
      <c r="E6052" s="20" t="s">
        <v>57</v>
      </c>
      <c r="F6052" s="20">
        <v>1000000192</v>
      </c>
      <c r="G6052" s="20" t="s">
        <v>56</v>
      </c>
      <c r="H6052" s="20" t="s">
        <v>8</v>
      </c>
      <c r="I6052" s="20">
        <v>10000136</v>
      </c>
      <c r="J6052" s="20" t="s">
        <v>38</v>
      </c>
      <c r="K6052" s="20" t="s">
        <v>110</v>
      </c>
      <c r="L6052" s="20" t="s">
        <v>110</v>
      </c>
      <c r="M6052" s="20" t="s">
        <v>110</v>
      </c>
    </row>
    <row r="6053" spans="2:13" x14ac:dyDescent="0.2">
      <c r="B6053" s="19">
        <v>43262</v>
      </c>
      <c r="C6053" s="18">
        <v>0.59730726579743099</v>
      </c>
      <c r="D6053" s="20" t="s">
        <v>3</v>
      </c>
      <c r="E6053" s="20" t="s">
        <v>57</v>
      </c>
      <c r="F6053" s="20">
        <v>1000000192</v>
      </c>
      <c r="G6053" s="20" t="s">
        <v>56</v>
      </c>
      <c r="H6053" s="20" t="s">
        <v>8</v>
      </c>
      <c r="I6053" s="20">
        <v>10000136</v>
      </c>
      <c r="J6053" s="20" t="s">
        <v>38</v>
      </c>
      <c r="K6053" s="20" t="s">
        <v>110</v>
      </c>
      <c r="L6053" s="20" t="s">
        <v>110</v>
      </c>
      <c r="M6053" s="20" t="s">
        <v>110</v>
      </c>
    </row>
    <row r="6054" spans="2:13" x14ac:dyDescent="0.2">
      <c r="B6054" s="19">
        <v>43263</v>
      </c>
      <c r="C6054" s="18">
        <v>0.60925341111337961</v>
      </c>
      <c r="D6054" s="20" t="s">
        <v>3</v>
      </c>
      <c r="E6054" s="20" t="s">
        <v>57</v>
      </c>
      <c r="F6054" s="20">
        <v>1000000192</v>
      </c>
      <c r="G6054" s="20" t="s">
        <v>56</v>
      </c>
      <c r="H6054" s="20" t="s">
        <v>8</v>
      </c>
      <c r="I6054" s="20">
        <v>10000136</v>
      </c>
      <c r="J6054" s="20" t="s">
        <v>38</v>
      </c>
      <c r="K6054" s="20" t="s">
        <v>110</v>
      </c>
      <c r="L6054" s="20" t="s">
        <v>110</v>
      </c>
      <c r="M6054" s="20" t="s">
        <v>110</v>
      </c>
    </row>
    <row r="6055" spans="2:13" x14ac:dyDescent="0.2">
      <c r="B6055" s="19">
        <v>43264</v>
      </c>
      <c r="C6055" s="18">
        <v>0.62143847933564711</v>
      </c>
      <c r="D6055" s="20" t="s">
        <v>3</v>
      </c>
      <c r="E6055" s="20" t="s">
        <v>57</v>
      </c>
      <c r="F6055" s="20">
        <v>1000000192</v>
      </c>
      <c r="G6055" s="20" t="s">
        <v>56</v>
      </c>
      <c r="H6055" s="20" t="s">
        <v>8</v>
      </c>
      <c r="I6055" s="20">
        <v>10000136</v>
      </c>
      <c r="J6055" s="20" t="s">
        <v>38</v>
      </c>
      <c r="K6055" s="20" t="s">
        <v>110</v>
      </c>
      <c r="L6055" s="20" t="s">
        <v>110</v>
      </c>
      <c r="M6055" s="20" t="s">
        <v>110</v>
      </c>
    </row>
    <row r="6056" spans="2:13" x14ac:dyDescent="0.2">
      <c r="B6056" s="19">
        <v>43265</v>
      </c>
      <c r="C6056" s="18">
        <v>0.63386724892236013</v>
      </c>
      <c r="D6056" s="20" t="s">
        <v>3</v>
      </c>
      <c r="E6056" s="20" t="s">
        <v>57</v>
      </c>
      <c r="F6056" s="20">
        <v>1000000192</v>
      </c>
      <c r="G6056" s="20" t="s">
        <v>56</v>
      </c>
      <c r="H6056" s="20" t="s">
        <v>8</v>
      </c>
      <c r="I6056" s="20">
        <v>10000136</v>
      </c>
      <c r="J6056" s="20" t="s">
        <v>38</v>
      </c>
      <c r="K6056" s="20" t="s">
        <v>110</v>
      </c>
      <c r="L6056" s="20" t="s">
        <v>110</v>
      </c>
      <c r="M6056" s="20" t="s">
        <v>110</v>
      </c>
    </row>
    <row r="6057" spans="2:13" x14ac:dyDescent="0.2">
      <c r="B6057" s="19">
        <v>43266</v>
      </c>
      <c r="C6057" s="18">
        <v>0.64654459390080732</v>
      </c>
      <c r="D6057" s="20" t="s">
        <v>3</v>
      </c>
      <c r="E6057" s="20" t="s">
        <v>57</v>
      </c>
      <c r="F6057" s="20">
        <v>1000000192</v>
      </c>
      <c r="G6057" s="20" t="s">
        <v>56</v>
      </c>
      <c r="H6057" s="20" t="s">
        <v>8</v>
      </c>
      <c r="I6057" s="20">
        <v>10000136</v>
      </c>
      <c r="J6057" s="20" t="s">
        <v>38</v>
      </c>
      <c r="K6057" s="20" t="s">
        <v>110</v>
      </c>
      <c r="L6057" s="20" t="s">
        <v>110</v>
      </c>
      <c r="M6057" s="20" t="s">
        <v>110</v>
      </c>
    </row>
    <row r="6058" spans="2:13" x14ac:dyDescent="0.2">
      <c r="B6058" s="19">
        <v>43267</v>
      </c>
      <c r="C6058" s="18">
        <v>0.65947548577882342</v>
      </c>
      <c r="D6058" s="20" t="s">
        <v>3</v>
      </c>
      <c r="E6058" s="20" t="s">
        <v>57</v>
      </c>
      <c r="F6058" s="20">
        <v>1000000192</v>
      </c>
      <c r="G6058" s="20" t="s">
        <v>56</v>
      </c>
      <c r="H6058" s="20" t="s">
        <v>8</v>
      </c>
      <c r="I6058" s="20">
        <v>10000136</v>
      </c>
      <c r="J6058" s="20" t="s">
        <v>38</v>
      </c>
      <c r="K6058" s="20" t="s">
        <v>110</v>
      </c>
      <c r="L6058" s="20" t="s">
        <v>110</v>
      </c>
      <c r="M6058" s="20" t="s">
        <v>110</v>
      </c>
    </row>
    <row r="6059" spans="2:13" x14ac:dyDescent="0.2">
      <c r="B6059" s="19">
        <v>43268</v>
      </c>
      <c r="C6059" s="18">
        <v>0.67266499549439984</v>
      </c>
      <c r="D6059" s="20" t="s">
        <v>3</v>
      </c>
      <c r="E6059" s="20" t="s">
        <v>57</v>
      </c>
      <c r="F6059" s="20">
        <v>1000000192</v>
      </c>
      <c r="G6059" s="20" t="s">
        <v>56</v>
      </c>
      <c r="H6059" s="20" t="s">
        <v>8</v>
      </c>
      <c r="I6059" s="20">
        <v>10000136</v>
      </c>
      <c r="J6059" s="20" t="s">
        <v>38</v>
      </c>
      <c r="K6059" s="20" t="s">
        <v>110</v>
      </c>
      <c r="L6059" s="20" t="s">
        <v>110</v>
      </c>
      <c r="M6059" s="20" t="s">
        <v>110</v>
      </c>
    </row>
    <row r="6060" spans="2:13" x14ac:dyDescent="0.2">
      <c r="B6060" s="19">
        <v>43269</v>
      </c>
      <c r="C6060" s="18">
        <v>0.68611829540428781</v>
      </c>
      <c r="D6060" s="20" t="s">
        <v>3</v>
      </c>
      <c r="E6060" s="20" t="s">
        <v>57</v>
      </c>
      <c r="F6060" s="20">
        <v>1000000192</v>
      </c>
      <c r="G6060" s="20" t="s">
        <v>56</v>
      </c>
      <c r="H6060" s="20" t="s">
        <v>8</v>
      </c>
      <c r="I6060" s="20">
        <v>10000136</v>
      </c>
      <c r="J6060" s="20" t="s">
        <v>38</v>
      </c>
      <c r="K6060" s="20" t="s">
        <v>110</v>
      </c>
      <c r="L6060" s="20" t="s">
        <v>110</v>
      </c>
      <c r="M6060" s="20" t="s">
        <v>110</v>
      </c>
    </row>
    <row r="6061" spans="2:13" x14ac:dyDescent="0.2">
      <c r="B6061" s="19">
        <v>43270</v>
      </c>
      <c r="C6061" s="18">
        <v>0.69984066131237355</v>
      </c>
      <c r="D6061" s="20" t="s">
        <v>3</v>
      </c>
      <c r="E6061" s="20" t="s">
        <v>57</v>
      </c>
      <c r="F6061" s="20">
        <v>1000000192</v>
      </c>
      <c r="G6061" s="20" t="s">
        <v>56</v>
      </c>
      <c r="H6061" s="20" t="s">
        <v>8</v>
      </c>
      <c r="I6061" s="20">
        <v>10000136</v>
      </c>
      <c r="J6061" s="20" t="s">
        <v>38</v>
      </c>
      <c r="K6061" s="20" t="s">
        <v>110</v>
      </c>
      <c r="L6061" s="20" t="s">
        <v>110</v>
      </c>
      <c r="M6061" s="20" t="s">
        <v>110</v>
      </c>
    </row>
    <row r="6062" spans="2:13" x14ac:dyDescent="0.2">
      <c r="B6062" s="19">
        <v>43271</v>
      </c>
      <c r="C6062" s="18">
        <v>0.71383747453862101</v>
      </c>
      <c r="D6062" s="20" t="s">
        <v>3</v>
      </c>
      <c r="E6062" s="20" t="s">
        <v>57</v>
      </c>
      <c r="F6062" s="20">
        <v>1000000192</v>
      </c>
      <c r="G6062" s="20" t="s">
        <v>56</v>
      </c>
      <c r="H6062" s="20" t="s">
        <v>8</v>
      </c>
      <c r="I6062" s="20">
        <v>10000136</v>
      </c>
      <c r="J6062" s="20" t="s">
        <v>38</v>
      </c>
      <c r="K6062" s="20" t="s">
        <v>110</v>
      </c>
      <c r="L6062" s="20" t="s">
        <v>110</v>
      </c>
      <c r="M6062" s="20" t="s">
        <v>110</v>
      </c>
    </row>
    <row r="6063" spans="2:13" x14ac:dyDescent="0.2">
      <c r="B6063" s="19">
        <v>43272</v>
      </c>
      <c r="C6063" s="18">
        <v>0.72811422402939341</v>
      </c>
      <c r="D6063" s="20" t="s">
        <v>3</v>
      </c>
      <c r="E6063" s="20" t="s">
        <v>57</v>
      </c>
      <c r="F6063" s="20">
        <v>1000000192</v>
      </c>
      <c r="G6063" s="20" t="s">
        <v>56</v>
      </c>
      <c r="H6063" s="20" t="s">
        <v>8</v>
      </c>
      <c r="I6063" s="20">
        <v>10000136</v>
      </c>
      <c r="J6063" s="20" t="s">
        <v>38</v>
      </c>
      <c r="K6063" s="20" t="s">
        <v>110</v>
      </c>
      <c r="L6063" s="20" t="s">
        <v>110</v>
      </c>
      <c r="M6063" s="20" t="s">
        <v>110</v>
      </c>
    </row>
    <row r="6064" spans="2:13" x14ac:dyDescent="0.2">
      <c r="B6064" s="19">
        <v>43273</v>
      </c>
      <c r="C6064" s="18">
        <v>0.74267650850998124</v>
      </c>
      <c r="D6064" s="20" t="s">
        <v>3</v>
      </c>
      <c r="E6064" s="20" t="s">
        <v>57</v>
      </c>
      <c r="F6064" s="20">
        <v>1000000192</v>
      </c>
      <c r="G6064" s="20" t="s">
        <v>56</v>
      </c>
      <c r="H6064" s="20" t="s">
        <v>8</v>
      </c>
      <c r="I6064" s="20">
        <v>10000136</v>
      </c>
      <c r="J6064" s="20" t="s">
        <v>38</v>
      </c>
      <c r="K6064" s="20" t="s">
        <v>110</v>
      </c>
      <c r="L6064" s="20" t="s">
        <v>110</v>
      </c>
      <c r="M6064" s="20" t="s">
        <v>110</v>
      </c>
    </row>
    <row r="6065" spans="2:13" x14ac:dyDescent="0.2">
      <c r="B6065" s="19">
        <v>43274</v>
      </c>
      <c r="C6065" s="18">
        <v>0.75753003868018087</v>
      </c>
      <c r="D6065" s="20" t="s">
        <v>3</v>
      </c>
      <c r="E6065" s="20" t="s">
        <v>57</v>
      </c>
      <c r="F6065" s="20">
        <v>1000000192</v>
      </c>
      <c r="G6065" s="20" t="s">
        <v>56</v>
      </c>
      <c r="H6065" s="20" t="s">
        <v>8</v>
      </c>
      <c r="I6065" s="20">
        <v>10000136</v>
      </c>
      <c r="J6065" s="20" t="s">
        <v>38</v>
      </c>
      <c r="K6065" s="20" t="s">
        <v>110</v>
      </c>
      <c r="L6065" s="20" t="s">
        <v>110</v>
      </c>
      <c r="M6065" s="20" t="s">
        <v>110</v>
      </c>
    </row>
    <row r="6066" spans="2:13" x14ac:dyDescent="0.2">
      <c r="B6066" s="19">
        <v>43275</v>
      </c>
      <c r="C6066" s="18">
        <v>0.7726806394537844</v>
      </c>
      <c r="D6066" s="20" t="s">
        <v>3</v>
      </c>
      <c r="E6066" s="20" t="s">
        <v>57</v>
      </c>
      <c r="F6066" s="20">
        <v>1000000192</v>
      </c>
      <c r="G6066" s="20" t="s">
        <v>56</v>
      </c>
      <c r="H6066" s="20" t="s">
        <v>8</v>
      </c>
      <c r="I6066" s="20">
        <v>10000136</v>
      </c>
      <c r="J6066" s="20" t="s">
        <v>38</v>
      </c>
      <c r="K6066" s="20" t="s">
        <v>110</v>
      </c>
      <c r="L6066" s="20" t="s">
        <v>110</v>
      </c>
      <c r="M6066" s="20" t="s">
        <v>110</v>
      </c>
    </row>
    <row r="6067" spans="2:13" x14ac:dyDescent="0.2">
      <c r="B6067" s="19">
        <v>43276</v>
      </c>
      <c r="C6067" s="18">
        <v>0.78813425224286005</v>
      </c>
      <c r="D6067" s="20" t="s">
        <v>3</v>
      </c>
      <c r="E6067" s="20" t="s">
        <v>57</v>
      </c>
      <c r="F6067" s="20">
        <v>1000000192</v>
      </c>
      <c r="G6067" s="20" t="s">
        <v>56</v>
      </c>
      <c r="H6067" s="20" t="s">
        <v>8</v>
      </c>
      <c r="I6067" s="20">
        <v>10000136</v>
      </c>
      <c r="J6067" s="20" t="s">
        <v>38</v>
      </c>
      <c r="K6067" s="20" t="s">
        <v>110</v>
      </c>
      <c r="L6067" s="20" t="s">
        <v>110</v>
      </c>
      <c r="M6067" s="20" t="s">
        <v>110</v>
      </c>
    </row>
    <row r="6068" spans="2:13" x14ac:dyDescent="0.2">
      <c r="B6068" s="19">
        <v>43277</v>
      </c>
      <c r="C6068" s="18">
        <v>0.80389693728771727</v>
      </c>
      <c r="D6068" s="20" t="s">
        <v>3</v>
      </c>
      <c r="E6068" s="20" t="s">
        <v>57</v>
      </c>
      <c r="F6068" s="20">
        <v>1000000192</v>
      </c>
      <c r="G6068" s="20" t="s">
        <v>56</v>
      </c>
      <c r="H6068" s="20" t="s">
        <v>8</v>
      </c>
      <c r="I6068" s="20">
        <v>10000136</v>
      </c>
      <c r="J6068" s="20" t="s">
        <v>38</v>
      </c>
      <c r="K6068" s="20" t="s">
        <v>110</v>
      </c>
      <c r="L6068" s="20" t="s">
        <v>110</v>
      </c>
      <c r="M6068" s="20" t="s">
        <v>110</v>
      </c>
    </row>
    <row r="6069" spans="2:13" x14ac:dyDescent="0.2">
      <c r="B6069" s="19">
        <v>43278</v>
      </c>
      <c r="C6069" s="18">
        <v>0.81997487603347163</v>
      </c>
      <c r="D6069" s="20" t="s">
        <v>3</v>
      </c>
      <c r="E6069" s="20" t="s">
        <v>57</v>
      </c>
      <c r="F6069" s="20">
        <v>1000000192</v>
      </c>
      <c r="G6069" s="20" t="s">
        <v>56</v>
      </c>
      <c r="H6069" s="20" t="s">
        <v>8</v>
      </c>
      <c r="I6069" s="20">
        <v>10000136</v>
      </c>
      <c r="J6069" s="20" t="s">
        <v>38</v>
      </c>
      <c r="K6069" s="20" t="s">
        <v>110</v>
      </c>
      <c r="L6069" s="20" t="s">
        <v>110</v>
      </c>
      <c r="M6069" s="20" t="s">
        <v>110</v>
      </c>
    </row>
    <row r="6070" spans="2:13" x14ac:dyDescent="0.2">
      <c r="B6070" s="19">
        <v>43279</v>
      </c>
      <c r="C6070" s="18">
        <v>0.83637437355414113</v>
      </c>
      <c r="D6070" s="20" t="s">
        <v>3</v>
      </c>
      <c r="E6070" s="20" t="s">
        <v>57</v>
      </c>
      <c r="F6070" s="20">
        <v>1000000192</v>
      </c>
      <c r="G6070" s="20" t="s">
        <v>56</v>
      </c>
      <c r="H6070" s="20" t="s">
        <v>8</v>
      </c>
      <c r="I6070" s="20">
        <v>10000136</v>
      </c>
      <c r="J6070" s="20" t="s">
        <v>38</v>
      </c>
      <c r="K6070" s="20" t="s">
        <v>110</v>
      </c>
      <c r="L6070" s="20" t="s">
        <v>110</v>
      </c>
      <c r="M6070" s="20" t="s">
        <v>110</v>
      </c>
    </row>
    <row r="6071" spans="2:13" x14ac:dyDescent="0.2">
      <c r="B6071" s="19">
        <v>43280</v>
      </c>
      <c r="C6071" s="18">
        <v>0.8531018610252239</v>
      </c>
      <c r="D6071" s="20" t="s">
        <v>3</v>
      </c>
      <c r="E6071" s="20" t="s">
        <v>57</v>
      </c>
      <c r="F6071" s="20">
        <v>1000000192</v>
      </c>
      <c r="G6071" s="20" t="s">
        <v>56</v>
      </c>
      <c r="H6071" s="20" t="s">
        <v>8</v>
      </c>
      <c r="I6071" s="20">
        <v>10000136</v>
      </c>
      <c r="J6071" s="20" t="s">
        <v>38</v>
      </c>
      <c r="K6071" s="20" t="s">
        <v>110</v>
      </c>
      <c r="L6071" s="20" t="s">
        <v>110</v>
      </c>
      <c r="M6071" s="20" t="s">
        <v>110</v>
      </c>
    </row>
    <row r="6072" spans="2:13" x14ac:dyDescent="0.2">
      <c r="B6072" s="19">
        <v>43281</v>
      </c>
      <c r="C6072" s="18">
        <v>0.87016389824572837</v>
      </c>
      <c r="D6072" s="20" t="s">
        <v>3</v>
      </c>
      <c r="E6072" s="20" t="s">
        <v>57</v>
      </c>
      <c r="F6072" s="20">
        <v>1000000192</v>
      </c>
      <c r="G6072" s="20" t="s">
        <v>56</v>
      </c>
      <c r="H6072" s="20" t="s">
        <v>8</v>
      </c>
      <c r="I6072" s="20">
        <v>10000136</v>
      </c>
      <c r="J6072" s="20" t="s">
        <v>38</v>
      </c>
      <c r="K6072" s="20" t="s">
        <v>110</v>
      </c>
      <c r="L6072" s="20" t="s">
        <v>110</v>
      </c>
      <c r="M6072" s="20" t="s">
        <v>110</v>
      </c>
    </row>
    <row r="6073" spans="2:13" x14ac:dyDescent="0.2">
      <c r="B6073" s="19">
        <v>43282</v>
      </c>
      <c r="C6073" s="18">
        <v>0.88756717621064296</v>
      </c>
      <c r="D6073" s="20" t="s">
        <v>3</v>
      </c>
      <c r="E6073" s="20" t="s">
        <v>57</v>
      </c>
      <c r="F6073" s="20">
        <v>1000000192</v>
      </c>
      <c r="G6073" s="20" t="s">
        <v>56</v>
      </c>
      <c r="H6073" s="20" t="s">
        <v>8</v>
      </c>
      <c r="I6073" s="20">
        <v>10000136</v>
      </c>
      <c r="J6073" s="20" t="s">
        <v>38</v>
      </c>
      <c r="K6073" s="20" t="s">
        <v>110</v>
      </c>
      <c r="L6073" s="20" t="s">
        <v>110</v>
      </c>
      <c r="M6073" s="20" t="s">
        <v>110</v>
      </c>
    </row>
    <row r="6074" spans="2:13" x14ac:dyDescent="0.2">
      <c r="B6074" s="19">
        <v>43283</v>
      </c>
      <c r="C6074" s="18">
        <v>0.90531851973485589</v>
      </c>
      <c r="D6074" s="20" t="s">
        <v>3</v>
      </c>
      <c r="E6074" s="20" t="s">
        <v>57</v>
      </c>
      <c r="F6074" s="20">
        <v>1000000192</v>
      </c>
      <c r="G6074" s="20" t="s">
        <v>56</v>
      </c>
      <c r="H6074" s="20" t="s">
        <v>8</v>
      </c>
      <c r="I6074" s="20">
        <v>10000136</v>
      </c>
      <c r="J6074" s="20" t="s">
        <v>38</v>
      </c>
      <c r="K6074" s="20" t="s">
        <v>110</v>
      </c>
      <c r="L6074" s="20" t="s">
        <v>110</v>
      </c>
      <c r="M6074" s="20" t="s">
        <v>110</v>
      </c>
    </row>
    <row r="6075" spans="2:13" x14ac:dyDescent="0.2">
      <c r="B6075" s="19">
        <v>43284</v>
      </c>
      <c r="C6075" s="18">
        <v>0.92342489012955298</v>
      </c>
      <c r="D6075" s="20" t="s">
        <v>3</v>
      </c>
      <c r="E6075" s="20" t="s">
        <v>57</v>
      </c>
      <c r="F6075" s="20">
        <v>1000000192</v>
      </c>
      <c r="G6075" s="20" t="s">
        <v>56</v>
      </c>
      <c r="H6075" s="20" t="s">
        <v>8</v>
      </c>
      <c r="I6075" s="20">
        <v>10000136</v>
      </c>
      <c r="J6075" s="20" t="s">
        <v>38</v>
      </c>
      <c r="K6075" s="20" t="s">
        <v>110</v>
      </c>
      <c r="L6075" s="20" t="s">
        <v>110</v>
      </c>
      <c r="M6075" s="20" t="s">
        <v>110</v>
      </c>
    </row>
    <row r="6076" spans="2:13" x14ac:dyDescent="0.2">
      <c r="B6076" s="19">
        <v>43285</v>
      </c>
      <c r="C6076" s="18">
        <v>0.94189338793214405</v>
      </c>
      <c r="D6076" s="20" t="s">
        <v>3</v>
      </c>
      <c r="E6076" s="20" t="s">
        <v>57</v>
      </c>
      <c r="F6076" s="20">
        <v>1000000192</v>
      </c>
      <c r="G6076" s="20" t="s">
        <v>56</v>
      </c>
      <c r="H6076" s="20" t="s">
        <v>8</v>
      </c>
      <c r="I6076" s="20">
        <v>10000136</v>
      </c>
      <c r="J6076" s="20" t="s">
        <v>38</v>
      </c>
      <c r="K6076" s="20" t="s">
        <v>110</v>
      </c>
      <c r="L6076" s="20" t="s">
        <v>110</v>
      </c>
      <c r="M6076" s="20" t="s">
        <v>110</v>
      </c>
    </row>
    <row r="6077" spans="2:13" x14ac:dyDescent="0.2">
      <c r="B6077" s="19">
        <v>43286</v>
      </c>
      <c r="C6077" s="18">
        <v>0.96073125569078699</v>
      </c>
      <c r="D6077" s="20" t="s">
        <v>3</v>
      </c>
      <c r="E6077" s="20" t="s">
        <v>57</v>
      </c>
      <c r="F6077" s="20">
        <v>1000000192</v>
      </c>
      <c r="G6077" s="20" t="s">
        <v>56</v>
      </c>
      <c r="H6077" s="20" t="s">
        <v>8</v>
      </c>
      <c r="I6077" s="20">
        <v>10000136</v>
      </c>
      <c r="J6077" s="20" t="s">
        <v>38</v>
      </c>
      <c r="K6077" s="20" t="s">
        <v>110</v>
      </c>
      <c r="L6077" s="20" t="s">
        <v>110</v>
      </c>
      <c r="M6077" s="20" t="s">
        <v>110</v>
      </c>
    </row>
    <row r="6078" spans="2:13" x14ac:dyDescent="0.2">
      <c r="B6078" s="19">
        <v>43287</v>
      </c>
      <c r="C6078" s="18">
        <v>0.97994588080460276</v>
      </c>
      <c r="D6078" s="20" t="s">
        <v>3</v>
      </c>
      <c r="E6078" s="20" t="s">
        <v>57</v>
      </c>
      <c r="F6078" s="20">
        <v>1000000192</v>
      </c>
      <c r="G6078" s="20" t="s">
        <v>56</v>
      </c>
      <c r="H6078" s="20" t="s">
        <v>8</v>
      </c>
      <c r="I6078" s="20">
        <v>10000136</v>
      </c>
      <c r="J6078" s="20" t="s">
        <v>38</v>
      </c>
      <c r="K6078" s="20" t="s">
        <v>110</v>
      </c>
      <c r="L6078" s="20" t="s">
        <v>110</v>
      </c>
      <c r="M6078" s="20" t="s">
        <v>110</v>
      </c>
    </row>
    <row r="6079" spans="2:13" x14ac:dyDescent="0.2">
      <c r="B6079" s="19">
        <v>43288</v>
      </c>
      <c r="C6079" s="18">
        <v>0.99954479842069477</v>
      </c>
      <c r="D6079" s="20" t="s">
        <v>3</v>
      </c>
      <c r="E6079" s="20" t="s">
        <v>57</v>
      </c>
      <c r="F6079" s="20">
        <v>1000000192</v>
      </c>
      <c r="G6079" s="20" t="s">
        <v>56</v>
      </c>
      <c r="H6079" s="20" t="s">
        <v>8</v>
      </c>
      <c r="I6079" s="20">
        <v>10000136</v>
      </c>
      <c r="J6079" s="20" t="s">
        <v>38</v>
      </c>
      <c r="K6079" s="20" t="s">
        <v>110</v>
      </c>
      <c r="L6079" s="20" t="s">
        <v>110</v>
      </c>
      <c r="M6079" s="20" t="s">
        <v>110</v>
      </c>
    </row>
    <row r="6080" spans="2:13" x14ac:dyDescent="0.2">
      <c r="B6080" s="19">
        <v>43289</v>
      </c>
      <c r="C6080" s="18">
        <v>1.0195356943891085</v>
      </c>
      <c r="D6080" s="20" t="s">
        <v>3</v>
      </c>
      <c r="E6080" s="20" t="s">
        <v>57</v>
      </c>
      <c r="F6080" s="20">
        <v>1000000192</v>
      </c>
      <c r="G6080" s="20" t="s">
        <v>56</v>
      </c>
      <c r="H6080" s="20" t="s">
        <v>8</v>
      </c>
      <c r="I6080" s="20">
        <v>10000136</v>
      </c>
      <c r="J6080" s="20" t="s">
        <v>38</v>
      </c>
      <c r="K6080" s="20" t="s">
        <v>110</v>
      </c>
      <c r="L6080" s="20" t="s">
        <v>110</v>
      </c>
      <c r="M6080" s="20" t="s">
        <v>110</v>
      </c>
    </row>
    <row r="6081" spans="2:13" x14ac:dyDescent="0.2">
      <c r="B6081" s="19">
        <v>43290</v>
      </c>
      <c r="C6081" s="18">
        <v>1.0399264082768906</v>
      </c>
      <c r="D6081" s="20" t="s">
        <v>3</v>
      </c>
      <c r="E6081" s="20" t="s">
        <v>57</v>
      </c>
      <c r="F6081" s="20">
        <v>1000000192</v>
      </c>
      <c r="G6081" s="20" t="s">
        <v>56</v>
      </c>
      <c r="H6081" s="20" t="s">
        <v>8</v>
      </c>
      <c r="I6081" s="20">
        <v>10000136</v>
      </c>
      <c r="J6081" s="20" t="s">
        <v>38</v>
      </c>
      <c r="K6081" s="20" t="s">
        <v>110</v>
      </c>
      <c r="L6081" s="20" t="s">
        <v>110</v>
      </c>
      <c r="M6081" s="20" t="s">
        <v>110</v>
      </c>
    </row>
    <row r="6082" spans="2:13" x14ac:dyDescent="0.2">
      <c r="B6082" s="19">
        <v>43291</v>
      </c>
      <c r="C6082" s="18">
        <v>1.0607249364424285</v>
      </c>
      <c r="D6082" s="20" t="s">
        <v>3</v>
      </c>
      <c r="E6082" s="20" t="s">
        <v>57</v>
      </c>
      <c r="F6082" s="20">
        <v>1000000192</v>
      </c>
      <c r="G6082" s="20" t="s">
        <v>56</v>
      </c>
      <c r="H6082" s="20" t="s">
        <v>8</v>
      </c>
      <c r="I6082" s="20">
        <v>10000136</v>
      </c>
      <c r="J6082" s="20" t="s">
        <v>38</v>
      </c>
      <c r="K6082" s="20" t="s">
        <v>110</v>
      </c>
      <c r="L6082" s="20" t="s">
        <v>110</v>
      </c>
      <c r="M6082" s="20" t="s">
        <v>110</v>
      </c>
    </row>
    <row r="6083" spans="2:13" x14ac:dyDescent="0.2">
      <c r="B6083" s="19">
        <v>43292</v>
      </c>
      <c r="C6083" s="18">
        <v>1.081939435171277</v>
      </c>
      <c r="D6083" s="20" t="s">
        <v>3</v>
      </c>
      <c r="E6083" s="20" t="s">
        <v>57</v>
      </c>
      <c r="F6083" s="20">
        <v>1000000192</v>
      </c>
      <c r="G6083" s="20" t="s">
        <v>56</v>
      </c>
      <c r="H6083" s="20" t="s">
        <v>8</v>
      </c>
      <c r="I6083" s="20">
        <v>10000136</v>
      </c>
      <c r="J6083" s="20" t="s">
        <v>38</v>
      </c>
      <c r="K6083" s="20" t="s">
        <v>110</v>
      </c>
      <c r="L6083" s="20" t="s">
        <v>110</v>
      </c>
      <c r="M6083" s="20" t="s">
        <v>110</v>
      </c>
    </row>
    <row r="6084" spans="2:13" x14ac:dyDescent="0.2">
      <c r="B6084" s="19">
        <v>43293</v>
      </c>
      <c r="C6084" s="18">
        <v>1.1035782238747027</v>
      </c>
      <c r="D6084" s="20" t="s">
        <v>3</v>
      </c>
      <c r="E6084" s="20" t="s">
        <v>57</v>
      </c>
      <c r="F6084" s="20">
        <v>1000000192</v>
      </c>
      <c r="G6084" s="20" t="s">
        <v>56</v>
      </c>
      <c r="H6084" s="20" t="s">
        <v>8</v>
      </c>
      <c r="I6084" s="20">
        <v>10000136</v>
      </c>
      <c r="J6084" s="20" t="s">
        <v>38</v>
      </c>
      <c r="K6084" s="20" t="s">
        <v>110</v>
      </c>
      <c r="L6084" s="20" t="s">
        <v>110</v>
      </c>
      <c r="M6084" s="20" t="s">
        <v>110</v>
      </c>
    </row>
    <row r="6085" spans="2:13" x14ac:dyDescent="0.2">
      <c r="B6085" s="19">
        <v>43294</v>
      </c>
      <c r="C6085" s="18">
        <v>1.1256497883521968</v>
      </c>
      <c r="D6085" s="20" t="s">
        <v>3</v>
      </c>
      <c r="E6085" s="20" t="s">
        <v>57</v>
      </c>
      <c r="F6085" s="20">
        <v>1000000192</v>
      </c>
      <c r="G6085" s="20" t="s">
        <v>56</v>
      </c>
      <c r="H6085" s="20" t="s">
        <v>8</v>
      </c>
      <c r="I6085" s="20">
        <v>10000136</v>
      </c>
      <c r="J6085" s="20" t="s">
        <v>38</v>
      </c>
      <c r="K6085" s="20" t="s">
        <v>110</v>
      </c>
      <c r="L6085" s="20" t="s">
        <v>110</v>
      </c>
      <c r="M6085" s="20" t="s">
        <v>110</v>
      </c>
    </row>
    <row r="6086" spans="2:13" x14ac:dyDescent="0.2">
      <c r="B6086" s="19">
        <v>43295</v>
      </c>
      <c r="C6086" s="18">
        <v>1.1481627841192408</v>
      </c>
      <c r="D6086" s="20" t="s">
        <v>3</v>
      </c>
      <c r="E6086" s="20" t="s">
        <v>57</v>
      </c>
      <c r="F6086" s="20">
        <v>1000000192</v>
      </c>
      <c r="G6086" s="20" t="s">
        <v>56</v>
      </c>
      <c r="H6086" s="20" t="s">
        <v>8</v>
      </c>
      <c r="I6086" s="20">
        <v>10000136</v>
      </c>
      <c r="J6086" s="20" t="s">
        <v>38</v>
      </c>
      <c r="K6086" s="20" t="s">
        <v>110</v>
      </c>
      <c r="L6086" s="20" t="s">
        <v>110</v>
      </c>
      <c r="M6086" s="20" t="s">
        <v>110</v>
      </c>
    </row>
    <row r="6087" spans="2:13" x14ac:dyDescent="0.2">
      <c r="B6087" s="19">
        <v>43296</v>
      </c>
      <c r="C6087" s="18">
        <v>1.1711260398016257</v>
      </c>
      <c r="D6087" s="20" t="s">
        <v>3</v>
      </c>
      <c r="E6087" s="20" t="s">
        <v>57</v>
      </c>
      <c r="F6087" s="20">
        <v>1000000192</v>
      </c>
      <c r="G6087" s="20" t="s">
        <v>56</v>
      </c>
      <c r="H6087" s="20" t="s">
        <v>8</v>
      </c>
      <c r="I6087" s="20">
        <v>10000136</v>
      </c>
      <c r="J6087" s="20" t="s">
        <v>38</v>
      </c>
      <c r="K6087" s="20" t="s">
        <v>110</v>
      </c>
      <c r="L6087" s="20" t="s">
        <v>110</v>
      </c>
      <c r="M6087" s="20" t="s">
        <v>110</v>
      </c>
    </row>
    <row r="6088" spans="2:13" x14ac:dyDescent="0.2">
      <c r="B6088" s="19">
        <v>43297</v>
      </c>
      <c r="C6088" s="18">
        <v>1.1945485605976582</v>
      </c>
      <c r="D6088" s="20" t="s">
        <v>3</v>
      </c>
      <c r="E6088" s="20" t="s">
        <v>57</v>
      </c>
      <c r="F6088" s="20">
        <v>1000000192</v>
      </c>
      <c r="G6088" s="20" t="s">
        <v>56</v>
      </c>
      <c r="H6088" s="20" t="s">
        <v>8</v>
      </c>
      <c r="I6088" s="20">
        <v>10000136</v>
      </c>
      <c r="J6088" s="20" t="s">
        <v>38</v>
      </c>
      <c r="K6088" s="20" t="s">
        <v>110</v>
      </c>
      <c r="L6088" s="20" t="s">
        <v>110</v>
      </c>
      <c r="M6088" s="20" t="s">
        <v>110</v>
      </c>
    </row>
    <row r="6089" spans="2:13" x14ac:dyDescent="0.2">
      <c r="B6089" s="19">
        <v>43298</v>
      </c>
      <c r="C6089" s="18">
        <v>1.2184395318096113</v>
      </c>
      <c r="D6089" s="20" t="s">
        <v>3</v>
      </c>
      <c r="E6089" s="20" t="s">
        <v>57</v>
      </c>
      <c r="F6089" s="20">
        <v>1000000192</v>
      </c>
      <c r="G6089" s="20" t="s">
        <v>56</v>
      </c>
      <c r="H6089" s="20" t="s">
        <v>8</v>
      </c>
      <c r="I6089" s="20">
        <v>10000136</v>
      </c>
      <c r="J6089" s="20" t="s">
        <v>38</v>
      </c>
      <c r="K6089" s="20" t="s">
        <v>110</v>
      </c>
      <c r="L6089" s="20" t="s">
        <v>110</v>
      </c>
      <c r="M6089" s="20" t="s">
        <v>110</v>
      </c>
    </row>
    <row r="6090" spans="2:13" x14ac:dyDescent="0.2">
      <c r="B6090" s="19">
        <v>43299</v>
      </c>
      <c r="C6090" s="18">
        <v>1.2428083224458035</v>
      </c>
      <c r="D6090" s="20" t="s">
        <v>3</v>
      </c>
      <c r="E6090" s="20" t="s">
        <v>57</v>
      </c>
      <c r="F6090" s="20">
        <v>1000000192</v>
      </c>
      <c r="G6090" s="20" t="s">
        <v>56</v>
      </c>
      <c r="H6090" s="20" t="s">
        <v>8</v>
      </c>
      <c r="I6090" s="20">
        <v>10000136</v>
      </c>
      <c r="J6090" s="20" t="s">
        <v>38</v>
      </c>
      <c r="K6090" s="20" t="s">
        <v>110</v>
      </c>
      <c r="L6090" s="20" t="s">
        <v>110</v>
      </c>
      <c r="M6090" s="20" t="s">
        <v>110</v>
      </c>
    </row>
    <row r="6091" spans="2:13" x14ac:dyDescent="0.2">
      <c r="B6091" s="19">
        <v>43300</v>
      </c>
      <c r="C6091" s="18">
        <v>1.2676644888947195</v>
      </c>
      <c r="D6091" s="20" t="s">
        <v>3</v>
      </c>
      <c r="E6091" s="20" t="s">
        <v>57</v>
      </c>
      <c r="F6091" s="20">
        <v>1000000192</v>
      </c>
      <c r="G6091" s="20" t="s">
        <v>56</v>
      </c>
      <c r="H6091" s="20" t="s">
        <v>8</v>
      </c>
      <c r="I6091" s="20">
        <v>10000136</v>
      </c>
      <c r="J6091" s="20" t="s">
        <v>38</v>
      </c>
      <c r="K6091" s="20" t="s">
        <v>110</v>
      </c>
      <c r="L6091" s="20" t="s">
        <v>110</v>
      </c>
      <c r="M6091" s="20" t="s">
        <v>110</v>
      </c>
    </row>
    <row r="6092" spans="2:13" x14ac:dyDescent="0.2">
      <c r="B6092" s="19">
        <v>43301</v>
      </c>
      <c r="C6092" s="18">
        <v>1.293017778672614</v>
      </c>
      <c r="D6092" s="20" t="s">
        <v>3</v>
      </c>
      <c r="E6092" s="20" t="s">
        <v>57</v>
      </c>
      <c r="F6092" s="20">
        <v>1000000192</v>
      </c>
      <c r="G6092" s="20" t="s">
        <v>56</v>
      </c>
      <c r="H6092" s="20" t="s">
        <v>8</v>
      </c>
      <c r="I6092" s="20">
        <v>10000136</v>
      </c>
      <c r="J6092" s="20" t="s">
        <v>38</v>
      </c>
      <c r="K6092" s="20" t="s">
        <v>110</v>
      </c>
      <c r="L6092" s="20" t="s">
        <v>110</v>
      </c>
      <c r="M6092" s="20" t="s">
        <v>110</v>
      </c>
    </row>
    <row r="6093" spans="2:13" x14ac:dyDescent="0.2">
      <c r="B6093" s="19">
        <v>43252</v>
      </c>
      <c r="C6093" s="18">
        <v>0.16399999999999998</v>
      </c>
      <c r="D6093" s="20" t="s">
        <v>3</v>
      </c>
      <c r="E6093" s="20" t="s">
        <v>7</v>
      </c>
      <c r="F6093" s="20">
        <v>1000000072</v>
      </c>
      <c r="G6093" s="20" t="s">
        <v>5</v>
      </c>
      <c r="H6093" s="20" t="s">
        <v>8</v>
      </c>
      <c r="I6093" s="20">
        <v>10000064</v>
      </c>
      <c r="J6093" s="20" t="s">
        <v>51</v>
      </c>
      <c r="K6093" s="20" t="s">
        <v>110</v>
      </c>
      <c r="L6093" s="20" t="s">
        <v>110</v>
      </c>
      <c r="M6093" s="20" t="s">
        <v>110</v>
      </c>
    </row>
    <row r="6094" spans="2:13" x14ac:dyDescent="0.2">
      <c r="B6094" s="19">
        <v>43253</v>
      </c>
      <c r="C6094" s="18">
        <v>0.16727999999999998</v>
      </c>
      <c r="D6094" s="20" t="s">
        <v>3</v>
      </c>
      <c r="E6094" s="20" t="s">
        <v>7</v>
      </c>
      <c r="F6094" s="20">
        <v>1000000072</v>
      </c>
      <c r="G6094" s="20" t="s">
        <v>5</v>
      </c>
      <c r="H6094" s="20" t="s">
        <v>8</v>
      </c>
      <c r="I6094" s="20">
        <v>10000064</v>
      </c>
      <c r="J6094" s="20" t="s">
        <v>51</v>
      </c>
      <c r="K6094" s="20" t="s">
        <v>110</v>
      </c>
      <c r="L6094" s="20" t="s">
        <v>110</v>
      </c>
      <c r="M6094" s="20" t="s">
        <v>110</v>
      </c>
    </row>
    <row r="6095" spans="2:13" x14ac:dyDescent="0.2">
      <c r="B6095" s="19">
        <v>43254</v>
      </c>
      <c r="C6095" s="18">
        <v>0.17062559999999999</v>
      </c>
      <c r="D6095" s="20" t="s">
        <v>3</v>
      </c>
      <c r="E6095" s="20" t="s">
        <v>7</v>
      </c>
      <c r="F6095" s="20">
        <v>1000000072</v>
      </c>
      <c r="G6095" s="20" t="s">
        <v>5</v>
      </c>
      <c r="H6095" s="20" t="s">
        <v>8</v>
      </c>
      <c r="I6095" s="20">
        <v>10000064</v>
      </c>
      <c r="J6095" s="20" t="s">
        <v>51</v>
      </c>
      <c r="K6095" s="20" t="s">
        <v>110</v>
      </c>
      <c r="L6095" s="20" t="s">
        <v>110</v>
      </c>
      <c r="M6095" s="20" t="s">
        <v>110</v>
      </c>
    </row>
    <row r="6096" spans="2:13" x14ac:dyDescent="0.2">
      <c r="B6096" s="19">
        <v>43255</v>
      </c>
      <c r="C6096" s="18">
        <v>0.17403811199999997</v>
      </c>
      <c r="D6096" s="20" t="s">
        <v>3</v>
      </c>
      <c r="E6096" s="20" t="s">
        <v>7</v>
      </c>
      <c r="F6096" s="20">
        <v>1000000072</v>
      </c>
      <c r="G6096" s="20" t="s">
        <v>5</v>
      </c>
      <c r="H6096" s="20" t="s">
        <v>8</v>
      </c>
      <c r="I6096" s="20">
        <v>10000064</v>
      </c>
      <c r="J6096" s="20" t="s">
        <v>51</v>
      </c>
      <c r="K6096" s="20" t="s">
        <v>110</v>
      </c>
      <c r="L6096" s="20" t="s">
        <v>110</v>
      </c>
      <c r="M6096" s="20" t="s">
        <v>110</v>
      </c>
    </row>
    <row r="6097" spans="2:13" x14ac:dyDescent="0.2">
      <c r="B6097" s="19">
        <v>43256</v>
      </c>
      <c r="C6097" s="18">
        <v>0.17751887423999996</v>
      </c>
      <c r="D6097" s="20" t="s">
        <v>3</v>
      </c>
      <c r="E6097" s="20" t="s">
        <v>7</v>
      </c>
      <c r="F6097" s="20">
        <v>1000000072</v>
      </c>
      <c r="G6097" s="20" t="s">
        <v>5</v>
      </c>
      <c r="H6097" s="20" t="s">
        <v>8</v>
      </c>
      <c r="I6097" s="20">
        <v>10000064</v>
      </c>
      <c r="J6097" s="20" t="s">
        <v>51</v>
      </c>
      <c r="K6097" s="20" t="s">
        <v>110</v>
      </c>
      <c r="L6097" s="20" t="s">
        <v>110</v>
      </c>
      <c r="M6097" s="20" t="s">
        <v>110</v>
      </c>
    </row>
    <row r="6098" spans="2:13" x14ac:dyDescent="0.2">
      <c r="B6098" s="19">
        <v>43257</v>
      </c>
      <c r="C6098" s="18">
        <v>0.18106925172479996</v>
      </c>
      <c r="D6098" s="20" t="s">
        <v>3</v>
      </c>
      <c r="E6098" s="20" t="s">
        <v>7</v>
      </c>
      <c r="F6098" s="20">
        <v>1000000072</v>
      </c>
      <c r="G6098" s="20" t="s">
        <v>5</v>
      </c>
      <c r="H6098" s="20" t="s">
        <v>8</v>
      </c>
      <c r="I6098" s="20">
        <v>10000064</v>
      </c>
      <c r="J6098" s="20" t="s">
        <v>51</v>
      </c>
      <c r="K6098" s="20" t="s">
        <v>110</v>
      </c>
      <c r="L6098" s="20" t="s">
        <v>110</v>
      </c>
      <c r="M6098" s="20" t="s">
        <v>110</v>
      </c>
    </row>
    <row r="6099" spans="2:13" x14ac:dyDescent="0.2">
      <c r="B6099" s="19">
        <v>43258</v>
      </c>
      <c r="C6099" s="18">
        <v>0.18469063675929598</v>
      </c>
      <c r="D6099" s="20" t="s">
        <v>3</v>
      </c>
      <c r="E6099" s="20" t="s">
        <v>7</v>
      </c>
      <c r="F6099" s="20">
        <v>1000000072</v>
      </c>
      <c r="G6099" s="20" t="s">
        <v>5</v>
      </c>
      <c r="H6099" s="20" t="s">
        <v>8</v>
      </c>
      <c r="I6099" s="20">
        <v>10000064</v>
      </c>
      <c r="J6099" s="20" t="s">
        <v>51</v>
      </c>
      <c r="K6099" s="20" t="s">
        <v>110</v>
      </c>
      <c r="L6099" s="20" t="s">
        <v>110</v>
      </c>
      <c r="M6099" s="20" t="s">
        <v>110</v>
      </c>
    </row>
    <row r="6100" spans="2:13" x14ac:dyDescent="0.2">
      <c r="B6100" s="19">
        <v>43259</v>
      </c>
      <c r="C6100" s="18">
        <v>0.18838444949448188</v>
      </c>
      <c r="D6100" s="20" t="s">
        <v>3</v>
      </c>
      <c r="E6100" s="20" t="s">
        <v>7</v>
      </c>
      <c r="F6100" s="20">
        <v>1000000072</v>
      </c>
      <c r="G6100" s="20" t="s">
        <v>5</v>
      </c>
      <c r="H6100" s="20" t="s">
        <v>8</v>
      </c>
      <c r="I6100" s="20">
        <v>10000064</v>
      </c>
      <c r="J6100" s="20" t="s">
        <v>51</v>
      </c>
      <c r="K6100" s="20" t="s">
        <v>110</v>
      </c>
      <c r="L6100" s="20" t="s">
        <v>110</v>
      </c>
      <c r="M6100" s="20" t="s">
        <v>110</v>
      </c>
    </row>
    <row r="6101" spans="2:13" x14ac:dyDescent="0.2">
      <c r="B6101" s="19">
        <v>43260</v>
      </c>
      <c r="C6101" s="18">
        <v>0.19215213848437152</v>
      </c>
      <c r="D6101" s="20" t="s">
        <v>3</v>
      </c>
      <c r="E6101" s="20" t="s">
        <v>7</v>
      </c>
      <c r="F6101" s="20">
        <v>1000000072</v>
      </c>
      <c r="G6101" s="20" t="s">
        <v>5</v>
      </c>
      <c r="H6101" s="20" t="s">
        <v>8</v>
      </c>
      <c r="I6101" s="20">
        <v>10000064</v>
      </c>
      <c r="J6101" s="20" t="s">
        <v>51</v>
      </c>
      <c r="K6101" s="20" t="s">
        <v>110</v>
      </c>
      <c r="L6101" s="20" t="s">
        <v>110</v>
      </c>
      <c r="M6101" s="20" t="s">
        <v>110</v>
      </c>
    </row>
    <row r="6102" spans="2:13" x14ac:dyDescent="0.2">
      <c r="B6102" s="19">
        <v>43261</v>
      </c>
      <c r="C6102" s="18">
        <v>0.19599518125405893</v>
      </c>
      <c r="D6102" s="20" t="s">
        <v>3</v>
      </c>
      <c r="E6102" s="20" t="s">
        <v>7</v>
      </c>
      <c r="F6102" s="20">
        <v>1000000072</v>
      </c>
      <c r="G6102" s="20" t="s">
        <v>5</v>
      </c>
      <c r="H6102" s="20" t="s">
        <v>8</v>
      </c>
      <c r="I6102" s="20">
        <v>10000064</v>
      </c>
      <c r="J6102" s="20" t="s">
        <v>51</v>
      </c>
      <c r="K6102" s="20" t="s">
        <v>110</v>
      </c>
      <c r="L6102" s="20" t="s">
        <v>110</v>
      </c>
      <c r="M6102" s="20" t="s">
        <v>110</v>
      </c>
    </row>
    <row r="6103" spans="2:13" x14ac:dyDescent="0.2">
      <c r="B6103" s="19">
        <v>43262</v>
      </c>
      <c r="C6103" s="18">
        <v>0.19991508487914011</v>
      </c>
      <c r="D6103" s="20" t="s">
        <v>3</v>
      </c>
      <c r="E6103" s="20" t="s">
        <v>7</v>
      </c>
      <c r="F6103" s="20">
        <v>1000000072</v>
      </c>
      <c r="G6103" s="20" t="s">
        <v>5</v>
      </c>
      <c r="H6103" s="20" t="s">
        <v>8</v>
      </c>
      <c r="I6103" s="20">
        <v>10000064</v>
      </c>
      <c r="J6103" s="20" t="s">
        <v>51</v>
      </c>
      <c r="K6103" s="20" t="s">
        <v>110</v>
      </c>
      <c r="L6103" s="20" t="s">
        <v>110</v>
      </c>
      <c r="M6103" s="20" t="s">
        <v>110</v>
      </c>
    </row>
    <row r="6104" spans="2:13" x14ac:dyDescent="0.2">
      <c r="B6104" s="19">
        <v>43263</v>
      </c>
      <c r="C6104" s="18">
        <v>0.20391338657672292</v>
      </c>
      <c r="D6104" s="20" t="s">
        <v>3</v>
      </c>
      <c r="E6104" s="20" t="s">
        <v>7</v>
      </c>
      <c r="F6104" s="20">
        <v>1000000072</v>
      </c>
      <c r="G6104" s="20" t="s">
        <v>5</v>
      </c>
      <c r="H6104" s="20" t="s">
        <v>8</v>
      </c>
      <c r="I6104" s="20">
        <v>10000064</v>
      </c>
      <c r="J6104" s="20" t="s">
        <v>51</v>
      </c>
      <c r="K6104" s="20" t="s">
        <v>110</v>
      </c>
      <c r="L6104" s="20" t="s">
        <v>110</v>
      </c>
      <c r="M6104" s="20" t="s">
        <v>110</v>
      </c>
    </row>
    <row r="6105" spans="2:13" x14ac:dyDescent="0.2">
      <c r="B6105" s="19">
        <v>43264</v>
      </c>
      <c r="C6105" s="18">
        <v>0.20799165430825739</v>
      </c>
      <c r="D6105" s="20" t="s">
        <v>3</v>
      </c>
      <c r="E6105" s="20" t="s">
        <v>7</v>
      </c>
      <c r="F6105" s="20">
        <v>1000000072</v>
      </c>
      <c r="G6105" s="20" t="s">
        <v>5</v>
      </c>
      <c r="H6105" s="20" t="s">
        <v>8</v>
      </c>
      <c r="I6105" s="20">
        <v>10000064</v>
      </c>
      <c r="J6105" s="20" t="s">
        <v>51</v>
      </c>
      <c r="K6105" s="20" t="s">
        <v>110</v>
      </c>
      <c r="L6105" s="20" t="s">
        <v>110</v>
      </c>
      <c r="M6105" s="20" t="s">
        <v>110</v>
      </c>
    </row>
    <row r="6106" spans="2:13" x14ac:dyDescent="0.2">
      <c r="B6106" s="19">
        <v>43265</v>
      </c>
      <c r="C6106" s="18">
        <v>0.21215148739442252</v>
      </c>
      <c r="D6106" s="20" t="s">
        <v>3</v>
      </c>
      <c r="E6106" s="20" t="s">
        <v>7</v>
      </c>
      <c r="F6106" s="20">
        <v>1000000072</v>
      </c>
      <c r="G6106" s="20" t="s">
        <v>5</v>
      </c>
      <c r="H6106" s="20" t="s">
        <v>8</v>
      </c>
      <c r="I6106" s="20">
        <v>10000064</v>
      </c>
      <c r="J6106" s="20" t="s">
        <v>51</v>
      </c>
      <c r="K6106" s="20" t="s">
        <v>110</v>
      </c>
      <c r="L6106" s="20" t="s">
        <v>110</v>
      </c>
      <c r="M6106" s="20" t="s">
        <v>110</v>
      </c>
    </row>
    <row r="6107" spans="2:13" x14ac:dyDescent="0.2">
      <c r="B6107" s="19">
        <v>43266</v>
      </c>
      <c r="C6107" s="18">
        <v>0.21639451714231098</v>
      </c>
      <c r="D6107" s="20" t="s">
        <v>3</v>
      </c>
      <c r="E6107" s="20" t="s">
        <v>7</v>
      </c>
      <c r="F6107" s="20">
        <v>1000000072</v>
      </c>
      <c r="G6107" s="20" t="s">
        <v>5</v>
      </c>
      <c r="H6107" s="20" t="s">
        <v>8</v>
      </c>
      <c r="I6107" s="20">
        <v>10000064</v>
      </c>
      <c r="J6107" s="20" t="s">
        <v>51</v>
      </c>
      <c r="K6107" s="20" t="s">
        <v>110</v>
      </c>
      <c r="L6107" s="20" t="s">
        <v>110</v>
      </c>
      <c r="M6107" s="20" t="s">
        <v>110</v>
      </c>
    </row>
    <row r="6108" spans="2:13" x14ac:dyDescent="0.2">
      <c r="B6108" s="19">
        <v>43267</v>
      </c>
      <c r="C6108" s="18">
        <v>0.22072240748515717</v>
      </c>
      <c r="D6108" s="20" t="s">
        <v>3</v>
      </c>
      <c r="E6108" s="20" t="s">
        <v>7</v>
      </c>
      <c r="F6108" s="20">
        <v>1000000072</v>
      </c>
      <c r="G6108" s="20" t="s">
        <v>5</v>
      </c>
      <c r="H6108" s="20" t="s">
        <v>8</v>
      </c>
      <c r="I6108" s="20">
        <v>10000064</v>
      </c>
      <c r="J6108" s="20" t="s">
        <v>51</v>
      </c>
      <c r="K6108" s="20" t="s">
        <v>110</v>
      </c>
      <c r="L6108" s="20" t="s">
        <v>110</v>
      </c>
      <c r="M6108" s="20" t="s">
        <v>110</v>
      </c>
    </row>
    <row r="6109" spans="2:13" x14ac:dyDescent="0.2">
      <c r="B6109" s="19">
        <v>43268</v>
      </c>
      <c r="C6109" s="18">
        <v>0.22513685563486033</v>
      </c>
      <c r="D6109" s="20" t="s">
        <v>3</v>
      </c>
      <c r="E6109" s="20" t="s">
        <v>7</v>
      </c>
      <c r="F6109" s="20">
        <v>1000000072</v>
      </c>
      <c r="G6109" s="20" t="s">
        <v>5</v>
      </c>
      <c r="H6109" s="20" t="s">
        <v>8</v>
      </c>
      <c r="I6109" s="20">
        <v>10000064</v>
      </c>
      <c r="J6109" s="20" t="s">
        <v>51</v>
      </c>
      <c r="K6109" s="20" t="s">
        <v>110</v>
      </c>
      <c r="L6109" s="20" t="s">
        <v>110</v>
      </c>
      <c r="M6109" s="20" t="s">
        <v>110</v>
      </c>
    </row>
    <row r="6110" spans="2:13" x14ac:dyDescent="0.2">
      <c r="B6110" s="19">
        <v>43269</v>
      </c>
      <c r="C6110" s="18">
        <v>0.22963959274755752</v>
      </c>
      <c r="D6110" s="20" t="s">
        <v>3</v>
      </c>
      <c r="E6110" s="20" t="s">
        <v>7</v>
      </c>
      <c r="F6110" s="20">
        <v>1000000072</v>
      </c>
      <c r="G6110" s="20" t="s">
        <v>5</v>
      </c>
      <c r="H6110" s="20" t="s">
        <v>8</v>
      </c>
      <c r="I6110" s="20">
        <v>10000064</v>
      </c>
      <c r="J6110" s="20" t="s">
        <v>51</v>
      </c>
      <c r="K6110" s="20" t="s">
        <v>110</v>
      </c>
      <c r="L6110" s="20" t="s">
        <v>110</v>
      </c>
      <c r="M6110" s="20" t="s">
        <v>110</v>
      </c>
    </row>
    <row r="6111" spans="2:13" x14ac:dyDescent="0.2">
      <c r="B6111" s="19">
        <v>43270</v>
      </c>
      <c r="C6111" s="18">
        <v>0.23423238460250867</v>
      </c>
      <c r="D6111" s="20" t="s">
        <v>3</v>
      </c>
      <c r="E6111" s="20" t="s">
        <v>7</v>
      </c>
      <c r="F6111" s="20">
        <v>1000000072</v>
      </c>
      <c r="G6111" s="20" t="s">
        <v>5</v>
      </c>
      <c r="H6111" s="20" t="s">
        <v>8</v>
      </c>
      <c r="I6111" s="20">
        <v>10000064</v>
      </c>
      <c r="J6111" s="20" t="s">
        <v>51</v>
      </c>
      <c r="K6111" s="20" t="s">
        <v>110</v>
      </c>
      <c r="L6111" s="20" t="s">
        <v>110</v>
      </c>
      <c r="M6111" s="20" t="s">
        <v>110</v>
      </c>
    </row>
    <row r="6112" spans="2:13" x14ac:dyDescent="0.2">
      <c r="B6112" s="19">
        <v>43271</v>
      </c>
      <c r="C6112" s="18">
        <v>0.23891703229455885</v>
      </c>
      <c r="D6112" s="20" t="s">
        <v>3</v>
      </c>
      <c r="E6112" s="20" t="s">
        <v>7</v>
      </c>
      <c r="F6112" s="20">
        <v>1000000072</v>
      </c>
      <c r="G6112" s="20" t="s">
        <v>5</v>
      </c>
      <c r="H6112" s="20" t="s">
        <v>8</v>
      </c>
      <c r="I6112" s="20">
        <v>10000064</v>
      </c>
      <c r="J6112" s="20" t="s">
        <v>51</v>
      </c>
      <c r="K6112" s="20" t="s">
        <v>110</v>
      </c>
      <c r="L6112" s="20" t="s">
        <v>110</v>
      </c>
      <c r="M6112" s="20" t="s">
        <v>110</v>
      </c>
    </row>
    <row r="6113" spans="2:13" x14ac:dyDescent="0.2">
      <c r="B6113" s="19">
        <v>43272</v>
      </c>
      <c r="C6113" s="18">
        <v>0.24369537294045002</v>
      </c>
      <c r="D6113" s="20" t="s">
        <v>3</v>
      </c>
      <c r="E6113" s="20" t="s">
        <v>7</v>
      </c>
      <c r="F6113" s="20">
        <v>1000000072</v>
      </c>
      <c r="G6113" s="20" t="s">
        <v>5</v>
      </c>
      <c r="H6113" s="20" t="s">
        <v>8</v>
      </c>
      <c r="I6113" s="20">
        <v>10000064</v>
      </c>
      <c r="J6113" s="20" t="s">
        <v>51</v>
      </c>
      <c r="K6113" s="20" t="s">
        <v>110</v>
      </c>
      <c r="L6113" s="20" t="s">
        <v>110</v>
      </c>
      <c r="M6113" s="20" t="s">
        <v>110</v>
      </c>
    </row>
    <row r="6114" spans="2:13" x14ac:dyDescent="0.2">
      <c r="B6114" s="19">
        <v>43273</v>
      </c>
      <c r="C6114" s="18">
        <v>0.24856928039925905</v>
      </c>
      <c r="D6114" s="20" t="s">
        <v>3</v>
      </c>
      <c r="E6114" s="20" t="s">
        <v>7</v>
      </c>
      <c r="F6114" s="20">
        <v>1000000072</v>
      </c>
      <c r="G6114" s="20" t="s">
        <v>5</v>
      </c>
      <c r="H6114" s="20" t="s">
        <v>8</v>
      </c>
      <c r="I6114" s="20">
        <v>10000064</v>
      </c>
      <c r="J6114" s="20" t="s">
        <v>51</v>
      </c>
      <c r="K6114" s="20" t="s">
        <v>110</v>
      </c>
      <c r="L6114" s="20" t="s">
        <v>110</v>
      </c>
      <c r="M6114" s="20" t="s">
        <v>110</v>
      </c>
    </row>
    <row r="6115" spans="2:13" x14ac:dyDescent="0.2">
      <c r="B6115" s="19">
        <v>43274</v>
      </c>
      <c r="C6115" s="18">
        <v>0.25354066600724423</v>
      </c>
      <c r="D6115" s="20" t="s">
        <v>3</v>
      </c>
      <c r="E6115" s="20" t="s">
        <v>7</v>
      </c>
      <c r="F6115" s="20">
        <v>1000000072</v>
      </c>
      <c r="G6115" s="20" t="s">
        <v>5</v>
      </c>
      <c r="H6115" s="20" t="s">
        <v>8</v>
      </c>
      <c r="I6115" s="20">
        <v>10000064</v>
      </c>
      <c r="J6115" s="20" t="s">
        <v>51</v>
      </c>
      <c r="K6115" s="20" t="s">
        <v>110</v>
      </c>
      <c r="L6115" s="20" t="s">
        <v>110</v>
      </c>
      <c r="M6115" s="20" t="s">
        <v>110</v>
      </c>
    </row>
    <row r="6116" spans="2:13" x14ac:dyDescent="0.2">
      <c r="B6116" s="19">
        <v>43275</v>
      </c>
      <c r="C6116" s="18">
        <v>0.25861147932738915</v>
      </c>
      <c r="D6116" s="20" t="s">
        <v>3</v>
      </c>
      <c r="E6116" s="20" t="s">
        <v>7</v>
      </c>
      <c r="F6116" s="20">
        <v>1000000072</v>
      </c>
      <c r="G6116" s="20" t="s">
        <v>5</v>
      </c>
      <c r="H6116" s="20" t="s">
        <v>8</v>
      </c>
      <c r="I6116" s="20">
        <v>10000064</v>
      </c>
      <c r="J6116" s="20" t="s">
        <v>51</v>
      </c>
      <c r="K6116" s="20" t="s">
        <v>110</v>
      </c>
      <c r="L6116" s="20" t="s">
        <v>110</v>
      </c>
      <c r="M6116" s="20" t="s">
        <v>110</v>
      </c>
    </row>
    <row r="6117" spans="2:13" x14ac:dyDescent="0.2">
      <c r="B6117" s="19">
        <v>43276</v>
      </c>
      <c r="C6117" s="18">
        <v>0.26378370891393688</v>
      </c>
      <c r="D6117" s="20" t="s">
        <v>3</v>
      </c>
      <c r="E6117" s="20" t="s">
        <v>7</v>
      </c>
      <c r="F6117" s="20">
        <v>1000000072</v>
      </c>
      <c r="G6117" s="20" t="s">
        <v>5</v>
      </c>
      <c r="H6117" s="20" t="s">
        <v>8</v>
      </c>
      <c r="I6117" s="20">
        <v>10000064</v>
      </c>
      <c r="J6117" s="20" t="s">
        <v>51</v>
      </c>
      <c r="K6117" s="20" t="s">
        <v>110</v>
      </c>
      <c r="L6117" s="20" t="s">
        <v>110</v>
      </c>
      <c r="M6117" s="20" t="s">
        <v>110</v>
      </c>
    </row>
    <row r="6118" spans="2:13" x14ac:dyDescent="0.2">
      <c r="B6118" s="19">
        <v>43277</v>
      </c>
      <c r="C6118" s="18">
        <v>0.26905938309221566</v>
      </c>
      <c r="D6118" s="20" t="s">
        <v>3</v>
      </c>
      <c r="E6118" s="20" t="s">
        <v>7</v>
      </c>
      <c r="F6118" s="20">
        <v>1000000072</v>
      </c>
      <c r="G6118" s="20" t="s">
        <v>5</v>
      </c>
      <c r="H6118" s="20" t="s">
        <v>8</v>
      </c>
      <c r="I6118" s="20">
        <v>10000064</v>
      </c>
      <c r="J6118" s="20" t="s">
        <v>51</v>
      </c>
      <c r="K6118" s="20" t="s">
        <v>110</v>
      </c>
      <c r="L6118" s="20" t="s">
        <v>110</v>
      </c>
      <c r="M6118" s="20" t="s">
        <v>110</v>
      </c>
    </row>
    <row r="6119" spans="2:13" x14ac:dyDescent="0.2">
      <c r="B6119" s="19">
        <v>43278</v>
      </c>
      <c r="C6119" s="18">
        <v>0.27444057075405998</v>
      </c>
      <c r="D6119" s="20" t="s">
        <v>3</v>
      </c>
      <c r="E6119" s="20" t="s">
        <v>7</v>
      </c>
      <c r="F6119" s="20">
        <v>1000000072</v>
      </c>
      <c r="G6119" s="20" t="s">
        <v>5</v>
      </c>
      <c r="H6119" s="20" t="s">
        <v>8</v>
      </c>
      <c r="I6119" s="20">
        <v>10000064</v>
      </c>
      <c r="J6119" s="20" t="s">
        <v>51</v>
      </c>
      <c r="K6119" s="20" t="s">
        <v>110</v>
      </c>
      <c r="L6119" s="20" t="s">
        <v>110</v>
      </c>
      <c r="M6119" s="20" t="s">
        <v>110</v>
      </c>
    </row>
    <row r="6120" spans="2:13" x14ac:dyDescent="0.2">
      <c r="B6120" s="19">
        <v>43279</v>
      </c>
      <c r="C6120" s="18">
        <v>0.27992938216914115</v>
      </c>
      <c r="D6120" s="20" t="s">
        <v>3</v>
      </c>
      <c r="E6120" s="20" t="s">
        <v>7</v>
      </c>
      <c r="F6120" s="20">
        <v>1000000072</v>
      </c>
      <c r="G6120" s="20" t="s">
        <v>5</v>
      </c>
      <c r="H6120" s="20" t="s">
        <v>8</v>
      </c>
      <c r="I6120" s="20">
        <v>10000064</v>
      </c>
      <c r="J6120" s="20" t="s">
        <v>51</v>
      </c>
      <c r="K6120" s="20" t="s">
        <v>110</v>
      </c>
      <c r="L6120" s="20" t="s">
        <v>110</v>
      </c>
      <c r="M6120" s="20" t="s">
        <v>110</v>
      </c>
    </row>
    <row r="6121" spans="2:13" x14ac:dyDescent="0.2">
      <c r="B6121" s="19">
        <v>43280</v>
      </c>
      <c r="C6121" s="18">
        <v>0.28552796981252399</v>
      </c>
      <c r="D6121" s="20" t="s">
        <v>3</v>
      </c>
      <c r="E6121" s="20" t="s">
        <v>7</v>
      </c>
      <c r="F6121" s="20">
        <v>1000000072</v>
      </c>
      <c r="G6121" s="20" t="s">
        <v>5</v>
      </c>
      <c r="H6121" s="20" t="s">
        <v>8</v>
      </c>
      <c r="I6121" s="20">
        <v>10000064</v>
      </c>
      <c r="J6121" s="20" t="s">
        <v>51</v>
      </c>
      <c r="K6121" s="20" t="s">
        <v>110</v>
      </c>
      <c r="L6121" s="20" t="s">
        <v>110</v>
      </c>
      <c r="M6121" s="20" t="s">
        <v>110</v>
      </c>
    </row>
    <row r="6122" spans="2:13" x14ac:dyDescent="0.2">
      <c r="B6122" s="19">
        <v>43281</v>
      </c>
      <c r="C6122" s="18">
        <v>0.29123852920877447</v>
      </c>
      <c r="D6122" s="20" t="s">
        <v>3</v>
      </c>
      <c r="E6122" s="20" t="s">
        <v>7</v>
      </c>
      <c r="F6122" s="20">
        <v>1000000072</v>
      </c>
      <c r="G6122" s="20" t="s">
        <v>5</v>
      </c>
      <c r="H6122" s="20" t="s">
        <v>8</v>
      </c>
      <c r="I6122" s="20">
        <v>10000064</v>
      </c>
      <c r="J6122" s="20" t="s">
        <v>51</v>
      </c>
      <c r="K6122" s="20" t="s">
        <v>110</v>
      </c>
      <c r="L6122" s="20" t="s">
        <v>110</v>
      </c>
      <c r="M6122" s="20" t="s">
        <v>110</v>
      </c>
    </row>
    <row r="6123" spans="2:13" x14ac:dyDescent="0.2">
      <c r="B6123" s="19">
        <v>43282</v>
      </c>
      <c r="C6123" s="18">
        <v>0.29706329979294993</v>
      </c>
      <c r="D6123" s="20" t="s">
        <v>3</v>
      </c>
      <c r="E6123" s="20" t="s">
        <v>7</v>
      </c>
      <c r="F6123" s="20">
        <v>1000000072</v>
      </c>
      <c r="G6123" s="20" t="s">
        <v>5</v>
      </c>
      <c r="H6123" s="20" t="s">
        <v>8</v>
      </c>
      <c r="I6123" s="20">
        <v>10000064</v>
      </c>
      <c r="J6123" s="20" t="s">
        <v>51</v>
      </c>
      <c r="K6123" s="20" t="s">
        <v>110</v>
      </c>
      <c r="L6123" s="20" t="s">
        <v>110</v>
      </c>
      <c r="M6123" s="20" t="s">
        <v>110</v>
      </c>
    </row>
    <row r="6124" spans="2:13" x14ac:dyDescent="0.2">
      <c r="B6124" s="19">
        <v>43283</v>
      </c>
      <c r="C6124" s="18">
        <v>0.30300456578880897</v>
      </c>
      <c r="D6124" s="20" t="s">
        <v>3</v>
      </c>
      <c r="E6124" s="20" t="s">
        <v>7</v>
      </c>
      <c r="F6124" s="20">
        <v>1000000072</v>
      </c>
      <c r="G6124" s="20" t="s">
        <v>5</v>
      </c>
      <c r="H6124" s="20" t="s">
        <v>8</v>
      </c>
      <c r="I6124" s="20">
        <v>10000064</v>
      </c>
      <c r="J6124" s="20" t="s">
        <v>51</v>
      </c>
      <c r="K6124" s="20" t="s">
        <v>110</v>
      </c>
      <c r="L6124" s="20" t="s">
        <v>110</v>
      </c>
      <c r="M6124" s="20" t="s">
        <v>110</v>
      </c>
    </row>
    <row r="6125" spans="2:13" x14ac:dyDescent="0.2">
      <c r="B6125" s="19">
        <v>43284</v>
      </c>
      <c r="C6125" s="18">
        <v>0.30906465710458514</v>
      </c>
      <c r="D6125" s="20" t="s">
        <v>3</v>
      </c>
      <c r="E6125" s="20" t="s">
        <v>7</v>
      </c>
      <c r="F6125" s="20">
        <v>1000000072</v>
      </c>
      <c r="G6125" s="20" t="s">
        <v>5</v>
      </c>
      <c r="H6125" s="20" t="s">
        <v>8</v>
      </c>
      <c r="I6125" s="20">
        <v>10000064</v>
      </c>
      <c r="J6125" s="20" t="s">
        <v>51</v>
      </c>
      <c r="K6125" s="20" t="s">
        <v>110</v>
      </c>
      <c r="L6125" s="20" t="s">
        <v>110</v>
      </c>
      <c r="M6125" s="20" t="s">
        <v>110</v>
      </c>
    </row>
    <row r="6126" spans="2:13" x14ac:dyDescent="0.2">
      <c r="B6126" s="19">
        <v>43285</v>
      </c>
      <c r="C6126" s="18">
        <v>0.31524595024667684</v>
      </c>
      <c r="D6126" s="20" t="s">
        <v>3</v>
      </c>
      <c r="E6126" s="20" t="s">
        <v>7</v>
      </c>
      <c r="F6126" s="20">
        <v>1000000072</v>
      </c>
      <c r="G6126" s="20" t="s">
        <v>5</v>
      </c>
      <c r="H6126" s="20" t="s">
        <v>8</v>
      </c>
      <c r="I6126" s="20">
        <v>10000064</v>
      </c>
      <c r="J6126" s="20" t="s">
        <v>51</v>
      </c>
      <c r="K6126" s="20" t="s">
        <v>110</v>
      </c>
      <c r="L6126" s="20" t="s">
        <v>110</v>
      </c>
      <c r="M6126" s="20" t="s">
        <v>110</v>
      </c>
    </row>
    <row r="6127" spans="2:13" x14ac:dyDescent="0.2">
      <c r="B6127" s="19">
        <v>43286</v>
      </c>
      <c r="C6127" s="18">
        <v>0.32155086925161036</v>
      </c>
      <c r="D6127" s="20" t="s">
        <v>3</v>
      </c>
      <c r="E6127" s="20" t="s">
        <v>7</v>
      </c>
      <c r="F6127" s="20">
        <v>1000000072</v>
      </c>
      <c r="G6127" s="20" t="s">
        <v>5</v>
      </c>
      <c r="H6127" s="20" t="s">
        <v>8</v>
      </c>
      <c r="I6127" s="20">
        <v>10000064</v>
      </c>
      <c r="J6127" s="20" t="s">
        <v>51</v>
      </c>
      <c r="K6127" s="20" t="s">
        <v>110</v>
      </c>
      <c r="L6127" s="20" t="s">
        <v>110</v>
      </c>
      <c r="M6127" s="20" t="s">
        <v>110</v>
      </c>
    </row>
    <row r="6128" spans="2:13" x14ac:dyDescent="0.2">
      <c r="B6128" s="19">
        <v>43287</v>
      </c>
      <c r="C6128" s="18">
        <v>0.32798188663664257</v>
      </c>
      <c r="D6128" s="20" t="s">
        <v>3</v>
      </c>
      <c r="E6128" s="20" t="s">
        <v>7</v>
      </c>
      <c r="F6128" s="20">
        <v>1000000072</v>
      </c>
      <c r="G6128" s="20" t="s">
        <v>5</v>
      </c>
      <c r="H6128" s="20" t="s">
        <v>8</v>
      </c>
      <c r="I6128" s="20">
        <v>10000064</v>
      </c>
      <c r="J6128" s="20" t="s">
        <v>51</v>
      </c>
      <c r="K6128" s="20" t="s">
        <v>110</v>
      </c>
      <c r="L6128" s="20" t="s">
        <v>110</v>
      </c>
      <c r="M6128" s="20" t="s">
        <v>110</v>
      </c>
    </row>
    <row r="6129" spans="2:13" x14ac:dyDescent="0.2">
      <c r="B6129" s="19">
        <v>43288</v>
      </c>
      <c r="C6129" s="18">
        <v>0.3345415243693754</v>
      </c>
      <c r="D6129" s="20" t="s">
        <v>3</v>
      </c>
      <c r="E6129" s="20" t="s">
        <v>7</v>
      </c>
      <c r="F6129" s="20">
        <v>1000000072</v>
      </c>
      <c r="G6129" s="20" t="s">
        <v>5</v>
      </c>
      <c r="H6129" s="20" t="s">
        <v>8</v>
      </c>
      <c r="I6129" s="20">
        <v>10000064</v>
      </c>
      <c r="J6129" s="20" t="s">
        <v>51</v>
      </c>
      <c r="K6129" s="20" t="s">
        <v>110</v>
      </c>
      <c r="L6129" s="20" t="s">
        <v>110</v>
      </c>
      <c r="M6129" s="20" t="s">
        <v>110</v>
      </c>
    </row>
    <row r="6130" spans="2:13" x14ac:dyDescent="0.2">
      <c r="B6130" s="19">
        <v>43289</v>
      </c>
      <c r="C6130" s="18">
        <v>0.3412323548567629</v>
      </c>
      <c r="D6130" s="20" t="s">
        <v>3</v>
      </c>
      <c r="E6130" s="20" t="s">
        <v>7</v>
      </c>
      <c r="F6130" s="20">
        <v>1000000072</v>
      </c>
      <c r="G6130" s="20" t="s">
        <v>5</v>
      </c>
      <c r="H6130" s="20" t="s">
        <v>8</v>
      </c>
      <c r="I6130" s="20">
        <v>10000064</v>
      </c>
      <c r="J6130" s="20" t="s">
        <v>51</v>
      </c>
      <c r="K6130" s="20" t="s">
        <v>110</v>
      </c>
      <c r="L6130" s="20" t="s">
        <v>110</v>
      </c>
      <c r="M6130" s="20" t="s">
        <v>110</v>
      </c>
    </row>
    <row r="6131" spans="2:13" x14ac:dyDescent="0.2">
      <c r="B6131" s="19">
        <v>43290</v>
      </c>
      <c r="C6131" s="18">
        <v>0.34805700195389816</v>
      </c>
      <c r="D6131" s="20" t="s">
        <v>3</v>
      </c>
      <c r="E6131" s="20" t="s">
        <v>7</v>
      </c>
      <c r="F6131" s="20">
        <v>1000000072</v>
      </c>
      <c r="G6131" s="20" t="s">
        <v>5</v>
      </c>
      <c r="H6131" s="20" t="s">
        <v>8</v>
      </c>
      <c r="I6131" s="20">
        <v>10000064</v>
      </c>
      <c r="J6131" s="20" t="s">
        <v>51</v>
      </c>
      <c r="K6131" s="20" t="s">
        <v>110</v>
      </c>
      <c r="L6131" s="20" t="s">
        <v>110</v>
      </c>
      <c r="M6131" s="20" t="s">
        <v>110</v>
      </c>
    </row>
    <row r="6132" spans="2:13" x14ac:dyDescent="0.2">
      <c r="B6132" s="19">
        <v>43291</v>
      </c>
      <c r="C6132" s="18">
        <v>0.3550181419929761</v>
      </c>
      <c r="D6132" s="20" t="s">
        <v>3</v>
      </c>
      <c r="E6132" s="20" t="s">
        <v>7</v>
      </c>
      <c r="F6132" s="20">
        <v>1000000072</v>
      </c>
      <c r="G6132" s="20" t="s">
        <v>5</v>
      </c>
      <c r="H6132" s="20" t="s">
        <v>8</v>
      </c>
      <c r="I6132" s="20">
        <v>10000064</v>
      </c>
      <c r="J6132" s="20" t="s">
        <v>51</v>
      </c>
      <c r="K6132" s="20" t="s">
        <v>110</v>
      </c>
      <c r="L6132" s="20" t="s">
        <v>110</v>
      </c>
      <c r="M6132" s="20" t="s">
        <v>110</v>
      </c>
    </row>
    <row r="6133" spans="2:13" x14ac:dyDescent="0.2">
      <c r="B6133" s="19">
        <v>43292</v>
      </c>
      <c r="C6133" s="18">
        <v>0.36211850483283564</v>
      </c>
      <c r="D6133" s="20" t="s">
        <v>3</v>
      </c>
      <c r="E6133" s="20" t="s">
        <v>7</v>
      </c>
      <c r="F6133" s="20">
        <v>1000000072</v>
      </c>
      <c r="G6133" s="20" t="s">
        <v>5</v>
      </c>
      <c r="H6133" s="20" t="s">
        <v>8</v>
      </c>
      <c r="I6133" s="20">
        <v>10000064</v>
      </c>
      <c r="J6133" s="20" t="s">
        <v>51</v>
      </c>
      <c r="K6133" s="20" t="s">
        <v>110</v>
      </c>
      <c r="L6133" s="20" t="s">
        <v>110</v>
      </c>
      <c r="M6133" s="20" t="s">
        <v>110</v>
      </c>
    </row>
    <row r="6134" spans="2:13" x14ac:dyDescent="0.2">
      <c r="B6134" s="19">
        <v>43293</v>
      </c>
      <c r="C6134" s="18">
        <v>0.36936087492949232</v>
      </c>
      <c r="D6134" s="20" t="s">
        <v>3</v>
      </c>
      <c r="E6134" s="20" t="s">
        <v>7</v>
      </c>
      <c r="F6134" s="20">
        <v>1000000072</v>
      </c>
      <c r="G6134" s="20" t="s">
        <v>5</v>
      </c>
      <c r="H6134" s="20" t="s">
        <v>8</v>
      </c>
      <c r="I6134" s="20">
        <v>10000064</v>
      </c>
      <c r="J6134" s="20" t="s">
        <v>51</v>
      </c>
      <c r="K6134" s="20" t="s">
        <v>110</v>
      </c>
      <c r="L6134" s="20" t="s">
        <v>110</v>
      </c>
      <c r="M6134" s="20" t="s">
        <v>110</v>
      </c>
    </row>
    <row r="6135" spans="2:13" x14ac:dyDescent="0.2">
      <c r="B6135" s="19">
        <v>43294</v>
      </c>
      <c r="C6135" s="18">
        <v>0.37674809242808216</v>
      </c>
      <c r="D6135" s="20" t="s">
        <v>3</v>
      </c>
      <c r="E6135" s="20" t="s">
        <v>7</v>
      </c>
      <c r="F6135" s="20">
        <v>1000000072</v>
      </c>
      <c r="G6135" s="20" t="s">
        <v>5</v>
      </c>
      <c r="H6135" s="20" t="s">
        <v>8</v>
      </c>
      <c r="I6135" s="20">
        <v>10000064</v>
      </c>
      <c r="J6135" s="20" t="s">
        <v>51</v>
      </c>
      <c r="K6135" s="20" t="s">
        <v>110</v>
      </c>
      <c r="L6135" s="20" t="s">
        <v>110</v>
      </c>
      <c r="M6135" s="20" t="s">
        <v>110</v>
      </c>
    </row>
    <row r="6136" spans="2:13" x14ac:dyDescent="0.2">
      <c r="B6136" s="19">
        <v>43295</v>
      </c>
      <c r="C6136" s="18">
        <v>0.38428305427664383</v>
      </c>
      <c r="D6136" s="20" t="s">
        <v>3</v>
      </c>
      <c r="E6136" s="20" t="s">
        <v>7</v>
      </c>
      <c r="F6136" s="20">
        <v>1000000072</v>
      </c>
      <c r="G6136" s="20" t="s">
        <v>5</v>
      </c>
      <c r="H6136" s="20" t="s">
        <v>8</v>
      </c>
      <c r="I6136" s="20">
        <v>10000064</v>
      </c>
      <c r="J6136" s="20" t="s">
        <v>51</v>
      </c>
      <c r="K6136" s="20" t="s">
        <v>110</v>
      </c>
      <c r="L6136" s="20" t="s">
        <v>110</v>
      </c>
      <c r="M6136" s="20" t="s">
        <v>110</v>
      </c>
    </row>
    <row r="6137" spans="2:13" x14ac:dyDescent="0.2">
      <c r="B6137" s="19">
        <v>43296</v>
      </c>
      <c r="C6137" s="18">
        <v>0.3919687153621767</v>
      </c>
      <c r="D6137" s="20" t="s">
        <v>3</v>
      </c>
      <c r="E6137" s="20" t="s">
        <v>7</v>
      </c>
      <c r="F6137" s="20">
        <v>1000000072</v>
      </c>
      <c r="G6137" s="20" t="s">
        <v>5</v>
      </c>
      <c r="H6137" s="20" t="s">
        <v>8</v>
      </c>
      <c r="I6137" s="20">
        <v>10000064</v>
      </c>
      <c r="J6137" s="20" t="s">
        <v>51</v>
      </c>
      <c r="K6137" s="20" t="s">
        <v>110</v>
      </c>
      <c r="L6137" s="20" t="s">
        <v>110</v>
      </c>
      <c r="M6137" s="20" t="s">
        <v>110</v>
      </c>
    </row>
    <row r="6138" spans="2:13" x14ac:dyDescent="0.2">
      <c r="B6138" s="19">
        <v>43297</v>
      </c>
      <c r="C6138" s="18">
        <v>0.39980808966942022</v>
      </c>
      <c r="D6138" s="20" t="s">
        <v>3</v>
      </c>
      <c r="E6138" s="20" t="s">
        <v>7</v>
      </c>
      <c r="F6138" s="20">
        <v>1000000072</v>
      </c>
      <c r="G6138" s="20" t="s">
        <v>5</v>
      </c>
      <c r="H6138" s="20" t="s">
        <v>8</v>
      </c>
      <c r="I6138" s="20">
        <v>10000064</v>
      </c>
      <c r="J6138" s="20" t="s">
        <v>51</v>
      </c>
      <c r="K6138" s="20" t="s">
        <v>110</v>
      </c>
      <c r="L6138" s="20" t="s">
        <v>110</v>
      </c>
      <c r="M6138" s="20" t="s">
        <v>110</v>
      </c>
    </row>
    <row r="6139" spans="2:13" x14ac:dyDescent="0.2">
      <c r="B6139" s="19">
        <v>43298</v>
      </c>
      <c r="C6139" s="18">
        <v>0.40780425146280863</v>
      </c>
      <c r="D6139" s="20" t="s">
        <v>3</v>
      </c>
      <c r="E6139" s="20" t="s">
        <v>7</v>
      </c>
      <c r="F6139" s="20">
        <v>1000000072</v>
      </c>
      <c r="G6139" s="20" t="s">
        <v>5</v>
      </c>
      <c r="H6139" s="20" t="s">
        <v>8</v>
      </c>
      <c r="I6139" s="20">
        <v>10000064</v>
      </c>
      <c r="J6139" s="20" t="s">
        <v>51</v>
      </c>
      <c r="K6139" s="20" t="s">
        <v>110</v>
      </c>
      <c r="L6139" s="20" t="s">
        <v>110</v>
      </c>
      <c r="M6139" s="20" t="s">
        <v>110</v>
      </c>
    </row>
    <row r="6140" spans="2:13" x14ac:dyDescent="0.2">
      <c r="B6140" s="19">
        <v>43299</v>
      </c>
      <c r="C6140" s="18">
        <v>0.41596033649206482</v>
      </c>
      <c r="D6140" s="20" t="s">
        <v>3</v>
      </c>
      <c r="E6140" s="20" t="s">
        <v>7</v>
      </c>
      <c r="F6140" s="20">
        <v>1000000072</v>
      </c>
      <c r="G6140" s="20" t="s">
        <v>5</v>
      </c>
      <c r="H6140" s="20" t="s">
        <v>8</v>
      </c>
      <c r="I6140" s="20">
        <v>10000064</v>
      </c>
      <c r="J6140" s="20" t="s">
        <v>51</v>
      </c>
      <c r="K6140" s="20" t="s">
        <v>110</v>
      </c>
      <c r="L6140" s="20" t="s">
        <v>110</v>
      </c>
      <c r="M6140" s="20" t="s">
        <v>110</v>
      </c>
    </row>
    <row r="6141" spans="2:13" x14ac:dyDescent="0.2">
      <c r="B6141" s="19">
        <v>43300</v>
      </c>
      <c r="C6141" s="18">
        <v>0.26027954322190622</v>
      </c>
      <c r="D6141" s="20" t="s">
        <v>3</v>
      </c>
      <c r="E6141" s="20" t="s">
        <v>7</v>
      </c>
      <c r="F6141" s="20">
        <v>1000000072</v>
      </c>
      <c r="G6141" s="20" t="s">
        <v>5</v>
      </c>
      <c r="H6141" s="20" t="s">
        <v>8</v>
      </c>
      <c r="I6141" s="20">
        <v>10000064</v>
      </c>
      <c r="J6141" s="20" t="s">
        <v>51</v>
      </c>
      <c r="K6141" s="20" t="s">
        <v>110</v>
      </c>
      <c r="L6141" s="20" t="s">
        <v>110</v>
      </c>
      <c r="M6141" s="20" t="s">
        <v>110</v>
      </c>
    </row>
    <row r="6142" spans="2:13" x14ac:dyDescent="0.2">
      <c r="B6142" s="19">
        <v>43301</v>
      </c>
      <c r="C6142" s="18">
        <v>0.26548513408634433</v>
      </c>
      <c r="D6142" s="20" t="s">
        <v>3</v>
      </c>
      <c r="E6142" s="20" t="s">
        <v>7</v>
      </c>
      <c r="F6142" s="20">
        <v>1000000072</v>
      </c>
      <c r="G6142" s="20" t="s">
        <v>5</v>
      </c>
      <c r="H6142" s="20" t="s">
        <v>8</v>
      </c>
      <c r="I6142" s="20">
        <v>10000064</v>
      </c>
      <c r="J6142" s="20" t="s">
        <v>51</v>
      </c>
      <c r="K6142" s="20" t="s">
        <v>110</v>
      </c>
      <c r="L6142" s="20" t="s">
        <v>110</v>
      </c>
      <c r="M6142" s="20" t="s">
        <v>110</v>
      </c>
    </row>
    <row r="6143" spans="2:13" x14ac:dyDescent="0.2">
      <c r="B6143" s="19">
        <v>43252</v>
      </c>
      <c r="C6143" s="18">
        <v>0.55399999999999994</v>
      </c>
      <c r="D6143" s="20" t="s">
        <v>3</v>
      </c>
      <c r="E6143" s="20" t="s">
        <v>10</v>
      </c>
      <c r="F6143" s="20">
        <v>1000002981</v>
      </c>
      <c r="G6143" s="20" t="s">
        <v>60</v>
      </c>
      <c r="H6143" s="20" t="s">
        <v>8</v>
      </c>
      <c r="I6143" s="20">
        <v>10000136</v>
      </c>
      <c r="J6143" s="20" t="s">
        <v>38</v>
      </c>
      <c r="K6143" s="20" t="s">
        <v>110</v>
      </c>
      <c r="L6143" s="20" t="s">
        <v>110</v>
      </c>
      <c r="M6143" s="20" t="s">
        <v>110</v>
      </c>
    </row>
    <row r="6144" spans="2:13" x14ac:dyDescent="0.2">
      <c r="B6144" s="19">
        <v>43253</v>
      </c>
      <c r="C6144" s="18">
        <v>0.56507999999999992</v>
      </c>
      <c r="D6144" s="20" t="s">
        <v>3</v>
      </c>
      <c r="E6144" s="20" t="s">
        <v>10</v>
      </c>
      <c r="F6144" s="20">
        <v>1000002981</v>
      </c>
      <c r="G6144" s="20" t="s">
        <v>60</v>
      </c>
      <c r="H6144" s="20" t="s">
        <v>8</v>
      </c>
      <c r="I6144" s="20">
        <v>10000136</v>
      </c>
      <c r="J6144" s="20" t="s">
        <v>38</v>
      </c>
      <c r="K6144" s="20" t="s">
        <v>110</v>
      </c>
      <c r="L6144" s="20" t="s">
        <v>110</v>
      </c>
      <c r="M6144" s="20" t="s">
        <v>110</v>
      </c>
    </row>
    <row r="6145" spans="2:13" x14ac:dyDescent="0.2">
      <c r="B6145" s="19">
        <v>43254</v>
      </c>
      <c r="C6145" s="18">
        <v>0.57638159999999994</v>
      </c>
      <c r="D6145" s="20" t="s">
        <v>3</v>
      </c>
      <c r="E6145" s="20" t="s">
        <v>10</v>
      </c>
      <c r="F6145" s="20">
        <v>1000002981</v>
      </c>
      <c r="G6145" s="20" t="s">
        <v>60</v>
      </c>
      <c r="H6145" s="20" t="s">
        <v>8</v>
      </c>
      <c r="I6145" s="20">
        <v>10000136</v>
      </c>
      <c r="J6145" s="20" t="s">
        <v>38</v>
      </c>
      <c r="K6145" s="20" t="s">
        <v>110</v>
      </c>
      <c r="L6145" s="20" t="s">
        <v>110</v>
      </c>
      <c r="M6145" s="20" t="s">
        <v>110</v>
      </c>
    </row>
    <row r="6146" spans="2:13" x14ac:dyDescent="0.2">
      <c r="B6146" s="19">
        <v>43255</v>
      </c>
      <c r="C6146" s="18">
        <v>0.58790923199999989</v>
      </c>
      <c r="D6146" s="20" t="s">
        <v>3</v>
      </c>
      <c r="E6146" s="20" t="s">
        <v>10</v>
      </c>
      <c r="F6146" s="20">
        <v>1000002981</v>
      </c>
      <c r="G6146" s="20" t="s">
        <v>60</v>
      </c>
      <c r="H6146" s="20" t="s">
        <v>8</v>
      </c>
      <c r="I6146" s="20">
        <v>10000136</v>
      </c>
      <c r="J6146" s="20" t="s">
        <v>38</v>
      </c>
      <c r="K6146" s="20" t="s">
        <v>110</v>
      </c>
      <c r="L6146" s="20" t="s">
        <v>110</v>
      </c>
      <c r="M6146" s="20" t="s">
        <v>110</v>
      </c>
    </row>
    <row r="6147" spans="2:13" x14ac:dyDescent="0.2">
      <c r="B6147" s="19">
        <v>43256</v>
      </c>
      <c r="C6147" s="18">
        <v>0.59966741664000001</v>
      </c>
      <c r="D6147" s="20" t="s">
        <v>3</v>
      </c>
      <c r="E6147" s="20" t="s">
        <v>10</v>
      </c>
      <c r="F6147" s="20">
        <v>1000002981</v>
      </c>
      <c r="G6147" s="20" t="s">
        <v>60</v>
      </c>
      <c r="H6147" s="20" t="s">
        <v>8</v>
      </c>
      <c r="I6147" s="20">
        <v>10000136</v>
      </c>
      <c r="J6147" s="20" t="s">
        <v>38</v>
      </c>
      <c r="K6147" s="20" t="s">
        <v>110</v>
      </c>
      <c r="L6147" s="20" t="s">
        <v>110</v>
      </c>
      <c r="M6147" s="20" t="s">
        <v>110</v>
      </c>
    </row>
    <row r="6148" spans="2:13" x14ac:dyDescent="0.2">
      <c r="B6148" s="19">
        <v>43257</v>
      </c>
      <c r="C6148" s="18">
        <v>0.61166076497279998</v>
      </c>
      <c r="D6148" s="20" t="s">
        <v>3</v>
      </c>
      <c r="E6148" s="20" t="s">
        <v>10</v>
      </c>
      <c r="F6148" s="20">
        <v>1000002981</v>
      </c>
      <c r="G6148" s="20" t="s">
        <v>60</v>
      </c>
      <c r="H6148" s="20" t="s">
        <v>8</v>
      </c>
      <c r="I6148" s="20">
        <v>10000136</v>
      </c>
      <c r="J6148" s="20" t="s">
        <v>38</v>
      </c>
      <c r="K6148" s="20" t="s">
        <v>110</v>
      </c>
      <c r="L6148" s="20" t="s">
        <v>110</v>
      </c>
      <c r="M6148" s="20" t="s">
        <v>110</v>
      </c>
    </row>
    <row r="6149" spans="2:13" x14ac:dyDescent="0.2">
      <c r="B6149" s="19">
        <v>43258</v>
      </c>
      <c r="C6149" s="18">
        <v>0.62389398027225595</v>
      </c>
      <c r="D6149" s="20" t="s">
        <v>3</v>
      </c>
      <c r="E6149" s="20" t="s">
        <v>10</v>
      </c>
      <c r="F6149" s="20">
        <v>1000002981</v>
      </c>
      <c r="G6149" s="20" t="s">
        <v>60</v>
      </c>
      <c r="H6149" s="20" t="s">
        <v>8</v>
      </c>
      <c r="I6149" s="20">
        <v>10000136</v>
      </c>
      <c r="J6149" s="20" t="s">
        <v>38</v>
      </c>
      <c r="K6149" s="20" t="s">
        <v>110</v>
      </c>
      <c r="L6149" s="20" t="s">
        <v>110</v>
      </c>
      <c r="M6149" s="20" t="s">
        <v>110</v>
      </c>
    </row>
    <row r="6150" spans="2:13" x14ac:dyDescent="0.2">
      <c r="B6150" s="19">
        <v>43259</v>
      </c>
      <c r="C6150" s="18">
        <v>0.63637185987770106</v>
      </c>
      <c r="D6150" s="20" t="s">
        <v>3</v>
      </c>
      <c r="E6150" s="20" t="s">
        <v>10</v>
      </c>
      <c r="F6150" s="20">
        <v>1000002981</v>
      </c>
      <c r="G6150" s="20" t="s">
        <v>60</v>
      </c>
      <c r="H6150" s="20" t="s">
        <v>8</v>
      </c>
      <c r="I6150" s="20">
        <v>10000136</v>
      </c>
      <c r="J6150" s="20" t="s">
        <v>38</v>
      </c>
      <c r="K6150" s="20" t="s">
        <v>110</v>
      </c>
      <c r="L6150" s="20" t="s">
        <v>110</v>
      </c>
      <c r="M6150" s="20" t="s">
        <v>110</v>
      </c>
    </row>
    <row r="6151" spans="2:13" x14ac:dyDescent="0.2">
      <c r="B6151" s="19">
        <v>43260</v>
      </c>
      <c r="C6151" s="18">
        <v>0.64909929707525504</v>
      </c>
      <c r="D6151" s="20" t="s">
        <v>3</v>
      </c>
      <c r="E6151" s="20" t="s">
        <v>10</v>
      </c>
      <c r="F6151" s="20">
        <v>1000002981</v>
      </c>
      <c r="G6151" s="20" t="s">
        <v>60</v>
      </c>
      <c r="H6151" s="20" t="s">
        <v>8</v>
      </c>
      <c r="I6151" s="20">
        <v>10000136</v>
      </c>
      <c r="J6151" s="20" t="s">
        <v>38</v>
      </c>
      <c r="K6151" s="20" t="s">
        <v>110</v>
      </c>
      <c r="L6151" s="20" t="s">
        <v>110</v>
      </c>
      <c r="M6151" s="20" t="s">
        <v>110</v>
      </c>
    </row>
    <row r="6152" spans="2:13" x14ac:dyDescent="0.2">
      <c r="B6152" s="19">
        <v>43261</v>
      </c>
      <c r="C6152" s="18">
        <v>0.66208128301676017</v>
      </c>
      <c r="D6152" s="20" t="s">
        <v>3</v>
      </c>
      <c r="E6152" s="20" t="s">
        <v>10</v>
      </c>
      <c r="F6152" s="20">
        <v>1000002981</v>
      </c>
      <c r="G6152" s="20" t="s">
        <v>60</v>
      </c>
      <c r="H6152" s="20" t="s">
        <v>8</v>
      </c>
      <c r="I6152" s="20">
        <v>10000136</v>
      </c>
      <c r="J6152" s="20" t="s">
        <v>38</v>
      </c>
      <c r="K6152" s="20" t="s">
        <v>110</v>
      </c>
      <c r="L6152" s="20" t="s">
        <v>110</v>
      </c>
      <c r="M6152" s="20" t="s">
        <v>110</v>
      </c>
    </row>
    <row r="6153" spans="2:13" x14ac:dyDescent="0.2">
      <c r="B6153" s="19">
        <v>43262</v>
      </c>
      <c r="C6153" s="18">
        <v>0.67532290867709532</v>
      </c>
      <c r="D6153" s="20" t="s">
        <v>3</v>
      </c>
      <c r="E6153" s="20" t="s">
        <v>10</v>
      </c>
      <c r="F6153" s="20">
        <v>1000002981</v>
      </c>
      <c r="G6153" s="20" t="s">
        <v>60</v>
      </c>
      <c r="H6153" s="20" t="s">
        <v>8</v>
      </c>
      <c r="I6153" s="20">
        <v>10000136</v>
      </c>
      <c r="J6153" s="20" t="s">
        <v>38</v>
      </c>
      <c r="K6153" s="20" t="s">
        <v>110</v>
      </c>
      <c r="L6153" s="20" t="s">
        <v>110</v>
      </c>
      <c r="M6153" s="20" t="s">
        <v>110</v>
      </c>
    </row>
    <row r="6154" spans="2:13" x14ac:dyDescent="0.2">
      <c r="B6154" s="19">
        <v>43263</v>
      </c>
      <c r="C6154" s="18">
        <v>0.68882936685063723</v>
      </c>
      <c r="D6154" s="20" t="s">
        <v>3</v>
      </c>
      <c r="E6154" s="20" t="s">
        <v>10</v>
      </c>
      <c r="F6154" s="20">
        <v>1000002981</v>
      </c>
      <c r="G6154" s="20" t="s">
        <v>60</v>
      </c>
      <c r="H6154" s="20" t="s">
        <v>8</v>
      </c>
      <c r="I6154" s="20">
        <v>10000136</v>
      </c>
      <c r="J6154" s="20" t="s">
        <v>38</v>
      </c>
      <c r="K6154" s="20" t="s">
        <v>110</v>
      </c>
      <c r="L6154" s="20" t="s">
        <v>110</v>
      </c>
      <c r="M6154" s="20" t="s">
        <v>110</v>
      </c>
    </row>
    <row r="6155" spans="2:13" x14ac:dyDescent="0.2">
      <c r="B6155" s="19">
        <v>43264</v>
      </c>
      <c r="C6155" s="18">
        <v>0.70260595418765004</v>
      </c>
      <c r="D6155" s="20" t="s">
        <v>3</v>
      </c>
      <c r="E6155" s="20" t="s">
        <v>10</v>
      </c>
      <c r="F6155" s="20">
        <v>1000002981</v>
      </c>
      <c r="G6155" s="20" t="s">
        <v>60</v>
      </c>
      <c r="H6155" s="20" t="s">
        <v>8</v>
      </c>
      <c r="I6155" s="20">
        <v>10000136</v>
      </c>
      <c r="J6155" s="20" t="s">
        <v>38</v>
      </c>
      <c r="K6155" s="20" t="s">
        <v>110</v>
      </c>
      <c r="L6155" s="20" t="s">
        <v>110</v>
      </c>
      <c r="M6155" s="20" t="s">
        <v>110</v>
      </c>
    </row>
    <row r="6156" spans="2:13" x14ac:dyDescent="0.2">
      <c r="B6156" s="19">
        <v>43265</v>
      </c>
      <c r="C6156" s="18">
        <v>0.71665807327140318</v>
      </c>
      <c r="D6156" s="20" t="s">
        <v>3</v>
      </c>
      <c r="E6156" s="20" t="s">
        <v>10</v>
      </c>
      <c r="F6156" s="20">
        <v>1000002981</v>
      </c>
      <c r="G6156" s="20" t="s">
        <v>60</v>
      </c>
      <c r="H6156" s="20" t="s">
        <v>8</v>
      </c>
      <c r="I6156" s="20">
        <v>10000136</v>
      </c>
      <c r="J6156" s="20" t="s">
        <v>38</v>
      </c>
      <c r="K6156" s="20" t="s">
        <v>110</v>
      </c>
      <c r="L6156" s="20" t="s">
        <v>110</v>
      </c>
      <c r="M6156" s="20" t="s">
        <v>110</v>
      </c>
    </row>
    <row r="6157" spans="2:13" x14ac:dyDescent="0.2">
      <c r="B6157" s="19">
        <v>43266</v>
      </c>
      <c r="C6157" s="18">
        <v>0.73099123473683125</v>
      </c>
      <c r="D6157" s="20" t="s">
        <v>3</v>
      </c>
      <c r="E6157" s="20" t="s">
        <v>10</v>
      </c>
      <c r="F6157" s="20">
        <v>1000002981</v>
      </c>
      <c r="G6157" s="20" t="s">
        <v>60</v>
      </c>
      <c r="H6157" s="20" t="s">
        <v>8</v>
      </c>
      <c r="I6157" s="20">
        <v>10000136</v>
      </c>
      <c r="J6157" s="20" t="s">
        <v>38</v>
      </c>
      <c r="K6157" s="20" t="s">
        <v>110</v>
      </c>
      <c r="L6157" s="20" t="s">
        <v>110</v>
      </c>
      <c r="M6157" s="20" t="s">
        <v>110</v>
      </c>
    </row>
    <row r="6158" spans="2:13" x14ac:dyDescent="0.2">
      <c r="B6158" s="19">
        <v>43267</v>
      </c>
      <c r="C6158" s="18">
        <v>0.74561105943156791</v>
      </c>
      <c r="D6158" s="20" t="s">
        <v>3</v>
      </c>
      <c r="E6158" s="20" t="s">
        <v>10</v>
      </c>
      <c r="F6158" s="20">
        <v>1000002981</v>
      </c>
      <c r="G6158" s="20" t="s">
        <v>60</v>
      </c>
      <c r="H6158" s="20" t="s">
        <v>8</v>
      </c>
      <c r="I6158" s="20">
        <v>10000136</v>
      </c>
      <c r="J6158" s="20" t="s">
        <v>38</v>
      </c>
      <c r="K6158" s="20" t="s">
        <v>110</v>
      </c>
      <c r="L6158" s="20" t="s">
        <v>110</v>
      </c>
      <c r="M6158" s="20" t="s">
        <v>110</v>
      </c>
    </row>
    <row r="6159" spans="2:13" x14ac:dyDescent="0.2">
      <c r="B6159" s="19">
        <v>43268</v>
      </c>
      <c r="C6159" s="18">
        <v>0.6925232806201993</v>
      </c>
      <c r="D6159" s="20" t="s">
        <v>3</v>
      </c>
      <c r="E6159" s="20" t="s">
        <v>10</v>
      </c>
      <c r="F6159" s="20">
        <v>1000002981</v>
      </c>
      <c r="G6159" s="20" t="s">
        <v>60</v>
      </c>
      <c r="H6159" s="20" t="s">
        <v>8</v>
      </c>
      <c r="I6159" s="20">
        <v>10000136</v>
      </c>
      <c r="J6159" s="20" t="s">
        <v>38</v>
      </c>
      <c r="K6159" s="20" t="s">
        <v>110</v>
      </c>
      <c r="L6159" s="20" t="s">
        <v>110</v>
      </c>
      <c r="M6159" s="20" t="s">
        <v>110</v>
      </c>
    </row>
    <row r="6160" spans="2:13" x14ac:dyDescent="0.2">
      <c r="B6160" s="19">
        <v>43269</v>
      </c>
      <c r="C6160" s="18">
        <v>0.70637374623260329</v>
      </c>
      <c r="D6160" s="20" t="s">
        <v>3</v>
      </c>
      <c r="E6160" s="20" t="s">
        <v>10</v>
      </c>
      <c r="F6160" s="20">
        <v>1000002981</v>
      </c>
      <c r="G6160" s="20" t="s">
        <v>60</v>
      </c>
      <c r="H6160" s="20" t="s">
        <v>8</v>
      </c>
      <c r="I6160" s="20">
        <v>10000136</v>
      </c>
      <c r="J6160" s="20" t="s">
        <v>38</v>
      </c>
      <c r="K6160" s="20" t="s">
        <v>110</v>
      </c>
      <c r="L6160" s="20" t="s">
        <v>110</v>
      </c>
      <c r="M6160" s="20" t="s">
        <v>110</v>
      </c>
    </row>
    <row r="6161" spans="2:13" x14ac:dyDescent="0.2">
      <c r="B6161" s="19">
        <v>43270</v>
      </c>
      <c r="C6161" s="18">
        <v>0.72050122115725523</v>
      </c>
      <c r="D6161" s="20" t="s">
        <v>3</v>
      </c>
      <c r="E6161" s="20" t="s">
        <v>10</v>
      </c>
      <c r="F6161" s="20">
        <v>1000002981</v>
      </c>
      <c r="G6161" s="20" t="s">
        <v>60</v>
      </c>
      <c r="H6161" s="20" t="s">
        <v>8</v>
      </c>
      <c r="I6161" s="20">
        <v>10000136</v>
      </c>
      <c r="J6161" s="20" t="s">
        <v>38</v>
      </c>
      <c r="K6161" s="20" t="s">
        <v>110</v>
      </c>
      <c r="L6161" s="20" t="s">
        <v>110</v>
      </c>
      <c r="M6161" s="20" t="s">
        <v>110</v>
      </c>
    </row>
    <row r="6162" spans="2:13" x14ac:dyDescent="0.2">
      <c r="B6162" s="19">
        <v>43271</v>
      </c>
      <c r="C6162" s="18">
        <v>0.73491124558040044</v>
      </c>
      <c r="D6162" s="20" t="s">
        <v>3</v>
      </c>
      <c r="E6162" s="20" t="s">
        <v>10</v>
      </c>
      <c r="F6162" s="20">
        <v>1000002981</v>
      </c>
      <c r="G6162" s="20" t="s">
        <v>60</v>
      </c>
      <c r="H6162" s="20" t="s">
        <v>8</v>
      </c>
      <c r="I6162" s="20">
        <v>10000136</v>
      </c>
      <c r="J6162" s="20" t="s">
        <v>38</v>
      </c>
      <c r="K6162" s="20" t="s">
        <v>110</v>
      </c>
      <c r="L6162" s="20" t="s">
        <v>110</v>
      </c>
      <c r="M6162" s="20" t="s">
        <v>110</v>
      </c>
    </row>
    <row r="6163" spans="2:13" x14ac:dyDescent="0.2">
      <c r="B6163" s="19">
        <v>43272</v>
      </c>
      <c r="C6163" s="18">
        <v>0.74960947049200843</v>
      </c>
      <c r="D6163" s="20" t="s">
        <v>3</v>
      </c>
      <c r="E6163" s="20" t="s">
        <v>10</v>
      </c>
      <c r="F6163" s="20">
        <v>1000002981</v>
      </c>
      <c r="G6163" s="20" t="s">
        <v>60</v>
      </c>
      <c r="H6163" s="20" t="s">
        <v>8</v>
      </c>
      <c r="I6163" s="20">
        <v>10000136</v>
      </c>
      <c r="J6163" s="20" t="s">
        <v>38</v>
      </c>
      <c r="K6163" s="20" t="s">
        <v>110</v>
      </c>
      <c r="L6163" s="20" t="s">
        <v>110</v>
      </c>
      <c r="M6163" s="20" t="s">
        <v>110</v>
      </c>
    </row>
    <row r="6164" spans="2:13" x14ac:dyDescent="0.2">
      <c r="B6164" s="19">
        <v>43273</v>
      </c>
      <c r="C6164" s="18">
        <v>0.76460165990184858</v>
      </c>
      <c r="D6164" s="20" t="s">
        <v>3</v>
      </c>
      <c r="E6164" s="20" t="s">
        <v>10</v>
      </c>
      <c r="F6164" s="20">
        <v>1000002981</v>
      </c>
      <c r="G6164" s="20" t="s">
        <v>60</v>
      </c>
      <c r="H6164" s="20" t="s">
        <v>8</v>
      </c>
      <c r="I6164" s="20">
        <v>10000136</v>
      </c>
      <c r="J6164" s="20" t="s">
        <v>38</v>
      </c>
      <c r="K6164" s="20" t="s">
        <v>110</v>
      </c>
      <c r="L6164" s="20" t="s">
        <v>110</v>
      </c>
      <c r="M6164" s="20" t="s">
        <v>110</v>
      </c>
    </row>
    <row r="6165" spans="2:13" x14ac:dyDescent="0.2">
      <c r="B6165" s="19">
        <v>43274</v>
      </c>
      <c r="C6165" s="18">
        <v>0.77989369309988565</v>
      </c>
      <c r="D6165" s="20" t="s">
        <v>3</v>
      </c>
      <c r="E6165" s="20" t="s">
        <v>10</v>
      </c>
      <c r="F6165" s="20">
        <v>1000002981</v>
      </c>
      <c r="G6165" s="20" t="s">
        <v>60</v>
      </c>
      <c r="H6165" s="20" t="s">
        <v>8</v>
      </c>
      <c r="I6165" s="20">
        <v>10000136</v>
      </c>
      <c r="J6165" s="20" t="s">
        <v>38</v>
      </c>
      <c r="K6165" s="20" t="s">
        <v>110</v>
      </c>
      <c r="L6165" s="20" t="s">
        <v>110</v>
      </c>
      <c r="M6165" s="20" t="s">
        <v>110</v>
      </c>
    </row>
    <row r="6166" spans="2:13" x14ac:dyDescent="0.2">
      <c r="B6166" s="19">
        <v>43275</v>
      </c>
      <c r="C6166" s="18">
        <v>0.79549156696188339</v>
      </c>
      <c r="D6166" s="20" t="s">
        <v>3</v>
      </c>
      <c r="E6166" s="20" t="s">
        <v>10</v>
      </c>
      <c r="F6166" s="20">
        <v>1000002981</v>
      </c>
      <c r="G6166" s="20" t="s">
        <v>60</v>
      </c>
      <c r="H6166" s="20" t="s">
        <v>8</v>
      </c>
      <c r="I6166" s="20">
        <v>10000136</v>
      </c>
      <c r="J6166" s="20" t="s">
        <v>38</v>
      </c>
      <c r="K6166" s="20" t="s">
        <v>110</v>
      </c>
      <c r="L6166" s="20" t="s">
        <v>110</v>
      </c>
      <c r="M6166" s="20" t="s">
        <v>110</v>
      </c>
    </row>
    <row r="6167" spans="2:13" x14ac:dyDescent="0.2">
      <c r="B6167" s="19">
        <v>43276</v>
      </c>
      <c r="C6167" s="18">
        <v>0.81140139830112101</v>
      </c>
      <c r="D6167" s="20" t="s">
        <v>3</v>
      </c>
      <c r="E6167" s="20" t="s">
        <v>10</v>
      </c>
      <c r="F6167" s="20">
        <v>1000002981</v>
      </c>
      <c r="G6167" s="20" t="s">
        <v>60</v>
      </c>
      <c r="H6167" s="20" t="s">
        <v>8</v>
      </c>
      <c r="I6167" s="20">
        <v>10000136</v>
      </c>
      <c r="J6167" s="20" t="s">
        <v>38</v>
      </c>
      <c r="K6167" s="20" t="s">
        <v>110</v>
      </c>
      <c r="L6167" s="20" t="s">
        <v>110</v>
      </c>
      <c r="M6167" s="20" t="s">
        <v>110</v>
      </c>
    </row>
    <row r="6168" spans="2:13" x14ac:dyDescent="0.2">
      <c r="B6168" s="19">
        <v>43277</v>
      </c>
      <c r="C6168" s="18">
        <v>0.82762942626714353</v>
      </c>
      <c r="D6168" s="20" t="s">
        <v>3</v>
      </c>
      <c r="E6168" s="20" t="s">
        <v>10</v>
      </c>
      <c r="F6168" s="20">
        <v>1000002981</v>
      </c>
      <c r="G6168" s="20" t="s">
        <v>60</v>
      </c>
      <c r="H6168" s="20" t="s">
        <v>8</v>
      </c>
      <c r="I6168" s="20">
        <v>10000136</v>
      </c>
      <c r="J6168" s="20" t="s">
        <v>38</v>
      </c>
      <c r="K6168" s="20" t="s">
        <v>110</v>
      </c>
      <c r="L6168" s="20" t="s">
        <v>110</v>
      </c>
      <c r="M6168" s="20" t="s">
        <v>110</v>
      </c>
    </row>
    <row r="6169" spans="2:13" x14ac:dyDescent="0.2">
      <c r="B6169" s="19">
        <v>43278</v>
      </c>
      <c r="C6169" s="18">
        <v>0.84418201479248633</v>
      </c>
      <c r="D6169" s="20" t="s">
        <v>3</v>
      </c>
      <c r="E6169" s="20" t="s">
        <v>10</v>
      </c>
      <c r="F6169" s="20">
        <v>1000002981</v>
      </c>
      <c r="G6169" s="20" t="s">
        <v>60</v>
      </c>
      <c r="H6169" s="20" t="s">
        <v>8</v>
      </c>
      <c r="I6169" s="20">
        <v>10000136</v>
      </c>
      <c r="J6169" s="20" t="s">
        <v>38</v>
      </c>
      <c r="K6169" s="20" t="s">
        <v>110</v>
      </c>
      <c r="L6169" s="20" t="s">
        <v>110</v>
      </c>
      <c r="M6169" s="20" t="s">
        <v>110</v>
      </c>
    </row>
    <row r="6170" spans="2:13" x14ac:dyDescent="0.2">
      <c r="B6170" s="19">
        <v>43279</v>
      </c>
      <c r="C6170" s="18">
        <v>0.8610656550883361</v>
      </c>
      <c r="D6170" s="20" t="s">
        <v>3</v>
      </c>
      <c r="E6170" s="20" t="s">
        <v>10</v>
      </c>
      <c r="F6170" s="20">
        <v>1000002981</v>
      </c>
      <c r="G6170" s="20" t="s">
        <v>60</v>
      </c>
      <c r="H6170" s="20" t="s">
        <v>8</v>
      </c>
      <c r="I6170" s="20">
        <v>10000136</v>
      </c>
      <c r="J6170" s="20" t="s">
        <v>38</v>
      </c>
      <c r="K6170" s="20" t="s">
        <v>110</v>
      </c>
      <c r="L6170" s="20" t="s">
        <v>110</v>
      </c>
      <c r="M6170" s="20" t="s">
        <v>110</v>
      </c>
    </row>
    <row r="6171" spans="2:13" x14ac:dyDescent="0.2">
      <c r="B6171" s="19">
        <v>43280</v>
      </c>
      <c r="C6171" s="18">
        <v>0.87828696819010288</v>
      </c>
      <c r="D6171" s="20" t="s">
        <v>3</v>
      </c>
      <c r="E6171" s="20" t="s">
        <v>10</v>
      </c>
      <c r="F6171" s="20">
        <v>1000002981</v>
      </c>
      <c r="G6171" s="20" t="s">
        <v>60</v>
      </c>
      <c r="H6171" s="20" t="s">
        <v>8</v>
      </c>
      <c r="I6171" s="20">
        <v>10000136</v>
      </c>
      <c r="J6171" s="20" t="s">
        <v>38</v>
      </c>
      <c r="K6171" s="20" t="s">
        <v>110</v>
      </c>
      <c r="L6171" s="20" t="s">
        <v>110</v>
      </c>
      <c r="M6171" s="20" t="s">
        <v>110</v>
      </c>
    </row>
    <row r="6172" spans="2:13" x14ac:dyDescent="0.2">
      <c r="B6172" s="19">
        <v>43281</v>
      </c>
      <c r="C6172" s="18">
        <v>0.895852707553905</v>
      </c>
      <c r="D6172" s="20" t="s">
        <v>3</v>
      </c>
      <c r="E6172" s="20" t="s">
        <v>10</v>
      </c>
      <c r="F6172" s="20">
        <v>1000002981</v>
      </c>
      <c r="G6172" s="20" t="s">
        <v>60</v>
      </c>
      <c r="H6172" s="20" t="s">
        <v>8</v>
      </c>
      <c r="I6172" s="20">
        <v>10000136</v>
      </c>
      <c r="J6172" s="20" t="s">
        <v>38</v>
      </c>
      <c r="K6172" s="20" t="s">
        <v>110</v>
      </c>
      <c r="L6172" s="20" t="s">
        <v>110</v>
      </c>
      <c r="M6172" s="20" t="s">
        <v>110</v>
      </c>
    </row>
    <row r="6173" spans="2:13" x14ac:dyDescent="0.2">
      <c r="B6173" s="19">
        <v>43282</v>
      </c>
      <c r="C6173" s="18">
        <v>0.91376976170498314</v>
      </c>
      <c r="D6173" s="20" t="s">
        <v>3</v>
      </c>
      <c r="E6173" s="20" t="s">
        <v>10</v>
      </c>
      <c r="F6173" s="20">
        <v>1000002981</v>
      </c>
      <c r="G6173" s="20" t="s">
        <v>60</v>
      </c>
      <c r="H6173" s="20" t="s">
        <v>8</v>
      </c>
      <c r="I6173" s="20">
        <v>10000136</v>
      </c>
      <c r="J6173" s="20" t="s">
        <v>38</v>
      </c>
      <c r="K6173" s="20" t="s">
        <v>110</v>
      </c>
      <c r="L6173" s="20" t="s">
        <v>110</v>
      </c>
      <c r="M6173" s="20" t="s">
        <v>110</v>
      </c>
    </row>
    <row r="6174" spans="2:13" x14ac:dyDescent="0.2">
      <c r="B6174" s="19">
        <v>43283</v>
      </c>
      <c r="C6174" s="18">
        <v>0.93204515693908274</v>
      </c>
      <c r="D6174" s="20" t="s">
        <v>3</v>
      </c>
      <c r="E6174" s="20" t="s">
        <v>10</v>
      </c>
      <c r="F6174" s="20">
        <v>1000002981</v>
      </c>
      <c r="G6174" s="20" t="s">
        <v>60</v>
      </c>
      <c r="H6174" s="20" t="s">
        <v>8</v>
      </c>
      <c r="I6174" s="20">
        <v>10000136</v>
      </c>
      <c r="J6174" s="20" t="s">
        <v>38</v>
      </c>
      <c r="K6174" s="20" t="s">
        <v>110</v>
      </c>
      <c r="L6174" s="20" t="s">
        <v>110</v>
      </c>
      <c r="M6174" s="20" t="s">
        <v>110</v>
      </c>
    </row>
    <row r="6175" spans="2:13" x14ac:dyDescent="0.2">
      <c r="B6175" s="19">
        <v>43284</v>
      </c>
      <c r="C6175" s="18">
        <v>0.95068606007786438</v>
      </c>
      <c r="D6175" s="20" t="s">
        <v>3</v>
      </c>
      <c r="E6175" s="20" t="s">
        <v>10</v>
      </c>
      <c r="F6175" s="20">
        <v>1000002981</v>
      </c>
      <c r="G6175" s="20" t="s">
        <v>60</v>
      </c>
      <c r="H6175" s="20" t="s">
        <v>8</v>
      </c>
      <c r="I6175" s="20">
        <v>10000136</v>
      </c>
      <c r="J6175" s="20" t="s">
        <v>38</v>
      </c>
      <c r="K6175" s="20" t="s">
        <v>110</v>
      </c>
      <c r="L6175" s="20" t="s">
        <v>110</v>
      </c>
      <c r="M6175" s="20" t="s">
        <v>110</v>
      </c>
    </row>
    <row r="6176" spans="2:13" x14ac:dyDescent="0.2">
      <c r="B6176" s="19">
        <v>43285</v>
      </c>
      <c r="C6176" s="18">
        <v>0.96969978127942169</v>
      </c>
      <c r="D6176" s="20" t="s">
        <v>3</v>
      </c>
      <c r="E6176" s="20" t="s">
        <v>10</v>
      </c>
      <c r="F6176" s="20">
        <v>1000002981</v>
      </c>
      <c r="G6176" s="20" t="s">
        <v>60</v>
      </c>
      <c r="H6176" s="20" t="s">
        <v>8</v>
      </c>
      <c r="I6176" s="20">
        <v>10000136</v>
      </c>
      <c r="J6176" s="20" t="s">
        <v>38</v>
      </c>
      <c r="K6176" s="20" t="s">
        <v>110</v>
      </c>
      <c r="L6176" s="20" t="s">
        <v>110</v>
      </c>
      <c r="M6176" s="20" t="s">
        <v>110</v>
      </c>
    </row>
    <row r="6177" spans="2:13" x14ac:dyDescent="0.2">
      <c r="B6177" s="19">
        <v>43286</v>
      </c>
      <c r="C6177" s="18">
        <v>0.98909377690501021</v>
      </c>
      <c r="D6177" s="20" t="s">
        <v>3</v>
      </c>
      <c r="E6177" s="20" t="s">
        <v>10</v>
      </c>
      <c r="F6177" s="20">
        <v>1000002981</v>
      </c>
      <c r="G6177" s="20" t="s">
        <v>60</v>
      </c>
      <c r="H6177" s="20" t="s">
        <v>8</v>
      </c>
      <c r="I6177" s="20">
        <v>10000136</v>
      </c>
      <c r="J6177" s="20" t="s">
        <v>38</v>
      </c>
      <c r="K6177" s="20" t="s">
        <v>110</v>
      </c>
      <c r="L6177" s="20" t="s">
        <v>110</v>
      </c>
      <c r="M6177" s="20" t="s">
        <v>110</v>
      </c>
    </row>
    <row r="6178" spans="2:13" x14ac:dyDescent="0.2">
      <c r="B6178" s="19">
        <v>43287</v>
      </c>
      <c r="C6178" s="18">
        <v>1.0088756524431104</v>
      </c>
      <c r="D6178" s="20" t="s">
        <v>3</v>
      </c>
      <c r="E6178" s="20" t="s">
        <v>10</v>
      </c>
      <c r="F6178" s="20">
        <v>1000002981</v>
      </c>
      <c r="G6178" s="20" t="s">
        <v>60</v>
      </c>
      <c r="H6178" s="20" t="s">
        <v>8</v>
      </c>
      <c r="I6178" s="20">
        <v>10000136</v>
      </c>
      <c r="J6178" s="20" t="s">
        <v>38</v>
      </c>
      <c r="K6178" s="20" t="s">
        <v>110</v>
      </c>
      <c r="L6178" s="20" t="s">
        <v>110</v>
      </c>
      <c r="M6178" s="20" t="s">
        <v>110</v>
      </c>
    </row>
    <row r="6179" spans="2:13" x14ac:dyDescent="0.2">
      <c r="B6179" s="19">
        <v>43288</v>
      </c>
      <c r="C6179" s="18">
        <v>1.0290531654919726</v>
      </c>
      <c r="D6179" s="20" t="s">
        <v>3</v>
      </c>
      <c r="E6179" s="20" t="s">
        <v>10</v>
      </c>
      <c r="F6179" s="20">
        <v>1000002981</v>
      </c>
      <c r="G6179" s="20" t="s">
        <v>60</v>
      </c>
      <c r="H6179" s="20" t="s">
        <v>8</v>
      </c>
      <c r="I6179" s="20">
        <v>10000136</v>
      </c>
      <c r="J6179" s="20" t="s">
        <v>38</v>
      </c>
      <c r="K6179" s="20" t="s">
        <v>110</v>
      </c>
      <c r="L6179" s="20" t="s">
        <v>110</v>
      </c>
      <c r="M6179" s="20" t="s">
        <v>110</v>
      </c>
    </row>
    <row r="6180" spans="2:13" x14ac:dyDescent="0.2">
      <c r="B6180" s="19">
        <v>43289</v>
      </c>
      <c r="C6180" s="18">
        <v>1.0496342288018119</v>
      </c>
      <c r="D6180" s="20" t="s">
        <v>3</v>
      </c>
      <c r="E6180" s="20" t="s">
        <v>10</v>
      </c>
      <c r="F6180" s="20">
        <v>1000002981</v>
      </c>
      <c r="G6180" s="20" t="s">
        <v>60</v>
      </c>
      <c r="H6180" s="20" t="s">
        <v>8</v>
      </c>
      <c r="I6180" s="20">
        <v>10000136</v>
      </c>
      <c r="J6180" s="20" t="s">
        <v>38</v>
      </c>
      <c r="K6180" s="20" t="s">
        <v>110</v>
      </c>
      <c r="L6180" s="20" t="s">
        <v>110</v>
      </c>
      <c r="M6180" s="20" t="s">
        <v>110</v>
      </c>
    </row>
    <row r="6181" spans="2:13" x14ac:dyDescent="0.2">
      <c r="B6181" s="19">
        <v>43290</v>
      </c>
      <c r="C6181" s="18">
        <v>1.0706269133778483</v>
      </c>
      <c r="D6181" s="20" t="s">
        <v>3</v>
      </c>
      <c r="E6181" s="20" t="s">
        <v>10</v>
      </c>
      <c r="F6181" s="20">
        <v>1000002981</v>
      </c>
      <c r="G6181" s="20" t="s">
        <v>60</v>
      </c>
      <c r="H6181" s="20" t="s">
        <v>8</v>
      </c>
      <c r="I6181" s="20">
        <v>10000136</v>
      </c>
      <c r="J6181" s="20" t="s">
        <v>38</v>
      </c>
      <c r="K6181" s="20" t="s">
        <v>110</v>
      </c>
      <c r="L6181" s="20" t="s">
        <v>110</v>
      </c>
      <c r="M6181" s="20" t="s">
        <v>110</v>
      </c>
    </row>
    <row r="6182" spans="2:13" x14ac:dyDescent="0.2">
      <c r="B6182" s="19">
        <v>43291</v>
      </c>
      <c r="C6182" s="18">
        <v>1.0920394516454053</v>
      </c>
      <c r="D6182" s="20" t="s">
        <v>3</v>
      </c>
      <c r="E6182" s="20" t="s">
        <v>10</v>
      </c>
      <c r="F6182" s="20">
        <v>1000002981</v>
      </c>
      <c r="G6182" s="20" t="s">
        <v>60</v>
      </c>
      <c r="H6182" s="20" t="s">
        <v>8</v>
      </c>
      <c r="I6182" s="20">
        <v>10000136</v>
      </c>
      <c r="J6182" s="20" t="s">
        <v>38</v>
      </c>
      <c r="K6182" s="20" t="s">
        <v>110</v>
      </c>
      <c r="L6182" s="20" t="s">
        <v>110</v>
      </c>
      <c r="M6182" s="20" t="s">
        <v>110</v>
      </c>
    </row>
    <row r="6183" spans="2:13" x14ac:dyDescent="0.2">
      <c r="B6183" s="19">
        <v>43292</v>
      </c>
      <c r="C6183" s="18">
        <v>1.1138802406783135</v>
      </c>
      <c r="D6183" s="20" t="s">
        <v>3</v>
      </c>
      <c r="E6183" s="20" t="s">
        <v>10</v>
      </c>
      <c r="F6183" s="20">
        <v>1000002981</v>
      </c>
      <c r="G6183" s="20" t="s">
        <v>60</v>
      </c>
      <c r="H6183" s="20" t="s">
        <v>8</v>
      </c>
      <c r="I6183" s="20">
        <v>10000136</v>
      </c>
      <c r="J6183" s="20" t="s">
        <v>38</v>
      </c>
      <c r="K6183" s="20" t="s">
        <v>110</v>
      </c>
      <c r="L6183" s="20" t="s">
        <v>110</v>
      </c>
      <c r="M6183" s="20" t="s">
        <v>110</v>
      </c>
    </row>
    <row r="6184" spans="2:13" x14ac:dyDescent="0.2">
      <c r="B6184" s="19">
        <v>43293</v>
      </c>
      <c r="C6184" s="18">
        <v>1.1361578454918797</v>
      </c>
      <c r="D6184" s="20" t="s">
        <v>3</v>
      </c>
      <c r="E6184" s="20" t="s">
        <v>10</v>
      </c>
      <c r="F6184" s="20">
        <v>1000002981</v>
      </c>
      <c r="G6184" s="20" t="s">
        <v>60</v>
      </c>
      <c r="H6184" s="20" t="s">
        <v>8</v>
      </c>
      <c r="I6184" s="20">
        <v>10000136</v>
      </c>
      <c r="J6184" s="20" t="s">
        <v>38</v>
      </c>
      <c r="K6184" s="20" t="s">
        <v>110</v>
      </c>
      <c r="L6184" s="20" t="s">
        <v>110</v>
      </c>
      <c r="M6184" s="20" t="s">
        <v>110</v>
      </c>
    </row>
    <row r="6185" spans="2:13" x14ac:dyDescent="0.2">
      <c r="B6185" s="19">
        <v>43294</v>
      </c>
      <c r="C6185" s="18">
        <v>1.1588810024017173</v>
      </c>
      <c r="D6185" s="20" t="s">
        <v>3</v>
      </c>
      <c r="E6185" s="20" t="s">
        <v>10</v>
      </c>
      <c r="F6185" s="20">
        <v>1000002981</v>
      </c>
      <c r="G6185" s="20" t="s">
        <v>60</v>
      </c>
      <c r="H6185" s="20" t="s">
        <v>8</v>
      </c>
      <c r="I6185" s="20">
        <v>10000136</v>
      </c>
      <c r="J6185" s="20" t="s">
        <v>38</v>
      </c>
      <c r="K6185" s="20" t="s">
        <v>110</v>
      </c>
      <c r="L6185" s="20" t="s">
        <v>110</v>
      </c>
      <c r="M6185" s="20" t="s">
        <v>110</v>
      </c>
    </row>
    <row r="6186" spans="2:13" x14ac:dyDescent="0.2">
      <c r="B6186" s="19">
        <v>43295</v>
      </c>
      <c r="C6186" s="18">
        <v>1.1820586224497516</v>
      </c>
      <c r="D6186" s="20" t="s">
        <v>3</v>
      </c>
      <c r="E6186" s="20" t="s">
        <v>10</v>
      </c>
      <c r="F6186" s="20">
        <v>1000002981</v>
      </c>
      <c r="G6186" s="20" t="s">
        <v>60</v>
      </c>
      <c r="H6186" s="20" t="s">
        <v>8</v>
      </c>
      <c r="I6186" s="20">
        <v>10000136</v>
      </c>
      <c r="J6186" s="20" t="s">
        <v>38</v>
      </c>
      <c r="K6186" s="20" t="s">
        <v>110</v>
      </c>
      <c r="L6186" s="20" t="s">
        <v>110</v>
      </c>
      <c r="M6186" s="20" t="s">
        <v>110</v>
      </c>
    </row>
    <row r="6187" spans="2:13" x14ac:dyDescent="0.2">
      <c r="B6187" s="19">
        <v>43296</v>
      </c>
      <c r="C6187" s="18">
        <v>1.2056997948987467</v>
      </c>
      <c r="D6187" s="20" t="s">
        <v>3</v>
      </c>
      <c r="E6187" s="20" t="s">
        <v>10</v>
      </c>
      <c r="F6187" s="20">
        <v>1000002981</v>
      </c>
      <c r="G6187" s="20" t="s">
        <v>60</v>
      </c>
      <c r="H6187" s="20" t="s">
        <v>8</v>
      </c>
      <c r="I6187" s="20">
        <v>10000136</v>
      </c>
      <c r="J6187" s="20" t="s">
        <v>38</v>
      </c>
      <c r="K6187" s="20" t="s">
        <v>110</v>
      </c>
      <c r="L6187" s="20" t="s">
        <v>110</v>
      </c>
      <c r="M6187" s="20" t="s">
        <v>110</v>
      </c>
    </row>
    <row r="6188" spans="2:13" x14ac:dyDescent="0.2">
      <c r="B6188" s="19">
        <v>43297</v>
      </c>
      <c r="C6188" s="18">
        <v>1.2298137907967217</v>
      </c>
      <c r="D6188" s="20" t="s">
        <v>3</v>
      </c>
      <c r="E6188" s="20" t="s">
        <v>10</v>
      </c>
      <c r="F6188" s="20">
        <v>1000002981</v>
      </c>
      <c r="G6188" s="20" t="s">
        <v>60</v>
      </c>
      <c r="H6188" s="20" t="s">
        <v>8</v>
      </c>
      <c r="I6188" s="20">
        <v>10000136</v>
      </c>
      <c r="J6188" s="20" t="s">
        <v>38</v>
      </c>
      <c r="K6188" s="20" t="s">
        <v>110</v>
      </c>
      <c r="L6188" s="20" t="s">
        <v>110</v>
      </c>
      <c r="M6188" s="20" t="s">
        <v>110</v>
      </c>
    </row>
    <row r="6189" spans="2:13" x14ac:dyDescent="0.2">
      <c r="B6189" s="19">
        <v>43298</v>
      </c>
      <c r="C6189" s="18">
        <v>1.2544100666126561</v>
      </c>
      <c r="D6189" s="20" t="s">
        <v>3</v>
      </c>
      <c r="E6189" s="20" t="s">
        <v>10</v>
      </c>
      <c r="F6189" s="20">
        <v>1000002981</v>
      </c>
      <c r="G6189" s="20" t="s">
        <v>60</v>
      </c>
      <c r="H6189" s="20" t="s">
        <v>8</v>
      </c>
      <c r="I6189" s="20">
        <v>10000136</v>
      </c>
      <c r="J6189" s="20" t="s">
        <v>38</v>
      </c>
      <c r="K6189" s="20" t="s">
        <v>110</v>
      </c>
      <c r="L6189" s="20" t="s">
        <v>110</v>
      </c>
      <c r="M6189" s="20" t="s">
        <v>110</v>
      </c>
    </row>
    <row r="6190" spans="2:13" x14ac:dyDescent="0.2">
      <c r="B6190" s="19">
        <v>43299</v>
      </c>
      <c r="C6190" s="18">
        <v>1.2794982679449092</v>
      </c>
      <c r="D6190" s="20" t="s">
        <v>3</v>
      </c>
      <c r="E6190" s="20" t="s">
        <v>10</v>
      </c>
      <c r="F6190" s="20">
        <v>1000002981</v>
      </c>
      <c r="G6190" s="20" t="s">
        <v>60</v>
      </c>
      <c r="H6190" s="20" t="s">
        <v>8</v>
      </c>
      <c r="I6190" s="20">
        <v>10000136</v>
      </c>
      <c r="J6190" s="20" t="s">
        <v>38</v>
      </c>
      <c r="K6190" s="20" t="s">
        <v>110</v>
      </c>
      <c r="L6190" s="20" t="s">
        <v>110</v>
      </c>
      <c r="M6190" s="20" t="s">
        <v>110</v>
      </c>
    </row>
    <row r="6191" spans="2:13" x14ac:dyDescent="0.2">
      <c r="B6191" s="19">
        <v>43300</v>
      </c>
      <c r="C6191" s="18">
        <v>1.3050882333038072</v>
      </c>
      <c r="D6191" s="20" t="s">
        <v>3</v>
      </c>
      <c r="E6191" s="20" t="s">
        <v>10</v>
      </c>
      <c r="F6191" s="20">
        <v>1000002981</v>
      </c>
      <c r="G6191" s="20" t="s">
        <v>60</v>
      </c>
      <c r="H6191" s="20" t="s">
        <v>8</v>
      </c>
      <c r="I6191" s="20">
        <v>10000136</v>
      </c>
      <c r="J6191" s="20" t="s">
        <v>38</v>
      </c>
      <c r="K6191" s="20" t="s">
        <v>110</v>
      </c>
      <c r="L6191" s="20" t="s">
        <v>110</v>
      </c>
      <c r="M6191" s="20" t="s">
        <v>110</v>
      </c>
    </row>
    <row r="6192" spans="2:13" x14ac:dyDescent="0.2">
      <c r="B6192" s="19">
        <v>43301</v>
      </c>
      <c r="C6192" s="18">
        <v>1.3311899979698834</v>
      </c>
      <c r="D6192" s="20" t="s">
        <v>3</v>
      </c>
      <c r="E6192" s="20" t="s">
        <v>10</v>
      </c>
      <c r="F6192" s="20">
        <v>1000002981</v>
      </c>
      <c r="G6192" s="20" t="s">
        <v>60</v>
      </c>
      <c r="H6192" s="20" t="s">
        <v>8</v>
      </c>
      <c r="I6192" s="20">
        <v>10000136</v>
      </c>
      <c r="J6192" s="20" t="s">
        <v>38</v>
      </c>
      <c r="K6192" s="20" t="s">
        <v>110</v>
      </c>
      <c r="L6192" s="20" t="s">
        <v>110</v>
      </c>
      <c r="M6192" s="20" t="s">
        <v>110</v>
      </c>
    </row>
    <row r="6193" spans="2:13" x14ac:dyDescent="0.2">
      <c r="B6193" s="19">
        <v>43252</v>
      </c>
      <c r="C6193" s="18">
        <v>0.218</v>
      </c>
      <c r="D6193" s="20" t="s">
        <v>41</v>
      </c>
      <c r="E6193" s="20" t="s">
        <v>49</v>
      </c>
      <c r="F6193" s="20">
        <v>1000000460</v>
      </c>
      <c r="G6193" s="20" t="s">
        <v>48</v>
      </c>
      <c r="H6193" s="20" t="s">
        <v>8</v>
      </c>
      <c r="I6193" s="20">
        <v>20000099</v>
      </c>
      <c r="J6193" s="20" t="s">
        <v>18</v>
      </c>
      <c r="K6193" s="20" t="s">
        <v>110</v>
      </c>
      <c r="L6193" s="20" t="s">
        <v>110</v>
      </c>
      <c r="M6193" s="20" t="s">
        <v>110</v>
      </c>
    </row>
    <row r="6194" spans="2:13" x14ac:dyDescent="0.2">
      <c r="B6194" s="19">
        <v>43253</v>
      </c>
      <c r="C6194" s="18">
        <v>0.22236</v>
      </c>
      <c r="D6194" s="20" t="s">
        <v>41</v>
      </c>
      <c r="E6194" s="20" t="s">
        <v>49</v>
      </c>
      <c r="F6194" s="20">
        <v>1000000460</v>
      </c>
      <c r="G6194" s="20" t="s">
        <v>48</v>
      </c>
      <c r="H6194" s="20" t="s">
        <v>8</v>
      </c>
      <c r="I6194" s="20">
        <v>20000099</v>
      </c>
      <c r="J6194" s="20" t="s">
        <v>18</v>
      </c>
      <c r="K6194" s="20" t="s">
        <v>110</v>
      </c>
      <c r="L6194" s="20" t="s">
        <v>110</v>
      </c>
      <c r="M6194" s="20" t="s">
        <v>110</v>
      </c>
    </row>
    <row r="6195" spans="2:13" x14ac:dyDescent="0.2">
      <c r="B6195" s="19">
        <v>43254</v>
      </c>
      <c r="C6195" s="18">
        <v>0.22680720000000001</v>
      </c>
      <c r="D6195" s="20" t="s">
        <v>41</v>
      </c>
      <c r="E6195" s="20" t="s">
        <v>49</v>
      </c>
      <c r="F6195" s="20">
        <v>1000000460</v>
      </c>
      <c r="G6195" s="20" t="s">
        <v>48</v>
      </c>
      <c r="H6195" s="20" t="s">
        <v>8</v>
      </c>
      <c r="I6195" s="20">
        <v>20000099</v>
      </c>
      <c r="J6195" s="20" t="s">
        <v>18</v>
      </c>
      <c r="K6195" s="20" t="s">
        <v>110</v>
      </c>
      <c r="L6195" s="20" t="s">
        <v>110</v>
      </c>
      <c r="M6195" s="20" t="s">
        <v>110</v>
      </c>
    </row>
    <row r="6196" spans="2:13" x14ac:dyDescent="0.2">
      <c r="B6196" s="19">
        <v>43255</v>
      </c>
      <c r="C6196" s="18">
        <v>0.23134334400000001</v>
      </c>
      <c r="D6196" s="20" t="s">
        <v>41</v>
      </c>
      <c r="E6196" s="20" t="s">
        <v>49</v>
      </c>
      <c r="F6196" s="20">
        <v>1000000460</v>
      </c>
      <c r="G6196" s="20" t="s">
        <v>48</v>
      </c>
      <c r="H6196" s="20" t="s">
        <v>8</v>
      </c>
      <c r="I6196" s="20">
        <v>20000099</v>
      </c>
      <c r="J6196" s="20" t="s">
        <v>18</v>
      </c>
      <c r="K6196" s="20" t="s">
        <v>110</v>
      </c>
      <c r="L6196" s="20" t="s">
        <v>110</v>
      </c>
      <c r="M6196" s="20" t="s">
        <v>110</v>
      </c>
    </row>
    <row r="6197" spans="2:13" x14ac:dyDescent="0.2">
      <c r="B6197" s="19">
        <v>43256</v>
      </c>
      <c r="C6197" s="18">
        <v>0.23597021088000003</v>
      </c>
      <c r="D6197" s="20" t="s">
        <v>41</v>
      </c>
      <c r="E6197" s="20" t="s">
        <v>49</v>
      </c>
      <c r="F6197" s="20">
        <v>1000000460</v>
      </c>
      <c r="G6197" s="20" t="s">
        <v>48</v>
      </c>
      <c r="H6197" s="20" t="s">
        <v>8</v>
      </c>
      <c r="I6197" s="20">
        <v>20000099</v>
      </c>
      <c r="J6197" s="20" t="s">
        <v>18</v>
      </c>
      <c r="K6197" s="20" t="s">
        <v>110</v>
      </c>
      <c r="L6197" s="20" t="s">
        <v>110</v>
      </c>
      <c r="M6197" s="20" t="s">
        <v>110</v>
      </c>
    </row>
    <row r="6198" spans="2:13" x14ac:dyDescent="0.2">
      <c r="B6198" s="19">
        <v>43257</v>
      </c>
      <c r="C6198" s="18">
        <v>0.24068961509760001</v>
      </c>
      <c r="D6198" s="20" t="s">
        <v>41</v>
      </c>
      <c r="E6198" s="20" t="s">
        <v>49</v>
      </c>
      <c r="F6198" s="20">
        <v>1000000460</v>
      </c>
      <c r="G6198" s="20" t="s">
        <v>48</v>
      </c>
      <c r="H6198" s="20" t="s">
        <v>8</v>
      </c>
      <c r="I6198" s="20">
        <v>20000099</v>
      </c>
      <c r="J6198" s="20" t="s">
        <v>18</v>
      </c>
      <c r="K6198" s="20" t="s">
        <v>110</v>
      </c>
      <c r="L6198" s="20" t="s">
        <v>110</v>
      </c>
      <c r="M6198" s="20" t="s">
        <v>110</v>
      </c>
    </row>
    <row r="6199" spans="2:13" x14ac:dyDescent="0.2">
      <c r="B6199" s="19">
        <v>43258</v>
      </c>
      <c r="C6199" s="18">
        <v>0.24550340739955201</v>
      </c>
      <c r="D6199" s="20" t="s">
        <v>41</v>
      </c>
      <c r="E6199" s="20" t="s">
        <v>49</v>
      </c>
      <c r="F6199" s="20">
        <v>1000000460</v>
      </c>
      <c r="G6199" s="20" t="s">
        <v>48</v>
      </c>
      <c r="H6199" s="20" t="s">
        <v>8</v>
      </c>
      <c r="I6199" s="20">
        <v>20000099</v>
      </c>
      <c r="J6199" s="20" t="s">
        <v>18</v>
      </c>
      <c r="K6199" s="20" t="s">
        <v>110</v>
      </c>
      <c r="L6199" s="20" t="s">
        <v>110</v>
      </c>
      <c r="M6199" s="20" t="s">
        <v>110</v>
      </c>
    </row>
    <row r="6200" spans="2:13" x14ac:dyDescent="0.2">
      <c r="B6200" s="19">
        <v>43259</v>
      </c>
      <c r="C6200" s="18">
        <v>0.25041347554754301</v>
      </c>
      <c r="D6200" s="20" t="s">
        <v>41</v>
      </c>
      <c r="E6200" s="20" t="s">
        <v>49</v>
      </c>
      <c r="F6200" s="20">
        <v>1000000460</v>
      </c>
      <c r="G6200" s="20" t="s">
        <v>48</v>
      </c>
      <c r="H6200" s="20" t="s">
        <v>8</v>
      </c>
      <c r="I6200" s="20">
        <v>20000099</v>
      </c>
      <c r="J6200" s="20" t="s">
        <v>18</v>
      </c>
      <c r="K6200" s="20" t="s">
        <v>110</v>
      </c>
      <c r="L6200" s="20" t="s">
        <v>110</v>
      </c>
      <c r="M6200" s="20" t="s">
        <v>110</v>
      </c>
    </row>
    <row r="6201" spans="2:13" x14ac:dyDescent="0.2">
      <c r="B6201" s="19">
        <v>43260</v>
      </c>
      <c r="C6201" s="18">
        <v>0.25542174505849391</v>
      </c>
      <c r="D6201" s="20" t="s">
        <v>41</v>
      </c>
      <c r="E6201" s="20" t="s">
        <v>49</v>
      </c>
      <c r="F6201" s="20">
        <v>1000000460</v>
      </c>
      <c r="G6201" s="20" t="s">
        <v>48</v>
      </c>
      <c r="H6201" s="20" t="s">
        <v>8</v>
      </c>
      <c r="I6201" s="20">
        <v>20000099</v>
      </c>
      <c r="J6201" s="20" t="s">
        <v>18</v>
      </c>
      <c r="K6201" s="20" t="s">
        <v>110</v>
      </c>
      <c r="L6201" s="20" t="s">
        <v>110</v>
      </c>
      <c r="M6201" s="20" t="s">
        <v>110</v>
      </c>
    </row>
    <row r="6202" spans="2:13" x14ac:dyDescent="0.2">
      <c r="B6202" s="19">
        <v>43261</v>
      </c>
      <c r="C6202" s="18">
        <v>0.26053017995966377</v>
      </c>
      <c r="D6202" s="20" t="s">
        <v>41</v>
      </c>
      <c r="E6202" s="20" t="s">
        <v>49</v>
      </c>
      <c r="F6202" s="20">
        <v>1000000460</v>
      </c>
      <c r="G6202" s="20" t="s">
        <v>48</v>
      </c>
      <c r="H6202" s="20" t="s">
        <v>8</v>
      </c>
      <c r="I6202" s="20">
        <v>20000099</v>
      </c>
      <c r="J6202" s="20" t="s">
        <v>18</v>
      </c>
      <c r="K6202" s="20" t="s">
        <v>110</v>
      </c>
      <c r="L6202" s="20" t="s">
        <v>110</v>
      </c>
      <c r="M6202" s="20" t="s">
        <v>110</v>
      </c>
    </row>
    <row r="6203" spans="2:13" x14ac:dyDescent="0.2">
      <c r="B6203" s="19">
        <v>43262</v>
      </c>
      <c r="C6203" s="18">
        <v>0.26574078355885705</v>
      </c>
      <c r="D6203" s="20" t="s">
        <v>41</v>
      </c>
      <c r="E6203" s="20" t="s">
        <v>49</v>
      </c>
      <c r="F6203" s="20">
        <v>1000000460</v>
      </c>
      <c r="G6203" s="20" t="s">
        <v>48</v>
      </c>
      <c r="H6203" s="20" t="s">
        <v>8</v>
      </c>
      <c r="I6203" s="20">
        <v>20000099</v>
      </c>
      <c r="J6203" s="20" t="s">
        <v>18</v>
      </c>
      <c r="K6203" s="20" t="s">
        <v>110</v>
      </c>
      <c r="L6203" s="20" t="s">
        <v>110</v>
      </c>
      <c r="M6203" s="20" t="s">
        <v>110</v>
      </c>
    </row>
    <row r="6204" spans="2:13" x14ac:dyDescent="0.2">
      <c r="B6204" s="19">
        <v>43263</v>
      </c>
      <c r="C6204" s="18">
        <v>0.27105559923003419</v>
      </c>
      <c r="D6204" s="20" t="s">
        <v>41</v>
      </c>
      <c r="E6204" s="20" t="s">
        <v>49</v>
      </c>
      <c r="F6204" s="20">
        <v>1000000460</v>
      </c>
      <c r="G6204" s="20" t="s">
        <v>48</v>
      </c>
      <c r="H6204" s="20" t="s">
        <v>8</v>
      </c>
      <c r="I6204" s="20">
        <v>20000099</v>
      </c>
      <c r="J6204" s="20" t="s">
        <v>18</v>
      </c>
      <c r="K6204" s="20" t="s">
        <v>110</v>
      </c>
      <c r="L6204" s="20" t="s">
        <v>110</v>
      </c>
      <c r="M6204" s="20" t="s">
        <v>110</v>
      </c>
    </row>
    <row r="6205" spans="2:13" x14ac:dyDescent="0.2">
      <c r="B6205" s="19">
        <v>43264</v>
      </c>
      <c r="C6205" s="18">
        <v>0.27647671121463491</v>
      </c>
      <c r="D6205" s="20" t="s">
        <v>41</v>
      </c>
      <c r="E6205" s="20" t="s">
        <v>49</v>
      </c>
      <c r="F6205" s="20">
        <v>1000000460</v>
      </c>
      <c r="G6205" s="20" t="s">
        <v>48</v>
      </c>
      <c r="H6205" s="20" t="s">
        <v>8</v>
      </c>
      <c r="I6205" s="20">
        <v>20000099</v>
      </c>
      <c r="J6205" s="20" t="s">
        <v>18</v>
      </c>
      <c r="K6205" s="20" t="s">
        <v>110</v>
      </c>
      <c r="L6205" s="20" t="s">
        <v>110</v>
      </c>
      <c r="M6205" s="20" t="s">
        <v>110</v>
      </c>
    </row>
    <row r="6206" spans="2:13" x14ac:dyDescent="0.2">
      <c r="B6206" s="19">
        <v>43265</v>
      </c>
      <c r="C6206" s="18">
        <v>0.28200624543892761</v>
      </c>
      <c r="D6206" s="20" t="s">
        <v>41</v>
      </c>
      <c r="E6206" s="20" t="s">
        <v>49</v>
      </c>
      <c r="F6206" s="20">
        <v>1000000460</v>
      </c>
      <c r="G6206" s="20" t="s">
        <v>48</v>
      </c>
      <c r="H6206" s="20" t="s">
        <v>8</v>
      </c>
      <c r="I6206" s="20">
        <v>20000099</v>
      </c>
      <c r="J6206" s="20" t="s">
        <v>18</v>
      </c>
      <c r="K6206" s="20" t="s">
        <v>110</v>
      </c>
      <c r="L6206" s="20" t="s">
        <v>110</v>
      </c>
      <c r="M6206" s="20" t="s">
        <v>110</v>
      </c>
    </row>
    <row r="6207" spans="2:13" x14ac:dyDescent="0.2">
      <c r="B6207" s="19">
        <v>43266</v>
      </c>
      <c r="C6207" s="18">
        <v>0.28764637034770613</v>
      </c>
      <c r="D6207" s="20" t="s">
        <v>41</v>
      </c>
      <c r="E6207" s="20" t="s">
        <v>49</v>
      </c>
      <c r="F6207" s="20">
        <v>1000000460</v>
      </c>
      <c r="G6207" s="20" t="s">
        <v>48</v>
      </c>
      <c r="H6207" s="20" t="s">
        <v>8</v>
      </c>
      <c r="I6207" s="20">
        <v>20000099</v>
      </c>
      <c r="J6207" s="20" t="s">
        <v>18</v>
      </c>
      <c r="K6207" s="20" t="s">
        <v>110</v>
      </c>
      <c r="L6207" s="20" t="s">
        <v>110</v>
      </c>
      <c r="M6207" s="20" t="s">
        <v>110</v>
      </c>
    </row>
    <row r="6208" spans="2:13" x14ac:dyDescent="0.2">
      <c r="B6208" s="19">
        <v>43267</v>
      </c>
      <c r="C6208" s="18">
        <v>0.29339929775466023</v>
      </c>
      <c r="D6208" s="20" t="s">
        <v>41</v>
      </c>
      <c r="E6208" s="20" t="s">
        <v>49</v>
      </c>
      <c r="F6208" s="20">
        <v>1000000460</v>
      </c>
      <c r="G6208" s="20" t="s">
        <v>48</v>
      </c>
      <c r="H6208" s="20" t="s">
        <v>8</v>
      </c>
      <c r="I6208" s="20">
        <v>20000099</v>
      </c>
      <c r="J6208" s="20" t="s">
        <v>18</v>
      </c>
      <c r="K6208" s="20" t="s">
        <v>110</v>
      </c>
      <c r="L6208" s="20" t="s">
        <v>110</v>
      </c>
      <c r="M6208" s="20" t="s">
        <v>110</v>
      </c>
    </row>
    <row r="6209" spans="2:13" x14ac:dyDescent="0.2">
      <c r="B6209" s="19">
        <v>43268</v>
      </c>
      <c r="C6209" s="18">
        <v>0.17126728370975342</v>
      </c>
      <c r="D6209" s="20" t="s">
        <v>41</v>
      </c>
      <c r="E6209" s="20" t="s">
        <v>49</v>
      </c>
      <c r="F6209" s="20">
        <v>1000000460</v>
      </c>
      <c r="G6209" s="20" t="s">
        <v>48</v>
      </c>
      <c r="H6209" s="20" t="s">
        <v>8</v>
      </c>
      <c r="I6209" s="20">
        <v>20000099</v>
      </c>
      <c r="J6209" s="20" t="s">
        <v>18</v>
      </c>
      <c r="K6209" s="20" t="s">
        <v>110</v>
      </c>
      <c r="L6209" s="20" t="s">
        <v>110</v>
      </c>
      <c r="M6209" s="20" t="s">
        <v>110</v>
      </c>
    </row>
    <row r="6210" spans="2:13" x14ac:dyDescent="0.2">
      <c r="B6210" s="19">
        <v>43269</v>
      </c>
      <c r="C6210" s="18">
        <v>0.17469262938394847</v>
      </c>
      <c r="D6210" s="20" t="s">
        <v>41</v>
      </c>
      <c r="E6210" s="20" t="s">
        <v>49</v>
      </c>
      <c r="F6210" s="20">
        <v>1000000460</v>
      </c>
      <c r="G6210" s="20" t="s">
        <v>48</v>
      </c>
      <c r="H6210" s="20" t="s">
        <v>8</v>
      </c>
      <c r="I6210" s="20">
        <v>20000099</v>
      </c>
      <c r="J6210" s="20" t="s">
        <v>18</v>
      </c>
      <c r="K6210" s="20" t="s">
        <v>110</v>
      </c>
      <c r="L6210" s="20" t="s">
        <v>110</v>
      </c>
      <c r="M6210" s="20" t="s">
        <v>110</v>
      </c>
    </row>
    <row r="6211" spans="2:13" x14ac:dyDescent="0.2">
      <c r="B6211" s="19">
        <v>43270</v>
      </c>
      <c r="C6211" s="18">
        <v>0.17818648197162745</v>
      </c>
      <c r="D6211" s="20" t="s">
        <v>41</v>
      </c>
      <c r="E6211" s="20" t="s">
        <v>49</v>
      </c>
      <c r="F6211" s="20">
        <v>1000000460</v>
      </c>
      <c r="G6211" s="20" t="s">
        <v>48</v>
      </c>
      <c r="H6211" s="20" t="s">
        <v>8</v>
      </c>
      <c r="I6211" s="20">
        <v>20000099</v>
      </c>
      <c r="J6211" s="20" t="s">
        <v>18</v>
      </c>
      <c r="K6211" s="20" t="s">
        <v>110</v>
      </c>
      <c r="L6211" s="20" t="s">
        <v>110</v>
      </c>
      <c r="M6211" s="20" t="s">
        <v>110</v>
      </c>
    </row>
    <row r="6212" spans="2:13" x14ac:dyDescent="0.2">
      <c r="B6212" s="19">
        <v>43271</v>
      </c>
      <c r="C6212" s="18">
        <v>0.18175021161105998</v>
      </c>
      <c r="D6212" s="20" t="s">
        <v>41</v>
      </c>
      <c r="E6212" s="20" t="s">
        <v>49</v>
      </c>
      <c r="F6212" s="20">
        <v>1000000460</v>
      </c>
      <c r="G6212" s="20" t="s">
        <v>48</v>
      </c>
      <c r="H6212" s="20" t="s">
        <v>8</v>
      </c>
      <c r="I6212" s="20">
        <v>20000099</v>
      </c>
      <c r="J6212" s="20" t="s">
        <v>18</v>
      </c>
      <c r="K6212" s="20" t="s">
        <v>110</v>
      </c>
      <c r="L6212" s="20" t="s">
        <v>110</v>
      </c>
      <c r="M6212" s="20" t="s">
        <v>110</v>
      </c>
    </row>
    <row r="6213" spans="2:13" x14ac:dyDescent="0.2">
      <c r="B6213" s="19">
        <v>43272</v>
      </c>
      <c r="C6213" s="18">
        <v>0.18538521584328119</v>
      </c>
      <c r="D6213" s="20" t="s">
        <v>41</v>
      </c>
      <c r="E6213" s="20" t="s">
        <v>49</v>
      </c>
      <c r="F6213" s="20">
        <v>1000000460</v>
      </c>
      <c r="G6213" s="20" t="s">
        <v>48</v>
      </c>
      <c r="H6213" s="20" t="s">
        <v>8</v>
      </c>
      <c r="I6213" s="20">
        <v>20000099</v>
      </c>
      <c r="J6213" s="20" t="s">
        <v>18</v>
      </c>
      <c r="K6213" s="20" t="s">
        <v>110</v>
      </c>
      <c r="L6213" s="20" t="s">
        <v>110</v>
      </c>
      <c r="M6213" s="20" t="s">
        <v>110</v>
      </c>
    </row>
    <row r="6214" spans="2:13" x14ac:dyDescent="0.2">
      <c r="B6214" s="19">
        <v>43273</v>
      </c>
      <c r="C6214" s="18">
        <v>0.18909292016014681</v>
      </c>
      <c r="D6214" s="20" t="s">
        <v>41</v>
      </c>
      <c r="E6214" s="20" t="s">
        <v>49</v>
      </c>
      <c r="F6214" s="20">
        <v>1000000460</v>
      </c>
      <c r="G6214" s="20" t="s">
        <v>48</v>
      </c>
      <c r="H6214" s="20" t="s">
        <v>8</v>
      </c>
      <c r="I6214" s="20">
        <v>20000099</v>
      </c>
      <c r="J6214" s="20" t="s">
        <v>18</v>
      </c>
      <c r="K6214" s="20" t="s">
        <v>110</v>
      </c>
      <c r="L6214" s="20" t="s">
        <v>110</v>
      </c>
      <c r="M6214" s="20" t="s">
        <v>110</v>
      </c>
    </row>
    <row r="6215" spans="2:13" x14ac:dyDescent="0.2">
      <c r="B6215" s="19">
        <v>43274</v>
      </c>
      <c r="C6215" s="18">
        <v>0.19287477856334978</v>
      </c>
      <c r="D6215" s="20" t="s">
        <v>41</v>
      </c>
      <c r="E6215" s="20" t="s">
        <v>49</v>
      </c>
      <c r="F6215" s="20">
        <v>1000000460</v>
      </c>
      <c r="G6215" s="20" t="s">
        <v>48</v>
      </c>
      <c r="H6215" s="20" t="s">
        <v>8</v>
      </c>
      <c r="I6215" s="20">
        <v>20000099</v>
      </c>
      <c r="J6215" s="20" t="s">
        <v>18</v>
      </c>
      <c r="K6215" s="20" t="s">
        <v>110</v>
      </c>
      <c r="L6215" s="20" t="s">
        <v>110</v>
      </c>
      <c r="M6215" s="20" t="s">
        <v>110</v>
      </c>
    </row>
    <row r="6216" spans="2:13" x14ac:dyDescent="0.2">
      <c r="B6216" s="19">
        <v>43275</v>
      </c>
      <c r="C6216" s="18">
        <v>0.19673227413461677</v>
      </c>
      <c r="D6216" s="20" t="s">
        <v>41</v>
      </c>
      <c r="E6216" s="20" t="s">
        <v>49</v>
      </c>
      <c r="F6216" s="20">
        <v>1000000460</v>
      </c>
      <c r="G6216" s="20" t="s">
        <v>48</v>
      </c>
      <c r="H6216" s="20" t="s">
        <v>8</v>
      </c>
      <c r="I6216" s="20">
        <v>20000099</v>
      </c>
      <c r="J6216" s="20" t="s">
        <v>18</v>
      </c>
      <c r="K6216" s="20" t="s">
        <v>110</v>
      </c>
      <c r="L6216" s="20" t="s">
        <v>110</v>
      </c>
      <c r="M6216" s="20" t="s">
        <v>110</v>
      </c>
    </row>
    <row r="6217" spans="2:13" x14ac:dyDescent="0.2">
      <c r="B6217" s="19">
        <v>43276</v>
      </c>
      <c r="C6217" s="18">
        <v>0.20066691961730909</v>
      </c>
      <c r="D6217" s="20" t="s">
        <v>41</v>
      </c>
      <c r="E6217" s="20" t="s">
        <v>49</v>
      </c>
      <c r="F6217" s="20">
        <v>1000000460</v>
      </c>
      <c r="G6217" s="20" t="s">
        <v>48</v>
      </c>
      <c r="H6217" s="20" t="s">
        <v>8</v>
      </c>
      <c r="I6217" s="20">
        <v>20000099</v>
      </c>
      <c r="J6217" s="20" t="s">
        <v>18</v>
      </c>
      <c r="K6217" s="20" t="s">
        <v>110</v>
      </c>
      <c r="L6217" s="20" t="s">
        <v>110</v>
      </c>
      <c r="M6217" s="20" t="s">
        <v>110</v>
      </c>
    </row>
    <row r="6218" spans="2:13" x14ac:dyDescent="0.2">
      <c r="B6218" s="19">
        <v>43277</v>
      </c>
      <c r="C6218" s="18">
        <v>0.20468025800965528</v>
      </c>
      <c r="D6218" s="20" t="s">
        <v>41</v>
      </c>
      <c r="E6218" s="20" t="s">
        <v>49</v>
      </c>
      <c r="F6218" s="20">
        <v>1000000460</v>
      </c>
      <c r="G6218" s="20" t="s">
        <v>48</v>
      </c>
      <c r="H6218" s="20" t="s">
        <v>8</v>
      </c>
      <c r="I6218" s="20">
        <v>20000099</v>
      </c>
      <c r="J6218" s="20" t="s">
        <v>18</v>
      </c>
      <c r="K6218" s="20" t="s">
        <v>110</v>
      </c>
      <c r="L6218" s="20" t="s">
        <v>110</v>
      </c>
      <c r="M6218" s="20" t="s">
        <v>110</v>
      </c>
    </row>
    <row r="6219" spans="2:13" x14ac:dyDescent="0.2">
      <c r="B6219" s="19">
        <v>43278</v>
      </c>
      <c r="C6219" s="18">
        <v>0.20877386316984839</v>
      </c>
      <c r="D6219" s="20" t="s">
        <v>41</v>
      </c>
      <c r="E6219" s="20" t="s">
        <v>49</v>
      </c>
      <c r="F6219" s="20">
        <v>1000000460</v>
      </c>
      <c r="G6219" s="20" t="s">
        <v>48</v>
      </c>
      <c r="H6219" s="20" t="s">
        <v>8</v>
      </c>
      <c r="I6219" s="20">
        <v>20000099</v>
      </c>
      <c r="J6219" s="20" t="s">
        <v>18</v>
      </c>
      <c r="K6219" s="20" t="s">
        <v>110</v>
      </c>
      <c r="L6219" s="20" t="s">
        <v>110</v>
      </c>
      <c r="M6219" s="20" t="s">
        <v>110</v>
      </c>
    </row>
    <row r="6220" spans="2:13" x14ac:dyDescent="0.2">
      <c r="B6220" s="19">
        <v>43279</v>
      </c>
      <c r="C6220" s="18">
        <v>0.21294934043324537</v>
      </c>
      <c r="D6220" s="20" t="s">
        <v>41</v>
      </c>
      <c r="E6220" s="20" t="s">
        <v>49</v>
      </c>
      <c r="F6220" s="20">
        <v>1000000460</v>
      </c>
      <c r="G6220" s="20" t="s">
        <v>48</v>
      </c>
      <c r="H6220" s="20" t="s">
        <v>8</v>
      </c>
      <c r="I6220" s="20">
        <v>20000099</v>
      </c>
      <c r="J6220" s="20" t="s">
        <v>18</v>
      </c>
      <c r="K6220" s="20" t="s">
        <v>110</v>
      </c>
      <c r="L6220" s="20" t="s">
        <v>110</v>
      </c>
      <c r="M6220" s="20" t="s">
        <v>110</v>
      </c>
    </row>
    <row r="6221" spans="2:13" x14ac:dyDescent="0.2">
      <c r="B6221" s="19">
        <v>43280</v>
      </c>
      <c r="C6221" s="18">
        <v>0.2172083272419103</v>
      </c>
      <c r="D6221" s="20" t="s">
        <v>41</v>
      </c>
      <c r="E6221" s="20" t="s">
        <v>49</v>
      </c>
      <c r="F6221" s="20">
        <v>1000000460</v>
      </c>
      <c r="G6221" s="20" t="s">
        <v>48</v>
      </c>
      <c r="H6221" s="20" t="s">
        <v>8</v>
      </c>
      <c r="I6221" s="20">
        <v>20000099</v>
      </c>
      <c r="J6221" s="20" t="s">
        <v>18</v>
      </c>
      <c r="K6221" s="20" t="s">
        <v>110</v>
      </c>
      <c r="L6221" s="20" t="s">
        <v>110</v>
      </c>
      <c r="M6221" s="20" t="s">
        <v>110</v>
      </c>
    </row>
    <row r="6222" spans="2:13" x14ac:dyDescent="0.2">
      <c r="B6222" s="19">
        <v>43281</v>
      </c>
      <c r="C6222" s="18">
        <v>0.13155249378674852</v>
      </c>
      <c r="D6222" s="20" t="s">
        <v>41</v>
      </c>
      <c r="E6222" s="20" t="s">
        <v>49</v>
      </c>
      <c r="F6222" s="20">
        <v>1000000460</v>
      </c>
      <c r="G6222" s="20" t="s">
        <v>48</v>
      </c>
      <c r="H6222" s="20" t="s">
        <v>8</v>
      </c>
      <c r="I6222" s="20">
        <v>20000099</v>
      </c>
      <c r="J6222" s="20" t="s">
        <v>18</v>
      </c>
      <c r="K6222" s="20" t="s">
        <v>110</v>
      </c>
      <c r="L6222" s="20" t="s">
        <v>110</v>
      </c>
      <c r="M6222" s="20" t="s">
        <v>110</v>
      </c>
    </row>
    <row r="6223" spans="2:13" x14ac:dyDescent="0.2">
      <c r="B6223" s="19">
        <v>43282</v>
      </c>
      <c r="C6223" s="18">
        <v>0.13418354366248347</v>
      </c>
      <c r="D6223" s="20" t="s">
        <v>41</v>
      </c>
      <c r="E6223" s="20" t="s">
        <v>49</v>
      </c>
      <c r="F6223" s="20">
        <v>1000000460</v>
      </c>
      <c r="G6223" s="20" t="s">
        <v>48</v>
      </c>
      <c r="H6223" s="20" t="s">
        <v>8</v>
      </c>
      <c r="I6223" s="20">
        <v>20000099</v>
      </c>
      <c r="J6223" s="20" t="s">
        <v>18</v>
      </c>
      <c r="K6223" s="20" t="s">
        <v>110</v>
      </c>
      <c r="L6223" s="20" t="s">
        <v>110</v>
      </c>
      <c r="M6223" s="20" t="s">
        <v>110</v>
      </c>
    </row>
    <row r="6224" spans="2:13" x14ac:dyDescent="0.2">
      <c r="B6224" s="19">
        <v>43283</v>
      </c>
      <c r="C6224" s="18">
        <v>0.13686721453573314</v>
      </c>
      <c r="D6224" s="20" t="s">
        <v>41</v>
      </c>
      <c r="E6224" s="20" t="s">
        <v>49</v>
      </c>
      <c r="F6224" s="20">
        <v>1000000460</v>
      </c>
      <c r="G6224" s="20" t="s">
        <v>48</v>
      </c>
      <c r="H6224" s="20" t="s">
        <v>8</v>
      </c>
      <c r="I6224" s="20">
        <v>20000099</v>
      </c>
      <c r="J6224" s="20" t="s">
        <v>18</v>
      </c>
      <c r="K6224" s="20" t="s">
        <v>110</v>
      </c>
      <c r="L6224" s="20" t="s">
        <v>110</v>
      </c>
      <c r="M6224" s="20" t="s">
        <v>110</v>
      </c>
    </row>
    <row r="6225" spans="2:13" x14ac:dyDescent="0.2">
      <c r="B6225" s="19">
        <v>43284</v>
      </c>
      <c r="C6225" s="18">
        <v>0.13960455882644779</v>
      </c>
      <c r="D6225" s="20" t="s">
        <v>41</v>
      </c>
      <c r="E6225" s="20" t="s">
        <v>49</v>
      </c>
      <c r="F6225" s="20">
        <v>1000000460</v>
      </c>
      <c r="G6225" s="20" t="s">
        <v>48</v>
      </c>
      <c r="H6225" s="20" t="s">
        <v>8</v>
      </c>
      <c r="I6225" s="20">
        <v>20000099</v>
      </c>
      <c r="J6225" s="20" t="s">
        <v>18</v>
      </c>
      <c r="K6225" s="20" t="s">
        <v>110</v>
      </c>
      <c r="L6225" s="20" t="s">
        <v>110</v>
      </c>
      <c r="M6225" s="20" t="s">
        <v>110</v>
      </c>
    </row>
    <row r="6226" spans="2:13" x14ac:dyDescent="0.2">
      <c r="B6226" s="19">
        <v>43285</v>
      </c>
      <c r="C6226" s="18">
        <v>0.14239665000297674</v>
      </c>
      <c r="D6226" s="20" t="s">
        <v>41</v>
      </c>
      <c r="E6226" s="20" t="s">
        <v>49</v>
      </c>
      <c r="F6226" s="20">
        <v>1000000460</v>
      </c>
      <c r="G6226" s="20" t="s">
        <v>48</v>
      </c>
      <c r="H6226" s="20" t="s">
        <v>8</v>
      </c>
      <c r="I6226" s="20">
        <v>20000099</v>
      </c>
      <c r="J6226" s="20" t="s">
        <v>18</v>
      </c>
      <c r="K6226" s="20" t="s">
        <v>110</v>
      </c>
      <c r="L6226" s="20" t="s">
        <v>110</v>
      </c>
      <c r="M6226" s="20" t="s">
        <v>110</v>
      </c>
    </row>
    <row r="6227" spans="2:13" x14ac:dyDescent="0.2">
      <c r="B6227" s="19">
        <v>43286</v>
      </c>
      <c r="C6227" s="18">
        <v>0.14524458300303628</v>
      </c>
      <c r="D6227" s="20" t="s">
        <v>41</v>
      </c>
      <c r="E6227" s="20" t="s">
        <v>49</v>
      </c>
      <c r="F6227" s="20">
        <v>1000000460</v>
      </c>
      <c r="G6227" s="20" t="s">
        <v>48</v>
      </c>
      <c r="H6227" s="20" t="s">
        <v>8</v>
      </c>
      <c r="I6227" s="20">
        <v>20000099</v>
      </c>
      <c r="J6227" s="20" t="s">
        <v>18</v>
      </c>
      <c r="K6227" s="20" t="s">
        <v>110</v>
      </c>
      <c r="L6227" s="20" t="s">
        <v>110</v>
      </c>
      <c r="M6227" s="20" t="s">
        <v>110</v>
      </c>
    </row>
    <row r="6228" spans="2:13" x14ac:dyDescent="0.2">
      <c r="B6228" s="19">
        <v>43287</v>
      </c>
      <c r="C6228" s="18">
        <v>0.148149474663097</v>
      </c>
      <c r="D6228" s="20" t="s">
        <v>41</v>
      </c>
      <c r="E6228" s="20" t="s">
        <v>49</v>
      </c>
      <c r="F6228" s="20">
        <v>1000000460</v>
      </c>
      <c r="G6228" s="20" t="s">
        <v>48</v>
      </c>
      <c r="H6228" s="20" t="s">
        <v>8</v>
      </c>
      <c r="I6228" s="20">
        <v>20000099</v>
      </c>
      <c r="J6228" s="20" t="s">
        <v>18</v>
      </c>
      <c r="K6228" s="20" t="s">
        <v>110</v>
      </c>
      <c r="L6228" s="20" t="s">
        <v>110</v>
      </c>
      <c r="M6228" s="20" t="s">
        <v>110</v>
      </c>
    </row>
    <row r="6229" spans="2:13" x14ac:dyDescent="0.2">
      <c r="B6229" s="19">
        <v>43288</v>
      </c>
      <c r="C6229" s="18">
        <v>0.15111246415635896</v>
      </c>
      <c r="D6229" s="20" t="s">
        <v>41</v>
      </c>
      <c r="E6229" s="20" t="s">
        <v>49</v>
      </c>
      <c r="F6229" s="20">
        <v>1000000460</v>
      </c>
      <c r="G6229" s="20" t="s">
        <v>48</v>
      </c>
      <c r="H6229" s="20" t="s">
        <v>8</v>
      </c>
      <c r="I6229" s="20">
        <v>20000099</v>
      </c>
      <c r="J6229" s="20" t="s">
        <v>18</v>
      </c>
      <c r="K6229" s="20" t="s">
        <v>110</v>
      </c>
      <c r="L6229" s="20" t="s">
        <v>110</v>
      </c>
      <c r="M6229" s="20" t="s">
        <v>110</v>
      </c>
    </row>
    <row r="6230" spans="2:13" x14ac:dyDescent="0.2">
      <c r="B6230" s="19">
        <v>43289</v>
      </c>
      <c r="C6230" s="18">
        <v>0.15413471343948612</v>
      </c>
      <c r="D6230" s="20" t="s">
        <v>41</v>
      </c>
      <c r="E6230" s="20" t="s">
        <v>49</v>
      </c>
      <c r="F6230" s="20">
        <v>1000000460</v>
      </c>
      <c r="G6230" s="20" t="s">
        <v>48</v>
      </c>
      <c r="H6230" s="20" t="s">
        <v>8</v>
      </c>
      <c r="I6230" s="20">
        <v>20000099</v>
      </c>
      <c r="J6230" s="20" t="s">
        <v>18</v>
      </c>
      <c r="K6230" s="20" t="s">
        <v>110</v>
      </c>
      <c r="L6230" s="20" t="s">
        <v>110</v>
      </c>
      <c r="M6230" s="20" t="s">
        <v>110</v>
      </c>
    </row>
    <row r="6231" spans="2:13" x14ac:dyDescent="0.2">
      <c r="B6231" s="19">
        <v>43290</v>
      </c>
      <c r="C6231" s="18">
        <v>0.15721740770827586</v>
      </c>
      <c r="D6231" s="20" t="s">
        <v>41</v>
      </c>
      <c r="E6231" s="20" t="s">
        <v>49</v>
      </c>
      <c r="F6231" s="20">
        <v>1000000460</v>
      </c>
      <c r="G6231" s="20" t="s">
        <v>48</v>
      </c>
      <c r="H6231" s="20" t="s">
        <v>8</v>
      </c>
      <c r="I6231" s="20">
        <v>20000099</v>
      </c>
      <c r="J6231" s="20" t="s">
        <v>18</v>
      </c>
      <c r="K6231" s="20" t="s">
        <v>110</v>
      </c>
      <c r="L6231" s="20" t="s">
        <v>110</v>
      </c>
      <c r="M6231" s="20" t="s">
        <v>110</v>
      </c>
    </row>
    <row r="6232" spans="2:13" x14ac:dyDescent="0.2">
      <c r="B6232" s="19">
        <v>43291</v>
      </c>
      <c r="C6232" s="18">
        <v>0.16036175586244139</v>
      </c>
      <c r="D6232" s="20" t="s">
        <v>41</v>
      </c>
      <c r="E6232" s="20" t="s">
        <v>49</v>
      </c>
      <c r="F6232" s="20">
        <v>1000000460</v>
      </c>
      <c r="G6232" s="20" t="s">
        <v>48</v>
      </c>
      <c r="H6232" s="20" t="s">
        <v>8</v>
      </c>
      <c r="I6232" s="20">
        <v>20000099</v>
      </c>
      <c r="J6232" s="20" t="s">
        <v>18</v>
      </c>
      <c r="K6232" s="20" t="s">
        <v>110</v>
      </c>
      <c r="L6232" s="20" t="s">
        <v>110</v>
      </c>
      <c r="M6232" s="20" t="s">
        <v>110</v>
      </c>
    </row>
    <row r="6233" spans="2:13" x14ac:dyDescent="0.2">
      <c r="B6233" s="19">
        <v>43292</v>
      </c>
      <c r="C6233" s="18">
        <v>0.16356899097969019</v>
      </c>
      <c r="D6233" s="20" t="s">
        <v>41</v>
      </c>
      <c r="E6233" s="20" t="s">
        <v>49</v>
      </c>
      <c r="F6233" s="20">
        <v>1000000460</v>
      </c>
      <c r="G6233" s="20" t="s">
        <v>48</v>
      </c>
      <c r="H6233" s="20" t="s">
        <v>8</v>
      </c>
      <c r="I6233" s="20">
        <v>20000099</v>
      </c>
      <c r="J6233" s="20" t="s">
        <v>18</v>
      </c>
      <c r="K6233" s="20" t="s">
        <v>110</v>
      </c>
      <c r="L6233" s="20" t="s">
        <v>110</v>
      </c>
      <c r="M6233" s="20" t="s">
        <v>110</v>
      </c>
    </row>
    <row r="6234" spans="2:13" x14ac:dyDescent="0.2">
      <c r="B6234" s="19">
        <v>43293</v>
      </c>
      <c r="C6234" s="18">
        <v>0.16684037079928402</v>
      </c>
      <c r="D6234" s="20" t="s">
        <v>41</v>
      </c>
      <c r="E6234" s="20" t="s">
        <v>49</v>
      </c>
      <c r="F6234" s="20">
        <v>1000000460</v>
      </c>
      <c r="G6234" s="20" t="s">
        <v>48</v>
      </c>
      <c r="H6234" s="20" t="s">
        <v>8</v>
      </c>
      <c r="I6234" s="20">
        <v>20000099</v>
      </c>
      <c r="J6234" s="20" t="s">
        <v>18</v>
      </c>
      <c r="K6234" s="20" t="s">
        <v>110</v>
      </c>
      <c r="L6234" s="20" t="s">
        <v>110</v>
      </c>
      <c r="M6234" s="20" t="s">
        <v>110</v>
      </c>
    </row>
    <row r="6235" spans="2:13" x14ac:dyDescent="0.2">
      <c r="B6235" s="19">
        <v>43294</v>
      </c>
      <c r="C6235" s="18">
        <v>0.17017717821526968</v>
      </c>
      <c r="D6235" s="20" t="s">
        <v>41</v>
      </c>
      <c r="E6235" s="20" t="s">
        <v>49</v>
      </c>
      <c r="F6235" s="20">
        <v>1000000460</v>
      </c>
      <c r="G6235" s="20" t="s">
        <v>48</v>
      </c>
      <c r="H6235" s="20" t="s">
        <v>8</v>
      </c>
      <c r="I6235" s="20">
        <v>20000099</v>
      </c>
      <c r="J6235" s="20" t="s">
        <v>18</v>
      </c>
      <c r="K6235" s="20" t="s">
        <v>110</v>
      </c>
      <c r="L6235" s="20" t="s">
        <v>110</v>
      </c>
      <c r="M6235" s="20" t="s">
        <v>110</v>
      </c>
    </row>
    <row r="6236" spans="2:13" x14ac:dyDescent="0.2">
      <c r="B6236" s="19">
        <v>43295</v>
      </c>
      <c r="C6236" s="18">
        <v>0.17358072177957506</v>
      </c>
      <c r="D6236" s="20" t="s">
        <v>41</v>
      </c>
      <c r="E6236" s="20" t="s">
        <v>49</v>
      </c>
      <c r="F6236" s="20">
        <v>1000000460</v>
      </c>
      <c r="G6236" s="20" t="s">
        <v>48</v>
      </c>
      <c r="H6236" s="20" t="s">
        <v>8</v>
      </c>
      <c r="I6236" s="20">
        <v>20000099</v>
      </c>
      <c r="J6236" s="20" t="s">
        <v>18</v>
      </c>
      <c r="K6236" s="20" t="s">
        <v>110</v>
      </c>
      <c r="L6236" s="20" t="s">
        <v>110</v>
      </c>
      <c r="M6236" s="20" t="s">
        <v>110</v>
      </c>
    </row>
    <row r="6237" spans="2:13" x14ac:dyDescent="0.2">
      <c r="B6237" s="19">
        <v>43296</v>
      </c>
      <c r="C6237" s="18">
        <v>0.17705233621516656</v>
      </c>
      <c r="D6237" s="20" t="s">
        <v>41</v>
      </c>
      <c r="E6237" s="20" t="s">
        <v>49</v>
      </c>
      <c r="F6237" s="20">
        <v>1000000460</v>
      </c>
      <c r="G6237" s="20" t="s">
        <v>48</v>
      </c>
      <c r="H6237" s="20" t="s">
        <v>8</v>
      </c>
      <c r="I6237" s="20">
        <v>20000099</v>
      </c>
      <c r="J6237" s="20" t="s">
        <v>18</v>
      </c>
      <c r="K6237" s="20" t="s">
        <v>110</v>
      </c>
      <c r="L6237" s="20" t="s">
        <v>110</v>
      </c>
      <c r="M6237" s="20" t="s">
        <v>110</v>
      </c>
    </row>
    <row r="6238" spans="2:13" x14ac:dyDescent="0.2">
      <c r="B6238" s="19">
        <v>43297</v>
      </c>
      <c r="C6238" s="18">
        <v>0.18059338293946986</v>
      </c>
      <c r="D6238" s="20" t="s">
        <v>41</v>
      </c>
      <c r="E6238" s="20" t="s">
        <v>49</v>
      </c>
      <c r="F6238" s="20">
        <v>1000000460</v>
      </c>
      <c r="G6238" s="20" t="s">
        <v>48</v>
      </c>
      <c r="H6238" s="20" t="s">
        <v>8</v>
      </c>
      <c r="I6238" s="20">
        <v>20000099</v>
      </c>
      <c r="J6238" s="20" t="s">
        <v>18</v>
      </c>
      <c r="K6238" s="20" t="s">
        <v>110</v>
      </c>
      <c r="L6238" s="20" t="s">
        <v>110</v>
      </c>
      <c r="M6238" s="20" t="s">
        <v>110</v>
      </c>
    </row>
    <row r="6239" spans="2:13" x14ac:dyDescent="0.2">
      <c r="B6239" s="19">
        <v>43298</v>
      </c>
      <c r="C6239" s="18">
        <v>0.18420525059825926</v>
      </c>
      <c r="D6239" s="20" t="s">
        <v>41</v>
      </c>
      <c r="E6239" s="20" t="s">
        <v>49</v>
      </c>
      <c r="F6239" s="20">
        <v>1000000460</v>
      </c>
      <c r="G6239" s="20" t="s">
        <v>48</v>
      </c>
      <c r="H6239" s="20" t="s">
        <v>8</v>
      </c>
      <c r="I6239" s="20">
        <v>20000099</v>
      </c>
      <c r="J6239" s="20" t="s">
        <v>18</v>
      </c>
      <c r="K6239" s="20" t="s">
        <v>110</v>
      </c>
      <c r="L6239" s="20" t="s">
        <v>110</v>
      </c>
      <c r="M6239" s="20" t="s">
        <v>110</v>
      </c>
    </row>
    <row r="6240" spans="2:13" x14ac:dyDescent="0.2">
      <c r="B6240" s="19">
        <v>43299</v>
      </c>
      <c r="C6240" s="18">
        <v>0.18788935561022446</v>
      </c>
      <c r="D6240" s="20" t="s">
        <v>41</v>
      </c>
      <c r="E6240" s="20" t="s">
        <v>49</v>
      </c>
      <c r="F6240" s="20">
        <v>1000000460</v>
      </c>
      <c r="G6240" s="20" t="s">
        <v>48</v>
      </c>
      <c r="H6240" s="20" t="s">
        <v>8</v>
      </c>
      <c r="I6240" s="20">
        <v>20000099</v>
      </c>
      <c r="J6240" s="20" t="s">
        <v>18</v>
      </c>
      <c r="K6240" s="20" t="s">
        <v>110</v>
      </c>
      <c r="L6240" s="20" t="s">
        <v>110</v>
      </c>
      <c r="M6240" s="20" t="s">
        <v>110</v>
      </c>
    </row>
    <row r="6241" spans="2:13" x14ac:dyDescent="0.2">
      <c r="B6241" s="19">
        <v>43300</v>
      </c>
      <c r="C6241" s="18">
        <v>0.19164714272242894</v>
      </c>
      <c r="D6241" s="20" t="s">
        <v>41</v>
      </c>
      <c r="E6241" s="20" t="s">
        <v>49</v>
      </c>
      <c r="F6241" s="20">
        <v>1000000460</v>
      </c>
      <c r="G6241" s="20" t="s">
        <v>48</v>
      </c>
      <c r="H6241" s="20" t="s">
        <v>8</v>
      </c>
      <c r="I6241" s="20">
        <v>20000099</v>
      </c>
      <c r="J6241" s="20" t="s">
        <v>18</v>
      </c>
      <c r="K6241" s="20" t="s">
        <v>110</v>
      </c>
      <c r="L6241" s="20" t="s">
        <v>110</v>
      </c>
      <c r="M6241" s="20" t="s">
        <v>110</v>
      </c>
    </row>
    <row r="6242" spans="2:13" x14ac:dyDescent="0.2">
      <c r="B6242" s="19">
        <v>43301</v>
      </c>
      <c r="C6242" s="18">
        <v>0.19548008557687752</v>
      </c>
      <c r="D6242" s="20" t="s">
        <v>41</v>
      </c>
      <c r="E6242" s="20" t="s">
        <v>49</v>
      </c>
      <c r="F6242" s="20">
        <v>1000000460</v>
      </c>
      <c r="G6242" s="20" t="s">
        <v>48</v>
      </c>
      <c r="H6242" s="20" t="s">
        <v>8</v>
      </c>
      <c r="I6242" s="20">
        <v>20000099</v>
      </c>
      <c r="J6242" s="20" t="s">
        <v>18</v>
      </c>
      <c r="K6242" s="20" t="s">
        <v>110</v>
      </c>
      <c r="L6242" s="20" t="s">
        <v>110</v>
      </c>
      <c r="M6242" s="20" t="s">
        <v>110</v>
      </c>
    </row>
    <row r="6243" spans="2:13" x14ac:dyDescent="0.2">
      <c r="B6243" s="19">
        <v>43252</v>
      </c>
      <c r="C6243" s="18">
        <v>0.13</v>
      </c>
      <c r="D6243" s="20" t="s">
        <v>3</v>
      </c>
      <c r="E6243" s="20" t="s">
        <v>10</v>
      </c>
      <c r="F6243" s="20">
        <v>1000002986</v>
      </c>
      <c r="G6243" s="20" t="s">
        <v>9</v>
      </c>
      <c r="H6243" s="20" t="s">
        <v>8</v>
      </c>
      <c r="I6243" s="20">
        <v>10000064</v>
      </c>
      <c r="J6243" s="20" t="s">
        <v>51</v>
      </c>
      <c r="K6243" s="20" t="s">
        <v>110</v>
      </c>
      <c r="L6243" s="20" t="s">
        <v>110</v>
      </c>
      <c r="M6243" s="20" t="s">
        <v>110</v>
      </c>
    </row>
    <row r="6244" spans="2:13" x14ac:dyDescent="0.2">
      <c r="B6244" s="19">
        <v>43253</v>
      </c>
      <c r="C6244" s="18">
        <v>0.1326</v>
      </c>
      <c r="D6244" s="20" t="s">
        <v>3</v>
      </c>
      <c r="E6244" s="20" t="s">
        <v>10</v>
      </c>
      <c r="F6244" s="20">
        <v>1000002986</v>
      </c>
      <c r="G6244" s="20" t="s">
        <v>9</v>
      </c>
      <c r="H6244" s="20" t="s">
        <v>8</v>
      </c>
      <c r="I6244" s="20">
        <v>10000064</v>
      </c>
      <c r="J6244" s="20" t="s">
        <v>51</v>
      </c>
      <c r="K6244" s="20" t="s">
        <v>110</v>
      </c>
      <c r="L6244" s="20" t="s">
        <v>110</v>
      </c>
      <c r="M6244" s="20" t="s">
        <v>110</v>
      </c>
    </row>
    <row r="6245" spans="2:13" x14ac:dyDescent="0.2">
      <c r="B6245" s="19">
        <v>43252</v>
      </c>
      <c r="C6245" s="18">
        <v>0.7</v>
      </c>
      <c r="D6245" s="20" t="s">
        <v>3</v>
      </c>
      <c r="E6245" s="20" t="s">
        <v>57</v>
      </c>
      <c r="F6245" s="20">
        <v>1000000192</v>
      </c>
      <c r="G6245" s="20" t="s">
        <v>56</v>
      </c>
      <c r="H6245" s="20" t="s">
        <v>8</v>
      </c>
      <c r="I6245" s="20">
        <v>20000018</v>
      </c>
      <c r="J6245" s="20" t="s">
        <v>81</v>
      </c>
      <c r="K6245" s="20" t="s">
        <v>110</v>
      </c>
      <c r="L6245" s="20" t="s">
        <v>110</v>
      </c>
      <c r="M6245" s="20" t="s">
        <v>110</v>
      </c>
    </row>
    <row r="6246" spans="2:13" x14ac:dyDescent="0.2">
      <c r="B6246" s="19">
        <v>43253</v>
      </c>
      <c r="C6246" s="18">
        <v>0.71400000000000008</v>
      </c>
      <c r="D6246" s="20" t="s">
        <v>3</v>
      </c>
      <c r="E6246" s="20" t="s">
        <v>57</v>
      </c>
      <c r="F6246" s="20">
        <v>1000000192</v>
      </c>
      <c r="G6246" s="20" t="s">
        <v>56</v>
      </c>
      <c r="H6246" s="20" t="s">
        <v>8</v>
      </c>
      <c r="I6246" s="20">
        <v>20000018</v>
      </c>
      <c r="J6246" s="20" t="s">
        <v>81</v>
      </c>
      <c r="K6246" s="20" t="s">
        <v>110</v>
      </c>
      <c r="L6246" s="20" t="s">
        <v>110</v>
      </c>
      <c r="M6246" s="20" t="s">
        <v>110</v>
      </c>
    </row>
    <row r="6247" spans="2:13" x14ac:dyDescent="0.2">
      <c r="B6247" s="19">
        <v>43254</v>
      </c>
      <c r="C6247" s="18">
        <v>0.72828000000000004</v>
      </c>
      <c r="D6247" s="20" t="s">
        <v>3</v>
      </c>
      <c r="E6247" s="20" t="s">
        <v>57</v>
      </c>
      <c r="F6247" s="20">
        <v>1000000192</v>
      </c>
      <c r="G6247" s="20" t="s">
        <v>56</v>
      </c>
      <c r="H6247" s="20" t="s">
        <v>8</v>
      </c>
      <c r="I6247" s="20">
        <v>20000018</v>
      </c>
      <c r="J6247" s="20" t="s">
        <v>81</v>
      </c>
      <c r="K6247" s="20" t="s">
        <v>110</v>
      </c>
      <c r="L6247" s="20" t="s">
        <v>110</v>
      </c>
      <c r="M6247" s="20" t="s">
        <v>110</v>
      </c>
    </row>
    <row r="6248" spans="2:13" x14ac:dyDescent="0.2">
      <c r="B6248" s="19">
        <v>43255</v>
      </c>
      <c r="C6248" s="18">
        <v>0.74284559999999999</v>
      </c>
      <c r="D6248" s="20" t="s">
        <v>3</v>
      </c>
      <c r="E6248" s="20" t="s">
        <v>57</v>
      </c>
      <c r="F6248" s="20">
        <v>1000000192</v>
      </c>
      <c r="G6248" s="20" t="s">
        <v>56</v>
      </c>
      <c r="H6248" s="20" t="s">
        <v>8</v>
      </c>
      <c r="I6248" s="20">
        <v>20000018</v>
      </c>
      <c r="J6248" s="20" t="s">
        <v>81</v>
      </c>
      <c r="K6248" s="20" t="s">
        <v>110</v>
      </c>
      <c r="L6248" s="20" t="s">
        <v>110</v>
      </c>
      <c r="M6248" s="20" t="s">
        <v>110</v>
      </c>
    </row>
    <row r="6249" spans="2:13" x14ac:dyDescent="0.2">
      <c r="B6249" s="19">
        <v>43256</v>
      </c>
      <c r="C6249" s="18">
        <v>0.75770251200000005</v>
      </c>
      <c r="D6249" s="20" t="s">
        <v>3</v>
      </c>
      <c r="E6249" s="20" t="s">
        <v>57</v>
      </c>
      <c r="F6249" s="20">
        <v>1000000192</v>
      </c>
      <c r="G6249" s="20" t="s">
        <v>56</v>
      </c>
      <c r="H6249" s="20" t="s">
        <v>8</v>
      </c>
      <c r="I6249" s="20">
        <v>20000018</v>
      </c>
      <c r="J6249" s="20" t="s">
        <v>81</v>
      </c>
      <c r="K6249" s="20" t="s">
        <v>110</v>
      </c>
      <c r="L6249" s="20" t="s">
        <v>110</v>
      </c>
      <c r="M6249" s="20" t="s">
        <v>110</v>
      </c>
    </row>
    <row r="6250" spans="2:13" x14ac:dyDescent="0.2">
      <c r="B6250" s="19">
        <v>43257</v>
      </c>
      <c r="C6250" s="18">
        <v>0.7728565622400001</v>
      </c>
      <c r="D6250" s="20" t="s">
        <v>3</v>
      </c>
      <c r="E6250" s="20" t="s">
        <v>57</v>
      </c>
      <c r="F6250" s="20">
        <v>1000000192</v>
      </c>
      <c r="G6250" s="20" t="s">
        <v>56</v>
      </c>
      <c r="H6250" s="20" t="s">
        <v>8</v>
      </c>
      <c r="I6250" s="20">
        <v>20000018</v>
      </c>
      <c r="J6250" s="20" t="s">
        <v>81</v>
      </c>
      <c r="K6250" s="20" t="s">
        <v>110</v>
      </c>
      <c r="L6250" s="20" t="s">
        <v>110</v>
      </c>
      <c r="M6250" s="20" t="s">
        <v>110</v>
      </c>
    </row>
    <row r="6251" spans="2:13" x14ac:dyDescent="0.2">
      <c r="B6251" s="19">
        <v>43258</v>
      </c>
      <c r="C6251" s="18">
        <v>0.78831369348480007</v>
      </c>
      <c r="D6251" s="20" t="s">
        <v>3</v>
      </c>
      <c r="E6251" s="20" t="s">
        <v>57</v>
      </c>
      <c r="F6251" s="20">
        <v>1000000192</v>
      </c>
      <c r="G6251" s="20" t="s">
        <v>56</v>
      </c>
      <c r="H6251" s="20" t="s">
        <v>8</v>
      </c>
      <c r="I6251" s="20">
        <v>20000018</v>
      </c>
      <c r="J6251" s="20" t="s">
        <v>81</v>
      </c>
      <c r="K6251" s="20" t="s">
        <v>110</v>
      </c>
      <c r="L6251" s="20" t="s">
        <v>110</v>
      </c>
      <c r="M6251" s="20" t="s">
        <v>110</v>
      </c>
    </row>
    <row r="6252" spans="2:13" x14ac:dyDescent="0.2">
      <c r="B6252" s="19">
        <v>43259</v>
      </c>
      <c r="C6252" s="18">
        <v>0.80407996735449616</v>
      </c>
      <c r="D6252" s="20" t="s">
        <v>3</v>
      </c>
      <c r="E6252" s="20" t="s">
        <v>57</v>
      </c>
      <c r="F6252" s="20">
        <v>1000000192</v>
      </c>
      <c r="G6252" s="20" t="s">
        <v>56</v>
      </c>
      <c r="H6252" s="20" t="s">
        <v>8</v>
      </c>
      <c r="I6252" s="20">
        <v>20000018</v>
      </c>
      <c r="J6252" s="20" t="s">
        <v>81</v>
      </c>
      <c r="K6252" s="20" t="s">
        <v>110</v>
      </c>
      <c r="L6252" s="20" t="s">
        <v>110</v>
      </c>
      <c r="M6252" s="20" t="s">
        <v>110</v>
      </c>
    </row>
    <row r="6253" spans="2:13" x14ac:dyDescent="0.2">
      <c r="B6253" s="19">
        <v>43260</v>
      </c>
      <c r="C6253" s="18">
        <v>0.82016156670158613</v>
      </c>
      <c r="D6253" s="20" t="s">
        <v>3</v>
      </c>
      <c r="E6253" s="20" t="s">
        <v>57</v>
      </c>
      <c r="F6253" s="20">
        <v>1000000192</v>
      </c>
      <c r="G6253" s="20" t="s">
        <v>56</v>
      </c>
      <c r="H6253" s="20" t="s">
        <v>8</v>
      </c>
      <c r="I6253" s="20">
        <v>20000018</v>
      </c>
      <c r="J6253" s="20" t="s">
        <v>81</v>
      </c>
      <c r="K6253" s="20" t="s">
        <v>110</v>
      </c>
      <c r="L6253" s="20" t="s">
        <v>110</v>
      </c>
      <c r="M6253" s="20" t="s">
        <v>110</v>
      </c>
    </row>
    <row r="6254" spans="2:13" x14ac:dyDescent="0.2">
      <c r="B6254" s="19">
        <v>43261</v>
      </c>
      <c r="C6254" s="18">
        <v>0.83656479803561778</v>
      </c>
      <c r="D6254" s="20" t="s">
        <v>3</v>
      </c>
      <c r="E6254" s="20" t="s">
        <v>57</v>
      </c>
      <c r="F6254" s="20">
        <v>1000000192</v>
      </c>
      <c r="G6254" s="20" t="s">
        <v>56</v>
      </c>
      <c r="H6254" s="20" t="s">
        <v>8</v>
      </c>
      <c r="I6254" s="20">
        <v>20000018</v>
      </c>
      <c r="J6254" s="20" t="s">
        <v>81</v>
      </c>
      <c r="K6254" s="20" t="s">
        <v>110</v>
      </c>
      <c r="L6254" s="20" t="s">
        <v>110</v>
      </c>
      <c r="M6254" s="20" t="s">
        <v>110</v>
      </c>
    </row>
    <row r="6255" spans="2:13" x14ac:dyDescent="0.2">
      <c r="B6255" s="19">
        <v>43262</v>
      </c>
      <c r="C6255" s="18">
        <v>0.85329609399633011</v>
      </c>
      <c r="D6255" s="20" t="s">
        <v>3</v>
      </c>
      <c r="E6255" s="20" t="s">
        <v>57</v>
      </c>
      <c r="F6255" s="20">
        <v>1000000192</v>
      </c>
      <c r="G6255" s="20" t="s">
        <v>56</v>
      </c>
      <c r="H6255" s="20" t="s">
        <v>8</v>
      </c>
      <c r="I6255" s="20">
        <v>20000018</v>
      </c>
      <c r="J6255" s="20" t="s">
        <v>81</v>
      </c>
      <c r="K6255" s="20" t="s">
        <v>110</v>
      </c>
      <c r="L6255" s="20" t="s">
        <v>110</v>
      </c>
      <c r="M6255" s="20" t="s">
        <v>110</v>
      </c>
    </row>
    <row r="6256" spans="2:13" x14ac:dyDescent="0.2">
      <c r="B6256" s="19">
        <v>43263</v>
      </c>
      <c r="C6256" s="18">
        <v>0.87036201587625672</v>
      </c>
      <c r="D6256" s="20" t="s">
        <v>3</v>
      </c>
      <c r="E6256" s="20" t="s">
        <v>57</v>
      </c>
      <c r="F6256" s="20">
        <v>1000000192</v>
      </c>
      <c r="G6256" s="20" t="s">
        <v>56</v>
      </c>
      <c r="H6256" s="20" t="s">
        <v>8</v>
      </c>
      <c r="I6256" s="20">
        <v>20000018</v>
      </c>
      <c r="J6256" s="20" t="s">
        <v>81</v>
      </c>
      <c r="K6256" s="20" t="s">
        <v>110</v>
      </c>
      <c r="L6256" s="20" t="s">
        <v>110</v>
      </c>
      <c r="M6256" s="20" t="s">
        <v>110</v>
      </c>
    </row>
    <row r="6257" spans="2:13" x14ac:dyDescent="0.2">
      <c r="B6257" s="19">
        <v>43264</v>
      </c>
      <c r="C6257" s="18">
        <v>0.88776925619378178</v>
      </c>
      <c r="D6257" s="20" t="s">
        <v>3</v>
      </c>
      <c r="E6257" s="20" t="s">
        <v>57</v>
      </c>
      <c r="F6257" s="20">
        <v>1000000192</v>
      </c>
      <c r="G6257" s="20" t="s">
        <v>56</v>
      </c>
      <c r="H6257" s="20" t="s">
        <v>8</v>
      </c>
      <c r="I6257" s="20">
        <v>20000018</v>
      </c>
      <c r="J6257" s="20" t="s">
        <v>81</v>
      </c>
      <c r="K6257" s="20" t="s">
        <v>110</v>
      </c>
      <c r="L6257" s="20" t="s">
        <v>110</v>
      </c>
      <c r="M6257" s="20" t="s">
        <v>110</v>
      </c>
    </row>
    <row r="6258" spans="2:13" x14ac:dyDescent="0.2">
      <c r="B6258" s="19">
        <v>43265</v>
      </c>
      <c r="C6258" s="18">
        <v>0.90552464131765742</v>
      </c>
      <c r="D6258" s="20" t="s">
        <v>3</v>
      </c>
      <c r="E6258" s="20" t="s">
        <v>57</v>
      </c>
      <c r="F6258" s="20">
        <v>1000000192</v>
      </c>
      <c r="G6258" s="20" t="s">
        <v>56</v>
      </c>
      <c r="H6258" s="20" t="s">
        <v>8</v>
      </c>
      <c r="I6258" s="20">
        <v>20000018</v>
      </c>
      <c r="J6258" s="20" t="s">
        <v>81</v>
      </c>
      <c r="K6258" s="20" t="s">
        <v>110</v>
      </c>
      <c r="L6258" s="20" t="s">
        <v>110</v>
      </c>
      <c r="M6258" s="20" t="s">
        <v>110</v>
      </c>
    </row>
    <row r="6259" spans="2:13" x14ac:dyDescent="0.2">
      <c r="B6259" s="19">
        <v>43266</v>
      </c>
      <c r="C6259" s="18">
        <v>0.92363513414401055</v>
      </c>
      <c r="D6259" s="20" t="s">
        <v>3</v>
      </c>
      <c r="E6259" s="20" t="s">
        <v>57</v>
      </c>
      <c r="F6259" s="20">
        <v>1000000192</v>
      </c>
      <c r="G6259" s="20" t="s">
        <v>56</v>
      </c>
      <c r="H6259" s="20" t="s">
        <v>8</v>
      </c>
      <c r="I6259" s="20">
        <v>20000018</v>
      </c>
      <c r="J6259" s="20" t="s">
        <v>81</v>
      </c>
      <c r="K6259" s="20" t="s">
        <v>110</v>
      </c>
      <c r="L6259" s="20" t="s">
        <v>110</v>
      </c>
      <c r="M6259" s="20" t="s">
        <v>110</v>
      </c>
    </row>
    <row r="6260" spans="2:13" x14ac:dyDescent="0.2">
      <c r="B6260" s="19">
        <v>43267</v>
      </c>
      <c r="C6260" s="18">
        <v>0.85410783682689073</v>
      </c>
      <c r="D6260" s="20" t="s">
        <v>3</v>
      </c>
      <c r="E6260" s="20" t="s">
        <v>57</v>
      </c>
      <c r="F6260" s="20">
        <v>1000000192</v>
      </c>
      <c r="G6260" s="20" t="s">
        <v>56</v>
      </c>
      <c r="H6260" s="20" t="s">
        <v>8</v>
      </c>
      <c r="I6260" s="20">
        <v>20000018</v>
      </c>
      <c r="J6260" s="20" t="s">
        <v>81</v>
      </c>
      <c r="K6260" s="20" t="s">
        <v>110</v>
      </c>
      <c r="L6260" s="20" t="s">
        <v>110</v>
      </c>
      <c r="M6260" s="20" t="s">
        <v>110</v>
      </c>
    </row>
    <row r="6261" spans="2:13" x14ac:dyDescent="0.2">
      <c r="B6261" s="19">
        <v>43268</v>
      </c>
      <c r="C6261" s="18">
        <v>0.87118999356342852</v>
      </c>
      <c r="D6261" s="20" t="s">
        <v>3</v>
      </c>
      <c r="E6261" s="20" t="s">
        <v>57</v>
      </c>
      <c r="F6261" s="20">
        <v>1000000192</v>
      </c>
      <c r="G6261" s="20" t="s">
        <v>56</v>
      </c>
      <c r="H6261" s="20" t="s">
        <v>8</v>
      </c>
      <c r="I6261" s="20">
        <v>20000018</v>
      </c>
      <c r="J6261" s="20" t="s">
        <v>81</v>
      </c>
      <c r="K6261" s="20" t="s">
        <v>110</v>
      </c>
      <c r="L6261" s="20" t="s">
        <v>110</v>
      </c>
      <c r="M6261" s="20" t="s">
        <v>110</v>
      </c>
    </row>
    <row r="6262" spans="2:13" x14ac:dyDescent="0.2">
      <c r="B6262" s="19">
        <v>43269</v>
      </c>
      <c r="C6262" s="18">
        <v>0.88861379343469704</v>
      </c>
      <c r="D6262" s="20" t="s">
        <v>3</v>
      </c>
      <c r="E6262" s="20" t="s">
        <v>57</v>
      </c>
      <c r="F6262" s="20">
        <v>1000000192</v>
      </c>
      <c r="G6262" s="20" t="s">
        <v>56</v>
      </c>
      <c r="H6262" s="20" t="s">
        <v>8</v>
      </c>
      <c r="I6262" s="20">
        <v>20000018</v>
      </c>
      <c r="J6262" s="20" t="s">
        <v>81</v>
      </c>
      <c r="K6262" s="20" t="s">
        <v>110</v>
      </c>
      <c r="L6262" s="20" t="s">
        <v>110</v>
      </c>
      <c r="M6262" s="20" t="s">
        <v>110</v>
      </c>
    </row>
    <row r="6263" spans="2:13" x14ac:dyDescent="0.2">
      <c r="B6263" s="19">
        <v>43270</v>
      </c>
      <c r="C6263" s="18">
        <v>0.90638606930339105</v>
      </c>
      <c r="D6263" s="20" t="s">
        <v>3</v>
      </c>
      <c r="E6263" s="20" t="s">
        <v>57</v>
      </c>
      <c r="F6263" s="20">
        <v>1000000192</v>
      </c>
      <c r="G6263" s="20" t="s">
        <v>56</v>
      </c>
      <c r="H6263" s="20" t="s">
        <v>8</v>
      </c>
      <c r="I6263" s="20">
        <v>20000018</v>
      </c>
      <c r="J6263" s="20" t="s">
        <v>81</v>
      </c>
      <c r="K6263" s="20" t="s">
        <v>110</v>
      </c>
      <c r="L6263" s="20" t="s">
        <v>110</v>
      </c>
      <c r="M6263" s="20" t="s">
        <v>110</v>
      </c>
    </row>
    <row r="6264" spans="2:13" x14ac:dyDescent="0.2">
      <c r="B6264" s="19">
        <v>43271</v>
      </c>
      <c r="C6264" s="18">
        <v>0.92451379068945894</v>
      </c>
      <c r="D6264" s="20" t="s">
        <v>3</v>
      </c>
      <c r="E6264" s="20" t="s">
        <v>57</v>
      </c>
      <c r="F6264" s="20">
        <v>1000000192</v>
      </c>
      <c r="G6264" s="20" t="s">
        <v>56</v>
      </c>
      <c r="H6264" s="20" t="s">
        <v>8</v>
      </c>
      <c r="I6264" s="20">
        <v>20000018</v>
      </c>
      <c r="J6264" s="20" t="s">
        <v>81</v>
      </c>
      <c r="K6264" s="20" t="s">
        <v>110</v>
      </c>
      <c r="L6264" s="20" t="s">
        <v>110</v>
      </c>
      <c r="M6264" s="20" t="s">
        <v>110</v>
      </c>
    </row>
    <row r="6265" spans="2:13" x14ac:dyDescent="0.2">
      <c r="B6265" s="19">
        <v>43272</v>
      </c>
      <c r="C6265" s="18">
        <v>0.9430040665032482</v>
      </c>
      <c r="D6265" s="20" t="s">
        <v>3</v>
      </c>
      <c r="E6265" s="20" t="s">
        <v>57</v>
      </c>
      <c r="F6265" s="20">
        <v>1000000192</v>
      </c>
      <c r="G6265" s="20" t="s">
        <v>56</v>
      </c>
      <c r="H6265" s="20" t="s">
        <v>8</v>
      </c>
      <c r="I6265" s="20">
        <v>20000018</v>
      </c>
      <c r="J6265" s="20" t="s">
        <v>81</v>
      </c>
      <c r="K6265" s="20" t="s">
        <v>110</v>
      </c>
      <c r="L6265" s="20" t="s">
        <v>110</v>
      </c>
      <c r="M6265" s="20" t="s">
        <v>110</v>
      </c>
    </row>
    <row r="6266" spans="2:13" x14ac:dyDescent="0.2">
      <c r="B6266" s="19">
        <v>43273</v>
      </c>
      <c r="C6266" s="18">
        <v>0.9618641478333132</v>
      </c>
      <c r="D6266" s="20" t="s">
        <v>3</v>
      </c>
      <c r="E6266" s="20" t="s">
        <v>57</v>
      </c>
      <c r="F6266" s="20">
        <v>1000000192</v>
      </c>
      <c r="G6266" s="20" t="s">
        <v>56</v>
      </c>
      <c r="H6266" s="20" t="s">
        <v>8</v>
      </c>
      <c r="I6266" s="20">
        <v>20000018</v>
      </c>
      <c r="J6266" s="20" t="s">
        <v>81</v>
      </c>
      <c r="K6266" s="20" t="s">
        <v>110</v>
      </c>
      <c r="L6266" s="20" t="s">
        <v>110</v>
      </c>
      <c r="M6266" s="20" t="s">
        <v>110</v>
      </c>
    </row>
    <row r="6267" spans="2:13" x14ac:dyDescent="0.2">
      <c r="B6267" s="19">
        <v>43274</v>
      </c>
      <c r="C6267" s="18">
        <v>0.98110143078997936</v>
      </c>
      <c r="D6267" s="20" t="s">
        <v>3</v>
      </c>
      <c r="E6267" s="20" t="s">
        <v>57</v>
      </c>
      <c r="F6267" s="20">
        <v>1000000192</v>
      </c>
      <c r="G6267" s="20" t="s">
        <v>56</v>
      </c>
      <c r="H6267" s="20" t="s">
        <v>8</v>
      </c>
      <c r="I6267" s="20">
        <v>20000018</v>
      </c>
      <c r="J6267" s="20" t="s">
        <v>81</v>
      </c>
      <c r="K6267" s="20" t="s">
        <v>110</v>
      </c>
      <c r="L6267" s="20" t="s">
        <v>110</v>
      </c>
      <c r="M6267" s="20" t="s">
        <v>110</v>
      </c>
    </row>
    <row r="6268" spans="2:13" x14ac:dyDescent="0.2">
      <c r="B6268" s="19">
        <v>43275</v>
      </c>
      <c r="C6268" s="18">
        <v>1.000723459405779</v>
      </c>
      <c r="D6268" s="20" t="s">
        <v>3</v>
      </c>
      <c r="E6268" s="20" t="s">
        <v>57</v>
      </c>
      <c r="F6268" s="20">
        <v>1000000192</v>
      </c>
      <c r="G6268" s="20" t="s">
        <v>56</v>
      </c>
      <c r="H6268" s="20" t="s">
        <v>8</v>
      </c>
      <c r="I6268" s="20">
        <v>20000018</v>
      </c>
      <c r="J6268" s="20" t="s">
        <v>81</v>
      </c>
      <c r="K6268" s="20" t="s">
        <v>110</v>
      </c>
      <c r="L6268" s="20" t="s">
        <v>110</v>
      </c>
      <c r="M6268" s="20" t="s">
        <v>110</v>
      </c>
    </row>
    <row r="6269" spans="2:13" x14ac:dyDescent="0.2">
      <c r="B6269" s="19">
        <v>43276</v>
      </c>
      <c r="C6269" s="18">
        <v>1.0207379285938945</v>
      </c>
      <c r="D6269" s="20" t="s">
        <v>3</v>
      </c>
      <c r="E6269" s="20" t="s">
        <v>57</v>
      </c>
      <c r="F6269" s="20">
        <v>1000000192</v>
      </c>
      <c r="G6269" s="20" t="s">
        <v>56</v>
      </c>
      <c r="H6269" s="20" t="s">
        <v>8</v>
      </c>
      <c r="I6269" s="20">
        <v>20000018</v>
      </c>
      <c r="J6269" s="20" t="s">
        <v>81</v>
      </c>
      <c r="K6269" s="20" t="s">
        <v>110</v>
      </c>
      <c r="L6269" s="20" t="s">
        <v>110</v>
      </c>
      <c r="M6269" s="20" t="s">
        <v>110</v>
      </c>
    </row>
    <row r="6270" spans="2:13" x14ac:dyDescent="0.2">
      <c r="B6270" s="19">
        <v>43277</v>
      </c>
      <c r="C6270" s="18">
        <v>1.0411526871657724</v>
      </c>
      <c r="D6270" s="20" t="s">
        <v>3</v>
      </c>
      <c r="E6270" s="20" t="s">
        <v>57</v>
      </c>
      <c r="F6270" s="20">
        <v>1000000192</v>
      </c>
      <c r="G6270" s="20" t="s">
        <v>56</v>
      </c>
      <c r="H6270" s="20" t="s">
        <v>8</v>
      </c>
      <c r="I6270" s="20">
        <v>20000018</v>
      </c>
      <c r="J6270" s="20" t="s">
        <v>81</v>
      </c>
      <c r="K6270" s="20" t="s">
        <v>110</v>
      </c>
      <c r="L6270" s="20" t="s">
        <v>110</v>
      </c>
      <c r="M6270" s="20" t="s">
        <v>110</v>
      </c>
    </row>
    <row r="6271" spans="2:13" x14ac:dyDescent="0.2">
      <c r="B6271" s="19">
        <v>43278</v>
      </c>
      <c r="C6271" s="18">
        <v>1.0619757409090878</v>
      </c>
      <c r="D6271" s="20" t="s">
        <v>3</v>
      </c>
      <c r="E6271" s="20" t="s">
        <v>57</v>
      </c>
      <c r="F6271" s="20">
        <v>1000000192</v>
      </c>
      <c r="G6271" s="20" t="s">
        <v>56</v>
      </c>
      <c r="H6271" s="20" t="s">
        <v>8</v>
      </c>
      <c r="I6271" s="20">
        <v>20000018</v>
      </c>
      <c r="J6271" s="20" t="s">
        <v>81</v>
      </c>
      <c r="K6271" s="20" t="s">
        <v>110</v>
      </c>
      <c r="L6271" s="20" t="s">
        <v>110</v>
      </c>
      <c r="M6271" s="20" t="s">
        <v>110</v>
      </c>
    </row>
    <row r="6272" spans="2:13" x14ac:dyDescent="0.2">
      <c r="B6272" s="19">
        <v>43279</v>
      </c>
      <c r="C6272" s="18">
        <v>1.0832152557272696</v>
      </c>
      <c r="D6272" s="20" t="s">
        <v>3</v>
      </c>
      <c r="E6272" s="20" t="s">
        <v>57</v>
      </c>
      <c r="F6272" s="20">
        <v>1000000192</v>
      </c>
      <c r="G6272" s="20" t="s">
        <v>56</v>
      </c>
      <c r="H6272" s="20" t="s">
        <v>8</v>
      </c>
      <c r="I6272" s="20">
        <v>20000018</v>
      </c>
      <c r="J6272" s="20" t="s">
        <v>81</v>
      </c>
      <c r="K6272" s="20" t="s">
        <v>110</v>
      </c>
      <c r="L6272" s="20" t="s">
        <v>110</v>
      </c>
      <c r="M6272" s="20" t="s">
        <v>110</v>
      </c>
    </row>
    <row r="6273" spans="2:13" x14ac:dyDescent="0.2">
      <c r="B6273" s="19">
        <v>43280</v>
      </c>
      <c r="C6273" s="18">
        <v>1.1048795608418149</v>
      </c>
      <c r="D6273" s="20" t="s">
        <v>3</v>
      </c>
      <c r="E6273" s="20" t="s">
        <v>57</v>
      </c>
      <c r="F6273" s="20">
        <v>1000000192</v>
      </c>
      <c r="G6273" s="20" t="s">
        <v>56</v>
      </c>
      <c r="H6273" s="20" t="s">
        <v>8</v>
      </c>
      <c r="I6273" s="20">
        <v>20000018</v>
      </c>
      <c r="J6273" s="20" t="s">
        <v>81</v>
      </c>
      <c r="K6273" s="20" t="s">
        <v>110</v>
      </c>
      <c r="L6273" s="20" t="s">
        <v>110</v>
      </c>
      <c r="M6273" s="20" t="s">
        <v>110</v>
      </c>
    </row>
    <row r="6274" spans="2:13" x14ac:dyDescent="0.2">
      <c r="B6274" s="19">
        <v>43281</v>
      </c>
      <c r="C6274" s="18">
        <v>1.1269771520586511</v>
      </c>
      <c r="D6274" s="20" t="s">
        <v>3</v>
      </c>
      <c r="E6274" s="20" t="s">
        <v>57</v>
      </c>
      <c r="F6274" s="20">
        <v>1000000192</v>
      </c>
      <c r="G6274" s="20" t="s">
        <v>56</v>
      </c>
      <c r="H6274" s="20" t="s">
        <v>8</v>
      </c>
      <c r="I6274" s="20">
        <v>20000018</v>
      </c>
      <c r="J6274" s="20" t="s">
        <v>81</v>
      </c>
      <c r="K6274" s="20" t="s">
        <v>110</v>
      </c>
      <c r="L6274" s="20" t="s">
        <v>110</v>
      </c>
      <c r="M6274" s="20" t="s">
        <v>110</v>
      </c>
    </row>
    <row r="6275" spans="2:13" x14ac:dyDescent="0.2">
      <c r="B6275" s="19">
        <v>43282</v>
      </c>
      <c r="C6275" s="18">
        <v>1.1495166950998241</v>
      </c>
      <c r="D6275" s="20" t="s">
        <v>3</v>
      </c>
      <c r="E6275" s="20" t="s">
        <v>57</v>
      </c>
      <c r="F6275" s="20">
        <v>1000000192</v>
      </c>
      <c r="G6275" s="20" t="s">
        <v>56</v>
      </c>
      <c r="H6275" s="20" t="s">
        <v>8</v>
      </c>
      <c r="I6275" s="20">
        <v>20000018</v>
      </c>
      <c r="J6275" s="20" t="s">
        <v>81</v>
      </c>
      <c r="K6275" s="20" t="s">
        <v>110</v>
      </c>
      <c r="L6275" s="20" t="s">
        <v>110</v>
      </c>
      <c r="M6275" s="20" t="s">
        <v>110</v>
      </c>
    </row>
    <row r="6276" spans="2:13" x14ac:dyDescent="0.2">
      <c r="B6276" s="19">
        <v>43283</v>
      </c>
      <c r="C6276" s="18">
        <v>1.1725070290018207</v>
      </c>
      <c r="D6276" s="20" t="s">
        <v>3</v>
      </c>
      <c r="E6276" s="20" t="s">
        <v>57</v>
      </c>
      <c r="F6276" s="20">
        <v>1000000192</v>
      </c>
      <c r="G6276" s="20" t="s">
        <v>56</v>
      </c>
      <c r="H6276" s="20" t="s">
        <v>8</v>
      </c>
      <c r="I6276" s="20">
        <v>20000018</v>
      </c>
      <c r="J6276" s="20" t="s">
        <v>81</v>
      </c>
      <c r="K6276" s="20" t="s">
        <v>110</v>
      </c>
      <c r="L6276" s="20" t="s">
        <v>110</v>
      </c>
      <c r="M6276" s="20" t="s">
        <v>110</v>
      </c>
    </row>
    <row r="6277" spans="2:13" x14ac:dyDescent="0.2">
      <c r="B6277" s="19">
        <v>43284</v>
      </c>
      <c r="C6277" s="18">
        <v>1.1959571695818572</v>
      </c>
      <c r="D6277" s="20" t="s">
        <v>3</v>
      </c>
      <c r="E6277" s="20" t="s">
        <v>57</v>
      </c>
      <c r="F6277" s="20">
        <v>1000000192</v>
      </c>
      <c r="G6277" s="20" t="s">
        <v>56</v>
      </c>
      <c r="H6277" s="20" t="s">
        <v>8</v>
      </c>
      <c r="I6277" s="20">
        <v>20000018</v>
      </c>
      <c r="J6277" s="20" t="s">
        <v>81</v>
      </c>
      <c r="K6277" s="20" t="s">
        <v>110</v>
      </c>
      <c r="L6277" s="20" t="s">
        <v>110</v>
      </c>
      <c r="M6277" s="20" t="s">
        <v>110</v>
      </c>
    </row>
    <row r="6278" spans="2:13" x14ac:dyDescent="0.2">
      <c r="B6278" s="19">
        <v>43285</v>
      </c>
      <c r="C6278" s="18">
        <v>1.2198763129734944</v>
      </c>
      <c r="D6278" s="20" t="s">
        <v>3</v>
      </c>
      <c r="E6278" s="20" t="s">
        <v>57</v>
      </c>
      <c r="F6278" s="20">
        <v>1000000192</v>
      </c>
      <c r="G6278" s="20" t="s">
        <v>56</v>
      </c>
      <c r="H6278" s="20" t="s">
        <v>8</v>
      </c>
      <c r="I6278" s="20">
        <v>20000018</v>
      </c>
      <c r="J6278" s="20" t="s">
        <v>81</v>
      </c>
      <c r="K6278" s="20" t="s">
        <v>110</v>
      </c>
      <c r="L6278" s="20" t="s">
        <v>110</v>
      </c>
      <c r="M6278" s="20" t="s">
        <v>110</v>
      </c>
    </row>
    <row r="6279" spans="2:13" x14ac:dyDescent="0.2">
      <c r="B6279" s="19">
        <v>43286</v>
      </c>
      <c r="C6279" s="18">
        <v>1.2442738392329644</v>
      </c>
      <c r="D6279" s="20" t="s">
        <v>3</v>
      </c>
      <c r="E6279" s="20" t="s">
        <v>57</v>
      </c>
      <c r="F6279" s="20">
        <v>1000000192</v>
      </c>
      <c r="G6279" s="20" t="s">
        <v>56</v>
      </c>
      <c r="H6279" s="20" t="s">
        <v>8</v>
      </c>
      <c r="I6279" s="20">
        <v>20000018</v>
      </c>
      <c r="J6279" s="20" t="s">
        <v>81</v>
      </c>
      <c r="K6279" s="20" t="s">
        <v>110</v>
      </c>
      <c r="L6279" s="20" t="s">
        <v>110</v>
      </c>
      <c r="M6279" s="20" t="s">
        <v>110</v>
      </c>
    </row>
    <row r="6280" spans="2:13" x14ac:dyDescent="0.2">
      <c r="B6280" s="19">
        <v>43287</v>
      </c>
      <c r="C6280" s="18">
        <v>1.2691593160176238</v>
      </c>
      <c r="D6280" s="20" t="s">
        <v>3</v>
      </c>
      <c r="E6280" s="20" t="s">
        <v>57</v>
      </c>
      <c r="F6280" s="20">
        <v>1000000192</v>
      </c>
      <c r="G6280" s="20" t="s">
        <v>56</v>
      </c>
      <c r="H6280" s="20" t="s">
        <v>8</v>
      </c>
      <c r="I6280" s="20">
        <v>20000018</v>
      </c>
      <c r="J6280" s="20" t="s">
        <v>81</v>
      </c>
      <c r="K6280" s="20" t="s">
        <v>110</v>
      </c>
      <c r="L6280" s="20" t="s">
        <v>110</v>
      </c>
      <c r="M6280" s="20" t="s">
        <v>110</v>
      </c>
    </row>
    <row r="6281" spans="2:13" x14ac:dyDescent="0.2">
      <c r="B6281" s="19">
        <v>43288</v>
      </c>
      <c r="C6281" s="18">
        <v>1.2945425023379762</v>
      </c>
      <c r="D6281" s="20" t="s">
        <v>3</v>
      </c>
      <c r="E6281" s="20" t="s">
        <v>57</v>
      </c>
      <c r="F6281" s="20">
        <v>1000000192</v>
      </c>
      <c r="G6281" s="20" t="s">
        <v>56</v>
      </c>
      <c r="H6281" s="20" t="s">
        <v>8</v>
      </c>
      <c r="I6281" s="20">
        <v>20000018</v>
      </c>
      <c r="J6281" s="20" t="s">
        <v>81</v>
      </c>
      <c r="K6281" s="20" t="s">
        <v>110</v>
      </c>
      <c r="L6281" s="20" t="s">
        <v>110</v>
      </c>
      <c r="M6281" s="20" t="s">
        <v>110</v>
      </c>
    </row>
    <row r="6282" spans="2:13" x14ac:dyDescent="0.2">
      <c r="B6282" s="19">
        <v>43289</v>
      </c>
      <c r="C6282" s="18">
        <v>0.97443335238473561</v>
      </c>
      <c r="D6282" s="20" t="s">
        <v>3</v>
      </c>
      <c r="E6282" s="20" t="s">
        <v>57</v>
      </c>
      <c r="F6282" s="20">
        <v>1000000192</v>
      </c>
      <c r="G6282" s="20" t="s">
        <v>56</v>
      </c>
      <c r="H6282" s="20" t="s">
        <v>8</v>
      </c>
      <c r="I6282" s="20">
        <v>20000018</v>
      </c>
      <c r="J6282" s="20" t="s">
        <v>81</v>
      </c>
      <c r="K6282" s="20" t="s">
        <v>110</v>
      </c>
      <c r="L6282" s="20" t="s">
        <v>110</v>
      </c>
      <c r="M6282" s="20" t="s">
        <v>110</v>
      </c>
    </row>
    <row r="6283" spans="2:13" x14ac:dyDescent="0.2">
      <c r="B6283" s="19">
        <v>43290</v>
      </c>
      <c r="C6283" s="18">
        <v>0.99392201943243041</v>
      </c>
      <c r="D6283" s="20" t="s">
        <v>3</v>
      </c>
      <c r="E6283" s="20" t="s">
        <v>57</v>
      </c>
      <c r="F6283" s="20">
        <v>1000000192</v>
      </c>
      <c r="G6283" s="20" t="s">
        <v>56</v>
      </c>
      <c r="H6283" s="20" t="s">
        <v>8</v>
      </c>
      <c r="I6283" s="20">
        <v>20000018</v>
      </c>
      <c r="J6283" s="20" t="s">
        <v>81</v>
      </c>
      <c r="K6283" s="20" t="s">
        <v>110</v>
      </c>
      <c r="L6283" s="20" t="s">
        <v>110</v>
      </c>
      <c r="M6283" s="20" t="s">
        <v>110</v>
      </c>
    </row>
    <row r="6284" spans="2:13" x14ac:dyDescent="0.2">
      <c r="B6284" s="19">
        <v>43291</v>
      </c>
      <c r="C6284" s="18">
        <v>1.013800459821079</v>
      </c>
      <c r="D6284" s="20" t="s">
        <v>3</v>
      </c>
      <c r="E6284" s="20" t="s">
        <v>57</v>
      </c>
      <c r="F6284" s="20">
        <v>1000000192</v>
      </c>
      <c r="G6284" s="20" t="s">
        <v>56</v>
      </c>
      <c r="H6284" s="20" t="s">
        <v>8</v>
      </c>
      <c r="I6284" s="20">
        <v>20000018</v>
      </c>
      <c r="J6284" s="20" t="s">
        <v>81</v>
      </c>
      <c r="K6284" s="20" t="s">
        <v>110</v>
      </c>
      <c r="L6284" s="20" t="s">
        <v>110</v>
      </c>
      <c r="M6284" s="20" t="s">
        <v>110</v>
      </c>
    </row>
    <row r="6285" spans="2:13" x14ac:dyDescent="0.2">
      <c r="B6285" s="19">
        <v>43292</v>
      </c>
      <c r="C6285" s="18">
        <v>1.0340764690175006</v>
      </c>
      <c r="D6285" s="20" t="s">
        <v>3</v>
      </c>
      <c r="E6285" s="20" t="s">
        <v>57</v>
      </c>
      <c r="F6285" s="20">
        <v>1000000192</v>
      </c>
      <c r="G6285" s="20" t="s">
        <v>56</v>
      </c>
      <c r="H6285" s="20" t="s">
        <v>8</v>
      </c>
      <c r="I6285" s="20">
        <v>20000018</v>
      </c>
      <c r="J6285" s="20" t="s">
        <v>81</v>
      </c>
      <c r="K6285" s="20" t="s">
        <v>110</v>
      </c>
      <c r="L6285" s="20" t="s">
        <v>110</v>
      </c>
      <c r="M6285" s="20" t="s">
        <v>110</v>
      </c>
    </row>
    <row r="6286" spans="2:13" x14ac:dyDescent="0.2">
      <c r="B6286" s="19">
        <v>43293</v>
      </c>
      <c r="C6286" s="18">
        <v>1.0547579983978506</v>
      </c>
      <c r="D6286" s="20" t="s">
        <v>3</v>
      </c>
      <c r="E6286" s="20" t="s">
        <v>57</v>
      </c>
      <c r="F6286" s="20">
        <v>1000000192</v>
      </c>
      <c r="G6286" s="20" t="s">
        <v>56</v>
      </c>
      <c r="H6286" s="20" t="s">
        <v>8</v>
      </c>
      <c r="I6286" s="20">
        <v>20000018</v>
      </c>
      <c r="J6286" s="20" t="s">
        <v>81</v>
      </c>
      <c r="K6286" s="20" t="s">
        <v>110</v>
      </c>
      <c r="L6286" s="20" t="s">
        <v>110</v>
      </c>
      <c r="M6286" s="20" t="s">
        <v>110</v>
      </c>
    </row>
    <row r="6287" spans="2:13" x14ac:dyDescent="0.2">
      <c r="B6287" s="19">
        <v>43294</v>
      </c>
      <c r="C6287" s="18">
        <v>1.0758531583658075</v>
      </c>
      <c r="D6287" s="20" t="s">
        <v>3</v>
      </c>
      <c r="E6287" s="20" t="s">
        <v>57</v>
      </c>
      <c r="F6287" s="20">
        <v>1000000192</v>
      </c>
      <c r="G6287" s="20" t="s">
        <v>56</v>
      </c>
      <c r="H6287" s="20" t="s">
        <v>8</v>
      </c>
      <c r="I6287" s="20">
        <v>20000018</v>
      </c>
      <c r="J6287" s="20" t="s">
        <v>81</v>
      </c>
      <c r="K6287" s="20" t="s">
        <v>110</v>
      </c>
      <c r="L6287" s="20" t="s">
        <v>110</v>
      </c>
      <c r="M6287" s="20" t="s">
        <v>110</v>
      </c>
    </row>
    <row r="6288" spans="2:13" x14ac:dyDescent="0.2">
      <c r="B6288" s="19">
        <v>43295</v>
      </c>
      <c r="C6288" s="18">
        <v>1.0973702215331238</v>
      </c>
      <c r="D6288" s="20" t="s">
        <v>3</v>
      </c>
      <c r="E6288" s="20" t="s">
        <v>57</v>
      </c>
      <c r="F6288" s="20">
        <v>1000000192</v>
      </c>
      <c r="G6288" s="20" t="s">
        <v>56</v>
      </c>
      <c r="H6288" s="20" t="s">
        <v>8</v>
      </c>
      <c r="I6288" s="20">
        <v>20000018</v>
      </c>
      <c r="J6288" s="20" t="s">
        <v>81</v>
      </c>
      <c r="K6288" s="20" t="s">
        <v>110</v>
      </c>
      <c r="L6288" s="20" t="s">
        <v>110</v>
      </c>
      <c r="M6288" s="20" t="s">
        <v>110</v>
      </c>
    </row>
    <row r="6289" spans="2:13" x14ac:dyDescent="0.2">
      <c r="B6289" s="19">
        <v>43296</v>
      </c>
      <c r="C6289" s="18">
        <v>1.1193176259637863</v>
      </c>
      <c r="D6289" s="20" t="s">
        <v>3</v>
      </c>
      <c r="E6289" s="20" t="s">
        <v>57</v>
      </c>
      <c r="F6289" s="20">
        <v>1000000192</v>
      </c>
      <c r="G6289" s="20" t="s">
        <v>56</v>
      </c>
      <c r="H6289" s="20" t="s">
        <v>8</v>
      </c>
      <c r="I6289" s="20">
        <v>20000018</v>
      </c>
      <c r="J6289" s="20" t="s">
        <v>81</v>
      </c>
      <c r="K6289" s="20" t="s">
        <v>110</v>
      </c>
      <c r="L6289" s="20" t="s">
        <v>110</v>
      </c>
      <c r="M6289" s="20" t="s">
        <v>110</v>
      </c>
    </row>
    <row r="6290" spans="2:13" x14ac:dyDescent="0.2">
      <c r="B6290" s="19">
        <v>43297</v>
      </c>
      <c r="C6290" s="18">
        <v>1.141703978483062</v>
      </c>
      <c r="D6290" s="20" t="s">
        <v>3</v>
      </c>
      <c r="E6290" s="20" t="s">
        <v>57</v>
      </c>
      <c r="F6290" s="20">
        <v>1000000192</v>
      </c>
      <c r="G6290" s="20" t="s">
        <v>56</v>
      </c>
      <c r="H6290" s="20" t="s">
        <v>8</v>
      </c>
      <c r="I6290" s="20">
        <v>20000018</v>
      </c>
      <c r="J6290" s="20" t="s">
        <v>81</v>
      </c>
      <c r="K6290" s="20" t="s">
        <v>110</v>
      </c>
      <c r="L6290" s="20" t="s">
        <v>110</v>
      </c>
      <c r="M6290" s="20" t="s">
        <v>110</v>
      </c>
    </row>
    <row r="6291" spans="2:13" x14ac:dyDescent="0.2">
      <c r="B6291" s="19">
        <v>43298</v>
      </c>
      <c r="C6291" s="18">
        <v>1.1645380580527234</v>
      </c>
      <c r="D6291" s="20" t="s">
        <v>3</v>
      </c>
      <c r="E6291" s="20" t="s">
        <v>57</v>
      </c>
      <c r="F6291" s="20">
        <v>1000000192</v>
      </c>
      <c r="G6291" s="20" t="s">
        <v>56</v>
      </c>
      <c r="H6291" s="20" t="s">
        <v>8</v>
      </c>
      <c r="I6291" s="20">
        <v>20000018</v>
      </c>
      <c r="J6291" s="20" t="s">
        <v>81</v>
      </c>
      <c r="K6291" s="20" t="s">
        <v>110</v>
      </c>
      <c r="L6291" s="20" t="s">
        <v>110</v>
      </c>
      <c r="M6291" s="20" t="s">
        <v>110</v>
      </c>
    </row>
    <row r="6292" spans="2:13" x14ac:dyDescent="0.2">
      <c r="B6292" s="19">
        <v>43299</v>
      </c>
      <c r="C6292" s="18">
        <v>1.1878288192137778</v>
      </c>
      <c r="D6292" s="20" t="s">
        <v>3</v>
      </c>
      <c r="E6292" s="20" t="s">
        <v>57</v>
      </c>
      <c r="F6292" s="20">
        <v>1000000192</v>
      </c>
      <c r="G6292" s="20" t="s">
        <v>56</v>
      </c>
      <c r="H6292" s="20" t="s">
        <v>8</v>
      </c>
      <c r="I6292" s="20">
        <v>20000018</v>
      </c>
      <c r="J6292" s="20" t="s">
        <v>81</v>
      </c>
      <c r="K6292" s="20" t="s">
        <v>110</v>
      </c>
      <c r="L6292" s="20" t="s">
        <v>110</v>
      </c>
      <c r="M6292" s="20" t="s">
        <v>110</v>
      </c>
    </row>
    <row r="6293" spans="2:13" x14ac:dyDescent="0.2">
      <c r="B6293" s="19">
        <v>43300</v>
      </c>
      <c r="C6293" s="18">
        <v>1.2115853955980533</v>
      </c>
      <c r="D6293" s="20" t="s">
        <v>3</v>
      </c>
      <c r="E6293" s="20" t="s">
        <v>57</v>
      </c>
      <c r="F6293" s="20">
        <v>1000000192</v>
      </c>
      <c r="G6293" s="20" t="s">
        <v>56</v>
      </c>
      <c r="H6293" s="20" t="s">
        <v>8</v>
      </c>
      <c r="I6293" s="20">
        <v>20000018</v>
      </c>
      <c r="J6293" s="20" t="s">
        <v>81</v>
      </c>
      <c r="K6293" s="20" t="s">
        <v>110</v>
      </c>
      <c r="L6293" s="20" t="s">
        <v>110</v>
      </c>
      <c r="M6293" s="20" t="s">
        <v>110</v>
      </c>
    </row>
    <row r="6294" spans="2:13" x14ac:dyDescent="0.2">
      <c r="B6294" s="19">
        <v>43301</v>
      </c>
      <c r="C6294" s="18">
        <v>1.2358171035100145</v>
      </c>
      <c r="D6294" s="20" t="s">
        <v>3</v>
      </c>
      <c r="E6294" s="20" t="s">
        <v>57</v>
      </c>
      <c r="F6294" s="20">
        <v>1000000192</v>
      </c>
      <c r="G6294" s="20" t="s">
        <v>56</v>
      </c>
      <c r="H6294" s="20" t="s">
        <v>8</v>
      </c>
      <c r="I6294" s="20">
        <v>20000018</v>
      </c>
      <c r="J6294" s="20" t="s">
        <v>81</v>
      </c>
      <c r="K6294" s="20" t="s">
        <v>110</v>
      </c>
      <c r="L6294" s="20" t="s">
        <v>110</v>
      </c>
      <c r="M6294" s="20" t="s">
        <v>110</v>
      </c>
    </row>
    <row r="6295" spans="2:13" x14ac:dyDescent="0.2">
      <c r="B6295" s="19">
        <v>43252</v>
      </c>
      <c r="C6295" s="18">
        <v>0.86</v>
      </c>
      <c r="D6295" s="20" t="s">
        <v>20</v>
      </c>
      <c r="E6295" s="20" t="s">
        <v>62</v>
      </c>
      <c r="F6295" s="20">
        <v>1000002973</v>
      </c>
      <c r="G6295" s="20" t="s">
        <v>61</v>
      </c>
      <c r="H6295" s="20" t="s">
        <v>24</v>
      </c>
      <c r="I6295" s="20">
        <v>40000085</v>
      </c>
      <c r="J6295" s="20" t="s">
        <v>22</v>
      </c>
      <c r="K6295" s="20" t="s">
        <v>110</v>
      </c>
      <c r="L6295" s="20" t="s">
        <v>110</v>
      </c>
      <c r="M6295" s="20" t="s">
        <v>110</v>
      </c>
    </row>
    <row r="6296" spans="2:13" x14ac:dyDescent="0.2">
      <c r="B6296" s="19">
        <v>43253</v>
      </c>
      <c r="C6296" s="18">
        <v>0.87719999999999998</v>
      </c>
      <c r="D6296" s="20" t="s">
        <v>20</v>
      </c>
      <c r="E6296" s="20" t="s">
        <v>62</v>
      </c>
      <c r="F6296" s="20">
        <v>1000002973</v>
      </c>
      <c r="G6296" s="20" t="s">
        <v>61</v>
      </c>
      <c r="H6296" s="20" t="s">
        <v>24</v>
      </c>
      <c r="I6296" s="20">
        <v>40000085</v>
      </c>
      <c r="J6296" s="20" t="s">
        <v>22</v>
      </c>
      <c r="K6296" s="20" t="s">
        <v>110</v>
      </c>
      <c r="L6296" s="20" t="s">
        <v>110</v>
      </c>
      <c r="M6296" s="20" t="s">
        <v>110</v>
      </c>
    </row>
    <row r="6297" spans="2:13" x14ac:dyDescent="0.2">
      <c r="B6297" s="19">
        <v>43254</v>
      </c>
      <c r="C6297" s="18">
        <v>0.89474399999999998</v>
      </c>
      <c r="D6297" s="20" t="s">
        <v>20</v>
      </c>
      <c r="E6297" s="20" t="s">
        <v>62</v>
      </c>
      <c r="F6297" s="20">
        <v>1000002973</v>
      </c>
      <c r="G6297" s="20" t="s">
        <v>61</v>
      </c>
      <c r="H6297" s="20" t="s">
        <v>24</v>
      </c>
      <c r="I6297" s="20">
        <v>40000085</v>
      </c>
      <c r="J6297" s="20" t="s">
        <v>22</v>
      </c>
      <c r="K6297" s="20" t="s">
        <v>110</v>
      </c>
      <c r="L6297" s="20" t="s">
        <v>110</v>
      </c>
      <c r="M6297" s="20" t="s">
        <v>110</v>
      </c>
    </row>
    <row r="6298" spans="2:13" x14ac:dyDescent="0.2">
      <c r="B6298" s="19">
        <v>43255</v>
      </c>
      <c r="C6298" s="18">
        <v>0.91263888000000004</v>
      </c>
      <c r="D6298" s="20" t="s">
        <v>20</v>
      </c>
      <c r="E6298" s="20" t="s">
        <v>62</v>
      </c>
      <c r="F6298" s="20">
        <v>1000002973</v>
      </c>
      <c r="G6298" s="20" t="s">
        <v>61</v>
      </c>
      <c r="H6298" s="20" t="s">
        <v>24</v>
      </c>
      <c r="I6298" s="20">
        <v>40000085</v>
      </c>
      <c r="J6298" s="20" t="s">
        <v>22</v>
      </c>
      <c r="K6298" s="20" t="s">
        <v>110</v>
      </c>
      <c r="L6298" s="20" t="s">
        <v>110</v>
      </c>
      <c r="M6298" s="20" t="s">
        <v>110</v>
      </c>
    </row>
    <row r="6299" spans="2:13" x14ac:dyDescent="0.2">
      <c r="B6299" s="19">
        <v>43256</v>
      </c>
      <c r="C6299" s="18">
        <v>0.93089165760000014</v>
      </c>
      <c r="D6299" s="20" t="s">
        <v>20</v>
      </c>
      <c r="E6299" s="20" t="s">
        <v>62</v>
      </c>
      <c r="F6299" s="20">
        <v>1000002973</v>
      </c>
      <c r="G6299" s="20" t="s">
        <v>61</v>
      </c>
      <c r="H6299" s="20" t="s">
        <v>24</v>
      </c>
      <c r="I6299" s="20">
        <v>40000085</v>
      </c>
      <c r="J6299" s="20" t="s">
        <v>22</v>
      </c>
      <c r="K6299" s="20" t="s">
        <v>110</v>
      </c>
      <c r="L6299" s="20" t="s">
        <v>110</v>
      </c>
      <c r="M6299" s="20" t="s">
        <v>110</v>
      </c>
    </row>
    <row r="6300" spans="2:13" x14ac:dyDescent="0.2">
      <c r="B6300" s="19">
        <v>43257</v>
      </c>
      <c r="C6300" s="18">
        <v>0.9495094907520002</v>
      </c>
      <c r="D6300" s="20" t="s">
        <v>20</v>
      </c>
      <c r="E6300" s="20" t="s">
        <v>62</v>
      </c>
      <c r="F6300" s="20">
        <v>1000002973</v>
      </c>
      <c r="G6300" s="20" t="s">
        <v>61</v>
      </c>
      <c r="H6300" s="20" t="s">
        <v>24</v>
      </c>
      <c r="I6300" s="20">
        <v>40000085</v>
      </c>
      <c r="J6300" s="20" t="s">
        <v>22</v>
      </c>
      <c r="K6300" s="20" t="s">
        <v>110</v>
      </c>
      <c r="L6300" s="20" t="s">
        <v>110</v>
      </c>
      <c r="M6300" s="20" t="s">
        <v>110</v>
      </c>
    </row>
    <row r="6301" spans="2:13" x14ac:dyDescent="0.2">
      <c r="B6301" s="19">
        <v>43258</v>
      </c>
      <c r="C6301" s="18">
        <v>0.96849968056704017</v>
      </c>
      <c r="D6301" s="20" t="s">
        <v>20</v>
      </c>
      <c r="E6301" s="20" t="s">
        <v>62</v>
      </c>
      <c r="F6301" s="20">
        <v>1000002973</v>
      </c>
      <c r="G6301" s="20" t="s">
        <v>61</v>
      </c>
      <c r="H6301" s="20" t="s">
        <v>24</v>
      </c>
      <c r="I6301" s="20">
        <v>40000085</v>
      </c>
      <c r="J6301" s="20" t="s">
        <v>22</v>
      </c>
      <c r="K6301" s="20" t="s">
        <v>110</v>
      </c>
      <c r="L6301" s="20" t="s">
        <v>110</v>
      </c>
      <c r="M6301" s="20" t="s">
        <v>110</v>
      </c>
    </row>
    <row r="6302" spans="2:13" x14ac:dyDescent="0.2">
      <c r="B6302" s="19">
        <v>43259</v>
      </c>
      <c r="C6302" s="18">
        <v>0.98786967417838101</v>
      </c>
      <c r="D6302" s="20" t="s">
        <v>20</v>
      </c>
      <c r="E6302" s="20" t="s">
        <v>62</v>
      </c>
      <c r="F6302" s="20">
        <v>1000002973</v>
      </c>
      <c r="G6302" s="20" t="s">
        <v>61</v>
      </c>
      <c r="H6302" s="20" t="s">
        <v>24</v>
      </c>
      <c r="I6302" s="20">
        <v>40000085</v>
      </c>
      <c r="J6302" s="20" t="s">
        <v>22</v>
      </c>
      <c r="K6302" s="20" t="s">
        <v>110</v>
      </c>
      <c r="L6302" s="20" t="s">
        <v>110</v>
      </c>
      <c r="M6302" s="20" t="s">
        <v>110</v>
      </c>
    </row>
    <row r="6303" spans="2:13" x14ac:dyDescent="0.2">
      <c r="B6303" s="19">
        <v>43260</v>
      </c>
      <c r="C6303" s="18">
        <v>1.0076270676619488</v>
      </c>
      <c r="D6303" s="20" t="s">
        <v>20</v>
      </c>
      <c r="E6303" s="20" t="s">
        <v>62</v>
      </c>
      <c r="F6303" s="20">
        <v>1000002973</v>
      </c>
      <c r="G6303" s="20" t="s">
        <v>61</v>
      </c>
      <c r="H6303" s="20" t="s">
        <v>24</v>
      </c>
      <c r="I6303" s="20">
        <v>40000085</v>
      </c>
      <c r="J6303" s="20" t="s">
        <v>22</v>
      </c>
      <c r="K6303" s="20" t="s">
        <v>110</v>
      </c>
      <c r="L6303" s="20" t="s">
        <v>110</v>
      </c>
      <c r="M6303" s="20" t="s">
        <v>110</v>
      </c>
    </row>
    <row r="6304" spans="2:13" x14ac:dyDescent="0.2">
      <c r="B6304" s="19">
        <v>43261</v>
      </c>
      <c r="C6304" s="18">
        <v>1.0277796090151876</v>
      </c>
      <c r="D6304" s="20" t="s">
        <v>20</v>
      </c>
      <c r="E6304" s="20" t="s">
        <v>62</v>
      </c>
      <c r="F6304" s="20">
        <v>1000002973</v>
      </c>
      <c r="G6304" s="20" t="s">
        <v>61</v>
      </c>
      <c r="H6304" s="20" t="s">
        <v>24</v>
      </c>
      <c r="I6304" s="20">
        <v>40000085</v>
      </c>
      <c r="J6304" s="20" t="s">
        <v>22</v>
      </c>
      <c r="K6304" s="20" t="s">
        <v>110</v>
      </c>
      <c r="L6304" s="20" t="s">
        <v>110</v>
      </c>
      <c r="M6304" s="20" t="s">
        <v>110</v>
      </c>
    </row>
    <row r="6305" spans="2:13" x14ac:dyDescent="0.2">
      <c r="B6305" s="19">
        <v>43262</v>
      </c>
      <c r="C6305" s="18">
        <v>1.0483352011954914</v>
      </c>
      <c r="D6305" s="20" t="s">
        <v>20</v>
      </c>
      <c r="E6305" s="20" t="s">
        <v>62</v>
      </c>
      <c r="F6305" s="20">
        <v>1000002973</v>
      </c>
      <c r="G6305" s="20" t="s">
        <v>61</v>
      </c>
      <c r="H6305" s="20" t="s">
        <v>24</v>
      </c>
      <c r="I6305" s="20">
        <v>40000085</v>
      </c>
      <c r="J6305" s="20" t="s">
        <v>22</v>
      </c>
      <c r="K6305" s="20" t="s">
        <v>110</v>
      </c>
      <c r="L6305" s="20" t="s">
        <v>110</v>
      </c>
      <c r="M6305" s="20" t="s">
        <v>110</v>
      </c>
    </row>
    <row r="6306" spans="2:13" x14ac:dyDescent="0.2">
      <c r="B6306" s="19">
        <v>43263</v>
      </c>
      <c r="C6306" s="18">
        <v>1.0693019052194013</v>
      </c>
      <c r="D6306" s="20" t="s">
        <v>20</v>
      </c>
      <c r="E6306" s="20" t="s">
        <v>62</v>
      </c>
      <c r="F6306" s="20">
        <v>1000002973</v>
      </c>
      <c r="G6306" s="20" t="s">
        <v>61</v>
      </c>
      <c r="H6306" s="20" t="s">
        <v>24</v>
      </c>
      <c r="I6306" s="20">
        <v>40000085</v>
      </c>
      <c r="J6306" s="20" t="s">
        <v>22</v>
      </c>
      <c r="K6306" s="20" t="s">
        <v>110</v>
      </c>
      <c r="L6306" s="20" t="s">
        <v>110</v>
      </c>
      <c r="M6306" s="20" t="s">
        <v>110</v>
      </c>
    </row>
    <row r="6307" spans="2:13" x14ac:dyDescent="0.2">
      <c r="B6307" s="19">
        <v>43264</v>
      </c>
      <c r="C6307" s="18">
        <v>1.0906879433237895</v>
      </c>
      <c r="D6307" s="20" t="s">
        <v>20</v>
      </c>
      <c r="E6307" s="20" t="s">
        <v>62</v>
      </c>
      <c r="F6307" s="20">
        <v>1000002973</v>
      </c>
      <c r="G6307" s="20" t="s">
        <v>61</v>
      </c>
      <c r="H6307" s="20" t="s">
        <v>24</v>
      </c>
      <c r="I6307" s="20">
        <v>40000085</v>
      </c>
      <c r="J6307" s="20" t="s">
        <v>22</v>
      </c>
      <c r="K6307" s="20" t="s">
        <v>110</v>
      </c>
      <c r="L6307" s="20" t="s">
        <v>110</v>
      </c>
      <c r="M6307" s="20" t="s">
        <v>110</v>
      </c>
    </row>
    <row r="6308" spans="2:13" x14ac:dyDescent="0.2">
      <c r="B6308" s="19">
        <v>43265</v>
      </c>
      <c r="C6308" s="18">
        <v>1.1125017021902652</v>
      </c>
      <c r="D6308" s="20" t="s">
        <v>20</v>
      </c>
      <c r="E6308" s="20" t="s">
        <v>62</v>
      </c>
      <c r="F6308" s="20">
        <v>1000002973</v>
      </c>
      <c r="G6308" s="20" t="s">
        <v>61</v>
      </c>
      <c r="H6308" s="20" t="s">
        <v>24</v>
      </c>
      <c r="I6308" s="20">
        <v>40000085</v>
      </c>
      <c r="J6308" s="20" t="s">
        <v>22</v>
      </c>
      <c r="K6308" s="20" t="s">
        <v>110</v>
      </c>
      <c r="L6308" s="20" t="s">
        <v>110</v>
      </c>
      <c r="M6308" s="20" t="s">
        <v>110</v>
      </c>
    </row>
    <row r="6309" spans="2:13" x14ac:dyDescent="0.2">
      <c r="B6309" s="19">
        <v>43266</v>
      </c>
      <c r="C6309" s="18">
        <v>1.1347517362340704</v>
      </c>
      <c r="D6309" s="20" t="s">
        <v>20</v>
      </c>
      <c r="E6309" s="20" t="s">
        <v>62</v>
      </c>
      <c r="F6309" s="20">
        <v>1000002973</v>
      </c>
      <c r="G6309" s="20" t="s">
        <v>61</v>
      </c>
      <c r="H6309" s="20" t="s">
        <v>24</v>
      </c>
      <c r="I6309" s="20">
        <v>40000085</v>
      </c>
      <c r="J6309" s="20" t="s">
        <v>22</v>
      </c>
      <c r="K6309" s="20" t="s">
        <v>110</v>
      </c>
      <c r="L6309" s="20" t="s">
        <v>110</v>
      </c>
      <c r="M6309" s="20" t="s">
        <v>110</v>
      </c>
    </row>
    <row r="6310" spans="2:13" x14ac:dyDescent="0.2">
      <c r="B6310" s="19">
        <v>43267</v>
      </c>
      <c r="C6310" s="18">
        <v>1.1574467709587519</v>
      </c>
      <c r="D6310" s="20" t="s">
        <v>20</v>
      </c>
      <c r="E6310" s="20" t="s">
        <v>62</v>
      </c>
      <c r="F6310" s="20">
        <v>1000002973</v>
      </c>
      <c r="G6310" s="20" t="s">
        <v>61</v>
      </c>
      <c r="H6310" s="20" t="s">
        <v>24</v>
      </c>
      <c r="I6310" s="20">
        <v>40000085</v>
      </c>
      <c r="J6310" s="20" t="s">
        <v>22</v>
      </c>
      <c r="K6310" s="20" t="s">
        <v>110</v>
      </c>
      <c r="L6310" s="20" t="s">
        <v>110</v>
      </c>
      <c r="M6310" s="20" t="s">
        <v>110</v>
      </c>
    </row>
    <row r="6311" spans="2:13" x14ac:dyDescent="0.2">
      <c r="B6311" s="19">
        <v>43268</v>
      </c>
      <c r="C6311" s="18">
        <v>1.1805957063779269</v>
      </c>
      <c r="D6311" s="20" t="s">
        <v>20</v>
      </c>
      <c r="E6311" s="20" t="s">
        <v>62</v>
      </c>
      <c r="F6311" s="20">
        <v>1000002973</v>
      </c>
      <c r="G6311" s="20" t="s">
        <v>61</v>
      </c>
      <c r="H6311" s="20" t="s">
        <v>24</v>
      </c>
      <c r="I6311" s="20">
        <v>40000085</v>
      </c>
      <c r="J6311" s="20" t="s">
        <v>22</v>
      </c>
      <c r="K6311" s="20" t="s">
        <v>110</v>
      </c>
      <c r="L6311" s="20" t="s">
        <v>110</v>
      </c>
      <c r="M6311" s="20" t="s">
        <v>110</v>
      </c>
    </row>
    <row r="6312" spans="2:13" x14ac:dyDescent="0.2">
      <c r="B6312" s="19">
        <v>43269</v>
      </c>
      <c r="C6312" s="18">
        <v>1.2042076205054855</v>
      </c>
      <c r="D6312" s="20" t="s">
        <v>20</v>
      </c>
      <c r="E6312" s="20" t="s">
        <v>62</v>
      </c>
      <c r="F6312" s="20">
        <v>1000002973</v>
      </c>
      <c r="G6312" s="20" t="s">
        <v>61</v>
      </c>
      <c r="H6312" s="20" t="s">
        <v>24</v>
      </c>
      <c r="I6312" s="20">
        <v>40000085</v>
      </c>
      <c r="J6312" s="20" t="s">
        <v>22</v>
      </c>
      <c r="K6312" s="20" t="s">
        <v>110</v>
      </c>
      <c r="L6312" s="20" t="s">
        <v>110</v>
      </c>
      <c r="M6312" s="20" t="s">
        <v>110</v>
      </c>
    </row>
    <row r="6313" spans="2:13" x14ac:dyDescent="0.2">
      <c r="B6313" s="19">
        <v>43270</v>
      </c>
      <c r="C6313" s="18">
        <v>1.2282917729155951</v>
      </c>
      <c r="D6313" s="20" t="s">
        <v>20</v>
      </c>
      <c r="E6313" s="20" t="s">
        <v>62</v>
      </c>
      <c r="F6313" s="20">
        <v>1000002973</v>
      </c>
      <c r="G6313" s="20" t="s">
        <v>61</v>
      </c>
      <c r="H6313" s="20" t="s">
        <v>24</v>
      </c>
      <c r="I6313" s="20">
        <v>40000085</v>
      </c>
      <c r="J6313" s="20" t="s">
        <v>22</v>
      </c>
      <c r="K6313" s="20" t="s">
        <v>110</v>
      </c>
      <c r="L6313" s="20" t="s">
        <v>110</v>
      </c>
      <c r="M6313" s="20" t="s">
        <v>110</v>
      </c>
    </row>
    <row r="6314" spans="2:13" x14ac:dyDescent="0.2">
      <c r="B6314" s="19">
        <v>43271</v>
      </c>
      <c r="C6314" s="18">
        <v>1.2528576083739071</v>
      </c>
      <c r="D6314" s="20" t="s">
        <v>20</v>
      </c>
      <c r="E6314" s="20" t="s">
        <v>62</v>
      </c>
      <c r="F6314" s="20">
        <v>1000002973</v>
      </c>
      <c r="G6314" s="20" t="s">
        <v>61</v>
      </c>
      <c r="H6314" s="20" t="s">
        <v>24</v>
      </c>
      <c r="I6314" s="20">
        <v>40000085</v>
      </c>
      <c r="J6314" s="20" t="s">
        <v>22</v>
      </c>
      <c r="K6314" s="20" t="s">
        <v>110</v>
      </c>
      <c r="L6314" s="20" t="s">
        <v>110</v>
      </c>
      <c r="M6314" s="20" t="s">
        <v>110</v>
      </c>
    </row>
    <row r="6315" spans="2:13" x14ac:dyDescent="0.2">
      <c r="B6315" s="19">
        <v>43272</v>
      </c>
      <c r="C6315" s="18">
        <v>1.2779147605413852</v>
      </c>
      <c r="D6315" s="20" t="s">
        <v>20</v>
      </c>
      <c r="E6315" s="20" t="s">
        <v>62</v>
      </c>
      <c r="F6315" s="20">
        <v>1000002973</v>
      </c>
      <c r="G6315" s="20" t="s">
        <v>61</v>
      </c>
      <c r="H6315" s="20" t="s">
        <v>24</v>
      </c>
      <c r="I6315" s="20">
        <v>40000085</v>
      </c>
      <c r="J6315" s="20" t="s">
        <v>22</v>
      </c>
      <c r="K6315" s="20" t="s">
        <v>110</v>
      </c>
      <c r="L6315" s="20" t="s">
        <v>110</v>
      </c>
      <c r="M6315" s="20" t="s">
        <v>110</v>
      </c>
    </row>
    <row r="6316" spans="2:13" x14ac:dyDescent="0.2">
      <c r="B6316" s="19">
        <v>43273</v>
      </c>
      <c r="C6316" s="18">
        <v>1.303473055752213</v>
      </c>
      <c r="D6316" s="20" t="s">
        <v>20</v>
      </c>
      <c r="E6316" s="20" t="s">
        <v>62</v>
      </c>
      <c r="F6316" s="20">
        <v>1000002973</v>
      </c>
      <c r="G6316" s="20" t="s">
        <v>61</v>
      </c>
      <c r="H6316" s="20" t="s">
        <v>24</v>
      </c>
      <c r="I6316" s="20">
        <v>40000085</v>
      </c>
      <c r="J6316" s="20" t="s">
        <v>22</v>
      </c>
      <c r="K6316" s="20" t="s">
        <v>110</v>
      </c>
      <c r="L6316" s="20" t="s">
        <v>110</v>
      </c>
      <c r="M6316" s="20" t="s">
        <v>110</v>
      </c>
    </row>
    <row r="6317" spans="2:13" x14ac:dyDescent="0.2">
      <c r="B6317" s="19">
        <v>43274</v>
      </c>
      <c r="C6317" s="18">
        <v>1.3295425168672572</v>
      </c>
      <c r="D6317" s="20" t="s">
        <v>20</v>
      </c>
      <c r="E6317" s="20" t="s">
        <v>62</v>
      </c>
      <c r="F6317" s="20">
        <v>1000002973</v>
      </c>
      <c r="G6317" s="20" t="s">
        <v>61</v>
      </c>
      <c r="H6317" s="20" t="s">
        <v>24</v>
      </c>
      <c r="I6317" s="20">
        <v>40000085</v>
      </c>
      <c r="J6317" s="20" t="s">
        <v>22</v>
      </c>
      <c r="K6317" s="20" t="s">
        <v>110</v>
      </c>
      <c r="L6317" s="20" t="s">
        <v>110</v>
      </c>
      <c r="M6317" s="20" t="s">
        <v>110</v>
      </c>
    </row>
    <row r="6318" spans="2:13" x14ac:dyDescent="0.2">
      <c r="B6318" s="19">
        <v>43275</v>
      </c>
      <c r="C6318" s="18">
        <v>1.3561333672046023</v>
      </c>
      <c r="D6318" s="20" t="s">
        <v>20</v>
      </c>
      <c r="E6318" s="20" t="s">
        <v>62</v>
      </c>
      <c r="F6318" s="20">
        <v>1000002973</v>
      </c>
      <c r="G6318" s="20" t="s">
        <v>61</v>
      </c>
      <c r="H6318" s="20" t="s">
        <v>24</v>
      </c>
      <c r="I6318" s="20">
        <v>40000085</v>
      </c>
      <c r="J6318" s="20" t="s">
        <v>22</v>
      </c>
      <c r="K6318" s="20" t="s">
        <v>110</v>
      </c>
      <c r="L6318" s="20" t="s">
        <v>110</v>
      </c>
      <c r="M6318" s="20" t="s">
        <v>110</v>
      </c>
    </row>
    <row r="6319" spans="2:13" x14ac:dyDescent="0.2">
      <c r="B6319" s="19">
        <v>43276</v>
      </c>
      <c r="C6319" s="18">
        <v>1.3832560345486946</v>
      </c>
      <c r="D6319" s="20" t="s">
        <v>20</v>
      </c>
      <c r="E6319" s="20" t="s">
        <v>62</v>
      </c>
      <c r="F6319" s="20">
        <v>1000002973</v>
      </c>
      <c r="G6319" s="20" t="s">
        <v>61</v>
      </c>
      <c r="H6319" s="20" t="s">
        <v>24</v>
      </c>
      <c r="I6319" s="20">
        <v>40000085</v>
      </c>
      <c r="J6319" s="20" t="s">
        <v>22</v>
      </c>
      <c r="K6319" s="20" t="s">
        <v>110</v>
      </c>
      <c r="L6319" s="20" t="s">
        <v>110</v>
      </c>
      <c r="M6319" s="20" t="s">
        <v>110</v>
      </c>
    </row>
    <row r="6320" spans="2:13" x14ac:dyDescent="0.2">
      <c r="B6320" s="19">
        <v>43277</v>
      </c>
      <c r="C6320" s="18">
        <v>1.4109211552396683</v>
      </c>
      <c r="D6320" s="20" t="s">
        <v>20</v>
      </c>
      <c r="E6320" s="20" t="s">
        <v>62</v>
      </c>
      <c r="F6320" s="20">
        <v>1000002973</v>
      </c>
      <c r="G6320" s="20" t="s">
        <v>61</v>
      </c>
      <c r="H6320" s="20" t="s">
        <v>24</v>
      </c>
      <c r="I6320" s="20">
        <v>40000085</v>
      </c>
      <c r="J6320" s="20" t="s">
        <v>22</v>
      </c>
      <c r="K6320" s="20" t="s">
        <v>110</v>
      </c>
      <c r="L6320" s="20" t="s">
        <v>110</v>
      </c>
      <c r="M6320" s="20" t="s">
        <v>110</v>
      </c>
    </row>
    <row r="6321" spans="2:13" x14ac:dyDescent="0.2">
      <c r="B6321" s="19">
        <v>43278</v>
      </c>
      <c r="C6321" s="18">
        <v>1.4391395783444616</v>
      </c>
      <c r="D6321" s="20" t="s">
        <v>20</v>
      </c>
      <c r="E6321" s="20" t="s">
        <v>62</v>
      </c>
      <c r="F6321" s="20">
        <v>1000002973</v>
      </c>
      <c r="G6321" s="20" t="s">
        <v>61</v>
      </c>
      <c r="H6321" s="20" t="s">
        <v>24</v>
      </c>
      <c r="I6321" s="20">
        <v>40000085</v>
      </c>
      <c r="J6321" s="20" t="s">
        <v>22</v>
      </c>
      <c r="K6321" s="20" t="s">
        <v>110</v>
      </c>
      <c r="L6321" s="20" t="s">
        <v>110</v>
      </c>
      <c r="M6321" s="20" t="s">
        <v>110</v>
      </c>
    </row>
    <row r="6322" spans="2:13" x14ac:dyDescent="0.2">
      <c r="B6322" s="19">
        <v>43279</v>
      </c>
      <c r="C6322" s="18">
        <v>1.4679223699113511</v>
      </c>
      <c r="D6322" s="20" t="s">
        <v>20</v>
      </c>
      <c r="E6322" s="20" t="s">
        <v>62</v>
      </c>
      <c r="F6322" s="20">
        <v>1000002973</v>
      </c>
      <c r="G6322" s="20" t="s">
        <v>61</v>
      </c>
      <c r="H6322" s="20" t="s">
        <v>24</v>
      </c>
      <c r="I6322" s="20">
        <v>40000085</v>
      </c>
      <c r="J6322" s="20" t="s">
        <v>22</v>
      </c>
      <c r="K6322" s="20" t="s">
        <v>110</v>
      </c>
      <c r="L6322" s="20" t="s">
        <v>110</v>
      </c>
      <c r="M6322" s="20" t="s">
        <v>110</v>
      </c>
    </row>
    <row r="6323" spans="2:13" x14ac:dyDescent="0.2">
      <c r="B6323" s="19">
        <v>43280</v>
      </c>
      <c r="C6323" s="18">
        <v>1.497280817309578</v>
      </c>
      <c r="D6323" s="20" t="s">
        <v>20</v>
      </c>
      <c r="E6323" s="20" t="s">
        <v>62</v>
      </c>
      <c r="F6323" s="20">
        <v>1000002973</v>
      </c>
      <c r="G6323" s="20" t="s">
        <v>61</v>
      </c>
      <c r="H6323" s="20" t="s">
        <v>24</v>
      </c>
      <c r="I6323" s="20">
        <v>40000085</v>
      </c>
      <c r="J6323" s="20" t="s">
        <v>22</v>
      </c>
      <c r="K6323" s="20" t="s">
        <v>110</v>
      </c>
      <c r="L6323" s="20" t="s">
        <v>110</v>
      </c>
      <c r="M6323" s="20" t="s">
        <v>110</v>
      </c>
    </row>
    <row r="6324" spans="2:13" x14ac:dyDescent="0.2">
      <c r="B6324" s="19">
        <v>43281</v>
      </c>
      <c r="C6324" s="18">
        <v>1.5272264336557695</v>
      </c>
      <c r="D6324" s="20" t="s">
        <v>20</v>
      </c>
      <c r="E6324" s="20" t="s">
        <v>62</v>
      </c>
      <c r="F6324" s="20">
        <v>1000002973</v>
      </c>
      <c r="G6324" s="20" t="s">
        <v>61</v>
      </c>
      <c r="H6324" s="20" t="s">
        <v>24</v>
      </c>
      <c r="I6324" s="20">
        <v>40000085</v>
      </c>
      <c r="J6324" s="20" t="s">
        <v>22</v>
      </c>
      <c r="K6324" s="20" t="s">
        <v>110</v>
      </c>
      <c r="L6324" s="20" t="s">
        <v>110</v>
      </c>
      <c r="M6324" s="20" t="s">
        <v>110</v>
      </c>
    </row>
    <row r="6325" spans="2:13" x14ac:dyDescent="0.2">
      <c r="B6325" s="19">
        <v>43282</v>
      </c>
      <c r="C6325" s="18">
        <v>1.5577709623288849</v>
      </c>
      <c r="D6325" s="20" t="s">
        <v>20</v>
      </c>
      <c r="E6325" s="20" t="s">
        <v>62</v>
      </c>
      <c r="F6325" s="20">
        <v>1000002973</v>
      </c>
      <c r="G6325" s="20" t="s">
        <v>61</v>
      </c>
      <c r="H6325" s="20" t="s">
        <v>24</v>
      </c>
      <c r="I6325" s="20">
        <v>40000085</v>
      </c>
      <c r="J6325" s="20" t="s">
        <v>22</v>
      </c>
      <c r="K6325" s="20" t="s">
        <v>110</v>
      </c>
      <c r="L6325" s="20" t="s">
        <v>110</v>
      </c>
      <c r="M6325" s="20" t="s">
        <v>110</v>
      </c>
    </row>
    <row r="6326" spans="2:13" x14ac:dyDescent="0.2">
      <c r="B6326" s="19">
        <v>43283</v>
      </c>
      <c r="C6326" s="18">
        <v>1.5889263815754626</v>
      </c>
      <c r="D6326" s="20" t="s">
        <v>20</v>
      </c>
      <c r="E6326" s="20" t="s">
        <v>62</v>
      </c>
      <c r="F6326" s="20">
        <v>1000002973</v>
      </c>
      <c r="G6326" s="20" t="s">
        <v>61</v>
      </c>
      <c r="H6326" s="20" t="s">
        <v>24</v>
      </c>
      <c r="I6326" s="20">
        <v>40000085</v>
      </c>
      <c r="J6326" s="20" t="s">
        <v>22</v>
      </c>
      <c r="K6326" s="20" t="s">
        <v>110</v>
      </c>
      <c r="L6326" s="20" t="s">
        <v>110</v>
      </c>
      <c r="M6326" s="20" t="s">
        <v>110</v>
      </c>
    </row>
    <row r="6327" spans="2:13" x14ac:dyDescent="0.2">
      <c r="B6327" s="19">
        <v>43284</v>
      </c>
      <c r="C6327" s="18">
        <v>1.6207049092069719</v>
      </c>
      <c r="D6327" s="20" t="s">
        <v>20</v>
      </c>
      <c r="E6327" s="20" t="s">
        <v>62</v>
      </c>
      <c r="F6327" s="20">
        <v>1000002973</v>
      </c>
      <c r="G6327" s="20" t="s">
        <v>61</v>
      </c>
      <c r="H6327" s="20" t="s">
        <v>24</v>
      </c>
      <c r="I6327" s="20">
        <v>40000085</v>
      </c>
      <c r="J6327" s="20" t="s">
        <v>22</v>
      </c>
      <c r="K6327" s="20" t="s">
        <v>110</v>
      </c>
      <c r="L6327" s="20" t="s">
        <v>110</v>
      </c>
      <c r="M6327" s="20" t="s">
        <v>110</v>
      </c>
    </row>
    <row r="6328" spans="2:13" x14ac:dyDescent="0.2">
      <c r="B6328" s="19">
        <v>43285</v>
      </c>
      <c r="C6328" s="18">
        <v>1.6531190073911113</v>
      </c>
      <c r="D6328" s="20" t="s">
        <v>20</v>
      </c>
      <c r="E6328" s="20" t="s">
        <v>62</v>
      </c>
      <c r="F6328" s="20">
        <v>1000002973</v>
      </c>
      <c r="G6328" s="20" t="s">
        <v>61</v>
      </c>
      <c r="H6328" s="20" t="s">
        <v>24</v>
      </c>
      <c r="I6328" s="20">
        <v>40000085</v>
      </c>
      <c r="J6328" s="20" t="s">
        <v>22</v>
      </c>
      <c r="K6328" s="20" t="s">
        <v>110</v>
      </c>
      <c r="L6328" s="20" t="s">
        <v>110</v>
      </c>
      <c r="M6328" s="20" t="s">
        <v>110</v>
      </c>
    </row>
    <row r="6329" spans="2:13" x14ac:dyDescent="0.2">
      <c r="B6329" s="19">
        <v>43286</v>
      </c>
      <c r="C6329" s="18">
        <v>0.82618138753893322</v>
      </c>
      <c r="D6329" s="20" t="s">
        <v>20</v>
      </c>
      <c r="E6329" s="20" t="s">
        <v>62</v>
      </c>
      <c r="F6329" s="20">
        <v>1000002973</v>
      </c>
      <c r="G6329" s="20" t="s">
        <v>61</v>
      </c>
      <c r="H6329" s="20" t="s">
        <v>24</v>
      </c>
      <c r="I6329" s="20">
        <v>40000085</v>
      </c>
      <c r="J6329" s="20" t="s">
        <v>22</v>
      </c>
      <c r="K6329" s="20" t="s">
        <v>110</v>
      </c>
      <c r="L6329" s="20" t="s">
        <v>110</v>
      </c>
      <c r="M6329" s="20" t="s">
        <v>110</v>
      </c>
    </row>
    <row r="6330" spans="2:13" x14ac:dyDescent="0.2">
      <c r="B6330" s="19">
        <v>43287</v>
      </c>
      <c r="C6330" s="18">
        <v>0.84270501528971176</v>
      </c>
      <c r="D6330" s="20" t="s">
        <v>20</v>
      </c>
      <c r="E6330" s="20" t="s">
        <v>62</v>
      </c>
      <c r="F6330" s="20">
        <v>1000002973</v>
      </c>
      <c r="G6330" s="20" t="s">
        <v>61</v>
      </c>
      <c r="H6330" s="20" t="s">
        <v>24</v>
      </c>
      <c r="I6330" s="20">
        <v>40000085</v>
      </c>
      <c r="J6330" s="20" t="s">
        <v>22</v>
      </c>
      <c r="K6330" s="20" t="s">
        <v>110</v>
      </c>
      <c r="L6330" s="20" t="s">
        <v>110</v>
      </c>
      <c r="M6330" s="20" t="s">
        <v>110</v>
      </c>
    </row>
    <row r="6331" spans="2:13" x14ac:dyDescent="0.2">
      <c r="B6331" s="19">
        <v>43288</v>
      </c>
      <c r="C6331" s="18">
        <v>0.85955911559550602</v>
      </c>
      <c r="D6331" s="20" t="s">
        <v>20</v>
      </c>
      <c r="E6331" s="20" t="s">
        <v>62</v>
      </c>
      <c r="F6331" s="20">
        <v>1000002973</v>
      </c>
      <c r="G6331" s="20" t="s">
        <v>61</v>
      </c>
      <c r="H6331" s="20" t="s">
        <v>24</v>
      </c>
      <c r="I6331" s="20">
        <v>40000085</v>
      </c>
      <c r="J6331" s="20" t="s">
        <v>22</v>
      </c>
      <c r="K6331" s="20" t="s">
        <v>110</v>
      </c>
      <c r="L6331" s="20" t="s">
        <v>110</v>
      </c>
      <c r="M6331" s="20" t="s">
        <v>110</v>
      </c>
    </row>
    <row r="6332" spans="2:13" x14ac:dyDescent="0.2">
      <c r="B6332" s="19">
        <v>43289</v>
      </c>
      <c r="C6332" s="18">
        <v>0.87675029790741621</v>
      </c>
      <c r="D6332" s="20" t="s">
        <v>20</v>
      </c>
      <c r="E6332" s="20" t="s">
        <v>62</v>
      </c>
      <c r="F6332" s="20">
        <v>1000002973</v>
      </c>
      <c r="G6332" s="20" t="s">
        <v>61</v>
      </c>
      <c r="H6332" s="20" t="s">
        <v>24</v>
      </c>
      <c r="I6332" s="20">
        <v>40000085</v>
      </c>
      <c r="J6332" s="20" t="s">
        <v>22</v>
      </c>
      <c r="K6332" s="20" t="s">
        <v>110</v>
      </c>
      <c r="L6332" s="20" t="s">
        <v>110</v>
      </c>
      <c r="M6332" s="20" t="s">
        <v>110</v>
      </c>
    </row>
    <row r="6333" spans="2:13" x14ac:dyDescent="0.2">
      <c r="B6333" s="19">
        <v>43290</v>
      </c>
      <c r="C6333" s="18">
        <v>0.89428530386556448</v>
      </c>
      <c r="D6333" s="20" t="s">
        <v>20</v>
      </c>
      <c r="E6333" s="20" t="s">
        <v>62</v>
      </c>
      <c r="F6333" s="20">
        <v>1000002973</v>
      </c>
      <c r="G6333" s="20" t="s">
        <v>61</v>
      </c>
      <c r="H6333" s="20" t="s">
        <v>24</v>
      </c>
      <c r="I6333" s="20">
        <v>40000085</v>
      </c>
      <c r="J6333" s="20" t="s">
        <v>22</v>
      </c>
      <c r="K6333" s="20" t="s">
        <v>110</v>
      </c>
      <c r="L6333" s="20" t="s">
        <v>110</v>
      </c>
      <c r="M6333" s="20" t="s">
        <v>110</v>
      </c>
    </row>
    <row r="6334" spans="2:13" x14ac:dyDescent="0.2">
      <c r="B6334" s="19">
        <v>43291</v>
      </c>
      <c r="C6334" s="18">
        <v>0.91217100994287581</v>
      </c>
      <c r="D6334" s="20" t="s">
        <v>20</v>
      </c>
      <c r="E6334" s="20" t="s">
        <v>62</v>
      </c>
      <c r="F6334" s="20">
        <v>1000002973</v>
      </c>
      <c r="G6334" s="20" t="s">
        <v>61</v>
      </c>
      <c r="H6334" s="20" t="s">
        <v>24</v>
      </c>
      <c r="I6334" s="20">
        <v>40000085</v>
      </c>
      <c r="J6334" s="20" t="s">
        <v>22</v>
      </c>
      <c r="K6334" s="20" t="s">
        <v>110</v>
      </c>
      <c r="L6334" s="20" t="s">
        <v>110</v>
      </c>
      <c r="M6334" s="20" t="s">
        <v>110</v>
      </c>
    </row>
    <row r="6335" spans="2:13" x14ac:dyDescent="0.2">
      <c r="B6335" s="19">
        <v>43292</v>
      </c>
      <c r="C6335" s="18">
        <v>0.9304144301417332</v>
      </c>
      <c r="D6335" s="20" t="s">
        <v>20</v>
      </c>
      <c r="E6335" s="20" t="s">
        <v>62</v>
      </c>
      <c r="F6335" s="20">
        <v>1000002973</v>
      </c>
      <c r="G6335" s="20" t="s">
        <v>61</v>
      </c>
      <c r="H6335" s="20" t="s">
        <v>24</v>
      </c>
      <c r="I6335" s="20">
        <v>40000085</v>
      </c>
      <c r="J6335" s="20" t="s">
        <v>22</v>
      </c>
      <c r="K6335" s="20" t="s">
        <v>110</v>
      </c>
      <c r="L6335" s="20" t="s">
        <v>110</v>
      </c>
      <c r="M6335" s="20" t="s">
        <v>110</v>
      </c>
    </row>
    <row r="6336" spans="2:13" x14ac:dyDescent="0.2">
      <c r="B6336" s="19">
        <v>43293</v>
      </c>
      <c r="C6336" s="18">
        <v>0.94902271874456789</v>
      </c>
      <c r="D6336" s="20" t="s">
        <v>20</v>
      </c>
      <c r="E6336" s="20" t="s">
        <v>62</v>
      </c>
      <c r="F6336" s="20">
        <v>1000002973</v>
      </c>
      <c r="G6336" s="20" t="s">
        <v>61</v>
      </c>
      <c r="H6336" s="20" t="s">
        <v>24</v>
      </c>
      <c r="I6336" s="20">
        <v>40000085</v>
      </c>
      <c r="J6336" s="20" t="s">
        <v>22</v>
      </c>
      <c r="K6336" s="20" t="s">
        <v>110</v>
      </c>
      <c r="L6336" s="20" t="s">
        <v>110</v>
      </c>
      <c r="M6336" s="20" t="s">
        <v>110</v>
      </c>
    </row>
    <row r="6337" spans="2:13" x14ac:dyDescent="0.2">
      <c r="B6337" s="19">
        <v>43294</v>
      </c>
      <c r="C6337" s="18">
        <v>0.96800317311945916</v>
      </c>
      <c r="D6337" s="20" t="s">
        <v>20</v>
      </c>
      <c r="E6337" s="20" t="s">
        <v>62</v>
      </c>
      <c r="F6337" s="20">
        <v>1000002973</v>
      </c>
      <c r="G6337" s="20" t="s">
        <v>61</v>
      </c>
      <c r="H6337" s="20" t="s">
        <v>24</v>
      </c>
      <c r="I6337" s="20">
        <v>40000085</v>
      </c>
      <c r="J6337" s="20" t="s">
        <v>22</v>
      </c>
      <c r="K6337" s="20" t="s">
        <v>110</v>
      </c>
      <c r="L6337" s="20" t="s">
        <v>110</v>
      </c>
      <c r="M6337" s="20" t="s">
        <v>110</v>
      </c>
    </row>
    <row r="6338" spans="2:13" x14ac:dyDescent="0.2">
      <c r="B6338" s="19">
        <v>43295</v>
      </c>
      <c r="C6338" s="18">
        <v>0.98736323658184832</v>
      </c>
      <c r="D6338" s="20" t="s">
        <v>20</v>
      </c>
      <c r="E6338" s="20" t="s">
        <v>62</v>
      </c>
      <c r="F6338" s="20">
        <v>1000002973</v>
      </c>
      <c r="G6338" s="20" t="s">
        <v>61</v>
      </c>
      <c r="H6338" s="20" t="s">
        <v>24</v>
      </c>
      <c r="I6338" s="20">
        <v>40000085</v>
      </c>
      <c r="J6338" s="20" t="s">
        <v>22</v>
      </c>
      <c r="K6338" s="20" t="s">
        <v>110</v>
      </c>
      <c r="L6338" s="20" t="s">
        <v>110</v>
      </c>
      <c r="M6338" s="20" t="s">
        <v>110</v>
      </c>
    </row>
    <row r="6339" spans="2:13" x14ac:dyDescent="0.2">
      <c r="B6339" s="19">
        <v>43296</v>
      </c>
      <c r="C6339" s="18">
        <v>1.0071105013134853</v>
      </c>
      <c r="D6339" s="20" t="s">
        <v>20</v>
      </c>
      <c r="E6339" s="20" t="s">
        <v>62</v>
      </c>
      <c r="F6339" s="20">
        <v>1000002973</v>
      </c>
      <c r="G6339" s="20" t="s">
        <v>61</v>
      </c>
      <c r="H6339" s="20" t="s">
        <v>24</v>
      </c>
      <c r="I6339" s="20">
        <v>40000085</v>
      </c>
      <c r="J6339" s="20" t="s">
        <v>22</v>
      </c>
      <c r="K6339" s="20" t="s">
        <v>110</v>
      </c>
      <c r="L6339" s="20" t="s">
        <v>110</v>
      </c>
      <c r="M6339" s="20" t="s">
        <v>110</v>
      </c>
    </row>
    <row r="6340" spans="2:13" x14ac:dyDescent="0.2">
      <c r="B6340" s="19">
        <v>43297</v>
      </c>
      <c r="C6340" s="18">
        <v>1.0272527113397549</v>
      </c>
      <c r="D6340" s="20" t="s">
        <v>20</v>
      </c>
      <c r="E6340" s="20" t="s">
        <v>62</v>
      </c>
      <c r="F6340" s="20">
        <v>1000002973</v>
      </c>
      <c r="G6340" s="20" t="s">
        <v>61</v>
      </c>
      <c r="H6340" s="20" t="s">
        <v>24</v>
      </c>
      <c r="I6340" s="20">
        <v>40000085</v>
      </c>
      <c r="J6340" s="20" t="s">
        <v>22</v>
      </c>
      <c r="K6340" s="20" t="s">
        <v>110</v>
      </c>
      <c r="L6340" s="20" t="s">
        <v>110</v>
      </c>
      <c r="M6340" s="20" t="s">
        <v>110</v>
      </c>
    </row>
    <row r="6341" spans="2:13" x14ac:dyDescent="0.2">
      <c r="B6341" s="19">
        <v>43298</v>
      </c>
      <c r="C6341" s="18">
        <v>1.04779776556655</v>
      </c>
      <c r="D6341" s="20" t="s">
        <v>20</v>
      </c>
      <c r="E6341" s="20" t="s">
        <v>62</v>
      </c>
      <c r="F6341" s="20">
        <v>1000002973</v>
      </c>
      <c r="G6341" s="20" t="s">
        <v>61</v>
      </c>
      <c r="H6341" s="20" t="s">
        <v>24</v>
      </c>
      <c r="I6341" s="20">
        <v>40000085</v>
      </c>
      <c r="J6341" s="20" t="s">
        <v>22</v>
      </c>
      <c r="K6341" s="20" t="s">
        <v>110</v>
      </c>
      <c r="L6341" s="20" t="s">
        <v>110</v>
      </c>
      <c r="M6341" s="20" t="s">
        <v>110</v>
      </c>
    </row>
    <row r="6342" spans="2:13" x14ac:dyDescent="0.2">
      <c r="B6342" s="19">
        <v>43299</v>
      </c>
      <c r="C6342" s="18">
        <v>1.068753720877881</v>
      </c>
      <c r="D6342" s="20" t="s">
        <v>20</v>
      </c>
      <c r="E6342" s="20" t="s">
        <v>62</v>
      </c>
      <c r="F6342" s="20">
        <v>1000002973</v>
      </c>
      <c r="G6342" s="20" t="s">
        <v>61</v>
      </c>
      <c r="H6342" s="20" t="s">
        <v>24</v>
      </c>
      <c r="I6342" s="20">
        <v>40000085</v>
      </c>
      <c r="J6342" s="20" t="s">
        <v>22</v>
      </c>
      <c r="K6342" s="20" t="s">
        <v>110</v>
      </c>
      <c r="L6342" s="20" t="s">
        <v>110</v>
      </c>
      <c r="M6342" s="20" t="s">
        <v>110</v>
      </c>
    </row>
    <row r="6343" spans="2:13" x14ac:dyDescent="0.2">
      <c r="B6343" s="19">
        <v>43300</v>
      </c>
      <c r="C6343" s="18">
        <v>1.0901287952954386</v>
      </c>
      <c r="D6343" s="20" t="s">
        <v>20</v>
      </c>
      <c r="E6343" s="20" t="s">
        <v>62</v>
      </c>
      <c r="F6343" s="20">
        <v>1000002973</v>
      </c>
      <c r="G6343" s="20" t="s">
        <v>61</v>
      </c>
      <c r="H6343" s="20" t="s">
        <v>24</v>
      </c>
      <c r="I6343" s="20">
        <v>40000085</v>
      </c>
      <c r="J6343" s="20" t="s">
        <v>22</v>
      </c>
      <c r="K6343" s="20" t="s">
        <v>110</v>
      </c>
      <c r="L6343" s="20" t="s">
        <v>110</v>
      </c>
      <c r="M6343" s="20" t="s">
        <v>110</v>
      </c>
    </row>
    <row r="6344" spans="2:13" x14ac:dyDescent="0.2">
      <c r="B6344" s="19">
        <v>43301</v>
      </c>
      <c r="C6344" s="18">
        <v>1.1119313712013474</v>
      </c>
      <c r="D6344" s="20" t="s">
        <v>20</v>
      </c>
      <c r="E6344" s="20" t="s">
        <v>62</v>
      </c>
      <c r="F6344" s="20">
        <v>1000002973</v>
      </c>
      <c r="G6344" s="20" t="s">
        <v>61</v>
      </c>
      <c r="H6344" s="20" t="s">
        <v>24</v>
      </c>
      <c r="I6344" s="20">
        <v>40000085</v>
      </c>
      <c r="J6344" s="20" t="s">
        <v>22</v>
      </c>
      <c r="K6344" s="20" t="s">
        <v>110</v>
      </c>
      <c r="L6344" s="20" t="s">
        <v>110</v>
      </c>
      <c r="M6344" s="20" t="s">
        <v>110</v>
      </c>
    </row>
    <row r="6345" spans="2:13" x14ac:dyDescent="0.2">
      <c r="B6345" s="19">
        <v>43252</v>
      </c>
      <c r="C6345" s="18">
        <v>0.41399999999999998</v>
      </c>
      <c r="D6345" s="20" t="s">
        <v>20</v>
      </c>
      <c r="E6345" s="20" t="s">
        <v>31</v>
      </c>
      <c r="F6345" s="20">
        <v>1000000031</v>
      </c>
      <c r="G6345" s="20" t="s">
        <v>30</v>
      </c>
      <c r="H6345" s="20" t="s">
        <v>80</v>
      </c>
      <c r="I6345" s="20">
        <v>50000105</v>
      </c>
      <c r="J6345" s="20" t="s">
        <v>82</v>
      </c>
      <c r="K6345" s="20" t="s">
        <v>110</v>
      </c>
      <c r="L6345" s="20" t="s">
        <v>110</v>
      </c>
      <c r="M6345" s="20" t="s">
        <v>110</v>
      </c>
    </row>
    <row r="6346" spans="2:13" x14ac:dyDescent="0.2">
      <c r="B6346" s="19">
        <v>43253</v>
      </c>
      <c r="C6346" s="18">
        <v>0.42227999999999999</v>
      </c>
      <c r="D6346" s="20" t="s">
        <v>20</v>
      </c>
      <c r="E6346" s="20" t="s">
        <v>31</v>
      </c>
      <c r="F6346" s="20">
        <v>1000000031</v>
      </c>
      <c r="G6346" s="20" t="s">
        <v>30</v>
      </c>
      <c r="H6346" s="20" t="s">
        <v>80</v>
      </c>
      <c r="I6346" s="20">
        <v>50000105</v>
      </c>
      <c r="J6346" s="20" t="s">
        <v>82</v>
      </c>
      <c r="K6346" s="20" t="s">
        <v>110</v>
      </c>
      <c r="L6346" s="20" t="s">
        <v>110</v>
      </c>
      <c r="M6346" s="20" t="s">
        <v>110</v>
      </c>
    </row>
    <row r="6347" spans="2:13" x14ac:dyDescent="0.2">
      <c r="B6347" s="19">
        <v>43254</v>
      </c>
      <c r="C6347" s="18">
        <v>0.43072560000000004</v>
      </c>
      <c r="D6347" s="20" t="s">
        <v>20</v>
      </c>
      <c r="E6347" s="20" t="s">
        <v>31</v>
      </c>
      <c r="F6347" s="20">
        <v>1000000031</v>
      </c>
      <c r="G6347" s="20" t="s">
        <v>30</v>
      </c>
      <c r="H6347" s="20" t="s">
        <v>80</v>
      </c>
      <c r="I6347" s="20">
        <v>50000105</v>
      </c>
      <c r="J6347" s="20" t="s">
        <v>82</v>
      </c>
      <c r="K6347" s="20" t="s">
        <v>110</v>
      </c>
      <c r="L6347" s="20" t="s">
        <v>110</v>
      </c>
      <c r="M6347" s="20" t="s">
        <v>110</v>
      </c>
    </row>
    <row r="6348" spans="2:13" x14ac:dyDescent="0.2">
      <c r="B6348" s="19">
        <v>43255</v>
      </c>
      <c r="C6348" s="18">
        <v>0.439340112</v>
      </c>
      <c r="D6348" s="20" t="s">
        <v>20</v>
      </c>
      <c r="E6348" s="20" t="s">
        <v>31</v>
      </c>
      <c r="F6348" s="20">
        <v>1000000031</v>
      </c>
      <c r="G6348" s="20" t="s">
        <v>30</v>
      </c>
      <c r="H6348" s="20" t="s">
        <v>80</v>
      </c>
      <c r="I6348" s="20">
        <v>50000105</v>
      </c>
      <c r="J6348" s="20" t="s">
        <v>82</v>
      </c>
      <c r="K6348" s="20" t="s">
        <v>110</v>
      </c>
      <c r="L6348" s="20" t="s">
        <v>110</v>
      </c>
      <c r="M6348" s="20" t="s">
        <v>110</v>
      </c>
    </row>
    <row r="6349" spans="2:13" x14ac:dyDescent="0.2">
      <c r="B6349" s="19">
        <v>43256</v>
      </c>
      <c r="C6349" s="18">
        <v>0.44812691424000001</v>
      </c>
      <c r="D6349" s="20" t="s">
        <v>20</v>
      </c>
      <c r="E6349" s="20" t="s">
        <v>31</v>
      </c>
      <c r="F6349" s="20">
        <v>1000000031</v>
      </c>
      <c r="G6349" s="20" t="s">
        <v>30</v>
      </c>
      <c r="H6349" s="20" t="s">
        <v>80</v>
      </c>
      <c r="I6349" s="20">
        <v>50000105</v>
      </c>
      <c r="J6349" s="20" t="s">
        <v>82</v>
      </c>
      <c r="K6349" s="20" t="s">
        <v>110</v>
      </c>
      <c r="L6349" s="20" t="s">
        <v>110</v>
      </c>
      <c r="M6349" s="20" t="s">
        <v>110</v>
      </c>
    </row>
    <row r="6350" spans="2:13" x14ac:dyDescent="0.2">
      <c r="B6350" s="19">
        <v>43257</v>
      </c>
      <c r="C6350" s="18">
        <v>0.45708945252479999</v>
      </c>
      <c r="D6350" s="20" t="s">
        <v>20</v>
      </c>
      <c r="E6350" s="20" t="s">
        <v>31</v>
      </c>
      <c r="F6350" s="20">
        <v>1000000031</v>
      </c>
      <c r="G6350" s="20" t="s">
        <v>30</v>
      </c>
      <c r="H6350" s="20" t="s">
        <v>80</v>
      </c>
      <c r="I6350" s="20">
        <v>50000105</v>
      </c>
      <c r="J6350" s="20" t="s">
        <v>82</v>
      </c>
      <c r="K6350" s="20" t="s">
        <v>110</v>
      </c>
      <c r="L6350" s="20" t="s">
        <v>110</v>
      </c>
      <c r="M6350" s="20" t="s">
        <v>110</v>
      </c>
    </row>
    <row r="6351" spans="2:13" x14ac:dyDescent="0.2">
      <c r="B6351" s="19">
        <v>43258</v>
      </c>
      <c r="C6351" s="18">
        <v>0.46623124157529605</v>
      </c>
      <c r="D6351" s="20" t="s">
        <v>20</v>
      </c>
      <c r="E6351" s="20" t="s">
        <v>31</v>
      </c>
      <c r="F6351" s="20">
        <v>1000000031</v>
      </c>
      <c r="G6351" s="20" t="s">
        <v>30</v>
      </c>
      <c r="H6351" s="20" t="s">
        <v>80</v>
      </c>
      <c r="I6351" s="20">
        <v>50000105</v>
      </c>
      <c r="J6351" s="20" t="s">
        <v>82</v>
      </c>
      <c r="K6351" s="20" t="s">
        <v>110</v>
      </c>
      <c r="L6351" s="20" t="s">
        <v>110</v>
      </c>
      <c r="M6351" s="20" t="s">
        <v>110</v>
      </c>
    </row>
    <row r="6352" spans="2:13" x14ac:dyDescent="0.2">
      <c r="B6352" s="19">
        <v>43259</v>
      </c>
      <c r="C6352" s="18">
        <v>0.47555586640680197</v>
      </c>
      <c r="D6352" s="20" t="s">
        <v>20</v>
      </c>
      <c r="E6352" s="20" t="s">
        <v>31</v>
      </c>
      <c r="F6352" s="20">
        <v>1000000031</v>
      </c>
      <c r="G6352" s="20" t="s">
        <v>30</v>
      </c>
      <c r="H6352" s="20" t="s">
        <v>80</v>
      </c>
      <c r="I6352" s="20">
        <v>50000105</v>
      </c>
      <c r="J6352" s="20" t="s">
        <v>82</v>
      </c>
      <c r="K6352" s="20" t="s">
        <v>110</v>
      </c>
      <c r="L6352" s="20" t="s">
        <v>110</v>
      </c>
      <c r="M6352" s="20" t="s">
        <v>110</v>
      </c>
    </row>
    <row r="6353" spans="2:13" x14ac:dyDescent="0.2">
      <c r="B6353" s="19">
        <v>43260</v>
      </c>
      <c r="C6353" s="18">
        <v>0.48506698373493795</v>
      </c>
      <c r="D6353" s="20" t="s">
        <v>20</v>
      </c>
      <c r="E6353" s="20" t="s">
        <v>31</v>
      </c>
      <c r="F6353" s="20">
        <v>1000000031</v>
      </c>
      <c r="G6353" s="20" t="s">
        <v>30</v>
      </c>
      <c r="H6353" s="20" t="s">
        <v>80</v>
      </c>
      <c r="I6353" s="20">
        <v>50000105</v>
      </c>
      <c r="J6353" s="20" t="s">
        <v>82</v>
      </c>
      <c r="K6353" s="20" t="s">
        <v>110</v>
      </c>
      <c r="L6353" s="20" t="s">
        <v>110</v>
      </c>
      <c r="M6353" s="20" t="s">
        <v>110</v>
      </c>
    </row>
    <row r="6354" spans="2:13" x14ac:dyDescent="0.2">
      <c r="B6354" s="19">
        <v>43261</v>
      </c>
      <c r="C6354" s="18">
        <v>0.49476832340963672</v>
      </c>
      <c r="D6354" s="20" t="s">
        <v>20</v>
      </c>
      <c r="E6354" s="20" t="s">
        <v>31</v>
      </c>
      <c r="F6354" s="20">
        <v>1000000031</v>
      </c>
      <c r="G6354" s="20" t="s">
        <v>30</v>
      </c>
      <c r="H6354" s="20" t="s">
        <v>80</v>
      </c>
      <c r="I6354" s="20">
        <v>50000105</v>
      </c>
      <c r="J6354" s="20" t="s">
        <v>82</v>
      </c>
      <c r="K6354" s="20" t="s">
        <v>110</v>
      </c>
      <c r="L6354" s="20" t="s">
        <v>110</v>
      </c>
      <c r="M6354" s="20" t="s">
        <v>110</v>
      </c>
    </row>
    <row r="6355" spans="2:13" x14ac:dyDescent="0.2">
      <c r="B6355" s="19">
        <v>43262</v>
      </c>
      <c r="C6355" s="18">
        <v>0.5046636898778295</v>
      </c>
      <c r="D6355" s="20" t="s">
        <v>20</v>
      </c>
      <c r="E6355" s="20" t="s">
        <v>31</v>
      </c>
      <c r="F6355" s="20">
        <v>1000000031</v>
      </c>
      <c r="G6355" s="20" t="s">
        <v>30</v>
      </c>
      <c r="H6355" s="20" t="s">
        <v>80</v>
      </c>
      <c r="I6355" s="20">
        <v>50000105</v>
      </c>
      <c r="J6355" s="20" t="s">
        <v>82</v>
      </c>
      <c r="K6355" s="20" t="s">
        <v>110</v>
      </c>
      <c r="L6355" s="20" t="s">
        <v>110</v>
      </c>
      <c r="M6355" s="20" t="s">
        <v>110</v>
      </c>
    </row>
    <row r="6356" spans="2:13" x14ac:dyDescent="0.2">
      <c r="B6356" s="19">
        <v>43263</v>
      </c>
      <c r="C6356" s="18">
        <v>0.51475696367538615</v>
      </c>
      <c r="D6356" s="20" t="s">
        <v>20</v>
      </c>
      <c r="E6356" s="20" t="s">
        <v>31</v>
      </c>
      <c r="F6356" s="20">
        <v>1000000031</v>
      </c>
      <c r="G6356" s="20" t="s">
        <v>30</v>
      </c>
      <c r="H6356" s="20" t="s">
        <v>80</v>
      </c>
      <c r="I6356" s="20">
        <v>50000105</v>
      </c>
      <c r="J6356" s="20" t="s">
        <v>82</v>
      </c>
      <c r="K6356" s="20" t="s">
        <v>110</v>
      </c>
      <c r="L6356" s="20" t="s">
        <v>110</v>
      </c>
      <c r="M6356" s="20" t="s">
        <v>110</v>
      </c>
    </row>
    <row r="6357" spans="2:13" x14ac:dyDescent="0.2">
      <c r="B6357" s="19">
        <v>43264</v>
      </c>
      <c r="C6357" s="18">
        <v>0.52505210294889382</v>
      </c>
      <c r="D6357" s="20" t="s">
        <v>20</v>
      </c>
      <c r="E6357" s="20" t="s">
        <v>31</v>
      </c>
      <c r="F6357" s="20">
        <v>1000000031</v>
      </c>
      <c r="G6357" s="20" t="s">
        <v>30</v>
      </c>
      <c r="H6357" s="20" t="s">
        <v>80</v>
      </c>
      <c r="I6357" s="20">
        <v>50000105</v>
      </c>
      <c r="J6357" s="20" t="s">
        <v>82</v>
      </c>
      <c r="K6357" s="20" t="s">
        <v>110</v>
      </c>
      <c r="L6357" s="20" t="s">
        <v>110</v>
      </c>
      <c r="M6357" s="20" t="s">
        <v>110</v>
      </c>
    </row>
    <row r="6358" spans="2:13" x14ac:dyDescent="0.2">
      <c r="B6358" s="19">
        <v>43265</v>
      </c>
      <c r="C6358" s="18">
        <v>0.53555314500787166</v>
      </c>
      <c r="D6358" s="20" t="s">
        <v>20</v>
      </c>
      <c r="E6358" s="20" t="s">
        <v>31</v>
      </c>
      <c r="F6358" s="20">
        <v>1000000031</v>
      </c>
      <c r="G6358" s="20" t="s">
        <v>30</v>
      </c>
      <c r="H6358" s="20" t="s">
        <v>80</v>
      </c>
      <c r="I6358" s="20">
        <v>50000105</v>
      </c>
      <c r="J6358" s="20" t="s">
        <v>82</v>
      </c>
      <c r="K6358" s="20" t="s">
        <v>110</v>
      </c>
      <c r="L6358" s="20" t="s">
        <v>110</v>
      </c>
      <c r="M6358" s="20" t="s">
        <v>110</v>
      </c>
    </row>
    <row r="6359" spans="2:13" x14ac:dyDescent="0.2">
      <c r="B6359" s="19">
        <v>43266</v>
      </c>
      <c r="C6359" s="18">
        <v>0.5462642079080291</v>
      </c>
      <c r="D6359" s="20" t="s">
        <v>20</v>
      </c>
      <c r="E6359" s="20" t="s">
        <v>31</v>
      </c>
      <c r="F6359" s="20">
        <v>1000000031</v>
      </c>
      <c r="G6359" s="20" t="s">
        <v>30</v>
      </c>
      <c r="H6359" s="20" t="s">
        <v>80</v>
      </c>
      <c r="I6359" s="20">
        <v>50000105</v>
      </c>
      <c r="J6359" s="20" t="s">
        <v>82</v>
      </c>
      <c r="K6359" s="20" t="s">
        <v>110</v>
      </c>
      <c r="L6359" s="20" t="s">
        <v>110</v>
      </c>
      <c r="M6359" s="20" t="s">
        <v>110</v>
      </c>
    </row>
    <row r="6360" spans="2:13" x14ac:dyDescent="0.2">
      <c r="B6360" s="19">
        <v>43267</v>
      </c>
      <c r="C6360" s="18">
        <v>0.55718949206618962</v>
      </c>
      <c r="D6360" s="20" t="s">
        <v>20</v>
      </c>
      <c r="E6360" s="20" t="s">
        <v>31</v>
      </c>
      <c r="F6360" s="20">
        <v>1000000031</v>
      </c>
      <c r="G6360" s="20" t="s">
        <v>30</v>
      </c>
      <c r="H6360" s="20" t="s">
        <v>80</v>
      </c>
      <c r="I6360" s="20">
        <v>50000105</v>
      </c>
      <c r="J6360" s="20" t="s">
        <v>82</v>
      </c>
      <c r="K6360" s="20" t="s">
        <v>110</v>
      </c>
      <c r="L6360" s="20" t="s">
        <v>110</v>
      </c>
      <c r="M6360" s="20" t="s">
        <v>110</v>
      </c>
    </row>
    <row r="6361" spans="2:13" x14ac:dyDescent="0.2">
      <c r="B6361" s="19">
        <v>43268</v>
      </c>
      <c r="C6361" s="18">
        <v>0.56833328190751342</v>
      </c>
      <c r="D6361" s="20" t="s">
        <v>20</v>
      </c>
      <c r="E6361" s="20" t="s">
        <v>31</v>
      </c>
      <c r="F6361" s="20">
        <v>1000000031</v>
      </c>
      <c r="G6361" s="20" t="s">
        <v>30</v>
      </c>
      <c r="H6361" s="20" t="s">
        <v>80</v>
      </c>
      <c r="I6361" s="20">
        <v>50000105</v>
      </c>
      <c r="J6361" s="20" t="s">
        <v>82</v>
      </c>
      <c r="K6361" s="20" t="s">
        <v>110</v>
      </c>
      <c r="L6361" s="20" t="s">
        <v>110</v>
      </c>
      <c r="M6361" s="20" t="s">
        <v>110</v>
      </c>
    </row>
    <row r="6362" spans="2:13" x14ac:dyDescent="0.2">
      <c r="B6362" s="19">
        <v>43269</v>
      </c>
      <c r="C6362" s="18">
        <v>0.57969994754566367</v>
      </c>
      <c r="D6362" s="20" t="s">
        <v>20</v>
      </c>
      <c r="E6362" s="20" t="s">
        <v>31</v>
      </c>
      <c r="F6362" s="20">
        <v>1000000031</v>
      </c>
      <c r="G6362" s="20" t="s">
        <v>30</v>
      </c>
      <c r="H6362" s="20" t="s">
        <v>80</v>
      </c>
      <c r="I6362" s="20">
        <v>50000105</v>
      </c>
      <c r="J6362" s="20" t="s">
        <v>82</v>
      </c>
      <c r="K6362" s="20" t="s">
        <v>110</v>
      </c>
      <c r="L6362" s="20" t="s">
        <v>110</v>
      </c>
      <c r="M6362" s="20" t="s">
        <v>110</v>
      </c>
    </row>
    <row r="6363" spans="2:13" x14ac:dyDescent="0.2">
      <c r="B6363" s="19">
        <v>43270</v>
      </c>
      <c r="C6363" s="18">
        <v>0.17729394649657698</v>
      </c>
      <c r="D6363" s="20" t="s">
        <v>20</v>
      </c>
      <c r="E6363" s="20" t="s">
        <v>31</v>
      </c>
      <c r="F6363" s="20">
        <v>1000000031</v>
      </c>
      <c r="G6363" s="20" t="s">
        <v>30</v>
      </c>
      <c r="H6363" s="20" t="s">
        <v>80</v>
      </c>
      <c r="I6363" s="20">
        <v>50000105</v>
      </c>
      <c r="J6363" s="20" t="s">
        <v>82</v>
      </c>
      <c r="K6363" s="20" t="s">
        <v>110</v>
      </c>
      <c r="L6363" s="20" t="s">
        <v>110</v>
      </c>
      <c r="M6363" s="20" t="s">
        <v>110</v>
      </c>
    </row>
    <row r="6364" spans="2:13" x14ac:dyDescent="0.2">
      <c r="B6364" s="19">
        <v>43271</v>
      </c>
      <c r="C6364" s="18">
        <v>0.18083982542650856</v>
      </c>
      <c r="D6364" s="20" t="s">
        <v>20</v>
      </c>
      <c r="E6364" s="20" t="s">
        <v>31</v>
      </c>
      <c r="F6364" s="20">
        <v>1000000031</v>
      </c>
      <c r="G6364" s="20" t="s">
        <v>30</v>
      </c>
      <c r="H6364" s="20" t="s">
        <v>80</v>
      </c>
      <c r="I6364" s="20">
        <v>50000105</v>
      </c>
      <c r="J6364" s="20" t="s">
        <v>82</v>
      </c>
      <c r="K6364" s="20" t="s">
        <v>110</v>
      </c>
      <c r="L6364" s="20" t="s">
        <v>110</v>
      </c>
      <c r="M6364" s="20" t="s">
        <v>110</v>
      </c>
    </row>
    <row r="6365" spans="2:13" x14ac:dyDescent="0.2">
      <c r="B6365" s="19">
        <v>43272</v>
      </c>
      <c r="C6365" s="18">
        <v>0.1844566219350387</v>
      </c>
      <c r="D6365" s="20" t="s">
        <v>20</v>
      </c>
      <c r="E6365" s="20" t="s">
        <v>31</v>
      </c>
      <c r="F6365" s="20">
        <v>1000000031</v>
      </c>
      <c r="G6365" s="20" t="s">
        <v>30</v>
      </c>
      <c r="H6365" s="20" t="s">
        <v>80</v>
      </c>
      <c r="I6365" s="20">
        <v>50000105</v>
      </c>
      <c r="J6365" s="20" t="s">
        <v>82</v>
      </c>
      <c r="K6365" s="20" t="s">
        <v>110</v>
      </c>
      <c r="L6365" s="20" t="s">
        <v>110</v>
      </c>
      <c r="M6365" s="20" t="s">
        <v>110</v>
      </c>
    </row>
    <row r="6366" spans="2:13" x14ac:dyDescent="0.2">
      <c r="B6366" s="19">
        <v>43273</v>
      </c>
      <c r="C6366" s="18">
        <v>0.18814575437373951</v>
      </c>
      <c r="D6366" s="20" t="s">
        <v>20</v>
      </c>
      <c r="E6366" s="20" t="s">
        <v>31</v>
      </c>
      <c r="F6366" s="20">
        <v>1000000031</v>
      </c>
      <c r="G6366" s="20" t="s">
        <v>30</v>
      </c>
      <c r="H6366" s="20" t="s">
        <v>80</v>
      </c>
      <c r="I6366" s="20">
        <v>50000105</v>
      </c>
      <c r="J6366" s="20" t="s">
        <v>82</v>
      </c>
      <c r="K6366" s="20" t="s">
        <v>110</v>
      </c>
      <c r="L6366" s="20" t="s">
        <v>110</v>
      </c>
      <c r="M6366" s="20" t="s">
        <v>110</v>
      </c>
    </row>
    <row r="6367" spans="2:13" x14ac:dyDescent="0.2">
      <c r="B6367" s="19">
        <v>43274</v>
      </c>
      <c r="C6367" s="18">
        <v>0.19190866946121429</v>
      </c>
      <c r="D6367" s="20" t="s">
        <v>20</v>
      </c>
      <c r="E6367" s="20" t="s">
        <v>31</v>
      </c>
      <c r="F6367" s="20">
        <v>1000000031</v>
      </c>
      <c r="G6367" s="20" t="s">
        <v>30</v>
      </c>
      <c r="H6367" s="20" t="s">
        <v>80</v>
      </c>
      <c r="I6367" s="20">
        <v>50000105</v>
      </c>
      <c r="J6367" s="20" t="s">
        <v>82</v>
      </c>
      <c r="K6367" s="20" t="s">
        <v>110</v>
      </c>
      <c r="L6367" s="20" t="s">
        <v>110</v>
      </c>
      <c r="M6367" s="20" t="s">
        <v>110</v>
      </c>
    </row>
    <row r="6368" spans="2:13" x14ac:dyDescent="0.2">
      <c r="B6368" s="19">
        <v>43275</v>
      </c>
      <c r="C6368" s="18">
        <v>0.19574684285043858</v>
      </c>
      <c r="D6368" s="20" t="s">
        <v>20</v>
      </c>
      <c r="E6368" s="20" t="s">
        <v>31</v>
      </c>
      <c r="F6368" s="20">
        <v>1000000031</v>
      </c>
      <c r="G6368" s="20" t="s">
        <v>30</v>
      </c>
      <c r="H6368" s="20" t="s">
        <v>80</v>
      </c>
      <c r="I6368" s="20">
        <v>50000105</v>
      </c>
      <c r="J6368" s="20" t="s">
        <v>82</v>
      </c>
      <c r="K6368" s="20" t="s">
        <v>110</v>
      </c>
      <c r="L6368" s="20" t="s">
        <v>110</v>
      </c>
      <c r="M6368" s="20" t="s">
        <v>110</v>
      </c>
    </row>
    <row r="6369" spans="2:13" x14ac:dyDescent="0.2">
      <c r="B6369" s="19">
        <v>43276</v>
      </c>
      <c r="C6369" s="18">
        <v>0.19966177970744733</v>
      </c>
      <c r="D6369" s="20" t="s">
        <v>20</v>
      </c>
      <c r="E6369" s="20" t="s">
        <v>31</v>
      </c>
      <c r="F6369" s="20">
        <v>1000000031</v>
      </c>
      <c r="G6369" s="20" t="s">
        <v>30</v>
      </c>
      <c r="H6369" s="20" t="s">
        <v>80</v>
      </c>
      <c r="I6369" s="20">
        <v>50000105</v>
      </c>
      <c r="J6369" s="20" t="s">
        <v>82</v>
      </c>
      <c r="K6369" s="20" t="s">
        <v>110</v>
      </c>
      <c r="L6369" s="20" t="s">
        <v>110</v>
      </c>
      <c r="M6369" s="20" t="s">
        <v>110</v>
      </c>
    </row>
    <row r="6370" spans="2:13" x14ac:dyDescent="0.2">
      <c r="B6370" s="19">
        <v>43277</v>
      </c>
      <c r="C6370" s="18">
        <v>0.2036550153015963</v>
      </c>
      <c r="D6370" s="20" t="s">
        <v>20</v>
      </c>
      <c r="E6370" s="20" t="s">
        <v>31</v>
      </c>
      <c r="F6370" s="20">
        <v>1000000031</v>
      </c>
      <c r="G6370" s="20" t="s">
        <v>30</v>
      </c>
      <c r="H6370" s="20" t="s">
        <v>80</v>
      </c>
      <c r="I6370" s="20">
        <v>50000105</v>
      </c>
      <c r="J6370" s="20" t="s">
        <v>82</v>
      </c>
      <c r="K6370" s="20" t="s">
        <v>110</v>
      </c>
      <c r="L6370" s="20" t="s">
        <v>110</v>
      </c>
      <c r="M6370" s="20" t="s">
        <v>110</v>
      </c>
    </row>
    <row r="6371" spans="2:13" x14ac:dyDescent="0.2">
      <c r="B6371" s="19">
        <v>43278</v>
      </c>
      <c r="C6371" s="18">
        <v>0.20772811560762822</v>
      </c>
      <c r="D6371" s="20" t="s">
        <v>20</v>
      </c>
      <c r="E6371" s="20" t="s">
        <v>31</v>
      </c>
      <c r="F6371" s="20">
        <v>1000000031</v>
      </c>
      <c r="G6371" s="20" t="s">
        <v>30</v>
      </c>
      <c r="H6371" s="20" t="s">
        <v>80</v>
      </c>
      <c r="I6371" s="20">
        <v>50000105</v>
      </c>
      <c r="J6371" s="20" t="s">
        <v>82</v>
      </c>
      <c r="K6371" s="20" t="s">
        <v>110</v>
      </c>
      <c r="L6371" s="20" t="s">
        <v>110</v>
      </c>
      <c r="M6371" s="20" t="s">
        <v>110</v>
      </c>
    </row>
    <row r="6372" spans="2:13" x14ac:dyDescent="0.2">
      <c r="B6372" s="19">
        <v>43279</v>
      </c>
      <c r="C6372" s="18">
        <v>0.21188267791978077</v>
      </c>
      <c r="D6372" s="20" t="s">
        <v>20</v>
      </c>
      <c r="E6372" s="20" t="s">
        <v>31</v>
      </c>
      <c r="F6372" s="20">
        <v>1000000031</v>
      </c>
      <c r="G6372" s="20" t="s">
        <v>30</v>
      </c>
      <c r="H6372" s="20" t="s">
        <v>80</v>
      </c>
      <c r="I6372" s="20">
        <v>50000105</v>
      </c>
      <c r="J6372" s="20" t="s">
        <v>82</v>
      </c>
      <c r="K6372" s="20" t="s">
        <v>110</v>
      </c>
      <c r="L6372" s="20" t="s">
        <v>110</v>
      </c>
      <c r="M6372" s="20" t="s">
        <v>110</v>
      </c>
    </row>
    <row r="6373" spans="2:13" x14ac:dyDescent="0.2">
      <c r="B6373" s="19">
        <v>43280</v>
      </c>
      <c r="C6373" s="18">
        <v>0.21612033147817639</v>
      </c>
      <c r="D6373" s="20" t="s">
        <v>20</v>
      </c>
      <c r="E6373" s="20" t="s">
        <v>31</v>
      </c>
      <c r="F6373" s="20">
        <v>1000000031</v>
      </c>
      <c r="G6373" s="20" t="s">
        <v>30</v>
      </c>
      <c r="H6373" s="20" t="s">
        <v>80</v>
      </c>
      <c r="I6373" s="20">
        <v>50000105</v>
      </c>
      <c r="J6373" s="20" t="s">
        <v>82</v>
      </c>
      <c r="K6373" s="20" t="s">
        <v>110</v>
      </c>
      <c r="L6373" s="20" t="s">
        <v>110</v>
      </c>
      <c r="M6373" s="20" t="s">
        <v>110</v>
      </c>
    </row>
    <row r="6374" spans="2:13" x14ac:dyDescent="0.2">
      <c r="B6374" s="19">
        <v>43281</v>
      </c>
      <c r="C6374" s="18">
        <v>0.2204427381077399</v>
      </c>
      <c r="D6374" s="20" t="s">
        <v>20</v>
      </c>
      <c r="E6374" s="20" t="s">
        <v>31</v>
      </c>
      <c r="F6374" s="20">
        <v>1000000031</v>
      </c>
      <c r="G6374" s="20" t="s">
        <v>30</v>
      </c>
      <c r="H6374" s="20" t="s">
        <v>80</v>
      </c>
      <c r="I6374" s="20">
        <v>50000105</v>
      </c>
      <c r="J6374" s="20" t="s">
        <v>82</v>
      </c>
      <c r="K6374" s="20" t="s">
        <v>110</v>
      </c>
      <c r="L6374" s="20" t="s">
        <v>110</v>
      </c>
      <c r="M6374" s="20" t="s">
        <v>110</v>
      </c>
    </row>
    <row r="6375" spans="2:13" x14ac:dyDescent="0.2">
      <c r="B6375" s="19">
        <v>43282</v>
      </c>
      <c r="C6375" s="18">
        <v>0.22485159286989473</v>
      </c>
      <c r="D6375" s="20" t="s">
        <v>20</v>
      </c>
      <c r="E6375" s="20" t="s">
        <v>31</v>
      </c>
      <c r="F6375" s="20">
        <v>1000000031</v>
      </c>
      <c r="G6375" s="20" t="s">
        <v>30</v>
      </c>
      <c r="H6375" s="20" t="s">
        <v>80</v>
      </c>
      <c r="I6375" s="20">
        <v>50000105</v>
      </c>
      <c r="J6375" s="20" t="s">
        <v>82</v>
      </c>
      <c r="K6375" s="20" t="s">
        <v>110</v>
      </c>
      <c r="L6375" s="20" t="s">
        <v>110</v>
      </c>
      <c r="M6375" s="20" t="s">
        <v>110</v>
      </c>
    </row>
    <row r="6376" spans="2:13" x14ac:dyDescent="0.2">
      <c r="B6376" s="19">
        <v>43283</v>
      </c>
      <c r="C6376" s="18">
        <v>0.22934862472729262</v>
      </c>
      <c r="D6376" s="20" t="s">
        <v>20</v>
      </c>
      <c r="E6376" s="20" t="s">
        <v>31</v>
      </c>
      <c r="F6376" s="20">
        <v>1000000031</v>
      </c>
      <c r="G6376" s="20" t="s">
        <v>30</v>
      </c>
      <c r="H6376" s="20" t="s">
        <v>80</v>
      </c>
      <c r="I6376" s="20">
        <v>50000105</v>
      </c>
      <c r="J6376" s="20" t="s">
        <v>82</v>
      </c>
      <c r="K6376" s="20" t="s">
        <v>110</v>
      </c>
      <c r="L6376" s="20" t="s">
        <v>110</v>
      </c>
      <c r="M6376" s="20" t="s">
        <v>110</v>
      </c>
    </row>
    <row r="6377" spans="2:13" x14ac:dyDescent="0.2">
      <c r="B6377" s="19">
        <v>43284</v>
      </c>
      <c r="C6377" s="18">
        <v>0.23393559722183846</v>
      </c>
      <c r="D6377" s="20" t="s">
        <v>20</v>
      </c>
      <c r="E6377" s="20" t="s">
        <v>31</v>
      </c>
      <c r="F6377" s="20">
        <v>1000000031</v>
      </c>
      <c r="G6377" s="20" t="s">
        <v>30</v>
      </c>
      <c r="H6377" s="20" t="s">
        <v>80</v>
      </c>
      <c r="I6377" s="20">
        <v>50000105</v>
      </c>
      <c r="J6377" s="20" t="s">
        <v>82</v>
      </c>
      <c r="K6377" s="20" t="s">
        <v>110</v>
      </c>
      <c r="L6377" s="20" t="s">
        <v>110</v>
      </c>
      <c r="M6377" s="20" t="s">
        <v>110</v>
      </c>
    </row>
    <row r="6378" spans="2:13" x14ac:dyDescent="0.2">
      <c r="B6378" s="19">
        <v>43285</v>
      </c>
      <c r="C6378" s="18">
        <v>0.23861430916627524</v>
      </c>
      <c r="D6378" s="20" t="s">
        <v>20</v>
      </c>
      <c r="E6378" s="20" t="s">
        <v>31</v>
      </c>
      <c r="F6378" s="20">
        <v>1000000031</v>
      </c>
      <c r="G6378" s="20" t="s">
        <v>30</v>
      </c>
      <c r="H6378" s="20" t="s">
        <v>80</v>
      </c>
      <c r="I6378" s="20">
        <v>50000105</v>
      </c>
      <c r="J6378" s="20" t="s">
        <v>82</v>
      </c>
      <c r="K6378" s="20" t="s">
        <v>110</v>
      </c>
      <c r="L6378" s="20" t="s">
        <v>110</v>
      </c>
      <c r="M6378" s="20" t="s">
        <v>110</v>
      </c>
    </row>
    <row r="6379" spans="2:13" x14ac:dyDescent="0.2">
      <c r="B6379" s="19">
        <v>43286</v>
      </c>
      <c r="C6379" s="18">
        <v>0.24338659534960072</v>
      </c>
      <c r="D6379" s="20" t="s">
        <v>20</v>
      </c>
      <c r="E6379" s="20" t="s">
        <v>31</v>
      </c>
      <c r="F6379" s="20">
        <v>1000000031</v>
      </c>
      <c r="G6379" s="20" t="s">
        <v>30</v>
      </c>
      <c r="H6379" s="20" t="s">
        <v>80</v>
      </c>
      <c r="I6379" s="20">
        <v>50000105</v>
      </c>
      <c r="J6379" s="20" t="s">
        <v>82</v>
      </c>
      <c r="K6379" s="20" t="s">
        <v>110</v>
      </c>
      <c r="L6379" s="20" t="s">
        <v>110</v>
      </c>
      <c r="M6379" s="20" t="s">
        <v>110</v>
      </c>
    </row>
    <row r="6380" spans="2:13" x14ac:dyDescent="0.2">
      <c r="B6380" s="19">
        <v>43287</v>
      </c>
      <c r="C6380" s="18">
        <v>0.24825432725659272</v>
      </c>
      <c r="D6380" s="20" t="s">
        <v>20</v>
      </c>
      <c r="E6380" s="20" t="s">
        <v>31</v>
      </c>
      <c r="F6380" s="20">
        <v>1000000031</v>
      </c>
      <c r="G6380" s="20" t="s">
        <v>30</v>
      </c>
      <c r="H6380" s="20" t="s">
        <v>80</v>
      </c>
      <c r="I6380" s="20">
        <v>50000105</v>
      </c>
      <c r="J6380" s="20" t="s">
        <v>82</v>
      </c>
      <c r="K6380" s="20" t="s">
        <v>110</v>
      </c>
      <c r="L6380" s="20" t="s">
        <v>110</v>
      </c>
      <c r="M6380" s="20" t="s">
        <v>110</v>
      </c>
    </row>
    <row r="6381" spans="2:13" x14ac:dyDescent="0.2">
      <c r="B6381" s="19">
        <v>43288</v>
      </c>
      <c r="C6381" s="18">
        <v>0.25321941380172458</v>
      </c>
      <c r="D6381" s="20" t="s">
        <v>20</v>
      </c>
      <c r="E6381" s="20" t="s">
        <v>31</v>
      </c>
      <c r="F6381" s="20">
        <v>1000000031</v>
      </c>
      <c r="G6381" s="20" t="s">
        <v>30</v>
      </c>
      <c r="H6381" s="20" t="s">
        <v>80</v>
      </c>
      <c r="I6381" s="20">
        <v>50000105</v>
      </c>
      <c r="J6381" s="20" t="s">
        <v>82</v>
      </c>
      <c r="K6381" s="20" t="s">
        <v>110</v>
      </c>
      <c r="L6381" s="20" t="s">
        <v>110</v>
      </c>
      <c r="M6381" s="20" t="s">
        <v>110</v>
      </c>
    </row>
    <row r="6382" spans="2:13" x14ac:dyDescent="0.2">
      <c r="B6382" s="19">
        <v>43289</v>
      </c>
      <c r="C6382" s="18">
        <v>0.25828380207775908</v>
      </c>
      <c r="D6382" s="20" t="s">
        <v>20</v>
      </c>
      <c r="E6382" s="20" t="s">
        <v>31</v>
      </c>
      <c r="F6382" s="20">
        <v>1000000031</v>
      </c>
      <c r="G6382" s="20" t="s">
        <v>30</v>
      </c>
      <c r="H6382" s="20" t="s">
        <v>80</v>
      </c>
      <c r="I6382" s="20">
        <v>50000105</v>
      </c>
      <c r="J6382" s="20" t="s">
        <v>82</v>
      </c>
      <c r="K6382" s="20" t="s">
        <v>110</v>
      </c>
      <c r="L6382" s="20" t="s">
        <v>110</v>
      </c>
      <c r="M6382" s="20" t="s">
        <v>110</v>
      </c>
    </row>
    <row r="6383" spans="2:13" x14ac:dyDescent="0.2">
      <c r="B6383" s="19">
        <v>43290</v>
      </c>
      <c r="C6383" s="18">
        <v>0.26344947811931424</v>
      </c>
      <c r="D6383" s="20" t="s">
        <v>20</v>
      </c>
      <c r="E6383" s="20" t="s">
        <v>31</v>
      </c>
      <c r="F6383" s="20">
        <v>1000000031</v>
      </c>
      <c r="G6383" s="20" t="s">
        <v>30</v>
      </c>
      <c r="H6383" s="20" t="s">
        <v>80</v>
      </c>
      <c r="I6383" s="20">
        <v>50000105</v>
      </c>
      <c r="J6383" s="20" t="s">
        <v>82</v>
      </c>
      <c r="K6383" s="20" t="s">
        <v>110</v>
      </c>
      <c r="L6383" s="20" t="s">
        <v>110</v>
      </c>
      <c r="M6383" s="20" t="s">
        <v>110</v>
      </c>
    </row>
    <row r="6384" spans="2:13" x14ac:dyDescent="0.2">
      <c r="B6384" s="19">
        <v>43291</v>
      </c>
      <c r="C6384" s="18">
        <v>0.26871846768170055</v>
      </c>
      <c r="D6384" s="20" t="s">
        <v>20</v>
      </c>
      <c r="E6384" s="20" t="s">
        <v>31</v>
      </c>
      <c r="F6384" s="20">
        <v>1000000031</v>
      </c>
      <c r="G6384" s="20" t="s">
        <v>30</v>
      </c>
      <c r="H6384" s="20" t="s">
        <v>80</v>
      </c>
      <c r="I6384" s="20">
        <v>50000105</v>
      </c>
      <c r="J6384" s="20" t="s">
        <v>82</v>
      </c>
      <c r="K6384" s="20" t="s">
        <v>110</v>
      </c>
      <c r="L6384" s="20" t="s">
        <v>110</v>
      </c>
      <c r="M6384" s="20" t="s">
        <v>110</v>
      </c>
    </row>
    <row r="6385" spans="2:13" x14ac:dyDescent="0.2">
      <c r="B6385" s="19">
        <v>43292</v>
      </c>
      <c r="C6385" s="18">
        <v>0.2740928370353346</v>
      </c>
      <c r="D6385" s="20" t="s">
        <v>20</v>
      </c>
      <c r="E6385" s="20" t="s">
        <v>31</v>
      </c>
      <c r="F6385" s="20">
        <v>1000000031</v>
      </c>
      <c r="G6385" s="20" t="s">
        <v>30</v>
      </c>
      <c r="H6385" s="20" t="s">
        <v>80</v>
      </c>
      <c r="I6385" s="20">
        <v>50000105</v>
      </c>
      <c r="J6385" s="20" t="s">
        <v>82</v>
      </c>
      <c r="K6385" s="20" t="s">
        <v>110</v>
      </c>
      <c r="L6385" s="20" t="s">
        <v>110</v>
      </c>
      <c r="M6385" s="20" t="s">
        <v>110</v>
      </c>
    </row>
    <row r="6386" spans="2:13" x14ac:dyDescent="0.2">
      <c r="B6386" s="19">
        <v>43293</v>
      </c>
      <c r="C6386" s="18">
        <v>0.27957469377604127</v>
      </c>
      <c r="D6386" s="20" t="s">
        <v>20</v>
      </c>
      <c r="E6386" s="20" t="s">
        <v>31</v>
      </c>
      <c r="F6386" s="20">
        <v>1000000031</v>
      </c>
      <c r="G6386" s="20" t="s">
        <v>30</v>
      </c>
      <c r="H6386" s="20" t="s">
        <v>80</v>
      </c>
      <c r="I6386" s="20">
        <v>50000105</v>
      </c>
      <c r="J6386" s="20" t="s">
        <v>82</v>
      </c>
      <c r="K6386" s="20" t="s">
        <v>110</v>
      </c>
      <c r="L6386" s="20" t="s">
        <v>110</v>
      </c>
      <c r="M6386" s="20" t="s">
        <v>110</v>
      </c>
    </row>
    <row r="6387" spans="2:13" x14ac:dyDescent="0.2">
      <c r="B6387" s="19">
        <v>43294</v>
      </c>
      <c r="C6387" s="18">
        <v>0.2851661876515621</v>
      </c>
      <c r="D6387" s="20" t="s">
        <v>20</v>
      </c>
      <c r="E6387" s="20" t="s">
        <v>31</v>
      </c>
      <c r="F6387" s="20">
        <v>1000000031</v>
      </c>
      <c r="G6387" s="20" t="s">
        <v>30</v>
      </c>
      <c r="H6387" s="20" t="s">
        <v>80</v>
      </c>
      <c r="I6387" s="20">
        <v>50000105</v>
      </c>
      <c r="J6387" s="20" t="s">
        <v>82</v>
      </c>
      <c r="K6387" s="20" t="s">
        <v>110</v>
      </c>
      <c r="L6387" s="20" t="s">
        <v>110</v>
      </c>
      <c r="M6387" s="20" t="s">
        <v>110</v>
      </c>
    </row>
    <row r="6388" spans="2:13" x14ac:dyDescent="0.2">
      <c r="B6388" s="19">
        <v>43295</v>
      </c>
      <c r="C6388" s="18">
        <v>0.29086951140459333</v>
      </c>
      <c r="D6388" s="20" t="s">
        <v>20</v>
      </c>
      <c r="E6388" s="20" t="s">
        <v>31</v>
      </c>
      <c r="F6388" s="20">
        <v>1000000031</v>
      </c>
      <c r="G6388" s="20" t="s">
        <v>30</v>
      </c>
      <c r="H6388" s="20" t="s">
        <v>80</v>
      </c>
      <c r="I6388" s="20">
        <v>50000105</v>
      </c>
      <c r="J6388" s="20" t="s">
        <v>82</v>
      </c>
      <c r="K6388" s="20" t="s">
        <v>110</v>
      </c>
      <c r="L6388" s="20" t="s">
        <v>110</v>
      </c>
      <c r="M6388" s="20" t="s">
        <v>110</v>
      </c>
    </row>
    <row r="6389" spans="2:13" x14ac:dyDescent="0.2">
      <c r="B6389" s="19">
        <v>43296</v>
      </c>
      <c r="C6389" s="18">
        <v>0.29668690163268524</v>
      </c>
      <c r="D6389" s="20" t="s">
        <v>20</v>
      </c>
      <c r="E6389" s="20" t="s">
        <v>31</v>
      </c>
      <c r="F6389" s="20">
        <v>1000000031</v>
      </c>
      <c r="G6389" s="20" t="s">
        <v>30</v>
      </c>
      <c r="H6389" s="20" t="s">
        <v>80</v>
      </c>
      <c r="I6389" s="20">
        <v>50000105</v>
      </c>
      <c r="J6389" s="20" t="s">
        <v>82</v>
      </c>
      <c r="K6389" s="20" t="s">
        <v>110</v>
      </c>
      <c r="L6389" s="20" t="s">
        <v>110</v>
      </c>
      <c r="M6389" s="20" t="s">
        <v>110</v>
      </c>
    </row>
    <row r="6390" spans="2:13" x14ac:dyDescent="0.2">
      <c r="B6390" s="19">
        <v>43297</v>
      </c>
      <c r="C6390" s="18">
        <v>0.30262063966533892</v>
      </c>
      <c r="D6390" s="20" t="s">
        <v>20</v>
      </c>
      <c r="E6390" s="20" t="s">
        <v>31</v>
      </c>
      <c r="F6390" s="20">
        <v>1000000031</v>
      </c>
      <c r="G6390" s="20" t="s">
        <v>30</v>
      </c>
      <c r="H6390" s="20" t="s">
        <v>80</v>
      </c>
      <c r="I6390" s="20">
        <v>50000105</v>
      </c>
      <c r="J6390" s="20" t="s">
        <v>82</v>
      </c>
      <c r="K6390" s="20" t="s">
        <v>110</v>
      </c>
      <c r="L6390" s="20" t="s">
        <v>110</v>
      </c>
      <c r="M6390" s="20" t="s">
        <v>110</v>
      </c>
    </row>
    <row r="6391" spans="2:13" x14ac:dyDescent="0.2">
      <c r="B6391" s="19">
        <v>43298</v>
      </c>
      <c r="C6391" s="18">
        <v>0.30867305245864574</v>
      </c>
      <c r="D6391" s="20" t="s">
        <v>20</v>
      </c>
      <c r="E6391" s="20" t="s">
        <v>31</v>
      </c>
      <c r="F6391" s="20">
        <v>1000000031</v>
      </c>
      <c r="G6391" s="20" t="s">
        <v>30</v>
      </c>
      <c r="H6391" s="20" t="s">
        <v>80</v>
      </c>
      <c r="I6391" s="20">
        <v>50000105</v>
      </c>
      <c r="J6391" s="20" t="s">
        <v>82</v>
      </c>
      <c r="K6391" s="20" t="s">
        <v>110</v>
      </c>
      <c r="L6391" s="20" t="s">
        <v>110</v>
      </c>
      <c r="M6391" s="20" t="s">
        <v>110</v>
      </c>
    </row>
    <row r="6392" spans="2:13" x14ac:dyDescent="0.2">
      <c r="B6392" s="19">
        <v>43299</v>
      </c>
      <c r="C6392" s="18">
        <v>0.31484651350781862</v>
      </c>
      <c r="D6392" s="20" t="s">
        <v>20</v>
      </c>
      <c r="E6392" s="20" t="s">
        <v>31</v>
      </c>
      <c r="F6392" s="20">
        <v>1000000031</v>
      </c>
      <c r="G6392" s="20" t="s">
        <v>30</v>
      </c>
      <c r="H6392" s="20" t="s">
        <v>80</v>
      </c>
      <c r="I6392" s="20">
        <v>50000105</v>
      </c>
      <c r="J6392" s="20" t="s">
        <v>82</v>
      </c>
      <c r="K6392" s="20" t="s">
        <v>110</v>
      </c>
      <c r="L6392" s="20" t="s">
        <v>110</v>
      </c>
      <c r="M6392" s="20" t="s">
        <v>110</v>
      </c>
    </row>
    <row r="6393" spans="2:13" x14ac:dyDescent="0.2">
      <c r="B6393" s="19">
        <v>43300</v>
      </c>
      <c r="C6393" s="18">
        <v>0.32114344377797499</v>
      </c>
      <c r="D6393" s="20" t="s">
        <v>20</v>
      </c>
      <c r="E6393" s="20" t="s">
        <v>31</v>
      </c>
      <c r="F6393" s="20">
        <v>1000000031</v>
      </c>
      <c r="G6393" s="20" t="s">
        <v>30</v>
      </c>
      <c r="H6393" s="20" t="s">
        <v>80</v>
      </c>
      <c r="I6393" s="20">
        <v>50000105</v>
      </c>
      <c r="J6393" s="20" t="s">
        <v>82</v>
      </c>
      <c r="K6393" s="20" t="s">
        <v>110</v>
      </c>
      <c r="L6393" s="20" t="s">
        <v>110</v>
      </c>
      <c r="M6393" s="20" t="s">
        <v>110</v>
      </c>
    </row>
    <row r="6394" spans="2:13" x14ac:dyDescent="0.2">
      <c r="B6394" s="19">
        <v>43301</v>
      </c>
      <c r="C6394" s="18">
        <v>0.32756631265353447</v>
      </c>
      <c r="D6394" s="20" t="s">
        <v>20</v>
      </c>
      <c r="E6394" s="20" t="s">
        <v>31</v>
      </c>
      <c r="F6394" s="20">
        <v>1000000031</v>
      </c>
      <c r="G6394" s="20" t="s">
        <v>30</v>
      </c>
      <c r="H6394" s="20" t="s">
        <v>80</v>
      </c>
      <c r="I6394" s="20">
        <v>50000105</v>
      </c>
      <c r="J6394" s="20" t="s">
        <v>82</v>
      </c>
      <c r="K6394" s="20" t="s">
        <v>110</v>
      </c>
      <c r="L6394" s="20" t="s">
        <v>110</v>
      </c>
      <c r="M6394" s="20" t="s">
        <v>110</v>
      </c>
    </row>
    <row r="6395" spans="2:13" x14ac:dyDescent="0.2">
      <c r="B6395" s="19">
        <v>43252</v>
      </c>
      <c r="C6395" s="18">
        <v>0.128</v>
      </c>
      <c r="D6395" s="20" t="s">
        <v>41</v>
      </c>
      <c r="E6395" s="20" t="s">
        <v>64</v>
      </c>
      <c r="F6395" s="20">
        <v>1000001135</v>
      </c>
      <c r="G6395" s="20" t="s">
        <v>63</v>
      </c>
      <c r="H6395" s="20" t="s">
        <v>24</v>
      </c>
      <c r="I6395" s="20">
        <v>40000080</v>
      </c>
      <c r="J6395" s="20" t="s">
        <v>65</v>
      </c>
      <c r="K6395" s="20" t="s">
        <v>110</v>
      </c>
      <c r="L6395" s="20" t="s">
        <v>110</v>
      </c>
      <c r="M6395" s="20" t="s">
        <v>110</v>
      </c>
    </row>
    <row r="6396" spans="2:13" x14ac:dyDescent="0.2">
      <c r="B6396" s="19">
        <v>43253</v>
      </c>
      <c r="C6396" s="18">
        <v>0.13056000000000001</v>
      </c>
      <c r="D6396" s="20" t="s">
        <v>41</v>
      </c>
      <c r="E6396" s="20" t="s">
        <v>64</v>
      </c>
      <c r="F6396" s="20">
        <v>1000001135</v>
      </c>
      <c r="G6396" s="20" t="s">
        <v>63</v>
      </c>
      <c r="H6396" s="20" t="s">
        <v>24</v>
      </c>
      <c r="I6396" s="20">
        <v>40000080</v>
      </c>
      <c r="J6396" s="20" t="s">
        <v>65</v>
      </c>
      <c r="K6396" s="20" t="s">
        <v>110</v>
      </c>
      <c r="L6396" s="20" t="s">
        <v>110</v>
      </c>
      <c r="M6396" s="20" t="s">
        <v>110</v>
      </c>
    </row>
    <row r="6397" spans="2:13" x14ac:dyDescent="0.2">
      <c r="B6397" s="19">
        <v>43254</v>
      </c>
      <c r="C6397" s="18">
        <v>0.13317120000000002</v>
      </c>
      <c r="D6397" s="20" t="s">
        <v>41</v>
      </c>
      <c r="E6397" s="20" t="s">
        <v>64</v>
      </c>
      <c r="F6397" s="20">
        <v>1000001135</v>
      </c>
      <c r="G6397" s="20" t="s">
        <v>63</v>
      </c>
      <c r="H6397" s="20" t="s">
        <v>24</v>
      </c>
      <c r="I6397" s="20">
        <v>40000080</v>
      </c>
      <c r="J6397" s="20" t="s">
        <v>65</v>
      </c>
      <c r="K6397" s="20" t="s">
        <v>110</v>
      </c>
      <c r="L6397" s="20" t="s">
        <v>110</v>
      </c>
      <c r="M6397" s="20" t="s">
        <v>110</v>
      </c>
    </row>
    <row r="6398" spans="2:13" x14ac:dyDescent="0.2">
      <c r="B6398" s="19">
        <v>43255</v>
      </c>
      <c r="C6398" s="18">
        <v>0.13583462400000001</v>
      </c>
      <c r="D6398" s="20" t="s">
        <v>41</v>
      </c>
      <c r="E6398" s="20" t="s">
        <v>64</v>
      </c>
      <c r="F6398" s="20">
        <v>1000001135</v>
      </c>
      <c r="G6398" s="20" t="s">
        <v>63</v>
      </c>
      <c r="H6398" s="20" t="s">
        <v>24</v>
      </c>
      <c r="I6398" s="20">
        <v>40000080</v>
      </c>
      <c r="J6398" s="20" t="s">
        <v>65</v>
      </c>
      <c r="K6398" s="20" t="s">
        <v>110</v>
      </c>
      <c r="L6398" s="20" t="s">
        <v>110</v>
      </c>
      <c r="M6398" s="20" t="s">
        <v>110</v>
      </c>
    </row>
    <row r="6399" spans="2:13" x14ac:dyDescent="0.2">
      <c r="B6399" s="19">
        <v>43256</v>
      </c>
      <c r="C6399" s="18">
        <v>0.13855131647999999</v>
      </c>
      <c r="D6399" s="20" t="s">
        <v>41</v>
      </c>
      <c r="E6399" s="20" t="s">
        <v>64</v>
      </c>
      <c r="F6399" s="20">
        <v>1000001135</v>
      </c>
      <c r="G6399" s="20" t="s">
        <v>63</v>
      </c>
      <c r="H6399" s="20" t="s">
        <v>24</v>
      </c>
      <c r="I6399" s="20">
        <v>40000080</v>
      </c>
      <c r="J6399" s="20" t="s">
        <v>65</v>
      </c>
      <c r="K6399" s="20" t="s">
        <v>110</v>
      </c>
      <c r="L6399" s="20" t="s">
        <v>110</v>
      </c>
      <c r="M6399" s="20" t="s">
        <v>110</v>
      </c>
    </row>
    <row r="6400" spans="2:13" x14ac:dyDescent="0.2">
      <c r="B6400" s="19">
        <v>43257</v>
      </c>
      <c r="C6400" s="18">
        <v>0.14132234280960002</v>
      </c>
      <c r="D6400" s="20" t="s">
        <v>41</v>
      </c>
      <c r="E6400" s="20" t="s">
        <v>64</v>
      </c>
      <c r="F6400" s="20">
        <v>1000001135</v>
      </c>
      <c r="G6400" s="20" t="s">
        <v>63</v>
      </c>
      <c r="H6400" s="20" t="s">
        <v>24</v>
      </c>
      <c r="I6400" s="20">
        <v>40000080</v>
      </c>
      <c r="J6400" s="20" t="s">
        <v>65</v>
      </c>
      <c r="K6400" s="20" t="s">
        <v>110</v>
      </c>
      <c r="L6400" s="20" t="s">
        <v>110</v>
      </c>
      <c r="M6400" s="20" t="s">
        <v>110</v>
      </c>
    </row>
    <row r="6401" spans="2:13" x14ac:dyDescent="0.2">
      <c r="B6401" s="19">
        <v>43258</v>
      </c>
      <c r="C6401" s="18">
        <v>0.144148789665792</v>
      </c>
      <c r="D6401" s="20" t="s">
        <v>41</v>
      </c>
      <c r="E6401" s="20" t="s">
        <v>64</v>
      </c>
      <c r="F6401" s="20">
        <v>1000001135</v>
      </c>
      <c r="G6401" s="20" t="s">
        <v>63</v>
      </c>
      <c r="H6401" s="20" t="s">
        <v>24</v>
      </c>
      <c r="I6401" s="20">
        <v>40000080</v>
      </c>
      <c r="J6401" s="20" t="s">
        <v>65</v>
      </c>
      <c r="K6401" s="20" t="s">
        <v>110</v>
      </c>
      <c r="L6401" s="20" t="s">
        <v>110</v>
      </c>
      <c r="M6401" s="20" t="s">
        <v>110</v>
      </c>
    </row>
    <row r="6402" spans="2:13" x14ac:dyDescent="0.2">
      <c r="B6402" s="19">
        <v>43259</v>
      </c>
      <c r="C6402" s="18">
        <v>0.14703176545910784</v>
      </c>
      <c r="D6402" s="20" t="s">
        <v>41</v>
      </c>
      <c r="E6402" s="20" t="s">
        <v>64</v>
      </c>
      <c r="F6402" s="20">
        <v>1000001135</v>
      </c>
      <c r="G6402" s="20" t="s">
        <v>63</v>
      </c>
      <c r="H6402" s="20" t="s">
        <v>24</v>
      </c>
      <c r="I6402" s="20">
        <v>40000080</v>
      </c>
      <c r="J6402" s="20" t="s">
        <v>65</v>
      </c>
      <c r="K6402" s="20" t="s">
        <v>110</v>
      </c>
      <c r="L6402" s="20" t="s">
        <v>110</v>
      </c>
      <c r="M6402" s="20" t="s">
        <v>110</v>
      </c>
    </row>
    <row r="6403" spans="2:13" x14ac:dyDescent="0.2">
      <c r="B6403" s="19">
        <v>43260</v>
      </c>
      <c r="C6403" s="18">
        <v>0.14997240076828999</v>
      </c>
      <c r="D6403" s="20" t="s">
        <v>41</v>
      </c>
      <c r="E6403" s="20" t="s">
        <v>64</v>
      </c>
      <c r="F6403" s="20">
        <v>1000001135</v>
      </c>
      <c r="G6403" s="20" t="s">
        <v>63</v>
      </c>
      <c r="H6403" s="20" t="s">
        <v>24</v>
      </c>
      <c r="I6403" s="20">
        <v>40000080</v>
      </c>
      <c r="J6403" s="20" t="s">
        <v>65</v>
      </c>
      <c r="K6403" s="20" t="s">
        <v>110</v>
      </c>
      <c r="L6403" s="20" t="s">
        <v>110</v>
      </c>
      <c r="M6403" s="20" t="s">
        <v>110</v>
      </c>
    </row>
    <row r="6404" spans="2:13" x14ac:dyDescent="0.2">
      <c r="B6404" s="19">
        <v>43261</v>
      </c>
      <c r="C6404" s="18">
        <v>0.1529718487836558</v>
      </c>
      <c r="D6404" s="20" t="s">
        <v>41</v>
      </c>
      <c r="E6404" s="20" t="s">
        <v>64</v>
      </c>
      <c r="F6404" s="20">
        <v>1000001135</v>
      </c>
      <c r="G6404" s="20" t="s">
        <v>63</v>
      </c>
      <c r="H6404" s="20" t="s">
        <v>24</v>
      </c>
      <c r="I6404" s="20">
        <v>40000080</v>
      </c>
      <c r="J6404" s="20" t="s">
        <v>65</v>
      </c>
      <c r="K6404" s="20" t="s">
        <v>110</v>
      </c>
      <c r="L6404" s="20" t="s">
        <v>110</v>
      </c>
      <c r="M6404" s="20" t="s">
        <v>110</v>
      </c>
    </row>
    <row r="6405" spans="2:13" x14ac:dyDescent="0.2">
      <c r="B6405" s="19">
        <v>43262</v>
      </c>
      <c r="C6405" s="18">
        <v>0.1560312857593289</v>
      </c>
      <c r="D6405" s="20" t="s">
        <v>41</v>
      </c>
      <c r="E6405" s="20" t="s">
        <v>64</v>
      </c>
      <c r="F6405" s="20">
        <v>1000001135</v>
      </c>
      <c r="G6405" s="20" t="s">
        <v>63</v>
      </c>
      <c r="H6405" s="20" t="s">
        <v>24</v>
      </c>
      <c r="I6405" s="20">
        <v>40000080</v>
      </c>
      <c r="J6405" s="20" t="s">
        <v>65</v>
      </c>
      <c r="K6405" s="20" t="s">
        <v>110</v>
      </c>
      <c r="L6405" s="20" t="s">
        <v>110</v>
      </c>
      <c r="M6405" s="20" t="s">
        <v>110</v>
      </c>
    </row>
    <row r="6406" spans="2:13" x14ac:dyDescent="0.2">
      <c r="B6406" s="19">
        <v>43263</v>
      </c>
      <c r="C6406" s="18">
        <v>0.15915191147451549</v>
      </c>
      <c r="D6406" s="20" t="s">
        <v>41</v>
      </c>
      <c r="E6406" s="20" t="s">
        <v>64</v>
      </c>
      <c r="F6406" s="20">
        <v>1000001135</v>
      </c>
      <c r="G6406" s="20" t="s">
        <v>63</v>
      </c>
      <c r="H6406" s="20" t="s">
        <v>24</v>
      </c>
      <c r="I6406" s="20">
        <v>40000080</v>
      </c>
      <c r="J6406" s="20" t="s">
        <v>65</v>
      </c>
      <c r="K6406" s="20" t="s">
        <v>110</v>
      </c>
      <c r="L6406" s="20" t="s">
        <v>110</v>
      </c>
      <c r="M6406" s="20" t="s">
        <v>110</v>
      </c>
    </row>
    <row r="6407" spans="2:13" x14ac:dyDescent="0.2">
      <c r="B6407" s="19">
        <v>43264</v>
      </c>
      <c r="C6407" s="18">
        <v>0.16233494970400578</v>
      </c>
      <c r="D6407" s="20" t="s">
        <v>41</v>
      </c>
      <c r="E6407" s="20" t="s">
        <v>64</v>
      </c>
      <c r="F6407" s="20">
        <v>1000001135</v>
      </c>
      <c r="G6407" s="20" t="s">
        <v>63</v>
      </c>
      <c r="H6407" s="20" t="s">
        <v>24</v>
      </c>
      <c r="I6407" s="20">
        <v>40000080</v>
      </c>
      <c r="J6407" s="20" t="s">
        <v>65</v>
      </c>
      <c r="K6407" s="20" t="s">
        <v>110</v>
      </c>
      <c r="L6407" s="20" t="s">
        <v>110</v>
      </c>
      <c r="M6407" s="20" t="s">
        <v>110</v>
      </c>
    </row>
    <row r="6408" spans="2:13" x14ac:dyDescent="0.2">
      <c r="B6408" s="19">
        <v>43265</v>
      </c>
      <c r="C6408" s="18">
        <v>0.16558164869808589</v>
      </c>
      <c r="D6408" s="20" t="s">
        <v>41</v>
      </c>
      <c r="E6408" s="20" t="s">
        <v>64</v>
      </c>
      <c r="F6408" s="20">
        <v>1000001135</v>
      </c>
      <c r="G6408" s="20" t="s">
        <v>63</v>
      </c>
      <c r="H6408" s="20" t="s">
        <v>24</v>
      </c>
      <c r="I6408" s="20">
        <v>40000080</v>
      </c>
      <c r="J6408" s="20" t="s">
        <v>65</v>
      </c>
      <c r="K6408" s="20" t="s">
        <v>110</v>
      </c>
      <c r="L6408" s="20" t="s">
        <v>110</v>
      </c>
      <c r="M6408" s="20" t="s">
        <v>110</v>
      </c>
    </row>
    <row r="6409" spans="2:13" x14ac:dyDescent="0.2">
      <c r="B6409" s="19">
        <v>43277</v>
      </c>
      <c r="C6409" s="18">
        <v>5.0845655816969933E-2</v>
      </c>
      <c r="D6409" s="20" t="s">
        <v>41</v>
      </c>
      <c r="E6409" s="20" t="s">
        <v>64</v>
      </c>
      <c r="F6409" s="20">
        <v>1000001135</v>
      </c>
      <c r="G6409" s="20" t="s">
        <v>63</v>
      </c>
      <c r="H6409" s="20" t="s">
        <v>24</v>
      </c>
      <c r="I6409" s="20">
        <v>40000080</v>
      </c>
      <c r="J6409" s="20" t="s">
        <v>65</v>
      </c>
      <c r="K6409" s="20" t="s">
        <v>110</v>
      </c>
      <c r="L6409" s="20" t="s">
        <v>110</v>
      </c>
      <c r="M6409" s="20" t="s">
        <v>110</v>
      </c>
    </row>
    <row r="6410" spans="2:13" x14ac:dyDescent="0.2">
      <c r="B6410" s="19">
        <v>43278</v>
      </c>
      <c r="C6410" s="18">
        <v>5.186256893330933E-2</v>
      </c>
      <c r="D6410" s="20" t="s">
        <v>41</v>
      </c>
      <c r="E6410" s="20" t="s">
        <v>64</v>
      </c>
      <c r="F6410" s="20">
        <v>1000001135</v>
      </c>
      <c r="G6410" s="20" t="s">
        <v>63</v>
      </c>
      <c r="H6410" s="20" t="s">
        <v>24</v>
      </c>
      <c r="I6410" s="20">
        <v>40000080</v>
      </c>
      <c r="J6410" s="20" t="s">
        <v>65</v>
      </c>
      <c r="K6410" s="20" t="s">
        <v>110</v>
      </c>
      <c r="L6410" s="20" t="s">
        <v>110</v>
      </c>
      <c r="M6410" s="20" t="s">
        <v>110</v>
      </c>
    </row>
    <row r="6411" spans="2:13" x14ac:dyDescent="0.2">
      <c r="B6411" s="19">
        <v>43279</v>
      </c>
      <c r="C6411" s="18">
        <v>5.2899820311975515E-2</v>
      </c>
      <c r="D6411" s="20" t="s">
        <v>41</v>
      </c>
      <c r="E6411" s="20" t="s">
        <v>64</v>
      </c>
      <c r="F6411" s="20">
        <v>1000001135</v>
      </c>
      <c r="G6411" s="20" t="s">
        <v>63</v>
      </c>
      <c r="H6411" s="20" t="s">
        <v>24</v>
      </c>
      <c r="I6411" s="20">
        <v>40000080</v>
      </c>
      <c r="J6411" s="20" t="s">
        <v>65</v>
      </c>
      <c r="K6411" s="20" t="s">
        <v>110</v>
      </c>
      <c r="L6411" s="20" t="s">
        <v>110</v>
      </c>
      <c r="M6411" s="20" t="s">
        <v>110</v>
      </c>
    </row>
    <row r="6412" spans="2:13" x14ac:dyDescent="0.2">
      <c r="B6412" s="19">
        <v>43280</v>
      </c>
      <c r="C6412" s="18">
        <v>5.3957816718215028E-2</v>
      </c>
      <c r="D6412" s="20" t="s">
        <v>41</v>
      </c>
      <c r="E6412" s="20" t="s">
        <v>64</v>
      </c>
      <c r="F6412" s="20">
        <v>1000001135</v>
      </c>
      <c r="G6412" s="20" t="s">
        <v>63</v>
      </c>
      <c r="H6412" s="20" t="s">
        <v>24</v>
      </c>
      <c r="I6412" s="20">
        <v>40000080</v>
      </c>
      <c r="J6412" s="20" t="s">
        <v>65</v>
      </c>
      <c r="K6412" s="20" t="s">
        <v>110</v>
      </c>
      <c r="L6412" s="20" t="s">
        <v>110</v>
      </c>
      <c r="M6412" s="20" t="s">
        <v>110</v>
      </c>
    </row>
    <row r="6413" spans="2:13" x14ac:dyDescent="0.2">
      <c r="B6413" s="19">
        <v>43281</v>
      </c>
      <c r="C6413" s="18">
        <v>5.5036973052579326E-2</v>
      </c>
      <c r="D6413" s="20" t="s">
        <v>41</v>
      </c>
      <c r="E6413" s="20" t="s">
        <v>64</v>
      </c>
      <c r="F6413" s="20">
        <v>1000001135</v>
      </c>
      <c r="G6413" s="20" t="s">
        <v>63</v>
      </c>
      <c r="H6413" s="20" t="s">
        <v>24</v>
      </c>
      <c r="I6413" s="20">
        <v>40000080</v>
      </c>
      <c r="J6413" s="20" t="s">
        <v>65</v>
      </c>
      <c r="K6413" s="20" t="s">
        <v>110</v>
      </c>
      <c r="L6413" s="20" t="s">
        <v>110</v>
      </c>
      <c r="M6413" s="20" t="s">
        <v>110</v>
      </c>
    </row>
    <row r="6414" spans="2:13" x14ac:dyDescent="0.2">
      <c r="B6414" s="19">
        <v>43282</v>
      </c>
      <c r="C6414" s="18">
        <v>5.6137712513630908E-2</v>
      </c>
      <c r="D6414" s="20" t="s">
        <v>41</v>
      </c>
      <c r="E6414" s="20" t="s">
        <v>64</v>
      </c>
      <c r="F6414" s="20">
        <v>1000001135</v>
      </c>
      <c r="G6414" s="20" t="s">
        <v>63</v>
      </c>
      <c r="H6414" s="20" t="s">
        <v>24</v>
      </c>
      <c r="I6414" s="20">
        <v>40000080</v>
      </c>
      <c r="J6414" s="20" t="s">
        <v>65</v>
      </c>
      <c r="K6414" s="20" t="s">
        <v>110</v>
      </c>
      <c r="L6414" s="20" t="s">
        <v>110</v>
      </c>
      <c r="M6414" s="20" t="s">
        <v>110</v>
      </c>
    </row>
    <row r="6415" spans="2:13" x14ac:dyDescent="0.2">
      <c r="B6415" s="19">
        <v>43283</v>
      </c>
      <c r="C6415" s="18">
        <v>5.7260466763903527E-2</v>
      </c>
      <c r="D6415" s="20" t="s">
        <v>41</v>
      </c>
      <c r="E6415" s="20" t="s">
        <v>64</v>
      </c>
      <c r="F6415" s="20">
        <v>1000001135</v>
      </c>
      <c r="G6415" s="20" t="s">
        <v>63</v>
      </c>
      <c r="H6415" s="20" t="s">
        <v>24</v>
      </c>
      <c r="I6415" s="20">
        <v>40000080</v>
      </c>
      <c r="J6415" s="20" t="s">
        <v>65</v>
      </c>
      <c r="K6415" s="20" t="s">
        <v>110</v>
      </c>
      <c r="L6415" s="20" t="s">
        <v>110</v>
      </c>
      <c r="M6415" s="20" t="s">
        <v>110</v>
      </c>
    </row>
    <row r="6416" spans="2:13" x14ac:dyDescent="0.2">
      <c r="B6416" s="19">
        <v>43284</v>
      </c>
      <c r="C6416" s="18">
        <v>5.8405676099181597E-2</v>
      </c>
      <c r="D6416" s="20" t="s">
        <v>41</v>
      </c>
      <c r="E6416" s="20" t="s">
        <v>64</v>
      </c>
      <c r="F6416" s="20">
        <v>1000001135</v>
      </c>
      <c r="G6416" s="20" t="s">
        <v>63</v>
      </c>
      <c r="H6416" s="20" t="s">
        <v>24</v>
      </c>
      <c r="I6416" s="20">
        <v>40000080</v>
      </c>
      <c r="J6416" s="20" t="s">
        <v>65</v>
      </c>
      <c r="K6416" s="20" t="s">
        <v>110</v>
      </c>
      <c r="L6416" s="20" t="s">
        <v>110</v>
      </c>
      <c r="M6416" s="20" t="s">
        <v>110</v>
      </c>
    </row>
    <row r="6417" spans="2:13" x14ac:dyDescent="0.2">
      <c r="B6417" s="19">
        <v>43285</v>
      </c>
      <c r="C6417" s="18">
        <v>5.9573789621165225E-2</v>
      </c>
      <c r="D6417" s="20" t="s">
        <v>41</v>
      </c>
      <c r="E6417" s="20" t="s">
        <v>64</v>
      </c>
      <c r="F6417" s="20">
        <v>1000001135</v>
      </c>
      <c r="G6417" s="20" t="s">
        <v>63</v>
      </c>
      <c r="H6417" s="20" t="s">
        <v>24</v>
      </c>
      <c r="I6417" s="20">
        <v>40000080</v>
      </c>
      <c r="J6417" s="20" t="s">
        <v>65</v>
      </c>
      <c r="K6417" s="20" t="s">
        <v>110</v>
      </c>
      <c r="L6417" s="20" t="s">
        <v>110</v>
      </c>
      <c r="M6417" s="20" t="s">
        <v>110</v>
      </c>
    </row>
    <row r="6418" spans="2:13" x14ac:dyDescent="0.2">
      <c r="B6418" s="19">
        <v>43286</v>
      </c>
      <c r="C6418" s="18">
        <v>6.076526541358853E-2</v>
      </c>
      <c r="D6418" s="20" t="s">
        <v>41</v>
      </c>
      <c r="E6418" s="20" t="s">
        <v>64</v>
      </c>
      <c r="F6418" s="20">
        <v>1000001135</v>
      </c>
      <c r="G6418" s="20" t="s">
        <v>63</v>
      </c>
      <c r="H6418" s="20" t="s">
        <v>24</v>
      </c>
      <c r="I6418" s="20">
        <v>40000080</v>
      </c>
      <c r="J6418" s="20" t="s">
        <v>65</v>
      </c>
      <c r="K6418" s="20" t="s">
        <v>110</v>
      </c>
      <c r="L6418" s="20" t="s">
        <v>110</v>
      </c>
      <c r="M6418" s="20" t="s">
        <v>110</v>
      </c>
    </row>
    <row r="6419" spans="2:13" x14ac:dyDescent="0.2">
      <c r="B6419" s="19">
        <v>43287</v>
      </c>
      <c r="C6419" s="18">
        <v>6.1980570721860299E-2</v>
      </c>
      <c r="D6419" s="20" t="s">
        <v>41</v>
      </c>
      <c r="E6419" s="20" t="s">
        <v>64</v>
      </c>
      <c r="F6419" s="20">
        <v>1000001135</v>
      </c>
      <c r="G6419" s="20" t="s">
        <v>63</v>
      </c>
      <c r="H6419" s="20" t="s">
        <v>24</v>
      </c>
      <c r="I6419" s="20">
        <v>40000080</v>
      </c>
      <c r="J6419" s="20" t="s">
        <v>65</v>
      </c>
      <c r="K6419" s="20" t="s">
        <v>110</v>
      </c>
      <c r="L6419" s="20" t="s">
        <v>110</v>
      </c>
      <c r="M6419" s="20" t="s">
        <v>110</v>
      </c>
    </row>
    <row r="6420" spans="2:13" x14ac:dyDescent="0.2">
      <c r="B6420" s="19">
        <v>43288</v>
      </c>
      <c r="C6420" s="18">
        <v>6.3220182136297501E-2</v>
      </c>
      <c r="D6420" s="20" t="s">
        <v>41</v>
      </c>
      <c r="E6420" s="20" t="s">
        <v>64</v>
      </c>
      <c r="F6420" s="20">
        <v>1000001135</v>
      </c>
      <c r="G6420" s="20" t="s">
        <v>63</v>
      </c>
      <c r="H6420" s="20" t="s">
        <v>24</v>
      </c>
      <c r="I6420" s="20">
        <v>40000080</v>
      </c>
      <c r="J6420" s="20" t="s">
        <v>65</v>
      </c>
      <c r="K6420" s="20" t="s">
        <v>110</v>
      </c>
      <c r="L6420" s="20" t="s">
        <v>110</v>
      </c>
      <c r="M6420" s="20" t="s">
        <v>110</v>
      </c>
    </row>
    <row r="6421" spans="2:13" x14ac:dyDescent="0.2">
      <c r="B6421" s="19">
        <v>43289</v>
      </c>
      <c r="C6421" s="18">
        <v>6.4484585779023454E-2</v>
      </c>
      <c r="D6421" s="20" t="s">
        <v>41</v>
      </c>
      <c r="E6421" s="20" t="s">
        <v>64</v>
      </c>
      <c r="F6421" s="20">
        <v>1000001135</v>
      </c>
      <c r="G6421" s="20" t="s">
        <v>63</v>
      </c>
      <c r="H6421" s="20" t="s">
        <v>24</v>
      </c>
      <c r="I6421" s="20">
        <v>40000080</v>
      </c>
      <c r="J6421" s="20" t="s">
        <v>65</v>
      </c>
      <c r="K6421" s="20" t="s">
        <v>110</v>
      </c>
      <c r="L6421" s="20" t="s">
        <v>110</v>
      </c>
      <c r="M6421" s="20" t="s">
        <v>110</v>
      </c>
    </row>
    <row r="6422" spans="2:13" x14ac:dyDescent="0.2">
      <c r="B6422" s="19">
        <v>43290</v>
      </c>
      <c r="C6422" s="18">
        <v>6.5774277494603919E-2</v>
      </c>
      <c r="D6422" s="20" t="s">
        <v>41</v>
      </c>
      <c r="E6422" s="20" t="s">
        <v>64</v>
      </c>
      <c r="F6422" s="20">
        <v>1000001135</v>
      </c>
      <c r="G6422" s="20" t="s">
        <v>63</v>
      </c>
      <c r="H6422" s="20" t="s">
        <v>24</v>
      </c>
      <c r="I6422" s="20">
        <v>40000080</v>
      </c>
      <c r="J6422" s="20" t="s">
        <v>65</v>
      </c>
      <c r="K6422" s="20" t="s">
        <v>110</v>
      </c>
      <c r="L6422" s="20" t="s">
        <v>110</v>
      </c>
      <c r="M6422" s="20" t="s">
        <v>110</v>
      </c>
    </row>
    <row r="6423" spans="2:13" x14ac:dyDescent="0.2">
      <c r="B6423" s="19">
        <v>43291</v>
      </c>
      <c r="C6423" s="18">
        <v>6.7089763044496001E-2</v>
      </c>
      <c r="D6423" s="20" t="s">
        <v>41</v>
      </c>
      <c r="E6423" s="20" t="s">
        <v>64</v>
      </c>
      <c r="F6423" s="20">
        <v>1000001135</v>
      </c>
      <c r="G6423" s="20" t="s">
        <v>63</v>
      </c>
      <c r="H6423" s="20" t="s">
        <v>24</v>
      </c>
      <c r="I6423" s="20">
        <v>40000080</v>
      </c>
      <c r="J6423" s="20" t="s">
        <v>65</v>
      </c>
      <c r="K6423" s="20" t="s">
        <v>110</v>
      </c>
      <c r="L6423" s="20" t="s">
        <v>110</v>
      </c>
      <c r="M6423" s="20" t="s">
        <v>110</v>
      </c>
    </row>
    <row r="6424" spans="2:13" x14ac:dyDescent="0.2">
      <c r="B6424" s="19">
        <v>43292</v>
      </c>
      <c r="C6424" s="18">
        <v>6.8431558305385914E-2</v>
      </c>
      <c r="D6424" s="20" t="s">
        <v>41</v>
      </c>
      <c r="E6424" s="20" t="s">
        <v>64</v>
      </c>
      <c r="F6424" s="20">
        <v>1000001135</v>
      </c>
      <c r="G6424" s="20" t="s">
        <v>63</v>
      </c>
      <c r="H6424" s="20" t="s">
        <v>24</v>
      </c>
      <c r="I6424" s="20">
        <v>40000080</v>
      </c>
      <c r="J6424" s="20" t="s">
        <v>65</v>
      </c>
      <c r="K6424" s="20" t="s">
        <v>110</v>
      </c>
      <c r="L6424" s="20" t="s">
        <v>110</v>
      </c>
      <c r="M6424" s="20" t="s">
        <v>110</v>
      </c>
    </row>
    <row r="6425" spans="2:13" x14ac:dyDescent="0.2">
      <c r="B6425" s="19">
        <v>43293</v>
      </c>
      <c r="C6425" s="18">
        <v>6.9800189471493634E-2</v>
      </c>
      <c r="D6425" s="20" t="s">
        <v>41</v>
      </c>
      <c r="E6425" s="20" t="s">
        <v>64</v>
      </c>
      <c r="F6425" s="20">
        <v>1000001135</v>
      </c>
      <c r="G6425" s="20" t="s">
        <v>63</v>
      </c>
      <c r="H6425" s="20" t="s">
        <v>24</v>
      </c>
      <c r="I6425" s="20">
        <v>40000080</v>
      </c>
      <c r="J6425" s="20" t="s">
        <v>65</v>
      </c>
      <c r="K6425" s="20" t="s">
        <v>110</v>
      </c>
      <c r="L6425" s="20" t="s">
        <v>110</v>
      </c>
      <c r="M6425" s="20" t="s">
        <v>110</v>
      </c>
    </row>
    <row r="6426" spans="2:13" x14ac:dyDescent="0.2">
      <c r="B6426" s="19">
        <v>43294</v>
      </c>
      <c r="C6426" s="18">
        <v>7.119619326092351E-2</v>
      </c>
      <c r="D6426" s="20" t="s">
        <v>41</v>
      </c>
      <c r="E6426" s="20" t="s">
        <v>64</v>
      </c>
      <c r="F6426" s="20">
        <v>1000001135</v>
      </c>
      <c r="G6426" s="20" t="s">
        <v>63</v>
      </c>
      <c r="H6426" s="20" t="s">
        <v>24</v>
      </c>
      <c r="I6426" s="20">
        <v>40000080</v>
      </c>
      <c r="J6426" s="20" t="s">
        <v>65</v>
      </c>
      <c r="K6426" s="20" t="s">
        <v>110</v>
      </c>
      <c r="L6426" s="20" t="s">
        <v>110</v>
      </c>
      <c r="M6426" s="20" t="s">
        <v>110</v>
      </c>
    </row>
    <row r="6427" spans="2:13" x14ac:dyDescent="0.2">
      <c r="B6427" s="19">
        <v>43295</v>
      </c>
      <c r="C6427" s="18">
        <v>7.262011712614197E-2</v>
      </c>
      <c r="D6427" s="20" t="s">
        <v>41</v>
      </c>
      <c r="E6427" s="20" t="s">
        <v>64</v>
      </c>
      <c r="F6427" s="20">
        <v>1000001135</v>
      </c>
      <c r="G6427" s="20" t="s">
        <v>63</v>
      </c>
      <c r="H6427" s="20" t="s">
        <v>24</v>
      </c>
      <c r="I6427" s="20">
        <v>40000080</v>
      </c>
      <c r="J6427" s="20" t="s">
        <v>65</v>
      </c>
      <c r="K6427" s="20" t="s">
        <v>110</v>
      </c>
      <c r="L6427" s="20" t="s">
        <v>110</v>
      </c>
      <c r="M6427" s="20" t="s">
        <v>110</v>
      </c>
    </row>
    <row r="6428" spans="2:13" x14ac:dyDescent="0.2">
      <c r="B6428" s="19">
        <v>43296</v>
      </c>
      <c r="C6428" s="18">
        <v>7.4072519468664805E-2</v>
      </c>
      <c r="D6428" s="20" t="s">
        <v>41</v>
      </c>
      <c r="E6428" s="20" t="s">
        <v>64</v>
      </c>
      <c r="F6428" s="20">
        <v>1000001135</v>
      </c>
      <c r="G6428" s="20" t="s">
        <v>63</v>
      </c>
      <c r="H6428" s="20" t="s">
        <v>24</v>
      </c>
      <c r="I6428" s="20">
        <v>40000080</v>
      </c>
      <c r="J6428" s="20" t="s">
        <v>65</v>
      </c>
      <c r="K6428" s="20" t="s">
        <v>110</v>
      </c>
      <c r="L6428" s="20" t="s">
        <v>110</v>
      </c>
      <c r="M6428" s="20" t="s">
        <v>110</v>
      </c>
    </row>
    <row r="6429" spans="2:13" x14ac:dyDescent="0.2">
      <c r="B6429" s="19">
        <v>43297</v>
      </c>
      <c r="C6429" s="18">
        <v>7.5553969858038098E-2</v>
      </c>
      <c r="D6429" s="20" t="s">
        <v>41</v>
      </c>
      <c r="E6429" s="20" t="s">
        <v>64</v>
      </c>
      <c r="F6429" s="20">
        <v>1000001135</v>
      </c>
      <c r="G6429" s="20" t="s">
        <v>63</v>
      </c>
      <c r="H6429" s="20" t="s">
        <v>24</v>
      </c>
      <c r="I6429" s="20">
        <v>40000080</v>
      </c>
      <c r="J6429" s="20" t="s">
        <v>65</v>
      </c>
      <c r="K6429" s="20" t="s">
        <v>110</v>
      </c>
      <c r="L6429" s="20" t="s">
        <v>110</v>
      </c>
      <c r="M6429" s="20" t="s">
        <v>110</v>
      </c>
    </row>
    <row r="6430" spans="2:13" x14ac:dyDescent="0.2">
      <c r="B6430" s="19">
        <v>43298</v>
      </c>
      <c r="C6430" s="18">
        <v>7.7065049255198859E-2</v>
      </c>
      <c r="D6430" s="20" t="s">
        <v>41</v>
      </c>
      <c r="E6430" s="20" t="s">
        <v>64</v>
      </c>
      <c r="F6430" s="20">
        <v>1000001135</v>
      </c>
      <c r="G6430" s="20" t="s">
        <v>63</v>
      </c>
      <c r="H6430" s="20" t="s">
        <v>24</v>
      </c>
      <c r="I6430" s="20">
        <v>40000080</v>
      </c>
      <c r="J6430" s="20" t="s">
        <v>65</v>
      </c>
      <c r="K6430" s="20" t="s">
        <v>110</v>
      </c>
      <c r="L6430" s="20" t="s">
        <v>110</v>
      </c>
      <c r="M6430" s="20" t="s">
        <v>110</v>
      </c>
    </row>
    <row r="6431" spans="2:13" x14ac:dyDescent="0.2">
      <c r="B6431" s="19">
        <v>43299</v>
      </c>
      <c r="C6431" s="18">
        <v>7.8606350240302839E-2</v>
      </c>
      <c r="D6431" s="20" t="s">
        <v>41</v>
      </c>
      <c r="E6431" s="20" t="s">
        <v>64</v>
      </c>
      <c r="F6431" s="20">
        <v>1000001135</v>
      </c>
      <c r="G6431" s="20" t="s">
        <v>63</v>
      </c>
      <c r="H6431" s="20" t="s">
        <v>24</v>
      </c>
      <c r="I6431" s="20">
        <v>40000080</v>
      </c>
      <c r="J6431" s="20" t="s">
        <v>65</v>
      </c>
      <c r="K6431" s="20" t="s">
        <v>110</v>
      </c>
      <c r="L6431" s="20" t="s">
        <v>110</v>
      </c>
      <c r="M6431" s="20" t="s">
        <v>110</v>
      </c>
    </row>
    <row r="6432" spans="2:13" x14ac:dyDescent="0.2">
      <c r="B6432" s="19">
        <v>43300</v>
      </c>
      <c r="C6432" s="18">
        <v>8.0178477245108903E-2</v>
      </c>
      <c r="D6432" s="20" t="s">
        <v>41</v>
      </c>
      <c r="E6432" s="20" t="s">
        <v>64</v>
      </c>
      <c r="F6432" s="20">
        <v>1000001135</v>
      </c>
      <c r="G6432" s="20" t="s">
        <v>63</v>
      </c>
      <c r="H6432" s="20" t="s">
        <v>24</v>
      </c>
      <c r="I6432" s="20">
        <v>40000080</v>
      </c>
      <c r="J6432" s="20" t="s">
        <v>65</v>
      </c>
      <c r="K6432" s="20" t="s">
        <v>110</v>
      </c>
      <c r="L6432" s="20" t="s">
        <v>110</v>
      </c>
      <c r="M6432" s="20" t="s">
        <v>110</v>
      </c>
    </row>
    <row r="6433" spans="2:13" x14ac:dyDescent="0.2">
      <c r="B6433" s="19">
        <v>43301</v>
      </c>
      <c r="C6433" s="18">
        <v>8.1782046790011081E-2</v>
      </c>
      <c r="D6433" s="20" t="s">
        <v>41</v>
      </c>
      <c r="E6433" s="20" t="s">
        <v>64</v>
      </c>
      <c r="F6433" s="20">
        <v>1000001135</v>
      </c>
      <c r="G6433" s="20" t="s">
        <v>63</v>
      </c>
      <c r="H6433" s="20" t="s">
        <v>24</v>
      </c>
      <c r="I6433" s="20">
        <v>40000080</v>
      </c>
      <c r="J6433" s="20" t="s">
        <v>65</v>
      </c>
      <c r="K6433" s="20" t="s">
        <v>110</v>
      </c>
      <c r="L6433" s="20" t="s">
        <v>110</v>
      </c>
      <c r="M6433" s="20" t="s">
        <v>110</v>
      </c>
    </row>
    <row r="6434" spans="2:13" x14ac:dyDescent="0.2">
      <c r="B6434" s="19">
        <v>43252</v>
      </c>
      <c r="C6434" s="18">
        <v>7.3959999999999999</v>
      </c>
      <c r="D6434" s="20" t="s">
        <v>3</v>
      </c>
      <c r="E6434" s="20" t="s">
        <v>73</v>
      </c>
      <c r="F6434" s="20">
        <v>1000000281</v>
      </c>
      <c r="G6434" s="20" t="s">
        <v>72</v>
      </c>
      <c r="H6434" s="20" t="s">
        <v>80</v>
      </c>
      <c r="I6434" s="20">
        <v>50000113</v>
      </c>
      <c r="J6434" s="20" t="s">
        <v>79</v>
      </c>
      <c r="K6434" s="20" t="s">
        <v>110</v>
      </c>
      <c r="L6434" s="20" t="s">
        <v>110</v>
      </c>
      <c r="M6434" s="20" t="s">
        <v>110</v>
      </c>
    </row>
    <row r="6435" spans="2:13" x14ac:dyDescent="0.2">
      <c r="B6435" s="19">
        <v>43253</v>
      </c>
      <c r="C6435" s="18">
        <v>7.5439200000000008</v>
      </c>
      <c r="D6435" s="20" t="s">
        <v>3</v>
      </c>
      <c r="E6435" s="20" t="s">
        <v>73</v>
      </c>
      <c r="F6435" s="20">
        <v>1000000281</v>
      </c>
      <c r="G6435" s="20" t="s">
        <v>72</v>
      </c>
      <c r="H6435" s="20" t="s">
        <v>80</v>
      </c>
      <c r="I6435" s="20">
        <v>50000113</v>
      </c>
      <c r="J6435" s="20" t="s">
        <v>79</v>
      </c>
      <c r="K6435" s="20" t="s">
        <v>110</v>
      </c>
      <c r="L6435" s="20" t="s">
        <v>110</v>
      </c>
      <c r="M6435" s="20" t="s">
        <v>110</v>
      </c>
    </row>
    <row r="6436" spans="2:13" x14ac:dyDescent="0.2">
      <c r="B6436" s="19">
        <v>43254</v>
      </c>
      <c r="C6436" s="18">
        <v>7.6947984000000007</v>
      </c>
      <c r="D6436" s="20" t="s">
        <v>3</v>
      </c>
      <c r="E6436" s="20" t="s">
        <v>73</v>
      </c>
      <c r="F6436" s="20">
        <v>1000000281</v>
      </c>
      <c r="G6436" s="20" t="s">
        <v>72</v>
      </c>
      <c r="H6436" s="20" t="s">
        <v>80</v>
      </c>
      <c r="I6436" s="20">
        <v>50000113</v>
      </c>
      <c r="J6436" s="20" t="s">
        <v>79</v>
      </c>
      <c r="K6436" s="20" t="s">
        <v>110</v>
      </c>
      <c r="L6436" s="20" t="s">
        <v>110</v>
      </c>
      <c r="M6436" s="20" t="s">
        <v>110</v>
      </c>
    </row>
    <row r="6437" spans="2:13" x14ac:dyDescent="0.2">
      <c r="B6437" s="19">
        <v>43255</v>
      </c>
      <c r="C6437" s="18">
        <v>7.8486943680000012</v>
      </c>
      <c r="D6437" s="20" t="s">
        <v>3</v>
      </c>
      <c r="E6437" s="20" t="s">
        <v>73</v>
      </c>
      <c r="F6437" s="20">
        <v>1000000281</v>
      </c>
      <c r="G6437" s="20" t="s">
        <v>72</v>
      </c>
      <c r="H6437" s="20" t="s">
        <v>80</v>
      </c>
      <c r="I6437" s="20">
        <v>50000113</v>
      </c>
      <c r="J6437" s="20" t="s">
        <v>79</v>
      </c>
      <c r="K6437" s="20" t="s">
        <v>110</v>
      </c>
      <c r="L6437" s="20" t="s">
        <v>110</v>
      </c>
      <c r="M6437" s="20" t="s">
        <v>110</v>
      </c>
    </row>
    <row r="6438" spans="2:13" x14ac:dyDescent="0.2">
      <c r="B6438" s="19">
        <v>43256</v>
      </c>
      <c r="C6438" s="18">
        <v>8.0056682553600016</v>
      </c>
      <c r="D6438" s="20" t="s">
        <v>3</v>
      </c>
      <c r="E6438" s="20" t="s">
        <v>73</v>
      </c>
      <c r="F6438" s="20">
        <v>1000000281</v>
      </c>
      <c r="G6438" s="20" t="s">
        <v>72</v>
      </c>
      <c r="H6438" s="20" t="s">
        <v>80</v>
      </c>
      <c r="I6438" s="20">
        <v>50000113</v>
      </c>
      <c r="J6438" s="20" t="s">
        <v>79</v>
      </c>
      <c r="K6438" s="20" t="s">
        <v>110</v>
      </c>
      <c r="L6438" s="20" t="s">
        <v>110</v>
      </c>
      <c r="M6438" s="20" t="s">
        <v>110</v>
      </c>
    </row>
    <row r="6439" spans="2:13" x14ac:dyDescent="0.2">
      <c r="B6439" s="19">
        <v>43257</v>
      </c>
      <c r="C6439" s="18">
        <v>8.1657816204672002</v>
      </c>
      <c r="D6439" s="20" t="s">
        <v>3</v>
      </c>
      <c r="E6439" s="20" t="s">
        <v>73</v>
      </c>
      <c r="F6439" s="20">
        <v>1000000281</v>
      </c>
      <c r="G6439" s="20" t="s">
        <v>72</v>
      </c>
      <c r="H6439" s="20" t="s">
        <v>80</v>
      </c>
      <c r="I6439" s="20">
        <v>50000113</v>
      </c>
      <c r="J6439" s="20" t="s">
        <v>79</v>
      </c>
      <c r="K6439" s="20" t="s">
        <v>110</v>
      </c>
      <c r="L6439" s="20" t="s">
        <v>110</v>
      </c>
      <c r="M6439" s="20" t="s">
        <v>110</v>
      </c>
    </row>
    <row r="6440" spans="2:13" x14ac:dyDescent="0.2">
      <c r="B6440" s="19">
        <v>43258</v>
      </c>
      <c r="C6440" s="18">
        <v>7.4910972528765454</v>
      </c>
      <c r="D6440" s="20" t="s">
        <v>3</v>
      </c>
      <c r="E6440" s="20" t="s">
        <v>73</v>
      </c>
      <c r="F6440" s="20">
        <v>1000000281</v>
      </c>
      <c r="G6440" s="20" t="s">
        <v>72</v>
      </c>
      <c r="H6440" s="20" t="s">
        <v>80</v>
      </c>
      <c r="I6440" s="20">
        <v>50000113</v>
      </c>
      <c r="J6440" s="20" t="s">
        <v>79</v>
      </c>
      <c r="K6440" s="20" t="s">
        <v>110</v>
      </c>
      <c r="L6440" s="20" t="s">
        <v>110</v>
      </c>
      <c r="M6440" s="20" t="s">
        <v>110</v>
      </c>
    </row>
    <row r="6441" spans="2:13" x14ac:dyDescent="0.2">
      <c r="B6441" s="19">
        <v>43259</v>
      </c>
      <c r="C6441" s="18">
        <v>6.306919197934076</v>
      </c>
      <c r="D6441" s="20" t="s">
        <v>3</v>
      </c>
      <c r="E6441" s="20" t="s">
        <v>73</v>
      </c>
      <c r="F6441" s="20">
        <v>1000000281</v>
      </c>
      <c r="G6441" s="20" t="s">
        <v>72</v>
      </c>
      <c r="H6441" s="20" t="s">
        <v>80</v>
      </c>
      <c r="I6441" s="20">
        <v>50000113</v>
      </c>
      <c r="J6441" s="20" t="s">
        <v>79</v>
      </c>
      <c r="K6441" s="20" t="s">
        <v>110</v>
      </c>
      <c r="L6441" s="20" t="s">
        <v>110</v>
      </c>
      <c r="M6441" s="20" t="s">
        <v>110</v>
      </c>
    </row>
    <row r="6442" spans="2:13" x14ac:dyDescent="0.2">
      <c r="B6442" s="19">
        <v>43260</v>
      </c>
      <c r="C6442" s="18">
        <v>6.4330575818927569</v>
      </c>
      <c r="D6442" s="20" t="s">
        <v>3</v>
      </c>
      <c r="E6442" s="20" t="s">
        <v>73</v>
      </c>
      <c r="F6442" s="20">
        <v>1000000281</v>
      </c>
      <c r="G6442" s="20" t="s">
        <v>72</v>
      </c>
      <c r="H6442" s="20" t="s">
        <v>80</v>
      </c>
      <c r="I6442" s="20">
        <v>50000113</v>
      </c>
      <c r="J6442" s="20" t="s">
        <v>79</v>
      </c>
      <c r="K6442" s="20" t="s">
        <v>110</v>
      </c>
      <c r="L6442" s="20" t="s">
        <v>110</v>
      </c>
      <c r="M6442" s="20" t="s">
        <v>110</v>
      </c>
    </row>
    <row r="6443" spans="2:13" x14ac:dyDescent="0.2">
      <c r="B6443" s="19">
        <v>43261</v>
      </c>
      <c r="C6443" s="18">
        <v>6.5617187335306122</v>
      </c>
      <c r="D6443" s="20" t="s">
        <v>3</v>
      </c>
      <c r="E6443" s="20" t="s">
        <v>73</v>
      </c>
      <c r="F6443" s="20">
        <v>1000000281</v>
      </c>
      <c r="G6443" s="20" t="s">
        <v>72</v>
      </c>
      <c r="H6443" s="20" t="s">
        <v>80</v>
      </c>
      <c r="I6443" s="20">
        <v>50000113</v>
      </c>
      <c r="J6443" s="20" t="s">
        <v>79</v>
      </c>
      <c r="K6443" s="20" t="s">
        <v>110</v>
      </c>
      <c r="L6443" s="20" t="s">
        <v>110</v>
      </c>
      <c r="M6443" s="20" t="s">
        <v>110</v>
      </c>
    </row>
    <row r="6444" spans="2:13" x14ac:dyDescent="0.2">
      <c r="B6444" s="19">
        <v>43262</v>
      </c>
      <c r="C6444" s="18">
        <v>6.6929531082012241</v>
      </c>
      <c r="D6444" s="20" t="s">
        <v>3</v>
      </c>
      <c r="E6444" s="20" t="s">
        <v>73</v>
      </c>
      <c r="F6444" s="20">
        <v>1000000281</v>
      </c>
      <c r="G6444" s="20" t="s">
        <v>72</v>
      </c>
      <c r="H6444" s="20" t="s">
        <v>80</v>
      </c>
      <c r="I6444" s="20">
        <v>50000113</v>
      </c>
      <c r="J6444" s="20" t="s">
        <v>79</v>
      </c>
      <c r="K6444" s="20" t="s">
        <v>110</v>
      </c>
      <c r="L6444" s="20" t="s">
        <v>110</v>
      </c>
      <c r="M6444" s="20" t="s">
        <v>110</v>
      </c>
    </row>
    <row r="6445" spans="2:13" x14ac:dyDescent="0.2">
      <c r="B6445" s="19">
        <v>43263</v>
      </c>
      <c r="C6445" s="18">
        <v>6.8268121703652476</v>
      </c>
      <c r="D6445" s="20" t="s">
        <v>3</v>
      </c>
      <c r="E6445" s="20" t="s">
        <v>73</v>
      </c>
      <c r="F6445" s="20">
        <v>1000000281</v>
      </c>
      <c r="G6445" s="20" t="s">
        <v>72</v>
      </c>
      <c r="H6445" s="20" t="s">
        <v>80</v>
      </c>
      <c r="I6445" s="20">
        <v>50000113</v>
      </c>
      <c r="J6445" s="20" t="s">
        <v>79</v>
      </c>
      <c r="K6445" s="20" t="s">
        <v>110</v>
      </c>
      <c r="L6445" s="20" t="s">
        <v>110</v>
      </c>
      <c r="M6445" s="20" t="s">
        <v>110</v>
      </c>
    </row>
    <row r="6446" spans="2:13" x14ac:dyDescent="0.2">
      <c r="B6446" s="19">
        <v>43264</v>
      </c>
      <c r="C6446" s="18">
        <v>6.963348413772553</v>
      </c>
      <c r="D6446" s="20" t="s">
        <v>3</v>
      </c>
      <c r="E6446" s="20" t="s">
        <v>73</v>
      </c>
      <c r="F6446" s="20">
        <v>1000000281</v>
      </c>
      <c r="G6446" s="20" t="s">
        <v>72</v>
      </c>
      <c r="H6446" s="20" t="s">
        <v>80</v>
      </c>
      <c r="I6446" s="20">
        <v>50000113</v>
      </c>
      <c r="J6446" s="20" t="s">
        <v>79</v>
      </c>
      <c r="K6446" s="20" t="s">
        <v>110</v>
      </c>
      <c r="L6446" s="20" t="s">
        <v>110</v>
      </c>
      <c r="M6446" s="20" t="s">
        <v>110</v>
      </c>
    </row>
    <row r="6447" spans="2:13" x14ac:dyDescent="0.2">
      <c r="B6447" s="19">
        <v>43265</v>
      </c>
      <c r="C6447" s="18">
        <v>7.102615382048004</v>
      </c>
      <c r="D6447" s="20" t="s">
        <v>3</v>
      </c>
      <c r="E6447" s="20" t="s">
        <v>73</v>
      </c>
      <c r="F6447" s="20">
        <v>1000000281</v>
      </c>
      <c r="G6447" s="20" t="s">
        <v>72</v>
      </c>
      <c r="H6447" s="20" t="s">
        <v>80</v>
      </c>
      <c r="I6447" s="20">
        <v>50000113</v>
      </c>
      <c r="J6447" s="20" t="s">
        <v>79</v>
      </c>
      <c r="K6447" s="20" t="s">
        <v>110</v>
      </c>
      <c r="L6447" s="20" t="s">
        <v>110</v>
      </c>
      <c r="M6447" s="20" t="s">
        <v>110</v>
      </c>
    </row>
    <row r="6448" spans="2:13" x14ac:dyDescent="0.2">
      <c r="B6448" s="19">
        <v>43266</v>
      </c>
      <c r="C6448" s="18">
        <v>5.9486676896889641</v>
      </c>
      <c r="D6448" s="20" t="s">
        <v>3</v>
      </c>
      <c r="E6448" s="20" t="s">
        <v>73</v>
      </c>
      <c r="F6448" s="20">
        <v>1000000281</v>
      </c>
      <c r="G6448" s="20" t="s">
        <v>72</v>
      </c>
      <c r="H6448" s="20" t="s">
        <v>80</v>
      </c>
      <c r="I6448" s="20">
        <v>50000113</v>
      </c>
      <c r="J6448" s="20" t="s">
        <v>79</v>
      </c>
      <c r="K6448" s="20" t="s">
        <v>110</v>
      </c>
      <c r="L6448" s="20" t="s">
        <v>110</v>
      </c>
      <c r="M6448" s="20" t="s">
        <v>110</v>
      </c>
    </row>
    <row r="6449" spans="2:13" x14ac:dyDescent="0.2">
      <c r="B6449" s="19">
        <v>43267</v>
      </c>
      <c r="C6449" s="18">
        <v>6.0676410434827437</v>
      </c>
      <c r="D6449" s="20" t="s">
        <v>3</v>
      </c>
      <c r="E6449" s="20" t="s">
        <v>73</v>
      </c>
      <c r="F6449" s="20">
        <v>1000000281</v>
      </c>
      <c r="G6449" s="20" t="s">
        <v>72</v>
      </c>
      <c r="H6449" s="20" t="s">
        <v>80</v>
      </c>
      <c r="I6449" s="20">
        <v>50000113</v>
      </c>
      <c r="J6449" s="20" t="s">
        <v>79</v>
      </c>
      <c r="K6449" s="20" t="s">
        <v>110</v>
      </c>
      <c r="L6449" s="20" t="s">
        <v>110</v>
      </c>
      <c r="M6449" s="20" t="s">
        <v>110</v>
      </c>
    </row>
    <row r="6450" spans="2:13" x14ac:dyDescent="0.2">
      <c r="B6450" s="19">
        <v>43268</v>
      </c>
      <c r="C6450" s="18">
        <v>6.1889938643523985</v>
      </c>
      <c r="D6450" s="20" t="s">
        <v>3</v>
      </c>
      <c r="E6450" s="20" t="s">
        <v>73</v>
      </c>
      <c r="F6450" s="20">
        <v>1000000281</v>
      </c>
      <c r="G6450" s="20" t="s">
        <v>72</v>
      </c>
      <c r="H6450" s="20" t="s">
        <v>80</v>
      </c>
      <c r="I6450" s="20">
        <v>50000113</v>
      </c>
      <c r="J6450" s="20" t="s">
        <v>79</v>
      </c>
      <c r="K6450" s="20" t="s">
        <v>110</v>
      </c>
      <c r="L6450" s="20" t="s">
        <v>110</v>
      </c>
      <c r="M6450" s="20" t="s">
        <v>110</v>
      </c>
    </row>
    <row r="6451" spans="2:13" x14ac:dyDescent="0.2">
      <c r="B6451" s="19">
        <v>43269</v>
      </c>
      <c r="C6451" s="18">
        <v>4.9667737416394484</v>
      </c>
      <c r="D6451" s="20" t="s">
        <v>3</v>
      </c>
      <c r="E6451" s="20" t="s">
        <v>73</v>
      </c>
      <c r="F6451" s="20">
        <v>1000000281</v>
      </c>
      <c r="G6451" s="20" t="s">
        <v>72</v>
      </c>
      <c r="H6451" s="20" t="s">
        <v>80</v>
      </c>
      <c r="I6451" s="20">
        <v>50000113</v>
      </c>
      <c r="J6451" s="20" t="s">
        <v>79</v>
      </c>
      <c r="K6451" s="20" t="s">
        <v>110</v>
      </c>
      <c r="L6451" s="20" t="s">
        <v>110</v>
      </c>
      <c r="M6451" s="20" t="s">
        <v>110</v>
      </c>
    </row>
    <row r="6452" spans="2:13" x14ac:dyDescent="0.2">
      <c r="B6452" s="19">
        <v>43270</v>
      </c>
      <c r="C6452" s="18">
        <v>5.0661092164722374</v>
      </c>
      <c r="D6452" s="20" t="s">
        <v>3</v>
      </c>
      <c r="E6452" s="20" t="s">
        <v>73</v>
      </c>
      <c r="F6452" s="20">
        <v>1000000281</v>
      </c>
      <c r="G6452" s="20" t="s">
        <v>72</v>
      </c>
      <c r="H6452" s="20" t="s">
        <v>80</v>
      </c>
      <c r="I6452" s="20">
        <v>50000113</v>
      </c>
      <c r="J6452" s="20" t="s">
        <v>79</v>
      </c>
      <c r="K6452" s="20" t="s">
        <v>110</v>
      </c>
      <c r="L6452" s="20" t="s">
        <v>110</v>
      </c>
      <c r="M6452" s="20" t="s">
        <v>110</v>
      </c>
    </row>
    <row r="6453" spans="2:13" x14ac:dyDescent="0.2">
      <c r="B6453" s="19">
        <v>43271</v>
      </c>
      <c r="C6453" s="18">
        <v>5.1674314008016822</v>
      </c>
      <c r="D6453" s="20" t="s">
        <v>3</v>
      </c>
      <c r="E6453" s="20" t="s">
        <v>73</v>
      </c>
      <c r="F6453" s="20">
        <v>1000000281</v>
      </c>
      <c r="G6453" s="20" t="s">
        <v>72</v>
      </c>
      <c r="H6453" s="20" t="s">
        <v>80</v>
      </c>
      <c r="I6453" s="20">
        <v>50000113</v>
      </c>
      <c r="J6453" s="20" t="s">
        <v>79</v>
      </c>
      <c r="K6453" s="20" t="s">
        <v>110</v>
      </c>
      <c r="L6453" s="20" t="s">
        <v>110</v>
      </c>
      <c r="M6453" s="20" t="s">
        <v>110</v>
      </c>
    </row>
    <row r="6454" spans="2:13" x14ac:dyDescent="0.2">
      <c r="B6454" s="19">
        <v>43272</v>
      </c>
      <c r="C6454" s="18">
        <v>5.2707800288177156</v>
      </c>
      <c r="D6454" s="20" t="s">
        <v>3</v>
      </c>
      <c r="E6454" s="20" t="s">
        <v>73</v>
      </c>
      <c r="F6454" s="20">
        <v>1000000281</v>
      </c>
      <c r="G6454" s="20" t="s">
        <v>72</v>
      </c>
      <c r="H6454" s="20" t="s">
        <v>80</v>
      </c>
      <c r="I6454" s="20">
        <v>50000113</v>
      </c>
      <c r="J6454" s="20" t="s">
        <v>79</v>
      </c>
      <c r="K6454" s="20" t="s">
        <v>110</v>
      </c>
      <c r="L6454" s="20" t="s">
        <v>110</v>
      </c>
      <c r="M6454" s="20" t="s">
        <v>110</v>
      </c>
    </row>
    <row r="6455" spans="2:13" x14ac:dyDescent="0.2">
      <c r="B6455" s="19">
        <v>43273</v>
      </c>
      <c r="C6455" s="18">
        <v>5.3761956293940703</v>
      </c>
      <c r="D6455" s="20" t="s">
        <v>3</v>
      </c>
      <c r="E6455" s="20" t="s">
        <v>73</v>
      </c>
      <c r="F6455" s="20">
        <v>1000000281</v>
      </c>
      <c r="G6455" s="20" t="s">
        <v>72</v>
      </c>
      <c r="H6455" s="20" t="s">
        <v>80</v>
      </c>
      <c r="I6455" s="20">
        <v>50000113</v>
      </c>
      <c r="J6455" s="20" t="s">
        <v>79</v>
      </c>
      <c r="K6455" s="20" t="s">
        <v>110</v>
      </c>
      <c r="L6455" s="20" t="s">
        <v>110</v>
      </c>
      <c r="M6455" s="20" t="s">
        <v>110</v>
      </c>
    </row>
    <row r="6456" spans="2:13" x14ac:dyDescent="0.2">
      <c r="B6456" s="19">
        <v>43274</v>
      </c>
      <c r="C6456" s="18">
        <v>5.4837195419819524</v>
      </c>
      <c r="D6456" s="20" t="s">
        <v>3</v>
      </c>
      <c r="E6456" s="20" t="s">
        <v>73</v>
      </c>
      <c r="F6456" s="20">
        <v>1000000281</v>
      </c>
      <c r="G6456" s="20" t="s">
        <v>72</v>
      </c>
      <c r="H6456" s="20" t="s">
        <v>80</v>
      </c>
      <c r="I6456" s="20">
        <v>50000113</v>
      </c>
      <c r="J6456" s="20" t="s">
        <v>79</v>
      </c>
      <c r="K6456" s="20" t="s">
        <v>110</v>
      </c>
      <c r="L6456" s="20" t="s">
        <v>110</v>
      </c>
      <c r="M6456" s="20" t="s">
        <v>110</v>
      </c>
    </row>
    <row r="6457" spans="2:13" x14ac:dyDescent="0.2">
      <c r="B6457" s="19">
        <v>43275</v>
      </c>
      <c r="C6457" s="18">
        <v>5.5933939328215914</v>
      </c>
      <c r="D6457" s="20" t="s">
        <v>3</v>
      </c>
      <c r="E6457" s="20" t="s">
        <v>73</v>
      </c>
      <c r="F6457" s="20">
        <v>1000000281</v>
      </c>
      <c r="G6457" s="20" t="s">
        <v>72</v>
      </c>
      <c r="H6457" s="20" t="s">
        <v>80</v>
      </c>
      <c r="I6457" s="20">
        <v>50000113</v>
      </c>
      <c r="J6457" s="20" t="s">
        <v>79</v>
      </c>
      <c r="K6457" s="20" t="s">
        <v>110</v>
      </c>
      <c r="L6457" s="20" t="s">
        <v>110</v>
      </c>
      <c r="M6457" s="20" t="s">
        <v>110</v>
      </c>
    </row>
    <row r="6458" spans="2:13" x14ac:dyDescent="0.2">
      <c r="B6458" s="19">
        <v>43276</v>
      </c>
      <c r="C6458" s="18">
        <v>5.7052618114780227</v>
      </c>
      <c r="D6458" s="20" t="s">
        <v>3</v>
      </c>
      <c r="E6458" s="20" t="s">
        <v>73</v>
      </c>
      <c r="F6458" s="20">
        <v>1000000281</v>
      </c>
      <c r="G6458" s="20" t="s">
        <v>72</v>
      </c>
      <c r="H6458" s="20" t="s">
        <v>80</v>
      </c>
      <c r="I6458" s="20">
        <v>50000113</v>
      </c>
      <c r="J6458" s="20" t="s">
        <v>79</v>
      </c>
      <c r="K6458" s="20" t="s">
        <v>110</v>
      </c>
      <c r="L6458" s="20" t="s">
        <v>110</v>
      </c>
      <c r="M6458" s="20" t="s">
        <v>110</v>
      </c>
    </row>
    <row r="6459" spans="2:13" x14ac:dyDescent="0.2">
      <c r="B6459" s="19">
        <v>43277</v>
      </c>
      <c r="C6459" s="18">
        <v>5.8193670477075834</v>
      </c>
      <c r="D6459" s="20" t="s">
        <v>3</v>
      </c>
      <c r="E6459" s="20" t="s">
        <v>73</v>
      </c>
      <c r="F6459" s="20">
        <v>1000000281</v>
      </c>
      <c r="G6459" s="20" t="s">
        <v>72</v>
      </c>
      <c r="H6459" s="20" t="s">
        <v>80</v>
      </c>
      <c r="I6459" s="20">
        <v>50000113</v>
      </c>
      <c r="J6459" s="20" t="s">
        <v>79</v>
      </c>
      <c r="K6459" s="20" t="s">
        <v>110</v>
      </c>
      <c r="L6459" s="20" t="s">
        <v>110</v>
      </c>
      <c r="M6459" s="20" t="s">
        <v>110</v>
      </c>
    </row>
    <row r="6460" spans="2:13" x14ac:dyDescent="0.2">
      <c r="B6460" s="19">
        <v>43278</v>
      </c>
      <c r="C6460" s="18">
        <v>5.3257543886617338</v>
      </c>
      <c r="D6460" s="20" t="s">
        <v>3</v>
      </c>
      <c r="E6460" s="20" t="s">
        <v>73</v>
      </c>
      <c r="F6460" s="20">
        <v>1000000281</v>
      </c>
      <c r="G6460" s="20" t="s">
        <v>72</v>
      </c>
      <c r="H6460" s="20" t="s">
        <v>80</v>
      </c>
      <c r="I6460" s="20">
        <v>50000113</v>
      </c>
      <c r="J6460" s="20" t="s">
        <v>79</v>
      </c>
      <c r="K6460" s="20" t="s">
        <v>110</v>
      </c>
      <c r="L6460" s="20" t="s">
        <v>110</v>
      </c>
      <c r="M6460" s="20" t="s">
        <v>110</v>
      </c>
    </row>
    <row r="6461" spans="2:13" x14ac:dyDescent="0.2">
      <c r="B6461" s="19">
        <v>43279</v>
      </c>
      <c r="C6461" s="18">
        <v>5.4322694764349686</v>
      </c>
      <c r="D6461" s="20" t="s">
        <v>3</v>
      </c>
      <c r="E6461" s="20" t="s">
        <v>73</v>
      </c>
      <c r="F6461" s="20">
        <v>1000000281</v>
      </c>
      <c r="G6461" s="20" t="s">
        <v>72</v>
      </c>
      <c r="H6461" s="20" t="s">
        <v>80</v>
      </c>
      <c r="I6461" s="20">
        <v>50000113</v>
      </c>
      <c r="J6461" s="20" t="s">
        <v>79</v>
      </c>
      <c r="K6461" s="20" t="s">
        <v>110</v>
      </c>
      <c r="L6461" s="20" t="s">
        <v>110</v>
      </c>
      <c r="M6461" s="20" t="s">
        <v>110</v>
      </c>
    </row>
    <row r="6462" spans="2:13" x14ac:dyDescent="0.2">
      <c r="B6462" s="19">
        <v>43280</v>
      </c>
      <c r="C6462" s="18">
        <v>5.5409148659636678</v>
      </c>
      <c r="D6462" s="20" t="s">
        <v>3</v>
      </c>
      <c r="E6462" s="20" t="s">
        <v>73</v>
      </c>
      <c r="F6462" s="20">
        <v>1000000281</v>
      </c>
      <c r="G6462" s="20" t="s">
        <v>72</v>
      </c>
      <c r="H6462" s="20" t="s">
        <v>80</v>
      </c>
      <c r="I6462" s="20">
        <v>50000113</v>
      </c>
      <c r="J6462" s="20" t="s">
        <v>79</v>
      </c>
      <c r="K6462" s="20" t="s">
        <v>110</v>
      </c>
      <c r="L6462" s="20" t="s">
        <v>110</v>
      </c>
      <c r="M6462" s="20" t="s">
        <v>110</v>
      </c>
    </row>
    <row r="6463" spans="2:13" x14ac:dyDescent="0.2">
      <c r="B6463" s="19">
        <v>43281</v>
      </c>
      <c r="C6463" s="18">
        <v>5.6517331632829402</v>
      </c>
      <c r="D6463" s="20" t="s">
        <v>3</v>
      </c>
      <c r="E6463" s="20" t="s">
        <v>73</v>
      </c>
      <c r="F6463" s="20">
        <v>1000000281</v>
      </c>
      <c r="G6463" s="20" t="s">
        <v>72</v>
      </c>
      <c r="H6463" s="20" t="s">
        <v>80</v>
      </c>
      <c r="I6463" s="20">
        <v>50000113</v>
      </c>
      <c r="J6463" s="20" t="s">
        <v>79</v>
      </c>
      <c r="K6463" s="20" t="s">
        <v>110</v>
      </c>
      <c r="L6463" s="20" t="s">
        <v>110</v>
      </c>
      <c r="M6463" s="20" t="s">
        <v>110</v>
      </c>
    </row>
    <row r="6464" spans="2:13" x14ac:dyDescent="0.2">
      <c r="B6464" s="19">
        <v>43282</v>
      </c>
      <c r="C6464" s="18">
        <v>5.7647678265485993</v>
      </c>
      <c r="D6464" s="20" t="s">
        <v>3</v>
      </c>
      <c r="E6464" s="20" t="s">
        <v>73</v>
      </c>
      <c r="F6464" s="20">
        <v>1000000281</v>
      </c>
      <c r="G6464" s="20" t="s">
        <v>72</v>
      </c>
      <c r="H6464" s="20" t="s">
        <v>80</v>
      </c>
      <c r="I6464" s="20">
        <v>50000113</v>
      </c>
      <c r="J6464" s="20" t="s">
        <v>79</v>
      </c>
      <c r="K6464" s="20" t="s">
        <v>110</v>
      </c>
      <c r="L6464" s="20" t="s">
        <v>110</v>
      </c>
      <c r="M6464" s="20" t="s">
        <v>110</v>
      </c>
    </row>
    <row r="6465" spans="2:13" x14ac:dyDescent="0.2">
      <c r="B6465" s="19">
        <v>43283</v>
      </c>
      <c r="C6465" s="18">
        <v>5.8800631830795718</v>
      </c>
      <c r="D6465" s="20" t="s">
        <v>3</v>
      </c>
      <c r="E6465" s="20" t="s">
        <v>73</v>
      </c>
      <c r="F6465" s="20">
        <v>1000000281</v>
      </c>
      <c r="G6465" s="20" t="s">
        <v>72</v>
      </c>
      <c r="H6465" s="20" t="s">
        <v>80</v>
      </c>
      <c r="I6465" s="20">
        <v>50000113</v>
      </c>
      <c r="J6465" s="20" t="s">
        <v>79</v>
      </c>
      <c r="K6465" s="20" t="s">
        <v>110</v>
      </c>
      <c r="L6465" s="20" t="s">
        <v>110</v>
      </c>
      <c r="M6465" s="20" t="s">
        <v>110</v>
      </c>
    </row>
    <row r="6466" spans="2:13" x14ac:dyDescent="0.2">
      <c r="B6466" s="19">
        <v>43284</v>
      </c>
      <c r="C6466" s="18">
        <v>5.9976644467411635</v>
      </c>
      <c r="D6466" s="20" t="s">
        <v>3</v>
      </c>
      <c r="E6466" s="20" t="s">
        <v>73</v>
      </c>
      <c r="F6466" s="20">
        <v>1000000281</v>
      </c>
      <c r="G6466" s="20" t="s">
        <v>72</v>
      </c>
      <c r="H6466" s="20" t="s">
        <v>80</v>
      </c>
      <c r="I6466" s="20">
        <v>50000113</v>
      </c>
      <c r="J6466" s="20" t="s">
        <v>79</v>
      </c>
      <c r="K6466" s="20" t="s">
        <v>110</v>
      </c>
      <c r="L6466" s="20" t="s">
        <v>110</v>
      </c>
      <c r="M6466" s="20" t="s">
        <v>110</v>
      </c>
    </row>
    <row r="6467" spans="2:13" x14ac:dyDescent="0.2">
      <c r="B6467" s="19">
        <v>43285</v>
      </c>
      <c r="C6467" s="18">
        <v>6.1176177356759869</v>
      </c>
      <c r="D6467" s="20" t="s">
        <v>3</v>
      </c>
      <c r="E6467" s="20" t="s">
        <v>73</v>
      </c>
      <c r="F6467" s="20">
        <v>1000000281</v>
      </c>
      <c r="G6467" s="20" t="s">
        <v>72</v>
      </c>
      <c r="H6467" s="20" t="s">
        <v>80</v>
      </c>
      <c r="I6467" s="20">
        <v>50000113</v>
      </c>
      <c r="J6467" s="20" t="s">
        <v>79</v>
      </c>
      <c r="K6467" s="20" t="s">
        <v>110</v>
      </c>
      <c r="L6467" s="20" t="s">
        <v>110</v>
      </c>
      <c r="M6467" s="20" t="s">
        <v>110</v>
      </c>
    </row>
    <row r="6468" spans="2:13" x14ac:dyDescent="0.2">
      <c r="B6468" s="19">
        <v>43286</v>
      </c>
      <c r="C6468" s="18">
        <v>6.2399700903895061</v>
      </c>
      <c r="D6468" s="20" t="s">
        <v>3</v>
      </c>
      <c r="E6468" s="20" t="s">
        <v>73</v>
      </c>
      <c r="F6468" s="20">
        <v>1000000281</v>
      </c>
      <c r="G6468" s="20" t="s">
        <v>72</v>
      </c>
      <c r="H6468" s="20" t="s">
        <v>80</v>
      </c>
      <c r="I6468" s="20">
        <v>50000113</v>
      </c>
      <c r="J6468" s="20" t="s">
        <v>79</v>
      </c>
      <c r="K6468" s="20" t="s">
        <v>110</v>
      </c>
      <c r="L6468" s="20" t="s">
        <v>110</v>
      </c>
      <c r="M6468" s="20" t="s">
        <v>110</v>
      </c>
    </row>
    <row r="6469" spans="2:13" x14ac:dyDescent="0.2">
      <c r="B6469" s="19">
        <v>43287</v>
      </c>
      <c r="C6469" s="18">
        <v>6.364769492197297</v>
      </c>
      <c r="D6469" s="20" t="s">
        <v>3</v>
      </c>
      <c r="E6469" s="20" t="s">
        <v>73</v>
      </c>
      <c r="F6469" s="20">
        <v>1000000281</v>
      </c>
      <c r="G6469" s="20" t="s">
        <v>72</v>
      </c>
      <c r="H6469" s="20" t="s">
        <v>80</v>
      </c>
      <c r="I6469" s="20">
        <v>50000113</v>
      </c>
      <c r="J6469" s="20" t="s">
        <v>79</v>
      </c>
      <c r="K6469" s="20" t="s">
        <v>110</v>
      </c>
      <c r="L6469" s="20" t="s">
        <v>110</v>
      </c>
      <c r="M6469" s="20" t="s">
        <v>110</v>
      </c>
    </row>
    <row r="6470" spans="2:13" x14ac:dyDescent="0.2">
      <c r="B6470" s="19">
        <v>43288</v>
      </c>
      <c r="C6470" s="18">
        <v>6.4920648820412428</v>
      </c>
      <c r="D6470" s="20" t="s">
        <v>3</v>
      </c>
      <c r="E6470" s="20" t="s">
        <v>73</v>
      </c>
      <c r="F6470" s="20">
        <v>1000000281</v>
      </c>
      <c r="G6470" s="20" t="s">
        <v>72</v>
      </c>
      <c r="H6470" s="20" t="s">
        <v>80</v>
      </c>
      <c r="I6470" s="20">
        <v>50000113</v>
      </c>
      <c r="J6470" s="20" t="s">
        <v>79</v>
      </c>
      <c r="K6470" s="20" t="s">
        <v>110</v>
      </c>
      <c r="L6470" s="20" t="s">
        <v>110</v>
      </c>
      <c r="M6470" s="20" t="s">
        <v>110</v>
      </c>
    </row>
    <row r="6471" spans="2:13" x14ac:dyDescent="0.2">
      <c r="B6471" s="19">
        <v>43289</v>
      </c>
      <c r="C6471" s="18">
        <v>5.6699061796820658</v>
      </c>
      <c r="D6471" s="20" t="s">
        <v>3</v>
      </c>
      <c r="E6471" s="20" t="s">
        <v>73</v>
      </c>
      <c r="F6471" s="20">
        <v>1000000281</v>
      </c>
      <c r="G6471" s="20" t="s">
        <v>72</v>
      </c>
      <c r="H6471" s="20" t="s">
        <v>80</v>
      </c>
      <c r="I6471" s="20">
        <v>50000113</v>
      </c>
      <c r="J6471" s="20" t="s">
        <v>79</v>
      </c>
      <c r="K6471" s="20" t="s">
        <v>110</v>
      </c>
      <c r="L6471" s="20" t="s">
        <v>110</v>
      </c>
      <c r="M6471" s="20" t="s">
        <v>110</v>
      </c>
    </row>
    <row r="6472" spans="2:13" x14ac:dyDescent="0.2">
      <c r="B6472" s="19">
        <v>43290</v>
      </c>
      <c r="C6472" s="18">
        <v>4.8353043032757057</v>
      </c>
      <c r="D6472" s="20" t="s">
        <v>3</v>
      </c>
      <c r="E6472" s="20" t="s">
        <v>73</v>
      </c>
      <c r="F6472" s="20">
        <v>1000000281</v>
      </c>
      <c r="G6472" s="20" t="s">
        <v>72</v>
      </c>
      <c r="H6472" s="20" t="s">
        <v>80</v>
      </c>
      <c r="I6472" s="20">
        <v>50000113</v>
      </c>
      <c r="J6472" s="20" t="s">
        <v>79</v>
      </c>
      <c r="K6472" s="20" t="s">
        <v>110</v>
      </c>
      <c r="L6472" s="20" t="s">
        <v>110</v>
      </c>
      <c r="M6472" s="20" t="s">
        <v>110</v>
      </c>
    </row>
    <row r="6473" spans="2:13" x14ac:dyDescent="0.2">
      <c r="B6473" s="19">
        <v>43291</v>
      </c>
      <c r="C6473" s="18">
        <v>4.9320103893412197</v>
      </c>
      <c r="D6473" s="20" t="s">
        <v>3</v>
      </c>
      <c r="E6473" s="20" t="s">
        <v>73</v>
      </c>
      <c r="F6473" s="20">
        <v>1000000281</v>
      </c>
      <c r="G6473" s="20" t="s">
        <v>72</v>
      </c>
      <c r="H6473" s="20" t="s">
        <v>80</v>
      </c>
      <c r="I6473" s="20">
        <v>50000113</v>
      </c>
      <c r="J6473" s="20" t="s">
        <v>79</v>
      </c>
      <c r="K6473" s="20" t="s">
        <v>110</v>
      </c>
      <c r="L6473" s="20" t="s">
        <v>110</v>
      </c>
      <c r="M6473" s="20" t="s">
        <v>110</v>
      </c>
    </row>
    <row r="6474" spans="2:13" x14ac:dyDescent="0.2">
      <c r="B6474" s="19">
        <v>43292</v>
      </c>
      <c r="C6474" s="18">
        <v>5.0306505971280444</v>
      </c>
      <c r="D6474" s="20" t="s">
        <v>3</v>
      </c>
      <c r="E6474" s="20" t="s">
        <v>73</v>
      </c>
      <c r="F6474" s="20">
        <v>1000000281</v>
      </c>
      <c r="G6474" s="20" t="s">
        <v>72</v>
      </c>
      <c r="H6474" s="20" t="s">
        <v>80</v>
      </c>
      <c r="I6474" s="20">
        <v>50000113</v>
      </c>
      <c r="J6474" s="20" t="s">
        <v>79</v>
      </c>
      <c r="K6474" s="20" t="s">
        <v>110</v>
      </c>
      <c r="L6474" s="20" t="s">
        <v>110</v>
      </c>
      <c r="M6474" s="20" t="s">
        <v>110</v>
      </c>
    </row>
    <row r="6475" spans="2:13" x14ac:dyDescent="0.2">
      <c r="B6475" s="19">
        <v>43293</v>
      </c>
      <c r="C6475" s="18">
        <v>5.1312636090706052</v>
      </c>
      <c r="D6475" s="20" t="s">
        <v>3</v>
      </c>
      <c r="E6475" s="20" t="s">
        <v>73</v>
      </c>
      <c r="F6475" s="20">
        <v>1000000281</v>
      </c>
      <c r="G6475" s="20" t="s">
        <v>72</v>
      </c>
      <c r="H6475" s="20" t="s">
        <v>80</v>
      </c>
      <c r="I6475" s="20">
        <v>50000113</v>
      </c>
      <c r="J6475" s="20" t="s">
        <v>79</v>
      </c>
      <c r="K6475" s="20" t="s">
        <v>110</v>
      </c>
      <c r="L6475" s="20" t="s">
        <v>110</v>
      </c>
      <c r="M6475" s="20" t="s">
        <v>110</v>
      </c>
    </row>
    <row r="6476" spans="2:13" x14ac:dyDescent="0.2">
      <c r="B6476" s="19">
        <v>43294</v>
      </c>
      <c r="C6476" s="18">
        <v>5.2338888812520175</v>
      </c>
      <c r="D6476" s="20" t="s">
        <v>3</v>
      </c>
      <c r="E6476" s="20" t="s">
        <v>73</v>
      </c>
      <c r="F6476" s="20">
        <v>1000000281</v>
      </c>
      <c r="G6476" s="20" t="s">
        <v>72</v>
      </c>
      <c r="H6476" s="20" t="s">
        <v>80</v>
      </c>
      <c r="I6476" s="20">
        <v>50000113</v>
      </c>
      <c r="J6476" s="20" t="s">
        <v>79</v>
      </c>
      <c r="K6476" s="20" t="s">
        <v>110</v>
      </c>
      <c r="L6476" s="20" t="s">
        <v>110</v>
      </c>
      <c r="M6476" s="20" t="s">
        <v>110</v>
      </c>
    </row>
    <row r="6477" spans="2:13" x14ac:dyDescent="0.2">
      <c r="B6477" s="19">
        <v>43295</v>
      </c>
      <c r="C6477" s="18">
        <v>5.3385666588770588</v>
      </c>
      <c r="D6477" s="20" t="s">
        <v>3</v>
      </c>
      <c r="E6477" s="20" t="s">
        <v>73</v>
      </c>
      <c r="F6477" s="20">
        <v>1000000281</v>
      </c>
      <c r="G6477" s="20" t="s">
        <v>72</v>
      </c>
      <c r="H6477" s="20" t="s">
        <v>80</v>
      </c>
      <c r="I6477" s="20">
        <v>50000113</v>
      </c>
      <c r="J6477" s="20" t="s">
        <v>79</v>
      </c>
      <c r="K6477" s="20" t="s">
        <v>110</v>
      </c>
      <c r="L6477" s="20" t="s">
        <v>110</v>
      </c>
      <c r="M6477" s="20" t="s">
        <v>110</v>
      </c>
    </row>
    <row r="6478" spans="2:13" x14ac:dyDescent="0.2">
      <c r="B6478" s="19">
        <v>43296</v>
      </c>
      <c r="C6478" s="18">
        <v>5.4453379920546006</v>
      </c>
      <c r="D6478" s="20" t="s">
        <v>3</v>
      </c>
      <c r="E6478" s="20" t="s">
        <v>73</v>
      </c>
      <c r="F6478" s="20">
        <v>1000000281</v>
      </c>
      <c r="G6478" s="20" t="s">
        <v>72</v>
      </c>
      <c r="H6478" s="20" t="s">
        <v>80</v>
      </c>
      <c r="I6478" s="20">
        <v>50000113</v>
      </c>
      <c r="J6478" s="20" t="s">
        <v>79</v>
      </c>
      <c r="K6478" s="20" t="s">
        <v>110</v>
      </c>
      <c r="L6478" s="20" t="s">
        <v>110</v>
      </c>
      <c r="M6478" s="20" t="s">
        <v>110</v>
      </c>
    </row>
    <row r="6479" spans="2:13" x14ac:dyDescent="0.2">
      <c r="B6479" s="19">
        <v>43297</v>
      </c>
      <c r="C6479" s="18">
        <v>5.5542447518956921</v>
      </c>
      <c r="D6479" s="20" t="s">
        <v>3</v>
      </c>
      <c r="E6479" s="20" t="s">
        <v>73</v>
      </c>
      <c r="F6479" s="20">
        <v>1000000281</v>
      </c>
      <c r="G6479" s="20" t="s">
        <v>72</v>
      </c>
      <c r="H6479" s="20" t="s">
        <v>80</v>
      </c>
      <c r="I6479" s="20">
        <v>50000113</v>
      </c>
      <c r="J6479" s="20" t="s">
        <v>79</v>
      </c>
      <c r="K6479" s="20" t="s">
        <v>110</v>
      </c>
      <c r="L6479" s="20" t="s">
        <v>110</v>
      </c>
      <c r="M6479" s="20" t="s">
        <v>110</v>
      </c>
    </row>
    <row r="6480" spans="2:13" x14ac:dyDescent="0.2">
      <c r="B6480" s="19">
        <v>43298</v>
      </c>
      <c r="C6480" s="18">
        <v>5.6653296469336052</v>
      </c>
      <c r="D6480" s="20" t="s">
        <v>3</v>
      </c>
      <c r="E6480" s="20" t="s">
        <v>73</v>
      </c>
      <c r="F6480" s="20">
        <v>1000000281</v>
      </c>
      <c r="G6480" s="20" t="s">
        <v>72</v>
      </c>
      <c r="H6480" s="20" t="s">
        <v>80</v>
      </c>
      <c r="I6480" s="20">
        <v>50000113</v>
      </c>
      <c r="J6480" s="20" t="s">
        <v>79</v>
      </c>
      <c r="K6480" s="20" t="s">
        <v>110</v>
      </c>
      <c r="L6480" s="20" t="s">
        <v>110</v>
      </c>
      <c r="M6480" s="20" t="s">
        <v>110</v>
      </c>
    </row>
    <row r="6481" spans="2:13" x14ac:dyDescent="0.2">
      <c r="B6481" s="19">
        <v>43299</v>
      </c>
      <c r="C6481" s="18">
        <v>5.7786362398722781</v>
      </c>
      <c r="D6481" s="20" t="s">
        <v>3</v>
      </c>
      <c r="E6481" s="20" t="s">
        <v>73</v>
      </c>
      <c r="F6481" s="20">
        <v>1000000281</v>
      </c>
      <c r="G6481" s="20" t="s">
        <v>72</v>
      </c>
      <c r="H6481" s="20" t="s">
        <v>80</v>
      </c>
      <c r="I6481" s="20">
        <v>50000113</v>
      </c>
      <c r="J6481" s="20" t="s">
        <v>79</v>
      </c>
      <c r="K6481" s="20" t="s">
        <v>110</v>
      </c>
      <c r="L6481" s="20" t="s">
        <v>110</v>
      </c>
      <c r="M6481" s="20" t="s">
        <v>110</v>
      </c>
    </row>
    <row r="6482" spans="2:13" x14ac:dyDescent="0.2">
      <c r="B6482" s="19">
        <v>43300</v>
      </c>
      <c r="C6482" s="18">
        <v>5.8942089646697244</v>
      </c>
      <c r="D6482" s="20" t="s">
        <v>3</v>
      </c>
      <c r="E6482" s="20" t="s">
        <v>73</v>
      </c>
      <c r="F6482" s="20">
        <v>1000000281</v>
      </c>
      <c r="G6482" s="20" t="s">
        <v>72</v>
      </c>
      <c r="H6482" s="20" t="s">
        <v>80</v>
      </c>
      <c r="I6482" s="20">
        <v>50000113</v>
      </c>
      <c r="J6482" s="20" t="s">
        <v>79</v>
      </c>
      <c r="K6482" s="20" t="s">
        <v>110</v>
      </c>
      <c r="L6482" s="20" t="s">
        <v>110</v>
      </c>
      <c r="M6482" s="20" t="s">
        <v>110</v>
      </c>
    </row>
    <row r="6483" spans="2:13" x14ac:dyDescent="0.2">
      <c r="B6483" s="19">
        <v>43301</v>
      </c>
      <c r="C6483" s="18">
        <v>5.9400931439631179</v>
      </c>
      <c r="D6483" s="20" t="s">
        <v>3</v>
      </c>
      <c r="E6483" s="20" t="s">
        <v>73</v>
      </c>
      <c r="F6483" s="20">
        <v>1000000281</v>
      </c>
      <c r="G6483" s="20" t="s">
        <v>72</v>
      </c>
      <c r="H6483" s="20" t="s">
        <v>80</v>
      </c>
      <c r="I6483" s="20">
        <v>50000113</v>
      </c>
      <c r="J6483" s="20" t="s">
        <v>79</v>
      </c>
      <c r="K6483" s="20" t="s">
        <v>110</v>
      </c>
      <c r="L6483" s="20" t="s">
        <v>110</v>
      </c>
      <c r="M6483" s="20" t="s">
        <v>110</v>
      </c>
    </row>
    <row r="6484" spans="2:13" x14ac:dyDescent="0.2">
      <c r="B6484" s="19">
        <v>43252</v>
      </c>
      <c r="C6484" s="18">
        <v>0.50600000000000001</v>
      </c>
      <c r="D6484" s="20" t="s">
        <v>20</v>
      </c>
      <c r="E6484" s="20" t="s">
        <v>19</v>
      </c>
      <c r="F6484" s="20">
        <v>1000002872</v>
      </c>
      <c r="G6484" s="20" t="s">
        <v>17</v>
      </c>
      <c r="H6484" s="20" t="s">
        <v>8</v>
      </c>
      <c r="I6484" s="20">
        <v>10000136</v>
      </c>
      <c r="J6484" s="20" t="s">
        <v>38</v>
      </c>
      <c r="K6484" s="20" t="s">
        <v>110</v>
      </c>
      <c r="L6484" s="20" t="s">
        <v>110</v>
      </c>
      <c r="M6484" s="20" t="s">
        <v>110</v>
      </c>
    </row>
    <row r="6485" spans="2:13" x14ac:dyDescent="0.2">
      <c r="B6485" s="19">
        <v>43253</v>
      </c>
      <c r="C6485" s="18">
        <v>0.51612000000000002</v>
      </c>
      <c r="D6485" s="20" t="s">
        <v>20</v>
      </c>
      <c r="E6485" s="20" t="s">
        <v>19</v>
      </c>
      <c r="F6485" s="20">
        <v>1000002872</v>
      </c>
      <c r="G6485" s="20" t="s">
        <v>17</v>
      </c>
      <c r="H6485" s="20" t="s">
        <v>8</v>
      </c>
      <c r="I6485" s="20">
        <v>10000136</v>
      </c>
      <c r="J6485" s="20" t="s">
        <v>38</v>
      </c>
      <c r="K6485" s="20" t="s">
        <v>110</v>
      </c>
      <c r="L6485" s="20" t="s">
        <v>110</v>
      </c>
      <c r="M6485" s="20" t="s">
        <v>110</v>
      </c>
    </row>
    <row r="6486" spans="2:13" x14ac:dyDescent="0.2">
      <c r="B6486" s="19">
        <v>43254</v>
      </c>
      <c r="C6486" s="18">
        <v>0.52644240000000009</v>
      </c>
      <c r="D6486" s="20" t="s">
        <v>20</v>
      </c>
      <c r="E6486" s="20" t="s">
        <v>19</v>
      </c>
      <c r="F6486" s="20">
        <v>1000002872</v>
      </c>
      <c r="G6486" s="20" t="s">
        <v>17</v>
      </c>
      <c r="H6486" s="20" t="s">
        <v>8</v>
      </c>
      <c r="I6486" s="20">
        <v>10000136</v>
      </c>
      <c r="J6486" s="20" t="s">
        <v>38</v>
      </c>
      <c r="K6486" s="20" t="s">
        <v>110</v>
      </c>
      <c r="L6486" s="20" t="s">
        <v>110</v>
      </c>
      <c r="M6486" s="20" t="s">
        <v>110</v>
      </c>
    </row>
    <row r="6487" spans="2:13" x14ac:dyDescent="0.2">
      <c r="B6487" s="19">
        <v>43255</v>
      </c>
      <c r="C6487" s="18">
        <v>0.53697124800000007</v>
      </c>
      <c r="D6487" s="20" t="s">
        <v>20</v>
      </c>
      <c r="E6487" s="20" t="s">
        <v>19</v>
      </c>
      <c r="F6487" s="20">
        <v>1000002872</v>
      </c>
      <c r="G6487" s="20" t="s">
        <v>17</v>
      </c>
      <c r="H6487" s="20" t="s">
        <v>8</v>
      </c>
      <c r="I6487" s="20">
        <v>10000136</v>
      </c>
      <c r="J6487" s="20" t="s">
        <v>38</v>
      </c>
      <c r="K6487" s="20" t="s">
        <v>110</v>
      </c>
      <c r="L6487" s="20" t="s">
        <v>110</v>
      </c>
      <c r="M6487" s="20" t="s">
        <v>110</v>
      </c>
    </row>
    <row r="6488" spans="2:13" x14ac:dyDescent="0.2">
      <c r="B6488" s="19">
        <v>43256</v>
      </c>
      <c r="C6488" s="18">
        <v>0.54771067296000009</v>
      </c>
      <c r="D6488" s="20" t="s">
        <v>20</v>
      </c>
      <c r="E6488" s="20" t="s">
        <v>19</v>
      </c>
      <c r="F6488" s="20">
        <v>1000002872</v>
      </c>
      <c r="G6488" s="20" t="s">
        <v>17</v>
      </c>
      <c r="H6488" s="20" t="s">
        <v>8</v>
      </c>
      <c r="I6488" s="20">
        <v>10000136</v>
      </c>
      <c r="J6488" s="20" t="s">
        <v>38</v>
      </c>
      <c r="K6488" s="20" t="s">
        <v>110</v>
      </c>
      <c r="L6488" s="20" t="s">
        <v>110</v>
      </c>
      <c r="M6488" s="20" t="s">
        <v>110</v>
      </c>
    </row>
    <row r="6489" spans="2:13" x14ac:dyDescent="0.2">
      <c r="B6489" s="19">
        <v>43257</v>
      </c>
      <c r="C6489" s="18">
        <v>0.55866488641920009</v>
      </c>
      <c r="D6489" s="20" t="s">
        <v>20</v>
      </c>
      <c r="E6489" s="20" t="s">
        <v>19</v>
      </c>
      <c r="F6489" s="20">
        <v>1000002872</v>
      </c>
      <c r="G6489" s="20" t="s">
        <v>17</v>
      </c>
      <c r="H6489" s="20" t="s">
        <v>8</v>
      </c>
      <c r="I6489" s="20">
        <v>10000136</v>
      </c>
      <c r="J6489" s="20" t="s">
        <v>38</v>
      </c>
      <c r="K6489" s="20" t="s">
        <v>110</v>
      </c>
      <c r="L6489" s="20" t="s">
        <v>110</v>
      </c>
      <c r="M6489" s="20" t="s">
        <v>110</v>
      </c>
    </row>
    <row r="6490" spans="2:13" x14ac:dyDescent="0.2">
      <c r="B6490" s="19">
        <v>43258</v>
      </c>
      <c r="C6490" s="18">
        <v>0.56983818414758414</v>
      </c>
      <c r="D6490" s="20" t="s">
        <v>20</v>
      </c>
      <c r="E6490" s="20" t="s">
        <v>19</v>
      </c>
      <c r="F6490" s="20">
        <v>1000002872</v>
      </c>
      <c r="G6490" s="20" t="s">
        <v>17</v>
      </c>
      <c r="H6490" s="20" t="s">
        <v>8</v>
      </c>
      <c r="I6490" s="20">
        <v>10000136</v>
      </c>
      <c r="J6490" s="20" t="s">
        <v>38</v>
      </c>
      <c r="K6490" s="20" t="s">
        <v>110</v>
      </c>
      <c r="L6490" s="20" t="s">
        <v>110</v>
      </c>
      <c r="M6490" s="20" t="s">
        <v>110</v>
      </c>
    </row>
    <row r="6491" spans="2:13" x14ac:dyDescent="0.2">
      <c r="B6491" s="19">
        <v>43259</v>
      </c>
      <c r="C6491" s="18">
        <v>0.58123494783053575</v>
      </c>
      <c r="D6491" s="20" t="s">
        <v>20</v>
      </c>
      <c r="E6491" s="20" t="s">
        <v>19</v>
      </c>
      <c r="F6491" s="20">
        <v>1000002872</v>
      </c>
      <c r="G6491" s="20" t="s">
        <v>17</v>
      </c>
      <c r="H6491" s="20" t="s">
        <v>8</v>
      </c>
      <c r="I6491" s="20">
        <v>10000136</v>
      </c>
      <c r="J6491" s="20" t="s">
        <v>38</v>
      </c>
      <c r="K6491" s="20" t="s">
        <v>110</v>
      </c>
      <c r="L6491" s="20" t="s">
        <v>110</v>
      </c>
      <c r="M6491" s="20" t="s">
        <v>110</v>
      </c>
    </row>
    <row r="6492" spans="2:13" x14ac:dyDescent="0.2">
      <c r="B6492" s="19">
        <v>43260</v>
      </c>
      <c r="C6492" s="18">
        <v>0.59285964678714653</v>
      </c>
      <c r="D6492" s="20" t="s">
        <v>20</v>
      </c>
      <c r="E6492" s="20" t="s">
        <v>19</v>
      </c>
      <c r="F6492" s="20">
        <v>1000002872</v>
      </c>
      <c r="G6492" s="20" t="s">
        <v>17</v>
      </c>
      <c r="H6492" s="20" t="s">
        <v>8</v>
      </c>
      <c r="I6492" s="20">
        <v>10000136</v>
      </c>
      <c r="J6492" s="20" t="s">
        <v>38</v>
      </c>
      <c r="K6492" s="20" t="s">
        <v>110</v>
      </c>
      <c r="L6492" s="20" t="s">
        <v>110</v>
      </c>
      <c r="M6492" s="20" t="s">
        <v>110</v>
      </c>
    </row>
    <row r="6493" spans="2:13" x14ac:dyDescent="0.2">
      <c r="B6493" s="19">
        <v>43261</v>
      </c>
      <c r="C6493" s="18">
        <v>0.60471683972288948</v>
      </c>
      <c r="D6493" s="20" t="s">
        <v>20</v>
      </c>
      <c r="E6493" s="20" t="s">
        <v>19</v>
      </c>
      <c r="F6493" s="20">
        <v>1000002872</v>
      </c>
      <c r="G6493" s="20" t="s">
        <v>17</v>
      </c>
      <c r="H6493" s="20" t="s">
        <v>8</v>
      </c>
      <c r="I6493" s="20">
        <v>10000136</v>
      </c>
      <c r="J6493" s="20" t="s">
        <v>38</v>
      </c>
      <c r="K6493" s="20" t="s">
        <v>110</v>
      </c>
      <c r="L6493" s="20" t="s">
        <v>110</v>
      </c>
      <c r="M6493" s="20" t="s">
        <v>110</v>
      </c>
    </row>
    <row r="6494" spans="2:13" x14ac:dyDescent="0.2">
      <c r="B6494" s="19">
        <v>43262</v>
      </c>
      <c r="C6494" s="18">
        <v>0.61681117651734718</v>
      </c>
      <c r="D6494" s="20" t="s">
        <v>20</v>
      </c>
      <c r="E6494" s="20" t="s">
        <v>19</v>
      </c>
      <c r="F6494" s="20">
        <v>1000002872</v>
      </c>
      <c r="G6494" s="20" t="s">
        <v>17</v>
      </c>
      <c r="H6494" s="20" t="s">
        <v>8</v>
      </c>
      <c r="I6494" s="20">
        <v>10000136</v>
      </c>
      <c r="J6494" s="20" t="s">
        <v>38</v>
      </c>
      <c r="K6494" s="20" t="s">
        <v>110</v>
      </c>
      <c r="L6494" s="20" t="s">
        <v>110</v>
      </c>
      <c r="M6494" s="20" t="s">
        <v>110</v>
      </c>
    </row>
    <row r="6495" spans="2:13" x14ac:dyDescent="0.2">
      <c r="B6495" s="19">
        <v>43263</v>
      </c>
      <c r="C6495" s="18">
        <v>0.62914740004769421</v>
      </c>
      <c r="D6495" s="20" t="s">
        <v>20</v>
      </c>
      <c r="E6495" s="20" t="s">
        <v>19</v>
      </c>
      <c r="F6495" s="20">
        <v>1000002872</v>
      </c>
      <c r="G6495" s="20" t="s">
        <v>17</v>
      </c>
      <c r="H6495" s="20" t="s">
        <v>8</v>
      </c>
      <c r="I6495" s="20">
        <v>10000136</v>
      </c>
      <c r="J6495" s="20" t="s">
        <v>38</v>
      </c>
      <c r="K6495" s="20" t="s">
        <v>110</v>
      </c>
      <c r="L6495" s="20" t="s">
        <v>110</v>
      </c>
      <c r="M6495" s="20" t="s">
        <v>110</v>
      </c>
    </row>
    <row r="6496" spans="2:13" x14ac:dyDescent="0.2">
      <c r="B6496" s="19">
        <v>43264</v>
      </c>
      <c r="C6496" s="18">
        <v>0.64173034804864815</v>
      </c>
      <c r="D6496" s="20" t="s">
        <v>20</v>
      </c>
      <c r="E6496" s="20" t="s">
        <v>19</v>
      </c>
      <c r="F6496" s="20">
        <v>1000002872</v>
      </c>
      <c r="G6496" s="20" t="s">
        <v>17</v>
      </c>
      <c r="H6496" s="20" t="s">
        <v>8</v>
      </c>
      <c r="I6496" s="20">
        <v>10000136</v>
      </c>
      <c r="J6496" s="20" t="s">
        <v>38</v>
      </c>
      <c r="K6496" s="20" t="s">
        <v>110</v>
      </c>
      <c r="L6496" s="20" t="s">
        <v>110</v>
      </c>
      <c r="M6496" s="20" t="s">
        <v>110</v>
      </c>
    </row>
    <row r="6497" spans="2:13" x14ac:dyDescent="0.2">
      <c r="B6497" s="19">
        <v>43265</v>
      </c>
      <c r="C6497" s="18">
        <v>0.26856495500962091</v>
      </c>
      <c r="D6497" s="20" t="s">
        <v>20</v>
      </c>
      <c r="E6497" s="20" t="s">
        <v>19</v>
      </c>
      <c r="F6497" s="20">
        <v>1000002872</v>
      </c>
      <c r="G6497" s="20" t="s">
        <v>17</v>
      </c>
      <c r="H6497" s="20" t="s">
        <v>8</v>
      </c>
      <c r="I6497" s="20">
        <v>10000136</v>
      </c>
      <c r="J6497" s="20" t="s">
        <v>38</v>
      </c>
      <c r="K6497" s="20" t="s">
        <v>110</v>
      </c>
      <c r="L6497" s="20" t="s">
        <v>110</v>
      </c>
      <c r="M6497" s="20" t="s">
        <v>110</v>
      </c>
    </row>
    <row r="6498" spans="2:13" x14ac:dyDescent="0.2">
      <c r="B6498" s="19">
        <v>43266</v>
      </c>
      <c r="C6498" s="18">
        <v>0.27393625410981332</v>
      </c>
      <c r="D6498" s="20" t="s">
        <v>20</v>
      </c>
      <c r="E6498" s="20" t="s">
        <v>19</v>
      </c>
      <c r="F6498" s="20">
        <v>1000002872</v>
      </c>
      <c r="G6498" s="20" t="s">
        <v>17</v>
      </c>
      <c r="H6498" s="20" t="s">
        <v>8</v>
      </c>
      <c r="I6498" s="20">
        <v>10000136</v>
      </c>
      <c r="J6498" s="20" t="s">
        <v>38</v>
      </c>
      <c r="K6498" s="20" t="s">
        <v>110</v>
      </c>
      <c r="L6498" s="20" t="s">
        <v>110</v>
      </c>
      <c r="M6498" s="20" t="s">
        <v>110</v>
      </c>
    </row>
    <row r="6499" spans="2:13" x14ac:dyDescent="0.2">
      <c r="B6499" s="19">
        <v>43267</v>
      </c>
      <c r="C6499" s="18">
        <v>0.27941497919200958</v>
      </c>
      <c r="D6499" s="20" t="s">
        <v>20</v>
      </c>
      <c r="E6499" s="20" t="s">
        <v>19</v>
      </c>
      <c r="F6499" s="20">
        <v>1000002872</v>
      </c>
      <c r="G6499" s="20" t="s">
        <v>17</v>
      </c>
      <c r="H6499" s="20" t="s">
        <v>8</v>
      </c>
      <c r="I6499" s="20">
        <v>10000136</v>
      </c>
      <c r="J6499" s="20" t="s">
        <v>38</v>
      </c>
      <c r="K6499" s="20" t="s">
        <v>110</v>
      </c>
      <c r="L6499" s="20" t="s">
        <v>110</v>
      </c>
      <c r="M6499" s="20" t="s">
        <v>110</v>
      </c>
    </row>
    <row r="6500" spans="2:13" x14ac:dyDescent="0.2">
      <c r="B6500" s="19">
        <v>43268</v>
      </c>
      <c r="C6500" s="18">
        <v>0.2850032787758498</v>
      </c>
      <c r="D6500" s="20" t="s">
        <v>20</v>
      </c>
      <c r="E6500" s="20" t="s">
        <v>19</v>
      </c>
      <c r="F6500" s="20">
        <v>1000002872</v>
      </c>
      <c r="G6500" s="20" t="s">
        <v>17</v>
      </c>
      <c r="H6500" s="20" t="s">
        <v>8</v>
      </c>
      <c r="I6500" s="20">
        <v>10000136</v>
      </c>
      <c r="J6500" s="20" t="s">
        <v>38</v>
      </c>
      <c r="K6500" s="20" t="s">
        <v>110</v>
      </c>
      <c r="L6500" s="20" t="s">
        <v>110</v>
      </c>
      <c r="M6500" s="20" t="s">
        <v>110</v>
      </c>
    </row>
    <row r="6501" spans="2:13" x14ac:dyDescent="0.2">
      <c r="B6501" s="19">
        <v>43269</v>
      </c>
      <c r="C6501" s="18">
        <v>0.2907033443513668</v>
      </c>
      <c r="D6501" s="20" t="s">
        <v>20</v>
      </c>
      <c r="E6501" s="20" t="s">
        <v>19</v>
      </c>
      <c r="F6501" s="20">
        <v>1000002872</v>
      </c>
      <c r="G6501" s="20" t="s">
        <v>17</v>
      </c>
      <c r="H6501" s="20" t="s">
        <v>8</v>
      </c>
      <c r="I6501" s="20">
        <v>10000136</v>
      </c>
      <c r="J6501" s="20" t="s">
        <v>38</v>
      </c>
      <c r="K6501" s="20" t="s">
        <v>110</v>
      </c>
      <c r="L6501" s="20" t="s">
        <v>110</v>
      </c>
      <c r="M6501" s="20" t="s">
        <v>110</v>
      </c>
    </row>
    <row r="6502" spans="2:13" x14ac:dyDescent="0.2">
      <c r="B6502" s="19">
        <v>43270</v>
      </c>
      <c r="C6502" s="18">
        <v>0.29651741123839415</v>
      </c>
      <c r="D6502" s="20" t="s">
        <v>20</v>
      </c>
      <c r="E6502" s="20" t="s">
        <v>19</v>
      </c>
      <c r="F6502" s="20">
        <v>1000002872</v>
      </c>
      <c r="G6502" s="20" t="s">
        <v>17</v>
      </c>
      <c r="H6502" s="20" t="s">
        <v>8</v>
      </c>
      <c r="I6502" s="20">
        <v>10000136</v>
      </c>
      <c r="J6502" s="20" t="s">
        <v>38</v>
      </c>
      <c r="K6502" s="20" t="s">
        <v>110</v>
      </c>
      <c r="L6502" s="20" t="s">
        <v>110</v>
      </c>
      <c r="M6502" s="20" t="s">
        <v>110</v>
      </c>
    </row>
    <row r="6503" spans="2:13" x14ac:dyDescent="0.2">
      <c r="B6503" s="19">
        <v>43271</v>
      </c>
      <c r="C6503" s="18">
        <v>0.30244775946316205</v>
      </c>
      <c r="D6503" s="20" t="s">
        <v>20</v>
      </c>
      <c r="E6503" s="20" t="s">
        <v>19</v>
      </c>
      <c r="F6503" s="20">
        <v>1000002872</v>
      </c>
      <c r="G6503" s="20" t="s">
        <v>17</v>
      </c>
      <c r="H6503" s="20" t="s">
        <v>8</v>
      </c>
      <c r="I6503" s="20">
        <v>10000136</v>
      </c>
      <c r="J6503" s="20" t="s">
        <v>38</v>
      </c>
      <c r="K6503" s="20" t="s">
        <v>110</v>
      </c>
      <c r="L6503" s="20" t="s">
        <v>110</v>
      </c>
      <c r="M6503" s="20" t="s">
        <v>110</v>
      </c>
    </row>
    <row r="6504" spans="2:13" x14ac:dyDescent="0.2">
      <c r="B6504" s="19">
        <v>43272</v>
      </c>
      <c r="C6504" s="18">
        <v>0.30849671465242529</v>
      </c>
      <c r="D6504" s="20" t="s">
        <v>20</v>
      </c>
      <c r="E6504" s="20" t="s">
        <v>19</v>
      </c>
      <c r="F6504" s="20">
        <v>1000002872</v>
      </c>
      <c r="G6504" s="20" t="s">
        <v>17</v>
      </c>
      <c r="H6504" s="20" t="s">
        <v>8</v>
      </c>
      <c r="I6504" s="20">
        <v>10000136</v>
      </c>
      <c r="J6504" s="20" t="s">
        <v>38</v>
      </c>
      <c r="K6504" s="20" t="s">
        <v>110</v>
      </c>
      <c r="L6504" s="20" t="s">
        <v>110</v>
      </c>
      <c r="M6504" s="20" t="s">
        <v>110</v>
      </c>
    </row>
    <row r="6505" spans="2:13" x14ac:dyDescent="0.2">
      <c r="B6505" s="19">
        <v>43273</v>
      </c>
      <c r="C6505" s="18">
        <v>0.3146666489454738</v>
      </c>
      <c r="D6505" s="20" t="s">
        <v>20</v>
      </c>
      <c r="E6505" s="20" t="s">
        <v>19</v>
      </c>
      <c r="F6505" s="20">
        <v>1000002872</v>
      </c>
      <c r="G6505" s="20" t="s">
        <v>17</v>
      </c>
      <c r="H6505" s="20" t="s">
        <v>8</v>
      </c>
      <c r="I6505" s="20">
        <v>10000136</v>
      </c>
      <c r="J6505" s="20" t="s">
        <v>38</v>
      </c>
      <c r="K6505" s="20" t="s">
        <v>110</v>
      </c>
      <c r="L6505" s="20" t="s">
        <v>110</v>
      </c>
      <c r="M6505" s="20" t="s">
        <v>110</v>
      </c>
    </row>
    <row r="6506" spans="2:13" x14ac:dyDescent="0.2">
      <c r="B6506" s="19">
        <v>43274</v>
      </c>
      <c r="C6506" s="18">
        <v>0.32095998192438324</v>
      </c>
      <c r="D6506" s="20" t="s">
        <v>20</v>
      </c>
      <c r="E6506" s="20" t="s">
        <v>19</v>
      </c>
      <c r="F6506" s="20">
        <v>1000002872</v>
      </c>
      <c r="G6506" s="20" t="s">
        <v>17</v>
      </c>
      <c r="H6506" s="20" t="s">
        <v>8</v>
      </c>
      <c r="I6506" s="20">
        <v>10000136</v>
      </c>
      <c r="J6506" s="20" t="s">
        <v>38</v>
      </c>
      <c r="K6506" s="20" t="s">
        <v>110</v>
      </c>
      <c r="L6506" s="20" t="s">
        <v>110</v>
      </c>
      <c r="M6506" s="20" t="s">
        <v>110</v>
      </c>
    </row>
    <row r="6507" spans="2:13" x14ac:dyDescent="0.2">
      <c r="B6507" s="19">
        <v>43275</v>
      </c>
      <c r="C6507" s="18">
        <v>0.32737918156287088</v>
      </c>
      <c r="D6507" s="20" t="s">
        <v>20</v>
      </c>
      <c r="E6507" s="20" t="s">
        <v>19</v>
      </c>
      <c r="F6507" s="20">
        <v>1000002872</v>
      </c>
      <c r="G6507" s="20" t="s">
        <v>17</v>
      </c>
      <c r="H6507" s="20" t="s">
        <v>8</v>
      </c>
      <c r="I6507" s="20">
        <v>10000136</v>
      </c>
      <c r="J6507" s="20" t="s">
        <v>38</v>
      </c>
      <c r="K6507" s="20" t="s">
        <v>110</v>
      </c>
      <c r="L6507" s="20" t="s">
        <v>110</v>
      </c>
      <c r="M6507" s="20" t="s">
        <v>110</v>
      </c>
    </row>
    <row r="6508" spans="2:13" x14ac:dyDescent="0.2">
      <c r="B6508" s="19">
        <v>43276</v>
      </c>
      <c r="C6508" s="18">
        <v>0.33392676519412828</v>
      </c>
      <c r="D6508" s="20" t="s">
        <v>20</v>
      </c>
      <c r="E6508" s="20" t="s">
        <v>19</v>
      </c>
      <c r="F6508" s="20">
        <v>1000002872</v>
      </c>
      <c r="G6508" s="20" t="s">
        <v>17</v>
      </c>
      <c r="H6508" s="20" t="s">
        <v>8</v>
      </c>
      <c r="I6508" s="20">
        <v>10000136</v>
      </c>
      <c r="J6508" s="20" t="s">
        <v>38</v>
      </c>
      <c r="K6508" s="20" t="s">
        <v>110</v>
      </c>
      <c r="L6508" s="20" t="s">
        <v>110</v>
      </c>
      <c r="M6508" s="20" t="s">
        <v>110</v>
      </c>
    </row>
    <row r="6509" spans="2:13" x14ac:dyDescent="0.2">
      <c r="B6509" s="19">
        <v>43277</v>
      </c>
      <c r="C6509" s="18">
        <v>0.34060530049801085</v>
      </c>
      <c r="D6509" s="20" t="s">
        <v>20</v>
      </c>
      <c r="E6509" s="20" t="s">
        <v>19</v>
      </c>
      <c r="F6509" s="20">
        <v>1000002872</v>
      </c>
      <c r="G6509" s="20" t="s">
        <v>17</v>
      </c>
      <c r="H6509" s="20" t="s">
        <v>8</v>
      </c>
      <c r="I6509" s="20">
        <v>10000136</v>
      </c>
      <c r="J6509" s="20" t="s">
        <v>38</v>
      </c>
      <c r="K6509" s="20" t="s">
        <v>110</v>
      </c>
      <c r="L6509" s="20" t="s">
        <v>110</v>
      </c>
      <c r="M6509" s="20" t="s">
        <v>110</v>
      </c>
    </row>
    <row r="6510" spans="2:13" x14ac:dyDescent="0.2">
      <c r="B6510" s="19">
        <v>43278</v>
      </c>
      <c r="C6510" s="18">
        <v>0.34741740650797115</v>
      </c>
      <c r="D6510" s="20" t="s">
        <v>20</v>
      </c>
      <c r="E6510" s="20" t="s">
        <v>19</v>
      </c>
      <c r="F6510" s="20">
        <v>1000002872</v>
      </c>
      <c r="G6510" s="20" t="s">
        <v>17</v>
      </c>
      <c r="H6510" s="20" t="s">
        <v>8</v>
      </c>
      <c r="I6510" s="20">
        <v>10000136</v>
      </c>
      <c r="J6510" s="20" t="s">
        <v>38</v>
      </c>
      <c r="K6510" s="20" t="s">
        <v>110</v>
      </c>
      <c r="L6510" s="20" t="s">
        <v>110</v>
      </c>
      <c r="M6510" s="20" t="s">
        <v>110</v>
      </c>
    </row>
    <row r="6511" spans="2:13" x14ac:dyDescent="0.2">
      <c r="B6511" s="19">
        <v>43279</v>
      </c>
      <c r="C6511" s="18">
        <v>0.35436575463813058</v>
      </c>
      <c r="D6511" s="20" t="s">
        <v>20</v>
      </c>
      <c r="E6511" s="20" t="s">
        <v>19</v>
      </c>
      <c r="F6511" s="20">
        <v>1000002872</v>
      </c>
      <c r="G6511" s="20" t="s">
        <v>17</v>
      </c>
      <c r="H6511" s="20" t="s">
        <v>8</v>
      </c>
      <c r="I6511" s="20">
        <v>10000136</v>
      </c>
      <c r="J6511" s="20" t="s">
        <v>38</v>
      </c>
      <c r="K6511" s="20" t="s">
        <v>110</v>
      </c>
      <c r="L6511" s="20" t="s">
        <v>110</v>
      </c>
      <c r="M6511" s="20" t="s">
        <v>110</v>
      </c>
    </row>
    <row r="6512" spans="2:13" x14ac:dyDescent="0.2">
      <c r="B6512" s="19">
        <v>43280</v>
      </c>
      <c r="C6512" s="18">
        <v>0.3614530697308932</v>
      </c>
      <c r="D6512" s="20" t="s">
        <v>20</v>
      </c>
      <c r="E6512" s="20" t="s">
        <v>19</v>
      </c>
      <c r="F6512" s="20">
        <v>1000002872</v>
      </c>
      <c r="G6512" s="20" t="s">
        <v>17</v>
      </c>
      <c r="H6512" s="20" t="s">
        <v>8</v>
      </c>
      <c r="I6512" s="20">
        <v>10000136</v>
      </c>
      <c r="J6512" s="20" t="s">
        <v>38</v>
      </c>
      <c r="K6512" s="20" t="s">
        <v>110</v>
      </c>
      <c r="L6512" s="20" t="s">
        <v>110</v>
      </c>
      <c r="M6512" s="20" t="s">
        <v>110</v>
      </c>
    </row>
    <row r="6513" spans="2:13" x14ac:dyDescent="0.2">
      <c r="B6513" s="19">
        <v>43281</v>
      </c>
      <c r="C6513" s="18">
        <v>0.36868213112551101</v>
      </c>
      <c r="D6513" s="20" t="s">
        <v>20</v>
      </c>
      <c r="E6513" s="20" t="s">
        <v>19</v>
      </c>
      <c r="F6513" s="20">
        <v>1000002872</v>
      </c>
      <c r="G6513" s="20" t="s">
        <v>17</v>
      </c>
      <c r="H6513" s="20" t="s">
        <v>8</v>
      </c>
      <c r="I6513" s="20">
        <v>10000136</v>
      </c>
      <c r="J6513" s="20" t="s">
        <v>38</v>
      </c>
      <c r="K6513" s="20" t="s">
        <v>110</v>
      </c>
      <c r="L6513" s="20" t="s">
        <v>110</v>
      </c>
      <c r="M6513" s="20" t="s">
        <v>110</v>
      </c>
    </row>
    <row r="6514" spans="2:13" x14ac:dyDescent="0.2">
      <c r="B6514" s="19">
        <v>43282</v>
      </c>
      <c r="C6514" s="18">
        <v>0.37605577374802124</v>
      </c>
      <c r="D6514" s="20" t="s">
        <v>20</v>
      </c>
      <c r="E6514" s="20" t="s">
        <v>19</v>
      </c>
      <c r="F6514" s="20">
        <v>1000002872</v>
      </c>
      <c r="G6514" s="20" t="s">
        <v>17</v>
      </c>
      <c r="H6514" s="20" t="s">
        <v>8</v>
      </c>
      <c r="I6514" s="20">
        <v>10000136</v>
      </c>
      <c r="J6514" s="20" t="s">
        <v>38</v>
      </c>
      <c r="K6514" s="20" t="s">
        <v>110</v>
      </c>
      <c r="L6514" s="20" t="s">
        <v>110</v>
      </c>
      <c r="M6514" s="20" t="s">
        <v>110</v>
      </c>
    </row>
    <row r="6515" spans="2:13" x14ac:dyDescent="0.2">
      <c r="B6515" s="19">
        <v>43283</v>
      </c>
      <c r="C6515" s="18">
        <v>0.38357688922298167</v>
      </c>
      <c r="D6515" s="20" t="s">
        <v>20</v>
      </c>
      <c r="E6515" s="20" t="s">
        <v>19</v>
      </c>
      <c r="F6515" s="20">
        <v>1000002872</v>
      </c>
      <c r="G6515" s="20" t="s">
        <v>17</v>
      </c>
      <c r="H6515" s="20" t="s">
        <v>8</v>
      </c>
      <c r="I6515" s="20">
        <v>10000136</v>
      </c>
      <c r="J6515" s="20" t="s">
        <v>38</v>
      </c>
      <c r="K6515" s="20" t="s">
        <v>110</v>
      </c>
      <c r="L6515" s="20" t="s">
        <v>110</v>
      </c>
      <c r="M6515" s="20" t="s">
        <v>110</v>
      </c>
    </row>
    <row r="6516" spans="2:13" x14ac:dyDescent="0.2">
      <c r="B6516" s="19">
        <v>43284</v>
      </c>
      <c r="C6516" s="18">
        <v>0.39124842700744134</v>
      </c>
      <c r="D6516" s="20" t="s">
        <v>20</v>
      </c>
      <c r="E6516" s="20" t="s">
        <v>19</v>
      </c>
      <c r="F6516" s="20">
        <v>1000002872</v>
      </c>
      <c r="G6516" s="20" t="s">
        <v>17</v>
      </c>
      <c r="H6516" s="20" t="s">
        <v>8</v>
      </c>
      <c r="I6516" s="20">
        <v>10000136</v>
      </c>
      <c r="J6516" s="20" t="s">
        <v>38</v>
      </c>
      <c r="K6516" s="20" t="s">
        <v>110</v>
      </c>
      <c r="L6516" s="20" t="s">
        <v>110</v>
      </c>
      <c r="M6516" s="20" t="s">
        <v>110</v>
      </c>
    </row>
    <row r="6517" spans="2:13" x14ac:dyDescent="0.2">
      <c r="B6517" s="19">
        <v>43285</v>
      </c>
      <c r="C6517" s="18">
        <v>0.39907339554759014</v>
      </c>
      <c r="D6517" s="20" t="s">
        <v>20</v>
      </c>
      <c r="E6517" s="20" t="s">
        <v>19</v>
      </c>
      <c r="F6517" s="20">
        <v>1000002872</v>
      </c>
      <c r="G6517" s="20" t="s">
        <v>17</v>
      </c>
      <c r="H6517" s="20" t="s">
        <v>8</v>
      </c>
      <c r="I6517" s="20">
        <v>10000136</v>
      </c>
      <c r="J6517" s="20" t="s">
        <v>38</v>
      </c>
      <c r="K6517" s="20" t="s">
        <v>110</v>
      </c>
      <c r="L6517" s="20" t="s">
        <v>110</v>
      </c>
      <c r="M6517" s="20" t="s">
        <v>110</v>
      </c>
    </row>
    <row r="6518" spans="2:13" x14ac:dyDescent="0.2">
      <c r="B6518" s="19">
        <v>43286</v>
      </c>
      <c r="C6518" s="18">
        <v>0.40705486345854192</v>
      </c>
      <c r="D6518" s="20" t="s">
        <v>20</v>
      </c>
      <c r="E6518" s="20" t="s">
        <v>19</v>
      </c>
      <c r="F6518" s="20">
        <v>1000002872</v>
      </c>
      <c r="G6518" s="20" t="s">
        <v>17</v>
      </c>
      <c r="H6518" s="20" t="s">
        <v>8</v>
      </c>
      <c r="I6518" s="20">
        <v>10000136</v>
      </c>
      <c r="J6518" s="20" t="s">
        <v>38</v>
      </c>
      <c r="K6518" s="20" t="s">
        <v>110</v>
      </c>
      <c r="L6518" s="20" t="s">
        <v>110</v>
      </c>
      <c r="M6518" s="20" t="s">
        <v>110</v>
      </c>
    </row>
    <row r="6519" spans="2:13" x14ac:dyDescent="0.2">
      <c r="B6519" s="19">
        <v>43287</v>
      </c>
      <c r="C6519" s="18">
        <v>0.4151959607277127</v>
      </c>
      <c r="D6519" s="20" t="s">
        <v>20</v>
      </c>
      <c r="E6519" s="20" t="s">
        <v>19</v>
      </c>
      <c r="F6519" s="20">
        <v>1000002872</v>
      </c>
      <c r="G6519" s="20" t="s">
        <v>17</v>
      </c>
      <c r="H6519" s="20" t="s">
        <v>8</v>
      </c>
      <c r="I6519" s="20">
        <v>10000136</v>
      </c>
      <c r="J6519" s="20" t="s">
        <v>38</v>
      </c>
      <c r="K6519" s="20" t="s">
        <v>110</v>
      </c>
      <c r="L6519" s="20" t="s">
        <v>110</v>
      </c>
      <c r="M6519" s="20" t="s">
        <v>110</v>
      </c>
    </row>
    <row r="6520" spans="2:13" x14ac:dyDescent="0.2">
      <c r="B6520" s="19">
        <v>43288</v>
      </c>
      <c r="C6520" s="18">
        <v>0.31749987994226708</v>
      </c>
      <c r="D6520" s="20" t="s">
        <v>20</v>
      </c>
      <c r="E6520" s="20" t="s">
        <v>19</v>
      </c>
      <c r="F6520" s="20">
        <v>1000002872</v>
      </c>
      <c r="G6520" s="20" t="s">
        <v>17</v>
      </c>
      <c r="H6520" s="20" t="s">
        <v>8</v>
      </c>
      <c r="I6520" s="20">
        <v>10000136</v>
      </c>
      <c r="J6520" s="20" t="s">
        <v>38</v>
      </c>
      <c r="K6520" s="20" t="s">
        <v>110</v>
      </c>
      <c r="L6520" s="20" t="s">
        <v>110</v>
      </c>
      <c r="M6520" s="20" t="s">
        <v>110</v>
      </c>
    </row>
    <row r="6521" spans="2:13" x14ac:dyDescent="0.2">
      <c r="B6521" s="19">
        <v>43289</v>
      </c>
      <c r="C6521" s="18">
        <v>0.32384987754111244</v>
      </c>
      <c r="D6521" s="20" t="s">
        <v>20</v>
      </c>
      <c r="E6521" s="20" t="s">
        <v>19</v>
      </c>
      <c r="F6521" s="20">
        <v>1000002872</v>
      </c>
      <c r="G6521" s="20" t="s">
        <v>17</v>
      </c>
      <c r="H6521" s="20" t="s">
        <v>8</v>
      </c>
      <c r="I6521" s="20">
        <v>10000136</v>
      </c>
      <c r="J6521" s="20" t="s">
        <v>38</v>
      </c>
      <c r="K6521" s="20" t="s">
        <v>110</v>
      </c>
      <c r="L6521" s="20" t="s">
        <v>110</v>
      </c>
      <c r="M6521" s="20" t="s">
        <v>110</v>
      </c>
    </row>
    <row r="6522" spans="2:13" x14ac:dyDescent="0.2">
      <c r="B6522" s="19">
        <v>43290</v>
      </c>
      <c r="C6522" s="18">
        <v>0.33032687509193465</v>
      </c>
      <c r="D6522" s="20" t="s">
        <v>20</v>
      </c>
      <c r="E6522" s="20" t="s">
        <v>19</v>
      </c>
      <c r="F6522" s="20">
        <v>1000002872</v>
      </c>
      <c r="G6522" s="20" t="s">
        <v>17</v>
      </c>
      <c r="H6522" s="20" t="s">
        <v>8</v>
      </c>
      <c r="I6522" s="20">
        <v>10000136</v>
      </c>
      <c r="J6522" s="20" t="s">
        <v>38</v>
      </c>
      <c r="K6522" s="20" t="s">
        <v>110</v>
      </c>
      <c r="L6522" s="20" t="s">
        <v>110</v>
      </c>
      <c r="M6522" s="20" t="s">
        <v>110</v>
      </c>
    </row>
    <row r="6523" spans="2:13" x14ac:dyDescent="0.2">
      <c r="B6523" s="19">
        <v>43291</v>
      </c>
      <c r="C6523" s="18">
        <v>0.33693341259377335</v>
      </c>
      <c r="D6523" s="20" t="s">
        <v>20</v>
      </c>
      <c r="E6523" s="20" t="s">
        <v>19</v>
      </c>
      <c r="F6523" s="20">
        <v>1000002872</v>
      </c>
      <c r="G6523" s="20" t="s">
        <v>17</v>
      </c>
      <c r="H6523" s="20" t="s">
        <v>8</v>
      </c>
      <c r="I6523" s="20">
        <v>10000136</v>
      </c>
      <c r="J6523" s="20" t="s">
        <v>38</v>
      </c>
      <c r="K6523" s="20" t="s">
        <v>110</v>
      </c>
      <c r="L6523" s="20" t="s">
        <v>110</v>
      </c>
      <c r="M6523" s="20" t="s">
        <v>110</v>
      </c>
    </row>
    <row r="6524" spans="2:13" x14ac:dyDescent="0.2">
      <c r="B6524" s="19">
        <v>43292</v>
      </c>
      <c r="C6524" s="18">
        <v>0.34367208084564882</v>
      </c>
      <c r="D6524" s="20" t="s">
        <v>20</v>
      </c>
      <c r="E6524" s="20" t="s">
        <v>19</v>
      </c>
      <c r="F6524" s="20">
        <v>1000002872</v>
      </c>
      <c r="G6524" s="20" t="s">
        <v>17</v>
      </c>
      <c r="H6524" s="20" t="s">
        <v>8</v>
      </c>
      <c r="I6524" s="20">
        <v>10000136</v>
      </c>
      <c r="J6524" s="20" t="s">
        <v>38</v>
      </c>
      <c r="K6524" s="20" t="s">
        <v>110</v>
      </c>
      <c r="L6524" s="20" t="s">
        <v>110</v>
      </c>
      <c r="M6524" s="20" t="s">
        <v>110</v>
      </c>
    </row>
    <row r="6525" spans="2:13" x14ac:dyDescent="0.2">
      <c r="B6525" s="19">
        <v>43293</v>
      </c>
      <c r="C6525" s="18">
        <v>0.35054552246256176</v>
      </c>
      <c r="D6525" s="20" t="s">
        <v>20</v>
      </c>
      <c r="E6525" s="20" t="s">
        <v>19</v>
      </c>
      <c r="F6525" s="20">
        <v>1000002872</v>
      </c>
      <c r="G6525" s="20" t="s">
        <v>17</v>
      </c>
      <c r="H6525" s="20" t="s">
        <v>8</v>
      </c>
      <c r="I6525" s="20">
        <v>10000136</v>
      </c>
      <c r="J6525" s="20" t="s">
        <v>38</v>
      </c>
      <c r="K6525" s="20" t="s">
        <v>110</v>
      </c>
      <c r="L6525" s="20" t="s">
        <v>110</v>
      </c>
      <c r="M6525" s="20" t="s">
        <v>110</v>
      </c>
    </row>
    <row r="6526" spans="2:13" x14ac:dyDescent="0.2">
      <c r="B6526" s="19">
        <v>43294</v>
      </c>
      <c r="C6526" s="18">
        <v>0.35755643291181299</v>
      </c>
      <c r="D6526" s="20" t="s">
        <v>20</v>
      </c>
      <c r="E6526" s="20" t="s">
        <v>19</v>
      </c>
      <c r="F6526" s="20">
        <v>1000002872</v>
      </c>
      <c r="G6526" s="20" t="s">
        <v>17</v>
      </c>
      <c r="H6526" s="20" t="s">
        <v>8</v>
      </c>
      <c r="I6526" s="20">
        <v>10000136</v>
      </c>
      <c r="J6526" s="20" t="s">
        <v>38</v>
      </c>
      <c r="K6526" s="20" t="s">
        <v>110</v>
      </c>
      <c r="L6526" s="20" t="s">
        <v>110</v>
      </c>
      <c r="M6526" s="20" t="s">
        <v>110</v>
      </c>
    </row>
    <row r="6527" spans="2:13" x14ac:dyDescent="0.2">
      <c r="B6527" s="19">
        <v>43295</v>
      </c>
      <c r="C6527" s="18">
        <v>0.3647075615700493</v>
      </c>
      <c r="D6527" s="20" t="s">
        <v>20</v>
      </c>
      <c r="E6527" s="20" t="s">
        <v>19</v>
      </c>
      <c r="F6527" s="20">
        <v>1000002872</v>
      </c>
      <c r="G6527" s="20" t="s">
        <v>17</v>
      </c>
      <c r="H6527" s="20" t="s">
        <v>8</v>
      </c>
      <c r="I6527" s="20">
        <v>10000136</v>
      </c>
      <c r="J6527" s="20" t="s">
        <v>38</v>
      </c>
      <c r="K6527" s="20" t="s">
        <v>110</v>
      </c>
      <c r="L6527" s="20" t="s">
        <v>110</v>
      </c>
      <c r="M6527" s="20" t="s">
        <v>110</v>
      </c>
    </row>
    <row r="6528" spans="2:13" x14ac:dyDescent="0.2">
      <c r="B6528" s="19">
        <v>43296</v>
      </c>
      <c r="C6528" s="18">
        <v>0.37200171280145028</v>
      </c>
      <c r="D6528" s="20" t="s">
        <v>20</v>
      </c>
      <c r="E6528" s="20" t="s">
        <v>19</v>
      </c>
      <c r="F6528" s="20">
        <v>1000002872</v>
      </c>
      <c r="G6528" s="20" t="s">
        <v>17</v>
      </c>
      <c r="H6528" s="20" t="s">
        <v>8</v>
      </c>
      <c r="I6528" s="20">
        <v>10000136</v>
      </c>
      <c r="J6528" s="20" t="s">
        <v>38</v>
      </c>
      <c r="K6528" s="20" t="s">
        <v>110</v>
      </c>
      <c r="L6528" s="20" t="s">
        <v>110</v>
      </c>
      <c r="M6528" s="20" t="s">
        <v>110</v>
      </c>
    </row>
    <row r="6529" spans="2:13" x14ac:dyDescent="0.2">
      <c r="B6529" s="19">
        <v>43297</v>
      </c>
      <c r="C6529" s="18">
        <v>0.37944174705747924</v>
      </c>
      <c r="D6529" s="20" t="s">
        <v>20</v>
      </c>
      <c r="E6529" s="20" t="s">
        <v>19</v>
      </c>
      <c r="F6529" s="20">
        <v>1000002872</v>
      </c>
      <c r="G6529" s="20" t="s">
        <v>17</v>
      </c>
      <c r="H6529" s="20" t="s">
        <v>8</v>
      </c>
      <c r="I6529" s="20">
        <v>10000136</v>
      </c>
      <c r="J6529" s="20" t="s">
        <v>38</v>
      </c>
      <c r="K6529" s="20" t="s">
        <v>110</v>
      </c>
      <c r="L6529" s="20" t="s">
        <v>110</v>
      </c>
      <c r="M6529" s="20" t="s">
        <v>110</v>
      </c>
    </row>
    <row r="6530" spans="2:13" x14ac:dyDescent="0.2">
      <c r="B6530" s="19">
        <v>43298</v>
      </c>
      <c r="C6530" s="18">
        <v>0.38703058199862889</v>
      </c>
      <c r="D6530" s="20" t="s">
        <v>20</v>
      </c>
      <c r="E6530" s="20" t="s">
        <v>19</v>
      </c>
      <c r="F6530" s="20">
        <v>1000002872</v>
      </c>
      <c r="G6530" s="20" t="s">
        <v>17</v>
      </c>
      <c r="H6530" s="20" t="s">
        <v>8</v>
      </c>
      <c r="I6530" s="20">
        <v>10000136</v>
      </c>
      <c r="J6530" s="20" t="s">
        <v>38</v>
      </c>
      <c r="K6530" s="20" t="s">
        <v>110</v>
      </c>
      <c r="L6530" s="20" t="s">
        <v>110</v>
      </c>
      <c r="M6530" s="20" t="s">
        <v>110</v>
      </c>
    </row>
    <row r="6531" spans="2:13" x14ac:dyDescent="0.2">
      <c r="B6531" s="19">
        <v>43299</v>
      </c>
      <c r="C6531" s="18">
        <v>0.39477119363860147</v>
      </c>
      <c r="D6531" s="20" t="s">
        <v>20</v>
      </c>
      <c r="E6531" s="20" t="s">
        <v>19</v>
      </c>
      <c r="F6531" s="20">
        <v>1000002872</v>
      </c>
      <c r="G6531" s="20" t="s">
        <v>17</v>
      </c>
      <c r="H6531" s="20" t="s">
        <v>8</v>
      </c>
      <c r="I6531" s="20">
        <v>10000136</v>
      </c>
      <c r="J6531" s="20" t="s">
        <v>38</v>
      </c>
      <c r="K6531" s="20" t="s">
        <v>110</v>
      </c>
      <c r="L6531" s="20" t="s">
        <v>110</v>
      </c>
      <c r="M6531" s="20" t="s">
        <v>110</v>
      </c>
    </row>
    <row r="6532" spans="2:13" x14ac:dyDescent="0.2">
      <c r="B6532" s="19">
        <v>43300</v>
      </c>
      <c r="C6532" s="18">
        <v>0.38866661751137349</v>
      </c>
      <c r="D6532" s="20" t="s">
        <v>20</v>
      </c>
      <c r="E6532" s="20" t="s">
        <v>19</v>
      </c>
      <c r="F6532" s="20">
        <v>1000002872</v>
      </c>
      <c r="G6532" s="20" t="s">
        <v>17</v>
      </c>
      <c r="H6532" s="20" t="s">
        <v>8</v>
      </c>
      <c r="I6532" s="20">
        <v>10000136</v>
      </c>
      <c r="J6532" s="20" t="s">
        <v>38</v>
      </c>
      <c r="K6532" s="20" t="s">
        <v>110</v>
      </c>
      <c r="L6532" s="20" t="s">
        <v>110</v>
      </c>
      <c r="M6532" s="20" t="s">
        <v>110</v>
      </c>
    </row>
    <row r="6533" spans="2:13" x14ac:dyDescent="0.2">
      <c r="B6533" s="19">
        <v>43301</v>
      </c>
      <c r="C6533" s="18">
        <v>0.39643994986160097</v>
      </c>
      <c r="D6533" s="20" t="s">
        <v>20</v>
      </c>
      <c r="E6533" s="20" t="s">
        <v>19</v>
      </c>
      <c r="F6533" s="20">
        <v>1000002872</v>
      </c>
      <c r="G6533" s="20" t="s">
        <v>17</v>
      </c>
      <c r="H6533" s="20" t="s">
        <v>8</v>
      </c>
      <c r="I6533" s="20">
        <v>10000136</v>
      </c>
      <c r="J6533" s="20" t="s">
        <v>38</v>
      </c>
      <c r="K6533" s="20" t="s">
        <v>110</v>
      </c>
      <c r="L6533" s="20" t="s">
        <v>110</v>
      </c>
      <c r="M6533" s="20" t="s">
        <v>110</v>
      </c>
    </row>
    <row r="6534" spans="2:13" x14ac:dyDescent="0.2">
      <c r="B6534" s="19">
        <v>43252</v>
      </c>
      <c r="C6534" s="18">
        <v>0.45600000000000002</v>
      </c>
      <c r="D6534" s="20" t="s">
        <v>41</v>
      </c>
      <c r="E6534" s="20" t="s">
        <v>49</v>
      </c>
      <c r="F6534" s="20">
        <v>1000000460</v>
      </c>
      <c r="G6534" s="20" t="s">
        <v>48</v>
      </c>
      <c r="H6534" s="20" t="s">
        <v>80</v>
      </c>
      <c r="I6534" s="20">
        <v>50000113</v>
      </c>
      <c r="J6534" s="20" t="s">
        <v>79</v>
      </c>
      <c r="K6534" s="20" t="s">
        <v>110</v>
      </c>
      <c r="L6534" s="20" t="s">
        <v>110</v>
      </c>
      <c r="M6534" s="20" t="s">
        <v>110</v>
      </c>
    </row>
    <row r="6535" spans="2:13" x14ac:dyDescent="0.2">
      <c r="B6535" s="19">
        <v>43253</v>
      </c>
      <c r="C6535" s="18">
        <v>0.46511999999999998</v>
      </c>
      <c r="D6535" s="20" t="s">
        <v>41</v>
      </c>
      <c r="E6535" s="20" t="s">
        <v>49</v>
      </c>
      <c r="F6535" s="20">
        <v>1000000460</v>
      </c>
      <c r="G6535" s="20" t="s">
        <v>48</v>
      </c>
      <c r="H6535" s="20" t="s">
        <v>80</v>
      </c>
      <c r="I6535" s="20">
        <v>50000113</v>
      </c>
      <c r="J6535" s="20" t="s">
        <v>79</v>
      </c>
      <c r="K6535" s="20" t="s">
        <v>110</v>
      </c>
      <c r="L6535" s="20" t="s">
        <v>110</v>
      </c>
      <c r="M6535" s="20" t="s">
        <v>110</v>
      </c>
    </row>
    <row r="6536" spans="2:13" x14ac:dyDescent="0.2">
      <c r="B6536" s="19">
        <v>43254</v>
      </c>
      <c r="C6536" s="18">
        <v>0.47442239999999997</v>
      </c>
      <c r="D6536" s="20" t="s">
        <v>41</v>
      </c>
      <c r="E6536" s="20" t="s">
        <v>49</v>
      </c>
      <c r="F6536" s="20">
        <v>1000000460</v>
      </c>
      <c r="G6536" s="20" t="s">
        <v>48</v>
      </c>
      <c r="H6536" s="20" t="s">
        <v>80</v>
      </c>
      <c r="I6536" s="20">
        <v>50000113</v>
      </c>
      <c r="J6536" s="20" t="s">
        <v>79</v>
      </c>
      <c r="K6536" s="20" t="s">
        <v>110</v>
      </c>
      <c r="L6536" s="20" t="s">
        <v>110</v>
      </c>
      <c r="M6536" s="20" t="s">
        <v>110</v>
      </c>
    </row>
    <row r="6537" spans="2:13" x14ac:dyDescent="0.2">
      <c r="B6537" s="19">
        <v>43255</v>
      </c>
      <c r="C6537" s="18">
        <v>0.483910848</v>
      </c>
      <c r="D6537" s="20" t="s">
        <v>41</v>
      </c>
      <c r="E6537" s="20" t="s">
        <v>49</v>
      </c>
      <c r="F6537" s="20">
        <v>1000000460</v>
      </c>
      <c r="G6537" s="20" t="s">
        <v>48</v>
      </c>
      <c r="H6537" s="20" t="s">
        <v>80</v>
      </c>
      <c r="I6537" s="20">
        <v>50000113</v>
      </c>
      <c r="J6537" s="20" t="s">
        <v>79</v>
      </c>
      <c r="K6537" s="20" t="s">
        <v>110</v>
      </c>
      <c r="L6537" s="20" t="s">
        <v>110</v>
      </c>
      <c r="M6537" s="20" t="s">
        <v>110</v>
      </c>
    </row>
    <row r="6538" spans="2:13" x14ac:dyDescent="0.2">
      <c r="B6538" s="19">
        <v>43256</v>
      </c>
      <c r="C6538" s="18">
        <v>0.49358906496000005</v>
      </c>
      <c r="D6538" s="20" t="s">
        <v>41</v>
      </c>
      <c r="E6538" s="20" t="s">
        <v>49</v>
      </c>
      <c r="F6538" s="20">
        <v>1000000460</v>
      </c>
      <c r="G6538" s="20" t="s">
        <v>48</v>
      </c>
      <c r="H6538" s="20" t="s">
        <v>80</v>
      </c>
      <c r="I6538" s="20">
        <v>50000113</v>
      </c>
      <c r="J6538" s="20" t="s">
        <v>79</v>
      </c>
      <c r="K6538" s="20" t="s">
        <v>110</v>
      </c>
      <c r="L6538" s="20" t="s">
        <v>110</v>
      </c>
      <c r="M6538" s="20" t="s">
        <v>110</v>
      </c>
    </row>
    <row r="6539" spans="2:13" x14ac:dyDescent="0.2">
      <c r="B6539" s="19">
        <v>43257</v>
      </c>
      <c r="C6539" s="18">
        <v>0.50346084625919996</v>
      </c>
      <c r="D6539" s="20" t="s">
        <v>41</v>
      </c>
      <c r="E6539" s="20" t="s">
        <v>49</v>
      </c>
      <c r="F6539" s="20">
        <v>1000000460</v>
      </c>
      <c r="G6539" s="20" t="s">
        <v>48</v>
      </c>
      <c r="H6539" s="20" t="s">
        <v>80</v>
      </c>
      <c r="I6539" s="20">
        <v>50000113</v>
      </c>
      <c r="J6539" s="20" t="s">
        <v>79</v>
      </c>
      <c r="K6539" s="20" t="s">
        <v>110</v>
      </c>
      <c r="L6539" s="20" t="s">
        <v>110</v>
      </c>
      <c r="M6539" s="20" t="s">
        <v>110</v>
      </c>
    </row>
    <row r="6540" spans="2:13" x14ac:dyDescent="0.2">
      <c r="B6540" s="19">
        <v>43258</v>
      </c>
      <c r="C6540" s="18">
        <v>0.51353006318438399</v>
      </c>
      <c r="D6540" s="20" t="s">
        <v>41</v>
      </c>
      <c r="E6540" s="20" t="s">
        <v>49</v>
      </c>
      <c r="F6540" s="20">
        <v>1000000460</v>
      </c>
      <c r="G6540" s="20" t="s">
        <v>48</v>
      </c>
      <c r="H6540" s="20" t="s">
        <v>80</v>
      </c>
      <c r="I6540" s="20">
        <v>50000113</v>
      </c>
      <c r="J6540" s="20" t="s">
        <v>79</v>
      </c>
      <c r="K6540" s="20" t="s">
        <v>110</v>
      </c>
      <c r="L6540" s="20" t="s">
        <v>110</v>
      </c>
      <c r="M6540" s="20" t="s">
        <v>110</v>
      </c>
    </row>
    <row r="6541" spans="2:13" x14ac:dyDescent="0.2">
      <c r="B6541" s="19">
        <v>43259</v>
      </c>
      <c r="C6541" s="18">
        <v>0.52380066444807161</v>
      </c>
      <c r="D6541" s="20" t="s">
        <v>41</v>
      </c>
      <c r="E6541" s="20" t="s">
        <v>49</v>
      </c>
      <c r="F6541" s="20">
        <v>1000000460</v>
      </c>
      <c r="G6541" s="20" t="s">
        <v>48</v>
      </c>
      <c r="H6541" s="20" t="s">
        <v>80</v>
      </c>
      <c r="I6541" s="20">
        <v>50000113</v>
      </c>
      <c r="J6541" s="20" t="s">
        <v>79</v>
      </c>
      <c r="K6541" s="20" t="s">
        <v>110</v>
      </c>
      <c r="L6541" s="20" t="s">
        <v>110</v>
      </c>
      <c r="M6541" s="20" t="s">
        <v>110</v>
      </c>
    </row>
    <row r="6542" spans="2:13" x14ac:dyDescent="0.2">
      <c r="B6542" s="19">
        <v>43260</v>
      </c>
      <c r="C6542" s="18">
        <v>0.53427667773703302</v>
      </c>
      <c r="D6542" s="20" t="s">
        <v>41</v>
      </c>
      <c r="E6542" s="20" t="s">
        <v>49</v>
      </c>
      <c r="F6542" s="20">
        <v>1000000460</v>
      </c>
      <c r="G6542" s="20" t="s">
        <v>48</v>
      </c>
      <c r="H6542" s="20" t="s">
        <v>80</v>
      </c>
      <c r="I6542" s="20">
        <v>50000113</v>
      </c>
      <c r="J6542" s="20" t="s">
        <v>79</v>
      </c>
      <c r="K6542" s="20" t="s">
        <v>110</v>
      </c>
      <c r="L6542" s="20" t="s">
        <v>110</v>
      </c>
      <c r="M6542" s="20" t="s">
        <v>110</v>
      </c>
    </row>
    <row r="6543" spans="2:13" x14ac:dyDescent="0.2">
      <c r="B6543" s="19">
        <v>43261</v>
      </c>
      <c r="C6543" s="18">
        <v>0.54496221129177369</v>
      </c>
      <c r="D6543" s="20" t="s">
        <v>41</v>
      </c>
      <c r="E6543" s="20" t="s">
        <v>49</v>
      </c>
      <c r="F6543" s="20">
        <v>1000000460</v>
      </c>
      <c r="G6543" s="20" t="s">
        <v>48</v>
      </c>
      <c r="H6543" s="20" t="s">
        <v>80</v>
      </c>
      <c r="I6543" s="20">
        <v>50000113</v>
      </c>
      <c r="J6543" s="20" t="s">
        <v>79</v>
      </c>
      <c r="K6543" s="20" t="s">
        <v>110</v>
      </c>
      <c r="L6543" s="20" t="s">
        <v>110</v>
      </c>
      <c r="M6543" s="20" t="s">
        <v>110</v>
      </c>
    </row>
    <row r="6544" spans="2:13" x14ac:dyDescent="0.2">
      <c r="B6544" s="19">
        <v>43262</v>
      </c>
      <c r="C6544" s="18">
        <v>0.55586145551760924</v>
      </c>
      <c r="D6544" s="20" t="s">
        <v>41</v>
      </c>
      <c r="E6544" s="20" t="s">
        <v>49</v>
      </c>
      <c r="F6544" s="20">
        <v>1000000460</v>
      </c>
      <c r="G6544" s="20" t="s">
        <v>48</v>
      </c>
      <c r="H6544" s="20" t="s">
        <v>80</v>
      </c>
      <c r="I6544" s="20">
        <v>50000113</v>
      </c>
      <c r="J6544" s="20" t="s">
        <v>79</v>
      </c>
      <c r="K6544" s="20" t="s">
        <v>110</v>
      </c>
      <c r="L6544" s="20" t="s">
        <v>110</v>
      </c>
      <c r="M6544" s="20" t="s">
        <v>110</v>
      </c>
    </row>
    <row r="6545" spans="2:13" x14ac:dyDescent="0.2">
      <c r="B6545" s="19">
        <v>43263</v>
      </c>
      <c r="C6545" s="18">
        <v>0.56697868462796142</v>
      </c>
      <c r="D6545" s="20" t="s">
        <v>41</v>
      </c>
      <c r="E6545" s="20" t="s">
        <v>49</v>
      </c>
      <c r="F6545" s="20">
        <v>1000000460</v>
      </c>
      <c r="G6545" s="20" t="s">
        <v>48</v>
      </c>
      <c r="H6545" s="20" t="s">
        <v>80</v>
      </c>
      <c r="I6545" s="20">
        <v>50000113</v>
      </c>
      <c r="J6545" s="20" t="s">
        <v>79</v>
      </c>
      <c r="K6545" s="20" t="s">
        <v>110</v>
      </c>
      <c r="L6545" s="20" t="s">
        <v>110</v>
      </c>
      <c r="M6545" s="20" t="s">
        <v>110</v>
      </c>
    </row>
    <row r="6546" spans="2:13" x14ac:dyDescent="0.2">
      <c r="B6546" s="19">
        <v>43264</v>
      </c>
      <c r="C6546" s="18">
        <v>0.57831825832052064</v>
      </c>
      <c r="D6546" s="20" t="s">
        <v>41</v>
      </c>
      <c r="E6546" s="20" t="s">
        <v>49</v>
      </c>
      <c r="F6546" s="20">
        <v>1000000460</v>
      </c>
      <c r="G6546" s="20" t="s">
        <v>48</v>
      </c>
      <c r="H6546" s="20" t="s">
        <v>80</v>
      </c>
      <c r="I6546" s="20">
        <v>50000113</v>
      </c>
      <c r="J6546" s="20" t="s">
        <v>79</v>
      </c>
      <c r="K6546" s="20" t="s">
        <v>110</v>
      </c>
      <c r="L6546" s="20" t="s">
        <v>110</v>
      </c>
      <c r="M6546" s="20" t="s">
        <v>110</v>
      </c>
    </row>
    <row r="6547" spans="2:13" x14ac:dyDescent="0.2">
      <c r="B6547" s="19">
        <v>43265</v>
      </c>
      <c r="C6547" s="18">
        <v>0.58988462348693105</v>
      </c>
      <c r="D6547" s="20" t="s">
        <v>41</v>
      </c>
      <c r="E6547" s="20" t="s">
        <v>49</v>
      </c>
      <c r="F6547" s="20">
        <v>1000000460</v>
      </c>
      <c r="G6547" s="20" t="s">
        <v>48</v>
      </c>
      <c r="H6547" s="20" t="s">
        <v>80</v>
      </c>
      <c r="I6547" s="20">
        <v>50000113</v>
      </c>
      <c r="J6547" s="20" t="s">
        <v>79</v>
      </c>
      <c r="K6547" s="20" t="s">
        <v>110</v>
      </c>
      <c r="L6547" s="20" t="s">
        <v>110</v>
      </c>
      <c r="M6547" s="20" t="s">
        <v>110</v>
      </c>
    </row>
    <row r="6548" spans="2:13" x14ac:dyDescent="0.2">
      <c r="B6548" s="19">
        <v>43266</v>
      </c>
      <c r="C6548" s="18">
        <v>0.60168231595666966</v>
      </c>
      <c r="D6548" s="20" t="s">
        <v>41</v>
      </c>
      <c r="E6548" s="20" t="s">
        <v>49</v>
      </c>
      <c r="F6548" s="20">
        <v>1000000460</v>
      </c>
      <c r="G6548" s="20" t="s">
        <v>48</v>
      </c>
      <c r="H6548" s="20" t="s">
        <v>80</v>
      </c>
      <c r="I6548" s="20">
        <v>50000113</v>
      </c>
      <c r="J6548" s="20" t="s">
        <v>79</v>
      </c>
      <c r="K6548" s="20" t="s">
        <v>110</v>
      </c>
      <c r="L6548" s="20" t="s">
        <v>110</v>
      </c>
      <c r="M6548" s="20" t="s">
        <v>110</v>
      </c>
    </row>
    <row r="6549" spans="2:13" x14ac:dyDescent="0.2">
      <c r="B6549" s="19">
        <v>43267</v>
      </c>
      <c r="C6549" s="18">
        <v>0.61371596227580305</v>
      </c>
      <c r="D6549" s="20" t="s">
        <v>41</v>
      </c>
      <c r="E6549" s="20" t="s">
        <v>49</v>
      </c>
      <c r="F6549" s="20">
        <v>1000000460</v>
      </c>
      <c r="G6549" s="20" t="s">
        <v>48</v>
      </c>
      <c r="H6549" s="20" t="s">
        <v>80</v>
      </c>
      <c r="I6549" s="20">
        <v>50000113</v>
      </c>
      <c r="J6549" s="20" t="s">
        <v>79</v>
      </c>
      <c r="K6549" s="20" t="s">
        <v>110</v>
      </c>
      <c r="L6549" s="20" t="s">
        <v>110</v>
      </c>
      <c r="M6549" s="20" t="s">
        <v>110</v>
      </c>
    </row>
    <row r="6550" spans="2:13" x14ac:dyDescent="0.2">
      <c r="B6550" s="19">
        <v>43268</v>
      </c>
      <c r="C6550" s="18">
        <v>0.16999028152131918</v>
      </c>
      <c r="D6550" s="20" t="s">
        <v>41</v>
      </c>
      <c r="E6550" s="20" t="s">
        <v>49</v>
      </c>
      <c r="F6550" s="20">
        <v>1000000460</v>
      </c>
      <c r="G6550" s="20" t="s">
        <v>48</v>
      </c>
      <c r="H6550" s="20" t="s">
        <v>80</v>
      </c>
      <c r="I6550" s="20">
        <v>50000113</v>
      </c>
      <c r="J6550" s="20" t="s">
        <v>79</v>
      </c>
      <c r="K6550" s="20" t="s">
        <v>110</v>
      </c>
      <c r="L6550" s="20" t="s">
        <v>110</v>
      </c>
      <c r="M6550" s="20" t="s">
        <v>110</v>
      </c>
    </row>
    <row r="6551" spans="2:13" x14ac:dyDescent="0.2">
      <c r="B6551" s="19">
        <v>43269</v>
      </c>
      <c r="C6551" s="18">
        <v>0.17339008715174553</v>
      </c>
      <c r="D6551" s="20" t="s">
        <v>41</v>
      </c>
      <c r="E6551" s="20" t="s">
        <v>49</v>
      </c>
      <c r="F6551" s="20">
        <v>1000000460</v>
      </c>
      <c r="G6551" s="20" t="s">
        <v>48</v>
      </c>
      <c r="H6551" s="20" t="s">
        <v>80</v>
      </c>
      <c r="I6551" s="20">
        <v>50000113</v>
      </c>
      <c r="J6551" s="20" t="s">
        <v>79</v>
      </c>
      <c r="K6551" s="20" t="s">
        <v>110</v>
      </c>
      <c r="L6551" s="20" t="s">
        <v>110</v>
      </c>
      <c r="M6551" s="20" t="s">
        <v>110</v>
      </c>
    </row>
    <row r="6552" spans="2:13" x14ac:dyDescent="0.2">
      <c r="B6552" s="19">
        <v>43270</v>
      </c>
      <c r="C6552" s="18">
        <v>0.17685788889478044</v>
      </c>
      <c r="D6552" s="20" t="s">
        <v>41</v>
      </c>
      <c r="E6552" s="20" t="s">
        <v>49</v>
      </c>
      <c r="F6552" s="20">
        <v>1000000460</v>
      </c>
      <c r="G6552" s="20" t="s">
        <v>48</v>
      </c>
      <c r="H6552" s="20" t="s">
        <v>80</v>
      </c>
      <c r="I6552" s="20">
        <v>50000113</v>
      </c>
      <c r="J6552" s="20" t="s">
        <v>79</v>
      </c>
      <c r="K6552" s="20" t="s">
        <v>110</v>
      </c>
      <c r="L6552" s="20" t="s">
        <v>110</v>
      </c>
      <c r="M6552" s="20" t="s">
        <v>110</v>
      </c>
    </row>
    <row r="6553" spans="2:13" x14ac:dyDescent="0.2">
      <c r="B6553" s="19">
        <v>43271</v>
      </c>
      <c r="C6553" s="18">
        <v>0.18039504667267603</v>
      </c>
      <c r="D6553" s="20" t="s">
        <v>41</v>
      </c>
      <c r="E6553" s="20" t="s">
        <v>49</v>
      </c>
      <c r="F6553" s="20">
        <v>1000000460</v>
      </c>
      <c r="G6553" s="20" t="s">
        <v>48</v>
      </c>
      <c r="H6553" s="20" t="s">
        <v>80</v>
      </c>
      <c r="I6553" s="20">
        <v>50000113</v>
      </c>
      <c r="J6553" s="20" t="s">
        <v>79</v>
      </c>
      <c r="K6553" s="20" t="s">
        <v>110</v>
      </c>
      <c r="L6553" s="20" t="s">
        <v>110</v>
      </c>
      <c r="M6553" s="20" t="s">
        <v>110</v>
      </c>
    </row>
    <row r="6554" spans="2:13" x14ac:dyDescent="0.2">
      <c r="B6554" s="19">
        <v>43272</v>
      </c>
      <c r="C6554" s="18">
        <v>0.18400294760612954</v>
      </c>
      <c r="D6554" s="20" t="s">
        <v>41</v>
      </c>
      <c r="E6554" s="20" t="s">
        <v>49</v>
      </c>
      <c r="F6554" s="20">
        <v>1000000460</v>
      </c>
      <c r="G6554" s="20" t="s">
        <v>48</v>
      </c>
      <c r="H6554" s="20" t="s">
        <v>80</v>
      </c>
      <c r="I6554" s="20">
        <v>50000113</v>
      </c>
      <c r="J6554" s="20" t="s">
        <v>79</v>
      </c>
      <c r="K6554" s="20" t="s">
        <v>110</v>
      </c>
      <c r="L6554" s="20" t="s">
        <v>110</v>
      </c>
      <c r="M6554" s="20" t="s">
        <v>110</v>
      </c>
    </row>
    <row r="6555" spans="2:13" x14ac:dyDescent="0.2">
      <c r="B6555" s="19">
        <v>43273</v>
      </c>
      <c r="C6555" s="18">
        <v>0.18768300655825215</v>
      </c>
      <c r="D6555" s="20" t="s">
        <v>41</v>
      </c>
      <c r="E6555" s="20" t="s">
        <v>49</v>
      </c>
      <c r="F6555" s="20">
        <v>1000000460</v>
      </c>
      <c r="G6555" s="20" t="s">
        <v>48</v>
      </c>
      <c r="H6555" s="20" t="s">
        <v>80</v>
      </c>
      <c r="I6555" s="20">
        <v>50000113</v>
      </c>
      <c r="J6555" s="20" t="s">
        <v>79</v>
      </c>
      <c r="K6555" s="20" t="s">
        <v>110</v>
      </c>
      <c r="L6555" s="20" t="s">
        <v>110</v>
      </c>
      <c r="M6555" s="20" t="s">
        <v>110</v>
      </c>
    </row>
    <row r="6556" spans="2:13" x14ac:dyDescent="0.2">
      <c r="B6556" s="19">
        <v>43274</v>
      </c>
      <c r="C6556" s="18">
        <v>0.1914366666894172</v>
      </c>
      <c r="D6556" s="20" t="s">
        <v>41</v>
      </c>
      <c r="E6556" s="20" t="s">
        <v>49</v>
      </c>
      <c r="F6556" s="20">
        <v>1000000460</v>
      </c>
      <c r="G6556" s="20" t="s">
        <v>48</v>
      </c>
      <c r="H6556" s="20" t="s">
        <v>80</v>
      </c>
      <c r="I6556" s="20">
        <v>50000113</v>
      </c>
      <c r="J6556" s="20" t="s">
        <v>79</v>
      </c>
      <c r="K6556" s="20" t="s">
        <v>110</v>
      </c>
      <c r="L6556" s="20" t="s">
        <v>110</v>
      </c>
      <c r="M6556" s="20" t="s">
        <v>110</v>
      </c>
    </row>
    <row r="6557" spans="2:13" x14ac:dyDescent="0.2">
      <c r="B6557" s="19">
        <v>43275</v>
      </c>
      <c r="C6557" s="18">
        <v>0.19526540002320555</v>
      </c>
      <c r="D6557" s="20" t="s">
        <v>41</v>
      </c>
      <c r="E6557" s="20" t="s">
        <v>49</v>
      </c>
      <c r="F6557" s="20">
        <v>1000000460</v>
      </c>
      <c r="G6557" s="20" t="s">
        <v>48</v>
      </c>
      <c r="H6557" s="20" t="s">
        <v>80</v>
      </c>
      <c r="I6557" s="20">
        <v>50000113</v>
      </c>
      <c r="J6557" s="20" t="s">
        <v>79</v>
      </c>
      <c r="K6557" s="20" t="s">
        <v>110</v>
      </c>
      <c r="L6557" s="20" t="s">
        <v>110</v>
      </c>
      <c r="M6557" s="20" t="s">
        <v>110</v>
      </c>
    </row>
    <row r="6558" spans="2:13" x14ac:dyDescent="0.2">
      <c r="B6558" s="19">
        <v>43276</v>
      </c>
      <c r="C6558" s="18">
        <v>0.19917070802366965</v>
      </c>
      <c r="D6558" s="20" t="s">
        <v>41</v>
      </c>
      <c r="E6558" s="20" t="s">
        <v>49</v>
      </c>
      <c r="F6558" s="20">
        <v>1000000460</v>
      </c>
      <c r="G6558" s="20" t="s">
        <v>48</v>
      </c>
      <c r="H6558" s="20" t="s">
        <v>80</v>
      </c>
      <c r="I6558" s="20">
        <v>50000113</v>
      </c>
      <c r="J6558" s="20" t="s">
        <v>79</v>
      </c>
      <c r="K6558" s="20" t="s">
        <v>110</v>
      </c>
      <c r="L6558" s="20" t="s">
        <v>110</v>
      </c>
      <c r="M6558" s="20" t="s">
        <v>110</v>
      </c>
    </row>
    <row r="6559" spans="2:13" x14ac:dyDescent="0.2">
      <c r="B6559" s="19">
        <v>43277</v>
      </c>
      <c r="C6559" s="18">
        <v>0.20315412218414305</v>
      </c>
      <c r="D6559" s="20" t="s">
        <v>41</v>
      </c>
      <c r="E6559" s="20" t="s">
        <v>49</v>
      </c>
      <c r="F6559" s="20">
        <v>1000000460</v>
      </c>
      <c r="G6559" s="20" t="s">
        <v>48</v>
      </c>
      <c r="H6559" s="20" t="s">
        <v>80</v>
      </c>
      <c r="I6559" s="20">
        <v>50000113</v>
      </c>
      <c r="J6559" s="20" t="s">
        <v>79</v>
      </c>
      <c r="K6559" s="20" t="s">
        <v>110</v>
      </c>
      <c r="L6559" s="20" t="s">
        <v>110</v>
      </c>
      <c r="M6559" s="20" t="s">
        <v>110</v>
      </c>
    </row>
    <row r="6560" spans="2:13" x14ac:dyDescent="0.2">
      <c r="B6560" s="19">
        <v>43278</v>
      </c>
      <c r="C6560" s="18">
        <v>0.20721720462782592</v>
      </c>
      <c r="D6560" s="20" t="s">
        <v>41</v>
      </c>
      <c r="E6560" s="20" t="s">
        <v>49</v>
      </c>
      <c r="F6560" s="20">
        <v>1000000460</v>
      </c>
      <c r="G6560" s="20" t="s">
        <v>48</v>
      </c>
      <c r="H6560" s="20" t="s">
        <v>80</v>
      </c>
      <c r="I6560" s="20">
        <v>50000113</v>
      </c>
      <c r="J6560" s="20" t="s">
        <v>79</v>
      </c>
      <c r="K6560" s="20" t="s">
        <v>110</v>
      </c>
      <c r="L6560" s="20" t="s">
        <v>110</v>
      </c>
      <c r="M6560" s="20" t="s">
        <v>110</v>
      </c>
    </row>
    <row r="6561" spans="2:13" x14ac:dyDescent="0.2">
      <c r="B6561" s="19">
        <v>43279</v>
      </c>
      <c r="C6561" s="18">
        <v>0.21136154872038243</v>
      </c>
      <c r="D6561" s="20" t="s">
        <v>41</v>
      </c>
      <c r="E6561" s="20" t="s">
        <v>49</v>
      </c>
      <c r="F6561" s="20">
        <v>1000000460</v>
      </c>
      <c r="G6561" s="20" t="s">
        <v>48</v>
      </c>
      <c r="H6561" s="20" t="s">
        <v>80</v>
      </c>
      <c r="I6561" s="20">
        <v>50000113</v>
      </c>
      <c r="J6561" s="20" t="s">
        <v>79</v>
      </c>
      <c r="K6561" s="20" t="s">
        <v>110</v>
      </c>
      <c r="L6561" s="20" t="s">
        <v>110</v>
      </c>
      <c r="M6561" s="20" t="s">
        <v>110</v>
      </c>
    </row>
    <row r="6562" spans="2:13" x14ac:dyDescent="0.2">
      <c r="B6562" s="19">
        <v>43280</v>
      </c>
      <c r="C6562" s="18">
        <v>0.21558877969479009</v>
      </c>
      <c r="D6562" s="20" t="s">
        <v>41</v>
      </c>
      <c r="E6562" s="20" t="s">
        <v>49</v>
      </c>
      <c r="F6562" s="20">
        <v>1000000460</v>
      </c>
      <c r="G6562" s="20" t="s">
        <v>48</v>
      </c>
      <c r="H6562" s="20" t="s">
        <v>80</v>
      </c>
      <c r="I6562" s="20">
        <v>50000113</v>
      </c>
      <c r="J6562" s="20" t="s">
        <v>79</v>
      </c>
      <c r="K6562" s="20" t="s">
        <v>110</v>
      </c>
      <c r="L6562" s="20" t="s">
        <v>110</v>
      </c>
      <c r="M6562" s="20" t="s">
        <v>110</v>
      </c>
    </row>
    <row r="6563" spans="2:13" x14ac:dyDescent="0.2">
      <c r="B6563" s="19">
        <v>43281</v>
      </c>
      <c r="C6563" s="18">
        <v>0.21990055528868591</v>
      </c>
      <c r="D6563" s="20" t="s">
        <v>41</v>
      </c>
      <c r="E6563" s="20" t="s">
        <v>49</v>
      </c>
      <c r="F6563" s="20">
        <v>1000000460</v>
      </c>
      <c r="G6563" s="20" t="s">
        <v>48</v>
      </c>
      <c r="H6563" s="20" t="s">
        <v>80</v>
      </c>
      <c r="I6563" s="20">
        <v>50000113</v>
      </c>
      <c r="J6563" s="20" t="s">
        <v>79</v>
      </c>
      <c r="K6563" s="20" t="s">
        <v>110</v>
      </c>
      <c r="L6563" s="20" t="s">
        <v>110</v>
      </c>
      <c r="M6563" s="20" t="s">
        <v>110</v>
      </c>
    </row>
    <row r="6564" spans="2:13" x14ac:dyDescent="0.2">
      <c r="B6564" s="19">
        <v>43282</v>
      </c>
      <c r="C6564" s="18">
        <v>0.22429856639445961</v>
      </c>
      <c r="D6564" s="20" t="s">
        <v>41</v>
      </c>
      <c r="E6564" s="20" t="s">
        <v>49</v>
      </c>
      <c r="F6564" s="20">
        <v>1000000460</v>
      </c>
      <c r="G6564" s="20" t="s">
        <v>48</v>
      </c>
      <c r="H6564" s="20" t="s">
        <v>80</v>
      </c>
      <c r="I6564" s="20">
        <v>50000113</v>
      </c>
      <c r="J6564" s="20" t="s">
        <v>79</v>
      </c>
      <c r="K6564" s="20" t="s">
        <v>110</v>
      </c>
      <c r="L6564" s="20" t="s">
        <v>110</v>
      </c>
      <c r="M6564" s="20" t="s">
        <v>110</v>
      </c>
    </row>
    <row r="6565" spans="2:13" x14ac:dyDescent="0.2">
      <c r="B6565" s="19">
        <v>43283</v>
      </c>
      <c r="C6565" s="18">
        <v>0.2287845377223488</v>
      </c>
      <c r="D6565" s="20" t="s">
        <v>41</v>
      </c>
      <c r="E6565" s="20" t="s">
        <v>49</v>
      </c>
      <c r="F6565" s="20">
        <v>1000000460</v>
      </c>
      <c r="G6565" s="20" t="s">
        <v>48</v>
      </c>
      <c r="H6565" s="20" t="s">
        <v>80</v>
      </c>
      <c r="I6565" s="20">
        <v>50000113</v>
      </c>
      <c r="J6565" s="20" t="s">
        <v>79</v>
      </c>
      <c r="K6565" s="20" t="s">
        <v>110</v>
      </c>
      <c r="L6565" s="20" t="s">
        <v>110</v>
      </c>
      <c r="M6565" s="20" t="s">
        <v>110</v>
      </c>
    </row>
    <row r="6566" spans="2:13" x14ac:dyDescent="0.2">
      <c r="B6566" s="19">
        <v>43284</v>
      </c>
      <c r="C6566" s="18">
        <v>0.2333602284767958</v>
      </c>
      <c r="D6566" s="20" t="s">
        <v>41</v>
      </c>
      <c r="E6566" s="20" t="s">
        <v>49</v>
      </c>
      <c r="F6566" s="20">
        <v>1000000460</v>
      </c>
      <c r="G6566" s="20" t="s">
        <v>48</v>
      </c>
      <c r="H6566" s="20" t="s">
        <v>80</v>
      </c>
      <c r="I6566" s="20">
        <v>50000113</v>
      </c>
      <c r="J6566" s="20" t="s">
        <v>79</v>
      </c>
      <c r="K6566" s="20" t="s">
        <v>110</v>
      </c>
      <c r="L6566" s="20" t="s">
        <v>110</v>
      </c>
      <c r="M6566" s="20" t="s">
        <v>110</v>
      </c>
    </row>
    <row r="6567" spans="2:13" x14ac:dyDescent="0.2">
      <c r="B6567" s="19">
        <v>43285</v>
      </c>
      <c r="C6567" s="18">
        <v>0.23802743304633173</v>
      </c>
      <c r="D6567" s="20" t="s">
        <v>41</v>
      </c>
      <c r="E6567" s="20" t="s">
        <v>49</v>
      </c>
      <c r="F6567" s="20">
        <v>1000000460</v>
      </c>
      <c r="G6567" s="20" t="s">
        <v>48</v>
      </c>
      <c r="H6567" s="20" t="s">
        <v>80</v>
      </c>
      <c r="I6567" s="20">
        <v>50000113</v>
      </c>
      <c r="J6567" s="20" t="s">
        <v>79</v>
      </c>
      <c r="K6567" s="20" t="s">
        <v>110</v>
      </c>
      <c r="L6567" s="20" t="s">
        <v>110</v>
      </c>
      <c r="M6567" s="20" t="s">
        <v>110</v>
      </c>
    </row>
    <row r="6568" spans="2:13" x14ac:dyDescent="0.2">
      <c r="B6568" s="19">
        <v>43286</v>
      </c>
      <c r="C6568" s="18">
        <v>0.24278798170725835</v>
      </c>
      <c r="D6568" s="20" t="s">
        <v>41</v>
      </c>
      <c r="E6568" s="20" t="s">
        <v>49</v>
      </c>
      <c r="F6568" s="20">
        <v>1000000460</v>
      </c>
      <c r="G6568" s="20" t="s">
        <v>48</v>
      </c>
      <c r="H6568" s="20" t="s">
        <v>80</v>
      </c>
      <c r="I6568" s="20">
        <v>50000113</v>
      </c>
      <c r="J6568" s="20" t="s">
        <v>79</v>
      </c>
      <c r="K6568" s="20" t="s">
        <v>110</v>
      </c>
      <c r="L6568" s="20" t="s">
        <v>110</v>
      </c>
      <c r="M6568" s="20" t="s">
        <v>110</v>
      </c>
    </row>
    <row r="6569" spans="2:13" x14ac:dyDescent="0.2">
      <c r="B6569" s="19">
        <v>43287</v>
      </c>
      <c r="C6569" s="18">
        <v>0.24764374134140352</v>
      </c>
      <c r="D6569" s="20" t="s">
        <v>41</v>
      </c>
      <c r="E6569" s="20" t="s">
        <v>49</v>
      </c>
      <c r="F6569" s="20">
        <v>1000000460</v>
      </c>
      <c r="G6569" s="20" t="s">
        <v>48</v>
      </c>
      <c r="H6569" s="20" t="s">
        <v>80</v>
      </c>
      <c r="I6569" s="20">
        <v>50000113</v>
      </c>
      <c r="J6569" s="20" t="s">
        <v>79</v>
      </c>
      <c r="K6569" s="20" t="s">
        <v>110</v>
      </c>
      <c r="L6569" s="20" t="s">
        <v>110</v>
      </c>
      <c r="M6569" s="20" t="s">
        <v>110</v>
      </c>
    </row>
    <row r="6570" spans="2:13" x14ac:dyDescent="0.2">
      <c r="B6570" s="19">
        <v>43288</v>
      </c>
      <c r="C6570" s="18">
        <v>0.25259661616823159</v>
      </c>
      <c r="D6570" s="20" t="s">
        <v>41</v>
      </c>
      <c r="E6570" s="20" t="s">
        <v>49</v>
      </c>
      <c r="F6570" s="20">
        <v>1000000460</v>
      </c>
      <c r="G6570" s="20" t="s">
        <v>48</v>
      </c>
      <c r="H6570" s="20" t="s">
        <v>80</v>
      </c>
      <c r="I6570" s="20">
        <v>50000113</v>
      </c>
      <c r="J6570" s="20" t="s">
        <v>79</v>
      </c>
      <c r="K6570" s="20" t="s">
        <v>110</v>
      </c>
      <c r="L6570" s="20" t="s">
        <v>110</v>
      </c>
      <c r="M6570" s="20" t="s">
        <v>110</v>
      </c>
    </row>
    <row r="6571" spans="2:13" x14ac:dyDescent="0.2">
      <c r="B6571" s="19">
        <v>43289</v>
      </c>
      <c r="C6571" s="18">
        <v>0.25764854849159624</v>
      </c>
      <c r="D6571" s="20" t="s">
        <v>41</v>
      </c>
      <c r="E6571" s="20" t="s">
        <v>49</v>
      </c>
      <c r="F6571" s="20">
        <v>1000000460</v>
      </c>
      <c r="G6571" s="20" t="s">
        <v>48</v>
      </c>
      <c r="H6571" s="20" t="s">
        <v>80</v>
      </c>
      <c r="I6571" s="20">
        <v>50000113</v>
      </c>
      <c r="J6571" s="20" t="s">
        <v>79</v>
      </c>
      <c r="K6571" s="20" t="s">
        <v>110</v>
      </c>
      <c r="L6571" s="20" t="s">
        <v>110</v>
      </c>
      <c r="M6571" s="20" t="s">
        <v>110</v>
      </c>
    </row>
    <row r="6572" spans="2:13" x14ac:dyDescent="0.2">
      <c r="B6572" s="19">
        <v>43290</v>
      </c>
      <c r="C6572" s="18">
        <v>0.26280151946142816</v>
      </c>
      <c r="D6572" s="20" t="s">
        <v>41</v>
      </c>
      <c r="E6572" s="20" t="s">
        <v>49</v>
      </c>
      <c r="F6572" s="20">
        <v>1000000460</v>
      </c>
      <c r="G6572" s="20" t="s">
        <v>48</v>
      </c>
      <c r="H6572" s="20" t="s">
        <v>80</v>
      </c>
      <c r="I6572" s="20">
        <v>50000113</v>
      </c>
      <c r="J6572" s="20" t="s">
        <v>79</v>
      </c>
      <c r="K6572" s="20" t="s">
        <v>110</v>
      </c>
      <c r="L6572" s="20" t="s">
        <v>110</v>
      </c>
      <c r="M6572" s="20" t="s">
        <v>110</v>
      </c>
    </row>
    <row r="6573" spans="2:13" x14ac:dyDescent="0.2">
      <c r="B6573" s="19">
        <v>43291</v>
      </c>
      <c r="C6573" s="18">
        <v>0.26805754985065672</v>
      </c>
      <c r="D6573" s="20" t="s">
        <v>41</v>
      </c>
      <c r="E6573" s="20" t="s">
        <v>49</v>
      </c>
      <c r="F6573" s="20">
        <v>1000000460</v>
      </c>
      <c r="G6573" s="20" t="s">
        <v>48</v>
      </c>
      <c r="H6573" s="20" t="s">
        <v>80</v>
      </c>
      <c r="I6573" s="20">
        <v>50000113</v>
      </c>
      <c r="J6573" s="20" t="s">
        <v>79</v>
      </c>
      <c r="K6573" s="20" t="s">
        <v>110</v>
      </c>
      <c r="L6573" s="20" t="s">
        <v>110</v>
      </c>
      <c r="M6573" s="20" t="s">
        <v>110</v>
      </c>
    </row>
    <row r="6574" spans="2:13" x14ac:dyDescent="0.2">
      <c r="B6574" s="19">
        <v>43292</v>
      </c>
      <c r="C6574" s="18">
        <v>0.27341870084766984</v>
      </c>
      <c r="D6574" s="20" t="s">
        <v>41</v>
      </c>
      <c r="E6574" s="20" t="s">
        <v>49</v>
      </c>
      <c r="F6574" s="20">
        <v>1000000460</v>
      </c>
      <c r="G6574" s="20" t="s">
        <v>48</v>
      </c>
      <c r="H6574" s="20" t="s">
        <v>80</v>
      </c>
      <c r="I6574" s="20">
        <v>50000113</v>
      </c>
      <c r="J6574" s="20" t="s">
        <v>79</v>
      </c>
      <c r="K6574" s="20" t="s">
        <v>110</v>
      </c>
      <c r="L6574" s="20" t="s">
        <v>110</v>
      </c>
      <c r="M6574" s="20" t="s">
        <v>110</v>
      </c>
    </row>
    <row r="6575" spans="2:13" x14ac:dyDescent="0.2">
      <c r="B6575" s="19">
        <v>43293</v>
      </c>
      <c r="C6575" s="18">
        <v>0.27888707486462322</v>
      </c>
      <c r="D6575" s="20" t="s">
        <v>41</v>
      </c>
      <c r="E6575" s="20" t="s">
        <v>49</v>
      </c>
      <c r="F6575" s="20">
        <v>1000000460</v>
      </c>
      <c r="G6575" s="20" t="s">
        <v>48</v>
      </c>
      <c r="H6575" s="20" t="s">
        <v>80</v>
      </c>
      <c r="I6575" s="20">
        <v>50000113</v>
      </c>
      <c r="J6575" s="20" t="s">
        <v>79</v>
      </c>
      <c r="K6575" s="20" t="s">
        <v>110</v>
      </c>
      <c r="L6575" s="20" t="s">
        <v>110</v>
      </c>
      <c r="M6575" s="20" t="s">
        <v>110</v>
      </c>
    </row>
    <row r="6576" spans="2:13" x14ac:dyDescent="0.2">
      <c r="B6576" s="19">
        <v>43294</v>
      </c>
      <c r="C6576" s="18">
        <v>0.28446481636191573</v>
      </c>
      <c r="D6576" s="20" t="s">
        <v>41</v>
      </c>
      <c r="E6576" s="20" t="s">
        <v>49</v>
      </c>
      <c r="F6576" s="20">
        <v>1000000460</v>
      </c>
      <c r="G6576" s="20" t="s">
        <v>48</v>
      </c>
      <c r="H6576" s="20" t="s">
        <v>80</v>
      </c>
      <c r="I6576" s="20">
        <v>50000113</v>
      </c>
      <c r="J6576" s="20" t="s">
        <v>79</v>
      </c>
      <c r="K6576" s="20" t="s">
        <v>110</v>
      </c>
      <c r="L6576" s="20" t="s">
        <v>110</v>
      </c>
      <c r="M6576" s="20" t="s">
        <v>110</v>
      </c>
    </row>
    <row r="6577" spans="2:13" x14ac:dyDescent="0.2">
      <c r="B6577" s="19">
        <v>43295</v>
      </c>
      <c r="C6577" s="18">
        <v>0.29015411268915403</v>
      </c>
      <c r="D6577" s="20" t="s">
        <v>41</v>
      </c>
      <c r="E6577" s="20" t="s">
        <v>49</v>
      </c>
      <c r="F6577" s="20">
        <v>1000000460</v>
      </c>
      <c r="G6577" s="20" t="s">
        <v>48</v>
      </c>
      <c r="H6577" s="20" t="s">
        <v>80</v>
      </c>
      <c r="I6577" s="20">
        <v>50000113</v>
      </c>
      <c r="J6577" s="20" t="s">
        <v>79</v>
      </c>
      <c r="K6577" s="20" t="s">
        <v>110</v>
      </c>
      <c r="L6577" s="20" t="s">
        <v>110</v>
      </c>
      <c r="M6577" s="20" t="s">
        <v>110</v>
      </c>
    </row>
    <row r="6578" spans="2:13" x14ac:dyDescent="0.2">
      <c r="B6578" s="19">
        <v>43296</v>
      </c>
      <c r="C6578" s="18">
        <v>0.2959571949429371</v>
      </c>
      <c r="D6578" s="20" t="s">
        <v>41</v>
      </c>
      <c r="E6578" s="20" t="s">
        <v>49</v>
      </c>
      <c r="F6578" s="20">
        <v>1000000460</v>
      </c>
      <c r="G6578" s="20" t="s">
        <v>48</v>
      </c>
      <c r="H6578" s="20" t="s">
        <v>80</v>
      </c>
      <c r="I6578" s="20">
        <v>50000113</v>
      </c>
      <c r="J6578" s="20" t="s">
        <v>79</v>
      </c>
      <c r="K6578" s="20" t="s">
        <v>110</v>
      </c>
      <c r="L6578" s="20" t="s">
        <v>110</v>
      </c>
      <c r="M6578" s="20" t="s">
        <v>110</v>
      </c>
    </row>
    <row r="6579" spans="2:13" x14ac:dyDescent="0.2">
      <c r="B6579" s="19">
        <v>43297</v>
      </c>
      <c r="C6579" s="18">
        <v>0.30187633884179588</v>
      </c>
      <c r="D6579" s="20" t="s">
        <v>41</v>
      </c>
      <c r="E6579" s="20" t="s">
        <v>49</v>
      </c>
      <c r="F6579" s="20">
        <v>1000000460</v>
      </c>
      <c r="G6579" s="20" t="s">
        <v>48</v>
      </c>
      <c r="H6579" s="20" t="s">
        <v>80</v>
      </c>
      <c r="I6579" s="20">
        <v>50000113</v>
      </c>
      <c r="J6579" s="20" t="s">
        <v>79</v>
      </c>
      <c r="K6579" s="20" t="s">
        <v>110</v>
      </c>
      <c r="L6579" s="20" t="s">
        <v>110</v>
      </c>
      <c r="M6579" s="20" t="s">
        <v>110</v>
      </c>
    </row>
    <row r="6580" spans="2:13" x14ac:dyDescent="0.2">
      <c r="B6580" s="19">
        <v>43298</v>
      </c>
      <c r="C6580" s="18">
        <v>0.30791386561863177</v>
      </c>
      <c r="D6580" s="20" t="s">
        <v>41</v>
      </c>
      <c r="E6580" s="20" t="s">
        <v>49</v>
      </c>
      <c r="F6580" s="20">
        <v>1000000460</v>
      </c>
      <c r="G6580" s="20" t="s">
        <v>48</v>
      </c>
      <c r="H6580" s="20" t="s">
        <v>80</v>
      </c>
      <c r="I6580" s="20">
        <v>50000113</v>
      </c>
      <c r="J6580" s="20" t="s">
        <v>79</v>
      </c>
      <c r="K6580" s="20" t="s">
        <v>110</v>
      </c>
      <c r="L6580" s="20" t="s">
        <v>110</v>
      </c>
      <c r="M6580" s="20" t="s">
        <v>110</v>
      </c>
    </row>
    <row r="6581" spans="2:13" x14ac:dyDescent="0.2">
      <c r="B6581" s="19">
        <v>43299</v>
      </c>
      <c r="C6581" s="18">
        <v>0.31407214293100444</v>
      </c>
      <c r="D6581" s="20" t="s">
        <v>41</v>
      </c>
      <c r="E6581" s="20" t="s">
        <v>49</v>
      </c>
      <c r="F6581" s="20">
        <v>1000000460</v>
      </c>
      <c r="G6581" s="20" t="s">
        <v>48</v>
      </c>
      <c r="H6581" s="20" t="s">
        <v>80</v>
      </c>
      <c r="I6581" s="20">
        <v>50000113</v>
      </c>
      <c r="J6581" s="20" t="s">
        <v>79</v>
      </c>
      <c r="K6581" s="20" t="s">
        <v>110</v>
      </c>
      <c r="L6581" s="20" t="s">
        <v>110</v>
      </c>
      <c r="M6581" s="20" t="s">
        <v>110</v>
      </c>
    </row>
    <row r="6582" spans="2:13" x14ac:dyDescent="0.2">
      <c r="B6582" s="19">
        <v>43300</v>
      </c>
      <c r="C6582" s="18">
        <v>0.32035358578962453</v>
      </c>
      <c r="D6582" s="20" t="s">
        <v>41</v>
      </c>
      <c r="E6582" s="20" t="s">
        <v>49</v>
      </c>
      <c r="F6582" s="20">
        <v>1000000460</v>
      </c>
      <c r="G6582" s="20" t="s">
        <v>48</v>
      </c>
      <c r="H6582" s="20" t="s">
        <v>80</v>
      </c>
      <c r="I6582" s="20">
        <v>50000113</v>
      </c>
      <c r="J6582" s="20" t="s">
        <v>79</v>
      </c>
      <c r="K6582" s="20" t="s">
        <v>110</v>
      </c>
      <c r="L6582" s="20" t="s">
        <v>110</v>
      </c>
      <c r="M6582" s="20" t="s">
        <v>110</v>
      </c>
    </row>
    <row r="6583" spans="2:13" x14ac:dyDescent="0.2">
      <c r="B6583" s="19">
        <v>43301</v>
      </c>
      <c r="C6583" s="18">
        <v>0.32676065750541705</v>
      </c>
      <c r="D6583" s="20" t="s">
        <v>41</v>
      </c>
      <c r="E6583" s="20" t="s">
        <v>49</v>
      </c>
      <c r="F6583" s="20">
        <v>1000000460</v>
      </c>
      <c r="G6583" s="20" t="s">
        <v>48</v>
      </c>
      <c r="H6583" s="20" t="s">
        <v>80</v>
      </c>
      <c r="I6583" s="20">
        <v>50000113</v>
      </c>
      <c r="J6583" s="20" t="s">
        <v>79</v>
      </c>
      <c r="K6583" s="20" t="s">
        <v>110</v>
      </c>
      <c r="L6583" s="20" t="s">
        <v>110</v>
      </c>
      <c r="M6583" s="20" t="s">
        <v>110</v>
      </c>
    </row>
    <row r="6584" spans="2:13" x14ac:dyDescent="0.2">
      <c r="B6584" s="19">
        <v>43252</v>
      </c>
      <c r="C6584" s="18">
        <v>9.4E-2</v>
      </c>
      <c r="D6584" s="20" t="s">
        <v>41</v>
      </c>
      <c r="E6584" s="20" t="s">
        <v>40</v>
      </c>
      <c r="F6584" s="20">
        <v>1000000931</v>
      </c>
      <c r="G6584" s="20" t="s">
        <v>39</v>
      </c>
      <c r="H6584" s="20" t="s">
        <v>8</v>
      </c>
      <c r="I6584" s="20">
        <v>10000136</v>
      </c>
      <c r="J6584" s="20" t="s">
        <v>38</v>
      </c>
      <c r="K6584" s="20" t="s">
        <v>110</v>
      </c>
      <c r="L6584" s="20" t="s">
        <v>110</v>
      </c>
      <c r="M6584" s="20" t="s">
        <v>110</v>
      </c>
    </row>
    <row r="6585" spans="2:13" x14ac:dyDescent="0.2">
      <c r="B6585" s="19">
        <v>43253</v>
      </c>
      <c r="C6585" s="18">
        <v>9.5880000000000007E-2</v>
      </c>
      <c r="D6585" s="20" t="s">
        <v>41</v>
      </c>
      <c r="E6585" s="20" t="s">
        <v>40</v>
      </c>
      <c r="F6585" s="20">
        <v>1000000931</v>
      </c>
      <c r="G6585" s="20" t="s">
        <v>39</v>
      </c>
      <c r="H6585" s="20" t="s">
        <v>8</v>
      </c>
      <c r="I6585" s="20">
        <v>10000136</v>
      </c>
      <c r="J6585" s="20" t="s">
        <v>38</v>
      </c>
      <c r="K6585" s="20" t="s">
        <v>110</v>
      </c>
      <c r="L6585" s="20" t="s">
        <v>110</v>
      </c>
      <c r="M6585" s="20" t="s">
        <v>110</v>
      </c>
    </row>
    <row r="6586" spans="2:13" x14ac:dyDescent="0.2">
      <c r="B6586" s="19">
        <v>43254</v>
      </c>
      <c r="C6586" s="18">
        <v>9.7797600000000012E-2</v>
      </c>
      <c r="D6586" s="20" t="s">
        <v>41</v>
      </c>
      <c r="E6586" s="20" t="s">
        <v>40</v>
      </c>
      <c r="F6586" s="20">
        <v>1000000931</v>
      </c>
      <c r="G6586" s="20" t="s">
        <v>39</v>
      </c>
      <c r="H6586" s="20" t="s">
        <v>8</v>
      </c>
      <c r="I6586" s="20">
        <v>10000136</v>
      </c>
      <c r="J6586" s="20" t="s">
        <v>38</v>
      </c>
      <c r="K6586" s="20" t="s">
        <v>110</v>
      </c>
      <c r="L6586" s="20" t="s">
        <v>110</v>
      </c>
      <c r="M6586" s="20" t="s">
        <v>110</v>
      </c>
    </row>
    <row r="6587" spans="2:13" x14ac:dyDescent="0.2">
      <c r="B6587" s="19">
        <v>43255</v>
      </c>
      <c r="C6587" s="18">
        <v>9.9753552000000009E-2</v>
      </c>
      <c r="D6587" s="20" t="s">
        <v>41</v>
      </c>
      <c r="E6587" s="20" t="s">
        <v>40</v>
      </c>
      <c r="F6587" s="20">
        <v>1000000931</v>
      </c>
      <c r="G6587" s="20" t="s">
        <v>39</v>
      </c>
      <c r="H6587" s="20" t="s">
        <v>8</v>
      </c>
      <c r="I6587" s="20">
        <v>10000136</v>
      </c>
      <c r="J6587" s="20" t="s">
        <v>38</v>
      </c>
      <c r="K6587" s="20" t="s">
        <v>110</v>
      </c>
      <c r="L6587" s="20" t="s">
        <v>110</v>
      </c>
      <c r="M6587" s="20" t="s">
        <v>110</v>
      </c>
    </row>
    <row r="6588" spans="2:13" x14ac:dyDescent="0.2">
      <c r="B6588" s="19">
        <v>43256</v>
      </c>
      <c r="C6588" s="18">
        <v>0.10174862304000001</v>
      </c>
      <c r="D6588" s="20" t="s">
        <v>41</v>
      </c>
      <c r="E6588" s="20" t="s">
        <v>40</v>
      </c>
      <c r="F6588" s="20">
        <v>1000000931</v>
      </c>
      <c r="G6588" s="20" t="s">
        <v>39</v>
      </c>
      <c r="H6588" s="20" t="s">
        <v>8</v>
      </c>
      <c r="I6588" s="20">
        <v>10000136</v>
      </c>
      <c r="J6588" s="20" t="s">
        <v>38</v>
      </c>
      <c r="K6588" s="20" t="s">
        <v>110</v>
      </c>
      <c r="L6588" s="20" t="s">
        <v>110</v>
      </c>
      <c r="M6588" s="20" t="s">
        <v>110</v>
      </c>
    </row>
    <row r="6589" spans="2:13" x14ac:dyDescent="0.2">
      <c r="B6589" s="19">
        <v>43257</v>
      </c>
      <c r="C6589" s="18">
        <v>0.1037835955008</v>
      </c>
      <c r="D6589" s="20" t="s">
        <v>41</v>
      </c>
      <c r="E6589" s="20" t="s">
        <v>40</v>
      </c>
      <c r="F6589" s="20">
        <v>1000000931</v>
      </c>
      <c r="G6589" s="20" t="s">
        <v>39</v>
      </c>
      <c r="H6589" s="20" t="s">
        <v>8</v>
      </c>
      <c r="I6589" s="20">
        <v>10000136</v>
      </c>
      <c r="J6589" s="20" t="s">
        <v>38</v>
      </c>
      <c r="K6589" s="20" t="s">
        <v>110</v>
      </c>
      <c r="L6589" s="20" t="s">
        <v>110</v>
      </c>
      <c r="M6589" s="20" t="s">
        <v>110</v>
      </c>
    </row>
    <row r="6590" spans="2:13" x14ac:dyDescent="0.2">
      <c r="B6590" s="19">
        <v>43258</v>
      </c>
      <c r="C6590" s="18">
        <v>0.105859267410816</v>
      </c>
      <c r="D6590" s="20" t="s">
        <v>41</v>
      </c>
      <c r="E6590" s="20" t="s">
        <v>40</v>
      </c>
      <c r="F6590" s="20">
        <v>1000000931</v>
      </c>
      <c r="G6590" s="20" t="s">
        <v>39</v>
      </c>
      <c r="H6590" s="20" t="s">
        <v>8</v>
      </c>
      <c r="I6590" s="20">
        <v>10000136</v>
      </c>
      <c r="J6590" s="20" t="s">
        <v>38</v>
      </c>
      <c r="K6590" s="20" t="s">
        <v>110</v>
      </c>
      <c r="L6590" s="20" t="s">
        <v>110</v>
      </c>
      <c r="M6590" s="20" t="s">
        <v>110</v>
      </c>
    </row>
    <row r="6591" spans="2:13" x14ac:dyDescent="0.2">
      <c r="B6591" s="19">
        <v>43259</v>
      </c>
      <c r="C6591" s="18">
        <v>0.10797645275903232</v>
      </c>
      <c r="D6591" s="20" t="s">
        <v>41</v>
      </c>
      <c r="E6591" s="20" t="s">
        <v>40</v>
      </c>
      <c r="F6591" s="20">
        <v>1000000931</v>
      </c>
      <c r="G6591" s="20" t="s">
        <v>39</v>
      </c>
      <c r="H6591" s="20" t="s">
        <v>8</v>
      </c>
      <c r="I6591" s="20">
        <v>10000136</v>
      </c>
      <c r="J6591" s="20" t="s">
        <v>38</v>
      </c>
      <c r="K6591" s="20" t="s">
        <v>110</v>
      </c>
      <c r="L6591" s="20" t="s">
        <v>110</v>
      </c>
      <c r="M6591" s="20" t="s">
        <v>110</v>
      </c>
    </row>
    <row r="6592" spans="2:13" x14ac:dyDescent="0.2">
      <c r="B6592" s="19">
        <v>43260</v>
      </c>
      <c r="C6592" s="18">
        <v>0.11013598181421295</v>
      </c>
      <c r="D6592" s="20" t="s">
        <v>41</v>
      </c>
      <c r="E6592" s="20" t="s">
        <v>40</v>
      </c>
      <c r="F6592" s="20">
        <v>1000000931</v>
      </c>
      <c r="G6592" s="20" t="s">
        <v>39</v>
      </c>
      <c r="H6592" s="20" t="s">
        <v>8</v>
      </c>
      <c r="I6592" s="20">
        <v>10000136</v>
      </c>
      <c r="J6592" s="20" t="s">
        <v>38</v>
      </c>
      <c r="K6592" s="20" t="s">
        <v>110</v>
      </c>
      <c r="L6592" s="20" t="s">
        <v>110</v>
      </c>
      <c r="M6592" s="20" t="s">
        <v>110</v>
      </c>
    </row>
    <row r="6593" spans="2:13" x14ac:dyDescent="0.2">
      <c r="B6593" s="19">
        <v>43261</v>
      </c>
      <c r="C6593" s="18">
        <v>0.11233870145049721</v>
      </c>
      <c r="D6593" s="20" t="s">
        <v>41</v>
      </c>
      <c r="E6593" s="20" t="s">
        <v>40</v>
      </c>
      <c r="F6593" s="20">
        <v>1000000931</v>
      </c>
      <c r="G6593" s="20" t="s">
        <v>39</v>
      </c>
      <c r="H6593" s="20" t="s">
        <v>8</v>
      </c>
      <c r="I6593" s="20">
        <v>10000136</v>
      </c>
      <c r="J6593" s="20" t="s">
        <v>38</v>
      </c>
      <c r="K6593" s="20" t="s">
        <v>110</v>
      </c>
      <c r="L6593" s="20" t="s">
        <v>110</v>
      </c>
      <c r="M6593" s="20" t="s">
        <v>110</v>
      </c>
    </row>
    <row r="6594" spans="2:13" x14ac:dyDescent="0.2">
      <c r="B6594" s="19">
        <v>43262</v>
      </c>
      <c r="C6594" s="18">
        <v>0.11458547547950715</v>
      </c>
      <c r="D6594" s="20" t="s">
        <v>41</v>
      </c>
      <c r="E6594" s="20" t="s">
        <v>40</v>
      </c>
      <c r="F6594" s="20">
        <v>1000000931</v>
      </c>
      <c r="G6594" s="20" t="s">
        <v>39</v>
      </c>
      <c r="H6594" s="20" t="s">
        <v>8</v>
      </c>
      <c r="I6594" s="20">
        <v>10000136</v>
      </c>
      <c r="J6594" s="20" t="s">
        <v>38</v>
      </c>
      <c r="K6594" s="20" t="s">
        <v>110</v>
      </c>
      <c r="L6594" s="20" t="s">
        <v>110</v>
      </c>
      <c r="M6594" s="20" t="s">
        <v>110</v>
      </c>
    </row>
    <row r="6595" spans="2:13" x14ac:dyDescent="0.2">
      <c r="B6595" s="19">
        <v>43263</v>
      </c>
      <c r="C6595" s="18">
        <v>0.1168771849890973</v>
      </c>
      <c r="D6595" s="20" t="s">
        <v>41</v>
      </c>
      <c r="E6595" s="20" t="s">
        <v>40</v>
      </c>
      <c r="F6595" s="20">
        <v>1000000931</v>
      </c>
      <c r="G6595" s="20" t="s">
        <v>39</v>
      </c>
      <c r="H6595" s="20" t="s">
        <v>8</v>
      </c>
      <c r="I6595" s="20">
        <v>10000136</v>
      </c>
      <c r="J6595" s="20" t="s">
        <v>38</v>
      </c>
      <c r="K6595" s="20" t="s">
        <v>110</v>
      </c>
      <c r="L6595" s="20" t="s">
        <v>110</v>
      </c>
      <c r="M6595" s="20" t="s">
        <v>110</v>
      </c>
    </row>
    <row r="6596" spans="2:13" x14ac:dyDescent="0.2">
      <c r="B6596" s="19">
        <v>43264</v>
      </c>
      <c r="C6596" s="18">
        <v>0.11921472868887925</v>
      </c>
      <c r="D6596" s="20" t="s">
        <v>41</v>
      </c>
      <c r="E6596" s="20" t="s">
        <v>40</v>
      </c>
      <c r="F6596" s="20">
        <v>1000000931</v>
      </c>
      <c r="G6596" s="20" t="s">
        <v>39</v>
      </c>
      <c r="H6596" s="20" t="s">
        <v>8</v>
      </c>
      <c r="I6596" s="20">
        <v>10000136</v>
      </c>
      <c r="J6596" s="20" t="s">
        <v>38</v>
      </c>
      <c r="K6596" s="20" t="s">
        <v>110</v>
      </c>
      <c r="L6596" s="20" t="s">
        <v>110</v>
      </c>
      <c r="M6596" s="20" t="s">
        <v>110</v>
      </c>
    </row>
    <row r="6597" spans="2:13" x14ac:dyDescent="0.2">
      <c r="B6597" s="19">
        <v>43265</v>
      </c>
      <c r="C6597" s="18">
        <v>0.12159902326265684</v>
      </c>
      <c r="D6597" s="20" t="s">
        <v>41</v>
      </c>
      <c r="E6597" s="20" t="s">
        <v>40</v>
      </c>
      <c r="F6597" s="20">
        <v>1000000931</v>
      </c>
      <c r="G6597" s="20" t="s">
        <v>39</v>
      </c>
      <c r="H6597" s="20" t="s">
        <v>8</v>
      </c>
      <c r="I6597" s="20">
        <v>10000136</v>
      </c>
      <c r="J6597" s="20" t="s">
        <v>38</v>
      </c>
      <c r="K6597" s="20" t="s">
        <v>110</v>
      </c>
      <c r="L6597" s="20" t="s">
        <v>110</v>
      </c>
      <c r="M6597" s="20" t="s">
        <v>110</v>
      </c>
    </row>
    <row r="6598" spans="2:13" x14ac:dyDescent="0.2">
      <c r="B6598" s="19">
        <v>43266</v>
      </c>
      <c r="C6598" s="18">
        <v>0.12403100372790997</v>
      </c>
      <c r="D6598" s="20" t="s">
        <v>41</v>
      </c>
      <c r="E6598" s="20" t="s">
        <v>40</v>
      </c>
      <c r="F6598" s="20">
        <v>1000000931</v>
      </c>
      <c r="G6598" s="20" t="s">
        <v>39</v>
      </c>
      <c r="H6598" s="20" t="s">
        <v>8</v>
      </c>
      <c r="I6598" s="20">
        <v>10000136</v>
      </c>
      <c r="J6598" s="20" t="s">
        <v>38</v>
      </c>
      <c r="K6598" s="20" t="s">
        <v>110</v>
      </c>
      <c r="L6598" s="20" t="s">
        <v>110</v>
      </c>
      <c r="M6598" s="20" t="s">
        <v>110</v>
      </c>
    </row>
    <row r="6599" spans="2:13" x14ac:dyDescent="0.2">
      <c r="B6599" s="19">
        <v>43267</v>
      </c>
      <c r="C6599" s="18">
        <v>0.12651162380246816</v>
      </c>
      <c r="D6599" s="20" t="s">
        <v>41</v>
      </c>
      <c r="E6599" s="20" t="s">
        <v>40</v>
      </c>
      <c r="F6599" s="20">
        <v>1000000931</v>
      </c>
      <c r="G6599" s="20" t="s">
        <v>39</v>
      </c>
      <c r="H6599" s="20" t="s">
        <v>8</v>
      </c>
      <c r="I6599" s="20">
        <v>10000136</v>
      </c>
      <c r="J6599" s="20" t="s">
        <v>38</v>
      </c>
      <c r="K6599" s="20" t="s">
        <v>110</v>
      </c>
      <c r="L6599" s="20" t="s">
        <v>110</v>
      </c>
      <c r="M6599" s="20" t="s">
        <v>110</v>
      </c>
    </row>
    <row r="6600" spans="2:13" x14ac:dyDescent="0.2">
      <c r="B6600" s="19">
        <v>43268</v>
      </c>
      <c r="C6600" s="18">
        <v>0.12904185627851752</v>
      </c>
      <c r="D6600" s="20" t="s">
        <v>41</v>
      </c>
      <c r="E6600" s="20" t="s">
        <v>40</v>
      </c>
      <c r="F6600" s="20">
        <v>1000000931</v>
      </c>
      <c r="G6600" s="20" t="s">
        <v>39</v>
      </c>
      <c r="H6600" s="20" t="s">
        <v>8</v>
      </c>
      <c r="I6600" s="20">
        <v>10000136</v>
      </c>
      <c r="J6600" s="20" t="s">
        <v>38</v>
      </c>
      <c r="K6600" s="20" t="s">
        <v>110</v>
      </c>
      <c r="L6600" s="20" t="s">
        <v>110</v>
      </c>
      <c r="M6600" s="20" t="s">
        <v>110</v>
      </c>
    </row>
    <row r="6601" spans="2:13" x14ac:dyDescent="0.2">
      <c r="B6601" s="19">
        <v>43269</v>
      </c>
      <c r="C6601" s="18">
        <v>0.13162269340408789</v>
      </c>
      <c r="D6601" s="20" t="s">
        <v>41</v>
      </c>
      <c r="E6601" s="20" t="s">
        <v>40</v>
      </c>
      <c r="F6601" s="20">
        <v>1000000931</v>
      </c>
      <c r="G6601" s="20" t="s">
        <v>39</v>
      </c>
      <c r="H6601" s="20" t="s">
        <v>8</v>
      </c>
      <c r="I6601" s="20">
        <v>10000136</v>
      </c>
      <c r="J6601" s="20" t="s">
        <v>38</v>
      </c>
      <c r="K6601" s="20" t="s">
        <v>110</v>
      </c>
      <c r="L6601" s="20" t="s">
        <v>110</v>
      </c>
      <c r="M6601" s="20" t="s">
        <v>110</v>
      </c>
    </row>
    <row r="6602" spans="2:13" x14ac:dyDescent="0.2">
      <c r="B6602" s="19">
        <v>43270</v>
      </c>
      <c r="C6602" s="18">
        <v>0.13425514727216964</v>
      </c>
      <c r="D6602" s="20" t="s">
        <v>41</v>
      </c>
      <c r="E6602" s="20" t="s">
        <v>40</v>
      </c>
      <c r="F6602" s="20">
        <v>1000000931</v>
      </c>
      <c r="G6602" s="20" t="s">
        <v>39</v>
      </c>
      <c r="H6602" s="20" t="s">
        <v>8</v>
      </c>
      <c r="I6602" s="20">
        <v>10000136</v>
      </c>
      <c r="J6602" s="20" t="s">
        <v>38</v>
      </c>
      <c r="K6602" s="20" t="s">
        <v>110</v>
      </c>
      <c r="L6602" s="20" t="s">
        <v>110</v>
      </c>
      <c r="M6602" s="20" t="s">
        <v>110</v>
      </c>
    </row>
    <row r="6603" spans="2:13" x14ac:dyDescent="0.2">
      <c r="B6603" s="19">
        <v>43271</v>
      </c>
      <c r="C6603" s="18">
        <v>0.13694025021761302</v>
      </c>
      <c r="D6603" s="20" t="s">
        <v>41</v>
      </c>
      <c r="E6603" s="20" t="s">
        <v>40</v>
      </c>
      <c r="F6603" s="20">
        <v>1000000931</v>
      </c>
      <c r="G6603" s="20" t="s">
        <v>39</v>
      </c>
      <c r="H6603" s="20" t="s">
        <v>8</v>
      </c>
      <c r="I6603" s="20">
        <v>10000136</v>
      </c>
      <c r="J6603" s="20" t="s">
        <v>38</v>
      </c>
      <c r="K6603" s="20" t="s">
        <v>110</v>
      </c>
      <c r="L6603" s="20" t="s">
        <v>110</v>
      </c>
      <c r="M6603" s="20" t="s">
        <v>110</v>
      </c>
    </row>
    <row r="6604" spans="2:13" x14ac:dyDescent="0.2">
      <c r="B6604" s="19">
        <v>43272</v>
      </c>
      <c r="C6604" s="18">
        <v>0.1396790552219653</v>
      </c>
      <c r="D6604" s="20" t="s">
        <v>41</v>
      </c>
      <c r="E6604" s="20" t="s">
        <v>40</v>
      </c>
      <c r="F6604" s="20">
        <v>1000000931</v>
      </c>
      <c r="G6604" s="20" t="s">
        <v>39</v>
      </c>
      <c r="H6604" s="20" t="s">
        <v>8</v>
      </c>
      <c r="I6604" s="20">
        <v>10000136</v>
      </c>
      <c r="J6604" s="20" t="s">
        <v>38</v>
      </c>
      <c r="K6604" s="20" t="s">
        <v>110</v>
      </c>
      <c r="L6604" s="20" t="s">
        <v>110</v>
      </c>
      <c r="M6604" s="20" t="s">
        <v>110</v>
      </c>
    </row>
    <row r="6605" spans="2:13" x14ac:dyDescent="0.2">
      <c r="B6605" s="19">
        <v>43273</v>
      </c>
      <c r="C6605" s="18">
        <v>0.14247263632640458</v>
      </c>
      <c r="D6605" s="20" t="s">
        <v>41</v>
      </c>
      <c r="E6605" s="20" t="s">
        <v>40</v>
      </c>
      <c r="F6605" s="20">
        <v>1000000931</v>
      </c>
      <c r="G6605" s="20" t="s">
        <v>39</v>
      </c>
      <c r="H6605" s="20" t="s">
        <v>8</v>
      </c>
      <c r="I6605" s="20">
        <v>10000136</v>
      </c>
      <c r="J6605" s="20" t="s">
        <v>38</v>
      </c>
      <c r="K6605" s="20" t="s">
        <v>110</v>
      </c>
      <c r="L6605" s="20" t="s">
        <v>110</v>
      </c>
      <c r="M6605" s="20" t="s">
        <v>110</v>
      </c>
    </row>
    <row r="6606" spans="2:13" x14ac:dyDescent="0.2">
      <c r="B6606" s="19">
        <v>43274</v>
      </c>
      <c r="C6606" s="18">
        <v>0.14532208905293267</v>
      </c>
      <c r="D6606" s="20" t="s">
        <v>41</v>
      </c>
      <c r="E6606" s="20" t="s">
        <v>40</v>
      </c>
      <c r="F6606" s="20">
        <v>1000000931</v>
      </c>
      <c r="G6606" s="20" t="s">
        <v>39</v>
      </c>
      <c r="H6606" s="20" t="s">
        <v>8</v>
      </c>
      <c r="I6606" s="20">
        <v>10000136</v>
      </c>
      <c r="J6606" s="20" t="s">
        <v>38</v>
      </c>
      <c r="K6606" s="20" t="s">
        <v>110</v>
      </c>
      <c r="L6606" s="20" t="s">
        <v>110</v>
      </c>
      <c r="M6606" s="20" t="s">
        <v>110</v>
      </c>
    </row>
    <row r="6607" spans="2:13" x14ac:dyDescent="0.2">
      <c r="B6607" s="19">
        <v>43275</v>
      </c>
      <c r="C6607" s="18">
        <v>0.14822853083399135</v>
      </c>
      <c r="D6607" s="20" t="s">
        <v>41</v>
      </c>
      <c r="E6607" s="20" t="s">
        <v>40</v>
      </c>
      <c r="F6607" s="20">
        <v>1000000931</v>
      </c>
      <c r="G6607" s="20" t="s">
        <v>39</v>
      </c>
      <c r="H6607" s="20" t="s">
        <v>8</v>
      </c>
      <c r="I6607" s="20">
        <v>10000136</v>
      </c>
      <c r="J6607" s="20" t="s">
        <v>38</v>
      </c>
      <c r="K6607" s="20" t="s">
        <v>110</v>
      </c>
      <c r="L6607" s="20" t="s">
        <v>110</v>
      </c>
      <c r="M6607" s="20" t="s">
        <v>110</v>
      </c>
    </row>
    <row r="6608" spans="2:13" x14ac:dyDescent="0.2">
      <c r="B6608" s="19">
        <v>43276</v>
      </c>
      <c r="C6608" s="18">
        <v>0.15119310145067116</v>
      </c>
      <c r="D6608" s="20" t="s">
        <v>41</v>
      </c>
      <c r="E6608" s="20" t="s">
        <v>40</v>
      </c>
      <c r="F6608" s="20">
        <v>1000000931</v>
      </c>
      <c r="G6608" s="20" t="s">
        <v>39</v>
      </c>
      <c r="H6608" s="20" t="s">
        <v>8</v>
      </c>
      <c r="I6608" s="20">
        <v>10000136</v>
      </c>
      <c r="J6608" s="20" t="s">
        <v>38</v>
      </c>
      <c r="K6608" s="20" t="s">
        <v>110</v>
      </c>
      <c r="L6608" s="20" t="s">
        <v>110</v>
      </c>
      <c r="M6608" s="20" t="s">
        <v>110</v>
      </c>
    </row>
    <row r="6609" spans="2:13" x14ac:dyDescent="0.2">
      <c r="B6609" s="19">
        <v>43277</v>
      </c>
      <c r="C6609" s="18">
        <v>0.15421696347968458</v>
      </c>
      <c r="D6609" s="20" t="s">
        <v>41</v>
      </c>
      <c r="E6609" s="20" t="s">
        <v>40</v>
      </c>
      <c r="F6609" s="20">
        <v>1000000931</v>
      </c>
      <c r="G6609" s="20" t="s">
        <v>39</v>
      </c>
      <c r="H6609" s="20" t="s">
        <v>8</v>
      </c>
      <c r="I6609" s="20">
        <v>10000136</v>
      </c>
      <c r="J6609" s="20" t="s">
        <v>38</v>
      </c>
      <c r="K6609" s="20" t="s">
        <v>110</v>
      </c>
      <c r="L6609" s="20" t="s">
        <v>110</v>
      </c>
      <c r="M6609" s="20" t="s">
        <v>110</v>
      </c>
    </row>
    <row r="6610" spans="2:13" x14ac:dyDescent="0.2">
      <c r="B6610" s="19">
        <v>43278</v>
      </c>
      <c r="C6610" s="18">
        <v>0.15730130274927828</v>
      </c>
      <c r="D6610" s="20" t="s">
        <v>41</v>
      </c>
      <c r="E6610" s="20" t="s">
        <v>40</v>
      </c>
      <c r="F6610" s="20">
        <v>1000000931</v>
      </c>
      <c r="G6610" s="20" t="s">
        <v>39</v>
      </c>
      <c r="H6610" s="20" t="s">
        <v>8</v>
      </c>
      <c r="I6610" s="20">
        <v>10000136</v>
      </c>
      <c r="J6610" s="20" t="s">
        <v>38</v>
      </c>
      <c r="K6610" s="20" t="s">
        <v>110</v>
      </c>
      <c r="L6610" s="20" t="s">
        <v>110</v>
      </c>
      <c r="M6610" s="20" t="s">
        <v>110</v>
      </c>
    </row>
    <row r="6611" spans="2:13" x14ac:dyDescent="0.2">
      <c r="B6611" s="19">
        <v>43279</v>
      </c>
      <c r="C6611" s="18">
        <v>0.16044732880426385</v>
      </c>
      <c r="D6611" s="20" t="s">
        <v>41</v>
      </c>
      <c r="E6611" s="20" t="s">
        <v>40</v>
      </c>
      <c r="F6611" s="20">
        <v>1000000931</v>
      </c>
      <c r="G6611" s="20" t="s">
        <v>39</v>
      </c>
      <c r="H6611" s="20" t="s">
        <v>8</v>
      </c>
      <c r="I6611" s="20">
        <v>10000136</v>
      </c>
      <c r="J6611" s="20" t="s">
        <v>38</v>
      </c>
      <c r="K6611" s="20" t="s">
        <v>110</v>
      </c>
      <c r="L6611" s="20" t="s">
        <v>110</v>
      </c>
      <c r="M6611" s="20" t="s">
        <v>110</v>
      </c>
    </row>
    <row r="6612" spans="2:13" x14ac:dyDescent="0.2">
      <c r="B6612" s="19">
        <v>43280</v>
      </c>
      <c r="C6612" s="18">
        <v>0.1636562753803491</v>
      </c>
      <c r="D6612" s="20" t="s">
        <v>41</v>
      </c>
      <c r="E6612" s="20" t="s">
        <v>40</v>
      </c>
      <c r="F6612" s="20">
        <v>1000000931</v>
      </c>
      <c r="G6612" s="20" t="s">
        <v>39</v>
      </c>
      <c r="H6612" s="20" t="s">
        <v>8</v>
      </c>
      <c r="I6612" s="20">
        <v>10000136</v>
      </c>
      <c r="J6612" s="20" t="s">
        <v>38</v>
      </c>
      <c r="K6612" s="20" t="s">
        <v>110</v>
      </c>
      <c r="L6612" s="20" t="s">
        <v>110</v>
      </c>
      <c r="M6612" s="20" t="s">
        <v>110</v>
      </c>
    </row>
    <row r="6613" spans="2:13" x14ac:dyDescent="0.2">
      <c r="B6613" s="19">
        <v>43281</v>
      </c>
      <c r="C6613" s="18">
        <v>0.1669294008879561</v>
      </c>
      <c r="D6613" s="20" t="s">
        <v>41</v>
      </c>
      <c r="E6613" s="20" t="s">
        <v>40</v>
      </c>
      <c r="F6613" s="20">
        <v>1000000931</v>
      </c>
      <c r="G6613" s="20" t="s">
        <v>39</v>
      </c>
      <c r="H6613" s="20" t="s">
        <v>8</v>
      </c>
      <c r="I6613" s="20">
        <v>10000136</v>
      </c>
      <c r="J6613" s="20" t="s">
        <v>38</v>
      </c>
      <c r="K6613" s="20" t="s">
        <v>110</v>
      </c>
      <c r="L6613" s="20" t="s">
        <v>110</v>
      </c>
      <c r="M6613" s="20" t="s">
        <v>110</v>
      </c>
    </row>
    <row r="6614" spans="2:13" x14ac:dyDescent="0.2">
      <c r="B6614" s="19">
        <v>43282</v>
      </c>
      <c r="C6614" s="18">
        <v>0.17026798890571521</v>
      </c>
      <c r="D6614" s="20" t="s">
        <v>41</v>
      </c>
      <c r="E6614" s="20" t="s">
        <v>40</v>
      </c>
      <c r="F6614" s="20">
        <v>1000000931</v>
      </c>
      <c r="G6614" s="20" t="s">
        <v>39</v>
      </c>
      <c r="H6614" s="20" t="s">
        <v>8</v>
      </c>
      <c r="I6614" s="20">
        <v>10000136</v>
      </c>
      <c r="J6614" s="20" t="s">
        <v>38</v>
      </c>
      <c r="K6614" s="20" t="s">
        <v>110</v>
      </c>
      <c r="L6614" s="20" t="s">
        <v>110</v>
      </c>
      <c r="M6614" s="20" t="s">
        <v>110</v>
      </c>
    </row>
    <row r="6615" spans="2:13" x14ac:dyDescent="0.2">
      <c r="B6615" s="19">
        <v>43283</v>
      </c>
      <c r="C6615" s="18">
        <v>0.1736733486838295</v>
      </c>
      <c r="D6615" s="20" t="s">
        <v>41</v>
      </c>
      <c r="E6615" s="20" t="s">
        <v>40</v>
      </c>
      <c r="F6615" s="20">
        <v>1000000931</v>
      </c>
      <c r="G6615" s="20" t="s">
        <v>39</v>
      </c>
      <c r="H6615" s="20" t="s">
        <v>8</v>
      </c>
      <c r="I6615" s="20">
        <v>10000136</v>
      </c>
      <c r="J6615" s="20" t="s">
        <v>38</v>
      </c>
      <c r="K6615" s="20" t="s">
        <v>110</v>
      </c>
      <c r="L6615" s="20" t="s">
        <v>110</v>
      </c>
      <c r="M6615" s="20" t="s">
        <v>110</v>
      </c>
    </row>
    <row r="6616" spans="2:13" x14ac:dyDescent="0.2">
      <c r="B6616" s="19">
        <v>43284</v>
      </c>
      <c r="C6616" s="18">
        <v>0.17714681565750609</v>
      </c>
      <c r="D6616" s="20" t="s">
        <v>41</v>
      </c>
      <c r="E6616" s="20" t="s">
        <v>40</v>
      </c>
      <c r="F6616" s="20">
        <v>1000000931</v>
      </c>
      <c r="G6616" s="20" t="s">
        <v>39</v>
      </c>
      <c r="H6616" s="20" t="s">
        <v>8</v>
      </c>
      <c r="I6616" s="20">
        <v>10000136</v>
      </c>
      <c r="J6616" s="20" t="s">
        <v>38</v>
      </c>
      <c r="K6616" s="20" t="s">
        <v>110</v>
      </c>
      <c r="L6616" s="20" t="s">
        <v>110</v>
      </c>
      <c r="M6616" s="20" t="s">
        <v>110</v>
      </c>
    </row>
    <row r="6617" spans="2:13" x14ac:dyDescent="0.2">
      <c r="B6617" s="19">
        <v>43285</v>
      </c>
      <c r="C6617" s="18">
        <v>0.18068975197065623</v>
      </c>
      <c r="D6617" s="20" t="s">
        <v>41</v>
      </c>
      <c r="E6617" s="20" t="s">
        <v>40</v>
      </c>
      <c r="F6617" s="20">
        <v>1000000931</v>
      </c>
      <c r="G6617" s="20" t="s">
        <v>39</v>
      </c>
      <c r="H6617" s="20" t="s">
        <v>8</v>
      </c>
      <c r="I6617" s="20">
        <v>10000136</v>
      </c>
      <c r="J6617" s="20" t="s">
        <v>38</v>
      </c>
      <c r="K6617" s="20" t="s">
        <v>110</v>
      </c>
      <c r="L6617" s="20" t="s">
        <v>110</v>
      </c>
      <c r="M6617" s="20" t="s">
        <v>110</v>
      </c>
    </row>
    <row r="6618" spans="2:13" x14ac:dyDescent="0.2">
      <c r="B6618" s="19">
        <v>43286</v>
      </c>
      <c r="C6618" s="18">
        <v>0.18430354701006935</v>
      </c>
      <c r="D6618" s="20" t="s">
        <v>41</v>
      </c>
      <c r="E6618" s="20" t="s">
        <v>40</v>
      </c>
      <c r="F6618" s="20">
        <v>1000000931</v>
      </c>
      <c r="G6618" s="20" t="s">
        <v>39</v>
      </c>
      <c r="H6618" s="20" t="s">
        <v>8</v>
      </c>
      <c r="I6618" s="20">
        <v>10000136</v>
      </c>
      <c r="J6618" s="20" t="s">
        <v>38</v>
      </c>
      <c r="K6618" s="20" t="s">
        <v>110</v>
      </c>
      <c r="L6618" s="20" t="s">
        <v>110</v>
      </c>
      <c r="M6618" s="20" t="s">
        <v>110</v>
      </c>
    </row>
    <row r="6619" spans="2:13" x14ac:dyDescent="0.2">
      <c r="B6619" s="19">
        <v>43287</v>
      </c>
      <c r="C6619" s="18">
        <v>0.18798961795027072</v>
      </c>
      <c r="D6619" s="20" t="s">
        <v>41</v>
      </c>
      <c r="E6619" s="20" t="s">
        <v>40</v>
      </c>
      <c r="F6619" s="20">
        <v>1000000931</v>
      </c>
      <c r="G6619" s="20" t="s">
        <v>39</v>
      </c>
      <c r="H6619" s="20" t="s">
        <v>8</v>
      </c>
      <c r="I6619" s="20">
        <v>10000136</v>
      </c>
      <c r="J6619" s="20" t="s">
        <v>38</v>
      </c>
      <c r="K6619" s="20" t="s">
        <v>110</v>
      </c>
      <c r="L6619" s="20" t="s">
        <v>110</v>
      </c>
      <c r="M6619" s="20" t="s">
        <v>110</v>
      </c>
    </row>
    <row r="6620" spans="2:13" x14ac:dyDescent="0.2">
      <c r="B6620" s="19">
        <v>43288</v>
      </c>
      <c r="C6620" s="18">
        <v>0.19174941030927614</v>
      </c>
      <c r="D6620" s="20" t="s">
        <v>41</v>
      </c>
      <c r="E6620" s="20" t="s">
        <v>40</v>
      </c>
      <c r="F6620" s="20">
        <v>1000000931</v>
      </c>
      <c r="G6620" s="20" t="s">
        <v>39</v>
      </c>
      <c r="H6620" s="20" t="s">
        <v>8</v>
      </c>
      <c r="I6620" s="20">
        <v>10000136</v>
      </c>
      <c r="J6620" s="20" t="s">
        <v>38</v>
      </c>
      <c r="K6620" s="20" t="s">
        <v>110</v>
      </c>
      <c r="L6620" s="20" t="s">
        <v>110</v>
      </c>
      <c r="M6620" s="20" t="s">
        <v>110</v>
      </c>
    </row>
    <row r="6621" spans="2:13" x14ac:dyDescent="0.2">
      <c r="B6621" s="19">
        <v>43289</v>
      </c>
      <c r="C6621" s="18">
        <v>0.10158439851546172</v>
      </c>
      <c r="D6621" s="20" t="s">
        <v>41</v>
      </c>
      <c r="E6621" s="20" t="s">
        <v>40</v>
      </c>
      <c r="F6621" s="20">
        <v>1000000931</v>
      </c>
      <c r="G6621" s="20" t="s">
        <v>39</v>
      </c>
      <c r="H6621" s="20" t="s">
        <v>8</v>
      </c>
      <c r="I6621" s="20">
        <v>10000136</v>
      </c>
      <c r="J6621" s="20" t="s">
        <v>38</v>
      </c>
      <c r="K6621" s="20" t="s">
        <v>110</v>
      </c>
      <c r="L6621" s="20" t="s">
        <v>110</v>
      </c>
      <c r="M6621" s="20" t="s">
        <v>110</v>
      </c>
    </row>
    <row r="6622" spans="2:13" x14ac:dyDescent="0.2">
      <c r="B6622" s="19">
        <v>43290</v>
      </c>
      <c r="C6622" s="18">
        <v>0.10361608648577095</v>
      </c>
      <c r="D6622" s="20" t="s">
        <v>41</v>
      </c>
      <c r="E6622" s="20" t="s">
        <v>40</v>
      </c>
      <c r="F6622" s="20">
        <v>1000000931</v>
      </c>
      <c r="G6622" s="20" t="s">
        <v>39</v>
      </c>
      <c r="H6622" s="20" t="s">
        <v>8</v>
      </c>
      <c r="I6622" s="20">
        <v>10000136</v>
      </c>
      <c r="J6622" s="20" t="s">
        <v>38</v>
      </c>
      <c r="K6622" s="20" t="s">
        <v>110</v>
      </c>
      <c r="L6622" s="20" t="s">
        <v>110</v>
      </c>
      <c r="M6622" s="20" t="s">
        <v>110</v>
      </c>
    </row>
    <row r="6623" spans="2:13" x14ac:dyDescent="0.2">
      <c r="B6623" s="19">
        <v>43291</v>
      </c>
      <c r="C6623" s="18">
        <v>0.10568840821548636</v>
      </c>
      <c r="D6623" s="20" t="s">
        <v>41</v>
      </c>
      <c r="E6623" s="20" t="s">
        <v>40</v>
      </c>
      <c r="F6623" s="20">
        <v>1000000931</v>
      </c>
      <c r="G6623" s="20" t="s">
        <v>39</v>
      </c>
      <c r="H6623" s="20" t="s">
        <v>8</v>
      </c>
      <c r="I6623" s="20">
        <v>10000136</v>
      </c>
      <c r="J6623" s="20" t="s">
        <v>38</v>
      </c>
      <c r="K6623" s="20" t="s">
        <v>110</v>
      </c>
      <c r="L6623" s="20" t="s">
        <v>110</v>
      </c>
      <c r="M6623" s="20" t="s">
        <v>110</v>
      </c>
    </row>
    <row r="6624" spans="2:13" x14ac:dyDescent="0.2">
      <c r="B6624" s="19">
        <v>43292</v>
      </c>
      <c r="C6624" s="18">
        <v>0.1078021763797961</v>
      </c>
      <c r="D6624" s="20" t="s">
        <v>41</v>
      </c>
      <c r="E6624" s="20" t="s">
        <v>40</v>
      </c>
      <c r="F6624" s="20">
        <v>1000000931</v>
      </c>
      <c r="G6624" s="20" t="s">
        <v>39</v>
      </c>
      <c r="H6624" s="20" t="s">
        <v>8</v>
      </c>
      <c r="I6624" s="20">
        <v>10000136</v>
      </c>
      <c r="J6624" s="20" t="s">
        <v>38</v>
      </c>
      <c r="K6624" s="20" t="s">
        <v>110</v>
      </c>
      <c r="L6624" s="20" t="s">
        <v>110</v>
      </c>
      <c r="M6624" s="20" t="s">
        <v>110</v>
      </c>
    </row>
    <row r="6625" spans="2:13" x14ac:dyDescent="0.2">
      <c r="B6625" s="19">
        <v>43293</v>
      </c>
      <c r="C6625" s="18">
        <v>0.10995821990739202</v>
      </c>
      <c r="D6625" s="20" t="s">
        <v>41</v>
      </c>
      <c r="E6625" s="20" t="s">
        <v>40</v>
      </c>
      <c r="F6625" s="20">
        <v>1000000931</v>
      </c>
      <c r="G6625" s="20" t="s">
        <v>39</v>
      </c>
      <c r="H6625" s="20" t="s">
        <v>8</v>
      </c>
      <c r="I6625" s="20">
        <v>10000136</v>
      </c>
      <c r="J6625" s="20" t="s">
        <v>38</v>
      </c>
      <c r="K6625" s="20" t="s">
        <v>110</v>
      </c>
      <c r="L6625" s="20" t="s">
        <v>110</v>
      </c>
      <c r="M6625" s="20" t="s">
        <v>110</v>
      </c>
    </row>
    <row r="6626" spans="2:13" x14ac:dyDescent="0.2">
      <c r="B6626" s="19">
        <v>43294</v>
      </c>
      <c r="C6626" s="18">
        <v>0.11215738430553986</v>
      </c>
      <c r="D6626" s="20" t="s">
        <v>41</v>
      </c>
      <c r="E6626" s="20" t="s">
        <v>40</v>
      </c>
      <c r="F6626" s="20">
        <v>1000000931</v>
      </c>
      <c r="G6626" s="20" t="s">
        <v>39</v>
      </c>
      <c r="H6626" s="20" t="s">
        <v>8</v>
      </c>
      <c r="I6626" s="20">
        <v>10000136</v>
      </c>
      <c r="J6626" s="20" t="s">
        <v>38</v>
      </c>
      <c r="K6626" s="20" t="s">
        <v>110</v>
      </c>
      <c r="L6626" s="20" t="s">
        <v>110</v>
      </c>
      <c r="M6626" s="20" t="s">
        <v>110</v>
      </c>
    </row>
    <row r="6627" spans="2:13" x14ac:dyDescent="0.2">
      <c r="B6627" s="19">
        <v>43295</v>
      </c>
      <c r="C6627" s="18">
        <v>0.11440053199165065</v>
      </c>
      <c r="D6627" s="20" t="s">
        <v>41</v>
      </c>
      <c r="E6627" s="20" t="s">
        <v>40</v>
      </c>
      <c r="F6627" s="20">
        <v>1000000931</v>
      </c>
      <c r="G6627" s="20" t="s">
        <v>39</v>
      </c>
      <c r="H6627" s="20" t="s">
        <v>8</v>
      </c>
      <c r="I6627" s="20">
        <v>10000136</v>
      </c>
      <c r="J6627" s="20" t="s">
        <v>38</v>
      </c>
      <c r="K6627" s="20" t="s">
        <v>110</v>
      </c>
      <c r="L6627" s="20" t="s">
        <v>110</v>
      </c>
      <c r="M6627" s="20" t="s">
        <v>110</v>
      </c>
    </row>
    <row r="6628" spans="2:13" x14ac:dyDescent="0.2">
      <c r="B6628" s="19">
        <v>43296</v>
      </c>
      <c r="C6628" s="18">
        <v>0.11668854263148366</v>
      </c>
      <c r="D6628" s="20" t="s">
        <v>41</v>
      </c>
      <c r="E6628" s="20" t="s">
        <v>40</v>
      </c>
      <c r="F6628" s="20">
        <v>1000000931</v>
      </c>
      <c r="G6628" s="20" t="s">
        <v>39</v>
      </c>
      <c r="H6628" s="20" t="s">
        <v>8</v>
      </c>
      <c r="I6628" s="20">
        <v>10000136</v>
      </c>
      <c r="J6628" s="20" t="s">
        <v>38</v>
      </c>
      <c r="K6628" s="20" t="s">
        <v>110</v>
      </c>
      <c r="L6628" s="20" t="s">
        <v>110</v>
      </c>
      <c r="M6628" s="20" t="s">
        <v>110</v>
      </c>
    </row>
    <row r="6629" spans="2:13" x14ac:dyDescent="0.2">
      <c r="B6629" s="19">
        <v>43297</v>
      </c>
      <c r="C6629" s="18">
        <v>0.11902231348411334</v>
      </c>
      <c r="D6629" s="20" t="s">
        <v>41</v>
      </c>
      <c r="E6629" s="20" t="s">
        <v>40</v>
      </c>
      <c r="F6629" s="20">
        <v>1000000931</v>
      </c>
      <c r="G6629" s="20" t="s">
        <v>39</v>
      </c>
      <c r="H6629" s="20" t="s">
        <v>8</v>
      </c>
      <c r="I6629" s="20">
        <v>10000136</v>
      </c>
      <c r="J6629" s="20" t="s">
        <v>38</v>
      </c>
      <c r="K6629" s="20" t="s">
        <v>110</v>
      </c>
      <c r="L6629" s="20" t="s">
        <v>110</v>
      </c>
      <c r="M6629" s="20" t="s">
        <v>110</v>
      </c>
    </row>
    <row r="6630" spans="2:13" x14ac:dyDescent="0.2">
      <c r="B6630" s="19">
        <v>43298</v>
      </c>
      <c r="C6630" s="18">
        <v>0.12140275975379561</v>
      </c>
      <c r="D6630" s="20" t="s">
        <v>41</v>
      </c>
      <c r="E6630" s="20" t="s">
        <v>40</v>
      </c>
      <c r="F6630" s="20">
        <v>1000000931</v>
      </c>
      <c r="G6630" s="20" t="s">
        <v>39</v>
      </c>
      <c r="H6630" s="20" t="s">
        <v>8</v>
      </c>
      <c r="I6630" s="20">
        <v>10000136</v>
      </c>
      <c r="J6630" s="20" t="s">
        <v>38</v>
      </c>
      <c r="K6630" s="20" t="s">
        <v>110</v>
      </c>
      <c r="L6630" s="20" t="s">
        <v>110</v>
      </c>
      <c r="M6630" s="20" t="s">
        <v>110</v>
      </c>
    </row>
    <row r="6631" spans="2:13" x14ac:dyDescent="0.2">
      <c r="B6631" s="19">
        <v>43299</v>
      </c>
      <c r="C6631" s="18">
        <v>0.12383081494887152</v>
      </c>
      <c r="D6631" s="20" t="s">
        <v>41</v>
      </c>
      <c r="E6631" s="20" t="s">
        <v>40</v>
      </c>
      <c r="F6631" s="20">
        <v>1000000931</v>
      </c>
      <c r="G6631" s="20" t="s">
        <v>39</v>
      </c>
      <c r="H6631" s="20" t="s">
        <v>8</v>
      </c>
      <c r="I6631" s="20">
        <v>10000136</v>
      </c>
      <c r="J6631" s="20" t="s">
        <v>38</v>
      </c>
      <c r="K6631" s="20" t="s">
        <v>110</v>
      </c>
      <c r="L6631" s="20" t="s">
        <v>110</v>
      </c>
      <c r="M6631" s="20" t="s">
        <v>110</v>
      </c>
    </row>
    <row r="6632" spans="2:13" x14ac:dyDescent="0.2">
      <c r="B6632" s="19">
        <v>43300</v>
      </c>
      <c r="C6632" s="18">
        <v>0.12630743124784896</v>
      </c>
      <c r="D6632" s="20" t="s">
        <v>41</v>
      </c>
      <c r="E6632" s="20" t="s">
        <v>40</v>
      </c>
      <c r="F6632" s="20">
        <v>1000000931</v>
      </c>
      <c r="G6632" s="20" t="s">
        <v>39</v>
      </c>
      <c r="H6632" s="20" t="s">
        <v>8</v>
      </c>
      <c r="I6632" s="20">
        <v>10000136</v>
      </c>
      <c r="J6632" s="20" t="s">
        <v>38</v>
      </c>
      <c r="K6632" s="20" t="s">
        <v>110</v>
      </c>
      <c r="L6632" s="20" t="s">
        <v>110</v>
      </c>
      <c r="M6632" s="20" t="s">
        <v>110</v>
      </c>
    </row>
    <row r="6633" spans="2:13" x14ac:dyDescent="0.2">
      <c r="B6633" s="19">
        <v>43301</v>
      </c>
      <c r="C6633" s="18">
        <v>0.12883357987280594</v>
      </c>
      <c r="D6633" s="20" t="s">
        <v>41</v>
      </c>
      <c r="E6633" s="20" t="s">
        <v>40</v>
      </c>
      <c r="F6633" s="20">
        <v>1000000931</v>
      </c>
      <c r="G6633" s="20" t="s">
        <v>39</v>
      </c>
      <c r="H6633" s="20" t="s">
        <v>8</v>
      </c>
      <c r="I6633" s="20">
        <v>10000136</v>
      </c>
      <c r="J6633" s="20" t="s">
        <v>38</v>
      </c>
      <c r="K6633" s="20" t="s">
        <v>110</v>
      </c>
      <c r="L6633" s="20" t="s">
        <v>110</v>
      </c>
      <c r="M6633" s="20" t="s">
        <v>110</v>
      </c>
    </row>
    <row r="6634" spans="2:13" x14ac:dyDescent="0.2">
      <c r="B6634" s="19">
        <v>43252</v>
      </c>
      <c r="C6634" s="18">
        <v>5.1079999999999997</v>
      </c>
      <c r="D6634" s="20" t="s">
        <v>41</v>
      </c>
      <c r="E6634" s="20" t="s">
        <v>40</v>
      </c>
      <c r="F6634" s="20">
        <v>1000000931</v>
      </c>
      <c r="G6634" s="20" t="s">
        <v>39</v>
      </c>
      <c r="H6634" s="20" t="s">
        <v>80</v>
      </c>
      <c r="I6634" s="20">
        <v>50000113</v>
      </c>
      <c r="J6634" s="20" t="s">
        <v>79</v>
      </c>
      <c r="K6634" s="20" t="s">
        <v>110</v>
      </c>
      <c r="L6634" s="20" t="s">
        <v>110</v>
      </c>
      <c r="M6634" s="20" t="s">
        <v>110</v>
      </c>
    </row>
    <row r="6635" spans="2:13" x14ac:dyDescent="0.2">
      <c r="B6635" s="19">
        <v>43253</v>
      </c>
      <c r="C6635" s="18">
        <v>5.2101599999999992</v>
      </c>
      <c r="D6635" s="20" t="s">
        <v>41</v>
      </c>
      <c r="E6635" s="20" t="s">
        <v>40</v>
      </c>
      <c r="F6635" s="20">
        <v>1000000931</v>
      </c>
      <c r="G6635" s="20" t="s">
        <v>39</v>
      </c>
      <c r="H6635" s="20" t="s">
        <v>80</v>
      </c>
      <c r="I6635" s="20">
        <v>50000113</v>
      </c>
      <c r="J6635" s="20" t="s">
        <v>79</v>
      </c>
      <c r="K6635" s="20" t="s">
        <v>110</v>
      </c>
      <c r="L6635" s="20" t="s">
        <v>110</v>
      </c>
      <c r="M6635" s="20" t="s">
        <v>110</v>
      </c>
    </row>
    <row r="6636" spans="2:13" x14ac:dyDescent="0.2">
      <c r="B6636" s="19">
        <v>43254</v>
      </c>
      <c r="C6636" s="18">
        <v>4.2363632000000004</v>
      </c>
      <c r="D6636" s="20" t="s">
        <v>41</v>
      </c>
      <c r="E6636" s="20" t="s">
        <v>40</v>
      </c>
      <c r="F6636" s="20">
        <v>1000000931</v>
      </c>
      <c r="G6636" s="20" t="s">
        <v>39</v>
      </c>
      <c r="H6636" s="20" t="s">
        <v>80</v>
      </c>
      <c r="I6636" s="20">
        <v>50000113</v>
      </c>
      <c r="J6636" s="20" t="s">
        <v>79</v>
      </c>
      <c r="K6636" s="20" t="s">
        <v>110</v>
      </c>
      <c r="L6636" s="20" t="s">
        <v>110</v>
      </c>
      <c r="M6636" s="20" t="s">
        <v>110</v>
      </c>
    </row>
    <row r="6637" spans="2:13" x14ac:dyDescent="0.2">
      <c r="B6637" s="19">
        <v>43255</v>
      </c>
      <c r="C6637" s="18">
        <v>4.3210904640000001</v>
      </c>
      <c r="D6637" s="20" t="s">
        <v>41</v>
      </c>
      <c r="E6637" s="20" t="s">
        <v>40</v>
      </c>
      <c r="F6637" s="20">
        <v>1000000931</v>
      </c>
      <c r="G6637" s="20" t="s">
        <v>39</v>
      </c>
      <c r="H6637" s="20" t="s">
        <v>80</v>
      </c>
      <c r="I6637" s="20">
        <v>50000113</v>
      </c>
      <c r="J6637" s="20" t="s">
        <v>79</v>
      </c>
      <c r="K6637" s="20" t="s">
        <v>110</v>
      </c>
      <c r="L6637" s="20" t="s">
        <v>110</v>
      </c>
      <c r="M6637" s="20" t="s">
        <v>110</v>
      </c>
    </row>
    <row r="6638" spans="2:13" x14ac:dyDescent="0.2">
      <c r="B6638" s="19">
        <v>43256</v>
      </c>
      <c r="C6638" s="18">
        <v>4.4075122732800001</v>
      </c>
      <c r="D6638" s="20" t="s">
        <v>41</v>
      </c>
      <c r="E6638" s="20" t="s">
        <v>40</v>
      </c>
      <c r="F6638" s="20">
        <v>1000000931</v>
      </c>
      <c r="G6638" s="20" t="s">
        <v>39</v>
      </c>
      <c r="H6638" s="20" t="s">
        <v>80</v>
      </c>
      <c r="I6638" s="20">
        <v>50000113</v>
      </c>
      <c r="J6638" s="20" t="s">
        <v>79</v>
      </c>
      <c r="K6638" s="20" t="s">
        <v>110</v>
      </c>
      <c r="L6638" s="20" t="s">
        <v>110</v>
      </c>
      <c r="M6638" s="20" t="s">
        <v>110</v>
      </c>
    </row>
    <row r="6639" spans="2:13" x14ac:dyDescent="0.2">
      <c r="B6639" s="19">
        <v>43257</v>
      </c>
      <c r="C6639" s="18">
        <v>4.4956625187456005</v>
      </c>
      <c r="D6639" s="20" t="s">
        <v>41</v>
      </c>
      <c r="E6639" s="20" t="s">
        <v>40</v>
      </c>
      <c r="F6639" s="20">
        <v>1000000931</v>
      </c>
      <c r="G6639" s="20" t="s">
        <v>39</v>
      </c>
      <c r="H6639" s="20" t="s">
        <v>80</v>
      </c>
      <c r="I6639" s="20">
        <v>50000113</v>
      </c>
      <c r="J6639" s="20" t="s">
        <v>79</v>
      </c>
      <c r="K6639" s="20" t="s">
        <v>110</v>
      </c>
      <c r="L6639" s="20" t="s">
        <v>110</v>
      </c>
      <c r="M6639" s="20" t="s">
        <v>110</v>
      </c>
    </row>
    <row r="6640" spans="2:13" x14ac:dyDescent="0.2">
      <c r="B6640" s="19">
        <v>43258</v>
      </c>
      <c r="C6640" s="18">
        <v>4.5855757691205126</v>
      </c>
      <c r="D6640" s="20" t="s">
        <v>41</v>
      </c>
      <c r="E6640" s="20" t="s">
        <v>40</v>
      </c>
      <c r="F6640" s="20">
        <v>1000000931</v>
      </c>
      <c r="G6640" s="20" t="s">
        <v>39</v>
      </c>
      <c r="H6640" s="20" t="s">
        <v>80</v>
      </c>
      <c r="I6640" s="20">
        <v>50000113</v>
      </c>
      <c r="J6640" s="20" t="s">
        <v>79</v>
      </c>
      <c r="K6640" s="20" t="s">
        <v>110</v>
      </c>
      <c r="L6640" s="20" t="s">
        <v>110</v>
      </c>
      <c r="M6640" s="20" t="s">
        <v>110</v>
      </c>
    </row>
    <row r="6641" spans="2:13" x14ac:dyDescent="0.2">
      <c r="B6641" s="19">
        <v>43259</v>
      </c>
      <c r="C6641" s="18">
        <v>4.6772872845029223</v>
      </c>
      <c r="D6641" s="20" t="s">
        <v>41</v>
      </c>
      <c r="E6641" s="20" t="s">
        <v>40</v>
      </c>
      <c r="F6641" s="20">
        <v>1000000931</v>
      </c>
      <c r="G6641" s="20" t="s">
        <v>39</v>
      </c>
      <c r="H6641" s="20" t="s">
        <v>80</v>
      </c>
      <c r="I6641" s="20">
        <v>50000113</v>
      </c>
      <c r="J6641" s="20" t="s">
        <v>79</v>
      </c>
      <c r="K6641" s="20" t="s">
        <v>110</v>
      </c>
      <c r="L6641" s="20" t="s">
        <v>110</v>
      </c>
      <c r="M6641" s="20" t="s">
        <v>110</v>
      </c>
    </row>
    <row r="6642" spans="2:13" x14ac:dyDescent="0.2">
      <c r="B6642" s="19">
        <v>43260</v>
      </c>
      <c r="C6642" s="18">
        <v>3.6688330301929799</v>
      </c>
      <c r="D6642" s="20" t="s">
        <v>41</v>
      </c>
      <c r="E6642" s="20" t="s">
        <v>40</v>
      </c>
      <c r="F6642" s="20">
        <v>1000000931</v>
      </c>
      <c r="G6642" s="20" t="s">
        <v>39</v>
      </c>
      <c r="H6642" s="20" t="s">
        <v>80</v>
      </c>
      <c r="I6642" s="20">
        <v>50000113</v>
      </c>
      <c r="J6642" s="20" t="s">
        <v>79</v>
      </c>
      <c r="K6642" s="20" t="s">
        <v>110</v>
      </c>
      <c r="L6642" s="20" t="s">
        <v>110</v>
      </c>
      <c r="M6642" s="20" t="s">
        <v>110</v>
      </c>
    </row>
    <row r="6643" spans="2:13" x14ac:dyDescent="0.2">
      <c r="B6643" s="19">
        <v>43261</v>
      </c>
      <c r="C6643" s="18">
        <v>3.7422096907968396</v>
      </c>
      <c r="D6643" s="20" t="s">
        <v>41</v>
      </c>
      <c r="E6643" s="20" t="s">
        <v>40</v>
      </c>
      <c r="F6643" s="20">
        <v>1000000931</v>
      </c>
      <c r="G6643" s="20" t="s">
        <v>39</v>
      </c>
      <c r="H6643" s="20" t="s">
        <v>80</v>
      </c>
      <c r="I6643" s="20">
        <v>50000113</v>
      </c>
      <c r="J6643" s="20" t="s">
        <v>79</v>
      </c>
      <c r="K6643" s="20" t="s">
        <v>110</v>
      </c>
      <c r="L6643" s="20" t="s">
        <v>110</v>
      </c>
      <c r="M6643" s="20" t="s">
        <v>110</v>
      </c>
    </row>
    <row r="6644" spans="2:13" x14ac:dyDescent="0.2">
      <c r="B6644" s="19">
        <v>43262</v>
      </c>
      <c r="C6644" s="18">
        <v>3.8170538846127768</v>
      </c>
      <c r="D6644" s="20" t="s">
        <v>41</v>
      </c>
      <c r="E6644" s="20" t="s">
        <v>40</v>
      </c>
      <c r="F6644" s="20">
        <v>1000000931</v>
      </c>
      <c r="G6644" s="20" t="s">
        <v>39</v>
      </c>
      <c r="H6644" s="20" t="s">
        <v>80</v>
      </c>
      <c r="I6644" s="20">
        <v>50000113</v>
      </c>
      <c r="J6644" s="20" t="s">
        <v>79</v>
      </c>
      <c r="K6644" s="20" t="s">
        <v>110</v>
      </c>
      <c r="L6644" s="20" t="s">
        <v>110</v>
      </c>
      <c r="M6644" s="20" t="s">
        <v>110</v>
      </c>
    </row>
    <row r="6645" spans="2:13" x14ac:dyDescent="0.2">
      <c r="B6645" s="19">
        <v>43263</v>
      </c>
      <c r="C6645" s="18">
        <v>3.8933949623050323</v>
      </c>
      <c r="D6645" s="20" t="s">
        <v>41</v>
      </c>
      <c r="E6645" s="20" t="s">
        <v>40</v>
      </c>
      <c r="F6645" s="20">
        <v>1000000931</v>
      </c>
      <c r="G6645" s="20" t="s">
        <v>39</v>
      </c>
      <c r="H6645" s="20" t="s">
        <v>80</v>
      </c>
      <c r="I6645" s="20">
        <v>50000113</v>
      </c>
      <c r="J6645" s="20" t="s">
        <v>79</v>
      </c>
      <c r="K6645" s="20" t="s">
        <v>110</v>
      </c>
      <c r="L6645" s="20" t="s">
        <v>110</v>
      </c>
      <c r="M6645" s="20" t="s">
        <v>110</v>
      </c>
    </row>
    <row r="6646" spans="2:13" x14ac:dyDescent="0.2">
      <c r="B6646" s="19">
        <v>43264</v>
      </c>
      <c r="C6646" s="18">
        <v>3.9712628615511329</v>
      </c>
      <c r="D6646" s="20" t="s">
        <v>41</v>
      </c>
      <c r="E6646" s="20" t="s">
        <v>40</v>
      </c>
      <c r="F6646" s="20">
        <v>1000000931</v>
      </c>
      <c r="G6646" s="20" t="s">
        <v>39</v>
      </c>
      <c r="H6646" s="20" t="s">
        <v>80</v>
      </c>
      <c r="I6646" s="20">
        <v>50000113</v>
      </c>
      <c r="J6646" s="20" t="s">
        <v>79</v>
      </c>
      <c r="K6646" s="20" t="s">
        <v>110</v>
      </c>
      <c r="L6646" s="20" t="s">
        <v>110</v>
      </c>
      <c r="M6646" s="20" t="s">
        <v>110</v>
      </c>
    </row>
    <row r="6647" spans="2:13" x14ac:dyDescent="0.2">
      <c r="B6647" s="19">
        <v>43265</v>
      </c>
      <c r="C6647" s="18">
        <v>4.0506881187821557</v>
      </c>
      <c r="D6647" s="20" t="s">
        <v>41</v>
      </c>
      <c r="E6647" s="20" t="s">
        <v>40</v>
      </c>
      <c r="F6647" s="20">
        <v>1000000931</v>
      </c>
      <c r="G6647" s="20" t="s">
        <v>39</v>
      </c>
      <c r="H6647" s="20" t="s">
        <v>80</v>
      </c>
      <c r="I6647" s="20">
        <v>50000113</v>
      </c>
      <c r="J6647" s="20" t="s">
        <v>79</v>
      </c>
      <c r="K6647" s="20" t="s">
        <v>110</v>
      </c>
      <c r="L6647" s="20" t="s">
        <v>110</v>
      </c>
      <c r="M6647" s="20" t="s">
        <v>110</v>
      </c>
    </row>
    <row r="6648" spans="2:13" x14ac:dyDescent="0.2">
      <c r="B6648" s="19">
        <v>43266</v>
      </c>
      <c r="C6648" s="18">
        <v>4.1317018811577988</v>
      </c>
      <c r="D6648" s="20" t="s">
        <v>41</v>
      </c>
      <c r="E6648" s="20" t="s">
        <v>40</v>
      </c>
      <c r="F6648" s="20">
        <v>1000000931</v>
      </c>
      <c r="G6648" s="20" t="s">
        <v>39</v>
      </c>
      <c r="H6648" s="20" t="s">
        <v>80</v>
      </c>
      <c r="I6648" s="20">
        <v>50000113</v>
      </c>
      <c r="J6648" s="20" t="s">
        <v>79</v>
      </c>
      <c r="K6648" s="20" t="s">
        <v>110</v>
      </c>
      <c r="L6648" s="20" t="s">
        <v>110</v>
      </c>
      <c r="M6648" s="20" t="s">
        <v>110</v>
      </c>
    </row>
    <row r="6649" spans="2:13" x14ac:dyDescent="0.2">
      <c r="B6649" s="19">
        <v>43267</v>
      </c>
      <c r="C6649" s="18">
        <v>3.3903359187809547</v>
      </c>
      <c r="D6649" s="20" t="s">
        <v>41</v>
      </c>
      <c r="E6649" s="20" t="s">
        <v>40</v>
      </c>
      <c r="F6649" s="20">
        <v>1000000931</v>
      </c>
      <c r="G6649" s="20" t="s">
        <v>39</v>
      </c>
      <c r="H6649" s="20" t="s">
        <v>80</v>
      </c>
      <c r="I6649" s="20">
        <v>50000113</v>
      </c>
      <c r="J6649" s="20" t="s">
        <v>79</v>
      </c>
      <c r="K6649" s="20" t="s">
        <v>110</v>
      </c>
      <c r="L6649" s="20" t="s">
        <v>110</v>
      </c>
      <c r="M6649" s="20" t="s">
        <v>110</v>
      </c>
    </row>
    <row r="6650" spans="2:13" x14ac:dyDescent="0.2">
      <c r="B6650" s="19">
        <v>43268</v>
      </c>
      <c r="C6650" s="18">
        <v>3.4581426371565738</v>
      </c>
      <c r="D6650" s="20" t="s">
        <v>41</v>
      </c>
      <c r="E6650" s="20" t="s">
        <v>40</v>
      </c>
      <c r="F6650" s="20">
        <v>1000000931</v>
      </c>
      <c r="G6650" s="20" t="s">
        <v>39</v>
      </c>
      <c r="H6650" s="20" t="s">
        <v>80</v>
      </c>
      <c r="I6650" s="20">
        <v>50000113</v>
      </c>
      <c r="J6650" s="20" t="s">
        <v>79</v>
      </c>
      <c r="K6650" s="20" t="s">
        <v>110</v>
      </c>
      <c r="L6650" s="20" t="s">
        <v>110</v>
      </c>
      <c r="M6650" s="20" t="s">
        <v>110</v>
      </c>
    </row>
    <row r="6651" spans="2:13" x14ac:dyDescent="0.2">
      <c r="B6651" s="19">
        <v>43269</v>
      </c>
      <c r="C6651" s="18">
        <v>3.5273054898997054</v>
      </c>
      <c r="D6651" s="20" t="s">
        <v>41</v>
      </c>
      <c r="E6651" s="20" t="s">
        <v>40</v>
      </c>
      <c r="F6651" s="20">
        <v>1000000931</v>
      </c>
      <c r="G6651" s="20" t="s">
        <v>39</v>
      </c>
      <c r="H6651" s="20" t="s">
        <v>80</v>
      </c>
      <c r="I6651" s="20">
        <v>50000113</v>
      </c>
      <c r="J6651" s="20" t="s">
        <v>79</v>
      </c>
      <c r="K6651" s="20" t="s">
        <v>110</v>
      </c>
      <c r="L6651" s="20" t="s">
        <v>110</v>
      </c>
      <c r="M6651" s="20" t="s">
        <v>110</v>
      </c>
    </row>
    <row r="6652" spans="2:13" x14ac:dyDescent="0.2">
      <c r="B6652" s="19">
        <v>43270</v>
      </c>
      <c r="C6652" s="18">
        <v>3.5978515996976994</v>
      </c>
      <c r="D6652" s="20" t="s">
        <v>41</v>
      </c>
      <c r="E6652" s="20" t="s">
        <v>40</v>
      </c>
      <c r="F6652" s="20">
        <v>1000000931</v>
      </c>
      <c r="G6652" s="20" t="s">
        <v>39</v>
      </c>
      <c r="H6652" s="20" t="s">
        <v>80</v>
      </c>
      <c r="I6652" s="20">
        <v>50000113</v>
      </c>
      <c r="J6652" s="20" t="s">
        <v>79</v>
      </c>
      <c r="K6652" s="20" t="s">
        <v>110</v>
      </c>
      <c r="L6652" s="20" t="s">
        <v>110</v>
      </c>
      <c r="M6652" s="20" t="s">
        <v>110</v>
      </c>
    </row>
    <row r="6653" spans="2:13" x14ac:dyDescent="0.2">
      <c r="B6653" s="19">
        <v>43271</v>
      </c>
      <c r="C6653" s="18">
        <v>3.6698086316916534</v>
      </c>
      <c r="D6653" s="20" t="s">
        <v>41</v>
      </c>
      <c r="E6653" s="20" t="s">
        <v>40</v>
      </c>
      <c r="F6653" s="20">
        <v>1000000931</v>
      </c>
      <c r="G6653" s="20" t="s">
        <v>39</v>
      </c>
      <c r="H6653" s="20" t="s">
        <v>80</v>
      </c>
      <c r="I6653" s="20">
        <v>50000113</v>
      </c>
      <c r="J6653" s="20" t="s">
        <v>79</v>
      </c>
      <c r="K6653" s="20" t="s">
        <v>110</v>
      </c>
      <c r="L6653" s="20" t="s">
        <v>110</v>
      </c>
      <c r="M6653" s="20" t="s">
        <v>110</v>
      </c>
    </row>
    <row r="6654" spans="2:13" x14ac:dyDescent="0.2">
      <c r="B6654" s="19">
        <v>43272</v>
      </c>
      <c r="C6654" s="18">
        <v>3.7432048043254866</v>
      </c>
      <c r="D6654" s="20" t="s">
        <v>41</v>
      </c>
      <c r="E6654" s="20" t="s">
        <v>40</v>
      </c>
      <c r="F6654" s="20">
        <v>1000000931</v>
      </c>
      <c r="G6654" s="20" t="s">
        <v>39</v>
      </c>
      <c r="H6654" s="20" t="s">
        <v>80</v>
      </c>
      <c r="I6654" s="20">
        <v>50000113</v>
      </c>
      <c r="J6654" s="20" t="s">
        <v>79</v>
      </c>
      <c r="K6654" s="20" t="s">
        <v>110</v>
      </c>
      <c r="L6654" s="20" t="s">
        <v>110</v>
      </c>
      <c r="M6654" s="20" t="s">
        <v>110</v>
      </c>
    </row>
    <row r="6655" spans="2:13" x14ac:dyDescent="0.2">
      <c r="B6655" s="19">
        <v>43273</v>
      </c>
      <c r="C6655" s="18">
        <v>3.8180689004119959</v>
      </c>
      <c r="D6655" s="20" t="s">
        <v>41</v>
      </c>
      <c r="E6655" s="20" t="s">
        <v>40</v>
      </c>
      <c r="F6655" s="20">
        <v>1000000931</v>
      </c>
      <c r="G6655" s="20" t="s">
        <v>39</v>
      </c>
      <c r="H6655" s="20" t="s">
        <v>80</v>
      </c>
      <c r="I6655" s="20">
        <v>50000113</v>
      </c>
      <c r="J6655" s="20" t="s">
        <v>79</v>
      </c>
      <c r="K6655" s="20" t="s">
        <v>110</v>
      </c>
      <c r="L6655" s="20" t="s">
        <v>110</v>
      </c>
      <c r="M6655" s="20" t="s">
        <v>110</v>
      </c>
    </row>
    <row r="6656" spans="2:13" x14ac:dyDescent="0.2">
      <c r="B6656" s="19">
        <v>43274</v>
      </c>
      <c r="C6656" s="18">
        <v>3.7164302784202361</v>
      </c>
      <c r="D6656" s="20" t="s">
        <v>41</v>
      </c>
      <c r="E6656" s="20" t="s">
        <v>40</v>
      </c>
      <c r="F6656" s="20">
        <v>1000000931</v>
      </c>
      <c r="G6656" s="20" t="s">
        <v>39</v>
      </c>
      <c r="H6656" s="20" t="s">
        <v>80</v>
      </c>
      <c r="I6656" s="20">
        <v>50000113</v>
      </c>
      <c r="J6656" s="20" t="s">
        <v>79</v>
      </c>
      <c r="K6656" s="20" t="s">
        <v>110</v>
      </c>
      <c r="L6656" s="20" t="s">
        <v>110</v>
      </c>
      <c r="M6656" s="20" t="s">
        <v>110</v>
      </c>
    </row>
    <row r="6657" spans="2:13" x14ac:dyDescent="0.2">
      <c r="B6657" s="19">
        <v>43275</v>
      </c>
      <c r="C6657" s="18">
        <v>3.7907588839886408</v>
      </c>
      <c r="D6657" s="20" t="s">
        <v>41</v>
      </c>
      <c r="E6657" s="20" t="s">
        <v>40</v>
      </c>
      <c r="F6657" s="20">
        <v>1000000931</v>
      </c>
      <c r="G6657" s="20" t="s">
        <v>39</v>
      </c>
      <c r="H6657" s="20" t="s">
        <v>80</v>
      </c>
      <c r="I6657" s="20">
        <v>50000113</v>
      </c>
      <c r="J6657" s="20" t="s">
        <v>79</v>
      </c>
      <c r="K6657" s="20" t="s">
        <v>110</v>
      </c>
      <c r="L6657" s="20" t="s">
        <v>110</v>
      </c>
      <c r="M6657" s="20" t="s">
        <v>110</v>
      </c>
    </row>
    <row r="6658" spans="2:13" x14ac:dyDescent="0.2">
      <c r="B6658" s="19">
        <v>43276</v>
      </c>
      <c r="C6658" s="18">
        <v>3.8665740616684139</v>
      </c>
      <c r="D6658" s="20" t="s">
        <v>41</v>
      </c>
      <c r="E6658" s="20" t="s">
        <v>40</v>
      </c>
      <c r="F6658" s="20">
        <v>1000000931</v>
      </c>
      <c r="G6658" s="20" t="s">
        <v>39</v>
      </c>
      <c r="H6658" s="20" t="s">
        <v>80</v>
      </c>
      <c r="I6658" s="20">
        <v>50000113</v>
      </c>
      <c r="J6658" s="20" t="s">
        <v>79</v>
      </c>
      <c r="K6658" s="20" t="s">
        <v>110</v>
      </c>
      <c r="L6658" s="20" t="s">
        <v>110</v>
      </c>
      <c r="M6658" s="20" t="s">
        <v>110</v>
      </c>
    </row>
    <row r="6659" spans="2:13" x14ac:dyDescent="0.2">
      <c r="B6659" s="19">
        <v>43277</v>
      </c>
      <c r="C6659" s="18">
        <v>3.9439055429017822</v>
      </c>
      <c r="D6659" s="20" t="s">
        <v>41</v>
      </c>
      <c r="E6659" s="20" t="s">
        <v>40</v>
      </c>
      <c r="F6659" s="20">
        <v>1000000931</v>
      </c>
      <c r="G6659" s="20" t="s">
        <v>39</v>
      </c>
      <c r="H6659" s="20" t="s">
        <v>80</v>
      </c>
      <c r="I6659" s="20">
        <v>50000113</v>
      </c>
      <c r="J6659" s="20" t="s">
        <v>79</v>
      </c>
      <c r="K6659" s="20" t="s">
        <v>110</v>
      </c>
      <c r="L6659" s="20" t="s">
        <v>110</v>
      </c>
      <c r="M6659" s="20" t="s">
        <v>110</v>
      </c>
    </row>
    <row r="6660" spans="2:13" x14ac:dyDescent="0.2">
      <c r="B6660" s="19">
        <v>43278</v>
      </c>
      <c r="C6660" s="18">
        <v>4.0227836537598174</v>
      </c>
      <c r="D6660" s="20" t="s">
        <v>41</v>
      </c>
      <c r="E6660" s="20" t="s">
        <v>40</v>
      </c>
      <c r="F6660" s="20">
        <v>1000000931</v>
      </c>
      <c r="G6660" s="20" t="s">
        <v>39</v>
      </c>
      <c r="H6660" s="20" t="s">
        <v>80</v>
      </c>
      <c r="I6660" s="20">
        <v>50000113</v>
      </c>
      <c r="J6660" s="20" t="s">
        <v>79</v>
      </c>
      <c r="K6660" s="20" t="s">
        <v>110</v>
      </c>
      <c r="L6660" s="20" t="s">
        <v>110</v>
      </c>
      <c r="M6660" s="20" t="s">
        <v>110</v>
      </c>
    </row>
    <row r="6661" spans="2:13" x14ac:dyDescent="0.2">
      <c r="B6661" s="19">
        <v>43279</v>
      </c>
      <c r="C6661" s="18">
        <v>4.1032393268350145</v>
      </c>
      <c r="D6661" s="20" t="s">
        <v>41</v>
      </c>
      <c r="E6661" s="20" t="s">
        <v>40</v>
      </c>
      <c r="F6661" s="20">
        <v>1000000931</v>
      </c>
      <c r="G6661" s="20" t="s">
        <v>39</v>
      </c>
      <c r="H6661" s="20" t="s">
        <v>80</v>
      </c>
      <c r="I6661" s="20">
        <v>50000113</v>
      </c>
      <c r="J6661" s="20" t="s">
        <v>79</v>
      </c>
      <c r="K6661" s="20" t="s">
        <v>110</v>
      </c>
      <c r="L6661" s="20" t="s">
        <v>110</v>
      </c>
      <c r="M6661" s="20" t="s">
        <v>110</v>
      </c>
    </row>
    <row r="6662" spans="2:13" x14ac:dyDescent="0.2">
      <c r="B6662" s="19">
        <v>43280</v>
      </c>
      <c r="C6662" s="18">
        <v>3.6533041133717155</v>
      </c>
      <c r="D6662" s="20" t="s">
        <v>41</v>
      </c>
      <c r="E6662" s="20" t="s">
        <v>40</v>
      </c>
      <c r="F6662" s="20">
        <v>1000000931</v>
      </c>
      <c r="G6662" s="20" t="s">
        <v>39</v>
      </c>
      <c r="H6662" s="20" t="s">
        <v>80</v>
      </c>
      <c r="I6662" s="20">
        <v>50000113</v>
      </c>
      <c r="J6662" s="20" t="s">
        <v>79</v>
      </c>
      <c r="K6662" s="20" t="s">
        <v>110</v>
      </c>
      <c r="L6662" s="20" t="s">
        <v>110</v>
      </c>
      <c r="M6662" s="20" t="s">
        <v>110</v>
      </c>
    </row>
    <row r="6663" spans="2:13" x14ac:dyDescent="0.2">
      <c r="B6663" s="19">
        <v>43281</v>
      </c>
      <c r="C6663" s="18">
        <v>3.2563701956391498</v>
      </c>
      <c r="D6663" s="20" t="s">
        <v>41</v>
      </c>
      <c r="E6663" s="20" t="s">
        <v>40</v>
      </c>
      <c r="F6663" s="20">
        <v>1000000931</v>
      </c>
      <c r="G6663" s="20" t="s">
        <v>39</v>
      </c>
      <c r="H6663" s="20" t="s">
        <v>80</v>
      </c>
      <c r="I6663" s="20">
        <v>50000113</v>
      </c>
      <c r="J6663" s="20" t="s">
        <v>79</v>
      </c>
      <c r="K6663" s="20" t="s">
        <v>110</v>
      </c>
      <c r="L6663" s="20" t="s">
        <v>110</v>
      </c>
      <c r="M6663" s="20" t="s">
        <v>110</v>
      </c>
    </row>
    <row r="6664" spans="2:13" x14ac:dyDescent="0.2">
      <c r="B6664" s="19">
        <v>43282</v>
      </c>
      <c r="C6664" s="18">
        <v>3.3214975995519329</v>
      </c>
      <c r="D6664" s="20" t="s">
        <v>41</v>
      </c>
      <c r="E6664" s="20" t="s">
        <v>40</v>
      </c>
      <c r="F6664" s="20">
        <v>1000000931</v>
      </c>
      <c r="G6664" s="20" t="s">
        <v>39</v>
      </c>
      <c r="H6664" s="20" t="s">
        <v>80</v>
      </c>
      <c r="I6664" s="20">
        <v>50000113</v>
      </c>
      <c r="J6664" s="20" t="s">
        <v>79</v>
      </c>
      <c r="K6664" s="20" t="s">
        <v>110</v>
      </c>
      <c r="L6664" s="20" t="s">
        <v>110</v>
      </c>
      <c r="M6664" s="20" t="s">
        <v>110</v>
      </c>
    </row>
    <row r="6665" spans="2:13" x14ac:dyDescent="0.2">
      <c r="B6665" s="19">
        <v>43283</v>
      </c>
      <c r="C6665" s="18">
        <v>3.3879275515429721</v>
      </c>
      <c r="D6665" s="20" t="s">
        <v>41</v>
      </c>
      <c r="E6665" s="20" t="s">
        <v>40</v>
      </c>
      <c r="F6665" s="20">
        <v>1000000931</v>
      </c>
      <c r="G6665" s="20" t="s">
        <v>39</v>
      </c>
      <c r="H6665" s="20" t="s">
        <v>80</v>
      </c>
      <c r="I6665" s="20">
        <v>50000113</v>
      </c>
      <c r="J6665" s="20" t="s">
        <v>79</v>
      </c>
      <c r="K6665" s="20" t="s">
        <v>110</v>
      </c>
      <c r="L6665" s="20" t="s">
        <v>110</v>
      </c>
      <c r="M6665" s="20" t="s">
        <v>110</v>
      </c>
    </row>
    <row r="6666" spans="2:13" x14ac:dyDescent="0.2">
      <c r="B6666" s="19">
        <v>43284</v>
      </c>
      <c r="C6666" s="18">
        <v>3.4556861025738312</v>
      </c>
      <c r="D6666" s="20" t="s">
        <v>41</v>
      </c>
      <c r="E6666" s="20" t="s">
        <v>40</v>
      </c>
      <c r="F6666" s="20">
        <v>1000000931</v>
      </c>
      <c r="G6666" s="20" t="s">
        <v>39</v>
      </c>
      <c r="H6666" s="20" t="s">
        <v>80</v>
      </c>
      <c r="I6666" s="20">
        <v>50000113</v>
      </c>
      <c r="J6666" s="20" t="s">
        <v>79</v>
      </c>
      <c r="K6666" s="20" t="s">
        <v>110</v>
      </c>
      <c r="L6666" s="20" t="s">
        <v>110</v>
      </c>
      <c r="M6666" s="20" t="s">
        <v>110</v>
      </c>
    </row>
    <row r="6667" spans="2:13" x14ac:dyDescent="0.2">
      <c r="B6667" s="19">
        <v>43285</v>
      </c>
      <c r="C6667" s="18">
        <v>3.5247998246253074</v>
      </c>
      <c r="D6667" s="20" t="s">
        <v>41</v>
      </c>
      <c r="E6667" s="20" t="s">
        <v>40</v>
      </c>
      <c r="F6667" s="20">
        <v>1000000931</v>
      </c>
      <c r="G6667" s="20" t="s">
        <v>39</v>
      </c>
      <c r="H6667" s="20" t="s">
        <v>80</v>
      </c>
      <c r="I6667" s="20">
        <v>50000113</v>
      </c>
      <c r="J6667" s="20" t="s">
        <v>79</v>
      </c>
      <c r="K6667" s="20" t="s">
        <v>110</v>
      </c>
      <c r="L6667" s="20" t="s">
        <v>110</v>
      </c>
      <c r="M6667" s="20" t="s">
        <v>110</v>
      </c>
    </row>
    <row r="6668" spans="2:13" x14ac:dyDescent="0.2">
      <c r="B6668" s="19">
        <v>43286</v>
      </c>
      <c r="C6668" s="18">
        <v>3.5952958211178139</v>
      </c>
      <c r="D6668" s="20" t="s">
        <v>41</v>
      </c>
      <c r="E6668" s="20" t="s">
        <v>40</v>
      </c>
      <c r="F6668" s="20">
        <v>1000000931</v>
      </c>
      <c r="G6668" s="20" t="s">
        <v>39</v>
      </c>
      <c r="H6668" s="20" t="s">
        <v>80</v>
      </c>
      <c r="I6668" s="20">
        <v>50000113</v>
      </c>
      <c r="J6668" s="20" t="s">
        <v>79</v>
      </c>
      <c r="K6668" s="20" t="s">
        <v>110</v>
      </c>
      <c r="L6668" s="20" t="s">
        <v>110</v>
      </c>
      <c r="M6668" s="20" t="s">
        <v>110</v>
      </c>
    </row>
    <row r="6669" spans="2:13" x14ac:dyDescent="0.2">
      <c r="B6669" s="19">
        <v>43287</v>
      </c>
      <c r="C6669" s="18">
        <v>3.6672017375401702</v>
      </c>
      <c r="D6669" s="20" t="s">
        <v>41</v>
      </c>
      <c r="E6669" s="20" t="s">
        <v>40</v>
      </c>
      <c r="F6669" s="20">
        <v>1000000931</v>
      </c>
      <c r="G6669" s="20" t="s">
        <v>39</v>
      </c>
      <c r="H6669" s="20" t="s">
        <v>80</v>
      </c>
      <c r="I6669" s="20">
        <v>50000113</v>
      </c>
      <c r="J6669" s="20" t="s">
        <v>79</v>
      </c>
      <c r="K6669" s="20" t="s">
        <v>110</v>
      </c>
      <c r="L6669" s="20" t="s">
        <v>110</v>
      </c>
      <c r="M6669" s="20" t="s">
        <v>110</v>
      </c>
    </row>
    <row r="6670" spans="2:13" x14ac:dyDescent="0.2">
      <c r="B6670" s="19">
        <v>43288</v>
      </c>
      <c r="C6670" s="18">
        <v>3.7405457722909738</v>
      </c>
      <c r="D6670" s="20" t="s">
        <v>41</v>
      </c>
      <c r="E6670" s="20" t="s">
        <v>40</v>
      </c>
      <c r="F6670" s="20">
        <v>1000000931</v>
      </c>
      <c r="G6670" s="20" t="s">
        <v>39</v>
      </c>
      <c r="H6670" s="20" t="s">
        <v>80</v>
      </c>
      <c r="I6670" s="20">
        <v>50000113</v>
      </c>
      <c r="J6670" s="20" t="s">
        <v>79</v>
      </c>
      <c r="K6670" s="20" t="s">
        <v>110</v>
      </c>
      <c r="L6670" s="20" t="s">
        <v>110</v>
      </c>
      <c r="M6670" s="20" t="s">
        <v>110</v>
      </c>
    </row>
    <row r="6671" spans="2:13" x14ac:dyDescent="0.2">
      <c r="B6671" s="19">
        <v>43289</v>
      </c>
      <c r="C6671" s="18">
        <v>3.6793566877367931</v>
      </c>
      <c r="D6671" s="20" t="s">
        <v>41</v>
      </c>
      <c r="E6671" s="20" t="s">
        <v>40</v>
      </c>
      <c r="F6671" s="20">
        <v>1000000931</v>
      </c>
      <c r="G6671" s="20" t="s">
        <v>39</v>
      </c>
      <c r="H6671" s="20" t="s">
        <v>80</v>
      </c>
      <c r="I6671" s="20">
        <v>50000113</v>
      </c>
      <c r="J6671" s="20" t="s">
        <v>79</v>
      </c>
      <c r="K6671" s="20" t="s">
        <v>110</v>
      </c>
      <c r="L6671" s="20" t="s">
        <v>110</v>
      </c>
      <c r="M6671" s="20" t="s">
        <v>110</v>
      </c>
    </row>
    <row r="6672" spans="2:13" x14ac:dyDescent="0.2">
      <c r="B6672" s="19">
        <v>43290</v>
      </c>
      <c r="C6672" s="18">
        <v>3.7529438214915292</v>
      </c>
      <c r="D6672" s="20" t="s">
        <v>41</v>
      </c>
      <c r="E6672" s="20" t="s">
        <v>40</v>
      </c>
      <c r="F6672" s="20">
        <v>1000000931</v>
      </c>
      <c r="G6672" s="20" t="s">
        <v>39</v>
      </c>
      <c r="H6672" s="20" t="s">
        <v>80</v>
      </c>
      <c r="I6672" s="20">
        <v>50000113</v>
      </c>
      <c r="J6672" s="20" t="s">
        <v>79</v>
      </c>
      <c r="K6672" s="20" t="s">
        <v>110</v>
      </c>
      <c r="L6672" s="20" t="s">
        <v>110</v>
      </c>
      <c r="M6672" s="20" t="s">
        <v>110</v>
      </c>
    </row>
    <row r="6673" spans="2:13" x14ac:dyDescent="0.2">
      <c r="B6673" s="19">
        <v>43291</v>
      </c>
      <c r="C6673" s="18">
        <v>3.8280026979213595</v>
      </c>
      <c r="D6673" s="20" t="s">
        <v>41</v>
      </c>
      <c r="E6673" s="20" t="s">
        <v>40</v>
      </c>
      <c r="F6673" s="20">
        <v>1000000931</v>
      </c>
      <c r="G6673" s="20" t="s">
        <v>39</v>
      </c>
      <c r="H6673" s="20" t="s">
        <v>80</v>
      </c>
      <c r="I6673" s="20">
        <v>50000113</v>
      </c>
      <c r="J6673" s="20" t="s">
        <v>79</v>
      </c>
      <c r="K6673" s="20" t="s">
        <v>110</v>
      </c>
      <c r="L6673" s="20" t="s">
        <v>110</v>
      </c>
      <c r="M6673" s="20" t="s">
        <v>110</v>
      </c>
    </row>
    <row r="6674" spans="2:13" x14ac:dyDescent="0.2">
      <c r="B6674" s="19">
        <v>43292</v>
      </c>
      <c r="C6674" s="18">
        <v>3.9045627518797867</v>
      </c>
      <c r="D6674" s="20" t="s">
        <v>41</v>
      </c>
      <c r="E6674" s="20" t="s">
        <v>40</v>
      </c>
      <c r="F6674" s="20">
        <v>1000000931</v>
      </c>
      <c r="G6674" s="20" t="s">
        <v>39</v>
      </c>
      <c r="H6674" s="20" t="s">
        <v>80</v>
      </c>
      <c r="I6674" s="20">
        <v>50000113</v>
      </c>
      <c r="J6674" s="20" t="s">
        <v>79</v>
      </c>
      <c r="K6674" s="20" t="s">
        <v>110</v>
      </c>
      <c r="L6674" s="20" t="s">
        <v>110</v>
      </c>
      <c r="M6674" s="20" t="s">
        <v>110</v>
      </c>
    </row>
    <row r="6675" spans="2:13" x14ac:dyDescent="0.2">
      <c r="B6675" s="19">
        <v>43293</v>
      </c>
      <c r="C6675" s="18">
        <v>3.4386540069173814</v>
      </c>
      <c r="D6675" s="20" t="s">
        <v>41</v>
      </c>
      <c r="E6675" s="20" t="s">
        <v>40</v>
      </c>
      <c r="F6675" s="20">
        <v>1000000931</v>
      </c>
      <c r="G6675" s="20" t="s">
        <v>39</v>
      </c>
      <c r="H6675" s="20" t="s">
        <v>80</v>
      </c>
      <c r="I6675" s="20">
        <v>50000113</v>
      </c>
      <c r="J6675" s="20" t="s">
        <v>79</v>
      </c>
      <c r="K6675" s="20" t="s">
        <v>110</v>
      </c>
      <c r="L6675" s="20" t="s">
        <v>110</v>
      </c>
      <c r="M6675" s="20" t="s">
        <v>110</v>
      </c>
    </row>
    <row r="6676" spans="2:13" x14ac:dyDescent="0.2">
      <c r="B6676" s="19">
        <v>43294</v>
      </c>
      <c r="C6676" s="18">
        <v>3.5074270870557291</v>
      </c>
      <c r="D6676" s="20" t="s">
        <v>41</v>
      </c>
      <c r="E6676" s="20" t="s">
        <v>40</v>
      </c>
      <c r="F6676" s="20">
        <v>1000000931</v>
      </c>
      <c r="G6676" s="20" t="s">
        <v>39</v>
      </c>
      <c r="H6676" s="20" t="s">
        <v>80</v>
      </c>
      <c r="I6676" s="20">
        <v>50000113</v>
      </c>
      <c r="J6676" s="20" t="s">
        <v>79</v>
      </c>
      <c r="K6676" s="20" t="s">
        <v>110</v>
      </c>
      <c r="L6676" s="20" t="s">
        <v>110</v>
      </c>
      <c r="M6676" s="20" t="s">
        <v>110</v>
      </c>
    </row>
    <row r="6677" spans="2:13" x14ac:dyDescent="0.2">
      <c r="B6677" s="19">
        <v>43295</v>
      </c>
      <c r="C6677" s="18">
        <v>3.5775756287968439</v>
      </c>
      <c r="D6677" s="20" t="s">
        <v>41</v>
      </c>
      <c r="E6677" s="20" t="s">
        <v>40</v>
      </c>
      <c r="F6677" s="20">
        <v>1000000931</v>
      </c>
      <c r="G6677" s="20" t="s">
        <v>39</v>
      </c>
      <c r="H6677" s="20" t="s">
        <v>80</v>
      </c>
      <c r="I6677" s="20">
        <v>50000113</v>
      </c>
      <c r="J6677" s="20" t="s">
        <v>79</v>
      </c>
      <c r="K6677" s="20" t="s">
        <v>110</v>
      </c>
      <c r="L6677" s="20" t="s">
        <v>110</v>
      </c>
      <c r="M6677" s="20" t="s">
        <v>110</v>
      </c>
    </row>
    <row r="6678" spans="2:13" x14ac:dyDescent="0.2">
      <c r="B6678" s="19">
        <v>43296</v>
      </c>
      <c r="C6678" s="18">
        <v>3.6491271413727806</v>
      </c>
      <c r="D6678" s="20" t="s">
        <v>41</v>
      </c>
      <c r="E6678" s="20" t="s">
        <v>40</v>
      </c>
      <c r="F6678" s="20">
        <v>1000000931</v>
      </c>
      <c r="G6678" s="20" t="s">
        <v>39</v>
      </c>
      <c r="H6678" s="20" t="s">
        <v>80</v>
      </c>
      <c r="I6678" s="20">
        <v>50000113</v>
      </c>
      <c r="J6678" s="20" t="s">
        <v>79</v>
      </c>
      <c r="K6678" s="20" t="s">
        <v>110</v>
      </c>
      <c r="L6678" s="20" t="s">
        <v>110</v>
      </c>
      <c r="M6678" s="20" t="s">
        <v>110</v>
      </c>
    </row>
    <row r="6679" spans="2:13" x14ac:dyDescent="0.2">
      <c r="B6679" s="19">
        <v>43297</v>
      </c>
      <c r="C6679" s="18">
        <v>3.4781096842002364</v>
      </c>
      <c r="D6679" s="20" t="s">
        <v>41</v>
      </c>
      <c r="E6679" s="20" t="s">
        <v>40</v>
      </c>
      <c r="F6679" s="20">
        <v>1000000931</v>
      </c>
      <c r="G6679" s="20" t="s">
        <v>39</v>
      </c>
      <c r="H6679" s="20" t="s">
        <v>80</v>
      </c>
      <c r="I6679" s="20">
        <v>50000113</v>
      </c>
      <c r="J6679" s="20" t="s">
        <v>79</v>
      </c>
      <c r="K6679" s="20" t="s">
        <v>110</v>
      </c>
      <c r="L6679" s="20" t="s">
        <v>110</v>
      </c>
      <c r="M6679" s="20" t="s">
        <v>110</v>
      </c>
    </row>
    <row r="6680" spans="2:13" x14ac:dyDescent="0.2">
      <c r="B6680" s="19">
        <v>43298</v>
      </c>
      <c r="C6680" s="18">
        <v>3.5476718778842411</v>
      </c>
      <c r="D6680" s="20" t="s">
        <v>41</v>
      </c>
      <c r="E6680" s="20" t="s">
        <v>40</v>
      </c>
      <c r="F6680" s="20">
        <v>1000000931</v>
      </c>
      <c r="G6680" s="20" t="s">
        <v>39</v>
      </c>
      <c r="H6680" s="20" t="s">
        <v>80</v>
      </c>
      <c r="I6680" s="20">
        <v>50000113</v>
      </c>
      <c r="J6680" s="20" t="s">
        <v>79</v>
      </c>
      <c r="K6680" s="20" t="s">
        <v>110</v>
      </c>
      <c r="L6680" s="20" t="s">
        <v>110</v>
      </c>
      <c r="M6680" s="20" t="s">
        <v>110</v>
      </c>
    </row>
    <row r="6681" spans="2:13" x14ac:dyDescent="0.2">
      <c r="B6681" s="19">
        <v>43299</v>
      </c>
      <c r="C6681" s="18">
        <v>3.6186253154419261</v>
      </c>
      <c r="D6681" s="20" t="s">
        <v>41</v>
      </c>
      <c r="E6681" s="20" t="s">
        <v>40</v>
      </c>
      <c r="F6681" s="20">
        <v>1000000931</v>
      </c>
      <c r="G6681" s="20" t="s">
        <v>39</v>
      </c>
      <c r="H6681" s="20" t="s">
        <v>80</v>
      </c>
      <c r="I6681" s="20">
        <v>50000113</v>
      </c>
      <c r="J6681" s="20" t="s">
        <v>79</v>
      </c>
      <c r="K6681" s="20" t="s">
        <v>110</v>
      </c>
      <c r="L6681" s="20" t="s">
        <v>110</v>
      </c>
      <c r="M6681" s="20" t="s">
        <v>110</v>
      </c>
    </row>
    <row r="6682" spans="2:13" x14ac:dyDescent="0.2">
      <c r="B6682" s="19">
        <v>43300</v>
      </c>
      <c r="C6682" s="18">
        <v>3.6909978217507646</v>
      </c>
      <c r="D6682" s="20" t="s">
        <v>41</v>
      </c>
      <c r="E6682" s="20" t="s">
        <v>40</v>
      </c>
      <c r="F6682" s="20">
        <v>1000000931</v>
      </c>
      <c r="G6682" s="20" t="s">
        <v>39</v>
      </c>
      <c r="H6682" s="20" t="s">
        <v>80</v>
      </c>
      <c r="I6682" s="20">
        <v>50000113</v>
      </c>
      <c r="J6682" s="20" t="s">
        <v>79</v>
      </c>
      <c r="K6682" s="20" t="s">
        <v>110</v>
      </c>
      <c r="L6682" s="20" t="s">
        <v>110</v>
      </c>
      <c r="M6682" s="20" t="s">
        <v>110</v>
      </c>
    </row>
    <row r="6683" spans="2:13" x14ac:dyDescent="0.2">
      <c r="B6683" s="19">
        <v>43301</v>
      </c>
      <c r="C6683" s="18">
        <v>3.7648177781857801</v>
      </c>
      <c r="D6683" s="20" t="s">
        <v>41</v>
      </c>
      <c r="E6683" s="20" t="s">
        <v>40</v>
      </c>
      <c r="F6683" s="20">
        <v>1000000931</v>
      </c>
      <c r="G6683" s="20" t="s">
        <v>39</v>
      </c>
      <c r="H6683" s="20" t="s">
        <v>80</v>
      </c>
      <c r="I6683" s="20">
        <v>50000113</v>
      </c>
      <c r="J6683" s="20" t="s">
        <v>79</v>
      </c>
      <c r="K6683" s="20" t="s">
        <v>110</v>
      </c>
      <c r="L6683" s="20" t="s">
        <v>110</v>
      </c>
      <c r="M6683" s="20" t="s">
        <v>110</v>
      </c>
    </row>
    <row r="6684" spans="2:13" x14ac:dyDescent="0.2">
      <c r="B6684" s="19">
        <v>43252</v>
      </c>
      <c r="C6684" s="18">
        <v>1.8159999999999998</v>
      </c>
      <c r="D6684" s="20" t="s">
        <v>41</v>
      </c>
      <c r="E6684" s="20" t="s">
        <v>40</v>
      </c>
      <c r="F6684" s="20">
        <v>1000001014</v>
      </c>
      <c r="G6684" s="20" t="s">
        <v>42</v>
      </c>
      <c r="H6684" s="20" t="s">
        <v>80</v>
      </c>
      <c r="I6684" s="20">
        <v>50000113</v>
      </c>
      <c r="J6684" s="20" t="s">
        <v>79</v>
      </c>
      <c r="K6684" s="20" t="s">
        <v>110</v>
      </c>
      <c r="L6684" s="20" t="s">
        <v>110</v>
      </c>
      <c r="M6684" s="20" t="s">
        <v>110</v>
      </c>
    </row>
    <row r="6685" spans="2:13" x14ac:dyDescent="0.2">
      <c r="B6685" s="19">
        <v>43253</v>
      </c>
      <c r="C6685" s="18">
        <v>1.85232</v>
      </c>
      <c r="D6685" s="20" t="s">
        <v>41</v>
      </c>
      <c r="E6685" s="20" t="s">
        <v>40</v>
      </c>
      <c r="F6685" s="20">
        <v>1000001014</v>
      </c>
      <c r="G6685" s="20" t="s">
        <v>42</v>
      </c>
      <c r="H6685" s="20" t="s">
        <v>80</v>
      </c>
      <c r="I6685" s="20">
        <v>50000113</v>
      </c>
      <c r="J6685" s="20" t="s">
        <v>79</v>
      </c>
      <c r="K6685" s="20" t="s">
        <v>110</v>
      </c>
      <c r="L6685" s="20" t="s">
        <v>110</v>
      </c>
      <c r="M6685" s="20" t="s">
        <v>110</v>
      </c>
    </row>
    <row r="6686" spans="2:13" x14ac:dyDescent="0.2">
      <c r="B6686" s="19">
        <v>43254</v>
      </c>
      <c r="C6686" s="18">
        <v>1.8893664000000001</v>
      </c>
      <c r="D6686" s="20" t="s">
        <v>41</v>
      </c>
      <c r="E6686" s="20" t="s">
        <v>40</v>
      </c>
      <c r="F6686" s="20">
        <v>1000001014</v>
      </c>
      <c r="G6686" s="20" t="s">
        <v>42</v>
      </c>
      <c r="H6686" s="20" t="s">
        <v>80</v>
      </c>
      <c r="I6686" s="20">
        <v>50000113</v>
      </c>
      <c r="J6686" s="20" t="s">
        <v>79</v>
      </c>
      <c r="K6686" s="20" t="s">
        <v>110</v>
      </c>
      <c r="L6686" s="20" t="s">
        <v>110</v>
      </c>
      <c r="M6686" s="20" t="s">
        <v>110</v>
      </c>
    </row>
    <row r="6687" spans="2:13" x14ac:dyDescent="0.2">
      <c r="B6687" s="19">
        <v>43255</v>
      </c>
      <c r="C6687" s="18">
        <v>1.9271537280000002</v>
      </c>
      <c r="D6687" s="20" t="s">
        <v>41</v>
      </c>
      <c r="E6687" s="20" t="s">
        <v>40</v>
      </c>
      <c r="F6687" s="20">
        <v>1000001014</v>
      </c>
      <c r="G6687" s="20" t="s">
        <v>42</v>
      </c>
      <c r="H6687" s="20" t="s">
        <v>80</v>
      </c>
      <c r="I6687" s="20">
        <v>50000113</v>
      </c>
      <c r="J6687" s="20" t="s">
        <v>79</v>
      </c>
      <c r="K6687" s="20" t="s">
        <v>110</v>
      </c>
      <c r="L6687" s="20" t="s">
        <v>110</v>
      </c>
      <c r="M6687" s="20" t="s">
        <v>110</v>
      </c>
    </row>
    <row r="6688" spans="2:13" x14ac:dyDescent="0.2">
      <c r="B6688" s="19">
        <v>43256</v>
      </c>
      <c r="C6688" s="18">
        <v>1.9656968025599999</v>
      </c>
      <c r="D6688" s="20" t="s">
        <v>41</v>
      </c>
      <c r="E6688" s="20" t="s">
        <v>40</v>
      </c>
      <c r="F6688" s="20">
        <v>1000001014</v>
      </c>
      <c r="G6688" s="20" t="s">
        <v>42</v>
      </c>
      <c r="H6688" s="20" t="s">
        <v>80</v>
      </c>
      <c r="I6688" s="20">
        <v>50000113</v>
      </c>
      <c r="J6688" s="20" t="s">
        <v>79</v>
      </c>
      <c r="K6688" s="20" t="s">
        <v>110</v>
      </c>
      <c r="L6688" s="20" t="s">
        <v>110</v>
      </c>
      <c r="M6688" s="20" t="s">
        <v>110</v>
      </c>
    </row>
    <row r="6689" spans="2:13" x14ac:dyDescent="0.2">
      <c r="B6689" s="19">
        <v>43257</v>
      </c>
      <c r="C6689" s="18">
        <v>2.0050107386112002</v>
      </c>
      <c r="D6689" s="20" t="s">
        <v>41</v>
      </c>
      <c r="E6689" s="20" t="s">
        <v>40</v>
      </c>
      <c r="F6689" s="20">
        <v>1000001014</v>
      </c>
      <c r="G6689" s="20" t="s">
        <v>42</v>
      </c>
      <c r="H6689" s="20" t="s">
        <v>80</v>
      </c>
      <c r="I6689" s="20">
        <v>50000113</v>
      </c>
      <c r="J6689" s="20" t="s">
        <v>79</v>
      </c>
      <c r="K6689" s="20" t="s">
        <v>110</v>
      </c>
      <c r="L6689" s="20" t="s">
        <v>110</v>
      </c>
      <c r="M6689" s="20" t="s">
        <v>110</v>
      </c>
    </row>
    <row r="6690" spans="2:13" x14ac:dyDescent="0.2">
      <c r="B6690" s="19">
        <v>43258</v>
      </c>
      <c r="C6690" s="18">
        <v>2.045110953383424</v>
      </c>
      <c r="D6690" s="20" t="s">
        <v>41</v>
      </c>
      <c r="E6690" s="20" t="s">
        <v>40</v>
      </c>
      <c r="F6690" s="20">
        <v>1000001014</v>
      </c>
      <c r="G6690" s="20" t="s">
        <v>42</v>
      </c>
      <c r="H6690" s="20" t="s">
        <v>80</v>
      </c>
      <c r="I6690" s="20">
        <v>50000113</v>
      </c>
      <c r="J6690" s="20" t="s">
        <v>79</v>
      </c>
      <c r="K6690" s="20" t="s">
        <v>110</v>
      </c>
      <c r="L6690" s="20" t="s">
        <v>110</v>
      </c>
      <c r="M6690" s="20" t="s">
        <v>110</v>
      </c>
    </row>
    <row r="6691" spans="2:13" x14ac:dyDescent="0.2">
      <c r="B6691" s="19">
        <v>43259</v>
      </c>
      <c r="C6691" s="18">
        <v>2.0860131724510929</v>
      </c>
      <c r="D6691" s="20" t="s">
        <v>41</v>
      </c>
      <c r="E6691" s="20" t="s">
        <v>40</v>
      </c>
      <c r="F6691" s="20">
        <v>1000001014</v>
      </c>
      <c r="G6691" s="20" t="s">
        <v>42</v>
      </c>
      <c r="H6691" s="20" t="s">
        <v>80</v>
      </c>
      <c r="I6691" s="20">
        <v>50000113</v>
      </c>
      <c r="J6691" s="20" t="s">
        <v>79</v>
      </c>
      <c r="K6691" s="20" t="s">
        <v>110</v>
      </c>
      <c r="L6691" s="20" t="s">
        <v>110</v>
      </c>
      <c r="M6691" s="20" t="s">
        <v>110</v>
      </c>
    </row>
    <row r="6692" spans="2:13" x14ac:dyDescent="0.2">
      <c r="B6692" s="19">
        <v>43260</v>
      </c>
      <c r="C6692" s="18">
        <v>2.1277334359001143</v>
      </c>
      <c r="D6692" s="20" t="s">
        <v>41</v>
      </c>
      <c r="E6692" s="20" t="s">
        <v>40</v>
      </c>
      <c r="F6692" s="20">
        <v>1000001014</v>
      </c>
      <c r="G6692" s="20" t="s">
        <v>42</v>
      </c>
      <c r="H6692" s="20" t="s">
        <v>80</v>
      </c>
      <c r="I6692" s="20">
        <v>50000113</v>
      </c>
      <c r="J6692" s="20" t="s">
        <v>79</v>
      </c>
      <c r="K6692" s="20" t="s">
        <v>110</v>
      </c>
      <c r="L6692" s="20" t="s">
        <v>110</v>
      </c>
      <c r="M6692" s="20" t="s">
        <v>110</v>
      </c>
    </row>
    <row r="6693" spans="2:13" x14ac:dyDescent="0.2">
      <c r="B6693" s="19">
        <v>43261</v>
      </c>
      <c r="C6693" s="18">
        <v>1.6922881046181169</v>
      </c>
      <c r="D6693" s="20" t="s">
        <v>41</v>
      </c>
      <c r="E6693" s="20" t="s">
        <v>40</v>
      </c>
      <c r="F6693" s="20">
        <v>1000001014</v>
      </c>
      <c r="G6693" s="20" t="s">
        <v>42</v>
      </c>
      <c r="H6693" s="20" t="s">
        <v>80</v>
      </c>
      <c r="I6693" s="20">
        <v>50000113</v>
      </c>
      <c r="J6693" s="20" t="s">
        <v>79</v>
      </c>
      <c r="K6693" s="20" t="s">
        <v>110</v>
      </c>
      <c r="L6693" s="20" t="s">
        <v>110</v>
      </c>
      <c r="M6693" s="20" t="s">
        <v>110</v>
      </c>
    </row>
    <row r="6694" spans="2:13" x14ac:dyDescent="0.2">
      <c r="B6694" s="19">
        <v>43262</v>
      </c>
      <c r="C6694" s="18">
        <v>1.4561338667104788</v>
      </c>
      <c r="D6694" s="20" t="s">
        <v>41</v>
      </c>
      <c r="E6694" s="20" t="s">
        <v>40</v>
      </c>
      <c r="F6694" s="20">
        <v>1000001014</v>
      </c>
      <c r="G6694" s="20" t="s">
        <v>42</v>
      </c>
      <c r="H6694" s="20" t="s">
        <v>80</v>
      </c>
      <c r="I6694" s="20">
        <v>50000113</v>
      </c>
      <c r="J6694" s="20" t="s">
        <v>79</v>
      </c>
      <c r="K6694" s="20" t="s">
        <v>110</v>
      </c>
      <c r="L6694" s="20" t="s">
        <v>110</v>
      </c>
      <c r="M6694" s="20" t="s">
        <v>110</v>
      </c>
    </row>
    <row r="6695" spans="2:13" x14ac:dyDescent="0.2">
      <c r="B6695" s="19">
        <v>43263</v>
      </c>
      <c r="C6695" s="18">
        <v>1.4852565440446883</v>
      </c>
      <c r="D6695" s="20" t="s">
        <v>41</v>
      </c>
      <c r="E6695" s="20" t="s">
        <v>40</v>
      </c>
      <c r="F6695" s="20">
        <v>1000001014</v>
      </c>
      <c r="G6695" s="20" t="s">
        <v>42</v>
      </c>
      <c r="H6695" s="20" t="s">
        <v>80</v>
      </c>
      <c r="I6695" s="20">
        <v>50000113</v>
      </c>
      <c r="J6695" s="20" t="s">
        <v>79</v>
      </c>
      <c r="K6695" s="20" t="s">
        <v>110</v>
      </c>
      <c r="L6695" s="20" t="s">
        <v>110</v>
      </c>
      <c r="M6695" s="20" t="s">
        <v>110</v>
      </c>
    </row>
    <row r="6696" spans="2:13" x14ac:dyDescent="0.2">
      <c r="B6696" s="19">
        <v>43264</v>
      </c>
      <c r="C6696" s="18">
        <v>1.5149616749255821</v>
      </c>
      <c r="D6696" s="20" t="s">
        <v>41</v>
      </c>
      <c r="E6696" s="20" t="s">
        <v>40</v>
      </c>
      <c r="F6696" s="20">
        <v>1000001014</v>
      </c>
      <c r="G6696" s="20" t="s">
        <v>42</v>
      </c>
      <c r="H6696" s="20" t="s">
        <v>80</v>
      </c>
      <c r="I6696" s="20">
        <v>50000113</v>
      </c>
      <c r="J6696" s="20" t="s">
        <v>79</v>
      </c>
      <c r="K6696" s="20" t="s">
        <v>110</v>
      </c>
      <c r="L6696" s="20" t="s">
        <v>110</v>
      </c>
      <c r="M6696" s="20" t="s">
        <v>110</v>
      </c>
    </row>
    <row r="6697" spans="2:13" x14ac:dyDescent="0.2">
      <c r="B6697" s="19">
        <v>43265</v>
      </c>
      <c r="C6697" s="18">
        <v>1.5452609084240938</v>
      </c>
      <c r="D6697" s="20" t="s">
        <v>41</v>
      </c>
      <c r="E6697" s="20" t="s">
        <v>40</v>
      </c>
      <c r="F6697" s="20">
        <v>1000001014</v>
      </c>
      <c r="G6697" s="20" t="s">
        <v>42</v>
      </c>
      <c r="H6697" s="20" t="s">
        <v>80</v>
      </c>
      <c r="I6697" s="20">
        <v>50000113</v>
      </c>
      <c r="J6697" s="20" t="s">
        <v>79</v>
      </c>
      <c r="K6697" s="20" t="s">
        <v>110</v>
      </c>
      <c r="L6697" s="20" t="s">
        <v>110</v>
      </c>
      <c r="M6697" s="20" t="s">
        <v>110</v>
      </c>
    </row>
    <row r="6698" spans="2:13" x14ac:dyDescent="0.2">
      <c r="B6698" s="19">
        <v>43266</v>
      </c>
      <c r="C6698" s="18">
        <v>1.5761661265925759</v>
      </c>
      <c r="D6698" s="20" t="s">
        <v>41</v>
      </c>
      <c r="E6698" s="20" t="s">
        <v>40</v>
      </c>
      <c r="F6698" s="20">
        <v>1000001014</v>
      </c>
      <c r="G6698" s="20" t="s">
        <v>42</v>
      </c>
      <c r="H6698" s="20" t="s">
        <v>80</v>
      </c>
      <c r="I6698" s="20">
        <v>50000113</v>
      </c>
      <c r="J6698" s="20" t="s">
        <v>79</v>
      </c>
      <c r="K6698" s="20" t="s">
        <v>110</v>
      </c>
      <c r="L6698" s="20" t="s">
        <v>110</v>
      </c>
      <c r="M6698" s="20" t="s">
        <v>110</v>
      </c>
    </row>
    <row r="6699" spans="2:13" x14ac:dyDescent="0.2">
      <c r="B6699" s="19">
        <v>43267</v>
      </c>
      <c r="C6699" s="18">
        <v>1.6076894491244276</v>
      </c>
      <c r="D6699" s="20" t="s">
        <v>41</v>
      </c>
      <c r="E6699" s="20" t="s">
        <v>40</v>
      </c>
      <c r="F6699" s="20">
        <v>1000001014</v>
      </c>
      <c r="G6699" s="20" t="s">
        <v>42</v>
      </c>
      <c r="H6699" s="20" t="s">
        <v>80</v>
      </c>
      <c r="I6699" s="20">
        <v>50000113</v>
      </c>
      <c r="J6699" s="20" t="s">
        <v>79</v>
      </c>
      <c r="K6699" s="20" t="s">
        <v>110</v>
      </c>
      <c r="L6699" s="20" t="s">
        <v>110</v>
      </c>
      <c r="M6699" s="20" t="s">
        <v>110</v>
      </c>
    </row>
    <row r="6700" spans="2:13" x14ac:dyDescent="0.2">
      <c r="B6700" s="19">
        <v>43268</v>
      </c>
      <c r="C6700" s="18">
        <v>1.6398432381069159</v>
      </c>
      <c r="D6700" s="20" t="s">
        <v>41</v>
      </c>
      <c r="E6700" s="20" t="s">
        <v>40</v>
      </c>
      <c r="F6700" s="20">
        <v>1000001014</v>
      </c>
      <c r="G6700" s="20" t="s">
        <v>42</v>
      </c>
      <c r="H6700" s="20" t="s">
        <v>80</v>
      </c>
      <c r="I6700" s="20">
        <v>50000113</v>
      </c>
      <c r="J6700" s="20" t="s">
        <v>79</v>
      </c>
      <c r="K6700" s="20" t="s">
        <v>110</v>
      </c>
      <c r="L6700" s="20" t="s">
        <v>110</v>
      </c>
      <c r="M6700" s="20" t="s">
        <v>110</v>
      </c>
    </row>
    <row r="6701" spans="2:13" x14ac:dyDescent="0.2">
      <c r="B6701" s="19">
        <v>43269</v>
      </c>
      <c r="C6701" s="18">
        <v>1.6726401028690543</v>
      </c>
      <c r="D6701" s="20" t="s">
        <v>41</v>
      </c>
      <c r="E6701" s="20" t="s">
        <v>40</v>
      </c>
      <c r="F6701" s="20">
        <v>1000001014</v>
      </c>
      <c r="G6701" s="20" t="s">
        <v>42</v>
      </c>
      <c r="H6701" s="20" t="s">
        <v>80</v>
      </c>
      <c r="I6701" s="20">
        <v>50000113</v>
      </c>
      <c r="J6701" s="20" t="s">
        <v>79</v>
      </c>
      <c r="K6701" s="20" t="s">
        <v>110</v>
      </c>
      <c r="L6701" s="20" t="s">
        <v>110</v>
      </c>
      <c r="M6701" s="20" t="s">
        <v>110</v>
      </c>
    </row>
    <row r="6702" spans="2:13" x14ac:dyDescent="0.2">
      <c r="B6702" s="19">
        <v>43270</v>
      </c>
      <c r="C6702" s="18">
        <v>1.7060929049264353</v>
      </c>
      <c r="D6702" s="20" t="s">
        <v>41</v>
      </c>
      <c r="E6702" s="20" t="s">
        <v>40</v>
      </c>
      <c r="F6702" s="20">
        <v>1000001014</v>
      </c>
      <c r="G6702" s="20" t="s">
        <v>42</v>
      </c>
      <c r="H6702" s="20" t="s">
        <v>80</v>
      </c>
      <c r="I6702" s="20">
        <v>50000113</v>
      </c>
      <c r="J6702" s="20" t="s">
        <v>79</v>
      </c>
      <c r="K6702" s="20" t="s">
        <v>110</v>
      </c>
      <c r="L6702" s="20" t="s">
        <v>110</v>
      </c>
      <c r="M6702" s="20" t="s">
        <v>110</v>
      </c>
    </row>
    <row r="6703" spans="2:13" x14ac:dyDescent="0.2">
      <c r="B6703" s="19">
        <v>43271</v>
      </c>
      <c r="C6703" s="18">
        <v>1.740214763024964</v>
      </c>
      <c r="D6703" s="20" t="s">
        <v>41</v>
      </c>
      <c r="E6703" s="20" t="s">
        <v>40</v>
      </c>
      <c r="F6703" s="20">
        <v>1000001014</v>
      </c>
      <c r="G6703" s="20" t="s">
        <v>42</v>
      </c>
      <c r="H6703" s="20" t="s">
        <v>80</v>
      </c>
      <c r="I6703" s="20">
        <v>50000113</v>
      </c>
      <c r="J6703" s="20" t="s">
        <v>79</v>
      </c>
      <c r="K6703" s="20" t="s">
        <v>110</v>
      </c>
      <c r="L6703" s="20" t="s">
        <v>110</v>
      </c>
      <c r="M6703" s="20" t="s">
        <v>110</v>
      </c>
    </row>
    <row r="6704" spans="2:13" x14ac:dyDescent="0.2">
      <c r="B6704" s="19">
        <v>43272</v>
      </c>
      <c r="C6704" s="18">
        <v>1.7750190582854635</v>
      </c>
      <c r="D6704" s="20" t="s">
        <v>41</v>
      </c>
      <c r="E6704" s="20" t="s">
        <v>40</v>
      </c>
      <c r="F6704" s="20">
        <v>1000001014</v>
      </c>
      <c r="G6704" s="20" t="s">
        <v>42</v>
      </c>
      <c r="H6704" s="20" t="s">
        <v>80</v>
      </c>
      <c r="I6704" s="20">
        <v>50000113</v>
      </c>
      <c r="J6704" s="20" t="s">
        <v>79</v>
      </c>
      <c r="K6704" s="20" t="s">
        <v>110</v>
      </c>
      <c r="L6704" s="20" t="s">
        <v>110</v>
      </c>
      <c r="M6704" s="20" t="s">
        <v>110</v>
      </c>
    </row>
    <row r="6705" spans="2:13" x14ac:dyDescent="0.2">
      <c r="B6705" s="19">
        <v>43273</v>
      </c>
      <c r="C6705" s="18">
        <v>1.8105194394511728</v>
      </c>
      <c r="D6705" s="20" t="s">
        <v>41</v>
      </c>
      <c r="E6705" s="20" t="s">
        <v>40</v>
      </c>
      <c r="F6705" s="20">
        <v>1000001014</v>
      </c>
      <c r="G6705" s="20" t="s">
        <v>42</v>
      </c>
      <c r="H6705" s="20" t="s">
        <v>80</v>
      </c>
      <c r="I6705" s="20">
        <v>50000113</v>
      </c>
      <c r="J6705" s="20" t="s">
        <v>79</v>
      </c>
      <c r="K6705" s="20" t="s">
        <v>110</v>
      </c>
      <c r="L6705" s="20" t="s">
        <v>110</v>
      </c>
      <c r="M6705" s="20" t="s">
        <v>110</v>
      </c>
    </row>
    <row r="6706" spans="2:13" x14ac:dyDescent="0.2">
      <c r="B6706" s="19">
        <v>43274</v>
      </c>
      <c r="C6706" s="18">
        <v>1.846729828240196</v>
      </c>
      <c r="D6706" s="20" t="s">
        <v>41</v>
      </c>
      <c r="E6706" s="20" t="s">
        <v>40</v>
      </c>
      <c r="F6706" s="20">
        <v>1000001014</v>
      </c>
      <c r="G6706" s="20" t="s">
        <v>42</v>
      </c>
      <c r="H6706" s="20" t="s">
        <v>80</v>
      </c>
      <c r="I6706" s="20">
        <v>50000113</v>
      </c>
      <c r="J6706" s="20" t="s">
        <v>79</v>
      </c>
      <c r="K6706" s="20" t="s">
        <v>110</v>
      </c>
      <c r="L6706" s="20" t="s">
        <v>110</v>
      </c>
      <c r="M6706" s="20" t="s">
        <v>110</v>
      </c>
    </row>
    <row r="6707" spans="2:13" x14ac:dyDescent="0.2">
      <c r="B6707" s="19">
        <v>43275</v>
      </c>
      <c r="C6707" s="18">
        <v>1.8836644248050001</v>
      </c>
      <c r="D6707" s="20" t="s">
        <v>41</v>
      </c>
      <c r="E6707" s="20" t="s">
        <v>40</v>
      </c>
      <c r="F6707" s="20">
        <v>1000001014</v>
      </c>
      <c r="G6707" s="20" t="s">
        <v>42</v>
      </c>
      <c r="H6707" s="20" t="s">
        <v>80</v>
      </c>
      <c r="I6707" s="20">
        <v>50000113</v>
      </c>
      <c r="J6707" s="20" t="s">
        <v>79</v>
      </c>
      <c r="K6707" s="20" t="s">
        <v>110</v>
      </c>
      <c r="L6707" s="20" t="s">
        <v>110</v>
      </c>
      <c r="M6707" s="20" t="s">
        <v>110</v>
      </c>
    </row>
    <row r="6708" spans="2:13" x14ac:dyDescent="0.2">
      <c r="B6708" s="19">
        <v>43276</v>
      </c>
      <c r="C6708" s="18">
        <v>1.9213377133011003</v>
      </c>
      <c r="D6708" s="20" t="s">
        <v>41</v>
      </c>
      <c r="E6708" s="20" t="s">
        <v>40</v>
      </c>
      <c r="F6708" s="20">
        <v>1000001014</v>
      </c>
      <c r="G6708" s="20" t="s">
        <v>42</v>
      </c>
      <c r="H6708" s="20" t="s">
        <v>80</v>
      </c>
      <c r="I6708" s="20">
        <v>50000113</v>
      </c>
      <c r="J6708" s="20" t="s">
        <v>79</v>
      </c>
      <c r="K6708" s="20" t="s">
        <v>110</v>
      </c>
      <c r="L6708" s="20" t="s">
        <v>110</v>
      </c>
      <c r="M6708" s="20" t="s">
        <v>110</v>
      </c>
    </row>
    <row r="6709" spans="2:13" x14ac:dyDescent="0.2">
      <c r="B6709" s="19">
        <v>43277</v>
      </c>
      <c r="C6709" s="18">
        <v>1.9597644675671222</v>
      </c>
      <c r="D6709" s="20" t="s">
        <v>41</v>
      </c>
      <c r="E6709" s="20" t="s">
        <v>40</v>
      </c>
      <c r="F6709" s="20">
        <v>1000001014</v>
      </c>
      <c r="G6709" s="20" t="s">
        <v>42</v>
      </c>
      <c r="H6709" s="20" t="s">
        <v>80</v>
      </c>
      <c r="I6709" s="20">
        <v>50000113</v>
      </c>
      <c r="J6709" s="20" t="s">
        <v>79</v>
      </c>
      <c r="K6709" s="20" t="s">
        <v>110</v>
      </c>
      <c r="L6709" s="20" t="s">
        <v>110</v>
      </c>
      <c r="M6709" s="20" t="s">
        <v>110</v>
      </c>
    </row>
    <row r="6710" spans="2:13" x14ac:dyDescent="0.2">
      <c r="B6710" s="19">
        <v>43278</v>
      </c>
      <c r="C6710" s="18">
        <v>1.9989597569184647</v>
      </c>
      <c r="D6710" s="20" t="s">
        <v>41</v>
      </c>
      <c r="E6710" s="20" t="s">
        <v>40</v>
      </c>
      <c r="F6710" s="20">
        <v>1000001014</v>
      </c>
      <c r="G6710" s="20" t="s">
        <v>42</v>
      </c>
      <c r="H6710" s="20" t="s">
        <v>80</v>
      </c>
      <c r="I6710" s="20">
        <v>50000113</v>
      </c>
      <c r="J6710" s="20" t="s">
        <v>79</v>
      </c>
      <c r="K6710" s="20" t="s">
        <v>110</v>
      </c>
      <c r="L6710" s="20" t="s">
        <v>110</v>
      </c>
      <c r="M6710" s="20" t="s">
        <v>110</v>
      </c>
    </row>
    <row r="6711" spans="2:13" x14ac:dyDescent="0.2">
      <c r="B6711" s="19">
        <v>43279</v>
      </c>
      <c r="C6711" s="18">
        <v>1.8189389520568344</v>
      </c>
      <c r="D6711" s="20" t="s">
        <v>41</v>
      </c>
      <c r="E6711" s="20" t="s">
        <v>40</v>
      </c>
      <c r="F6711" s="20">
        <v>1000001014</v>
      </c>
      <c r="G6711" s="20" t="s">
        <v>42</v>
      </c>
      <c r="H6711" s="20" t="s">
        <v>80</v>
      </c>
      <c r="I6711" s="20">
        <v>50000113</v>
      </c>
      <c r="J6711" s="20" t="s">
        <v>79</v>
      </c>
      <c r="K6711" s="20" t="s">
        <v>110</v>
      </c>
      <c r="L6711" s="20" t="s">
        <v>110</v>
      </c>
      <c r="M6711" s="20" t="s">
        <v>110</v>
      </c>
    </row>
    <row r="6712" spans="2:13" x14ac:dyDescent="0.2">
      <c r="B6712" s="19">
        <v>43280</v>
      </c>
      <c r="C6712" s="18">
        <v>1.8553177310979712</v>
      </c>
      <c r="D6712" s="20" t="s">
        <v>41</v>
      </c>
      <c r="E6712" s="20" t="s">
        <v>40</v>
      </c>
      <c r="F6712" s="20">
        <v>1000001014</v>
      </c>
      <c r="G6712" s="20" t="s">
        <v>42</v>
      </c>
      <c r="H6712" s="20" t="s">
        <v>80</v>
      </c>
      <c r="I6712" s="20">
        <v>50000113</v>
      </c>
      <c r="J6712" s="20" t="s">
        <v>79</v>
      </c>
      <c r="K6712" s="20" t="s">
        <v>110</v>
      </c>
      <c r="L6712" s="20" t="s">
        <v>110</v>
      </c>
      <c r="M6712" s="20" t="s">
        <v>110</v>
      </c>
    </row>
    <row r="6713" spans="2:13" x14ac:dyDescent="0.2">
      <c r="B6713" s="19">
        <v>43281</v>
      </c>
      <c r="C6713" s="18">
        <v>1.8724240857199304</v>
      </c>
      <c r="D6713" s="20" t="s">
        <v>41</v>
      </c>
      <c r="E6713" s="20" t="s">
        <v>40</v>
      </c>
      <c r="F6713" s="20">
        <v>1000001014</v>
      </c>
      <c r="G6713" s="20" t="s">
        <v>42</v>
      </c>
      <c r="H6713" s="20" t="s">
        <v>80</v>
      </c>
      <c r="I6713" s="20">
        <v>50000113</v>
      </c>
      <c r="J6713" s="20" t="s">
        <v>79</v>
      </c>
      <c r="K6713" s="20" t="s">
        <v>110</v>
      </c>
      <c r="L6713" s="20" t="s">
        <v>110</v>
      </c>
      <c r="M6713" s="20" t="s">
        <v>110</v>
      </c>
    </row>
    <row r="6714" spans="2:13" x14ac:dyDescent="0.2">
      <c r="B6714" s="19">
        <v>43282</v>
      </c>
      <c r="C6714" s="18">
        <v>1.9098725674343289</v>
      </c>
      <c r="D6714" s="20" t="s">
        <v>41</v>
      </c>
      <c r="E6714" s="20" t="s">
        <v>40</v>
      </c>
      <c r="F6714" s="20">
        <v>1000001014</v>
      </c>
      <c r="G6714" s="20" t="s">
        <v>42</v>
      </c>
      <c r="H6714" s="20" t="s">
        <v>80</v>
      </c>
      <c r="I6714" s="20">
        <v>50000113</v>
      </c>
      <c r="J6714" s="20" t="s">
        <v>79</v>
      </c>
      <c r="K6714" s="20" t="s">
        <v>110</v>
      </c>
      <c r="L6714" s="20" t="s">
        <v>110</v>
      </c>
      <c r="M6714" s="20" t="s">
        <v>110</v>
      </c>
    </row>
    <row r="6715" spans="2:13" x14ac:dyDescent="0.2">
      <c r="B6715" s="19">
        <v>43283</v>
      </c>
      <c r="C6715" s="18">
        <v>1.9480700187830156</v>
      </c>
      <c r="D6715" s="20" t="s">
        <v>41</v>
      </c>
      <c r="E6715" s="20" t="s">
        <v>40</v>
      </c>
      <c r="F6715" s="20">
        <v>1000001014</v>
      </c>
      <c r="G6715" s="20" t="s">
        <v>42</v>
      </c>
      <c r="H6715" s="20" t="s">
        <v>80</v>
      </c>
      <c r="I6715" s="20">
        <v>50000113</v>
      </c>
      <c r="J6715" s="20" t="s">
        <v>79</v>
      </c>
      <c r="K6715" s="20" t="s">
        <v>110</v>
      </c>
      <c r="L6715" s="20" t="s">
        <v>110</v>
      </c>
      <c r="M6715" s="20" t="s">
        <v>110</v>
      </c>
    </row>
    <row r="6716" spans="2:13" x14ac:dyDescent="0.2">
      <c r="B6716" s="19">
        <v>43284</v>
      </c>
      <c r="C6716" s="18">
        <v>1.9870314191586758</v>
      </c>
      <c r="D6716" s="20" t="s">
        <v>41</v>
      </c>
      <c r="E6716" s="20" t="s">
        <v>40</v>
      </c>
      <c r="F6716" s="20">
        <v>1000001014</v>
      </c>
      <c r="G6716" s="20" t="s">
        <v>42</v>
      </c>
      <c r="H6716" s="20" t="s">
        <v>80</v>
      </c>
      <c r="I6716" s="20">
        <v>50000113</v>
      </c>
      <c r="J6716" s="20" t="s">
        <v>79</v>
      </c>
      <c r="K6716" s="20" t="s">
        <v>110</v>
      </c>
      <c r="L6716" s="20" t="s">
        <v>110</v>
      </c>
      <c r="M6716" s="20" t="s">
        <v>110</v>
      </c>
    </row>
    <row r="6717" spans="2:13" x14ac:dyDescent="0.2">
      <c r="B6717" s="19">
        <v>43285</v>
      </c>
      <c r="C6717" s="18">
        <v>2.0267720475418489</v>
      </c>
      <c r="D6717" s="20" t="s">
        <v>41</v>
      </c>
      <c r="E6717" s="20" t="s">
        <v>40</v>
      </c>
      <c r="F6717" s="20">
        <v>1000001014</v>
      </c>
      <c r="G6717" s="20" t="s">
        <v>42</v>
      </c>
      <c r="H6717" s="20" t="s">
        <v>80</v>
      </c>
      <c r="I6717" s="20">
        <v>50000113</v>
      </c>
      <c r="J6717" s="20" t="s">
        <v>79</v>
      </c>
      <c r="K6717" s="20" t="s">
        <v>110</v>
      </c>
      <c r="L6717" s="20" t="s">
        <v>110</v>
      </c>
      <c r="M6717" s="20" t="s">
        <v>110</v>
      </c>
    </row>
    <row r="6718" spans="2:13" x14ac:dyDescent="0.2">
      <c r="B6718" s="19">
        <v>43286</v>
      </c>
      <c r="C6718" s="18">
        <v>2.0673074884926863</v>
      </c>
      <c r="D6718" s="20" t="s">
        <v>41</v>
      </c>
      <c r="E6718" s="20" t="s">
        <v>40</v>
      </c>
      <c r="F6718" s="20">
        <v>1000001014</v>
      </c>
      <c r="G6718" s="20" t="s">
        <v>42</v>
      </c>
      <c r="H6718" s="20" t="s">
        <v>80</v>
      </c>
      <c r="I6718" s="20">
        <v>50000113</v>
      </c>
      <c r="J6718" s="20" t="s">
        <v>79</v>
      </c>
      <c r="K6718" s="20" t="s">
        <v>110</v>
      </c>
      <c r="L6718" s="20" t="s">
        <v>110</v>
      </c>
      <c r="M6718" s="20" t="s">
        <v>110</v>
      </c>
    </row>
    <row r="6719" spans="2:13" x14ac:dyDescent="0.2">
      <c r="B6719" s="19">
        <v>43287</v>
      </c>
      <c r="C6719" s="18">
        <v>1.7106536382625392</v>
      </c>
      <c r="D6719" s="20" t="s">
        <v>41</v>
      </c>
      <c r="E6719" s="20" t="s">
        <v>40</v>
      </c>
      <c r="F6719" s="20">
        <v>1000001014</v>
      </c>
      <c r="G6719" s="20" t="s">
        <v>42</v>
      </c>
      <c r="H6719" s="20" t="s">
        <v>80</v>
      </c>
      <c r="I6719" s="20">
        <v>50000113</v>
      </c>
      <c r="J6719" s="20" t="s">
        <v>79</v>
      </c>
      <c r="K6719" s="20" t="s">
        <v>110</v>
      </c>
      <c r="L6719" s="20" t="s">
        <v>110</v>
      </c>
      <c r="M6719" s="20" t="s">
        <v>110</v>
      </c>
    </row>
    <row r="6720" spans="2:13" x14ac:dyDescent="0.2">
      <c r="B6720" s="19">
        <v>43288</v>
      </c>
      <c r="C6720" s="18">
        <v>1.7448667110277902</v>
      </c>
      <c r="D6720" s="20" t="s">
        <v>41</v>
      </c>
      <c r="E6720" s="20" t="s">
        <v>40</v>
      </c>
      <c r="F6720" s="20">
        <v>1000001014</v>
      </c>
      <c r="G6720" s="20" t="s">
        <v>42</v>
      </c>
      <c r="H6720" s="20" t="s">
        <v>80</v>
      </c>
      <c r="I6720" s="20">
        <v>50000113</v>
      </c>
      <c r="J6720" s="20" t="s">
        <v>79</v>
      </c>
      <c r="K6720" s="20" t="s">
        <v>110</v>
      </c>
      <c r="L6720" s="20" t="s">
        <v>110</v>
      </c>
      <c r="M6720" s="20" t="s">
        <v>110</v>
      </c>
    </row>
    <row r="6721" spans="2:13" x14ac:dyDescent="0.2">
      <c r="B6721" s="19">
        <v>43289</v>
      </c>
      <c r="C6721" s="18">
        <v>1.7797640452483461</v>
      </c>
      <c r="D6721" s="20" t="s">
        <v>41</v>
      </c>
      <c r="E6721" s="20" t="s">
        <v>40</v>
      </c>
      <c r="F6721" s="20">
        <v>1000001014</v>
      </c>
      <c r="G6721" s="20" t="s">
        <v>42</v>
      </c>
      <c r="H6721" s="20" t="s">
        <v>80</v>
      </c>
      <c r="I6721" s="20">
        <v>50000113</v>
      </c>
      <c r="J6721" s="20" t="s">
        <v>79</v>
      </c>
      <c r="K6721" s="20" t="s">
        <v>110</v>
      </c>
      <c r="L6721" s="20" t="s">
        <v>110</v>
      </c>
      <c r="M6721" s="20" t="s">
        <v>110</v>
      </c>
    </row>
    <row r="6722" spans="2:13" x14ac:dyDescent="0.2">
      <c r="B6722" s="19">
        <v>43290</v>
      </c>
      <c r="C6722" s="18">
        <v>1.815359326153313</v>
      </c>
      <c r="D6722" s="20" t="s">
        <v>41</v>
      </c>
      <c r="E6722" s="20" t="s">
        <v>40</v>
      </c>
      <c r="F6722" s="20">
        <v>1000001014</v>
      </c>
      <c r="G6722" s="20" t="s">
        <v>42</v>
      </c>
      <c r="H6722" s="20" t="s">
        <v>80</v>
      </c>
      <c r="I6722" s="20">
        <v>50000113</v>
      </c>
      <c r="J6722" s="20" t="s">
        <v>79</v>
      </c>
      <c r="K6722" s="20" t="s">
        <v>110</v>
      </c>
      <c r="L6722" s="20" t="s">
        <v>110</v>
      </c>
      <c r="M6722" s="20" t="s">
        <v>110</v>
      </c>
    </row>
    <row r="6723" spans="2:13" x14ac:dyDescent="0.2">
      <c r="B6723" s="19">
        <v>43291</v>
      </c>
      <c r="C6723" s="18">
        <v>1.8516665126763792</v>
      </c>
      <c r="D6723" s="20" t="s">
        <v>41</v>
      </c>
      <c r="E6723" s="20" t="s">
        <v>40</v>
      </c>
      <c r="F6723" s="20">
        <v>1000001014</v>
      </c>
      <c r="G6723" s="20" t="s">
        <v>42</v>
      </c>
      <c r="H6723" s="20" t="s">
        <v>80</v>
      </c>
      <c r="I6723" s="20">
        <v>50000113</v>
      </c>
      <c r="J6723" s="20" t="s">
        <v>79</v>
      </c>
      <c r="K6723" s="20" t="s">
        <v>110</v>
      </c>
      <c r="L6723" s="20" t="s">
        <v>110</v>
      </c>
      <c r="M6723" s="20" t="s">
        <v>110</v>
      </c>
    </row>
    <row r="6724" spans="2:13" x14ac:dyDescent="0.2">
      <c r="B6724" s="19">
        <v>43292</v>
      </c>
      <c r="C6724" s="18">
        <v>1.8886998429299067</v>
      </c>
      <c r="D6724" s="20" t="s">
        <v>41</v>
      </c>
      <c r="E6724" s="20" t="s">
        <v>40</v>
      </c>
      <c r="F6724" s="20">
        <v>1000001014</v>
      </c>
      <c r="G6724" s="20" t="s">
        <v>42</v>
      </c>
      <c r="H6724" s="20" t="s">
        <v>80</v>
      </c>
      <c r="I6724" s="20">
        <v>50000113</v>
      </c>
      <c r="J6724" s="20" t="s">
        <v>79</v>
      </c>
      <c r="K6724" s="20" t="s">
        <v>110</v>
      </c>
      <c r="L6724" s="20" t="s">
        <v>110</v>
      </c>
      <c r="M6724" s="20" t="s">
        <v>110</v>
      </c>
    </row>
    <row r="6725" spans="2:13" x14ac:dyDescent="0.2">
      <c r="B6725" s="19">
        <v>43293</v>
      </c>
      <c r="C6725" s="18">
        <v>1.9264738397885048</v>
      </c>
      <c r="D6725" s="20" t="s">
        <v>41</v>
      </c>
      <c r="E6725" s="20" t="s">
        <v>40</v>
      </c>
      <c r="F6725" s="20">
        <v>1000001014</v>
      </c>
      <c r="G6725" s="20" t="s">
        <v>42</v>
      </c>
      <c r="H6725" s="20" t="s">
        <v>80</v>
      </c>
      <c r="I6725" s="20">
        <v>50000113</v>
      </c>
      <c r="J6725" s="20" t="s">
        <v>79</v>
      </c>
      <c r="K6725" s="20" t="s">
        <v>110</v>
      </c>
      <c r="L6725" s="20" t="s">
        <v>110</v>
      </c>
      <c r="M6725" s="20" t="s">
        <v>110</v>
      </c>
    </row>
    <row r="6726" spans="2:13" x14ac:dyDescent="0.2">
      <c r="B6726" s="19">
        <v>43294</v>
      </c>
      <c r="C6726" s="18">
        <v>1.9650033165842749</v>
      </c>
      <c r="D6726" s="20" t="s">
        <v>41</v>
      </c>
      <c r="E6726" s="20" t="s">
        <v>40</v>
      </c>
      <c r="F6726" s="20">
        <v>1000001014</v>
      </c>
      <c r="G6726" s="20" t="s">
        <v>42</v>
      </c>
      <c r="H6726" s="20" t="s">
        <v>80</v>
      </c>
      <c r="I6726" s="20">
        <v>50000113</v>
      </c>
      <c r="J6726" s="20" t="s">
        <v>79</v>
      </c>
      <c r="K6726" s="20" t="s">
        <v>110</v>
      </c>
      <c r="L6726" s="20" t="s">
        <v>110</v>
      </c>
      <c r="M6726" s="20" t="s">
        <v>110</v>
      </c>
    </row>
    <row r="6727" spans="2:13" x14ac:dyDescent="0.2">
      <c r="B6727" s="19">
        <v>43295</v>
      </c>
      <c r="C6727" s="18">
        <v>2.0043033829159604</v>
      </c>
      <c r="D6727" s="20" t="s">
        <v>41</v>
      </c>
      <c r="E6727" s="20" t="s">
        <v>40</v>
      </c>
      <c r="F6727" s="20">
        <v>1000001014</v>
      </c>
      <c r="G6727" s="20" t="s">
        <v>42</v>
      </c>
      <c r="H6727" s="20" t="s">
        <v>80</v>
      </c>
      <c r="I6727" s="20">
        <v>50000113</v>
      </c>
      <c r="J6727" s="20" t="s">
        <v>79</v>
      </c>
      <c r="K6727" s="20" t="s">
        <v>110</v>
      </c>
      <c r="L6727" s="20" t="s">
        <v>110</v>
      </c>
      <c r="M6727" s="20" t="s">
        <v>110</v>
      </c>
    </row>
    <row r="6728" spans="2:13" x14ac:dyDescent="0.2">
      <c r="B6728" s="19">
        <v>43296</v>
      </c>
      <c r="C6728" s="18">
        <v>2.0443894505742795</v>
      </c>
      <c r="D6728" s="20" t="s">
        <v>41</v>
      </c>
      <c r="E6728" s="20" t="s">
        <v>40</v>
      </c>
      <c r="F6728" s="20">
        <v>1000001014</v>
      </c>
      <c r="G6728" s="20" t="s">
        <v>42</v>
      </c>
      <c r="H6728" s="20" t="s">
        <v>80</v>
      </c>
      <c r="I6728" s="20">
        <v>50000113</v>
      </c>
      <c r="J6728" s="20" t="s">
        <v>79</v>
      </c>
      <c r="K6728" s="20" t="s">
        <v>110</v>
      </c>
      <c r="L6728" s="20" t="s">
        <v>110</v>
      </c>
      <c r="M6728" s="20" t="s">
        <v>110</v>
      </c>
    </row>
    <row r="6729" spans="2:13" x14ac:dyDescent="0.2">
      <c r="B6729" s="19">
        <v>43297</v>
      </c>
      <c r="C6729" s="18">
        <v>2.0852772395857655</v>
      </c>
      <c r="D6729" s="20" t="s">
        <v>41</v>
      </c>
      <c r="E6729" s="20" t="s">
        <v>40</v>
      </c>
      <c r="F6729" s="20">
        <v>1000001014</v>
      </c>
      <c r="G6729" s="20" t="s">
        <v>42</v>
      </c>
      <c r="H6729" s="20" t="s">
        <v>80</v>
      </c>
      <c r="I6729" s="20">
        <v>50000113</v>
      </c>
      <c r="J6729" s="20" t="s">
        <v>79</v>
      </c>
      <c r="K6729" s="20" t="s">
        <v>110</v>
      </c>
      <c r="L6729" s="20" t="s">
        <v>110</v>
      </c>
      <c r="M6729" s="20" t="s">
        <v>110</v>
      </c>
    </row>
    <row r="6730" spans="2:13" x14ac:dyDescent="0.2">
      <c r="B6730" s="19">
        <v>43298</v>
      </c>
      <c r="C6730" s="18">
        <v>2.1269827843774807</v>
      </c>
      <c r="D6730" s="20" t="s">
        <v>41</v>
      </c>
      <c r="E6730" s="20" t="s">
        <v>40</v>
      </c>
      <c r="F6730" s="20">
        <v>1000001014</v>
      </c>
      <c r="G6730" s="20" t="s">
        <v>42</v>
      </c>
      <c r="H6730" s="20" t="s">
        <v>80</v>
      </c>
      <c r="I6730" s="20">
        <v>50000113</v>
      </c>
      <c r="J6730" s="20" t="s">
        <v>79</v>
      </c>
      <c r="K6730" s="20" t="s">
        <v>110</v>
      </c>
      <c r="L6730" s="20" t="s">
        <v>110</v>
      </c>
      <c r="M6730" s="20" t="s">
        <v>110</v>
      </c>
    </row>
    <row r="6731" spans="2:13" x14ac:dyDescent="0.2">
      <c r="B6731" s="19">
        <v>43299</v>
      </c>
      <c r="C6731" s="18">
        <v>2.1695224400650299</v>
      </c>
      <c r="D6731" s="20" t="s">
        <v>41</v>
      </c>
      <c r="E6731" s="20" t="s">
        <v>40</v>
      </c>
      <c r="F6731" s="20">
        <v>1000001014</v>
      </c>
      <c r="G6731" s="20" t="s">
        <v>42</v>
      </c>
      <c r="H6731" s="20" t="s">
        <v>80</v>
      </c>
      <c r="I6731" s="20">
        <v>50000113</v>
      </c>
      <c r="J6731" s="20" t="s">
        <v>79</v>
      </c>
      <c r="K6731" s="20" t="s">
        <v>110</v>
      </c>
      <c r="L6731" s="20" t="s">
        <v>110</v>
      </c>
      <c r="M6731" s="20" t="s">
        <v>110</v>
      </c>
    </row>
    <row r="6732" spans="2:13" x14ac:dyDescent="0.2">
      <c r="B6732" s="19">
        <v>43300</v>
      </c>
      <c r="C6732" s="18">
        <v>1.9269128888663309</v>
      </c>
      <c r="D6732" s="20" t="s">
        <v>41</v>
      </c>
      <c r="E6732" s="20" t="s">
        <v>40</v>
      </c>
      <c r="F6732" s="20">
        <v>1000001014</v>
      </c>
      <c r="G6732" s="20" t="s">
        <v>42</v>
      </c>
      <c r="H6732" s="20" t="s">
        <v>80</v>
      </c>
      <c r="I6732" s="20">
        <v>50000113</v>
      </c>
      <c r="J6732" s="20" t="s">
        <v>79</v>
      </c>
      <c r="K6732" s="20" t="s">
        <v>110</v>
      </c>
      <c r="L6732" s="20" t="s">
        <v>110</v>
      </c>
      <c r="M6732" s="20" t="s">
        <v>110</v>
      </c>
    </row>
    <row r="6733" spans="2:13" x14ac:dyDescent="0.2">
      <c r="B6733" s="19">
        <v>43301</v>
      </c>
      <c r="C6733" s="18">
        <v>1.9654511466436575</v>
      </c>
      <c r="D6733" s="20" t="s">
        <v>41</v>
      </c>
      <c r="E6733" s="20" t="s">
        <v>40</v>
      </c>
      <c r="F6733" s="20">
        <v>1000001014</v>
      </c>
      <c r="G6733" s="20" t="s">
        <v>42</v>
      </c>
      <c r="H6733" s="20" t="s">
        <v>80</v>
      </c>
      <c r="I6733" s="20">
        <v>50000113</v>
      </c>
      <c r="J6733" s="20" t="s">
        <v>79</v>
      </c>
      <c r="K6733" s="20" t="s">
        <v>110</v>
      </c>
      <c r="L6733" s="20" t="s">
        <v>110</v>
      </c>
      <c r="M6733" s="20" t="s">
        <v>110</v>
      </c>
    </row>
    <row r="6734" spans="2:13" x14ac:dyDescent="0.2">
      <c r="B6734" s="19">
        <v>43252</v>
      </c>
      <c r="C6734" s="18">
        <v>0.62399999999999989</v>
      </c>
      <c r="D6734" s="20" t="s">
        <v>41</v>
      </c>
      <c r="E6734" s="20" t="s">
        <v>64</v>
      </c>
      <c r="F6734" s="20">
        <v>1000001135</v>
      </c>
      <c r="G6734" s="20" t="s">
        <v>63</v>
      </c>
      <c r="H6734" s="20" t="s">
        <v>80</v>
      </c>
      <c r="I6734" s="20">
        <v>50000113</v>
      </c>
      <c r="J6734" s="20" t="s">
        <v>79</v>
      </c>
      <c r="K6734" s="20" t="s">
        <v>110</v>
      </c>
      <c r="L6734" s="20" t="s">
        <v>110</v>
      </c>
      <c r="M6734" s="20" t="s">
        <v>110</v>
      </c>
    </row>
    <row r="6735" spans="2:13" x14ac:dyDescent="0.2">
      <c r="B6735" s="19">
        <v>43253</v>
      </c>
      <c r="C6735" s="18">
        <v>0.63647999999999993</v>
      </c>
      <c r="D6735" s="20" t="s">
        <v>41</v>
      </c>
      <c r="E6735" s="20" t="s">
        <v>64</v>
      </c>
      <c r="F6735" s="20">
        <v>1000001135</v>
      </c>
      <c r="G6735" s="20" t="s">
        <v>63</v>
      </c>
      <c r="H6735" s="20" t="s">
        <v>80</v>
      </c>
      <c r="I6735" s="20">
        <v>50000113</v>
      </c>
      <c r="J6735" s="20" t="s">
        <v>79</v>
      </c>
      <c r="K6735" s="20" t="s">
        <v>110</v>
      </c>
      <c r="L6735" s="20" t="s">
        <v>110</v>
      </c>
      <c r="M6735" s="20" t="s">
        <v>110</v>
      </c>
    </row>
    <row r="6736" spans="2:13" x14ac:dyDescent="0.2">
      <c r="B6736" s="19">
        <v>43254</v>
      </c>
      <c r="C6736" s="18">
        <v>0.64920959999999994</v>
      </c>
      <c r="D6736" s="20" t="s">
        <v>41</v>
      </c>
      <c r="E6736" s="20" t="s">
        <v>64</v>
      </c>
      <c r="F6736" s="20">
        <v>1000001135</v>
      </c>
      <c r="G6736" s="20" t="s">
        <v>63</v>
      </c>
      <c r="H6736" s="20" t="s">
        <v>80</v>
      </c>
      <c r="I6736" s="20">
        <v>50000113</v>
      </c>
      <c r="J6736" s="20" t="s">
        <v>79</v>
      </c>
      <c r="K6736" s="20" t="s">
        <v>110</v>
      </c>
      <c r="L6736" s="20" t="s">
        <v>110</v>
      </c>
      <c r="M6736" s="20" t="s">
        <v>110</v>
      </c>
    </row>
    <row r="6737" spans="2:13" x14ac:dyDescent="0.2">
      <c r="B6737" s="19">
        <v>43255</v>
      </c>
      <c r="C6737" s="18">
        <v>0.66219379199999995</v>
      </c>
      <c r="D6737" s="20" t="s">
        <v>41</v>
      </c>
      <c r="E6737" s="20" t="s">
        <v>64</v>
      </c>
      <c r="F6737" s="20">
        <v>1000001135</v>
      </c>
      <c r="G6737" s="20" t="s">
        <v>63</v>
      </c>
      <c r="H6737" s="20" t="s">
        <v>80</v>
      </c>
      <c r="I6737" s="20">
        <v>50000113</v>
      </c>
      <c r="J6737" s="20" t="s">
        <v>79</v>
      </c>
      <c r="K6737" s="20" t="s">
        <v>110</v>
      </c>
      <c r="L6737" s="20" t="s">
        <v>110</v>
      </c>
      <c r="M6737" s="20" t="s">
        <v>110</v>
      </c>
    </row>
    <row r="6738" spans="2:13" x14ac:dyDescent="0.2">
      <c r="B6738" s="19">
        <v>43256</v>
      </c>
      <c r="C6738" s="18">
        <v>0.67543766783999981</v>
      </c>
      <c r="D6738" s="20" t="s">
        <v>41</v>
      </c>
      <c r="E6738" s="20" t="s">
        <v>64</v>
      </c>
      <c r="F6738" s="20">
        <v>1000001135</v>
      </c>
      <c r="G6738" s="20" t="s">
        <v>63</v>
      </c>
      <c r="H6738" s="20" t="s">
        <v>80</v>
      </c>
      <c r="I6738" s="20">
        <v>50000113</v>
      </c>
      <c r="J6738" s="20" t="s">
        <v>79</v>
      </c>
      <c r="K6738" s="20" t="s">
        <v>110</v>
      </c>
      <c r="L6738" s="20" t="s">
        <v>110</v>
      </c>
      <c r="M6738" s="20" t="s">
        <v>110</v>
      </c>
    </row>
    <row r="6739" spans="2:13" x14ac:dyDescent="0.2">
      <c r="B6739" s="19">
        <v>43257</v>
      </c>
      <c r="C6739" s="18">
        <v>0.68894642119679983</v>
      </c>
      <c r="D6739" s="20" t="s">
        <v>41</v>
      </c>
      <c r="E6739" s="20" t="s">
        <v>64</v>
      </c>
      <c r="F6739" s="20">
        <v>1000001135</v>
      </c>
      <c r="G6739" s="20" t="s">
        <v>63</v>
      </c>
      <c r="H6739" s="20" t="s">
        <v>80</v>
      </c>
      <c r="I6739" s="20">
        <v>50000113</v>
      </c>
      <c r="J6739" s="20" t="s">
        <v>79</v>
      </c>
      <c r="K6739" s="20" t="s">
        <v>110</v>
      </c>
      <c r="L6739" s="20" t="s">
        <v>110</v>
      </c>
      <c r="M6739" s="20" t="s">
        <v>110</v>
      </c>
    </row>
    <row r="6740" spans="2:13" x14ac:dyDescent="0.2">
      <c r="B6740" s="19">
        <v>43258</v>
      </c>
      <c r="C6740" s="18">
        <v>0.70272534962073596</v>
      </c>
      <c r="D6740" s="20" t="s">
        <v>41</v>
      </c>
      <c r="E6740" s="20" t="s">
        <v>64</v>
      </c>
      <c r="F6740" s="20">
        <v>1000001135</v>
      </c>
      <c r="G6740" s="20" t="s">
        <v>63</v>
      </c>
      <c r="H6740" s="20" t="s">
        <v>80</v>
      </c>
      <c r="I6740" s="20">
        <v>50000113</v>
      </c>
      <c r="J6740" s="20" t="s">
        <v>79</v>
      </c>
      <c r="K6740" s="20" t="s">
        <v>110</v>
      </c>
      <c r="L6740" s="20" t="s">
        <v>110</v>
      </c>
      <c r="M6740" s="20" t="s">
        <v>110</v>
      </c>
    </row>
    <row r="6741" spans="2:13" x14ac:dyDescent="0.2">
      <c r="B6741" s="19">
        <v>43259</v>
      </c>
      <c r="C6741" s="18">
        <v>0.71677985661315058</v>
      </c>
      <c r="D6741" s="20" t="s">
        <v>41</v>
      </c>
      <c r="E6741" s="20" t="s">
        <v>64</v>
      </c>
      <c r="F6741" s="20">
        <v>1000001135</v>
      </c>
      <c r="G6741" s="20" t="s">
        <v>63</v>
      </c>
      <c r="H6741" s="20" t="s">
        <v>80</v>
      </c>
      <c r="I6741" s="20">
        <v>50000113</v>
      </c>
      <c r="J6741" s="20" t="s">
        <v>79</v>
      </c>
      <c r="K6741" s="20" t="s">
        <v>110</v>
      </c>
      <c r="L6741" s="20" t="s">
        <v>110</v>
      </c>
      <c r="M6741" s="20" t="s">
        <v>110</v>
      </c>
    </row>
    <row r="6742" spans="2:13" x14ac:dyDescent="0.2">
      <c r="B6742" s="19">
        <v>43260</v>
      </c>
      <c r="C6742" s="18">
        <v>0.73111545374541365</v>
      </c>
      <c r="D6742" s="20" t="s">
        <v>41</v>
      </c>
      <c r="E6742" s="20" t="s">
        <v>64</v>
      </c>
      <c r="F6742" s="20">
        <v>1000001135</v>
      </c>
      <c r="G6742" s="20" t="s">
        <v>63</v>
      </c>
      <c r="H6742" s="20" t="s">
        <v>80</v>
      </c>
      <c r="I6742" s="20">
        <v>50000113</v>
      </c>
      <c r="J6742" s="20" t="s">
        <v>79</v>
      </c>
      <c r="K6742" s="20" t="s">
        <v>110</v>
      </c>
      <c r="L6742" s="20" t="s">
        <v>110</v>
      </c>
      <c r="M6742" s="20" t="s">
        <v>110</v>
      </c>
    </row>
    <row r="6743" spans="2:13" x14ac:dyDescent="0.2">
      <c r="B6743" s="19">
        <v>43261</v>
      </c>
      <c r="C6743" s="18">
        <v>0.74573776282032189</v>
      </c>
      <c r="D6743" s="20" t="s">
        <v>41</v>
      </c>
      <c r="E6743" s="20" t="s">
        <v>64</v>
      </c>
      <c r="F6743" s="20">
        <v>1000001135</v>
      </c>
      <c r="G6743" s="20" t="s">
        <v>63</v>
      </c>
      <c r="H6743" s="20" t="s">
        <v>80</v>
      </c>
      <c r="I6743" s="20">
        <v>50000113</v>
      </c>
      <c r="J6743" s="20" t="s">
        <v>79</v>
      </c>
      <c r="K6743" s="20" t="s">
        <v>110</v>
      </c>
      <c r="L6743" s="20" t="s">
        <v>110</v>
      </c>
      <c r="M6743" s="20" t="s">
        <v>110</v>
      </c>
    </row>
    <row r="6744" spans="2:13" x14ac:dyDescent="0.2">
      <c r="B6744" s="19">
        <v>43262</v>
      </c>
      <c r="C6744" s="18">
        <v>0.76065251807672818</v>
      </c>
      <c r="D6744" s="20" t="s">
        <v>41</v>
      </c>
      <c r="E6744" s="20" t="s">
        <v>64</v>
      </c>
      <c r="F6744" s="20">
        <v>1000001135</v>
      </c>
      <c r="G6744" s="20" t="s">
        <v>63</v>
      </c>
      <c r="H6744" s="20" t="s">
        <v>80</v>
      </c>
      <c r="I6744" s="20">
        <v>50000113</v>
      </c>
      <c r="J6744" s="20" t="s">
        <v>79</v>
      </c>
      <c r="K6744" s="20" t="s">
        <v>110</v>
      </c>
      <c r="L6744" s="20" t="s">
        <v>110</v>
      </c>
      <c r="M6744" s="20" t="s">
        <v>110</v>
      </c>
    </row>
    <row r="6745" spans="2:13" x14ac:dyDescent="0.2">
      <c r="B6745" s="19">
        <v>43263</v>
      </c>
      <c r="C6745" s="18">
        <v>0.77586556843826271</v>
      </c>
      <c r="D6745" s="20" t="s">
        <v>41</v>
      </c>
      <c r="E6745" s="20" t="s">
        <v>64</v>
      </c>
      <c r="F6745" s="20">
        <v>1000001135</v>
      </c>
      <c r="G6745" s="20" t="s">
        <v>63</v>
      </c>
      <c r="H6745" s="20" t="s">
        <v>80</v>
      </c>
      <c r="I6745" s="20">
        <v>50000113</v>
      </c>
      <c r="J6745" s="20" t="s">
        <v>79</v>
      </c>
      <c r="K6745" s="20" t="s">
        <v>110</v>
      </c>
      <c r="L6745" s="20" t="s">
        <v>110</v>
      </c>
      <c r="M6745" s="20" t="s">
        <v>110</v>
      </c>
    </row>
    <row r="6746" spans="2:13" x14ac:dyDescent="0.2">
      <c r="B6746" s="19">
        <v>43264</v>
      </c>
      <c r="C6746" s="18">
        <v>0.79138287980702804</v>
      </c>
      <c r="D6746" s="20" t="s">
        <v>41</v>
      </c>
      <c r="E6746" s="20" t="s">
        <v>64</v>
      </c>
      <c r="F6746" s="20">
        <v>1000001135</v>
      </c>
      <c r="G6746" s="20" t="s">
        <v>63</v>
      </c>
      <c r="H6746" s="20" t="s">
        <v>80</v>
      </c>
      <c r="I6746" s="20">
        <v>50000113</v>
      </c>
      <c r="J6746" s="20" t="s">
        <v>79</v>
      </c>
      <c r="K6746" s="20" t="s">
        <v>110</v>
      </c>
      <c r="L6746" s="20" t="s">
        <v>110</v>
      </c>
      <c r="M6746" s="20" t="s">
        <v>110</v>
      </c>
    </row>
    <row r="6747" spans="2:13" x14ac:dyDescent="0.2">
      <c r="B6747" s="19">
        <v>43265</v>
      </c>
      <c r="C6747" s="18">
        <v>0.80721053740316862</v>
      </c>
      <c r="D6747" s="20" t="s">
        <v>41</v>
      </c>
      <c r="E6747" s="20" t="s">
        <v>64</v>
      </c>
      <c r="F6747" s="20">
        <v>1000001135</v>
      </c>
      <c r="G6747" s="20" t="s">
        <v>63</v>
      </c>
      <c r="H6747" s="20" t="s">
        <v>80</v>
      </c>
      <c r="I6747" s="20">
        <v>50000113</v>
      </c>
      <c r="J6747" s="20" t="s">
        <v>79</v>
      </c>
      <c r="K6747" s="20" t="s">
        <v>110</v>
      </c>
      <c r="L6747" s="20" t="s">
        <v>110</v>
      </c>
      <c r="M6747" s="20" t="s">
        <v>110</v>
      </c>
    </row>
    <row r="6748" spans="2:13" x14ac:dyDescent="0.2">
      <c r="B6748" s="19">
        <v>43266</v>
      </c>
      <c r="C6748" s="18">
        <v>0.82335474815123211</v>
      </c>
      <c r="D6748" s="20" t="s">
        <v>41</v>
      </c>
      <c r="E6748" s="20" t="s">
        <v>64</v>
      </c>
      <c r="F6748" s="20">
        <v>1000001135</v>
      </c>
      <c r="G6748" s="20" t="s">
        <v>63</v>
      </c>
      <c r="H6748" s="20" t="s">
        <v>80</v>
      </c>
      <c r="I6748" s="20">
        <v>50000113</v>
      </c>
      <c r="J6748" s="20" t="s">
        <v>79</v>
      </c>
      <c r="K6748" s="20" t="s">
        <v>110</v>
      </c>
      <c r="L6748" s="20" t="s">
        <v>110</v>
      </c>
      <c r="M6748" s="20" t="s">
        <v>110</v>
      </c>
    </row>
    <row r="6749" spans="2:13" x14ac:dyDescent="0.2">
      <c r="B6749" s="19">
        <v>43267</v>
      </c>
      <c r="C6749" s="18">
        <v>0.56182184311425676</v>
      </c>
      <c r="D6749" s="20" t="s">
        <v>41</v>
      </c>
      <c r="E6749" s="20" t="s">
        <v>64</v>
      </c>
      <c r="F6749" s="20">
        <v>1000001135</v>
      </c>
      <c r="G6749" s="20" t="s">
        <v>63</v>
      </c>
      <c r="H6749" s="20" t="s">
        <v>80</v>
      </c>
      <c r="I6749" s="20">
        <v>50000113</v>
      </c>
      <c r="J6749" s="20" t="s">
        <v>79</v>
      </c>
      <c r="K6749" s="20" t="s">
        <v>110</v>
      </c>
      <c r="L6749" s="20" t="s">
        <v>110</v>
      </c>
      <c r="M6749" s="20" t="s">
        <v>110</v>
      </c>
    </row>
    <row r="6750" spans="2:13" x14ac:dyDescent="0.2">
      <c r="B6750" s="19">
        <v>43268</v>
      </c>
      <c r="C6750" s="18">
        <v>0.5730582799765418</v>
      </c>
      <c r="D6750" s="20" t="s">
        <v>41</v>
      </c>
      <c r="E6750" s="20" t="s">
        <v>64</v>
      </c>
      <c r="F6750" s="20">
        <v>1000001135</v>
      </c>
      <c r="G6750" s="20" t="s">
        <v>63</v>
      </c>
      <c r="H6750" s="20" t="s">
        <v>80</v>
      </c>
      <c r="I6750" s="20">
        <v>50000113</v>
      </c>
      <c r="J6750" s="20" t="s">
        <v>79</v>
      </c>
      <c r="K6750" s="20" t="s">
        <v>110</v>
      </c>
      <c r="L6750" s="20" t="s">
        <v>110</v>
      </c>
      <c r="M6750" s="20" t="s">
        <v>110</v>
      </c>
    </row>
    <row r="6751" spans="2:13" x14ac:dyDescent="0.2">
      <c r="B6751" s="19">
        <v>43269</v>
      </c>
      <c r="C6751" s="18">
        <v>0.58451944557607272</v>
      </c>
      <c r="D6751" s="20" t="s">
        <v>41</v>
      </c>
      <c r="E6751" s="20" t="s">
        <v>64</v>
      </c>
      <c r="F6751" s="20">
        <v>1000001135</v>
      </c>
      <c r="G6751" s="20" t="s">
        <v>63</v>
      </c>
      <c r="H6751" s="20" t="s">
        <v>80</v>
      </c>
      <c r="I6751" s="20">
        <v>50000113</v>
      </c>
      <c r="J6751" s="20" t="s">
        <v>79</v>
      </c>
      <c r="K6751" s="20" t="s">
        <v>110</v>
      </c>
      <c r="L6751" s="20" t="s">
        <v>110</v>
      </c>
      <c r="M6751" s="20" t="s">
        <v>110</v>
      </c>
    </row>
    <row r="6752" spans="2:13" x14ac:dyDescent="0.2">
      <c r="B6752" s="19">
        <v>43270</v>
      </c>
      <c r="C6752" s="18">
        <v>0.59620983448759413</v>
      </c>
      <c r="D6752" s="20" t="s">
        <v>41</v>
      </c>
      <c r="E6752" s="20" t="s">
        <v>64</v>
      </c>
      <c r="F6752" s="20">
        <v>1000001135</v>
      </c>
      <c r="G6752" s="20" t="s">
        <v>63</v>
      </c>
      <c r="H6752" s="20" t="s">
        <v>80</v>
      </c>
      <c r="I6752" s="20">
        <v>50000113</v>
      </c>
      <c r="J6752" s="20" t="s">
        <v>79</v>
      </c>
      <c r="K6752" s="20" t="s">
        <v>110</v>
      </c>
      <c r="L6752" s="20" t="s">
        <v>110</v>
      </c>
      <c r="M6752" s="20" t="s">
        <v>110</v>
      </c>
    </row>
    <row r="6753" spans="2:13" x14ac:dyDescent="0.2">
      <c r="B6753" s="19">
        <v>43271</v>
      </c>
      <c r="C6753" s="18">
        <v>0.6081340311773461</v>
      </c>
      <c r="D6753" s="20" t="s">
        <v>41</v>
      </c>
      <c r="E6753" s="20" t="s">
        <v>64</v>
      </c>
      <c r="F6753" s="20">
        <v>1000001135</v>
      </c>
      <c r="G6753" s="20" t="s">
        <v>63</v>
      </c>
      <c r="H6753" s="20" t="s">
        <v>80</v>
      </c>
      <c r="I6753" s="20">
        <v>50000113</v>
      </c>
      <c r="J6753" s="20" t="s">
        <v>79</v>
      </c>
      <c r="K6753" s="20" t="s">
        <v>110</v>
      </c>
      <c r="L6753" s="20" t="s">
        <v>110</v>
      </c>
      <c r="M6753" s="20" t="s">
        <v>110</v>
      </c>
    </row>
    <row r="6754" spans="2:13" x14ac:dyDescent="0.2">
      <c r="B6754" s="19">
        <v>43272</v>
      </c>
      <c r="C6754" s="18">
        <v>0.62029671180089307</v>
      </c>
      <c r="D6754" s="20" t="s">
        <v>41</v>
      </c>
      <c r="E6754" s="20" t="s">
        <v>64</v>
      </c>
      <c r="F6754" s="20">
        <v>1000001135</v>
      </c>
      <c r="G6754" s="20" t="s">
        <v>63</v>
      </c>
      <c r="H6754" s="20" t="s">
        <v>80</v>
      </c>
      <c r="I6754" s="20">
        <v>50000113</v>
      </c>
      <c r="J6754" s="20" t="s">
        <v>79</v>
      </c>
      <c r="K6754" s="20" t="s">
        <v>110</v>
      </c>
      <c r="L6754" s="20" t="s">
        <v>110</v>
      </c>
      <c r="M6754" s="20" t="s">
        <v>110</v>
      </c>
    </row>
    <row r="6755" spans="2:13" x14ac:dyDescent="0.2">
      <c r="B6755" s="19">
        <v>43273</v>
      </c>
      <c r="C6755" s="18">
        <v>0.63270264603691084</v>
      </c>
      <c r="D6755" s="20" t="s">
        <v>41</v>
      </c>
      <c r="E6755" s="20" t="s">
        <v>64</v>
      </c>
      <c r="F6755" s="20">
        <v>1000001135</v>
      </c>
      <c r="G6755" s="20" t="s">
        <v>63</v>
      </c>
      <c r="H6755" s="20" t="s">
        <v>80</v>
      </c>
      <c r="I6755" s="20">
        <v>50000113</v>
      </c>
      <c r="J6755" s="20" t="s">
        <v>79</v>
      </c>
      <c r="K6755" s="20" t="s">
        <v>110</v>
      </c>
      <c r="L6755" s="20" t="s">
        <v>110</v>
      </c>
      <c r="M6755" s="20" t="s">
        <v>110</v>
      </c>
    </row>
    <row r="6756" spans="2:13" x14ac:dyDescent="0.2">
      <c r="B6756" s="19">
        <v>43274</v>
      </c>
      <c r="C6756" s="18">
        <v>0.64535669895764913</v>
      </c>
      <c r="D6756" s="20" t="s">
        <v>41</v>
      </c>
      <c r="E6756" s="20" t="s">
        <v>64</v>
      </c>
      <c r="F6756" s="20">
        <v>1000001135</v>
      </c>
      <c r="G6756" s="20" t="s">
        <v>63</v>
      </c>
      <c r="H6756" s="20" t="s">
        <v>80</v>
      </c>
      <c r="I6756" s="20">
        <v>50000113</v>
      </c>
      <c r="J6756" s="20" t="s">
        <v>79</v>
      </c>
      <c r="K6756" s="20" t="s">
        <v>110</v>
      </c>
      <c r="L6756" s="20" t="s">
        <v>110</v>
      </c>
      <c r="M6756" s="20" t="s">
        <v>110</v>
      </c>
    </row>
    <row r="6757" spans="2:13" x14ac:dyDescent="0.2">
      <c r="B6757" s="19">
        <v>43275</v>
      </c>
      <c r="C6757" s="18">
        <v>0.65826383293680213</v>
      </c>
      <c r="D6757" s="20" t="s">
        <v>41</v>
      </c>
      <c r="E6757" s="20" t="s">
        <v>64</v>
      </c>
      <c r="F6757" s="20">
        <v>1000001135</v>
      </c>
      <c r="G6757" s="20" t="s">
        <v>63</v>
      </c>
      <c r="H6757" s="20" t="s">
        <v>80</v>
      </c>
      <c r="I6757" s="20">
        <v>50000113</v>
      </c>
      <c r="J6757" s="20" t="s">
        <v>79</v>
      </c>
      <c r="K6757" s="20" t="s">
        <v>110</v>
      </c>
      <c r="L6757" s="20" t="s">
        <v>110</v>
      </c>
      <c r="M6757" s="20" t="s">
        <v>110</v>
      </c>
    </row>
    <row r="6758" spans="2:13" x14ac:dyDescent="0.2">
      <c r="B6758" s="19">
        <v>43276</v>
      </c>
      <c r="C6758" s="18">
        <v>0.67142910959553814</v>
      </c>
      <c r="D6758" s="20" t="s">
        <v>41</v>
      </c>
      <c r="E6758" s="20" t="s">
        <v>64</v>
      </c>
      <c r="F6758" s="20">
        <v>1000001135</v>
      </c>
      <c r="G6758" s="20" t="s">
        <v>63</v>
      </c>
      <c r="H6758" s="20" t="s">
        <v>80</v>
      </c>
      <c r="I6758" s="20">
        <v>50000113</v>
      </c>
      <c r="J6758" s="20" t="s">
        <v>79</v>
      </c>
      <c r="K6758" s="20" t="s">
        <v>110</v>
      </c>
      <c r="L6758" s="20" t="s">
        <v>110</v>
      </c>
      <c r="M6758" s="20" t="s">
        <v>110</v>
      </c>
    </row>
    <row r="6759" spans="2:13" x14ac:dyDescent="0.2">
      <c r="B6759" s="19">
        <v>43277</v>
      </c>
      <c r="C6759" s="18">
        <v>0.68485769178744893</v>
      </c>
      <c r="D6759" s="20" t="s">
        <v>41</v>
      </c>
      <c r="E6759" s="20" t="s">
        <v>64</v>
      </c>
      <c r="F6759" s="20">
        <v>1000001135</v>
      </c>
      <c r="G6759" s="20" t="s">
        <v>63</v>
      </c>
      <c r="H6759" s="20" t="s">
        <v>80</v>
      </c>
      <c r="I6759" s="20">
        <v>50000113</v>
      </c>
      <c r="J6759" s="20" t="s">
        <v>79</v>
      </c>
      <c r="K6759" s="20" t="s">
        <v>110</v>
      </c>
      <c r="L6759" s="20" t="s">
        <v>110</v>
      </c>
      <c r="M6759" s="20" t="s">
        <v>110</v>
      </c>
    </row>
    <row r="6760" spans="2:13" x14ac:dyDescent="0.2">
      <c r="B6760" s="19">
        <v>43278</v>
      </c>
      <c r="C6760" s="18">
        <v>0.69855484562319792</v>
      </c>
      <c r="D6760" s="20" t="s">
        <v>41</v>
      </c>
      <c r="E6760" s="20" t="s">
        <v>64</v>
      </c>
      <c r="F6760" s="20">
        <v>1000001135</v>
      </c>
      <c r="G6760" s="20" t="s">
        <v>63</v>
      </c>
      <c r="H6760" s="20" t="s">
        <v>80</v>
      </c>
      <c r="I6760" s="20">
        <v>50000113</v>
      </c>
      <c r="J6760" s="20" t="s">
        <v>79</v>
      </c>
      <c r="K6760" s="20" t="s">
        <v>110</v>
      </c>
      <c r="L6760" s="20" t="s">
        <v>110</v>
      </c>
      <c r="M6760" s="20" t="s">
        <v>110</v>
      </c>
    </row>
    <row r="6761" spans="2:13" x14ac:dyDescent="0.2">
      <c r="B6761" s="19">
        <v>43279</v>
      </c>
      <c r="C6761" s="18">
        <v>0.71252594253566182</v>
      </c>
      <c r="D6761" s="20" t="s">
        <v>41</v>
      </c>
      <c r="E6761" s="20" t="s">
        <v>64</v>
      </c>
      <c r="F6761" s="20">
        <v>1000001135</v>
      </c>
      <c r="G6761" s="20" t="s">
        <v>63</v>
      </c>
      <c r="H6761" s="20" t="s">
        <v>80</v>
      </c>
      <c r="I6761" s="20">
        <v>50000113</v>
      </c>
      <c r="J6761" s="20" t="s">
        <v>79</v>
      </c>
      <c r="K6761" s="20" t="s">
        <v>110</v>
      </c>
      <c r="L6761" s="20" t="s">
        <v>110</v>
      </c>
      <c r="M6761" s="20" t="s">
        <v>110</v>
      </c>
    </row>
    <row r="6762" spans="2:13" x14ac:dyDescent="0.2">
      <c r="B6762" s="19">
        <v>43280</v>
      </c>
      <c r="C6762" s="18">
        <v>0.58677646138637529</v>
      </c>
      <c r="D6762" s="20" t="s">
        <v>41</v>
      </c>
      <c r="E6762" s="20" t="s">
        <v>64</v>
      </c>
      <c r="F6762" s="20">
        <v>1000001135</v>
      </c>
      <c r="G6762" s="20" t="s">
        <v>63</v>
      </c>
      <c r="H6762" s="20" t="s">
        <v>80</v>
      </c>
      <c r="I6762" s="20">
        <v>50000113</v>
      </c>
      <c r="J6762" s="20" t="s">
        <v>79</v>
      </c>
      <c r="K6762" s="20" t="s">
        <v>110</v>
      </c>
      <c r="L6762" s="20" t="s">
        <v>110</v>
      </c>
      <c r="M6762" s="20" t="s">
        <v>110</v>
      </c>
    </row>
    <row r="6763" spans="2:13" x14ac:dyDescent="0.2">
      <c r="B6763" s="19">
        <v>43281</v>
      </c>
      <c r="C6763" s="18">
        <v>0.59851199061410287</v>
      </c>
      <c r="D6763" s="20" t="s">
        <v>41</v>
      </c>
      <c r="E6763" s="20" t="s">
        <v>64</v>
      </c>
      <c r="F6763" s="20">
        <v>1000001135</v>
      </c>
      <c r="G6763" s="20" t="s">
        <v>63</v>
      </c>
      <c r="H6763" s="20" t="s">
        <v>80</v>
      </c>
      <c r="I6763" s="20">
        <v>50000113</v>
      </c>
      <c r="J6763" s="20" t="s">
        <v>79</v>
      </c>
      <c r="K6763" s="20" t="s">
        <v>110</v>
      </c>
      <c r="L6763" s="20" t="s">
        <v>110</v>
      </c>
      <c r="M6763" s="20" t="s">
        <v>110</v>
      </c>
    </row>
    <row r="6764" spans="2:13" x14ac:dyDescent="0.2">
      <c r="B6764" s="19">
        <v>43282</v>
      </c>
      <c r="C6764" s="18">
        <v>0.61048223042638494</v>
      </c>
      <c r="D6764" s="20" t="s">
        <v>41</v>
      </c>
      <c r="E6764" s="20" t="s">
        <v>64</v>
      </c>
      <c r="F6764" s="20">
        <v>1000001135</v>
      </c>
      <c r="G6764" s="20" t="s">
        <v>63</v>
      </c>
      <c r="H6764" s="20" t="s">
        <v>80</v>
      </c>
      <c r="I6764" s="20">
        <v>50000113</v>
      </c>
      <c r="J6764" s="20" t="s">
        <v>79</v>
      </c>
      <c r="K6764" s="20" t="s">
        <v>110</v>
      </c>
      <c r="L6764" s="20" t="s">
        <v>110</v>
      </c>
      <c r="M6764" s="20" t="s">
        <v>110</v>
      </c>
    </row>
    <row r="6765" spans="2:13" x14ac:dyDescent="0.2">
      <c r="B6765" s="19">
        <v>43283</v>
      </c>
      <c r="C6765" s="18">
        <v>0.62269187503491263</v>
      </c>
      <c r="D6765" s="20" t="s">
        <v>41</v>
      </c>
      <c r="E6765" s="20" t="s">
        <v>64</v>
      </c>
      <c r="F6765" s="20">
        <v>1000001135</v>
      </c>
      <c r="G6765" s="20" t="s">
        <v>63</v>
      </c>
      <c r="H6765" s="20" t="s">
        <v>80</v>
      </c>
      <c r="I6765" s="20">
        <v>50000113</v>
      </c>
      <c r="J6765" s="20" t="s">
        <v>79</v>
      </c>
      <c r="K6765" s="20" t="s">
        <v>110</v>
      </c>
      <c r="L6765" s="20" t="s">
        <v>110</v>
      </c>
      <c r="M6765" s="20" t="s">
        <v>110</v>
      </c>
    </row>
    <row r="6766" spans="2:13" x14ac:dyDescent="0.2">
      <c r="B6766" s="19">
        <v>43284</v>
      </c>
      <c r="C6766" s="18">
        <v>0.63514571253561092</v>
      </c>
      <c r="D6766" s="20" t="s">
        <v>41</v>
      </c>
      <c r="E6766" s="20" t="s">
        <v>64</v>
      </c>
      <c r="F6766" s="20">
        <v>1000001135</v>
      </c>
      <c r="G6766" s="20" t="s">
        <v>63</v>
      </c>
      <c r="H6766" s="20" t="s">
        <v>80</v>
      </c>
      <c r="I6766" s="20">
        <v>50000113</v>
      </c>
      <c r="J6766" s="20" t="s">
        <v>79</v>
      </c>
      <c r="K6766" s="20" t="s">
        <v>110</v>
      </c>
      <c r="L6766" s="20" t="s">
        <v>110</v>
      </c>
      <c r="M6766" s="20" t="s">
        <v>110</v>
      </c>
    </row>
    <row r="6767" spans="2:13" x14ac:dyDescent="0.2">
      <c r="B6767" s="19">
        <v>43285</v>
      </c>
      <c r="C6767" s="18">
        <v>0.64784862678632305</v>
      </c>
      <c r="D6767" s="20" t="s">
        <v>41</v>
      </c>
      <c r="E6767" s="20" t="s">
        <v>64</v>
      </c>
      <c r="F6767" s="20">
        <v>1000001135</v>
      </c>
      <c r="G6767" s="20" t="s">
        <v>63</v>
      </c>
      <c r="H6767" s="20" t="s">
        <v>80</v>
      </c>
      <c r="I6767" s="20">
        <v>50000113</v>
      </c>
      <c r="J6767" s="20" t="s">
        <v>79</v>
      </c>
      <c r="K6767" s="20" t="s">
        <v>110</v>
      </c>
      <c r="L6767" s="20" t="s">
        <v>110</v>
      </c>
      <c r="M6767" s="20" t="s">
        <v>110</v>
      </c>
    </row>
    <row r="6768" spans="2:13" x14ac:dyDescent="0.2">
      <c r="B6768" s="19">
        <v>43286</v>
      </c>
      <c r="C6768" s="18">
        <v>0.66080559932204952</v>
      </c>
      <c r="D6768" s="20" t="s">
        <v>41</v>
      </c>
      <c r="E6768" s="20" t="s">
        <v>64</v>
      </c>
      <c r="F6768" s="20">
        <v>1000001135</v>
      </c>
      <c r="G6768" s="20" t="s">
        <v>63</v>
      </c>
      <c r="H6768" s="20" t="s">
        <v>80</v>
      </c>
      <c r="I6768" s="20">
        <v>50000113</v>
      </c>
      <c r="J6768" s="20" t="s">
        <v>79</v>
      </c>
      <c r="K6768" s="20" t="s">
        <v>110</v>
      </c>
      <c r="L6768" s="20" t="s">
        <v>110</v>
      </c>
      <c r="M6768" s="20" t="s">
        <v>110</v>
      </c>
    </row>
    <row r="6769" spans="2:13" x14ac:dyDescent="0.2">
      <c r="B6769" s="19">
        <v>43287</v>
      </c>
      <c r="C6769" s="18">
        <v>0.67402171130849042</v>
      </c>
      <c r="D6769" s="20" t="s">
        <v>41</v>
      </c>
      <c r="E6769" s="20" t="s">
        <v>64</v>
      </c>
      <c r="F6769" s="20">
        <v>1000001135</v>
      </c>
      <c r="G6769" s="20" t="s">
        <v>63</v>
      </c>
      <c r="H6769" s="20" t="s">
        <v>80</v>
      </c>
      <c r="I6769" s="20">
        <v>50000113</v>
      </c>
      <c r="J6769" s="20" t="s">
        <v>79</v>
      </c>
      <c r="K6769" s="20" t="s">
        <v>110</v>
      </c>
      <c r="L6769" s="20" t="s">
        <v>110</v>
      </c>
      <c r="M6769" s="20" t="s">
        <v>110</v>
      </c>
    </row>
    <row r="6770" spans="2:13" x14ac:dyDescent="0.2">
      <c r="B6770" s="19">
        <v>43288</v>
      </c>
      <c r="C6770" s="18">
        <v>0.68750214553466027</v>
      </c>
      <c r="D6770" s="20" t="s">
        <v>41</v>
      </c>
      <c r="E6770" s="20" t="s">
        <v>64</v>
      </c>
      <c r="F6770" s="20">
        <v>1000001135</v>
      </c>
      <c r="G6770" s="20" t="s">
        <v>63</v>
      </c>
      <c r="H6770" s="20" t="s">
        <v>80</v>
      </c>
      <c r="I6770" s="20">
        <v>50000113</v>
      </c>
      <c r="J6770" s="20" t="s">
        <v>79</v>
      </c>
      <c r="K6770" s="20" t="s">
        <v>110</v>
      </c>
      <c r="L6770" s="20" t="s">
        <v>110</v>
      </c>
      <c r="M6770" s="20" t="s">
        <v>110</v>
      </c>
    </row>
    <row r="6771" spans="2:13" x14ac:dyDescent="0.2">
      <c r="B6771" s="19">
        <v>43289</v>
      </c>
      <c r="C6771" s="18">
        <v>0.70125218844535342</v>
      </c>
      <c r="D6771" s="20" t="s">
        <v>41</v>
      </c>
      <c r="E6771" s="20" t="s">
        <v>64</v>
      </c>
      <c r="F6771" s="20">
        <v>1000001135</v>
      </c>
      <c r="G6771" s="20" t="s">
        <v>63</v>
      </c>
      <c r="H6771" s="20" t="s">
        <v>80</v>
      </c>
      <c r="I6771" s="20">
        <v>50000113</v>
      </c>
      <c r="J6771" s="20" t="s">
        <v>79</v>
      </c>
      <c r="K6771" s="20" t="s">
        <v>110</v>
      </c>
      <c r="L6771" s="20" t="s">
        <v>110</v>
      </c>
      <c r="M6771" s="20" t="s">
        <v>110</v>
      </c>
    </row>
    <row r="6772" spans="2:13" x14ac:dyDescent="0.2">
      <c r="B6772" s="19">
        <v>43290</v>
      </c>
      <c r="C6772" s="18">
        <v>0.71527723221426043</v>
      </c>
      <c r="D6772" s="20" t="s">
        <v>41</v>
      </c>
      <c r="E6772" s="20" t="s">
        <v>64</v>
      </c>
      <c r="F6772" s="20">
        <v>1000001135</v>
      </c>
      <c r="G6772" s="20" t="s">
        <v>63</v>
      </c>
      <c r="H6772" s="20" t="s">
        <v>80</v>
      </c>
      <c r="I6772" s="20">
        <v>50000113</v>
      </c>
      <c r="J6772" s="20" t="s">
        <v>79</v>
      </c>
      <c r="K6772" s="20" t="s">
        <v>110</v>
      </c>
      <c r="L6772" s="20" t="s">
        <v>110</v>
      </c>
      <c r="M6772" s="20" t="s">
        <v>110</v>
      </c>
    </row>
    <row r="6773" spans="2:13" x14ac:dyDescent="0.2">
      <c r="B6773" s="19">
        <v>43291</v>
      </c>
      <c r="C6773" s="18">
        <v>0.72958277685854567</v>
      </c>
      <c r="D6773" s="20" t="s">
        <v>41</v>
      </c>
      <c r="E6773" s="20" t="s">
        <v>64</v>
      </c>
      <c r="F6773" s="20">
        <v>1000001135</v>
      </c>
      <c r="G6773" s="20" t="s">
        <v>63</v>
      </c>
      <c r="H6773" s="20" t="s">
        <v>80</v>
      </c>
      <c r="I6773" s="20">
        <v>50000113</v>
      </c>
      <c r="J6773" s="20" t="s">
        <v>79</v>
      </c>
      <c r="K6773" s="20" t="s">
        <v>110</v>
      </c>
      <c r="L6773" s="20" t="s">
        <v>110</v>
      </c>
      <c r="M6773" s="20" t="s">
        <v>110</v>
      </c>
    </row>
    <row r="6774" spans="2:13" x14ac:dyDescent="0.2">
      <c r="B6774" s="19">
        <v>43292</v>
      </c>
      <c r="C6774" s="18">
        <v>0.74417443239571657</v>
      </c>
      <c r="D6774" s="20" t="s">
        <v>41</v>
      </c>
      <c r="E6774" s="20" t="s">
        <v>64</v>
      </c>
      <c r="F6774" s="20">
        <v>1000001135</v>
      </c>
      <c r="G6774" s="20" t="s">
        <v>63</v>
      </c>
      <c r="H6774" s="20" t="s">
        <v>80</v>
      </c>
      <c r="I6774" s="20">
        <v>50000113</v>
      </c>
      <c r="J6774" s="20" t="s">
        <v>79</v>
      </c>
      <c r="K6774" s="20" t="s">
        <v>110</v>
      </c>
      <c r="L6774" s="20" t="s">
        <v>110</v>
      </c>
      <c r="M6774" s="20" t="s">
        <v>110</v>
      </c>
    </row>
    <row r="6775" spans="2:13" x14ac:dyDescent="0.2">
      <c r="B6775" s="19">
        <v>43293</v>
      </c>
      <c r="C6775" s="18">
        <v>0.7590579210436309</v>
      </c>
      <c r="D6775" s="20" t="s">
        <v>41</v>
      </c>
      <c r="E6775" s="20" t="s">
        <v>64</v>
      </c>
      <c r="F6775" s="20">
        <v>1000001135</v>
      </c>
      <c r="G6775" s="20" t="s">
        <v>63</v>
      </c>
      <c r="H6775" s="20" t="s">
        <v>80</v>
      </c>
      <c r="I6775" s="20">
        <v>50000113</v>
      </c>
      <c r="J6775" s="20" t="s">
        <v>79</v>
      </c>
      <c r="K6775" s="20" t="s">
        <v>110</v>
      </c>
      <c r="L6775" s="20" t="s">
        <v>110</v>
      </c>
      <c r="M6775" s="20" t="s">
        <v>110</v>
      </c>
    </row>
    <row r="6776" spans="2:13" x14ac:dyDescent="0.2">
      <c r="B6776" s="19">
        <v>43294</v>
      </c>
      <c r="C6776" s="18">
        <v>0.77423907946450343</v>
      </c>
      <c r="D6776" s="20" t="s">
        <v>41</v>
      </c>
      <c r="E6776" s="20" t="s">
        <v>64</v>
      </c>
      <c r="F6776" s="20">
        <v>1000001135</v>
      </c>
      <c r="G6776" s="20" t="s">
        <v>63</v>
      </c>
      <c r="H6776" s="20" t="s">
        <v>80</v>
      </c>
      <c r="I6776" s="20">
        <v>50000113</v>
      </c>
      <c r="J6776" s="20" t="s">
        <v>79</v>
      </c>
      <c r="K6776" s="20" t="s">
        <v>110</v>
      </c>
      <c r="L6776" s="20" t="s">
        <v>110</v>
      </c>
      <c r="M6776" s="20" t="s">
        <v>110</v>
      </c>
    </row>
    <row r="6777" spans="2:13" x14ac:dyDescent="0.2">
      <c r="B6777" s="19">
        <v>43295</v>
      </c>
      <c r="C6777" s="18">
        <v>0.78972386105379344</v>
      </c>
      <c r="D6777" s="20" t="s">
        <v>41</v>
      </c>
      <c r="E6777" s="20" t="s">
        <v>64</v>
      </c>
      <c r="F6777" s="20">
        <v>1000001135</v>
      </c>
      <c r="G6777" s="20" t="s">
        <v>63</v>
      </c>
      <c r="H6777" s="20" t="s">
        <v>80</v>
      </c>
      <c r="I6777" s="20">
        <v>50000113</v>
      </c>
      <c r="J6777" s="20" t="s">
        <v>79</v>
      </c>
      <c r="K6777" s="20" t="s">
        <v>110</v>
      </c>
      <c r="L6777" s="20" t="s">
        <v>110</v>
      </c>
      <c r="M6777" s="20" t="s">
        <v>110</v>
      </c>
    </row>
    <row r="6778" spans="2:13" x14ac:dyDescent="0.2">
      <c r="B6778" s="19">
        <v>43296</v>
      </c>
      <c r="C6778" s="18">
        <v>0.77151833827486938</v>
      </c>
      <c r="D6778" s="20" t="s">
        <v>41</v>
      </c>
      <c r="E6778" s="20" t="s">
        <v>64</v>
      </c>
      <c r="F6778" s="20">
        <v>1000001135</v>
      </c>
      <c r="G6778" s="20" t="s">
        <v>63</v>
      </c>
      <c r="H6778" s="20" t="s">
        <v>80</v>
      </c>
      <c r="I6778" s="20">
        <v>50000113</v>
      </c>
      <c r="J6778" s="20" t="s">
        <v>79</v>
      </c>
      <c r="K6778" s="20" t="s">
        <v>110</v>
      </c>
      <c r="L6778" s="20" t="s">
        <v>110</v>
      </c>
      <c r="M6778" s="20" t="s">
        <v>110</v>
      </c>
    </row>
    <row r="6779" spans="2:13" x14ac:dyDescent="0.2">
      <c r="B6779" s="19">
        <v>43297</v>
      </c>
      <c r="C6779" s="18">
        <v>0.61494870504036692</v>
      </c>
      <c r="D6779" s="20" t="s">
        <v>41</v>
      </c>
      <c r="E6779" s="20" t="s">
        <v>64</v>
      </c>
      <c r="F6779" s="20">
        <v>1000001135</v>
      </c>
      <c r="G6779" s="20" t="s">
        <v>63</v>
      </c>
      <c r="H6779" s="20" t="s">
        <v>80</v>
      </c>
      <c r="I6779" s="20">
        <v>50000113</v>
      </c>
      <c r="J6779" s="20" t="s">
        <v>79</v>
      </c>
      <c r="K6779" s="20" t="s">
        <v>110</v>
      </c>
      <c r="L6779" s="20" t="s">
        <v>110</v>
      </c>
      <c r="M6779" s="20" t="s">
        <v>110</v>
      </c>
    </row>
    <row r="6780" spans="2:13" x14ac:dyDescent="0.2">
      <c r="B6780" s="19">
        <v>43298</v>
      </c>
      <c r="C6780" s="18">
        <v>0.62724767914117419</v>
      </c>
      <c r="D6780" s="20" t="s">
        <v>41</v>
      </c>
      <c r="E6780" s="20" t="s">
        <v>64</v>
      </c>
      <c r="F6780" s="20">
        <v>1000001135</v>
      </c>
      <c r="G6780" s="20" t="s">
        <v>63</v>
      </c>
      <c r="H6780" s="20" t="s">
        <v>80</v>
      </c>
      <c r="I6780" s="20">
        <v>50000113</v>
      </c>
      <c r="J6780" s="20" t="s">
        <v>79</v>
      </c>
      <c r="K6780" s="20" t="s">
        <v>110</v>
      </c>
      <c r="L6780" s="20" t="s">
        <v>110</v>
      </c>
      <c r="M6780" s="20" t="s">
        <v>110</v>
      </c>
    </row>
    <row r="6781" spans="2:13" x14ac:dyDescent="0.2">
      <c r="B6781" s="19">
        <v>43299</v>
      </c>
      <c r="C6781" s="18">
        <v>0.63979263272399767</v>
      </c>
      <c r="D6781" s="20" t="s">
        <v>41</v>
      </c>
      <c r="E6781" s="20" t="s">
        <v>64</v>
      </c>
      <c r="F6781" s="20">
        <v>1000001135</v>
      </c>
      <c r="G6781" s="20" t="s">
        <v>63</v>
      </c>
      <c r="H6781" s="20" t="s">
        <v>80</v>
      </c>
      <c r="I6781" s="20">
        <v>50000113</v>
      </c>
      <c r="J6781" s="20" t="s">
        <v>79</v>
      </c>
      <c r="K6781" s="20" t="s">
        <v>110</v>
      </c>
      <c r="L6781" s="20" t="s">
        <v>110</v>
      </c>
      <c r="M6781" s="20" t="s">
        <v>110</v>
      </c>
    </row>
    <row r="6782" spans="2:13" x14ac:dyDescent="0.2">
      <c r="B6782" s="19">
        <v>43300</v>
      </c>
      <c r="C6782" s="18">
        <v>0.65258848537847769</v>
      </c>
      <c r="D6782" s="20" t="s">
        <v>41</v>
      </c>
      <c r="E6782" s="20" t="s">
        <v>64</v>
      </c>
      <c r="F6782" s="20">
        <v>1000001135</v>
      </c>
      <c r="G6782" s="20" t="s">
        <v>63</v>
      </c>
      <c r="H6782" s="20" t="s">
        <v>80</v>
      </c>
      <c r="I6782" s="20">
        <v>50000113</v>
      </c>
      <c r="J6782" s="20" t="s">
        <v>79</v>
      </c>
      <c r="K6782" s="20" t="s">
        <v>110</v>
      </c>
      <c r="L6782" s="20" t="s">
        <v>110</v>
      </c>
      <c r="M6782" s="20" t="s">
        <v>110</v>
      </c>
    </row>
    <row r="6783" spans="2:13" x14ac:dyDescent="0.2">
      <c r="B6783" s="19">
        <v>43301</v>
      </c>
      <c r="C6783" s="18">
        <v>0.66564025508604729</v>
      </c>
      <c r="D6783" s="20" t="s">
        <v>41</v>
      </c>
      <c r="E6783" s="20" t="s">
        <v>64</v>
      </c>
      <c r="F6783" s="20">
        <v>1000001135</v>
      </c>
      <c r="G6783" s="20" t="s">
        <v>63</v>
      </c>
      <c r="H6783" s="20" t="s">
        <v>80</v>
      </c>
      <c r="I6783" s="20">
        <v>50000113</v>
      </c>
      <c r="J6783" s="20" t="s">
        <v>79</v>
      </c>
      <c r="K6783" s="20" t="s">
        <v>110</v>
      </c>
      <c r="L6783" s="20" t="s">
        <v>110</v>
      </c>
      <c r="M6783" s="20" t="s">
        <v>110</v>
      </c>
    </row>
    <row r="6784" spans="2:13" x14ac:dyDescent="0.2">
      <c r="B6784" s="19">
        <v>43252</v>
      </c>
      <c r="C6784" s="18">
        <v>1.19</v>
      </c>
      <c r="D6784" s="20" t="s">
        <v>3</v>
      </c>
      <c r="E6784" s="20" t="s">
        <v>57</v>
      </c>
      <c r="F6784" s="20">
        <v>1000000192</v>
      </c>
      <c r="G6784" s="20" t="s">
        <v>56</v>
      </c>
      <c r="H6784" s="20" t="s">
        <v>80</v>
      </c>
      <c r="I6784" s="20">
        <v>50000113</v>
      </c>
      <c r="J6784" s="20" t="s">
        <v>79</v>
      </c>
      <c r="K6784" s="20" t="s">
        <v>110</v>
      </c>
      <c r="L6784" s="20" t="s">
        <v>110</v>
      </c>
      <c r="M6784" s="20" t="s">
        <v>110</v>
      </c>
    </row>
    <row r="6785" spans="2:13" x14ac:dyDescent="0.2">
      <c r="B6785" s="19">
        <v>43253</v>
      </c>
      <c r="C6785" s="18">
        <v>1.2138</v>
      </c>
      <c r="D6785" s="20" t="s">
        <v>3</v>
      </c>
      <c r="E6785" s="20" t="s">
        <v>57</v>
      </c>
      <c r="F6785" s="20">
        <v>1000000192</v>
      </c>
      <c r="G6785" s="20" t="s">
        <v>56</v>
      </c>
      <c r="H6785" s="20" t="s">
        <v>80</v>
      </c>
      <c r="I6785" s="20">
        <v>50000113</v>
      </c>
      <c r="J6785" s="20" t="s">
        <v>79</v>
      </c>
      <c r="K6785" s="20" t="s">
        <v>110</v>
      </c>
      <c r="L6785" s="20" t="s">
        <v>110</v>
      </c>
      <c r="M6785" s="20" t="s">
        <v>110</v>
      </c>
    </row>
    <row r="6786" spans="2:13" x14ac:dyDescent="0.2">
      <c r="B6786" s="19">
        <v>43254</v>
      </c>
      <c r="C6786" s="18">
        <v>1.238076</v>
      </c>
      <c r="D6786" s="20" t="s">
        <v>3</v>
      </c>
      <c r="E6786" s="20" t="s">
        <v>57</v>
      </c>
      <c r="F6786" s="20">
        <v>1000000192</v>
      </c>
      <c r="G6786" s="20" t="s">
        <v>56</v>
      </c>
      <c r="H6786" s="20" t="s">
        <v>80</v>
      </c>
      <c r="I6786" s="20">
        <v>50000113</v>
      </c>
      <c r="J6786" s="20" t="s">
        <v>79</v>
      </c>
      <c r="K6786" s="20" t="s">
        <v>110</v>
      </c>
      <c r="L6786" s="20" t="s">
        <v>110</v>
      </c>
      <c r="M6786" s="20" t="s">
        <v>110</v>
      </c>
    </row>
    <row r="6787" spans="2:13" x14ac:dyDescent="0.2">
      <c r="B6787" s="19">
        <v>43255</v>
      </c>
      <c r="C6787" s="18">
        <v>1.2628375199999999</v>
      </c>
      <c r="D6787" s="20" t="s">
        <v>3</v>
      </c>
      <c r="E6787" s="20" t="s">
        <v>57</v>
      </c>
      <c r="F6787" s="20">
        <v>1000000192</v>
      </c>
      <c r="G6787" s="20" t="s">
        <v>56</v>
      </c>
      <c r="H6787" s="20" t="s">
        <v>80</v>
      </c>
      <c r="I6787" s="20">
        <v>50000113</v>
      </c>
      <c r="J6787" s="20" t="s">
        <v>79</v>
      </c>
      <c r="K6787" s="20" t="s">
        <v>110</v>
      </c>
      <c r="L6787" s="20" t="s">
        <v>110</v>
      </c>
      <c r="M6787" s="20" t="s">
        <v>110</v>
      </c>
    </row>
    <row r="6788" spans="2:13" x14ac:dyDescent="0.2">
      <c r="B6788" s="19">
        <v>43256</v>
      </c>
      <c r="C6788" s="18">
        <v>1.2880942704</v>
      </c>
      <c r="D6788" s="20" t="s">
        <v>3</v>
      </c>
      <c r="E6788" s="20" t="s">
        <v>57</v>
      </c>
      <c r="F6788" s="20">
        <v>1000000192</v>
      </c>
      <c r="G6788" s="20" t="s">
        <v>56</v>
      </c>
      <c r="H6788" s="20" t="s">
        <v>80</v>
      </c>
      <c r="I6788" s="20">
        <v>50000113</v>
      </c>
      <c r="J6788" s="20" t="s">
        <v>79</v>
      </c>
      <c r="K6788" s="20" t="s">
        <v>110</v>
      </c>
      <c r="L6788" s="20" t="s">
        <v>110</v>
      </c>
      <c r="M6788" s="20" t="s">
        <v>110</v>
      </c>
    </row>
    <row r="6789" spans="2:13" x14ac:dyDescent="0.2">
      <c r="B6789" s="19">
        <v>43257</v>
      </c>
      <c r="C6789" s="18">
        <v>1.313856155808</v>
      </c>
      <c r="D6789" s="20" t="s">
        <v>3</v>
      </c>
      <c r="E6789" s="20" t="s">
        <v>57</v>
      </c>
      <c r="F6789" s="20">
        <v>1000000192</v>
      </c>
      <c r="G6789" s="20" t="s">
        <v>56</v>
      </c>
      <c r="H6789" s="20" t="s">
        <v>80</v>
      </c>
      <c r="I6789" s="20">
        <v>50000113</v>
      </c>
      <c r="J6789" s="20" t="s">
        <v>79</v>
      </c>
      <c r="K6789" s="20" t="s">
        <v>110</v>
      </c>
      <c r="L6789" s="20" t="s">
        <v>110</v>
      </c>
      <c r="M6789" s="20" t="s">
        <v>110</v>
      </c>
    </row>
    <row r="6790" spans="2:13" x14ac:dyDescent="0.2">
      <c r="B6790" s="19">
        <v>43258</v>
      </c>
      <c r="C6790" s="18">
        <v>1.3401332789241598</v>
      </c>
      <c r="D6790" s="20" t="s">
        <v>3</v>
      </c>
      <c r="E6790" s="20" t="s">
        <v>57</v>
      </c>
      <c r="F6790" s="20">
        <v>1000000192</v>
      </c>
      <c r="G6790" s="20" t="s">
        <v>56</v>
      </c>
      <c r="H6790" s="20" t="s">
        <v>80</v>
      </c>
      <c r="I6790" s="20">
        <v>50000113</v>
      </c>
      <c r="J6790" s="20" t="s">
        <v>79</v>
      </c>
      <c r="K6790" s="20" t="s">
        <v>110</v>
      </c>
      <c r="L6790" s="20" t="s">
        <v>110</v>
      </c>
      <c r="M6790" s="20" t="s">
        <v>110</v>
      </c>
    </row>
    <row r="6791" spans="2:13" x14ac:dyDescent="0.2">
      <c r="B6791" s="19">
        <v>43259</v>
      </c>
      <c r="C6791" s="18">
        <v>1.366935944502643</v>
      </c>
      <c r="D6791" s="20" t="s">
        <v>3</v>
      </c>
      <c r="E6791" s="20" t="s">
        <v>57</v>
      </c>
      <c r="F6791" s="20">
        <v>1000000192</v>
      </c>
      <c r="G6791" s="20" t="s">
        <v>56</v>
      </c>
      <c r="H6791" s="20" t="s">
        <v>80</v>
      </c>
      <c r="I6791" s="20">
        <v>50000113</v>
      </c>
      <c r="J6791" s="20" t="s">
        <v>79</v>
      </c>
      <c r="K6791" s="20" t="s">
        <v>110</v>
      </c>
      <c r="L6791" s="20" t="s">
        <v>110</v>
      </c>
      <c r="M6791" s="20" t="s">
        <v>110</v>
      </c>
    </row>
    <row r="6792" spans="2:13" x14ac:dyDescent="0.2">
      <c r="B6792" s="19">
        <v>43260</v>
      </c>
      <c r="C6792" s="18">
        <v>1.3942746633926959</v>
      </c>
      <c r="D6792" s="20" t="s">
        <v>3</v>
      </c>
      <c r="E6792" s="20" t="s">
        <v>57</v>
      </c>
      <c r="F6792" s="20">
        <v>1000000192</v>
      </c>
      <c r="G6792" s="20" t="s">
        <v>56</v>
      </c>
      <c r="H6792" s="20" t="s">
        <v>80</v>
      </c>
      <c r="I6792" s="20">
        <v>50000113</v>
      </c>
      <c r="J6792" s="20" t="s">
        <v>79</v>
      </c>
      <c r="K6792" s="20" t="s">
        <v>110</v>
      </c>
      <c r="L6792" s="20" t="s">
        <v>110</v>
      </c>
      <c r="M6792" s="20" t="s">
        <v>110</v>
      </c>
    </row>
    <row r="6793" spans="2:13" x14ac:dyDescent="0.2">
      <c r="B6793" s="19">
        <v>43261</v>
      </c>
      <c r="C6793" s="18">
        <v>1.4221601566605497</v>
      </c>
      <c r="D6793" s="20" t="s">
        <v>3</v>
      </c>
      <c r="E6793" s="20" t="s">
        <v>57</v>
      </c>
      <c r="F6793" s="20">
        <v>1000000192</v>
      </c>
      <c r="G6793" s="20" t="s">
        <v>56</v>
      </c>
      <c r="H6793" s="20" t="s">
        <v>80</v>
      </c>
      <c r="I6793" s="20">
        <v>50000113</v>
      </c>
      <c r="J6793" s="20" t="s">
        <v>79</v>
      </c>
      <c r="K6793" s="20" t="s">
        <v>110</v>
      </c>
      <c r="L6793" s="20" t="s">
        <v>110</v>
      </c>
      <c r="M6793" s="20" t="s">
        <v>110</v>
      </c>
    </row>
    <row r="6794" spans="2:13" x14ac:dyDescent="0.2">
      <c r="B6794" s="19">
        <v>43262</v>
      </c>
      <c r="C6794" s="18">
        <v>1.4506033597937609</v>
      </c>
      <c r="D6794" s="20" t="s">
        <v>3</v>
      </c>
      <c r="E6794" s="20" t="s">
        <v>57</v>
      </c>
      <c r="F6794" s="20">
        <v>1000000192</v>
      </c>
      <c r="G6794" s="20" t="s">
        <v>56</v>
      </c>
      <c r="H6794" s="20" t="s">
        <v>80</v>
      </c>
      <c r="I6794" s="20">
        <v>50000113</v>
      </c>
      <c r="J6794" s="20" t="s">
        <v>79</v>
      </c>
      <c r="K6794" s="20" t="s">
        <v>110</v>
      </c>
      <c r="L6794" s="20" t="s">
        <v>110</v>
      </c>
      <c r="M6794" s="20" t="s">
        <v>110</v>
      </c>
    </row>
    <row r="6795" spans="2:13" x14ac:dyDescent="0.2">
      <c r="B6795" s="19">
        <v>43263</v>
      </c>
      <c r="C6795" s="18">
        <v>1.479615426989636</v>
      </c>
      <c r="D6795" s="20" t="s">
        <v>3</v>
      </c>
      <c r="E6795" s="20" t="s">
        <v>57</v>
      </c>
      <c r="F6795" s="20">
        <v>1000000192</v>
      </c>
      <c r="G6795" s="20" t="s">
        <v>56</v>
      </c>
      <c r="H6795" s="20" t="s">
        <v>80</v>
      </c>
      <c r="I6795" s="20">
        <v>50000113</v>
      </c>
      <c r="J6795" s="20" t="s">
        <v>79</v>
      </c>
      <c r="K6795" s="20" t="s">
        <v>110</v>
      </c>
      <c r="L6795" s="20" t="s">
        <v>110</v>
      </c>
      <c r="M6795" s="20" t="s">
        <v>110</v>
      </c>
    </row>
    <row r="6796" spans="2:13" x14ac:dyDescent="0.2">
      <c r="B6796" s="19">
        <v>43264</v>
      </c>
      <c r="C6796" s="18">
        <v>1.5092077355294287</v>
      </c>
      <c r="D6796" s="20" t="s">
        <v>3</v>
      </c>
      <c r="E6796" s="20" t="s">
        <v>57</v>
      </c>
      <c r="F6796" s="20">
        <v>1000000192</v>
      </c>
      <c r="G6796" s="20" t="s">
        <v>56</v>
      </c>
      <c r="H6796" s="20" t="s">
        <v>80</v>
      </c>
      <c r="I6796" s="20">
        <v>50000113</v>
      </c>
      <c r="J6796" s="20" t="s">
        <v>79</v>
      </c>
      <c r="K6796" s="20" t="s">
        <v>110</v>
      </c>
      <c r="L6796" s="20" t="s">
        <v>110</v>
      </c>
      <c r="M6796" s="20" t="s">
        <v>110</v>
      </c>
    </row>
    <row r="6797" spans="2:13" x14ac:dyDescent="0.2">
      <c r="B6797" s="19">
        <v>43265</v>
      </c>
      <c r="C6797" s="18">
        <v>1.5393918902400174</v>
      </c>
      <c r="D6797" s="20" t="s">
        <v>3</v>
      </c>
      <c r="E6797" s="20" t="s">
        <v>57</v>
      </c>
      <c r="F6797" s="20">
        <v>1000000192</v>
      </c>
      <c r="G6797" s="20" t="s">
        <v>56</v>
      </c>
      <c r="H6797" s="20" t="s">
        <v>80</v>
      </c>
      <c r="I6797" s="20">
        <v>50000113</v>
      </c>
      <c r="J6797" s="20" t="s">
        <v>79</v>
      </c>
      <c r="K6797" s="20" t="s">
        <v>110</v>
      </c>
      <c r="L6797" s="20" t="s">
        <v>110</v>
      </c>
      <c r="M6797" s="20" t="s">
        <v>110</v>
      </c>
    </row>
    <row r="6798" spans="2:13" x14ac:dyDescent="0.2">
      <c r="B6798" s="19">
        <v>43266</v>
      </c>
      <c r="C6798" s="18">
        <v>1.5701797280448175</v>
      </c>
      <c r="D6798" s="20" t="s">
        <v>3</v>
      </c>
      <c r="E6798" s="20" t="s">
        <v>57</v>
      </c>
      <c r="F6798" s="20">
        <v>1000000192</v>
      </c>
      <c r="G6798" s="20" t="s">
        <v>56</v>
      </c>
      <c r="H6798" s="20" t="s">
        <v>80</v>
      </c>
      <c r="I6798" s="20">
        <v>50000113</v>
      </c>
      <c r="J6798" s="20" t="s">
        <v>79</v>
      </c>
      <c r="K6798" s="20" t="s">
        <v>110</v>
      </c>
      <c r="L6798" s="20" t="s">
        <v>110</v>
      </c>
      <c r="M6798" s="20" t="s">
        <v>110</v>
      </c>
    </row>
    <row r="6799" spans="2:13" x14ac:dyDescent="0.2">
      <c r="B6799" s="19">
        <v>43267</v>
      </c>
      <c r="C6799" s="18">
        <v>0.61158332260571424</v>
      </c>
      <c r="D6799" s="20" t="s">
        <v>3</v>
      </c>
      <c r="E6799" s="20" t="s">
        <v>57</v>
      </c>
      <c r="F6799" s="20">
        <v>1000000192</v>
      </c>
      <c r="G6799" s="20" t="s">
        <v>56</v>
      </c>
      <c r="H6799" s="20" t="s">
        <v>80</v>
      </c>
      <c r="I6799" s="20">
        <v>50000113</v>
      </c>
      <c r="J6799" s="20" t="s">
        <v>79</v>
      </c>
      <c r="K6799" s="20" t="s">
        <v>110</v>
      </c>
      <c r="L6799" s="20" t="s">
        <v>110</v>
      </c>
      <c r="M6799" s="20" t="s">
        <v>110</v>
      </c>
    </row>
    <row r="6800" spans="2:13" x14ac:dyDescent="0.2">
      <c r="B6800" s="19">
        <v>43268</v>
      </c>
      <c r="C6800" s="18">
        <v>0.62381498905782851</v>
      </c>
      <c r="D6800" s="20" t="s">
        <v>3</v>
      </c>
      <c r="E6800" s="20" t="s">
        <v>57</v>
      </c>
      <c r="F6800" s="20">
        <v>1000000192</v>
      </c>
      <c r="G6800" s="20" t="s">
        <v>56</v>
      </c>
      <c r="H6800" s="20" t="s">
        <v>80</v>
      </c>
      <c r="I6800" s="20">
        <v>50000113</v>
      </c>
      <c r="J6800" s="20" t="s">
        <v>79</v>
      </c>
      <c r="K6800" s="20" t="s">
        <v>110</v>
      </c>
      <c r="L6800" s="20" t="s">
        <v>110</v>
      </c>
      <c r="M6800" s="20" t="s">
        <v>110</v>
      </c>
    </row>
    <row r="6801" spans="2:13" x14ac:dyDescent="0.2">
      <c r="B6801" s="19">
        <v>43269</v>
      </c>
      <c r="C6801" s="18">
        <v>0.636291288838985</v>
      </c>
      <c r="D6801" s="20" t="s">
        <v>3</v>
      </c>
      <c r="E6801" s="20" t="s">
        <v>57</v>
      </c>
      <c r="F6801" s="20">
        <v>1000000192</v>
      </c>
      <c r="G6801" s="20" t="s">
        <v>56</v>
      </c>
      <c r="H6801" s="20" t="s">
        <v>80</v>
      </c>
      <c r="I6801" s="20">
        <v>50000113</v>
      </c>
      <c r="J6801" s="20" t="s">
        <v>79</v>
      </c>
      <c r="K6801" s="20" t="s">
        <v>110</v>
      </c>
      <c r="L6801" s="20" t="s">
        <v>110</v>
      </c>
      <c r="M6801" s="20" t="s">
        <v>110</v>
      </c>
    </row>
    <row r="6802" spans="2:13" x14ac:dyDescent="0.2">
      <c r="B6802" s="19">
        <v>43270</v>
      </c>
      <c r="C6802" s="18">
        <v>0.64901711461576472</v>
      </c>
      <c r="D6802" s="20" t="s">
        <v>3</v>
      </c>
      <c r="E6802" s="20" t="s">
        <v>57</v>
      </c>
      <c r="F6802" s="20">
        <v>1000000192</v>
      </c>
      <c r="G6802" s="20" t="s">
        <v>56</v>
      </c>
      <c r="H6802" s="20" t="s">
        <v>80</v>
      </c>
      <c r="I6802" s="20">
        <v>50000113</v>
      </c>
      <c r="J6802" s="20" t="s">
        <v>79</v>
      </c>
      <c r="K6802" s="20" t="s">
        <v>110</v>
      </c>
      <c r="L6802" s="20" t="s">
        <v>110</v>
      </c>
      <c r="M6802" s="20" t="s">
        <v>110</v>
      </c>
    </row>
    <row r="6803" spans="2:13" x14ac:dyDescent="0.2">
      <c r="B6803" s="19">
        <v>43271</v>
      </c>
      <c r="C6803" s="18">
        <v>0.66199745690807998</v>
      </c>
      <c r="D6803" s="20" t="s">
        <v>3</v>
      </c>
      <c r="E6803" s="20" t="s">
        <v>57</v>
      </c>
      <c r="F6803" s="20">
        <v>1000000192</v>
      </c>
      <c r="G6803" s="20" t="s">
        <v>56</v>
      </c>
      <c r="H6803" s="20" t="s">
        <v>80</v>
      </c>
      <c r="I6803" s="20">
        <v>50000113</v>
      </c>
      <c r="J6803" s="20" t="s">
        <v>79</v>
      </c>
      <c r="K6803" s="20" t="s">
        <v>110</v>
      </c>
      <c r="L6803" s="20" t="s">
        <v>110</v>
      </c>
      <c r="M6803" s="20" t="s">
        <v>110</v>
      </c>
    </row>
    <row r="6804" spans="2:13" x14ac:dyDescent="0.2">
      <c r="B6804" s="19">
        <v>43272</v>
      </c>
      <c r="C6804" s="18">
        <v>0.67523740604624161</v>
      </c>
      <c r="D6804" s="20" t="s">
        <v>3</v>
      </c>
      <c r="E6804" s="20" t="s">
        <v>57</v>
      </c>
      <c r="F6804" s="20">
        <v>1000000192</v>
      </c>
      <c r="G6804" s="20" t="s">
        <v>56</v>
      </c>
      <c r="H6804" s="20" t="s">
        <v>80</v>
      </c>
      <c r="I6804" s="20">
        <v>50000113</v>
      </c>
      <c r="J6804" s="20" t="s">
        <v>79</v>
      </c>
      <c r="K6804" s="20" t="s">
        <v>110</v>
      </c>
      <c r="L6804" s="20" t="s">
        <v>110</v>
      </c>
      <c r="M6804" s="20" t="s">
        <v>110</v>
      </c>
    </row>
    <row r="6805" spans="2:13" x14ac:dyDescent="0.2">
      <c r="B6805" s="19">
        <v>43273</v>
      </c>
      <c r="C6805" s="18">
        <v>0.68874215416716655</v>
      </c>
      <c r="D6805" s="20" t="s">
        <v>3</v>
      </c>
      <c r="E6805" s="20" t="s">
        <v>57</v>
      </c>
      <c r="F6805" s="20">
        <v>1000000192</v>
      </c>
      <c r="G6805" s="20" t="s">
        <v>56</v>
      </c>
      <c r="H6805" s="20" t="s">
        <v>80</v>
      </c>
      <c r="I6805" s="20">
        <v>50000113</v>
      </c>
      <c r="J6805" s="20" t="s">
        <v>79</v>
      </c>
      <c r="K6805" s="20" t="s">
        <v>110</v>
      </c>
      <c r="L6805" s="20" t="s">
        <v>110</v>
      </c>
      <c r="M6805" s="20" t="s">
        <v>110</v>
      </c>
    </row>
    <row r="6806" spans="2:13" x14ac:dyDescent="0.2">
      <c r="B6806" s="19">
        <v>43274</v>
      </c>
      <c r="C6806" s="18">
        <v>0.70251699725050987</v>
      </c>
      <c r="D6806" s="20" t="s">
        <v>3</v>
      </c>
      <c r="E6806" s="20" t="s">
        <v>57</v>
      </c>
      <c r="F6806" s="20">
        <v>1000000192</v>
      </c>
      <c r="G6806" s="20" t="s">
        <v>56</v>
      </c>
      <c r="H6806" s="20" t="s">
        <v>80</v>
      </c>
      <c r="I6806" s="20">
        <v>50000113</v>
      </c>
      <c r="J6806" s="20" t="s">
        <v>79</v>
      </c>
      <c r="K6806" s="20" t="s">
        <v>110</v>
      </c>
      <c r="L6806" s="20" t="s">
        <v>110</v>
      </c>
      <c r="M6806" s="20" t="s">
        <v>110</v>
      </c>
    </row>
    <row r="6807" spans="2:13" x14ac:dyDescent="0.2">
      <c r="B6807" s="19">
        <v>43275</v>
      </c>
      <c r="C6807" s="18">
        <v>0.71656733719552013</v>
      </c>
      <c r="D6807" s="20" t="s">
        <v>3</v>
      </c>
      <c r="E6807" s="20" t="s">
        <v>57</v>
      </c>
      <c r="F6807" s="20">
        <v>1000000192</v>
      </c>
      <c r="G6807" s="20" t="s">
        <v>56</v>
      </c>
      <c r="H6807" s="20" t="s">
        <v>80</v>
      </c>
      <c r="I6807" s="20">
        <v>50000113</v>
      </c>
      <c r="J6807" s="20" t="s">
        <v>79</v>
      </c>
      <c r="K6807" s="20" t="s">
        <v>110</v>
      </c>
      <c r="L6807" s="20" t="s">
        <v>110</v>
      </c>
      <c r="M6807" s="20" t="s">
        <v>110</v>
      </c>
    </row>
    <row r="6808" spans="2:13" x14ac:dyDescent="0.2">
      <c r="B6808" s="19">
        <v>43276</v>
      </c>
      <c r="C6808" s="18">
        <v>0.73089868393943047</v>
      </c>
      <c r="D6808" s="20" t="s">
        <v>3</v>
      </c>
      <c r="E6808" s="20" t="s">
        <v>57</v>
      </c>
      <c r="F6808" s="20">
        <v>1000000192</v>
      </c>
      <c r="G6808" s="20" t="s">
        <v>56</v>
      </c>
      <c r="H6808" s="20" t="s">
        <v>80</v>
      </c>
      <c r="I6808" s="20">
        <v>50000113</v>
      </c>
      <c r="J6808" s="20" t="s">
        <v>79</v>
      </c>
      <c r="K6808" s="20" t="s">
        <v>110</v>
      </c>
      <c r="L6808" s="20" t="s">
        <v>110</v>
      </c>
      <c r="M6808" s="20" t="s">
        <v>110</v>
      </c>
    </row>
    <row r="6809" spans="2:13" x14ac:dyDescent="0.2">
      <c r="B6809" s="19">
        <v>43277</v>
      </c>
      <c r="C6809" s="18">
        <v>0.74551665761821906</v>
      </c>
      <c r="D6809" s="20" t="s">
        <v>3</v>
      </c>
      <c r="E6809" s="20" t="s">
        <v>57</v>
      </c>
      <c r="F6809" s="20">
        <v>1000000192</v>
      </c>
      <c r="G6809" s="20" t="s">
        <v>56</v>
      </c>
      <c r="H6809" s="20" t="s">
        <v>80</v>
      </c>
      <c r="I6809" s="20">
        <v>50000113</v>
      </c>
      <c r="J6809" s="20" t="s">
        <v>79</v>
      </c>
      <c r="K6809" s="20" t="s">
        <v>110</v>
      </c>
      <c r="L6809" s="20" t="s">
        <v>110</v>
      </c>
      <c r="M6809" s="20" t="s">
        <v>110</v>
      </c>
    </row>
    <row r="6810" spans="2:13" x14ac:dyDescent="0.2">
      <c r="B6810" s="19">
        <v>43278</v>
      </c>
      <c r="C6810" s="18">
        <v>0.7604269907705834</v>
      </c>
      <c r="D6810" s="20" t="s">
        <v>3</v>
      </c>
      <c r="E6810" s="20" t="s">
        <v>57</v>
      </c>
      <c r="F6810" s="20">
        <v>1000000192</v>
      </c>
      <c r="G6810" s="20" t="s">
        <v>56</v>
      </c>
      <c r="H6810" s="20" t="s">
        <v>80</v>
      </c>
      <c r="I6810" s="20">
        <v>50000113</v>
      </c>
      <c r="J6810" s="20" t="s">
        <v>79</v>
      </c>
      <c r="K6810" s="20" t="s">
        <v>110</v>
      </c>
      <c r="L6810" s="20" t="s">
        <v>110</v>
      </c>
      <c r="M6810" s="20" t="s">
        <v>110</v>
      </c>
    </row>
    <row r="6811" spans="2:13" x14ac:dyDescent="0.2">
      <c r="B6811" s="19">
        <v>43279</v>
      </c>
      <c r="C6811" s="18">
        <v>0.7756355305859951</v>
      </c>
      <c r="D6811" s="20" t="s">
        <v>3</v>
      </c>
      <c r="E6811" s="20" t="s">
        <v>57</v>
      </c>
      <c r="F6811" s="20">
        <v>1000000192</v>
      </c>
      <c r="G6811" s="20" t="s">
        <v>56</v>
      </c>
      <c r="H6811" s="20" t="s">
        <v>80</v>
      </c>
      <c r="I6811" s="20">
        <v>50000113</v>
      </c>
      <c r="J6811" s="20" t="s">
        <v>79</v>
      </c>
      <c r="K6811" s="20" t="s">
        <v>110</v>
      </c>
      <c r="L6811" s="20" t="s">
        <v>110</v>
      </c>
      <c r="M6811" s="20" t="s">
        <v>110</v>
      </c>
    </row>
    <row r="6812" spans="2:13" x14ac:dyDescent="0.2">
      <c r="B6812" s="19">
        <v>43280</v>
      </c>
      <c r="C6812" s="18">
        <v>0.79114824119771499</v>
      </c>
      <c r="D6812" s="20" t="s">
        <v>3</v>
      </c>
      <c r="E6812" s="20" t="s">
        <v>57</v>
      </c>
      <c r="F6812" s="20">
        <v>1000000192</v>
      </c>
      <c r="G6812" s="20" t="s">
        <v>56</v>
      </c>
      <c r="H6812" s="20" t="s">
        <v>80</v>
      </c>
      <c r="I6812" s="20">
        <v>50000113</v>
      </c>
      <c r="J6812" s="20" t="s">
        <v>79</v>
      </c>
      <c r="K6812" s="20" t="s">
        <v>110</v>
      </c>
      <c r="L6812" s="20" t="s">
        <v>110</v>
      </c>
      <c r="M6812" s="20" t="s">
        <v>110</v>
      </c>
    </row>
    <row r="6813" spans="2:13" x14ac:dyDescent="0.2">
      <c r="B6813" s="19">
        <v>43281</v>
      </c>
      <c r="C6813" s="18">
        <v>0.80697120602166938</v>
      </c>
      <c r="D6813" s="20" t="s">
        <v>3</v>
      </c>
      <c r="E6813" s="20" t="s">
        <v>57</v>
      </c>
      <c r="F6813" s="20">
        <v>1000000192</v>
      </c>
      <c r="G6813" s="20" t="s">
        <v>56</v>
      </c>
      <c r="H6813" s="20" t="s">
        <v>80</v>
      </c>
      <c r="I6813" s="20">
        <v>50000113</v>
      </c>
      <c r="J6813" s="20" t="s">
        <v>79</v>
      </c>
      <c r="K6813" s="20" t="s">
        <v>110</v>
      </c>
      <c r="L6813" s="20" t="s">
        <v>110</v>
      </c>
      <c r="M6813" s="20" t="s">
        <v>110</v>
      </c>
    </row>
    <row r="6814" spans="2:13" x14ac:dyDescent="0.2">
      <c r="B6814" s="19">
        <v>43282</v>
      </c>
      <c r="C6814" s="18">
        <v>0.82311063014210273</v>
      </c>
      <c r="D6814" s="20" t="s">
        <v>3</v>
      </c>
      <c r="E6814" s="20" t="s">
        <v>57</v>
      </c>
      <c r="F6814" s="20">
        <v>1000000192</v>
      </c>
      <c r="G6814" s="20" t="s">
        <v>56</v>
      </c>
      <c r="H6814" s="20" t="s">
        <v>80</v>
      </c>
      <c r="I6814" s="20">
        <v>50000113</v>
      </c>
      <c r="J6814" s="20" t="s">
        <v>79</v>
      </c>
      <c r="K6814" s="20" t="s">
        <v>110</v>
      </c>
      <c r="L6814" s="20" t="s">
        <v>110</v>
      </c>
      <c r="M6814" s="20" t="s">
        <v>110</v>
      </c>
    </row>
    <row r="6815" spans="2:13" x14ac:dyDescent="0.2">
      <c r="B6815" s="19">
        <v>43283</v>
      </c>
      <c r="C6815" s="18">
        <v>0.83957284274494481</v>
      </c>
      <c r="D6815" s="20" t="s">
        <v>3</v>
      </c>
      <c r="E6815" s="20" t="s">
        <v>57</v>
      </c>
      <c r="F6815" s="20">
        <v>1000000192</v>
      </c>
      <c r="G6815" s="20" t="s">
        <v>56</v>
      </c>
      <c r="H6815" s="20" t="s">
        <v>80</v>
      </c>
      <c r="I6815" s="20">
        <v>50000113</v>
      </c>
      <c r="J6815" s="20" t="s">
        <v>79</v>
      </c>
      <c r="K6815" s="20" t="s">
        <v>110</v>
      </c>
      <c r="L6815" s="20" t="s">
        <v>110</v>
      </c>
      <c r="M6815" s="20" t="s">
        <v>110</v>
      </c>
    </row>
    <row r="6816" spans="2:13" x14ac:dyDescent="0.2">
      <c r="B6816" s="19">
        <v>43284</v>
      </c>
      <c r="C6816" s="18">
        <v>0.85636429959984373</v>
      </c>
      <c r="D6816" s="20" t="s">
        <v>3</v>
      </c>
      <c r="E6816" s="20" t="s">
        <v>57</v>
      </c>
      <c r="F6816" s="20">
        <v>1000000192</v>
      </c>
      <c r="G6816" s="20" t="s">
        <v>56</v>
      </c>
      <c r="H6816" s="20" t="s">
        <v>80</v>
      </c>
      <c r="I6816" s="20">
        <v>50000113</v>
      </c>
      <c r="J6816" s="20" t="s">
        <v>79</v>
      </c>
      <c r="K6816" s="20" t="s">
        <v>110</v>
      </c>
      <c r="L6816" s="20" t="s">
        <v>110</v>
      </c>
      <c r="M6816" s="20" t="s">
        <v>110</v>
      </c>
    </row>
    <row r="6817" spans="2:13" x14ac:dyDescent="0.2">
      <c r="B6817" s="19">
        <v>43285</v>
      </c>
      <c r="C6817" s="18">
        <v>0.87349158559184059</v>
      </c>
      <c r="D6817" s="20" t="s">
        <v>3</v>
      </c>
      <c r="E6817" s="20" t="s">
        <v>57</v>
      </c>
      <c r="F6817" s="20">
        <v>1000000192</v>
      </c>
      <c r="G6817" s="20" t="s">
        <v>56</v>
      </c>
      <c r="H6817" s="20" t="s">
        <v>80</v>
      </c>
      <c r="I6817" s="20">
        <v>50000113</v>
      </c>
      <c r="J6817" s="20" t="s">
        <v>79</v>
      </c>
      <c r="K6817" s="20" t="s">
        <v>110</v>
      </c>
      <c r="L6817" s="20" t="s">
        <v>110</v>
      </c>
      <c r="M6817" s="20" t="s">
        <v>110</v>
      </c>
    </row>
    <row r="6818" spans="2:13" x14ac:dyDescent="0.2">
      <c r="B6818" s="19">
        <v>43286</v>
      </c>
      <c r="C6818" s="18">
        <v>0.89096141730367751</v>
      </c>
      <c r="D6818" s="20" t="s">
        <v>3</v>
      </c>
      <c r="E6818" s="20" t="s">
        <v>57</v>
      </c>
      <c r="F6818" s="20">
        <v>1000000192</v>
      </c>
      <c r="G6818" s="20" t="s">
        <v>56</v>
      </c>
      <c r="H6818" s="20" t="s">
        <v>80</v>
      </c>
      <c r="I6818" s="20">
        <v>50000113</v>
      </c>
      <c r="J6818" s="20" t="s">
        <v>79</v>
      </c>
      <c r="K6818" s="20" t="s">
        <v>110</v>
      </c>
      <c r="L6818" s="20" t="s">
        <v>110</v>
      </c>
      <c r="M6818" s="20" t="s">
        <v>110</v>
      </c>
    </row>
    <row r="6819" spans="2:13" x14ac:dyDescent="0.2">
      <c r="B6819" s="19">
        <v>43287</v>
      </c>
      <c r="C6819" s="18">
        <v>0.90878064564975103</v>
      </c>
      <c r="D6819" s="20" t="s">
        <v>3</v>
      </c>
      <c r="E6819" s="20" t="s">
        <v>57</v>
      </c>
      <c r="F6819" s="20">
        <v>1000000192</v>
      </c>
      <c r="G6819" s="20" t="s">
        <v>56</v>
      </c>
      <c r="H6819" s="20" t="s">
        <v>80</v>
      </c>
      <c r="I6819" s="20">
        <v>50000113</v>
      </c>
      <c r="J6819" s="20" t="s">
        <v>79</v>
      </c>
      <c r="K6819" s="20" t="s">
        <v>110</v>
      </c>
      <c r="L6819" s="20" t="s">
        <v>110</v>
      </c>
      <c r="M6819" s="20" t="s">
        <v>110</v>
      </c>
    </row>
    <row r="6820" spans="2:13" x14ac:dyDescent="0.2">
      <c r="B6820" s="19">
        <v>43288</v>
      </c>
      <c r="C6820" s="18">
        <v>0.92695625856274599</v>
      </c>
      <c r="D6820" s="20" t="s">
        <v>3</v>
      </c>
      <c r="E6820" s="20" t="s">
        <v>57</v>
      </c>
      <c r="F6820" s="20">
        <v>1000000192</v>
      </c>
      <c r="G6820" s="20" t="s">
        <v>56</v>
      </c>
      <c r="H6820" s="20" t="s">
        <v>80</v>
      </c>
      <c r="I6820" s="20">
        <v>50000113</v>
      </c>
      <c r="J6820" s="20" t="s">
        <v>79</v>
      </c>
      <c r="K6820" s="20" t="s">
        <v>110</v>
      </c>
      <c r="L6820" s="20" t="s">
        <v>110</v>
      </c>
      <c r="M6820" s="20" t="s">
        <v>110</v>
      </c>
    </row>
    <row r="6821" spans="2:13" x14ac:dyDescent="0.2">
      <c r="B6821" s="19">
        <v>43289</v>
      </c>
      <c r="C6821" s="18">
        <v>0.74549538373400071</v>
      </c>
      <c r="D6821" s="20" t="s">
        <v>3</v>
      </c>
      <c r="E6821" s="20" t="s">
        <v>57</v>
      </c>
      <c r="F6821" s="20">
        <v>1000000192</v>
      </c>
      <c r="G6821" s="20" t="s">
        <v>56</v>
      </c>
      <c r="H6821" s="20" t="s">
        <v>80</v>
      </c>
      <c r="I6821" s="20">
        <v>50000113</v>
      </c>
      <c r="J6821" s="20" t="s">
        <v>79</v>
      </c>
      <c r="K6821" s="20" t="s">
        <v>110</v>
      </c>
      <c r="L6821" s="20" t="s">
        <v>110</v>
      </c>
      <c r="M6821" s="20" t="s">
        <v>110</v>
      </c>
    </row>
    <row r="6822" spans="2:13" x14ac:dyDescent="0.2">
      <c r="B6822" s="19">
        <v>43290</v>
      </c>
      <c r="C6822" s="18">
        <v>0.76040529140868074</v>
      </c>
      <c r="D6822" s="20" t="s">
        <v>3</v>
      </c>
      <c r="E6822" s="20" t="s">
        <v>57</v>
      </c>
      <c r="F6822" s="20">
        <v>1000000192</v>
      </c>
      <c r="G6822" s="20" t="s">
        <v>56</v>
      </c>
      <c r="H6822" s="20" t="s">
        <v>80</v>
      </c>
      <c r="I6822" s="20">
        <v>50000113</v>
      </c>
      <c r="J6822" s="20" t="s">
        <v>79</v>
      </c>
      <c r="K6822" s="20" t="s">
        <v>110</v>
      </c>
      <c r="L6822" s="20" t="s">
        <v>110</v>
      </c>
      <c r="M6822" s="20" t="s">
        <v>110</v>
      </c>
    </row>
    <row r="6823" spans="2:13" x14ac:dyDescent="0.2">
      <c r="B6823" s="19">
        <v>43291</v>
      </c>
      <c r="C6823" s="18">
        <v>0.77561339723685441</v>
      </c>
      <c r="D6823" s="20" t="s">
        <v>3</v>
      </c>
      <c r="E6823" s="20" t="s">
        <v>57</v>
      </c>
      <c r="F6823" s="20">
        <v>1000000192</v>
      </c>
      <c r="G6823" s="20" t="s">
        <v>56</v>
      </c>
      <c r="H6823" s="20" t="s">
        <v>80</v>
      </c>
      <c r="I6823" s="20">
        <v>50000113</v>
      </c>
      <c r="J6823" s="20" t="s">
        <v>79</v>
      </c>
      <c r="K6823" s="20" t="s">
        <v>110</v>
      </c>
      <c r="L6823" s="20" t="s">
        <v>110</v>
      </c>
      <c r="M6823" s="20" t="s">
        <v>110</v>
      </c>
    </row>
    <row r="6824" spans="2:13" x14ac:dyDescent="0.2">
      <c r="B6824" s="19">
        <v>43292</v>
      </c>
      <c r="C6824" s="18">
        <v>0.79112566518159144</v>
      </c>
      <c r="D6824" s="20" t="s">
        <v>3</v>
      </c>
      <c r="E6824" s="20" t="s">
        <v>57</v>
      </c>
      <c r="F6824" s="20">
        <v>1000000192</v>
      </c>
      <c r="G6824" s="20" t="s">
        <v>56</v>
      </c>
      <c r="H6824" s="20" t="s">
        <v>80</v>
      </c>
      <c r="I6824" s="20">
        <v>50000113</v>
      </c>
      <c r="J6824" s="20" t="s">
        <v>79</v>
      </c>
      <c r="K6824" s="20" t="s">
        <v>110</v>
      </c>
      <c r="L6824" s="20" t="s">
        <v>110</v>
      </c>
      <c r="M6824" s="20" t="s">
        <v>110</v>
      </c>
    </row>
    <row r="6825" spans="2:13" x14ac:dyDescent="0.2">
      <c r="B6825" s="19">
        <v>43293</v>
      </c>
      <c r="C6825" s="18">
        <v>0.80694817848522316</v>
      </c>
      <c r="D6825" s="20" t="s">
        <v>3</v>
      </c>
      <c r="E6825" s="20" t="s">
        <v>57</v>
      </c>
      <c r="F6825" s="20">
        <v>1000000192</v>
      </c>
      <c r="G6825" s="20" t="s">
        <v>56</v>
      </c>
      <c r="H6825" s="20" t="s">
        <v>80</v>
      </c>
      <c r="I6825" s="20">
        <v>50000113</v>
      </c>
      <c r="J6825" s="20" t="s">
        <v>79</v>
      </c>
      <c r="K6825" s="20" t="s">
        <v>110</v>
      </c>
      <c r="L6825" s="20" t="s">
        <v>110</v>
      </c>
      <c r="M6825" s="20" t="s">
        <v>110</v>
      </c>
    </row>
    <row r="6826" spans="2:13" x14ac:dyDescent="0.2">
      <c r="B6826" s="19">
        <v>43294</v>
      </c>
      <c r="C6826" s="18">
        <v>0.82308714205492761</v>
      </c>
      <c r="D6826" s="20" t="s">
        <v>3</v>
      </c>
      <c r="E6826" s="20" t="s">
        <v>57</v>
      </c>
      <c r="F6826" s="20">
        <v>1000000192</v>
      </c>
      <c r="G6826" s="20" t="s">
        <v>56</v>
      </c>
      <c r="H6826" s="20" t="s">
        <v>80</v>
      </c>
      <c r="I6826" s="20">
        <v>50000113</v>
      </c>
      <c r="J6826" s="20" t="s">
        <v>79</v>
      </c>
      <c r="K6826" s="20" t="s">
        <v>110</v>
      </c>
      <c r="L6826" s="20" t="s">
        <v>110</v>
      </c>
      <c r="M6826" s="20" t="s">
        <v>110</v>
      </c>
    </row>
    <row r="6827" spans="2:13" x14ac:dyDescent="0.2">
      <c r="B6827" s="19">
        <v>43295</v>
      </c>
      <c r="C6827" s="18">
        <v>0.83954888489602619</v>
      </c>
      <c r="D6827" s="20" t="s">
        <v>3</v>
      </c>
      <c r="E6827" s="20" t="s">
        <v>57</v>
      </c>
      <c r="F6827" s="20">
        <v>1000000192</v>
      </c>
      <c r="G6827" s="20" t="s">
        <v>56</v>
      </c>
      <c r="H6827" s="20" t="s">
        <v>80</v>
      </c>
      <c r="I6827" s="20">
        <v>50000113</v>
      </c>
      <c r="J6827" s="20" t="s">
        <v>79</v>
      </c>
      <c r="K6827" s="20" t="s">
        <v>110</v>
      </c>
      <c r="L6827" s="20" t="s">
        <v>110</v>
      </c>
      <c r="M6827" s="20" t="s">
        <v>110</v>
      </c>
    </row>
    <row r="6828" spans="2:13" x14ac:dyDescent="0.2">
      <c r="B6828" s="19">
        <v>43296</v>
      </c>
      <c r="C6828" s="18">
        <v>0.85633986259394679</v>
      </c>
      <c r="D6828" s="20" t="s">
        <v>3</v>
      </c>
      <c r="E6828" s="20" t="s">
        <v>57</v>
      </c>
      <c r="F6828" s="20">
        <v>1000000192</v>
      </c>
      <c r="G6828" s="20" t="s">
        <v>56</v>
      </c>
      <c r="H6828" s="20" t="s">
        <v>80</v>
      </c>
      <c r="I6828" s="20">
        <v>50000113</v>
      </c>
      <c r="J6828" s="20" t="s">
        <v>79</v>
      </c>
      <c r="K6828" s="20" t="s">
        <v>110</v>
      </c>
      <c r="L6828" s="20" t="s">
        <v>110</v>
      </c>
      <c r="M6828" s="20" t="s">
        <v>110</v>
      </c>
    </row>
    <row r="6829" spans="2:13" x14ac:dyDescent="0.2">
      <c r="B6829" s="19">
        <v>43297</v>
      </c>
      <c r="C6829" s="18">
        <v>0.87346665984582572</v>
      </c>
      <c r="D6829" s="20" t="s">
        <v>3</v>
      </c>
      <c r="E6829" s="20" t="s">
        <v>57</v>
      </c>
      <c r="F6829" s="20">
        <v>1000000192</v>
      </c>
      <c r="G6829" s="20" t="s">
        <v>56</v>
      </c>
      <c r="H6829" s="20" t="s">
        <v>80</v>
      </c>
      <c r="I6829" s="20">
        <v>50000113</v>
      </c>
      <c r="J6829" s="20" t="s">
        <v>79</v>
      </c>
      <c r="K6829" s="20" t="s">
        <v>110</v>
      </c>
      <c r="L6829" s="20" t="s">
        <v>110</v>
      </c>
      <c r="M6829" s="20" t="s">
        <v>110</v>
      </c>
    </row>
    <row r="6830" spans="2:13" x14ac:dyDescent="0.2">
      <c r="B6830" s="19">
        <v>43298</v>
      </c>
      <c r="C6830" s="18">
        <v>0.89093599304274218</v>
      </c>
      <c r="D6830" s="20" t="s">
        <v>3</v>
      </c>
      <c r="E6830" s="20" t="s">
        <v>57</v>
      </c>
      <c r="F6830" s="20">
        <v>1000000192</v>
      </c>
      <c r="G6830" s="20" t="s">
        <v>56</v>
      </c>
      <c r="H6830" s="20" t="s">
        <v>80</v>
      </c>
      <c r="I6830" s="20">
        <v>50000113</v>
      </c>
      <c r="J6830" s="20" t="s">
        <v>79</v>
      </c>
      <c r="K6830" s="20" t="s">
        <v>110</v>
      </c>
      <c r="L6830" s="20" t="s">
        <v>110</v>
      </c>
      <c r="M6830" s="20" t="s">
        <v>110</v>
      </c>
    </row>
    <row r="6831" spans="2:13" x14ac:dyDescent="0.2">
      <c r="B6831" s="19">
        <v>43299</v>
      </c>
      <c r="C6831" s="18">
        <v>0.90875471290359711</v>
      </c>
      <c r="D6831" s="20" t="s">
        <v>3</v>
      </c>
      <c r="E6831" s="20" t="s">
        <v>57</v>
      </c>
      <c r="F6831" s="20">
        <v>1000000192</v>
      </c>
      <c r="G6831" s="20" t="s">
        <v>56</v>
      </c>
      <c r="H6831" s="20" t="s">
        <v>80</v>
      </c>
      <c r="I6831" s="20">
        <v>50000113</v>
      </c>
      <c r="J6831" s="20" t="s">
        <v>79</v>
      </c>
      <c r="K6831" s="20" t="s">
        <v>110</v>
      </c>
      <c r="L6831" s="20" t="s">
        <v>110</v>
      </c>
      <c r="M6831" s="20" t="s">
        <v>110</v>
      </c>
    </row>
    <row r="6832" spans="2:13" x14ac:dyDescent="0.2">
      <c r="B6832" s="19">
        <v>43300</v>
      </c>
      <c r="C6832" s="18">
        <v>0.92692980716166895</v>
      </c>
      <c r="D6832" s="20" t="s">
        <v>3</v>
      </c>
      <c r="E6832" s="20" t="s">
        <v>57</v>
      </c>
      <c r="F6832" s="20">
        <v>1000000192</v>
      </c>
      <c r="G6832" s="20" t="s">
        <v>56</v>
      </c>
      <c r="H6832" s="20" t="s">
        <v>80</v>
      </c>
      <c r="I6832" s="20">
        <v>50000113</v>
      </c>
      <c r="J6832" s="20" t="s">
        <v>79</v>
      </c>
      <c r="K6832" s="20" t="s">
        <v>110</v>
      </c>
      <c r="L6832" s="20" t="s">
        <v>110</v>
      </c>
      <c r="M6832" s="20" t="s">
        <v>110</v>
      </c>
    </row>
    <row r="6833" spans="2:13" x14ac:dyDescent="0.2">
      <c r="B6833" s="19">
        <v>43301</v>
      </c>
      <c r="C6833" s="18">
        <v>0.94546840330490245</v>
      </c>
      <c r="D6833" s="20" t="s">
        <v>3</v>
      </c>
      <c r="E6833" s="20" t="s">
        <v>57</v>
      </c>
      <c r="F6833" s="20">
        <v>1000000192</v>
      </c>
      <c r="G6833" s="20" t="s">
        <v>56</v>
      </c>
      <c r="H6833" s="20" t="s">
        <v>80</v>
      </c>
      <c r="I6833" s="20">
        <v>50000113</v>
      </c>
      <c r="J6833" s="20" t="s">
        <v>79</v>
      </c>
      <c r="K6833" s="20" t="s">
        <v>110</v>
      </c>
      <c r="L6833" s="20" t="s">
        <v>110</v>
      </c>
      <c r="M6833" s="20" t="s">
        <v>110</v>
      </c>
    </row>
    <row r="6834" spans="2:13" x14ac:dyDescent="0.2">
      <c r="B6834" s="19">
        <v>43252</v>
      </c>
      <c r="C6834" s="18">
        <v>5.0939999999999994</v>
      </c>
      <c r="D6834" s="20" t="s">
        <v>20</v>
      </c>
      <c r="E6834" s="20" t="s">
        <v>47</v>
      </c>
      <c r="F6834" s="20">
        <v>1000000020</v>
      </c>
      <c r="G6834" s="20" t="s">
        <v>71</v>
      </c>
      <c r="H6834" s="20" t="s">
        <v>80</v>
      </c>
      <c r="I6834" s="20">
        <v>50000113</v>
      </c>
      <c r="J6834" s="20" t="s">
        <v>79</v>
      </c>
      <c r="K6834" s="20" t="s">
        <v>110</v>
      </c>
      <c r="L6834" s="20" t="s">
        <v>110</v>
      </c>
      <c r="M6834" s="20" t="s">
        <v>110</v>
      </c>
    </row>
    <row r="6835" spans="2:13" x14ac:dyDescent="0.2">
      <c r="B6835" s="19">
        <v>43253</v>
      </c>
      <c r="C6835" s="18">
        <v>5.1958799999999998</v>
      </c>
      <c r="D6835" s="20" t="s">
        <v>20</v>
      </c>
      <c r="E6835" s="20" t="s">
        <v>47</v>
      </c>
      <c r="F6835" s="20">
        <v>1000000020</v>
      </c>
      <c r="G6835" s="20" t="s">
        <v>71</v>
      </c>
      <c r="H6835" s="20" t="s">
        <v>80</v>
      </c>
      <c r="I6835" s="20">
        <v>50000113</v>
      </c>
      <c r="J6835" s="20" t="s">
        <v>79</v>
      </c>
      <c r="K6835" s="20" t="s">
        <v>110</v>
      </c>
      <c r="L6835" s="20" t="s">
        <v>110</v>
      </c>
      <c r="M6835" s="20" t="s">
        <v>110</v>
      </c>
    </row>
    <row r="6836" spans="2:13" x14ac:dyDescent="0.2">
      <c r="B6836" s="19">
        <v>43254</v>
      </c>
      <c r="C6836" s="18">
        <v>5.2997975999999998</v>
      </c>
      <c r="D6836" s="20" t="s">
        <v>20</v>
      </c>
      <c r="E6836" s="20" t="s">
        <v>47</v>
      </c>
      <c r="F6836" s="20">
        <v>1000000020</v>
      </c>
      <c r="G6836" s="20" t="s">
        <v>71</v>
      </c>
      <c r="H6836" s="20" t="s">
        <v>80</v>
      </c>
      <c r="I6836" s="20">
        <v>50000113</v>
      </c>
      <c r="J6836" s="20" t="s">
        <v>79</v>
      </c>
      <c r="K6836" s="20" t="s">
        <v>110</v>
      </c>
      <c r="L6836" s="20" t="s">
        <v>110</v>
      </c>
      <c r="M6836" s="20" t="s">
        <v>110</v>
      </c>
    </row>
    <row r="6837" spans="2:13" x14ac:dyDescent="0.2">
      <c r="B6837" s="19">
        <v>43255</v>
      </c>
      <c r="C6837" s="18">
        <v>5.4057935519999987</v>
      </c>
      <c r="D6837" s="20" t="s">
        <v>20</v>
      </c>
      <c r="E6837" s="20" t="s">
        <v>47</v>
      </c>
      <c r="F6837" s="20">
        <v>1000000020</v>
      </c>
      <c r="G6837" s="20" t="s">
        <v>71</v>
      </c>
      <c r="H6837" s="20" t="s">
        <v>80</v>
      </c>
      <c r="I6837" s="20">
        <v>50000113</v>
      </c>
      <c r="J6837" s="20" t="s">
        <v>79</v>
      </c>
      <c r="K6837" s="20" t="s">
        <v>110</v>
      </c>
      <c r="L6837" s="20" t="s">
        <v>110</v>
      </c>
      <c r="M6837" s="20" t="s">
        <v>110</v>
      </c>
    </row>
    <row r="6838" spans="2:13" x14ac:dyDescent="0.2">
      <c r="B6838" s="19">
        <v>43256</v>
      </c>
      <c r="C6838" s="18">
        <v>5.5139094230399985</v>
      </c>
      <c r="D6838" s="20" t="s">
        <v>20</v>
      </c>
      <c r="E6838" s="20" t="s">
        <v>47</v>
      </c>
      <c r="F6838" s="20">
        <v>1000000020</v>
      </c>
      <c r="G6838" s="20" t="s">
        <v>71</v>
      </c>
      <c r="H6838" s="20" t="s">
        <v>80</v>
      </c>
      <c r="I6838" s="20">
        <v>50000113</v>
      </c>
      <c r="J6838" s="20" t="s">
        <v>79</v>
      </c>
      <c r="K6838" s="20" t="s">
        <v>110</v>
      </c>
      <c r="L6838" s="20" t="s">
        <v>110</v>
      </c>
      <c r="M6838" s="20" t="s">
        <v>110</v>
      </c>
    </row>
    <row r="6839" spans="2:13" x14ac:dyDescent="0.2">
      <c r="B6839" s="19">
        <v>43257</v>
      </c>
      <c r="C6839" s="18">
        <v>5.6241876115007985</v>
      </c>
      <c r="D6839" s="20" t="s">
        <v>20</v>
      </c>
      <c r="E6839" s="20" t="s">
        <v>47</v>
      </c>
      <c r="F6839" s="20">
        <v>1000000020</v>
      </c>
      <c r="G6839" s="20" t="s">
        <v>71</v>
      </c>
      <c r="H6839" s="20" t="s">
        <v>80</v>
      </c>
      <c r="I6839" s="20">
        <v>50000113</v>
      </c>
      <c r="J6839" s="20" t="s">
        <v>79</v>
      </c>
      <c r="K6839" s="20" t="s">
        <v>110</v>
      </c>
      <c r="L6839" s="20" t="s">
        <v>110</v>
      </c>
      <c r="M6839" s="20" t="s">
        <v>110</v>
      </c>
    </row>
    <row r="6840" spans="2:13" x14ac:dyDescent="0.2">
      <c r="B6840" s="19">
        <v>43258</v>
      </c>
      <c r="C6840" s="18">
        <v>5.7366713637308147</v>
      </c>
      <c r="D6840" s="20" t="s">
        <v>20</v>
      </c>
      <c r="E6840" s="20" t="s">
        <v>47</v>
      </c>
      <c r="F6840" s="20">
        <v>1000000020</v>
      </c>
      <c r="G6840" s="20" t="s">
        <v>71</v>
      </c>
      <c r="H6840" s="20" t="s">
        <v>80</v>
      </c>
      <c r="I6840" s="20">
        <v>50000113</v>
      </c>
      <c r="J6840" s="20" t="s">
        <v>79</v>
      </c>
      <c r="K6840" s="20" t="s">
        <v>110</v>
      </c>
      <c r="L6840" s="20" t="s">
        <v>110</v>
      </c>
      <c r="M6840" s="20" t="s">
        <v>110</v>
      </c>
    </row>
    <row r="6841" spans="2:13" x14ac:dyDescent="0.2">
      <c r="B6841" s="19">
        <v>43259</v>
      </c>
      <c r="C6841" s="18">
        <v>4.7554047910054313</v>
      </c>
      <c r="D6841" s="20" t="s">
        <v>20</v>
      </c>
      <c r="E6841" s="20" t="s">
        <v>47</v>
      </c>
      <c r="F6841" s="20">
        <v>1000000020</v>
      </c>
      <c r="G6841" s="20" t="s">
        <v>71</v>
      </c>
      <c r="H6841" s="20" t="s">
        <v>80</v>
      </c>
      <c r="I6841" s="20">
        <v>50000113</v>
      </c>
      <c r="J6841" s="20" t="s">
        <v>79</v>
      </c>
      <c r="K6841" s="20" t="s">
        <v>110</v>
      </c>
      <c r="L6841" s="20" t="s">
        <v>110</v>
      </c>
      <c r="M6841" s="20" t="s">
        <v>110</v>
      </c>
    </row>
    <row r="6842" spans="2:13" x14ac:dyDescent="0.2">
      <c r="B6842" s="19">
        <v>43260</v>
      </c>
      <c r="C6842" s="18">
        <v>4.8505128868255403</v>
      </c>
      <c r="D6842" s="20" t="s">
        <v>20</v>
      </c>
      <c r="E6842" s="20" t="s">
        <v>47</v>
      </c>
      <c r="F6842" s="20">
        <v>1000000020</v>
      </c>
      <c r="G6842" s="20" t="s">
        <v>71</v>
      </c>
      <c r="H6842" s="20" t="s">
        <v>80</v>
      </c>
      <c r="I6842" s="20">
        <v>50000113</v>
      </c>
      <c r="J6842" s="20" t="s">
        <v>79</v>
      </c>
      <c r="K6842" s="20" t="s">
        <v>110</v>
      </c>
      <c r="L6842" s="20" t="s">
        <v>110</v>
      </c>
      <c r="M6842" s="20" t="s">
        <v>110</v>
      </c>
    </row>
    <row r="6843" spans="2:13" x14ac:dyDescent="0.2">
      <c r="B6843" s="19">
        <v>43261</v>
      </c>
      <c r="C6843" s="18">
        <v>3.7795231445620505</v>
      </c>
      <c r="D6843" s="20" t="s">
        <v>20</v>
      </c>
      <c r="E6843" s="20" t="s">
        <v>47</v>
      </c>
      <c r="F6843" s="20">
        <v>1000000020</v>
      </c>
      <c r="G6843" s="20" t="s">
        <v>71</v>
      </c>
      <c r="H6843" s="20" t="s">
        <v>80</v>
      </c>
      <c r="I6843" s="20">
        <v>50000113</v>
      </c>
      <c r="J6843" s="20" t="s">
        <v>79</v>
      </c>
      <c r="K6843" s="20" t="s">
        <v>110</v>
      </c>
      <c r="L6843" s="20" t="s">
        <v>110</v>
      </c>
      <c r="M6843" s="20" t="s">
        <v>110</v>
      </c>
    </row>
    <row r="6844" spans="2:13" x14ac:dyDescent="0.2">
      <c r="B6844" s="19">
        <v>43262</v>
      </c>
      <c r="C6844" s="18">
        <v>3.8551136074532919</v>
      </c>
      <c r="D6844" s="20" t="s">
        <v>20</v>
      </c>
      <c r="E6844" s="20" t="s">
        <v>47</v>
      </c>
      <c r="F6844" s="20">
        <v>1000000020</v>
      </c>
      <c r="G6844" s="20" t="s">
        <v>71</v>
      </c>
      <c r="H6844" s="20" t="s">
        <v>80</v>
      </c>
      <c r="I6844" s="20">
        <v>50000113</v>
      </c>
      <c r="J6844" s="20" t="s">
        <v>79</v>
      </c>
      <c r="K6844" s="20" t="s">
        <v>110</v>
      </c>
      <c r="L6844" s="20" t="s">
        <v>110</v>
      </c>
      <c r="M6844" s="20" t="s">
        <v>110</v>
      </c>
    </row>
    <row r="6845" spans="2:13" x14ac:dyDescent="0.2">
      <c r="B6845" s="19">
        <v>43263</v>
      </c>
      <c r="C6845" s="18">
        <v>3.9322158796023574</v>
      </c>
      <c r="D6845" s="20" t="s">
        <v>20</v>
      </c>
      <c r="E6845" s="20" t="s">
        <v>47</v>
      </c>
      <c r="F6845" s="20">
        <v>1000000020</v>
      </c>
      <c r="G6845" s="20" t="s">
        <v>71</v>
      </c>
      <c r="H6845" s="20" t="s">
        <v>80</v>
      </c>
      <c r="I6845" s="20">
        <v>50000113</v>
      </c>
      <c r="J6845" s="20" t="s">
        <v>79</v>
      </c>
      <c r="K6845" s="20" t="s">
        <v>110</v>
      </c>
      <c r="L6845" s="20" t="s">
        <v>110</v>
      </c>
      <c r="M6845" s="20" t="s">
        <v>110</v>
      </c>
    </row>
    <row r="6846" spans="2:13" x14ac:dyDescent="0.2">
      <c r="B6846" s="19">
        <v>43264</v>
      </c>
      <c r="C6846" s="18">
        <v>4.0108601971944049</v>
      </c>
      <c r="D6846" s="20" t="s">
        <v>20</v>
      </c>
      <c r="E6846" s="20" t="s">
        <v>47</v>
      </c>
      <c r="F6846" s="20">
        <v>1000000020</v>
      </c>
      <c r="G6846" s="20" t="s">
        <v>71</v>
      </c>
      <c r="H6846" s="20" t="s">
        <v>80</v>
      </c>
      <c r="I6846" s="20">
        <v>50000113</v>
      </c>
      <c r="J6846" s="20" t="s">
        <v>79</v>
      </c>
      <c r="K6846" s="20" t="s">
        <v>110</v>
      </c>
      <c r="L6846" s="20" t="s">
        <v>110</v>
      </c>
      <c r="M6846" s="20" t="s">
        <v>110</v>
      </c>
    </row>
    <row r="6847" spans="2:13" x14ac:dyDescent="0.2">
      <c r="B6847" s="19">
        <v>43265</v>
      </c>
      <c r="C6847" s="18">
        <v>4.0910774011382927</v>
      </c>
      <c r="D6847" s="20" t="s">
        <v>20</v>
      </c>
      <c r="E6847" s="20" t="s">
        <v>47</v>
      </c>
      <c r="F6847" s="20">
        <v>1000000020</v>
      </c>
      <c r="G6847" s="20" t="s">
        <v>71</v>
      </c>
      <c r="H6847" s="20" t="s">
        <v>80</v>
      </c>
      <c r="I6847" s="20">
        <v>50000113</v>
      </c>
      <c r="J6847" s="20" t="s">
        <v>79</v>
      </c>
      <c r="K6847" s="20" t="s">
        <v>110</v>
      </c>
      <c r="L6847" s="20" t="s">
        <v>110</v>
      </c>
      <c r="M6847" s="20" t="s">
        <v>110</v>
      </c>
    </row>
    <row r="6848" spans="2:13" x14ac:dyDescent="0.2">
      <c r="B6848" s="19">
        <v>43266</v>
      </c>
      <c r="C6848" s="18">
        <v>4.1728989491610582</v>
      </c>
      <c r="D6848" s="20" t="s">
        <v>20</v>
      </c>
      <c r="E6848" s="20" t="s">
        <v>47</v>
      </c>
      <c r="F6848" s="20">
        <v>1000000020</v>
      </c>
      <c r="G6848" s="20" t="s">
        <v>71</v>
      </c>
      <c r="H6848" s="20" t="s">
        <v>80</v>
      </c>
      <c r="I6848" s="20">
        <v>50000113</v>
      </c>
      <c r="J6848" s="20" t="s">
        <v>79</v>
      </c>
      <c r="K6848" s="20" t="s">
        <v>110</v>
      </c>
      <c r="L6848" s="20" t="s">
        <v>110</v>
      </c>
      <c r="M6848" s="20" t="s">
        <v>110</v>
      </c>
    </row>
    <row r="6849" spans="2:13" x14ac:dyDescent="0.2">
      <c r="B6849" s="19">
        <v>43267</v>
      </c>
      <c r="C6849" s="18">
        <v>3.4863569281442794</v>
      </c>
      <c r="D6849" s="20" t="s">
        <v>20</v>
      </c>
      <c r="E6849" s="20" t="s">
        <v>47</v>
      </c>
      <c r="F6849" s="20">
        <v>1000000020</v>
      </c>
      <c r="G6849" s="20" t="s">
        <v>71</v>
      </c>
      <c r="H6849" s="20" t="s">
        <v>80</v>
      </c>
      <c r="I6849" s="20">
        <v>50000113</v>
      </c>
      <c r="J6849" s="20" t="s">
        <v>79</v>
      </c>
      <c r="K6849" s="20" t="s">
        <v>110</v>
      </c>
      <c r="L6849" s="20" t="s">
        <v>110</v>
      </c>
      <c r="M6849" s="20" t="s">
        <v>110</v>
      </c>
    </row>
    <row r="6850" spans="2:13" x14ac:dyDescent="0.2">
      <c r="B6850" s="19">
        <v>43268</v>
      </c>
      <c r="C6850" s="18">
        <v>3.5560840667071654</v>
      </c>
      <c r="D6850" s="20" t="s">
        <v>20</v>
      </c>
      <c r="E6850" s="20" t="s">
        <v>47</v>
      </c>
      <c r="F6850" s="20">
        <v>1000000020</v>
      </c>
      <c r="G6850" s="20" t="s">
        <v>71</v>
      </c>
      <c r="H6850" s="20" t="s">
        <v>80</v>
      </c>
      <c r="I6850" s="20">
        <v>50000113</v>
      </c>
      <c r="J6850" s="20" t="s">
        <v>79</v>
      </c>
      <c r="K6850" s="20" t="s">
        <v>110</v>
      </c>
      <c r="L6850" s="20" t="s">
        <v>110</v>
      </c>
      <c r="M6850" s="20" t="s">
        <v>110</v>
      </c>
    </row>
    <row r="6851" spans="2:13" x14ac:dyDescent="0.2">
      <c r="B6851" s="19">
        <v>43269</v>
      </c>
      <c r="C6851" s="18">
        <v>3.6272057480413089</v>
      </c>
      <c r="D6851" s="20" t="s">
        <v>20</v>
      </c>
      <c r="E6851" s="20" t="s">
        <v>47</v>
      </c>
      <c r="F6851" s="20">
        <v>1000000020</v>
      </c>
      <c r="G6851" s="20" t="s">
        <v>71</v>
      </c>
      <c r="H6851" s="20" t="s">
        <v>80</v>
      </c>
      <c r="I6851" s="20">
        <v>50000113</v>
      </c>
      <c r="J6851" s="20" t="s">
        <v>79</v>
      </c>
      <c r="K6851" s="20" t="s">
        <v>110</v>
      </c>
      <c r="L6851" s="20" t="s">
        <v>110</v>
      </c>
      <c r="M6851" s="20" t="s">
        <v>110</v>
      </c>
    </row>
    <row r="6852" spans="2:13" x14ac:dyDescent="0.2">
      <c r="B6852" s="19">
        <v>43270</v>
      </c>
      <c r="C6852" s="18">
        <v>3.6997498630021353</v>
      </c>
      <c r="D6852" s="20" t="s">
        <v>20</v>
      </c>
      <c r="E6852" s="20" t="s">
        <v>47</v>
      </c>
      <c r="F6852" s="20">
        <v>1000000020</v>
      </c>
      <c r="G6852" s="20" t="s">
        <v>71</v>
      </c>
      <c r="H6852" s="20" t="s">
        <v>80</v>
      </c>
      <c r="I6852" s="20">
        <v>50000113</v>
      </c>
      <c r="J6852" s="20" t="s">
        <v>79</v>
      </c>
      <c r="K6852" s="20" t="s">
        <v>110</v>
      </c>
      <c r="L6852" s="20" t="s">
        <v>110</v>
      </c>
      <c r="M6852" s="20" t="s">
        <v>110</v>
      </c>
    </row>
    <row r="6853" spans="2:13" x14ac:dyDescent="0.2">
      <c r="B6853" s="19">
        <v>43271</v>
      </c>
      <c r="C6853" s="18">
        <v>3.7737448602621777</v>
      </c>
      <c r="D6853" s="20" t="s">
        <v>20</v>
      </c>
      <c r="E6853" s="20" t="s">
        <v>47</v>
      </c>
      <c r="F6853" s="20">
        <v>1000000020</v>
      </c>
      <c r="G6853" s="20" t="s">
        <v>71</v>
      </c>
      <c r="H6853" s="20" t="s">
        <v>80</v>
      </c>
      <c r="I6853" s="20">
        <v>50000113</v>
      </c>
      <c r="J6853" s="20" t="s">
        <v>79</v>
      </c>
      <c r="K6853" s="20" t="s">
        <v>110</v>
      </c>
      <c r="L6853" s="20" t="s">
        <v>110</v>
      </c>
      <c r="M6853" s="20" t="s">
        <v>110</v>
      </c>
    </row>
    <row r="6854" spans="2:13" x14ac:dyDescent="0.2">
      <c r="B6854" s="19">
        <v>43272</v>
      </c>
      <c r="C6854" s="18">
        <v>3.8492197574674214</v>
      </c>
      <c r="D6854" s="20" t="s">
        <v>20</v>
      </c>
      <c r="E6854" s="20" t="s">
        <v>47</v>
      </c>
      <c r="F6854" s="20">
        <v>1000000020</v>
      </c>
      <c r="G6854" s="20" t="s">
        <v>71</v>
      </c>
      <c r="H6854" s="20" t="s">
        <v>80</v>
      </c>
      <c r="I6854" s="20">
        <v>50000113</v>
      </c>
      <c r="J6854" s="20" t="s">
        <v>79</v>
      </c>
      <c r="K6854" s="20" t="s">
        <v>110</v>
      </c>
      <c r="L6854" s="20" t="s">
        <v>110</v>
      </c>
      <c r="M6854" s="20" t="s">
        <v>110</v>
      </c>
    </row>
    <row r="6855" spans="2:13" x14ac:dyDescent="0.2">
      <c r="B6855" s="19">
        <v>43273</v>
      </c>
      <c r="C6855" s="18">
        <v>3.9262041526167697</v>
      </c>
      <c r="D6855" s="20" t="s">
        <v>20</v>
      </c>
      <c r="E6855" s="20" t="s">
        <v>47</v>
      </c>
      <c r="F6855" s="20">
        <v>1000000020</v>
      </c>
      <c r="G6855" s="20" t="s">
        <v>71</v>
      </c>
      <c r="H6855" s="20" t="s">
        <v>80</v>
      </c>
      <c r="I6855" s="20">
        <v>50000113</v>
      </c>
      <c r="J6855" s="20" t="s">
        <v>79</v>
      </c>
      <c r="K6855" s="20" t="s">
        <v>110</v>
      </c>
      <c r="L6855" s="20" t="s">
        <v>110</v>
      </c>
      <c r="M6855" s="20" t="s">
        <v>110</v>
      </c>
    </row>
    <row r="6856" spans="2:13" x14ac:dyDescent="0.2">
      <c r="B6856" s="19">
        <v>43274</v>
      </c>
      <c r="C6856" s="18">
        <v>4.0047282356691047</v>
      </c>
      <c r="D6856" s="20" t="s">
        <v>20</v>
      </c>
      <c r="E6856" s="20" t="s">
        <v>47</v>
      </c>
      <c r="F6856" s="20">
        <v>1000000020</v>
      </c>
      <c r="G6856" s="20" t="s">
        <v>71</v>
      </c>
      <c r="H6856" s="20" t="s">
        <v>80</v>
      </c>
      <c r="I6856" s="20">
        <v>50000113</v>
      </c>
      <c r="J6856" s="20" t="s">
        <v>79</v>
      </c>
      <c r="K6856" s="20" t="s">
        <v>110</v>
      </c>
      <c r="L6856" s="20" t="s">
        <v>110</v>
      </c>
      <c r="M6856" s="20" t="s">
        <v>110</v>
      </c>
    </row>
    <row r="6857" spans="2:13" x14ac:dyDescent="0.2">
      <c r="B6857" s="19">
        <v>43275</v>
      </c>
      <c r="C6857" s="18">
        <v>4.0848228003824865</v>
      </c>
      <c r="D6857" s="20" t="s">
        <v>20</v>
      </c>
      <c r="E6857" s="20" t="s">
        <v>47</v>
      </c>
      <c r="F6857" s="20">
        <v>1000000020</v>
      </c>
      <c r="G6857" s="20" t="s">
        <v>71</v>
      </c>
      <c r="H6857" s="20" t="s">
        <v>80</v>
      </c>
      <c r="I6857" s="20">
        <v>50000113</v>
      </c>
      <c r="J6857" s="20" t="s">
        <v>79</v>
      </c>
      <c r="K6857" s="20" t="s">
        <v>110</v>
      </c>
      <c r="L6857" s="20" t="s">
        <v>110</v>
      </c>
      <c r="M6857" s="20" t="s">
        <v>110</v>
      </c>
    </row>
    <row r="6858" spans="2:13" x14ac:dyDescent="0.2">
      <c r="B6858" s="19">
        <v>43276</v>
      </c>
      <c r="C6858" s="18">
        <v>4.1665192563901368</v>
      </c>
      <c r="D6858" s="20" t="s">
        <v>20</v>
      </c>
      <c r="E6858" s="20" t="s">
        <v>47</v>
      </c>
      <c r="F6858" s="20">
        <v>1000000020</v>
      </c>
      <c r="G6858" s="20" t="s">
        <v>71</v>
      </c>
      <c r="H6858" s="20" t="s">
        <v>80</v>
      </c>
      <c r="I6858" s="20">
        <v>50000113</v>
      </c>
      <c r="J6858" s="20" t="s">
        <v>79</v>
      </c>
      <c r="K6858" s="20" t="s">
        <v>110</v>
      </c>
      <c r="L6858" s="20" t="s">
        <v>110</v>
      </c>
      <c r="M6858" s="20" t="s">
        <v>110</v>
      </c>
    </row>
    <row r="6859" spans="2:13" x14ac:dyDescent="0.2">
      <c r="B6859" s="19">
        <v>43277</v>
      </c>
      <c r="C6859" s="18">
        <v>4.2498496415179394</v>
      </c>
      <c r="D6859" s="20" t="s">
        <v>20</v>
      </c>
      <c r="E6859" s="20" t="s">
        <v>47</v>
      </c>
      <c r="F6859" s="20">
        <v>1000000020</v>
      </c>
      <c r="G6859" s="20" t="s">
        <v>71</v>
      </c>
      <c r="H6859" s="20" t="s">
        <v>80</v>
      </c>
      <c r="I6859" s="20">
        <v>50000113</v>
      </c>
      <c r="J6859" s="20" t="s">
        <v>79</v>
      </c>
      <c r="K6859" s="20" t="s">
        <v>110</v>
      </c>
      <c r="L6859" s="20" t="s">
        <v>110</v>
      </c>
      <c r="M6859" s="20" t="s">
        <v>110</v>
      </c>
    </row>
    <row r="6860" spans="2:13" x14ac:dyDescent="0.2">
      <c r="B6860" s="19">
        <v>43278</v>
      </c>
      <c r="C6860" s="18">
        <v>3.8068466343482994</v>
      </c>
      <c r="D6860" s="20" t="s">
        <v>20</v>
      </c>
      <c r="E6860" s="20" t="s">
        <v>47</v>
      </c>
      <c r="F6860" s="20">
        <v>1000000020</v>
      </c>
      <c r="G6860" s="20" t="s">
        <v>71</v>
      </c>
      <c r="H6860" s="20" t="s">
        <v>80</v>
      </c>
      <c r="I6860" s="20">
        <v>50000113</v>
      </c>
      <c r="J6860" s="20" t="s">
        <v>79</v>
      </c>
      <c r="K6860" s="20" t="s">
        <v>110</v>
      </c>
      <c r="L6860" s="20" t="s">
        <v>110</v>
      </c>
      <c r="M6860" s="20" t="s">
        <v>110</v>
      </c>
    </row>
    <row r="6861" spans="2:13" x14ac:dyDescent="0.2">
      <c r="B6861" s="19">
        <v>43279</v>
      </c>
      <c r="C6861" s="18">
        <v>3.8829835670352653</v>
      </c>
      <c r="D6861" s="20" t="s">
        <v>20</v>
      </c>
      <c r="E6861" s="20" t="s">
        <v>47</v>
      </c>
      <c r="F6861" s="20">
        <v>1000000020</v>
      </c>
      <c r="G6861" s="20" t="s">
        <v>71</v>
      </c>
      <c r="H6861" s="20" t="s">
        <v>80</v>
      </c>
      <c r="I6861" s="20">
        <v>50000113</v>
      </c>
      <c r="J6861" s="20" t="s">
        <v>79</v>
      </c>
      <c r="K6861" s="20" t="s">
        <v>110</v>
      </c>
      <c r="L6861" s="20" t="s">
        <v>110</v>
      </c>
      <c r="M6861" s="20" t="s">
        <v>110</v>
      </c>
    </row>
    <row r="6862" spans="2:13" x14ac:dyDescent="0.2">
      <c r="B6862" s="19">
        <v>43280</v>
      </c>
      <c r="C6862" s="18">
        <v>3.9606432383759707</v>
      </c>
      <c r="D6862" s="20" t="s">
        <v>20</v>
      </c>
      <c r="E6862" s="20" t="s">
        <v>47</v>
      </c>
      <c r="F6862" s="20">
        <v>1000000020</v>
      </c>
      <c r="G6862" s="20" t="s">
        <v>71</v>
      </c>
      <c r="H6862" s="20" t="s">
        <v>80</v>
      </c>
      <c r="I6862" s="20">
        <v>50000113</v>
      </c>
      <c r="J6862" s="20" t="s">
        <v>79</v>
      </c>
      <c r="K6862" s="20" t="s">
        <v>110</v>
      </c>
      <c r="L6862" s="20" t="s">
        <v>110</v>
      </c>
      <c r="M6862" s="20" t="s">
        <v>110</v>
      </c>
    </row>
    <row r="6863" spans="2:13" x14ac:dyDescent="0.2">
      <c r="B6863" s="19">
        <v>43281</v>
      </c>
      <c r="C6863" s="18">
        <v>3.1198561031434893</v>
      </c>
      <c r="D6863" s="20" t="s">
        <v>20</v>
      </c>
      <c r="E6863" s="20" t="s">
        <v>47</v>
      </c>
      <c r="F6863" s="20">
        <v>1000000020</v>
      </c>
      <c r="G6863" s="20" t="s">
        <v>71</v>
      </c>
      <c r="H6863" s="20" t="s">
        <v>80</v>
      </c>
      <c r="I6863" s="20">
        <v>50000113</v>
      </c>
      <c r="J6863" s="20" t="s">
        <v>79</v>
      </c>
      <c r="K6863" s="20" t="s">
        <v>110</v>
      </c>
      <c r="L6863" s="20" t="s">
        <v>110</v>
      </c>
      <c r="M6863" s="20" t="s">
        <v>110</v>
      </c>
    </row>
    <row r="6864" spans="2:13" x14ac:dyDescent="0.2">
      <c r="B6864" s="19">
        <v>43282</v>
      </c>
      <c r="C6864" s="18">
        <v>2.5702532252063599</v>
      </c>
      <c r="D6864" s="20" t="s">
        <v>20</v>
      </c>
      <c r="E6864" s="20" t="s">
        <v>47</v>
      </c>
      <c r="F6864" s="20">
        <v>1000000020</v>
      </c>
      <c r="G6864" s="20" t="s">
        <v>71</v>
      </c>
      <c r="H6864" s="20" t="s">
        <v>80</v>
      </c>
      <c r="I6864" s="20">
        <v>50000113</v>
      </c>
      <c r="J6864" s="20" t="s">
        <v>79</v>
      </c>
      <c r="K6864" s="20" t="s">
        <v>110</v>
      </c>
      <c r="L6864" s="20" t="s">
        <v>110</v>
      </c>
      <c r="M6864" s="20" t="s">
        <v>110</v>
      </c>
    </row>
    <row r="6865" spans="2:13" x14ac:dyDescent="0.2">
      <c r="B6865" s="19">
        <v>43283</v>
      </c>
      <c r="C6865" s="18">
        <v>2.6216582897104872</v>
      </c>
      <c r="D6865" s="20" t="s">
        <v>20</v>
      </c>
      <c r="E6865" s="20" t="s">
        <v>47</v>
      </c>
      <c r="F6865" s="20">
        <v>1000000020</v>
      </c>
      <c r="G6865" s="20" t="s">
        <v>71</v>
      </c>
      <c r="H6865" s="20" t="s">
        <v>80</v>
      </c>
      <c r="I6865" s="20">
        <v>50000113</v>
      </c>
      <c r="J6865" s="20" t="s">
        <v>79</v>
      </c>
      <c r="K6865" s="20" t="s">
        <v>110</v>
      </c>
      <c r="L6865" s="20" t="s">
        <v>110</v>
      </c>
      <c r="M6865" s="20" t="s">
        <v>110</v>
      </c>
    </row>
    <row r="6866" spans="2:13" x14ac:dyDescent="0.2">
      <c r="B6866" s="19">
        <v>43284</v>
      </c>
      <c r="C6866" s="18">
        <v>2.6740914555046968</v>
      </c>
      <c r="D6866" s="20" t="s">
        <v>20</v>
      </c>
      <c r="E6866" s="20" t="s">
        <v>47</v>
      </c>
      <c r="F6866" s="20">
        <v>1000000020</v>
      </c>
      <c r="G6866" s="20" t="s">
        <v>71</v>
      </c>
      <c r="H6866" s="20" t="s">
        <v>80</v>
      </c>
      <c r="I6866" s="20">
        <v>50000113</v>
      </c>
      <c r="J6866" s="20" t="s">
        <v>79</v>
      </c>
      <c r="K6866" s="20" t="s">
        <v>110</v>
      </c>
      <c r="L6866" s="20" t="s">
        <v>110</v>
      </c>
      <c r="M6866" s="20" t="s">
        <v>110</v>
      </c>
    </row>
    <row r="6867" spans="2:13" x14ac:dyDescent="0.2">
      <c r="B6867" s="19">
        <v>43285</v>
      </c>
      <c r="C6867" s="18">
        <v>2.7275732846147913</v>
      </c>
      <c r="D6867" s="20" t="s">
        <v>20</v>
      </c>
      <c r="E6867" s="20" t="s">
        <v>47</v>
      </c>
      <c r="F6867" s="20">
        <v>1000000020</v>
      </c>
      <c r="G6867" s="20" t="s">
        <v>71</v>
      </c>
      <c r="H6867" s="20" t="s">
        <v>80</v>
      </c>
      <c r="I6867" s="20">
        <v>50000113</v>
      </c>
      <c r="J6867" s="20" t="s">
        <v>79</v>
      </c>
      <c r="K6867" s="20" t="s">
        <v>110</v>
      </c>
      <c r="L6867" s="20" t="s">
        <v>110</v>
      </c>
      <c r="M6867" s="20" t="s">
        <v>110</v>
      </c>
    </row>
    <row r="6868" spans="2:13" x14ac:dyDescent="0.2">
      <c r="B6868" s="19">
        <v>43286</v>
      </c>
      <c r="C6868" s="18">
        <v>2.7821247503070867</v>
      </c>
      <c r="D6868" s="20" t="s">
        <v>20</v>
      </c>
      <c r="E6868" s="20" t="s">
        <v>47</v>
      </c>
      <c r="F6868" s="20">
        <v>1000000020</v>
      </c>
      <c r="G6868" s="20" t="s">
        <v>71</v>
      </c>
      <c r="H6868" s="20" t="s">
        <v>80</v>
      </c>
      <c r="I6868" s="20">
        <v>50000113</v>
      </c>
      <c r="J6868" s="20" t="s">
        <v>79</v>
      </c>
      <c r="K6868" s="20" t="s">
        <v>110</v>
      </c>
      <c r="L6868" s="20" t="s">
        <v>110</v>
      </c>
      <c r="M6868" s="20" t="s">
        <v>110</v>
      </c>
    </row>
    <row r="6869" spans="2:13" x14ac:dyDescent="0.2">
      <c r="B6869" s="19">
        <v>43287</v>
      </c>
      <c r="C6869" s="18">
        <v>2.8377672453132283</v>
      </c>
      <c r="D6869" s="20" t="s">
        <v>20</v>
      </c>
      <c r="E6869" s="20" t="s">
        <v>47</v>
      </c>
      <c r="F6869" s="20">
        <v>1000000020</v>
      </c>
      <c r="G6869" s="20" t="s">
        <v>71</v>
      </c>
      <c r="H6869" s="20" t="s">
        <v>80</v>
      </c>
      <c r="I6869" s="20">
        <v>50000113</v>
      </c>
      <c r="J6869" s="20" t="s">
        <v>79</v>
      </c>
      <c r="K6869" s="20" t="s">
        <v>110</v>
      </c>
      <c r="L6869" s="20" t="s">
        <v>110</v>
      </c>
      <c r="M6869" s="20" t="s">
        <v>110</v>
      </c>
    </row>
    <row r="6870" spans="2:13" x14ac:dyDescent="0.2">
      <c r="B6870" s="19">
        <v>43288</v>
      </c>
      <c r="C6870" s="18">
        <v>2.8945225902194927</v>
      </c>
      <c r="D6870" s="20" t="s">
        <v>20</v>
      </c>
      <c r="E6870" s="20" t="s">
        <v>47</v>
      </c>
      <c r="F6870" s="20">
        <v>1000000020</v>
      </c>
      <c r="G6870" s="20" t="s">
        <v>71</v>
      </c>
      <c r="H6870" s="20" t="s">
        <v>80</v>
      </c>
      <c r="I6870" s="20">
        <v>50000113</v>
      </c>
      <c r="J6870" s="20" t="s">
        <v>79</v>
      </c>
      <c r="K6870" s="20" t="s">
        <v>110</v>
      </c>
      <c r="L6870" s="20" t="s">
        <v>110</v>
      </c>
      <c r="M6870" s="20" t="s">
        <v>110</v>
      </c>
    </row>
    <row r="6871" spans="2:13" x14ac:dyDescent="0.2">
      <c r="B6871" s="19">
        <v>43289</v>
      </c>
      <c r="C6871" s="18">
        <v>2.9524130420238821</v>
      </c>
      <c r="D6871" s="20" t="s">
        <v>20</v>
      </c>
      <c r="E6871" s="20" t="s">
        <v>47</v>
      </c>
      <c r="F6871" s="20">
        <v>1000000020</v>
      </c>
      <c r="G6871" s="20" t="s">
        <v>71</v>
      </c>
      <c r="H6871" s="20" t="s">
        <v>80</v>
      </c>
      <c r="I6871" s="20">
        <v>50000113</v>
      </c>
      <c r="J6871" s="20" t="s">
        <v>79</v>
      </c>
      <c r="K6871" s="20" t="s">
        <v>110</v>
      </c>
      <c r="L6871" s="20" t="s">
        <v>110</v>
      </c>
      <c r="M6871" s="20" t="s">
        <v>110</v>
      </c>
    </row>
    <row r="6872" spans="2:13" x14ac:dyDescent="0.2">
      <c r="B6872" s="19">
        <v>43290</v>
      </c>
      <c r="C6872" s="18">
        <v>3.01146130286436</v>
      </c>
      <c r="D6872" s="20" t="s">
        <v>20</v>
      </c>
      <c r="E6872" s="20" t="s">
        <v>47</v>
      </c>
      <c r="F6872" s="20">
        <v>1000000020</v>
      </c>
      <c r="G6872" s="20" t="s">
        <v>71</v>
      </c>
      <c r="H6872" s="20" t="s">
        <v>80</v>
      </c>
      <c r="I6872" s="20">
        <v>50000113</v>
      </c>
      <c r="J6872" s="20" t="s">
        <v>79</v>
      </c>
      <c r="K6872" s="20" t="s">
        <v>110</v>
      </c>
      <c r="L6872" s="20" t="s">
        <v>110</v>
      </c>
      <c r="M6872" s="20" t="s">
        <v>110</v>
      </c>
    </row>
    <row r="6873" spans="2:13" x14ac:dyDescent="0.2">
      <c r="B6873" s="19">
        <v>43291</v>
      </c>
      <c r="C6873" s="18">
        <v>3.0716905289216472</v>
      </c>
      <c r="D6873" s="20" t="s">
        <v>20</v>
      </c>
      <c r="E6873" s="20" t="s">
        <v>47</v>
      </c>
      <c r="F6873" s="20">
        <v>1000000020</v>
      </c>
      <c r="G6873" s="20" t="s">
        <v>71</v>
      </c>
      <c r="H6873" s="20" t="s">
        <v>80</v>
      </c>
      <c r="I6873" s="20">
        <v>50000113</v>
      </c>
      <c r="J6873" s="20" t="s">
        <v>79</v>
      </c>
      <c r="K6873" s="20" t="s">
        <v>110</v>
      </c>
      <c r="L6873" s="20" t="s">
        <v>110</v>
      </c>
      <c r="M6873" s="20" t="s">
        <v>110</v>
      </c>
    </row>
    <row r="6874" spans="2:13" x14ac:dyDescent="0.2">
      <c r="B6874" s="19">
        <v>43292</v>
      </c>
      <c r="C6874" s="18">
        <v>3.1331243395000796</v>
      </c>
      <c r="D6874" s="20" t="s">
        <v>20</v>
      </c>
      <c r="E6874" s="20" t="s">
        <v>47</v>
      </c>
      <c r="F6874" s="20">
        <v>1000000020</v>
      </c>
      <c r="G6874" s="20" t="s">
        <v>71</v>
      </c>
      <c r="H6874" s="20" t="s">
        <v>80</v>
      </c>
      <c r="I6874" s="20">
        <v>50000113</v>
      </c>
      <c r="J6874" s="20" t="s">
        <v>79</v>
      </c>
      <c r="K6874" s="20" t="s">
        <v>110</v>
      </c>
      <c r="L6874" s="20" t="s">
        <v>110</v>
      </c>
      <c r="M6874" s="20" t="s">
        <v>110</v>
      </c>
    </row>
    <row r="6875" spans="2:13" x14ac:dyDescent="0.2">
      <c r="B6875" s="19">
        <v>43293</v>
      </c>
      <c r="C6875" s="18">
        <v>3.1957868262900813</v>
      </c>
      <c r="D6875" s="20" t="s">
        <v>20</v>
      </c>
      <c r="E6875" s="20" t="s">
        <v>47</v>
      </c>
      <c r="F6875" s="20">
        <v>1000000020</v>
      </c>
      <c r="G6875" s="20" t="s">
        <v>71</v>
      </c>
      <c r="H6875" s="20" t="s">
        <v>80</v>
      </c>
      <c r="I6875" s="20">
        <v>50000113</v>
      </c>
      <c r="J6875" s="20" t="s">
        <v>79</v>
      </c>
      <c r="K6875" s="20" t="s">
        <v>110</v>
      </c>
      <c r="L6875" s="20" t="s">
        <v>110</v>
      </c>
      <c r="M6875" s="20" t="s">
        <v>110</v>
      </c>
    </row>
    <row r="6876" spans="2:13" x14ac:dyDescent="0.2">
      <c r="B6876" s="19">
        <v>43294</v>
      </c>
      <c r="C6876" s="18">
        <v>3.2597025628158831</v>
      </c>
      <c r="D6876" s="20" t="s">
        <v>20</v>
      </c>
      <c r="E6876" s="20" t="s">
        <v>47</v>
      </c>
      <c r="F6876" s="20">
        <v>1000000020</v>
      </c>
      <c r="G6876" s="20" t="s">
        <v>71</v>
      </c>
      <c r="H6876" s="20" t="s">
        <v>80</v>
      </c>
      <c r="I6876" s="20">
        <v>50000113</v>
      </c>
      <c r="J6876" s="20" t="s">
        <v>79</v>
      </c>
      <c r="K6876" s="20" t="s">
        <v>110</v>
      </c>
      <c r="L6876" s="20" t="s">
        <v>110</v>
      </c>
      <c r="M6876" s="20" t="s">
        <v>110</v>
      </c>
    </row>
    <row r="6877" spans="2:13" x14ac:dyDescent="0.2">
      <c r="B6877" s="19">
        <v>43295</v>
      </c>
      <c r="C6877" s="18">
        <v>3.3248966140722005</v>
      </c>
      <c r="D6877" s="20" t="s">
        <v>20</v>
      </c>
      <c r="E6877" s="20" t="s">
        <v>47</v>
      </c>
      <c r="F6877" s="20">
        <v>1000000020</v>
      </c>
      <c r="G6877" s="20" t="s">
        <v>71</v>
      </c>
      <c r="H6877" s="20" t="s">
        <v>80</v>
      </c>
      <c r="I6877" s="20">
        <v>50000113</v>
      </c>
      <c r="J6877" s="20" t="s">
        <v>79</v>
      </c>
      <c r="K6877" s="20" t="s">
        <v>110</v>
      </c>
      <c r="L6877" s="20" t="s">
        <v>110</v>
      </c>
      <c r="M6877" s="20" t="s">
        <v>110</v>
      </c>
    </row>
    <row r="6878" spans="2:13" x14ac:dyDescent="0.2">
      <c r="B6878" s="19">
        <v>43296</v>
      </c>
      <c r="C6878" s="18">
        <v>3.3913945463536446</v>
      </c>
      <c r="D6878" s="20" t="s">
        <v>20</v>
      </c>
      <c r="E6878" s="20" t="s">
        <v>47</v>
      </c>
      <c r="F6878" s="20">
        <v>1000000020</v>
      </c>
      <c r="G6878" s="20" t="s">
        <v>71</v>
      </c>
      <c r="H6878" s="20" t="s">
        <v>80</v>
      </c>
      <c r="I6878" s="20">
        <v>50000113</v>
      </c>
      <c r="J6878" s="20" t="s">
        <v>79</v>
      </c>
      <c r="K6878" s="20" t="s">
        <v>110</v>
      </c>
      <c r="L6878" s="20" t="s">
        <v>110</v>
      </c>
      <c r="M6878" s="20" t="s">
        <v>110</v>
      </c>
    </row>
    <row r="6879" spans="2:13" x14ac:dyDescent="0.2">
      <c r="B6879" s="19">
        <v>43297</v>
      </c>
      <c r="C6879" s="18">
        <v>3.4592224372807174</v>
      </c>
      <c r="D6879" s="20" t="s">
        <v>20</v>
      </c>
      <c r="E6879" s="20" t="s">
        <v>47</v>
      </c>
      <c r="F6879" s="20">
        <v>1000000020</v>
      </c>
      <c r="G6879" s="20" t="s">
        <v>71</v>
      </c>
      <c r="H6879" s="20" t="s">
        <v>80</v>
      </c>
      <c r="I6879" s="20">
        <v>50000113</v>
      </c>
      <c r="J6879" s="20" t="s">
        <v>79</v>
      </c>
      <c r="K6879" s="20" t="s">
        <v>110</v>
      </c>
      <c r="L6879" s="20" t="s">
        <v>110</v>
      </c>
      <c r="M6879" s="20" t="s">
        <v>110</v>
      </c>
    </row>
    <row r="6880" spans="2:13" x14ac:dyDescent="0.2">
      <c r="B6880" s="19">
        <v>43298</v>
      </c>
      <c r="C6880" s="18">
        <v>3.5284068860263318</v>
      </c>
      <c r="D6880" s="20" t="s">
        <v>20</v>
      </c>
      <c r="E6880" s="20" t="s">
        <v>47</v>
      </c>
      <c r="F6880" s="20">
        <v>1000000020</v>
      </c>
      <c r="G6880" s="20" t="s">
        <v>71</v>
      </c>
      <c r="H6880" s="20" t="s">
        <v>80</v>
      </c>
      <c r="I6880" s="20">
        <v>50000113</v>
      </c>
      <c r="J6880" s="20" t="s">
        <v>79</v>
      </c>
      <c r="K6880" s="20" t="s">
        <v>110</v>
      </c>
      <c r="L6880" s="20" t="s">
        <v>110</v>
      </c>
      <c r="M6880" s="20" t="s">
        <v>110</v>
      </c>
    </row>
    <row r="6881" spans="2:13" x14ac:dyDescent="0.2">
      <c r="B6881" s="19">
        <v>43299</v>
      </c>
      <c r="C6881" s="18">
        <v>3.5989750237468581</v>
      </c>
      <c r="D6881" s="20" t="s">
        <v>20</v>
      </c>
      <c r="E6881" s="20" t="s">
        <v>47</v>
      </c>
      <c r="F6881" s="20">
        <v>1000000020</v>
      </c>
      <c r="G6881" s="20" t="s">
        <v>71</v>
      </c>
      <c r="H6881" s="20" t="s">
        <v>80</v>
      </c>
      <c r="I6881" s="20">
        <v>50000113</v>
      </c>
      <c r="J6881" s="20" t="s">
        <v>79</v>
      </c>
      <c r="K6881" s="20" t="s">
        <v>110</v>
      </c>
      <c r="L6881" s="20" t="s">
        <v>110</v>
      </c>
      <c r="M6881" s="20" t="s">
        <v>110</v>
      </c>
    </row>
    <row r="6882" spans="2:13" x14ac:dyDescent="0.2">
      <c r="B6882" s="19">
        <v>43300</v>
      </c>
      <c r="C6882" s="18">
        <v>3.6709545242217949</v>
      </c>
      <c r="D6882" s="20" t="s">
        <v>20</v>
      </c>
      <c r="E6882" s="20" t="s">
        <v>47</v>
      </c>
      <c r="F6882" s="20">
        <v>1000000020</v>
      </c>
      <c r="G6882" s="20" t="s">
        <v>71</v>
      </c>
      <c r="H6882" s="20" t="s">
        <v>80</v>
      </c>
      <c r="I6882" s="20">
        <v>50000113</v>
      </c>
      <c r="J6882" s="20" t="s">
        <v>79</v>
      </c>
      <c r="K6882" s="20" t="s">
        <v>110</v>
      </c>
      <c r="L6882" s="20" t="s">
        <v>110</v>
      </c>
      <c r="M6882" s="20" t="s">
        <v>110</v>
      </c>
    </row>
    <row r="6883" spans="2:13" x14ac:dyDescent="0.2">
      <c r="B6883" s="19">
        <v>43301</v>
      </c>
      <c r="C6883" s="18">
        <v>3.7443736147062312</v>
      </c>
      <c r="D6883" s="20" t="s">
        <v>20</v>
      </c>
      <c r="E6883" s="20" t="s">
        <v>47</v>
      </c>
      <c r="F6883" s="20">
        <v>1000000020</v>
      </c>
      <c r="G6883" s="20" t="s">
        <v>71</v>
      </c>
      <c r="H6883" s="20" t="s">
        <v>80</v>
      </c>
      <c r="I6883" s="20">
        <v>50000113</v>
      </c>
      <c r="J6883" s="20" t="s">
        <v>79</v>
      </c>
      <c r="K6883" s="20" t="s">
        <v>110</v>
      </c>
      <c r="L6883" s="20" t="s">
        <v>110</v>
      </c>
      <c r="M6883" s="20" t="s">
        <v>110</v>
      </c>
    </row>
    <row r="6884" spans="2:13" x14ac:dyDescent="0.2">
      <c r="B6884" s="19">
        <v>43252</v>
      </c>
      <c r="C6884" s="18">
        <v>1.6119999999999999</v>
      </c>
      <c r="D6884" s="20" t="s">
        <v>20</v>
      </c>
      <c r="E6884" s="20" t="s">
        <v>62</v>
      </c>
      <c r="F6884" s="20">
        <v>1000002973</v>
      </c>
      <c r="G6884" s="20" t="s">
        <v>61</v>
      </c>
      <c r="H6884" s="20" t="s">
        <v>80</v>
      </c>
      <c r="I6884" s="20">
        <v>50000113</v>
      </c>
      <c r="J6884" s="20" t="s">
        <v>79</v>
      </c>
      <c r="K6884" s="20" t="s">
        <v>110</v>
      </c>
      <c r="L6884" s="20" t="s">
        <v>110</v>
      </c>
      <c r="M6884" s="20" t="s">
        <v>110</v>
      </c>
    </row>
    <row r="6885" spans="2:13" x14ac:dyDescent="0.2">
      <c r="B6885" s="19">
        <v>43253</v>
      </c>
      <c r="C6885" s="18">
        <v>1.6442399999999997</v>
      </c>
      <c r="D6885" s="20" t="s">
        <v>20</v>
      </c>
      <c r="E6885" s="20" t="s">
        <v>62</v>
      </c>
      <c r="F6885" s="20">
        <v>1000002973</v>
      </c>
      <c r="G6885" s="20" t="s">
        <v>61</v>
      </c>
      <c r="H6885" s="20" t="s">
        <v>80</v>
      </c>
      <c r="I6885" s="20">
        <v>50000113</v>
      </c>
      <c r="J6885" s="20" t="s">
        <v>79</v>
      </c>
      <c r="K6885" s="20" t="s">
        <v>110</v>
      </c>
      <c r="L6885" s="20" t="s">
        <v>110</v>
      </c>
      <c r="M6885" s="20" t="s">
        <v>110</v>
      </c>
    </row>
    <row r="6886" spans="2:13" x14ac:dyDescent="0.2">
      <c r="B6886" s="19">
        <v>43254</v>
      </c>
      <c r="C6886" s="18">
        <v>1.6771247999999996</v>
      </c>
      <c r="D6886" s="20" t="s">
        <v>20</v>
      </c>
      <c r="E6886" s="20" t="s">
        <v>62</v>
      </c>
      <c r="F6886" s="20">
        <v>1000002973</v>
      </c>
      <c r="G6886" s="20" t="s">
        <v>61</v>
      </c>
      <c r="H6886" s="20" t="s">
        <v>80</v>
      </c>
      <c r="I6886" s="20">
        <v>50000113</v>
      </c>
      <c r="J6886" s="20" t="s">
        <v>79</v>
      </c>
      <c r="K6886" s="20" t="s">
        <v>110</v>
      </c>
      <c r="L6886" s="20" t="s">
        <v>110</v>
      </c>
      <c r="M6886" s="20" t="s">
        <v>110</v>
      </c>
    </row>
    <row r="6887" spans="2:13" x14ac:dyDescent="0.2">
      <c r="B6887" s="19">
        <v>43255</v>
      </c>
      <c r="C6887" s="18">
        <v>1.7106672959999998</v>
      </c>
      <c r="D6887" s="20" t="s">
        <v>20</v>
      </c>
      <c r="E6887" s="20" t="s">
        <v>62</v>
      </c>
      <c r="F6887" s="20">
        <v>1000002973</v>
      </c>
      <c r="G6887" s="20" t="s">
        <v>61</v>
      </c>
      <c r="H6887" s="20" t="s">
        <v>80</v>
      </c>
      <c r="I6887" s="20">
        <v>50000113</v>
      </c>
      <c r="J6887" s="20" t="s">
        <v>79</v>
      </c>
      <c r="K6887" s="20" t="s">
        <v>110</v>
      </c>
      <c r="L6887" s="20" t="s">
        <v>110</v>
      </c>
      <c r="M6887" s="20" t="s">
        <v>110</v>
      </c>
    </row>
    <row r="6888" spans="2:13" x14ac:dyDescent="0.2">
      <c r="B6888" s="19">
        <v>43256</v>
      </c>
      <c r="C6888" s="18">
        <v>1.7448806419199996</v>
      </c>
      <c r="D6888" s="20" t="s">
        <v>20</v>
      </c>
      <c r="E6888" s="20" t="s">
        <v>62</v>
      </c>
      <c r="F6888" s="20">
        <v>1000002973</v>
      </c>
      <c r="G6888" s="20" t="s">
        <v>61</v>
      </c>
      <c r="H6888" s="20" t="s">
        <v>80</v>
      </c>
      <c r="I6888" s="20">
        <v>50000113</v>
      </c>
      <c r="J6888" s="20" t="s">
        <v>79</v>
      </c>
      <c r="K6888" s="20" t="s">
        <v>110</v>
      </c>
      <c r="L6888" s="20" t="s">
        <v>110</v>
      </c>
      <c r="M6888" s="20" t="s">
        <v>110</v>
      </c>
    </row>
    <row r="6889" spans="2:13" x14ac:dyDescent="0.2">
      <c r="B6889" s="19">
        <v>43257</v>
      </c>
      <c r="C6889" s="18">
        <v>1.7797782547583998</v>
      </c>
      <c r="D6889" s="20" t="s">
        <v>20</v>
      </c>
      <c r="E6889" s="20" t="s">
        <v>62</v>
      </c>
      <c r="F6889" s="20">
        <v>1000002973</v>
      </c>
      <c r="G6889" s="20" t="s">
        <v>61</v>
      </c>
      <c r="H6889" s="20" t="s">
        <v>80</v>
      </c>
      <c r="I6889" s="20">
        <v>50000113</v>
      </c>
      <c r="J6889" s="20" t="s">
        <v>79</v>
      </c>
      <c r="K6889" s="20" t="s">
        <v>110</v>
      </c>
      <c r="L6889" s="20" t="s">
        <v>110</v>
      </c>
      <c r="M6889" s="20" t="s">
        <v>110</v>
      </c>
    </row>
    <row r="6890" spans="2:13" x14ac:dyDescent="0.2">
      <c r="B6890" s="19">
        <v>43258</v>
      </c>
      <c r="C6890" s="18">
        <v>1.8153738198535678</v>
      </c>
      <c r="D6890" s="20" t="s">
        <v>20</v>
      </c>
      <c r="E6890" s="20" t="s">
        <v>62</v>
      </c>
      <c r="F6890" s="20">
        <v>1000002973</v>
      </c>
      <c r="G6890" s="20" t="s">
        <v>61</v>
      </c>
      <c r="H6890" s="20" t="s">
        <v>80</v>
      </c>
      <c r="I6890" s="20">
        <v>50000113</v>
      </c>
      <c r="J6890" s="20" t="s">
        <v>79</v>
      </c>
      <c r="K6890" s="20" t="s">
        <v>110</v>
      </c>
      <c r="L6890" s="20" t="s">
        <v>110</v>
      </c>
      <c r="M6890" s="20" t="s">
        <v>110</v>
      </c>
    </row>
    <row r="6891" spans="2:13" x14ac:dyDescent="0.2">
      <c r="B6891" s="19">
        <v>43259</v>
      </c>
      <c r="C6891" s="18">
        <v>1.851681296250639</v>
      </c>
      <c r="D6891" s="20" t="s">
        <v>20</v>
      </c>
      <c r="E6891" s="20" t="s">
        <v>62</v>
      </c>
      <c r="F6891" s="20">
        <v>1000002973</v>
      </c>
      <c r="G6891" s="20" t="s">
        <v>61</v>
      </c>
      <c r="H6891" s="20" t="s">
        <v>80</v>
      </c>
      <c r="I6891" s="20">
        <v>50000113</v>
      </c>
      <c r="J6891" s="20" t="s">
        <v>79</v>
      </c>
      <c r="K6891" s="20" t="s">
        <v>110</v>
      </c>
      <c r="L6891" s="20" t="s">
        <v>110</v>
      </c>
      <c r="M6891" s="20" t="s">
        <v>110</v>
      </c>
    </row>
    <row r="6892" spans="2:13" x14ac:dyDescent="0.2">
      <c r="B6892" s="19">
        <v>43260</v>
      </c>
      <c r="C6892" s="18">
        <v>1.8887149221756516</v>
      </c>
      <c r="D6892" s="20" t="s">
        <v>20</v>
      </c>
      <c r="E6892" s="20" t="s">
        <v>62</v>
      </c>
      <c r="F6892" s="20">
        <v>1000002973</v>
      </c>
      <c r="G6892" s="20" t="s">
        <v>61</v>
      </c>
      <c r="H6892" s="20" t="s">
        <v>80</v>
      </c>
      <c r="I6892" s="20">
        <v>50000113</v>
      </c>
      <c r="J6892" s="20" t="s">
        <v>79</v>
      </c>
      <c r="K6892" s="20" t="s">
        <v>110</v>
      </c>
      <c r="L6892" s="20" t="s">
        <v>110</v>
      </c>
      <c r="M6892" s="20" t="s">
        <v>110</v>
      </c>
    </row>
    <row r="6893" spans="2:13" x14ac:dyDescent="0.2">
      <c r="B6893" s="19">
        <v>43261</v>
      </c>
      <c r="C6893" s="18">
        <v>1.9264892206191646</v>
      </c>
      <c r="D6893" s="20" t="s">
        <v>20</v>
      </c>
      <c r="E6893" s="20" t="s">
        <v>62</v>
      </c>
      <c r="F6893" s="20">
        <v>1000002973</v>
      </c>
      <c r="G6893" s="20" t="s">
        <v>61</v>
      </c>
      <c r="H6893" s="20" t="s">
        <v>80</v>
      </c>
      <c r="I6893" s="20">
        <v>50000113</v>
      </c>
      <c r="J6893" s="20" t="s">
        <v>79</v>
      </c>
      <c r="K6893" s="20" t="s">
        <v>110</v>
      </c>
      <c r="L6893" s="20" t="s">
        <v>110</v>
      </c>
      <c r="M6893" s="20" t="s">
        <v>110</v>
      </c>
    </row>
    <row r="6894" spans="2:13" x14ac:dyDescent="0.2">
      <c r="B6894" s="19">
        <v>43262</v>
      </c>
      <c r="C6894" s="18">
        <v>1.9650190050315479</v>
      </c>
      <c r="D6894" s="20" t="s">
        <v>20</v>
      </c>
      <c r="E6894" s="20" t="s">
        <v>62</v>
      </c>
      <c r="F6894" s="20">
        <v>1000002973</v>
      </c>
      <c r="G6894" s="20" t="s">
        <v>61</v>
      </c>
      <c r="H6894" s="20" t="s">
        <v>80</v>
      </c>
      <c r="I6894" s="20">
        <v>50000113</v>
      </c>
      <c r="J6894" s="20" t="s">
        <v>79</v>
      </c>
      <c r="K6894" s="20" t="s">
        <v>110</v>
      </c>
      <c r="L6894" s="20" t="s">
        <v>110</v>
      </c>
      <c r="M6894" s="20" t="s">
        <v>110</v>
      </c>
    </row>
    <row r="6895" spans="2:13" x14ac:dyDescent="0.2">
      <c r="B6895" s="19">
        <v>43263</v>
      </c>
      <c r="C6895" s="18">
        <v>2.0043193851321788</v>
      </c>
      <c r="D6895" s="20" t="s">
        <v>20</v>
      </c>
      <c r="E6895" s="20" t="s">
        <v>62</v>
      </c>
      <c r="F6895" s="20">
        <v>1000002973</v>
      </c>
      <c r="G6895" s="20" t="s">
        <v>61</v>
      </c>
      <c r="H6895" s="20" t="s">
        <v>80</v>
      </c>
      <c r="I6895" s="20">
        <v>50000113</v>
      </c>
      <c r="J6895" s="20" t="s">
        <v>79</v>
      </c>
      <c r="K6895" s="20" t="s">
        <v>110</v>
      </c>
      <c r="L6895" s="20" t="s">
        <v>110</v>
      </c>
      <c r="M6895" s="20" t="s">
        <v>110</v>
      </c>
    </row>
    <row r="6896" spans="2:13" x14ac:dyDescent="0.2">
      <c r="B6896" s="19">
        <v>43264</v>
      </c>
      <c r="C6896" s="18">
        <v>2.0444057728348226</v>
      </c>
      <c r="D6896" s="20" t="s">
        <v>20</v>
      </c>
      <c r="E6896" s="20" t="s">
        <v>62</v>
      </c>
      <c r="F6896" s="20">
        <v>1000002973</v>
      </c>
      <c r="G6896" s="20" t="s">
        <v>61</v>
      </c>
      <c r="H6896" s="20" t="s">
        <v>80</v>
      </c>
      <c r="I6896" s="20">
        <v>50000113</v>
      </c>
      <c r="J6896" s="20" t="s">
        <v>79</v>
      </c>
      <c r="K6896" s="20" t="s">
        <v>110</v>
      </c>
      <c r="L6896" s="20" t="s">
        <v>110</v>
      </c>
      <c r="M6896" s="20" t="s">
        <v>110</v>
      </c>
    </row>
    <row r="6897" spans="2:13" x14ac:dyDescent="0.2">
      <c r="B6897" s="19">
        <v>43265</v>
      </c>
      <c r="C6897" s="18">
        <v>2.0852938882915186</v>
      </c>
      <c r="D6897" s="20" t="s">
        <v>20</v>
      </c>
      <c r="E6897" s="20" t="s">
        <v>62</v>
      </c>
      <c r="F6897" s="20">
        <v>1000002973</v>
      </c>
      <c r="G6897" s="20" t="s">
        <v>61</v>
      </c>
      <c r="H6897" s="20" t="s">
        <v>80</v>
      </c>
      <c r="I6897" s="20">
        <v>50000113</v>
      </c>
      <c r="J6897" s="20" t="s">
        <v>79</v>
      </c>
      <c r="K6897" s="20" t="s">
        <v>110</v>
      </c>
      <c r="L6897" s="20" t="s">
        <v>110</v>
      </c>
      <c r="M6897" s="20" t="s">
        <v>110</v>
      </c>
    </row>
    <row r="6898" spans="2:13" x14ac:dyDescent="0.2">
      <c r="B6898" s="19">
        <v>43266</v>
      </c>
      <c r="C6898" s="18">
        <v>2.1269997660573492</v>
      </c>
      <c r="D6898" s="20" t="s">
        <v>20</v>
      </c>
      <c r="E6898" s="20" t="s">
        <v>62</v>
      </c>
      <c r="F6898" s="20">
        <v>1000002973</v>
      </c>
      <c r="G6898" s="20" t="s">
        <v>61</v>
      </c>
      <c r="H6898" s="20" t="s">
        <v>80</v>
      </c>
      <c r="I6898" s="20">
        <v>50000113</v>
      </c>
      <c r="J6898" s="20" t="s">
        <v>79</v>
      </c>
      <c r="K6898" s="20" t="s">
        <v>110</v>
      </c>
      <c r="L6898" s="20" t="s">
        <v>110</v>
      </c>
      <c r="M6898" s="20" t="s">
        <v>110</v>
      </c>
    </row>
    <row r="6899" spans="2:13" x14ac:dyDescent="0.2">
      <c r="B6899" s="19">
        <v>43267</v>
      </c>
      <c r="C6899" s="18">
        <v>1.431539761378497</v>
      </c>
      <c r="D6899" s="20" t="s">
        <v>20</v>
      </c>
      <c r="E6899" s="20" t="s">
        <v>62</v>
      </c>
      <c r="F6899" s="20">
        <v>1000002973</v>
      </c>
      <c r="G6899" s="20" t="s">
        <v>61</v>
      </c>
      <c r="H6899" s="20" t="s">
        <v>80</v>
      </c>
      <c r="I6899" s="20">
        <v>50000113</v>
      </c>
      <c r="J6899" s="20" t="s">
        <v>79</v>
      </c>
      <c r="K6899" s="20" t="s">
        <v>110</v>
      </c>
      <c r="L6899" s="20" t="s">
        <v>110</v>
      </c>
      <c r="M6899" s="20" t="s">
        <v>110</v>
      </c>
    </row>
    <row r="6900" spans="2:13" x14ac:dyDescent="0.2">
      <c r="B6900" s="19">
        <v>43268</v>
      </c>
      <c r="C6900" s="18">
        <v>1.460170556606067</v>
      </c>
      <c r="D6900" s="20" t="s">
        <v>20</v>
      </c>
      <c r="E6900" s="20" t="s">
        <v>62</v>
      </c>
      <c r="F6900" s="20">
        <v>1000002973</v>
      </c>
      <c r="G6900" s="20" t="s">
        <v>61</v>
      </c>
      <c r="H6900" s="20" t="s">
        <v>80</v>
      </c>
      <c r="I6900" s="20">
        <v>50000113</v>
      </c>
      <c r="J6900" s="20" t="s">
        <v>79</v>
      </c>
      <c r="K6900" s="20" t="s">
        <v>110</v>
      </c>
      <c r="L6900" s="20" t="s">
        <v>110</v>
      </c>
      <c r="M6900" s="20" t="s">
        <v>110</v>
      </c>
    </row>
    <row r="6901" spans="2:13" x14ac:dyDescent="0.2">
      <c r="B6901" s="19">
        <v>43269</v>
      </c>
      <c r="C6901" s="18">
        <v>1.4893739677381885</v>
      </c>
      <c r="D6901" s="20" t="s">
        <v>20</v>
      </c>
      <c r="E6901" s="20" t="s">
        <v>62</v>
      </c>
      <c r="F6901" s="20">
        <v>1000002973</v>
      </c>
      <c r="G6901" s="20" t="s">
        <v>61</v>
      </c>
      <c r="H6901" s="20" t="s">
        <v>80</v>
      </c>
      <c r="I6901" s="20">
        <v>50000113</v>
      </c>
      <c r="J6901" s="20" t="s">
        <v>79</v>
      </c>
      <c r="K6901" s="20" t="s">
        <v>110</v>
      </c>
      <c r="L6901" s="20" t="s">
        <v>110</v>
      </c>
      <c r="M6901" s="20" t="s">
        <v>110</v>
      </c>
    </row>
    <row r="6902" spans="2:13" x14ac:dyDescent="0.2">
      <c r="B6902" s="19">
        <v>43270</v>
      </c>
      <c r="C6902" s="18">
        <v>1.5191614470929522</v>
      </c>
      <c r="D6902" s="20" t="s">
        <v>20</v>
      </c>
      <c r="E6902" s="20" t="s">
        <v>62</v>
      </c>
      <c r="F6902" s="20">
        <v>1000002973</v>
      </c>
      <c r="G6902" s="20" t="s">
        <v>61</v>
      </c>
      <c r="H6902" s="20" t="s">
        <v>80</v>
      </c>
      <c r="I6902" s="20">
        <v>50000113</v>
      </c>
      <c r="J6902" s="20" t="s">
        <v>79</v>
      </c>
      <c r="K6902" s="20" t="s">
        <v>110</v>
      </c>
      <c r="L6902" s="20" t="s">
        <v>110</v>
      </c>
      <c r="M6902" s="20" t="s">
        <v>110</v>
      </c>
    </row>
    <row r="6903" spans="2:13" x14ac:dyDescent="0.2">
      <c r="B6903" s="19">
        <v>43271</v>
      </c>
      <c r="C6903" s="18">
        <v>1.5495446760348113</v>
      </c>
      <c r="D6903" s="20" t="s">
        <v>20</v>
      </c>
      <c r="E6903" s="20" t="s">
        <v>62</v>
      </c>
      <c r="F6903" s="20">
        <v>1000002973</v>
      </c>
      <c r="G6903" s="20" t="s">
        <v>61</v>
      </c>
      <c r="H6903" s="20" t="s">
        <v>80</v>
      </c>
      <c r="I6903" s="20">
        <v>50000113</v>
      </c>
      <c r="J6903" s="20" t="s">
        <v>79</v>
      </c>
      <c r="K6903" s="20" t="s">
        <v>110</v>
      </c>
      <c r="L6903" s="20" t="s">
        <v>110</v>
      </c>
      <c r="M6903" s="20" t="s">
        <v>110</v>
      </c>
    </row>
    <row r="6904" spans="2:13" x14ac:dyDescent="0.2">
      <c r="B6904" s="19">
        <v>43272</v>
      </c>
      <c r="C6904" s="18">
        <v>1.5805355695555077</v>
      </c>
      <c r="D6904" s="20" t="s">
        <v>20</v>
      </c>
      <c r="E6904" s="20" t="s">
        <v>62</v>
      </c>
      <c r="F6904" s="20">
        <v>1000002973</v>
      </c>
      <c r="G6904" s="20" t="s">
        <v>61</v>
      </c>
      <c r="H6904" s="20" t="s">
        <v>80</v>
      </c>
      <c r="I6904" s="20">
        <v>50000113</v>
      </c>
      <c r="J6904" s="20" t="s">
        <v>79</v>
      </c>
      <c r="K6904" s="20" t="s">
        <v>110</v>
      </c>
      <c r="L6904" s="20" t="s">
        <v>110</v>
      </c>
      <c r="M6904" s="20" t="s">
        <v>110</v>
      </c>
    </row>
    <row r="6905" spans="2:13" x14ac:dyDescent="0.2">
      <c r="B6905" s="19">
        <v>43273</v>
      </c>
      <c r="C6905" s="18">
        <v>1.6121462809466178</v>
      </c>
      <c r="D6905" s="20" t="s">
        <v>20</v>
      </c>
      <c r="E6905" s="20" t="s">
        <v>62</v>
      </c>
      <c r="F6905" s="20">
        <v>1000002973</v>
      </c>
      <c r="G6905" s="20" t="s">
        <v>61</v>
      </c>
      <c r="H6905" s="20" t="s">
        <v>80</v>
      </c>
      <c r="I6905" s="20">
        <v>50000113</v>
      </c>
      <c r="J6905" s="20" t="s">
        <v>79</v>
      </c>
      <c r="K6905" s="20" t="s">
        <v>110</v>
      </c>
      <c r="L6905" s="20" t="s">
        <v>110</v>
      </c>
      <c r="M6905" s="20" t="s">
        <v>110</v>
      </c>
    </row>
    <row r="6906" spans="2:13" x14ac:dyDescent="0.2">
      <c r="B6906" s="19">
        <v>43274</v>
      </c>
      <c r="C6906" s="18">
        <v>1.6443892065655501</v>
      </c>
      <c r="D6906" s="20" t="s">
        <v>20</v>
      </c>
      <c r="E6906" s="20" t="s">
        <v>62</v>
      </c>
      <c r="F6906" s="20">
        <v>1000002973</v>
      </c>
      <c r="G6906" s="20" t="s">
        <v>61</v>
      </c>
      <c r="H6906" s="20" t="s">
        <v>80</v>
      </c>
      <c r="I6906" s="20">
        <v>50000113</v>
      </c>
      <c r="J6906" s="20" t="s">
        <v>79</v>
      </c>
      <c r="K6906" s="20" t="s">
        <v>110</v>
      </c>
      <c r="L6906" s="20" t="s">
        <v>110</v>
      </c>
      <c r="M6906" s="20" t="s">
        <v>110</v>
      </c>
    </row>
    <row r="6907" spans="2:13" x14ac:dyDescent="0.2">
      <c r="B6907" s="19">
        <v>43275</v>
      </c>
      <c r="C6907" s="18">
        <v>1.6772769906968612</v>
      </c>
      <c r="D6907" s="20" t="s">
        <v>20</v>
      </c>
      <c r="E6907" s="20" t="s">
        <v>62</v>
      </c>
      <c r="F6907" s="20">
        <v>1000002973</v>
      </c>
      <c r="G6907" s="20" t="s">
        <v>61</v>
      </c>
      <c r="H6907" s="20" t="s">
        <v>80</v>
      </c>
      <c r="I6907" s="20">
        <v>50000113</v>
      </c>
      <c r="J6907" s="20" t="s">
        <v>79</v>
      </c>
      <c r="K6907" s="20" t="s">
        <v>110</v>
      </c>
      <c r="L6907" s="20" t="s">
        <v>110</v>
      </c>
      <c r="M6907" s="20" t="s">
        <v>110</v>
      </c>
    </row>
    <row r="6908" spans="2:13" x14ac:dyDescent="0.2">
      <c r="B6908" s="19">
        <v>43276</v>
      </c>
      <c r="C6908" s="18">
        <v>1.7108225305107985</v>
      </c>
      <c r="D6908" s="20" t="s">
        <v>20</v>
      </c>
      <c r="E6908" s="20" t="s">
        <v>62</v>
      </c>
      <c r="F6908" s="20">
        <v>1000002973</v>
      </c>
      <c r="G6908" s="20" t="s">
        <v>61</v>
      </c>
      <c r="H6908" s="20" t="s">
        <v>80</v>
      </c>
      <c r="I6908" s="20">
        <v>50000113</v>
      </c>
      <c r="J6908" s="20" t="s">
        <v>79</v>
      </c>
      <c r="K6908" s="20" t="s">
        <v>110</v>
      </c>
      <c r="L6908" s="20" t="s">
        <v>110</v>
      </c>
      <c r="M6908" s="20" t="s">
        <v>110</v>
      </c>
    </row>
    <row r="6909" spans="2:13" x14ac:dyDescent="0.2">
      <c r="B6909" s="19">
        <v>43277</v>
      </c>
      <c r="C6909" s="18">
        <v>1.7450389811210143</v>
      </c>
      <c r="D6909" s="20" t="s">
        <v>20</v>
      </c>
      <c r="E6909" s="20" t="s">
        <v>62</v>
      </c>
      <c r="F6909" s="20">
        <v>1000002973</v>
      </c>
      <c r="G6909" s="20" t="s">
        <v>61</v>
      </c>
      <c r="H6909" s="20" t="s">
        <v>80</v>
      </c>
      <c r="I6909" s="20">
        <v>50000113</v>
      </c>
      <c r="J6909" s="20" t="s">
        <v>79</v>
      </c>
      <c r="K6909" s="20" t="s">
        <v>110</v>
      </c>
      <c r="L6909" s="20" t="s">
        <v>110</v>
      </c>
      <c r="M6909" s="20" t="s">
        <v>110</v>
      </c>
    </row>
    <row r="6910" spans="2:13" x14ac:dyDescent="0.2">
      <c r="B6910" s="19">
        <v>43278</v>
      </c>
      <c r="C6910" s="18">
        <v>1.7799397607434346</v>
      </c>
      <c r="D6910" s="20" t="s">
        <v>20</v>
      </c>
      <c r="E6910" s="20" t="s">
        <v>62</v>
      </c>
      <c r="F6910" s="20">
        <v>1000002973</v>
      </c>
      <c r="G6910" s="20" t="s">
        <v>61</v>
      </c>
      <c r="H6910" s="20" t="s">
        <v>80</v>
      </c>
      <c r="I6910" s="20">
        <v>50000113</v>
      </c>
      <c r="J6910" s="20" t="s">
        <v>79</v>
      </c>
      <c r="K6910" s="20" t="s">
        <v>110</v>
      </c>
      <c r="L6910" s="20" t="s">
        <v>110</v>
      </c>
      <c r="M6910" s="20" t="s">
        <v>110</v>
      </c>
    </row>
    <row r="6911" spans="2:13" x14ac:dyDescent="0.2">
      <c r="B6911" s="19">
        <v>43279</v>
      </c>
      <c r="C6911" s="18">
        <v>1.8155385559583033</v>
      </c>
      <c r="D6911" s="20" t="s">
        <v>20</v>
      </c>
      <c r="E6911" s="20" t="s">
        <v>62</v>
      </c>
      <c r="F6911" s="20">
        <v>1000002973</v>
      </c>
      <c r="G6911" s="20" t="s">
        <v>61</v>
      </c>
      <c r="H6911" s="20" t="s">
        <v>80</v>
      </c>
      <c r="I6911" s="20">
        <v>50000113</v>
      </c>
      <c r="J6911" s="20" t="s">
        <v>79</v>
      </c>
      <c r="K6911" s="20" t="s">
        <v>110</v>
      </c>
      <c r="L6911" s="20" t="s">
        <v>110</v>
      </c>
      <c r="M6911" s="20" t="s">
        <v>110</v>
      </c>
    </row>
    <row r="6912" spans="2:13" x14ac:dyDescent="0.2">
      <c r="B6912" s="19">
        <v>43280</v>
      </c>
      <c r="C6912" s="18">
        <v>1.4158493270774688</v>
      </c>
      <c r="D6912" s="20" t="s">
        <v>20</v>
      </c>
      <c r="E6912" s="20" t="s">
        <v>62</v>
      </c>
      <c r="F6912" s="20">
        <v>1000002973</v>
      </c>
      <c r="G6912" s="20" t="s">
        <v>61</v>
      </c>
      <c r="H6912" s="20" t="s">
        <v>80</v>
      </c>
      <c r="I6912" s="20">
        <v>50000113</v>
      </c>
      <c r="J6912" s="20" t="s">
        <v>79</v>
      </c>
      <c r="K6912" s="20" t="s">
        <v>110</v>
      </c>
      <c r="L6912" s="20" t="s">
        <v>110</v>
      </c>
      <c r="M6912" s="20" t="s">
        <v>110</v>
      </c>
    </row>
    <row r="6913" spans="2:13" x14ac:dyDescent="0.2">
      <c r="B6913" s="19">
        <v>43281</v>
      </c>
      <c r="C6913" s="18">
        <v>1.4441663136190181</v>
      </c>
      <c r="D6913" s="20" t="s">
        <v>20</v>
      </c>
      <c r="E6913" s="20" t="s">
        <v>62</v>
      </c>
      <c r="F6913" s="20">
        <v>1000002973</v>
      </c>
      <c r="G6913" s="20" t="s">
        <v>61</v>
      </c>
      <c r="H6913" s="20" t="s">
        <v>80</v>
      </c>
      <c r="I6913" s="20">
        <v>50000113</v>
      </c>
      <c r="J6913" s="20" t="s">
        <v>79</v>
      </c>
      <c r="K6913" s="20" t="s">
        <v>110</v>
      </c>
      <c r="L6913" s="20" t="s">
        <v>110</v>
      </c>
      <c r="M6913" s="20" t="s">
        <v>110</v>
      </c>
    </row>
    <row r="6914" spans="2:13" x14ac:dyDescent="0.2">
      <c r="B6914" s="19">
        <v>43282</v>
      </c>
      <c r="C6914" s="18">
        <v>1.4730496398913986</v>
      </c>
      <c r="D6914" s="20" t="s">
        <v>20</v>
      </c>
      <c r="E6914" s="20" t="s">
        <v>62</v>
      </c>
      <c r="F6914" s="20">
        <v>1000002973</v>
      </c>
      <c r="G6914" s="20" t="s">
        <v>61</v>
      </c>
      <c r="H6914" s="20" t="s">
        <v>80</v>
      </c>
      <c r="I6914" s="20">
        <v>50000113</v>
      </c>
      <c r="J6914" s="20" t="s">
        <v>79</v>
      </c>
      <c r="K6914" s="20" t="s">
        <v>110</v>
      </c>
      <c r="L6914" s="20" t="s">
        <v>110</v>
      </c>
      <c r="M6914" s="20" t="s">
        <v>110</v>
      </c>
    </row>
    <row r="6915" spans="2:13" x14ac:dyDescent="0.2">
      <c r="B6915" s="19">
        <v>43283</v>
      </c>
      <c r="C6915" s="18">
        <v>1.5025106326892266</v>
      </c>
      <c r="D6915" s="20" t="s">
        <v>20</v>
      </c>
      <c r="E6915" s="20" t="s">
        <v>62</v>
      </c>
      <c r="F6915" s="20">
        <v>1000002973</v>
      </c>
      <c r="G6915" s="20" t="s">
        <v>61</v>
      </c>
      <c r="H6915" s="20" t="s">
        <v>80</v>
      </c>
      <c r="I6915" s="20">
        <v>50000113</v>
      </c>
      <c r="J6915" s="20" t="s">
        <v>79</v>
      </c>
      <c r="K6915" s="20" t="s">
        <v>110</v>
      </c>
      <c r="L6915" s="20" t="s">
        <v>110</v>
      </c>
      <c r="M6915" s="20" t="s">
        <v>110</v>
      </c>
    </row>
    <row r="6916" spans="2:13" x14ac:dyDescent="0.2">
      <c r="B6916" s="19">
        <v>43284</v>
      </c>
      <c r="C6916" s="18">
        <v>1.5325608453430108</v>
      </c>
      <c r="D6916" s="20" t="s">
        <v>20</v>
      </c>
      <c r="E6916" s="20" t="s">
        <v>62</v>
      </c>
      <c r="F6916" s="20">
        <v>1000002973</v>
      </c>
      <c r="G6916" s="20" t="s">
        <v>61</v>
      </c>
      <c r="H6916" s="20" t="s">
        <v>80</v>
      </c>
      <c r="I6916" s="20">
        <v>50000113</v>
      </c>
      <c r="J6916" s="20" t="s">
        <v>79</v>
      </c>
      <c r="K6916" s="20" t="s">
        <v>110</v>
      </c>
      <c r="L6916" s="20" t="s">
        <v>110</v>
      </c>
      <c r="M6916" s="20" t="s">
        <v>110</v>
      </c>
    </row>
    <row r="6917" spans="2:13" x14ac:dyDescent="0.2">
      <c r="B6917" s="19">
        <v>43285</v>
      </c>
      <c r="C6917" s="18">
        <v>1.5632120622498713</v>
      </c>
      <c r="D6917" s="20" t="s">
        <v>20</v>
      </c>
      <c r="E6917" s="20" t="s">
        <v>62</v>
      </c>
      <c r="F6917" s="20">
        <v>1000002973</v>
      </c>
      <c r="G6917" s="20" t="s">
        <v>61</v>
      </c>
      <c r="H6917" s="20" t="s">
        <v>80</v>
      </c>
      <c r="I6917" s="20">
        <v>50000113</v>
      </c>
      <c r="J6917" s="20" t="s">
        <v>79</v>
      </c>
      <c r="K6917" s="20" t="s">
        <v>110</v>
      </c>
      <c r="L6917" s="20" t="s">
        <v>110</v>
      </c>
      <c r="M6917" s="20" t="s">
        <v>110</v>
      </c>
    </row>
    <row r="6918" spans="2:13" x14ac:dyDescent="0.2">
      <c r="B6918" s="19">
        <v>43286</v>
      </c>
      <c r="C6918" s="18">
        <v>1.5944763034948688</v>
      </c>
      <c r="D6918" s="20" t="s">
        <v>20</v>
      </c>
      <c r="E6918" s="20" t="s">
        <v>62</v>
      </c>
      <c r="F6918" s="20">
        <v>1000002973</v>
      </c>
      <c r="G6918" s="20" t="s">
        <v>61</v>
      </c>
      <c r="H6918" s="20" t="s">
        <v>80</v>
      </c>
      <c r="I6918" s="20">
        <v>50000113</v>
      </c>
      <c r="J6918" s="20" t="s">
        <v>79</v>
      </c>
      <c r="K6918" s="20" t="s">
        <v>110</v>
      </c>
      <c r="L6918" s="20" t="s">
        <v>110</v>
      </c>
      <c r="M6918" s="20" t="s">
        <v>110</v>
      </c>
    </row>
    <row r="6919" spans="2:13" x14ac:dyDescent="0.2">
      <c r="B6919" s="19">
        <v>43287</v>
      </c>
      <c r="C6919" s="18">
        <v>1.6263658295647661</v>
      </c>
      <c r="D6919" s="20" t="s">
        <v>20</v>
      </c>
      <c r="E6919" s="20" t="s">
        <v>62</v>
      </c>
      <c r="F6919" s="20">
        <v>1000002973</v>
      </c>
      <c r="G6919" s="20" t="s">
        <v>61</v>
      </c>
      <c r="H6919" s="20" t="s">
        <v>80</v>
      </c>
      <c r="I6919" s="20">
        <v>50000113</v>
      </c>
      <c r="J6919" s="20" t="s">
        <v>79</v>
      </c>
      <c r="K6919" s="20" t="s">
        <v>110</v>
      </c>
      <c r="L6919" s="20" t="s">
        <v>110</v>
      </c>
      <c r="M6919" s="20" t="s">
        <v>110</v>
      </c>
    </row>
    <row r="6920" spans="2:13" x14ac:dyDescent="0.2">
      <c r="B6920" s="19">
        <v>43288</v>
      </c>
      <c r="C6920" s="18">
        <v>1.6588931461560614</v>
      </c>
      <c r="D6920" s="20" t="s">
        <v>20</v>
      </c>
      <c r="E6920" s="20" t="s">
        <v>62</v>
      </c>
      <c r="F6920" s="20">
        <v>1000002973</v>
      </c>
      <c r="G6920" s="20" t="s">
        <v>61</v>
      </c>
      <c r="H6920" s="20" t="s">
        <v>80</v>
      </c>
      <c r="I6920" s="20">
        <v>50000113</v>
      </c>
      <c r="J6920" s="20" t="s">
        <v>79</v>
      </c>
      <c r="K6920" s="20" t="s">
        <v>110</v>
      </c>
      <c r="L6920" s="20" t="s">
        <v>110</v>
      </c>
      <c r="M6920" s="20" t="s">
        <v>110</v>
      </c>
    </row>
    <row r="6921" spans="2:13" x14ac:dyDescent="0.2">
      <c r="B6921" s="19">
        <v>43289</v>
      </c>
      <c r="C6921" s="18">
        <v>1.6920710090791826</v>
      </c>
      <c r="D6921" s="20" t="s">
        <v>20</v>
      </c>
      <c r="E6921" s="20" t="s">
        <v>62</v>
      </c>
      <c r="F6921" s="20">
        <v>1000002973</v>
      </c>
      <c r="G6921" s="20" t="s">
        <v>61</v>
      </c>
      <c r="H6921" s="20" t="s">
        <v>80</v>
      </c>
      <c r="I6921" s="20">
        <v>50000113</v>
      </c>
      <c r="J6921" s="20" t="s">
        <v>79</v>
      </c>
      <c r="K6921" s="20" t="s">
        <v>110</v>
      </c>
      <c r="L6921" s="20" t="s">
        <v>110</v>
      </c>
      <c r="M6921" s="20" t="s">
        <v>110</v>
      </c>
    </row>
    <row r="6922" spans="2:13" x14ac:dyDescent="0.2">
      <c r="B6922" s="19">
        <v>43290</v>
      </c>
      <c r="C6922" s="18">
        <v>1.7259124292607664</v>
      </c>
      <c r="D6922" s="20" t="s">
        <v>20</v>
      </c>
      <c r="E6922" s="20" t="s">
        <v>62</v>
      </c>
      <c r="F6922" s="20">
        <v>1000002973</v>
      </c>
      <c r="G6922" s="20" t="s">
        <v>61</v>
      </c>
      <c r="H6922" s="20" t="s">
        <v>80</v>
      </c>
      <c r="I6922" s="20">
        <v>50000113</v>
      </c>
      <c r="J6922" s="20" t="s">
        <v>79</v>
      </c>
      <c r="K6922" s="20" t="s">
        <v>110</v>
      </c>
      <c r="L6922" s="20" t="s">
        <v>110</v>
      </c>
      <c r="M6922" s="20" t="s">
        <v>110</v>
      </c>
    </row>
    <row r="6923" spans="2:13" x14ac:dyDescent="0.2">
      <c r="B6923" s="19">
        <v>43291</v>
      </c>
      <c r="C6923" s="18">
        <v>1.7604306778459815</v>
      </c>
      <c r="D6923" s="20" t="s">
        <v>20</v>
      </c>
      <c r="E6923" s="20" t="s">
        <v>62</v>
      </c>
      <c r="F6923" s="20">
        <v>1000002973</v>
      </c>
      <c r="G6923" s="20" t="s">
        <v>61</v>
      </c>
      <c r="H6923" s="20" t="s">
        <v>80</v>
      </c>
      <c r="I6923" s="20">
        <v>50000113</v>
      </c>
      <c r="J6923" s="20" t="s">
        <v>79</v>
      </c>
      <c r="K6923" s="20" t="s">
        <v>110</v>
      </c>
      <c r="L6923" s="20" t="s">
        <v>110</v>
      </c>
      <c r="M6923" s="20" t="s">
        <v>110</v>
      </c>
    </row>
    <row r="6924" spans="2:13" x14ac:dyDescent="0.2">
      <c r="B6924" s="19">
        <v>43292</v>
      </c>
      <c r="C6924" s="18">
        <v>1.7956392914029009</v>
      </c>
      <c r="D6924" s="20" t="s">
        <v>20</v>
      </c>
      <c r="E6924" s="20" t="s">
        <v>62</v>
      </c>
      <c r="F6924" s="20">
        <v>1000002973</v>
      </c>
      <c r="G6924" s="20" t="s">
        <v>61</v>
      </c>
      <c r="H6924" s="20" t="s">
        <v>80</v>
      </c>
      <c r="I6924" s="20">
        <v>50000113</v>
      </c>
      <c r="J6924" s="20" t="s">
        <v>79</v>
      </c>
      <c r="K6924" s="20" t="s">
        <v>110</v>
      </c>
      <c r="L6924" s="20" t="s">
        <v>110</v>
      </c>
      <c r="M6924" s="20" t="s">
        <v>110</v>
      </c>
    </row>
    <row r="6925" spans="2:13" x14ac:dyDescent="0.2">
      <c r="B6925" s="19">
        <v>43293</v>
      </c>
      <c r="C6925" s="18">
        <v>1.831552077230959</v>
      </c>
      <c r="D6925" s="20" t="s">
        <v>20</v>
      </c>
      <c r="E6925" s="20" t="s">
        <v>62</v>
      </c>
      <c r="F6925" s="20">
        <v>1000002973</v>
      </c>
      <c r="G6925" s="20" t="s">
        <v>61</v>
      </c>
      <c r="H6925" s="20" t="s">
        <v>80</v>
      </c>
      <c r="I6925" s="20">
        <v>50000113</v>
      </c>
      <c r="J6925" s="20" t="s">
        <v>79</v>
      </c>
      <c r="K6925" s="20" t="s">
        <v>110</v>
      </c>
      <c r="L6925" s="20" t="s">
        <v>110</v>
      </c>
      <c r="M6925" s="20" t="s">
        <v>110</v>
      </c>
    </row>
    <row r="6926" spans="2:13" x14ac:dyDescent="0.2">
      <c r="B6926" s="19">
        <v>43294</v>
      </c>
      <c r="C6926" s="18">
        <v>1.8681831187755782</v>
      </c>
      <c r="D6926" s="20" t="s">
        <v>20</v>
      </c>
      <c r="E6926" s="20" t="s">
        <v>62</v>
      </c>
      <c r="F6926" s="20">
        <v>1000002973</v>
      </c>
      <c r="G6926" s="20" t="s">
        <v>61</v>
      </c>
      <c r="H6926" s="20" t="s">
        <v>80</v>
      </c>
      <c r="I6926" s="20">
        <v>50000113</v>
      </c>
      <c r="J6926" s="20" t="s">
        <v>79</v>
      </c>
      <c r="K6926" s="20" t="s">
        <v>110</v>
      </c>
      <c r="L6926" s="20" t="s">
        <v>110</v>
      </c>
      <c r="M6926" s="20" t="s">
        <v>110</v>
      </c>
    </row>
    <row r="6927" spans="2:13" x14ac:dyDescent="0.2">
      <c r="B6927" s="19">
        <v>43295</v>
      </c>
      <c r="C6927" s="18">
        <v>1.9055467811510898</v>
      </c>
      <c r="D6927" s="20" t="s">
        <v>20</v>
      </c>
      <c r="E6927" s="20" t="s">
        <v>62</v>
      </c>
      <c r="F6927" s="20">
        <v>1000002973</v>
      </c>
      <c r="G6927" s="20" t="s">
        <v>61</v>
      </c>
      <c r="H6927" s="20" t="s">
        <v>80</v>
      </c>
      <c r="I6927" s="20">
        <v>50000113</v>
      </c>
      <c r="J6927" s="20" t="s">
        <v>79</v>
      </c>
      <c r="K6927" s="20" t="s">
        <v>110</v>
      </c>
      <c r="L6927" s="20" t="s">
        <v>110</v>
      </c>
      <c r="M6927" s="20" t="s">
        <v>110</v>
      </c>
    </row>
    <row r="6928" spans="2:13" x14ac:dyDescent="0.2">
      <c r="B6928" s="19">
        <v>43296</v>
      </c>
      <c r="C6928" s="18">
        <v>1.9436577167741114</v>
      </c>
      <c r="D6928" s="20" t="s">
        <v>20</v>
      </c>
      <c r="E6928" s="20" t="s">
        <v>62</v>
      </c>
      <c r="F6928" s="20">
        <v>1000002973</v>
      </c>
      <c r="G6928" s="20" t="s">
        <v>61</v>
      </c>
      <c r="H6928" s="20" t="s">
        <v>80</v>
      </c>
      <c r="I6928" s="20">
        <v>50000113</v>
      </c>
      <c r="J6928" s="20" t="s">
        <v>79</v>
      </c>
      <c r="K6928" s="20" t="s">
        <v>110</v>
      </c>
      <c r="L6928" s="20" t="s">
        <v>110</v>
      </c>
      <c r="M6928" s="20" t="s">
        <v>110</v>
      </c>
    </row>
    <row r="6929" spans="2:13" x14ac:dyDescent="0.2">
      <c r="B6929" s="19">
        <v>43297</v>
      </c>
      <c r="C6929" s="18">
        <v>1.5445308711095942</v>
      </c>
      <c r="D6929" s="20" t="s">
        <v>20</v>
      </c>
      <c r="E6929" s="20" t="s">
        <v>62</v>
      </c>
      <c r="F6929" s="20">
        <v>1000002973</v>
      </c>
      <c r="G6929" s="20" t="s">
        <v>61</v>
      </c>
      <c r="H6929" s="20" t="s">
        <v>80</v>
      </c>
      <c r="I6929" s="20">
        <v>50000113</v>
      </c>
      <c r="J6929" s="20" t="s">
        <v>79</v>
      </c>
      <c r="K6929" s="20" t="s">
        <v>110</v>
      </c>
      <c r="L6929" s="20" t="s">
        <v>110</v>
      </c>
      <c r="M6929" s="20" t="s">
        <v>110</v>
      </c>
    </row>
    <row r="6930" spans="2:13" x14ac:dyDescent="0.2">
      <c r="B6930" s="19">
        <v>43298</v>
      </c>
      <c r="C6930" s="18">
        <v>1.5754214885317861</v>
      </c>
      <c r="D6930" s="20" t="s">
        <v>20</v>
      </c>
      <c r="E6930" s="20" t="s">
        <v>62</v>
      </c>
      <c r="F6930" s="20">
        <v>1000002973</v>
      </c>
      <c r="G6930" s="20" t="s">
        <v>61</v>
      </c>
      <c r="H6930" s="20" t="s">
        <v>80</v>
      </c>
      <c r="I6930" s="20">
        <v>50000113</v>
      </c>
      <c r="J6930" s="20" t="s">
        <v>79</v>
      </c>
      <c r="K6930" s="20" t="s">
        <v>110</v>
      </c>
      <c r="L6930" s="20" t="s">
        <v>110</v>
      </c>
      <c r="M6930" s="20" t="s">
        <v>110</v>
      </c>
    </row>
    <row r="6931" spans="2:13" x14ac:dyDescent="0.2">
      <c r="B6931" s="19">
        <v>43299</v>
      </c>
      <c r="C6931" s="18">
        <v>1.6069299183024219</v>
      </c>
      <c r="D6931" s="20" t="s">
        <v>20</v>
      </c>
      <c r="E6931" s="20" t="s">
        <v>62</v>
      </c>
      <c r="F6931" s="20">
        <v>1000002973</v>
      </c>
      <c r="G6931" s="20" t="s">
        <v>61</v>
      </c>
      <c r="H6931" s="20" t="s">
        <v>80</v>
      </c>
      <c r="I6931" s="20">
        <v>50000113</v>
      </c>
      <c r="J6931" s="20" t="s">
        <v>79</v>
      </c>
      <c r="K6931" s="20" t="s">
        <v>110</v>
      </c>
      <c r="L6931" s="20" t="s">
        <v>110</v>
      </c>
      <c r="M6931" s="20" t="s">
        <v>110</v>
      </c>
    </row>
    <row r="6932" spans="2:13" x14ac:dyDescent="0.2">
      <c r="B6932" s="19">
        <v>43300</v>
      </c>
      <c r="C6932" s="18">
        <v>1.6390685166684704</v>
      </c>
      <c r="D6932" s="20" t="s">
        <v>20</v>
      </c>
      <c r="E6932" s="20" t="s">
        <v>62</v>
      </c>
      <c r="F6932" s="20">
        <v>1000002973</v>
      </c>
      <c r="G6932" s="20" t="s">
        <v>61</v>
      </c>
      <c r="H6932" s="20" t="s">
        <v>80</v>
      </c>
      <c r="I6932" s="20">
        <v>50000113</v>
      </c>
      <c r="J6932" s="20" t="s">
        <v>79</v>
      </c>
      <c r="K6932" s="20" t="s">
        <v>110</v>
      </c>
      <c r="L6932" s="20" t="s">
        <v>110</v>
      </c>
      <c r="M6932" s="20" t="s">
        <v>110</v>
      </c>
    </row>
    <row r="6933" spans="2:13" x14ac:dyDescent="0.2">
      <c r="B6933" s="19">
        <v>43301</v>
      </c>
      <c r="C6933" s="18">
        <v>1.6718498870018399</v>
      </c>
      <c r="D6933" s="20" t="s">
        <v>20</v>
      </c>
      <c r="E6933" s="20" t="s">
        <v>62</v>
      </c>
      <c r="F6933" s="20">
        <v>1000002973</v>
      </c>
      <c r="G6933" s="20" t="s">
        <v>61</v>
      </c>
      <c r="H6933" s="20" t="s">
        <v>80</v>
      </c>
      <c r="I6933" s="20">
        <v>50000113</v>
      </c>
      <c r="J6933" s="20" t="s">
        <v>79</v>
      </c>
      <c r="K6933" s="20" t="s">
        <v>110</v>
      </c>
      <c r="L6933" s="20" t="s">
        <v>110</v>
      </c>
      <c r="M6933" s="20" t="s">
        <v>110</v>
      </c>
    </row>
    <row r="6934" spans="2:13" x14ac:dyDescent="0.2">
      <c r="B6934" s="19">
        <v>43252</v>
      </c>
      <c r="C6934" s="18">
        <v>1.8559999999999999</v>
      </c>
      <c r="D6934" s="20" t="s">
        <v>20</v>
      </c>
      <c r="E6934" s="20" t="s">
        <v>44</v>
      </c>
      <c r="F6934" s="20">
        <v>1000001133</v>
      </c>
      <c r="G6934" s="20" t="s">
        <v>43</v>
      </c>
      <c r="H6934" s="20" t="s">
        <v>80</v>
      </c>
      <c r="I6934" s="20">
        <v>50000113</v>
      </c>
      <c r="J6934" s="20" t="s">
        <v>79</v>
      </c>
      <c r="K6934" s="20" t="s">
        <v>110</v>
      </c>
      <c r="L6934" s="20" t="s">
        <v>110</v>
      </c>
      <c r="M6934" s="20" t="s">
        <v>110</v>
      </c>
    </row>
    <row r="6935" spans="2:13" x14ac:dyDescent="0.2">
      <c r="B6935" s="19">
        <v>43253</v>
      </c>
      <c r="C6935" s="18">
        <v>1.8931199999999999</v>
      </c>
      <c r="D6935" s="20" t="s">
        <v>20</v>
      </c>
      <c r="E6935" s="20" t="s">
        <v>44</v>
      </c>
      <c r="F6935" s="20">
        <v>1000001133</v>
      </c>
      <c r="G6935" s="20" t="s">
        <v>43</v>
      </c>
      <c r="H6935" s="20" t="s">
        <v>80</v>
      </c>
      <c r="I6935" s="20">
        <v>50000113</v>
      </c>
      <c r="J6935" s="20" t="s">
        <v>79</v>
      </c>
      <c r="K6935" s="20" t="s">
        <v>110</v>
      </c>
      <c r="L6935" s="20" t="s">
        <v>110</v>
      </c>
      <c r="M6935" s="20" t="s">
        <v>110</v>
      </c>
    </row>
    <row r="6936" spans="2:13" x14ac:dyDescent="0.2">
      <c r="B6936" s="19">
        <v>43254</v>
      </c>
      <c r="C6936" s="18">
        <v>1.7909823999999999</v>
      </c>
      <c r="D6936" s="20" t="s">
        <v>20</v>
      </c>
      <c r="E6936" s="20" t="s">
        <v>44</v>
      </c>
      <c r="F6936" s="20">
        <v>1000001133</v>
      </c>
      <c r="G6936" s="20" t="s">
        <v>43</v>
      </c>
      <c r="H6936" s="20" t="s">
        <v>80</v>
      </c>
      <c r="I6936" s="20">
        <v>50000113</v>
      </c>
      <c r="J6936" s="20" t="s">
        <v>79</v>
      </c>
      <c r="K6936" s="20" t="s">
        <v>110</v>
      </c>
      <c r="L6936" s="20" t="s">
        <v>110</v>
      </c>
      <c r="M6936" s="20" t="s">
        <v>110</v>
      </c>
    </row>
    <row r="6937" spans="2:13" x14ac:dyDescent="0.2">
      <c r="B6937" s="19">
        <v>43255</v>
      </c>
      <c r="C6937" s="18">
        <v>1.8268020479999998</v>
      </c>
      <c r="D6937" s="20" t="s">
        <v>20</v>
      </c>
      <c r="E6937" s="20" t="s">
        <v>44</v>
      </c>
      <c r="F6937" s="20">
        <v>1000001133</v>
      </c>
      <c r="G6937" s="20" t="s">
        <v>43</v>
      </c>
      <c r="H6937" s="20" t="s">
        <v>80</v>
      </c>
      <c r="I6937" s="20">
        <v>50000113</v>
      </c>
      <c r="J6937" s="20" t="s">
        <v>79</v>
      </c>
      <c r="K6937" s="20" t="s">
        <v>110</v>
      </c>
      <c r="L6937" s="20" t="s">
        <v>110</v>
      </c>
      <c r="M6937" s="20" t="s">
        <v>110</v>
      </c>
    </row>
    <row r="6938" spans="2:13" x14ac:dyDescent="0.2">
      <c r="B6938" s="19">
        <v>43256</v>
      </c>
      <c r="C6938" s="18">
        <v>1.86333808896</v>
      </c>
      <c r="D6938" s="20" t="s">
        <v>20</v>
      </c>
      <c r="E6938" s="20" t="s">
        <v>44</v>
      </c>
      <c r="F6938" s="20">
        <v>1000001133</v>
      </c>
      <c r="G6938" s="20" t="s">
        <v>43</v>
      </c>
      <c r="H6938" s="20" t="s">
        <v>80</v>
      </c>
      <c r="I6938" s="20">
        <v>50000113</v>
      </c>
      <c r="J6938" s="20" t="s">
        <v>79</v>
      </c>
      <c r="K6938" s="20" t="s">
        <v>110</v>
      </c>
      <c r="L6938" s="20" t="s">
        <v>110</v>
      </c>
      <c r="M6938" s="20" t="s">
        <v>110</v>
      </c>
    </row>
    <row r="6939" spans="2:13" x14ac:dyDescent="0.2">
      <c r="B6939" s="19">
        <v>43257</v>
      </c>
      <c r="C6939" s="18">
        <v>1.9006048507392002</v>
      </c>
      <c r="D6939" s="20" t="s">
        <v>20</v>
      </c>
      <c r="E6939" s="20" t="s">
        <v>44</v>
      </c>
      <c r="F6939" s="20">
        <v>1000001133</v>
      </c>
      <c r="G6939" s="20" t="s">
        <v>43</v>
      </c>
      <c r="H6939" s="20" t="s">
        <v>80</v>
      </c>
      <c r="I6939" s="20">
        <v>50000113</v>
      </c>
      <c r="J6939" s="20" t="s">
        <v>79</v>
      </c>
      <c r="K6939" s="20" t="s">
        <v>110</v>
      </c>
      <c r="L6939" s="20" t="s">
        <v>110</v>
      </c>
      <c r="M6939" s="20" t="s">
        <v>110</v>
      </c>
    </row>
    <row r="6940" spans="2:13" x14ac:dyDescent="0.2">
      <c r="B6940" s="19">
        <v>43258</v>
      </c>
      <c r="C6940" s="18">
        <v>1.7426169477539841</v>
      </c>
      <c r="D6940" s="20" t="s">
        <v>20</v>
      </c>
      <c r="E6940" s="20" t="s">
        <v>44</v>
      </c>
      <c r="F6940" s="20">
        <v>1000001133</v>
      </c>
      <c r="G6940" s="20" t="s">
        <v>43</v>
      </c>
      <c r="H6940" s="20" t="s">
        <v>80</v>
      </c>
      <c r="I6940" s="20">
        <v>50000113</v>
      </c>
      <c r="J6940" s="20" t="s">
        <v>79</v>
      </c>
      <c r="K6940" s="20" t="s">
        <v>110</v>
      </c>
      <c r="L6940" s="20" t="s">
        <v>110</v>
      </c>
      <c r="M6940" s="20" t="s">
        <v>110</v>
      </c>
    </row>
    <row r="6941" spans="2:13" x14ac:dyDescent="0.2">
      <c r="B6941" s="19">
        <v>43259</v>
      </c>
      <c r="C6941" s="18">
        <v>1.4414692867090642</v>
      </c>
      <c r="D6941" s="20" t="s">
        <v>20</v>
      </c>
      <c r="E6941" s="20" t="s">
        <v>44</v>
      </c>
      <c r="F6941" s="20">
        <v>1000001133</v>
      </c>
      <c r="G6941" s="20" t="s">
        <v>43</v>
      </c>
      <c r="H6941" s="20" t="s">
        <v>80</v>
      </c>
      <c r="I6941" s="20">
        <v>50000113</v>
      </c>
      <c r="J6941" s="20" t="s">
        <v>79</v>
      </c>
      <c r="K6941" s="20" t="s">
        <v>110</v>
      </c>
      <c r="L6941" s="20" t="s">
        <v>110</v>
      </c>
      <c r="M6941" s="20" t="s">
        <v>110</v>
      </c>
    </row>
    <row r="6942" spans="2:13" x14ac:dyDescent="0.2">
      <c r="B6942" s="19">
        <v>43260</v>
      </c>
      <c r="C6942" s="18">
        <v>1.4702986724432454</v>
      </c>
      <c r="D6942" s="20" t="s">
        <v>20</v>
      </c>
      <c r="E6942" s="20" t="s">
        <v>44</v>
      </c>
      <c r="F6942" s="20">
        <v>1000001133</v>
      </c>
      <c r="G6942" s="20" t="s">
        <v>43</v>
      </c>
      <c r="H6942" s="20" t="s">
        <v>80</v>
      </c>
      <c r="I6942" s="20">
        <v>50000113</v>
      </c>
      <c r="J6942" s="20" t="s">
        <v>79</v>
      </c>
      <c r="K6942" s="20" t="s">
        <v>110</v>
      </c>
      <c r="L6942" s="20" t="s">
        <v>110</v>
      </c>
      <c r="M6942" s="20" t="s">
        <v>110</v>
      </c>
    </row>
    <row r="6943" spans="2:13" x14ac:dyDescent="0.2">
      <c r="B6943" s="19">
        <v>43261</v>
      </c>
      <c r="C6943" s="18">
        <v>1.4997046458921104</v>
      </c>
      <c r="D6943" s="20" t="s">
        <v>20</v>
      </c>
      <c r="E6943" s="20" t="s">
        <v>44</v>
      </c>
      <c r="F6943" s="20">
        <v>1000001133</v>
      </c>
      <c r="G6943" s="20" t="s">
        <v>43</v>
      </c>
      <c r="H6943" s="20" t="s">
        <v>80</v>
      </c>
      <c r="I6943" s="20">
        <v>50000113</v>
      </c>
      <c r="J6943" s="20" t="s">
        <v>79</v>
      </c>
      <c r="K6943" s="20" t="s">
        <v>110</v>
      </c>
      <c r="L6943" s="20" t="s">
        <v>110</v>
      </c>
      <c r="M6943" s="20" t="s">
        <v>110</v>
      </c>
    </row>
    <row r="6944" spans="2:13" x14ac:dyDescent="0.2">
      <c r="B6944" s="19">
        <v>43262</v>
      </c>
      <c r="C6944" s="18">
        <v>1.5296987388099526</v>
      </c>
      <c r="D6944" s="20" t="s">
        <v>20</v>
      </c>
      <c r="E6944" s="20" t="s">
        <v>44</v>
      </c>
      <c r="F6944" s="20">
        <v>1000001133</v>
      </c>
      <c r="G6944" s="20" t="s">
        <v>43</v>
      </c>
      <c r="H6944" s="20" t="s">
        <v>80</v>
      </c>
      <c r="I6944" s="20">
        <v>50000113</v>
      </c>
      <c r="J6944" s="20" t="s">
        <v>79</v>
      </c>
      <c r="K6944" s="20" t="s">
        <v>110</v>
      </c>
      <c r="L6944" s="20" t="s">
        <v>110</v>
      </c>
      <c r="M6944" s="20" t="s">
        <v>110</v>
      </c>
    </row>
    <row r="6945" spans="2:13" x14ac:dyDescent="0.2">
      <c r="B6945" s="19">
        <v>43263</v>
      </c>
      <c r="C6945" s="18">
        <v>1.5602927135861517</v>
      </c>
      <c r="D6945" s="20" t="s">
        <v>20</v>
      </c>
      <c r="E6945" s="20" t="s">
        <v>44</v>
      </c>
      <c r="F6945" s="20">
        <v>1000001133</v>
      </c>
      <c r="G6945" s="20" t="s">
        <v>43</v>
      </c>
      <c r="H6945" s="20" t="s">
        <v>80</v>
      </c>
      <c r="I6945" s="20">
        <v>50000113</v>
      </c>
      <c r="J6945" s="20" t="s">
        <v>79</v>
      </c>
      <c r="K6945" s="20" t="s">
        <v>110</v>
      </c>
      <c r="L6945" s="20" t="s">
        <v>110</v>
      </c>
      <c r="M6945" s="20" t="s">
        <v>110</v>
      </c>
    </row>
    <row r="6946" spans="2:13" x14ac:dyDescent="0.2">
      <c r="B6946" s="19">
        <v>43264</v>
      </c>
      <c r="C6946" s="18">
        <v>1.5914985678578748</v>
      </c>
      <c r="D6946" s="20" t="s">
        <v>20</v>
      </c>
      <c r="E6946" s="20" t="s">
        <v>44</v>
      </c>
      <c r="F6946" s="20">
        <v>1000001133</v>
      </c>
      <c r="G6946" s="20" t="s">
        <v>43</v>
      </c>
      <c r="H6946" s="20" t="s">
        <v>80</v>
      </c>
      <c r="I6946" s="20">
        <v>50000113</v>
      </c>
      <c r="J6946" s="20" t="s">
        <v>79</v>
      </c>
      <c r="K6946" s="20" t="s">
        <v>110</v>
      </c>
      <c r="L6946" s="20" t="s">
        <v>110</v>
      </c>
      <c r="M6946" s="20" t="s">
        <v>110</v>
      </c>
    </row>
    <row r="6947" spans="2:13" x14ac:dyDescent="0.2">
      <c r="B6947" s="19">
        <v>43265</v>
      </c>
      <c r="C6947" s="18">
        <v>1.4253285392150314</v>
      </c>
      <c r="D6947" s="20" t="s">
        <v>20</v>
      </c>
      <c r="E6947" s="20" t="s">
        <v>44</v>
      </c>
      <c r="F6947" s="20">
        <v>1000001133</v>
      </c>
      <c r="G6947" s="20" t="s">
        <v>43</v>
      </c>
      <c r="H6947" s="20" t="s">
        <v>80</v>
      </c>
      <c r="I6947" s="20">
        <v>50000113</v>
      </c>
      <c r="J6947" s="20" t="s">
        <v>79</v>
      </c>
      <c r="K6947" s="20" t="s">
        <v>110</v>
      </c>
      <c r="L6947" s="20" t="s">
        <v>110</v>
      </c>
      <c r="M6947" s="20" t="s">
        <v>110</v>
      </c>
    </row>
    <row r="6948" spans="2:13" x14ac:dyDescent="0.2">
      <c r="B6948" s="19">
        <v>43266</v>
      </c>
      <c r="C6948" s="18">
        <v>1.4538351099993321</v>
      </c>
      <c r="D6948" s="20" t="s">
        <v>20</v>
      </c>
      <c r="E6948" s="20" t="s">
        <v>44</v>
      </c>
      <c r="F6948" s="20">
        <v>1000001133</v>
      </c>
      <c r="G6948" s="20" t="s">
        <v>43</v>
      </c>
      <c r="H6948" s="20" t="s">
        <v>80</v>
      </c>
      <c r="I6948" s="20">
        <v>50000113</v>
      </c>
      <c r="J6948" s="20" t="s">
        <v>79</v>
      </c>
      <c r="K6948" s="20" t="s">
        <v>110</v>
      </c>
      <c r="L6948" s="20" t="s">
        <v>110</v>
      </c>
      <c r="M6948" s="20" t="s">
        <v>110</v>
      </c>
    </row>
    <row r="6949" spans="2:13" x14ac:dyDescent="0.2">
      <c r="B6949" s="19">
        <v>43267</v>
      </c>
      <c r="C6949" s="18">
        <v>1.4829118121993188</v>
      </c>
      <c r="D6949" s="20" t="s">
        <v>20</v>
      </c>
      <c r="E6949" s="20" t="s">
        <v>44</v>
      </c>
      <c r="F6949" s="20">
        <v>1000001133</v>
      </c>
      <c r="G6949" s="20" t="s">
        <v>43</v>
      </c>
      <c r="H6949" s="20" t="s">
        <v>80</v>
      </c>
      <c r="I6949" s="20">
        <v>50000113</v>
      </c>
      <c r="J6949" s="20" t="s">
        <v>79</v>
      </c>
      <c r="K6949" s="20" t="s">
        <v>110</v>
      </c>
      <c r="L6949" s="20" t="s">
        <v>110</v>
      </c>
      <c r="M6949" s="20" t="s">
        <v>110</v>
      </c>
    </row>
    <row r="6950" spans="2:13" x14ac:dyDescent="0.2">
      <c r="B6950" s="19">
        <v>43268</v>
      </c>
      <c r="C6950" s="18">
        <v>1.5125700484433051</v>
      </c>
      <c r="D6950" s="20" t="s">
        <v>20</v>
      </c>
      <c r="E6950" s="20" t="s">
        <v>44</v>
      </c>
      <c r="F6950" s="20">
        <v>1000001133</v>
      </c>
      <c r="G6950" s="20" t="s">
        <v>43</v>
      </c>
      <c r="H6950" s="20" t="s">
        <v>80</v>
      </c>
      <c r="I6950" s="20">
        <v>50000113</v>
      </c>
      <c r="J6950" s="20" t="s">
        <v>79</v>
      </c>
      <c r="K6950" s="20" t="s">
        <v>110</v>
      </c>
      <c r="L6950" s="20" t="s">
        <v>110</v>
      </c>
      <c r="M6950" s="20" t="s">
        <v>110</v>
      </c>
    </row>
    <row r="6951" spans="2:13" x14ac:dyDescent="0.2">
      <c r="B6951" s="19">
        <v>43269</v>
      </c>
      <c r="C6951" s="18">
        <v>1.5428214494121713</v>
      </c>
      <c r="D6951" s="20" t="s">
        <v>20</v>
      </c>
      <c r="E6951" s="20" t="s">
        <v>44</v>
      </c>
      <c r="F6951" s="20">
        <v>1000001133</v>
      </c>
      <c r="G6951" s="20" t="s">
        <v>43</v>
      </c>
      <c r="H6951" s="20" t="s">
        <v>80</v>
      </c>
      <c r="I6951" s="20">
        <v>50000113</v>
      </c>
      <c r="J6951" s="20" t="s">
        <v>79</v>
      </c>
      <c r="K6951" s="20" t="s">
        <v>110</v>
      </c>
      <c r="L6951" s="20" t="s">
        <v>110</v>
      </c>
      <c r="M6951" s="20" t="s">
        <v>110</v>
      </c>
    </row>
    <row r="6952" spans="2:13" x14ac:dyDescent="0.2">
      <c r="B6952" s="19">
        <v>43270</v>
      </c>
      <c r="C6952" s="18">
        <v>1.5736778784004146</v>
      </c>
      <c r="D6952" s="20" t="s">
        <v>20</v>
      </c>
      <c r="E6952" s="20" t="s">
        <v>44</v>
      </c>
      <c r="F6952" s="20">
        <v>1000001133</v>
      </c>
      <c r="G6952" s="20" t="s">
        <v>43</v>
      </c>
      <c r="H6952" s="20" t="s">
        <v>80</v>
      </c>
      <c r="I6952" s="20">
        <v>50000113</v>
      </c>
      <c r="J6952" s="20" t="s">
        <v>79</v>
      </c>
      <c r="K6952" s="20" t="s">
        <v>110</v>
      </c>
      <c r="L6952" s="20" t="s">
        <v>110</v>
      </c>
      <c r="M6952" s="20" t="s">
        <v>110</v>
      </c>
    </row>
    <row r="6953" spans="2:13" x14ac:dyDescent="0.2">
      <c r="B6953" s="19">
        <v>43271</v>
      </c>
      <c r="C6953" s="18">
        <v>1.6051514359684231</v>
      </c>
      <c r="D6953" s="20" t="s">
        <v>20</v>
      </c>
      <c r="E6953" s="20" t="s">
        <v>44</v>
      </c>
      <c r="F6953" s="20">
        <v>1000001133</v>
      </c>
      <c r="G6953" s="20" t="s">
        <v>43</v>
      </c>
      <c r="H6953" s="20" t="s">
        <v>80</v>
      </c>
      <c r="I6953" s="20">
        <v>50000113</v>
      </c>
      <c r="J6953" s="20" t="s">
        <v>79</v>
      </c>
      <c r="K6953" s="20" t="s">
        <v>110</v>
      </c>
      <c r="L6953" s="20" t="s">
        <v>110</v>
      </c>
      <c r="M6953" s="20" t="s">
        <v>110</v>
      </c>
    </row>
    <row r="6954" spans="2:13" x14ac:dyDescent="0.2">
      <c r="B6954" s="19">
        <v>43272</v>
      </c>
      <c r="C6954" s="18">
        <v>1.6372544646877916</v>
      </c>
      <c r="D6954" s="20" t="s">
        <v>20</v>
      </c>
      <c r="E6954" s="20" t="s">
        <v>44</v>
      </c>
      <c r="F6954" s="20">
        <v>1000001133</v>
      </c>
      <c r="G6954" s="20" t="s">
        <v>43</v>
      </c>
      <c r="H6954" s="20" t="s">
        <v>80</v>
      </c>
      <c r="I6954" s="20">
        <v>50000113</v>
      </c>
      <c r="J6954" s="20" t="s">
        <v>79</v>
      </c>
      <c r="K6954" s="20" t="s">
        <v>110</v>
      </c>
      <c r="L6954" s="20" t="s">
        <v>110</v>
      </c>
      <c r="M6954" s="20" t="s">
        <v>110</v>
      </c>
    </row>
    <row r="6955" spans="2:13" x14ac:dyDescent="0.2">
      <c r="B6955" s="19">
        <v>43273</v>
      </c>
      <c r="C6955" s="18">
        <v>1.6699995539815473</v>
      </c>
      <c r="D6955" s="20" t="s">
        <v>20</v>
      </c>
      <c r="E6955" s="20" t="s">
        <v>44</v>
      </c>
      <c r="F6955" s="20">
        <v>1000001133</v>
      </c>
      <c r="G6955" s="20" t="s">
        <v>43</v>
      </c>
      <c r="H6955" s="20" t="s">
        <v>80</v>
      </c>
      <c r="I6955" s="20">
        <v>50000113</v>
      </c>
      <c r="J6955" s="20" t="s">
        <v>79</v>
      </c>
      <c r="K6955" s="20" t="s">
        <v>110</v>
      </c>
      <c r="L6955" s="20" t="s">
        <v>110</v>
      </c>
      <c r="M6955" s="20" t="s">
        <v>110</v>
      </c>
    </row>
    <row r="6956" spans="2:13" x14ac:dyDescent="0.2">
      <c r="B6956" s="19">
        <v>43274</v>
      </c>
      <c r="C6956" s="18">
        <v>1.7033995450611781</v>
      </c>
      <c r="D6956" s="20" t="s">
        <v>20</v>
      </c>
      <c r="E6956" s="20" t="s">
        <v>44</v>
      </c>
      <c r="F6956" s="20">
        <v>1000001133</v>
      </c>
      <c r="G6956" s="20" t="s">
        <v>43</v>
      </c>
      <c r="H6956" s="20" t="s">
        <v>80</v>
      </c>
      <c r="I6956" s="20">
        <v>50000113</v>
      </c>
      <c r="J6956" s="20" t="s">
        <v>79</v>
      </c>
      <c r="K6956" s="20" t="s">
        <v>110</v>
      </c>
      <c r="L6956" s="20" t="s">
        <v>110</v>
      </c>
      <c r="M6956" s="20" t="s">
        <v>110</v>
      </c>
    </row>
    <row r="6957" spans="2:13" x14ac:dyDescent="0.2">
      <c r="B6957" s="19">
        <v>43275</v>
      </c>
      <c r="C6957" s="18">
        <v>1.5494675359624017</v>
      </c>
      <c r="D6957" s="20" t="s">
        <v>20</v>
      </c>
      <c r="E6957" s="20" t="s">
        <v>44</v>
      </c>
      <c r="F6957" s="20">
        <v>1000001133</v>
      </c>
      <c r="G6957" s="20" t="s">
        <v>43</v>
      </c>
      <c r="H6957" s="20" t="s">
        <v>80</v>
      </c>
      <c r="I6957" s="20">
        <v>50000113</v>
      </c>
      <c r="J6957" s="20" t="s">
        <v>79</v>
      </c>
      <c r="K6957" s="20" t="s">
        <v>110</v>
      </c>
      <c r="L6957" s="20" t="s">
        <v>110</v>
      </c>
      <c r="M6957" s="20" t="s">
        <v>110</v>
      </c>
    </row>
    <row r="6958" spans="2:13" x14ac:dyDescent="0.2">
      <c r="B6958" s="19">
        <v>43276</v>
      </c>
      <c r="C6958" s="18">
        <v>1.5804568866816497</v>
      </c>
      <c r="D6958" s="20" t="s">
        <v>20</v>
      </c>
      <c r="E6958" s="20" t="s">
        <v>44</v>
      </c>
      <c r="F6958" s="20">
        <v>1000001133</v>
      </c>
      <c r="G6958" s="20" t="s">
        <v>43</v>
      </c>
      <c r="H6958" s="20" t="s">
        <v>80</v>
      </c>
      <c r="I6958" s="20">
        <v>50000113</v>
      </c>
      <c r="J6958" s="20" t="s">
        <v>79</v>
      </c>
      <c r="K6958" s="20" t="s">
        <v>110</v>
      </c>
      <c r="L6958" s="20" t="s">
        <v>110</v>
      </c>
      <c r="M6958" s="20" t="s">
        <v>110</v>
      </c>
    </row>
    <row r="6959" spans="2:13" x14ac:dyDescent="0.2">
      <c r="B6959" s="19">
        <v>43277</v>
      </c>
      <c r="C6959" s="18">
        <v>1.6120660244152827</v>
      </c>
      <c r="D6959" s="20" t="s">
        <v>20</v>
      </c>
      <c r="E6959" s="20" t="s">
        <v>44</v>
      </c>
      <c r="F6959" s="20">
        <v>1000001133</v>
      </c>
      <c r="G6959" s="20" t="s">
        <v>43</v>
      </c>
      <c r="H6959" s="20" t="s">
        <v>80</v>
      </c>
      <c r="I6959" s="20">
        <v>50000113</v>
      </c>
      <c r="J6959" s="20" t="s">
        <v>79</v>
      </c>
      <c r="K6959" s="20" t="s">
        <v>110</v>
      </c>
      <c r="L6959" s="20" t="s">
        <v>110</v>
      </c>
      <c r="M6959" s="20" t="s">
        <v>110</v>
      </c>
    </row>
    <row r="6960" spans="2:13" x14ac:dyDescent="0.2">
      <c r="B6960" s="19">
        <v>43278</v>
      </c>
      <c r="C6960" s="18">
        <v>1.6443073449035885</v>
      </c>
      <c r="D6960" s="20" t="s">
        <v>20</v>
      </c>
      <c r="E6960" s="20" t="s">
        <v>44</v>
      </c>
      <c r="F6960" s="20">
        <v>1000001133</v>
      </c>
      <c r="G6960" s="20" t="s">
        <v>43</v>
      </c>
      <c r="H6960" s="20" t="s">
        <v>80</v>
      </c>
      <c r="I6960" s="20">
        <v>50000113</v>
      </c>
      <c r="J6960" s="20" t="s">
        <v>79</v>
      </c>
      <c r="K6960" s="20" t="s">
        <v>110</v>
      </c>
      <c r="L6960" s="20" t="s">
        <v>110</v>
      </c>
      <c r="M6960" s="20" t="s">
        <v>110</v>
      </c>
    </row>
    <row r="6961" spans="2:13" x14ac:dyDescent="0.2">
      <c r="B6961" s="19">
        <v>43279</v>
      </c>
      <c r="C6961" s="18">
        <v>1.6771934918016604</v>
      </c>
      <c r="D6961" s="20" t="s">
        <v>20</v>
      </c>
      <c r="E6961" s="20" t="s">
        <v>44</v>
      </c>
      <c r="F6961" s="20">
        <v>1000001133</v>
      </c>
      <c r="G6961" s="20" t="s">
        <v>43</v>
      </c>
      <c r="H6961" s="20" t="s">
        <v>80</v>
      </c>
      <c r="I6961" s="20">
        <v>50000113</v>
      </c>
      <c r="J6961" s="20" t="s">
        <v>79</v>
      </c>
      <c r="K6961" s="20" t="s">
        <v>110</v>
      </c>
      <c r="L6961" s="20" t="s">
        <v>110</v>
      </c>
      <c r="M6961" s="20" t="s">
        <v>110</v>
      </c>
    </row>
    <row r="6962" spans="2:13" x14ac:dyDescent="0.2">
      <c r="B6962" s="19">
        <v>43280</v>
      </c>
      <c r="C6962" s="18">
        <v>1.7107373616376935</v>
      </c>
      <c r="D6962" s="20" t="s">
        <v>20</v>
      </c>
      <c r="E6962" s="20" t="s">
        <v>44</v>
      </c>
      <c r="F6962" s="20">
        <v>1000001133</v>
      </c>
      <c r="G6962" s="20" t="s">
        <v>43</v>
      </c>
      <c r="H6962" s="20" t="s">
        <v>80</v>
      </c>
      <c r="I6962" s="20">
        <v>50000113</v>
      </c>
      <c r="J6962" s="20" t="s">
        <v>79</v>
      </c>
      <c r="K6962" s="20" t="s">
        <v>110</v>
      </c>
      <c r="L6962" s="20" t="s">
        <v>110</v>
      </c>
      <c r="M6962" s="20" t="s">
        <v>110</v>
      </c>
    </row>
    <row r="6963" spans="2:13" x14ac:dyDescent="0.2">
      <c r="B6963" s="19">
        <v>43281</v>
      </c>
      <c r="C6963" s="18">
        <v>1.7449521088704474</v>
      </c>
      <c r="D6963" s="20" t="s">
        <v>20</v>
      </c>
      <c r="E6963" s="20" t="s">
        <v>44</v>
      </c>
      <c r="F6963" s="20">
        <v>1000001133</v>
      </c>
      <c r="G6963" s="20" t="s">
        <v>43</v>
      </c>
      <c r="H6963" s="20" t="s">
        <v>80</v>
      </c>
      <c r="I6963" s="20">
        <v>50000113</v>
      </c>
      <c r="J6963" s="20" t="s">
        <v>79</v>
      </c>
      <c r="K6963" s="20" t="s">
        <v>110</v>
      </c>
      <c r="L6963" s="20" t="s">
        <v>110</v>
      </c>
      <c r="M6963" s="20" t="s">
        <v>110</v>
      </c>
    </row>
    <row r="6964" spans="2:13" x14ac:dyDescent="0.2">
      <c r="B6964" s="19">
        <v>43282</v>
      </c>
      <c r="C6964" s="18">
        <v>1.6738511510478566</v>
      </c>
      <c r="D6964" s="20" t="s">
        <v>20</v>
      </c>
      <c r="E6964" s="20" t="s">
        <v>44</v>
      </c>
      <c r="F6964" s="20">
        <v>1000001133</v>
      </c>
      <c r="G6964" s="20" t="s">
        <v>43</v>
      </c>
      <c r="H6964" s="20" t="s">
        <v>80</v>
      </c>
      <c r="I6964" s="20">
        <v>50000113</v>
      </c>
      <c r="J6964" s="20" t="s">
        <v>79</v>
      </c>
      <c r="K6964" s="20" t="s">
        <v>110</v>
      </c>
      <c r="L6964" s="20" t="s">
        <v>110</v>
      </c>
      <c r="M6964" s="20" t="s">
        <v>110</v>
      </c>
    </row>
    <row r="6965" spans="2:13" x14ac:dyDescent="0.2">
      <c r="B6965" s="19">
        <v>43283</v>
      </c>
      <c r="C6965" s="18">
        <v>1.7073281740688138</v>
      </c>
      <c r="D6965" s="20" t="s">
        <v>20</v>
      </c>
      <c r="E6965" s="20" t="s">
        <v>44</v>
      </c>
      <c r="F6965" s="20">
        <v>1000001133</v>
      </c>
      <c r="G6965" s="20" t="s">
        <v>43</v>
      </c>
      <c r="H6965" s="20" t="s">
        <v>80</v>
      </c>
      <c r="I6965" s="20">
        <v>50000113</v>
      </c>
      <c r="J6965" s="20" t="s">
        <v>79</v>
      </c>
      <c r="K6965" s="20" t="s">
        <v>110</v>
      </c>
      <c r="L6965" s="20" t="s">
        <v>110</v>
      </c>
      <c r="M6965" s="20" t="s">
        <v>110</v>
      </c>
    </row>
    <row r="6966" spans="2:13" x14ac:dyDescent="0.2">
      <c r="B6966" s="19">
        <v>43284</v>
      </c>
      <c r="C6966" s="18">
        <v>1.74147473755019</v>
      </c>
      <c r="D6966" s="20" t="s">
        <v>20</v>
      </c>
      <c r="E6966" s="20" t="s">
        <v>44</v>
      </c>
      <c r="F6966" s="20">
        <v>1000001133</v>
      </c>
      <c r="G6966" s="20" t="s">
        <v>43</v>
      </c>
      <c r="H6966" s="20" t="s">
        <v>80</v>
      </c>
      <c r="I6966" s="20">
        <v>50000113</v>
      </c>
      <c r="J6966" s="20" t="s">
        <v>79</v>
      </c>
      <c r="K6966" s="20" t="s">
        <v>110</v>
      </c>
      <c r="L6966" s="20" t="s">
        <v>110</v>
      </c>
      <c r="M6966" s="20" t="s">
        <v>110</v>
      </c>
    </row>
    <row r="6967" spans="2:13" x14ac:dyDescent="0.2">
      <c r="B6967" s="19">
        <v>43285</v>
      </c>
      <c r="C6967" s="18">
        <v>1.7763042323011939</v>
      </c>
      <c r="D6967" s="20" t="s">
        <v>20</v>
      </c>
      <c r="E6967" s="20" t="s">
        <v>44</v>
      </c>
      <c r="F6967" s="20">
        <v>1000001133</v>
      </c>
      <c r="G6967" s="20" t="s">
        <v>43</v>
      </c>
      <c r="H6967" s="20" t="s">
        <v>80</v>
      </c>
      <c r="I6967" s="20">
        <v>50000113</v>
      </c>
      <c r="J6967" s="20" t="s">
        <v>79</v>
      </c>
      <c r="K6967" s="20" t="s">
        <v>110</v>
      </c>
      <c r="L6967" s="20" t="s">
        <v>110</v>
      </c>
      <c r="M6967" s="20" t="s">
        <v>110</v>
      </c>
    </row>
    <row r="6968" spans="2:13" x14ac:dyDescent="0.2">
      <c r="B6968" s="19">
        <v>43286</v>
      </c>
      <c r="C6968" s="18">
        <v>1.8118303169472179</v>
      </c>
      <c r="D6968" s="20" t="s">
        <v>20</v>
      </c>
      <c r="E6968" s="20" t="s">
        <v>44</v>
      </c>
      <c r="F6968" s="20">
        <v>1000001133</v>
      </c>
      <c r="G6968" s="20" t="s">
        <v>43</v>
      </c>
      <c r="H6968" s="20" t="s">
        <v>80</v>
      </c>
      <c r="I6968" s="20">
        <v>50000113</v>
      </c>
      <c r="J6968" s="20" t="s">
        <v>79</v>
      </c>
      <c r="K6968" s="20" t="s">
        <v>110</v>
      </c>
      <c r="L6968" s="20" t="s">
        <v>110</v>
      </c>
      <c r="M6968" s="20" t="s">
        <v>110</v>
      </c>
    </row>
    <row r="6969" spans="2:13" x14ac:dyDescent="0.2">
      <c r="B6969" s="19">
        <v>43287</v>
      </c>
      <c r="C6969" s="18">
        <v>1.5460669232861628</v>
      </c>
      <c r="D6969" s="20" t="s">
        <v>20</v>
      </c>
      <c r="E6969" s="20" t="s">
        <v>44</v>
      </c>
      <c r="F6969" s="20">
        <v>1000001133</v>
      </c>
      <c r="G6969" s="20" t="s">
        <v>43</v>
      </c>
      <c r="H6969" s="20" t="s">
        <v>80</v>
      </c>
      <c r="I6969" s="20">
        <v>50000113</v>
      </c>
      <c r="J6969" s="20" t="s">
        <v>79</v>
      </c>
      <c r="K6969" s="20" t="s">
        <v>110</v>
      </c>
      <c r="L6969" s="20" t="s">
        <v>110</v>
      </c>
      <c r="M6969" s="20" t="s">
        <v>110</v>
      </c>
    </row>
    <row r="6970" spans="2:13" x14ac:dyDescent="0.2">
      <c r="B6970" s="19">
        <v>43288</v>
      </c>
      <c r="C6970" s="18">
        <v>1.576988261751886</v>
      </c>
      <c r="D6970" s="20" t="s">
        <v>20</v>
      </c>
      <c r="E6970" s="20" t="s">
        <v>44</v>
      </c>
      <c r="F6970" s="20">
        <v>1000001133</v>
      </c>
      <c r="G6970" s="20" t="s">
        <v>43</v>
      </c>
      <c r="H6970" s="20" t="s">
        <v>80</v>
      </c>
      <c r="I6970" s="20">
        <v>50000113</v>
      </c>
      <c r="J6970" s="20" t="s">
        <v>79</v>
      </c>
      <c r="K6970" s="20" t="s">
        <v>110</v>
      </c>
      <c r="L6970" s="20" t="s">
        <v>110</v>
      </c>
      <c r="M6970" s="20" t="s">
        <v>110</v>
      </c>
    </row>
    <row r="6971" spans="2:13" x14ac:dyDescent="0.2">
      <c r="B6971" s="19">
        <v>43289</v>
      </c>
      <c r="C6971" s="18">
        <v>1.6085280269869235</v>
      </c>
      <c r="D6971" s="20" t="s">
        <v>20</v>
      </c>
      <c r="E6971" s="20" t="s">
        <v>44</v>
      </c>
      <c r="F6971" s="20">
        <v>1000001133</v>
      </c>
      <c r="G6971" s="20" t="s">
        <v>43</v>
      </c>
      <c r="H6971" s="20" t="s">
        <v>80</v>
      </c>
      <c r="I6971" s="20">
        <v>50000113</v>
      </c>
      <c r="J6971" s="20" t="s">
        <v>79</v>
      </c>
      <c r="K6971" s="20" t="s">
        <v>110</v>
      </c>
      <c r="L6971" s="20" t="s">
        <v>110</v>
      </c>
      <c r="M6971" s="20" t="s">
        <v>110</v>
      </c>
    </row>
    <row r="6972" spans="2:13" x14ac:dyDescent="0.2">
      <c r="B6972" s="19">
        <v>43290</v>
      </c>
      <c r="C6972" s="18">
        <v>1.640698587526662</v>
      </c>
      <c r="D6972" s="20" t="s">
        <v>20</v>
      </c>
      <c r="E6972" s="20" t="s">
        <v>44</v>
      </c>
      <c r="F6972" s="20">
        <v>1000001133</v>
      </c>
      <c r="G6972" s="20" t="s">
        <v>43</v>
      </c>
      <c r="H6972" s="20" t="s">
        <v>80</v>
      </c>
      <c r="I6972" s="20">
        <v>50000113</v>
      </c>
      <c r="J6972" s="20" t="s">
        <v>79</v>
      </c>
      <c r="K6972" s="20" t="s">
        <v>110</v>
      </c>
      <c r="L6972" s="20" t="s">
        <v>110</v>
      </c>
      <c r="M6972" s="20" t="s">
        <v>110</v>
      </c>
    </row>
    <row r="6973" spans="2:13" x14ac:dyDescent="0.2">
      <c r="B6973" s="19">
        <v>43291</v>
      </c>
      <c r="C6973" s="18">
        <v>1.6735125592771951</v>
      </c>
      <c r="D6973" s="20" t="s">
        <v>20</v>
      </c>
      <c r="E6973" s="20" t="s">
        <v>44</v>
      </c>
      <c r="F6973" s="20">
        <v>1000001133</v>
      </c>
      <c r="G6973" s="20" t="s">
        <v>43</v>
      </c>
      <c r="H6973" s="20" t="s">
        <v>80</v>
      </c>
      <c r="I6973" s="20">
        <v>50000113</v>
      </c>
      <c r="J6973" s="20" t="s">
        <v>79</v>
      </c>
      <c r="K6973" s="20" t="s">
        <v>110</v>
      </c>
      <c r="L6973" s="20" t="s">
        <v>110</v>
      </c>
      <c r="M6973" s="20" t="s">
        <v>110</v>
      </c>
    </row>
    <row r="6974" spans="2:13" x14ac:dyDescent="0.2">
      <c r="B6974" s="19">
        <v>43292</v>
      </c>
      <c r="C6974" s="18">
        <v>1.5289828104627383</v>
      </c>
      <c r="D6974" s="20" t="s">
        <v>20</v>
      </c>
      <c r="E6974" s="20" t="s">
        <v>44</v>
      </c>
      <c r="F6974" s="20">
        <v>1000001133</v>
      </c>
      <c r="G6974" s="20" t="s">
        <v>43</v>
      </c>
      <c r="H6974" s="20" t="s">
        <v>80</v>
      </c>
      <c r="I6974" s="20">
        <v>50000113</v>
      </c>
      <c r="J6974" s="20" t="s">
        <v>79</v>
      </c>
      <c r="K6974" s="20" t="s">
        <v>110</v>
      </c>
      <c r="L6974" s="20" t="s">
        <v>110</v>
      </c>
      <c r="M6974" s="20" t="s">
        <v>110</v>
      </c>
    </row>
    <row r="6975" spans="2:13" x14ac:dyDescent="0.2">
      <c r="B6975" s="19">
        <v>43293</v>
      </c>
      <c r="C6975" s="18">
        <v>1.5595624666719932</v>
      </c>
      <c r="D6975" s="20" t="s">
        <v>20</v>
      </c>
      <c r="E6975" s="20" t="s">
        <v>44</v>
      </c>
      <c r="F6975" s="20">
        <v>1000001133</v>
      </c>
      <c r="G6975" s="20" t="s">
        <v>43</v>
      </c>
      <c r="H6975" s="20" t="s">
        <v>80</v>
      </c>
      <c r="I6975" s="20">
        <v>50000113</v>
      </c>
      <c r="J6975" s="20" t="s">
        <v>79</v>
      </c>
      <c r="K6975" s="20" t="s">
        <v>110</v>
      </c>
      <c r="L6975" s="20" t="s">
        <v>110</v>
      </c>
      <c r="M6975" s="20" t="s">
        <v>110</v>
      </c>
    </row>
    <row r="6976" spans="2:13" x14ac:dyDescent="0.2">
      <c r="B6976" s="19">
        <v>43294</v>
      </c>
      <c r="C6976" s="18">
        <v>1.590753716005433</v>
      </c>
      <c r="D6976" s="20" t="s">
        <v>20</v>
      </c>
      <c r="E6976" s="20" t="s">
        <v>44</v>
      </c>
      <c r="F6976" s="20">
        <v>1000001133</v>
      </c>
      <c r="G6976" s="20" t="s">
        <v>43</v>
      </c>
      <c r="H6976" s="20" t="s">
        <v>80</v>
      </c>
      <c r="I6976" s="20">
        <v>50000113</v>
      </c>
      <c r="J6976" s="20" t="s">
        <v>79</v>
      </c>
      <c r="K6976" s="20" t="s">
        <v>110</v>
      </c>
      <c r="L6976" s="20" t="s">
        <v>110</v>
      </c>
      <c r="M6976" s="20" t="s">
        <v>110</v>
      </c>
    </row>
    <row r="6977" spans="2:13" x14ac:dyDescent="0.2">
      <c r="B6977" s="19">
        <v>43295</v>
      </c>
      <c r="C6977" s="18">
        <v>1.6225687903255417</v>
      </c>
      <c r="D6977" s="20" t="s">
        <v>20</v>
      </c>
      <c r="E6977" s="20" t="s">
        <v>44</v>
      </c>
      <c r="F6977" s="20">
        <v>1000001133</v>
      </c>
      <c r="G6977" s="20" t="s">
        <v>43</v>
      </c>
      <c r="H6977" s="20" t="s">
        <v>80</v>
      </c>
      <c r="I6977" s="20">
        <v>50000113</v>
      </c>
      <c r="J6977" s="20" t="s">
        <v>79</v>
      </c>
      <c r="K6977" s="20" t="s">
        <v>110</v>
      </c>
      <c r="L6977" s="20" t="s">
        <v>110</v>
      </c>
      <c r="M6977" s="20" t="s">
        <v>110</v>
      </c>
    </row>
    <row r="6978" spans="2:13" x14ac:dyDescent="0.2">
      <c r="B6978" s="19">
        <v>43296</v>
      </c>
      <c r="C6978" s="18">
        <v>1.6550201661320525</v>
      </c>
      <c r="D6978" s="20" t="s">
        <v>20</v>
      </c>
      <c r="E6978" s="20" t="s">
        <v>44</v>
      </c>
      <c r="F6978" s="20">
        <v>1000001133</v>
      </c>
      <c r="G6978" s="20" t="s">
        <v>43</v>
      </c>
      <c r="H6978" s="20" t="s">
        <v>80</v>
      </c>
      <c r="I6978" s="20">
        <v>50000113</v>
      </c>
      <c r="J6978" s="20" t="s">
        <v>79</v>
      </c>
      <c r="K6978" s="20" t="s">
        <v>110</v>
      </c>
      <c r="L6978" s="20" t="s">
        <v>110</v>
      </c>
      <c r="M6978" s="20" t="s">
        <v>110</v>
      </c>
    </row>
    <row r="6979" spans="2:13" x14ac:dyDescent="0.2">
      <c r="B6979" s="19">
        <v>43297</v>
      </c>
      <c r="C6979" s="18">
        <v>1.6881205694546935</v>
      </c>
      <c r="D6979" s="20" t="s">
        <v>20</v>
      </c>
      <c r="E6979" s="20" t="s">
        <v>44</v>
      </c>
      <c r="F6979" s="20">
        <v>1000001133</v>
      </c>
      <c r="G6979" s="20" t="s">
        <v>43</v>
      </c>
      <c r="H6979" s="20" t="s">
        <v>80</v>
      </c>
      <c r="I6979" s="20">
        <v>50000113</v>
      </c>
      <c r="J6979" s="20" t="s">
        <v>79</v>
      </c>
      <c r="K6979" s="20" t="s">
        <v>110</v>
      </c>
      <c r="L6979" s="20" t="s">
        <v>110</v>
      </c>
      <c r="M6979" s="20" t="s">
        <v>110</v>
      </c>
    </row>
    <row r="6980" spans="2:13" x14ac:dyDescent="0.2">
      <c r="B6980" s="19">
        <v>43298</v>
      </c>
      <c r="C6980" s="18">
        <v>1.7218829808437874</v>
      </c>
      <c r="D6980" s="20" t="s">
        <v>20</v>
      </c>
      <c r="E6980" s="20" t="s">
        <v>44</v>
      </c>
      <c r="F6980" s="20">
        <v>1000001133</v>
      </c>
      <c r="G6980" s="20" t="s">
        <v>43</v>
      </c>
      <c r="H6980" s="20" t="s">
        <v>80</v>
      </c>
      <c r="I6980" s="20">
        <v>50000113</v>
      </c>
      <c r="J6980" s="20" t="s">
        <v>79</v>
      </c>
      <c r="K6980" s="20" t="s">
        <v>110</v>
      </c>
      <c r="L6980" s="20" t="s">
        <v>110</v>
      </c>
      <c r="M6980" s="20" t="s">
        <v>110</v>
      </c>
    </row>
    <row r="6981" spans="2:13" x14ac:dyDescent="0.2">
      <c r="B6981" s="19">
        <v>43299</v>
      </c>
      <c r="C6981" s="18">
        <v>1.7563206404606633</v>
      </c>
      <c r="D6981" s="20" t="s">
        <v>20</v>
      </c>
      <c r="E6981" s="20" t="s">
        <v>44</v>
      </c>
      <c r="F6981" s="20">
        <v>1000001133</v>
      </c>
      <c r="G6981" s="20" t="s">
        <v>43</v>
      </c>
      <c r="H6981" s="20" t="s">
        <v>80</v>
      </c>
      <c r="I6981" s="20">
        <v>50000113</v>
      </c>
      <c r="J6981" s="20" t="s">
        <v>79</v>
      </c>
      <c r="K6981" s="20" t="s">
        <v>110</v>
      </c>
      <c r="L6981" s="20" t="s">
        <v>110</v>
      </c>
      <c r="M6981" s="20" t="s">
        <v>110</v>
      </c>
    </row>
    <row r="6982" spans="2:13" x14ac:dyDescent="0.2">
      <c r="B6982" s="19">
        <v>43300</v>
      </c>
      <c r="C6982" s="18">
        <v>1.7914470532698763</v>
      </c>
      <c r="D6982" s="20" t="s">
        <v>20</v>
      </c>
      <c r="E6982" s="20" t="s">
        <v>44</v>
      </c>
      <c r="F6982" s="20">
        <v>1000001133</v>
      </c>
      <c r="G6982" s="20" t="s">
        <v>43</v>
      </c>
      <c r="H6982" s="20" t="s">
        <v>80</v>
      </c>
      <c r="I6982" s="20">
        <v>50000113</v>
      </c>
      <c r="J6982" s="20" t="s">
        <v>79</v>
      </c>
      <c r="K6982" s="20" t="s">
        <v>110</v>
      </c>
      <c r="L6982" s="20" t="s">
        <v>110</v>
      </c>
      <c r="M6982" s="20" t="s">
        <v>110</v>
      </c>
    </row>
    <row r="6983" spans="2:13" x14ac:dyDescent="0.2">
      <c r="B6983" s="19">
        <v>43301</v>
      </c>
      <c r="C6983" s="18">
        <v>1.8272759943352739</v>
      </c>
      <c r="D6983" s="20" t="s">
        <v>20</v>
      </c>
      <c r="E6983" s="20" t="s">
        <v>44</v>
      </c>
      <c r="F6983" s="20">
        <v>1000001133</v>
      </c>
      <c r="G6983" s="20" t="s">
        <v>43</v>
      </c>
      <c r="H6983" s="20" t="s">
        <v>80</v>
      </c>
      <c r="I6983" s="20">
        <v>50000113</v>
      </c>
      <c r="J6983" s="20" t="s">
        <v>79</v>
      </c>
      <c r="K6983" s="20" t="s">
        <v>110</v>
      </c>
      <c r="L6983" s="20" t="s">
        <v>110</v>
      </c>
      <c r="M6983" s="20" t="s">
        <v>110</v>
      </c>
    </row>
    <row r="6984" spans="2:13" x14ac:dyDescent="0.2">
      <c r="B6984" s="19">
        <v>43252</v>
      </c>
      <c r="C6984" s="18">
        <v>0.442</v>
      </c>
      <c r="D6984" s="20" t="s">
        <v>3</v>
      </c>
      <c r="E6984" s="20" t="s">
        <v>55</v>
      </c>
      <c r="F6984" s="20">
        <v>1000001502</v>
      </c>
      <c r="G6984" s="20" t="s">
        <v>54</v>
      </c>
      <c r="H6984" s="20" t="s">
        <v>80</v>
      </c>
      <c r="I6984" s="20">
        <v>50000113</v>
      </c>
      <c r="J6984" s="20" t="s">
        <v>79</v>
      </c>
      <c r="K6984" s="20" t="s">
        <v>110</v>
      </c>
      <c r="L6984" s="20" t="s">
        <v>110</v>
      </c>
      <c r="M6984" s="20" t="s">
        <v>110</v>
      </c>
    </row>
    <row r="6985" spans="2:13" x14ac:dyDescent="0.2">
      <c r="B6985" s="19">
        <v>43253</v>
      </c>
      <c r="C6985" s="18">
        <v>0.45084000000000002</v>
      </c>
      <c r="D6985" s="20" t="s">
        <v>3</v>
      </c>
      <c r="E6985" s="20" t="s">
        <v>55</v>
      </c>
      <c r="F6985" s="20">
        <v>1000001502</v>
      </c>
      <c r="G6985" s="20" t="s">
        <v>54</v>
      </c>
      <c r="H6985" s="20" t="s">
        <v>80</v>
      </c>
      <c r="I6985" s="20">
        <v>50000113</v>
      </c>
      <c r="J6985" s="20" t="s">
        <v>79</v>
      </c>
      <c r="K6985" s="20" t="s">
        <v>110</v>
      </c>
      <c r="L6985" s="20" t="s">
        <v>110</v>
      </c>
      <c r="M6985" s="20" t="s">
        <v>110</v>
      </c>
    </row>
    <row r="6986" spans="2:13" x14ac:dyDescent="0.2">
      <c r="B6986" s="19">
        <v>43254</v>
      </c>
      <c r="C6986" s="18">
        <v>0.45985680000000001</v>
      </c>
      <c r="D6986" s="20" t="s">
        <v>3</v>
      </c>
      <c r="E6986" s="20" t="s">
        <v>55</v>
      </c>
      <c r="F6986" s="20">
        <v>1000001502</v>
      </c>
      <c r="G6986" s="20" t="s">
        <v>54</v>
      </c>
      <c r="H6986" s="20" t="s">
        <v>80</v>
      </c>
      <c r="I6986" s="20">
        <v>50000113</v>
      </c>
      <c r="J6986" s="20" t="s">
        <v>79</v>
      </c>
      <c r="K6986" s="20" t="s">
        <v>110</v>
      </c>
      <c r="L6986" s="20" t="s">
        <v>110</v>
      </c>
      <c r="M6986" s="20" t="s">
        <v>110</v>
      </c>
    </row>
    <row r="6987" spans="2:13" x14ac:dyDescent="0.2">
      <c r="B6987" s="19">
        <v>43255</v>
      </c>
      <c r="C6987" s="18">
        <v>0.46905393600000006</v>
      </c>
      <c r="D6987" s="20" t="s">
        <v>3</v>
      </c>
      <c r="E6987" s="20" t="s">
        <v>55</v>
      </c>
      <c r="F6987" s="20">
        <v>1000001502</v>
      </c>
      <c r="G6987" s="20" t="s">
        <v>54</v>
      </c>
      <c r="H6987" s="20" t="s">
        <v>80</v>
      </c>
      <c r="I6987" s="20">
        <v>50000113</v>
      </c>
      <c r="J6987" s="20" t="s">
        <v>79</v>
      </c>
      <c r="K6987" s="20" t="s">
        <v>110</v>
      </c>
      <c r="L6987" s="20" t="s">
        <v>110</v>
      </c>
      <c r="M6987" s="20" t="s">
        <v>110</v>
      </c>
    </row>
    <row r="6988" spans="2:13" x14ac:dyDescent="0.2">
      <c r="B6988" s="19">
        <v>43272</v>
      </c>
      <c r="C6988" s="18">
        <v>5.0017467372382038E-2</v>
      </c>
      <c r="D6988" s="20" t="s">
        <v>3</v>
      </c>
      <c r="E6988" s="20" t="s">
        <v>55</v>
      </c>
      <c r="F6988" s="20">
        <v>1000001502</v>
      </c>
      <c r="G6988" s="20" t="s">
        <v>54</v>
      </c>
      <c r="H6988" s="20" t="s">
        <v>80</v>
      </c>
      <c r="I6988" s="20">
        <v>50000113</v>
      </c>
      <c r="J6988" s="20" t="s">
        <v>79</v>
      </c>
      <c r="K6988" s="20" t="s">
        <v>110</v>
      </c>
      <c r="L6988" s="20" t="s">
        <v>110</v>
      </c>
      <c r="M6988" s="20" t="s">
        <v>110</v>
      </c>
    </row>
    <row r="6989" spans="2:13" x14ac:dyDescent="0.2">
      <c r="B6989" s="19">
        <v>43273</v>
      </c>
      <c r="C6989" s="18">
        <v>5.1017816719829676E-2</v>
      </c>
      <c r="D6989" s="20" t="s">
        <v>3</v>
      </c>
      <c r="E6989" s="20" t="s">
        <v>55</v>
      </c>
      <c r="F6989" s="20">
        <v>1000001502</v>
      </c>
      <c r="G6989" s="20" t="s">
        <v>54</v>
      </c>
      <c r="H6989" s="20" t="s">
        <v>80</v>
      </c>
      <c r="I6989" s="20">
        <v>50000113</v>
      </c>
      <c r="J6989" s="20" t="s">
        <v>79</v>
      </c>
      <c r="K6989" s="20" t="s">
        <v>110</v>
      </c>
      <c r="L6989" s="20" t="s">
        <v>110</v>
      </c>
      <c r="M6989" s="20" t="s">
        <v>110</v>
      </c>
    </row>
    <row r="6990" spans="2:13" x14ac:dyDescent="0.2">
      <c r="B6990" s="19">
        <v>43274</v>
      </c>
      <c r="C6990" s="18">
        <v>5.2038173054226276E-2</v>
      </c>
      <c r="D6990" s="20" t="s">
        <v>3</v>
      </c>
      <c r="E6990" s="20" t="s">
        <v>55</v>
      </c>
      <c r="F6990" s="20">
        <v>1000001502</v>
      </c>
      <c r="G6990" s="20" t="s">
        <v>54</v>
      </c>
      <c r="H6990" s="20" t="s">
        <v>80</v>
      </c>
      <c r="I6990" s="20">
        <v>50000113</v>
      </c>
      <c r="J6990" s="20" t="s">
        <v>79</v>
      </c>
      <c r="K6990" s="20" t="s">
        <v>110</v>
      </c>
      <c r="L6990" s="20" t="s">
        <v>110</v>
      </c>
      <c r="M6990" s="20" t="s">
        <v>110</v>
      </c>
    </row>
    <row r="6991" spans="2:13" x14ac:dyDescent="0.2">
      <c r="B6991" s="19">
        <v>43275</v>
      </c>
      <c r="C6991" s="18">
        <v>5.3078936515310794E-2</v>
      </c>
      <c r="D6991" s="20" t="s">
        <v>3</v>
      </c>
      <c r="E6991" s="20" t="s">
        <v>55</v>
      </c>
      <c r="F6991" s="20">
        <v>1000001502</v>
      </c>
      <c r="G6991" s="20" t="s">
        <v>54</v>
      </c>
      <c r="H6991" s="20" t="s">
        <v>80</v>
      </c>
      <c r="I6991" s="20">
        <v>50000113</v>
      </c>
      <c r="J6991" s="20" t="s">
        <v>79</v>
      </c>
      <c r="K6991" s="20" t="s">
        <v>110</v>
      </c>
      <c r="L6991" s="20" t="s">
        <v>110</v>
      </c>
      <c r="M6991" s="20" t="s">
        <v>110</v>
      </c>
    </row>
    <row r="6992" spans="2:13" x14ac:dyDescent="0.2">
      <c r="B6992" s="19">
        <v>43276</v>
      </c>
      <c r="C6992" s="18">
        <v>5.4140515245617013E-2</v>
      </c>
      <c r="D6992" s="20" t="s">
        <v>3</v>
      </c>
      <c r="E6992" s="20" t="s">
        <v>55</v>
      </c>
      <c r="F6992" s="20">
        <v>1000001502</v>
      </c>
      <c r="G6992" s="20" t="s">
        <v>54</v>
      </c>
      <c r="H6992" s="20" t="s">
        <v>80</v>
      </c>
      <c r="I6992" s="20">
        <v>50000113</v>
      </c>
      <c r="J6992" s="20" t="s">
        <v>79</v>
      </c>
      <c r="K6992" s="20" t="s">
        <v>110</v>
      </c>
      <c r="L6992" s="20" t="s">
        <v>110</v>
      </c>
      <c r="M6992" s="20" t="s">
        <v>110</v>
      </c>
    </row>
    <row r="6993" spans="2:13" x14ac:dyDescent="0.2">
      <c r="B6993" s="19">
        <v>43277</v>
      </c>
      <c r="C6993" s="18">
        <v>5.5223325550529355E-2</v>
      </c>
      <c r="D6993" s="20" t="s">
        <v>3</v>
      </c>
      <c r="E6993" s="20" t="s">
        <v>55</v>
      </c>
      <c r="F6993" s="20">
        <v>1000001502</v>
      </c>
      <c r="G6993" s="20" t="s">
        <v>54</v>
      </c>
      <c r="H6993" s="20" t="s">
        <v>80</v>
      </c>
      <c r="I6993" s="20">
        <v>50000113</v>
      </c>
      <c r="J6993" s="20" t="s">
        <v>79</v>
      </c>
      <c r="K6993" s="20" t="s">
        <v>110</v>
      </c>
      <c r="L6993" s="20" t="s">
        <v>110</v>
      </c>
      <c r="M6993" s="20" t="s">
        <v>110</v>
      </c>
    </row>
    <row r="6994" spans="2:13" x14ac:dyDescent="0.2">
      <c r="B6994" s="19">
        <v>43278</v>
      </c>
      <c r="C6994" s="18">
        <v>5.6327792061539948E-2</v>
      </c>
      <c r="D6994" s="20" t="s">
        <v>3</v>
      </c>
      <c r="E6994" s="20" t="s">
        <v>55</v>
      </c>
      <c r="F6994" s="20">
        <v>1000001502</v>
      </c>
      <c r="G6994" s="20" t="s">
        <v>54</v>
      </c>
      <c r="H6994" s="20" t="s">
        <v>80</v>
      </c>
      <c r="I6994" s="20">
        <v>50000113</v>
      </c>
      <c r="J6994" s="20" t="s">
        <v>79</v>
      </c>
      <c r="K6994" s="20" t="s">
        <v>110</v>
      </c>
      <c r="L6994" s="20" t="s">
        <v>110</v>
      </c>
      <c r="M6994" s="20" t="s">
        <v>110</v>
      </c>
    </row>
    <row r="6995" spans="2:13" x14ac:dyDescent="0.2">
      <c r="B6995" s="19">
        <v>43279</v>
      </c>
      <c r="C6995" s="18">
        <v>5.7454347902770743E-2</v>
      </c>
      <c r="D6995" s="20" t="s">
        <v>3</v>
      </c>
      <c r="E6995" s="20" t="s">
        <v>55</v>
      </c>
      <c r="F6995" s="20">
        <v>1000001502</v>
      </c>
      <c r="G6995" s="20" t="s">
        <v>54</v>
      </c>
      <c r="H6995" s="20" t="s">
        <v>80</v>
      </c>
      <c r="I6995" s="20">
        <v>50000113</v>
      </c>
      <c r="J6995" s="20" t="s">
        <v>79</v>
      </c>
      <c r="K6995" s="20" t="s">
        <v>110</v>
      </c>
      <c r="L6995" s="20" t="s">
        <v>110</v>
      </c>
      <c r="M6995" s="20" t="s">
        <v>110</v>
      </c>
    </row>
    <row r="6996" spans="2:13" x14ac:dyDescent="0.2">
      <c r="B6996" s="19">
        <v>43280</v>
      </c>
      <c r="C6996" s="18">
        <v>5.8603434860826163E-2</v>
      </c>
      <c r="D6996" s="20" t="s">
        <v>3</v>
      </c>
      <c r="E6996" s="20" t="s">
        <v>55</v>
      </c>
      <c r="F6996" s="20">
        <v>1000001502</v>
      </c>
      <c r="G6996" s="20" t="s">
        <v>54</v>
      </c>
      <c r="H6996" s="20" t="s">
        <v>80</v>
      </c>
      <c r="I6996" s="20">
        <v>50000113</v>
      </c>
      <c r="J6996" s="20" t="s">
        <v>79</v>
      </c>
      <c r="K6996" s="20" t="s">
        <v>110</v>
      </c>
      <c r="L6996" s="20" t="s">
        <v>110</v>
      </c>
      <c r="M6996" s="20" t="s">
        <v>110</v>
      </c>
    </row>
    <row r="6997" spans="2:13" x14ac:dyDescent="0.2">
      <c r="B6997" s="19">
        <v>43281</v>
      </c>
      <c r="C6997" s="18">
        <v>5.9775503558042689E-2</v>
      </c>
      <c r="D6997" s="20" t="s">
        <v>3</v>
      </c>
      <c r="E6997" s="20" t="s">
        <v>55</v>
      </c>
      <c r="F6997" s="20">
        <v>1000001502</v>
      </c>
      <c r="G6997" s="20" t="s">
        <v>54</v>
      </c>
      <c r="H6997" s="20" t="s">
        <v>80</v>
      </c>
      <c r="I6997" s="20">
        <v>50000113</v>
      </c>
      <c r="J6997" s="20" t="s">
        <v>79</v>
      </c>
      <c r="K6997" s="20" t="s">
        <v>110</v>
      </c>
      <c r="L6997" s="20" t="s">
        <v>110</v>
      </c>
      <c r="M6997" s="20" t="s">
        <v>110</v>
      </c>
    </row>
    <row r="6998" spans="2:13" x14ac:dyDescent="0.2">
      <c r="B6998" s="19">
        <v>43282</v>
      </c>
      <c r="C6998" s="18">
        <v>6.0971013629203534E-2</v>
      </c>
      <c r="D6998" s="20" t="s">
        <v>3</v>
      </c>
      <c r="E6998" s="20" t="s">
        <v>55</v>
      </c>
      <c r="F6998" s="20">
        <v>1000001502</v>
      </c>
      <c r="G6998" s="20" t="s">
        <v>54</v>
      </c>
      <c r="H6998" s="20" t="s">
        <v>80</v>
      </c>
      <c r="I6998" s="20">
        <v>50000113</v>
      </c>
      <c r="J6998" s="20" t="s">
        <v>79</v>
      </c>
      <c r="K6998" s="20" t="s">
        <v>110</v>
      </c>
      <c r="L6998" s="20" t="s">
        <v>110</v>
      </c>
      <c r="M6998" s="20" t="s">
        <v>110</v>
      </c>
    </row>
    <row r="6999" spans="2:13" x14ac:dyDescent="0.2">
      <c r="B6999" s="19">
        <v>43283</v>
      </c>
      <c r="C6999" s="18">
        <v>6.2190433901787606E-2</v>
      </c>
      <c r="D6999" s="20" t="s">
        <v>3</v>
      </c>
      <c r="E6999" s="20" t="s">
        <v>55</v>
      </c>
      <c r="F6999" s="20">
        <v>1000001502</v>
      </c>
      <c r="G6999" s="20" t="s">
        <v>54</v>
      </c>
      <c r="H6999" s="20" t="s">
        <v>80</v>
      </c>
      <c r="I6999" s="20">
        <v>50000113</v>
      </c>
      <c r="J6999" s="20" t="s">
        <v>79</v>
      </c>
      <c r="K6999" s="20" t="s">
        <v>110</v>
      </c>
      <c r="L6999" s="20" t="s">
        <v>110</v>
      </c>
      <c r="M6999" s="20" t="s">
        <v>110</v>
      </c>
    </row>
    <row r="7000" spans="2:13" x14ac:dyDescent="0.2">
      <c r="B7000" s="19">
        <v>43284</v>
      </c>
      <c r="C7000" s="18">
        <v>6.3434242579823358E-2</v>
      </c>
      <c r="D7000" s="20" t="s">
        <v>3</v>
      </c>
      <c r="E7000" s="20" t="s">
        <v>55</v>
      </c>
      <c r="F7000" s="20">
        <v>1000001502</v>
      </c>
      <c r="G7000" s="20" t="s">
        <v>54</v>
      </c>
      <c r="H7000" s="20" t="s">
        <v>80</v>
      </c>
      <c r="I7000" s="20">
        <v>50000113</v>
      </c>
      <c r="J7000" s="20" t="s">
        <v>79</v>
      </c>
      <c r="K7000" s="20" t="s">
        <v>110</v>
      </c>
      <c r="L7000" s="20" t="s">
        <v>110</v>
      </c>
      <c r="M7000" s="20" t="s">
        <v>110</v>
      </c>
    </row>
    <row r="7001" spans="2:13" x14ac:dyDescent="0.2">
      <c r="B7001" s="19">
        <v>43285</v>
      </c>
      <c r="C7001" s="18">
        <v>6.4702927431419824E-2</v>
      </c>
      <c r="D7001" s="20" t="s">
        <v>3</v>
      </c>
      <c r="E7001" s="20" t="s">
        <v>55</v>
      </c>
      <c r="F7001" s="20">
        <v>1000001502</v>
      </c>
      <c r="G7001" s="20" t="s">
        <v>54</v>
      </c>
      <c r="H7001" s="20" t="s">
        <v>80</v>
      </c>
      <c r="I7001" s="20">
        <v>50000113</v>
      </c>
      <c r="J7001" s="20" t="s">
        <v>79</v>
      </c>
      <c r="K7001" s="20" t="s">
        <v>110</v>
      </c>
      <c r="L7001" s="20" t="s">
        <v>110</v>
      </c>
      <c r="M7001" s="20" t="s">
        <v>110</v>
      </c>
    </row>
    <row r="7002" spans="2:13" x14ac:dyDescent="0.2">
      <c r="B7002" s="19">
        <v>43286</v>
      </c>
      <c r="C7002" s="18">
        <v>6.5996985980048217E-2</v>
      </c>
      <c r="D7002" s="20" t="s">
        <v>3</v>
      </c>
      <c r="E7002" s="20" t="s">
        <v>55</v>
      </c>
      <c r="F7002" s="20">
        <v>1000001502</v>
      </c>
      <c r="G7002" s="20" t="s">
        <v>54</v>
      </c>
      <c r="H7002" s="20" t="s">
        <v>80</v>
      </c>
      <c r="I7002" s="20">
        <v>50000113</v>
      </c>
      <c r="J7002" s="20" t="s">
        <v>79</v>
      </c>
      <c r="K7002" s="20" t="s">
        <v>110</v>
      </c>
      <c r="L7002" s="20" t="s">
        <v>110</v>
      </c>
      <c r="M7002" s="20" t="s">
        <v>110</v>
      </c>
    </row>
    <row r="7003" spans="2:13" x14ac:dyDescent="0.2">
      <c r="B7003" s="19">
        <v>43287</v>
      </c>
      <c r="C7003" s="18">
        <v>6.7316925699649185E-2</v>
      </c>
      <c r="D7003" s="20" t="s">
        <v>3</v>
      </c>
      <c r="E7003" s="20" t="s">
        <v>55</v>
      </c>
      <c r="F7003" s="20">
        <v>1000001502</v>
      </c>
      <c r="G7003" s="20" t="s">
        <v>54</v>
      </c>
      <c r="H7003" s="20" t="s">
        <v>80</v>
      </c>
      <c r="I7003" s="20">
        <v>50000113</v>
      </c>
      <c r="J7003" s="20" t="s">
        <v>79</v>
      </c>
      <c r="K7003" s="20" t="s">
        <v>110</v>
      </c>
      <c r="L7003" s="20" t="s">
        <v>110</v>
      </c>
      <c r="M7003" s="20" t="s">
        <v>110</v>
      </c>
    </row>
    <row r="7004" spans="2:13" x14ac:dyDescent="0.2">
      <c r="B7004" s="19">
        <v>43288</v>
      </c>
      <c r="C7004" s="18">
        <v>6.8663264213642175E-2</v>
      </c>
      <c r="D7004" s="20" t="s">
        <v>3</v>
      </c>
      <c r="E7004" s="20" t="s">
        <v>55</v>
      </c>
      <c r="F7004" s="20">
        <v>1000001502</v>
      </c>
      <c r="G7004" s="20" t="s">
        <v>54</v>
      </c>
      <c r="H7004" s="20" t="s">
        <v>80</v>
      </c>
      <c r="I7004" s="20">
        <v>50000113</v>
      </c>
      <c r="J7004" s="20" t="s">
        <v>79</v>
      </c>
      <c r="K7004" s="20" t="s">
        <v>110</v>
      </c>
      <c r="L7004" s="20" t="s">
        <v>110</v>
      </c>
      <c r="M7004" s="20" t="s">
        <v>110</v>
      </c>
    </row>
    <row r="7005" spans="2:13" x14ac:dyDescent="0.2">
      <c r="B7005" s="19">
        <v>43289</v>
      </c>
      <c r="C7005" s="18">
        <v>7.0036529497915015E-2</v>
      </c>
      <c r="D7005" s="20" t="s">
        <v>3</v>
      </c>
      <c r="E7005" s="20" t="s">
        <v>55</v>
      </c>
      <c r="F7005" s="20">
        <v>1000001502</v>
      </c>
      <c r="G7005" s="20" t="s">
        <v>54</v>
      </c>
      <c r="H7005" s="20" t="s">
        <v>80</v>
      </c>
      <c r="I7005" s="20">
        <v>50000113</v>
      </c>
      <c r="J7005" s="20" t="s">
        <v>79</v>
      </c>
      <c r="K7005" s="20" t="s">
        <v>110</v>
      </c>
      <c r="L7005" s="20" t="s">
        <v>110</v>
      </c>
      <c r="M7005" s="20" t="s">
        <v>110</v>
      </c>
    </row>
    <row r="7006" spans="2:13" x14ac:dyDescent="0.2">
      <c r="B7006" s="19">
        <v>43290</v>
      </c>
      <c r="C7006" s="18">
        <v>7.1437260087873308E-2</v>
      </c>
      <c r="D7006" s="20" t="s">
        <v>3</v>
      </c>
      <c r="E7006" s="20" t="s">
        <v>55</v>
      </c>
      <c r="F7006" s="20">
        <v>1000001502</v>
      </c>
      <c r="G7006" s="20" t="s">
        <v>54</v>
      </c>
      <c r="H7006" s="20" t="s">
        <v>80</v>
      </c>
      <c r="I7006" s="20">
        <v>50000113</v>
      </c>
      <c r="J7006" s="20" t="s">
        <v>79</v>
      </c>
      <c r="K7006" s="20" t="s">
        <v>110</v>
      </c>
      <c r="L7006" s="20" t="s">
        <v>110</v>
      </c>
      <c r="M7006" s="20" t="s">
        <v>110</v>
      </c>
    </row>
    <row r="7007" spans="2:13" x14ac:dyDescent="0.2">
      <c r="B7007" s="19">
        <v>43291</v>
      </c>
      <c r="C7007" s="18">
        <v>7.2866005289630775E-2</v>
      </c>
      <c r="D7007" s="20" t="s">
        <v>3</v>
      </c>
      <c r="E7007" s="20" t="s">
        <v>55</v>
      </c>
      <c r="F7007" s="20">
        <v>1000001502</v>
      </c>
      <c r="G7007" s="20" t="s">
        <v>54</v>
      </c>
      <c r="H7007" s="20" t="s">
        <v>80</v>
      </c>
      <c r="I7007" s="20">
        <v>50000113</v>
      </c>
      <c r="J7007" s="20" t="s">
        <v>79</v>
      </c>
      <c r="K7007" s="20" t="s">
        <v>110</v>
      </c>
      <c r="L7007" s="20" t="s">
        <v>110</v>
      </c>
      <c r="M7007" s="20" t="s">
        <v>110</v>
      </c>
    </row>
    <row r="7008" spans="2:13" x14ac:dyDescent="0.2">
      <c r="B7008" s="19">
        <v>43292</v>
      </c>
      <c r="C7008" s="18">
        <v>7.4323325395423398E-2</v>
      </c>
      <c r="D7008" s="20" t="s">
        <v>3</v>
      </c>
      <c r="E7008" s="20" t="s">
        <v>55</v>
      </c>
      <c r="F7008" s="20">
        <v>1000001502</v>
      </c>
      <c r="G7008" s="20" t="s">
        <v>54</v>
      </c>
      <c r="H7008" s="20" t="s">
        <v>80</v>
      </c>
      <c r="I7008" s="20">
        <v>50000113</v>
      </c>
      <c r="J7008" s="20" t="s">
        <v>79</v>
      </c>
      <c r="K7008" s="20" t="s">
        <v>110</v>
      </c>
      <c r="L7008" s="20" t="s">
        <v>110</v>
      </c>
      <c r="M7008" s="20" t="s">
        <v>110</v>
      </c>
    </row>
    <row r="7009" spans="2:13" x14ac:dyDescent="0.2">
      <c r="B7009" s="19">
        <v>43293</v>
      </c>
      <c r="C7009" s="18">
        <v>7.5809791903331855E-2</v>
      </c>
      <c r="D7009" s="20" t="s">
        <v>3</v>
      </c>
      <c r="E7009" s="20" t="s">
        <v>55</v>
      </c>
      <c r="F7009" s="20">
        <v>1000001502</v>
      </c>
      <c r="G7009" s="20" t="s">
        <v>54</v>
      </c>
      <c r="H7009" s="20" t="s">
        <v>80</v>
      </c>
      <c r="I7009" s="20">
        <v>50000113</v>
      </c>
      <c r="J7009" s="20" t="s">
        <v>79</v>
      </c>
      <c r="K7009" s="20" t="s">
        <v>110</v>
      </c>
      <c r="L7009" s="20" t="s">
        <v>110</v>
      </c>
      <c r="M7009" s="20" t="s">
        <v>110</v>
      </c>
    </row>
    <row r="7010" spans="2:13" x14ac:dyDescent="0.2">
      <c r="B7010" s="19">
        <v>43294</v>
      </c>
      <c r="C7010" s="18">
        <v>7.7325987741398497E-2</v>
      </c>
      <c r="D7010" s="20" t="s">
        <v>3</v>
      </c>
      <c r="E7010" s="20" t="s">
        <v>55</v>
      </c>
      <c r="F7010" s="20">
        <v>1000001502</v>
      </c>
      <c r="G7010" s="20" t="s">
        <v>54</v>
      </c>
      <c r="H7010" s="20" t="s">
        <v>80</v>
      </c>
      <c r="I7010" s="20">
        <v>50000113</v>
      </c>
      <c r="J7010" s="20" t="s">
        <v>79</v>
      </c>
      <c r="K7010" s="20" t="s">
        <v>110</v>
      </c>
      <c r="L7010" s="20" t="s">
        <v>110</v>
      </c>
      <c r="M7010" s="20" t="s">
        <v>110</v>
      </c>
    </row>
    <row r="7011" spans="2:13" x14ac:dyDescent="0.2">
      <c r="B7011" s="19">
        <v>43295</v>
      </c>
      <c r="C7011" s="18">
        <v>7.8872507496226471E-2</v>
      </c>
      <c r="D7011" s="20" t="s">
        <v>3</v>
      </c>
      <c r="E7011" s="20" t="s">
        <v>55</v>
      </c>
      <c r="F7011" s="20">
        <v>1000001502</v>
      </c>
      <c r="G7011" s="20" t="s">
        <v>54</v>
      </c>
      <c r="H7011" s="20" t="s">
        <v>80</v>
      </c>
      <c r="I7011" s="20">
        <v>50000113</v>
      </c>
      <c r="J7011" s="20" t="s">
        <v>79</v>
      </c>
      <c r="K7011" s="20" t="s">
        <v>110</v>
      </c>
      <c r="L7011" s="20" t="s">
        <v>110</v>
      </c>
      <c r="M7011" s="20" t="s">
        <v>110</v>
      </c>
    </row>
    <row r="7012" spans="2:13" x14ac:dyDescent="0.2">
      <c r="B7012" s="19">
        <v>43296</v>
      </c>
      <c r="C7012" s="18">
        <v>8.0449957646150996E-2</v>
      </c>
      <c r="D7012" s="20" t="s">
        <v>3</v>
      </c>
      <c r="E7012" s="20" t="s">
        <v>55</v>
      </c>
      <c r="F7012" s="20">
        <v>1000001502</v>
      </c>
      <c r="G7012" s="20" t="s">
        <v>54</v>
      </c>
      <c r="H7012" s="20" t="s">
        <v>80</v>
      </c>
      <c r="I7012" s="20">
        <v>50000113</v>
      </c>
      <c r="J7012" s="20" t="s">
        <v>79</v>
      </c>
      <c r="K7012" s="20" t="s">
        <v>110</v>
      </c>
      <c r="L7012" s="20" t="s">
        <v>110</v>
      </c>
      <c r="M7012" s="20" t="s">
        <v>110</v>
      </c>
    </row>
    <row r="7013" spans="2:13" x14ac:dyDescent="0.2">
      <c r="B7013" s="19">
        <v>43297</v>
      </c>
      <c r="C7013" s="18">
        <v>8.2058956799074018E-2</v>
      </c>
      <c r="D7013" s="20" t="s">
        <v>3</v>
      </c>
      <c r="E7013" s="20" t="s">
        <v>55</v>
      </c>
      <c r="F7013" s="20">
        <v>1000001502</v>
      </c>
      <c r="G7013" s="20" t="s">
        <v>54</v>
      </c>
      <c r="H7013" s="20" t="s">
        <v>80</v>
      </c>
      <c r="I7013" s="20">
        <v>50000113</v>
      </c>
      <c r="J7013" s="20" t="s">
        <v>79</v>
      </c>
      <c r="K7013" s="20" t="s">
        <v>110</v>
      </c>
      <c r="L7013" s="20" t="s">
        <v>110</v>
      </c>
      <c r="M7013" s="20" t="s">
        <v>110</v>
      </c>
    </row>
    <row r="7014" spans="2:13" x14ac:dyDescent="0.2">
      <c r="B7014" s="19">
        <v>43298</v>
      </c>
      <c r="C7014" s="18">
        <v>8.3700135935055486E-2</v>
      </c>
      <c r="D7014" s="20" t="s">
        <v>3</v>
      </c>
      <c r="E7014" s="20" t="s">
        <v>55</v>
      </c>
      <c r="F7014" s="20">
        <v>1000001502</v>
      </c>
      <c r="G7014" s="20" t="s">
        <v>54</v>
      </c>
      <c r="H7014" s="20" t="s">
        <v>80</v>
      </c>
      <c r="I7014" s="20">
        <v>50000113</v>
      </c>
      <c r="J7014" s="20" t="s">
        <v>79</v>
      </c>
      <c r="K7014" s="20" t="s">
        <v>110</v>
      </c>
      <c r="L7014" s="20" t="s">
        <v>110</v>
      </c>
      <c r="M7014" s="20" t="s">
        <v>110</v>
      </c>
    </row>
    <row r="7015" spans="2:13" x14ac:dyDescent="0.2">
      <c r="B7015" s="19">
        <v>43299</v>
      </c>
      <c r="C7015" s="18">
        <v>8.5374138653756593E-2</v>
      </c>
      <c r="D7015" s="20" t="s">
        <v>3</v>
      </c>
      <c r="E7015" s="20" t="s">
        <v>55</v>
      </c>
      <c r="F7015" s="20">
        <v>1000001502</v>
      </c>
      <c r="G7015" s="20" t="s">
        <v>54</v>
      </c>
      <c r="H7015" s="20" t="s">
        <v>80</v>
      </c>
      <c r="I7015" s="20">
        <v>50000113</v>
      </c>
      <c r="J7015" s="20" t="s">
        <v>79</v>
      </c>
      <c r="K7015" s="20" t="s">
        <v>110</v>
      </c>
      <c r="L7015" s="20" t="s">
        <v>110</v>
      </c>
      <c r="M7015" s="20" t="s">
        <v>110</v>
      </c>
    </row>
    <row r="7016" spans="2:13" x14ac:dyDescent="0.2">
      <c r="B7016" s="19">
        <v>43300</v>
      </c>
      <c r="C7016" s="18">
        <v>8.7081621426831735E-2</v>
      </c>
      <c r="D7016" s="20" t="s">
        <v>3</v>
      </c>
      <c r="E7016" s="20" t="s">
        <v>55</v>
      </c>
      <c r="F7016" s="20">
        <v>1000001502</v>
      </c>
      <c r="G7016" s="20" t="s">
        <v>54</v>
      </c>
      <c r="H7016" s="20" t="s">
        <v>80</v>
      </c>
      <c r="I7016" s="20">
        <v>50000113</v>
      </c>
      <c r="J7016" s="20" t="s">
        <v>79</v>
      </c>
      <c r="K7016" s="20" t="s">
        <v>110</v>
      </c>
      <c r="L7016" s="20" t="s">
        <v>110</v>
      </c>
      <c r="M7016" s="20" t="s">
        <v>110</v>
      </c>
    </row>
    <row r="7017" spans="2:13" x14ac:dyDescent="0.2">
      <c r="B7017" s="19">
        <v>43301</v>
      </c>
      <c r="C7017" s="18">
        <v>8.8823253855368378E-2</v>
      </c>
      <c r="D7017" s="20" t="s">
        <v>3</v>
      </c>
      <c r="E7017" s="20" t="s">
        <v>55</v>
      </c>
      <c r="F7017" s="20">
        <v>1000001502</v>
      </c>
      <c r="G7017" s="20" t="s">
        <v>54</v>
      </c>
      <c r="H7017" s="20" t="s">
        <v>80</v>
      </c>
      <c r="I7017" s="20">
        <v>50000113</v>
      </c>
      <c r="J7017" s="20" t="s">
        <v>79</v>
      </c>
      <c r="K7017" s="20" t="s">
        <v>110</v>
      </c>
      <c r="L7017" s="20" t="s">
        <v>110</v>
      </c>
      <c r="M7017" s="20" t="s">
        <v>110</v>
      </c>
    </row>
    <row r="7018" spans="2:13" x14ac:dyDescent="0.2">
      <c r="B7018" s="19">
        <v>43252</v>
      </c>
      <c r="C7018" s="18">
        <v>0.81</v>
      </c>
      <c r="D7018" s="20" t="s">
        <v>20</v>
      </c>
      <c r="E7018" s="20" t="s">
        <v>27</v>
      </c>
      <c r="F7018" s="20">
        <v>1000000054</v>
      </c>
      <c r="G7018" s="20" t="s">
        <v>34</v>
      </c>
      <c r="H7018" s="20" t="s">
        <v>8</v>
      </c>
      <c r="I7018" s="20">
        <v>20000018</v>
      </c>
      <c r="J7018" s="20" t="s">
        <v>81</v>
      </c>
      <c r="K7018" s="20" t="s">
        <v>110</v>
      </c>
      <c r="L7018" s="20" t="s">
        <v>110</v>
      </c>
      <c r="M7018" s="20" t="s">
        <v>110</v>
      </c>
    </row>
    <row r="7019" spans="2:13" x14ac:dyDescent="0.2">
      <c r="B7019" s="19">
        <v>43253</v>
      </c>
      <c r="C7019" s="18">
        <v>0.57019999999999993</v>
      </c>
      <c r="D7019" s="20" t="s">
        <v>20</v>
      </c>
      <c r="E7019" s="20" t="s">
        <v>27</v>
      </c>
      <c r="F7019" s="20">
        <v>1000000054</v>
      </c>
      <c r="G7019" s="20" t="s">
        <v>34</v>
      </c>
      <c r="H7019" s="20" t="s">
        <v>8</v>
      </c>
      <c r="I7019" s="20">
        <v>20000018</v>
      </c>
      <c r="J7019" s="20" t="s">
        <v>81</v>
      </c>
      <c r="K7019" s="20" t="s">
        <v>110</v>
      </c>
      <c r="L7019" s="20" t="s">
        <v>110</v>
      </c>
      <c r="M7019" s="20" t="s">
        <v>110</v>
      </c>
    </row>
    <row r="7020" spans="2:13" x14ac:dyDescent="0.2">
      <c r="B7020" s="19">
        <v>43254</v>
      </c>
      <c r="C7020" s="18">
        <v>0.58160400000000001</v>
      </c>
      <c r="D7020" s="20" t="s">
        <v>20</v>
      </c>
      <c r="E7020" s="20" t="s">
        <v>27</v>
      </c>
      <c r="F7020" s="20">
        <v>1000000054</v>
      </c>
      <c r="G7020" s="20" t="s">
        <v>34</v>
      </c>
      <c r="H7020" s="20" t="s">
        <v>8</v>
      </c>
      <c r="I7020" s="20">
        <v>20000018</v>
      </c>
      <c r="J7020" s="20" t="s">
        <v>81</v>
      </c>
      <c r="K7020" s="20" t="s">
        <v>110</v>
      </c>
      <c r="L7020" s="20" t="s">
        <v>110</v>
      </c>
      <c r="M7020" s="20" t="s">
        <v>110</v>
      </c>
    </row>
    <row r="7021" spans="2:13" x14ac:dyDescent="0.2">
      <c r="B7021" s="19">
        <v>43255</v>
      </c>
      <c r="C7021" s="18">
        <v>0.59323607999999994</v>
      </c>
      <c r="D7021" s="20" t="s">
        <v>20</v>
      </c>
      <c r="E7021" s="20" t="s">
        <v>27</v>
      </c>
      <c r="F7021" s="20">
        <v>1000000054</v>
      </c>
      <c r="G7021" s="20" t="s">
        <v>34</v>
      </c>
      <c r="H7021" s="20" t="s">
        <v>8</v>
      </c>
      <c r="I7021" s="20">
        <v>20000018</v>
      </c>
      <c r="J7021" s="20" t="s">
        <v>81</v>
      </c>
      <c r="K7021" s="20" t="s">
        <v>110</v>
      </c>
      <c r="L7021" s="20" t="s">
        <v>110</v>
      </c>
      <c r="M7021" s="20" t="s">
        <v>110</v>
      </c>
    </row>
    <row r="7022" spans="2:13" x14ac:dyDescent="0.2">
      <c r="B7022" s="19">
        <v>43256</v>
      </c>
      <c r="C7022" s="18">
        <v>0.6051008015999999</v>
      </c>
      <c r="D7022" s="20" t="s">
        <v>20</v>
      </c>
      <c r="E7022" s="20" t="s">
        <v>27</v>
      </c>
      <c r="F7022" s="20">
        <v>1000000054</v>
      </c>
      <c r="G7022" s="20" t="s">
        <v>34</v>
      </c>
      <c r="H7022" s="20" t="s">
        <v>8</v>
      </c>
      <c r="I7022" s="20">
        <v>20000018</v>
      </c>
      <c r="J7022" s="20" t="s">
        <v>81</v>
      </c>
      <c r="K7022" s="20" t="s">
        <v>110</v>
      </c>
      <c r="L7022" s="20" t="s">
        <v>110</v>
      </c>
      <c r="M7022" s="20" t="s">
        <v>110</v>
      </c>
    </row>
    <row r="7023" spans="2:13" x14ac:dyDescent="0.2">
      <c r="B7023" s="19">
        <v>43257</v>
      </c>
      <c r="C7023" s="18">
        <v>0.61720281763199991</v>
      </c>
      <c r="D7023" s="20" t="s">
        <v>20</v>
      </c>
      <c r="E7023" s="20" t="s">
        <v>27</v>
      </c>
      <c r="F7023" s="20">
        <v>1000000054</v>
      </c>
      <c r="G7023" s="20" t="s">
        <v>34</v>
      </c>
      <c r="H7023" s="20" t="s">
        <v>8</v>
      </c>
      <c r="I7023" s="20">
        <v>20000018</v>
      </c>
      <c r="J7023" s="20" t="s">
        <v>81</v>
      </c>
      <c r="K7023" s="20" t="s">
        <v>110</v>
      </c>
      <c r="L7023" s="20" t="s">
        <v>110</v>
      </c>
      <c r="M7023" s="20" t="s">
        <v>110</v>
      </c>
    </row>
    <row r="7024" spans="2:13" x14ac:dyDescent="0.2">
      <c r="B7024" s="19">
        <v>43258</v>
      </c>
      <c r="C7024" s="18">
        <v>0.62954687398463993</v>
      </c>
      <c r="D7024" s="20" t="s">
        <v>20</v>
      </c>
      <c r="E7024" s="20" t="s">
        <v>27</v>
      </c>
      <c r="F7024" s="20">
        <v>1000000054</v>
      </c>
      <c r="G7024" s="20" t="s">
        <v>34</v>
      </c>
      <c r="H7024" s="20" t="s">
        <v>8</v>
      </c>
      <c r="I7024" s="20">
        <v>20000018</v>
      </c>
      <c r="J7024" s="20" t="s">
        <v>81</v>
      </c>
      <c r="K7024" s="20" t="s">
        <v>110</v>
      </c>
      <c r="L7024" s="20" t="s">
        <v>110</v>
      </c>
      <c r="M7024" s="20" t="s">
        <v>110</v>
      </c>
    </row>
    <row r="7025" spans="2:13" x14ac:dyDescent="0.2">
      <c r="B7025" s="19">
        <v>43259</v>
      </c>
      <c r="C7025" s="18">
        <v>0.64213781146433258</v>
      </c>
      <c r="D7025" s="20" t="s">
        <v>20</v>
      </c>
      <c r="E7025" s="20" t="s">
        <v>27</v>
      </c>
      <c r="F7025" s="20">
        <v>1000000054</v>
      </c>
      <c r="G7025" s="20" t="s">
        <v>34</v>
      </c>
      <c r="H7025" s="20" t="s">
        <v>8</v>
      </c>
      <c r="I7025" s="20">
        <v>20000018</v>
      </c>
      <c r="J7025" s="20" t="s">
        <v>81</v>
      </c>
      <c r="K7025" s="20" t="s">
        <v>110</v>
      </c>
      <c r="L7025" s="20" t="s">
        <v>110</v>
      </c>
      <c r="M7025" s="20" t="s">
        <v>110</v>
      </c>
    </row>
    <row r="7026" spans="2:13" x14ac:dyDescent="0.2">
      <c r="B7026" s="19">
        <v>43260</v>
      </c>
      <c r="C7026" s="18">
        <v>0.65498056769361923</v>
      </c>
      <c r="D7026" s="20" t="s">
        <v>20</v>
      </c>
      <c r="E7026" s="20" t="s">
        <v>27</v>
      </c>
      <c r="F7026" s="20">
        <v>1000000054</v>
      </c>
      <c r="G7026" s="20" t="s">
        <v>34</v>
      </c>
      <c r="H7026" s="20" t="s">
        <v>8</v>
      </c>
      <c r="I7026" s="20">
        <v>20000018</v>
      </c>
      <c r="J7026" s="20" t="s">
        <v>81</v>
      </c>
      <c r="K7026" s="20" t="s">
        <v>110</v>
      </c>
      <c r="L7026" s="20" t="s">
        <v>110</v>
      </c>
      <c r="M7026" s="20" t="s">
        <v>110</v>
      </c>
    </row>
    <row r="7027" spans="2:13" x14ac:dyDescent="0.2">
      <c r="B7027" s="19">
        <v>43261</v>
      </c>
      <c r="C7027" s="18">
        <v>0.66808017904749162</v>
      </c>
      <c r="D7027" s="20" t="s">
        <v>20</v>
      </c>
      <c r="E7027" s="20" t="s">
        <v>27</v>
      </c>
      <c r="F7027" s="20">
        <v>1000000054</v>
      </c>
      <c r="G7027" s="20" t="s">
        <v>34</v>
      </c>
      <c r="H7027" s="20" t="s">
        <v>8</v>
      </c>
      <c r="I7027" s="20">
        <v>20000018</v>
      </c>
      <c r="J7027" s="20" t="s">
        <v>81</v>
      </c>
      <c r="K7027" s="20" t="s">
        <v>110</v>
      </c>
      <c r="L7027" s="20" t="s">
        <v>110</v>
      </c>
      <c r="M7027" s="20" t="s">
        <v>110</v>
      </c>
    </row>
    <row r="7028" spans="2:13" x14ac:dyDescent="0.2">
      <c r="B7028" s="19">
        <v>43262</v>
      </c>
      <c r="C7028" s="18">
        <v>0.68144178262844146</v>
      </c>
      <c r="D7028" s="20" t="s">
        <v>20</v>
      </c>
      <c r="E7028" s="20" t="s">
        <v>27</v>
      </c>
      <c r="F7028" s="20">
        <v>1000000054</v>
      </c>
      <c r="G7028" s="20" t="s">
        <v>34</v>
      </c>
      <c r="H7028" s="20" t="s">
        <v>8</v>
      </c>
      <c r="I7028" s="20">
        <v>20000018</v>
      </c>
      <c r="J7028" s="20" t="s">
        <v>81</v>
      </c>
      <c r="K7028" s="20" t="s">
        <v>110</v>
      </c>
      <c r="L7028" s="20" t="s">
        <v>110</v>
      </c>
      <c r="M7028" s="20" t="s">
        <v>110</v>
      </c>
    </row>
    <row r="7029" spans="2:13" x14ac:dyDescent="0.2">
      <c r="B7029" s="19">
        <v>43263</v>
      </c>
      <c r="C7029" s="18">
        <v>0.69507061828101024</v>
      </c>
      <c r="D7029" s="20" t="s">
        <v>20</v>
      </c>
      <c r="E7029" s="20" t="s">
        <v>27</v>
      </c>
      <c r="F7029" s="20">
        <v>1000000054</v>
      </c>
      <c r="G7029" s="20" t="s">
        <v>34</v>
      </c>
      <c r="H7029" s="20" t="s">
        <v>8</v>
      </c>
      <c r="I7029" s="20">
        <v>20000018</v>
      </c>
      <c r="J7029" s="20" t="s">
        <v>81</v>
      </c>
      <c r="K7029" s="20" t="s">
        <v>110</v>
      </c>
      <c r="L7029" s="20" t="s">
        <v>110</v>
      </c>
      <c r="M7029" s="20" t="s">
        <v>110</v>
      </c>
    </row>
    <row r="7030" spans="2:13" x14ac:dyDescent="0.2">
      <c r="B7030" s="19">
        <v>43264</v>
      </c>
      <c r="C7030" s="18">
        <v>0.7089720306466305</v>
      </c>
      <c r="D7030" s="20" t="s">
        <v>20</v>
      </c>
      <c r="E7030" s="20" t="s">
        <v>27</v>
      </c>
      <c r="F7030" s="20">
        <v>1000000054</v>
      </c>
      <c r="G7030" s="20" t="s">
        <v>34</v>
      </c>
      <c r="H7030" s="20" t="s">
        <v>8</v>
      </c>
      <c r="I7030" s="20">
        <v>20000018</v>
      </c>
      <c r="J7030" s="20" t="s">
        <v>81</v>
      </c>
      <c r="K7030" s="20" t="s">
        <v>110</v>
      </c>
      <c r="L7030" s="20" t="s">
        <v>110</v>
      </c>
      <c r="M7030" s="20" t="s">
        <v>110</v>
      </c>
    </row>
    <row r="7031" spans="2:13" x14ac:dyDescent="0.2">
      <c r="B7031" s="19">
        <v>43265</v>
      </c>
      <c r="C7031" s="18">
        <v>0.58915147125956335</v>
      </c>
      <c r="D7031" s="20" t="s">
        <v>20</v>
      </c>
      <c r="E7031" s="20" t="s">
        <v>27</v>
      </c>
      <c r="F7031" s="20">
        <v>1000000054</v>
      </c>
      <c r="G7031" s="20" t="s">
        <v>34</v>
      </c>
      <c r="H7031" s="20" t="s">
        <v>8</v>
      </c>
      <c r="I7031" s="20">
        <v>20000018</v>
      </c>
      <c r="J7031" s="20" t="s">
        <v>81</v>
      </c>
      <c r="K7031" s="20" t="s">
        <v>110</v>
      </c>
      <c r="L7031" s="20" t="s">
        <v>110</v>
      </c>
      <c r="M7031" s="20" t="s">
        <v>110</v>
      </c>
    </row>
    <row r="7032" spans="2:13" x14ac:dyDescent="0.2">
      <c r="B7032" s="19">
        <v>43266</v>
      </c>
      <c r="C7032" s="18">
        <v>0.60093450068475451</v>
      </c>
      <c r="D7032" s="20" t="s">
        <v>20</v>
      </c>
      <c r="E7032" s="20" t="s">
        <v>27</v>
      </c>
      <c r="F7032" s="20">
        <v>1000000054</v>
      </c>
      <c r="G7032" s="20" t="s">
        <v>34</v>
      </c>
      <c r="H7032" s="20" t="s">
        <v>8</v>
      </c>
      <c r="I7032" s="20">
        <v>20000018</v>
      </c>
      <c r="J7032" s="20" t="s">
        <v>81</v>
      </c>
      <c r="K7032" s="20" t="s">
        <v>110</v>
      </c>
      <c r="L7032" s="20" t="s">
        <v>110</v>
      </c>
      <c r="M7032" s="20" t="s">
        <v>110</v>
      </c>
    </row>
    <row r="7033" spans="2:13" x14ac:dyDescent="0.2">
      <c r="B7033" s="19">
        <v>43267</v>
      </c>
      <c r="C7033" s="18">
        <v>0.61295319069844967</v>
      </c>
      <c r="D7033" s="20" t="s">
        <v>20</v>
      </c>
      <c r="E7033" s="20" t="s">
        <v>27</v>
      </c>
      <c r="F7033" s="20">
        <v>1000000054</v>
      </c>
      <c r="G7033" s="20" t="s">
        <v>34</v>
      </c>
      <c r="H7033" s="20" t="s">
        <v>8</v>
      </c>
      <c r="I7033" s="20">
        <v>20000018</v>
      </c>
      <c r="J7033" s="20" t="s">
        <v>81</v>
      </c>
      <c r="K7033" s="20" t="s">
        <v>110</v>
      </c>
      <c r="L7033" s="20" t="s">
        <v>110</v>
      </c>
      <c r="M7033" s="20" t="s">
        <v>110</v>
      </c>
    </row>
    <row r="7034" spans="2:13" x14ac:dyDescent="0.2">
      <c r="B7034" s="19">
        <v>43268</v>
      </c>
      <c r="C7034" s="18">
        <v>0.62521225451241857</v>
      </c>
      <c r="D7034" s="20" t="s">
        <v>20</v>
      </c>
      <c r="E7034" s="20" t="s">
        <v>27</v>
      </c>
      <c r="F7034" s="20">
        <v>1000000054</v>
      </c>
      <c r="G7034" s="20" t="s">
        <v>34</v>
      </c>
      <c r="H7034" s="20" t="s">
        <v>8</v>
      </c>
      <c r="I7034" s="20">
        <v>20000018</v>
      </c>
      <c r="J7034" s="20" t="s">
        <v>81</v>
      </c>
      <c r="K7034" s="20" t="s">
        <v>110</v>
      </c>
      <c r="L7034" s="20" t="s">
        <v>110</v>
      </c>
      <c r="M7034" s="20" t="s">
        <v>110</v>
      </c>
    </row>
    <row r="7035" spans="2:13" x14ac:dyDescent="0.2">
      <c r="B7035" s="19">
        <v>43269</v>
      </c>
      <c r="C7035" s="18">
        <v>0.63771649960266696</v>
      </c>
      <c r="D7035" s="20" t="s">
        <v>20</v>
      </c>
      <c r="E7035" s="20" t="s">
        <v>27</v>
      </c>
      <c r="F7035" s="20">
        <v>1000000054</v>
      </c>
      <c r="G7035" s="20" t="s">
        <v>34</v>
      </c>
      <c r="H7035" s="20" t="s">
        <v>8</v>
      </c>
      <c r="I7035" s="20">
        <v>20000018</v>
      </c>
      <c r="J7035" s="20" t="s">
        <v>81</v>
      </c>
      <c r="K7035" s="20" t="s">
        <v>110</v>
      </c>
      <c r="L7035" s="20" t="s">
        <v>110</v>
      </c>
      <c r="M7035" s="20" t="s">
        <v>110</v>
      </c>
    </row>
    <row r="7036" spans="2:13" x14ac:dyDescent="0.2">
      <c r="B7036" s="19">
        <v>43270</v>
      </c>
      <c r="C7036" s="18">
        <v>0.65047082959472036</v>
      </c>
      <c r="D7036" s="20" t="s">
        <v>20</v>
      </c>
      <c r="E7036" s="20" t="s">
        <v>27</v>
      </c>
      <c r="F7036" s="20">
        <v>1000000054</v>
      </c>
      <c r="G7036" s="20" t="s">
        <v>34</v>
      </c>
      <c r="H7036" s="20" t="s">
        <v>8</v>
      </c>
      <c r="I7036" s="20">
        <v>20000018</v>
      </c>
      <c r="J7036" s="20" t="s">
        <v>81</v>
      </c>
      <c r="K7036" s="20" t="s">
        <v>110</v>
      </c>
      <c r="L7036" s="20" t="s">
        <v>110</v>
      </c>
      <c r="M7036" s="20" t="s">
        <v>110</v>
      </c>
    </row>
    <row r="7037" spans="2:13" x14ac:dyDescent="0.2">
      <c r="B7037" s="19">
        <v>43271</v>
      </c>
      <c r="C7037" s="18">
        <v>0.66348024618661472</v>
      </c>
      <c r="D7037" s="20" t="s">
        <v>20</v>
      </c>
      <c r="E7037" s="20" t="s">
        <v>27</v>
      </c>
      <c r="F7037" s="20">
        <v>1000000054</v>
      </c>
      <c r="G7037" s="20" t="s">
        <v>34</v>
      </c>
      <c r="H7037" s="20" t="s">
        <v>8</v>
      </c>
      <c r="I7037" s="20">
        <v>20000018</v>
      </c>
      <c r="J7037" s="20" t="s">
        <v>81</v>
      </c>
      <c r="K7037" s="20" t="s">
        <v>110</v>
      </c>
      <c r="L7037" s="20" t="s">
        <v>110</v>
      </c>
      <c r="M7037" s="20" t="s">
        <v>110</v>
      </c>
    </row>
    <row r="7038" spans="2:13" x14ac:dyDescent="0.2">
      <c r="B7038" s="19">
        <v>43272</v>
      </c>
      <c r="C7038" s="18">
        <v>0.67674985111034702</v>
      </c>
      <c r="D7038" s="20" t="s">
        <v>20</v>
      </c>
      <c r="E7038" s="20" t="s">
        <v>27</v>
      </c>
      <c r="F7038" s="20">
        <v>1000000054</v>
      </c>
      <c r="G7038" s="20" t="s">
        <v>34</v>
      </c>
      <c r="H7038" s="20" t="s">
        <v>8</v>
      </c>
      <c r="I7038" s="20">
        <v>20000018</v>
      </c>
      <c r="J7038" s="20" t="s">
        <v>81</v>
      </c>
      <c r="K7038" s="20" t="s">
        <v>110</v>
      </c>
      <c r="L7038" s="20" t="s">
        <v>110</v>
      </c>
      <c r="M7038" s="20" t="s">
        <v>110</v>
      </c>
    </row>
    <row r="7039" spans="2:13" x14ac:dyDescent="0.2">
      <c r="B7039" s="19">
        <v>43273</v>
      </c>
      <c r="C7039" s="18">
        <v>0.69028484813255386</v>
      </c>
      <c r="D7039" s="20" t="s">
        <v>20</v>
      </c>
      <c r="E7039" s="20" t="s">
        <v>27</v>
      </c>
      <c r="F7039" s="20">
        <v>1000000054</v>
      </c>
      <c r="G7039" s="20" t="s">
        <v>34</v>
      </c>
      <c r="H7039" s="20" t="s">
        <v>8</v>
      </c>
      <c r="I7039" s="20">
        <v>20000018</v>
      </c>
      <c r="J7039" s="20" t="s">
        <v>81</v>
      </c>
      <c r="K7039" s="20" t="s">
        <v>110</v>
      </c>
      <c r="L7039" s="20" t="s">
        <v>110</v>
      </c>
      <c r="M7039" s="20" t="s">
        <v>110</v>
      </c>
    </row>
    <row r="7040" spans="2:13" x14ac:dyDescent="0.2">
      <c r="B7040" s="19">
        <v>43274</v>
      </c>
      <c r="C7040" s="18">
        <v>0.64409054509520514</v>
      </c>
      <c r="D7040" s="20" t="s">
        <v>20</v>
      </c>
      <c r="E7040" s="20" t="s">
        <v>27</v>
      </c>
      <c r="F7040" s="20">
        <v>1000000054</v>
      </c>
      <c r="G7040" s="20" t="s">
        <v>34</v>
      </c>
      <c r="H7040" s="20" t="s">
        <v>8</v>
      </c>
      <c r="I7040" s="20">
        <v>20000018</v>
      </c>
      <c r="J7040" s="20" t="s">
        <v>81</v>
      </c>
      <c r="K7040" s="20" t="s">
        <v>110</v>
      </c>
      <c r="L7040" s="20" t="s">
        <v>110</v>
      </c>
      <c r="M7040" s="20" t="s">
        <v>110</v>
      </c>
    </row>
    <row r="7041" spans="2:13" x14ac:dyDescent="0.2">
      <c r="B7041" s="19">
        <v>43275</v>
      </c>
      <c r="C7041" s="18">
        <v>0.65697235599710924</v>
      </c>
      <c r="D7041" s="20" t="s">
        <v>20</v>
      </c>
      <c r="E7041" s="20" t="s">
        <v>27</v>
      </c>
      <c r="F7041" s="20">
        <v>1000000054</v>
      </c>
      <c r="G7041" s="20" t="s">
        <v>34</v>
      </c>
      <c r="H7041" s="20" t="s">
        <v>8</v>
      </c>
      <c r="I7041" s="20">
        <v>20000018</v>
      </c>
      <c r="J7041" s="20" t="s">
        <v>81</v>
      </c>
      <c r="K7041" s="20" t="s">
        <v>110</v>
      </c>
      <c r="L7041" s="20" t="s">
        <v>110</v>
      </c>
      <c r="M7041" s="20" t="s">
        <v>110</v>
      </c>
    </row>
    <row r="7042" spans="2:13" x14ac:dyDescent="0.2">
      <c r="B7042" s="19">
        <v>43276</v>
      </c>
      <c r="C7042" s="18">
        <v>0.67011180311705143</v>
      </c>
      <c r="D7042" s="20" t="s">
        <v>20</v>
      </c>
      <c r="E7042" s="20" t="s">
        <v>27</v>
      </c>
      <c r="F7042" s="20">
        <v>1000000054</v>
      </c>
      <c r="G7042" s="20" t="s">
        <v>34</v>
      </c>
      <c r="H7042" s="20" t="s">
        <v>8</v>
      </c>
      <c r="I7042" s="20">
        <v>20000018</v>
      </c>
      <c r="J7042" s="20" t="s">
        <v>81</v>
      </c>
      <c r="K7042" s="20" t="s">
        <v>110</v>
      </c>
      <c r="L7042" s="20" t="s">
        <v>110</v>
      </c>
      <c r="M7042" s="20" t="s">
        <v>110</v>
      </c>
    </row>
    <row r="7043" spans="2:13" x14ac:dyDescent="0.2">
      <c r="B7043" s="19">
        <v>43277</v>
      </c>
      <c r="C7043" s="18">
        <v>0.68351403917939246</v>
      </c>
      <c r="D7043" s="20" t="s">
        <v>20</v>
      </c>
      <c r="E7043" s="20" t="s">
        <v>27</v>
      </c>
      <c r="F7043" s="20">
        <v>1000000054</v>
      </c>
      <c r="G7043" s="20" t="s">
        <v>34</v>
      </c>
      <c r="H7043" s="20" t="s">
        <v>8</v>
      </c>
      <c r="I7043" s="20">
        <v>20000018</v>
      </c>
      <c r="J7043" s="20" t="s">
        <v>81</v>
      </c>
      <c r="K7043" s="20" t="s">
        <v>110</v>
      </c>
      <c r="L7043" s="20" t="s">
        <v>110</v>
      </c>
      <c r="M7043" s="20" t="s">
        <v>110</v>
      </c>
    </row>
    <row r="7044" spans="2:13" x14ac:dyDescent="0.2">
      <c r="B7044" s="19">
        <v>43278</v>
      </c>
      <c r="C7044" s="18">
        <v>0.69718431996298036</v>
      </c>
      <c r="D7044" s="20" t="s">
        <v>20</v>
      </c>
      <c r="E7044" s="20" t="s">
        <v>27</v>
      </c>
      <c r="F7044" s="20">
        <v>1000000054</v>
      </c>
      <c r="G7044" s="20" t="s">
        <v>34</v>
      </c>
      <c r="H7044" s="20" t="s">
        <v>8</v>
      </c>
      <c r="I7044" s="20">
        <v>20000018</v>
      </c>
      <c r="J7044" s="20" t="s">
        <v>81</v>
      </c>
      <c r="K7044" s="20" t="s">
        <v>110</v>
      </c>
      <c r="L7044" s="20" t="s">
        <v>110</v>
      </c>
      <c r="M7044" s="20" t="s">
        <v>110</v>
      </c>
    </row>
    <row r="7045" spans="2:13" x14ac:dyDescent="0.2">
      <c r="B7045" s="19">
        <v>43279</v>
      </c>
      <c r="C7045" s="18">
        <v>0.71112800636223994</v>
      </c>
      <c r="D7045" s="20" t="s">
        <v>20</v>
      </c>
      <c r="E7045" s="20" t="s">
        <v>27</v>
      </c>
      <c r="F7045" s="20">
        <v>1000000054</v>
      </c>
      <c r="G7045" s="20" t="s">
        <v>34</v>
      </c>
      <c r="H7045" s="20" t="s">
        <v>8</v>
      </c>
      <c r="I7045" s="20">
        <v>20000018</v>
      </c>
      <c r="J7045" s="20" t="s">
        <v>81</v>
      </c>
      <c r="K7045" s="20" t="s">
        <v>110</v>
      </c>
      <c r="L7045" s="20" t="s">
        <v>110</v>
      </c>
      <c r="M7045" s="20" t="s">
        <v>110</v>
      </c>
    </row>
    <row r="7046" spans="2:13" x14ac:dyDescent="0.2">
      <c r="B7046" s="19">
        <v>43280</v>
      </c>
      <c r="C7046" s="18">
        <v>0.7253505664894847</v>
      </c>
      <c r="D7046" s="20" t="s">
        <v>20</v>
      </c>
      <c r="E7046" s="20" t="s">
        <v>27</v>
      </c>
      <c r="F7046" s="20">
        <v>1000000054</v>
      </c>
      <c r="G7046" s="20" t="s">
        <v>34</v>
      </c>
      <c r="H7046" s="20" t="s">
        <v>8</v>
      </c>
      <c r="I7046" s="20">
        <v>20000018</v>
      </c>
      <c r="J7046" s="20" t="s">
        <v>81</v>
      </c>
      <c r="K7046" s="20" t="s">
        <v>110</v>
      </c>
      <c r="L7046" s="20" t="s">
        <v>110</v>
      </c>
      <c r="M7046" s="20" t="s">
        <v>110</v>
      </c>
    </row>
    <row r="7047" spans="2:13" x14ac:dyDescent="0.2">
      <c r="B7047" s="19">
        <v>43281</v>
      </c>
      <c r="C7047" s="18">
        <v>0.7398575778192743</v>
      </c>
      <c r="D7047" s="20" t="s">
        <v>20</v>
      </c>
      <c r="E7047" s="20" t="s">
        <v>27</v>
      </c>
      <c r="F7047" s="20">
        <v>1000000054</v>
      </c>
      <c r="G7047" s="20" t="s">
        <v>34</v>
      </c>
      <c r="H7047" s="20" t="s">
        <v>8</v>
      </c>
      <c r="I7047" s="20">
        <v>20000018</v>
      </c>
      <c r="J7047" s="20" t="s">
        <v>81</v>
      </c>
      <c r="K7047" s="20" t="s">
        <v>110</v>
      </c>
      <c r="L7047" s="20" t="s">
        <v>110</v>
      </c>
      <c r="M7047" s="20" t="s">
        <v>110</v>
      </c>
    </row>
    <row r="7048" spans="2:13" x14ac:dyDescent="0.2">
      <c r="B7048" s="19">
        <v>43282</v>
      </c>
      <c r="C7048" s="18">
        <v>0.75465472937565981</v>
      </c>
      <c r="D7048" s="20" t="s">
        <v>20</v>
      </c>
      <c r="E7048" s="20" t="s">
        <v>27</v>
      </c>
      <c r="F7048" s="20">
        <v>1000000054</v>
      </c>
      <c r="G7048" s="20" t="s">
        <v>34</v>
      </c>
      <c r="H7048" s="20" t="s">
        <v>8</v>
      </c>
      <c r="I7048" s="20">
        <v>20000018</v>
      </c>
      <c r="J7048" s="20" t="s">
        <v>81</v>
      </c>
      <c r="K7048" s="20" t="s">
        <v>110</v>
      </c>
      <c r="L7048" s="20" t="s">
        <v>110</v>
      </c>
      <c r="M7048" s="20" t="s">
        <v>110</v>
      </c>
    </row>
    <row r="7049" spans="2:13" x14ac:dyDescent="0.2">
      <c r="B7049" s="19">
        <v>43283</v>
      </c>
      <c r="C7049" s="18">
        <v>0.76974782396317298</v>
      </c>
      <c r="D7049" s="20" t="s">
        <v>20</v>
      </c>
      <c r="E7049" s="20" t="s">
        <v>27</v>
      </c>
      <c r="F7049" s="20">
        <v>1000000054</v>
      </c>
      <c r="G7049" s="20" t="s">
        <v>34</v>
      </c>
      <c r="H7049" s="20" t="s">
        <v>8</v>
      </c>
      <c r="I7049" s="20">
        <v>20000018</v>
      </c>
      <c r="J7049" s="20" t="s">
        <v>81</v>
      </c>
      <c r="K7049" s="20" t="s">
        <v>110</v>
      </c>
      <c r="L7049" s="20" t="s">
        <v>110</v>
      </c>
      <c r="M7049" s="20" t="s">
        <v>110</v>
      </c>
    </row>
    <row r="7050" spans="2:13" x14ac:dyDescent="0.2">
      <c r="B7050" s="19">
        <v>43284</v>
      </c>
      <c r="C7050" s="18">
        <v>0.78514278044243635</v>
      </c>
      <c r="D7050" s="20" t="s">
        <v>20</v>
      </c>
      <c r="E7050" s="20" t="s">
        <v>27</v>
      </c>
      <c r="F7050" s="20">
        <v>1000000054</v>
      </c>
      <c r="G7050" s="20" t="s">
        <v>34</v>
      </c>
      <c r="H7050" s="20" t="s">
        <v>8</v>
      </c>
      <c r="I7050" s="20">
        <v>20000018</v>
      </c>
      <c r="J7050" s="20" t="s">
        <v>81</v>
      </c>
      <c r="K7050" s="20" t="s">
        <v>110</v>
      </c>
      <c r="L7050" s="20" t="s">
        <v>110</v>
      </c>
      <c r="M7050" s="20" t="s">
        <v>110</v>
      </c>
    </row>
    <row r="7051" spans="2:13" x14ac:dyDescent="0.2">
      <c r="B7051" s="19">
        <v>43285</v>
      </c>
      <c r="C7051" s="18">
        <v>0.80084563605128511</v>
      </c>
      <c r="D7051" s="20" t="s">
        <v>20</v>
      </c>
      <c r="E7051" s="20" t="s">
        <v>27</v>
      </c>
      <c r="F7051" s="20">
        <v>1000000054</v>
      </c>
      <c r="G7051" s="20" t="s">
        <v>34</v>
      </c>
      <c r="H7051" s="20" t="s">
        <v>8</v>
      </c>
      <c r="I7051" s="20">
        <v>20000018</v>
      </c>
      <c r="J7051" s="20" t="s">
        <v>81</v>
      </c>
      <c r="K7051" s="20" t="s">
        <v>110</v>
      </c>
      <c r="L7051" s="20" t="s">
        <v>110</v>
      </c>
      <c r="M7051" s="20" t="s">
        <v>110</v>
      </c>
    </row>
    <row r="7052" spans="2:13" x14ac:dyDescent="0.2">
      <c r="B7052" s="19">
        <v>43286</v>
      </c>
      <c r="C7052" s="18">
        <v>0.81686254877231079</v>
      </c>
      <c r="D7052" s="20" t="s">
        <v>20</v>
      </c>
      <c r="E7052" s="20" t="s">
        <v>27</v>
      </c>
      <c r="F7052" s="20">
        <v>1000000054</v>
      </c>
      <c r="G7052" s="20" t="s">
        <v>34</v>
      </c>
      <c r="H7052" s="20" t="s">
        <v>8</v>
      </c>
      <c r="I7052" s="20">
        <v>20000018</v>
      </c>
      <c r="J7052" s="20" t="s">
        <v>81</v>
      </c>
      <c r="K7052" s="20" t="s">
        <v>110</v>
      </c>
      <c r="L7052" s="20" t="s">
        <v>110</v>
      </c>
      <c r="M7052" s="20" t="s">
        <v>110</v>
      </c>
    </row>
    <row r="7053" spans="2:13" x14ac:dyDescent="0.2">
      <c r="B7053" s="19">
        <v>43287</v>
      </c>
      <c r="C7053" s="18">
        <v>0.83319979974775704</v>
      </c>
      <c r="D7053" s="20" t="s">
        <v>20</v>
      </c>
      <c r="E7053" s="20" t="s">
        <v>27</v>
      </c>
      <c r="F7053" s="20">
        <v>1000000054</v>
      </c>
      <c r="G7053" s="20" t="s">
        <v>34</v>
      </c>
      <c r="H7053" s="20" t="s">
        <v>8</v>
      </c>
      <c r="I7053" s="20">
        <v>20000018</v>
      </c>
      <c r="J7053" s="20" t="s">
        <v>81</v>
      </c>
      <c r="K7053" s="20" t="s">
        <v>110</v>
      </c>
      <c r="L7053" s="20" t="s">
        <v>110</v>
      </c>
      <c r="M7053" s="20" t="s">
        <v>110</v>
      </c>
    </row>
    <row r="7054" spans="2:13" x14ac:dyDescent="0.2">
      <c r="B7054" s="19">
        <v>43288</v>
      </c>
      <c r="C7054" s="18">
        <v>0.73586379574271243</v>
      </c>
      <c r="D7054" s="20" t="s">
        <v>20</v>
      </c>
      <c r="E7054" s="20" t="s">
        <v>27</v>
      </c>
      <c r="F7054" s="20">
        <v>1000000054</v>
      </c>
      <c r="G7054" s="20" t="s">
        <v>34</v>
      </c>
      <c r="H7054" s="20" t="s">
        <v>8</v>
      </c>
      <c r="I7054" s="20">
        <v>20000018</v>
      </c>
      <c r="J7054" s="20" t="s">
        <v>81</v>
      </c>
      <c r="K7054" s="20" t="s">
        <v>110</v>
      </c>
      <c r="L7054" s="20" t="s">
        <v>110</v>
      </c>
      <c r="M7054" s="20" t="s">
        <v>110</v>
      </c>
    </row>
    <row r="7055" spans="2:13" x14ac:dyDescent="0.2">
      <c r="B7055" s="19">
        <v>43289</v>
      </c>
      <c r="C7055" s="18">
        <v>0.75058107165756671</v>
      </c>
      <c r="D7055" s="20" t="s">
        <v>20</v>
      </c>
      <c r="E7055" s="20" t="s">
        <v>27</v>
      </c>
      <c r="F7055" s="20">
        <v>1000000054</v>
      </c>
      <c r="G7055" s="20" t="s">
        <v>34</v>
      </c>
      <c r="H7055" s="20" t="s">
        <v>8</v>
      </c>
      <c r="I7055" s="20">
        <v>20000018</v>
      </c>
      <c r="J7055" s="20" t="s">
        <v>81</v>
      </c>
      <c r="K7055" s="20" t="s">
        <v>110</v>
      </c>
      <c r="L7055" s="20" t="s">
        <v>110</v>
      </c>
      <c r="M7055" s="20" t="s">
        <v>110</v>
      </c>
    </row>
    <row r="7056" spans="2:13" x14ac:dyDescent="0.2">
      <c r="B7056" s="19">
        <v>43290</v>
      </c>
      <c r="C7056" s="18">
        <v>0.76559269309071798</v>
      </c>
      <c r="D7056" s="20" t="s">
        <v>20</v>
      </c>
      <c r="E7056" s="20" t="s">
        <v>27</v>
      </c>
      <c r="F7056" s="20">
        <v>1000000054</v>
      </c>
      <c r="G7056" s="20" t="s">
        <v>34</v>
      </c>
      <c r="H7056" s="20" t="s">
        <v>8</v>
      </c>
      <c r="I7056" s="20">
        <v>20000018</v>
      </c>
      <c r="J7056" s="20" t="s">
        <v>81</v>
      </c>
      <c r="K7056" s="20" t="s">
        <v>110</v>
      </c>
      <c r="L7056" s="20" t="s">
        <v>110</v>
      </c>
      <c r="M7056" s="20" t="s">
        <v>110</v>
      </c>
    </row>
    <row r="7057" spans="2:13" x14ac:dyDescent="0.2">
      <c r="B7057" s="19">
        <v>43291</v>
      </c>
      <c r="C7057" s="18">
        <v>0.78090454695253231</v>
      </c>
      <c r="D7057" s="20" t="s">
        <v>20</v>
      </c>
      <c r="E7057" s="20" t="s">
        <v>27</v>
      </c>
      <c r="F7057" s="20">
        <v>1000000054</v>
      </c>
      <c r="G7057" s="20" t="s">
        <v>34</v>
      </c>
      <c r="H7057" s="20" t="s">
        <v>8</v>
      </c>
      <c r="I7057" s="20">
        <v>20000018</v>
      </c>
      <c r="J7057" s="20" t="s">
        <v>81</v>
      </c>
      <c r="K7057" s="20" t="s">
        <v>110</v>
      </c>
      <c r="L7057" s="20" t="s">
        <v>110</v>
      </c>
      <c r="M7057" s="20" t="s">
        <v>110</v>
      </c>
    </row>
    <row r="7058" spans="2:13" x14ac:dyDescent="0.2">
      <c r="B7058" s="19">
        <v>43292</v>
      </c>
      <c r="C7058" s="18">
        <v>0.79652263789158295</v>
      </c>
      <c r="D7058" s="20" t="s">
        <v>20</v>
      </c>
      <c r="E7058" s="20" t="s">
        <v>27</v>
      </c>
      <c r="F7058" s="20">
        <v>1000000054</v>
      </c>
      <c r="G7058" s="20" t="s">
        <v>34</v>
      </c>
      <c r="H7058" s="20" t="s">
        <v>8</v>
      </c>
      <c r="I7058" s="20">
        <v>20000018</v>
      </c>
      <c r="J7058" s="20" t="s">
        <v>81</v>
      </c>
      <c r="K7058" s="20" t="s">
        <v>110</v>
      </c>
      <c r="L7058" s="20" t="s">
        <v>110</v>
      </c>
      <c r="M7058" s="20" t="s">
        <v>110</v>
      </c>
    </row>
    <row r="7059" spans="2:13" x14ac:dyDescent="0.2">
      <c r="B7059" s="19">
        <v>43293</v>
      </c>
      <c r="C7059" s="18">
        <v>0.81245309064941462</v>
      </c>
      <c r="D7059" s="20" t="s">
        <v>20</v>
      </c>
      <c r="E7059" s="20" t="s">
        <v>27</v>
      </c>
      <c r="F7059" s="20">
        <v>1000000054</v>
      </c>
      <c r="G7059" s="20" t="s">
        <v>34</v>
      </c>
      <c r="H7059" s="20" t="s">
        <v>8</v>
      </c>
      <c r="I7059" s="20">
        <v>20000018</v>
      </c>
      <c r="J7059" s="20" t="s">
        <v>81</v>
      </c>
      <c r="K7059" s="20" t="s">
        <v>110</v>
      </c>
      <c r="L7059" s="20" t="s">
        <v>110</v>
      </c>
      <c r="M7059" s="20" t="s">
        <v>110</v>
      </c>
    </row>
    <row r="7060" spans="2:13" x14ac:dyDescent="0.2">
      <c r="B7060" s="19">
        <v>43294</v>
      </c>
      <c r="C7060" s="18">
        <v>0.82870215246240297</v>
      </c>
      <c r="D7060" s="20" t="s">
        <v>20</v>
      </c>
      <c r="E7060" s="20" t="s">
        <v>27</v>
      </c>
      <c r="F7060" s="20">
        <v>1000000054</v>
      </c>
      <c r="G7060" s="20" t="s">
        <v>34</v>
      </c>
      <c r="H7060" s="20" t="s">
        <v>8</v>
      </c>
      <c r="I7060" s="20">
        <v>20000018</v>
      </c>
      <c r="J7060" s="20" t="s">
        <v>81</v>
      </c>
      <c r="K7060" s="20" t="s">
        <v>110</v>
      </c>
      <c r="L7060" s="20" t="s">
        <v>110</v>
      </c>
      <c r="M7060" s="20" t="s">
        <v>110</v>
      </c>
    </row>
    <row r="7061" spans="2:13" x14ac:dyDescent="0.2">
      <c r="B7061" s="19">
        <v>43295</v>
      </c>
      <c r="C7061" s="18">
        <v>0.84527619551165101</v>
      </c>
      <c r="D7061" s="20" t="s">
        <v>20</v>
      </c>
      <c r="E7061" s="20" t="s">
        <v>27</v>
      </c>
      <c r="F7061" s="20">
        <v>1000000054</v>
      </c>
      <c r="G7061" s="20" t="s">
        <v>34</v>
      </c>
      <c r="H7061" s="20" t="s">
        <v>8</v>
      </c>
      <c r="I7061" s="20">
        <v>20000018</v>
      </c>
      <c r="J7061" s="20" t="s">
        <v>81</v>
      </c>
      <c r="K7061" s="20" t="s">
        <v>110</v>
      </c>
      <c r="L7061" s="20" t="s">
        <v>110</v>
      </c>
      <c r="M7061" s="20" t="s">
        <v>110</v>
      </c>
    </row>
    <row r="7062" spans="2:13" x14ac:dyDescent="0.2">
      <c r="B7062" s="19">
        <v>43296</v>
      </c>
      <c r="C7062" s="18">
        <v>0.86218171942188404</v>
      </c>
      <c r="D7062" s="20" t="s">
        <v>20</v>
      </c>
      <c r="E7062" s="20" t="s">
        <v>27</v>
      </c>
      <c r="F7062" s="20">
        <v>1000000054</v>
      </c>
      <c r="G7062" s="20" t="s">
        <v>34</v>
      </c>
      <c r="H7062" s="20" t="s">
        <v>8</v>
      </c>
      <c r="I7062" s="20">
        <v>20000018</v>
      </c>
      <c r="J7062" s="20" t="s">
        <v>81</v>
      </c>
      <c r="K7062" s="20" t="s">
        <v>110</v>
      </c>
      <c r="L7062" s="20" t="s">
        <v>110</v>
      </c>
      <c r="M7062" s="20" t="s">
        <v>110</v>
      </c>
    </row>
    <row r="7063" spans="2:13" x14ac:dyDescent="0.2">
      <c r="B7063" s="19">
        <v>43297</v>
      </c>
      <c r="C7063" s="18">
        <v>0.87942535381032172</v>
      </c>
      <c r="D7063" s="20" t="s">
        <v>20</v>
      </c>
      <c r="E7063" s="20" t="s">
        <v>27</v>
      </c>
      <c r="F7063" s="20">
        <v>1000000054</v>
      </c>
      <c r="G7063" s="20" t="s">
        <v>34</v>
      </c>
      <c r="H7063" s="20" t="s">
        <v>8</v>
      </c>
      <c r="I7063" s="20">
        <v>20000018</v>
      </c>
      <c r="J7063" s="20" t="s">
        <v>81</v>
      </c>
      <c r="K7063" s="20" t="s">
        <v>110</v>
      </c>
      <c r="L7063" s="20" t="s">
        <v>110</v>
      </c>
      <c r="M7063" s="20" t="s">
        <v>110</v>
      </c>
    </row>
    <row r="7064" spans="2:13" x14ac:dyDescent="0.2">
      <c r="B7064" s="19">
        <v>43298</v>
      </c>
      <c r="C7064" s="18">
        <v>0.89701386088652812</v>
      </c>
      <c r="D7064" s="20" t="s">
        <v>20</v>
      </c>
      <c r="E7064" s="20" t="s">
        <v>27</v>
      </c>
      <c r="F7064" s="20">
        <v>1000000054</v>
      </c>
      <c r="G7064" s="20" t="s">
        <v>34</v>
      </c>
      <c r="H7064" s="20" t="s">
        <v>8</v>
      </c>
      <c r="I7064" s="20">
        <v>20000018</v>
      </c>
      <c r="J7064" s="20" t="s">
        <v>81</v>
      </c>
      <c r="K7064" s="20" t="s">
        <v>110</v>
      </c>
      <c r="L7064" s="20" t="s">
        <v>110</v>
      </c>
      <c r="M7064" s="20" t="s">
        <v>110</v>
      </c>
    </row>
    <row r="7065" spans="2:13" x14ac:dyDescent="0.2">
      <c r="B7065" s="19">
        <v>43299</v>
      </c>
      <c r="C7065" s="18">
        <v>0.91495413810425874</v>
      </c>
      <c r="D7065" s="20" t="s">
        <v>20</v>
      </c>
      <c r="E7065" s="20" t="s">
        <v>27</v>
      </c>
      <c r="F7065" s="20">
        <v>1000000054</v>
      </c>
      <c r="G7065" s="20" t="s">
        <v>34</v>
      </c>
      <c r="H7065" s="20" t="s">
        <v>8</v>
      </c>
      <c r="I7065" s="20">
        <v>20000018</v>
      </c>
      <c r="J7065" s="20" t="s">
        <v>81</v>
      </c>
      <c r="K7065" s="20" t="s">
        <v>110</v>
      </c>
      <c r="L7065" s="20" t="s">
        <v>110</v>
      </c>
      <c r="M7065" s="20" t="s">
        <v>110</v>
      </c>
    </row>
    <row r="7066" spans="2:13" x14ac:dyDescent="0.2">
      <c r="B7066" s="19">
        <v>43300</v>
      </c>
      <c r="C7066" s="18">
        <v>0.87325322086634372</v>
      </c>
      <c r="D7066" s="20" t="s">
        <v>20</v>
      </c>
      <c r="E7066" s="20" t="s">
        <v>27</v>
      </c>
      <c r="F7066" s="20">
        <v>1000000054</v>
      </c>
      <c r="G7066" s="20" t="s">
        <v>34</v>
      </c>
      <c r="H7066" s="20" t="s">
        <v>8</v>
      </c>
      <c r="I7066" s="20">
        <v>20000018</v>
      </c>
      <c r="J7066" s="20" t="s">
        <v>81</v>
      </c>
      <c r="K7066" s="20" t="s">
        <v>110</v>
      </c>
      <c r="L7066" s="20" t="s">
        <v>110</v>
      </c>
      <c r="M7066" s="20" t="s">
        <v>110</v>
      </c>
    </row>
    <row r="7067" spans="2:13" x14ac:dyDescent="0.2">
      <c r="B7067" s="19">
        <v>43301</v>
      </c>
      <c r="C7067" s="18">
        <v>0.70471828528367053</v>
      </c>
      <c r="D7067" s="20" t="s">
        <v>20</v>
      </c>
      <c r="E7067" s="20" t="s">
        <v>27</v>
      </c>
      <c r="F7067" s="20">
        <v>1000000054</v>
      </c>
      <c r="G7067" s="20" t="s">
        <v>34</v>
      </c>
      <c r="H7067" s="20" t="s">
        <v>8</v>
      </c>
      <c r="I7067" s="20">
        <v>20000018</v>
      </c>
      <c r="J7067" s="20" t="s">
        <v>81</v>
      </c>
      <c r="K7067" s="20" t="s">
        <v>110</v>
      </c>
      <c r="L7067" s="20" t="s">
        <v>110</v>
      </c>
      <c r="M7067" s="20" t="s">
        <v>110</v>
      </c>
    </row>
    <row r="7068" spans="2:13" x14ac:dyDescent="0.2">
      <c r="B7068" s="19">
        <v>43252</v>
      </c>
      <c r="C7068" s="18">
        <v>0.17399999999999999</v>
      </c>
      <c r="D7068" s="20" t="s">
        <v>20</v>
      </c>
      <c r="E7068" s="20" t="s">
        <v>27</v>
      </c>
      <c r="F7068" s="20">
        <v>1000000028</v>
      </c>
      <c r="G7068" s="20" t="s">
        <v>25</v>
      </c>
      <c r="H7068" s="20" t="s">
        <v>80</v>
      </c>
      <c r="I7068" s="20">
        <v>50000113</v>
      </c>
      <c r="J7068" s="20" t="s">
        <v>79</v>
      </c>
      <c r="K7068" s="20" t="s">
        <v>110</v>
      </c>
      <c r="L7068" s="20" t="s">
        <v>110</v>
      </c>
      <c r="M7068" s="20" t="s">
        <v>110</v>
      </c>
    </row>
    <row r="7069" spans="2:13" x14ac:dyDescent="0.2">
      <c r="B7069" s="19">
        <v>43253</v>
      </c>
      <c r="C7069" s="18">
        <v>0.17747999999999997</v>
      </c>
      <c r="D7069" s="20" t="s">
        <v>20</v>
      </c>
      <c r="E7069" s="20" t="s">
        <v>27</v>
      </c>
      <c r="F7069" s="20">
        <v>1000000028</v>
      </c>
      <c r="G7069" s="20" t="s">
        <v>25</v>
      </c>
      <c r="H7069" s="20" t="s">
        <v>80</v>
      </c>
      <c r="I7069" s="20">
        <v>50000113</v>
      </c>
      <c r="J7069" s="20" t="s">
        <v>79</v>
      </c>
      <c r="K7069" s="20" t="s">
        <v>110</v>
      </c>
      <c r="L7069" s="20" t="s">
        <v>110</v>
      </c>
      <c r="M7069" s="20" t="s">
        <v>110</v>
      </c>
    </row>
    <row r="7070" spans="2:13" x14ac:dyDescent="0.2">
      <c r="B7070" s="19">
        <v>43254</v>
      </c>
      <c r="C7070" s="18">
        <v>0.18102959999999996</v>
      </c>
      <c r="D7070" s="20" t="s">
        <v>20</v>
      </c>
      <c r="E7070" s="20" t="s">
        <v>27</v>
      </c>
      <c r="F7070" s="20">
        <v>1000000028</v>
      </c>
      <c r="G7070" s="20" t="s">
        <v>25</v>
      </c>
      <c r="H7070" s="20" t="s">
        <v>80</v>
      </c>
      <c r="I7070" s="20">
        <v>50000113</v>
      </c>
      <c r="J7070" s="20" t="s">
        <v>79</v>
      </c>
      <c r="K7070" s="20" t="s">
        <v>110</v>
      </c>
      <c r="L7070" s="20" t="s">
        <v>110</v>
      </c>
      <c r="M7070" s="20" t="s">
        <v>110</v>
      </c>
    </row>
    <row r="7071" spans="2:13" x14ac:dyDescent="0.2">
      <c r="B7071" s="19">
        <v>43255</v>
      </c>
      <c r="C7071" s="18">
        <v>0.18465019199999996</v>
      </c>
      <c r="D7071" s="20" t="s">
        <v>20</v>
      </c>
      <c r="E7071" s="20" t="s">
        <v>27</v>
      </c>
      <c r="F7071" s="20">
        <v>1000000028</v>
      </c>
      <c r="G7071" s="20" t="s">
        <v>25</v>
      </c>
      <c r="H7071" s="20" t="s">
        <v>80</v>
      </c>
      <c r="I7071" s="20">
        <v>50000113</v>
      </c>
      <c r="J7071" s="20" t="s">
        <v>79</v>
      </c>
      <c r="K7071" s="20" t="s">
        <v>110</v>
      </c>
      <c r="L7071" s="20" t="s">
        <v>110</v>
      </c>
      <c r="M7071" s="20" t="s">
        <v>110</v>
      </c>
    </row>
    <row r="7072" spans="2:13" x14ac:dyDescent="0.2">
      <c r="B7072" s="19">
        <v>43256</v>
      </c>
      <c r="C7072" s="18">
        <v>0.18834319583999995</v>
      </c>
      <c r="D7072" s="20" t="s">
        <v>20</v>
      </c>
      <c r="E7072" s="20" t="s">
        <v>27</v>
      </c>
      <c r="F7072" s="20">
        <v>1000000028</v>
      </c>
      <c r="G7072" s="20" t="s">
        <v>25</v>
      </c>
      <c r="H7072" s="20" t="s">
        <v>80</v>
      </c>
      <c r="I7072" s="20">
        <v>50000113</v>
      </c>
      <c r="J7072" s="20" t="s">
        <v>79</v>
      </c>
      <c r="K7072" s="20" t="s">
        <v>110</v>
      </c>
      <c r="L7072" s="20" t="s">
        <v>110</v>
      </c>
      <c r="M7072" s="20" t="s">
        <v>110</v>
      </c>
    </row>
    <row r="7073" spans="2:13" x14ac:dyDescent="0.2">
      <c r="B7073" s="19">
        <v>43257</v>
      </c>
      <c r="C7073" s="18">
        <v>0.19211005975679996</v>
      </c>
      <c r="D7073" s="20" t="s">
        <v>20</v>
      </c>
      <c r="E7073" s="20" t="s">
        <v>27</v>
      </c>
      <c r="F7073" s="20">
        <v>1000000028</v>
      </c>
      <c r="G7073" s="20" t="s">
        <v>25</v>
      </c>
      <c r="H7073" s="20" t="s">
        <v>80</v>
      </c>
      <c r="I7073" s="20">
        <v>50000113</v>
      </c>
      <c r="J7073" s="20" t="s">
        <v>79</v>
      </c>
      <c r="K7073" s="20" t="s">
        <v>110</v>
      </c>
      <c r="L7073" s="20" t="s">
        <v>110</v>
      </c>
      <c r="M7073" s="20" t="s">
        <v>110</v>
      </c>
    </row>
    <row r="7074" spans="2:13" x14ac:dyDescent="0.2">
      <c r="B7074" s="19">
        <v>43258</v>
      </c>
      <c r="C7074" s="18">
        <v>0.19595226095193596</v>
      </c>
      <c r="D7074" s="20" t="s">
        <v>20</v>
      </c>
      <c r="E7074" s="20" t="s">
        <v>27</v>
      </c>
      <c r="F7074" s="20">
        <v>1000000028</v>
      </c>
      <c r="G7074" s="20" t="s">
        <v>25</v>
      </c>
      <c r="H7074" s="20" t="s">
        <v>80</v>
      </c>
      <c r="I7074" s="20">
        <v>50000113</v>
      </c>
      <c r="J7074" s="20" t="s">
        <v>79</v>
      </c>
      <c r="K7074" s="20" t="s">
        <v>110</v>
      </c>
      <c r="L7074" s="20" t="s">
        <v>110</v>
      </c>
      <c r="M7074" s="20" t="s">
        <v>110</v>
      </c>
    </row>
    <row r="7075" spans="2:13" x14ac:dyDescent="0.2">
      <c r="B7075" s="19">
        <v>43259</v>
      </c>
      <c r="C7075" s="18">
        <v>0.19987130617097468</v>
      </c>
      <c r="D7075" s="20" t="s">
        <v>20</v>
      </c>
      <c r="E7075" s="20" t="s">
        <v>27</v>
      </c>
      <c r="F7075" s="20">
        <v>1000000028</v>
      </c>
      <c r="G7075" s="20" t="s">
        <v>25</v>
      </c>
      <c r="H7075" s="20" t="s">
        <v>80</v>
      </c>
      <c r="I7075" s="20">
        <v>50000113</v>
      </c>
      <c r="J7075" s="20" t="s">
        <v>79</v>
      </c>
      <c r="K7075" s="20" t="s">
        <v>110</v>
      </c>
      <c r="L7075" s="20" t="s">
        <v>110</v>
      </c>
      <c r="M7075" s="20" t="s">
        <v>110</v>
      </c>
    </row>
    <row r="7076" spans="2:13" x14ac:dyDescent="0.2">
      <c r="B7076" s="19">
        <v>43260</v>
      </c>
      <c r="C7076" s="18">
        <v>0.20386873229439417</v>
      </c>
      <c r="D7076" s="20" t="s">
        <v>20</v>
      </c>
      <c r="E7076" s="20" t="s">
        <v>27</v>
      </c>
      <c r="F7076" s="20">
        <v>1000000028</v>
      </c>
      <c r="G7076" s="20" t="s">
        <v>25</v>
      </c>
      <c r="H7076" s="20" t="s">
        <v>80</v>
      </c>
      <c r="I7076" s="20">
        <v>50000113</v>
      </c>
      <c r="J7076" s="20" t="s">
        <v>79</v>
      </c>
      <c r="K7076" s="20" t="s">
        <v>110</v>
      </c>
      <c r="L7076" s="20" t="s">
        <v>110</v>
      </c>
      <c r="M7076" s="20" t="s">
        <v>110</v>
      </c>
    </row>
    <row r="7077" spans="2:13" x14ac:dyDescent="0.2">
      <c r="B7077" s="19">
        <v>43261</v>
      </c>
      <c r="C7077" s="18">
        <v>0.20794610694028204</v>
      </c>
      <c r="D7077" s="20" t="s">
        <v>20</v>
      </c>
      <c r="E7077" s="20" t="s">
        <v>27</v>
      </c>
      <c r="F7077" s="20">
        <v>1000000028</v>
      </c>
      <c r="G7077" s="20" t="s">
        <v>25</v>
      </c>
      <c r="H7077" s="20" t="s">
        <v>80</v>
      </c>
      <c r="I7077" s="20">
        <v>50000113</v>
      </c>
      <c r="J7077" s="20" t="s">
        <v>79</v>
      </c>
      <c r="K7077" s="20" t="s">
        <v>110</v>
      </c>
      <c r="L7077" s="20" t="s">
        <v>110</v>
      </c>
      <c r="M7077" s="20" t="s">
        <v>110</v>
      </c>
    </row>
    <row r="7078" spans="2:13" x14ac:dyDescent="0.2">
      <c r="B7078" s="19">
        <v>43262</v>
      </c>
      <c r="C7078" s="18">
        <v>0.21210502907908768</v>
      </c>
      <c r="D7078" s="20" t="s">
        <v>20</v>
      </c>
      <c r="E7078" s="20" t="s">
        <v>27</v>
      </c>
      <c r="F7078" s="20">
        <v>1000000028</v>
      </c>
      <c r="G7078" s="20" t="s">
        <v>25</v>
      </c>
      <c r="H7078" s="20" t="s">
        <v>80</v>
      </c>
      <c r="I7078" s="20">
        <v>50000113</v>
      </c>
      <c r="J7078" s="20" t="s">
        <v>79</v>
      </c>
      <c r="K7078" s="20" t="s">
        <v>110</v>
      </c>
      <c r="L7078" s="20" t="s">
        <v>110</v>
      </c>
      <c r="M7078" s="20" t="s">
        <v>110</v>
      </c>
    </row>
    <row r="7079" spans="2:13" x14ac:dyDescent="0.2">
      <c r="B7079" s="19">
        <v>43263</v>
      </c>
      <c r="C7079" s="18">
        <v>0.21634712966066943</v>
      </c>
      <c r="D7079" s="20" t="s">
        <v>20</v>
      </c>
      <c r="E7079" s="20" t="s">
        <v>27</v>
      </c>
      <c r="F7079" s="20">
        <v>1000000028</v>
      </c>
      <c r="G7079" s="20" t="s">
        <v>25</v>
      </c>
      <c r="H7079" s="20" t="s">
        <v>80</v>
      </c>
      <c r="I7079" s="20">
        <v>50000113</v>
      </c>
      <c r="J7079" s="20" t="s">
        <v>79</v>
      </c>
      <c r="K7079" s="20" t="s">
        <v>110</v>
      </c>
      <c r="L7079" s="20" t="s">
        <v>110</v>
      </c>
      <c r="M7079" s="20" t="s">
        <v>110</v>
      </c>
    </row>
    <row r="7080" spans="2:13" x14ac:dyDescent="0.2">
      <c r="B7080" s="19">
        <v>43264</v>
      </c>
      <c r="C7080" s="18">
        <v>0.2206740722538828</v>
      </c>
      <c r="D7080" s="20" t="s">
        <v>20</v>
      </c>
      <c r="E7080" s="20" t="s">
        <v>27</v>
      </c>
      <c r="F7080" s="20">
        <v>1000000028</v>
      </c>
      <c r="G7080" s="20" t="s">
        <v>25</v>
      </c>
      <c r="H7080" s="20" t="s">
        <v>80</v>
      </c>
      <c r="I7080" s="20">
        <v>50000113</v>
      </c>
      <c r="J7080" s="20" t="s">
        <v>79</v>
      </c>
      <c r="K7080" s="20" t="s">
        <v>110</v>
      </c>
      <c r="L7080" s="20" t="s">
        <v>110</v>
      </c>
      <c r="M7080" s="20" t="s">
        <v>110</v>
      </c>
    </row>
    <row r="7081" spans="2:13" x14ac:dyDescent="0.2">
      <c r="B7081" s="19">
        <v>43265</v>
      </c>
      <c r="C7081" s="18">
        <v>0.22508755369896047</v>
      </c>
      <c r="D7081" s="20" t="s">
        <v>20</v>
      </c>
      <c r="E7081" s="20" t="s">
        <v>27</v>
      </c>
      <c r="F7081" s="20">
        <v>1000000028</v>
      </c>
      <c r="G7081" s="20" t="s">
        <v>25</v>
      </c>
      <c r="H7081" s="20" t="s">
        <v>80</v>
      </c>
      <c r="I7081" s="20">
        <v>50000113</v>
      </c>
      <c r="J7081" s="20" t="s">
        <v>79</v>
      </c>
      <c r="K7081" s="20" t="s">
        <v>110</v>
      </c>
      <c r="L7081" s="20" t="s">
        <v>110</v>
      </c>
      <c r="M7081" s="20" t="s">
        <v>110</v>
      </c>
    </row>
    <row r="7082" spans="2:13" x14ac:dyDescent="0.2">
      <c r="B7082" s="19">
        <v>43266</v>
      </c>
      <c r="C7082" s="18">
        <v>0.22958930477293968</v>
      </c>
      <c r="D7082" s="20" t="s">
        <v>20</v>
      </c>
      <c r="E7082" s="20" t="s">
        <v>27</v>
      </c>
      <c r="F7082" s="20">
        <v>1000000028</v>
      </c>
      <c r="G7082" s="20" t="s">
        <v>25</v>
      </c>
      <c r="H7082" s="20" t="s">
        <v>80</v>
      </c>
      <c r="I7082" s="20">
        <v>50000113</v>
      </c>
      <c r="J7082" s="20" t="s">
        <v>79</v>
      </c>
      <c r="K7082" s="20" t="s">
        <v>110</v>
      </c>
      <c r="L7082" s="20" t="s">
        <v>110</v>
      </c>
      <c r="M7082" s="20" t="s">
        <v>110</v>
      </c>
    </row>
    <row r="7083" spans="2:13" x14ac:dyDescent="0.2">
      <c r="B7083" s="19">
        <v>43267</v>
      </c>
      <c r="C7083" s="18">
        <v>0.23418109086839847</v>
      </c>
      <c r="D7083" s="20" t="s">
        <v>20</v>
      </c>
      <c r="E7083" s="20" t="s">
        <v>27</v>
      </c>
      <c r="F7083" s="20">
        <v>1000000028</v>
      </c>
      <c r="G7083" s="20" t="s">
        <v>25</v>
      </c>
      <c r="H7083" s="20" t="s">
        <v>80</v>
      </c>
      <c r="I7083" s="20">
        <v>50000113</v>
      </c>
      <c r="J7083" s="20" t="s">
        <v>79</v>
      </c>
      <c r="K7083" s="20" t="s">
        <v>110</v>
      </c>
      <c r="L7083" s="20" t="s">
        <v>110</v>
      </c>
      <c r="M7083" s="20" t="s">
        <v>110</v>
      </c>
    </row>
    <row r="7084" spans="2:13" x14ac:dyDescent="0.2">
      <c r="B7084" s="19">
        <v>43268</v>
      </c>
      <c r="C7084" s="18">
        <v>0.23886471268576645</v>
      </c>
      <c r="D7084" s="20" t="s">
        <v>20</v>
      </c>
      <c r="E7084" s="20" t="s">
        <v>27</v>
      </c>
      <c r="F7084" s="20">
        <v>1000000028</v>
      </c>
      <c r="G7084" s="20" t="s">
        <v>25</v>
      </c>
      <c r="H7084" s="20" t="s">
        <v>80</v>
      </c>
      <c r="I7084" s="20">
        <v>50000113</v>
      </c>
      <c r="J7084" s="20" t="s">
        <v>79</v>
      </c>
      <c r="K7084" s="20" t="s">
        <v>110</v>
      </c>
      <c r="L7084" s="20" t="s">
        <v>110</v>
      </c>
      <c r="M7084" s="20" t="s">
        <v>110</v>
      </c>
    </row>
    <row r="7085" spans="2:13" x14ac:dyDescent="0.2">
      <c r="B7085" s="19">
        <v>43269</v>
      </c>
      <c r="C7085" s="18">
        <v>0.24364200693948176</v>
      </c>
      <c r="D7085" s="20" t="s">
        <v>20</v>
      </c>
      <c r="E7085" s="20" t="s">
        <v>27</v>
      </c>
      <c r="F7085" s="20">
        <v>1000000028</v>
      </c>
      <c r="G7085" s="20" t="s">
        <v>25</v>
      </c>
      <c r="H7085" s="20" t="s">
        <v>80</v>
      </c>
      <c r="I7085" s="20">
        <v>50000113</v>
      </c>
      <c r="J7085" s="20" t="s">
        <v>79</v>
      </c>
      <c r="K7085" s="20" t="s">
        <v>110</v>
      </c>
      <c r="L7085" s="20" t="s">
        <v>110</v>
      </c>
      <c r="M7085" s="20" t="s">
        <v>110</v>
      </c>
    </row>
    <row r="7086" spans="2:13" x14ac:dyDescent="0.2">
      <c r="B7086" s="19">
        <v>43270</v>
      </c>
      <c r="C7086" s="18">
        <v>0.2485148470782714</v>
      </c>
      <c r="D7086" s="20" t="s">
        <v>20</v>
      </c>
      <c r="E7086" s="20" t="s">
        <v>27</v>
      </c>
      <c r="F7086" s="20">
        <v>1000000028</v>
      </c>
      <c r="G7086" s="20" t="s">
        <v>25</v>
      </c>
      <c r="H7086" s="20" t="s">
        <v>80</v>
      </c>
      <c r="I7086" s="20">
        <v>50000113</v>
      </c>
      <c r="J7086" s="20" t="s">
        <v>79</v>
      </c>
      <c r="K7086" s="20" t="s">
        <v>110</v>
      </c>
      <c r="L7086" s="20" t="s">
        <v>110</v>
      </c>
      <c r="M7086" s="20" t="s">
        <v>110</v>
      </c>
    </row>
    <row r="7087" spans="2:13" x14ac:dyDescent="0.2">
      <c r="B7087" s="19">
        <v>43271</v>
      </c>
      <c r="C7087" s="18">
        <v>0.25348514401983679</v>
      </c>
      <c r="D7087" s="20" t="s">
        <v>20</v>
      </c>
      <c r="E7087" s="20" t="s">
        <v>27</v>
      </c>
      <c r="F7087" s="20">
        <v>1000000028</v>
      </c>
      <c r="G7087" s="20" t="s">
        <v>25</v>
      </c>
      <c r="H7087" s="20" t="s">
        <v>80</v>
      </c>
      <c r="I7087" s="20">
        <v>50000113</v>
      </c>
      <c r="J7087" s="20" t="s">
        <v>79</v>
      </c>
      <c r="K7087" s="20" t="s">
        <v>110</v>
      </c>
      <c r="L7087" s="20" t="s">
        <v>110</v>
      </c>
      <c r="M7087" s="20" t="s">
        <v>110</v>
      </c>
    </row>
    <row r="7088" spans="2:13" x14ac:dyDescent="0.2">
      <c r="B7088" s="19">
        <v>43272</v>
      </c>
      <c r="C7088" s="18">
        <v>0.25855484690023356</v>
      </c>
      <c r="D7088" s="20" t="s">
        <v>20</v>
      </c>
      <c r="E7088" s="20" t="s">
        <v>27</v>
      </c>
      <c r="F7088" s="20">
        <v>1000000028</v>
      </c>
      <c r="G7088" s="20" t="s">
        <v>25</v>
      </c>
      <c r="H7088" s="20" t="s">
        <v>80</v>
      </c>
      <c r="I7088" s="20">
        <v>50000113</v>
      </c>
      <c r="J7088" s="20" t="s">
        <v>79</v>
      </c>
      <c r="K7088" s="20" t="s">
        <v>110</v>
      </c>
      <c r="L7088" s="20" t="s">
        <v>110</v>
      </c>
      <c r="M7088" s="20" t="s">
        <v>110</v>
      </c>
    </row>
    <row r="7089" spans="2:13" x14ac:dyDescent="0.2">
      <c r="B7089" s="19">
        <v>43273</v>
      </c>
      <c r="C7089" s="18">
        <v>0.26372594383823822</v>
      </c>
      <c r="D7089" s="20" t="s">
        <v>20</v>
      </c>
      <c r="E7089" s="20" t="s">
        <v>27</v>
      </c>
      <c r="F7089" s="20">
        <v>1000000028</v>
      </c>
      <c r="G7089" s="20" t="s">
        <v>25</v>
      </c>
      <c r="H7089" s="20" t="s">
        <v>80</v>
      </c>
      <c r="I7089" s="20">
        <v>50000113</v>
      </c>
      <c r="J7089" s="20" t="s">
        <v>79</v>
      </c>
      <c r="K7089" s="20" t="s">
        <v>110</v>
      </c>
      <c r="L7089" s="20" t="s">
        <v>110</v>
      </c>
      <c r="M7089" s="20" t="s">
        <v>110</v>
      </c>
    </row>
    <row r="7090" spans="2:13" x14ac:dyDescent="0.2">
      <c r="B7090" s="19">
        <v>43274</v>
      </c>
      <c r="C7090" s="18">
        <v>0.20100046271500308</v>
      </c>
      <c r="D7090" s="20" t="s">
        <v>20</v>
      </c>
      <c r="E7090" s="20" t="s">
        <v>27</v>
      </c>
      <c r="F7090" s="20">
        <v>1000000028</v>
      </c>
      <c r="G7090" s="20" t="s">
        <v>25</v>
      </c>
      <c r="H7090" s="20" t="s">
        <v>80</v>
      </c>
      <c r="I7090" s="20">
        <v>50000113</v>
      </c>
      <c r="J7090" s="20" t="s">
        <v>79</v>
      </c>
      <c r="K7090" s="20" t="s">
        <v>110</v>
      </c>
      <c r="L7090" s="20" t="s">
        <v>110</v>
      </c>
      <c r="M7090" s="20" t="s">
        <v>110</v>
      </c>
    </row>
    <row r="7091" spans="2:13" x14ac:dyDescent="0.2">
      <c r="B7091" s="19">
        <v>43275</v>
      </c>
      <c r="C7091" s="18">
        <v>0.20502047196930312</v>
      </c>
      <c r="D7091" s="20" t="s">
        <v>20</v>
      </c>
      <c r="E7091" s="20" t="s">
        <v>27</v>
      </c>
      <c r="F7091" s="20">
        <v>1000000028</v>
      </c>
      <c r="G7091" s="20" t="s">
        <v>25</v>
      </c>
      <c r="H7091" s="20" t="s">
        <v>80</v>
      </c>
      <c r="I7091" s="20">
        <v>50000113</v>
      </c>
      <c r="J7091" s="20" t="s">
        <v>79</v>
      </c>
      <c r="K7091" s="20" t="s">
        <v>110</v>
      </c>
      <c r="L7091" s="20" t="s">
        <v>110</v>
      </c>
      <c r="M7091" s="20" t="s">
        <v>110</v>
      </c>
    </row>
    <row r="7092" spans="2:13" x14ac:dyDescent="0.2">
      <c r="B7092" s="19">
        <v>43276</v>
      </c>
      <c r="C7092" s="18">
        <v>0.2091208814086892</v>
      </c>
      <c r="D7092" s="20" t="s">
        <v>20</v>
      </c>
      <c r="E7092" s="20" t="s">
        <v>27</v>
      </c>
      <c r="F7092" s="20">
        <v>1000000028</v>
      </c>
      <c r="G7092" s="20" t="s">
        <v>25</v>
      </c>
      <c r="H7092" s="20" t="s">
        <v>80</v>
      </c>
      <c r="I7092" s="20">
        <v>50000113</v>
      </c>
      <c r="J7092" s="20" t="s">
        <v>79</v>
      </c>
      <c r="K7092" s="20" t="s">
        <v>110</v>
      </c>
      <c r="L7092" s="20" t="s">
        <v>110</v>
      </c>
      <c r="M7092" s="20" t="s">
        <v>110</v>
      </c>
    </row>
    <row r="7093" spans="2:13" x14ac:dyDescent="0.2">
      <c r="B7093" s="19">
        <v>43277</v>
      </c>
      <c r="C7093" s="18">
        <v>0.21330329903686299</v>
      </c>
      <c r="D7093" s="20" t="s">
        <v>20</v>
      </c>
      <c r="E7093" s="20" t="s">
        <v>27</v>
      </c>
      <c r="F7093" s="20">
        <v>1000000028</v>
      </c>
      <c r="G7093" s="20" t="s">
        <v>25</v>
      </c>
      <c r="H7093" s="20" t="s">
        <v>80</v>
      </c>
      <c r="I7093" s="20">
        <v>50000113</v>
      </c>
      <c r="J7093" s="20" t="s">
        <v>79</v>
      </c>
      <c r="K7093" s="20" t="s">
        <v>110</v>
      </c>
      <c r="L7093" s="20" t="s">
        <v>110</v>
      </c>
      <c r="M7093" s="20" t="s">
        <v>110</v>
      </c>
    </row>
    <row r="7094" spans="2:13" x14ac:dyDescent="0.2">
      <c r="B7094" s="19">
        <v>43278</v>
      </c>
      <c r="C7094" s="18">
        <v>0.21756936501760024</v>
      </c>
      <c r="D7094" s="20" t="s">
        <v>20</v>
      </c>
      <c r="E7094" s="20" t="s">
        <v>27</v>
      </c>
      <c r="F7094" s="20">
        <v>1000000028</v>
      </c>
      <c r="G7094" s="20" t="s">
        <v>25</v>
      </c>
      <c r="H7094" s="20" t="s">
        <v>80</v>
      </c>
      <c r="I7094" s="20">
        <v>50000113</v>
      </c>
      <c r="J7094" s="20" t="s">
        <v>79</v>
      </c>
      <c r="K7094" s="20" t="s">
        <v>110</v>
      </c>
      <c r="L7094" s="20" t="s">
        <v>110</v>
      </c>
      <c r="M7094" s="20" t="s">
        <v>110</v>
      </c>
    </row>
    <row r="7095" spans="2:13" x14ac:dyDescent="0.2">
      <c r="B7095" s="19">
        <v>43279</v>
      </c>
      <c r="C7095" s="18">
        <v>0.22192075231795222</v>
      </c>
      <c r="D7095" s="20" t="s">
        <v>20</v>
      </c>
      <c r="E7095" s="20" t="s">
        <v>27</v>
      </c>
      <c r="F7095" s="20">
        <v>1000000028</v>
      </c>
      <c r="G7095" s="20" t="s">
        <v>25</v>
      </c>
      <c r="H7095" s="20" t="s">
        <v>80</v>
      </c>
      <c r="I7095" s="20">
        <v>50000113</v>
      </c>
      <c r="J7095" s="20" t="s">
        <v>79</v>
      </c>
      <c r="K7095" s="20" t="s">
        <v>110</v>
      </c>
      <c r="L7095" s="20" t="s">
        <v>110</v>
      </c>
      <c r="M7095" s="20" t="s">
        <v>110</v>
      </c>
    </row>
    <row r="7096" spans="2:13" x14ac:dyDescent="0.2">
      <c r="B7096" s="19">
        <v>43280</v>
      </c>
      <c r="C7096" s="18">
        <v>0.22635916736431128</v>
      </c>
      <c r="D7096" s="20" t="s">
        <v>20</v>
      </c>
      <c r="E7096" s="20" t="s">
        <v>27</v>
      </c>
      <c r="F7096" s="20">
        <v>1000000028</v>
      </c>
      <c r="G7096" s="20" t="s">
        <v>25</v>
      </c>
      <c r="H7096" s="20" t="s">
        <v>80</v>
      </c>
      <c r="I7096" s="20">
        <v>50000113</v>
      </c>
      <c r="J7096" s="20" t="s">
        <v>79</v>
      </c>
      <c r="K7096" s="20" t="s">
        <v>110</v>
      </c>
      <c r="L7096" s="20" t="s">
        <v>110</v>
      </c>
      <c r="M7096" s="20" t="s">
        <v>110</v>
      </c>
    </row>
    <row r="7097" spans="2:13" x14ac:dyDescent="0.2">
      <c r="B7097" s="19">
        <v>43281</v>
      </c>
      <c r="C7097" s="18">
        <v>0.23088635071159749</v>
      </c>
      <c r="D7097" s="20" t="s">
        <v>20</v>
      </c>
      <c r="E7097" s="20" t="s">
        <v>27</v>
      </c>
      <c r="F7097" s="20">
        <v>1000000028</v>
      </c>
      <c r="G7097" s="20" t="s">
        <v>25</v>
      </c>
      <c r="H7097" s="20" t="s">
        <v>80</v>
      </c>
      <c r="I7097" s="20">
        <v>50000113</v>
      </c>
      <c r="J7097" s="20" t="s">
        <v>79</v>
      </c>
      <c r="K7097" s="20" t="s">
        <v>110</v>
      </c>
      <c r="L7097" s="20" t="s">
        <v>110</v>
      </c>
      <c r="M7097" s="20" t="s">
        <v>110</v>
      </c>
    </row>
    <row r="7098" spans="2:13" x14ac:dyDescent="0.2">
      <c r="B7098" s="19">
        <v>43282</v>
      </c>
      <c r="C7098" s="18">
        <v>0.23550407772582946</v>
      </c>
      <c r="D7098" s="20" t="s">
        <v>20</v>
      </c>
      <c r="E7098" s="20" t="s">
        <v>27</v>
      </c>
      <c r="F7098" s="20">
        <v>1000000028</v>
      </c>
      <c r="G7098" s="20" t="s">
        <v>25</v>
      </c>
      <c r="H7098" s="20" t="s">
        <v>80</v>
      </c>
      <c r="I7098" s="20">
        <v>50000113</v>
      </c>
      <c r="J7098" s="20" t="s">
        <v>79</v>
      </c>
      <c r="K7098" s="20" t="s">
        <v>110</v>
      </c>
      <c r="L7098" s="20" t="s">
        <v>110</v>
      </c>
      <c r="M7098" s="20" t="s">
        <v>110</v>
      </c>
    </row>
    <row r="7099" spans="2:13" x14ac:dyDescent="0.2">
      <c r="B7099" s="19">
        <v>43283</v>
      </c>
      <c r="C7099" s="18">
        <v>0.24021415928034606</v>
      </c>
      <c r="D7099" s="20" t="s">
        <v>20</v>
      </c>
      <c r="E7099" s="20" t="s">
        <v>27</v>
      </c>
      <c r="F7099" s="20">
        <v>1000000028</v>
      </c>
      <c r="G7099" s="20" t="s">
        <v>25</v>
      </c>
      <c r="H7099" s="20" t="s">
        <v>80</v>
      </c>
      <c r="I7099" s="20">
        <v>50000113</v>
      </c>
      <c r="J7099" s="20" t="s">
        <v>79</v>
      </c>
      <c r="K7099" s="20" t="s">
        <v>110</v>
      </c>
      <c r="L7099" s="20" t="s">
        <v>110</v>
      </c>
      <c r="M7099" s="20" t="s">
        <v>110</v>
      </c>
    </row>
    <row r="7100" spans="2:13" x14ac:dyDescent="0.2">
      <c r="B7100" s="19">
        <v>43284</v>
      </c>
      <c r="C7100" s="18">
        <v>0.24501844246595297</v>
      </c>
      <c r="D7100" s="20" t="s">
        <v>20</v>
      </c>
      <c r="E7100" s="20" t="s">
        <v>27</v>
      </c>
      <c r="F7100" s="20">
        <v>1000000028</v>
      </c>
      <c r="G7100" s="20" t="s">
        <v>25</v>
      </c>
      <c r="H7100" s="20" t="s">
        <v>80</v>
      </c>
      <c r="I7100" s="20">
        <v>50000113</v>
      </c>
      <c r="J7100" s="20" t="s">
        <v>79</v>
      </c>
      <c r="K7100" s="20" t="s">
        <v>110</v>
      </c>
      <c r="L7100" s="20" t="s">
        <v>110</v>
      </c>
      <c r="M7100" s="20" t="s">
        <v>110</v>
      </c>
    </row>
    <row r="7101" spans="2:13" x14ac:dyDescent="0.2">
      <c r="B7101" s="19">
        <v>43285</v>
      </c>
      <c r="C7101" s="18">
        <v>0.24991881131527205</v>
      </c>
      <c r="D7101" s="20" t="s">
        <v>20</v>
      </c>
      <c r="E7101" s="20" t="s">
        <v>27</v>
      </c>
      <c r="F7101" s="20">
        <v>1000000028</v>
      </c>
      <c r="G7101" s="20" t="s">
        <v>25</v>
      </c>
      <c r="H7101" s="20" t="s">
        <v>80</v>
      </c>
      <c r="I7101" s="20">
        <v>50000113</v>
      </c>
      <c r="J7101" s="20" t="s">
        <v>79</v>
      </c>
      <c r="K7101" s="20" t="s">
        <v>110</v>
      </c>
      <c r="L7101" s="20" t="s">
        <v>110</v>
      </c>
      <c r="M7101" s="20" t="s">
        <v>110</v>
      </c>
    </row>
    <row r="7102" spans="2:13" x14ac:dyDescent="0.2">
      <c r="B7102" s="19">
        <v>43286</v>
      </c>
      <c r="C7102" s="18">
        <v>0.25491718754157749</v>
      </c>
      <c r="D7102" s="20" t="s">
        <v>20</v>
      </c>
      <c r="E7102" s="20" t="s">
        <v>27</v>
      </c>
      <c r="F7102" s="20">
        <v>1000000028</v>
      </c>
      <c r="G7102" s="20" t="s">
        <v>25</v>
      </c>
      <c r="H7102" s="20" t="s">
        <v>80</v>
      </c>
      <c r="I7102" s="20">
        <v>50000113</v>
      </c>
      <c r="J7102" s="20" t="s">
        <v>79</v>
      </c>
      <c r="K7102" s="20" t="s">
        <v>110</v>
      </c>
      <c r="L7102" s="20" t="s">
        <v>110</v>
      </c>
      <c r="M7102" s="20" t="s">
        <v>110</v>
      </c>
    </row>
    <row r="7103" spans="2:13" x14ac:dyDescent="0.2">
      <c r="B7103" s="19">
        <v>43287</v>
      </c>
      <c r="C7103" s="18">
        <v>0.26001553129240906</v>
      </c>
      <c r="D7103" s="20" t="s">
        <v>20</v>
      </c>
      <c r="E7103" s="20" t="s">
        <v>27</v>
      </c>
      <c r="F7103" s="20">
        <v>1000000028</v>
      </c>
      <c r="G7103" s="20" t="s">
        <v>25</v>
      </c>
      <c r="H7103" s="20" t="s">
        <v>80</v>
      </c>
      <c r="I7103" s="20">
        <v>50000113</v>
      </c>
      <c r="J7103" s="20" t="s">
        <v>79</v>
      </c>
      <c r="K7103" s="20" t="s">
        <v>110</v>
      </c>
      <c r="L7103" s="20" t="s">
        <v>110</v>
      </c>
      <c r="M7103" s="20" t="s">
        <v>110</v>
      </c>
    </row>
    <row r="7104" spans="2:13" x14ac:dyDescent="0.2">
      <c r="B7104" s="19">
        <v>43288</v>
      </c>
      <c r="C7104" s="18">
        <v>0.2652158419182572</v>
      </c>
      <c r="D7104" s="20" t="s">
        <v>20</v>
      </c>
      <c r="E7104" s="20" t="s">
        <v>27</v>
      </c>
      <c r="F7104" s="20">
        <v>1000000028</v>
      </c>
      <c r="G7104" s="20" t="s">
        <v>25</v>
      </c>
      <c r="H7104" s="20" t="s">
        <v>80</v>
      </c>
      <c r="I7104" s="20">
        <v>50000113</v>
      </c>
      <c r="J7104" s="20" t="s">
        <v>79</v>
      </c>
      <c r="K7104" s="20" t="s">
        <v>110</v>
      </c>
      <c r="L7104" s="20" t="s">
        <v>110</v>
      </c>
      <c r="M7104" s="20" t="s">
        <v>110</v>
      </c>
    </row>
    <row r="7105" spans="2:13" x14ac:dyDescent="0.2">
      <c r="B7105" s="19">
        <v>43289</v>
      </c>
      <c r="C7105" s="18">
        <v>0.27052015875662233</v>
      </c>
      <c r="D7105" s="20" t="s">
        <v>20</v>
      </c>
      <c r="E7105" s="20" t="s">
        <v>27</v>
      </c>
      <c r="F7105" s="20">
        <v>1000000028</v>
      </c>
      <c r="G7105" s="20" t="s">
        <v>25</v>
      </c>
      <c r="H7105" s="20" t="s">
        <v>80</v>
      </c>
      <c r="I7105" s="20">
        <v>50000113</v>
      </c>
      <c r="J7105" s="20" t="s">
        <v>79</v>
      </c>
      <c r="K7105" s="20" t="s">
        <v>110</v>
      </c>
      <c r="L7105" s="20" t="s">
        <v>110</v>
      </c>
      <c r="M7105" s="20" t="s">
        <v>110</v>
      </c>
    </row>
    <row r="7106" spans="2:13" x14ac:dyDescent="0.2">
      <c r="B7106" s="19">
        <v>43290</v>
      </c>
      <c r="C7106" s="18">
        <v>0.2759305619317548</v>
      </c>
      <c r="D7106" s="20" t="s">
        <v>20</v>
      </c>
      <c r="E7106" s="20" t="s">
        <v>27</v>
      </c>
      <c r="F7106" s="20">
        <v>1000000028</v>
      </c>
      <c r="G7106" s="20" t="s">
        <v>25</v>
      </c>
      <c r="H7106" s="20" t="s">
        <v>80</v>
      </c>
      <c r="I7106" s="20">
        <v>50000113</v>
      </c>
      <c r="J7106" s="20" t="s">
        <v>79</v>
      </c>
      <c r="K7106" s="20" t="s">
        <v>110</v>
      </c>
      <c r="L7106" s="20" t="s">
        <v>110</v>
      </c>
      <c r="M7106" s="20" t="s">
        <v>110</v>
      </c>
    </row>
    <row r="7107" spans="2:13" x14ac:dyDescent="0.2">
      <c r="B7107" s="19">
        <v>43291</v>
      </c>
      <c r="C7107" s="18">
        <v>0.28144917317038987</v>
      </c>
      <c r="D7107" s="20" t="s">
        <v>20</v>
      </c>
      <c r="E7107" s="20" t="s">
        <v>27</v>
      </c>
      <c r="F7107" s="20">
        <v>1000000028</v>
      </c>
      <c r="G7107" s="20" t="s">
        <v>25</v>
      </c>
      <c r="H7107" s="20" t="s">
        <v>80</v>
      </c>
      <c r="I7107" s="20">
        <v>50000113</v>
      </c>
      <c r="J7107" s="20" t="s">
        <v>79</v>
      </c>
      <c r="K7107" s="20" t="s">
        <v>110</v>
      </c>
      <c r="L7107" s="20" t="s">
        <v>110</v>
      </c>
      <c r="M7107" s="20" t="s">
        <v>110</v>
      </c>
    </row>
    <row r="7108" spans="2:13" x14ac:dyDescent="0.2">
      <c r="B7108" s="19">
        <v>43292</v>
      </c>
      <c r="C7108" s="18">
        <v>0.28707815663379771</v>
      </c>
      <c r="D7108" s="20" t="s">
        <v>20</v>
      </c>
      <c r="E7108" s="20" t="s">
        <v>27</v>
      </c>
      <c r="F7108" s="20">
        <v>1000000028</v>
      </c>
      <c r="G7108" s="20" t="s">
        <v>25</v>
      </c>
      <c r="H7108" s="20" t="s">
        <v>80</v>
      </c>
      <c r="I7108" s="20">
        <v>50000113</v>
      </c>
      <c r="J7108" s="20" t="s">
        <v>79</v>
      </c>
      <c r="K7108" s="20" t="s">
        <v>110</v>
      </c>
      <c r="L7108" s="20" t="s">
        <v>110</v>
      </c>
      <c r="M7108" s="20" t="s">
        <v>110</v>
      </c>
    </row>
    <row r="7109" spans="2:13" x14ac:dyDescent="0.2">
      <c r="B7109" s="19">
        <v>43293</v>
      </c>
      <c r="C7109" s="18">
        <v>0.29281971976647364</v>
      </c>
      <c r="D7109" s="20" t="s">
        <v>20</v>
      </c>
      <c r="E7109" s="20" t="s">
        <v>27</v>
      </c>
      <c r="F7109" s="20">
        <v>1000000028</v>
      </c>
      <c r="G7109" s="20" t="s">
        <v>25</v>
      </c>
      <c r="H7109" s="20" t="s">
        <v>80</v>
      </c>
      <c r="I7109" s="20">
        <v>50000113</v>
      </c>
      <c r="J7109" s="20" t="s">
        <v>79</v>
      </c>
      <c r="K7109" s="20" t="s">
        <v>110</v>
      </c>
      <c r="L7109" s="20" t="s">
        <v>110</v>
      </c>
      <c r="M7109" s="20" t="s">
        <v>110</v>
      </c>
    </row>
    <row r="7110" spans="2:13" x14ac:dyDescent="0.2">
      <c r="B7110" s="19">
        <v>43294</v>
      </c>
      <c r="C7110" s="18">
        <v>0.29867611416180312</v>
      </c>
      <c r="D7110" s="20" t="s">
        <v>20</v>
      </c>
      <c r="E7110" s="20" t="s">
        <v>27</v>
      </c>
      <c r="F7110" s="20">
        <v>1000000028</v>
      </c>
      <c r="G7110" s="20" t="s">
        <v>25</v>
      </c>
      <c r="H7110" s="20" t="s">
        <v>80</v>
      </c>
      <c r="I7110" s="20">
        <v>50000113</v>
      </c>
      <c r="J7110" s="20" t="s">
        <v>79</v>
      </c>
      <c r="K7110" s="20" t="s">
        <v>110</v>
      </c>
      <c r="L7110" s="20" t="s">
        <v>110</v>
      </c>
      <c r="M7110" s="20" t="s">
        <v>110</v>
      </c>
    </row>
    <row r="7111" spans="2:13" x14ac:dyDescent="0.2">
      <c r="B7111" s="19">
        <v>43295</v>
      </c>
      <c r="C7111" s="18">
        <v>0.19864963644503916</v>
      </c>
      <c r="D7111" s="20" t="s">
        <v>20</v>
      </c>
      <c r="E7111" s="20" t="s">
        <v>27</v>
      </c>
      <c r="F7111" s="20">
        <v>1000000028</v>
      </c>
      <c r="G7111" s="20" t="s">
        <v>25</v>
      </c>
      <c r="H7111" s="20" t="s">
        <v>80</v>
      </c>
      <c r="I7111" s="20">
        <v>50000113</v>
      </c>
      <c r="J7111" s="20" t="s">
        <v>79</v>
      </c>
      <c r="K7111" s="20" t="s">
        <v>110</v>
      </c>
      <c r="L7111" s="20" t="s">
        <v>110</v>
      </c>
      <c r="M7111" s="20" t="s">
        <v>110</v>
      </c>
    </row>
    <row r="7112" spans="2:13" x14ac:dyDescent="0.2">
      <c r="B7112" s="19">
        <v>43296</v>
      </c>
      <c r="C7112" s="18">
        <v>0.20262262917393994</v>
      </c>
      <c r="D7112" s="20" t="s">
        <v>20</v>
      </c>
      <c r="E7112" s="20" t="s">
        <v>27</v>
      </c>
      <c r="F7112" s="20">
        <v>1000000028</v>
      </c>
      <c r="G7112" s="20" t="s">
        <v>25</v>
      </c>
      <c r="H7112" s="20" t="s">
        <v>80</v>
      </c>
      <c r="I7112" s="20">
        <v>50000113</v>
      </c>
      <c r="J7112" s="20" t="s">
        <v>79</v>
      </c>
      <c r="K7112" s="20" t="s">
        <v>110</v>
      </c>
      <c r="L7112" s="20" t="s">
        <v>110</v>
      </c>
      <c r="M7112" s="20" t="s">
        <v>110</v>
      </c>
    </row>
    <row r="7113" spans="2:13" x14ac:dyDescent="0.2">
      <c r="B7113" s="19">
        <v>43297</v>
      </c>
      <c r="C7113" s="18">
        <v>0.20667508175741872</v>
      </c>
      <c r="D7113" s="20" t="s">
        <v>20</v>
      </c>
      <c r="E7113" s="20" t="s">
        <v>27</v>
      </c>
      <c r="F7113" s="20">
        <v>1000000028</v>
      </c>
      <c r="G7113" s="20" t="s">
        <v>25</v>
      </c>
      <c r="H7113" s="20" t="s">
        <v>80</v>
      </c>
      <c r="I7113" s="20">
        <v>50000113</v>
      </c>
      <c r="J7113" s="20" t="s">
        <v>79</v>
      </c>
      <c r="K7113" s="20" t="s">
        <v>110</v>
      </c>
      <c r="L7113" s="20" t="s">
        <v>110</v>
      </c>
      <c r="M7113" s="20" t="s">
        <v>110</v>
      </c>
    </row>
    <row r="7114" spans="2:13" x14ac:dyDescent="0.2">
      <c r="B7114" s="19">
        <v>43298</v>
      </c>
      <c r="C7114" s="18">
        <v>0.21080858339256711</v>
      </c>
      <c r="D7114" s="20" t="s">
        <v>20</v>
      </c>
      <c r="E7114" s="20" t="s">
        <v>27</v>
      </c>
      <c r="F7114" s="20">
        <v>1000000028</v>
      </c>
      <c r="G7114" s="20" t="s">
        <v>25</v>
      </c>
      <c r="H7114" s="20" t="s">
        <v>80</v>
      </c>
      <c r="I7114" s="20">
        <v>50000113</v>
      </c>
      <c r="J7114" s="20" t="s">
        <v>79</v>
      </c>
      <c r="K7114" s="20" t="s">
        <v>110</v>
      </c>
      <c r="L7114" s="20" t="s">
        <v>110</v>
      </c>
      <c r="M7114" s="20" t="s">
        <v>110</v>
      </c>
    </row>
    <row r="7115" spans="2:13" x14ac:dyDescent="0.2">
      <c r="B7115" s="19">
        <v>43299</v>
      </c>
      <c r="C7115" s="18">
        <v>0.21502475506041843</v>
      </c>
      <c r="D7115" s="20" t="s">
        <v>20</v>
      </c>
      <c r="E7115" s="20" t="s">
        <v>27</v>
      </c>
      <c r="F7115" s="20">
        <v>1000000028</v>
      </c>
      <c r="G7115" s="20" t="s">
        <v>25</v>
      </c>
      <c r="H7115" s="20" t="s">
        <v>80</v>
      </c>
      <c r="I7115" s="20">
        <v>50000113</v>
      </c>
      <c r="J7115" s="20" t="s">
        <v>79</v>
      </c>
      <c r="K7115" s="20" t="s">
        <v>110</v>
      </c>
      <c r="L7115" s="20" t="s">
        <v>110</v>
      </c>
      <c r="M7115" s="20" t="s">
        <v>110</v>
      </c>
    </row>
    <row r="7116" spans="2:13" x14ac:dyDescent="0.2">
      <c r="B7116" s="19">
        <v>43300</v>
      </c>
      <c r="C7116" s="18">
        <v>0.21932525016162682</v>
      </c>
      <c r="D7116" s="20" t="s">
        <v>20</v>
      </c>
      <c r="E7116" s="20" t="s">
        <v>27</v>
      </c>
      <c r="F7116" s="20">
        <v>1000000028</v>
      </c>
      <c r="G7116" s="20" t="s">
        <v>25</v>
      </c>
      <c r="H7116" s="20" t="s">
        <v>80</v>
      </c>
      <c r="I7116" s="20">
        <v>50000113</v>
      </c>
      <c r="J7116" s="20" t="s">
        <v>79</v>
      </c>
      <c r="K7116" s="20" t="s">
        <v>110</v>
      </c>
      <c r="L7116" s="20" t="s">
        <v>110</v>
      </c>
      <c r="M7116" s="20" t="s">
        <v>110</v>
      </c>
    </row>
    <row r="7117" spans="2:13" x14ac:dyDescent="0.2">
      <c r="B7117" s="19">
        <v>43301</v>
      </c>
      <c r="C7117" s="18">
        <v>0.22371175516485933</v>
      </c>
      <c r="D7117" s="20" t="s">
        <v>20</v>
      </c>
      <c r="E7117" s="20" t="s">
        <v>27</v>
      </c>
      <c r="F7117" s="20">
        <v>1000000028</v>
      </c>
      <c r="G7117" s="20" t="s">
        <v>25</v>
      </c>
      <c r="H7117" s="20" t="s">
        <v>80</v>
      </c>
      <c r="I7117" s="20">
        <v>50000113</v>
      </c>
      <c r="J7117" s="20" t="s">
        <v>79</v>
      </c>
      <c r="K7117" s="20" t="s">
        <v>110</v>
      </c>
      <c r="L7117" s="20" t="s">
        <v>110</v>
      </c>
      <c r="M7117" s="20" t="s">
        <v>110</v>
      </c>
    </row>
    <row r="7118" spans="2:13" x14ac:dyDescent="0.2">
      <c r="B7118" s="19">
        <v>43252</v>
      </c>
      <c r="C7118" s="18">
        <v>7.7740000000000009</v>
      </c>
      <c r="D7118" s="20" t="s">
        <v>3</v>
      </c>
      <c r="E7118" s="20" t="s">
        <v>12</v>
      </c>
      <c r="F7118" s="20">
        <v>1000000059</v>
      </c>
      <c r="G7118" s="20" t="s">
        <v>53</v>
      </c>
      <c r="H7118" s="20" t="s">
        <v>80</v>
      </c>
      <c r="I7118" s="20">
        <v>50000113</v>
      </c>
      <c r="J7118" s="20" t="s">
        <v>79</v>
      </c>
      <c r="K7118" s="20" t="s">
        <v>110</v>
      </c>
      <c r="L7118" s="20" t="s">
        <v>110</v>
      </c>
      <c r="M7118" s="20" t="s">
        <v>110</v>
      </c>
    </row>
    <row r="7119" spans="2:13" x14ac:dyDescent="0.2">
      <c r="B7119" s="19">
        <v>43253</v>
      </c>
      <c r="C7119" s="18">
        <v>7.9294800000000008</v>
      </c>
      <c r="D7119" s="20" t="s">
        <v>3</v>
      </c>
      <c r="E7119" s="20" t="s">
        <v>12</v>
      </c>
      <c r="F7119" s="20">
        <v>1000000059</v>
      </c>
      <c r="G7119" s="20" t="s">
        <v>53</v>
      </c>
      <c r="H7119" s="20" t="s">
        <v>80</v>
      </c>
      <c r="I7119" s="20">
        <v>50000113</v>
      </c>
      <c r="J7119" s="20" t="s">
        <v>79</v>
      </c>
      <c r="K7119" s="20" t="s">
        <v>110</v>
      </c>
      <c r="L7119" s="20" t="s">
        <v>110</v>
      </c>
      <c r="M7119" s="20" t="s">
        <v>110</v>
      </c>
    </row>
    <row r="7120" spans="2:13" x14ac:dyDescent="0.2">
      <c r="B7120" s="19">
        <v>43254</v>
      </c>
      <c r="C7120" s="18">
        <v>8.0880696000000007</v>
      </c>
      <c r="D7120" s="20" t="s">
        <v>3</v>
      </c>
      <c r="E7120" s="20" t="s">
        <v>12</v>
      </c>
      <c r="F7120" s="20">
        <v>1000000059</v>
      </c>
      <c r="G7120" s="20" t="s">
        <v>53</v>
      </c>
      <c r="H7120" s="20" t="s">
        <v>80</v>
      </c>
      <c r="I7120" s="20">
        <v>50000113</v>
      </c>
      <c r="J7120" s="20" t="s">
        <v>79</v>
      </c>
      <c r="K7120" s="20" t="s">
        <v>110</v>
      </c>
      <c r="L7120" s="20" t="s">
        <v>110</v>
      </c>
      <c r="M7120" s="20" t="s">
        <v>110</v>
      </c>
    </row>
    <row r="7121" spans="2:13" x14ac:dyDescent="0.2">
      <c r="B7121" s="19">
        <v>43255</v>
      </c>
      <c r="C7121" s="18">
        <v>8.2498309920000015</v>
      </c>
      <c r="D7121" s="20" t="s">
        <v>3</v>
      </c>
      <c r="E7121" s="20" t="s">
        <v>12</v>
      </c>
      <c r="F7121" s="20">
        <v>1000000059</v>
      </c>
      <c r="G7121" s="20" t="s">
        <v>53</v>
      </c>
      <c r="H7121" s="20" t="s">
        <v>80</v>
      </c>
      <c r="I7121" s="20">
        <v>50000113</v>
      </c>
      <c r="J7121" s="20" t="s">
        <v>79</v>
      </c>
      <c r="K7121" s="20" t="s">
        <v>110</v>
      </c>
      <c r="L7121" s="20" t="s">
        <v>110</v>
      </c>
      <c r="M7121" s="20" t="s">
        <v>110</v>
      </c>
    </row>
    <row r="7122" spans="2:13" x14ac:dyDescent="0.2">
      <c r="B7122" s="19">
        <v>43256</v>
      </c>
      <c r="C7122" s="18">
        <v>8.4148276118400016</v>
      </c>
      <c r="D7122" s="20" t="s">
        <v>3</v>
      </c>
      <c r="E7122" s="20" t="s">
        <v>12</v>
      </c>
      <c r="F7122" s="20">
        <v>1000000059</v>
      </c>
      <c r="G7122" s="20" t="s">
        <v>53</v>
      </c>
      <c r="H7122" s="20" t="s">
        <v>80</v>
      </c>
      <c r="I7122" s="20">
        <v>50000113</v>
      </c>
      <c r="J7122" s="20" t="s">
        <v>79</v>
      </c>
      <c r="K7122" s="20" t="s">
        <v>110</v>
      </c>
      <c r="L7122" s="20" t="s">
        <v>110</v>
      </c>
      <c r="M7122" s="20" t="s">
        <v>110</v>
      </c>
    </row>
    <row r="7123" spans="2:13" x14ac:dyDescent="0.2">
      <c r="B7123" s="19">
        <v>43257</v>
      </c>
      <c r="C7123" s="18">
        <v>8.5831241640767999</v>
      </c>
      <c r="D7123" s="20" t="s">
        <v>3</v>
      </c>
      <c r="E7123" s="20" t="s">
        <v>12</v>
      </c>
      <c r="F7123" s="20">
        <v>1000000059</v>
      </c>
      <c r="G7123" s="20" t="s">
        <v>53</v>
      </c>
      <c r="H7123" s="20" t="s">
        <v>80</v>
      </c>
      <c r="I7123" s="20">
        <v>50000113</v>
      </c>
      <c r="J7123" s="20" t="s">
        <v>79</v>
      </c>
      <c r="K7123" s="20" t="s">
        <v>110</v>
      </c>
      <c r="L7123" s="20" t="s">
        <v>110</v>
      </c>
      <c r="M7123" s="20" t="s">
        <v>110</v>
      </c>
    </row>
    <row r="7124" spans="2:13" x14ac:dyDescent="0.2">
      <c r="B7124" s="19">
        <v>43258</v>
      </c>
      <c r="C7124" s="18">
        <v>8.7547866473583369</v>
      </c>
      <c r="D7124" s="20" t="s">
        <v>3</v>
      </c>
      <c r="E7124" s="20" t="s">
        <v>12</v>
      </c>
      <c r="F7124" s="20">
        <v>1000000059</v>
      </c>
      <c r="G7124" s="20" t="s">
        <v>53</v>
      </c>
      <c r="H7124" s="20" t="s">
        <v>80</v>
      </c>
      <c r="I7124" s="20">
        <v>50000113</v>
      </c>
      <c r="J7124" s="20" t="s">
        <v>79</v>
      </c>
      <c r="K7124" s="20" t="s">
        <v>110</v>
      </c>
      <c r="L7124" s="20" t="s">
        <v>110</v>
      </c>
      <c r="M7124" s="20" t="s">
        <v>110</v>
      </c>
    </row>
    <row r="7125" spans="2:13" x14ac:dyDescent="0.2">
      <c r="B7125" s="19">
        <v>43259</v>
      </c>
      <c r="C7125" s="18">
        <v>7.9378823803055036</v>
      </c>
      <c r="D7125" s="20" t="s">
        <v>3</v>
      </c>
      <c r="E7125" s="20" t="s">
        <v>12</v>
      </c>
      <c r="F7125" s="20">
        <v>1000000059</v>
      </c>
      <c r="G7125" s="20" t="s">
        <v>53</v>
      </c>
      <c r="H7125" s="20" t="s">
        <v>80</v>
      </c>
      <c r="I7125" s="20">
        <v>50000113</v>
      </c>
      <c r="J7125" s="20" t="s">
        <v>79</v>
      </c>
      <c r="K7125" s="20" t="s">
        <v>110</v>
      </c>
      <c r="L7125" s="20" t="s">
        <v>110</v>
      </c>
      <c r="M7125" s="20" t="s">
        <v>110</v>
      </c>
    </row>
    <row r="7126" spans="2:13" x14ac:dyDescent="0.2">
      <c r="B7126" s="19">
        <v>43260</v>
      </c>
      <c r="C7126" s="18">
        <v>8.0966400279116133</v>
      </c>
      <c r="D7126" s="20" t="s">
        <v>3</v>
      </c>
      <c r="E7126" s="20" t="s">
        <v>12</v>
      </c>
      <c r="F7126" s="20">
        <v>1000000059</v>
      </c>
      <c r="G7126" s="20" t="s">
        <v>53</v>
      </c>
      <c r="H7126" s="20" t="s">
        <v>80</v>
      </c>
      <c r="I7126" s="20">
        <v>50000113</v>
      </c>
      <c r="J7126" s="20" t="s">
        <v>79</v>
      </c>
      <c r="K7126" s="20" t="s">
        <v>110</v>
      </c>
      <c r="L7126" s="20" t="s">
        <v>110</v>
      </c>
      <c r="M7126" s="20" t="s">
        <v>110</v>
      </c>
    </row>
    <row r="7127" spans="2:13" x14ac:dyDescent="0.2">
      <c r="B7127" s="19">
        <v>43261</v>
      </c>
      <c r="C7127" s="18">
        <v>8.2585728284698465</v>
      </c>
      <c r="D7127" s="20" t="s">
        <v>3</v>
      </c>
      <c r="E7127" s="20" t="s">
        <v>12</v>
      </c>
      <c r="F7127" s="20">
        <v>1000000059</v>
      </c>
      <c r="G7127" s="20" t="s">
        <v>53</v>
      </c>
      <c r="H7127" s="20" t="s">
        <v>80</v>
      </c>
      <c r="I7127" s="20">
        <v>50000113</v>
      </c>
      <c r="J7127" s="20" t="s">
        <v>79</v>
      </c>
      <c r="K7127" s="20" t="s">
        <v>110</v>
      </c>
      <c r="L7127" s="20" t="s">
        <v>110</v>
      </c>
      <c r="M7127" s="20" t="s">
        <v>110</v>
      </c>
    </row>
    <row r="7128" spans="2:13" x14ac:dyDescent="0.2">
      <c r="B7128" s="19">
        <v>43262</v>
      </c>
      <c r="C7128" s="18">
        <v>8.423744285039243</v>
      </c>
      <c r="D7128" s="20" t="s">
        <v>3</v>
      </c>
      <c r="E7128" s="20" t="s">
        <v>12</v>
      </c>
      <c r="F7128" s="20">
        <v>1000000059</v>
      </c>
      <c r="G7128" s="20" t="s">
        <v>53</v>
      </c>
      <c r="H7128" s="20" t="s">
        <v>80</v>
      </c>
      <c r="I7128" s="20">
        <v>50000113</v>
      </c>
      <c r="J7128" s="20" t="s">
        <v>79</v>
      </c>
      <c r="K7128" s="20" t="s">
        <v>110</v>
      </c>
      <c r="L7128" s="20" t="s">
        <v>110</v>
      </c>
      <c r="M7128" s="20" t="s">
        <v>110</v>
      </c>
    </row>
    <row r="7129" spans="2:13" x14ac:dyDescent="0.2">
      <c r="B7129" s="19">
        <v>43263</v>
      </c>
      <c r="C7129" s="18">
        <v>8.2402191707400263</v>
      </c>
      <c r="D7129" s="20" t="s">
        <v>3</v>
      </c>
      <c r="E7129" s="20" t="s">
        <v>12</v>
      </c>
      <c r="F7129" s="20">
        <v>1000000059</v>
      </c>
      <c r="G7129" s="20" t="s">
        <v>53</v>
      </c>
      <c r="H7129" s="20" t="s">
        <v>80</v>
      </c>
      <c r="I7129" s="20">
        <v>50000113</v>
      </c>
      <c r="J7129" s="20" t="s">
        <v>79</v>
      </c>
      <c r="K7129" s="20" t="s">
        <v>110</v>
      </c>
      <c r="L7129" s="20" t="s">
        <v>110</v>
      </c>
      <c r="M7129" s="20" t="s">
        <v>110</v>
      </c>
    </row>
    <row r="7130" spans="2:13" x14ac:dyDescent="0.2">
      <c r="B7130" s="19">
        <v>43264</v>
      </c>
      <c r="C7130" s="18">
        <v>8.4050235541548268</v>
      </c>
      <c r="D7130" s="20" t="s">
        <v>3</v>
      </c>
      <c r="E7130" s="20" t="s">
        <v>12</v>
      </c>
      <c r="F7130" s="20">
        <v>1000000059</v>
      </c>
      <c r="G7130" s="20" t="s">
        <v>53</v>
      </c>
      <c r="H7130" s="20" t="s">
        <v>80</v>
      </c>
      <c r="I7130" s="20">
        <v>50000113</v>
      </c>
      <c r="J7130" s="20" t="s">
        <v>79</v>
      </c>
      <c r="K7130" s="20" t="s">
        <v>110</v>
      </c>
      <c r="L7130" s="20" t="s">
        <v>110</v>
      </c>
      <c r="M7130" s="20" t="s">
        <v>110</v>
      </c>
    </row>
    <row r="7131" spans="2:13" x14ac:dyDescent="0.2">
      <c r="B7131" s="19">
        <v>43265</v>
      </c>
      <c r="C7131" s="18">
        <v>8.5731240252379237</v>
      </c>
      <c r="D7131" s="20" t="s">
        <v>3</v>
      </c>
      <c r="E7131" s="20" t="s">
        <v>12</v>
      </c>
      <c r="F7131" s="20">
        <v>1000000059</v>
      </c>
      <c r="G7131" s="20" t="s">
        <v>53</v>
      </c>
      <c r="H7131" s="20" t="s">
        <v>80</v>
      </c>
      <c r="I7131" s="20">
        <v>50000113</v>
      </c>
      <c r="J7131" s="20" t="s">
        <v>79</v>
      </c>
      <c r="K7131" s="20" t="s">
        <v>110</v>
      </c>
      <c r="L7131" s="20" t="s">
        <v>110</v>
      </c>
      <c r="M7131" s="20" t="s">
        <v>110</v>
      </c>
    </row>
    <row r="7132" spans="2:13" x14ac:dyDescent="0.2">
      <c r="B7132" s="19">
        <v>43266</v>
      </c>
      <c r="C7132" s="18">
        <v>8.7445865057426815</v>
      </c>
      <c r="D7132" s="20" t="s">
        <v>3</v>
      </c>
      <c r="E7132" s="20" t="s">
        <v>12</v>
      </c>
      <c r="F7132" s="20">
        <v>1000000059</v>
      </c>
      <c r="G7132" s="20" t="s">
        <v>53</v>
      </c>
      <c r="H7132" s="20" t="s">
        <v>80</v>
      </c>
      <c r="I7132" s="20">
        <v>50000113</v>
      </c>
      <c r="J7132" s="20" t="s">
        <v>79</v>
      </c>
      <c r="K7132" s="20" t="s">
        <v>110</v>
      </c>
      <c r="L7132" s="20" t="s">
        <v>110</v>
      </c>
      <c r="M7132" s="20" t="s">
        <v>110</v>
      </c>
    </row>
    <row r="7133" spans="2:13" x14ac:dyDescent="0.2">
      <c r="B7133" s="19">
        <v>43267</v>
      </c>
      <c r="C7133" s="18">
        <v>8.919478235857536</v>
      </c>
      <c r="D7133" s="20" t="s">
        <v>3</v>
      </c>
      <c r="E7133" s="20" t="s">
        <v>12</v>
      </c>
      <c r="F7133" s="20">
        <v>1000000059</v>
      </c>
      <c r="G7133" s="20" t="s">
        <v>53</v>
      </c>
      <c r="H7133" s="20" t="s">
        <v>80</v>
      </c>
      <c r="I7133" s="20">
        <v>50000113</v>
      </c>
      <c r="J7133" s="20" t="s">
        <v>79</v>
      </c>
      <c r="K7133" s="20" t="s">
        <v>110</v>
      </c>
      <c r="L7133" s="20" t="s">
        <v>110</v>
      </c>
      <c r="M7133" s="20" t="s">
        <v>110</v>
      </c>
    </row>
    <row r="7134" spans="2:13" x14ac:dyDescent="0.2">
      <c r="B7134" s="19">
        <v>43268</v>
      </c>
      <c r="C7134" s="18">
        <v>9.0978678005746865</v>
      </c>
      <c r="D7134" s="20" t="s">
        <v>3</v>
      </c>
      <c r="E7134" s="20" t="s">
        <v>12</v>
      </c>
      <c r="F7134" s="20">
        <v>1000000059</v>
      </c>
      <c r="G7134" s="20" t="s">
        <v>53</v>
      </c>
      <c r="H7134" s="20" t="s">
        <v>80</v>
      </c>
      <c r="I7134" s="20">
        <v>50000113</v>
      </c>
      <c r="J7134" s="20" t="s">
        <v>79</v>
      </c>
      <c r="K7134" s="20" t="s">
        <v>110</v>
      </c>
      <c r="L7134" s="20" t="s">
        <v>110</v>
      </c>
      <c r="M7134" s="20" t="s">
        <v>110</v>
      </c>
    </row>
    <row r="7135" spans="2:13" x14ac:dyDescent="0.2">
      <c r="B7135" s="19">
        <v>43269</v>
      </c>
      <c r="C7135" s="18">
        <v>9.2798251565861793</v>
      </c>
      <c r="D7135" s="20" t="s">
        <v>3</v>
      </c>
      <c r="E7135" s="20" t="s">
        <v>12</v>
      </c>
      <c r="F7135" s="20">
        <v>1000000059</v>
      </c>
      <c r="G7135" s="20" t="s">
        <v>53</v>
      </c>
      <c r="H7135" s="20" t="s">
        <v>80</v>
      </c>
      <c r="I7135" s="20">
        <v>50000113</v>
      </c>
      <c r="J7135" s="20" t="s">
        <v>79</v>
      </c>
      <c r="K7135" s="20" t="s">
        <v>110</v>
      </c>
      <c r="L7135" s="20" t="s">
        <v>110</v>
      </c>
      <c r="M7135" s="20" t="s">
        <v>110</v>
      </c>
    </row>
    <row r="7136" spans="2:13" x14ac:dyDescent="0.2">
      <c r="B7136" s="19">
        <v>43270</v>
      </c>
      <c r="C7136" s="18">
        <v>9.4654216597179044</v>
      </c>
      <c r="D7136" s="20" t="s">
        <v>3</v>
      </c>
      <c r="E7136" s="20" t="s">
        <v>12</v>
      </c>
      <c r="F7136" s="20">
        <v>1000000059</v>
      </c>
      <c r="G7136" s="20" t="s">
        <v>53</v>
      </c>
      <c r="H7136" s="20" t="s">
        <v>80</v>
      </c>
      <c r="I7136" s="20">
        <v>50000113</v>
      </c>
      <c r="J7136" s="20" t="s">
        <v>79</v>
      </c>
      <c r="K7136" s="20" t="s">
        <v>110</v>
      </c>
      <c r="L7136" s="20" t="s">
        <v>110</v>
      </c>
      <c r="M7136" s="20" t="s">
        <v>110</v>
      </c>
    </row>
    <row r="7137" spans="2:13" x14ac:dyDescent="0.2">
      <c r="B7137" s="19">
        <v>43271</v>
      </c>
      <c r="C7137" s="18">
        <v>9.6547300929122617</v>
      </c>
      <c r="D7137" s="20" t="s">
        <v>3</v>
      </c>
      <c r="E7137" s="20" t="s">
        <v>12</v>
      </c>
      <c r="F7137" s="20">
        <v>1000000059</v>
      </c>
      <c r="G7137" s="20" t="s">
        <v>53</v>
      </c>
      <c r="H7137" s="20" t="s">
        <v>80</v>
      </c>
      <c r="I7137" s="20">
        <v>50000113</v>
      </c>
      <c r="J7137" s="20" t="s">
        <v>79</v>
      </c>
      <c r="K7137" s="20" t="s">
        <v>110</v>
      </c>
      <c r="L7137" s="20" t="s">
        <v>110</v>
      </c>
      <c r="M7137" s="20" t="s">
        <v>110</v>
      </c>
    </row>
    <row r="7138" spans="2:13" x14ac:dyDescent="0.2">
      <c r="B7138" s="19">
        <v>43272</v>
      </c>
      <c r="C7138" s="18">
        <v>9.847824694770507</v>
      </c>
      <c r="D7138" s="20" t="s">
        <v>3</v>
      </c>
      <c r="E7138" s="20" t="s">
        <v>12</v>
      </c>
      <c r="F7138" s="20">
        <v>1000000059</v>
      </c>
      <c r="G7138" s="20" t="s">
        <v>53</v>
      </c>
      <c r="H7138" s="20" t="s">
        <v>80</v>
      </c>
      <c r="I7138" s="20">
        <v>50000113</v>
      </c>
      <c r="J7138" s="20" t="s">
        <v>79</v>
      </c>
      <c r="K7138" s="20" t="s">
        <v>110</v>
      </c>
      <c r="L7138" s="20" t="s">
        <v>110</v>
      </c>
      <c r="M7138" s="20" t="s">
        <v>110</v>
      </c>
    </row>
    <row r="7139" spans="2:13" x14ac:dyDescent="0.2">
      <c r="B7139" s="19">
        <v>43273</v>
      </c>
      <c r="C7139" s="18">
        <v>10.044781188665917</v>
      </c>
      <c r="D7139" s="20" t="s">
        <v>3</v>
      </c>
      <c r="E7139" s="20" t="s">
        <v>12</v>
      </c>
      <c r="F7139" s="20">
        <v>1000000059</v>
      </c>
      <c r="G7139" s="20" t="s">
        <v>53</v>
      </c>
      <c r="H7139" s="20" t="s">
        <v>80</v>
      </c>
      <c r="I7139" s="20">
        <v>50000113</v>
      </c>
      <c r="J7139" s="20" t="s">
        <v>79</v>
      </c>
      <c r="K7139" s="20" t="s">
        <v>110</v>
      </c>
      <c r="L7139" s="20" t="s">
        <v>110</v>
      </c>
      <c r="M7139" s="20" t="s">
        <v>110</v>
      </c>
    </row>
    <row r="7140" spans="2:13" x14ac:dyDescent="0.2">
      <c r="B7140" s="19">
        <v>43274</v>
      </c>
      <c r="C7140" s="18">
        <v>10.245676812439235</v>
      </c>
      <c r="D7140" s="20" t="s">
        <v>3</v>
      </c>
      <c r="E7140" s="20" t="s">
        <v>12</v>
      </c>
      <c r="F7140" s="20">
        <v>1000000059</v>
      </c>
      <c r="G7140" s="20" t="s">
        <v>53</v>
      </c>
      <c r="H7140" s="20" t="s">
        <v>80</v>
      </c>
      <c r="I7140" s="20">
        <v>50000113</v>
      </c>
      <c r="J7140" s="20" t="s">
        <v>79</v>
      </c>
      <c r="K7140" s="20" t="s">
        <v>110</v>
      </c>
      <c r="L7140" s="20" t="s">
        <v>110</v>
      </c>
      <c r="M7140" s="20" t="s">
        <v>110</v>
      </c>
    </row>
    <row r="7141" spans="2:13" x14ac:dyDescent="0.2">
      <c r="B7141" s="19">
        <v>43275</v>
      </c>
      <c r="C7141" s="18">
        <v>10.450590348688019</v>
      </c>
      <c r="D7141" s="20" t="s">
        <v>3</v>
      </c>
      <c r="E7141" s="20" t="s">
        <v>12</v>
      </c>
      <c r="F7141" s="20">
        <v>1000000059</v>
      </c>
      <c r="G7141" s="20" t="s">
        <v>53</v>
      </c>
      <c r="H7141" s="20" t="s">
        <v>80</v>
      </c>
      <c r="I7141" s="20">
        <v>50000113</v>
      </c>
      <c r="J7141" s="20" t="s">
        <v>79</v>
      </c>
      <c r="K7141" s="20" t="s">
        <v>110</v>
      </c>
      <c r="L7141" s="20" t="s">
        <v>110</v>
      </c>
      <c r="M7141" s="20" t="s">
        <v>110</v>
      </c>
    </row>
    <row r="7142" spans="2:13" x14ac:dyDescent="0.2">
      <c r="B7142" s="19">
        <v>43276</v>
      </c>
      <c r="C7142" s="18">
        <v>10.65960215566178</v>
      </c>
      <c r="D7142" s="20" t="s">
        <v>3</v>
      </c>
      <c r="E7142" s="20" t="s">
        <v>12</v>
      </c>
      <c r="F7142" s="20">
        <v>1000000059</v>
      </c>
      <c r="G7142" s="20" t="s">
        <v>53</v>
      </c>
      <c r="H7142" s="20" t="s">
        <v>80</v>
      </c>
      <c r="I7142" s="20">
        <v>50000113</v>
      </c>
      <c r="J7142" s="20" t="s">
        <v>79</v>
      </c>
      <c r="K7142" s="20" t="s">
        <v>110</v>
      </c>
      <c r="L7142" s="20" t="s">
        <v>110</v>
      </c>
      <c r="M7142" s="20" t="s">
        <v>110</v>
      </c>
    </row>
    <row r="7143" spans="2:13" x14ac:dyDescent="0.2">
      <c r="B7143" s="19">
        <v>43277</v>
      </c>
      <c r="C7143" s="18">
        <v>10.872794198775017</v>
      </c>
      <c r="D7143" s="20" t="s">
        <v>3</v>
      </c>
      <c r="E7143" s="20" t="s">
        <v>12</v>
      </c>
      <c r="F7143" s="20">
        <v>1000000059</v>
      </c>
      <c r="G7143" s="20" t="s">
        <v>53</v>
      </c>
      <c r="H7143" s="20" t="s">
        <v>80</v>
      </c>
      <c r="I7143" s="20">
        <v>50000113</v>
      </c>
      <c r="J7143" s="20" t="s">
        <v>79</v>
      </c>
      <c r="K7143" s="20" t="s">
        <v>110</v>
      </c>
      <c r="L7143" s="20" t="s">
        <v>110</v>
      </c>
      <c r="M7143" s="20" t="s">
        <v>110</v>
      </c>
    </row>
    <row r="7144" spans="2:13" x14ac:dyDescent="0.2">
      <c r="B7144" s="19">
        <v>43278</v>
      </c>
      <c r="C7144" s="18">
        <v>11.090250082750517</v>
      </c>
      <c r="D7144" s="20" t="s">
        <v>3</v>
      </c>
      <c r="E7144" s="20" t="s">
        <v>12</v>
      </c>
      <c r="F7144" s="20">
        <v>1000000059</v>
      </c>
      <c r="G7144" s="20" t="s">
        <v>53</v>
      </c>
      <c r="H7144" s="20" t="s">
        <v>80</v>
      </c>
      <c r="I7144" s="20">
        <v>50000113</v>
      </c>
      <c r="J7144" s="20" t="s">
        <v>79</v>
      </c>
      <c r="K7144" s="20" t="s">
        <v>110</v>
      </c>
      <c r="L7144" s="20" t="s">
        <v>110</v>
      </c>
      <c r="M7144" s="20" t="s">
        <v>110</v>
      </c>
    </row>
    <row r="7145" spans="2:13" x14ac:dyDescent="0.2">
      <c r="B7145" s="19">
        <v>43279</v>
      </c>
      <c r="C7145" s="18">
        <v>11.312055084405529</v>
      </c>
      <c r="D7145" s="20" t="s">
        <v>3</v>
      </c>
      <c r="E7145" s="20" t="s">
        <v>12</v>
      </c>
      <c r="F7145" s="20">
        <v>1000000059</v>
      </c>
      <c r="G7145" s="20" t="s">
        <v>53</v>
      </c>
      <c r="H7145" s="20" t="s">
        <v>80</v>
      </c>
      <c r="I7145" s="20">
        <v>50000113</v>
      </c>
      <c r="J7145" s="20" t="s">
        <v>79</v>
      </c>
      <c r="K7145" s="20" t="s">
        <v>110</v>
      </c>
      <c r="L7145" s="20" t="s">
        <v>110</v>
      </c>
      <c r="M7145" s="20" t="s">
        <v>110</v>
      </c>
    </row>
    <row r="7146" spans="2:13" x14ac:dyDescent="0.2">
      <c r="B7146" s="19">
        <v>43280</v>
      </c>
      <c r="C7146" s="18">
        <v>11.538296186093639</v>
      </c>
      <c r="D7146" s="20" t="s">
        <v>3</v>
      </c>
      <c r="E7146" s="20" t="s">
        <v>12</v>
      </c>
      <c r="F7146" s="20">
        <v>1000000059</v>
      </c>
      <c r="G7146" s="20" t="s">
        <v>53</v>
      </c>
      <c r="H7146" s="20" t="s">
        <v>80</v>
      </c>
      <c r="I7146" s="20">
        <v>50000113</v>
      </c>
      <c r="J7146" s="20" t="s">
        <v>79</v>
      </c>
      <c r="K7146" s="20" t="s">
        <v>110</v>
      </c>
      <c r="L7146" s="20" t="s">
        <v>110</v>
      </c>
      <c r="M7146" s="20" t="s">
        <v>110</v>
      </c>
    </row>
    <row r="7147" spans="2:13" x14ac:dyDescent="0.2">
      <c r="B7147" s="19">
        <v>43281</v>
      </c>
      <c r="C7147" s="18">
        <v>11.769062109815511</v>
      </c>
      <c r="D7147" s="20" t="s">
        <v>3</v>
      </c>
      <c r="E7147" s="20" t="s">
        <v>12</v>
      </c>
      <c r="F7147" s="20">
        <v>1000000059</v>
      </c>
      <c r="G7147" s="20" t="s">
        <v>53</v>
      </c>
      <c r="H7147" s="20" t="s">
        <v>80</v>
      </c>
      <c r="I7147" s="20">
        <v>50000113</v>
      </c>
      <c r="J7147" s="20" t="s">
        <v>79</v>
      </c>
      <c r="K7147" s="20" t="s">
        <v>110</v>
      </c>
      <c r="L7147" s="20" t="s">
        <v>110</v>
      </c>
      <c r="M7147" s="20" t="s">
        <v>110</v>
      </c>
    </row>
    <row r="7148" spans="2:13" x14ac:dyDescent="0.2">
      <c r="B7148" s="19">
        <v>43282</v>
      </c>
      <c r="C7148" s="18">
        <v>12.004443352011823</v>
      </c>
      <c r="D7148" s="20" t="s">
        <v>3</v>
      </c>
      <c r="E7148" s="20" t="s">
        <v>12</v>
      </c>
      <c r="F7148" s="20">
        <v>1000000059</v>
      </c>
      <c r="G7148" s="20" t="s">
        <v>53</v>
      </c>
      <c r="H7148" s="20" t="s">
        <v>80</v>
      </c>
      <c r="I7148" s="20">
        <v>50000113</v>
      </c>
      <c r="J7148" s="20" t="s">
        <v>79</v>
      </c>
      <c r="K7148" s="20" t="s">
        <v>110</v>
      </c>
      <c r="L7148" s="20" t="s">
        <v>110</v>
      </c>
      <c r="M7148" s="20" t="s">
        <v>110</v>
      </c>
    </row>
    <row r="7149" spans="2:13" x14ac:dyDescent="0.2">
      <c r="B7149" s="19">
        <v>43283</v>
      </c>
      <c r="C7149" s="18">
        <v>12.244532219052058</v>
      </c>
      <c r="D7149" s="20" t="s">
        <v>3</v>
      </c>
      <c r="E7149" s="20" t="s">
        <v>12</v>
      </c>
      <c r="F7149" s="20">
        <v>1000000059</v>
      </c>
      <c r="G7149" s="20" t="s">
        <v>53</v>
      </c>
      <c r="H7149" s="20" t="s">
        <v>80</v>
      </c>
      <c r="I7149" s="20">
        <v>50000113</v>
      </c>
      <c r="J7149" s="20" t="s">
        <v>79</v>
      </c>
      <c r="K7149" s="20" t="s">
        <v>110</v>
      </c>
      <c r="L7149" s="20" t="s">
        <v>110</v>
      </c>
      <c r="M7149" s="20" t="s">
        <v>110</v>
      </c>
    </row>
    <row r="7150" spans="2:13" x14ac:dyDescent="0.2">
      <c r="B7150" s="19">
        <v>43284</v>
      </c>
      <c r="C7150" s="18">
        <v>12.489422863433099</v>
      </c>
      <c r="D7150" s="20" t="s">
        <v>3</v>
      </c>
      <c r="E7150" s="20" t="s">
        <v>12</v>
      </c>
      <c r="F7150" s="20">
        <v>1000000059</v>
      </c>
      <c r="G7150" s="20" t="s">
        <v>53</v>
      </c>
      <c r="H7150" s="20" t="s">
        <v>80</v>
      </c>
      <c r="I7150" s="20">
        <v>50000113</v>
      </c>
      <c r="J7150" s="20" t="s">
        <v>79</v>
      </c>
      <c r="K7150" s="20" t="s">
        <v>110</v>
      </c>
      <c r="L7150" s="20" t="s">
        <v>110</v>
      </c>
      <c r="M7150" s="20" t="s">
        <v>110</v>
      </c>
    </row>
    <row r="7151" spans="2:13" x14ac:dyDescent="0.2">
      <c r="B7151" s="19">
        <v>43285</v>
      </c>
      <c r="C7151" s="18">
        <v>12.739211320701761</v>
      </c>
      <c r="D7151" s="20" t="s">
        <v>3</v>
      </c>
      <c r="E7151" s="20" t="s">
        <v>12</v>
      </c>
      <c r="F7151" s="20">
        <v>1000000059</v>
      </c>
      <c r="G7151" s="20" t="s">
        <v>53</v>
      </c>
      <c r="H7151" s="20" t="s">
        <v>80</v>
      </c>
      <c r="I7151" s="20">
        <v>50000113</v>
      </c>
      <c r="J7151" s="20" t="s">
        <v>79</v>
      </c>
      <c r="K7151" s="20" t="s">
        <v>110</v>
      </c>
      <c r="L7151" s="20" t="s">
        <v>110</v>
      </c>
      <c r="M7151" s="20" t="s">
        <v>110</v>
      </c>
    </row>
    <row r="7152" spans="2:13" x14ac:dyDescent="0.2">
      <c r="B7152" s="19">
        <v>43286</v>
      </c>
      <c r="C7152" s="18">
        <v>12.993995547115796</v>
      </c>
      <c r="D7152" s="20" t="s">
        <v>3</v>
      </c>
      <c r="E7152" s="20" t="s">
        <v>12</v>
      </c>
      <c r="F7152" s="20">
        <v>1000000059</v>
      </c>
      <c r="G7152" s="20" t="s">
        <v>53</v>
      </c>
      <c r="H7152" s="20" t="s">
        <v>80</v>
      </c>
      <c r="I7152" s="20">
        <v>50000113</v>
      </c>
      <c r="J7152" s="20" t="s">
        <v>79</v>
      </c>
      <c r="K7152" s="20" t="s">
        <v>110</v>
      </c>
      <c r="L7152" s="20" t="s">
        <v>110</v>
      </c>
      <c r="M7152" s="20" t="s">
        <v>110</v>
      </c>
    </row>
    <row r="7153" spans="2:13" x14ac:dyDescent="0.2">
      <c r="B7153" s="19">
        <v>43287</v>
      </c>
      <c r="C7153" s="18">
        <v>13.253875458058111</v>
      </c>
      <c r="D7153" s="20" t="s">
        <v>3</v>
      </c>
      <c r="E7153" s="20" t="s">
        <v>12</v>
      </c>
      <c r="F7153" s="20">
        <v>1000000059</v>
      </c>
      <c r="G7153" s="20" t="s">
        <v>53</v>
      </c>
      <c r="H7153" s="20" t="s">
        <v>80</v>
      </c>
      <c r="I7153" s="20">
        <v>50000113</v>
      </c>
      <c r="J7153" s="20" t="s">
        <v>79</v>
      </c>
      <c r="K7153" s="20" t="s">
        <v>110</v>
      </c>
      <c r="L7153" s="20" t="s">
        <v>110</v>
      </c>
      <c r="M7153" s="20" t="s">
        <v>110</v>
      </c>
    </row>
    <row r="7154" spans="2:13" x14ac:dyDescent="0.2">
      <c r="B7154" s="19">
        <v>43288</v>
      </c>
      <c r="C7154" s="18">
        <v>12.566952967219274</v>
      </c>
      <c r="D7154" s="20" t="s">
        <v>3</v>
      </c>
      <c r="E7154" s="20" t="s">
        <v>12</v>
      </c>
      <c r="F7154" s="20">
        <v>1000000059</v>
      </c>
      <c r="G7154" s="20" t="s">
        <v>53</v>
      </c>
      <c r="H7154" s="20" t="s">
        <v>80</v>
      </c>
      <c r="I7154" s="20">
        <v>50000113</v>
      </c>
      <c r="J7154" s="20" t="s">
        <v>79</v>
      </c>
      <c r="K7154" s="20" t="s">
        <v>110</v>
      </c>
      <c r="L7154" s="20" t="s">
        <v>110</v>
      </c>
      <c r="M7154" s="20" t="s">
        <v>110</v>
      </c>
    </row>
    <row r="7155" spans="2:13" x14ac:dyDescent="0.2">
      <c r="B7155" s="19">
        <v>43289</v>
      </c>
      <c r="C7155" s="18">
        <v>12.818292026563661</v>
      </c>
      <c r="D7155" s="20" t="s">
        <v>3</v>
      </c>
      <c r="E7155" s="20" t="s">
        <v>12</v>
      </c>
      <c r="F7155" s="20">
        <v>1000000059</v>
      </c>
      <c r="G7155" s="20" t="s">
        <v>53</v>
      </c>
      <c r="H7155" s="20" t="s">
        <v>80</v>
      </c>
      <c r="I7155" s="20">
        <v>50000113</v>
      </c>
      <c r="J7155" s="20" t="s">
        <v>79</v>
      </c>
      <c r="K7155" s="20" t="s">
        <v>110</v>
      </c>
      <c r="L7155" s="20" t="s">
        <v>110</v>
      </c>
      <c r="M7155" s="20" t="s">
        <v>110</v>
      </c>
    </row>
    <row r="7156" spans="2:13" x14ac:dyDescent="0.2">
      <c r="B7156" s="19">
        <v>43290</v>
      </c>
      <c r="C7156" s="18">
        <v>13.074657867094935</v>
      </c>
      <c r="D7156" s="20" t="s">
        <v>3</v>
      </c>
      <c r="E7156" s="20" t="s">
        <v>12</v>
      </c>
      <c r="F7156" s="20">
        <v>1000000059</v>
      </c>
      <c r="G7156" s="20" t="s">
        <v>53</v>
      </c>
      <c r="H7156" s="20" t="s">
        <v>80</v>
      </c>
      <c r="I7156" s="20">
        <v>50000113</v>
      </c>
      <c r="J7156" s="20" t="s">
        <v>79</v>
      </c>
      <c r="K7156" s="20" t="s">
        <v>110</v>
      </c>
      <c r="L7156" s="20" t="s">
        <v>110</v>
      </c>
      <c r="M7156" s="20" t="s">
        <v>110</v>
      </c>
    </row>
    <row r="7157" spans="2:13" x14ac:dyDescent="0.2">
      <c r="B7157" s="19">
        <v>43291</v>
      </c>
      <c r="C7157" s="18">
        <v>13.336151024436834</v>
      </c>
      <c r="D7157" s="20" t="s">
        <v>3</v>
      </c>
      <c r="E7157" s="20" t="s">
        <v>12</v>
      </c>
      <c r="F7157" s="20">
        <v>1000000059</v>
      </c>
      <c r="G7157" s="20" t="s">
        <v>53</v>
      </c>
      <c r="H7157" s="20" t="s">
        <v>80</v>
      </c>
      <c r="I7157" s="20">
        <v>50000113</v>
      </c>
      <c r="J7157" s="20" t="s">
        <v>79</v>
      </c>
      <c r="K7157" s="20" t="s">
        <v>110</v>
      </c>
      <c r="L7157" s="20" t="s">
        <v>110</v>
      </c>
      <c r="M7157" s="20" t="s">
        <v>110</v>
      </c>
    </row>
    <row r="7158" spans="2:13" x14ac:dyDescent="0.2">
      <c r="B7158" s="19">
        <v>43292</v>
      </c>
      <c r="C7158" s="18">
        <v>13.602874044925571</v>
      </c>
      <c r="D7158" s="20" t="s">
        <v>3</v>
      </c>
      <c r="E7158" s="20" t="s">
        <v>12</v>
      </c>
      <c r="F7158" s="20">
        <v>1000000059</v>
      </c>
      <c r="G7158" s="20" t="s">
        <v>53</v>
      </c>
      <c r="H7158" s="20" t="s">
        <v>80</v>
      </c>
      <c r="I7158" s="20">
        <v>50000113</v>
      </c>
      <c r="J7158" s="20" t="s">
        <v>79</v>
      </c>
      <c r="K7158" s="20" t="s">
        <v>110</v>
      </c>
      <c r="L7158" s="20" t="s">
        <v>110</v>
      </c>
      <c r="M7158" s="20" t="s">
        <v>110</v>
      </c>
    </row>
    <row r="7159" spans="2:13" x14ac:dyDescent="0.2">
      <c r="B7159" s="19">
        <v>43293</v>
      </c>
      <c r="C7159" s="18">
        <v>13.874931525824081</v>
      </c>
      <c r="D7159" s="20" t="s">
        <v>3</v>
      </c>
      <c r="E7159" s="20" t="s">
        <v>12</v>
      </c>
      <c r="F7159" s="20">
        <v>1000000059</v>
      </c>
      <c r="G7159" s="20" t="s">
        <v>53</v>
      </c>
      <c r="H7159" s="20" t="s">
        <v>80</v>
      </c>
      <c r="I7159" s="20">
        <v>50000113</v>
      </c>
      <c r="J7159" s="20" t="s">
        <v>79</v>
      </c>
      <c r="K7159" s="20" t="s">
        <v>110</v>
      </c>
      <c r="L7159" s="20" t="s">
        <v>110</v>
      </c>
      <c r="M7159" s="20" t="s">
        <v>110</v>
      </c>
    </row>
    <row r="7160" spans="2:13" x14ac:dyDescent="0.2">
      <c r="B7160" s="19">
        <v>43294</v>
      </c>
      <c r="C7160" s="18">
        <v>14.152430156340563</v>
      </c>
      <c r="D7160" s="20" t="s">
        <v>3</v>
      </c>
      <c r="E7160" s="20" t="s">
        <v>12</v>
      </c>
      <c r="F7160" s="20">
        <v>1000000059</v>
      </c>
      <c r="G7160" s="20" t="s">
        <v>53</v>
      </c>
      <c r="H7160" s="20" t="s">
        <v>80</v>
      </c>
      <c r="I7160" s="20">
        <v>50000113</v>
      </c>
      <c r="J7160" s="20" t="s">
        <v>79</v>
      </c>
      <c r="K7160" s="20" t="s">
        <v>110</v>
      </c>
      <c r="L7160" s="20" t="s">
        <v>110</v>
      </c>
      <c r="M7160" s="20" t="s">
        <v>110</v>
      </c>
    </row>
    <row r="7161" spans="2:13" x14ac:dyDescent="0.2">
      <c r="B7161" s="19">
        <v>43295</v>
      </c>
      <c r="C7161" s="18">
        <v>14.435478759467374</v>
      </c>
      <c r="D7161" s="20" t="s">
        <v>3</v>
      </c>
      <c r="E7161" s="20" t="s">
        <v>12</v>
      </c>
      <c r="F7161" s="20">
        <v>1000000059</v>
      </c>
      <c r="G7161" s="20" t="s">
        <v>53</v>
      </c>
      <c r="H7161" s="20" t="s">
        <v>80</v>
      </c>
      <c r="I7161" s="20">
        <v>50000113</v>
      </c>
      <c r="J7161" s="20" t="s">
        <v>79</v>
      </c>
      <c r="K7161" s="20" t="s">
        <v>110</v>
      </c>
      <c r="L7161" s="20" t="s">
        <v>110</v>
      </c>
      <c r="M7161" s="20" t="s">
        <v>110</v>
      </c>
    </row>
    <row r="7162" spans="2:13" x14ac:dyDescent="0.2">
      <c r="B7162" s="19">
        <v>43296</v>
      </c>
      <c r="C7162" s="18">
        <v>14.724188334656722</v>
      </c>
      <c r="D7162" s="20" t="s">
        <v>3</v>
      </c>
      <c r="E7162" s="20" t="s">
        <v>12</v>
      </c>
      <c r="F7162" s="20">
        <v>1000000059</v>
      </c>
      <c r="G7162" s="20" t="s">
        <v>53</v>
      </c>
      <c r="H7162" s="20" t="s">
        <v>80</v>
      </c>
      <c r="I7162" s="20">
        <v>50000113</v>
      </c>
      <c r="J7162" s="20" t="s">
        <v>79</v>
      </c>
      <c r="K7162" s="20" t="s">
        <v>110</v>
      </c>
      <c r="L7162" s="20" t="s">
        <v>110</v>
      </c>
      <c r="M7162" s="20" t="s">
        <v>110</v>
      </c>
    </row>
    <row r="7163" spans="2:13" x14ac:dyDescent="0.2">
      <c r="B7163" s="19">
        <v>43297</v>
      </c>
      <c r="C7163" s="18">
        <v>15.018672101349855</v>
      </c>
      <c r="D7163" s="20" t="s">
        <v>3</v>
      </c>
      <c r="E7163" s="20" t="s">
        <v>12</v>
      </c>
      <c r="F7163" s="20">
        <v>1000000059</v>
      </c>
      <c r="G7163" s="20" t="s">
        <v>53</v>
      </c>
      <c r="H7163" s="20" t="s">
        <v>80</v>
      </c>
      <c r="I7163" s="20">
        <v>50000113</v>
      </c>
      <c r="J7163" s="20" t="s">
        <v>79</v>
      </c>
      <c r="K7163" s="20" t="s">
        <v>110</v>
      </c>
      <c r="L7163" s="20" t="s">
        <v>110</v>
      </c>
      <c r="M7163" s="20" t="s">
        <v>110</v>
      </c>
    </row>
    <row r="7164" spans="2:13" x14ac:dyDescent="0.2">
      <c r="B7164" s="19">
        <v>43298</v>
      </c>
      <c r="C7164" s="18">
        <v>15.319045543376852</v>
      </c>
      <c r="D7164" s="20" t="s">
        <v>3</v>
      </c>
      <c r="E7164" s="20" t="s">
        <v>12</v>
      </c>
      <c r="F7164" s="20">
        <v>1000000059</v>
      </c>
      <c r="G7164" s="20" t="s">
        <v>53</v>
      </c>
      <c r="H7164" s="20" t="s">
        <v>80</v>
      </c>
      <c r="I7164" s="20">
        <v>50000113</v>
      </c>
      <c r="J7164" s="20" t="s">
        <v>79</v>
      </c>
      <c r="K7164" s="20" t="s">
        <v>110</v>
      </c>
      <c r="L7164" s="20" t="s">
        <v>110</v>
      </c>
      <c r="M7164" s="20" t="s">
        <v>110</v>
      </c>
    </row>
    <row r="7165" spans="2:13" x14ac:dyDescent="0.2">
      <c r="B7165" s="19">
        <v>43299</v>
      </c>
      <c r="C7165" s="18">
        <v>11.095426454244389</v>
      </c>
      <c r="D7165" s="20" t="s">
        <v>3</v>
      </c>
      <c r="E7165" s="20" t="s">
        <v>12</v>
      </c>
      <c r="F7165" s="20">
        <v>1000000059</v>
      </c>
      <c r="G7165" s="20" t="s">
        <v>53</v>
      </c>
      <c r="H7165" s="20" t="s">
        <v>80</v>
      </c>
      <c r="I7165" s="20">
        <v>50000113</v>
      </c>
      <c r="J7165" s="20" t="s">
        <v>79</v>
      </c>
      <c r="K7165" s="20" t="s">
        <v>110</v>
      </c>
      <c r="L7165" s="20" t="s">
        <v>110</v>
      </c>
      <c r="M7165" s="20" t="s">
        <v>110</v>
      </c>
    </row>
    <row r="7166" spans="2:13" x14ac:dyDescent="0.2">
      <c r="B7166" s="19">
        <v>43300</v>
      </c>
      <c r="C7166" s="18">
        <v>11.317334983329276</v>
      </c>
      <c r="D7166" s="20" t="s">
        <v>3</v>
      </c>
      <c r="E7166" s="20" t="s">
        <v>12</v>
      </c>
      <c r="F7166" s="20">
        <v>1000000059</v>
      </c>
      <c r="G7166" s="20" t="s">
        <v>53</v>
      </c>
      <c r="H7166" s="20" t="s">
        <v>80</v>
      </c>
      <c r="I7166" s="20">
        <v>50000113</v>
      </c>
      <c r="J7166" s="20" t="s">
        <v>79</v>
      </c>
      <c r="K7166" s="20" t="s">
        <v>110</v>
      </c>
      <c r="L7166" s="20" t="s">
        <v>110</v>
      </c>
      <c r="M7166" s="20" t="s">
        <v>110</v>
      </c>
    </row>
    <row r="7167" spans="2:13" x14ac:dyDescent="0.2">
      <c r="B7167" s="19">
        <v>43301</v>
      </c>
      <c r="C7167" s="18">
        <v>11.543681682995862</v>
      </c>
      <c r="D7167" s="20" t="s">
        <v>3</v>
      </c>
      <c r="E7167" s="20" t="s">
        <v>12</v>
      </c>
      <c r="F7167" s="20">
        <v>1000000059</v>
      </c>
      <c r="G7167" s="20" t="s">
        <v>53</v>
      </c>
      <c r="H7167" s="20" t="s">
        <v>80</v>
      </c>
      <c r="I7167" s="20">
        <v>50000113</v>
      </c>
      <c r="J7167" s="20" t="s">
        <v>79</v>
      </c>
      <c r="K7167" s="20" t="s">
        <v>110</v>
      </c>
      <c r="L7167" s="20" t="s">
        <v>110</v>
      </c>
      <c r="M7167" s="20" t="s">
        <v>110</v>
      </c>
    </row>
    <row r="7168" spans="2:13" x14ac:dyDescent="0.2">
      <c r="B7168" s="19">
        <v>43252</v>
      </c>
      <c r="C7168" s="18">
        <v>9.2140000000000004</v>
      </c>
      <c r="D7168" s="20" t="s">
        <v>3</v>
      </c>
      <c r="E7168" s="20" t="s">
        <v>10</v>
      </c>
      <c r="F7168" s="20">
        <v>1000002981</v>
      </c>
      <c r="G7168" s="20" t="s">
        <v>60</v>
      </c>
      <c r="H7168" s="20" t="s">
        <v>80</v>
      </c>
      <c r="I7168" s="20">
        <v>50000113</v>
      </c>
      <c r="J7168" s="20" t="s">
        <v>79</v>
      </c>
      <c r="K7168" s="20" t="s">
        <v>110</v>
      </c>
      <c r="L7168" s="20" t="s">
        <v>110</v>
      </c>
      <c r="M7168" s="20" t="s">
        <v>110</v>
      </c>
    </row>
    <row r="7169" spans="2:13" x14ac:dyDescent="0.2">
      <c r="B7169" s="19">
        <v>43253</v>
      </c>
      <c r="C7169" s="18">
        <v>8.0802800000000001</v>
      </c>
      <c r="D7169" s="20" t="s">
        <v>3</v>
      </c>
      <c r="E7169" s="20" t="s">
        <v>10</v>
      </c>
      <c r="F7169" s="20">
        <v>1000002981</v>
      </c>
      <c r="G7169" s="20" t="s">
        <v>60</v>
      </c>
      <c r="H7169" s="20" t="s">
        <v>80</v>
      </c>
      <c r="I7169" s="20">
        <v>50000113</v>
      </c>
      <c r="J7169" s="20" t="s">
        <v>79</v>
      </c>
      <c r="K7169" s="20" t="s">
        <v>110</v>
      </c>
      <c r="L7169" s="20" t="s">
        <v>110</v>
      </c>
      <c r="M7169" s="20" t="s">
        <v>110</v>
      </c>
    </row>
    <row r="7170" spans="2:13" x14ac:dyDescent="0.2">
      <c r="B7170" s="19">
        <v>43254</v>
      </c>
      <c r="C7170" s="18">
        <v>8.2418855999999998</v>
      </c>
      <c r="D7170" s="20" t="s">
        <v>3</v>
      </c>
      <c r="E7170" s="20" t="s">
        <v>10</v>
      </c>
      <c r="F7170" s="20">
        <v>1000002981</v>
      </c>
      <c r="G7170" s="20" t="s">
        <v>60</v>
      </c>
      <c r="H7170" s="20" t="s">
        <v>80</v>
      </c>
      <c r="I7170" s="20">
        <v>50000113</v>
      </c>
      <c r="J7170" s="20" t="s">
        <v>79</v>
      </c>
      <c r="K7170" s="20" t="s">
        <v>110</v>
      </c>
      <c r="L7170" s="20" t="s">
        <v>110</v>
      </c>
      <c r="M7170" s="20" t="s">
        <v>110</v>
      </c>
    </row>
    <row r="7171" spans="2:13" x14ac:dyDescent="0.2">
      <c r="B7171" s="19">
        <v>43255</v>
      </c>
      <c r="C7171" s="18">
        <v>8.4067233120000004</v>
      </c>
      <c r="D7171" s="20" t="s">
        <v>3</v>
      </c>
      <c r="E7171" s="20" t="s">
        <v>10</v>
      </c>
      <c r="F7171" s="20">
        <v>1000002981</v>
      </c>
      <c r="G7171" s="20" t="s">
        <v>60</v>
      </c>
      <c r="H7171" s="20" t="s">
        <v>80</v>
      </c>
      <c r="I7171" s="20">
        <v>50000113</v>
      </c>
      <c r="J7171" s="20" t="s">
        <v>79</v>
      </c>
      <c r="K7171" s="20" t="s">
        <v>110</v>
      </c>
      <c r="L7171" s="20" t="s">
        <v>110</v>
      </c>
      <c r="M7171" s="20" t="s">
        <v>110</v>
      </c>
    </row>
    <row r="7172" spans="2:13" x14ac:dyDescent="0.2">
      <c r="B7172" s="19">
        <v>43256</v>
      </c>
      <c r="C7172" s="18">
        <v>8.5748577782400002</v>
      </c>
      <c r="D7172" s="20" t="s">
        <v>3</v>
      </c>
      <c r="E7172" s="20" t="s">
        <v>10</v>
      </c>
      <c r="F7172" s="20">
        <v>1000002981</v>
      </c>
      <c r="G7172" s="20" t="s">
        <v>60</v>
      </c>
      <c r="H7172" s="20" t="s">
        <v>80</v>
      </c>
      <c r="I7172" s="20">
        <v>50000113</v>
      </c>
      <c r="J7172" s="20" t="s">
        <v>79</v>
      </c>
      <c r="K7172" s="20" t="s">
        <v>110</v>
      </c>
      <c r="L7172" s="20" t="s">
        <v>110</v>
      </c>
      <c r="M7172" s="20" t="s">
        <v>110</v>
      </c>
    </row>
    <row r="7173" spans="2:13" x14ac:dyDescent="0.2">
      <c r="B7173" s="19">
        <v>43257</v>
      </c>
      <c r="C7173" s="18">
        <v>8.7463549338048008</v>
      </c>
      <c r="D7173" s="20" t="s">
        <v>3</v>
      </c>
      <c r="E7173" s="20" t="s">
        <v>10</v>
      </c>
      <c r="F7173" s="20">
        <v>1000002981</v>
      </c>
      <c r="G7173" s="20" t="s">
        <v>60</v>
      </c>
      <c r="H7173" s="20" t="s">
        <v>80</v>
      </c>
      <c r="I7173" s="20">
        <v>50000113</v>
      </c>
      <c r="J7173" s="20" t="s">
        <v>79</v>
      </c>
      <c r="K7173" s="20" t="s">
        <v>110</v>
      </c>
      <c r="L7173" s="20" t="s">
        <v>110</v>
      </c>
      <c r="M7173" s="20" t="s">
        <v>110</v>
      </c>
    </row>
    <row r="7174" spans="2:13" x14ac:dyDescent="0.2">
      <c r="B7174" s="19">
        <v>43258</v>
      </c>
      <c r="C7174" s="18">
        <v>8.9212820324808959</v>
      </c>
      <c r="D7174" s="20" t="s">
        <v>3</v>
      </c>
      <c r="E7174" s="20" t="s">
        <v>10</v>
      </c>
      <c r="F7174" s="20">
        <v>1000002981</v>
      </c>
      <c r="G7174" s="20" t="s">
        <v>60</v>
      </c>
      <c r="H7174" s="20" t="s">
        <v>80</v>
      </c>
      <c r="I7174" s="20">
        <v>50000113</v>
      </c>
      <c r="J7174" s="20" t="s">
        <v>79</v>
      </c>
      <c r="K7174" s="20" t="s">
        <v>110</v>
      </c>
      <c r="L7174" s="20" t="s">
        <v>110</v>
      </c>
      <c r="M7174" s="20" t="s">
        <v>110</v>
      </c>
    </row>
    <row r="7175" spans="2:13" x14ac:dyDescent="0.2">
      <c r="B7175" s="19">
        <v>43259</v>
      </c>
      <c r="C7175" s="18">
        <v>9.0997076731305153</v>
      </c>
      <c r="D7175" s="20" t="s">
        <v>3</v>
      </c>
      <c r="E7175" s="20" t="s">
        <v>10</v>
      </c>
      <c r="F7175" s="20">
        <v>1000002981</v>
      </c>
      <c r="G7175" s="20" t="s">
        <v>60</v>
      </c>
      <c r="H7175" s="20" t="s">
        <v>80</v>
      </c>
      <c r="I7175" s="20">
        <v>50000113</v>
      </c>
      <c r="J7175" s="20" t="s">
        <v>79</v>
      </c>
      <c r="K7175" s="20" t="s">
        <v>110</v>
      </c>
      <c r="L7175" s="20" t="s">
        <v>110</v>
      </c>
      <c r="M7175" s="20" t="s">
        <v>110</v>
      </c>
    </row>
    <row r="7176" spans="2:13" x14ac:dyDescent="0.2">
      <c r="B7176" s="19">
        <v>43260</v>
      </c>
      <c r="C7176" s="18">
        <v>9.2817018265931264</v>
      </c>
      <c r="D7176" s="20" t="s">
        <v>3</v>
      </c>
      <c r="E7176" s="20" t="s">
        <v>10</v>
      </c>
      <c r="F7176" s="20">
        <v>1000002981</v>
      </c>
      <c r="G7176" s="20" t="s">
        <v>60</v>
      </c>
      <c r="H7176" s="20" t="s">
        <v>80</v>
      </c>
      <c r="I7176" s="20">
        <v>50000113</v>
      </c>
      <c r="J7176" s="20" t="s">
        <v>79</v>
      </c>
      <c r="K7176" s="20" t="s">
        <v>110</v>
      </c>
      <c r="L7176" s="20" t="s">
        <v>110</v>
      </c>
      <c r="M7176" s="20" t="s">
        <v>110</v>
      </c>
    </row>
    <row r="7177" spans="2:13" x14ac:dyDescent="0.2">
      <c r="B7177" s="19">
        <v>43261</v>
      </c>
      <c r="C7177" s="18">
        <v>9.4673358631249886</v>
      </c>
      <c r="D7177" s="20" t="s">
        <v>3</v>
      </c>
      <c r="E7177" s="20" t="s">
        <v>10</v>
      </c>
      <c r="F7177" s="20">
        <v>1000002981</v>
      </c>
      <c r="G7177" s="20" t="s">
        <v>60</v>
      </c>
      <c r="H7177" s="20" t="s">
        <v>80</v>
      </c>
      <c r="I7177" s="20">
        <v>50000113</v>
      </c>
      <c r="J7177" s="20" t="s">
        <v>79</v>
      </c>
      <c r="K7177" s="20" t="s">
        <v>110</v>
      </c>
      <c r="L7177" s="20" t="s">
        <v>110</v>
      </c>
      <c r="M7177" s="20" t="s">
        <v>110</v>
      </c>
    </row>
    <row r="7178" spans="2:13" x14ac:dyDescent="0.2">
      <c r="B7178" s="19">
        <v>43262</v>
      </c>
      <c r="C7178" s="18">
        <v>9.6566825803874892</v>
      </c>
      <c r="D7178" s="20" t="s">
        <v>3</v>
      </c>
      <c r="E7178" s="20" t="s">
        <v>10</v>
      </c>
      <c r="F7178" s="20">
        <v>1000002981</v>
      </c>
      <c r="G7178" s="20" t="s">
        <v>60</v>
      </c>
      <c r="H7178" s="20" t="s">
        <v>80</v>
      </c>
      <c r="I7178" s="20">
        <v>50000113</v>
      </c>
      <c r="J7178" s="20" t="s">
        <v>79</v>
      </c>
      <c r="K7178" s="20" t="s">
        <v>110</v>
      </c>
      <c r="L7178" s="20" t="s">
        <v>110</v>
      </c>
      <c r="M7178" s="20" t="s">
        <v>110</v>
      </c>
    </row>
    <row r="7179" spans="2:13" x14ac:dyDescent="0.2">
      <c r="B7179" s="19">
        <v>43263</v>
      </c>
      <c r="C7179" s="18">
        <v>9.8498162319952378</v>
      </c>
      <c r="D7179" s="20" t="s">
        <v>3</v>
      </c>
      <c r="E7179" s="20" t="s">
        <v>10</v>
      </c>
      <c r="F7179" s="20">
        <v>1000002981</v>
      </c>
      <c r="G7179" s="20" t="s">
        <v>60</v>
      </c>
      <c r="H7179" s="20" t="s">
        <v>80</v>
      </c>
      <c r="I7179" s="20">
        <v>50000113</v>
      </c>
      <c r="J7179" s="20" t="s">
        <v>79</v>
      </c>
      <c r="K7179" s="20" t="s">
        <v>110</v>
      </c>
      <c r="L7179" s="20" t="s">
        <v>110</v>
      </c>
      <c r="M7179" s="20" t="s">
        <v>110</v>
      </c>
    </row>
    <row r="7180" spans="2:13" x14ac:dyDescent="0.2">
      <c r="B7180" s="19">
        <v>43264</v>
      </c>
      <c r="C7180" s="18">
        <v>10.046812556635142</v>
      </c>
      <c r="D7180" s="20" t="s">
        <v>3</v>
      </c>
      <c r="E7180" s="20" t="s">
        <v>10</v>
      </c>
      <c r="F7180" s="20">
        <v>1000002981</v>
      </c>
      <c r="G7180" s="20" t="s">
        <v>60</v>
      </c>
      <c r="H7180" s="20" t="s">
        <v>80</v>
      </c>
      <c r="I7180" s="20">
        <v>50000113</v>
      </c>
      <c r="J7180" s="20" t="s">
        <v>79</v>
      </c>
      <c r="K7180" s="20" t="s">
        <v>110</v>
      </c>
      <c r="L7180" s="20" t="s">
        <v>110</v>
      </c>
      <c r="M7180" s="20" t="s">
        <v>110</v>
      </c>
    </row>
    <row r="7181" spans="2:13" x14ac:dyDescent="0.2">
      <c r="B7181" s="19">
        <v>43265</v>
      </c>
      <c r="C7181" s="18">
        <v>10.247748807767845</v>
      </c>
      <c r="D7181" s="20" t="s">
        <v>3</v>
      </c>
      <c r="E7181" s="20" t="s">
        <v>10</v>
      </c>
      <c r="F7181" s="20">
        <v>1000002981</v>
      </c>
      <c r="G7181" s="20" t="s">
        <v>60</v>
      </c>
      <c r="H7181" s="20" t="s">
        <v>80</v>
      </c>
      <c r="I7181" s="20">
        <v>50000113</v>
      </c>
      <c r="J7181" s="20" t="s">
        <v>79</v>
      </c>
      <c r="K7181" s="20" t="s">
        <v>110</v>
      </c>
      <c r="L7181" s="20" t="s">
        <v>110</v>
      </c>
      <c r="M7181" s="20" t="s">
        <v>110</v>
      </c>
    </row>
    <row r="7182" spans="2:13" x14ac:dyDescent="0.2">
      <c r="B7182" s="19">
        <v>43266</v>
      </c>
      <c r="C7182" s="18">
        <v>10.452703783923203</v>
      </c>
      <c r="D7182" s="20" t="s">
        <v>3</v>
      </c>
      <c r="E7182" s="20" t="s">
        <v>10</v>
      </c>
      <c r="F7182" s="20">
        <v>1000002981</v>
      </c>
      <c r="G7182" s="20" t="s">
        <v>60</v>
      </c>
      <c r="H7182" s="20" t="s">
        <v>80</v>
      </c>
      <c r="I7182" s="20">
        <v>50000113</v>
      </c>
      <c r="J7182" s="20" t="s">
        <v>79</v>
      </c>
      <c r="K7182" s="20" t="s">
        <v>110</v>
      </c>
      <c r="L7182" s="20" t="s">
        <v>110</v>
      </c>
      <c r="M7182" s="20" t="s">
        <v>110</v>
      </c>
    </row>
    <row r="7183" spans="2:13" x14ac:dyDescent="0.2">
      <c r="B7183" s="19">
        <v>43267</v>
      </c>
      <c r="C7183" s="18">
        <v>10.661757859601666</v>
      </c>
      <c r="D7183" s="20" t="s">
        <v>3</v>
      </c>
      <c r="E7183" s="20" t="s">
        <v>10</v>
      </c>
      <c r="F7183" s="20">
        <v>1000002981</v>
      </c>
      <c r="G7183" s="20" t="s">
        <v>60</v>
      </c>
      <c r="H7183" s="20" t="s">
        <v>80</v>
      </c>
      <c r="I7183" s="20">
        <v>50000113</v>
      </c>
      <c r="J7183" s="20" t="s">
        <v>79</v>
      </c>
      <c r="K7183" s="20" t="s">
        <v>110</v>
      </c>
      <c r="L7183" s="20" t="s">
        <v>110</v>
      </c>
      <c r="M7183" s="20" t="s">
        <v>110</v>
      </c>
    </row>
    <row r="7184" spans="2:13" x14ac:dyDescent="0.2">
      <c r="B7184" s="19">
        <v>43268</v>
      </c>
      <c r="C7184" s="18">
        <v>8.8929930167937012</v>
      </c>
      <c r="D7184" s="20" t="s">
        <v>3</v>
      </c>
      <c r="E7184" s="20" t="s">
        <v>10</v>
      </c>
      <c r="F7184" s="20">
        <v>1000002981</v>
      </c>
      <c r="G7184" s="20" t="s">
        <v>60</v>
      </c>
      <c r="H7184" s="20" t="s">
        <v>80</v>
      </c>
      <c r="I7184" s="20">
        <v>50000113</v>
      </c>
      <c r="J7184" s="20" t="s">
        <v>79</v>
      </c>
      <c r="K7184" s="20" t="s">
        <v>110</v>
      </c>
      <c r="L7184" s="20" t="s">
        <v>110</v>
      </c>
      <c r="M7184" s="20" t="s">
        <v>110</v>
      </c>
    </row>
    <row r="7185" spans="2:13" x14ac:dyDescent="0.2">
      <c r="B7185" s="19">
        <v>43269</v>
      </c>
      <c r="C7185" s="18">
        <v>9.0708528771295747</v>
      </c>
      <c r="D7185" s="20" t="s">
        <v>3</v>
      </c>
      <c r="E7185" s="20" t="s">
        <v>10</v>
      </c>
      <c r="F7185" s="20">
        <v>1000002981</v>
      </c>
      <c r="G7185" s="20" t="s">
        <v>60</v>
      </c>
      <c r="H7185" s="20" t="s">
        <v>80</v>
      </c>
      <c r="I7185" s="20">
        <v>50000113</v>
      </c>
      <c r="J7185" s="20" t="s">
        <v>79</v>
      </c>
      <c r="K7185" s="20" t="s">
        <v>110</v>
      </c>
      <c r="L7185" s="20" t="s">
        <v>110</v>
      </c>
      <c r="M7185" s="20" t="s">
        <v>110</v>
      </c>
    </row>
    <row r="7186" spans="2:13" x14ac:dyDescent="0.2">
      <c r="B7186" s="19">
        <v>43270</v>
      </c>
      <c r="C7186" s="18">
        <v>9.2522699346721655</v>
      </c>
      <c r="D7186" s="20" t="s">
        <v>3</v>
      </c>
      <c r="E7186" s="20" t="s">
        <v>10</v>
      </c>
      <c r="F7186" s="20">
        <v>1000002981</v>
      </c>
      <c r="G7186" s="20" t="s">
        <v>60</v>
      </c>
      <c r="H7186" s="20" t="s">
        <v>80</v>
      </c>
      <c r="I7186" s="20">
        <v>50000113</v>
      </c>
      <c r="J7186" s="20" t="s">
        <v>79</v>
      </c>
      <c r="K7186" s="20" t="s">
        <v>110</v>
      </c>
      <c r="L7186" s="20" t="s">
        <v>110</v>
      </c>
      <c r="M7186" s="20" t="s">
        <v>110</v>
      </c>
    </row>
    <row r="7187" spans="2:13" x14ac:dyDescent="0.2">
      <c r="B7187" s="19">
        <v>43271</v>
      </c>
      <c r="C7187" s="18">
        <v>9.4373153333656088</v>
      </c>
      <c r="D7187" s="20" t="s">
        <v>3</v>
      </c>
      <c r="E7187" s="20" t="s">
        <v>10</v>
      </c>
      <c r="F7187" s="20">
        <v>1000002981</v>
      </c>
      <c r="G7187" s="20" t="s">
        <v>60</v>
      </c>
      <c r="H7187" s="20" t="s">
        <v>80</v>
      </c>
      <c r="I7187" s="20">
        <v>50000113</v>
      </c>
      <c r="J7187" s="20" t="s">
        <v>79</v>
      </c>
      <c r="K7187" s="20" t="s">
        <v>110</v>
      </c>
      <c r="L7187" s="20" t="s">
        <v>110</v>
      </c>
      <c r="M7187" s="20" t="s">
        <v>110</v>
      </c>
    </row>
    <row r="7188" spans="2:13" x14ac:dyDescent="0.2">
      <c r="B7188" s="19">
        <v>43272</v>
      </c>
      <c r="C7188" s="18">
        <v>9.6260616400329226</v>
      </c>
      <c r="D7188" s="20" t="s">
        <v>3</v>
      </c>
      <c r="E7188" s="20" t="s">
        <v>10</v>
      </c>
      <c r="F7188" s="20">
        <v>1000002981</v>
      </c>
      <c r="G7188" s="20" t="s">
        <v>60</v>
      </c>
      <c r="H7188" s="20" t="s">
        <v>80</v>
      </c>
      <c r="I7188" s="20">
        <v>50000113</v>
      </c>
      <c r="J7188" s="20" t="s">
        <v>79</v>
      </c>
      <c r="K7188" s="20" t="s">
        <v>110</v>
      </c>
      <c r="L7188" s="20" t="s">
        <v>110</v>
      </c>
      <c r="M7188" s="20" t="s">
        <v>110</v>
      </c>
    </row>
    <row r="7189" spans="2:13" x14ac:dyDescent="0.2">
      <c r="B7189" s="19">
        <v>43273</v>
      </c>
      <c r="C7189" s="18">
        <v>9.8185828728335807</v>
      </c>
      <c r="D7189" s="20" t="s">
        <v>3</v>
      </c>
      <c r="E7189" s="20" t="s">
        <v>10</v>
      </c>
      <c r="F7189" s="20">
        <v>1000002981</v>
      </c>
      <c r="G7189" s="20" t="s">
        <v>60</v>
      </c>
      <c r="H7189" s="20" t="s">
        <v>80</v>
      </c>
      <c r="I7189" s="20">
        <v>50000113</v>
      </c>
      <c r="J7189" s="20" t="s">
        <v>79</v>
      </c>
      <c r="K7189" s="20" t="s">
        <v>110</v>
      </c>
      <c r="L7189" s="20" t="s">
        <v>110</v>
      </c>
      <c r="M7189" s="20" t="s">
        <v>110</v>
      </c>
    </row>
    <row r="7190" spans="2:13" x14ac:dyDescent="0.2">
      <c r="B7190" s="19">
        <v>43274</v>
      </c>
      <c r="C7190" s="18">
        <v>10.014954530290252</v>
      </c>
      <c r="D7190" s="20" t="s">
        <v>3</v>
      </c>
      <c r="E7190" s="20" t="s">
        <v>10</v>
      </c>
      <c r="F7190" s="20">
        <v>1000002981</v>
      </c>
      <c r="G7190" s="20" t="s">
        <v>60</v>
      </c>
      <c r="H7190" s="20" t="s">
        <v>80</v>
      </c>
      <c r="I7190" s="20">
        <v>50000113</v>
      </c>
      <c r="J7190" s="20" t="s">
        <v>79</v>
      </c>
      <c r="K7190" s="20" t="s">
        <v>110</v>
      </c>
      <c r="L7190" s="20" t="s">
        <v>110</v>
      </c>
      <c r="M7190" s="20" t="s">
        <v>110</v>
      </c>
    </row>
    <row r="7191" spans="2:13" x14ac:dyDescent="0.2">
      <c r="B7191" s="19">
        <v>43275</v>
      </c>
      <c r="C7191" s="18">
        <v>10.215253620896057</v>
      </c>
      <c r="D7191" s="20" t="s">
        <v>3</v>
      </c>
      <c r="E7191" s="20" t="s">
        <v>10</v>
      </c>
      <c r="F7191" s="20">
        <v>1000002981</v>
      </c>
      <c r="G7191" s="20" t="s">
        <v>60</v>
      </c>
      <c r="H7191" s="20" t="s">
        <v>80</v>
      </c>
      <c r="I7191" s="20">
        <v>50000113</v>
      </c>
      <c r="J7191" s="20" t="s">
        <v>79</v>
      </c>
      <c r="K7191" s="20" t="s">
        <v>110</v>
      </c>
      <c r="L7191" s="20" t="s">
        <v>110</v>
      </c>
      <c r="M7191" s="20" t="s">
        <v>110</v>
      </c>
    </row>
    <row r="7192" spans="2:13" x14ac:dyDescent="0.2">
      <c r="B7192" s="19">
        <v>43276</v>
      </c>
      <c r="C7192" s="18">
        <v>10.419558693313977</v>
      </c>
      <c r="D7192" s="20" t="s">
        <v>3</v>
      </c>
      <c r="E7192" s="20" t="s">
        <v>10</v>
      </c>
      <c r="F7192" s="20">
        <v>1000002981</v>
      </c>
      <c r="G7192" s="20" t="s">
        <v>60</v>
      </c>
      <c r="H7192" s="20" t="s">
        <v>80</v>
      </c>
      <c r="I7192" s="20">
        <v>50000113</v>
      </c>
      <c r="J7192" s="20" t="s">
        <v>79</v>
      </c>
      <c r="K7192" s="20" t="s">
        <v>110</v>
      </c>
      <c r="L7192" s="20" t="s">
        <v>110</v>
      </c>
      <c r="M7192" s="20" t="s">
        <v>110</v>
      </c>
    </row>
    <row r="7193" spans="2:13" x14ac:dyDescent="0.2">
      <c r="B7193" s="19">
        <v>43277</v>
      </c>
      <c r="C7193" s="18">
        <v>10.627949867180257</v>
      </c>
      <c r="D7193" s="20" t="s">
        <v>3</v>
      </c>
      <c r="E7193" s="20" t="s">
        <v>10</v>
      </c>
      <c r="F7193" s="20">
        <v>1000002981</v>
      </c>
      <c r="G7193" s="20" t="s">
        <v>60</v>
      </c>
      <c r="H7193" s="20" t="s">
        <v>80</v>
      </c>
      <c r="I7193" s="20">
        <v>50000113</v>
      </c>
      <c r="J7193" s="20" t="s">
        <v>79</v>
      </c>
      <c r="K7193" s="20" t="s">
        <v>110</v>
      </c>
      <c r="L7193" s="20" t="s">
        <v>110</v>
      </c>
      <c r="M7193" s="20" t="s">
        <v>110</v>
      </c>
    </row>
    <row r="7194" spans="2:13" x14ac:dyDescent="0.2">
      <c r="B7194" s="19">
        <v>43278</v>
      </c>
      <c r="C7194" s="18">
        <v>10.840508864523862</v>
      </c>
      <c r="D7194" s="20" t="s">
        <v>3</v>
      </c>
      <c r="E7194" s="20" t="s">
        <v>10</v>
      </c>
      <c r="F7194" s="20">
        <v>1000002981</v>
      </c>
      <c r="G7194" s="20" t="s">
        <v>60</v>
      </c>
      <c r="H7194" s="20" t="s">
        <v>80</v>
      </c>
      <c r="I7194" s="20">
        <v>50000113</v>
      </c>
      <c r="J7194" s="20" t="s">
        <v>79</v>
      </c>
      <c r="K7194" s="20" t="s">
        <v>110</v>
      </c>
      <c r="L7194" s="20" t="s">
        <v>110</v>
      </c>
      <c r="M7194" s="20" t="s">
        <v>110</v>
      </c>
    </row>
    <row r="7195" spans="2:13" x14ac:dyDescent="0.2">
      <c r="B7195" s="19">
        <v>43279</v>
      </c>
      <c r="C7195" s="18">
        <v>11.05731904181434</v>
      </c>
      <c r="D7195" s="20" t="s">
        <v>3</v>
      </c>
      <c r="E7195" s="20" t="s">
        <v>10</v>
      </c>
      <c r="F7195" s="20">
        <v>1000002981</v>
      </c>
      <c r="G7195" s="20" t="s">
        <v>60</v>
      </c>
      <c r="H7195" s="20" t="s">
        <v>80</v>
      </c>
      <c r="I7195" s="20">
        <v>50000113</v>
      </c>
      <c r="J7195" s="20" t="s">
        <v>79</v>
      </c>
      <c r="K7195" s="20" t="s">
        <v>110</v>
      </c>
      <c r="L7195" s="20" t="s">
        <v>110</v>
      </c>
      <c r="M7195" s="20" t="s">
        <v>110</v>
      </c>
    </row>
    <row r="7196" spans="2:13" x14ac:dyDescent="0.2">
      <c r="B7196" s="19">
        <v>43280</v>
      </c>
      <c r="C7196" s="18">
        <v>11.278465422650626</v>
      </c>
      <c r="D7196" s="20" t="s">
        <v>3</v>
      </c>
      <c r="E7196" s="20" t="s">
        <v>10</v>
      </c>
      <c r="F7196" s="20">
        <v>1000002981</v>
      </c>
      <c r="G7196" s="20" t="s">
        <v>60</v>
      </c>
      <c r="H7196" s="20" t="s">
        <v>80</v>
      </c>
      <c r="I7196" s="20">
        <v>50000113</v>
      </c>
      <c r="J7196" s="20" t="s">
        <v>79</v>
      </c>
      <c r="K7196" s="20" t="s">
        <v>110</v>
      </c>
      <c r="L7196" s="20" t="s">
        <v>110</v>
      </c>
      <c r="M7196" s="20" t="s">
        <v>110</v>
      </c>
    </row>
    <row r="7197" spans="2:13" x14ac:dyDescent="0.2">
      <c r="B7197" s="19">
        <v>43281</v>
      </c>
      <c r="C7197" s="18">
        <v>11.504034731103639</v>
      </c>
      <c r="D7197" s="20" t="s">
        <v>3</v>
      </c>
      <c r="E7197" s="20" t="s">
        <v>10</v>
      </c>
      <c r="F7197" s="20">
        <v>1000002981</v>
      </c>
      <c r="G7197" s="20" t="s">
        <v>60</v>
      </c>
      <c r="H7197" s="20" t="s">
        <v>80</v>
      </c>
      <c r="I7197" s="20">
        <v>50000113</v>
      </c>
      <c r="J7197" s="20" t="s">
        <v>79</v>
      </c>
      <c r="K7197" s="20" t="s">
        <v>110</v>
      </c>
      <c r="L7197" s="20" t="s">
        <v>110</v>
      </c>
      <c r="M7197" s="20" t="s">
        <v>110</v>
      </c>
    </row>
    <row r="7198" spans="2:13" x14ac:dyDescent="0.2">
      <c r="B7198" s="19">
        <v>43282</v>
      </c>
      <c r="C7198" s="18">
        <v>11.734115425725712</v>
      </c>
      <c r="D7198" s="20" t="s">
        <v>3</v>
      </c>
      <c r="E7198" s="20" t="s">
        <v>10</v>
      </c>
      <c r="F7198" s="20">
        <v>1000002981</v>
      </c>
      <c r="G7198" s="20" t="s">
        <v>60</v>
      </c>
      <c r="H7198" s="20" t="s">
        <v>80</v>
      </c>
      <c r="I7198" s="20">
        <v>50000113</v>
      </c>
      <c r="J7198" s="20" t="s">
        <v>79</v>
      </c>
      <c r="K7198" s="20" t="s">
        <v>110</v>
      </c>
      <c r="L7198" s="20" t="s">
        <v>110</v>
      </c>
      <c r="M7198" s="20" t="s">
        <v>110</v>
      </c>
    </row>
    <row r="7199" spans="2:13" x14ac:dyDescent="0.2">
      <c r="B7199" s="19">
        <v>43283</v>
      </c>
      <c r="C7199" s="18">
        <v>11.420797734240224</v>
      </c>
      <c r="D7199" s="20" t="s">
        <v>3</v>
      </c>
      <c r="E7199" s="20" t="s">
        <v>10</v>
      </c>
      <c r="F7199" s="20">
        <v>1000002981</v>
      </c>
      <c r="G7199" s="20" t="s">
        <v>60</v>
      </c>
      <c r="H7199" s="20" t="s">
        <v>80</v>
      </c>
      <c r="I7199" s="20">
        <v>50000113</v>
      </c>
      <c r="J7199" s="20" t="s">
        <v>79</v>
      </c>
      <c r="K7199" s="20" t="s">
        <v>110</v>
      </c>
      <c r="L7199" s="20" t="s">
        <v>110</v>
      </c>
      <c r="M7199" s="20" t="s">
        <v>110</v>
      </c>
    </row>
    <row r="7200" spans="2:13" x14ac:dyDescent="0.2">
      <c r="B7200" s="19">
        <v>43284</v>
      </c>
      <c r="C7200" s="18">
        <v>11.649213688925029</v>
      </c>
      <c r="D7200" s="20" t="s">
        <v>3</v>
      </c>
      <c r="E7200" s="20" t="s">
        <v>10</v>
      </c>
      <c r="F7200" s="20">
        <v>1000002981</v>
      </c>
      <c r="G7200" s="20" t="s">
        <v>60</v>
      </c>
      <c r="H7200" s="20" t="s">
        <v>80</v>
      </c>
      <c r="I7200" s="20">
        <v>50000113</v>
      </c>
      <c r="J7200" s="20" t="s">
        <v>79</v>
      </c>
      <c r="K7200" s="20" t="s">
        <v>110</v>
      </c>
      <c r="L7200" s="20" t="s">
        <v>110</v>
      </c>
      <c r="M7200" s="20" t="s">
        <v>110</v>
      </c>
    </row>
    <row r="7201" spans="2:13" x14ac:dyDescent="0.2">
      <c r="B7201" s="19">
        <v>43285</v>
      </c>
      <c r="C7201" s="18">
        <v>11.882197962703529</v>
      </c>
      <c r="D7201" s="20" t="s">
        <v>3</v>
      </c>
      <c r="E7201" s="20" t="s">
        <v>10</v>
      </c>
      <c r="F7201" s="20">
        <v>1000002981</v>
      </c>
      <c r="G7201" s="20" t="s">
        <v>60</v>
      </c>
      <c r="H7201" s="20" t="s">
        <v>80</v>
      </c>
      <c r="I7201" s="20">
        <v>50000113</v>
      </c>
      <c r="J7201" s="20" t="s">
        <v>79</v>
      </c>
      <c r="K7201" s="20" t="s">
        <v>110</v>
      </c>
      <c r="L7201" s="20" t="s">
        <v>110</v>
      </c>
      <c r="M7201" s="20" t="s">
        <v>110</v>
      </c>
    </row>
    <row r="7202" spans="2:13" x14ac:dyDescent="0.2">
      <c r="B7202" s="19">
        <v>43286</v>
      </c>
      <c r="C7202" s="18">
        <v>12.119841921957599</v>
      </c>
      <c r="D7202" s="20" t="s">
        <v>3</v>
      </c>
      <c r="E7202" s="20" t="s">
        <v>10</v>
      </c>
      <c r="F7202" s="20">
        <v>1000002981</v>
      </c>
      <c r="G7202" s="20" t="s">
        <v>60</v>
      </c>
      <c r="H7202" s="20" t="s">
        <v>80</v>
      </c>
      <c r="I7202" s="20">
        <v>50000113</v>
      </c>
      <c r="J7202" s="20" t="s">
        <v>79</v>
      </c>
      <c r="K7202" s="20" t="s">
        <v>110</v>
      </c>
      <c r="L7202" s="20" t="s">
        <v>110</v>
      </c>
      <c r="M7202" s="20" t="s">
        <v>110</v>
      </c>
    </row>
    <row r="7203" spans="2:13" x14ac:dyDescent="0.2">
      <c r="B7203" s="19">
        <v>43287</v>
      </c>
      <c r="C7203" s="18">
        <v>12.362238760396751</v>
      </c>
      <c r="D7203" s="20" t="s">
        <v>3</v>
      </c>
      <c r="E7203" s="20" t="s">
        <v>10</v>
      </c>
      <c r="F7203" s="20">
        <v>1000002981</v>
      </c>
      <c r="G7203" s="20" t="s">
        <v>60</v>
      </c>
      <c r="H7203" s="20" t="s">
        <v>80</v>
      </c>
      <c r="I7203" s="20">
        <v>50000113</v>
      </c>
      <c r="J7203" s="20" t="s">
        <v>79</v>
      </c>
      <c r="K7203" s="20" t="s">
        <v>110</v>
      </c>
      <c r="L7203" s="20" t="s">
        <v>110</v>
      </c>
      <c r="M7203" s="20" t="s">
        <v>110</v>
      </c>
    </row>
    <row r="7204" spans="2:13" x14ac:dyDescent="0.2">
      <c r="B7204" s="19">
        <v>43288</v>
      </c>
      <c r="C7204" s="18">
        <v>12.609483535604687</v>
      </c>
      <c r="D7204" s="20" t="s">
        <v>3</v>
      </c>
      <c r="E7204" s="20" t="s">
        <v>10</v>
      </c>
      <c r="F7204" s="20">
        <v>1000002981</v>
      </c>
      <c r="G7204" s="20" t="s">
        <v>60</v>
      </c>
      <c r="H7204" s="20" t="s">
        <v>80</v>
      </c>
      <c r="I7204" s="20">
        <v>50000113</v>
      </c>
      <c r="J7204" s="20" t="s">
        <v>79</v>
      </c>
      <c r="K7204" s="20" t="s">
        <v>110</v>
      </c>
      <c r="L7204" s="20" t="s">
        <v>110</v>
      </c>
      <c r="M7204" s="20" t="s">
        <v>110</v>
      </c>
    </row>
    <row r="7205" spans="2:13" x14ac:dyDescent="0.2">
      <c r="B7205" s="19">
        <v>43289</v>
      </c>
      <c r="C7205" s="18">
        <v>12.86167320631678</v>
      </c>
      <c r="D7205" s="20" t="s">
        <v>3</v>
      </c>
      <c r="E7205" s="20" t="s">
        <v>10</v>
      </c>
      <c r="F7205" s="20">
        <v>1000002981</v>
      </c>
      <c r="G7205" s="20" t="s">
        <v>60</v>
      </c>
      <c r="H7205" s="20" t="s">
        <v>80</v>
      </c>
      <c r="I7205" s="20">
        <v>50000113</v>
      </c>
      <c r="J7205" s="20" t="s">
        <v>79</v>
      </c>
      <c r="K7205" s="20" t="s">
        <v>110</v>
      </c>
      <c r="L7205" s="20" t="s">
        <v>110</v>
      </c>
      <c r="M7205" s="20" t="s">
        <v>110</v>
      </c>
    </row>
    <row r="7206" spans="2:13" x14ac:dyDescent="0.2">
      <c r="B7206" s="19">
        <v>43290</v>
      </c>
      <c r="C7206" s="18">
        <v>13.118906670443117</v>
      </c>
      <c r="D7206" s="20" t="s">
        <v>3</v>
      </c>
      <c r="E7206" s="20" t="s">
        <v>10</v>
      </c>
      <c r="F7206" s="20">
        <v>1000002981</v>
      </c>
      <c r="G7206" s="20" t="s">
        <v>60</v>
      </c>
      <c r="H7206" s="20" t="s">
        <v>80</v>
      </c>
      <c r="I7206" s="20">
        <v>50000113</v>
      </c>
      <c r="J7206" s="20" t="s">
        <v>79</v>
      </c>
      <c r="K7206" s="20" t="s">
        <v>110</v>
      </c>
      <c r="L7206" s="20" t="s">
        <v>110</v>
      </c>
      <c r="M7206" s="20" t="s">
        <v>110</v>
      </c>
    </row>
    <row r="7207" spans="2:13" x14ac:dyDescent="0.2">
      <c r="B7207" s="19">
        <v>43291</v>
      </c>
      <c r="C7207" s="18">
        <v>13.38128480385198</v>
      </c>
      <c r="D7207" s="20" t="s">
        <v>3</v>
      </c>
      <c r="E7207" s="20" t="s">
        <v>10</v>
      </c>
      <c r="F7207" s="20">
        <v>1000002981</v>
      </c>
      <c r="G7207" s="20" t="s">
        <v>60</v>
      </c>
      <c r="H7207" s="20" t="s">
        <v>80</v>
      </c>
      <c r="I7207" s="20">
        <v>50000113</v>
      </c>
      <c r="J7207" s="20" t="s">
        <v>79</v>
      </c>
      <c r="K7207" s="20" t="s">
        <v>110</v>
      </c>
      <c r="L7207" s="20" t="s">
        <v>110</v>
      </c>
      <c r="M7207" s="20" t="s">
        <v>110</v>
      </c>
    </row>
    <row r="7208" spans="2:13" x14ac:dyDescent="0.2">
      <c r="B7208" s="19">
        <v>43292</v>
      </c>
      <c r="C7208" s="18">
        <v>13.648910499929018</v>
      </c>
      <c r="D7208" s="20" t="s">
        <v>3</v>
      </c>
      <c r="E7208" s="20" t="s">
        <v>10</v>
      </c>
      <c r="F7208" s="20">
        <v>1000002981</v>
      </c>
      <c r="G7208" s="20" t="s">
        <v>60</v>
      </c>
      <c r="H7208" s="20" t="s">
        <v>80</v>
      </c>
      <c r="I7208" s="20">
        <v>50000113</v>
      </c>
      <c r="J7208" s="20" t="s">
        <v>79</v>
      </c>
      <c r="K7208" s="20" t="s">
        <v>110</v>
      </c>
      <c r="L7208" s="20" t="s">
        <v>110</v>
      </c>
      <c r="M7208" s="20" t="s">
        <v>110</v>
      </c>
    </row>
    <row r="7209" spans="2:13" x14ac:dyDescent="0.2">
      <c r="B7209" s="19">
        <v>43293</v>
      </c>
      <c r="C7209" s="18">
        <v>13.163888709927598</v>
      </c>
      <c r="D7209" s="20" t="s">
        <v>3</v>
      </c>
      <c r="E7209" s="20" t="s">
        <v>10</v>
      </c>
      <c r="F7209" s="20">
        <v>1000002981</v>
      </c>
      <c r="G7209" s="20" t="s">
        <v>60</v>
      </c>
      <c r="H7209" s="20" t="s">
        <v>80</v>
      </c>
      <c r="I7209" s="20">
        <v>50000113</v>
      </c>
      <c r="J7209" s="20" t="s">
        <v>79</v>
      </c>
      <c r="K7209" s="20" t="s">
        <v>110</v>
      </c>
      <c r="L7209" s="20" t="s">
        <v>110</v>
      </c>
      <c r="M7209" s="20" t="s">
        <v>110</v>
      </c>
    </row>
    <row r="7210" spans="2:13" x14ac:dyDescent="0.2">
      <c r="B7210" s="19">
        <v>43294</v>
      </c>
      <c r="C7210" s="18">
        <v>13.42716648412615</v>
      </c>
      <c r="D7210" s="20" t="s">
        <v>3</v>
      </c>
      <c r="E7210" s="20" t="s">
        <v>10</v>
      </c>
      <c r="F7210" s="20">
        <v>1000002981</v>
      </c>
      <c r="G7210" s="20" t="s">
        <v>60</v>
      </c>
      <c r="H7210" s="20" t="s">
        <v>80</v>
      </c>
      <c r="I7210" s="20">
        <v>50000113</v>
      </c>
      <c r="J7210" s="20" t="s">
        <v>79</v>
      </c>
      <c r="K7210" s="20" t="s">
        <v>110</v>
      </c>
      <c r="L7210" s="20" t="s">
        <v>110</v>
      </c>
      <c r="M7210" s="20" t="s">
        <v>110</v>
      </c>
    </row>
    <row r="7211" spans="2:13" x14ac:dyDescent="0.2">
      <c r="B7211" s="19">
        <v>43295</v>
      </c>
      <c r="C7211" s="18">
        <v>13.695709813808673</v>
      </c>
      <c r="D7211" s="20" t="s">
        <v>3</v>
      </c>
      <c r="E7211" s="20" t="s">
        <v>10</v>
      </c>
      <c r="F7211" s="20">
        <v>1000002981</v>
      </c>
      <c r="G7211" s="20" t="s">
        <v>60</v>
      </c>
      <c r="H7211" s="20" t="s">
        <v>80</v>
      </c>
      <c r="I7211" s="20">
        <v>50000113</v>
      </c>
      <c r="J7211" s="20" t="s">
        <v>79</v>
      </c>
      <c r="K7211" s="20" t="s">
        <v>110</v>
      </c>
      <c r="L7211" s="20" t="s">
        <v>110</v>
      </c>
      <c r="M7211" s="20" t="s">
        <v>110</v>
      </c>
    </row>
    <row r="7212" spans="2:13" x14ac:dyDescent="0.2">
      <c r="B7212" s="19">
        <v>43296</v>
      </c>
      <c r="C7212" s="18">
        <v>13.097624010084846</v>
      </c>
      <c r="D7212" s="20" t="s">
        <v>3</v>
      </c>
      <c r="E7212" s="20" t="s">
        <v>10</v>
      </c>
      <c r="F7212" s="20">
        <v>1000002981</v>
      </c>
      <c r="G7212" s="20" t="s">
        <v>60</v>
      </c>
      <c r="H7212" s="20" t="s">
        <v>80</v>
      </c>
      <c r="I7212" s="20">
        <v>50000113</v>
      </c>
      <c r="J7212" s="20" t="s">
        <v>79</v>
      </c>
      <c r="K7212" s="20" t="s">
        <v>110</v>
      </c>
      <c r="L7212" s="20" t="s">
        <v>110</v>
      </c>
      <c r="M7212" s="20" t="s">
        <v>110</v>
      </c>
    </row>
    <row r="7213" spans="2:13" x14ac:dyDescent="0.2">
      <c r="B7213" s="19">
        <v>43297</v>
      </c>
      <c r="C7213" s="18">
        <v>13.359576490286543</v>
      </c>
      <c r="D7213" s="20" t="s">
        <v>3</v>
      </c>
      <c r="E7213" s="20" t="s">
        <v>10</v>
      </c>
      <c r="F7213" s="20">
        <v>1000002981</v>
      </c>
      <c r="G7213" s="20" t="s">
        <v>60</v>
      </c>
      <c r="H7213" s="20" t="s">
        <v>80</v>
      </c>
      <c r="I7213" s="20">
        <v>50000113</v>
      </c>
      <c r="J7213" s="20" t="s">
        <v>79</v>
      </c>
      <c r="K7213" s="20" t="s">
        <v>110</v>
      </c>
      <c r="L7213" s="20" t="s">
        <v>110</v>
      </c>
      <c r="M7213" s="20" t="s">
        <v>110</v>
      </c>
    </row>
    <row r="7214" spans="2:13" x14ac:dyDescent="0.2">
      <c r="B7214" s="19">
        <v>43298</v>
      </c>
      <c r="C7214" s="18">
        <v>12.756768020092272</v>
      </c>
      <c r="D7214" s="20" t="s">
        <v>3</v>
      </c>
      <c r="E7214" s="20" t="s">
        <v>10</v>
      </c>
      <c r="F7214" s="20">
        <v>1000002981</v>
      </c>
      <c r="G7214" s="20" t="s">
        <v>60</v>
      </c>
      <c r="H7214" s="20" t="s">
        <v>80</v>
      </c>
      <c r="I7214" s="20">
        <v>50000113</v>
      </c>
      <c r="J7214" s="20" t="s">
        <v>79</v>
      </c>
      <c r="K7214" s="20" t="s">
        <v>110</v>
      </c>
      <c r="L7214" s="20" t="s">
        <v>110</v>
      </c>
      <c r="M7214" s="20" t="s">
        <v>110</v>
      </c>
    </row>
    <row r="7215" spans="2:13" x14ac:dyDescent="0.2">
      <c r="B7215" s="19">
        <v>43299</v>
      </c>
      <c r="C7215" s="18">
        <v>13.011903380494118</v>
      </c>
      <c r="D7215" s="20" t="s">
        <v>3</v>
      </c>
      <c r="E7215" s="20" t="s">
        <v>10</v>
      </c>
      <c r="F7215" s="20">
        <v>1000002981</v>
      </c>
      <c r="G7215" s="20" t="s">
        <v>60</v>
      </c>
      <c r="H7215" s="20" t="s">
        <v>80</v>
      </c>
      <c r="I7215" s="20">
        <v>50000113</v>
      </c>
      <c r="J7215" s="20" t="s">
        <v>79</v>
      </c>
      <c r="K7215" s="20" t="s">
        <v>110</v>
      </c>
      <c r="L7215" s="20" t="s">
        <v>110</v>
      </c>
      <c r="M7215" s="20" t="s">
        <v>110</v>
      </c>
    </row>
    <row r="7216" spans="2:13" x14ac:dyDescent="0.2">
      <c r="B7216" s="19">
        <v>43300</v>
      </c>
      <c r="C7216" s="18">
        <v>13.272141448104001</v>
      </c>
      <c r="D7216" s="20" t="s">
        <v>3</v>
      </c>
      <c r="E7216" s="20" t="s">
        <v>10</v>
      </c>
      <c r="F7216" s="20">
        <v>1000002981</v>
      </c>
      <c r="G7216" s="20" t="s">
        <v>60</v>
      </c>
      <c r="H7216" s="20" t="s">
        <v>80</v>
      </c>
      <c r="I7216" s="20">
        <v>50000113</v>
      </c>
      <c r="J7216" s="20" t="s">
        <v>79</v>
      </c>
      <c r="K7216" s="20" t="s">
        <v>110</v>
      </c>
      <c r="L7216" s="20" t="s">
        <v>110</v>
      </c>
      <c r="M7216" s="20" t="s">
        <v>110</v>
      </c>
    </row>
    <row r="7217" spans="2:13" x14ac:dyDescent="0.2">
      <c r="B7217" s="19">
        <v>43301</v>
      </c>
      <c r="C7217" s="18">
        <v>10.781584277066081</v>
      </c>
      <c r="D7217" s="20" t="s">
        <v>3</v>
      </c>
      <c r="E7217" s="20" t="s">
        <v>10</v>
      </c>
      <c r="F7217" s="20">
        <v>1000002981</v>
      </c>
      <c r="G7217" s="20" t="s">
        <v>60</v>
      </c>
      <c r="H7217" s="20" t="s">
        <v>80</v>
      </c>
      <c r="I7217" s="20">
        <v>50000113</v>
      </c>
      <c r="J7217" s="20" t="s">
        <v>79</v>
      </c>
      <c r="K7217" s="20" t="s">
        <v>110</v>
      </c>
      <c r="L7217" s="20" t="s">
        <v>110</v>
      </c>
      <c r="M7217" s="20" t="s">
        <v>110</v>
      </c>
    </row>
    <row r="7218" spans="2:13" x14ac:dyDescent="0.2">
      <c r="B7218" s="19">
        <v>43252</v>
      </c>
      <c r="C7218" s="18">
        <v>0.53199999999999992</v>
      </c>
      <c r="D7218" s="20" t="s">
        <v>20</v>
      </c>
      <c r="E7218" s="20" t="s">
        <v>59</v>
      </c>
      <c r="F7218" s="20">
        <v>1000000579</v>
      </c>
      <c r="G7218" s="20" t="s">
        <v>58</v>
      </c>
      <c r="H7218" s="20" t="s">
        <v>8</v>
      </c>
      <c r="I7218" s="20">
        <v>20000018</v>
      </c>
      <c r="J7218" s="20" t="s">
        <v>81</v>
      </c>
      <c r="K7218" s="20" t="s">
        <v>110</v>
      </c>
      <c r="L7218" s="20" t="s">
        <v>110</v>
      </c>
      <c r="M7218" s="20" t="s">
        <v>110</v>
      </c>
    </row>
    <row r="7219" spans="2:13" x14ac:dyDescent="0.2">
      <c r="B7219" s="19">
        <v>43253</v>
      </c>
      <c r="C7219" s="18">
        <v>0.54264000000000001</v>
      </c>
      <c r="D7219" s="20" t="s">
        <v>20</v>
      </c>
      <c r="E7219" s="20" t="s">
        <v>59</v>
      </c>
      <c r="F7219" s="20">
        <v>1000000579</v>
      </c>
      <c r="G7219" s="20" t="s">
        <v>58</v>
      </c>
      <c r="H7219" s="20" t="s">
        <v>8</v>
      </c>
      <c r="I7219" s="20">
        <v>20000018</v>
      </c>
      <c r="J7219" s="20" t="s">
        <v>81</v>
      </c>
      <c r="K7219" s="20" t="s">
        <v>110</v>
      </c>
      <c r="L7219" s="20" t="s">
        <v>110</v>
      </c>
      <c r="M7219" s="20" t="s">
        <v>110</v>
      </c>
    </row>
    <row r="7220" spans="2:13" x14ac:dyDescent="0.2">
      <c r="B7220" s="19">
        <v>43254</v>
      </c>
      <c r="C7220" s="18">
        <v>0.5534927999999999</v>
      </c>
      <c r="D7220" s="20" t="s">
        <v>20</v>
      </c>
      <c r="E7220" s="20" t="s">
        <v>59</v>
      </c>
      <c r="F7220" s="20">
        <v>1000000579</v>
      </c>
      <c r="G7220" s="20" t="s">
        <v>58</v>
      </c>
      <c r="H7220" s="20" t="s">
        <v>8</v>
      </c>
      <c r="I7220" s="20">
        <v>20000018</v>
      </c>
      <c r="J7220" s="20" t="s">
        <v>81</v>
      </c>
      <c r="K7220" s="20" t="s">
        <v>110</v>
      </c>
      <c r="L7220" s="20" t="s">
        <v>110</v>
      </c>
      <c r="M7220" s="20" t="s">
        <v>110</v>
      </c>
    </row>
    <row r="7221" spans="2:13" x14ac:dyDescent="0.2">
      <c r="B7221" s="19">
        <v>43255</v>
      </c>
      <c r="C7221" s="18">
        <v>0.564562656</v>
      </c>
      <c r="D7221" s="20" t="s">
        <v>20</v>
      </c>
      <c r="E7221" s="20" t="s">
        <v>59</v>
      </c>
      <c r="F7221" s="20">
        <v>1000000579</v>
      </c>
      <c r="G7221" s="20" t="s">
        <v>58</v>
      </c>
      <c r="H7221" s="20" t="s">
        <v>8</v>
      </c>
      <c r="I7221" s="20">
        <v>20000018</v>
      </c>
      <c r="J7221" s="20" t="s">
        <v>81</v>
      </c>
      <c r="K7221" s="20" t="s">
        <v>110</v>
      </c>
      <c r="L7221" s="20" t="s">
        <v>110</v>
      </c>
      <c r="M7221" s="20" t="s">
        <v>110</v>
      </c>
    </row>
    <row r="7222" spans="2:13" x14ac:dyDescent="0.2">
      <c r="B7222" s="19">
        <v>43256</v>
      </c>
      <c r="C7222" s="18">
        <v>0.5758539091199999</v>
      </c>
      <c r="D7222" s="20" t="s">
        <v>20</v>
      </c>
      <c r="E7222" s="20" t="s">
        <v>59</v>
      </c>
      <c r="F7222" s="20">
        <v>1000000579</v>
      </c>
      <c r="G7222" s="20" t="s">
        <v>58</v>
      </c>
      <c r="H7222" s="20" t="s">
        <v>8</v>
      </c>
      <c r="I7222" s="20">
        <v>20000018</v>
      </c>
      <c r="J7222" s="20" t="s">
        <v>81</v>
      </c>
      <c r="K7222" s="20" t="s">
        <v>110</v>
      </c>
      <c r="L7222" s="20" t="s">
        <v>110</v>
      </c>
      <c r="M7222" s="20" t="s">
        <v>110</v>
      </c>
    </row>
    <row r="7223" spans="2:13" x14ac:dyDescent="0.2">
      <c r="B7223" s="19">
        <v>43257</v>
      </c>
      <c r="C7223" s="18">
        <v>0.58737098730239989</v>
      </c>
      <c r="D7223" s="20" t="s">
        <v>20</v>
      </c>
      <c r="E7223" s="20" t="s">
        <v>59</v>
      </c>
      <c r="F7223" s="20">
        <v>1000000579</v>
      </c>
      <c r="G7223" s="20" t="s">
        <v>58</v>
      </c>
      <c r="H7223" s="20" t="s">
        <v>8</v>
      </c>
      <c r="I7223" s="20">
        <v>20000018</v>
      </c>
      <c r="J7223" s="20" t="s">
        <v>81</v>
      </c>
      <c r="K7223" s="20" t="s">
        <v>110</v>
      </c>
      <c r="L7223" s="20" t="s">
        <v>110</v>
      </c>
      <c r="M7223" s="20" t="s">
        <v>110</v>
      </c>
    </row>
    <row r="7224" spans="2:13" x14ac:dyDescent="0.2">
      <c r="B7224" s="19">
        <v>43258</v>
      </c>
      <c r="C7224" s="18">
        <v>0.59911840704844788</v>
      </c>
      <c r="D7224" s="20" t="s">
        <v>20</v>
      </c>
      <c r="E7224" s="20" t="s">
        <v>59</v>
      </c>
      <c r="F7224" s="20">
        <v>1000000579</v>
      </c>
      <c r="G7224" s="20" t="s">
        <v>58</v>
      </c>
      <c r="H7224" s="20" t="s">
        <v>8</v>
      </c>
      <c r="I7224" s="20">
        <v>20000018</v>
      </c>
      <c r="J7224" s="20" t="s">
        <v>81</v>
      </c>
      <c r="K7224" s="20" t="s">
        <v>110</v>
      </c>
      <c r="L7224" s="20" t="s">
        <v>110</v>
      </c>
      <c r="M7224" s="20" t="s">
        <v>110</v>
      </c>
    </row>
    <row r="7225" spans="2:13" x14ac:dyDescent="0.2">
      <c r="B7225" s="19">
        <v>43259</v>
      </c>
      <c r="C7225" s="18">
        <v>0.61110077518941686</v>
      </c>
      <c r="D7225" s="20" t="s">
        <v>20</v>
      </c>
      <c r="E7225" s="20" t="s">
        <v>59</v>
      </c>
      <c r="F7225" s="20">
        <v>1000000579</v>
      </c>
      <c r="G7225" s="20" t="s">
        <v>58</v>
      </c>
      <c r="H7225" s="20" t="s">
        <v>8</v>
      </c>
      <c r="I7225" s="20">
        <v>20000018</v>
      </c>
      <c r="J7225" s="20" t="s">
        <v>81</v>
      </c>
      <c r="K7225" s="20" t="s">
        <v>110</v>
      </c>
      <c r="L7225" s="20" t="s">
        <v>110</v>
      </c>
      <c r="M7225" s="20" t="s">
        <v>110</v>
      </c>
    </row>
    <row r="7226" spans="2:13" x14ac:dyDescent="0.2">
      <c r="B7226" s="19">
        <v>43260</v>
      </c>
      <c r="C7226" s="18">
        <v>0.62332279069320518</v>
      </c>
      <c r="D7226" s="20" t="s">
        <v>20</v>
      </c>
      <c r="E7226" s="20" t="s">
        <v>59</v>
      </c>
      <c r="F7226" s="20">
        <v>1000000579</v>
      </c>
      <c r="G7226" s="20" t="s">
        <v>58</v>
      </c>
      <c r="H7226" s="20" t="s">
        <v>8</v>
      </c>
      <c r="I7226" s="20">
        <v>20000018</v>
      </c>
      <c r="J7226" s="20" t="s">
        <v>81</v>
      </c>
      <c r="K7226" s="20" t="s">
        <v>110</v>
      </c>
      <c r="L7226" s="20" t="s">
        <v>110</v>
      </c>
      <c r="M7226" s="20" t="s">
        <v>110</v>
      </c>
    </row>
    <row r="7227" spans="2:13" x14ac:dyDescent="0.2">
      <c r="B7227" s="19">
        <v>43261</v>
      </c>
      <c r="C7227" s="18">
        <v>0.63578924650706936</v>
      </c>
      <c r="D7227" s="20" t="s">
        <v>20</v>
      </c>
      <c r="E7227" s="20" t="s">
        <v>59</v>
      </c>
      <c r="F7227" s="20">
        <v>1000000579</v>
      </c>
      <c r="G7227" s="20" t="s">
        <v>58</v>
      </c>
      <c r="H7227" s="20" t="s">
        <v>8</v>
      </c>
      <c r="I7227" s="20">
        <v>20000018</v>
      </c>
      <c r="J7227" s="20" t="s">
        <v>81</v>
      </c>
      <c r="K7227" s="20" t="s">
        <v>110</v>
      </c>
      <c r="L7227" s="20" t="s">
        <v>110</v>
      </c>
      <c r="M7227" s="20" t="s">
        <v>110</v>
      </c>
    </row>
    <row r="7228" spans="2:13" x14ac:dyDescent="0.2">
      <c r="B7228" s="19">
        <v>43262</v>
      </c>
      <c r="C7228" s="18">
        <v>0.64850503143721072</v>
      </c>
      <c r="D7228" s="20" t="s">
        <v>20</v>
      </c>
      <c r="E7228" s="20" t="s">
        <v>59</v>
      </c>
      <c r="F7228" s="20">
        <v>1000000579</v>
      </c>
      <c r="G7228" s="20" t="s">
        <v>58</v>
      </c>
      <c r="H7228" s="20" t="s">
        <v>8</v>
      </c>
      <c r="I7228" s="20">
        <v>20000018</v>
      </c>
      <c r="J7228" s="20" t="s">
        <v>81</v>
      </c>
      <c r="K7228" s="20" t="s">
        <v>110</v>
      </c>
      <c r="L7228" s="20" t="s">
        <v>110</v>
      </c>
      <c r="M7228" s="20" t="s">
        <v>110</v>
      </c>
    </row>
    <row r="7229" spans="2:13" x14ac:dyDescent="0.2">
      <c r="B7229" s="19">
        <v>43263</v>
      </c>
      <c r="C7229" s="18">
        <v>0.49347513206595495</v>
      </c>
      <c r="D7229" s="20" t="s">
        <v>20</v>
      </c>
      <c r="E7229" s="20" t="s">
        <v>59</v>
      </c>
      <c r="F7229" s="20">
        <v>1000000579</v>
      </c>
      <c r="G7229" s="20" t="s">
        <v>58</v>
      </c>
      <c r="H7229" s="20" t="s">
        <v>8</v>
      </c>
      <c r="I7229" s="20">
        <v>20000018</v>
      </c>
      <c r="J7229" s="20" t="s">
        <v>81</v>
      </c>
      <c r="K7229" s="20" t="s">
        <v>110</v>
      </c>
      <c r="L7229" s="20" t="s">
        <v>110</v>
      </c>
      <c r="M7229" s="20" t="s">
        <v>110</v>
      </c>
    </row>
    <row r="7230" spans="2:13" x14ac:dyDescent="0.2">
      <c r="B7230" s="19">
        <v>43264</v>
      </c>
      <c r="C7230" s="18">
        <v>0.50334463470727409</v>
      </c>
      <c r="D7230" s="20" t="s">
        <v>20</v>
      </c>
      <c r="E7230" s="20" t="s">
        <v>59</v>
      </c>
      <c r="F7230" s="20">
        <v>1000000579</v>
      </c>
      <c r="G7230" s="20" t="s">
        <v>58</v>
      </c>
      <c r="H7230" s="20" t="s">
        <v>8</v>
      </c>
      <c r="I7230" s="20">
        <v>20000018</v>
      </c>
      <c r="J7230" s="20" t="s">
        <v>81</v>
      </c>
      <c r="K7230" s="20" t="s">
        <v>110</v>
      </c>
      <c r="L7230" s="20" t="s">
        <v>110</v>
      </c>
      <c r="M7230" s="20" t="s">
        <v>110</v>
      </c>
    </row>
    <row r="7231" spans="2:13" x14ac:dyDescent="0.2">
      <c r="B7231" s="19">
        <v>43265</v>
      </c>
      <c r="C7231" s="18">
        <v>0.5134115274014196</v>
      </c>
      <c r="D7231" s="20" t="s">
        <v>20</v>
      </c>
      <c r="E7231" s="20" t="s">
        <v>59</v>
      </c>
      <c r="F7231" s="20">
        <v>1000000579</v>
      </c>
      <c r="G7231" s="20" t="s">
        <v>58</v>
      </c>
      <c r="H7231" s="20" t="s">
        <v>8</v>
      </c>
      <c r="I7231" s="20">
        <v>20000018</v>
      </c>
      <c r="J7231" s="20" t="s">
        <v>81</v>
      </c>
      <c r="K7231" s="20" t="s">
        <v>110</v>
      </c>
      <c r="L7231" s="20" t="s">
        <v>110</v>
      </c>
      <c r="M7231" s="20" t="s">
        <v>110</v>
      </c>
    </row>
    <row r="7232" spans="2:13" x14ac:dyDescent="0.2">
      <c r="B7232" s="19">
        <v>43266</v>
      </c>
      <c r="C7232" s="18">
        <v>0.52367975794944799</v>
      </c>
      <c r="D7232" s="20" t="s">
        <v>20</v>
      </c>
      <c r="E7232" s="20" t="s">
        <v>59</v>
      </c>
      <c r="F7232" s="20">
        <v>1000000579</v>
      </c>
      <c r="G7232" s="20" t="s">
        <v>58</v>
      </c>
      <c r="H7232" s="20" t="s">
        <v>8</v>
      </c>
      <c r="I7232" s="20">
        <v>20000018</v>
      </c>
      <c r="J7232" s="20" t="s">
        <v>81</v>
      </c>
      <c r="K7232" s="20" t="s">
        <v>110</v>
      </c>
      <c r="L7232" s="20" t="s">
        <v>110</v>
      </c>
      <c r="M7232" s="20" t="s">
        <v>110</v>
      </c>
    </row>
    <row r="7233" spans="2:13" x14ac:dyDescent="0.2">
      <c r="B7233" s="19">
        <v>43267</v>
      </c>
      <c r="C7233" s="18">
        <v>0.53415335310843692</v>
      </c>
      <c r="D7233" s="20" t="s">
        <v>20</v>
      </c>
      <c r="E7233" s="20" t="s">
        <v>59</v>
      </c>
      <c r="F7233" s="20">
        <v>1000000579</v>
      </c>
      <c r="G7233" s="20" t="s">
        <v>58</v>
      </c>
      <c r="H7233" s="20" t="s">
        <v>8</v>
      </c>
      <c r="I7233" s="20">
        <v>20000018</v>
      </c>
      <c r="J7233" s="20" t="s">
        <v>81</v>
      </c>
      <c r="K7233" s="20" t="s">
        <v>110</v>
      </c>
      <c r="L7233" s="20" t="s">
        <v>110</v>
      </c>
      <c r="M7233" s="20" t="s">
        <v>110</v>
      </c>
    </row>
    <row r="7234" spans="2:13" x14ac:dyDescent="0.2">
      <c r="B7234" s="19">
        <v>43268</v>
      </c>
      <c r="C7234" s="18">
        <v>0.54483642017060563</v>
      </c>
      <c r="D7234" s="20" t="s">
        <v>20</v>
      </c>
      <c r="E7234" s="20" t="s">
        <v>59</v>
      </c>
      <c r="F7234" s="20">
        <v>1000000579</v>
      </c>
      <c r="G7234" s="20" t="s">
        <v>58</v>
      </c>
      <c r="H7234" s="20" t="s">
        <v>8</v>
      </c>
      <c r="I7234" s="20">
        <v>20000018</v>
      </c>
      <c r="J7234" s="20" t="s">
        <v>81</v>
      </c>
      <c r="K7234" s="20" t="s">
        <v>110</v>
      </c>
      <c r="L7234" s="20" t="s">
        <v>110</v>
      </c>
      <c r="M7234" s="20" t="s">
        <v>110</v>
      </c>
    </row>
    <row r="7235" spans="2:13" x14ac:dyDescent="0.2">
      <c r="B7235" s="19">
        <v>43269</v>
      </c>
      <c r="C7235" s="18">
        <v>0.55573314857401779</v>
      </c>
      <c r="D7235" s="20" t="s">
        <v>20</v>
      </c>
      <c r="E7235" s="20" t="s">
        <v>59</v>
      </c>
      <c r="F7235" s="20">
        <v>1000000579</v>
      </c>
      <c r="G7235" s="20" t="s">
        <v>58</v>
      </c>
      <c r="H7235" s="20" t="s">
        <v>8</v>
      </c>
      <c r="I7235" s="20">
        <v>20000018</v>
      </c>
      <c r="J7235" s="20" t="s">
        <v>81</v>
      </c>
      <c r="K7235" s="20" t="s">
        <v>110</v>
      </c>
      <c r="L7235" s="20" t="s">
        <v>110</v>
      </c>
      <c r="M7235" s="20" t="s">
        <v>110</v>
      </c>
    </row>
    <row r="7236" spans="2:13" x14ac:dyDescent="0.2">
      <c r="B7236" s="19">
        <v>43270</v>
      </c>
      <c r="C7236" s="18">
        <v>0.38684781154549808</v>
      </c>
      <c r="D7236" s="20" t="s">
        <v>20</v>
      </c>
      <c r="E7236" s="20" t="s">
        <v>59</v>
      </c>
      <c r="F7236" s="20">
        <v>1000000579</v>
      </c>
      <c r="G7236" s="20" t="s">
        <v>58</v>
      </c>
      <c r="H7236" s="20" t="s">
        <v>8</v>
      </c>
      <c r="I7236" s="20">
        <v>20000018</v>
      </c>
      <c r="J7236" s="20" t="s">
        <v>81</v>
      </c>
      <c r="K7236" s="20" t="s">
        <v>110</v>
      </c>
      <c r="L7236" s="20" t="s">
        <v>110</v>
      </c>
      <c r="M7236" s="20" t="s">
        <v>110</v>
      </c>
    </row>
    <row r="7237" spans="2:13" x14ac:dyDescent="0.2">
      <c r="B7237" s="19">
        <v>43271</v>
      </c>
      <c r="C7237" s="18">
        <v>0.39458476777640805</v>
      </c>
      <c r="D7237" s="20" t="s">
        <v>20</v>
      </c>
      <c r="E7237" s="20" t="s">
        <v>59</v>
      </c>
      <c r="F7237" s="20">
        <v>1000000579</v>
      </c>
      <c r="G7237" s="20" t="s">
        <v>58</v>
      </c>
      <c r="H7237" s="20" t="s">
        <v>8</v>
      </c>
      <c r="I7237" s="20">
        <v>20000018</v>
      </c>
      <c r="J7237" s="20" t="s">
        <v>81</v>
      </c>
      <c r="K7237" s="20" t="s">
        <v>110</v>
      </c>
      <c r="L7237" s="20" t="s">
        <v>110</v>
      </c>
      <c r="M7237" s="20" t="s">
        <v>110</v>
      </c>
    </row>
    <row r="7238" spans="2:13" x14ac:dyDescent="0.2">
      <c r="B7238" s="19">
        <v>43272</v>
      </c>
      <c r="C7238" s="18">
        <v>0.40247646313193619</v>
      </c>
      <c r="D7238" s="20" t="s">
        <v>20</v>
      </c>
      <c r="E7238" s="20" t="s">
        <v>59</v>
      </c>
      <c r="F7238" s="20">
        <v>1000000579</v>
      </c>
      <c r="G7238" s="20" t="s">
        <v>58</v>
      </c>
      <c r="H7238" s="20" t="s">
        <v>8</v>
      </c>
      <c r="I7238" s="20">
        <v>20000018</v>
      </c>
      <c r="J7238" s="20" t="s">
        <v>81</v>
      </c>
      <c r="K7238" s="20" t="s">
        <v>110</v>
      </c>
      <c r="L7238" s="20" t="s">
        <v>110</v>
      </c>
      <c r="M7238" s="20" t="s">
        <v>110</v>
      </c>
    </row>
    <row r="7239" spans="2:13" x14ac:dyDescent="0.2">
      <c r="B7239" s="19">
        <v>43273</v>
      </c>
      <c r="C7239" s="18">
        <v>0.41052599239457493</v>
      </c>
      <c r="D7239" s="20" t="s">
        <v>20</v>
      </c>
      <c r="E7239" s="20" t="s">
        <v>59</v>
      </c>
      <c r="F7239" s="20">
        <v>1000000579</v>
      </c>
      <c r="G7239" s="20" t="s">
        <v>58</v>
      </c>
      <c r="H7239" s="20" t="s">
        <v>8</v>
      </c>
      <c r="I7239" s="20">
        <v>20000018</v>
      </c>
      <c r="J7239" s="20" t="s">
        <v>81</v>
      </c>
      <c r="K7239" s="20" t="s">
        <v>110</v>
      </c>
      <c r="L7239" s="20" t="s">
        <v>110</v>
      </c>
      <c r="M7239" s="20" t="s">
        <v>110</v>
      </c>
    </row>
    <row r="7240" spans="2:13" x14ac:dyDescent="0.2">
      <c r="B7240" s="19">
        <v>43274</v>
      </c>
      <c r="C7240" s="18">
        <v>0.41873651224246644</v>
      </c>
      <c r="D7240" s="20" t="s">
        <v>20</v>
      </c>
      <c r="E7240" s="20" t="s">
        <v>59</v>
      </c>
      <c r="F7240" s="20">
        <v>1000000579</v>
      </c>
      <c r="G7240" s="20" t="s">
        <v>58</v>
      </c>
      <c r="H7240" s="20" t="s">
        <v>8</v>
      </c>
      <c r="I7240" s="20">
        <v>20000018</v>
      </c>
      <c r="J7240" s="20" t="s">
        <v>81</v>
      </c>
      <c r="K7240" s="20" t="s">
        <v>110</v>
      </c>
      <c r="L7240" s="20" t="s">
        <v>110</v>
      </c>
      <c r="M7240" s="20" t="s">
        <v>110</v>
      </c>
    </row>
    <row r="7241" spans="2:13" x14ac:dyDescent="0.2">
      <c r="B7241" s="19">
        <v>43275</v>
      </c>
      <c r="C7241" s="18">
        <v>0.4271112424873158</v>
      </c>
      <c r="D7241" s="20" t="s">
        <v>20</v>
      </c>
      <c r="E7241" s="20" t="s">
        <v>59</v>
      </c>
      <c r="F7241" s="20">
        <v>1000000579</v>
      </c>
      <c r="G7241" s="20" t="s">
        <v>58</v>
      </c>
      <c r="H7241" s="20" t="s">
        <v>8</v>
      </c>
      <c r="I7241" s="20">
        <v>20000018</v>
      </c>
      <c r="J7241" s="20" t="s">
        <v>81</v>
      </c>
      <c r="K7241" s="20" t="s">
        <v>110</v>
      </c>
      <c r="L7241" s="20" t="s">
        <v>110</v>
      </c>
      <c r="M7241" s="20" t="s">
        <v>110</v>
      </c>
    </row>
    <row r="7242" spans="2:13" x14ac:dyDescent="0.2">
      <c r="B7242" s="19">
        <v>43276</v>
      </c>
      <c r="C7242" s="18">
        <v>0.43565346733706212</v>
      </c>
      <c r="D7242" s="20" t="s">
        <v>20</v>
      </c>
      <c r="E7242" s="20" t="s">
        <v>59</v>
      </c>
      <c r="F7242" s="20">
        <v>1000000579</v>
      </c>
      <c r="G7242" s="20" t="s">
        <v>58</v>
      </c>
      <c r="H7242" s="20" t="s">
        <v>8</v>
      </c>
      <c r="I7242" s="20">
        <v>20000018</v>
      </c>
      <c r="J7242" s="20" t="s">
        <v>81</v>
      </c>
      <c r="K7242" s="20" t="s">
        <v>110</v>
      </c>
      <c r="L7242" s="20" t="s">
        <v>110</v>
      </c>
      <c r="M7242" s="20" t="s">
        <v>110</v>
      </c>
    </row>
    <row r="7243" spans="2:13" x14ac:dyDescent="0.2">
      <c r="B7243" s="19">
        <v>43277</v>
      </c>
      <c r="C7243" s="18">
        <v>0.44436653668380338</v>
      </c>
      <c r="D7243" s="20" t="s">
        <v>20</v>
      </c>
      <c r="E7243" s="20" t="s">
        <v>59</v>
      </c>
      <c r="F7243" s="20">
        <v>1000000579</v>
      </c>
      <c r="G7243" s="20" t="s">
        <v>58</v>
      </c>
      <c r="H7243" s="20" t="s">
        <v>8</v>
      </c>
      <c r="I7243" s="20">
        <v>20000018</v>
      </c>
      <c r="J7243" s="20" t="s">
        <v>81</v>
      </c>
      <c r="K7243" s="20" t="s">
        <v>110</v>
      </c>
      <c r="L7243" s="20" t="s">
        <v>110</v>
      </c>
      <c r="M7243" s="20" t="s">
        <v>110</v>
      </c>
    </row>
    <row r="7244" spans="2:13" x14ac:dyDescent="0.2">
      <c r="B7244" s="19">
        <v>43278</v>
      </c>
      <c r="C7244" s="18">
        <v>0.45325386741747942</v>
      </c>
      <c r="D7244" s="20" t="s">
        <v>20</v>
      </c>
      <c r="E7244" s="20" t="s">
        <v>59</v>
      </c>
      <c r="F7244" s="20">
        <v>1000000579</v>
      </c>
      <c r="G7244" s="20" t="s">
        <v>58</v>
      </c>
      <c r="H7244" s="20" t="s">
        <v>8</v>
      </c>
      <c r="I7244" s="20">
        <v>20000018</v>
      </c>
      <c r="J7244" s="20" t="s">
        <v>81</v>
      </c>
      <c r="K7244" s="20" t="s">
        <v>110</v>
      </c>
      <c r="L7244" s="20" t="s">
        <v>110</v>
      </c>
      <c r="M7244" s="20" t="s">
        <v>110</v>
      </c>
    </row>
    <row r="7245" spans="2:13" x14ac:dyDescent="0.2">
      <c r="B7245" s="19">
        <v>43279</v>
      </c>
      <c r="C7245" s="18">
        <v>0.46231894476582902</v>
      </c>
      <c r="D7245" s="20" t="s">
        <v>20</v>
      </c>
      <c r="E7245" s="20" t="s">
        <v>59</v>
      </c>
      <c r="F7245" s="20">
        <v>1000000579</v>
      </c>
      <c r="G7245" s="20" t="s">
        <v>58</v>
      </c>
      <c r="H7245" s="20" t="s">
        <v>8</v>
      </c>
      <c r="I7245" s="20">
        <v>20000018</v>
      </c>
      <c r="J7245" s="20" t="s">
        <v>81</v>
      </c>
      <c r="K7245" s="20" t="s">
        <v>110</v>
      </c>
      <c r="L7245" s="20" t="s">
        <v>110</v>
      </c>
      <c r="M7245" s="20" t="s">
        <v>110</v>
      </c>
    </row>
    <row r="7246" spans="2:13" x14ac:dyDescent="0.2">
      <c r="B7246" s="19">
        <v>43280</v>
      </c>
      <c r="C7246" s="18">
        <v>0.47156532366114562</v>
      </c>
      <c r="D7246" s="20" t="s">
        <v>20</v>
      </c>
      <c r="E7246" s="20" t="s">
        <v>59</v>
      </c>
      <c r="F7246" s="20">
        <v>1000000579</v>
      </c>
      <c r="G7246" s="20" t="s">
        <v>58</v>
      </c>
      <c r="H7246" s="20" t="s">
        <v>8</v>
      </c>
      <c r="I7246" s="20">
        <v>20000018</v>
      </c>
      <c r="J7246" s="20" t="s">
        <v>81</v>
      </c>
      <c r="K7246" s="20" t="s">
        <v>110</v>
      </c>
      <c r="L7246" s="20" t="s">
        <v>110</v>
      </c>
      <c r="M7246" s="20" t="s">
        <v>110</v>
      </c>
    </row>
    <row r="7247" spans="2:13" x14ac:dyDescent="0.2">
      <c r="B7247" s="19">
        <v>43281</v>
      </c>
      <c r="C7247" s="18">
        <v>0.48099663013436855</v>
      </c>
      <c r="D7247" s="20" t="s">
        <v>20</v>
      </c>
      <c r="E7247" s="20" t="s">
        <v>59</v>
      </c>
      <c r="F7247" s="20">
        <v>1000000579</v>
      </c>
      <c r="G7247" s="20" t="s">
        <v>58</v>
      </c>
      <c r="H7247" s="20" t="s">
        <v>8</v>
      </c>
      <c r="I7247" s="20">
        <v>20000018</v>
      </c>
      <c r="J7247" s="20" t="s">
        <v>81</v>
      </c>
      <c r="K7247" s="20" t="s">
        <v>110</v>
      </c>
      <c r="L7247" s="20" t="s">
        <v>110</v>
      </c>
      <c r="M7247" s="20" t="s">
        <v>110</v>
      </c>
    </row>
    <row r="7248" spans="2:13" x14ac:dyDescent="0.2">
      <c r="B7248" s="19">
        <v>43282</v>
      </c>
      <c r="C7248" s="18">
        <v>0.49061656273705589</v>
      </c>
      <c r="D7248" s="20" t="s">
        <v>20</v>
      </c>
      <c r="E7248" s="20" t="s">
        <v>59</v>
      </c>
      <c r="F7248" s="20">
        <v>1000000579</v>
      </c>
      <c r="G7248" s="20" t="s">
        <v>58</v>
      </c>
      <c r="H7248" s="20" t="s">
        <v>8</v>
      </c>
      <c r="I7248" s="20">
        <v>20000018</v>
      </c>
      <c r="J7248" s="20" t="s">
        <v>81</v>
      </c>
      <c r="K7248" s="20" t="s">
        <v>110</v>
      </c>
      <c r="L7248" s="20" t="s">
        <v>110</v>
      </c>
      <c r="M7248" s="20" t="s">
        <v>110</v>
      </c>
    </row>
    <row r="7249" spans="2:13" x14ac:dyDescent="0.2">
      <c r="B7249" s="19">
        <v>43283</v>
      </c>
      <c r="C7249" s="18">
        <v>0.50042889399179702</v>
      </c>
      <c r="D7249" s="20" t="s">
        <v>20</v>
      </c>
      <c r="E7249" s="20" t="s">
        <v>59</v>
      </c>
      <c r="F7249" s="20">
        <v>1000000579</v>
      </c>
      <c r="G7249" s="20" t="s">
        <v>58</v>
      </c>
      <c r="H7249" s="20" t="s">
        <v>8</v>
      </c>
      <c r="I7249" s="20">
        <v>20000018</v>
      </c>
      <c r="J7249" s="20" t="s">
        <v>81</v>
      </c>
      <c r="K7249" s="20" t="s">
        <v>110</v>
      </c>
      <c r="L7249" s="20" t="s">
        <v>110</v>
      </c>
      <c r="M7249" s="20" t="s">
        <v>110</v>
      </c>
    </row>
    <row r="7250" spans="2:13" x14ac:dyDescent="0.2">
      <c r="B7250" s="19">
        <v>43284</v>
      </c>
      <c r="C7250" s="18">
        <v>0.51043747187163291</v>
      </c>
      <c r="D7250" s="20" t="s">
        <v>20</v>
      </c>
      <c r="E7250" s="20" t="s">
        <v>59</v>
      </c>
      <c r="F7250" s="20">
        <v>1000000579</v>
      </c>
      <c r="G7250" s="20" t="s">
        <v>58</v>
      </c>
      <c r="H7250" s="20" t="s">
        <v>8</v>
      </c>
      <c r="I7250" s="20">
        <v>20000018</v>
      </c>
      <c r="J7250" s="20" t="s">
        <v>81</v>
      </c>
      <c r="K7250" s="20" t="s">
        <v>110</v>
      </c>
      <c r="L7250" s="20" t="s">
        <v>110</v>
      </c>
      <c r="M7250" s="20" t="s">
        <v>110</v>
      </c>
    </row>
    <row r="7251" spans="2:13" x14ac:dyDescent="0.2">
      <c r="B7251" s="19">
        <v>43285</v>
      </c>
      <c r="C7251" s="18">
        <v>0.52064622130906557</v>
      </c>
      <c r="D7251" s="20" t="s">
        <v>20</v>
      </c>
      <c r="E7251" s="20" t="s">
        <v>59</v>
      </c>
      <c r="F7251" s="20">
        <v>1000000579</v>
      </c>
      <c r="G7251" s="20" t="s">
        <v>58</v>
      </c>
      <c r="H7251" s="20" t="s">
        <v>8</v>
      </c>
      <c r="I7251" s="20">
        <v>20000018</v>
      </c>
      <c r="J7251" s="20" t="s">
        <v>81</v>
      </c>
      <c r="K7251" s="20" t="s">
        <v>110</v>
      </c>
      <c r="L7251" s="20" t="s">
        <v>110</v>
      </c>
      <c r="M7251" s="20" t="s">
        <v>110</v>
      </c>
    </row>
    <row r="7252" spans="2:13" x14ac:dyDescent="0.2">
      <c r="B7252" s="19">
        <v>43286</v>
      </c>
      <c r="C7252" s="18">
        <v>0.53105914573524682</v>
      </c>
      <c r="D7252" s="20" t="s">
        <v>20</v>
      </c>
      <c r="E7252" s="20" t="s">
        <v>59</v>
      </c>
      <c r="F7252" s="20">
        <v>1000000579</v>
      </c>
      <c r="G7252" s="20" t="s">
        <v>58</v>
      </c>
      <c r="H7252" s="20" t="s">
        <v>8</v>
      </c>
      <c r="I7252" s="20">
        <v>20000018</v>
      </c>
      <c r="J7252" s="20" t="s">
        <v>81</v>
      </c>
      <c r="K7252" s="20" t="s">
        <v>110</v>
      </c>
      <c r="L7252" s="20" t="s">
        <v>110</v>
      </c>
      <c r="M7252" s="20" t="s">
        <v>110</v>
      </c>
    </row>
    <row r="7253" spans="2:13" x14ac:dyDescent="0.2">
      <c r="B7253" s="19">
        <v>43287</v>
      </c>
      <c r="C7253" s="18">
        <v>0.35768032864995186</v>
      </c>
      <c r="D7253" s="20" t="s">
        <v>20</v>
      </c>
      <c r="E7253" s="20" t="s">
        <v>59</v>
      </c>
      <c r="F7253" s="20">
        <v>1000000579</v>
      </c>
      <c r="G7253" s="20" t="s">
        <v>58</v>
      </c>
      <c r="H7253" s="20" t="s">
        <v>8</v>
      </c>
      <c r="I7253" s="20">
        <v>20000018</v>
      </c>
      <c r="J7253" s="20" t="s">
        <v>81</v>
      </c>
      <c r="K7253" s="20" t="s">
        <v>110</v>
      </c>
      <c r="L7253" s="20" t="s">
        <v>110</v>
      </c>
      <c r="M7253" s="20" t="s">
        <v>110</v>
      </c>
    </row>
    <row r="7254" spans="2:13" x14ac:dyDescent="0.2">
      <c r="B7254" s="19">
        <v>43288</v>
      </c>
      <c r="C7254" s="18">
        <v>0.36483393522295088</v>
      </c>
      <c r="D7254" s="20" t="s">
        <v>20</v>
      </c>
      <c r="E7254" s="20" t="s">
        <v>59</v>
      </c>
      <c r="F7254" s="20">
        <v>1000000579</v>
      </c>
      <c r="G7254" s="20" t="s">
        <v>58</v>
      </c>
      <c r="H7254" s="20" t="s">
        <v>8</v>
      </c>
      <c r="I7254" s="20">
        <v>20000018</v>
      </c>
      <c r="J7254" s="20" t="s">
        <v>81</v>
      </c>
      <c r="K7254" s="20" t="s">
        <v>110</v>
      </c>
      <c r="L7254" s="20" t="s">
        <v>110</v>
      </c>
      <c r="M7254" s="20" t="s">
        <v>110</v>
      </c>
    </row>
    <row r="7255" spans="2:13" x14ac:dyDescent="0.2">
      <c r="B7255" s="19">
        <v>43289</v>
      </c>
      <c r="C7255" s="18">
        <v>0.37213061392740987</v>
      </c>
      <c r="D7255" s="20" t="s">
        <v>20</v>
      </c>
      <c r="E7255" s="20" t="s">
        <v>59</v>
      </c>
      <c r="F7255" s="20">
        <v>1000000579</v>
      </c>
      <c r="G7255" s="20" t="s">
        <v>58</v>
      </c>
      <c r="H7255" s="20" t="s">
        <v>8</v>
      </c>
      <c r="I7255" s="20">
        <v>20000018</v>
      </c>
      <c r="J7255" s="20" t="s">
        <v>81</v>
      </c>
      <c r="K7255" s="20" t="s">
        <v>110</v>
      </c>
      <c r="L7255" s="20" t="s">
        <v>110</v>
      </c>
      <c r="M7255" s="20" t="s">
        <v>110</v>
      </c>
    </row>
    <row r="7256" spans="2:13" x14ac:dyDescent="0.2">
      <c r="B7256" s="19">
        <v>43290</v>
      </c>
      <c r="C7256" s="18">
        <v>0.37957322620595813</v>
      </c>
      <c r="D7256" s="20" t="s">
        <v>20</v>
      </c>
      <c r="E7256" s="20" t="s">
        <v>59</v>
      </c>
      <c r="F7256" s="20">
        <v>1000000579</v>
      </c>
      <c r="G7256" s="20" t="s">
        <v>58</v>
      </c>
      <c r="H7256" s="20" t="s">
        <v>8</v>
      </c>
      <c r="I7256" s="20">
        <v>20000018</v>
      </c>
      <c r="J7256" s="20" t="s">
        <v>81</v>
      </c>
      <c r="K7256" s="20" t="s">
        <v>110</v>
      </c>
      <c r="L7256" s="20" t="s">
        <v>110</v>
      </c>
      <c r="M7256" s="20" t="s">
        <v>110</v>
      </c>
    </row>
    <row r="7257" spans="2:13" x14ac:dyDescent="0.2">
      <c r="B7257" s="19">
        <v>43291</v>
      </c>
      <c r="C7257" s="18">
        <v>0.38716469073007731</v>
      </c>
      <c r="D7257" s="20" t="s">
        <v>20</v>
      </c>
      <c r="E7257" s="20" t="s">
        <v>59</v>
      </c>
      <c r="F7257" s="20">
        <v>1000000579</v>
      </c>
      <c r="G7257" s="20" t="s">
        <v>58</v>
      </c>
      <c r="H7257" s="20" t="s">
        <v>8</v>
      </c>
      <c r="I7257" s="20">
        <v>20000018</v>
      </c>
      <c r="J7257" s="20" t="s">
        <v>81</v>
      </c>
      <c r="K7257" s="20" t="s">
        <v>110</v>
      </c>
      <c r="L7257" s="20" t="s">
        <v>110</v>
      </c>
      <c r="M7257" s="20" t="s">
        <v>110</v>
      </c>
    </row>
    <row r="7258" spans="2:13" x14ac:dyDescent="0.2">
      <c r="B7258" s="19">
        <v>43292</v>
      </c>
      <c r="C7258" s="18">
        <v>0.39490798454467885</v>
      </c>
      <c r="D7258" s="20" t="s">
        <v>20</v>
      </c>
      <c r="E7258" s="20" t="s">
        <v>59</v>
      </c>
      <c r="F7258" s="20">
        <v>1000000579</v>
      </c>
      <c r="G7258" s="20" t="s">
        <v>58</v>
      </c>
      <c r="H7258" s="20" t="s">
        <v>8</v>
      </c>
      <c r="I7258" s="20">
        <v>20000018</v>
      </c>
      <c r="J7258" s="20" t="s">
        <v>81</v>
      </c>
      <c r="K7258" s="20" t="s">
        <v>110</v>
      </c>
      <c r="L7258" s="20" t="s">
        <v>110</v>
      </c>
      <c r="M7258" s="20" t="s">
        <v>110</v>
      </c>
    </row>
    <row r="7259" spans="2:13" x14ac:dyDescent="0.2">
      <c r="B7259" s="19">
        <v>43293</v>
      </c>
      <c r="C7259" s="18">
        <v>0.40280614423557248</v>
      </c>
      <c r="D7259" s="20" t="s">
        <v>20</v>
      </c>
      <c r="E7259" s="20" t="s">
        <v>59</v>
      </c>
      <c r="F7259" s="20">
        <v>1000000579</v>
      </c>
      <c r="G7259" s="20" t="s">
        <v>58</v>
      </c>
      <c r="H7259" s="20" t="s">
        <v>8</v>
      </c>
      <c r="I7259" s="20">
        <v>20000018</v>
      </c>
      <c r="J7259" s="20" t="s">
        <v>81</v>
      </c>
      <c r="K7259" s="20" t="s">
        <v>110</v>
      </c>
      <c r="L7259" s="20" t="s">
        <v>110</v>
      </c>
      <c r="M7259" s="20" t="s">
        <v>110</v>
      </c>
    </row>
    <row r="7260" spans="2:13" x14ac:dyDescent="0.2">
      <c r="B7260" s="19">
        <v>43294</v>
      </c>
      <c r="C7260" s="18">
        <v>0.4108622671202839</v>
      </c>
      <c r="D7260" s="20" t="s">
        <v>20</v>
      </c>
      <c r="E7260" s="20" t="s">
        <v>59</v>
      </c>
      <c r="F7260" s="20">
        <v>1000000579</v>
      </c>
      <c r="G7260" s="20" t="s">
        <v>58</v>
      </c>
      <c r="H7260" s="20" t="s">
        <v>8</v>
      </c>
      <c r="I7260" s="20">
        <v>20000018</v>
      </c>
      <c r="J7260" s="20" t="s">
        <v>81</v>
      </c>
      <c r="K7260" s="20" t="s">
        <v>110</v>
      </c>
      <c r="L7260" s="20" t="s">
        <v>110</v>
      </c>
      <c r="M7260" s="20" t="s">
        <v>110</v>
      </c>
    </row>
    <row r="7261" spans="2:13" x14ac:dyDescent="0.2">
      <c r="B7261" s="19">
        <v>43295</v>
      </c>
      <c r="C7261" s="18">
        <v>0.4190795124626896</v>
      </c>
      <c r="D7261" s="20" t="s">
        <v>20</v>
      </c>
      <c r="E7261" s="20" t="s">
        <v>59</v>
      </c>
      <c r="F7261" s="20">
        <v>1000000579</v>
      </c>
      <c r="G7261" s="20" t="s">
        <v>58</v>
      </c>
      <c r="H7261" s="20" t="s">
        <v>8</v>
      </c>
      <c r="I7261" s="20">
        <v>20000018</v>
      </c>
      <c r="J7261" s="20" t="s">
        <v>81</v>
      </c>
      <c r="K7261" s="20" t="s">
        <v>110</v>
      </c>
      <c r="L7261" s="20" t="s">
        <v>110</v>
      </c>
      <c r="M7261" s="20" t="s">
        <v>110</v>
      </c>
    </row>
    <row r="7262" spans="2:13" x14ac:dyDescent="0.2">
      <c r="B7262" s="19">
        <v>43296</v>
      </c>
      <c r="C7262" s="18">
        <v>0.42746110271194337</v>
      </c>
      <c r="D7262" s="20" t="s">
        <v>20</v>
      </c>
      <c r="E7262" s="20" t="s">
        <v>59</v>
      </c>
      <c r="F7262" s="20">
        <v>1000000579</v>
      </c>
      <c r="G7262" s="20" t="s">
        <v>58</v>
      </c>
      <c r="H7262" s="20" t="s">
        <v>8</v>
      </c>
      <c r="I7262" s="20">
        <v>20000018</v>
      </c>
      <c r="J7262" s="20" t="s">
        <v>81</v>
      </c>
      <c r="K7262" s="20" t="s">
        <v>110</v>
      </c>
      <c r="L7262" s="20" t="s">
        <v>110</v>
      </c>
      <c r="M7262" s="20" t="s">
        <v>110</v>
      </c>
    </row>
    <row r="7263" spans="2:13" x14ac:dyDescent="0.2">
      <c r="B7263" s="19">
        <v>43297</v>
      </c>
      <c r="C7263" s="18">
        <v>0.43601032476618229</v>
      </c>
      <c r="D7263" s="20" t="s">
        <v>20</v>
      </c>
      <c r="E7263" s="20" t="s">
        <v>59</v>
      </c>
      <c r="F7263" s="20">
        <v>1000000579</v>
      </c>
      <c r="G7263" s="20" t="s">
        <v>58</v>
      </c>
      <c r="H7263" s="20" t="s">
        <v>8</v>
      </c>
      <c r="I7263" s="20">
        <v>20000018</v>
      </c>
      <c r="J7263" s="20" t="s">
        <v>81</v>
      </c>
      <c r="K7263" s="20" t="s">
        <v>110</v>
      </c>
      <c r="L7263" s="20" t="s">
        <v>110</v>
      </c>
      <c r="M7263" s="20" t="s">
        <v>110</v>
      </c>
    </row>
    <row r="7264" spans="2:13" x14ac:dyDescent="0.2">
      <c r="B7264" s="19">
        <v>43298</v>
      </c>
      <c r="C7264" s="18">
        <v>0.44473053126150597</v>
      </c>
      <c r="D7264" s="20" t="s">
        <v>20</v>
      </c>
      <c r="E7264" s="20" t="s">
        <v>59</v>
      </c>
      <c r="F7264" s="20">
        <v>1000000579</v>
      </c>
      <c r="G7264" s="20" t="s">
        <v>58</v>
      </c>
      <c r="H7264" s="20" t="s">
        <v>8</v>
      </c>
      <c r="I7264" s="20">
        <v>20000018</v>
      </c>
      <c r="J7264" s="20" t="s">
        <v>81</v>
      </c>
      <c r="K7264" s="20" t="s">
        <v>110</v>
      </c>
      <c r="L7264" s="20" t="s">
        <v>110</v>
      </c>
      <c r="M7264" s="20" t="s">
        <v>110</v>
      </c>
    </row>
    <row r="7265" spans="2:13" x14ac:dyDescent="0.2">
      <c r="B7265" s="19">
        <v>43299</v>
      </c>
      <c r="C7265" s="18">
        <v>0.45362514188673608</v>
      </c>
      <c r="D7265" s="20" t="s">
        <v>20</v>
      </c>
      <c r="E7265" s="20" t="s">
        <v>59</v>
      </c>
      <c r="F7265" s="20">
        <v>1000000579</v>
      </c>
      <c r="G7265" s="20" t="s">
        <v>58</v>
      </c>
      <c r="H7265" s="20" t="s">
        <v>8</v>
      </c>
      <c r="I7265" s="20">
        <v>20000018</v>
      </c>
      <c r="J7265" s="20" t="s">
        <v>81</v>
      </c>
      <c r="K7265" s="20" t="s">
        <v>110</v>
      </c>
      <c r="L7265" s="20" t="s">
        <v>110</v>
      </c>
      <c r="M7265" s="20" t="s">
        <v>110</v>
      </c>
    </row>
    <row r="7266" spans="2:13" x14ac:dyDescent="0.2">
      <c r="B7266" s="19">
        <v>43300</v>
      </c>
      <c r="C7266" s="18">
        <v>0.46269764472447078</v>
      </c>
      <c r="D7266" s="20" t="s">
        <v>20</v>
      </c>
      <c r="E7266" s="20" t="s">
        <v>59</v>
      </c>
      <c r="F7266" s="20">
        <v>1000000579</v>
      </c>
      <c r="G7266" s="20" t="s">
        <v>58</v>
      </c>
      <c r="H7266" s="20" t="s">
        <v>8</v>
      </c>
      <c r="I7266" s="20">
        <v>20000018</v>
      </c>
      <c r="J7266" s="20" t="s">
        <v>81</v>
      </c>
      <c r="K7266" s="20" t="s">
        <v>110</v>
      </c>
      <c r="L7266" s="20" t="s">
        <v>110</v>
      </c>
      <c r="M7266" s="20" t="s">
        <v>110</v>
      </c>
    </row>
    <row r="7267" spans="2:13" x14ac:dyDescent="0.2">
      <c r="B7267" s="19">
        <v>43301</v>
      </c>
      <c r="C7267" s="18">
        <v>0.47195159761896022</v>
      </c>
      <c r="D7267" s="20" t="s">
        <v>20</v>
      </c>
      <c r="E7267" s="20" t="s">
        <v>59</v>
      </c>
      <c r="F7267" s="20">
        <v>1000000579</v>
      </c>
      <c r="G7267" s="20" t="s">
        <v>58</v>
      </c>
      <c r="H7267" s="20" t="s">
        <v>8</v>
      </c>
      <c r="I7267" s="20">
        <v>20000018</v>
      </c>
      <c r="J7267" s="20" t="s">
        <v>81</v>
      </c>
      <c r="K7267" s="20" t="s">
        <v>110</v>
      </c>
      <c r="L7267" s="20" t="s">
        <v>110</v>
      </c>
      <c r="M7267" s="20" t="s">
        <v>110</v>
      </c>
    </row>
    <row r="7268" spans="2:13" x14ac:dyDescent="0.2">
      <c r="B7268" s="19">
        <v>43252</v>
      </c>
      <c r="C7268" s="18">
        <v>0.72800000000000009</v>
      </c>
      <c r="D7268" s="20" t="s">
        <v>41</v>
      </c>
      <c r="E7268" s="20" t="s">
        <v>78</v>
      </c>
      <c r="F7268" s="20">
        <v>1000003498</v>
      </c>
      <c r="G7268" s="20" t="s">
        <v>77</v>
      </c>
      <c r="H7268" s="20" t="s">
        <v>8</v>
      </c>
      <c r="I7268" s="20">
        <v>10000211</v>
      </c>
      <c r="J7268" s="20" t="s">
        <v>6</v>
      </c>
      <c r="K7268" s="20" t="s">
        <v>110</v>
      </c>
      <c r="L7268" s="20" t="s">
        <v>110</v>
      </c>
      <c r="M7268" s="20" t="s">
        <v>110</v>
      </c>
    </row>
    <row r="7269" spans="2:13" x14ac:dyDescent="0.2">
      <c r="B7269" s="19">
        <v>43253</v>
      </c>
      <c r="C7269" s="18">
        <v>0.74256000000000011</v>
      </c>
      <c r="D7269" s="20" t="s">
        <v>41</v>
      </c>
      <c r="E7269" s="20" t="s">
        <v>78</v>
      </c>
      <c r="F7269" s="20">
        <v>1000003498</v>
      </c>
      <c r="G7269" s="20" t="s">
        <v>77</v>
      </c>
      <c r="H7269" s="20" t="s">
        <v>8</v>
      </c>
      <c r="I7269" s="20">
        <v>10000211</v>
      </c>
      <c r="J7269" s="20" t="s">
        <v>6</v>
      </c>
      <c r="K7269" s="20" t="s">
        <v>110</v>
      </c>
      <c r="L7269" s="20" t="s">
        <v>110</v>
      </c>
      <c r="M7269" s="20" t="s">
        <v>110</v>
      </c>
    </row>
    <row r="7270" spans="2:13" x14ac:dyDescent="0.2">
      <c r="B7270" s="19">
        <v>43254</v>
      </c>
      <c r="C7270" s="18">
        <v>0.75741120000000006</v>
      </c>
      <c r="D7270" s="20" t="s">
        <v>41</v>
      </c>
      <c r="E7270" s="20" t="s">
        <v>78</v>
      </c>
      <c r="F7270" s="20">
        <v>1000003498</v>
      </c>
      <c r="G7270" s="20" t="s">
        <v>77</v>
      </c>
      <c r="H7270" s="20" t="s">
        <v>8</v>
      </c>
      <c r="I7270" s="20">
        <v>10000211</v>
      </c>
      <c r="J7270" s="20" t="s">
        <v>6</v>
      </c>
      <c r="K7270" s="20" t="s">
        <v>110</v>
      </c>
      <c r="L7270" s="20" t="s">
        <v>110</v>
      </c>
      <c r="M7270" s="20" t="s">
        <v>110</v>
      </c>
    </row>
    <row r="7271" spans="2:13" x14ac:dyDescent="0.2">
      <c r="B7271" s="19">
        <v>43255</v>
      </c>
      <c r="C7271" s="18">
        <v>0.77255942400000011</v>
      </c>
      <c r="D7271" s="20" t="s">
        <v>41</v>
      </c>
      <c r="E7271" s="20" t="s">
        <v>78</v>
      </c>
      <c r="F7271" s="20">
        <v>1000003498</v>
      </c>
      <c r="G7271" s="20" t="s">
        <v>77</v>
      </c>
      <c r="H7271" s="20" t="s">
        <v>8</v>
      </c>
      <c r="I7271" s="20">
        <v>10000211</v>
      </c>
      <c r="J7271" s="20" t="s">
        <v>6</v>
      </c>
      <c r="K7271" s="20" t="s">
        <v>110</v>
      </c>
      <c r="L7271" s="20" t="s">
        <v>110</v>
      </c>
      <c r="M7271" s="20" t="s">
        <v>110</v>
      </c>
    </row>
    <row r="7272" spans="2:13" x14ac:dyDescent="0.2">
      <c r="B7272" s="19">
        <v>43256</v>
      </c>
      <c r="C7272" s="18">
        <v>0.78801061248000015</v>
      </c>
      <c r="D7272" s="20" t="s">
        <v>41</v>
      </c>
      <c r="E7272" s="20" t="s">
        <v>78</v>
      </c>
      <c r="F7272" s="20">
        <v>1000003498</v>
      </c>
      <c r="G7272" s="20" t="s">
        <v>77</v>
      </c>
      <c r="H7272" s="20" t="s">
        <v>8</v>
      </c>
      <c r="I7272" s="20">
        <v>10000211</v>
      </c>
      <c r="J7272" s="20" t="s">
        <v>6</v>
      </c>
      <c r="K7272" s="20" t="s">
        <v>110</v>
      </c>
      <c r="L7272" s="20" t="s">
        <v>110</v>
      </c>
      <c r="M7272" s="20" t="s">
        <v>110</v>
      </c>
    </row>
    <row r="7273" spans="2:13" x14ac:dyDescent="0.2">
      <c r="B7273" s="19">
        <v>43257</v>
      </c>
      <c r="C7273" s="18">
        <v>0.80377082472960015</v>
      </c>
      <c r="D7273" s="20" t="s">
        <v>41</v>
      </c>
      <c r="E7273" s="20" t="s">
        <v>78</v>
      </c>
      <c r="F7273" s="20">
        <v>1000003498</v>
      </c>
      <c r="G7273" s="20" t="s">
        <v>77</v>
      </c>
      <c r="H7273" s="20" t="s">
        <v>8</v>
      </c>
      <c r="I7273" s="20">
        <v>10000211</v>
      </c>
      <c r="J7273" s="20" t="s">
        <v>6</v>
      </c>
      <c r="K7273" s="20" t="s">
        <v>110</v>
      </c>
      <c r="L7273" s="20" t="s">
        <v>110</v>
      </c>
      <c r="M7273" s="20" t="s">
        <v>110</v>
      </c>
    </row>
    <row r="7274" spans="2:13" x14ac:dyDescent="0.2">
      <c r="B7274" s="19">
        <v>43258</v>
      </c>
      <c r="C7274" s="18">
        <v>0.81984624122419203</v>
      </c>
      <c r="D7274" s="20" t="s">
        <v>41</v>
      </c>
      <c r="E7274" s="20" t="s">
        <v>78</v>
      </c>
      <c r="F7274" s="20">
        <v>1000003498</v>
      </c>
      <c r="G7274" s="20" t="s">
        <v>77</v>
      </c>
      <c r="H7274" s="20" t="s">
        <v>8</v>
      </c>
      <c r="I7274" s="20">
        <v>10000211</v>
      </c>
      <c r="J7274" s="20" t="s">
        <v>6</v>
      </c>
      <c r="K7274" s="20" t="s">
        <v>110</v>
      </c>
      <c r="L7274" s="20" t="s">
        <v>110</v>
      </c>
      <c r="M7274" s="20" t="s">
        <v>110</v>
      </c>
    </row>
    <row r="7275" spans="2:13" x14ac:dyDescent="0.2">
      <c r="B7275" s="19">
        <v>43259</v>
      </c>
      <c r="C7275" s="18">
        <v>0.83624316604867588</v>
      </c>
      <c r="D7275" s="20" t="s">
        <v>41</v>
      </c>
      <c r="E7275" s="20" t="s">
        <v>78</v>
      </c>
      <c r="F7275" s="20">
        <v>1000003498</v>
      </c>
      <c r="G7275" s="20" t="s">
        <v>77</v>
      </c>
      <c r="H7275" s="20" t="s">
        <v>8</v>
      </c>
      <c r="I7275" s="20">
        <v>10000211</v>
      </c>
      <c r="J7275" s="20" t="s">
        <v>6</v>
      </c>
      <c r="K7275" s="20" t="s">
        <v>110</v>
      </c>
      <c r="L7275" s="20" t="s">
        <v>110</v>
      </c>
      <c r="M7275" s="20" t="s">
        <v>110</v>
      </c>
    </row>
    <row r="7276" spans="2:13" x14ac:dyDescent="0.2">
      <c r="B7276" s="19">
        <v>43260</v>
      </c>
      <c r="C7276" s="18">
        <v>0.85296802936964933</v>
      </c>
      <c r="D7276" s="20" t="s">
        <v>41</v>
      </c>
      <c r="E7276" s="20" t="s">
        <v>78</v>
      </c>
      <c r="F7276" s="20">
        <v>1000003498</v>
      </c>
      <c r="G7276" s="20" t="s">
        <v>77</v>
      </c>
      <c r="H7276" s="20" t="s">
        <v>8</v>
      </c>
      <c r="I7276" s="20">
        <v>10000211</v>
      </c>
      <c r="J7276" s="20" t="s">
        <v>6</v>
      </c>
      <c r="K7276" s="20" t="s">
        <v>110</v>
      </c>
      <c r="L7276" s="20" t="s">
        <v>110</v>
      </c>
      <c r="M7276" s="20" t="s">
        <v>110</v>
      </c>
    </row>
    <row r="7277" spans="2:13" x14ac:dyDescent="0.2">
      <c r="B7277" s="19">
        <v>43261</v>
      </c>
      <c r="C7277" s="18">
        <v>0.87002738995704232</v>
      </c>
      <c r="D7277" s="20" t="s">
        <v>41</v>
      </c>
      <c r="E7277" s="20" t="s">
        <v>78</v>
      </c>
      <c r="F7277" s="20">
        <v>1000003498</v>
      </c>
      <c r="G7277" s="20" t="s">
        <v>77</v>
      </c>
      <c r="H7277" s="20" t="s">
        <v>8</v>
      </c>
      <c r="I7277" s="20">
        <v>10000211</v>
      </c>
      <c r="J7277" s="20" t="s">
        <v>6</v>
      </c>
      <c r="K7277" s="20" t="s">
        <v>110</v>
      </c>
      <c r="L7277" s="20" t="s">
        <v>110</v>
      </c>
      <c r="M7277" s="20" t="s">
        <v>110</v>
      </c>
    </row>
    <row r="7278" spans="2:13" x14ac:dyDescent="0.2">
      <c r="B7278" s="19">
        <v>43262</v>
      </c>
      <c r="C7278" s="18">
        <v>0.88742793775618323</v>
      </c>
      <c r="D7278" s="20" t="s">
        <v>41</v>
      </c>
      <c r="E7278" s="20" t="s">
        <v>78</v>
      </c>
      <c r="F7278" s="20">
        <v>1000003498</v>
      </c>
      <c r="G7278" s="20" t="s">
        <v>77</v>
      </c>
      <c r="H7278" s="20" t="s">
        <v>8</v>
      </c>
      <c r="I7278" s="20">
        <v>10000211</v>
      </c>
      <c r="J7278" s="20" t="s">
        <v>6</v>
      </c>
      <c r="K7278" s="20" t="s">
        <v>110</v>
      </c>
      <c r="L7278" s="20" t="s">
        <v>110</v>
      </c>
      <c r="M7278" s="20" t="s">
        <v>110</v>
      </c>
    </row>
    <row r="7279" spans="2:13" x14ac:dyDescent="0.2">
      <c r="B7279" s="19">
        <v>43263</v>
      </c>
      <c r="C7279" s="18">
        <v>0.90517649651130694</v>
      </c>
      <c r="D7279" s="20" t="s">
        <v>41</v>
      </c>
      <c r="E7279" s="20" t="s">
        <v>78</v>
      </c>
      <c r="F7279" s="20">
        <v>1000003498</v>
      </c>
      <c r="G7279" s="20" t="s">
        <v>77</v>
      </c>
      <c r="H7279" s="20" t="s">
        <v>8</v>
      </c>
      <c r="I7279" s="20">
        <v>10000211</v>
      </c>
      <c r="J7279" s="20" t="s">
        <v>6</v>
      </c>
      <c r="K7279" s="20" t="s">
        <v>110</v>
      </c>
      <c r="L7279" s="20" t="s">
        <v>110</v>
      </c>
      <c r="M7279" s="20" t="s">
        <v>110</v>
      </c>
    </row>
    <row r="7280" spans="2:13" x14ac:dyDescent="0.2">
      <c r="B7280" s="19">
        <v>43264</v>
      </c>
      <c r="C7280" s="18">
        <v>0.63328002644153292</v>
      </c>
      <c r="D7280" s="20" t="s">
        <v>41</v>
      </c>
      <c r="E7280" s="20" t="s">
        <v>78</v>
      </c>
      <c r="F7280" s="20">
        <v>1000003498</v>
      </c>
      <c r="G7280" s="20" t="s">
        <v>77</v>
      </c>
      <c r="H7280" s="20" t="s">
        <v>8</v>
      </c>
      <c r="I7280" s="20">
        <v>10000211</v>
      </c>
      <c r="J7280" s="20" t="s">
        <v>6</v>
      </c>
      <c r="K7280" s="20" t="s">
        <v>110</v>
      </c>
      <c r="L7280" s="20" t="s">
        <v>110</v>
      </c>
      <c r="M7280" s="20" t="s">
        <v>110</v>
      </c>
    </row>
    <row r="7281" spans="2:13" x14ac:dyDescent="0.2">
      <c r="B7281" s="19">
        <v>43265</v>
      </c>
      <c r="C7281" s="18">
        <v>0.64594562697036362</v>
      </c>
      <c r="D7281" s="20" t="s">
        <v>41</v>
      </c>
      <c r="E7281" s="20" t="s">
        <v>78</v>
      </c>
      <c r="F7281" s="20">
        <v>1000003498</v>
      </c>
      <c r="G7281" s="20" t="s">
        <v>77</v>
      </c>
      <c r="H7281" s="20" t="s">
        <v>8</v>
      </c>
      <c r="I7281" s="20">
        <v>10000211</v>
      </c>
      <c r="J7281" s="20" t="s">
        <v>6</v>
      </c>
      <c r="K7281" s="20" t="s">
        <v>110</v>
      </c>
      <c r="L7281" s="20" t="s">
        <v>110</v>
      </c>
      <c r="M7281" s="20" t="s">
        <v>110</v>
      </c>
    </row>
    <row r="7282" spans="2:13" x14ac:dyDescent="0.2">
      <c r="B7282" s="19">
        <v>43266</v>
      </c>
      <c r="C7282" s="18">
        <v>0.65886453950977097</v>
      </c>
      <c r="D7282" s="20" t="s">
        <v>41</v>
      </c>
      <c r="E7282" s="20" t="s">
        <v>78</v>
      </c>
      <c r="F7282" s="20">
        <v>1000003498</v>
      </c>
      <c r="G7282" s="20" t="s">
        <v>77</v>
      </c>
      <c r="H7282" s="20" t="s">
        <v>8</v>
      </c>
      <c r="I7282" s="20">
        <v>10000211</v>
      </c>
      <c r="J7282" s="20" t="s">
        <v>6</v>
      </c>
      <c r="K7282" s="20" t="s">
        <v>110</v>
      </c>
      <c r="L7282" s="20" t="s">
        <v>110</v>
      </c>
      <c r="M7282" s="20" t="s">
        <v>110</v>
      </c>
    </row>
    <row r="7283" spans="2:13" x14ac:dyDescent="0.2">
      <c r="B7283" s="19">
        <v>43267</v>
      </c>
      <c r="C7283" s="18">
        <v>0.67204183029996645</v>
      </c>
      <c r="D7283" s="20" t="s">
        <v>41</v>
      </c>
      <c r="E7283" s="20" t="s">
        <v>78</v>
      </c>
      <c r="F7283" s="20">
        <v>1000003498</v>
      </c>
      <c r="G7283" s="20" t="s">
        <v>77</v>
      </c>
      <c r="H7283" s="20" t="s">
        <v>8</v>
      </c>
      <c r="I7283" s="20">
        <v>10000211</v>
      </c>
      <c r="J7283" s="20" t="s">
        <v>6</v>
      </c>
      <c r="K7283" s="20" t="s">
        <v>110</v>
      </c>
      <c r="L7283" s="20" t="s">
        <v>110</v>
      </c>
      <c r="M7283" s="20" t="s">
        <v>110</v>
      </c>
    </row>
    <row r="7284" spans="2:13" x14ac:dyDescent="0.2">
      <c r="B7284" s="19">
        <v>43268</v>
      </c>
      <c r="C7284" s="18">
        <v>0.68548266690596582</v>
      </c>
      <c r="D7284" s="20" t="s">
        <v>41</v>
      </c>
      <c r="E7284" s="20" t="s">
        <v>78</v>
      </c>
      <c r="F7284" s="20">
        <v>1000003498</v>
      </c>
      <c r="G7284" s="20" t="s">
        <v>77</v>
      </c>
      <c r="H7284" s="20" t="s">
        <v>8</v>
      </c>
      <c r="I7284" s="20">
        <v>10000211</v>
      </c>
      <c r="J7284" s="20" t="s">
        <v>6</v>
      </c>
      <c r="K7284" s="20" t="s">
        <v>110</v>
      </c>
      <c r="L7284" s="20" t="s">
        <v>110</v>
      </c>
      <c r="M7284" s="20" t="s">
        <v>110</v>
      </c>
    </row>
    <row r="7285" spans="2:13" x14ac:dyDescent="0.2">
      <c r="B7285" s="19">
        <v>43269</v>
      </c>
      <c r="C7285" s="18">
        <v>0.69919232024408517</v>
      </c>
      <c r="D7285" s="20" t="s">
        <v>41</v>
      </c>
      <c r="E7285" s="20" t="s">
        <v>78</v>
      </c>
      <c r="F7285" s="20">
        <v>1000003498</v>
      </c>
      <c r="G7285" s="20" t="s">
        <v>77</v>
      </c>
      <c r="H7285" s="20" t="s">
        <v>8</v>
      </c>
      <c r="I7285" s="20">
        <v>10000211</v>
      </c>
      <c r="J7285" s="20" t="s">
        <v>6</v>
      </c>
      <c r="K7285" s="20" t="s">
        <v>110</v>
      </c>
      <c r="L7285" s="20" t="s">
        <v>110</v>
      </c>
      <c r="M7285" s="20" t="s">
        <v>110</v>
      </c>
    </row>
    <row r="7286" spans="2:13" x14ac:dyDescent="0.2">
      <c r="B7286" s="19">
        <v>43270</v>
      </c>
      <c r="C7286" s="18">
        <v>0.71317616664896688</v>
      </c>
      <c r="D7286" s="20" t="s">
        <v>41</v>
      </c>
      <c r="E7286" s="20" t="s">
        <v>78</v>
      </c>
      <c r="F7286" s="20">
        <v>1000003498</v>
      </c>
      <c r="G7286" s="20" t="s">
        <v>77</v>
      </c>
      <c r="H7286" s="20" t="s">
        <v>8</v>
      </c>
      <c r="I7286" s="20">
        <v>10000211</v>
      </c>
      <c r="J7286" s="20" t="s">
        <v>6</v>
      </c>
      <c r="K7286" s="20" t="s">
        <v>110</v>
      </c>
      <c r="L7286" s="20" t="s">
        <v>110</v>
      </c>
      <c r="M7286" s="20" t="s">
        <v>110</v>
      </c>
    </row>
    <row r="7287" spans="2:13" x14ac:dyDescent="0.2">
      <c r="B7287" s="19">
        <v>43271</v>
      </c>
      <c r="C7287" s="18">
        <v>0.72743968998194619</v>
      </c>
      <c r="D7287" s="20" t="s">
        <v>41</v>
      </c>
      <c r="E7287" s="20" t="s">
        <v>78</v>
      </c>
      <c r="F7287" s="20">
        <v>1000003498</v>
      </c>
      <c r="G7287" s="20" t="s">
        <v>77</v>
      </c>
      <c r="H7287" s="20" t="s">
        <v>8</v>
      </c>
      <c r="I7287" s="20">
        <v>10000211</v>
      </c>
      <c r="J7287" s="20" t="s">
        <v>6</v>
      </c>
      <c r="K7287" s="20" t="s">
        <v>110</v>
      </c>
      <c r="L7287" s="20" t="s">
        <v>110</v>
      </c>
      <c r="M7287" s="20" t="s">
        <v>110</v>
      </c>
    </row>
    <row r="7288" spans="2:13" x14ac:dyDescent="0.2">
      <c r="B7288" s="19">
        <v>43272</v>
      </c>
      <c r="C7288" s="18">
        <v>0.74198848378158511</v>
      </c>
      <c r="D7288" s="20" t="s">
        <v>41</v>
      </c>
      <c r="E7288" s="20" t="s">
        <v>78</v>
      </c>
      <c r="F7288" s="20">
        <v>1000003498</v>
      </c>
      <c r="G7288" s="20" t="s">
        <v>77</v>
      </c>
      <c r="H7288" s="20" t="s">
        <v>8</v>
      </c>
      <c r="I7288" s="20">
        <v>10000211</v>
      </c>
      <c r="J7288" s="20" t="s">
        <v>6</v>
      </c>
      <c r="K7288" s="20" t="s">
        <v>110</v>
      </c>
      <c r="L7288" s="20" t="s">
        <v>110</v>
      </c>
      <c r="M7288" s="20" t="s">
        <v>110</v>
      </c>
    </row>
    <row r="7289" spans="2:13" x14ac:dyDescent="0.2">
      <c r="B7289" s="19">
        <v>43273</v>
      </c>
      <c r="C7289" s="18">
        <v>0.75682825345721683</v>
      </c>
      <c r="D7289" s="20" t="s">
        <v>41</v>
      </c>
      <c r="E7289" s="20" t="s">
        <v>78</v>
      </c>
      <c r="F7289" s="20">
        <v>1000003498</v>
      </c>
      <c r="G7289" s="20" t="s">
        <v>77</v>
      </c>
      <c r="H7289" s="20" t="s">
        <v>8</v>
      </c>
      <c r="I7289" s="20">
        <v>10000211</v>
      </c>
      <c r="J7289" s="20" t="s">
        <v>6</v>
      </c>
      <c r="K7289" s="20" t="s">
        <v>110</v>
      </c>
      <c r="L7289" s="20" t="s">
        <v>110</v>
      </c>
      <c r="M7289" s="20" t="s">
        <v>110</v>
      </c>
    </row>
    <row r="7290" spans="2:13" x14ac:dyDescent="0.2">
      <c r="B7290" s="19">
        <v>43274</v>
      </c>
      <c r="C7290" s="18">
        <v>0.77196481852636112</v>
      </c>
      <c r="D7290" s="20" t="s">
        <v>41</v>
      </c>
      <c r="E7290" s="20" t="s">
        <v>78</v>
      </c>
      <c r="F7290" s="20">
        <v>1000003498</v>
      </c>
      <c r="G7290" s="20" t="s">
        <v>77</v>
      </c>
      <c r="H7290" s="20" t="s">
        <v>8</v>
      </c>
      <c r="I7290" s="20">
        <v>10000211</v>
      </c>
      <c r="J7290" s="20" t="s">
        <v>6</v>
      </c>
      <c r="K7290" s="20" t="s">
        <v>110</v>
      </c>
      <c r="L7290" s="20" t="s">
        <v>110</v>
      </c>
      <c r="M7290" s="20" t="s">
        <v>110</v>
      </c>
    </row>
    <row r="7291" spans="2:13" x14ac:dyDescent="0.2">
      <c r="B7291" s="19">
        <v>43275</v>
      </c>
      <c r="C7291" s="18">
        <v>0.78740411489688844</v>
      </c>
      <c r="D7291" s="20" t="s">
        <v>41</v>
      </c>
      <c r="E7291" s="20" t="s">
        <v>78</v>
      </c>
      <c r="F7291" s="20">
        <v>1000003498</v>
      </c>
      <c r="G7291" s="20" t="s">
        <v>77</v>
      </c>
      <c r="H7291" s="20" t="s">
        <v>8</v>
      </c>
      <c r="I7291" s="20">
        <v>10000211</v>
      </c>
      <c r="J7291" s="20" t="s">
        <v>6</v>
      </c>
      <c r="K7291" s="20" t="s">
        <v>110</v>
      </c>
      <c r="L7291" s="20" t="s">
        <v>110</v>
      </c>
      <c r="M7291" s="20" t="s">
        <v>110</v>
      </c>
    </row>
    <row r="7292" spans="2:13" x14ac:dyDescent="0.2">
      <c r="B7292" s="19">
        <v>43276</v>
      </c>
      <c r="C7292" s="18">
        <v>0.80315219719482611</v>
      </c>
      <c r="D7292" s="20" t="s">
        <v>41</v>
      </c>
      <c r="E7292" s="20" t="s">
        <v>78</v>
      </c>
      <c r="F7292" s="20">
        <v>1000003498</v>
      </c>
      <c r="G7292" s="20" t="s">
        <v>77</v>
      </c>
      <c r="H7292" s="20" t="s">
        <v>8</v>
      </c>
      <c r="I7292" s="20">
        <v>10000211</v>
      </c>
      <c r="J7292" s="20" t="s">
        <v>6</v>
      </c>
      <c r="K7292" s="20" t="s">
        <v>110</v>
      </c>
      <c r="L7292" s="20" t="s">
        <v>110</v>
      </c>
      <c r="M7292" s="20" t="s">
        <v>110</v>
      </c>
    </row>
    <row r="7293" spans="2:13" x14ac:dyDescent="0.2">
      <c r="B7293" s="19">
        <v>43277</v>
      </c>
      <c r="C7293" s="18">
        <v>0.81921524113872268</v>
      </c>
      <c r="D7293" s="20" t="s">
        <v>41</v>
      </c>
      <c r="E7293" s="20" t="s">
        <v>78</v>
      </c>
      <c r="F7293" s="20">
        <v>1000003498</v>
      </c>
      <c r="G7293" s="20" t="s">
        <v>77</v>
      </c>
      <c r="H7293" s="20" t="s">
        <v>8</v>
      </c>
      <c r="I7293" s="20">
        <v>10000211</v>
      </c>
      <c r="J7293" s="20" t="s">
        <v>6</v>
      </c>
      <c r="K7293" s="20" t="s">
        <v>110</v>
      </c>
      <c r="L7293" s="20" t="s">
        <v>110</v>
      </c>
      <c r="M7293" s="20" t="s">
        <v>110</v>
      </c>
    </row>
    <row r="7294" spans="2:13" x14ac:dyDescent="0.2">
      <c r="B7294" s="19">
        <v>43278</v>
      </c>
      <c r="C7294" s="18">
        <v>0.8355995459614971</v>
      </c>
      <c r="D7294" s="20" t="s">
        <v>41</v>
      </c>
      <c r="E7294" s="20" t="s">
        <v>78</v>
      </c>
      <c r="F7294" s="20">
        <v>1000003498</v>
      </c>
      <c r="G7294" s="20" t="s">
        <v>77</v>
      </c>
      <c r="H7294" s="20" t="s">
        <v>8</v>
      </c>
      <c r="I7294" s="20">
        <v>10000211</v>
      </c>
      <c r="J7294" s="20" t="s">
        <v>6</v>
      </c>
      <c r="K7294" s="20" t="s">
        <v>110</v>
      </c>
      <c r="L7294" s="20" t="s">
        <v>110</v>
      </c>
      <c r="M7294" s="20" t="s">
        <v>110</v>
      </c>
    </row>
    <row r="7295" spans="2:13" x14ac:dyDescent="0.2">
      <c r="B7295" s="19">
        <v>43279</v>
      </c>
      <c r="C7295" s="18">
        <v>0.85231153688072714</v>
      </c>
      <c r="D7295" s="20" t="s">
        <v>41</v>
      </c>
      <c r="E7295" s="20" t="s">
        <v>78</v>
      </c>
      <c r="F7295" s="20">
        <v>1000003498</v>
      </c>
      <c r="G7295" s="20" t="s">
        <v>77</v>
      </c>
      <c r="H7295" s="20" t="s">
        <v>8</v>
      </c>
      <c r="I7295" s="20">
        <v>10000211</v>
      </c>
      <c r="J7295" s="20" t="s">
        <v>6</v>
      </c>
      <c r="K7295" s="20" t="s">
        <v>110</v>
      </c>
      <c r="L7295" s="20" t="s">
        <v>110</v>
      </c>
      <c r="M7295" s="20" t="s">
        <v>110</v>
      </c>
    </row>
    <row r="7296" spans="2:13" x14ac:dyDescent="0.2">
      <c r="B7296" s="19">
        <v>43280</v>
      </c>
      <c r="C7296" s="18">
        <v>0.8693577676183416</v>
      </c>
      <c r="D7296" s="20" t="s">
        <v>41</v>
      </c>
      <c r="E7296" s="20" t="s">
        <v>78</v>
      </c>
      <c r="F7296" s="20">
        <v>1000003498</v>
      </c>
      <c r="G7296" s="20" t="s">
        <v>77</v>
      </c>
      <c r="H7296" s="20" t="s">
        <v>8</v>
      </c>
      <c r="I7296" s="20">
        <v>10000211</v>
      </c>
      <c r="J7296" s="20" t="s">
        <v>6</v>
      </c>
      <c r="K7296" s="20" t="s">
        <v>110</v>
      </c>
      <c r="L7296" s="20" t="s">
        <v>110</v>
      </c>
      <c r="M7296" s="20" t="s">
        <v>110</v>
      </c>
    </row>
    <row r="7297" spans="2:13" x14ac:dyDescent="0.2">
      <c r="B7297" s="19">
        <v>43281</v>
      </c>
      <c r="C7297" s="18">
        <v>0.88674492297070839</v>
      </c>
      <c r="D7297" s="20" t="s">
        <v>41</v>
      </c>
      <c r="E7297" s="20" t="s">
        <v>78</v>
      </c>
      <c r="F7297" s="20">
        <v>1000003498</v>
      </c>
      <c r="G7297" s="20" t="s">
        <v>77</v>
      </c>
      <c r="H7297" s="20" t="s">
        <v>8</v>
      </c>
      <c r="I7297" s="20">
        <v>10000211</v>
      </c>
      <c r="J7297" s="20" t="s">
        <v>6</v>
      </c>
      <c r="K7297" s="20" t="s">
        <v>110</v>
      </c>
      <c r="L7297" s="20" t="s">
        <v>110</v>
      </c>
      <c r="M7297" s="20" t="s">
        <v>110</v>
      </c>
    </row>
    <row r="7298" spans="2:13" x14ac:dyDescent="0.2">
      <c r="B7298" s="19">
        <v>43282</v>
      </c>
      <c r="C7298" s="18">
        <v>0.90447982143012251</v>
      </c>
      <c r="D7298" s="20" t="s">
        <v>41</v>
      </c>
      <c r="E7298" s="20" t="s">
        <v>78</v>
      </c>
      <c r="F7298" s="20">
        <v>1000003498</v>
      </c>
      <c r="G7298" s="20" t="s">
        <v>77</v>
      </c>
      <c r="H7298" s="20" t="s">
        <v>8</v>
      </c>
      <c r="I7298" s="20">
        <v>10000211</v>
      </c>
      <c r="J7298" s="20" t="s">
        <v>6</v>
      </c>
      <c r="K7298" s="20" t="s">
        <v>110</v>
      </c>
      <c r="L7298" s="20" t="s">
        <v>110</v>
      </c>
      <c r="M7298" s="20" t="s">
        <v>110</v>
      </c>
    </row>
    <row r="7299" spans="2:13" x14ac:dyDescent="0.2">
      <c r="B7299" s="19">
        <v>43283</v>
      </c>
      <c r="C7299" s="18">
        <v>0.72056941785872464</v>
      </c>
      <c r="D7299" s="20" t="s">
        <v>41</v>
      </c>
      <c r="E7299" s="20" t="s">
        <v>78</v>
      </c>
      <c r="F7299" s="20">
        <v>1000003498</v>
      </c>
      <c r="G7299" s="20" t="s">
        <v>77</v>
      </c>
      <c r="H7299" s="20" t="s">
        <v>8</v>
      </c>
      <c r="I7299" s="20">
        <v>10000211</v>
      </c>
      <c r="J7299" s="20" t="s">
        <v>6</v>
      </c>
      <c r="K7299" s="20" t="s">
        <v>110</v>
      </c>
      <c r="L7299" s="20" t="s">
        <v>110</v>
      </c>
      <c r="M7299" s="20" t="s">
        <v>110</v>
      </c>
    </row>
    <row r="7300" spans="2:13" x14ac:dyDescent="0.2">
      <c r="B7300" s="19">
        <v>43284</v>
      </c>
      <c r="C7300" s="18">
        <v>0.73498080621589923</v>
      </c>
      <c r="D7300" s="20" t="s">
        <v>41</v>
      </c>
      <c r="E7300" s="20" t="s">
        <v>78</v>
      </c>
      <c r="F7300" s="20">
        <v>1000003498</v>
      </c>
      <c r="G7300" s="20" t="s">
        <v>77</v>
      </c>
      <c r="H7300" s="20" t="s">
        <v>8</v>
      </c>
      <c r="I7300" s="20">
        <v>10000211</v>
      </c>
      <c r="J7300" s="20" t="s">
        <v>6</v>
      </c>
      <c r="K7300" s="20" t="s">
        <v>110</v>
      </c>
      <c r="L7300" s="20" t="s">
        <v>110</v>
      </c>
      <c r="M7300" s="20" t="s">
        <v>110</v>
      </c>
    </row>
    <row r="7301" spans="2:13" x14ac:dyDescent="0.2">
      <c r="B7301" s="19">
        <v>43285</v>
      </c>
      <c r="C7301" s="18">
        <v>0.74968042234021726</v>
      </c>
      <c r="D7301" s="20" t="s">
        <v>41</v>
      </c>
      <c r="E7301" s="20" t="s">
        <v>78</v>
      </c>
      <c r="F7301" s="20">
        <v>1000003498</v>
      </c>
      <c r="G7301" s="20" t="s">
        <v>77</v>
      </c>
      <c r="H7301" s="20" t="s">
        <v>8</v>
      </c>
      <c r="I7301" s="20">
        <v>10000211</v>
      </c>
      <c r="J7301" s="20" t="s">
        <v>6</v>
      </c>
      <c r="K7301" s="20" t="s">
        <v>110</v>
      </c>
      <c r="L7301" s="20" t="s">
        <v>110</v>
      </c>
      <c r="M7301" s="20" t="s">
        <v>110</v>
      </c>
    </row>
    <row r="7302" spans="2:13" x14ac:dyDescent="0.2">
      <c r="B7302" s="19">
        <v>43286</v>
      </c>
      <c r="C7302" s="18">
        <v>0.76467403078702167</v>
      </c>
      <c r="D7302" s="20" t="s">
        <v>41</v>
      </c>
      <c r="E7302" s="20" t="s">
        <v>78</v>
      </c>
      <c r="F7302" s="20">
        <v>1000003498</v>
      </c>
      <c r="G7302" s="20" t="s">
        <v>77</v>
      </c>
      <c r="H7302" s="20" t="s">
        <v>8</v>
      </c>
      <c r="I7302" s="20">
        <v>10000211</v>
      </c>
      <c r="J7302" s="20" t="s">
        <v>6</v>
      </c>
      <c r="K7302" s="20" t="s">
        <v>110</v>
      </c>
      <c r="L7302" s="20" t="s">
        <v>110</v>
      </c>
      <c r="M7302" s="20" t="s">
        <v>110</v>
      </c>
    </row>
    <row r="7303" spans="2:13" x14ac:dyDescent="0.2">
      <c r="B7303" s="19">
        <v>43287</v>
      </c>
      <c r="C7303" s="18">
        <v>0.77996751140276199</v>
      </c>
      <c r="D7303" s="20" t="s">
        <v>41</v>
      </c>
      <c r="E7303" s="20" t="s">
        <v>78</v>
      </c>
      <c r="F7303" s="20">
        <v>1000003498</v>
      </c>
      <c r="G7303" s="20" t="s">
        <v>77</v>
      </c>
      <c r="H7303" s="20" t="s">
        <v>8</v>
      </c>
      <c r="I7303" s="20">
        <v>10000211</v>
      </c>
      <c r="J7303" s="20" t="s">
        <v>6</v>
      </c>
      <c r="K7303" s="20" t="s">
        <v>110</v>
      </c>
      <c r="L7303" s="20" t="s">
        <v>110</v>
      </c>
      <c r="M7303" s="20" t="s">
        <v>110</v>
      </c>
    </row>
    <row r="7304" spans="2:13" x14ac:dyDescent="0.2">
      <c r="B7304" s="19">
        <v>43288</v>
      </c>
      <c r="C7304" s="18">
        <v>0.65356686163081734</v>
      </c>
      <c r="D7304" s="20" t="s">
        <v>41</v>
      </c>
      <c r="E7304" s="20" t="s">
        <v>78</v>
      </c>
      <c r="F7304" s="20">
        <v>1000003498</v>
      </c>
      <c r="G7304" s="20" t="s">
        <v>77</v>
      </c>
      <c r="H7304" s="20" t="s">
        <v>8</v>
      </c>
      <c r="I7304" s="20">
        <v>10000211</v>
      </c>
      <c r="J7304" s="20" t="s">
        <v>6</v>
      </c>
      <c r="K7304" s="20" t="s">
        <v>110</v>
      </c>
      <c r="L7304" s="20" t="s">
        <v>110</v>
      </c>
      <c r="M7304" s="20" t="s">
        <v>110</v>
      </c>
    </row>
    <row r="7305" spans="2:13" x14ac:dyDescent="0.2">
      <c r="B7305" s="19">
        <v>43289</v>
      </c>
      <c r="C7305" s="18">
        <v>0.66663819886343356</v>
      </c>
      <c r="D7305" s="20" t="s">
        <v>41</v>
      </c>
      <c r="E7305" s="20" t="s">
        <v>78</v>
      </c>
      <c r="F7305" s="20">
        <v>1000003498</v>
      </c>
      <c r="G7305" s="20" t="s">
        <v>77</v>
      </c>
      <c r="H7305" s="20" t="s">
        <v>8</v>
      </c>
      <c r="I7305" s="20">
        <v>10000211</v>
      </c>
      <c r="J7305" s="20" t="s">
        <v>6</v>
      </c>
      <c r="K7305" s="20" t="s">
        <v>110</v>
      </c>
      <c r="L7305" s="20" t="s">
        <v>110</v>
      </c>
      <c r="M7305" s="20" t="s">
        <v>110</v>
      </c>
    </row>
    <row r="7306" spans="2:13" x14ac:dyDescent="0.2">
      <c r="B7306" s="19">
        <v>43290</v>
      </c>
      <c r="C7306" s="18">
        <v>0.67997096284070224</v>
      </c>
      <c r="D7306" s="20" t="s">
        <v>41</v>
      </c>
      <c r="E7306" s="20" t="s">
        <v>78</v>
      </c>
      <c r="F7306" s="20">
        <v>1000003498</v>
      </c>
      <c r="G7306" s="20" t="s">
        <v>77</v>
      </c>
      <c r="H7306" s="20" t="s">
        <v>8</v>
      </c>
      <c r="I7306" s="20">
        <v>10000211</v>
      </c>
      <c r="J7306" s="20" t="s">
        <v>6</v>
      </c>
      <c r="K7306" s="20" t="s">
        <v>110</v>
      </c>
      <c r="L7306" s="20" t="s">
        <v>110</v>
      </c>
      <c r="M7306" s="20" t="s">
        <v>110</v>
      </c>
    </row>
    <row r="7307" spans="2:13" x14ac:dyDescent="0.2">
      <c r="B7307" s="19">
        <v>43291</v>
      </c>
      <c r="C7307" s="18">
        <v>0.69357038209751631</v>
      </c>
      <c r="D7307" s="20" t="s">
        <v>41</v>
      </c>
      <c r="E7307" s="20" t="s">
        <v>78</v>
      </c>
      <c r="F7307" s="20">
        <v>1000003498</v>
      </c>
      <c r="G7307" s="20" t="s">
        <v>77</v>
      </c>
      <c r="H7307" s="20" t="s">
        <v>8</v>
      </c>
      <c r="I7307" s="20">
        <v>10000211</v>
      </c>
      <c r="J7307" s="20" t="s">
        <v>6</v>
      </c>
      <c r="K7307" s="20" t="s">
        <v>110</v>
      </c>
      <c r="L7307" s="20" t="s">
        <v>110</v>
      </c>
      <c r="M7307" s="20" t="s">
        <v>110</v>
      </c>
    </row>
    <row r="7308" spans="2:13" x14ac:dyDescent="0.2">
      <c r="B7308" s="19">
        <v>43292</v>
      </c>
      <c r="C7308" s="18">
        <v>0.7074417897394667</v>
      </c>
      <c r="D7308" s="20" t="s">
        <v>41</v>
      </c>
      <c r="E7308" s="20" t="s">
        <v>78</v>
      </c>
      <c r="F7308" s="20">
        <v>1000003498</v>
      </c>
      <c r="G7308" s="20" t="s">
        <v>77</v>
      </c>
      <c r="H7308" s="20" t="s">
        <v>8</v>
      </c>
      <c r="I7308" s="20">
        <v>10000211</v>
      </c>
      <c r="J7308" s="20" t="s">
        <v>6</v>
      </c>
      <c r="K7308" s="20" t="s">
        <v>110</v>
      </c>
      <c r="L7308" s="20" t="s">
        <v>110</v>
      </c>
      <c r="M7308" s="20" t="s">
        <v>110</v>
      </c>
    </row>
    <row r="7309" spans="2:13" x14ac:dyDescent="0.2">
      <c r="B7309" s="19">
        <v>43293</v>
      </c>
      <c r="C7309" s="18">
        <v>0.72159062553425612</v>
      </c>
      <c r="D7309" s="20" t="s">
        <v>41</v>
      </c>
      <c r="E7309" s="20" t="s">
        <v>78</v>
      </c>
      <c r="F7309" s="20">
        <v>1000003498</v>
      </c>
      <c r="G7309" s="20" t="s">
        <v>77</v>
      </c>
      <c r="H7309" s="20" t="s">
        <v>8</v>
      </c>
      <c r="I7309" s="20">
        <v>10000211</v>
      </c>
      <c r="J7309" s="20" t="s">
        <v>6</v>
      </c>
      <c r="K7309" s="20" t="s">
        <v>110</v>
      </c>
      <c r="L7309" s="20" t="s">
        <v>110</v>
      </c>
      <c r="M7309" s="20" t="s">
        <v>110</v>
      </c>
    </row>
    <row r="7310" spans="2:13" x14ac:dyDescent="0.2">
      <c r="B7310" s="19">
        <v>43294</v>
      </c>
      <c r="C7310" s="18">
        <v>0.73602243804494127</v>
      </c>
      <c r="D7310" s="20" t="s">
        <v>41</v>
      </c>
      <c r="E7310" s="20" t="s">
        <v>78</v>
      </c>
      <c r="F7310" s="20">
        <v>1000003498</v>
      </c>
      <c r="G7310" s="20" t="s">
        <v>77</v>
      </c>
      <c r="H7310" s="20" t="s">
        <v>8</v>
      </c>
      <c r="I7310" s="20">
        <v>10000211</v>
      </c>
      <c r="J7310" s="20" t="s">
        <v>6</v>
      </c>
      <c r="K7310" s="20" t="s">
        <v>110</v>
      </c>
      <c r="L7310" s="20" t="s">
        <v>110</v>
      </c>
      <c r="M7310" s="20" t="s">
        <v>110</v>
      </c>
    </row>
    <row r="7311" spans="2:13" x14ac:dyDescent="0.2">
      <c r="B7311" s="19">
        <v>43295</v>
      </c>
      <c r="C7311" s="18">
        <v>0.75074288680584</v>
      </c>
      <c r="D7311" s="20" t="s">
        <v>41</v>
      </c>
      <c r="E7311" s="20" t="s">
        <v>78</v>
      </c>
      <c r="F7311" s="20">
        <v>1000003498</v>
      </c>
      <c r="G7311" s="20" t="s">
        <v>77</v>
      </c>
      <c r="H7311" s="20" t="s">
        <v>8</v>
      </c>
      <c r="I7311" s="20">
        <v>10000211</v>
      </c>
      <c r="J7311" s="20" t="s">
        <v>6</v>
      </c>
      <c r="K7311" s="20" t="s">
        <v>110</v>
      </c>
      <c r="L7311" s="20" t="s">
        <v>110</v>
      </c>
      <c r="M7311" s="20" t="s">
        <v>110</v>
      </c>
    </row>
    <row r="7312" spans="2:13" x14ac:dyDescent="0.2">
      <c r="B7312" s="19">
        <v>43296</v>
      </c>
      <c r="C7312" s="18">
        <v>0.76575774454195678</v>
      </c>
      <c r="D7312" s="20" t="s">
        <v>41</v>
      </c>
      <c r="E7312" s="20" t="s">
        <v>78</v>
      </c>
      <c r="F7312" s="20">
        <v>1000003498</v>
      </c>
      <c r="G7312" s="20" t="s">
        <v>77</v>
      </c>
      <c r="H7312" s="20" t="s">
        <v>8</v>
      </c>
      <c r="I7312" s="20">
        <v>10000211</v>
      </c>
      <c r="J7312" s="20" t="s">
        <v>6</v>
      </c>
      <c r="K7312" s="20" t="s">
        <v>110</v>
      </c>
      <c r="L7312" s="20" t="s">
        <v>110</v>
      </c>
      <c r="M7312" s="20" t="s">
        <v>110</v>
      </c>
    </row>
    <row r="7313" spans="2:13" x14ac:dyDescent="0.2">
      <c r="B7313" s="19">
        <v>43297</v>
      </c>
      <c r="C7313" s="18">
        <v>0.68707289943279592</v>
      </c>
      <c r="D7313" s="20" t="s">
        <v>41</v>
      </c>
      <c r="E7313" s="20" t="s">
        <v>78</v>
      </c>
      <c r="F7313" s="20">
        <v>1000003498</v>
      </c>
      <c r="G7313" s="20" t="s">
        <v>77</v>
      </c>
      <c r="H7313" s="20" t="s">
        <v>8</v>
      </c>
      <c r="I7313" s="20">
        <v>10000211</v>
      </c>
      <c r="J7313" s="20" t="s">
        <v>6</v>
      </c>
      <c r="K7313" s="20" t="s">
        <v>110</v>
      </c>
      <c r="L7313" s="20" t="s">
        <v>110</v>
      </c>
      <c r="M7313" s="20" t="s">
        <v>110</v>
      </c>
    </row>
    <row r="7314" spans="2:13" x14ac:dyDescent="0.2">
      <c r="B7314" s="19">
        <v>43298</v>
      </c>
      <c r="C7314" s="18">
        <v>0.70081435742145193</v>
      </c>
      <c r="D7314" s="20" t="s">
        <v>41</v>
      </c>
      <c r="E7314" s="20" t="s">
        <v>78</v>
      </c>
      <c r="F7314" s="20">
        <v>1000003498</v>
      </c>
      <c r="G7314" s="20" t="s">
        <v>77</v>
      </c>
      <c r="H7314" s="20" t="s">
        <v>8</v>
      </c>
      <c r="I7314" s="20">
        <v>10000211</v>
      </c>
      <c r="J7314" s="20" t="s">
        <v>6</v>
      </c>
      <c r="K7314" s="20" t="s">
        <v>110</v>
      </c>
      <c r="L7314" s="20" t="s">
        <v>110</v>
      </c>
      <c r="M7314" s="20" t="s">
        <v>110</v>
      </c>
    </row>
    <row r="7315" spans="2:13" x14ac:dyDescent="0.2">
      <c r="B7315" s="19">
        <v>43299</v>
      </c>
      <c r="C7315" s="18">
        <v>0.71483064456988088</v>
      </c>
      <c r="D7315" s="20" t="s">
        <v>41</v>
      </c>
      <c r="E7315" s="20" t="s">
        <v>78</v>
      </c>
      <c r="F7315" s="20">
        <v>1000003498</v>
      </c>
      <c r="G7315" s="20" t="s">
        <v>77</v>
      </c>
      <c r="H7315" s="20" t="s">
        <v>8</v>
      </c>
      <c r="I7315" s="20">
        <v>10000211</v>
      </c>
      <c r="J7315" s="20" t="s">
        <v>6</v>
      </c>
      <c r="K7315" s="20" t="s">
        <v>110</v>
      </c>
      <c r="L7315" s="20" t="s">
        <v>110</v>
      </c>
      <c r="M7315" s="20" t="s">
        <v>110</v>
      </c>
    </row>
    <row r="7316" spans="2:13" x14ac:dyDescent="0.2">
      <c r="B7316" s="19">
        <v>43300</v>
      </c>
      <c r="C7316" s="18">
        <v>0.72912725746127849</v>
      </c>
      <c r="D7316" s="20" t="s">
        <v>41</v>
      </c>
      <c r="E7316" s="20" t="s">
        <v>78</v>
      </c>
      <c r="F7316" s="20">
        <v>1000003498</v>
      </c>
      <c r="G7316" s="20" t="s">
        <v>77</v>
      </c>
      <c r="H7316" s="20" t="s">
        <v>8</v>
      </c>
      <c r="I7316" s="20">
        <v>10000211</v>
      </c>
      <c r="J7316" s="20" t="s">
        <v>6</v>
      </c>
      <c r="K7316" s="20" t="s">
        <v>110</v>
      </c>
      <c r="L7316" s="20" t="s">
        <v>110</v>
      </c>
      <c r="M7316" s="20" t="s">
        <v>110</v>
      </c>
    </row>
    <row r="7317" spans="2:13" x14ac:dyDescent="0.2">
      <c r="B7317" s="19">
        <v>43301</v>
      </c>
      <c r="C7317" s="18">
        <v>0.74370980261050401</v>
      </c>
      <c r="D7317" s="20" t="s">
        <v>41</v>
      </c>
      <c r="E7317" s="20" t="s">
        <v>78</v>
      </c>
      <c r="F7317" s="20">
        <v>1000003498</v>
      </c>
      <c r="G7317" s="20" t="s">
        <v>77</v>
      </c>
      <c r="H7317" s="20" t="s">
        <v>8</v>
      </c>
      <c r="I7317" s="20">
        <v>10000211</v>
      </c>
      <c r="J7317" s="20" t="s">
        <v>6</v>
      </c>
      <c r="K7317" s="20" t="s">
        <v>110</v>
      </c>
      <c r="L7317" s="20" t="s">
        <v>110</v>
      </c>
      <c r="M7317" s="20" t="s">
        <v>110</v>
      </c>
    </row>
    <row r="7318" spans="2:13" x14ac:dyDescent="0.2">
      <c r="B7318" s="19">
        <v>43252</v>
      </c>
      <c r="C7318" s="18">
        <v>1.462</v>
      </c>
      <c r="D7318" s="20" t="s">
        <v>20</v>
      </c>
      <c r="E7318" s="20" t="s">
        <v>67</v>
      </c>
      <c r="F7318" s="20">
        <v>1000000129</v>
      </c>
      <c r="G7318" s="20" t="s">
        <v>68</v>
      </c>
      <c r="H7318" s="20" t="s">
        <v>80</v>
      </c>
      <c r="I7318" s="20">
        <v>50000113</v>
      </c>
      <c r="J7318" s="20" t="s">
        <v>79</v>
      </c>
      <c r="K7318" s="20" t="s">
        <v>110</v>
      </c>
      <c r="L7318" s="20" t="s">
        <v>110</v>
      </c>
      <c r="M7318" s="20" t="s">
        <v>110</v>
      </c>
    </row>
    <row r="7319" spans="2:13" x14ac:dyDescent="0.2">
      <c r="B7319" s="19">
        <v>43253</v>
      </c>
      <c r="C7319" s="18">
        <v>1.4912399999999999</v>
      </c>
      <c r="D7319" s="20" t="s">
        <v>20</v>
      </c>
      <c r="E7319" s="20" t="s">
        <v>67</v>
      </c>
      <c r="F7319" s="20">
        <v>1000000129</v>
      </c>
      <c r="G7319" s="20" t="s">
        <v>68</v>
      </c>
      <c r="H7319" s="20" t="s">
        <v>80</v>
      </c>
      <c r="I7319" s="20">
        <v>50000113</v>
      </c>
      <c r="J7319" s="20" t="s">
        <v>79</v>
      </c>
      <c r="K7319" s="20" t="s">
        <v>110</v>
      </c>
      <c r="L7319" s="20" t="s">
        <v>110</v>
      </c>
      <c r="M7319" s="20" t="s">
        <v>110</v>
      </c>
    </row>
    <row r="7320" spans="2:13" x14ac:dyDescent="0.2">
      <c r="B7320" s="19">
        <v>43254</v>
      </c>
      <c r="C7320" s="18">
        <v>1.5210648</v>
      </c>
      <c r="D7320" s="20" t="s">
        <v>20</v>
      </c>
      <c r="E7320" s="20" t="s">
        <v>67</v>
      </c>
      <c r="F7320" s="20">
        <v>1000000129</v>
      </c>
      <c r="G7320" s="20" t="s">
        <v>68</v>
      </c>
      <c r="H7320" s="20" t="s">
        <v>80</v>
      </c>
      <c r="I7320" s="20">
        <v>50000113</v>
      </c>
      <c r="J7320" s="20" t="s">
        <v>79</v>
      </c>
      <c r="K7320" s="20" t="s">
        <v>110</v>
      </c>
      <c r="L7320" s="20" t="s">
        <v>110</v>
      </c>
      <c r="M7320" s="20" t="s">
        <v>110</v>
      </c>
    </row>
    <row r="7321" spans="2:13" x14ac:dyDescent="0.2">
      <c r="B7321" s="19">
        <v>43255</v>
      </c>
      <c r="C7321" s="18">
        <v>1.5514860960000001</v>
      </c>
      <c r="D7321" s="20" t="s">
        <v>20</v>
      </c>
      <c r="E7321" s="20" t="s">
        <v>67</v>
      </c>
      <c r="F7321" s="20">
        <v>1000000129</v>
      </c>
      <c r="G7321" s="20" t="s">
        <v>68</v>
      </c>
      <c r="H7321" s="20" t="s">
        <v>80</v>
      </c>
      <c r="I7321" s="20">
        <v>50000113</v>
      </c>
      <c r="J7321" s="20" t="s">
        <v>79</v>
      </c>
      <c r="K7321" s="20" t="s">
        <v>110</v>
      </c>
      <c r="L7321" s="20" t="s">
        <v>110</v>
      </c>
      <c r="M7321" s="20" t="s">
        <v>110</v>
      </c>
    </row>
    <row r="7322" spans="2:13" x14ac:dyDescent="0.2">
      <c r="B7322" s="19">
        <v>43256</v>
      </c>
      <c r="C7322" s="18">
        <v>1.5825158179200003</v>
      </c>
      <c r="D7322" s="20" t="s">
        <v>20</v>
      </c>
      <c r="E7322" s="20" t="s">
        <v>67</v>
      </c>
      <c r="F7322" s="20">
        <v>1000000129</v>
      </c>
      <c r="G7322" s="20" t="s">
        <v>68</v>
      </c>
      <c r="H7322" s="20" t="s">
        <v>80</v>
      </c>
      <c r="I7322" s="20">
        <v>50000113</v>
      </c>
      <c r="J7322" s="20" t="s">
        <v>79</v>
      </c>
      <c r="K7322" s="20" t="s">
        <v>110</v>
      </c>
      <c r="L7322" s="20" t="s">
        <v>110</v>
      </c>
      <c r="M7322" s="20" t="s">
        <v>110</v>
      </c>
    </row>
    <row r="7323" spans="2:13" x14ac:dyDescent="0.2">
      <c r="B7323" s="19">
        <v>43257</v>
      </c>
      <c r="C7323" s="18">
        <v>1.6141661342784002</v>
      </c>
      <c r="D7323" s="20" t="s">
        <v>20</v>
      </c>
      <c r="E7323" s="20" t="s">
        <v>67</v>
      </c>
      <c r="F7323" s="20">
        <v>1000000129</v>
      </c>
      <c r="G7323" s="20" t="s">
        <v>68</v>
      </c>
      <c r="H7323" s="20" t="s">
        <v>80</v>
      </c>
      <c r="I7323" s="20">
        <v>50000113</v>
      </c>
      <c r="J7323" s="20" t="s">
        <v>79</v>
      </c>
      <c r="K7323" s="20" t="s">
        <v>110</v>
      </c>
      <c r="L7323" s="20" t="s">
        <v>110</v>
      </c>
      <c r="M7323" s="20" t="s">
        <v>110</v>
      </c>
    </row>
    <row r="7324" spans="2:13" x14ac:dyDescent="0.2">
      <c r="B7324" s="19">
        <v>43258</v>
      </c>
      <c r="C7324" s="18">
        <v>1.6464494569639683</v>
      </c>
      <c r="D7324" s="20" t="s">
        <v>20</v>
      </c>
      <c r="E7324" s="20" t="s">
        <v>67</v>
      </c>
      <c r="F7324" s="20">
        <v>1000000129</v>
      </c>
      <c r="G7324" s="20" t="s">
        <v>68</v>
      </c>
      <c r="H7324" s="20" t="s">
        <v>80</v>
      </c>
      <c r="I7324" s="20">
        <v>50000113</v>
      </c>
      <c r="J7324" s="20" t="s">
        <v>79</v>
      </c>
      <c r="K7324" s="20" t="s">
        <v>110</v>
      </c>
      <c r="L7324" s="20" t="s">
        <v>110</v>
      </c>
      <c r="M7324" s="20" t="s">
        <v>110</v>
      </c>
    </row>
    <row r="7325" spans="2:13" x14ac:dyDescent="0.2">
      <c r="B7325" s="19">
        <v>43259</v>
      </c>
      <c r="C7325" s="18">
        <v>1.6793784461032475</v>
      </c>
      <c r="D7325" s="20" t="s">
        <v>20</v>
      </c>
      <c r="E7325" s="20" t="s">
        <v>67</v>
      </c>
      <c r="F7325" s="20">
        <v>1000000129</v>
      </c>
      <c r="G7325" s="20" t="s">
        <v>68</v>
      </c>
      <c r="H7325" s="20" t="s">
        <v>80</v>
      </c>
      <c r="I7325" s="20">
        <v>50000113</v>
      </c>
      <c r="J7325" s="20" t="s">
        <v>79</v>
      </c>
      <c r="K7325" s="20" t="s">
        <v>110</v>
      </c>
      <c r="L7325" s="20" t="s">
        <v>110</v>
      </c>
      <c r="M7325" s="20" t="s">
        <v>110</v>
      </c>
    </row>
    <row r="7326" spans="2:13" x14ac:dyDescent="0.2">
      <c r="B7326" s="19">
        <v>43260</v>
      </c>
      <c r="C7326" s="18">
        <v>1.7129660150253125</v>
      </c>
      <c r="D7326" s="20" t="s">
        <v>20</v>
      </c>
      <c r="E7326" s="20" t="s">
        <v>67</v>
      </c>
      <c r="F7326" s="20">
        <v>1000000129</v>
      </c>
      <c r="G7326" s="20" t="s">
        <v>68</v>
      </c>
      <c r="H7326" s="20" t="s">
        <v>80</v>
      </c>
      <c r="I7326" s="20">
        <v>50000113</v>
      </c>
      <c r="J7326" s="20" t="s">
        <v>79</v>
      </c>
      <c r="K7326" s="20" t="s">
        <v>110</v>
      </c>
      <c r="L7326" s="20" t="s">
        <v>110</v>
      </c>
      <c r="M7326" s="20" t="s">
        <v>110</v>
      </c>
    </row>
    <row r="7327" spans="2:13" x14ac:dyDescent="0.2">
      <c r="B7327" s="19">
        <v>43261</v>
      </c>
      <c r="C7327" s="18">
        <v>1.7472253353258187</v>
      </c>
      <c r="D7327" s="20" t="s">
        <v>20</v>
      </c>
      <c r="E7327" s="20" t="s">
        <v>67</v>
      </c>
      <c r="F7327" s="20">
        <v>1000000129</v>
      </c>
      <c r="G7327" s="20" t="s">
        <v>68</v>
      </c>
      <c r="H7327" s="20" t="s">
        <v>80</v>
      </c>
      <c r="I7327" s="20">
        <v>50000113</v>
      </c>
      <c r="J7327" s="20" t="s">
        <v>79</v>
      </c>
      <c r="K7327" s="20" t="s">
        <v>110</v>
      </c>
      <c r="L7327" s="20" t="s">
        <v>110</v>
      </c>
      <c r="M7327" s="20" t="s">
        <v>110</v>
      </c>
    </row>
    <row r="7328" spans="2:13" x14ac:dyDescent="0.2">
      <c r="B7328" s="19">
        <v>43262</v>
      </c>
      <c r="C7328" s="18">
        <v>1.7821698420323353</v>
      </c>
      <c r="D7328" s="20" t="s">
        <v>20</v>
      </c>
      <c r="E7328" s="20" t="s">
        <v>67</v>
      </c>
      <c r="F7328" s="20">
        <v>1000000129</v>
      </c>
      <c r="G7328" s="20" t="s">
        <v>68</v>
      </c>
      <c r="H7328" s="20" t="s">
        <v>80</v>
      </c>
      <c r="I7328" s="20">
        <v>50000113</v>
      </c>
      <c r="J7328" s="20" t="s">
        <v>79</v>
      </c>
      <c r="K7328" s="20" t="s">
        <v>110</v>
      </c>
      <c r="L7328" s="20" t="s">
        <v>110</v>
      </c>
      <c r="M7328" s="20" t="s">
        <v>110</v>
      </c>
    </row>
    <row r="7329" spans="2:13" x14ac:dyDescent="0.2">
      <c r="B7329" s="19">
        <v>43263</v>
      </c>
      <c r="C7329" s="18">
        <v>1.817813238872982</v>
      </c>
      <c r="D7329" s="20" t="s">
        <v>20</v>
      </c>
      <c r="E7329" s="20" t="s">
        <v>67</v>
      </c>
      <c r="F7329" s="20">
        <v>1000000129</v>
      </c>
      <c r="G7329" s="20" t="s">
        <v>68</v>
      </c>
      <c r="H7329" s="20" t="s">
        <v>80</v>
      </c>
      <c r="I7329" s="20">
        <v>50000113</v>
      </c>
      <c r="J7329" s="20" t="s">
        <v>79</v>
      </c>
      <c r="K7329" s="20" t="s">
        <v>110</v>
      </c>
      <c r="L7329" s="20" t="s">
        <v>110</v>
      </c>
      <c r="M7329" s="20" t="s">
        <v>110</v>
      </c>
    </row>
    <row r="7330" spans="2:13" x14ac:dyDescent="0.2">
      <c r="B7330" s="19">
        <v>43264</v>
      </c>
      <c r="C7330" s="18">
        <v>1.8541695036504415</v>
      </c>
      <c r="D7330" s="20" t="s">
        <v>20</v>
      </c>
      <c r="E7330" s="20" t="s">
        <v>67</v>
      </c>
      <c r="F7330" s="20">
        <v>1000000129</v>
      </c>
      <c r="G7330" s="20" t="s">
        <v>68</v>
      </c>
      <c r="H7330" s="20" t="s">
        <v>80</v>
      </c>
      <c r="I7330" s="20">
        <v>50000113</v>
      </c>
      <c r="J7330" s="20" t="s">
        <v>79</v>
      </c>
      <c r="K7330" s="20" t="s">
        <v>110</v>
      </c>
      <c r="L7330" s="20" t="s">
        <v>110</v>
      </c>
      <c r="M7330" s="20" t="s">
        <v>110</v>
      </c>
    </row>
    <row r="7331" spans="2:13" x14ac:dyDescent="0.2">
      <c r="B7331" s="19">
        <v>43265</v>
      </c>
      <c r="C7331" s="18">
        <v>1.8912528937234503</v>
      </c>
      <c r="D7331" s="20" t="s">
        <v>20</v>
      </c>
      <c r="E7331" s="20" t="s">
        <v>67</v>
      </c>
      <c r="F7331" s="20">
        <v>1000000129</v>
      </c>
      <c r="G7331" s="20" t="s">
        <v>68</v>
      </c>
      <c r="H7331" s="20" t="s">
        <v>80</v>
      </c>
      <c r="I7331" s="20">
        <v>50000113</v>
      </c>
      <c r="J7331" s="20" t="s">
        <v>79</v>
      </c>
      <c r="K7331" s="20" t="s">
        <v>110</v>
      </c>
      <c r="L7331" s="20" t="s">
        <v>110</v>
      </c>
      <c r="M7331" s="20" t="s">
        <v>110</v>
      </c>
    </row>
    <row r="7332" spans="2:13" x14ac:dyDescent="0.2">
      <c r="B7332" s="19">
        <v>43266</v>
      </c>
      <c r="C7332" s="18">
        <v>1.9290779515979193</v>
      </c>
      <c r="D7332" s="20" t="s">
        <v>20</v>
      </c>
      <c r="E7332" s="20" t="s">
        <v>67</v>
      </c>
      <c r="F7332" s="20">
        <v>1000000129</v>
      </c>
      <c r="G7332" s="20" t="s">
        <v>68</v>
      </c>
      <c r="H7332" s="20" t="s">
        <v>80</v>
      </c>
      <c r="I7332" s="20">
        <v>50000113</v>
      </c>
      <c r="J7332" s="20" t="s">
        <v>79</v>
      </c>
      <c r="K7332" s="20" t="s">
        <v>110</v>
      </c>
      <c r="L7332" s="20" t="s">
        <v>110</v>
      </c>
      <c r="M7332" s="20" t="s">
        <v>110</v>
      </c>
    </row>
    <row r="7333" spans="2:13" x14ac:dyDescent="0.2">
      <c r="B7333" s="19">
        <v>43267</v>
      </c>
      <c r="C7333" s="18">
        <v>1.4376595106298773</v>
      </c>
      <c r="D7333" s="20" t="s">
        <v>20</v>
      </c>
      <c r="E7333" s="20" t="s">
        <v>67</v>
      </c>
      <c r="F7333" s="20">
        <v>1000000129</v>
      </c>
      <c r="G7333" s="20" t="s">
        <v>68</v>
      </c>
      <c r="H7333" s="20" t="s">
        <v>80</v>
      </c>
      <c r="I7333" s="20">
        <v>50000113</v>
      </c>
      <c r="J7333" s="20" t="s">
        <v>79</v>
      </c>
      <c r="K7333" s="20" t="s">
        <v>110</v>
      </c>
      <c r="L7333" s="20" t="s">
        <v>110</v>
      </c>
      <c r="M7333" s="20" t="s">
        <v>110</v>
      </c>
    </row>
    <row r="7334" spans="2:13" x14ac:dyDescent="0.2">
      <c r="B7334" s="19">
        <v>43268</v>
      </c>
      <c r="C7334" s="18">
        <v>1.4664127008424748</v>
      </c>
      <c r="D7334" s="20" t="s">
        <v>20</v>
      </c>
      <c r="E7334" s="20" t="s">
        <v>67</v>
      </c>
      <c r="F7334" s="20">
        <v>1000000129</v>
      </c>
      <c r="G7334" s="20" t="s">
        <v>68</v>
      </c>
      <c r="H7334" s="20" t="s">
        <v>80</v>
      </c>
      <c r="I7334" s="20">
        <v>50000113</v>
      </c>
      <c r="J7334" s="20" t="s">
        <v>79</v>
      </c>
      <c r="K7334" s="20" t="s">
        <v>110</v>
      </c>
      <c r="L7334" s="20" t="s">
        <v>110</v>
      </c>
      <c r="M7334" s="20" t="s">
        <v>110</v>
      </c>
    </row>
    <row r="7335" spans="2:13" x14ac:dyDescent="0.2">
      <c r="B7335" s="19">
        <v>43269</v>
      </c>
      <c r="C7335" s="18">
        <v>1.4957409548593241</v>
      </c>
      <c r="D7335" s="20" t="s">
        <v>20</v>
      </c>
      <c r="E7335" s="20" t="s">
        <v>67</v>
      </c>
      <c r="F7335" s="20">
        <v>1000000129</v>
      </c>
      <c r="G7335" s="20" t="s">
        <v>68</v>
      </c>
      <c r="H7335" s="20" t="s">
        <v>80</v>
      </c>
      <c r="I7335" s="20">
        <v>50000113</v>
      </c>
      <c r="J7335" s="20" t="s">
        <v>79</v>
      </c>
      <c r="K7335" s="20" t="s">
        <v>110</v>
      </c>
      <c r="L7335" s="20" t="s">
        <v>110</v>
      </c>
      <c r="M7335" s="20" t="s">
        <v>110</v>
      </c>
    </row>
    <row r="7336" spans="2:13" x14ac:dyDescent="0.2">
      <c r="B7336" s="19">
        <v>43270</v>
      </c>
      <c r="C7336" s="18">
        <v>1.5256557739565109</v>
      </c>
      <c r="D7336" s="20" t="s">
        <v>20</v>
      </c>
      <c r="E7336" s="20" t="s">
        <v>67</v>
      </c>
      <c r="F7336" s="20">
        <v>1000000129</v>
      </c>
      <c r="G7336" s="20" t="s">
        <v>68</v>
      </c>
      <c r="H7336" s="20" t="s">
        <v>80</v>
      </c>
      <c r="I7336" s="20">
        <v>50000113</v>
      </c>
      <c r="J7336" s="20" t="s">
        <v>79</v>
      </c>
      <c r="K7336" s="20" t="s">
        <v>110</v>
      </c>
      <c r="L7336" s="20" t="s">
        <v>110</v>
      </c>
      <c r="M7336" s="20" t="s">
        <v>110</v>
      </c>
    </row>
    <row r="7337" spans="2:13" x14ac:dyDescent="0.2">
      <c r="B7337" s="19">
        <v>43271</v>
      </c>
      <c r="C7337" s="18">
        <v>1.5561688894356411</v>
      </c>
      <c r="D7337" s="20" t="s">
        <v>20</v>
      </c>
      <c r="E7337" s="20" t="s">
        <v>67</v>
      </c>
      <c r="F7337" s="20">
        <v>1000000129</v>
      </c>
      <c r="G7337" s="20" t="s">
        <v>68</v>
      </c>
      <c r="H7337" s="20" t="s">
        <v>80</v>
      </c>
      <c r="I7337" s="20">
        <v>50000113</v>
      </c>
      <c r="J7337" s="20" t="s">
        <v>79</v>
      </c>
      <c r="K7337" s="20" t="s">
        <v>110</v>
      </c>
      <c r="L7337" s="20" t="s">
        <v>110</v>
      </c>
      <c r="M7337" s="20" t="s">
        <v>110</v>
      </c>
    </row>
    <row r="7338" spans="2:13" x14ac:dyDescent="0.2">
      <c r="B7338" s="19">
        <v>43272</v>
      </c>
      <c r="C7338" s="18">
        <v>1.5872922672243539</v>
      </c>
      <c r="D7338" s="20" t="s">
        <v>20</v>
      </c>
      <c r="E7338" s="20" t="s">
        <v>67</v>
      </c>
      <c r="F7338" s="20">
        <v>1000000129</v>
      </c>
      <c r="G7338" s="20" t="s">
        <v>68</v>
      </c>
      <c r="H7338" s="20" t="s">
        <v>80</v>
      </c>
      <c r="I7338" s="20">
        <v>50000113</v>
      </c>
      <c r="J7338" s="20" t="s">
        <v>79</v>
      </c>
      <c r="K7338" s="20" t="s">
        <v>110</v>
      </c>
      <c r="L7338" s="20" t="s">
        <v>110</v>
      </c>
      <c r="M7338" s="20" t="s">
        <v>110</v>
      </c>
    </row>
    <row r="7339" spans="2:13" x14ac:dyDescent="0.2">
      <c r="B7339" s="19">
        <v>43273</v>
      </c>
      <c r="C7339" s="18">
        <v>1.6190381125688409</v>
      </c>
      <c r="D7339" s="20" t="s">
        <v>20</v>
      </c>
      <c r="E7339" s="20" t="s">
        <v>67</v>
      </c>
      <c r="F7339" s="20">
        <v>1000000129</v>
      </c>
      <c r="G7339" s="20" t="s">
        <v>68</v>
      </c>
      <c r="H7339" s="20" t="s">
        <v>80</v>
      </c>
      <c r="I7339" s="20">
        <v>50000113</v>
      </c>
      <c r="J7339" s="20" t="s">
        <v>79</v>
      </c>
      <c r="K7339" s="20" t="s">
        <v>110</v>
      </c>
      <c r="L7339" s="20" t="s">
        <v>110</v>
      </c>
      <c r="M7339" s="20" t="s">
        <v>110</v>
      </c>
    </row>
    <row r="7340" spans="2:13" x14ac:dyDescent="0.2">
      <c r="B7340" s="19">
        <v>43274</v>
      </c>
      <c r="C7340" s="18">
        <v>1.6514188748202179</v>
      </c>
      <c r="D7340" s="20" t="s">
        <v>20</v>
      </c>
      <c r="E7340" s="20" t="s">
        <v>67</v>
      </c>
      <c r="F7340" s="20">
        <v>1000000129</v>
      </c>
      <c r="G7340" s="20" t="s">
        <v>68</v>
      </c>
      <c r="H7340" s="20" t="s">
        <v>80</v>
      </c>
      <c r="I7340" s="20">
        <v>50000113</v>
      </c>
      <c r="J7340" s="20" t="s">
        <v>79</v>
      </c>
      <c r="K7340" s="20" t="s">
        <v>110</v>
      </c>
      <c r="L7340" s="20" t="s">
        <v>110</v>
      </c>
      <c r="M7340" s="20" t="s">
        <v>110</v>
      </c>
    </row>
    <row r="7341" spans="2:13" x14ac:dyDescent="0.2">
      <c r="B7341" s="19">
        <v>43275</v>
      </c>
      <c r="C7341" s="18">
        <v>1.6844472523166223</v>
      </c>
      <c r="D7341" s="20" t="s">
        <v>20</v>
      </c>
      <c r="E7341" s="20" t="s">
        <v>67</v>
      </c>
      <c r="F7341" s="20">
        <v>1000000129</v>
      </c>
      <c r="G7341" s="20" t="s">
        <v>68</v>
      </c>
      <c r="H7341" s="20" t="s">
        <v>80</v>
      </c>
      <c r="I7341" s="20">
        <v>50000113</v>
      </c>
      <c r="J7341" s="20" t="s">
        <v>79</v>
      </c>
      <c r="K7341" s="20" t="s">
        <v>110</v>
      </c>
      <c r="L7341" s="20" t="s">
        <v>110</v>
      </c>
      <c r="M7341" s="20" t="s">
        <v>110</v>
      </c>
    </row>
    <row r="7342" spans="2:13" x14ac:dyDescent="0.2">
      <c r="B7342" s="19">
        <v>43276</v>
      </c>
      <c r="C7342" s="18">
        <v>1.7181361973629548</v>
      </c>
      <c r="D7342" s="20" t="s">
        <v>20</v>
      </c>
      <c r="E7342" s="20" t="s">
        <v>67</v>
      </c>
      <c r="F7342" s="20">
        <v>1000000129</v>
      </c>
      <c r="G7342" s="20" t="s">
        <v>68</v>
      </c>
      <c r="H7342" s="20" t="s">
        <v>80</v>
      </c>
      <c r="I7342" s="20">
        <v>50000113</v>
      </c>
      <c r="J7342" s="20" t="s">
        <v>79</v>
      </c>
      <c r="K7342" s="20" t="s">
        <v>110</v>
      </c>
      <c r="L7342" s="20" t="s">
        <v>110</v>
      </c>
      <c r="M7342" s="20" t="s">
        <v>110</v>
      </c>
    </row>
    <row r="7343" spans="2:13" x14ac:dyDescent="0.2">
      <c r="B7343" s="19">
        <v>43277</v>
      </c>
      <c r="C7343" s="18">
        <v>1.7524989213102138</v>
      </c>
      <c r="D7343" s="20" t="s">
        <v>20</v>
      </c>
      <c r="E7343" s="20" t="s">
        <v>67</v>
      </c>
      <c r="F7343" s="20">
        <v>1000000129</v>
      </c>
      <c r="G7343" s="20" t="s">
        <v>68</v>
      </c>
      <c r="H7343" s="20" t="s">
        <v>80</v>
      </c>
      <c r="I7343" s="20">
        <v>50000113</v>
      </c>
      <c r="J7343" s="20" t="s">
        <v>79</v>
      </c>
      <c r="K7343" s="20" t="s">
        <v>110</v>
      </c>
      <c r="L7343" s="20" t="s">
        <v>110</v>
      </c>
      <c r="M7343" s="20" t="s">
        <v>110</v>
      </c>
    </row>
    <row r="7344" spans="2:13" x14ac:dyDescent="0.2">
      <c r="B7344" s="19">
        <v>43278</v>
      </c>
      <c r="C7344" s="18">
        <v>1.7875488997364182</v>
      </c>
      <c r="D7344" s="20" t="s">
        <v>20</v>
      </c>
      <c r="E7344" s="20" t="s">
        <v>67</v>
      </c>
      <c r="F7344" s="20">
        <v>1000000129</v>
      </c>
      <c r="G7344" s="20" t="s">
        <v>68</v>
      </c>
      <c r="H7344" s="20" t="s">
        <v>80</v>
      </c>
      <c r="I7344" s="20">
        <v>50000113</v>
      </c>
      <c r="J7344" s="20" t="s">
        <v>79</v>
      </c>
      <c r="K7344" s="20" t="s">
        <v>110</v>
      </c>
      <c r="L7344" s="20" t="s">
        <v>110</v>
      </c>
      <c r="M7344" s="20" t="s">
        <v>110</v>
      </c>
    </row>
    <row r="7345" spans="2:13" x14ac:dyDescent="0.2">
      <c r="B7345" s="19">
        <v>43279</v>
      </c>
      <c r="C7345" s="18">
        <v>1.8232998777311464</v>
      </c>
      <c r="D7345" s="20" t="s">
        <v>20</v>
      </c>
      <c r="E7345" s="20" t="s">
        <v>67</v>
      </c>
      <c r="F7345" s="20">
        <v>1000000129</v>
      </c>
      <c r="G7345" s="20" t="s">
        <v>68</v>
      </c>
      <c r="H7345" s="20" t="s">
        <v>80</v>
      </c>
      <c r="I7345" s="20">
        <v>50000113</v>
      </c>
      <c r="J7345" s="20" t="s">
        <v>79</v>
      </c>
      <c r="K7345" s="20" t="s">
        <v>110</v>
      </c>
      <c r="L7345" s="20" t="s">
        <v>110</v>
      </c>
      <c r="M7345" s="20" t="s">
        <v>110</v>
      </c>
    </row>
    <row r="7346" spans="2:13" x14ac:dyDescent="0.2">
      <c r="B7346" s="19">
        <v>43280</v>
      </c>
      <c r="C7346" s="18">
        <v>1.8597658752857695</v>
      </c>
      <c r="D7346" s="20" t="s">
        <v>20</v>
      </c>
      <c r="E7346" s="20" t="s">
        <v>67</v>
      </c>
      <c r="F7346" s="20">
        <v>1000000129</v>
      </c>
      <c r="G7346" s="20" t="s">
        <v>68</v>
      </c>
      <c r="H7346" s="20" t="s">
        <v>80</v>
      </c>
      <c r="I7346" s="20">
        <v>50000113</v>
      </c>
      <c r="J7346" s="20" t="s">
        <v>79</v>
      </c>
      <c r="K7346" s="20" t="s">
        <v>110</v>
      </c>
      <c r="L7346" s="20" t="s">
        <v>110</v>
      </c>
      <c r="M7346" s="20" t="s">
        <v>110</v>
      </c>
    </row>
    <row r="7347" spans="2:13" x14ac:dyDescent="0.2">
      <c r="B7347" s="19">
        <v>43281</v>
      </c>
      <c r="C7347" s="18">
        <v>1.8969611927914849</v>
      </c>
      <c r="D7347" s="20" t="s">
        <v>20</v>
      </c>
      <c r="E7347" s="20" t="s">
        <v>67</v>
      </c>
      <c r="F7347" s="20">
        <v>1000000129</v>
      </c>
      <c r="G7347" s="20" t="s">
        <v>68</v>
      </c>
      <c r="H7347" s="20" t="s">
        <v>80</v>
      </c>
      <c r="I7347" s="20">
        <v>50000113</v>
      </c>
      <c r="J7347" s="20" t="s">
        <v>79</v>
      </c>
      <c r="K7347" s="20" t="s">
        <v>110</v>
      </c>
      <c r="L7347" s="20" t="s">
        <v>110</v>
      </c>
      <c r="M7347" s="20" t="s">
        <v>110</v>
      </c>
    </row>
    <row r="7348" spans="2:13" x14ac:dyDescent="0.2">
      <c r="B7348" s="19">
        <v>43282</v>
      </c>
      <c r="C7348" s="18">
        <v>1.9349004166473145</v>
      </c>
      <c r="D7348" s="20" t="s">
        <v>20</v>
      </c>
      <c r="E7348" s="20" t="s">
        <v>67</v>
      </c>
      <c r="F7348" s="20">
        <v>1000000129</v>
      </c>
      <c r="G7348" s="20" t="s">
        <v>68</v>
      </c>
      <c r="H7348" s="20" t="s">
        <v>80</v>
      </c>
      <c r="I7348" s="20">
        <v>50000113</v>
      </c>
      <c r="J7348" s="20" t="s">
        <v>79</v>
      </c>
      <c r="K7348" s="20" t="s">
        <v>110</v>
      </c>
      <c r="L7348" s="20" t="s">
        <v>110</v>
      </c>
      <c r="M7348" s="20" t="s">
        <v>110</v>
      </c>
    </row>
    <row r="7349" spans="2:13" x14ac:dyDescent="0.2">
      <c r="B7349" s="19">
        <v>43283</v>
      </c>
      <c r="C7349" s="18">
        <v>1.9735984249802607</v>
      </c>
      <c r="D7349" s="20" t="s">
        <v>20</v>
      </c>
      <c r="E7349" s="20" t="s">
        <v>67</v>
      </c>
      <c r="F7349" s="20">
        <v>1000000129</v>
      </c>
      <c r="G7349" s="20" t="s">
        <v>68</v>
      </c>
      <c r="H7349" s="20" t="s">
        <v>80</v>
      </c>
      <c r="I7349" s="20">
        <v>50000113</v>
      </c>
      <c r="J7349" s="20" t="s">
        <v>79</v>
      </c>
      <c r="K7349" s="20" t="s">
        <v>110</v>
      </c>
      <c r="L7349" s="20" t="s">
        <v>110</v>
      </c>
      <c r="M7349" s="20" t="s">
        <v>110</v>
      </c>
    </row>
    <row r="7350" spans="2:13" x14ac:dyDescent="0.2">
      <c r="B7350" s="19">
        <v>43284</v>
      </c>
      <c r="C7350" s="18">
        <v>2.0130703934798659</v>
      </c>
      <c r="D7350" s="20" t="s">
        <v>20</v>
      </c>
      <c r="E7350" s="20" t="s">
        <v>67</v>
      </c>
      <c r="F7350" s="20">
        <v>1000000129</v>
      </c>
      <c r="G7350" s="20" t="s">
        <v>68</v>
      </c>
      <c r="H7350" s="20" t="s">
        <v>80</v>
      </c>
      <c r="I7350" s="20">
        <v>50000113</v>
      </c>
      <c r="J7350" s="20" t="s">
        <v>79</v>
      </c>
      <c r="K7350" s="20" t="s">
        <v>110</v>
      </c>
      <c r="L7350" s="20" t="s">
        <v>110</v>
      </c>
      <c r="M7350" s="20" t="s">
        <v>110</v>
      </c>
    </row>
    <row r="7351" spans="2:13" x14ac:dyDescent="0.2">
      <c r="B7351" s="19">
        <v>43285</v>
      </c>
      <c r="C7351" s="18">
        <v>2.0533318013494632</v>
      </c>
      <c r="D7351" s="20" t="s">
        <v>20</v>
      </c>
      <c r="E7351" s="20" t="s">
        <v>67</v>
      </c>
      <c r="F7351" s="20">
        <v>1000000129</v>
      </c>
      <c r="G7351" s="20" t="s">
        <v>68</v>
      </c>
      <c r="H7351" s="20" t="s">
        <v>80</v>
      </c>
      <c r="I7351" s="20">
        <v>50000113</v>
      </c>
      <c r="J7351" s="20" t="s">
        <v>79</v>
      </c>
      <c r="K7351" s="20" t="s">
        <v>110</v>
      </c>
      <c r="L7351" s="20" t="s">
        <v>110</v>
      </c>
      <c r="M7351" s="20" t="s">
        <v>110</v>
      </c>
    </row>
    <row r="7352" spans="2:13" x14ac:dyDescent="0.2">
      <c r="B7352" s="19">
        <v>43286</v>
      </c>
      <c r="C7352" s="18">
        <v>2.0943984373764524</v>
      </c>
      <c r="D7352" s="20" t="s">
        <v>20</v>
      </c>
      <c r="E7352" s="20" t="s">
        <v>67</v>
      </c>
      <c r="F7352" s="20">
        <v>1000000129</v>
      </c>
      <c r="G7352" s="20" t="s">
        <v>68</v>
      </c>
      <c r="H7352" s="20" t="s">
        <v>80</v>
      </c>
      <c r="I7352" s="20">
        <v>50000113</v>
      </c>
      <c r="J7352" s="20" t="s">
        <v>79</v>
      </c>
      <c r="K7352" s="20" t="s">
        <v>110</v>
      </c>
      <c r="L7352" s="20" t="s">
        <v>110</v>
      </c>
      <c r="M7352" s="20" t="s">
        <v>110</v>
      </c>
    </row>
    <row r="7353" spans="2:13" x14ac:dyDescent="0.2">
      <c r="B7353" s="19">
        <v>43287</v>
      </c>
      <c r="C7353" s="18">
        <v>2.1362864061239817</v>
      </c>
      <c r="D7353" s="20" t="s">
        <v>20</v>
      </c>
      <c r="E7353" s="20" t="s">
        <v>67</v>
      </c>
      <c r="F7353" s="20">
        <v>1000000129</v>
      </c>
      <c r="G7353" s="20" t="s">
        <v>68</v>
      </c>
      <c r="H7353" s="20" t="s">
        <v>80</v>
      </c>
      <c r="I7353" s="20">
        <v>50000113</v>
      </c>
      <c r="J7353" s="20" t="s">
        <v>79</v>
      </c>
      <c r="K7353" s="20" t="s">
        <v>110</v>
      </c>
      <c r="L7353" s="20" t="s">
        <v>110</v>
      </c>
      <c r="M7353" s="20" t="s">
        <v>110</v>
      </c>
    </row>
    <row r="7354" spans="2:13" x14ac:dyDescent="0.2">
      <c r="B7354" s="19">
        <v>43288</v>
      </c>
      <c r="C7354" s="18">
        <v>2.1790121342464612</v>
      </c>
      <c r="D7354" s="20" t="s">
        <v>20</v>
      </c>
      <c r="E7354" s="20" t="s">
        <v>67</v>
      </c>
      <c r="F7354" s="20">
        <v>1000000129</v>
      </c>
      <c r="G7354" s="20" t="s">
        <v>68</v>
      </c>
      <c r="H7354" s="20" t="s">
        <v>80</v>
      </c>
      <c r="I7354" s="20">
        <v>50000113</v>
      </c>
      <c r="J7354" s="20" t="s">
        <v>79</v>
      </c>
      <c r="K7354" s="20" t="s">
        <v>110</v>
      </c>
      <c r="L7354" s="20" t="s">
        <v>110</v>
      </c>
      <c r="M7354" s="20" t="s">
        <v>110</v>
      </c>
    </row>
    <row r="7355" spans="2:13" x14ac:dyDescent="0.2">
      <c r="B7355" s="19">
        <v>43289</v>
      </c>
      <c r="C7355" s="18">
        <v>2.2225923769313907</v>
      </c>
      <c r="D7355" s="20" t="s">
        <v>20</v>
      </c>
      <c r="E7355" s="20" t="s">
        <v>67</v>
      </c>
      <c r="F7355" s="20">
        <v>1000000129</v>
      </c>
      <c r="G7355" s="20" t="s">
        <v>68</v>
      </c>
      <c r="H7355" s="20" t="s">
        <v>80</v>
      </c>
      <c r="I7355" s="20">
        <v>50000113</v>
      </c>
      <c r="J7355" s="20" t="s">
        <v>79</v>
      </c>
      <c r="K7355" s="20" t="s">
        <v>110</v>
      </c>
      <c r="L7355" s="20" t="s">
        <v>110</v>
      </c>
      <c r="M7355" s="20" t="s">
        <v>110</v>
      </c>
    </row>
    <row r="7356" spans="2:13" x14ac:dyDescent="0.2">
      <c r="B7356" s="19">
        <v>43290</v>
      </c>
      <c r="C7356" s="18">
        <v>2.2670442244700184</v>
      </c>
      <c r="D7356" s="20" t="s">
        <v>20</v>
      </c>
      <c r="E7356" s="20" t="s">
        <v>67</v>
      </c>
      <c r="F7356" s="20">
        <v>1000000129</v>
      </c>
      <c r="G7356" s="20" t="s">
        <v>68</v>
      </c>
      <c r="H7356" s="20" t="s">
        <v>80</v>
      </c>
      <c r="I7356" s="20">
        <v>50000113</v>
      </c>
      <c r="J7356" s="20" t="s">
        <v>79</v>
      </c>
      <c r="K7356" s="20" t="s">
        <v>110</v>
      </c>
      <c r="L7356" s="20" t="s">
        <v>110</v>
      </c>
      <c r="M7356" s="20" t="s">
        <v>110</v>
      </c>
    </row>
    <row r="7357" spans="2:13" x14ac:dyDescent="0.2">
      <c r="B7357" s="19">
        <v>43291</v>
      </c>
      <c r="C7357" s="18">
        <v>2.3123851089594187</v>
      </c>
      <c r="D7357" s="20" t="s">
        <v>20</v>
      </c>
      <c r="E7357" s="20" t="s">
        <v>67</v>
      </c>
      <c r="F7357" s="20">
        <v>1000000129</v>
      </c>
      <c r="G7357" s="20" t="s">
        <v>68</v>
      </c>
      <c r="H7357" s="20" t="s">
        <v>80</v>
      </c>
      <c r="I7357" s="20">
        <v>50000113</v>
      </c>
      <c r="J7357" s="20" t="s">
        <v>79</v>
      </c>
      <c r="K7357" s="20" t="s">
        <v>110</v>
      </c>
      <c r="L7357" s="20" t="s">
        <v>110</v>
      </c>
      <c r="M7357" s="20" t="s">
        <v>110</v>
      </c>
    </row>
    <row r="7358" spans="2:13" x14ac:dyDescent="0.2">
      <c r="B7358" s="19">
        <v>43292</v>
      </c>
      <c r="C7358" s="18">
        <v>2.0786328111386068</v>
      </c>
      <c r="D7358" s="20" t="s">
        <v>20</v>
      </c>
      <c r="E7358" s="20" t="s">
        <v>67</v>
      </c>
      <c r="F7358" s="20">
        <v>1000000129</v>
      </c>
      <c r="G7358" s="20" t="s">
        <v>68</v>
      </c>
      <c r="H7358" s="20" t="s">
        <v>80</v>
      </c>
      <c r="I7358" s="20">
        <v>50000113</v>
      </c>
      <c r="J7358" s="20" t="s">
        <v>79</v>
      </c>
      <c r="K7358" s="20" t="s">
        <v>110</v>
      </c>
      <c r="L7358" s="20" t="s">
        <v>110</v>
      </c>
      <c r="M7358" s="20" t="s">
        <v>110</v>
      </c>
    </row>
    <row r="7359" spans="2:13" x14ac:dyDescent="0.2">
      <c r="B7359" s="19">
        <v>43293</v>
      </c>
      <c r="C7359" s="18">
        <v>2.1202054673613788</v>
      </c>
      <c r="D7359" s="20" t="s">
        <v>20</v>
      </c>
      <c r="E7359" s="20" t="s">
        <v>67</v>
      </c>
      <c r="F7359" s="20">
        <v>1000000129</v>
      </c>
      <c r="G7359" s="20" t="s">
        <v>68</v>
      </c>
      <c r="H7359" s="20" t="s">
        <v>80</v>
      </c>
      <c r="I7359" s="20">
        <v>50000113</v>
      </c>
      <c r="J7359" s="20" t="s">
        <v>79</v>
      </c>
      <c r="K7359" s="20" t="s">
        <v>110</v>
      </c>
      <c r="L7359" s="20" t="s">
        <v>110</v>
      </c>
      <c r="M7359" s="20" t="s">
        <v>110</v>
      </c>
    </row>
    <row r="7360" spans="2:13" x14ac:dyDescent="0.2">
      <c r="B7360" s="19">
        <v>43294</v>
      </c>
      <c r="C7360" s="18">
        <v>1.8766095767086062</v>
      </c>
      <c r="D7360" s="20" t="s">
        <v>20</v>
      </c>
      <c r="E7360" s="20" t="s">
        <v>67</v>
      </c>
      <c r="F7360" s="20">
        <v>1000000129</v>
      </c>
      <c r="G7360" s="20" t="s">
        <v>68</v>
      </c>
      <c r="H7360" s="20" t="s">
        <v>80</v>
      </c>
      <c r="I7360" s="20">
        <v>50000113</v>
      </c>
      <c r="J7360" s="20" t="s">
        <v>79</v>
      </c>
      <c r="K7360" s="20" t="s">
        <v>110</v>
      </c>
      <c r="L7360" s="20" t="s">
        <v>110</v>
      </c>
      <c r="M7360" s="20" t="s">
        <v>110</v>
      </c>
    </row>
    <row r="7361" spans="2:13" x14ac:dyDescent="0.2">
      <c r="B7361" s="19">
        <v>43295</v>
      </c>
      <c r="C7361" s="18">
        <v>1.9141417682427784</v>
      </c>
      <c r="D7361" s="20" t="s">
        <v>20</v>
      </c>
      <c r="E7361" s="20" t="s">
        <v>67</v>
      </c>
      <c r="F7361" s="20">
        <v>1000000129</v>
      </c>
      <c r="G7361" s="20" t="s">
        <v>68</v>
      </c>
      <c r="H7361" s="20" t="s">
        <v>80</v>
      </c>
      <c r="I7361" s="20">
        <v>50000113</v>
      </c>
      <c r="J7361" s="20" t="s">
        <v>79</v>
      </c>
      <c r="K7361" s="20" t="s">
        <v>110</v>
      </c>
      <c r="L7361" s="20" t="s">
        <v>110</v>
      </c>
      <c r="M7361" s="20" t="s">
        <v>110</v>
      </c>
    </row>
    <row r="7362" spans="2:13" x14ac:dyDescent="0.2">
      <c r="B7362" s="19">
        <v>43296</v>
      </c>
      <c r="C7362" s="18">
        <v>1.5864246036076337</v>
      </c>
      <c r="D7362" s="20" t="s">
        <v>20</v>
      </c>
      <c r="E7362" s="20" t="s">
        <v>67</v>
      </c>
      <c r="F7362" s="20">
        <v>1000000129</v>
      </c>
      <c r="G7362" s="20" t="s">
        <v>68</v>
      </c>
      <c r="H7362" s="20" t="s">
        <v>80</v>
      </c>
      <c r="I7362" s="20">
        <v>50000113</v>
      </c>
      <c r="J7362" s="20" t="s">
        <v>79</v>
      </c>
      <c r="K7362" s="20" t="s">
        <v>110</v>
      </c>
      <c r="L7362" s="20" t="s">
        <v>110</v>
      </c>
      <c r="M7362" s="20" t="s">
        <v>110</v>
      </c>
    </row>
    <row r="7363" spans="2:13" x14ac:dyDescent="0.2">
      <c r="B7363" s="19">
        <v>43297</v>
      </c>
      <c r="C7363" s="18">
        <v>1.6181530956797865</v>
      </c>
      <c r="D7363" s="20" t="s">
        <v>20</v>
      </c>
      <c r="E7363" s="20" t="s">
        <v>67</v>
      </c>
      <c r="F7363" s="20">
        <v>1000000129</v>
      </c>
      <c r="G7363" s="20" t="s">
        <v>68</v>
      </c>
      <c r="H7363" s="20" t="s">
        <v>80</v>
      </c>
      <c r="I7363" s="20">
        <v>50000113</v>
      </c>
      <c r="J7363" s="20" t="s">
        <v>79</v>
      </c>
      <c r="K7363" s="20" t="s">
        <v>110</v>
      </c>
      <c r="L7363" s="20" t="s">
        <v>110</v>
      </c>
      <c r="M7363" s="20" t="s">
        <v>110</v>
      </c>
    </row>
    <row r="7364" spans="2:13" x14ac:dyDescent="0.2">
      <c r="B7364" s="19">
        <v>43298</v>
      </c>
      <c r="C7364" s="18">
        <v>1.6505161575933824</v>
      </c>
      <c r="D7364" s="20" t="s">
        <v>20</v>
      </c>
      <c r="E7364" s="20" t="s">
        <v>67</v>
      </c>
      <c r="F7364" s="20">
        <v>1000000129</v>
      </c>
      <c r="G7364" s="20" t="s">
        <v>68</v>
      </c>
      <c r="H7364" s="20" t="s">
        <v>80</v>
      </c>
      <c r="I7364" s="20">
        <v>50000113</v>
      </c>
      <c r="J7364" s="20" t="s">
        <v>79</v>
      </c>
      <c r="K7364" s="20" t="s">
        <v>110</v>
      </c>
      <c r="L7364" s="20" t="s">
        <v>110</v>
      </c>
      <c r="M7364" s="20" t="s">
        <v>110</v>
      </c>
    </row>
    <row r="7365" spans="2:13" x14ac:dyDescent="0.2">
      <c r="B7365" s="19">
        <v>43299</v>
      </c>
      <c r="C7365" s="18">
        <v>1.6835264807452501</v>
      </c>
      <c r="D7365" s="20" t="s">
        <v>20</v>
      </c>
      <c r="E7365" s="20" t="s">
        <v>67</v>
      </c>
      <c r="F7365" s="20">
        <v>1000000129</v>
      </c>
      <c r="G7365" s="20" t="s">
        <v>68</v>
      </c>
      <c r="H7365" s="20" t="s">
        <v>80</v>
      </c>
      <c r="I7365" s="20">
        <v>50000113</v>
      </c>
      <c r="J7365" s="20" t="s">
        <v>79</v>
      </c>
      <c r="K7365" s="20" t="s">
        <v>110</v>
      </c>
      <c r="L7365" s="20" t="s">
        <v>110</v>
      </c>
      <c r="M7365" s="20" t="s">
        <v>110</v>
      </c>
    </row>
    <row r="7366" spans="2:13" x14ac:dyDescent="0.2">
      <c r="B7366" s="19">
        <v>43300</v>
      </c>
      <c r="C7366" s="18">
        <v>1.717197010360155</v>
      </c>
      <c r="D7366" s="20" t="s">
        <v>20</v>
      </c>
      <c r="E7366" s="20" t="s">
        <v>67</v>
      </c>
      <c r="F7366" s="20">
        <v>1000000129</v>
      </c>
      <c r="G7366" s="20" t="s">
        <v>68</v>
      </c>
      <c r="H7366" s="20" t="s">
        <v>80</v>
      </c>
      <c r="I7366" s="20">
        <v>50000113</v>
      </c>
      <c r="J7366" s="20" t="s">
        <v>79</v>
      </c>
      <c r="K7366" s="20" t="s">
        <v>110</v>
      </c>
      <c r="L7366" s="20" t="s">
        <v>110</v>
      </c>
      <c r="M7366" s="20" t="s">
        <v>110</v>
      </c>
    </row>
    <row r="7367" spans="2:13" x14ac:dyDescent="0.2">
      <c r="B7367" s="19">
        <v>43301</v>
      </c>
      <c r="C7367" s="18">
        <v>1.751540950567358</v>
      </c>
      <c r="D7367" s="20" t="s">
        <v>20</v>
      </c>
      <c r="E7367" s="20" t="s">
        <v>67</v>
      </c>
      <c r="F7367" s="20">
        <v>1000000129</v>
      </c>
      <c r="G7367" s="20" t="s">
        <v>68</v>
      </c>
      <c r="H7367" s="20" t="s">
        <v>80</v>
      </c>
      <c r="I7367" s="20">
        <v>50000113</v>
      </c>
      <c r="J7367" s="20" t="s">
        <v>79</v>
      </c>
      <c r="K7367" s="20" t="s">
        <v>110</v>
      </c>
      <c r="L7367" s="20" t="s">
        <v>110</v>
      </c>
      <c r="M7367" s="20" t="s">
        <v>110</v>
      </c>
    </row>
    <row r="7368" spans="2:13" x14ac:dyDescent="0.2">
      <c r="B7368" s="19">
        <v>43252</v>
      </c>
      <c r="C7368" s="18">
        <v>7.895999999999999</v>
      </c>
      <c r="D7368" s="20" t="s">
        <v>3</v>
      </c>
      <c r="E7368" s="20" t="s">
        <v>12</v>
      </c>
      <c r="F7368" s="20">
        <v>1000001649</v>
      </c>
      <c r="G7368" s="20" t="s">
        <v>11</v>
      </c>
      <c r="H7368" s="20" t="s">
        <v>80</v>
      </c>
      <c r="I7368" s="20">
        <v>50000113</v>
      </c>
      <c r="J7368" s="20" t="s">
        <v>79</v>
      </c>
      <c r="K7368" s="20" t="s">
        <v>110</v>
      </c>
      <c r="L7368" s="20" t="s">
        <v>110</v>
      </c>
      <c r="M7368" s="20" t="s">
        <v>110</v>
      </c>
    </row>
    <row r="7369" spans="2:13" x14ac:dyDescent="0.2">
      <c r="B7369" s="19">
        <v>43253</v>
      </c>
      <c r="C7369" s="18">
        <v>8.0539199999999997</v>
      </c>
      <c r="D7369" s="20" t="s">
        <v>3</v>
      </c>
      <c r="E7369" s="20" t="s">
        <v>12</v>
      </c>
      <c r="F7369" s="20">
        <v>1000001649</v>
      </c>
      <c r="G7369" s="20" t="s">
        <v>11</v>
      </c>
      <c r="H7369" s="20" t="s">
        <v>80</v>
      </c>
      <c r="I7369" s="20">
        <v>50000113</v>
      </c>
      <c r="J7369" s="20" t="s">
        <v>79</v>
      </c>
      <c r="K7369" s="20" t="s">
        <v>110</v>
      </c>
      <c r="L7369" s="20" t="s">
        <v>110</v>
      </c>
      <c r="M7369" s="20" t="s">
        <v>110</v>
      </c>
    </row>
    <row r="7370" spans="2:13" x14ac:dyDescent="0.2">
      <c r="B7370" s="19">
        <v>43254</v>
      </c>
      <c r="C7370" s="18">
        <v>8.2149983999999989</v>
      </c>
      <c r="D7370" s="20" t="s">
        <v>3</v>
      </c>
      <c r="E7370" s="20" t="s">
        <v>12</v>
      </c>
      <c r="F7370" s="20">
        <v>1000001649</v>
      </c>
      <c r="G7370" s="20" t="s">
        <v>11</v>
      </c>
      <c r="H7370" s="20" t="s">
        <v>80</v>
      </c>
      <c r="I7370" s="20">
        <v>50000113</v>
      </c>
      <c r="J7370" s="20" t="s">
        <v>79</v>
      </c>
      <c r="K7370" s="20" t="s">
        <v>110</v>
      </c>
      <c r="L7370" s="20" t="s">
        <v>110</v>
      </c>
      <c r="M7370" s="20" t="s">
        <v>110</v>
      </c>
    </row>
    <row r="7371" spans="2:13" x14ac:dyDescent="0.2">
      <c r="B7371" s="19">
        <v>43255</v>
      </c>
      <c r="C7371" s="18">
        <v>8.3792983680000006</v>
      </c>
      <c r="D7371" s="20" t="s">
        <v>3</v>
      </c>
      <c r="E7371" s="20" t="s">
        <v>12</v>
      </c>
      <c r="F7371" s="20">
        <v>1000001649</v>
      </c>
      <c r="G7371" s="20" t="s">
        <v>11</v>
      </c>
      <c r="H7371" s="20" t="s">
        <v>80</v>
      </c>
      <c r="I7371" s="20">
        <v>50000113</v>
      </c>
      <c r="J7371" s="20" t="s">
        <v>79</v>
      </c>
      <c r="K7371" s="20" t="s">
        <v>110</v>
      </c>
      <c r="L7371" s="20" t="s">
        <v>110</v>
      </c>
      <c r="M7371" s="20" t="s">
        <v>110</v>
      </c>
    </row>
    <row r="7372" spans="2:13" x14ac:dyDescent="0.2">
      <c r="B7372" s="19">
        <v>43256</v>
      </c>
      <c r="C7372" s="18">
        <v>8.5468843353599997</v>
      </c>
      <c r="D7372" s="20" t="s">
        <v>3</v>
      </c>
      <c r="E7372" s="20" t="s">
        <v>12</v>
      </c>
      <c r="F7372" s="20">
        <v>1000001649</v>
      </c>
      <c r="G7372" s="20" t="s">
        <v>11</v>
      </c>
      <c r="H7372" s="20" t="s">
        <v>80</v>
      </c>
      <c r="I7372" s="20">
        <v>50000113</v>
      </c>
      <c r="J7372" s="20" t="s">
        <v>79</v>
      </c>
      <c r="K7372" s="20" t="s">
        <v>110</v>
      </c>
      <c r="L7372" s="20" t="s">
        <v>110</v>
      </c>
      <c r="M7372" s="20" t="s">
        <v>110</v>
      </c>
    </row>
    <row r="7373" spans="2:13" x14ac:dyDescent="0.2">
      <c r="B7373" s="19">
        <v>43257</v>
      </c>
      <c r="C7373" s="18">
        <v>8.7178220220671996</v>
      </c>
      <c r="D7373" s="20" t="s">
        <v>3</v>
      </c>
      <c r="E7373" s="20" t="s">
        <v>12</v>
      </c>
      <c r="F7373" s="20">
        <v>1000001649</v>
      </c>
      <c r="G7373" s="20" t="s">
        <v>11</v>
      </c>
      <c r="H7373" s="20" t="s">
        <v>80</v>
      </c>
      <c r="I7373" s="20">
        <v>50000113</v>
      </c>
      <c r="J7373" s="20" t="s">
        <v>79</v>
      </c>
      <c r="K7373" s="20" t="s">
        <v>110</v>
      </c>
      <c r="L7373" s="20" t="s">
        <v>110</v>
      </c>
      <c r="M7373" s="20" t="s">
        <v>110</v>
      </c>
    </row>
    <row r="7374" spans="2:13" x14ac:dyDescent="0.2">
      <c r="B7374" s="19">
        <v>43258</v>
      </c>
      <c r="C7374" s="18">
        <v>8.8921784625085429</v>
      </c>
      <c r="D7374" s="20" t="s">
        <v>3</v>
      </c>
      <c r="E7374" s="20" t="s">
        <v>12</v>
      </c>
      <c r="F7374" s="20">
        <v>1000001649</v>
      </c>
      <c r="G7374" s="20" t="s">
        <v>11</v>
      </c>
      <c r="H7374" s="20" t="s">
        <v>80</v>
      </c>
      <c r="I7374" s="20">
        <v>50000113</v>
      </c>
      <c r="J7374" s="20" t="s">
        <v>79</v>
      </c>
      <c r="K7374" s="20" t="s">
        <v>110</v>
      </c>
      <c r="L7374" s="20" t="s">
        <v>110</v>
      </c>
      <c r="M7374" s="20" t="s">
        <v>110</v>
      </c>
    </row>
    <row r="7375" spans="2:13" x14ac:dyDescent="0.2">
      <c r="B7375" s="19">
        <v>43259</v>
      </c>
      <c r="C7375" s="18">
        <v>9.0700220317587146</v>
      </c>
      <c r="D7375" s="20" t="s">
        <v>3</v>
      </c>
      <c r="E7375" s="20" t="s">
        <v>12</v>
      </c>
      <c r="F7375" s="20">
        <v>1000001649</v>
      </c>
      <c r="G7375" s="20" t="s">
        <v>11</v>
      </c>
      <c r="H7375" s="20" t="s">
        <v>80</v>
      </c>
      <c r="I7375" s="20">
        <v>50000113</v>
      </c>
      <c r="J7375" s="20" t="s">
        <v>79</v>
      </c>
      <c r="K7375" s="20" t="s">
        <v>110</v>
      </c>
      <c r="L7375" s="20" t="s">
        <v>110</v>
      </c>
      <c r="M7375" s="20" t="s">
        <v>110</v>
      </c>
    </row>
    <row r="7376" spans="2:13" x14ac:dyDescent="0.2">
      <c r="B7376" s="19">
        <v>43260</v>
      </c>
      <c r="C7376" s="18">
        <v>7.9414224723938878</v>
      </c>
      <c r="D7376" s="20" t="s">
        <v>3</v>
      </c>
      <c r="E7376" s="20" t="s">
        <v>12</v>
      </c>
      <c r="F7376" s="20">
        <v>1000001649</v>
      </c>
      <c r="G7376" s="20" t="s">
        <v>11</v>
      </c>
      <c r="H7376" s="20" t="s">
        <v>80</v>
      </c>
      <c r="I7376" s="20">
        <v>50000113</v>
      </c>
      <c r="J7376" s="20" t="s">
        <v>79</v>
      </c>
      <c r="K7376" s="20" t="s">
        <v>110</v>
      </c>
      <c r="L7376" s="20" t="s">
        <v>110</v>
      </c>
      <c r="M7376" s="20" t="s">
        <v>110</v>
      </c>
    </row>
    <row r="7377" spans="2:13" x14ac:dyDescent="0.2">
      <c r="B7377" s="19">
        <v>43261</v>
      </c>
      <c r="C7377" s="18">
        <v>8.1002509218417647</v>
      </c>
      <c r="D7377" s="20" t="s">
        <v>3</v>
      </c>
      <c r="E7377" s="20" t="s">
        <v>12</v>
      </c>
      <c r="F7377" s="20">
        <v>1000001649</v>
      </c>
      <c r="G7377" s="20" t="s">
        <v>11</v>
      </c>
      <c r="H7377" s="20" t="s">
        <v>80</v>
      </c>
      <c r="I7377" s="20">
        <v>50000113</v>
      </c>
      <c r="J7377" s="20" t="s">
        <v>79</v>
      </c>
      <c r="K7377" s="20" t="s">
        <v>110</v>
      </c>
      <c r="L7377" s="20" t="s">
        <v>110</v>
      </c>
      <c r="M7377" s="20" t="s">
        <v>110</v>
      </c>
    </row>
    <row r="7378" spans="2:13" x14ac:dyDescent="0.2">
      <c r="B7378" s="19">
        <v>43262</v>
      </c>
      <c r="C7378" s="18">
        <v>8.2622559402786013</v>
      </c>
      <c r="D7378" s="20" t="s">
        <v>3</v>
      </c>
      <c r="E7378" s="20" t="s">
        <v>12</v>
      </c>
      <c r="F7378" s="20">
        <v>1000001649</v>
      </c>
      <c r="G7378" s="20" t="s">
        <v>11</v>
      </c>
      <c r="H7378" s="20" t="s">
        <v>80</v>
      </c>
      <c r="I7378" s="20">
        <v>50000113</v>
      </c>
      <c r="J7378" s="20" t="s">
        <v>79</v>
      </c>
      <c r="K7378" s="20" t="s">
        <v>110</v>
      </c>
      <c r="L7378" s="20" t="s">
        <v>110</v>
      </c>
      <c r="M7378" s="20" t="s">
        <v>110</v>
      </c>
    </row>
    <row r="7379" spans="2:13" x14ac:dyDescent="0.2">
      <c r="B7379" s="19">
        <v>43263</v>
      </c>
      <c r="C7379" s="18">
        <v>8.4275010590841717</v>
      </c>
      <c r="D7379" s="20" t="s">
        <v>3</v>
      </c>
      <c r="E7379" s="20" t="s">
        <v>12</v>
      </c>
      <c r="F7379" s="20">
        <v>1000001649</v>
      </c>
      <c r="G7379" s="20" t="s">
        <v>11</v>
      </c>
      <c r="H7379" s="20" t="s">
        <v>80</v>
      </c>
      <c r="I7379" s="20">
        <v>50000113</v>
      </c>
      <c r="J7379" s="20" t="s">
        <v>79</v>
      </c>
      <c r="K7379" s="20" t="s">
        <v>110</v>
      </c>
      <c r="L7379" s="20" t="s">
        <v>110</v>
      </c>
      <c r="M7379" s="20" t="s">
        <v>110</v>
      </c>
    </row>
    <row r="7380" spans="2:13" x14ac:dyDescent="0.2">
      <c r="B7380" s="19">
        <v>43264</v>
      </c>
      <c r="C7380" s="18">
        <v>8.5960510802658572</v>
      </c>
      <c r="D7380" s="20" t="s">
        <v>3</v>
      </c>
      <c r="E7380" s="20" t="s">
        <v>12</v>
      </c>
      <c r="F7380" s="20">
        <v>1000001649</v>
      </c>
      <c r="G7380" s="20" t="s">
        <v>11</v>
      </c>
      <c r="H7380" s="20" t="s">
        <v>80</v>
      </c>
      <c r="I7380" s="20">
        <v>50000113</v>
      </c>
      <c r="J7380" s="20" t="s">
        <v>79</v>
      </c>
      <c r="K7380" s="20" t="s">
        <v>110</v>
      </c>
      <c r="L7380" s="20" t="s">
        <v>110</v>
      </c>
      <c r="M7380" s="20" t="s">
        <v>110</v>
      </c>
    </row>
    <row r="7381" spans="2:13" x14ac:dyDescent="0.2">
      <c r="B7381" s="19">
        <v>43265</v>
      </c>
      <c r="C7381" s="18">
        <v>8.7679721018711732</v>
      </c>
      <c r="D7381" s="20" t="s">
        <v>3</v>
      </c>
      <c r="E7381" s="20" t="s">
        <v>12</v>
      </c>
      <c r="F7381" s="20">
        <v>1000001649</v>
      </c>
      <c r="G7381" s="20" t="s">
        <v>11</v>
      </c>
      <c r="H7381" s="20" t="s">
        <v>80</v>
      </c>
      <c r="I7381" s="20">
        <v>50000113</v>
      </c>
      <c r="J7381" s="20" t="s">
        <v>79</v>
      </c>
      <c r="K7381" s="20" t="s">
        <v>110</v>
      </c>
      <c r="L7381" s="20" t="s">
        <v>110</v>
      </c>
      <c r="M7381" s="20" t="s">
        <v>110</v>
      </c>
    </row>
    <row r="7382" spans="2:13" x14ac:dyDescent="0.2">
      <c r="B7382" s="19">
        <v>43266</v>
      </c>
      <c r="C7382" s="18">
        <v>8.943331543908597</v>
      </c>
      <c r="D7382" s="20" t="s">
        <v>3</v>
      </c>
      <c r="E7382" s="20" t="s">
        <v>12</v>
      </c>
      <c r="F7382" s="20">
        <v>1000001649</v>
      </c>
      <c r="G7382" s="20" t="s">
        <v>11</v>
      </c>
      <c r="H7382" s="20" t="s">
        <v>80</v>
      </c>
      <c r="I7382" s="20">
        <v>50000113</v>
      </c>
      <c r="J7382" s="20" t="s">
        <v>79</v>
      </c>
      <c r="K7382" s="20" t="s">
        <v>110</v>
      </c>
      <c r="L7382" s="20" t="s">
        <v>110</v>
      </c>
      <c r="M7382" s="20" t="s">
        <v>110</v>
      </c>
    </row>
    <row r="7383" spans="2:13" x14ac:dyDescent="0.2">
      <c r="B7383" s="19">
        <v>43267</v>
      </c>
      <c r="C7383" s="18">
        <v>7.7621981747867688</v>
      </c>
      <c r="D7383" s="20" t="s">
        <v>3</v>
      </c>
      <c r="E7383" s="20" t="s">
        <v>12</v>
      </c>
      <c r="F7383" s="20">
        <v>1000001649</v>
      </c>
      <c r="G7383" s="20" t="s">
        <v>11</v>
      </c>
      <c r="H7383" s="20" t="s">
        <v>80</v>
      </c>
      <c r="I7383" s="20">
        <v>50000113</v>
      </c>
      <c r="J7383" s="20" t="s">
        <v>79</v>
      </c>
      <c r="K7383" s="20" t="s">
        <v>110</v>
      </c>
      <c r="L7383" s="20" t="s">
        <v>110</v>
      </c>
      <c r="M7383" s="20" t="s">
        <v>110</v>
      </c>
    </row>
    <row r="7384" spans="2:13" x14ac:dyDescent="0.2">
      <c r="B7384" s="19">
        <v>43268</v>
      </c>
      <c r="C7384" s="18">
        <v>6.5814421382825046</v>
      </c>
      <c r="D7384" s="20" t="s">
        <v>3</v>
      </c>
      <c r="E7384" s="20" t="s">
        <v>12</v>
      </c>
      <c r="F7384" s="20">
        <v>1000001649</v>
      </c>
      <c r="G7384" s="20" t="s">
        <v>11</v>
      </c>
      <c r="H7384" s="20" t="s">
        <v>80</v>
      </c>
      <c r="I7384" s="20">
        <v>50000113</v>
      </c>
      <c r="J7384" s="20" t="s">
        <v>79</v>
      </c>
      <c r="K7384" s="20" t="s">
        <v>110</v>
      </c>
      <c r="L7384" s="20" t="s">
        <v>110</v>
      </c>
      <c r="M7384" s="20" t="s">
        <v>110</v>
      </c>
    </row>
    <row r="7385" spans="2:13" x14ac:dyDescent="0.2">
      <c r="B7385" s="19">
        <v>43269</v>
      </c>
      <c r="C7385" s="18">
        <v>6.7130709810481548</v>
      </c>
      <c r="D7385" s="20" t="s">
        <v>3</v>
      </c>
      <c r="E7385" s="20" t="s">
        <v>12</v>
      </c>
      <c r="F7385" s="20">
        <v>1000001649</v>
      </c>
      <c r="G7385" s="20" t="s">
        <v>11</v>
      </c>
      <c r="H7385" s="20" t="s">
        <v>80</v>
      </c>
      <c r="I7385" s="20">
        <v>50000113</v>
      </c>
      <c r="J7385" s="20" t="s">
        <v>79</v>
      </c>
      <c r="K7385" s="20" t="s">
        <v>110</v>
      </c>
      <c r="L7385" s="20" t="s">
        <v>110</v>
      </c>
      <c r="M7385" s="20" t="s">
        <v>110</v>
      </c>
    </row>
    <row r="7386" spans="2:13" x14ac:dyDescent="0.2">
      <c r="B7386" s="19">
        <v>43270</v>
      </c>
      <c r="C7386" s="18">
        <v>6.8473324006691181</v>
      </c>
      <c r="D7386" s="20" t="s">
        <v>3</v>
      </c>
      <c r="E7386" s="20" t="s">
        <v>12</v>
      </c>
      <c r="F7386" s="20">
        <v>1000001649</v>
      </c>
      <c r="G7386" s="20" t="s">
        <v>11</v>
      </c>
      <c r="H7386" s="20" t="s">
        <v>80</v>
      </c>
      <c r="I7386" s="20">
        <v>50000113</v>
      </c>
      <c r="J7386" s="20" t="s">
        <v>79</v>
      </c>
      <c r="K7386" s="20" t="s">
        <v>110</v>
      </c>
      <c r="L7386" s="20" t="s">
        <v>110</v>
      </c>
      <c r="M7386" s="20" t="s">
        <v>110</v>
      </c>
    </row>
    <row r="7387" spans="2:13" x14ac:dyDescent="0.2">
      <c r="B7387" s="19">
        <v>43271</v>
      </c>
      <c r="C7387" s="18">
        <v>5.6422790486825019</v>
      </c>
      <c r="D7387" s="20" t="s">
        <v>3</v>
      </c>
      <c r="E7387" s="20" t="s">
        <v>12</v>
      </c>
      <c r="F7387" s="20">
        <v>1000001649</v>
      </c>
      <c r="G7387" s="20" t="s">
        <v>11</v>
      </c>
      <c r="H7387" s="20" t="s">
        <v>80</v>
      </c>
      <c r="I7387" s="20">
        <v>50000113</v>
      </c>
      <c r="J7387" s="20" t="s">
        <v>79</v>
      </c>
      <c r="K7387" s="20" t="s">
        <v>110</v>
      </c>
      <c r="L7387" s="20" t="s">
        <v>110</v>
      </c>
      <c r="M7387" s="20" t="s">
        <v>110</v>
      </c>
    </row>
    <row r="7388" spans="2:13" x14ac:dyDescent="0.2">
      <c r="B7388" s="19">
        <v>43272</v>
      </c>
      <c r="C7388" s="18">
        <v>5.7551246296561525</v>
      </c>
      <c r="D7388" s="20" t="s">
        <v>3</v>
      </c>
      <c r="E7388" s="20" t="s">
        <v>12</v>
      </c>
      <c r="F7388" s="20">
        <v>1000001649</v>
      </c>
      <c r="G7388" s="20" t="s">
        <v>11</v>
      </c>
      <c r="H7388" s="20" t="s">
        <v>80</v>
      </c>
      <c r="I7388" s="20">
        <v>50000113</v>
      </c>
      <c r="J7388" s="20" t="s">
        <v>79</v>
      </c>
      <c r="K7388" s="20" t="s">
        <v>110</v>
      </c>
      <c r="L7388" s="20" t="s">
        <v>110</v>
      </c>
      <c r="M7388" s="20" t="s">
        <v>110</v>
      </c>
    </row>
    <row r="7389" spans="2:13" x14ac:dyDescent="0.2">
      <c r="B7389" s="19">
        <v>43273</v>
      </c>
      <c r="C7389" s="18">
        <v>5.8702271222492755</v>
      </c>
      <c r="D7389" s="20" t="s">
        <v>3</v>
      </c>
      <c r="E7389" s="20" t="s">
        <v>12</v>
      </c>
      <c r="F7389" s="20">
        <v>1000001649</v>
      </c>
      <c r="G7389" s="20" t="s">
        <v>11</v>
      </c>
      <c r="H7389" s="20" t="s">
        <v>80</v>
      </c>
      <c r="I7389" s="20">
        <v>50000113</v>
      </c>
      <c r="J7389" s="20" t="s">
        <v>79</v>
      </c>
      <c r="K7389" s="20" t="s">
        <v>110</v>
      </c>
      <c r="L7389" s="20" t="s">
        <v>110</v>
      </c>
      <c r="M7389" s="20" t="s">
        <v>110</v>
      </c>
    </row>
    <row r="7390" spans="2:13" x14ac:dyDescent="0.2">
      <c r="B7390" s="19">
        <v>43274</v>
      </c>
      <c r="C7390" s="18">
        <v>5.9876316646942609</v>
      </c>
      <c r="D7390" s="20" t="s">
        <v>3</v>
      </c>
      <c r="E7390" s="20" t="s">
        <v>12</v>
      </c>
      <c r="F7390" s="20">
        <v>1000001649</v>
      </c>
      <c r="G7390" s="20" t="s">
        <v>11</v>
      </c>
      <c r="H7390" s="20" t="s">
        <v>80</v>
      </c>
      <c r="I7390" s="20">
        <v>50000113</v>
      </c>
      <c r="J7390" s="20" t="s">
        <v>79</v>
      </c>
      <c r="K7390" s="20" t="s">
        <v>110</v>
      </c>
      <c r="L7390" s="20" t="s">
        <v>110</v>
      </c>
      <c r="M7390" s="20" t="s">
        <v>110</v>
      </c>
    </row>
    <row r="7391" spans="2:13" x14ac:dyDescent="0.2">
      <c r="B7391" s="19">
        <v>43275</v>
      </c>
      <c r="C7391" s="18">
        <v>6.1073842979881467</v>
      </c>
      <c r="D7391" s="20" t="s">
        <v>3</v>
      </c>
      <c r="E7391" s="20" t="s">
        <v>12</v>
      </c>
      <c r="F7391" s="20">
        <v>1000001649</v>
      </c>
      <c r="G7391" s="20" t="s">
        <v>11</v>
      </c>
      <c r="H7391" s="20" t="s">
        <v>80</v>
      </c>
      <c r="I7391" s="20">
        <v>50000113</v>
      </c>
      <c r="J7391" s="20" t="s">
        <v>79</v>
      </c>
      <c r="K7391" s="20" t="s">
        <v>110</v>
      </c>
      <c r="L7391" s="20" t="s">
        <v>110</v>
      </c>
      <c r="M7391" s="20" t="s">
        <v>110</v>
      </c>
    </row>
    <row r="7392" spans="2:13" x14ac:dyDescent="0.2">
      <c r="B7392" s="19">
        <v>43276</v>
      </c>
      <c r="C7392" s="18">
        <v>6.2295319839479086</v>
      </c>
      <c r="D7392" s="20" t="s">
        <v>3</v>
      </c>
      <c r="E7392" s="20" t="s">
        <v>12</v>
      </c>
      <c r="F7392" s="20">
        <v>1000001649</v>
      </c>
      <c r="G7392" s="20" t="s">
        <v>11</v>
      </c>
      <c r="H7392" s="20" t="s">
        <v>80</v>
      </c>
      <c r="I7392" s="20">
        <v>50000113</v>
      </c>
      <c r="J7392" s="20" t="s">
        <v>79</v>
      </c>
      <c r="K7392" s="20" t="s">
        <v>110</v>
      </c>
      <c r="L7392" s="20" t="s">
        <v>110</v>
      </c>
      <c r="M7392" s="20" t="s">
        <v>110</v>
      </c>
    </row>
    <row r="7393" spans="2:13" x14ac:dyDescent="0.2">
      <c r="B7393" s="19">
        <v>43277</v>
      </c>
      <c r="C7393" s="18">
        <v>6.3541226236268677</v>
      </c>
      <c r="D7393" s="20" t="s">
        <v>3</v>
      </c>
      <c r="E7393" s="20" t="s">
        <v>12</v>
      </c>
      <c r="F7393" s="20">
        <v>1000001649</v>
      </c>
      <c r="G7393" s="20" t="s">
        <v>11</v>
      </c>
      <c r="H7393" s="20" t="s">
        <v>80</v>
      </c>
      <c r="I7393" s="20">
        <v>50000113</v>
      </c>
      <c r="J7393" s="20" t="s">
        <v>79</v>
      </c>
      <c r="K7393" s="20" t="s">
        <v>110</v>
      </c>
      <c r="L7393" s="20" t="s">
        <v>110</v>
      </c>
      <c r="M7393" s="20" t="s">
        <v>110</v>
      </c>
    </row>
    <row r="7394" spans="2:13" x14ac:dyDescent="0.2">
      <c r="B7394" s="19">
        <v>43278</v>
      </c>
      <c r="C7394" s="18">
        <v>6.4812050760994051</v>
      </c>
      <c r="D7394" s="20" t="s">
        <v>3</v>
      </c>
      <c r="E7394" s="20" t="s">
        <v>12</v>
      </c>
      <c r="F7394" s="20">
        <v>1000001649</v>
      </c>
      <c r="G7394" s="20" t="s">
        <v>11</v>
      </c>
      <c r="H7394" s="20" t="s">
        <v>80</v>
      </c>
      <c r="I7394" s="20">
        <v>50000113</v>
      </c>
      <c r="J7394" s="20" t="s">
        <v>79</v>
      </c>
      <c r="K7394" s="20" t="s">
        <v>110</v>
      </c>
      <c r="L7394" s="20" t="s">
        <v>110</v>
      </c>
      <c r="M7394" s="20" t="s">
        <v>110</v>
      </c>
    </row>
    <row r="7395" spans="2:13" x14ac:dyDescent="0.2">
      <c r="B7395" s="19">
        <v>43279</v>
      </c>
      <c r="C7395" s="18">
        <v>6.6108291776213939</v>
      </c>
      <c r="D7395" s="20" t="s">
        <v>3</v>
      </c>
      <c r="E7395" s="20" t="s">
        <v>12</v>
      </c>
      <c r="F7395" s="20">
        <v>1000001649</v>
      </c>
      <c r="G7395" s="20" t="s">
        <v>11</v>
      </c>
      <c r="H7395" s="20" t="s">
        <v>80</v>
      </c>
      <c r="I7395" s="20">
        <v>50000113</v>
      </c>
      <c r="J7395" s="20" t="s">
        <v>79</v>
      </c>
      <c r="K7395" s="20" t="s">
        <v>110</v>
      </c>
      <c r="L7395" s="20" t="s">
        <v>110</v>
      </c>
      <c r="M7395" s="20" t="s">
        <v>110</v>
      </c>
    </row>
    <row r="7396" spans="2:13" x14ac:dyDescent="0.2">
      <c r="B7396" s="19">
        <v>43280</v>
      </c>
      <c r="C7396" s="18">
        <v>6.7430457611738213</v>
      </c>
      <c r="D7396" s="20" t="s">
        <v>3</v>
      </c>
      <c r="E7396" s="20" t="s">
        <v>12</v>
      </c>
      <c r="F7396" s="20">
        <v>1000001649</v>
      </c>
      <c r="G7396" s="20" t="s">
        <v>11</v>
      </c>
      <c r="H7396" s="20" t="s">
        <v>80</v>
      </c>
      <c r="I7396" s="20">
        <v>50000113</v>
      </c>
      <c r="J7396" s="20" t="s">
        <v>79</v>
      </c>
      <c r="K7396" s="20" t="s">
        <v>110</v>
      </c>
      <c r="L7396" s="20" t="s">
        <v>110</v>
      </c>
      <c r="M7396" s="20" t="s">
        <v>110</v>
      </c>
    </row>
    <row r="7397" spans="2:13" x14ac:dyDescent="0.2">
      <c r="B7397" s="19">
        <v>43281</v>
      </c>
      <c r="C7397" s="18">
        <v>6.8779066763972985</v>
      </c>
      <c r="D7397" s="20" t="s">
        <v>3</v>
      </c>
      <c r="E7397" s="20" t="s">
        <v>12</v>
      </c>
      <c r="F7397" s="20">
        <v>1000001649</v>
      </c>
      <c r="G7397" s="20" t="s">
        <v>11</v>
      </c>
      <c r="H7397" s="20" t="s">
        <v>80</v>
      </c>
      <c r="I7397" s="20">
        <v>50000113</v>
      </c>
      <c r="J7397" s="20" t="s">
        <v>79</v>
      </c>
      <c r="K7397" s="20" t="s">
        <v>110</v>
      </c>
      <c r="L7397" s="20" t="s">
        <v>110</v>
      </c>
      <c r="M7397" s="20" t="s">
        <v>110</v>
      </c>
    </row>
    <row r="7398" spans="2:13" x14ac:dyDescent="0.2">
      <c r="B7398" s="19">
        <v>43282</v>
      </c>
      <c r="C7398" s="18">
        <v>7.0154648099252439</v>
      </c>
      <c r="D7398" s="20" t="s">
        <v>3</v>
      </c>
      <c r="E7398" s="20" t="s">
        <v>12</v>
      </c>
      <c r="F7398" s="20">
        <v>1000001649</v>
      </c>
      <c r="G7398" s="20" t="s">
        <v>11</v>
      </c>
      <c r="H7398" s="20" t="s">
        <v>80</v>
      </c>
      <c r="I7398" s="20">
        <v>50000113</v>
      </c>
      <c r="J7398" s="20" t="s">
        <v>79</v>
      </c>
      <c r="K7398" s="20" t="s">
        <v>110</v>
      </c>
      <c r="L7398" s="20" t="s">
        <v>110</v>
      </c>
      <c r="M7398" s="20" t="s">
        <v>110</v>
      </c>
    </row>
    <row r="7399" spans="2:13" x14ac:dyDescent="0.2">
      <c r="B7399" s="19">
        <v>43283</v>
      </c>
      <c r="C7399" s="18">
        <v>7.1557741061237481</v>
      </c>
      <c r="D7399" s="20" t="s">
        <v>3</v>
      </c>
      <c r="E7399" s="20" t="s">
        <v>12</v>
      </c>
      <c r="F7399" s="20">
        <v>1000001649</v>
      </c>
      <c r="G7399" s="20" t="s">
        <v>11</v>
      </c>
      <c r="H7399" s="20" t="s">
        <v>80</v>
      </c>
      <c r="I7399" s="20">
        <v>50000113</v>
      </c>
      <c r="J7399" s="20" t="s">
        <v>79</v>
      </c>
      <c r="K7399" s="20" t="s">
        <v>110</v>
      </c>
      <c r="L7399" s="20" t="s">
        <v>110</v>
      </c>
      <c r="M7399" s="20" t="s">
        <v>110</v>
      </c>
    </row>
    <row r="7400" spans="2:13" x14ac:dyDescent="0.2">
      <c r="B7400" s="19">
        <v>43284</v>
      </c>
      <c r="C7400" s="18">
        <v>7.2988895882462232</v>
      </c>
      <c r="D7400" s="20" t="s">
        <v>3</v>
      </c>
      <c r="E7400" s="20" t="s">
        <v>12</v>
      </c>
      <c r="F7400" s="20">
        <v>1000001649</v>
      </c>
      <c r="G7400" s="20" t="s">
        <v>11</v>
      </c>
      <c r="H7400" s="20" t="s">
        <v>80</v>
      </c>
      <c r="I7400" s="20">
        <v>50000113</v>
      </c>
      <c r="J7400" s="20" t="s">
        <v>79</v>
      </c>
      <c r="K7400" s="20" t="s">
        <v>110</v>
      </c>
      <c r="L7400" s="20" t="s">
        <v>110</v>
      </c>
      <c r="M7400" s="20" t="s">
        <v>110</v>
      </c>
    </row>
    <row r="7401" spans="2:13" x14ac:dyDescent="0.2">
      <c r="B7401" s="19">
        <v>43285</v>
      </c>
      <c r="C7401" s="18">
        <v>7.4448673800111473</v>
      </c>
      <c r="D7401" s="20" t="s">
        <v>3</v>
      </c>
      <c r="E7401" s="20" t="s">
        <v>12</v>
      </c>
      <c r="F7401" s="20">
        <v>1000001649</v>
      </c>
      <c r="G7401" s="20" t="s">
        <v>11</v>
      </c>
      <c r="H7401" s="20" t="s">
        <v>80</v>
      </c>
      <c r="I7401" s="20">
        <v>50000113</v>
      </c>
      <c r="J7401" s="20" t="s">
        <v>79</v>
      </c>
      <c r="K7401" s="20" t="s">
        <v>110</v>
      </c>
      <c r="L7401" s="20" t="s">
        <v>110</v>
      </c>
      <c r="M7401" s="20" t="s">
        <v>110</v>
      </c>
    </row>
    <row r="7402" spans="2:13" x14ac:dyDescent="0.2">
      <c r="B7402" s="19">
        <v>43286</v>
      </c>
      <c r="C7402" s="18">
        <v>7.5937647276113704</v>
      </c>
      <c r="D7402" s="20" t="s">
        <v>3</v>
      </c>
      <c r="E7402" s="20" t="s">
        <v>12</v>
      </c>
      <c r="F7402" s="20">
        <v>1000001649</v>
      </c>
      <c r="G7402" s="20" t="s">
        <v>11</v>
      </c>
      <c r="H7402" s="20" t="s">
        <v>80</v>
      </c>
      <c r="I7402" s="20">
        <v>50000113</v>
      </c>
      <c r="J7402" s="20" t="s">
        <v>79</v>
      </c>
      <c r="K7402" s="20" t="s">
        <v>110</v>
      </c>
      <c r="L7402" s="20" t="s">
        <v>110</v>
      </c>
      <c r="M7402" s="20" t="s">
        <v>110</v>
      </c>
    </row>
    <row r="7403" spans="2:13" x14ac:dyDescent="0.2">
      <c r="B7403" s="19">
        <v>43287</v>
      </c>
      <c r="C7403" s="18">
        <v>7.7456400221635979</v>
      </c>
      <c r="D7403" s="20" t="s">
        <v>3</v>
      </c>
      <c r="E7403" s="20" t="s">
        <v>12</v>
      </c>
      <c r="F7403" s="20">
        <v>1000001649</v>
      </c>
      <c r="G7403" s="20" t="s">
        <v>11</v>
      </c>
      <c r="H7403" s="20" t="s">
        <v>80</v>
      </c>
      <c r="I7403" s="20">
        <v>50000113</v>
      </c>
      <c r="J7403" s="20" t="s">
        <v>79</v>
      </c>
      <c r="K7403" s="20" t="s">
        <v>110</v>
      </c>
      <c r="L7403" s="20" t="s">
        <v>110</v>
      </c>
      <c r="M7403" s="20" t="s">
        <v>110</v>
      </c>
    </row>
    <row r="7404" spans="2:13" x14ac:dyDescent="0.2">
      <c r="B7404" s="19">
        <v>43288</v>
      </c>
      <c r="C7404" s="18">
        <v>7.9005528226068691</v>
      </c>
      <c r="D7404" s="20" t="s">
        <v>3</v>
      </c>
      <c r="E7404" s="20" t="s">
        <v>12</v>
      </c>
      <c r="F7404" s="20">
        <v>1000001649</v>
      </c>
      <c r="G7404" s="20" t="s">
        <v>11</v>
      </c>
      <c r="H7404" s="20" t="s">
        <v>80</v>
      </c>
      <c r="I7404" s="20">
        <v>50000113</v>
      </c>
      <c r="J7404" s="20" t="s">
        <v>79</v>
      </c>
      <c r="K7404" s="20" t="s">
        <v>110</v>
      </c>
      <c r="L7404" s="20" t="s">
        <v>110</v>
      </c>
      <c r="M7404" s="20" t="s">
        <v>110</v>
      </c>
    </row>
    <row r="7405" spans="2:13" x14ac:dyDescent="0.2">
      <c r="B7405" s="19">
        <v>43289</v>
      </c>
      <c r="C7405" s="18">
        <v>8.0585638790590064</v>
      </c>
      <c r="D7405" s="20" t="s">
        <v>3</v>
      </c>
      <c r="E7405" s="20" t="s">
        <v>12</v>
      </c>
      <c r="F7405" s="20">
        <v>1000001649</v>
      </c>
      <c r="G7405" s="20" t="s">
        <v>11</v>
      </c>
      <c r="H7405" s="20" t="s">
        <v>80</v>
      </c>
      <c r="I7405" s="20">
        <v>50000113</v>
      </c>
      <c r="J7405" s="20" t="s">
        <v>79</v>
      </c>
      <c r="K7405" s="20" t="s">
        <v>110</v>
      </c>
      <c r="L7405" s="20" t="s">
        <v>110</v>
      </c>
      <c r="M7405" s="20" t="s">
        <v>110</v>
      </c>
    </row>
    <row r="7406" spans="2:13" x14ac:dyDescent="0.2">
      <c r="B7406" s="19">
        <v>43290</v>
      </c>
      <c r="C7406" s="18">
        <v>8.2197351566401871</v>
      </c>
      <c r="D7406" s="20" t="s">
        <v>3</v>
      </c>
      <c r="E7406" s="20" t="s">
        <v>12</v>
      </c>
      <c r="F7406" s="20">
        <v>1000001649</v>
      </c>
      <c r="G7406" s="20" t="s">
        <v>11</v>
      </c>
      <c r="H7406" s="20" t="s">
        <v>80</v>
      </c>
      <c r="I7406" s="20">
        <v>50000113</v>
      </c>
      <c r="J7406" s="20" t="s">
        <v>79</v>
      </c>
      <c r="K7406" s="20" t="s">
        <v>110</v>
      </c>
      <c r="L7406" s="20" t="s">
        <v>110</v>
      </c>
      <c r="M7406" s="20" t="s">
        <v>110</v>
      </c>
    </row>
    <row r="7407" spans="2:13" x14ac:dyDescent="0.2">
      <c r="B7407" s="19">
        <v>43291</v>
      </c>
      <c r="C7407" s="18">
        <v>8.3841298597729903</v>
      </c>
      <c r="D7407" s="20" t="s">
        <v>3</v>
      </c>
      <c r="E7407" s="20" t="s">
        <v>12</v>
      </c>
      <c r="F7407" s="20">
        <v>1000001649</v>
      </c>
      <c r="G7407" s="20" t="s">
        <v>11</v>
      </c>
      <c r="H7407" s="20" t="s">
        <v>80</v>
      </c>
      <c r="I7407" s="20">
        <v>50000113</v>
      </c>
      <c r="J7407" s="20" t="s">
        <v>79</v>
      </c>
      <c r="K7407" s="20" t="s">
        <v>110</v>
      </c>
      <c r="L7407" s="20" t="s">
        <v>110</v>
      </c>
      <c r="M7407" s="20" t="s">
        <v>110</v>
      </c>
    </row>
    <row r="7408" spans="2:13" x14ac:dyDescent="0.2">
      <c r="B7408" s="19">
        <v>43292</v>
      </c>
      <c r="C7408" s="18">
        <v>8.5518124569684506</v>
      </c>
      <c r="D7408" s="20" t="s">
        <v>3</v>
      </c>
      <c r="E7408" s="20" t="s">
        <v>12</v>
      </c>
      <c r="F7408" s="20">
        <v>1000001649</v>
      </c>
      <c r="G7408" s="20" t="s">
        <v>11</v>
      </c>
      <c r="H7408" s="20" t="s">
        <v>80</v>
      </c>
      <c r="I7408" s="20">
        <v>50000113</v>
      </c>
      <c r="J7408" s="20" t="s">
        <v>79</v>
      </c>
      <c r="K7408" s="20" t="s">
        <v>110</v>
      </c>
      <c r="L7408" s="20" t="s">
        <v>110</v>
      </c>
      <c r="M7408" s="20" t="s">
        <v>110</v>
      </c>
    </row>
    <row r="7409" spans="2:13" x14ac:dyDescent="0.2">
      <c r="B7409" s="19">
        <v>43293</v>
      </c>
      <c r="C7409" s="18">
        <v>8.7228487061078184</v>
      </c>
      <c r="D7409" s="20" t="s">
        <v>3</v>
      </c>
      <c r="E7409" s="20" t="s">
        <v>12</v>
      </c>
      <c r="F7409" s="20">
        <v>1000001649</v>
      </c>
      <c r="G7409" s="20" t="s">
        <v>11</v>
      </c>
      <c r="H7409" s="20" t="s">
        <v>80</v>
      </c>
      <c r="I7409" s="20">
        <v>50000113</v>
      </c>
      <c r="J7409" s="20" t="s">
        <v>79</v>
      </c>
      <c r="K7409" s="20" t="s">
        <v>110</v>
      </c>
      <c r="L7409" s="20" t="s">
        <v>110</v>
      </c>
      <c r="M7409" s="20" t="s">
        <v>110</v>
      </c>
    </row>
    <row r="7410" spans="2:13" x14ac:dyDescent="0.2">
      <c r="B7410" s="19">
        <v>43294</v>
      </c>
      <c r="C7410" s="18">
        <v>8.8973056802299748</v>
      </c>
      <c r="D7410" s="20" t="s">
        <v>3</v>
      </c>
      <c r="E7410" s="20" t="s">
        <v>12</v>
      </c>
      <c r="F7410" s="20">
        <v>1000001649</v>
      </c>
      <c r="G7410" s="20" t="s">
        <v>11</v>
      </c>
      <c r="H7410" s="20" t="s">
        <v>80</v>
      </c>
      <c r="I7410" s="20">
        <v>50000113</v>
      </c>
      <c r="J7410" s="20" t="s">
        <v>79</v>
      </c>
      <c r="K7410" s="20" t="s">
        <v>110</v>
      </c>
      <c r="L7410" s="20" t="s">
        <v>110</v>
      </c>
      <c r="M7410" s="20" t="s">
        <v>110</v>
      </c>
    </row>
    <row r="7411" spans="2:13" x14ac:dyDescent="0.2">
      <c r="B7411" s="19">
        <v>43295</v>
      </c>
      <c r="C7411" s="18">
        <v>9.0752517938345747</v>
      </c>
      <c r="D7411" s="20" t="s">
        <v>3</v>
      </c>
      <c r="E7411" s="20" t="s">
        <v>12</v>
      </c>
      <c r="F7411" s="20">
        <v>1000001649</v>
      </c>
      <c r="G7411" s="20" t="s">
        <v>11</v>
      </c>
      <c r="H7411" s="20" t="s">
        <v>80</v>
      </c>
      <c r="I7411" s="20">
        <v>50000113</v>
      </c>
      <c r="J7411" s="20" t="s">
        <v>79</v>
      </c>
      <c r="K7411" s="20" t="s">
        <v>110</v>
      </c>
      <c r="L7411" s="20" t="s">
        <v>110</v>
      </c>
      <c r="M7411" s="20" t="s">
        <v>110</v>
      </c>
    </row>
    <row r="7412" spans="2:13" x14ac:dyDescent="0.2">
      <c r="B7412" s="19">
        <v>43296</v>
      </c>
      <c r="C7412" s="18">
        <v>9.2567568297112661</v>
      </c>
      <c r="D7412" s="20" t="s">
        <v>3</v>
      </c>
      <c r="E7412" s="20" t="s">
        <v>12</v>
      </c>
      <c r="F7412" s="20">
        <v>1000001649</v>
      </c>
      <c r="G7412" s="20" t="s">
        <v>11</v>
      </c>
      <c r="H7412" s="20" t="s">
        <v>80</v>
      </c>
      <c r="I7412" s="20">
        <v>50000113</v>
      </c>
      <c r="J7412" s="20" t="s">
        <v>79</v>
      </c>
      <c r="K7412" s="20" t="s">
        <v>110</v>
      </c>
      <c r="L7412" s="20" t="s">
        <v>110</v>
      </c>
      <c r="M7412" s="20" t="s">
        <v>110</v>
      </c>
    </row>
    <row r="7413" spans="2:13" x14ac:dyDescent="0.2">
      <c r="B7413" s="19">
        <v>43297</v>
      </c>
      <c r="C7413" s="18">
        <v>8.7018919663054923</v>
      </c>
      <c r="D7413" s="20" t="s">
        <v>3</v>
      </c>
      <c r="E7413" s="20" t="s">
        <v>12</v>
      </c>
      <c r="F7413" s="20">
        <v>1000001649</v>
      </c>
      <c r="G7413" s="20" t="s">
        <v>11</v>
      </c>
      <c r="H7413" s="20" t="s">
        <v>80</v>
      </c>
      <c r="I7413" s="20">
        <v>50000113</v>
      </c>
      <c r="J7413" s="20" t="s">
        <v>79</v>
      </c>
      <c r="K7413" s="20" t="s">
        <v>110</v>
      </c>
      <c r="L7413" s="20" t="s">
        <v>110</v>
      </c>
      <c r="M7413" s="20" t="s">
        <v>110</v>
      </c>
    </row>
    <row r="7414" spans="2:13" x14ac:dyDescent="0.2">
      <c r="B7414" s="19">
        <v>43298</v>
      </c>
      <c r="C7414" s="18">
        <v>7.9859298056315993</v>
      </c>
      <c r="D7414" s="20" t="s">
        <v>3</v>
      </c>
      <c r="E7414" s="20" t="s">
        <v>12</v>
      </c>
      <c r="F7414" s="20">
        <v>1000001649</v>
      </c>
      <c r="G7414" s="20" t="s">
        <v>11</v>
      </c>
      <c r="H7414" s="20" t="s">
        <v>80</v>
      </c>
      <c r="I7414" s="20">
        <v>50000113</v>
      </c>
      <c r="J7414" s="20" t="s">
        <v>79</v>
      </c>
      <c r="K7414" s="20" t="s">
        <v>110</v>
      </c>
      <c r="L7414" s="20" t="s">
        <v>110</v>
      </c>
      <c r="M7414" s="20" t="s">
        <v>110</v>
      </c>
    </row>
    <row r="7415" spans="2:13" x14ac:dyDescent="0.2">
      <c r="B7415" s="19">
        <v>43299</v>
      </c>
      <c r="C7415" s="18">
        <v>8.1456484017442321</v>
      </c>
      <c r="D7415" s="20" t="s">
        <v>3</v>
      </c>
      <c r="E7415" s="20" t="s">
        <v>12</v>
      </c>
      <c r="F7415" s="20">
        <v>1000001649</v>
      </c>
      <c r="G7415" s="20" t="s">
        <v>11</v>
      </c>
      <c r="H7415" s="20" t="s">
        <v>80</v>
      </c>
      <c r="I7415" s="20">
        <v>50000113</v>
      </c>
      <c r="J7415" s="20" t="s">
        <v>79</v>
      </c>
      <c r="K7415" s="20" t="s">
        <v>110</v>
      </c>
      <c r="L7415" s="20" t="s">
        <v>110</v>
      </c>
      <c r="M7415" s="20" t="s">
        <v>110</v>
      </c>
    </row>
    <row r="7416" spans="2:13" x14ac:dyDescent="0.2">
      <c r="B7416" s="19">
        <v>43300</v>
      </c>
      <c r="C7416" s="18">
        <v>8.308561369779115</v>
      </c>
      <c r="D7416" s="20" t="s">
        <v>3</v>
      </c>
      <c r="E7416" s="20" t="s">
        <v>12</v>
      </c>
      <c r="F7416" s="20">
        <v>1000001649</v>
      </c>
      <c r="G7416" s="20" t="s">
        <v>11</v>
      </c>
      <c r="H7416" s="20" t="s">
        <v>80</v>
      </c>
      <c r="I7416" s="20">
        <v>50000113</v>
      </c>
      <c r="J7416" s="20" t="s">
        <v>79</v>
      </c>
      <c r="K7416" s="20" t="s">
        <v>110</v>
      </c>
      <c r="L7416" s="20" t="s">
        <v>110</v>
      </c>
      <c r="M7416" s="20" t="s">
        <v>110</v>
      </c>
    </row>
    <row r="7417" spans="2:13" x14ac:dyDescent="0.2">
      <c r="B7417" s="19">
        <v>43301</v>
      </c>
      <c r="C7417" s="18">
        <v>8.4747325971746985</v>
      </c>
      <c r="D7417" s="20" t="s">
        <v>3</v>
      </c>
      <c r="E7417" s="20" t="s">
        <v>12</v>
      </c>
      <c r="F7417" s="20">
        <v>1000001649</v>
      </c>
      <c r="G7417" s="20" t="s">
        <v>11</v>
      </c>
      <c r="H7417" s="20" t="s">
        <v>80</v>
      </c>
      <c r="I7417" s="20">
        <v>50000113</v>
      </c>
      <c r="J7417" s="20" t="s">
        <v>79</v>
      </c>
      <c r="K7417" s="20" t="s">
        <v>110</v>
      </c>
      <c r="L7417" s="20" t="s">
        <v>110</v>
      </c>
      <c r="M7417" s="20" t="s">
        <v>110</v>
      </c>
    </row>
    <row r="7418" spans="2:13" x14ac:dyDescent="0.2">
      <c r="B7418" s="19">
        <v>43252</v>
      </c>
      <c r="C7418" s="18">
        <v>0.79599999999999993</v>
      </c>
      <c r="D7418" s="20" t="s">
        <v>3</v>
      </c>
      <c r="E7418" s="20" t="s">
        <v>2</v>
      </c>
      <c r="F7418" s="20">
        <v>1000000070</v>
      </c>
      <c r="G7418" s="20" t="s">
        <v>0</v>
      </c>
      <c r="H7418" s="20" t="s">
        <v>80</v>
      </c>
      <c r="I7418" s="20">
        <v>50000105</v>
      </c>
      <c r="J7418" s="20" t="s">
        <v>82</v>
      </c>
      <c r="K7418" s="20" t="s">
        <v>110</v>
      </c>
      <c r="L7418" s="20" t="s">
        <v>110</v>
      </c>
      <c r="M7418" s="20" t="s">
        <v>110</v>
      </c>
    </row>
    <row r="7419" spans="2:13" x14ac:dyDescent="0.2">
      <c r="B7419" s="19">
        <v>43253</v>
      </c>
      <c r="C7419" s="18">
        <v>0.81191999999999998</v>
      </c>
      <c r="D7419" s="20" t="s">
        <v>3</v>
      </c>
      <c r="E7419" s="20" t="s">
        <v>2</v>
      </c>
      <c r="F7419" s="20">
        <v>1000000070</v>
      </c>
      <c r="G7419" s="20" t="s">
        <v>0</v>
      </c>
      <c r="H7419" s="20" t="s">
        <v>80</v>
      </c>
      <c r="I7419" s="20">
        <v>50000105</v>
      </c>
      <c r="J7419" s="20" t="s">
        <v>82</v>
      </c>
      <c r="K7419" s="20" t="s">
        <v>110</v>
      </c>
      <c r="L7419" s="20" t="s">
        <v>110</v>
      </c>
      <c r="M7419" s="20" t="s">
        <v>110</v>
      </c>
    </row>
    <row r="7420" spans="2:13" x14ac:dyDescent="0.2">
      <c r="B7420" s="19">
        <v>43254</v>
      </c>
      <c r="C7420" s="18">
        <v>0.82815839999999996</v>
      </c>
      <c r="D7420" s="20" t="s">
        <v>3</v>
      </c>
      <c r="E7420" s="20" t="s">
        <v>2</v>
      </c>
      <c r="F7420" s="20">
        <v>1000000070</v>
      </c>
      <c r="G7420" s="20" t="s">
        <v>0</v>
      </c>
      <c r="H7420" s="20" t="s">
        <v>80</v>
      </c>
      <c r="I7420" s="20">
        <v>50000105</v>
      </c>
      <c r="J7420" s="20" t="s">
        <v>82</v>
      </c>
      <c r="K7420" s="20" t="s">
        <v>110</v>
      </c>
      <c r="L7420" s="20" t="s">
        <v>110</v>
      </c>
      <c r="M7420" s="20" t="s">
        <v>110</v>
      </c>
    </row>
    <row r="7421" spans="2:13" x14ac:dyDescent="0.2">
      <c r="B7421" s="19">
        <v>43255</v>
      </c>
      <c r="C7421" s="18">
        <v>0.84472156799999998</v>
      </c>
      <c r="D7421" s="20" t="s">
        <v>3</v>
      </c>
      <c r="E7421" s="20" t="s">
        <v>2</v>
      </c>
      <c r="F7421" s="20">
        <v>1000000070</v>
      </c>
      <c r="G7421" s="20" t="s">
        <v>0</v>
      </c>
      <c r="H7421" s="20" t="s">
        <v>80</v>
      </c>
      <c r="I7421" s="20">
        <v>50000105</v>
      </c>
      <c r="J7421" s="20" t="s">
        <v>82</v>
      </c>
      <c r="K7421" s="20" t="s">
        <v>110</v>
      </c>
      <c r="L7421" s="20" t="s">
        <v>110</v>
      </c>
      <c r="M7421" s="20" t="s">
        <v>110</v>
      </c>
    </row>
    <row r="7422" spans="2:13" x14ac:dyDescent="0.2">
      <c r="B7422" s="19">
        <v>43256</v>
      </c>
      <c r="C7422" s="18">
        <v>0.86161599935999988</v>
      </c>
      <c r="D7422" s="20" t="s">
        <v>3</v>
      </c>
      <c r="E7422" s="20" t="s">
        <v>2</v>
      </c>
      <c r="F7422" s="20">
        <v>1000000070</v>
      </c>
      <c r="G7422" s="20" t="s">
        <v>0</v>
      </c>
      <c r="H7422" s="20" t="s">
        <v>80</v>
      </c>
      <c r="I7422" s="20">
        <v>50000105</v>
      </c>
      <c r="J7422" s="20" t="s">
        <v>82</v>
      </c>
      <c r="K7422" s="20" t="s">
        <v>110</v>
      </c>
      <c r="L7422" s="20" t="s">
        <v>110</v>
      </c>
      <c r="M7422" s="20" t="s">
        <v>110</v>
      </c>
    </row>
    <row r="7423" spans="2:13" x14ac:dyDescent="0.2">
      <c r="B7423" s="19">
        <v>43257</v>
      </c>
      <c r="C7423" s="18">
        <v>0.87884831934719987</v>
      </c>
      <c r="D7423" s="20" t="s">
        <v>3</v>
      </c>
      <c r="E7423" s="20" t="s">
        <v>2</v>
      </c>
      <c r="F7423" s="20">
        <v>1000000070</v>
      </c>
      <c r="G7423" s="20" t="s">
        <v>0</v>
      </c>
      <c r="H7423" s="20" t="s">
        <v>80</v>
      </c>
      <c r="I7423" s="20">
        <v>50000105</v>
      </c>
      <c r="J7423" s="20" t="s">
        <v>82</v>
      </c>
      <c r="K7423" s="20" t="s">
        <v>110</v>
      </c>
      <c r="L7423" s="20" t="s">
        <v>110</v>
      </c>
      <c r="M7423" s="20" t="s">
        <v>110</v>
      </c>
    </row>
    <row r="7424" spans="2:13" x14ac:dyDescent="0.2">
      <c r="B7424" s="19">
        <v>43258</v>
      </c>
      <c r="C7424" s="18">
        <v>0.89642528573414382</v>
      </c>
      <c r="D7424" s="20" t="s">
        <v>3</v>
      </c>
      <c r="E7424" s="20" t="s">
        <v>2</v>
      </c>
      <c r="F7424" s="20">
        <v>1000000070</v>
      </c>
      <c r="G7424" s="20" t="s">
        <v>0</v>
      </c>
      <c r="H7424" s="20" t="s">
        <v>80</v>
      </c>
      <c r="I7424" s="20">
        <v>50000105</v>
      </c>
      <c r="J7424" s="20" t="s">
        <v>82</v>
      </c>
      <c r="K7424" s="20" t="s">
        <v>110</v>
      </c>
      <c r="L7424" s="20" t="s">
        <v>110</v>
      </c>
      <c r="M7424" s="20" t="s">
        <v>110</v>
      </c>
    </row>
    <row r="7425" spans="2:13" x14ac:dyDescent="0.2">
      <c r="B7425" s="19">
        <v>43259</v>
      </c>
      <c r="C7425" s="18">
        <v>0.91435379144882678</v>
      </c>
      <c r="D7425" s="20" t="s">
        <v>3</v>
      </c>
      <c r="E7425" s="20" t="s">
        <v>2</v>
      </c>
      <c r="F7425" s="20">
        <v>1000000070</v>
      </c>
      <c r="G7425" s="20" t="s">
        <v>0</v>
      </c>
      <c r="H7425" s="20" t="s">
        <v>80</v>
      </c>
      <c r="I7425" s="20">
        <v>50000105</v>
      </c>
      <c r="J7425" s="20" t="s">
        <v>82</v>
      </c>
      <c r="K7425" s="20" t="s">
        <v>110</v>
      </c>
      <c r="L7425" s="20" t="s">
        <v>110</v>
      </c>
      <c r="M7425" s="20" t="s">
        <v>110</v>
      </c>
    </row>
    <row r="7426" spans="2:13" x14ac:dyDescent="0.2">
      <c r="B7426" s="19">
        <v>43260</v>
      </c>
      <c r="C7426" s="18">
        <v>0.93264086727780326</v>
      </c>
      <c r="D7426" s="20" t="s">
        <v>3</v>
      </c>
      <c r="E7426" s="20" t="s">
        <v>2</v>
      </c>
      <c r="F7426" s="20">
        <v>1000000070</v>
      </c>
      <c r="G7426" s="20" t="s">
        <v>0</v>
      </c>
      <c r="H7426" s="20" t="s">
        <v>80</v>
      </c>
      <c r="I7426" s="20">
        <v>50000105</v>
      </c>
      <c r="J7426" s="20" t="s">
        <v>82</v>
      </c>
      <c r="K7426" s="20" t="s">
        <v>110</v>
      </c>
      <c r="L7426" s="20" t="s">
        <v>110</v>
      </c>
      <c r="M7426" s="20" t="s">
        <v>110</v>
      </c>
    </row>
    <row r="7427" spans="2:13" x14ac:dyDescent="0.2">
      <c r="B7427" s="19">
        <v>43261</v>
      </c>
      <c r="C7427" s="18">
        <v>0.95129368462335928</v>
      </c>
      <c r="D7427" s="20" t="s">
        <v>3</v>
      </c>
      <c r="E7427" s="20" t="s">
        <v>2</v>
      </c>
      <c r="F7427" s="20">
        <v>1000000070</v>
      </c>
      <c r="G7427" s="20" t="s">
        <v>0</v>
      </c>
      <c r="H7427" s="20" t="s">
        <v>80</v>
      </c>
      <c r="I7427" s="20">
        <v>50000105</v>
      </c>
      <c r="J7427" s="20" t="s">
        <v>82</v>
      </c>
      <c r="K7427" s="20" t="s">
        <v>110</v>
      </c>
      <c r="L7427" s="20" t="s">
        <v>110</v>
      </c>
      <c r="M7427" s="20" t="s">
        <v>110</v>
      </c>
    </row>
    <row r="7428" spans="2:13" x14ac:dyDescent="0.2">
      <c r="B7428" s="19">
        <v>43262</v>
      </c>
      <c r="C7428" s="18">
        <v>0.9703195583158265</v>
      </c>
      <c r="D7428" s="20" t="s">
        <v>3</v>
      </c>
      <c r="E7428" s="20" t="s">
        <v>2</v>
      </c>
      <c r="F7428" s="20">
        <v>1000000070</v>
      </c>
      <c r="G7428" s="20" t="s">
        <v>0</v>
      </c>
      <c r="H7428" s="20" t="s">
        <v>80</v>
      </c>
      <c r="I7428" s="20">
        <v>50000105</v>
      </c>
      <c r="J7428" s="20" t="s">
        <v>82</v>
      </c>
      <c r="K7428" s="20" t="s">
        <v>110</v>
      </c>
      <c r="L7428" s="20" t="s">
        <v>110</v>
      </c>
      <c r="M7428" s="20" t="s">
        <v>110</v>
      </c>
    </row>
    <row r="7429" spans="2:13" x14ac:dyDescent="0.2">
      <c r="B7429" s="19">
        <v>43263</v>
      </c>
      <c r="C7429" s="18">
        <v>0.9897259494821431</v>
      </c>
      <c r="D7429" s="20" t="s">
        <v>3</v>
      </c>
      <c r="E7429" s="20" t="s">
        <v>2</v>
      </c>
      <c r="F7429" s="20">
        <v>1000000070</v>
      </c>
      <c r="G7429" s="20" t="s">
        <v>0</v>
      </c>
      <c r="H7429" s="20" t="s">
        <v>80</v>
      </c>
      <c r="I7429" s="20">
        <v>50000105</v>
      </c>
      <c r="J7429" s="20" t="s">
        <v>82</v>
      </c>
      <c r="K7429" s="20" t="s">
        <v>110</v>
      </c>
      <c r="L7429" s="20" t="s">
        <v>110</v>
      </c>
      <c r="M7429" s="20" t="s">
        <v>110</v>
      </c>
    </row>
    <row r="7430" spans="2:13" x14ac:dyDescent="0.2">
      <c r="B7430" s="19">
        <v>43264</v>
      </c>
      <c r="C7430" s="18">
        <v>1.009520468471786</v>
      </c>
      <c r="D7430" s="20" t="s">
        <v>3</v>
      </c>
      <c r="E7430" s="20" t="s">
        <v>2</v>
      </c>
      <c r="F7430" s="20">
        <v>1000000070</v>
      </c>
      <c r="G7430" s="20" t="s">
        <v>0</v>
      </c>
      <c r="H7430" s="20" t="s">
        <v>80</v>
      </c>
      <c r="I7430" s="20">
        <v>50000105</v>
      </c>
      <c r="J7430" s="20" t="s">
        <v>82</v>
      </c>
      <c r="K7430" s="20" t="s">
        <v>110</v>
      </c>
      <c r="L7430" s="20" t="s">
        <v>110</v>
      </c>
      <c r="M7430" s="20" t="s">
        <v>110</v>
      </c>
    </row>
    <row r="7431" spans="2:13" x14ac:dyDescent="0.2">
      <c r="B7431" s="19">
        <v>43265</v>
      </c>
      <c r="C7431" s="18">
        <v>1.0297108778412216</v>
      </c>
      <c r="D7431" s="20" t="s">
        <v>3</v>
      </c>
      <c r="E7431" s="20" t="s">
        <v>2</v>
      </c>
      <c r="F7431" s="20">
        <v>1000000070</v>
      </c>
      <c r="G7431" s="20" t="s">
        <v>0</v>
      </c>
      <c r="H7431" s="20" t="s">
        <v>80</v>
      </c>
      <c r="I7431" s="20">
        <v>50000105</v>
      </c>
      <c r="J7431" s="20" t="s">
        <v>82</v>
      </c>
      <c r="K7431" s="20" t="s">
        <v>110</v>
      </c>
      <c r="L7431" s="20" t="s">
        <v>110</v>
      </c>
      <c r="M7431" s="20" t="s">
        <v>110</v>
      </c>
    </row>
    <row r="7432" spans="2:13" x14ac:dyDescent="0.2">
      <c r="B7432" s="19">
        <v>43266</v>
      </c>
      <c r="C7432" s="18">
        <v>1.050305095398046</v>
      </c>
      <c r="D7432" s="20" t="s">
        <v>3</v>
      </c>
      <c r="E7432" s="20" t="s">
        <v>2</v>
      </c>
      <c r="F7432" s="20">
        <v>1000000070</v>
      </c>
      <c r="G7432" s="20" t="s">
        <v>0</v>
      </c>
      <c r="H7432" s="20" t="s">
        <v>80</v>
      </c>
      <c r="I7432" s="20">
        <v>50000105</v>
      </c>
      <c r="J7432" s="20" t="s">
        <v>82</v>
      </c>
      <c r="K7432" s="20" t="s">
        <v>110</v>
      </c>
      <c r="L7432" s="20" t="s">
        <v>110</v>
      </c>
      <c r="M7432" s="20" t="s">
        <v>110</v>
      </c>
    </row>
    <row r="7433" spans="2:13" x14ac:dyDescent="0.2">
      <c r="B7433" s="19">
        <v>43267</v>
      </c>
      <c r="C7433" s="18">
        <v>1.0713111973060068</v>
      </c>
      <c r="D7433" s="20" t="s">
        <v>3</v>
      </c>
      <c r="E7433" s="20" t="s">
        <v>2</v>
      </c>
      <c r="F7433" s="20">
        <v>1000000070</v>
      </c>
      <c r="G7433" s="20" t="s">
        <v>0</v>
      </c>
      <c r="H7433" s="20" t="s">
        <v>80</v>
      </c>
      <c r="I7433" s="20">
        <v>50000105</v>
      </c>
      <c r="J7433" s="20" t="s">
        <v>82</v>
      </c>
      <c r="K7433" s="20" t="s">
        <v>110</v>
      </c>
      <c r="L7433" s="20" t="s">
        <v>110</v>
      </c>
      <c r="M7433" s="20" t="s">
        <v>110</v>
      </c>
    </row>
    <row r="7434" spans="2:13" x14ac:dyDescent="0.2">
      <c r="B7434" s="19">
        <v>43268</v>
      </c>
      <c r="C7434" s="18">
        <v>0.65473742125212719</v>
      </c>
      <c r="D7434" s="20" t="s">
        <v>3</v>
      </c>
      <c r="E7434" s="20" t="s">
        <v>2</v>
      </c>
      <c r="F7434" s="20">
        <v>1000000070</v>
      </c>
      <c r="G7434" s="20" t="s">
        <v>0</v>
      </c>
      <c r="H7434" s="20" t="s">
        <v>80</v>
      </c>
      <c r="I7434" s="20">
        <v>50000105</v>
      </c>
      <c r="J7434" s="20" t="s">
        <v>82</v>
      </c>
      <c r="K7434" s="20" t="s">
        <v>110</v>
      </c>
      <c r="L7434" s="20" t="s">
        <v>110</v>
      </c>
      <c r="M7434" s="20" t="s">
        <v>110</v>
      </c>
    </row>
    <row r="7435" spans="2:13" x14ac:dyDescent="0.2">
      <c r="B7435" s="19">
        <v>43269</v>
      </c>
      <c r="C7435" s="18">
        <v>0.66783216967716985</v>
      </c>
      <c r="D7435" s="20" t="s">
        <v>3</v>
      </c>
      <c r="E7435" s="20" t="s">
        <v>2</v>
      </c>
      <c r="F7435" s="20">
        <v>1000000070</v>
      </c>
      <c r="G7435" s="20" t="s">
        <v>0</v>
      </c>
      <c r="H7435" s="20" t="s">
        <v>80</v>
      </c>
      <c r="I7435" s="20">
        <v>50000105</v>
      </c>
      <c r="J7435" s="20" t="s">
        <v>82</v>
      </c>
      <c r="K7435" s="20" t="s">
        <v>110</v>
      </c>
      <c r="L7435" s="20" t="s">
        <v>110</v>
      </c>
      <c r="M7435" s="20" t="s">
        <v>110</v>
      </c>
    </row>
    <row r="7436" spans="2:13" x14ac:dyDescent="0.2">
      <c r="B7436" s="19">
        <v>43270</v>
      </c>
      <c r="C7436" s="18">
        <v>0.68118881307071322</v>
      </c>
      <c r="D7436" s="20" t="s">
        <v>3</v>
      </c>
      <c r="E7436" s="20" t="s">
        <v>2</v>
      </c>
      <c r="F7436" s="20">
        <v>1000000070</v>
      </c>
      <c r="G7436" s="20" t="s">
        <v>0</v>
      </c>
      <c r="H7436" s="20" t="s">
        <v>80</v>
      </c>
      <c r="I7436" s="20">
        <v>50000105</v>
      </c>
      <c r="J7436" s="20" t="s">
        <v>82</v>
      </c>
      <c r="K7436" s="20" t="s">
        <v>110</v>
      </c>
      <c r="L7436" s="20" t="s">
        <v>110</v>
      </c>
      <c r="M7436" s="20" t="s">
        <v>110</v>
      </c>
    </row>
    <row r="7437" spans="2:13" x14ac:dyDescent="0.2">
      <c r="B7437" s="19">
        <v>43271</v>
      </c>
      <c r="C7437" s="18">
        <v>0.69481258933212742</v>
      </c>
      <c r="D7437" s="20" t="s">
        <v>3</v>
      </c>
      <c r="E7437" s="20" t="s">
        <v>2</v>
      </c>
      <c r="F7437" s="20">
        <v>1000000070</v>
      </c>
      <c r="G7437" s="20" t="s">
        <v>0</v>
      </c>
      <c r="H7437" s="20" t="s">
        <v>80</v>
      </c>
      <c r="I7437" s="20">
        <v>50000105</v>
      </c>
      <c r="J7437" s="20" t="s">
        <v>82</v>
      </c>
      <c r="K7437" s="20" t="s">
        <v>110</v>
      </c>
      <c r="L7437" s="20" t="s">
        <v>110</v>
      </c>
      <c r="M7437" s="20" t="s">
        <v>110</v>
      </c>
    </row>
    <row r="7438" spans="2:13" x14ac:dyDescent="0.2">
      <c r="B7438" s="19">
        <v>43272</v>
      </c>
      <c r="C7438" s="18">
        <v>0.70870884111877008</v>
      </c>
      <c r="D7438" s="20" t="s">
        <v>3</v>
      </c>
      <c r="E7438" s="20" t="s">
        <v>2</v>
      </c>
      <c r="F7438" s="20">
        <v>1000000070</v>
      </c>
      <c r="G7438" s="20" t="s">
        <v>0</v>
      </c>
      <c r="H7438" s="20" t="s">
        <v>80</v>
      </c>
      <c r="I7438" s="20">
        <v>50000105</v>
      </c>
      <c r="J7438" s="20" t="s">
        <v>82</v>
      </c>
      <c r="K7438" s="20" t="s">
        <v>110</v>
      </c>
      <c r="L7438" s="20" t="s">
        <v>110</v>
      </c>
      <c r="M7438" s="20" t="s">
        <v>110</v>
      </c>
    </row>
    <row r="7439" spans="2:13" x14ac:dyDescent="0.2">
      <c r="B7439" s="19">
        <v>43273</v>
      </c>
      <c r="C7439" s="18">
        <v>0.7228830179411454</v>
      </c>
      <c r="D7439" s="20" t="s">
        <v>3</v>
      </c>
      <c r="E7439" s="20" t="s">
        <v>2</v>
      </c>
      <c r="F7439" s="20">
        <v>1000000070</v>
      </c>
      <c r="G7439" s="20" t="s">
        <v>0</v>
      </c>
      <c r="H7439" s="20" t="s">
        <v>80</v>
      </c>
      <c r="I7439" s="20">
        <v>50000105</v>
      </c>
      <c r="J7439" s="20" t="s">
        <v>82</v>
      </c>
      <c r="K7439" s="20" t="s">
        <v>110</v>
      </c>
      <c r="L7439" s="20" t="s">
        <v>110</v>
      </c>
      <c r="M7439" s="20" t="s">
        <v>110</v>
      </c>
    </row>
    <row r="7440" spans="2:13" x14ac:dyDescent="0.2">
      <c r="B7440" s="19">
        <v>43274</v>
      </c>
      <c r="C7440" s="18">
        <v>0.7373406782999683</v>
      </c>
      <c r="D7440" s="20" t="s">
        <v>3</v>
      </c>
      <c r="E7440" s="20" t="s">
        <v>2</v>
      </c>
      <c r="F7440" s="20">
        <v>1000000070</v>
      </c>
      <c r="G7440" s="20" t="s">
        <v>0</v>
      </c>
      <c r="H7440" s="20" t="s">
        <v>80</v>
      </c>
      <c r="I7440" s="20">
        <v>50000105</v>
      </c>
      <c r="J7440" s="20" t="s">
        <v>82</v>
      </c>
      <c r="K7440" s="20" t="s">
        <v>110</v>
      </c>
      <c r="L7440" s="20" t="s">
        <v>110</v>
      </c>
      <c r="M7440" s="20" t="s">
        <v>110</v>
      </c>
    </row>
    <row r="7441" spans="2:13" x14ac:dyDescent="0.2">
      <c r="B7441" s="19">
        <v>43275</v>
      </c>
      <c r="C7441" s="18">
        <v>0.75208749186596757</v>
      </c>
      <c r="D7441" s="20" t="s">
        <v>3</v>
      </c>
      <c r="E7441" s="20" t="s">
        <v>2</v>
      </c>
      <c r="F7441" s="20">
        <v>1000000070</v>
      </c>
      <c r="G7441" s="20" t="s">
        <v>0</v>
      </c>
      <c r="H7441" s="20" t="s">
        <v>80</v>
      </c>
      <c r="I7441" s="20">
        <v>50000105</v>
      </c>
      <c r="J7441" s="20" t="s">
        <v>82</v>
      </c>
      <c r="K7441" s="20" t="s">
        <v>110</v>
      </c>
      <c r="L7441" s="20" t="s">
        <v>110</v>
      </c>
      <c r="M7441" s="20" t="s">
        <v>110</v>
      </c>
    </row>
    <row r="7442" spans="2:13" x14ac:dyDescent="0.2">
      <c r="B7442" s="19">
        <v>43276</v>
      </c>
      <c r="C7442" s="18">
        <v>0.76712924170328689</v>
      </c>
      <c r="D7442" s="20" t="s">
        <v>3</v>
      </c>
      <c r="E7442" s="20" t="s">
        <v>2</v>
      </c>
      <c r="F7442" s="20">
        <v>1000000070</v>
      </c>
      <c r="G7442" s="20" t="s">
        <v>0</v>
      </c>
      <c r="H7442" s="20" t="s">
        <v>80</v>
      </c>
      <c r="I7442" s="20">
        <v>50000105</v>
      </c>
      <c r="J7442" s="20" t="s">
        <v>82</v>
      </c>
      <c r="K7442" s="20" t="s">
        <v>110</v>
      </c>
      <c r="L7442" s="20" t="s">
        <v>110</v>
      </c>
      <c r="M7442" s="20" t="s">
        <v>110</v>
      </c>
    </row>
    <row r="7443" spans="2:13" x14ac:dyDescent="0.2">
      <c r="B7443" s="19">
        <v>43277</v>
      </c>
      <c r="C7443" s="18">
        <v>0.7824718265373527</v>
      </c>
      <c r="D7443" s="20" t="s">
        <v>3</v>
      </c>
      <c r="E7443" s="20" t="s">
        <v>2</v>
      </c>
      <c r="F7443" s="20">
        <v>1000000070</v>
      </c>
      <c r="G7443" s="20" t="s">
        <v>0</v>
      </c>
      <c r="H7443" s="20" t="s">
        <v>80</v>
      </c>
      <c r="I7443" s="20">
        <v>50000105</v>
      </c>
      <c r="J7443" s="20" t="s">
        <v>82</v>
      </c>
      <c r="K7443" s="20" t="s">
        <v>110</v>
      </c>
      <c r="L7443" s="20" t="s">
        <v>110</v>
      </c>
      <c r="M7443" s="20" t="s">
        <v>110</v>
      </c>
    </row>
    <row r="7444" spans="2:13" x14ac:dyDescent="0.2">
      <c r="B7444" s="19">
        <v>43278</v>
      </c>
      <c r="C7444" s="18">
        <v>0.79812126306809972</v>
      </c>
      <c r="D7444" s="20" t="s">
        <v>3</v>
      </c>
      <c r="E7444" s="20" t="s">
        <v>2</v>
      </c>
      <c r="F7444" s="20">
        <v>1000000070</v>
      </c>
      <c r="G7444" s="20" t="s">
        <v>0</v>
      </c>
      <c r="H7444" s="20" t="s">
        <v>80</v>
      </c>
      <c r="I7444" s="20">
        <v>50000105</v>
      </c>
      <c r="J7444" s="20" t="s">
        <v>82</v>
      </c>
      <c r="K7444" s="20" t="s">
        <v>110</v>
      </c>
      <c r="L7444" s="20" t="s">
        <v>110</v>
      </c>
      <c r="M7444" s="20" t="s">
        <v>110</v>
      </c>
    </row>
    <row r="7445" spans="2:13" x14ac:dyDescent="0.2">
      <c r="B7445" s="19">
        <v>43279</v>
      </c>
      <c r="C7445" s="18">
        <v>0.81408368832946165</v>
      </c>
      <c r="D7445" s="20" t="s">
        <v>3</v>
      </c>
      <c r="E7445" s="20" t="s">
        <v>2</v>
      </c>
      <c r="F7445" s="20">
        <v>1000000070</v>
      </c>
      <c r="G7445" s="20" t="s">
        <v>0</v>
      </c>
      <c r="H7445" s="20" t="s">
        <v>80</v>
      </c>
      <c r="I7445" s="20">
        <v>50000105</v>
      </c>
      <c r="J7445" s="20" t="s">
        <v>82</v>
      </c>
      <c r="K7445" s="20" t="s">
        <v>110</v>
      </c>
      <c r="L7445" s="20" t="s">
        <v>110</v>
      </c>
      <c r="M7445" s="20" t="s">
        <v>110</v>
      </c>
    </row>
    <row r="7446" spans="2:13" x14ac:dyDescent="0.2">
      <c r="B7446" s="19">
        <v>43280</v>
      </c>
      <c r="C7446" s="18">
        <v>0.83036536209605094</v>
      </c>
      <c r="D7446" s="20" t="s">
        <v>3</v>
      </c>
      <c r="E7446" s="20" t="s">
        <v>2</v>
      </c>
      <c r="F7446" s="20">
        <v>1000000070</v>
      </c>
      <c r="G7446" s="20" t="s">
        <v>0</v>
      </c>
      <c r="H7446" s="20" t="s">
        <v>80</v>
      </c>
      <c r="I7446" s="20">
        <v>50000105</v>
      </c>
      <c r="J7446" s="20" t="s">
        <v>82</v>
      </c>
      <c r="K7446" s="20" t="s">
        <v>110</v>
      </c>
      <c r="L7446" s="20" t="s">
        <v>110</v>
      </c>
      <c r="M7446" s="20" t="s">
        <v>110</v>
      </c>
    </row>
    <row r="7447" spans="2:13" x14ac:dyDescent="0.2">
      <c r="B7447" s="19">
        <v>43281</v>
      </c>
      <c r="C7447" s="18">
        <v>0.846972669337972</v>
      </c>
      <c r="D7447" s="20" t="s">
        <v>3</v>
      </c>
      <c r="E7447" s="20" t="s">
        <v>2</v>
      </c>
      <c r="F7447" s="20">
        <v>1000000070</v>
      </c>
      <c r="G7447" s="20" t="s">
        <v>0</v>
      </c>
      <c r="H7447" s="20" t="s">
        <v>80</v>
      </c>
      <c r="I7447" s="20">
        <v>50000105</v>
      </c>
      <c r="J7447" s="20" t="s">
        <v>82</v>
      </c>
      <c r="K7447" s="20" t="s">
        <v>110</v>
      </c>
      <c r="L7447" s="20" t="s">
        <v>110</v>
      </c>
      <c r="M7447" s="20" t="s">
        <v>110</v>
      </c>
    </row>
    <row r="7448" spans="2:13" x14ac:dyDescent="0.2">
      <c r="B7448" s="19">
        <v>43282</v>
      </c>
      <c r="C7448" s="18">
        <v>0.86391212272473139</v>
      </c>
      <c r="D7448" s="20" t="s">
        <v>3</v>
      </c>
      <c r="E7448" s="20" t="s">
        <v>2</v>
      </c>
      <c r="F7448" s="20">
        <v>1000000070</v>
      </c>
      <c r="G7448" s="20" t="s">
        <v>0</v>
      </c>
      <c r="H7448" s="20" t="s">
        <v>80</v>
      </c>
      <c r="I7448" s="20">
        <v>50000105</v>
      </c>
      <c r="J7448" s="20" t="s">
        <v>82</v>
      </c>
      <c r="K7448" s="20" t="s">
        <v>110</v>
      </c>
      <c r="L7448" s="20" t="s">
        <v>110</v>
      </c>
      <c r="M7448" s="20" t="s">
        <v>110</v>
      </c>
    </row>
    <row r="7449" spans="2:13" x14ac:dyDescent="0.2">
      <c r="B7449" s="19">
        <v>43283</v>
      </c>
      <c r="C7449" s="18">
        <v>0.88119036517922611</v>
      </c>
      <c r="D7449" s="20" t="s">
        <v>3</v>
      </c>
      <c r="E7449" s="20" t="s">
        <v>2</v>
      </c>
      <c r="F7449" s="20">
        <v>1000000070</v>
      </c>
      <c r="G7449" s="20" t="s">
        <v>0</v>
      </c>
      <c r="H7449" s="20" t="s">
        <v>80</v>
      </c>
      <c r="I7449" s="20">
        <v>50000105</v>
      </c>
      <c r="J7449" s="20" t="s">
        <v>82</v>
      </c>
      <c r="K7449" s="20" t="s">
        <v>110</v>
      </c>
      <c r="L7449" s="20" t="s">
        <v>110</v>
      </c>
      <c r="M7449" s="20" t="s">
        <v>110</v>
      </c>
    </row>
    <row r="7450" spans="2:13" x14ac:dyDescent="0.2">
      <c r="B7450" s="19">
        <v>43284</v>
      </c>
      <c r="C7450" s="18">
        <v>0.8988141724828107</v>
      </c>
      <c r="D7450" s="20" t="s">
        <v>3</v>
      </c>
      <c r="E7450" s="20" t="s">
        <v>2</v>
      </c>
      <c r="F7450" s="20">
        <v>1000000070</v>
      </c>
      <c r="G7450" s="20" t="s">
        <v>0</v>
      </c>
      <c r="H7450" s="20" t="s">
        <v>80</v>
      </c>
      <c r="I7450" s="20">
        <v>50000105</v>
      </c>
      <c r="J7450" s="20" t="s">
        <v>82</v>
      </c>
      <c r="K7450" s="20" t="s">
        <v>110</v>
      </c>
      <c r="L7450" s="20" t="s">
        <v>110</v>
      </c>
      <c r="M7450" s="20" t="s">
        <v>110</v>
      </c>
    </row>
    <row r="7451" spans="2:13" x14ac:dyDescent="0.2">
      <c r="B7451" s="19">
        <v>43285</v>
      </c>
      <c r="C7451" s="18">
        <v>0.91679045593246689</v>
      </c>
      <c r="D7451" s="20" t="s">
        <v>3</v>
      </c>
      <c r="E7451" s="20" t="s">
        <v>2</v>
      </c>
      <c r="F7451" s="20">
        <v>1000000070</v>
      </c>
      <c r="G7451" s="20" t="s">
        <v>0</v>
      </c>
      <c r="H7451" s="20" t="s">
        <v>80</v>
      </c>
      <c r="I7451" s="20">
        <v>50000105</v>
      </c>
      <c r="J7451" s="20" t="s">
        <v>82</v>
      </c>
      <c r="K7451" s="20" t="s">
        <v>110</v>
      </c>
      <c r="L7451" s="20" t="s">
        <v>110</v>
      </c>
      <c r="M7451" s="20" t="s">
        <v>110</v>
      </c>
    </row>
    <row r="7452" spans="2:13" x14ac:dyDescent="0.2">
      <c r="B7452" s="19">
        <v>43286</v>
      </c>
      <c r="C7452" s="18">
        <v>0.93512626505111607</v>
      </c>
      <c r="D7452" s="20" t="s">
        <v>3</v>
      </c>
      <c r="E7452" s="20" t="s">
        <v>2</v>
      </c>
      <c r="F7452" s="20">
        <v>1000000070</v>
      </c>
      <c r="G7452" s="20" t="s">
        <v>0</v>
      </c>
      <c r="H7452" s="20" t="s">
        <v>80</v>
      </c>
      <c r="I7452" s="20">
        <v>50000105</v>
      </c>
      <c r="J7452" s="20" t="s">
        <v>82</v>
      </c>
      <c r="K7452" s="20" t="s">
        <v>110</v>
      </c>
      <c r="L7452" s="20" t="s">
        <v>110</v>
      </c>
      <c r="M7452" s="20" t="s">
        <v>110</v>
      </c>
    </row>
    <row r="7453" spans="2:13" x14ac:dyDescent="0.2">
      <c r="B7453" s="19">
        <v>43287</v>
      </c>
      <c r="C7453" s="18">
        <v>0.95382879035213852</v>
      </c>
      <c r="D7453" s="20" t="s">
        <v>3</v>
      </c>
      <c r="E7453" s="20" t="s">
        <v>2</v>
      </c>
      <c r="F7453" s="20">
        <v>1000000070</v>
      </c>
      <c r="G7453" s="20" t="s">
        <v>0</v>
      </c>
      <c r="H7453" s="20" t="s">
        <v>80</v>
      </c>
      <c r="I7453" s="20">
        <v>50000105</v>
      </c>
      <c r="J7453" s="20" t="s">
        <v>82</v>
      </c>
      <c r="K7453" s="20" t="s">
        <v>110</v>
      </c>
      <c r="L7453" s="20" t="s">
        <v>110</v>
      </c>
      <c r="M7453" s="20" t="s">
        <v>110</v>
      </c>
    </row>
    <row r="7454" spans="2:13" x14ac:dyDescent="0.2">
      <c r="B7454" s="19">
        <v>43288</v>
      </c>
      <c r="C7454" s="18">
        <v>0.97290536615918133</v>
      </c>
      <c r="D7454" s="20" t="s">
        <v>3</v>
      </c>
      <c r="E7454" s="20" t="s">
        <v>2</v>
      </c>
      <c r="F7454" s="20">
        <v>1000000070</v>
      </c>
      <c r="G7454" s="20" t="s">
        <v>0</v>
      </c>
      <c r="H7454" s="20" t="s">
        <v>80</v>
      </c>
      <c r="I7454" s="20">
        <v>50000105</v>
      </c>
      <c r="J7454" s="20" t="s">
        <v>82</v>
      </c>
      <c r="K7454" s="20" t="s">
        <v>110</v>
      </c>
      <c r="L7454" s="20" t="s">
        <v>110</v>
      </c>
      <c r="M7454" s="20" t="s">
        <v>110</v>
      </c>
    </row>
    <row r="7455" spans="2:13" x14ac:dyDescent="0.2">
      <c r="B7455" s="19">
        <v>43289</v>
      </c>
      <c r="C7455" s="18">
        <v>0.99236347348236498</v>
      </c>
      <c r="D7455" s="20" t="s">
        <v>3</v>
      </c>
      <c r="E7455" s="20" t="s">
        <v>2</v>
      </c>
      <c r="F7455" s="20">
        <v>1000000070</v>
      </c>
      <c r="G7455" s="20" t="s">
        <v>0</v>
      </c>
      <c r="H7455" s="20" t="s">
        <v>80</v>
      </c>
      <c r="I7455" s="20">
        <v>50000105</v>
      </c>
      <c r="J7455" s="20" t="s">
        <v>82</v>
      </c>
      <c r="K7455" s="20" t="s">
        <v>110</v>
      </c>
      <c r="L7455" s="20" t="s">
        <v>110</v>
      </c>
      <c r="M7455" s="20" t="s">
        <v>110</v>
      </c>
    </row>
    <row r="7456" spans="2:13" x14ac:dyDescent="0.2">
      <c r="B7456" s="19">
        <v>43290</v>
      </c>
      <c r="C7456" s="18">
        <v>1.0122107429520122</v>
      </c>
      <c r="D7456" s="20" t="s">
        <v>3</v>
      </c>
      <c r="E7456" s="20" t="s">
        <v>2</v>
      </c>
      <c r="F7456" s="20">
        <v>1000000070</v>
      </c>
      <c r="G7456" s="20" t="s">
        <v>0</v>
      </c>
      <c r="H7456" s="20" t="s">
        <v>80</v>
      </c>
      <c r="I7456" s="20">
        <v>50000105</v>
      </c>
      <c r="J7456" s="20" t="s">
        <v>82</v>
      </c>
      <c r="K7456" s="20" t="s">
        <v>110</v>
      </c>
      <c r="L7456" s="20" t="s">
        <v>110</v>
      </c>
      <c r="M7456" s="20" t="s">
        <v>110</v>
      </c>
    </row>
    <row r="7457" spans="2:13" x14ac:dyDescent="0.2">
      <c r="B7457" s="19">
        <v>43291</v>
      </c>
      <c r="C7457" s="18">
        <v>1.0324549578110525</v>
      </c>
      <c r="D7457" s="20" t="s">
        <v>3</v>
      </c>
      <c r="E7457" s="20" t="s">
        <v>2</v>
      </c>
      <c r="F7457" s="20">
        <v>1000000070</v>
      </c>
      <c r="G7457" s="20" t="s">
        <v>0</v>
      </c>
      <c r="H7457" s="20" t="s">
        <v>80</v>
      </c>
      <c r="I7457" s="20">
        <v>50000105</v>
      </c>
      <c r="J7457" s="20" t="s">
        <v>82</v>
      </c>
      <c r="K7457" s="20" t="s">
        <v>110</v>
      </c>
      <c r="L7457" s="20" t="s">
        <v>110</v>
      </c>
      <c r="M7457" s="20" t="s">
        <v>110</v>
      </c>
    </row>
    <row r="7458" spans="2:13" x14ac:dyDescent="0.2">
      <c r="B7458" s="19">
        <v>43292</v>
      </c>
      <c r="C7458" s="18">
        <v>1.0531040569672736</v>
      </c>
      <c r="D7458" s="20" t="s">
        <v>3</v>
      </c>
      <c r="E7458" s="20" t="s">
        <v>2</v>
      </c>
      <c r="F7458" s="20">
        <v>1000000070</v>
      </c>
      <c r="G7458" s="20" t="s">
        <v>0</v>
      </c>
      <c r="H7458" s="20" t="s">
        <v>80</v>
      </c>
      <c r="I7458" s="20">
        <v>50000105</v>
      </c>
      <c r="J7458" s="20" t="s">
        <v>82</v>
      </c>
      <c r="K7458" s="20" t="s">
        <v>110</v>
      </c>
      <c r="L7458" s="20" t="s">
        <v>110</v>
      </c>
      <c r="M7458" s="20" t="s">
        <v>110</v>
      </c>
    </row>
    <row r="7459" spans="2:13" x14ac:dyDescent="0.2">
      <c r="B7459" s="19">
        <v>43293</v>
      </c>
      <c r="C7459" s="18">
        <v>1.074166138106619</v>
      </c>
      <c r="D7459" s="20" t="s">
        <v>3</v>
      </c>
      <c r="E7459" s="20" t="s">
        <v>2</v>
      </c>
      <c r="F7459" s="20">
        <v>1000000070</v>
      </c>
      <c r="G7459" s="20" t="s">
        <v>0</v>
      </c>
      <c r="H7459" s="20" t="s">
        <v>80</v>
      </c>
      <c r="I7459" s="20">
        <v>50000105</v>
      </c>
      <c r="J7459" s="20" t="s">
        <v>82</v>
      </c>
      <c r="K7459" s="20" t="s">
        <v>110</v>
      </c>
      <c r="L7459" s="20" t="s">
        <v>110</v>
      </c>
      <c r="M7459" s="20" t="s">
        <v>110</v>
      </c>
    </row>
    <row r="7460" spans="2:13" x14ac:dyDescent="0.2">
      <c r="B7460" s="19">
        <v>43294</v>
      </c>
      <c r="C7460" s="18">
        <v>1.0956494608687515</v>
      </c>
      <c r="D7460" s="20" t="s">
        <v>3</v>
      </c>
      <c r="E7460" s="20" t="s">
        <v>2</v>
      </c>
      <c r="F7460" s="20">
        <v>1000000070</v>
      </c>
      <c r="G7460" s="20" t="s">
        <v>0</v>
      </c>
      <c r="H7460" s="20" t="s">
        <v>80</v>
      </c>
      <c r="I7460" s="20">
        <v>50000105</v>
      </c>
      <c r="J7460" s="20" t="s">
        <v>82</v>
      </c>
      <c r="K7460" s="20" t="s">
        <v>110</v>
      </c>
      <c r="L7460" s="20" t="s">
        <v>110</v>
      </c>
      <c r="M7460" s="20" t="s">
        <v>110</v>
      </c>
    </row>
    <row r="7461" spans="2:13" x14ac:dyDescent="0.2">
      <c r="B7461" s="19">
        <v>43295</v>
      </c>
      <c r="C7461" s="18">
        <v>0.75956245008612655</v>
      </c>
      <c r="D7461" s="20" t="s">
        <v>3</v>
      </c>
      <c r="E7461" s="20" t="s">
        <v>2</v>
      </c>
      <c r="F7461" s="20">
        <v>1000000070</v>
      </c>
      <c r="G7461" s="20" t="s">
        <v>0</v>
      </c>
      <c r="H7461" s="20" t="s">
        <v>80</v>
      </c>
      <c r="I7461" s="20">
        <v>50000105</v>
      </c>
      <c r="J7461" s="20" t="s">
        <v>82</v>
      </c>
      <c r="K7461" s="20" t="s">
        <v>110</v>
      </c>
      <c r="L7461" s="20" t="s">
        <v>110</v>
      </c>
      <c r="M7461" s="20" t="s">
        <v>110</v>
      </c>
    </row>
    <row r="7462" spans="2:13" x14ac:dyDescent="0.2">
      <c r="B7462" s="19">
        <v>43296</v>
      </c>
      <c r="C7462" s="18">
        <v>0.77475369908784908</v>
      </c>
      <c r="D7462" s="20" t="s">
        <v>3</v>
      </c>
      <c r="E7462" s="20" t="s">
        <v>2</v>
      </c>
      <c r="F7462" s="20">
        <v>1000000070</v>
      </c>
      <c r="G7462" s="20" t="s">
        <v>0</v>
      </c>
      <c r="H7462" s="20" t="s">
        <v>80</v>
      </c>
      <c r="I7462" s="20">
        <v>50000105</v>
      </c>
      <c r="J7462" s="20" t="s">
        <v>82</v>
      </c>
      <c r="K7462" s="20" t="s">
        <v>110</v>
      </c>
      <c r="L7462" s="20" t="s">
        <v>110</v>
      </c>
      <c r="M7462" s="20" t="s">
        <v>110</v>
      </c>
    </row>
    <row r="7463" spans="2:13" x14ac:dyDescent="0.2">
      <c r="B7463" s="19">
        <v>43297</v>
      </c>
      <c r="C7463" s="18">
        <v>0.79024877306960606</v>
      </c>
      <c r="D7463" s="20" t="s">
        <v>3</v>
      </c>
      <c r="E7463" s="20" t="s">
        <v>2</v>
      </c>
      <c r="F7463" s="20">
        <v>1000000070</v>
      </c>
      <c r="G7463" s="20" t="s">
        <v>0</v>
      </c>
      <c r="H7463" s="20" t="s">
        <v>80</v>
      </c>
      <c r="I7463" s="20">
        <v>50000105</v>
      </c>
      <c r="J7463" s="20" t="s">
        <v>82</v>
      </c>
      <c r="K7463" s="20" t="s">
        <v>110</v>
      </c>
      <c r="L7463" s="20" t="s">
        <v>110</v>
      </c>
      <c r="M7463" s="20" t="s">
        <v>110</v>
      </c>
    </row>
    <row r="7464" spans="2:13" x14ac:dyDescent="0.2">
      <c r="B7464" s="19">
        <v>43298</v>
      </c>
      <c r="C7464" s="18">
        <v>0.8060537485309982</v>
      </c>
      <c r="D7464" s="20" t="s">
        <v>3</v>
      </c>
      <c r="E7464" s="20" t="s">
        <v>2</v>
      </c>
      <c r="F7464" s="20">
        <v>1000000070</v>
      </c>
      <c r="G7464" s="20" t="s">
        <v>0</v>
      </c>
      <c r="H7464" s="20" t="s">
        <v>80</v>
      </c>
      <c r="I7464" s="20">
        <v>50000105</v>
      </c>
      <c r="J7464" s="20" t="s">
        <v>82</v>
      </c>
      <c r="K7464" s="20" t="s">
        <v>110</v>
      </c>
      <c r="L7464" s="20" t="s">
        <v>110</v>
      </c>
      <c r="M7464" s="20" t="s">
        <v>110</v>
      </c>
    </row>
    <row r="7465" spans="2:13" x14ac:dyDescent="0.2">
      <c r="B7465" s="19">
        <v>43299</v>
      </c>
      <c r="C7465" s="18">
        <v>0.82217482350161819</v>
      </c>
      <c r="D7465" s="20" t="s">
        <v>3</v>
      </c>
      <c r="E7465" s="20" t="s">
        <v>2</v>
      </c>
      <c r="F7465" s="20">
        <v>1000000070</v>
      </c>
      <c r="G7465" s="20" t="s">
        <v>0</v>
      </c>
      <c r="H7465" s="20" t="s">
        <v>80</v>
      </c>
      <c r="I7465" s="20">
        <v>50000105</v>
      </c>
      <c r="J7465" s="20" t="s">
        <v>82</v>
      </c>
      <c r="K7465" s="20" t="s">
        <v>110</v>
      </c>
      <c r="L7465" s="20" t="s">
        <v>110</v>
      </c>
      <c r="M7465" s="20" t="s">
        <v>110</v>
      </c>
    </row>
    <row r="7466" spans="2:13" x14ac:dyDescent="0.2">
      <c r="B7466" s="19">
        <v>43300</v>
      </c>
      <c r="C7466" s="18">
        <v>0.83861831997165059</v>
      </c>
      <c r="D7466" s="20" t="s">
        <v>3</v>
      </c>
      <c r="E7466" s="20" t="s">
        <v>2</v>
      </c>
      <c r="F7466" s="20">
        <v>1000000070</v>
      </c>
      <c r="G7466" s="20" t="s">
        <v>0</v>
      </c>
      <c r="H7466" s="20" t="s">
        <v>80</v>
      </c>
      <c r="I7466" s="20">
        <v>50000105</v>
      </c>
      <c r="J7466" s="20" t="s">
        <v>82</v>
      </c>
      <c r="K7466" s="20" t="s">
        <v>110</v>
      </c>
      <c r="L7466" s="20" t="s">
        <v>110</v>
      </c>
      <c r="M7466" s="20" t="s">
        <v>110</v>
      </c>
    </row>
    <row r="7467" spans="2:13" x14ac:dyDescent="0.2">
      <c r="B7467" s="19">
        <v>43301</v>
      </c>
      <c r="C7467" s="18">
        <v>0.85539068637108362</v>
      </c>
      <c r="D7467" s="20" t="s">
        <v>3</v>
      </c>
      <c r="E7467" s="20" t="s">
        <v>2</v>
      </c>
      <c r="F7467" s="20">
        <v>1000000070</v>
      </c>
      <c r="G7467" s="20" t="s">
        <v>0</v>
      </c>
      <c r="H7467" s="20" t="s">
        <v>80</v>
      </c>
      <c r="I7467" s="20">
        <v>50000105</v>
      </c>
      <c r="J7467" s="20" t="s">
        <v>82</v>
      </c>
      <c r="K7467" s="20" t="s">
        <v>110</v>
      </c>
      <c r="L7467" s="20" t="s">
        <v>110</v>
      </c>
      <c r="M7467" s="20" t="s">
        <v>110</v>
      </c>
    </row>
    <row r="7468" spans="2:13" x14ac:dyDescent="0.2">
      <c r="B7468" s="19">
        <v>43252</v>
      </c>
      <c r="C7468" s="18">
        <v>1.9019999999999999</v>
      </c>
      <c r="D7468" s="20" t="s">
        <v>41</v>
      </c>
      <c r="E7468" s="20" t="s">
        <v>76</v>
      </c>
      <c r="F7468" s="20">
        <v>1000003187</v>
      </c>
      <c r="G7468" s="20" t="s">
        <v>75</v>
      </c>
      <c r="H7468" s="20" t="s">
        <v>24</v>
      </c>
      <c r="I7468" s="20">
        <v>40000085</v>
      </c>
      <c r="J7468" s="20" t="s">
        <v>22</v>
      </c>
      <c r="K7468" s="20" t="s">
        <v>110</v>
      </c>
      <c r="L7468" s="20" t="s">
        <v>110</v>
      </c>
      <c r="M7468" s="20" t="s">
        <v>110</v>
      </c>
    </row>
    <row r="7469" spans="2:13" x14ac:dyDescent="0.2">
      <c r="B7469" s="19">
        <v>43253</v>
      </c>
      <c r="C7469" s="18">
        <v>1.94004</v>
      </c>
      <c r="D7469" s="20" t="s">
        <v>41</v>
      </c>
      <c r="E7469" s="20" t="s">
        <v>76</v>
      </c>
      <c r="F7469" s="20">
        <v>1000003187</v>
      </c>
      <c r="G7469" s="20" t="s">
        <v>75</v>
      </c>
      <c r="H7469" s="20" t="s">
        <v>24</v>
      </c>
      <c r="I7469" s="20">
        <v>40000085</v>
      </c>
      <c r="J7469" s="20" t="s">
        <v>22</v>
      </c>
      <c r="K7469" s="20" t="s">
        <v>110</v>
      </c>
      <c r="L7469" s="20" t="s">
        <v>110</v>
      </c>
      <c r="M7469" s="20" t="s">
        <v>110</v>
      </c>
    </row>
    <row r="7470" spans="2:13" x14ac:dyDescent="0.2">
      <c r="B7470" s="19">
        <v>43254</v>
      </c>
      <c r="C7470" s="18">
        <v>1.9788407999999997</v>
      </c>
      <c r="D7470" s="20" t="s">
        <v>41</v>
      </c>
      <c r="E7470" s="20" t="s">
        <v>76</v>
      </c>
      <c r="F7470" s="20">
        <v>1000003187</v>
      </c>
      <c r="G7470" s="20" t="s">
        <v>75</v>
      </c>
      <c r="H7470" s="20" t="s">
        <v>24</v>
      </c>
      <c r="I7470" s="20">
        <v>40000085</v>
      </c>
      <c r="J7470" s="20" t="s">
        <v>22</v>
      </c>
      <c r="K7470" s="20" t="s">
        <v>110</v>
      </c>
      <c r="L7470" s="20" t="s">
        <v>110</v>
      </c>
      <c r="M7470" s="20" t="s">
        <v>110</v>
      </c>
    </row>
    <row r="7471" spans="2:13" x14ac:dyDescent="0.2">
      <c r="B7471" s="19">
        <v>43255</v>
      </c>
      <c r="C7471" s="18">
        <v>2.0184176159999998</v>
      </c>
      <c r="D7471" s="20" t="s">
        <v>41</v>
      </c>
      <c r="E7471" s="20" t="s">
        <v>76</v>
      </c>
      <c r="F7471" s="20">
        <v>1000003187</v>
      </c>
      <c r="G7471" s="20" t="s">
        <v>75</v>
      </c>
      <c r="H7471" s="20" t="s">
        <v>24</v>
      </c>
      <c r="I7471" s="20">
        <v>40000085</v>
      </c>
      <c r="J7471" s="20" t="s">
        <v>22</v>
      </c>
      <c r="K7471" s="20" t="s">
        <v>110</v>
      </c>
      <c r="L7471" s="20" t="s">
        <v>110</v>
      </c>
      <c r="M7471" s="20" t="s">
        <v>110</v>
      </c>
    </row>
    <row r="7472" spans="2:13" x14ac:dyDescent="0.2">
      <c r="B7472" s="19">
        <v>43256</v>
      </c>
      <c r="C7472" s="18">
        <v>2.0587859683199996</v>
      </c>
      <c r="D7472" s="20" t="s">
        <v>41</v>
      </c>
      <c r="E7472" s="20" t="s">
        <v>76</v>
      </c>
      <c r="F7472" s="20">
        <v>1000003187</v>
      </c>
      <c r="G7472" s="20" t="s">
        <v>75</v>
      </c>
      <c r="H7472" s="20" t="s">
        <v>24</v>
      </c>
      <c r="I7472" s="20">
        <v>40000085</v>
      </c>
      <c r="J7472" s="20" t="s">
        <v>22</v>
      </c>
      <c r="K7472" s="20" t="s">
        <v>110</v>
      </c>
      <c r="L7472" s="20" t="s">
        <v>110</v>
      </c>
      <c r="M7472" s="20" t="s">
        <v>110</v>
      </c>
    </row>
    <row r="7473" spans="2:13" x14ac:dyDescent="0.2">
      <c r="B7473" s="19">
        <v>43257</v>
      </c>
      <c r="C7473" s="18">
        <v>2.0999616876863998</v>
      </c>
      <c r="D7473" s="20" t="s">
        <v>41</v>
      </c>
      <c r="E7473" s="20" t="s">
        <v>76</v>
      </c>
      <c r="F7473" s="20">
        <v>1000003187</v>
      </c>
      <c r="G7473" s="20" t="s">
        <v>75</v>
      </c>
      <c r="H7473" s="20" t="s">
        <v>24</v>
      </c>
      <c r="I7473" s="20">
        <v>40000085</v>
      </c>
      <c r="J7473" s="20" t="s">
        <v>22</v>
      </c>
      <c r="K7473" s="20" t="s">
        <v>110</v>
      </c>
      <c r="L7473" s="20" t="s">
        <v>110</v>
      </c>
      <c r="M7473" s="20" t="s">
        <v>110</v>
      </c>
    </row>
    <row r="7474" spans="2:13" x14ac:dyDescent="0.2">
      <c r="B7474" s="19">
        <v>43258</v>
      </c>
      <c r="C7474" s="18">
        <v>2.1419609214401278</v>
      </c>
      <c r="D7474" s="20" t="s">
        <v>41</v>
      </c>
      <c r="E7474" s="20" t="s">
        <v>76</v>
      </c>
      <c r="F7474" s="20">
        <v>1000003187</v>
      </c>
      <c r="G7474" s="20" t="s">
        <v>75</v>
      </c>
      <c r="H7474" s="20" t="s">
        <v>24</v>
      </c>
      <c r="I7474" s="20">
        <v>40000085</v>
      </c>
      <c r="J7474" s="20" t="s">
        <v>22</v>
      </c>
      <c r="K7474" s="20" t="s">
        <v>110</v>
      </c>
      <c r="L7474" s="20" t="s">
        <v>110</v>
      </c>
      <c r="M7474" s="20" t="s">
        <v>110</v>
      </c>
    </row>
    <row r="7475" spans="2:13" x14ac:dyDescent="0.2">
      <c r="B7475" s="19">
        <v>43259</v>
      </c>
      <c r="C7475" s="18">
        <v>2.1848001398689303</v>
      </c>
      <c r="D7475" s="20" t="s">
        <v>41</v>
      </c>
      <c r="E7475" s="20" t="s">
        <v>76</v>
      </c>
      <c r="F7475" s="20">
        <v>1000003187</v>
      </c>
      <c r="G7475" s="20" t="s">
        <v>75</v>
      </c>
      <c r="H7475" s="20" t="s">
        <v>24</v>
      </c>
      <c r="I7475" s="20">
        <v>40000085</v>
      </c>
      <c r="J7475" s="20" t="s">
        <v>22</v>
      </c>
      <c r="K7475" s="20" t="s">
        <v>110</v>
      </c>
      <c r="L7475" s="20" t="s">
        <v>110</v>
      </c>
      <c r="M7475" s="20" t="s">
        <v>110</v>
      </c>
    </row>
    <row r="7476" spans="2:13" x14ac:dyDescent="0.2">
      <c r="B7476" s="19">
        <v>43260</v>
      </c>
      <c r="C7476" s="18">
        <v>1.1044961426663094</v>
      </c>
      <c r="D7476" s="20" t="s">
        <v>41</v>
      </c>
      <c r="E7476" s="20" t="s">
        <v>76</v>
      </c>
      <c r="F7476" s="20">
        <v>1000003187</v>
      </c>
      <c r="G7476" s="20" t="s">
        <v>75</v>
      </c>
      <c r="H7476" s="20" t="s">
        <v>24</v>
      </c>
      <c r="I7476" s="20">
        <v>40000085</v>
      </c>
      <c r="J7476" s="20" t="s">
        <v>22</v>
      </c>
      <c r="K7476" s="20" t="s">
        <v>110</v>
      </c>
      <c r="L7476" s="20" t="s">
        <v>110</v>
      </c>
      <c r="M7476" s="20" t="s">
        <v>110</v>
      </c>
    </row>
    <row r="7477" spans="2:13" x14ac:dyDescent="0.2">
      <c r="B7477" s="19">
        <v>43261</v>
      </c>
      <c r="C7477" s="18">
        <v>1.1265860655196356</v>
      </c>
      <c r="D7477" s="20" t="s">
        <v>41</v>
      </c>
      <c r="E7477" s="20" t="s">
        <v>76</v>
      </c>
      <c r="F7477" s="20">
        <v>1000003187</v>
      </c>
      <c r="G7477" s="20" t="s">
        <v>75</v>
      </c>
      <c r="H7477" s="20" t="s">
        <v>24</v>
      </c>
      <c r="I7477" s="20">
        <v>40000085</v>
      </c>
      <c r="J7477" s="20" t="s">
        <v>22</v>
      </c>
      <c r="K7477" s="20" t="s">
        <v>110</v>
      </c>
      <c r="L7477" s="20" t="s">
        <v>110</v>
      </c>
      <c r="M7477" s="20" t="s">
        <v>110</v>
      </c>
    </row>
    <row r="7478" spans="2:13" x14ac:dyDescent="0.2">
      <c r="B7478" s="19">
        <v>43262</v>
      </c>
      <c r="C7478" s="18">
        <v>1.1491177868300284</v>
      </c>
      <c r="D7478" s="20" t="s">
        <v>41</v>
      </c>
      <c r="E7478" s="20" t="s">
        <v>76</v>
      </c>
      <c r="F7478" s="20">
        <v>1000003187</v>
      </c>
      <c r="G7478" s="20" t="s">
        <v>75</v>
      </c>
      <c r="H7478" s="20" t="s">
        <v>24</v>
      </c>
      <c r="I7478" s="20">
        <v>40000085</v>
      </c>
      <c r="J7478" s="20" t="s">
        <v>22</v>
      </c>
      <c r="K7478" s="20" t="s">
        <v>110</v>
      </c>
      <c r="L7478" s="20" t="s">
        <v>110</v>
      </c>
      <c r="M7478" s="20" t="s">
        <v>110</v>
      </c>
    </row>
    <row r="7479" spans="2:13" x14ac:dyDescent="0.2">
      <c r="B7479" s="19">
        <v>43263</v>
      </c>
      <c r="C7479" s="18">
        <v>1.1721001425666289</v>
      </c>
      <c r="D7479" s="20" t="s">
        <v>41</v>
      </c>
      <c r="E7479" s="20" t="s">
        <v>76</v>
      </c>
      <c r="F7479" s="20">
        <v>1000003187</v>
      </c>
      <c r="G7479" s="20" t="s">
        <v>75</v>
      </c>
      <c r="H7479" s="20" t="s">
        <v>24</v>
      </c>
      <c r="I7479" s="20">
        <v>40000085</v>
      </c>
      <c r="J7479" s="20" t="s">
        <v>22</v>
      </c>
      <c r="K7479" s="20" t="s">
        <v>110</v>
      </c>
      <c r="L7479" s="20" t="s">
        <v>110</v>
      </c>
      <c r="M7479" s="20" t="s">
        <v>110</v>
      </c>
    </row>
    <row r="7480" spans="2:13" x14ac:dyDescent="0.2">
      <c r="B7480" s="19">
        <v>43264</v>
      </c>
      <c r="C7480" s="18">
        <v>1.1955421454179613</v>
      </c>
      <c r="D7480" s="20" t="s">
        <v>41</v>
      </c>
      <c r="E7480" s="20" t="s">
        <v>76</v>
      </c>
      <c r="F7480" s="20">
        <v>1000003187</v>
      </c>
      <c r="G7480" s="20" t="s">
        <v>75</v>
      </c>
      <c r="H7480" s="20" t="s">
        <v>24</v>
      </c>
      <c r="I7480" s="20">
        <v>40000085</v>
      </c>
      <c r="J7480" s="20" t="s">
        <v>22</v>
      </c>
      <c r="K7480" s="20" t="s">
        <v>110</v>
      </c>
      <c r="L7480" s="20" t="s">
        <v>110</v>
      </c>
      <c r="M7480" s="20" t="s">
        <v>110</v>
      </c>
    </row>
    <row r="7481" spans="2:13" x14ac:dyDescent="0.2">
      <c r="B7481" s="19">
        <v>43265</v>
      </c>
      <c r="C7481" s="18">
        <v>1.2194529883263205</v>
      </c>
      <c r="D7481" s="20" t="s">
        <v>41</v>
      </c>
      <c r="E7481" s="20" t="s">
        <v>76</v>
      </c>
      <c r="F7481" s="20">
        <v>1000003187</v>
      </c>
      <c r="G7481" s="20" t="s">
        <v>75</v>
      </c>
      <c r="H7481" s="20" t="s">
        <v>24</v>
      </c>
      <c r="I7481" s="20">
        <v>40000085</v>
      </c>
      <c r="J7481" s="20" t="s">
        <v>22</v>
      </c>
      <c r="K7481" s="20" t="s">
        <v>110</v>
      </c>
      <c r="L7481" s="20" t="s">
        <v>110</v>
      </c>
      <c r="M7481" s="20" t="s">
        <v>110</v>
      </c>
    </row>
    <row r="7482" spans="2:13" x14ac:dyDescent="0.2">
      <c r="B7482" s="19">
        <v>43266</v>
      </c>
      <c r="C7482" s="18">
        <v>1.2438420480928469</v>
      </c>
      <c r="D7482" s="20" t="s">
        <v>41</v>
      </c>
      <c r="E7482" s="20" t="s">
        <v>76</v>
      </c>
      <c r="F7482" s="20">
        <v>1000003187</v>
      </c>
      <c r="G7482" s="20" t="s">
        <v>75</v>
      </c>
      <c r="H7482" s="20" t="s">
        <v>24</v>
      </c>
      <c r="I7482" s="20">
        <v>40000085</v>
      </c>
      <c r="J7482" s="20" t="s">
        <v>22</v>
      </c>
      <c r="K7482" s="20" t="s">
        <v>110</v>
      </c>
      <c r="L7482" s="20" t="s">
        <v>110</v>
      </c>
      <c r="M7482" s="20" t="s">
        <v>110</v>
      </c>
    </row>
    <row r="7483" spans="2:13" x14ac:dyDescent="0.2">
      <c r="B7483" s="19">
        <v>43267</v>
      </c>
      <c r="C7483" s="18">
        <v>1.2687188890547039</v>
      </c>
      <c r="D7483" s="20" t="s">
        <v>41</v>
      </c>
      <c r="E7483" s="20" t="s">
        <v>76</v>
      </c>
      <c r="F7483" s="20">
        <v>1000003187</v>
      </c>
      <c r="G7483" s="20" t="s">
        <v>75</v>
      </c>
      <c r="H7483" s="20" t="s">
        <v>24</v>
      </c>
      <c r="I7483" s="20">
        <v>40000085</v>
      </c>
      <c r="J7483" s="20" t="s">
        <v>22</v>
      </c>
      <c r="K7483" s="20" t="s">
        <v>110</v>
      </c>
      <c r="L7483" s="20" t="s">
        <v>110</v>
      </c>
      <c r="M7483" s="20" t="s">
        <v>110</v>
      </c>
    </row>
    <row r="7484" spans="2:13" x14ac:dyDescent="0.2">
      <c r="B7484" s="19">
        <v>43268</v>
      </c>
      <c r="C7484" s="18">
        <v>1.2940932668357978</v>
      </c>
      <c r="D7484" s="20" t="s">
        <v>41</v>
      </c>
      <c r="E7484" s="20" t="s">
        <v>76</v>
      </c>
      <c r="F7484" s="20">
        <v>1000003187</v>
      </c>
      <c r="G7484" s="20" t="s">
        <v>75</v>
      </c>
      <c r="H7484" s="20" t="s">
        <v>24</v>
      </c>
      <c r="I7484" s="20">
        <v>40000085</v>
      </c>
      <c r="J7484" s="20" t="s">
        <v>22</v>
      </c>
      <c r="K7484" s="20" t="s">
        <v>110</v>
      </c>
      <c r="L7484" s="20" t="s">
        <v>110</v>
      </c>
      <c r="M7484" s="20" t="s">
        <v>110</v>
      </c>
    </row>
    <row r="7485" spans="2:13" x14ac:dyDescent="0.2">
      <c r="B7485" s="19">
        <v>43269</v>
      </c>
      <c r="C7485" s="18">
        <v>1.3199751321725139</v>
      </c>
      <c r="D7485" s="20" t="s">
        <v>41</v>
      </c>
      <c r="E7485" s="20" t="s">
        <v>76</v>
      </c>
      <c r="F7485" s="20">
        <v>1000003187</v>
      </c>
      <c r="G7485" s="20" t="s">
        <v>75</v>
      </c>
      <c r="H7485" s="20" t="s">
        <v>24</v>
      </c>
      <c r="I7485" s="20">
        <v>40000085</v>
      </c>
      <c r="J7485" s="20" t="s">
        <v>22</v>
      </c>
      <c r="K7485" s="20" t="s">
        <v>110</v>
      </c>
      <c r="L7485" s="20" t="s">
        <v>110</v>
      </c>
      <c r="M7485" s="20" t="s">
        <v>110</v>
      </c>
    </row>
    <row r="7486" spans="2:13" x14ac:dyDescent="0.2">
      <c r="B7486" s="19">
        <v>43270</v>
      </c>
      <c r="C7486" s="18">
        <v>1.3463746348159642</v>
      </c>
      <c r="D7486" s="20" t="s">
        <v>41</v>
      </c>
      <c r="E7486" s="20" t="s">
        <v>76</v>
      </c>
      <c r="F7486" s="20">
        <v>1000003187</v>
      </c>
      <c r="G7486" s="20" t="s">
        <v>75</v>
      </c>
      <c r="H7486" s="20" t="s">
        <v>24</v>
      </c>
      <c r="I7486" s="20">
        <v>40000085</v>
      </c>
      <c r="J7486" s="20" t="s">
        <v>22</v>
      </c>
      <c r="K7486" s="20" t="s">
        <v>110</v>
      </c>
      <c r="L7486" s="20" t="s">
        <v>110</v>
      </c>
      <c r="M7486" s="20" t="s">
        <v>110</v>
      </c>
    </row>
    <row r="7487" spans="2:13" x14ac:dyDescent="0.2">
      <c r="B7487" s="19">
        <v>43271</v>
      </c>
      <c r="C7487" s="18">
        <v>1.3733021275122834</v>
      </c>
      <c r="D7487" s="20" t="s">
        <v>41</v>
      </c>
      <c r="E7487" s="20" t="s">
        <v>76</v>
      </c>
      <c r="F7487" s="20">
        <v>1000003187</v>
      </c>
      <c r="G7487" s="20" t="s">
        <v>75</v>
      </c>
      <c r="H7487" s="20" t="s">
        <v>24</v>
      </c>
      <c r="I7487" s="20">
        <v>40000085</v>
      </c>
      <c r="J7487" s="20" t="s">
        <v>22</v>
      </c>
      <c r="K7487" s="20" t="s">
        <v>110</v>
      </c>
      <c r="L7487" s="20" t="s">
        <v>110</v>
      </c>
      <c r="M7487" s="20" t="s">
        <v>110</v>
      </c>
    </row>
    <row r="7488" spans="2:13" x14ac:dyDescent="0.2">
      <c r="B7488" s="19">
        <v>43272</v>
      </c>
      <c r="C7488" s="18">
        <v>1.4007681700625292</v>
      </c>
      <c r="D7488" s="20" t="s">
        <v>41</v>
      </c>
      <c r="E7488" s="20" t="s">
        <v>76</v>
      </c>
      <c r="F7488" s="20">
        <v>1000003187</v>
      </c>
      <c r="G7488" s="20" t="s">
        <v>75</v>
      </c>
      <c r="H7488" s="20" t="s">
        <v>24</v>
      </c>
      <c r="I7488" s="20">
        <v>40000085</v>
      </c>
      <c r="J7488" s="20" t="s">
        <v>22</v>
      </c>
      <c r="K7488" s="20" t="s">
        <v>110</v>
      </c>
      <c r="L7488" s="20" t="s">
        <v>110</v>
      </c>
      <c r="M7488" s="20" t="s">
        <v>110</v>
      </c>
    </row>
    <row r="7489" spans="2:13" x14ac:dyDescent="0.2">
      <c r="B7489" s="19">
        <v>43273</v>
      </c>
      <c r="C7489" s="18">
        <v>1.42878353346378</v>
      </c>
      <c r="D7489" s="20" t="s">
        <v>41</v>
      </c>
      <c r="E7489" s="20" t="s">
        <v>76</v>
      </c>
      <c r="F7489" s="20">
        <v>1000003187</v>
      </c>
      <c r="G7489" s="20" t="s">
        <v>75</v>
      </c>
      <c r="H7489" s="20" t="s">
        <v>24</v>
      </c>
      <c r="I7489" s="20">
        <v>40000085</v>
      </c>
      <c r="J7489" s="20" t="s">
        <v>22</v>
      </c>
      <c r="K7489" s="20" t="s">
        <v>110</v>
      </c>
      <c r="L7489" s="20" t="s">
        <v>110</v>
      </c>
      <c r="M7489" s="20" t="s">
        <v>110</v>
      </c>
    </row>
    <row r="7490" spans="2:13" x14ac:dyDescent="0.2">
      <c r="B7490" s="19">
        <v>43274</v>
      </c>
      <c r="C7490" s="18">
        <v>1.4573592041330556</v>
      </c>
      <c r="D7490" s="20" t="s">
        <v>41</v>
      </c>
      <c r="E7490" s="20" t="s">
        <v>76</v>
      </c>
      <c r="F7490" s="20">
        <v>1000003187</v>
      </c>
      <c r="G7490" s="20" t="s">
        <v>75</v>
      </c>
      <c r="H7490" s="20" t="s">
        <v>24</v>
      </c>
      <c r="I7490" s="20">
        <v>40000085</v>
      </c>
      <c r="J7490" s="20" t="s">
        <v>22</v>
      </c>
      <c r="K7490" s="20" t="s">
        <v>110</v>
      </c>
      <c r="L7490" s="20" t="s">
        <v>110</v>
      </c>
      <c r="M7490" s="20" t="s">
        <v>110</v>
      </c>
    </row>
    <row r="7491" spans="2:13" x14ac:dyDescent="0.2">
      <c r="B7491" s="19">
        <v>43275</v>
      </c>
      <c r="C7491" s="18">
        <v>1.4865063882157168</v>
      </c>
      <c r="D7491" s="20" t="s">
        <v>41</v>
      </c>
      <c r="E7491" s="20" t="s">
        <v>76</v>
      </c>
      <c r="F7491" s="20">
        <v>1000003187</v>
      </c>
      <c r="G7491" s="20" t="s">
        <v>75</v>
      </c>
      <c r="H7491" s="20" t="s">
        <v>24</v>
      </c>
      <c r="I7491" s="20">
        <v>40000085</v>
      </c>
      <c r="J7491" s="20" t="s">
        <v>22</v>
      </c>
      <c r="K7491" s="20" t="s">
        <v>110</v>
      </c>
      <c r="L7491" s="20" t="s">
        <v>110</v>
      </c>
      <c r="M7491" s="20" t="s">
        <v>110</v>
      </c>
    </row>
    <row r="7492" spans="2:13" x14ac:dyDescent="0.2">
      <c r="B7492" s="19">
        <v>43276</v>
      </c>
      <c r="C7492" s="18">
        <v>1.5162365159800311</v>
      </c>
      <c r="D7492" s="20" t="s">
        <v>41</v>
      </c>
      <c r="E7492" s="20" t="s">
        <v>76</v>
      </c>
      <c r="F7492" s="20">
        <v>1000003187</v>
      </c>
      <c r="G7492" s="20" t="s">
        <v>75</v>
      </c>
      <c r="H7492" s="20" t="s">
        <v>24</v>
      </c>
      <c r="I7492" s="20">
        <v>40000085</v>
      </c>
      <c r="J7492" s="20" t="s">
        <v>22</v>
      </c>
      <c r="K7492" s="20" t="s">
        <v>110</v>
      </c>
      <c r="L7492" s="20" t="s">
        <v>110</v>
      </c>
      <c r="M7492" s="20" t="s">
        <v>110</v>
      </c>
    </row>
    <row r="7493" spans="2:13" x14ac:dyDescent="0.2">
      <c r="B7493" s="19">
        <v>43277</v>
      </c>
      <c r="C7493" s="18">
        <v>1.5465612462996317</v>
      </c>
      <c r="D7493" s="20" t="s">
        <v>41</v>
      </c>
      <c r="E7493" s="20" t="s">
        <v>76</v>
      </c>
      <c r="F7493" s="20">
        <v>1000003187</v>
      </c>
      <c r="G7493" s="20" t="s">
        <v>75</v>
      </c>
      <c r="H7493" s="20" t="s">
        <v>24</v>
      </c>
      <c r="I7493" s="20">
        <v>40000085</v>
      </c>
      <c r="J7493" s="20" t="s">
        <v>22</v>
      </c>
      <c r="K7493" s="20" t="s">
        <v>110</v>
      </c>
      <c r="L7493" s="20" t="s">
        <v>110</v>
      </c>
      <c r="M7493" s="20" t="s">
        <v>110</v>
      </c>
    </row>
    <row r="7494" spans="2:13" x14ac:dyDescent="0.2">
      <c r="B7494" s="19">
        <v>43278</v>
      </c>
      <c r="C7494" s="18">
        <v>1.5774924712256242</v>
      </c>
      <c r="D7494" s="20" t="s">
        <v>41</v>
      </c>
      <c r="E7494" s="20" t="s">
        <v>76</v>
      </c>
      <c r="F7494" s="20">
        <v>1000003187</v>
      </c>
      <c r="G7494" s="20" t="s">
        <v>75</v>
      </c>
      <c r="H7494" s="20" t="s">
        <v>24</v>
      </c>
      <c r="I7494" s="20">
        <v>40000085</v>
      </c>
      <c r="J7494" s="20" t="s">
        <v>22</v>
      </c>
      <c r="K7494" s="20" t="s">
        <v>110</v>
      </c>
      <c r="L7494" s="20" t="s">
        <v>110</v>
      </c>
      <c r="M7494" s="20" t="s">
        <v>110</v>
      </c>
    </row>
    <row r="7495" spans="2:13" x14ac:dyDescent="0.2">
      <c r="B7495" s="19">
        <v>43279</v>
      </c>
      <c r="C7495" s="18">
        <v>1.6090423206501367</v>
      </c>
      <c r="D7495" s="20" t="s">
        <v>41</v>
      </c>
      <c r="E7495" s="20" t="s">
        <v>76</v>
      </c>
      <c r="F7495" s="20">
        <v>1000003187</v>
      </c>
      <c r="G7495" s="20" t="s">
        <v>75</v>
      </c>
      <c r="H7495" s="20" t="s">
        <v>24</v>
      </c>
      <c r="I7495" s="20">
        <v>40000085</v>
      </c>
      <c r="J7495" s="20" t="s">
        <v>22</v>
      </c>
      <c r="K7495" s="20" t="s">
        <v>110</v>
      </c>
      <c r="L7495" s="20" t="s">
        <v>110</v>
      </c>
      <c r="M7495" s="20" t="s">
        <v>110</v>
      </c>
    </row>
    <row r="7496" spans="2:13" x14ac:dyDescent="0.2">
      <c r="B7496" s="19">
        <v>43280</v>
      </c>
      <c r="C7496" s="18">
        <v>1.6412231670631394</v>
      </c>
      <c r="D7496" s="20" t="s">
        <v>41</v>
      </c>
      <c r="E7496" s="20" t="s">
        <v>76</v>
      </c>
      <c r="F7496" s="20">
        <v>1000003187</v>
      </c>
      <c r="G7496" s="20" t="s">
        <v>75</v>
      </c>
      <c r="H7496" s="20" t="s">
        <v>24</v>
      </c>
      <c r="I7496" s="20">
        <v>40000085</v>
      </c>
      <c r="J7496" s="20" t="s">
        <v>22</v>
      </c>
      <c r="K7496" s="20" t="s">
        <v>110</v>
      </c>
      <c r="L7496" s="20" t="s">
        <v>110</v>
      </c>
      <c r="M7496" s="20" t="s">
        <v>110</v>
      </c>
    </row>
    <row r="7497" spans="2:13" x14ac:dyDescent="0.2">
      <c r="B7497" s="19">
        <v>43281</v>
      </c>
      <c r="C7497" s="18">
        <v>1.6740476304044023</v>
      </c>
      <c r="D7497" s="20" t="s">
        <v>41</v>
      </c>
      <c r="E7497" s="20" t="s">
        <v>76</v>
      </c>
      <c r="F7497" s="20">
        <v>1000003187</v>
      </c>
      <c r="G7497" s="20" t="s">
        <v>75</v>
      </c>
      <c r="H7497" s="20" t="s">
        <v>24</v>
      </c>
      <c r="I7497" s="20">
        <v>40000085</v>
      </c>
      <c r="J7497" s="20" t="s">
        <v>22</v>
      </c>
      <c r="K7497" s="20" t="s">
        <v>110</v>
      </c>
      <c r="L7497" s="20" t="s">
        <v>110</v>
      </c>
      <c r="M7497" s="20" t="s">
        <v>110</v>
      </c>
    </row>
    <row r="7498" spans="2:13" x14ac:dyDescent="0.2">
      <c r="B7498" s="19">
        <v>43282</v>
      </c>
      <c r="C7498" s="18">
        <v>1.7075285830124904</v>
      </c>
      <c r="D7498" s="20" t="s">
        <v>41</v>
      </c>
      <c r="E7498" s="20" t="s">
        <v>76</v>
      </c>
      <c r="F7498" s="20">
        <v>1000003187</v>
      </c>
      <c r="G7498" s="20" t="s">
        <v>75</v>
      </c>
      <c r="H7498" s="20" t="s">
        <v>24</v>
      </c>
      <c r="I7498" s="20">
        <v>40000085</v>
      </c>
      <c r="J7498" s="20" t="s">
        <v>22</v>
      </c>
      <c r="K7498" s="20" t="s">
        <v>110</v>
      </c>
      <c r="L7498" s="20" t="s">
        <v>110</v>
      </c>
      <c r="M7498" s="20" t="s">
        <v>110</v>
      </c>
    </row>
    <row r="7499" spans="2:13" x14ac:dyDescent="0.2">
      <c r="B7499" s="19">
        <v>43283</v>
      </c>
      <c r="C7499" s="18">
        <v>1.7416791546727401</v>
      </c>
      <c r="D7499" s="20" t="s">
        <v>41</v>
      </c>
      <c r="E7499" s="20" t="s">
        <v>76</v>
      </c>
      <c r="F7499" s="20">
        <v>1000003187</v>
      </c>
      <c r="G7499" s="20" t="s">
        <v>75</v>
      </c>
      <c r="H7499" s="20" t="s">
        <v>24</v>
      </c>
      <c r="I7499" s="20">
        <v>40000085</v>
      </c>
      <c r="J7499" s="20" t="s">
        <v>22</v>
      </c>
      <c r="K7499" s="20" t="s">
        <v>110</v>
      </c>
      <c r="L7499" s="20" t="s">
        <v>110</v>
      </c>
      <c r="M7499" s="20" t="s">
        <v>110</v>
      </c>
    </row>
    <row r="7500" spans="2:13" x14ac:dyDescent="0.2">
      <c r="B7500" s="19">
        <v>43284</v>
      </c>
      <c r="C7500" s="18">
        <v>1.7765127377661949</v>
      </c>
      <c r="D7500" s="20" t="s">
        <v>41</v>
      </c>
      <c r="E7500" s="20" t="s">
        <v>76</v>
      </c>
      <c r="F7500" s="20">
        <v>1000003187</v>
      </c>
      <c r="G7500" s="20" t="s">
        <v>75</v>
      </c>
      <c r="H7500" s="20" t="s">
        <v>24</v>
      </c>
      <c r="I7500" s="20">
        <v>40000085</v>
      </c>
      <c r="J7500" s="20" t="s">
        <v>22</v>
      </c>
      <c r="K7500" s="20" t="s">
        <v>110</v>
      </c>
      <c r="L7500" s="20" t="s">
        <v>110</v>
      </c>
      <c r="M7500" s="20" t="s">
        <v>110</v>
      </c>
    </row>
    <row r="7501" spans="2:13" x14ac:dyDescent="0.2">
      <c r="B7501" s="19">
        <v>43285</v>
      </c>
      <c r="C7501" s="18">
        <v>1.8120429925215189</v>
      </c>
      <c r="D7501" s="20" t="s">
        <v>41</v>
      </c>
      <c r="E7501" s="20" t="s">
        <v>76</v>
      </c>
      <c r="F7501" s="20">
        <v>1000003187</v>
      </c>
      <c r="G7501" s="20" t="s">
        <v>75</v>
      </c>
      <c r="H7501" s="20" t="s">
        <v>24</v>
      </c>
      <c r="I7501" s="20">
        <v>40000085</v>
      </c>
      <c r="J7501" s="20" t="s">
        <v>22</v>
      </c>
      <c r="K7501" s="20" t="s">
        <v>110</v>
      </c>
      <c r="L7501" s="20" t="s">
        <v>110</v>
      </c>
      <c r="M7501" s="20" t="s">
        <v>110</v>
      </c>
    </row>
    <row r="7502" spans="2:13" x14ac:dyDescent="0.2">
      <c r="B7502" s="19">
        <v>43286</v>
      </c>
      <c r="C7502" s="18">
        <v>1.8482838523719491</v>
      </c>
      <c r="D7502" s="20" t="s">
        <v>41</v>
      </c>
      <c r="E7502" s="20" t="s">
        <v>76</v>
      </c>
      <c r="F7502" s="20">
        <v>1000003187</v>
      </c>
      <c r="G7502" s="20" t="s">
        <v>75</v>
      </c>
      <c r="H7502" s="20" t="s">
        <v>24</v>
      </c>
      <c r="I7502" s="20">
        <v>40000085</v>
      </c>
      <c r="J7502" s="20" t="s">
        <v>22</v>
      </c>
      <c r="K7502" s="20" t="s">
        <v>110</v>
      </c>
      <c r="L7502" s="20" t="s">
        <v>110</v>
      </c>
      <c r="M7502" s="20" t="s">
        <v>110</v>
      </c>
    </row>
    <row r="7503" spans="2:13" x14ac:dyDescent="0.2">
      <c r="B7503" s="19">
        <v>43287</v>
      </c>
      <c r="C7503" s="18">
        <v>1.8852495294193881</v>
      </c>
      <c r="D7503" s="20" t="s">
        <v>41</v>
      </c>
      <c r="E7503" s="20" t="s">
        <v>76</v>
      </c>
      <c r="F7503" s="20">
        <v>1000003187</v>
      </c>
      <c r="G7503" s="20" t="s">
        <v>75</v>
      </c>
      <c r="H7503" s="20" t="s">
        <v>24</v>
      </c>
      <c r="I7503" s="20">
        <v>40000085</v>
      </c>
      <c r="J7503" s="20" t="s">
        <v>22</v>
      </c>
      <c r="K7503" s="20" t="s">
        <v>110</v>
      </c>
      <c r="L7503" s="20" t="s">
        <v>110</v>
      </c>
      <c r="M7503" s="20" t="s">
        <v>110</v>
      </c>
    </row>
    <row r="7504" spans="2:13" x14ac:dyDescent="0.2">
      <c r="B7504" s="19">
        <v>43288</v>
      </c>
      <c r="C7504" s="18">
        <v>1.9229545200077758</v>
      </c>
      <c r="D7504" s="20" t="s">
        <v>41</v>
      </c>
      <c r="E7504" s="20" t="s">
        <v>76</v>
      </c>
      <c r="F7504" s="20">
        <v>1000003187</v>
      </c>
      <c r="G7504" s="20" t="s">
        <v>75</v>
      </c>
      <c r="H7504" s="20" t="s">
        <v>24</v>
      </c>
      <c r="I7504" s="20">
        <v>40000085</v>
      </c>
      <c r="J7504" s="20" t="s">
        <v>22</v>
      </c>
      <c r="K7504" s="20" t="s">
        <v>110</v>
      </c>
      <c r="L7504" s="20" t="s">
        <v>110</v>
      </c>
      <c r="M7504" s="20" t="s">
        <v>110</v>
      </c>
    </row>
    <row r="7505" spans="2:13" x14ac:dyDescent="0.2">
      <c r="B7505" s="19">
        <v>43289</v>
      </c>
      <c r="C7505" s="18">
        <v>1.9614136104079314</v>
      </c>
      <c r="D7505" s="20" t="s">
        <v>41</v>
      </c>
      <c r="E7505" s="20" t="s">
        <v>76</v>
      </c>
      <c r="F7505" s="20">
        <v>1000003187</v>
      </c>
      <c r="G7505" s="20" t="s">
        <v>75</v>
      </c>
      <c r="H7505" s="20" t="s">
        <v>24</v>
      </c>
      <c r="I7505" s="20">
        <v>40000085</v>
      </c>
      <c r="J7505" s="20" t="s">
        <v>22</v>
      </c>
      <c r="K7505" s="20" t="s">
        <v>110</v>
      </c>
      <c r="L7505" s="20" t="s">
        <v>110</v>
      </c>
      <c r="M7505" s="20" t="s">
        <v>110</v>
      </c>
    </row>
    <row r="7506" spans="2:13" x14ac:dyDescent="0.2">
      <c r="B7506" s="19">
        <v>43290</v>
      </c>
      <c r="C7506" s="18">
        <v>2.0006418826160899</v>
      </c>
      <c r="D7506" s="20" t="s">
        <v>41</v>
      </c>
      <c r="E7506" s="20" t="s">
        <v>76</v>
      </c>
      <c r="F7506" s="20">
        <v>1000003187</v>
      </c>
      <c r="G7506" s="20" t="s">
        <v>75</v>
      </c>
      <c r="H7506" s="20" t="s">
        <v>24</v>
      </c>
      <c r="I7506" s="20">
        <v>40000085</v>
      </c>
      <c r="J7506" s="20" t="s">
        <v>22</v>
      </c>
      <c r="K7506" s="20" t="s">
        <v>110</v>
      </c>
      <c r="L7506" s="20" t="s">
        <v>110</v>
      </c>
      <c r="M7506" s="20" t="s">
        <v>110</v>
      </c>
    </row>
    <row r="7507" spans="2:13" x14ac:dyDescent="0.2">
      <c r="B7507" s="19">
        <v>43291</v>
      </c>
      <c r="C7507" s="18">
        <v>2.040654720268412</v>
      </c>
      <c r="D7507" s="20" t="s">
        <v>41</v>
      </c>
      <c r="E7507" s="20" t="s">
        <v>76</v>
      </c>
      <c r="F7507" s="20">
        <v>1000003187</v>
      </c>
      <c r="G7507" s="20" t="s">
        <v>75</v>
      </c>
      <c r="H7507" s="20" t="s">
        <v>24</v>
      </c>
      <c r="I7507" s="20">
        <v>40000085</v>
      </c>
      <c r="J7507" s="20" t="s">
        <v>22</v>
      </c>
      <c r="K7507" s="20" t="s">
        <v>110</v>
      </c>
      <c r="L7507" s="20" t="s">
        <v>110</v>
      </c>
      <c r="M7507" s="20" t="s">
        <v>110</v>
      </c>
    </row>
    <row r="7508" spans="2:13" x14ac:dyDescent="0.2">
      <c r="B7508" s="19">
        <v>43292</v>
      </c>
      <c r="C7508" s="18">
        <v>1.3034678146737797</v>
      </c>
      <c r="D7508" s="20" t="s">
        <v>41</v>
      </c>
      <c r="E7508" s="20" t="s">
        <v>76</v>
      </c>
      <c r="F7508" s="20">
        <v>1000003187</v>
      </c>
      <c r="G7508" s="20" t="s">
        <v>75</v>
      </c>
      <c r="H7508" s="20" t="s">
        <v>24</v>
      </c>
      <c r="I7508" s="20">
        <v>40000085</v>
      </c>
      <c r="J7508" s="20" t="s">
        <v>22</v>
      </c>
      <c r="K7508" s="20" t="s">
        <v>110</v>
      </c>
      <c r="L7508" s="20" t="s">
        <v>110</v>
      </c>
      <c r="M7508" s="20" t="s">
        <v>110</v>
      </c>
    </row>
    <row r="7509" spans="2:13" x14ac:dyDescent="0.2">
      <c r="B7509" s="19">
        <v>43293</v>
      </c>
      <c r="C7509" s="18">
        <v>1.3295371709672554</v>
      </c>
      <c r="D7509" s="20" t="s">
        <v>41</v>
      </c>
      <c r="E7509" s="20" t="s">
        <v>76</v>
      </c>
      <c r="F7509" s="20">
        <v>1000003187</v>
      </c>
      <c r="G7509" s="20" t="s">
        <v>75</v>
      </c>
      <c r="H7509" s="20" t="s">
        <v>24</v>
      </c>
      <c r="I7509" s="20">
        <v>40000085</v>
      </c>
      <c r="J7509" s="20" t="s">
        <v>22</v>
      </c>
      <c r="K7509" s="20" t="s">
        <v>110</v>
      </c>
      <c r="L7509" s="20" t="s">
        <v>110</v>
      </c>
      <c r="M7509" s="20" t="s">
        <v>110</v>
      </c>
    </row>
    <row r="7510" spans="2:13" x14ac:dyDescent="0.2">
      <c r="B7510" s="19">
        <v>43294</v>
      </c>
      <c r="C7510" s="18">
        <v>1.3561279143866005</v>
      </c>
      <c r="D7510" s="20" t="s">
        <v>41</v>
      </c>
      <c r="E7510" s="20" t="s">
        <v>76</v>
      </c>
      <c r="F7510" s="20">
        <v>1000003187</v>
      </c>
      <c r="G7510" s="20" t="s">
        <v>75</v>
      </c>
      <c r="H7510" s="20" t="s">
        <v>24</v>
      </c>
      <c r="I7510" s="20">
        <v>40000085</v>
      </c>
      <c r="J7510" s="20" t="s">
        <v>22</v>
      </c>
      <c r="K7510" s="20" t="s">
        <v>110</v>
      </c>
      <c r="L7510" s="20" t="s">
        <v>110</v>
      </c>
      <c r="M7510" s="20" t="s">
        <v>110</v>
      </c>
    </row>
    <row r="7511" spans="2:13" x14ac:dyDescent="0.2">
      <c r="B7511" s="19">
        <v>43295</v>
      </c>
      <c r="C7511" s="18">
        <v>1.3832504726743327</v>
      </c>
      <c r="D7511" s="20" t="s">
        <v>41</v>
      </c>
      <c r="E7511" s="20" t="s">
        <v>76</v>
      </c>
      <c r="F7511" s="20">
        <v>1000003187</v>
      </c>
      <c r="G7511" s="20" t="s">
        <v>75</v>
      </c>
      <c r="H7511" s="20" t="s">
        <v>24</v>
      </c>
      <c r="I7511" s="20">
        <v>40000085</v>
      </c>
      <c r="J7511" s="20" t="s">
        <v>22</v>
      </c>
      <c r="K7511" s="20" t="s">
        <v>110</v>
      </c>
      <c r="L7511" s="20" t="s">
        <v>110</v>
      </c>
      <c r="M7511" s="20" t="s">
        <v>110</v>
      </c>
    </row>
    <row r="7512" spans="2:13" x14ac:dyDescent="0.2">
      <c r="B7512" s="19">
        <v>43296</v>
      </c>
      <c r="C7512" s="18">
        <v>1.4109154821278194</v>
      </c>
      <c r="D7512" s="20" t="s">
        <v>41</v>
      </c>
      <c r="E7512" s="20" t="s">
        <v>76</v>
      </c>
      <c r="F7512" s="20">
        <v>1000003187</v>
      </c>
      <c r="G7512" s="20" t="s">
        <v>75</v>
      </c>
      <c r="H7512" s="20" t="s">
        <v>24</v>
      </c>
      <c r="I7512" s="20">
        <v>40000085</v>
      </c>
      <c r="J7512" s="20" t="s">
        <v>22</v>
      </c>
      <c r="K7512" s="20" t="s">
        <v>110</v>
      </c>
      <c r="L7512" s="20" t="s">
        <v>110</v>
      </c>
      <c r="M7512" s="20" t="s">
        <v>110</v>
      </c>
    </row>
    <row r="7513" spans="2:13" x14ac:dyDescent="0.2">
      <c r="B7513" s="19">
        <v>43297</v>
      </c>
      <c r="C7513" s="18">
        <v>1.4391337917703757</v>
      </c>
      <c r="D7513" s="20" t="s">
        <v>41</v>
      </c>
      <c r="E7513" s="20" t="s">
        <v>76</v>
      </c>
      <c r="F7513" s="20">
        <v>1000003187</v>
      </c>
      <c r="G7513" s="20" t="s">
        <v>75</v>
      </c>
      <c r="H7513" s="20" t="s">
        <v>24</v>
      </c>
      <c r="I7513" s="20">
        <v>40000085</v>
      </c>
      <c r="J7513" s="20" t="s">
        <v>22</v>
      </c>
      <c r="K7513" s="20" t="s">
        <v>110</v>
      </c>
      <c r="L7513" s="20" t="s">
        <v>110</v>
      </c>
      <c r="M7513" s="20" t="s">
        <v>110</v>
      </c>
    </row>
    <row r="7514" spans="2:13" x14ac:dyDescent="0.2">
      <c r="B7514" s="19">
        <v>43298</v>
      </c>
      <c r="C7514" s="18">
        <v>1.4679164676057832</v>
      </c>
      <c r="D7514" s="20" t="s">
        <v>41</v>
      </c>
      <c r="E7514" s="20" t="s">
        <v>76</v>
      </c>
      <c r="F7514" s="20">
        <v>1000003187</v>
      </c>
      <c r="G7514" s="20" t="s">
        <v>75</v>
      </c>
      <c r="H7514" s="20" t="s">
        <v>24</v>
      </c>
      <c r="I7514" s="20">
        <v>40000085</v>
      </c>
      <c r="J7514" s="20" t="s">
        <v>22</v>
      </c>
      <c r="K7514" s="20" t="s">
        <v>110</v>
      </c>
      <c r="L7514" s="20" t="s">
        <v>110</v>
      </c>
      <c r="M7514" s="20" t="s">
        <v>110</v>
      </c>
    </row>
    <row r="7515" spans="2:13" x14ac:dyDescent="0.2">
      <c r="B7515" s="19">
        <v>43299</v>
      </c>
      <c r="C7515" s="18">
        <v>1.497274796957899</v>
      </c>
      <c r="D7515" s="20" t="s">
        <v>41</v>
      </c>
      <c r="E7515" s="20" t="s">
        <v>76</v>
      </c>
      <c r="F7515" s="20">
        <v>1000003187</v>
      </c>
      <c r="G7515" s="20" t="s">
        <v>75</v>
      </c>
      <c r="H7515" s="20" t="s">
        <v>24</v>
      </c>
      <c r="I7515" s="20">
        <v>40000085</v>
      </c>
      <c r="J7515" s="20" t="s">
        <v>22</v>
      </c>
      <c r="K7515" s="20" t="s">
        <v>110</v>
      </c>
      <c r="L7515" s="20" t="s">
        <v>110</v>
      </c>
      <c r="M7515" s="20" t="s">
        <v>110</v>
      </c>
    </row>
    <row r="7516" spans="2:13" x14ac:dyDescent="0.2">
      <c r="B7516" s="19">
        <v>43300</v>
      </c>
      <c r="C7516" s="18">
        <v>1.5272202928970569</v>
      </c>
      <c r="D7516" s="20" t="s">
        <v>41</v>
      </c>
      <c r="E7516" s="20" t="s">
        <v>76</v>
      </c>
      <c r="F7516" s="20">
        <v>1000003187</v>
      </c>
      <c r="G7516" s="20" t="s">
        <v>75</v>
      </c>
      <c r="H7516" s="20" t="s">
        <v>24</v>
      </c>
      <c r="I7516" s="20">
        <v>40000085</v>
      </c>
      <c r="J7516" s="20" t="s">
        <v>22</v>
      </c>
      <c r="K7516" s="20" t="s">
        <v>110</v>
      </c>
      <c r="L7516" s="20" t="s">
        <v>110</v>
      </c>
      <c r="M7516" s="20" t="s">
        <v>110</v>
      </c>
    </row>
    <row r="7517" spans="2:13" x14ac:dyDescent="0.2">
      <c r="B7517" s="19">
        <v>43301</v>
      </c>
      <c r="C7517" s="18">
        <v>1.557764698754998</v>
      </c>
      <c r="D7517" s="20" t="s">
        <v>41</v>
      </c>
      <c r="E7517" s="20" t="s">
        <v>76</v>
      </c>
      <c r="F7517" s="20">
        <v>1000003187</v>
      </c>
      <c r="G7517" s="20" t="s">
        <v>75</v>
      </c>
      <c r="H7517" s="20" t="s">
        <v>24</v>
      </c>
      <c r="I7517" s="20">
        <v>40000085</v>
      </c>
      <c r="J7517" s="20" t="s">
        <v>22</v>
      </c>
      <c r="K7517" s="20" t="s">
        <v>110</v>
      </c>
      <c r="L7517" s="20" t="s">
        <v>110</v>
      </c>
      <c r="M7517" s="20" t="s">
        <v>110</v>
      </c>
    </row>
    <row r="7518" spans="2:13" x14ac:dyDescent="0.2">
      <c r="B7518" s="19">
        <v>43252</v>
      </c>
      <c r="C7518" s="18">
        <v>2.8220000000000001</v>
      </c>
      <c r="D7518" s="20" t="s">
        <v>20</v>
      </c>
      <c r="E7518" s="20" t="s">
        <v>27</v>
      </c>
      <c r="F7518" s="20">
        <v>1000000054</v>
      </c>
      <c r="G7518" s="20" t="s">
        <v>34</v>
      </c>
      <c r="H7518" s="20" t="s">
        <v>80</v>
      </c>
      <c r="I7518" s="20">
        <v>50000113</v>
      </c>
      <c r="J7518" s="20" t="s">
        <v>79</v>
      </c>
      <c r="K7518" s="20" t="s">
        <v>110</v>
      </c>
      <c r="L7518" s="20" t="s">
        <v>110</v>
      </c>
      <c r="M7518" s="20" t="s">
        <v>110</v>
      </c>
    </row>
    <row r="7519" spans="2:13" x14ac:dyDescent="0.2">
      <c r="B7519" s="19">
        <v>43253</v>
      </c>
      <c r="C7519" s="18">
        <v>2.8784399999999999</v>
      </c>
      <c r="D7519" s="20" t="s">
        <v>20</v>
      </c>
      <c r="E7519" s="20" t="s">
        <v>27</v>
      </c>
      <c r="F7519" s="20">
        <v>1000000054</v>
      </c>
      <c r="G7519" s="20" t="s">
        <v>34</v>
      </c>
      <c r="H7519" s="20" t="s">
        <v>80</v>
      </c>
      <c r="I7519" s="20">
        <v>50000113</v>
      </c>
      <c r="J7519" s="20" t="s">
        <v>79</v>
      </c>
      <c r="K7519" s="20" t="s">
        <v>110</v>
      </c>
      <c r="L7519" s="20" t="s">
        <v>110</v>
      </c>
      <c r="M7519" s="20" t="s">
        <v>110</v>
      </c>
    </row>
    <row r="7520" spans="2:13" x14ac:dyDescent="0.2">
      <c r="B7520" s="19">
        <v>43254</v>
      </c>
      <c r="C7520" s="18">
        <v>2.3940087999999999</v>
      </c>
      <c r="D7520" s="20" t="s">
        <v>20</v>
      </c>
      <c r="E7520" s="20" t="s">
        <v>27</v>
      </c>
      <c r="F7520" s="20">
        <v>1000000054</v>
      </c>
      <c r="G7520" s="20" t="s">
        <v>34</v>
      </c>
      <c r="H7520" s="20" t="s">
        <v>80</v>
      </c>
      <c r="I7520" s="20">
        <v>50000113</v>
      </c>
      <c r="J7520" s="20" t="s">
        <v>79</v>
      </c>
      <c r="K7520" s="20" t="s">
        <v>110</v>
      </c>
      <c r="L7520" s="20" t="s">
        <v>110</v>
      </c>
      <c r="M7520" s="20" t="s">
        <v>110</v>
      </c>
    </row>
    <row r="7521" spans="2:13" x14ac:dyDescent="0.2">
      <c r="B7521" s="19">
        <v>43255</v>
      </c>
      <c r="C7521" s="18">
        <v>2.441888976</v>
      </c>
      <c r="D7521" s="20" t="s">
        <v>20</v>
      </c>
      <c r="E7521" s="20" t="s">
        <v>27</v>
      </c>
      <c r="F7521" s="20">
        <v>1000000054</v>
      </c>
      <c r="G7521" s="20" t="s">
        <v>34</v>
      </c>
      <c r="H7521" s="20" t="s">
        <v>80</v>
      </c>
      <c r="I7521" s="20">
        <v>50000113</v>
      </c>
      <c r="J7521" s="20" t="s">
        <v>79</v>
      </c>
      <c r="K7521" s="20" t="s">
        <v>110</v>
      </c>
      <c r="L7521" s="20" t="s">
        <v>110</v>
      </c>
      <c r="M7521" s="20" t="s">
        <v>110</v>
      </c>
    </row>
    <row r="7522" spans="2:13" x14ac:dyDescent="0.2">
      <c r="B7522" s="19">
        <v>43256</v>
      </c>
      <c r="C7522" s="18">
        <v>2.4907267555199999</v>
      </c>
      <c r="D7522" s="20" t="s">
        <v>20</v>
      </c>
      <c r="E7522" s="20" t="s">
        <v>27</v>
      </c>
      <c r="F7522" s="20">
        <v>1000000054</v>
      </c>
      <c r="G7522" s="20" t="s">
        <v>34</v>
      </c>
      <c r="H7522" s="20" t="s">
        <v>80</v>
      </c>
      <c r="I7522" s="20">
        <v>50000113</v>
      </c>
      <c r="J7522" s="20" t="s">
        <v>79</v>
      </c>
      <c r="K7522" s="20" t="s">
        <v>110</v>
      </c>
      <c r="L7522" s="20" t="s">
        <v>110</v>
      </c>
      <c r="M7522" s="20" t="s">
        <v>110</v>
      </c>
    </row>
    <row r="7523" spans="2:13" x14ac:dyDescent="0.2">
      <c r="B7523" s="19">
        <v>43257</v>
      </c>
      <c r="C7523" s="18">
        <v>2.5405412906303999</v>
      </c>
      <c r="D7523" s="20" t="s">
        <v>20</v>
      </c>
      <c r="E7523" s="20" t="s">
        <v>27</v>
      </c>
      <c r="F7523" s="20">
        <v>1000000054</v>
      </c>
      <c r="G7523" s="20" t="s">
        <v>34</v>
      </c>
      <c r="H7523" s="20" t="s">
        <v>80</v>
      </c>
      <c r="I7523" s="20">
        <v>50000113</v>
      </c>
      <c r="J7523" s="20" t="s">
        <v>79</v>
      </c>
      <c r="K7523" s="20" t="s">
        <v>110</v>
      </c>
      <c r="L7523" s="20" t="s">
        <v>110</v>
      </c>
      <c r="M7523" s="20" t="s">
        <v>110</v>
      </c>
    </row>
    <row r="7524" spans="2:13" x14ac:dyDescent="0.2">
      <c r="B7524" s="19">
        <v>43258</v>
      </c>
      <c r="C7524" s="18">
        <v>2.5913521164430078</v>
      </c>
      <c r="D7524" s="20" t="s">
        <v>20</v>
      </c>
      <c r="E7524" s="20" t="s">
        <v>27</v>
      </c>
      <c r="F7524" s="20">
        <v>1000000054</v>
      </c>
      <c r="G7524" s="20" t="s">
        <v>34</v>
      </c>
      <c r="H7524" s="20" t="s">
        <v>80</v>
      </c>
      <c r="I7524" s="20">
        <v>50000113</v>
      </c>
      <c r="J7524" s="20" t="s">
        <v>79</v>
      </c>
      <c r="K7524" s="20" t="s">
        <v>110</v>
      </c>
      <c r="L7524" s="20" t="s">
        <v>110</v>
      </c>
      <c r="M7524" s="20" t="s">
        <v>110</v>
      </c>
    </row>
    <row r="7525" spans="2:13" x14ac:dyDescent="0.2">
      <c r="B7525" s="19">
        <v>43259</v>
      </c>
      <c r="C7525" s="18">
        <v>2.643179158771868</v>
      </c>
      <c r="D7525" s="20" t="s">
        <v>20</v>
      </c>
      <c r="E7525" s="20" t="s">
        <v>27</v>
      </c>
      <c r="F7525" s="20">
        <v>1000000054</v>
      </c>
      <c r="G7525" s="20" t="s">
        <v>34</v>
      </c>
      <c r="H7525" s="20" t="s">
        <v>80</v>
      </c>
      <c r="I7525" s="20">
        <v>50000113</v>
      </c>
      <c r="J7525" s="20" t="s">
        <v>79</v>
      </c>
      <c r="K7525" s="20" t="s">
        <v>110</v>
      </c>
      <c r="L7525" s="20" t="s">
        <v>110</v>
      </c>
      <c r="M7525" s="20" t="s">
        <v>110</v>
      </c>
    </row>
    <row r="7526" spans="2:13" x14ac:dyDescent="0.2">
      <c r="B7526" s="19">
        <v>43260</v>
      </c>
      <c r="C7526" s="18">
        <v>2.6960427419473052</v>
      </c>
      <c r="D7526" s="20" t="s">
        <v>20</v>
      </c>
      <c r="E7526" s="20" t="s">
        <v>27</v>
      </c>
      <c r="F7526" s="20">
        <v>1000000054</v>
      </c>
      <c r="G7526" s="20" t="s">
        <v>34</v>
      </c>
      <c r="H7526" s="20" t="s">
        <v>80</v>
      </c>
      <c r="I7526" s="20">
        <v>50000113</v>
      </c>
      <c r="J7526" s="20" t="s">
        <v>79</v>
      </c>
      <c r="K7526" s="20" t="s">
        <v>110</v>
      </c>
      <c r="L7526" s="20" t="s">
        <v>110</v>
      </c>
      <c r="M7526" s="20" t="s">
        <v>110</v>
      </c>
    </row>
    <row r="7527" spans="2:13" x14ac:dyDescent="0.2">
      <c r="B7527" s="19">
        <v>43261</v>
      </c>
      <c r="C7527" s="18">
        <v>2.7499635967862512</v>
      </c>
      <c r="D7527" s="20" t="s">
        <v>20</v>
      </c>
      <c r="E7527" s="20" t="s">
        <v>27</v>
      </c>
      <c r="F7527" s="20">
        <v>1000000054</v>
      </c>
      <c r="G7527" s="20" t="s">
        <v>34</v>
      </c>
      <c r="H7527" s="20" t="s">
        <v>80</v>
      </c>
      <c r="I7527" s="20">
        <v>50000113</v>
      </c>
      <c r="J7527" s="20" t="s">
        <v>79</v>
      </c>
      <c r="K7527" s="20" t="s">
        <v>110</v>
      </c>
      <c r="L7527" s="20" t="s">
        <v>110</v>
      </c>
      <c r="M7527" s="20" t="s">
        <v>110</v>
      </c>
    </row>
    <row r="7528" spans="2:13" x14ac:dyDescent="0.2">
      <c r="B7528" s="19">
        <v>43262</v>
      </c>
      <c r="C7528" s="18">
        <v>2.4069628687219766</v>
      </c>
      <c r="D7528" s="20" t="s">
        <v>20</v>
      </c>
      <c r="E7528" s="20" t="s">
        <v>27</v>
      </c>
      <c r="F7528" s="20">
        <v>1000000054</v>
      </c>
      <c r="G7528" s="20" t="s">
        <v>34</v>
      </c>
      <c r="H7528" s="20" t="s">
        <v>80</v>
      </c>
      <c r="I7528" s="20">
        <v>50000113</v>
      </c>
      <c r="J7528" s="20" t="s">
        <v>79</v>
      </c>
      <c r="K7528" s="20" t="s">
        <v>110</v>
      </c>
      <c r="L7528" s="20" t="s">
        <v>110</v>
      </c>
      <c r="M7528" s="20" t="s">
        <v>110</v>
      </c>
    </row>
    <row r="7529" spans="2:13" x14ac:dyDescent="0.2">
      <c r="B7529" s="19">
        <v>43263</v>
      </c>
      <c r="C7529" s="18">
        <v>2.4551021260964161</v>
      </c>
      <c r="D7529" s="20" t="s">
        <v>20</v>
      </c>
      <c r="E7529" s="20" t="s">
        <v>27</v>
      </c>
      <c r="F7529" s="20">
        <v>1000000054</v>
      </c>
      <c r="G7529" s="20" t="s">
        <v>34</v>
      </c>
      <c r="H7529" s="20" t="s">
        <v>80</v>
      </c>
      <c r="I7529" s="20">
        <v>50000113</v>
      </c>
      <c r="J7529" s="20" t="s">
        <v>79</v>
      </c>
      <c r="K7529" s="20" t="s">
        <v>110</v>
      </c>
      <c r="L7529" s="20" t="s">
        <v>110</v>
      </c>
      <c r="M7529" s="20" t="s">
        <v>110</v>
      </c>
    </row>
    <row r="7530" spans="2:13" x14ac:dyDescent="0.2">
      <c r="B7530" s="19">
        <v>43264</v>
      </c>
      <c r="C7530" s="18">
        <v>2.5042041686183443</v>
      </c>
      <c r="D7530" s="20" t="s">
        <v>20</v>
      </c>
      <c r="E7530" s="20" t="s">
        <v>27</v>
      </c>
      <c r="F7530" s="20">
        <v>1000000054</v>
      </c>
      <c r="G7530" s="20" t="s">
        <v>34</v>
      </c>
      <c r="H7530" s="20" t="s">
        <v>80</v>
      </c>
      <c r="I7530" s="20">
        <v>50000113</v>
      </c>
      <c r="J7530" s="20" t="s">
        <v>79</v>
      </c>
      <c r="K7530" s="20" t="s">
        <v>110</v>
      </c>
      <c r="L7530" s="20" t="s">
        <v>110</v>
      </c>
      <c r="M7530" s="20" t="s">
        <v>110</v>
      </c>
    </row>
    <row r="7531" spans="2:13" x14ac:dyDescent="0.2">
      <c r="B7531" s="19">
        <v>43265</v>
      </c>
      <c r="C7531" s="18">
        <v>2.5542882519907111</v>
      </c>
      <c r="D7531" s="20" t="s">
        <v>20</v>
      </c>
      <c r="E7531" s="20" t="s">
        <v>27</v>
      </c>
      <c r="F7531" s="20">
        <v>1000000054</v>
      </c>
      <c r="G7531" s="20" t="s">
        <v>34</v>
      </c>
      <c r="H7531" s="20" t="s">
        <v>80</v>
      </c>
      <c r="I7531" s="20">
        <v>50000113</v>
      </c>
      <c r="J7531" s="20" t="s">
        <v>79</v>
      </c>
      <c r="K7531" s="20" t="s">
        <v>110</v>
      </c>
      <c r="L7531" s="20" t="s">
        <v>110</v>
      </c>
      <c r="M7531" s="20" t="s">
        <v>110</v>
      </c>
    </row>
    <row r="7532" spans="2:13" x14ac:dyDescent="0.2">
      <c r="B7532" s="19">
        <v>43266</v>
      </c>
      <c r="C7532" s="18">
        <v>2.6053740170305253</v>
      </c>
      <c r="D7532" s="20" t="s">
        <v>20</v>
      </c>
      <c r="E7532" s="20" t="s">
        <v>27</v>
      </c>
      <c r="F7532" s="20">
        <v>1000000054</v>
      </c>
      <c r="G7532" s="20" t="s">
        <v>34</v>
      </c>
      <c r="H7532" s="20" t="s">
        <v>80</v>
      </c>
      <c r="I7532" s="20">
        <v>50000113</v>
      </c>
      <c r="J7532" s="20" t="s">
        <v>79</v>
      </c>
      <c r="K7532" s="20" t="s">
        <v>110</v>
      </c>
      <c r="L7532" s="20" t="s">
        <v>110</v>
      </c>
      <c r="M7532" s="20" t="s">
        <v>110</v>
      </c>
    </row>
    <row r="7533" spans="2:13" x14ac:dyDescent="0.2">
      <c r="B7533" s="19">
        <v>43267</v>
      </c>
      <c r="C7533" s="18">
        <v>2.3074814973711359</v>
      </c>
      <c r="D7533" s="20" t="s">
        <v>20</v>
      </c>
      <c r="E7533" s="20" t="s">
        <v>27</v>
      </c>
      <c r="F7533" s="20">
        <v>1000000054</v>
      </c>
      <c r="G7533" s="20" t="s">
        <v>34</v>
      </c>
      <c r="H7533" s="20" t="s">
        <v>80</v>
      </c>
      <c r="I7533" s="20">
        <v>50000113</v>
      </c>
      <c r="J7533" s="20" t="s">
        <v>79</v>
      </c>
      <c r="K7533" s="20" t="s">
        <v>110</v>
      </c>
      <c r="L7533" s="20" t="s">
        <v>110</v>
      </c>
      <c r="M7533" s="20" t="s">
        <v>110</v>
      </c>
    </row>
    <row r="7534" spans="2:13" x14ac:dyDescent="0.2">
      <c r="B7534" s="19">
        <v>43268</v>
      </c>
      <c r="C7534" s="18">
        <v>2.3536311273185588</v>
      </c>
      <c r="D7534" s="20" t="s">
        <v>20</v>
      </c>
      <c r="E7534" s="20" t="s">
        <v>27</v>
      </c>
      <c r="F7534" s="20">
        <v>1000000054</v>
      </c>
      <c r="G7534" s="20" t="s">
        <v>34</v>
      </c>
      <c r="H7534" s="20" t="s">
        <v>80</v>
      </c>
      <c r="I7534" s="20">
        <v>50000113</v>
      </c>
      <c r="J7534" s="20" t="s">
        <v>79</v>
      </c>
      <c r="K7534" s="20" t="s">
        <v>110</v>
      </c>
      <c r="L7534" s="20" t="s">
        <v>110</v>
      </c>
      <c r="M7534" s="20" t="s">
        <v>110</v>
      </c>
    </row>
    <row r="7535" spans="2:13" x14ac:dyDescent="0.2">
      <c r="B7535" s="19">
        <v>43269</v>
      </c>
      <c r="C7535" s="18">
        <v>2.4007037498649302</v>
      </c>
      <c r="D7535" s="20" t="s">
        <v>20</v>
      </c>
      <c r="E7535" s="20" t="s">
        <v>27</v>
      </c>
      <c r="F7535" s="20">
        <v>1000000054</v>
      </c>
      <c r="G7535" s="20" t="s">
        <v>34</v>
      </c>
      <c r="H7535" s="20" t="s">
        <v>80</v>
      </c>
      <c r="I7535" s="20">
        <v>50000113</v>
      </c>
      <c r="J7535" s="20" t="s">
        <v>79</v>
      </c>
      <c r="K7535" s="20" t="s">
        <v>110</v>
      </c>
      <c r="L7535" s="20" t="s">
        <v>110</v>
      </c>
      <c r="M7535" s="20" t="s">
        <v>110</v>
      </c>
    </row>
    <row r="7536" spans="2:13" x14ac:dyDescent="0.2">
      <c r="B7536" s="19">
        <v>43270</v>
      </c>
      <c r="C7536" s="18">
        <v>2.448717824862229</v>
      </c>
      <c r="D7536" s="20" t="s">
        <v>20</v>
      </c>
      <c r="E7536" s="20" t="s">
        <v>27</v>
      </c>
      <c r="F7536" s="20">
        <v>1000000054</v>
      </c>
      <c r="G7536" s="20" t="s">
        <v>34</v>
      </c>
      <c r="H7536" s="20" t="s">
        <v>80</v>
      </c>
      <c r="I7536" s="20">
        <v>50000113</v>
      </c>
      <c r="J7536" s="20" t="s">
        <v>79</v>
      </c>
      <c r="K7536" s="20" t="s">
        <v>110</v>
      </c>
      <c r="L7536" s="20" t="s">
        <v>110</v>
      </c>
      <c r="M7536" s="20" t="s">
        <v>110</v>
      </c>
    </row>
    <row r="7537" spans="2:13" x14ac:dyDescent="0.2">
      <c r="B7537" s="19">
        <v>43271</v>
      </c>
      <c r="C7537" s="18">
        <v>2.4976921813594735</v>
      </c>
      <c r="D7537" s="20" t="s">
        <v>20</v>
      </c>
      <c r="E7537" s="20" t="s">
        <v>27</v>
      </c>
      <c r="F7537" s="20">
        <v>1000000054</v>
      </c>
      <c r="G7537" s="20" t="s">
        <v>34</v>
      </c>
      <c r="H7537" s="20" t="s">
        <v>80</v>
      </c>
      <c r="I7537" s="20">
        <v>50000113</v>
      </c>
      <c r="J7537" s="20" t="s">
        <v>79</v>
      </c>
      <c r="K7537" s="20" t="s">
        <v>110</v>
      </c>
      <c r="L7537" s="20" t="s">
        <v>110</v>
      </c>
      <c r="M7537" s="20" t="s">
        <v>110</v>
      </c>
    </row>
    <row r="7538" spans="2:13" x14ac:dyDescent="0.2">
      <c r="B7538" s="19">
        <v>43272</v>
      </c>
      <c r="C7538" s="18">
        <v>2.5476460249866628</v>
      </c>
      <c r="D7538" s="20" t="s">
        <v>20</v>
      </c>
      <c r="E7538" s="20" t="s">
        <v>27</v>
      </c>
      <c r="F7538" s="20">
        <v>1000000054</v>
      </c>
      <c r="G7538" s="20" t="s">
        <v>34</v>
      </c>
      <c r="H7538" s="20" t="s">
        <v>80</v>
      </c>
      <c r="I7538" s="20">
        <v>50000113</v>
      </c>
      <c r="J7538" s="20" t="s">
        <v>79</v>
      </c>
      <c r="K7538" s="20" t="s">
        <v>110</v>
      </c>
      <c r="L7538" s="20" t="s">
        <v>110</v>
      </c>
      <c r="M7538" s="20" t="s">
        <v>110</v>
      </c>
    </row>
    <row r="7539" spans="2:13" x14ac:dyDescent="0.2">
      <c r="B7539" s="19">
        <v>43273</v>
      </c>
      <c r="C7539" s="18">
        <v>2.5985989454863958</v>
      </c>
      <c r="D7539" s="20" t="s">
        <v>20</v>
      </c>
      <c r="E7539" s="20" t="s">
        <v>27</v>
      </c>
      <c r="F7539" s="20">
        <v>1000000054</v>
      </c>
      <c r="G7539" s="20" t="s">
        <v>34</v>
      </c>
      <c r="H7539" s="20" t="s">
        <v>80</v>
      </c>
      <c r="I7539" s="20">
        <v>50000113</v>
      </c>
      <c r="J7539" s="20" t="s">
        <v>79</v>
      </c>
      <c r="K7539" s="20" t="s">
        <v>110</v>
      </c>
      <c r="L7539" s="20" t="s">
        <v>110</v>
      </c>
      <c r="M7539" s="20" t="s">
        <v>110</v>
      </c>
    </row>
    <row r="7540" spans="2:13" x14ac:dyDescent="0.2">
      <c r="B7540" s="19">
        <v>43274</v>
      </c>
      <c r="C7540" s="18">
        <v>2.1865709243961242</v>
      </c>
      <c r="D7540" s="20" t="s">
        <v>20</v>
      </c>
      <c r="E7540" s="20" t="s">
        <v>27</v>
      </c>
      <c r="F7540" s="20">
        <v>1000000054</v>
      </c>
      <c r="G7540" s="20" t="s">
        <v>34</v>
      </c>
      <c r="H7540" s="20" t="s">
        <v>80</v>
      </c>
      <c r="I7540" s="20">
        <v>50000113</v>
      </c>
      <c r="J7540" s="20" t="s">
        <v>79</v>
      </c>
      <c r="K7540" s="20" t="s">
        <v>110</v>
      </c>
      <c r="L7540" s="20" t="s">
        <v>110</v>
      </c>
      <c r="M7540" s="20" t="s">
        <v>110</v>
      </c>
    </row>
    <row r="7541" spans="2:13" x14ac:dyDescent="0.2">
      <c r="B7541" s="19">
        <v>43275</v>
      </c>
      <c r="C7541" s="18">
        <v>2.2303023428840465</v>
      </c>
      <c r="D7541" s="20" t="s">
        <v>20</v>
      </c>
      <c r="E7541" s="20" t="s">
        <v>27</v>
      </c>
      <c r="F7541" s="20">
        <v>1000000054</v>
      </c>
      <c r="G7541" s="20" t="s">
        <v>34</v>
      </c>
      <c r="H7541" s="20" t="s">
        <v>80</v>
      </c>
      <c r="I7541" s="20">
        <v>50000113</v>
      </c>
      <c r="J7541" s="20" t="s">
        <v>79</v>
      </c>
      <c r="K7541" s="20" t="s">
        <v>110</v>
      </c>
      <c r="L7541" s="20" t="s">
        <v>110</v>
      </c>
      <c r="M7541" s="20" t="s">
        <v>110</v>
      </c>
    </row>
    <row r="7542" spans="2:13" x14ac:dyDescent="0.2">
      <c r="B7542" s="19">
        <v>43276</v>
      </c>
      <c r="C7542" s="18">
        <v>2.2749083897417277</v>
      </c>
      <c r="D7542" s="20" t="s">
        <v>20</v>
      </c>
      <c r="E7542" s="20" t="s">
        <v>27</v>
      </c>
      <c r="F7542" s="20">
        <v>1000000054</v>
      </c>
      <c r="G7542" s="20" t="s">
        <v>34</v>
      </c>
      <c r="H7542" s="20" t="s">
        <v>80</v>
      </c>
      <c r="I7542" s="20">
        <v>50000113</v>
      </c>
      <c r="J7542" s="20" t="s">
        <v>79</v>
      </c>
      <c r="K7542" s="20" t="s">
        <v>110</v>
      </c>
      <c r="L7542" s="20" t="s">
        <v>110</v>
      </c>
      <c r="M7542" s="20" t="s">
        <v>110</v>
      </c>
    </row>
    <row r="7543" spans="2:13" x14ac:dyDescent="0.2">
      <c r="B7543" s="19">
        <v>43277</v>
      </c>
      <c r="C7543" s="18">
        <v>2.320406557536562</v>
      </c>
      <c r="D7543" s="20" t="s">
        <v>20</v>
      </c>
      <c r="E7543" s="20" t="s">
        <v>27</v>
      </c>
      <c r="F7543" s="20">
        <v>1000000054</v>
      </c>
      <c r="G7543" s="20" t="s">
        <v>34</v>
      </c>
      <c r="H7543" s="20" t="s">
        <v>80</v>
      </c>
      <c r="I7543" s="20">
        <v>50000113</v>
      </c>
      <c r="J7543" s="20" t="s">
        <v>79</v>
      </c>
      <c r="K7543" s="20" t="s">
        <v>110</v>
      </c>
      <c r="L7543" s="20" t="s">
        <v>110</v>
      </c>
      <c r="M7543" s="20" t="s">
        <v>110</v>
      </c>
    </row>
    <row r="7544" spans="2:13" x14ac:dyDescent="0.2">
      <c r="B7544" s="19">
        <v>43278</v>
      </c>
      <c r="C7544" s="18">
        <v>2.3668146886872932</v>
      </c>
      <c r="D7544" s="20" t="s">
        <v>20</v>
      </c>
      <c r="E7544" s="20" t="s">
        <v>27</v>
      </c>
      <c r="F7544" s="20">
        <v>1000000054</v>
      </c>
      <c r="G7544" s="20" t="s">
        <v>34</v>
      </c>
      <c r="H7544" s="20" t="s">
        <v>80</v>
      </c>
      <c r="I7544" s="20">
        <v>50000113</v>
      </c>
      <c r="J7544" s="20" t="s">
        <v>79</v>
      </c>
      <c r="K7544" s="20" t="s">
        <v>110</v>
      </c>
      <c r="L7544" s="20" t="s">
        <v>110</v>
      </c>
      <c r="M7544" s="20" t="s">
        <v>110</v>
      </c>
    </row>
    <row r="7545" spans="2:13" x14ac:dyDescent="0.2">
      <c r="B7545" s="19">
        <v>43279</v>
      </c>
      <c r="C7545" s="18">
        <v>2.4141509824610394</v>
      </c>
      <c r="D7545" s="20" t="s">
        <v>20</v>
      </c>
      <c r="E7545" s="20" t="s">
        <v>27</v>
      </c>
      <c r="F7545" s="20">
        <v>1000000054</v>
      </c>
      <c r="G7545" s="20" t="s">
        <v>34</v>
      </c>
      <c r="H7545" s="20" t="s">
        <v>80</v>
      </c>
      <c r="I7545" s="20">
        <v>50000113</v>
      </c>
      <c r="J7545" s="20" t="s">
        <v>79</v>
      </c>
      <c r="K7545" s="20" t="s">
        <v>110</v>
      </c>
      <c r="L7545" s="20" t="s">
        <v>110</v>
      </c>
      <c r="M7545" s="20" t="s">
        <v>110</v>
      </c>
    </row>
    <row r="7546" spans="2:13" x14ac:dyDescent="0.2">
      <c r="B7546" s="19">
        <v>43280</v>
      </c>
      <c r="C7546" s="18">
        <v>2.2624340021102598</v>
      </c>
      <c r="D7546" s="20" t="s">
        <v>20</v>
      </c>
      <c r="E7546" s="20" t="s">
        <v>27</v>
      </c>
      <c r="F7546" s="20">
        <v>1000000054</v>
      </c>
      <c r="G7546" s="20" t="s">
        <v>34</v>
      </c>
      <c r="H7546" s="20" t="s">
        <v>80</v>
      </c>
      <c r="I7546" s="20">
        <v>50000113</v>
      </c>
      <c r="J7546" s="20" t="s">
        <v>79</v>
      </c>
      <c r="K7546" s="20" t="s">
        <v>110</v>
      </c>
      <c r="L7546" s="20" t="s">
        <v>110</v>
      </c>
      <c r="M7546" s="20" t="s">
        <v>110</v>
      </c>
    </row>
    <row r="7547" spans="2:13" x14ac:dyDescent="0.2">
      <c r="B7547" s="19">
        <v>43281</v>
      </c>
      <c r="C7547" s="18">
        <v>2.307682682152465</v>
      </c>
      <c r="D7547" s="20" t="s">
        <v>20</v>
      </c>
      <c r="E7547" s="20" t="s">
        <v>27</v>
      </c>
      <c r="F7547" s="20">
        <v>1000000054</v>
      </c>
      <c r="G7547" s="20" t="s">
        <v>34</v>
      </c>
      <c r="H7547" s="20" t="s">
        <v>80</v>
      </c>
      <c r="I7547" s="20">
        <v>50000113</v>
      </c>
      <c r="J7547" s="20" t="s">
        <v>79</v>
      </c>
      <c r="K7547" s="20" t="s">
        <v>110</v>
      </c>
      <c r="L7547" s="20" t="s">
        <v>110</v>
      </c>
      <c r="M7547" s="20" t="s">
        <v>110</v>
      </c>
    </row>
    <row r="7548" spans="2:13" x14ac:dyDescent="0.2">
      <c r="B7548" s="19">
        <v>43282</v>
      </c>
      <c r="C7548" s="18">
        <v>2.3538363357955143</v>
      </c>
      <c r="D7548" s="20" t="s">
        <v>20</v>
      </c>
      <c r="E7548" s="20" t="s">
        <v>27</v>
      </c>
      <c r="F7548" s="20">
        <v>1000000054</v>
      </c>
      <c r="G7548" s="20" t="s">
        <v>34</v>
      </c>
      <c r="H7548" s="20" t="s">
        <v>80</v>
      </c>
      <c r="I7548" s="20">
        <v>50000113</v>
      </c>
      <c r="J7548" s="20" t="s">
        <v>79</v>
      </c>
      <c r="K7548" s="20" t="s">
        <v>110</v>
      </c>
      <c r="L7548" s="20" t="s">
        <v>110</v>
      </c>
      <c r="M7548" s="20" t="s">
        <v>110</v>
      </c>
    </row>
    <row r="7549" spans="2:13" x14ac:dyDescent="0.2">
      <c r="B7549" s="19">
        <v>43283</v>
      </c>
      <c r="C7549" s="18">
        <v>2.4009130625114246</v>
      </c>
      <c r="D7549" s="20" t="s">
        <v>20</v>
      </c>
      <c r="E7549" s="20" t="s">
        <v>27</v>
      </c>
      <c r="F7549" s="20">
        <v>1000000054</v>
      </c>
      <c r="G7549" s="20" t="s">
        <v>34</v>
      </c>
      <c r="H7549" s="20" t="s">
        <v>80</v>
      </c>
      <c r="I7549" s="20">
        <v>50000113</v>
      </c>
      <c r="J7549" s="20" t="s">
        <v>79</v>
      </c>
      <c r="K7549" s="20" t="s">
        <v>110</v>
      </c>
      <c r="L7549" s="20" t="s">
        <v>110</v>
      </c>
      <c r="M7549" s="20" t="s">
        <v>110</v>
      </c>
    </row>
    <row r="7550" spans="2:13" x14ac:dyDescent="0.2">
      <c r="B7550" s="19">
        <v>43284</v>
      </c>
      <c r="C7550" s="18">
        <v>2.448931323761653</v>
      </c>
      <c r="D7550" s="20" t="s">
        <v>20</v>
      </c>
      <c r="E7550" s="20" t="s">
        <v>27</v>
      </c>
      <c r="F7550" s="20">
        <v>1000000054</v>
      </c>
      <c r="G7550" s="20" t="s">
        <v>34</v>
      </c>
      <c r="H7550" s="20" t="s">
        <v>80</v>
      </c>
      <c r="I7550" s="20">
        <v>50000113</v>
      </c>
      <c r="J7550" s="20" t="s">
        <v>79</v>
      </c>
      <c r="K7550" s="20" t="s">
        <v>110</v>
      </c>
      <c r="L7550" s="20" t="s">
        <v>110</v>
      </c>
      <c r="M7550" s="20" t="s">
        <v>110</v>
      </c>
    </row>
    <row r="7551" spans="2:13" x14ac:dyDescent="0.2">
      <c r="B7551" s="19">
        <v>43285</v>
      </c>
      <c r="C7551" s="18">
        <v>2.4979099502368864</v>
      </c>
      <c r="D7551" s="20" t="s">
        <v>20</v>
      </c>
      <c r="E7551" s="20" t="s">
        <v>27</v>
      </c>
      <c r="F7551" s="20">
        <v>1000000054</v>
      </c>
      <c r="G7551" s="20" t="s">
        <v>34</v>
      </c>
      <c r="H7551" s="20" t="s">
        <v>80</v>
      </c>
      <c r="I7551" s="20">
        <v>50000113</v>
      </c>
      <c r="J7551" s="20" t="s">
        <v>79</v>
      </c>
      <c r="K7551" s="20" t="s">
        <v>110</v>
      </c>
      <c r="L7551" s="20" t="s">
        <v>110</v>
      </c>
      <c r="M7551" s="20" t="s">
        <v>110</v>
      </c>
    </row>
    <row r="7552" spans="2:13" x14ac:dyDescent="0.2">
      <c r="B7552" s="19">
        <v>43286</v>
      </c>
      <c r="C7552" s="18">
        <v>2.5478681492416242</v>
      </c>
      <c r="D7552" s="20" t="s">
        <v>20</v>
      </c>
      <c r="E7552" s="20" t="s">
        <v>27</v>
      </c>
      <c r="F7552" s="20">
        <v>1000000054</v>
      </c>
      <c r="G7552" s="20" t="s">
        <v>34</v>
      </c>
      <c r="H7552" s="20" t="s">
        <v>80</v>
      </c>
      <c r="I7552" s="20">
        <v>50000113</v>
      </c>
      <c r="J7552" s="20" t="s">
        <v>79</v>
      </c>
      <c r="K7552" s="20" t="s">
        <v>110</v>
      </c>
      <c r="L7552" s="20" t="s">
        <v>110</v>
      </c>
      <c r="M7552" s="20" t="s">
        <v>110</v>
      </c>
    </row>
    <row r="7553" spans="2:13" x14ac:dyDescent="0.2">
      <c r="B7553" s="19">
        <v>43287</v>
      </c>
      <c r="C7553" s="18">
        <v>2.1688255122264559</v>
      </c>
      <c r="D7553" s="20" t="s">
        <v>20</v>
      </c>
      <c r="E7553" s="20" t="s">
        <v>27</v>
      </c>
      <c r="F7553" s="20">
        <v>1000000054</v>
      </c>
      <c r="G7553" s="20" t="s">
        <v>34</v>
      </c>
      <c r="H7553" s="20" t="s">
        <v>80</v>
      </c>
      <c r="I7553" s="20">
        <v>50000113</v>
      </c>
      <c r="J7553" s="20" t="s">
        <v>79</v>
      </c>
      <c r="K7553" s="20" t="s">
        <v>110</v>
      </c>
      <c r="L7553" s="20" t="s">
        <v>110</v>
      </c>
      <c r="M7553" s="20" t="s">
        <v>110</v>
      </c>
    </row>
    <row r="7554" spans="2:13" x14ac:dyDescent="0.2">
      <c r="B7554" s="19">
        <v>43288</v>
      </c>
      <c r="C7554" s="18">
        <v>2.2122020224709851</v>
      </c>
      <c r="D7554" s="20" t="s">
        <v>20</v>
      </c>
      <c r="E7554" s="20" t="s">
        <v>27</v>
      </c>
      <c r="F7554" s="20">
        <v>1000000054</v>
      </c>
      <c r="G7554" s="20" t="s">
        <v>34</v>
      </c>
      <c r="H7554" s="20" t="s">
        <v>80</v>
      </c>
      <c r="I7554" s="20">
        <v>50000113</v>
      </c>
      <c r="J7554" s="20" t="s">
        <v>79</v>
      </c>
      <c r="K7554" s="20" t="s">
        <v>110</v>
      </c>
      <c r="L7554" s="20" t="s">
        <v>110</v>
      </c>
      <c r="M7554" s="20" t="s">
        <v>110</v>
      </c>
    </row>
    <row r="7555" spans="2:13" x14ac:dyDescent="0.2">
      <c r="B7555" s="19">
        <v>43289</v>
      </c>
      <c r="C7555" s="18">
        <v>2.2564460629204048</v>
      </c>
      <c r="D7555" s="20" t="s">
        <v>20</v>
      </c>
      <c r="E7555" s="20" t="s">
        <v>27</v>
      </c>
      <c r="F7555" s="20">
        <v>1000000054</v>
      </c>
      <c r="G7555" s="20" t="s">
        <v>34</v>
      </c>
      <c r="H7555" s="20" t="s">
        <v>80</v>
      </c>
      <c r="I7555" s="20">
        <v>50000113</v>
      </c>
      <c r="J7555" s="20" t="s">
        <v>79</v>
      </c>
      <c r="K7555" s="20" t="s">
        <v>110</v>
      </c>
      <c r="L7555" s="20" t="s">
        <v>110</v>
      </c>
      <c r="M7555" s="20" t="s">
        <v>110</v>
      </c>
    </row>
    <row r="7556" spans="2:13" x14ac:dyDescent="0.2">
      <c r="B7556" s="19">
        <v>43290</v>
      </c>
      <c r="C7556" s="18">
        <v>2.3015749841788131</v>
      </c>
      <c r="D7556" s="20" t="s">
        <v>20</v>
      </c>
      <c r="E7556" s="20" t="s">
        <v>27</v>
      </c>
      <c r="F7556" s="20">
        <v>1000000054</v>
      </c>
      <c r="G7556" s="20" t="s">
        <v>34</v>
      </c>
      <c r="H7556" s="20" t="s">
        <v>80</v>
      </c>
      <c r="I7556" s="20">
        <v>50000113</v>
      </c>
      <c r="J7556" s="20" t="s">
        <v>79</v>
      </c>
      <c r="K7556" s="20" t="s">
        <v>110</v>
      </c>
      <c r="L7556" s="20" t="s">
        <v>110</v>
      </c>
      <c r="M7556" s="20" t="s">
        <v>110</v>
      </c>
    </row>
    <row r="7557" spans="2:13" x14ac:dyDescent="0.2">
      <c r="B7557" s="19">
        <v>43291</v>
      </c>
      <c r="C7557" s="18">
        <v>2.3476064838623891</v>
      </c>
      <c r="D7557" s="20" t="s">
        <v>20</v>
      </c>
      <c r="E7557" s="20" t="s">
        <v>27</v>
      </c>
      <c r="F7557" s="20">
        <v>1000000054</v>
      </c>
      <c r="G7557" s="20" t="s">
        <v>34</v>
      </c>
      <c r="H7557" s="20" t="s">
        <v>80</v>
      </c>
      <c r="I7557" s="20">
        <v>50000113</v>
      </c>
      <c r="J7557" s="20" t="s">
        <v>79</v>
      </c>
      <c r="K7557" s="20" t="s">
        <v>110</v>
      </c>
      <c r="L7557" s="20" t="s">
        <v>110</v>
      </c>
      <c r="M7557" s="20" t="s">
        <v>110</v>
      </c>
    </row>
    <row r="7558" spans="2:13" x14ac:dyDescent="0.2">
      <c r="B7558" s="19">
        <v>43292</v>
      </c>
      <c r="C7558" s="18">
        <v>2.3945586135396373</v>
      </c>
      <c r="D7558" s="20" t="s">
        <v>20</v>
      </c>
      <c r="E7558" s="20" t="s">
        <v>27</v>
      </c>
      <c r="F7558" s="20">
        <v>1000000054</v>
      </c>
      <c r="G7558" s="20" t="s">
        <v>34</v>
      </c>
      <c r="H7558" s="20" t="s">
        <v>80</v>
      </c>
      <c r="I7558" s="20">
        <v>50000113</v>
      </c>
      <c r="J7558" s="20" t="s">
        <v>79</v>
      </c>
      <c r="K7558" s="20" t="s">
        <v>110</v>
      </c>
      <c r="L7558" s="20" t="s">
        <v>110</v>
      </c>
      <c r="M7558" s="20" t="s">
        <v>110</v>
      </c>
    </row>
    <row r="7559" spans="2:13" x14ac:dyDescent="0.2">
      <c r="B7559" s="19">
        <v>43293</v>
      </c>
      <c r="C7559" s="18">
        <v>2.4424497858104299</v>
      </c>
      <c r="D7559" s="20" t="s">
        <v>20</v>
      </c>
      <c r="E7559" s="20" t="s">
        <v>27</v>
      </c>
      <c r="F7559" s="20">
        <v>1000000054</v>
      </c>
      <c r="G7559" s="20" t="s">
        <v>34</v>
      </c>
      <c r="H7559" s="20" t="s">
        <v>80</v>
      </c>
      <c r="I7559" s="20">
        <v>50000113</v>
      </c>
      <c r="J7559" s="20" t="s">
        <v>79</v>
      </c>
      <c r="K7559" s="20" t="s">
        <v>110</v>
      </c>
      <c r="L7559" s="20" t="s">
        <v>110</v>
      </c>
      <c r="M7559" s="20" t="s">
        <v>110</v>
      </c>
    </row>
    <row r="7560" spans="2:13" x14ac:dyDescent="0.2">
      <c r="B7560" s="19">
        <v>43294</v>
      </c>
      <c r="C7560" s="18">
        <v>2.0532987815266388</v>
      </c>
      <c r="D7560" s="20" t="s">
        <v>20</v>
      </c>
      <c r="E7560" s="20" t="s">
        <v>27</v>
      </c>
      <c r="F7560" s="20">
        <v>1000000054</v>
      </c>
      <c r="G7560" s="20" t="s">
        <v>34</v>
      </c>
      <c r="H7560" s="20" t="s">
        <v>80</v>
      </c>
      <c r="I7560" s="20">
        <v>50000113</v>
      </c>
      <c r="J7560" s="20" t="s">
        <v>79</v>
      </c>
      <c r="K7560" s="20" t="s">
        <v>110</v>
      </c>
      <c r="L7560" s="20" t="s">
        <v>110</v>
      </c>
      <c r="M7560" s="20" t="s">
        <v>110</v>
      </c>
    </row>
    <row r="7561" spans="2:13" x14ac:dyDescent="0.2">
      <c r="B7561" s="19">
        <v>43295</v>
      </c>
      <c r="C7561" s="18">
        <v>2.0943647571571717</v>
      </c>
      <c r="D7561" s="20" t="s">
        <v>20</v>
      </c>
      <c r="E7561" s="20" t="s">
        <v>27</v>
      </c>
      <c r="F7561" s="20">
        <v>1000000054</v>
      </c>
      <c r="G7561" s="20" t="s">
        <v>34</v>
      </c>
      <c r="H7561" s="20" t="s">
        <v>80</v>
      </c>
      <c r="I7561" s="20">
        <v>50000113</v>
      </c>
      <c r="J7561" s="20" t="s">
        <v>79</v>
      </c>
      <c r="K7561" s="20" t="s">
        <v>110</v>
      </c>
      <c r="L7561" s="20" t="s">
        <v>110</v>
      </c>
      <c r="M7561" s="20" t="s">
        <v>110</v>
      </c>
    </row>
    <row r="7562" spans="2:13" x14ac:dyDescent="0.2">
      <c r="B7562" s="19">
        <v>43296</v>
      </c>
      <c r="C7562" s="18">
        <v>2.136252052300315</v>
      </c>
      <c r="D7562" s="20" t="s">
        <v>20</v>
      </c>
      <c r="E7562" s="20" t="s">
        <v>27</v>
      </c>
      <c r="F7562" s="20">
        <v>1000000054</v>
      </c>
      <c r="G7562" s="20" t="s">
        <v>34</v>
      </c>
      <c r="H7562" s="20" t="s">
        <v>80</v>
      </c>
      <c r="I7562" s="20">
        <v>50000113</v>
      </c>
      <c r="J7562" s="20" t="s">
        <v>79</v>
      </c>
      <c r="K7562" s="20" t="s">
        <v>110</v>
      </c>
      <c r="L7562" s="20" t="s">
        <v>110</v>
      </c>
      <c r="M7562" s="20" t="s">
        <v>110</v>
      </c>
    </row>
    <row r="7563" spans="2:13" x14ac:dyDescent="0.2">
      <c r="B7563" s="19">
        <v>43297</v>
      </c>
      <c r="C7563" s="18">
        <v>2.1789770933463215</v>
      </c>
      <c r="D7563" s="20" t="s">
        <v>20</v>
      </c>
      <c r="E7563" s="20" t="s">
        <v>27</v>
      </c>
      <c r="F7563" s="20">
        <v>1000000054</v>
      </c>
      <c r="G7563" s="20" t="s">
        <v>34</v>
      </c>
      <c r="H7563" s="20" t="s">
        <v>80</v>
      </c>
      <c r="I7563" s="20">
        <v>50000113</v>
      </c>
      <c r="J7563" s="20" t="s">
        <v>79</v>
      </c>
      <c r="K7563" s="20" t="s">
        <v>110</v>
      </c>
      <c r="L7563" s="20" t="s">
        <v>110</v>
      </c>
      <c r="M7563" s="20" t="s">
        <v>110</v>
      </c>
    </row>
    <row r="7564" spans="2:13" x14ac:dyDescent="0.2">
      <c r="B7564" s="19">
        <v>43298</v>
      </c>
      <c r="C7564" s="18">
        <v>2.2225566352132478</v>
      </c>
      <c r="D7564" s="20" t="s">
        <v>20</v>
      </c>
      <c r="E7564" s="20" t="s">
        <v>27</v>
      </c>
      <c r="F7564" s="20">
        <v>1000000054</v>
      </c>
      <c r="G7564" s="20" t="s">
        <v>34</v>
      </c>
      <c r="H7564" s="20" t="s">
        <v>80</v>
      </c>
      <c r="I7564" s="20">
        <v>50000113</v>
      </c>
      <c r="J7564" s="20" t="s">
        <v>79</v>
      </c>
      <c r="K7564" s="20" t="s">
        <v>110</v>
      </c>
      <c r="L7564" s="20" t="s">
        <v>110</v>
      </c>
      <c r="M7564" s="20" t="s">
        <v>110</v>
      </c>
    </row>
    <row r="7565" spans="2:13" x14ac:dyDescent="0.2">
      <c r="B7565" s="19">
        <v>43299</v>
      </c>
      <c r="C7565" s="18">
        <v>2.2670077679175127</v>
      </c>
      <c r="D7565" s="20" t="s">
        <v>20</v>
      </c>
      <c r="E7565" s="20" t="s">
        <v>27</v>
      </c>
      <c r="F7565" s="20">
        <v>1000000054</v>
      </c>
      <c r="G7565" s="20" t="s">
        <v>34</v>
      </c>
      <c r="H7565" s="20" t="s">
        <v>80</v>
      </c>
      <c r="I7565" s="20">
        <v>50000113</v>
      </c>
      <c r="J7565" s="20" t="s">
        <v>79</v>
      </c>
      <c r="K7565" s="20" t="s">
        <v>110</v>
      </c>
      <c r="L7565" s="20" t="s">
        <v>110</v>
      </c>
      <c r="M7565" s="20" t="s">
        <v>110</v>
      </c>
    </row>
    <row r="7566" spans="2:13" x14ac:dyDescent="0.2">
      <c r="B7566" s="19">
        <v>43300</v>
      </c>
      <c r="C7566" s="18">
        <v>2.3123479232758632</v>
      </c>
      <c r="D7566" s="20" t="s">
        <v>20</v>
      </c>
      <c r="E7566" s="20" t="s">
        <v>27</v>
      </c>
      <c r="F7566" s="20">
        <v>1000000054</v>
      </c>
      <c r="G7566" s="20" t="s">
        <v>34</v>
      </c>
      <c r="H7566" s="20" t="s">
        <v>80</v>
      </c>
      <c r="I7566" s="20">
        <v>50000113</v>
      </c>
      <c r="J7566" s="20" t="s">
        <v>79</v>
      </c>
      <c r="K7566" s="20" t="s">
        <v>110</v>
      </c>
      <c r="L7566" s="20" t="s">
        <v>110</v>
      </c>
      <c r="M7566" s="20" t="s">
        <v>110</v>
      </c>
    </row>
    <row r="7567" spans="2:13" x14ac:dyDescent="0.2">
      <c r="B7567" s="19">
        <v>43301</v>
      </c>
      <c r="C7567" s="18">
        <v>2.3585948817413804</v>
      </c>
      <c r="D7567" s="20" t="s">
        <v>20</v>
      </c>
      <c r="E7567" s="20" t="s">
        <v>27</v>
      </c>
      <c r="F7567" s="20">
        <v>1000000054</v>
      </c>
      <c r="G7567" s="20" t="s">
        <v>34</v>
      </c>
      <c r="H7567" s="20" t="s">
        <v>80</v>
      </c>
      <c r="I7567" s="20">
        <v>50000113</v>
      </c>
      <c r="J7567" s="20" t="s">
        <v>79</v>
      </c>
      <c r="K7567" s="20" t="s">
        <v>110</v>
      </c>
      <c r="L7567" s="20" t="s">
        <v>110</v>
      </c>
      <c r="M7567" s="20" t="s">
        <v>110</v>
      </c>
    </row>
    <row r="7568" spans="2:13" x14ac:dyDescent="0.2">
      <c r="B7568" s="19">
        <v>43252</v>
      </c>
      <c r="C7568" s="18">
        <v>0.27399999999999997</v>
      </c>
      <c r="D7568" s="20" t="s">
        <v>3</v>
      </c>
      <c r="E7568" s="20" t="s">
        <v>70</v>
      </c>
      <c r="F7568" s="20">
        <v>1000001699</v>
      </c>
      <c r="G7568" s="20" t="s">
        <v>69</v>
      </c>
      <c r="H7568" s="20" t="s">
        <v>8</v>
      </c>
      <c r="I7568" s="20">
        <v>10000064</v>
      </c>
      <c r="J7568" s="20" t="s">
        <v>51</v>
      </c>
      <c r="K7568" s="20" t="s">
        <v>110</v>
      </c>
      <c r="L7568" s="20" t="s">
        <v>110</v>
      </c>
      <c r="M7568" s="20" t="s">
        <v>110</v>
      </c>
    </row>
    <row r="7569" spans="2:13" x14ac:dyDescent="0.2">
      <c r="B7569" s="19">
        <v>43253</v>
      </c>
      <c r="C7569" s="18">
        <v>0.27947999999999995</v>
      </c>
      <c r="D7569" s="20" t="s">
        <v>3</v>
      </c>
      <c r="E7569" s="20" t="s">
        <v>70</v>
      </c>
      <c r="F7569" s="20">
        <v>1000001699</v>
      </c>
      <c r="G7569" s="20" t="s">
        <v>69</v>
      </c>
      <c r="H7569" s="20" t="s">
        <v>8</v>
      </c>
      <c r="I7569" s="20">
        <v>10000064</v>
      </c>
      <c r="J7569" s="20" t="s">
        <v>51</v>
      </c>
      <c r="K7569" s="20" t="s">
        <v>110</v>
      </c>
      <c r="L7569" s="20" t="s">
        <v>110</v>
      </c>
      <c r="M7569" s="20" t="s">
        <v>110</v>
      </c>
    </row>
    <row r="7570" spans="2:13" x14ac:dyDescent="0.2">
      <c r="B7570" s="19">
        <v>43254</v>
      </c>
      <c r="C7570" s="18">
        <v>0.28506959999999998</v>
      </c>
      <c r="D7570" s="20" t="s">
        <v>3</v>
      </c>
      <c r="E7570" s="20" t="s">
        <v>70</v>
      </c>
      <c r="F7570" s="20">
        <v>1000001699</v>
      </c>
      <c r="G7570" s="20" t="s">
        <v>69</v>
      </c>
      <c r="H7570" s="20" t="s">
        <v>8</v>
      </c>
      <c r="I7570" s="20">
        <v>10000064</v>
      </c>
      <c r="J7570" s="20" t="s">
        <v>51</v>
      </c>
      <c r="K7570" s="20" t="s">
        <v>110</v>
      </c>
      <c r="L7570" s="20" t="s">
        <v>110</v>
      </c>
      <c r="M7570" s="20" t="s">
        <v>110</v>
      </c>
    </row>
    <row r="7571" spans="2:13" x14ac:dyDescent="0.2">
      <c r="B7571" s="19">
        <v>43255</v>
      </c>
      <c r="C7571" s="18">
        <v>0.29077099199999995</v>
      </c>
      <c r="D7571" s="20" t="s">
        <v>3</v>
      </c>
      <c r="E7571" s="20" t="s">
        <v>70</v>
      </c>
      <c r="F7571" s="20">
        <v>1000001699</v>
      </c>
      <c r="G7571" s="20" t="s">
        <v>69</v>
      </c>
      <c r="H7571" s="20" t="s">
        <v>8</v>
      </c>
      <c r="I7571" s="20">
        <v>10000064</v>
      </c>
      <c r="J7571" s="20" t="s">
        <v>51</v>
      </c>
      <c r="K7571" s="20" t="s">
        <v>110</v>
      </c>
      <c r="L7571" s="20" t="s">
        <v>110</v>
      </c>
      <c r="M7571" s="20" t="s">
        <v>110</v>
      </c>
    </row>
    <row r="7572" spans="2:13" x14ac:dyDescent="0.2">
      <c r="B7572" s="19">
        <v>43256</v>
      </c>
      <c r="C7572" s="18">
        <v>0.29658641183999995</v>
      </c>
      <c r="D7572" s="20" t="s">
        <v>3</v>
      </c>
      <c r="E7572" s="20" t="s">
        <v>70</v>
      </c>
      <c r="F7572" s="20">
        <v>1000001699</v>
      </c>
      <c r="G7572" s="20" t="s">
        <v>69</v>
      </c>
      <c r="H7572" s="20" t="s">
        <v>8</v>
      </c>
      <c r="I7572" s="20">
        <v>10000064</v>
      </c>
      <c r="J7572" s="20" t="s">
        <v>51</v>
      </c>
      <c r="K7572" s="20" t="s">
        <v>110</v>
      </c>
      <c r="L7572" s="20" t="s">
        <v>110</v>
      </c>
      <c r="M7572" s="20" t="s">
        <v>110</v>
      </c>
    </row>
    <row r="7573" spans="2:13" x14ac:dyDescent="0.2">
      <c r="B7573" s="19">
        <v>43257</v>
      </c>
      <c r="C7573" s="18">
        <v>0.30251814007679995</v>
      </c>
      <c r="D7573" s="20" t="s">
        <v>3</v>
      </c>
      <c r="E7573" s="20" t="s">
        <v>70</v>
      </c>
      <c r="F7573" s="20">
        <v>1000001699</v>
      </c>
      <c r="G7573" s="20" t="s">
        <v>69</v>
      </c>
      <c r="H7573" s="20" t="s">
        <v>8</v>
      </c>
      <c r="I7573" s="20">
        <v>10000064</v>
      </c>
      <c r="J7573" s="20" t="s">
        <v>51</v>
      </c>
      <c r="K7573" s="20" t="s">
        <v>110</v>
      </c>
      <c r="L7573" s="20" t="s">
        <v>110</v>
      </c>
      <c r="M7573" s="20" t="s">
        <v>110</v>
      </c>
    </row>
    <row r="7574" spans="2:13" x14ac:dyDescent="0.2">
      <c r="B7574" s="19">
        <v>43258</v>
      </c>
      <c r="C7574" s="18">
        <v>0.30856850287833593</v>
      </c>
      <c r="D7574" s="20" t="s">
        <v>3</v>
      </c>
      <c r="E7574" s="20" t="s">
        <v>70</v>
      </c>
      <c r="F7574" s="20">
        <v>1000001699</v>
      </c>
      <c r="G7574" s="20" t="s">
        <v>69</v>
      </c>
      <c r="H7574" s="20" t="s">
        <v>8</v>
      </c>
      <c r="I7574" s="20">
        <v>10000064</v>
      </c>
      <c r="J7574" s="20" t="s">
        <v>51</v>
      </c>
      <c r="K7574" s="20" t="s">
        <v>110</v>
      </c>
      <c r="L7574" s="20" t="s">
        <v>110</v>
      </c>
      <c r="M7574" s="20" t="s">
        <v>110</v>
      </c>
    </row>
    <row r="7575" spans="2:13" x14ac:dyDescent="0.2">
      <c r="B7575" s="19">
        <v>43259</v>
      </c>
      <c r="C7575" s="18">
        <v>0.31473987293590266</v>
      </c>
      <c r="D7575" s="20" t="s">
        <v>3</v>
      </c>
      <c r="E7575" s="20" t="s">
        <v>70</v>
      </c>
      <c r="F7575" s="20">
        <v>1000001699</v>
      </c>
      <c r="G7575" s="20" t="s">
        <v>69</v>
      </c>
      <c r="H7575" s="20" t="s">
        <v>8</v>
      </c>
      <c r="I7575" s="20">
        <v>10000064</v>
      </c>
      <c r="J7575" s="20" t="s">
        <v>51</v>
      </c>
      <c r="K7575" s="20" t="s">
        <v>110</v>
      </c>
      <c r="L7575" s="20" t="s">
        <v>110</v>
      </c>
      <c r="M7575" s="20" t="s">
        <v>110</v>
      </c>
    </row>
    <row r="7576" spans="2:13" x14ac:dyDescent="0.2">
      <c r="B7576" s="19">
        <v>43260</v>
      </c>
      <c r="C7576" s="18">
        <v>0.32103467039462075</v>
      </c>
      <c r="D7576" s="20" t="s">
        <v>3</v>
      </c>
      <c r="E7576" s="20" t="s">
        <v>70</v>
      </c>
      <c r="F7576" s="20">
        <v>1000001699</v>
      </c>
      <c r="G7576" s="20" t="s">
        <v>69</v>
      </c>
      <c r="H7576" s="20" t="s">
        <v>8</v>
      </c>
      <c r="I7576" s="20">
        <v>10000064</v>
      </c>
      <c r="J7576" s="20" t="s">
        <v>51</v>
      </c>
      <c r="K7576" s="20" t="s">
        <v>110</v>
      </c>
      <c r="L7576" s="20" t="s">
        <v>110</v>
      </c>
      <c r="M7576" s="20" t="s">
        <v>110</v>
      </c>
    </row>
    <row r="7577" spans="2:13" x14ac:dyDescent="0.2">
      <c r="B7577" s="19">
        <v>43261</v>
      </c>
      <c r="C7577" s="18">
        <v>0.32745536380251317</v>
      </c>
      <c r="D7577" s="20" t="s">
        <v>3</v>
      </c>
      <c r="E7577" s="20" t="s">
        <v>70</v>
      </c>
      <c r="F7577" s="20">
        <v>1000001699</v>
      </c>
      <c r="G7577" s="20" t="s">
        <v>69</v>
      </c>
      <c r="H7577" s="20" t="s">
        <v>8</v>
      </c>
      <c r="I7577" s="20">
        <v>10000064</v>
      </c>
      <c r="J7577" s="20" t="s">
        <v>51</v>
      </c>
      <c r="K7577" s="20" t="s">
        <v>110</v>
      </c>
      <c r="L7577" s="20" t="s">
        <v>110</v>
      </c>
      <c r="M7577" s="20" t="s">
        <v>110</v>
      </c>
    </row>
    <row r="7578" spans="2:13" x14ac:dyDescent="0.2">
      <c r="B7578" s="19">
        <v>43262</v>
      </c>
      <c r="C7578" s="18">
        <v>0.33400447107856346</v>
      </c>
      <c r="D7578" s="20" t="s">
        <v>3</v>
      </c>
      <c r="E7578" s="20" t="s">
        <v>70</v>
      </c>
      <c r="F7578" s="20">
        <v>1000001699</v>
      </c>
      <c r="G7578" s="20" t="s">
        <v>69</v>
      </c>
      <c r="H7578" s="20" t="s">
        <v>8</v>
      </c>
      <c r="I7578" s="20">
        <v>10000064</v>
      </c>
      <c r="J7578" s="20" t="s">
        <v>51</v>
      </c>
      <c r="K7578" s="20" t="s">
        <v>110</v>
      </c>
      <c r="L7578" s="20" t="s">
        <v>110</v>
      </c>
      <c r="M7578" s="20" t="s">
        <v>110</v>
      </c>
    </row>
    <row r="7579" spans="2:13" x14ac:dyDescent="0.2">
      <c r="B7579" s="19">
        <v>43263</v>
      </c>
      <c r="C7579" s="18">
        <v>0.34068456050013474</v>
      </c>
      <c r="D7579" s="20" t="s">
        <v>3</v>
      </c>
      <c r="E7579" s="20" t="s">
        <v>70</v>
      </c>
      <c r="F7579" s="20">
        <v>1000001699</v>
      </c>
      <c r="G7579" s="20" t="s">
        <v>69</v>
      </c>
      <c r="H7579" s="20" t="s">
        <v>8</v>
      </c>
      <c r="I7579" s="20">
        <v>10000064</v>
      </c>
      <c r="J7579" s="20" t="s">
        <v>51</v>
      </c>
      <c r="K7579" s="20" t="s">
        <v>110</v>
      </c>
      <c r="L7579" s="20" t="s">
        <v>110</v>
      </c>
      <c r="M7579" s="20" t="s">
        <v>110</v>
      </c>
    </row>
    <row r="7580" spans="2:13" x14ac:dyDescent="0.2">
      <c r="B7580" s="19">
        <v>43264</v>
      </c>
      <c r="C7580" s="18">
        <v>0.34749825171013737</v>
      </c>
      <c r="D7580" s="20" t="s">
        <v>3</v>
      </c>
      <c r="E7580" s="20" t="s">
        <v>70</v>
      </c>
      <c r="F7580" s="20">
        <v>1000001699</v>
      </c>
      <c r="G7580" s="20" t="s">
        <v>69</v>
      </c>
      <c r="H7580" s="20" t="s">
        <v>8</v>
      </c>
      <c r="I7580" s="20">
        <v>10000064</v>
      </c>
      <c r="J7580" s="20" t="s">
        <v>51</v>
      </c>
      <c r="K7580" s="20" t="s">
        <v>110</v>
      </c>
      <c r="L7580" s="20" t="s">
        <v>110</v>
      </c>
      <c r="M7580" s="20" t="s">
        <v>110</v>
      </c>
    </row>
    <row r="7581" spans="2:13" x14ac:dyDescent="0.2">
      <c r="B7581" s="19">
        <v>43265</v>
      </c>
      <c r="C7581" s="18">
        <v>0.35444821674434018</v>
      </c>
      <c r="D7581" s="20" t="s">
        <v>3</v>
      </c>
      <c r="E7581" s="20" t="s">
        <v>70</v>
      </c>
      <c r="F7581" s="20">
        <v>1000001699</v>
      </c>
      <c r="G7581" s="20" t="s">
        <v>69</v>
      </c>
      <c r="H7581" s="20" t="s">
        <v>8</v>
      </c>
      <c r="I7581" s="20">
        <v>10000064</v>
      </c>
      <c r="J7581" s="20" t="s">
        <v>51</v>
      </c>
      <c r="K7581" s="20" t="s">
        <v>110</v>
      </c>
      <c r="L7581" s="20" t="s">
        <v>110</v>
      </c>
      <c r="M7581" s="20" t="s">
        <v>110</v>
      </c>
    </row>
    <row r="7582" spans="2:13" x14ac:dyDescent="0.2">
      <c r="B7582" s="19">
        <v>43266</v>
      </c>
      <c r="C7582" s="18">
        <v>0.361537181079227</v>
      </c>
      <c r="D7582" s="20" t="s">
        <v>3</v>
      </c>
      <c r="E7582" s="20" t="s">
        <v>70</v>
      </c>
      <c r="F7582" s="20">
        <v>1000001699</v>
      </c>
      <c r="G7582" s="20" t="s">
        <v>69</v>
      </c>
      <c r="H7582" s="20" t="s">
        <v>8</v>
      </c>
      <c r="I7582" s="20">
        <v>10000064</v>
      </c>
      <c r="J7582" s="20" t="s">
        <v>51</v>
      </c>
      <c r="K7582" s="20" t="s">
        <v>110</v>
      </c>
      <c r="L7582" s="20" t="s">
        <v>110</v>
      </c>
      <c r="M7582" s="20" t="s">
        <v>110</v>
      </c>
    </row>
    <row r="7583" spans="2:13" x14ac:dyDescent="0.2">
      <c r="B7583" s="19">
        <v>43267</v>
      </c>
      <c r="C7583" s="18">
        <v>0.36876792470081154</v>
      </c>
      <c r="D7583" s="20" t="s">
        <v>3</v>
      </c>
      <c r="E7583" s="20" t="s">
        <v>70</v>
      </c>
      <c r="F7583" s="20">
        <v>1000001699</v>
      </c>
      <c r="G7583" s="20" t="s">
        <v>69</v>
      </c>
      <c r="H7583" s="20" t="s">
        <v>8</v>
      </c>
      <c r="I7583" s="20">
        <v>10000064</v>
      </c>
      <c r="J7583" s="20" t="s">
        <v>51</v>
      </c>
      <c r="K7583" s="20" t="s">
        <v>110</v>
      </c>
      <c r="L7583" s="20" t="s">
        <v>110</v>
      </c>
      <c r="M7583" s="20" t="s">
        <v>110</v>
      </c>
    </row>
    <row r="7584" spans="2:13" x14ac:dyDescent="0.2">
      <c r="B7584" s="19">
        <v>43268</v>
      </c>
      <c r="C7584" s="18">
        <v>0.37614328319482782</v>
      </c>
      <c r="D7584" s="20" t="s">
        <v>3</v>
      </c>
      <c r="E7584" s="20" t="s">
        <v>70</v>
      </c>
      <c r="F7584" s="20">
        <v>1000001699</v>
      </c>
      <c r="G7584" s="20" t="s">
        <v>69</v>
      </c>
      <c r="H7584" s="20" t="s">
        <v>8</v>
      </c>
      <c r="I7584" s="20">
        <v>10000064</v>
      </c>
      <c r="J7584" s="20" t="s">
        <v>51</v>
      </c>
      <c r="K7584" s="20" t="s">
        <v>110</v>
      </c>
      <c r="L7584" s="20" t="s">
        <v>110</v>
      </c>
      <c r="M7584" s="20" t="s">
        <v>110</v>
      </c>
    </row>
    <row r="7585" spans="2:13" x14ac:dyDescent="0.2">
      <c r="B7585" s="19">
        <v>43269</v>
      </c>
      <c r="C7585" s="18">
        <v>0.38366614885872435</v>
      </c>
      <c r="D7585" s="20" t="s">
        <v>3</v>
      </c>
      <c r="E7585" s="20" t="s">
        <v>70</v>
      </c>
      <c r="F7585" s="20">
        <v>1000001699</v>
      </c>
      <c r="G7585" s="20" t="s">
        <v>69</v>
      </c>
      <c r="H7585" s="20" t="s">
        <v>8</v>
      </c>
      <c r="I7585" s="20">
        <v>10000064</v>
      </c>
      <c r="J7585" s="20" t="s">
        <v>51</v>
      </c>
      <c r="K7585" s="20" t="s">
        <v>110</v>
      </c>
      <c r="L7585" s="20" t="s">
        <v>110</v>
      </c>
      <c r="M7585" s="20" t="s">
        <v>110</v>
      </c>
    </row>
    <row r="7586" spans="2:13" x14ac:dyDescent="0.2">
      <c r="B7586" s="19">
        <v>43270</v>
      </c>
      <c r="C7586" s="18">
        <v>0.3913394718358989</v>
      </c>
      <c r="D7586" s="20" t="s">
        <v>3</v>
      </c>
      <c r="E7586" s="20" t="s">
        <v>70</v>
      </c>
      <c r="F7586" s="20">
        <v>1000001699</v>
      </c>
      <c r="G7586" s="20" t="s">
        <v>69</v>
      </c>
      <c r="H7586" s="20" t="s">
        <v>8</v>
      </c>
      <c r="I7586" s="20">
        <v>10000064</v>
      </c>
      <c r="J7586" s="20" t="s">
        <v>51</v>
      </c>
      <c r="K7586" s="20" t="s">
        <v>110</v>
      </c>
      <c r="L7586" s="20" t="s">
        <v>110</v>
      </c>
      <c r="M7586" s="20" t="s">
        <v>110</v>
      </c>
    </row>
    <row r="7587" spans="2:13" x14ac:dyDescent="0.2">
      <c r="B7587" s="19">
        <v>43271</v>
      </c>
      <c r="C7587" s="18">
        <v>0.39916626127261684</v>
      </c>
      <c r="D7587" s="20" t="s">
        <v>3</v>
      </c>
      <c r="E7587" s="20" t="s">
        <v>70</v>
      </c>
      <c r="F7587" s="20">
        <v>1000001699</v>
      </c>
      <c r="G7587" s="20" t="s">
        <v>69</v>
      </c>
      <c r="H7587" s="20" t="s">
        <v>8</v>
      </c>
      <c r="I7587" s="20">
        <v>10000064</v>
      </c>
      <c r="J7587" s="20" t="s">
        <v>51</v>
      </c>
      <c r="K7587" s="20" t="s">
        <v>110</v>
      </c>
      <c r="L7587" s="20" t="s">
        <v>110</v>
      </c>
      <c r="M7587" s="20" t="s">
        <v>110</v>
      </c>
    </row>
    <row r="7588" spans="2:13" x14ac:dyDescent="0.2">
      <c r="B7588" s="19">
        <v>43272</v>
      </c>
      <c r="C7588" s="18">
        <v>0.40714958649806915</v>
      </c>
      <c r="D7588" s="20" t="s">
        <v>3</v>
      </c>
      <c r="E7588" s="20" t="s">
        <v>70</v>
      </c>
      <c r="F7588" s="20">
        <v>1000001699</v>
      </c>
      <c r="G7588" s="20" t="s">
        <v>69</v>
      </c>
      <c r="H7588" s="20" t="s">
        <v>8</v>
      </c>
      <c r="I7588" s="20">
        <v>10000064</v>
      </c>
      <c r="J7588" s="20" t="s">
        <v>51</v>
      </c>
      <c r="K7588" s="20" t="s">
        <v>110</v>
      </c>
      <c r="L7588" s="20" t="s">
        <v>110</v>
      </c>
      <c r="M7588" s="20" t="s">
        <v>110</v>
      </c>
    </row>
    <row r="7589" spans="2:13" x14ac:dyDescent="0.2">
      <c r="B7589" s="19">
        <v>43273</v>
      </c>
      <c r="C7589" s="18">
        <v>0.41529257822803056</v>
      </c>
      <c r="D7589" s="20" t="s">
        <v>3</v>
      </c>
      <c r="E7589" s="20" t="s">
        <v>70</v>
      </c>
      <c r="F7589" s="20">
        <v>1000001699</v>
      </c>
      <c r="G7589" s="20" t="s">
        <v>69</v>
      </c>
      <c r="H7589" s="20" t="s">
        <v>8</v>
      </c>
      <c r="I7589" s="20">
        <v>10000064</v>
      </c>
      <c r="J7589" s="20" t="s">
        <v>51</v>
      </c>
      <c r="K7589" s="20" t="s">
        <v>110</v>
      </c>
      <c r="L7589" s="20" t="s">
        <v>110</v>
      </c>
      <c r="M7589" s="20" t="s">
        <v>110</v>
      </c>
    </row>
    <row r="7590" spans="2:13" x14ac:dyDescent="0.2">
      <c r="B7590" s="19">
        <v>43274</v>
      </c>
      <c r="C7590" s="18">
        <v>0.42359842979259116</v>
      </c>
      <c r="D7590" s="20" t="s">
        <v>3</v>
      </c>
      <c r="E7590" s="20" t="s">
        <v>70</v>
      </c>
      <c r="F7590" s="20">
        <v>1000001699</v>
      </c>
      <c r="G7590" s="20" t="s">
        <v>69</v>
      </c>
      <c r="H7590" s="20" t="s">
        <v>8</v>
      </c>
      <c r="I7590" s="20">
        <v>10000064</v>
      </c>
      <c r="J7590" s="20" t="s">
        <v>51</v>
      </c>
      <c r="K7590" s="20" t="s">
        <v>110</v>
      </c>
      <c r="L7590" s="20" t="s">
        <v>110</v>
      </c>
      <c r="M7590" s="20" t="s">
        <v>110</v>
      </c>
    </row>
    <row r="7591" spans="2:13" x14ac:dyDescent="0.2">
      <c r="B7591" s="19">
        <v>43275</v>
      </c>
      <c r="C7591" s="18">
        <v>0.43207039838844297</v>
      </c>
      <c r="D7591" s="20" t="s">
        <v>3</v>
      </c>
      <c r="E7591" s="20" t="s">
        <v>70</v>
      </c>
      <c r="F7591" s="20">
        <v>1000001699</v>
      </c>
      <c r="G7591" s="20" t="s">
        <v>69</v>
      </c>
      <c r="H7591" s="20" t="s">
        <v>8</v>
      </c>
      <c r="I7591" s="20">
        <v>10000064</v>
      </c>
      <c r="J7591" s="20" t="s">
        <v>51</v>
      </c>
      <c r="K7591" s="20" t="s">
        <v>110</v>
      </c>
      <c r="L7591" s="20" t="s">
        <v>110</v>
      </c>
      <c r="M7591" s="20" t="s">
        <v>110</v>
      </c>
    </row>
    <row r="7592" spans="2:13" x14ac:dyDescent="0.2">
      <c r="B7592" s="19">
        <v>43276</v>
      </c>
      <c r="C7592" s="18">
        <v>0.44071180635621182</v>
      </c>
      <c r="D7592" s="20" t="s">
        <v>3</v>
      </c>
      <c r="E7592" s="20" t="s">
        <v>70</v>
      </c>
      <c r="F7592" s="20">
        <v>1000001699</v>
      </c>
      <c r="G7592" s="20" t="s">
        <v>69</v>
      </c>
      <c r="H7592" s="20" t="s">
        <v>8</v>
      </c>
      <c r="I7592" s="20">
        <v>10000064</v>
      </c>
      <c r="J7592" s="20" t="s">
        <v>51</v>
      </c>
      <c r="K7592" s="20" t="s">
        <v>110</v>
      </c>
      <c r="L7592" s="20" t="s">
        <v>110</v>
      </c>
      <c r="M7592" s="20" t="s">
        <v>110</v>
      </c>
    </row>
    <row r="7593" spans="2:13" x14ac:dyDescent="0.2">
      <c r="B7593" s="19">
        <v>43277</v>
      </c>
      <c r="C7593" s="18">
        <v>0.44952604248333605</v>
      </c>
      <c r="D7593" s="20" t="s">
        <v>3</v>
      </c>
      <c r="E7593" s="20" t="s">
        <v>70</v>
      </c>
      <c r="F7593" s="20">
        <v>1000001699</v>
      </c>
      <c r="G7593" s="20" t="s">
        <v>69</v>
      </c>
      <c r="H7593" s="20" t="s">
        <v>8</v>
      </c>
      <c r="I7593" s="20">
        <v>10000064</v>
      </c>
      <c r="J7593" s="20" t="s">
        <v>51</v>
      </c>
      <c r="K7593" s="20" t="s">
        <v>110</v>
      </c>
      <c r="L7593" s="20" t="s">
        <v>110</v>
      </c>
      <c r="M7593" s="20" t="s">
        <v>110</v>
      </c>
    </row>
    <row r="7594" spans="2:13" x14ac:dyDescent="0.2">
      <c r="B7594" s="19">
        <v>43278</v>
      </c>
      <c r="C7594" s="18">
        <v>0.45851656333300278</v>
      </c>
      <c r="D7594" s="20" t="s">
        <v>3</v>
      </c>
      <c r="E7594" s="20" t="s">
        <v>70</v>
      </c>
      <c r="F7594" s="20">
        <v>1000001699</v>
      </c>
      <c r="G7594" s="20" t="s">
        <v>69</v>
      </c>
      <c r="H7594" s="20" t="s">
        <v>8</v>
      </c>
      <c r="I7594" s="20">
        <v>10000064</v>
      </c>
      <c r="J7594" s="20" t="s">
        <v>51</v>
      </c>
      <c r="K7594" s="20" t="s">
        <v>110</v>
      </c>
      <c r="L7594" s="20" t="s">
        <v>110</v>
      </c>
      <c r="M7594" s="20" t="s">
        <v>110</v>
      </c>
    </row>
    <row r="7595" spans="2:13" x14ac:dyDescent="0.2">
      <c r="B7595" s="19">
        <v>43279</v>
      </c>
      <c r="C7595" s="18">
        <v>0.46768689459966284</v>
      </c>
      <c r="D7595" s="20" t="s">
        <v>3</v>
      </c>
      <c r="E7595" s="20" t="s">
        <v>70</v>
      </c>
      <c r="F7595" s="20">
        <v>1000001699</v>
      </c>
      <c r="G7595" s="20" t="s">
        <v>69</v>
      </c>
      <c r="H7595" s="20" t="s">
        <v>8</v>
      </c>
      <c r="I7595" s="20">
        <v>10000064</v>
      </c>
      <c r="J7595" s="20" t="s">
        <v>51</v>
      </c>
      <c r="K7595" s="20" t="s">
        <v>110</v>
      </c>
      <c r="L7595" s="20" t="s">
        <v>110</v>
      </c>
      <c r="M7595" s="20" t="s">
        <v>110</v>
      </c>
    </row>
    <row r="7596" spans="2:13" x14ac:dyDescent="0.2">
      <c r="B7596" s="19">
        <v>43280</v>
      </c>
      <c r="C7596" s="18">
        <v>0.47704063249165607</v>
      </c>
      <c r="D7596" s="20" t="s">
        <v>3</v>
      </c>
      <c r="E7596" s="20" t="s">
        <v>70</v>
      </c>
      <c r="F7596" s="20">
        <v>1000001699</v>
      </c>
      <c r="G7596" s="20" t="s">
        <v>69</v>
      </c>
      <c r="H7596" s="20" t="s">
        <v>8</v>
      </c>
      <c r="I7596" s="20">
        <v>10000064</v>
      </c>
      <c r="J7596" s="20" t="s">
        <v>51</v>
      </c>
      <c r="K7596" s="20" t="s">
        <v>110</v>
      </c>
      <c r="L7596" s="20" t="s">
        <v>110</v>
      </c>
      <c r="M7596" s="20" t="s">
        <v>110</v>
      </c>
    </row>
    <row r="7597" spans="2:13" x14ac:dyDescent="0.2">
      <c r="B7597" s="19">
        <v>43281</v>
      </c>
      <c r="C7597" s="18">
        <v>0.48658144514148916</v>
      </c>
      <c r="D7597" s="20" t="s">
        <v>3</v>
      </c>
      <c r="E7597" s="20" t="s">
        <v>70</v>
      </c>
      <c r="F7597" s="20">
        <v>1000001699</v>
      </c>
      <c r="G7597" s="20" t="s">
        <v>69</v>
      </c>
      <c r="H7597" s="20" t="s">
        <v>8</v>
      </c>
      <c r="I7597" s="20">
        <v>10000064</v>
      </c>
      <c r="J7597" s="20" t="s">
        <v>51</v>
      </c>
      <c r="K7597" s="20" t="s">
        <v>110</v>
      </c>
      <c r="L7597" s="20" t="s">
        <v>110</v>
      </c>
      <c r="M7597" s="20" t="s">
        <v>110</v>
      </c>
    </row>
    <row r="7598" spans="2:13" x14ac:dyDescent="0.2">
      <c r="B7598" s="19">
        <v>43282</v>
      </c>
      <c r="C7598" s="18">
        <v>0.49631307404431896</v>
      </c>
      <c r="D7598" s="20" t="s">
        <v>3</v>
      </c>
      <c r="E7598" s="20" t="s">
        <v>70</v>
      </c>
      <c r="F7598" s="20">
        <v>1000001699</v>
      </c>
      <c r="G7598" s="20" t="s">
        <v>69</v>
      </c>
      <c r="H7598" s="20" t="s">
        <v>8</v>
      </c>
      <c r="I7598" s="20">
        <v>10000064</v>
      </c>
      <c r="J7598" s="20" t="s">
        <v>51</v>
      </c>
      <c r="K7598" s="20" t="s">
        <v>110</v>
      </c>
      <c r="L7598" s="20" t="s">
        <v>110</v>
      </c>
      <c r="M7598" s="20" t="s">
        <v>110</v>
      </c>
    </row>
    <row r="7599" spans="2:13" x14ac:dyDescent="0.2">
      <c r="B7599" s="19">
        <v>43283</v>
      </c>
      <c r="C7599" s="18">
        <v>0.50623933552520528</v>
      </c>
      <c r="D7599" s="20" t="s">
        <v>3</v>
      </c>
      <c r="E7599" s="20" t="s">
        <v>70</v>
      </c>
      <c r="F7599" s="20">
        <v>1000001699</v>
      </c>
      <c r="G7599" s="20" t="s">
        <v>69</v>
      </c>
      <c r="H7599" s="20" t="s">
        <v>8</v>
      </c>
      <c r="I7599" s="20">
        <v>10000064</v>
      </c>
      <c r="J7599" s="20" t="s">
        <v>51</v>
      </c>
      <c r="K7599" s="20" t="s">
        <v>110</v>
      </c>
      <c r="L7599" s="20" t="s">
        <v>110</v>
      </c>
      <c r="M7599" s="20" t="s">
        <v>110</v>
      </c>
    </row>
    <row r="7600" spans="2:13" x14ac:dyDescent="0.2">
      <c r="B7600" s="19">
        <v>43284</v>
      </c>
      <c r="C7600" s="18">
        <v>0.51636412223570938</v>
      </c>
      <c r="D7600" s="20" t="s">
        <v>3</v>
      </c>
      <c r="E7600" s="20" t="s">
        <v>70</v>
      </c>
      <c r="F7600" s="20">
        <v>1000001699</v>
      </c>
      <c r="G7600" s="20" t="s">
        <v>69</v>
      </c>
      <c r="H7600" s="20" t="s">
        <v>8</v>
      </c>
      <c r="I7600" s="20">
        <v>10000064</v>
      </c>
      <c r="J7600" s="20" t="s">
        <v>51</v>
      </c>
      <c r="K7600" s="20" t="s">
        <v>110</v>
      </c>
      <c r="L7600" s="20" t="s">
        <v>110</v>
      </c>
      <c r="M7600" s="20" t="s">
        <v>110</v>
      </c>
    </row>
    <row r="7601" spans="2:13" x14ac:dyDescent="0.2">
      <c r="B7601" s="19">
        <v>43285</v>
      </c>
      <c r="C7601" s="18">
        <v>0.52669140468042364</v>
      </c>
      <c r="D7601" s="20" t="s">
        <v>3</v>
      </c>
      <c r="E7601" s="20" t="s">
        <v>70</v>
      </c>
      <c r="F7601" s="20">
        <v>1000001699</v>
      </c>
      <c r="G7601" s="20" t="s">
        <v>69</v>
      </c>
      <c r="H7601" s="20" t="s">
        <v>8</v>
      </c>
      <c r="I7601" s="20">
        <v>10000064</v>
      </c>
      <c r="J7601" s="20" t="s">
        <v>51</v>
      </c>
      <c r="K7601" s="20" t="s">
        <v>110</v>
      </c>
      <c r="L7601" s="20" t="s">
        <v>110</v>
      </c>
      <c r="M7601" s="20" t="s">
        <v>110</v>
      </c>
    </row>
    <row r="7602" spans="2:13" x14ac:dyDescent="0.2">
      <c r="B7602" s="19">
        <v>43286</v>
      </c>
      <c r="C7602" s="18">
        <v>0.53722523277403211</v>
      </c>
      <c r="D7602" s="20" t="s">
        <v>3</v>
      </c>
      <c r="E7602" s="20" t="s">
        <v>70</v>
      </c>
      <c r="F7602" s="20">
        <v>1000001699</v>
      </c>
      <c r="G7602" s="20" t="s">
        <v>69</v>
      </c>
      <c r="H7602" s="20" t="s">
        <v>8</v>
      </c>
      <c r="I7602" s="20">
        <v>10000064</v>
      </c>
      <c r="J7602" s="20" t="s">
        <v>51</v>
      </c>
      <c r="K7602" s="20" t="s">
        <v>110</v>
      </c>
      <c r="L7602" s="20" t="s">
        <v>110</v>
      </c>
      <c r="M7602" s="20" t="s">
        <v>110</v>
      </c>
    </row>
    <row r="7603" spans="2:13" x14ac:dyDescent="0.2">
      <c r="B7603" s="19">
        <v>43287</v>
      </c>
      <c r="C7603" s="18">
        <v>0.54796973742951272</v>
      </c>
      <c r="D7603" s="20" t="s">
        <v>3</v>
      </c>
      <c r="E7603" s="20" t="s">
        <v>70</v>
      </c>
      <c r="F7603" s="20">
        <v>1000001699</v>
      </c>
      <c r="G7603" s="20" t="s">
        <v>69</v>
      </c>
      <c r="H7603" s="20" t="s">
        <v>8</v>
      </c>
      <c r="I7603" s="20">
        <v>10000064</v>
      </c>
      <c r="J7603" s="20" t="s">
        <v>51</v>
      </c>
      <c r="K7603" s="20" t="s">
        <v>110</v>
      </c>
      <c r="L7603" s="20" t="s">
        <v>110</v>
      </c>
      <c r="M7603" s="20" t="s">
        <v>110</v>
      </c>
    </row>
    <row r="7604" spans="2:13" x14ac:dyDescent="0.2">
      <c r="B7604" s="19">
        <v>43288</v>
      </c>
      <c r="C7604" s="18">
        <v>0.55892913217810292</v>
      </c>
      <c r="D7604" s="20" t="s">
        <v>3</v>
      </c>
      <c r="E7604" s="20" t="s">
        <v>70</v>
      </c>
      <c r="F7604" s="20">
        <v>1000001699</v>
      </c>
      <c r="G7604" s="20" t="s">
        <v>69</v>
      </c>
      <c r="H7604" s="20" t="s">
        <v>8</v>
      </c>
      <c r="I7604" s="20">
        <v>10000064</v>
      </c>
      <c r="J7604" s="20" t="s">
        <v>51</v>
      </c>
      <c r="K7604" s="20" t="s">
        <v>110</v>
      </c>
      <c r="L7604" s="20" t="s">
        <v>110</v>
      </c>
      <c r="M7604" s="20" t="s">
        <v>110</v>
      </c>
    </row>
    <row r="7605" spans="2:13" x14ac:dyDescent="0.2">
      <c r="B7605" s="19">
        <v>43289</v>
      </c>
      <c r="C7605" s="18">
        <v>0.570107714821665</v>
      </c>
      <c r="D7605" s="20" t="s">
        <v>3</v>
      </c>
      <c r="E7605" s="20" t="s">
        <v>70</v>
      </c>
      <c r="F7605" s="20">
        <v>1000001699</v>
      </c>
      <c r="G7605" s="20" t="s">
        <v>69</v>
      </c>
      <c r="H7605" s="20" t="s">
        <v>8</v>
      </c>
      <c r="I7605" s="20">
        <v>10000064</v>
      </c>
      <c r="J7605" s="20" t="s">
        <v>51</v>
      </c>
      <c r="K7605" s="20" t="s">
        <v>110</v>
      </c>
      <c r="L7605" s="20" t="s">
        <v>110</v>
      </c>
      <c r="M7605" s="20" t="s">
        <v>110</v>
      </c>
    </row>
    <row r="7606" spans="2:13" x14ac:dyDescent="0.2">
      <c r="B7606" s="19">
        <v>43290</v>
      </c>
      <c r="C7606" s="18">
        <v>0.58150986911809832</v>
      </c>
      <c r="D7606" s="20" t="s">
        <v>3</v>
      </c>
      <c r="E7606" s="20" t="s">
        <v>70</v>
      </c>
      <c r="F7606" s="20">
        <v>1000001699</v>
      </c>
      <c r="G7606" s="20" t="s">
        <v>69</v>
      </c>
      <c r="H7606" s="20" t="s">
        <v>8</v>
      </c>
      <c r="I7606" s="20">
        <v>10000064</v>
      </c>
      <c r="J7606" s="20" t="s">
        <v>51</v>
      </c>
      <c r="K7606" s="20" t="s">
        <v>110</v>
      </c>
      <c r="L7606" s="20" t="s">
        <v>110</v>
      </c>
      <c r="M7606" s="20" t="s">
        <v>110</v>
      </c>
    </row>
    <row r="7607" spans="2:13" x14ac:dyDescent="0.2">
      <c r="B7607" s="19">
        <v>43291</v>
      </c>
      <c r="C7607" s="18">
        <v>0.59314006650046025</v>
      </c>
      <c r="D7607" s="20" t="s">
        <v>3</v>
      </c>
      <c r="E7607" s="20" t="s">
        <v>70</v>
      </c>
      <c r="F7607" s="20">
        <v>1000001699</v>
      </c>
      <c r="G7607" s="20" t="s">
        <v>69</v>
      </c>
      <c r="H7607" s="20" t="s">
        <v>8</v>
      </c>
      <c r="I7607" s="20">
        <v>10000064</v>
      </c>
      <c r="J7607" s="20" t="s">
        <v>51</v>
      </c>
      <c r="K7607" s="20" t="s">
        <v>110</v>
      </c>
      <c r="L7607" s="20" t="s">
        <v>110</v>
      </c>
      <c r="M7607" s="20" t="s">
        <v>110</v>
      </c>
    </row>
    <row r="7608" spans="2:13" x14ac:dyDescent="0.2">
      <c r="B7608" s="19">
        <v>43292</v>
      </c>
      <c r="C7608" s="18">
        <v>0.50500286783046933</v>
      </c>
      <c r="D7608" s="20" t="s">
        <v>3</v>
      </c>
      <c r="E7608" s="20" t="s">
        <v>70</v>
      </c>
      <c r="F7608" s="20">
        <v>1000001699</v>
      </c>
      <c r="G7608" s="20" t="s">
        <v>69</v>
      </c>
      <c r="H7608" s="20" t="s">
        <v>8</v>
      </c>
      <c r="I7608" s="20">
        <v>10000064</v>
      </c>
      <c r="J7608" s="20" t="s">
        <v>51</v>
      </c>
      <c r="K7608" s="20" t="s">
        <v>110</v>
      </c>
      <c r="L7608" s="20" t="s">
        <v>110</v>
      </c>
      <c r="M7608" s="20" t="s">
        <v>110</v>
      </c>
    </row>
    <row r="7609" spans="2:13" x14ac:dyDescent="0.2">
      <c r="B7609" s="19">
        <v>43293</v>
      </c>
      <c r="C7609" s="18">
        <v>0.51510292518707868</v>
      </c>
      <c r="D7609" s="20" t="s">
        <v>3</v>
      </c>
      <c r="E7609" s="20" t="s">
        <v>70</v>
      </c>
      <c r="F7609" s="20">
        <v>1000001699</v>
      </c>
      <c r="G7609" s="20" t="s">
        <v>69</v>
      </c>
      <c r="H7609" s="20" t="s">
        <v>8</v>
      </c>
      <c r="I7609" s="20">
        <v>10000064</v>
      </c>
      <c r="J7609" s="20" t="s">
        <v>51</v>
      </c>
      <c r="K7609" s="20" t="s">
        <v>110</v>
      </c>
      <c r="L7609" s="20" t="s">
        <v>110</v>
      </c>
      <c r="M7609" s="20" t="s">
        <v>110</v>
      </c>
    </row>
    <row r="7610" spans="2:13" x14ac:dyDescent="0.2">
      <c r="B7610" s="19">
        <v>43294</v>
      </c>
      <c r="C7610" s="18">
        <v>0.52540498369082034</v>
      </c>
      <c r="D7610" s="20" t="s">
        <v>3</v>
      </c>
      <c r="E7610" s="20" t="s">
        <v>70</v>
      </c>
      <c r="F7610" s="20">
        <v>1000001699</v>
      </c>
      <c r="G7610" s="20" t="s">
        <v>69</v>
      </c>
      <c r="H7610" s="20" t="s">
        <v>8</v>
      </c>
      <c r="I7610" s="20">
        <v>10000064</v>
      </c>
      <c r="J7610" s="20" t="s">
        <v>51</v>
      </c>
      <c r="K7610" s="20" t="s">
        <v>110</v>
      </c>
      <c r="L7610" s="20" t="s">
        <v>110</v>
      </c>
      <c r="M7610" s="20" t="s">
        <v>110</v>
      </c>
    </row>
    <row r="7611" spans="2:13" x14ac:dyDescent="0.2">
      <c r="B7611" s="19">
        <v>43295</v>
      </c>
      <c r="C7611" s="18">
        <v>0.53591308336463672</v>
      </c>
      <c r="D7611" s="20" t="s">
        <v>3</v>
      </c>
      <c r="E7611" s="20" t="s">
        <v>70</v>
      </c>
      <c r="F7611" s="20">
        <v>1000001699</v>
      </c>
      <c r="G7611" s="20" t="s">
        <v>69</v>
      </c>
      <c r="H7611" s="20" t="s">
        <v>8</v>
      </c>
      <c r="I7611" s="20">
        <v>10000064</v>
      </c>
      <c r="J7611" s="20" t="s">
        <v>51</v>
      </c>
      <c r="K7611" s="20" t="s">
        <v>110</v>
      </c>
      <c r="L7611" s="20" t="s">
        <v>110</v>
      </c>
      <c r="M7611" s="20" t="s">
        <v>110</v>
      </c>
    </row>
    <row r="7612" spans="2:13" x14ac:dyDescent="0.2">
      <c r="B7612" s="19">
        <v>43296</v>
      </c>
      <c r="C7612" s="18">
        <v>0.37263134503192963</v>
      </c>
      <c r="D7612" s="20" t="s">
        <v>3</v>
      </c>
      <c r="E7612" s="20" t="s">
        <v>70</v>
      </c>
      <c r="F7612" s="20">
        <v>1000001699</v>
      </c>
      <c r="G7612" s="20" t="s">
        <v>69</v>
      </c>
      <c r="H7612" s="20" t="s">
        <v>8</v>
      </c>
      <c r="I7612" s="20">
        <v>10000064</v>
      </c>
      <c r="J7612" s="20" t="s">
        <v>51</v>
      </c>
      <c r="K7612" s="20" t="s">
        <v>110</v>
      </c>
      <c r="L7612" s="20" t="s">
        <v>110</v>
      </c>
      <c r="M7612" s="20" t="s">
        <v>110</v>
      </c>
    </row>
    <row r="7613" spans="2:13" x14ac:dyDescent="0.2">
      <c r="B7613" s="19">
        <v>43297</v>
      </c>
      <c r="C7613" s="18">
        <v>0.38008397193256827</v>
      </c>
      <c r="D7613" s="20" t="s">
        <v>3</v>
      </c>
      <c r="E7613" s="20" t="s">
        <v>70</v>
      </c>
      <c r="F7613" s="20">
        <v>1000001699</v>
      </c>
      <c r="G7613" s="20" t="s">
        <v>69</v>
      </c>
      <c r="H7613" s="20" t="s">
        <v>8</v>
      </c>
      <c r="I7613" s="20">
        <v>10000064</v>
      </c>
      <c r="J7613" s="20" t="s">
        <v>51</v>
      </c>
      <c r="K7613" s="20" t="s">
        <v>110</v>
      </c>
      <c r="L7613" s="20" t="s">
        <v>110</v>
      </c>
      <c r="M7613" s="20" t="s">
        <v>110</v>
      </c>
    </row>
    <row r="7614" spans="2:13" x14ac:dyDescent="0.2">
      <c r="B7614" s="19">
        <v>43298</v>
      </c>
      <c r="C7614" s="18">
        <v>0.38768565137121963</v>
      </c>
      <c r="D7614" s="20" t="s">
        <v>3</v>
      </c>
      <c r="E7614" s="20" t="s">
        <v>70</v>
      </c>
      <c r="F7614" s="20">
        <v>1000001699</v>
      </c>
      <c r="G7614" s="20" t="s">
        <v>69</v>
      </c>
      <c r="H7614" s="20" t="s">
        <v>8</v>
      </c>
      <c r="I7614" s="20">
        <v>10000064</v>
      </c>
      <c r="J7614" s="20" t="s">
        <v>51</v>
      </c>
      <c r="K7614" s="20" t="s">
        <v>110</v>
      </c>
      <c r="L7614" s="20" t="s">
        <v>110</v>
      </c>
      <c r="M7614" s="20" t="s">
        <v>110</v>
      </c>
    </row>
    <row r="7615" spans="2:13" x14ac:dyDescent="0.2">
      <c r="B7615" s="19">
        <v>43299</v>
      </c>
      <c r="C7615" s="18">
        <v>0.39543936439864402</v>
      </c>
      <c r="D7615" s="20" t="s">
        <v>3</v>
      </c>
      <c r="E7615" s="20" t="s">
        <v>70</v>
      </c>
      <c r="F7615" s="20">
        <v>1000001699</v>
      </c>
      <c r="G7615" s="20" t="s">
        <v>69</v>
      </c>
      <c r="H7615" s="20" t="s">
        <v>8</v>
      </c>
      <c r="I7615" s="20">
        <v>10000064</v>
      </c>
      <c r="J7615" s="20" t="s">
        <v>51</v>
      </c>
      <c r="K7615" s="20" t="s">
        <v>110</v>
      </c>
      <c r="L7615" s="20" t="s">
        <v>110</v>
      </c>
      <c r="M7615" s="20" t="s">
        <v>110</v>
      </c>
    </row>
    <row r="7616" spans="2:13" x14ac:dyDescent="0.2">
      <c r="B7616" s="19">
        <v>43300</v>
      </c>
      <c r="C7616" s="18">
        <v>0.40334815168661692</v>
      </c>
      <c r="D7616" s="20" t="s">
        <v>3</v>
      </c>
      <c r="E7616" s="20" t="s">
        <v>70</v>
      </c>
      <c r="F7616" s="20">
        <v>1000001699</v>
      </c>
      <c r="G7616" s="20" t="s">
        <v>69</v>
      </c>
      <c r="H7616" s="20" t="s">
        <v>8</v>
      </c>
      <c r="I7616" s="20">
        <v>10000064</v>
      </c>
      <c r="J7616" s="20" t="s">
        <v>51</v>
      </c>
      <c r="K7616" s="20" t="s">
        <v>110</v>
      </c>
      <c r="L7616" s="20" t="s">
        <v>110</v>
      </c>
      <c r="M7616" s="20" t="s">
        <v>110</v>
      </c>
    </row>
    <row r="7617" spans="2:13" x14ac:dyDescent="0.2">
      <c r="B7617" s="19">
        <v>43301</v>
      </c>
      <c r="C7617" s="18">
        <v>0.41141511472034931</v>
      </c>
      <c r="D7617" s="20" t="s">
        <v>3</v>
      </c>
      <c r="E7617" s="20" t="s">
        <v>70</v>
      </c>
      <c r="F7617" s="20">
        <v>1000001699</v>
      </c>
      <c r="G7617" s="20" t="s">
        <v>69</v>
      </c>
      <c r="H7617" s="20" t="s">
        <v>8</v>
      </c>
      <c r="I7617" s="20">
        <v>10000064</v>
      </c>
      <c r="J7617" s="20" t="s">
        <v>51</v>
      </c>
      <c r="K7617" s="20" t="s">
        <v>110</v>
      </c>
      <c r="L7617" s="20" t="s">
        <v>110</v>
      </c>
      <c r="M7617" s="20" t="s">
        <v>110</v>
      </c>
    </row>
    <row r="7618" spans="2:13" x14ac:dyDescent="0.2">
      <c r="B7618" s="19">
        <v>43252</v>
      </c>
      <c r="C7618" s="18">
        <v>0.14599999999999999</v>
      </c>
      <c r="D7618" s="20" t="s">
        <v>20</v>
      </c>
      <c r="E7618" s="20" t="s">
        <v>59</v>
      </c>
      <c r="F7618" s="20">
        <v>1000000579</v>
      </c>
      <c r="G7618" s="20" t="s">
        <v>58</v>
      </c>
      <c r="H7618" s="20" t="s">
        <v>8</v>
      </c>
      <c r="I7618" s="20">
        <v>10000111</v>
      </c>
      <c r="J7618" s="20" t="s">
        <v>35</v>
      </c>
      <c r="K7618" s="20" t="s">
        <v>110</v>
      </c>
      <c r="L7618" s="20" t="s">
        <v>110</v>
      </c>
      <c r="M7618" s="20" t="s">
        <v>110</v>
      </c>
    </row>
    <row r="7619" spans="2:13" x14ac:dyDescent="0.2">
      <c r="B7619" s="19">
        <v>43253</v>
      </c>
      <c r="C7619" s="18">
        <v>0.14892</v>
      </c>
      <c r="D7619" s="20" t="s">
        <v>20</v>
      </c>
      <c r="E7619" s="20" t="s">
        <v>59</v>
      </c>
      <c r="F7619" s="20">
        <v>1000000579</v>
      </c>
      <c r="G7619" s="20" t="s">
        <v>58</v>
      </c>
      <c r="H7619" s="20" t="s">
        <v>8</v>
      </c>
      <c r="I7619" s="20">
        <v>10000111</v>
      </c>
      <c r="J7619" s="20" t="s">
        <v>35</v>
      </c>
      <c r="K7619" s="20" t="s">
        <v>110</v>
      </c>
      <c r="L7619" s="20" t="s">
        <v>110</v>
      </c>
      <c r="M7619" s="20" t="s">
        <v>110</v>
      </c>
    </row>
    <row r="7620" spans="2:13" x14ac:dyDescent="0.2">
      <c r="B7620" s="19">
        <v>43254</v>
      </c>
      <c r="C7620" s="18">
        <v>0.15189839999999999</v>
      </c>
      <c r="D7620" s="20" t="s">
        <v>20</v>
      </c>
      <c r="E7620" s="20" t="s">
        <v>59</v>
      </c>
      <c r="F7620" s="20">
        <v>1000000579</v>
      </c>
      <c r="G7620" s="20" t="s">
        <v>58</v>
      </c>
      <c r="H7620" s="20" t="s">
        <v>8</v>
      </c>
      <c r="I7620" s="20">
        <v>10000111</v>
      </c>
      <c r="J7620" s="20" t="s">
        <v>35</v>
      </c>
      <c r="K7620" s="20" t="s">
        <v>110</v>
      </c>
      <c r="L7620" s="20" t="s">
        <v>110</v>
      </c>
      <c r="M7620" s="20" t="s">
        <v>110</v>
      </c>
    </row>
    <row r="7621" spans="2:13" x14ac:dyDescent="0.2">
      <c r="B7621" s="19">
        <v>43255</v>
      </c>
      <c r="C7621" s="18">
        <v>0.15493636800000002</v>
      </c>
      <c r="D7621" s="20" t="s">
        <v>20</v>
      </c>
      <c r="E7621" s="20" t="s">
        <v>59</v>
      </c>
      <c r="F7621" s="20">
        <v>1000000579</v>
      </c>
      <c r="G7621" s="20" t="s">
        <v>58</v>
      </c>
      <c r="H7621" s="20" t="s">
        <v>8</v>
      </c>
      <c r="I7621" s="20">
        <v>10000111</v>
      </c>
      <c r="J7621" s="20" t="s">
        <v>35</v>
      </c>
      <c r="K7621" s="20" t="s">
        <v>110</v>
      </c>
      <c r="L7621" s="20" t="s">
        <v>110</v>
      </c>
      <c r="M7621" s="20" t="s">
        <v>110</v>
      </c>
    </row>
    <row r="7622" spans="2:13" x14ac:dyDescent="0.2">
      <c r="B7622" s="19">
        <v>43256</v>
      </c>
      <c r="C7622" s="18">
        <v>0.15803509536000002</v>
      </c>
      <c r="D7622" s="20" t="s">
        <v>20</v>
      </c>
      <c r="E7622" s="20" t="s">
        <v>59</v>
      </c>
      <c r="F7622" s="20">
        <v>1000000579</v>
      </c>
      <c r="G7622" s="20" t="s">
        <v>58</v>
      </c>
      <c r="H7622" s="20" t="s">
        <v>8</v>
      </c>
      <c r="I7622" s="20">
        <v>10000111</v>
      </c>
      <c r="J7622" s="20" t="s">
        <v>35</v>
      </c>
      <c r="K7622" s="20" t="s">
        <v>110</v>
      </c>
      <c r="L7622" s="20" t="s">
        <v>110</v>
      </c>
      <c r="M7622" s="20" t="s">
        <v>110</v>
      </c>
    </row>
    <row r="7623" spans="2:13" x14ac:dyDescent="0.2">
      <c r="B7623" s="19">
        <v>43257</v>
      </c>
      <c r="C7623" s="18">
        <v>0.16119579726720001</v>
      </c>
      <c r="D7623" s="20" t="s">
        <v>20</v>
      </c>
      <c r="E7623" s="20" t="s">
        <v>59</v>
      </c>
      <c r="F7623" s="20">
        <v>1000000579</v>
      </c>
      <c r="G7623" s="20" t="s">
        <v>58</v>
      </c>
      <c r="H7623" s="20" t="s">
        <v>8</v>
      </c>
      <c r="I7623" s="20">
        <v>10000111</v>
      </c>
      <c r="J7623" s="20" t="s">
        <v>35</v>
      </c>
      <c r="K7623" s="20" t="s">
        <v>110</v>
      </c>
      <c r="L7623" s="20" t="s">
        <v>110</v>
      </c>
      <c r="M7623" s="20" t="s">
        <v>110</v>
      </c>
    </row>
    <row r="7624" spans="2:13" x14ac:dyDescent="0.2">
      <c r="B7624" s="19">
        <v>43258</v>
      </c>
      <c r="C7624" s="18">
        <v>0.16441971321254401</v>
      </c>
      <c r="D7624" s="20" t="s">
        <v>20</v>
      </c>
      <c r="E7624" s="20" t="s">
        <v>59</v>
      </c>
      <c r="F7624" s="20">
        <v>1000000579</v>
      </c>
      <c r="G7624" s="20" t="s">
        <v>58</v>
      </c>
      <c r="H7624" s="20" t="s">
        <v>8</v>
      </c>
      <c r="I7624" s="20">
        <v>10000111</v>
      </c>
      <c r="J7624" s="20" t="s">
        <v>35</v>
      </c>
      <c r="K7624" s="20" t="s">
        <v>110</v>
      </c>
      <c r="L7624" s="20" t="s">
        <v>110</v>
      </c>
      <c r="M7624" s="20" t="s">
        <v>110</v>
      </c>
    </row>
    <row r="7625" spans="2:13" x14ac:dyDescent="0.2">
      <c r="B7625" s="19">
        <v>43259</v>
      </c>
      <c r="C7625" s="18">
        <v>0.16770810747679488</v>
      </c>
      <c r="D7625" s="20" t="s">
        <v>20</v>
      </c>
      <c r="E7625" s="20" t="s">
        <v>59</v>
      </c>
      <c r="F7625" s="20">
        <v>1000000579</v>
      </c>
      <c r="G7625" s="20" t="s">
        <v>58</v>
      </c>
      <c r="H7625" s="20" t="s">
        <v>8</v>
      </c>
      <c r="I7625" s="20">
        <v>10000111</v>
      </c>
      <c r="J7625" s="20" t="s">
        <v>35</v>
      </c>
      <c r="K7625" s="20" t="s">
        <v>110</v>
      </c>
      <c r="L7625" s="20" t="s">
        <v>110</v>
      </c>
      <c r="M7625" s="20" t="s">
        <v>110</v>
      </c>
    </row>
    <row r="7626" spans="2:13" x14ac:dyDescent="0.2">
      <c r="B7626" s="19">
        <v>43260</v>
      </c>
      <c r="C7626" s="18">
        <v>0.17106226962633075</v>
      </c>
      <c r="D7626" s="20" t="s">
        <v>20</v>
      </c>
      <c r="E7626" s="20" t="s">
        <v>59</v>
      </c>
      <c r="F7626" s="20">
        <v>1000000579</v>
      </c>
      <c r="G7626" s="20" t="s">
        <v>58</v>
      </c>
      <c r="H7626" s="20" t="s">
        <v>8</v>
      </c>
      <c r="I7626" s="20">
        <v>10000111</v>
      </c>
      <c r="J7626" s="20" t="s">
        <v>35</v>
      </c>
      <c r="K7626" s="20" t="s">
        <v>110</v>
      </c>
      <c r="L7626" s="20" t="s">
        <v>110</v>
      </c>
      <c r="M7626" s="20" t="s">
        <v>110</v>
      </c>
    </row>
    <row r="7627" spans="2:13" x14ac:dyDescent="0.2">
      <c r="B7627" s="19">
        <v>43261</v>
      </c>
      <c r="C7627" s="18">
        <v>0.17448351501885739</v>
      </c>
      <c r="D7627" s="20" t="s">
        <v>20</v>
      </c>
      <c r="E7627" s="20" t="s">
        <v>59</v>
      </c>
      <c r="F7627" s="20">
        <v>1000000579</v>
      </c>
      <c r="G7627" s="20" t="s">
        <v>58</v>
      </c>
      <c r="H7627" s="20" t="s">
        <v>8</v>
      </c>
      <c r="I7627" s="20">
        <v>10000111</v>
      </c>
      <c r="J7627" s="20" t="s">
        <v>35</v>
      </c>
      <c r="K7627" s="20" t="s">
        <v>110</v>
      </c>
      <c r="L7627" s="20" t="s">
        <v>110</v>
      </c>
      <c r="M7627" s="20" t="s">
        <v>110</v>
      </c>
    </row>
    <row r="7628" spans="2:13" x14ac:dyDescent="0.2">
      <c r="B7628" s="19">
        <v>43262</v>
      </c>
      <c r="C7628" s="18">
        <v>0.17797318531923456</v>
      </c>
      <c r="D7628" s="20" t="s">
        <v>20</v>
      </c>
      <c r="E7628" s="20" t="s">
        <v>59</v>
      </c>
      <c r="F7628" s="20">
        <v>1000000579</v>
      </c>
      <c r="G7628" s="20" t="s">
        <v>58</v>
      </c>
      <c r="H7628" s="20" t="s">
        <v>8</v>
      </c>
      <c r="I7628" s="20">
        <v>10000111</v>
      </c>
      <c r="J7628" s="20" t="s">
        <v>35</v>
      </c>
      <c r="K7628" s="20" t="s">
        <v>110</v>
      </c>
      <c r="L7628" s="20" t="s">
        <v>110</v>
      </c>
      <c r="M7628" s="20" t="s">
        <v>110</v>
      </c>
    </row>
    <row r="7629" spans="2:13" x14ac:dyDescent="0.2">
      <c r="B7629" s="19">
        <v>43263</v>
      </c>
      <c r="C7629" s="18">
        <v>0.18153264902561925</v>
      </c>
      <c r="D7629" s="20" t="s">
        <v>20</v>
      </c>
      <c r="E7629" s="20" t="s">
        <v>59</v>
      </c>
      <c r="F7629" s="20">
        <v>1000000579</v>
      </c>
      <c r="G7629" s="20" t="s">
        <v>58</v>
      </c>
      <c r="H7629" s="20" t="s">
        <v>8</v>
      </c>
      <c r="I7629" s="20">
        <v>10000111</v>
      </c>
      <c r="J7629" s="20" t="s">
        <v>35</v>
      </c>
      <c r="K7629" s="20" t="s">
        <v>110</v>
      </c>
      <c r="L7629" s="20" t="s">
        <v>110</v>
      </c>
      <c r="M7629" s="20" t="s">
        <v>110</v>
      </c>
    </row>
    <row r="7630" spans="2:13" x14ac:dyDescent="0.2">
      <c r="B7630" s="19">
        <v>43264</v>
      </c>
      <c r="C7630" s="18">
        <v>0.18516330200613165</v>
      </c>
      <c r="D7630" s="20" t="s">
        <v>20</v>
      </c>
      <c r="E7630" s="20" t="s">
        <v>59</v>
      </c>
      <c r="F7630" s="20">
        <v>1000000579</v>
      </c>
      <c r="G7630" s="20" t="s">
        <v>58</v>
      </c>
      <c r="H7630" s="20" t="s">
        <v>8</v>
      </c>
      <c r="I7630" s="20">
        <v>10000111</v>
      </c>
      <c r="J7630" s="20" t="s">
        <v>35</v>
      </c>
      <c r="K7630" s="20" t="s">
        <v>110</v>
      </c>
      <c r="L7630" s="20" t="s">
        <v>110</v>
      </c>
      <c r="M7630" s="20" t="s">
        <v>110</v>
      </c>
    </row>
    <row r="7631" spans="2:13" x14ac:dyDescent="0.2">
      <c r="B7631" s="19">
        <v>43265</v>
      </c>
      <c r="C7631" s="18">
        <v>0.18886656804625429</v>
      </c>
      <c r="D7631" s="20" t="s">
        <v>20</v>
      </c>
      <c r="E7631" s="20" t="s">
        <v>59</v>
      </c>
      <c r="F7631" s="20">
        <v>1000000579</v>
      </c>
      <c r="G7631" s="20" t="s">
        <v>58</v>
      </c>
      <c r="H7631" s="20" t="s">
        <v>8</v>
      </c>
      <c r="I7631" s="20">
        <v>10000111</v>
      </c>
      <c r="J7631" s="20" t="s">
        <v>35</v>
      </c>
      <c r="K7631" s="20" t="s">
        <v>110</v>
      </c>
      <c r="L7631" s="20" t="s">
        <v>110</v>
      </c>
      <c r="M7631" s="20" t="s">
        <v>110</v>
      </c>
    </row>
    <row r="7632" spans="2:13" x14ac:dyDescent="0.2">
      <c r="B7632" s="19">
        <v>43266</v>
      </c>
      <c r="C7632" s="18">
        <v>0.19264389940717938</v>
      </c>
      <c r="D7632" s="20" t="s">
        <v>20</v>
      </c>
      <c r="E7632" s="20" t="s">
        <v>59</v>
      </c>
      <c r="F7632" s="20">
        <v>1000000579</v>
      </c>
      <c r="G7632" s="20" t="s">
        <v>58</v>
      </c>
      <c r="H7632" s="20" t="s">
        <v>8</v>
      </c>
      <c r="I7632" s="20">
        <v>10000111</v>
      </c>
      <c r="J7632" s="20" t="s">
        <v>35</v>
      </c>
      <c r="K7632" s="20" t="s">
        <v>110</v>
      </c>
      <c r="L7632" s="20" t="s">
        <v>110</v>
      </c>
      <c r="M7632" s="20" t="s">
        <v>110</v>
      </c>
    </row>
    <row r="7633" spans="2:13" x14ac:dyDescent="0.2">
      <c r="B7633" s="19">
        <v>43267</v>
      </c>
      <c r="C7633" s="18">
        <v>0.19649677739532298</v>
      </c>
      <c r="D7633" s="20" t="s">
        <v>20</v>
      </c>
      <c r="E7633" s="20" t="s">
        <v>59</v>
      </c>
      <c r="F7633" s="20">
        <v>1000000579</v>
      </c>
      <c r="G7633" s="20" t="s">
        <v>58</v>
      </c>
      <c r="H7633" s="20" t="s">
        <v>8</v>
      </c>
      <c r="I7633" s="20">
        <v>10000111</v>
      </c>
      <c r="J7633" s="20" t="s">
        <v>35</v>
      </c>
      <c r="K7633" s="20" t="s">
        <v>110</v>
      </c>
      <c r="L7633" s="20" t="s">
        <v>110</v>
      </c>
      <c r="M7633" s="20" t="s">
        <v>110</v>
      </c>
    </row>
    <row r="7634" spans="2:13" x14ac:dyDescent="0.2">
      <c r="B7634" s="19">
        <v>43268</v>
      </c>
      <c r="C7634" s="18">
        <v>0.20042671294322945</v>
      </c>
      <c r="D7634" s="20" t="s">
        <v>20</v>
      </c>
      <c r="E7634" s="20" t="s">
        <v>59</v>
      </c>
      <c r="F7634" s="20">
        <v>1000000579</v>
      </c>
      <c r="G7634" s="20" t="s">
        <v>58</v>
      </c>
      <c r="H7634" s="20" t="s">
        <v>8</v>
      </c>
      <c r="I7634" s="20">
        <v>10000111</v>
      </c>
      <c r="J7634" s="20" t="s">
        <v>35</v>
      </c>
      <c r="K7634" s="20" t="s">
        <v>110</v>
      </c>
      <c r="L7634" s="20" t="s">
        <v>110</v>
      </c>
      <c r="M7634" s="20" t="s">
        <v>110</v>
      </c>
    </row>
    <row r="7635" spans="2:13" x14ac:dyDescent="0.2">
      <c r="B7635" s="19">
        <v>43269</v>
      </c>
      <c r="C7635" s="18">
        <v>0.20443524720209402</v>
      </c>
      <c r="D7635" s="20" t="s">
        <v>20</v>
      </c>
      <c r="E7635" s="20" t="s">
        <v>59</v>
      </c>
      <c r="F7635" s="20">
        <v>1000000579</v>
      </c>
      <c r="G7635" s="20" t="s">
        <v>58</v>
      </c>
      <c r="H7635" s="20" t="s">
        <v>8</v>
      </c>
      <c r="I7635" s="20">
        <v>10000111</v>
      </c>
      <c r="J7635" s="20" t="s">
        <v>35</v>
      </c>
      <c r="K7635" s="20" t="s">
        <v>110</v>
      </c>
      <c r="L7635" s="20" t="s">
        <v>110</v>
      </c>
      <c r="M7635" s="20" t="s">
        <v>110</v>
      </c>
    </row>
    <row r="7636" spans="2:13" x14ac:dyDescent="0.2">
      <c r="B7636" s="19">
        <v>43270</v>
      </c>
      <c r="C7636" s="18">
        <v>0.20852395214613589</v>
      </c>
      <c r="D7636" s="20" t="s">
        <v>20</v>
      </c>
      <c r="E7636" s="20" t="s">
        <v>59</v>
      </c>
      <c r="F7636" s="20">
        <v>1000000579</v>
      </c>
      <c r="G7636" s="20" t="s">
        <v>58</v>
      </c>
      <c r="H7636" s="20" t="s">
        <v>8</v>
      </c>
      <c r="I7636" s="20">
        <v>10000111</v>
      </c>
      <c r="J7636" s="20" t="s">
        <v>35</v>
      </c>
      <c r="K7636" s="20" t="s">
        <v>110</v>
      </c>
      <c r="L7636" s="20" t="s">
        <v>110</v>
      </c>
      <c r="M7636" s="20" t="s">
        <v>110</v>
      </c>
    </row>
    <row r="7637" spans="2:13" x14ac:dyDescent="0.2">
      <c r="B7637" s="19">
        <v>43271</v>
      </c>
      <c r="C7637" s="18">
        <v>0.21269443118905862</v>
      </c>
      <c r="D7637" s="20" t="s">
        <v>20</v>
      </c>
      <c r="E7637" s="20" t="s">
        <v>59</v>
      </c>
      <c r="F7637" s="20">
        <v>1000000579</v>
      </c>
      <c r="G7637" s="20" t="s">
        <v>58</v>
      </c>
      <c r="H7637" s="20" t="s">
        <v>8</v>
      </c>
      <c r="I7637" s="20">
        <v>10000111</v>
      </c>
      <c r="J7637" s="20" t="s">
        <v>35</v>
      </c>
      <c r="K7637" s="20" t="s">
        <v>110</v>
      </c>
      <c r="L7637" s="20" t="s">
        <v>110</v>
      </c>
      <c r="M7637" s="20" t="s">
        <v>110</v>
      </c>
    </row>
    <row r="7638" spans="2:13" x14ac:dyDescent="0.2">
      <c r="B7638" s="19">
        <v>43272</v>
      </c>
      <c r="C7638" s="18">
        <v>0.2169483198128398</v>
      </c>
      <c r="D7638" s="20" t="s">
        <v>20</v>
      </c>
      <c r="E7638" s="20" t="s">
        <v>59</v>
      </c>
      <c r="F7638" s="20">
        <v>1000000579</v>
      </c>
      <c r="G7638" s="20" t="s">
        <v>58</v>
      </c>
      <c r="H7638" s="20" t="s">
        <v>8</v>
      </c>
      <c r="I7638" s="20">
        <v>10000111</v>
      </c>
      <c r="J7638" s="20" t="s">
        <v>35</v>
      </c>
      <c r="K7638" s="20" t="s">
        <v>110</v>
      </c>
      <c r="L7638" s="20" t="s">
        <v>110</v>
      </c>
      <c r="M7638" s="20" t="s">
        <v>110</v>
      </c>
    </row>
    <row r="7639" spans="2:13" x14ac:dyDescent="0.2">
      <c r="B7639" s="19">
        <v>43273</v>
      </c>
      <c r="C7639" s="18">
        <v>0.22128728620909657</v>
      </c>
      <c r="D7639" s="20" t="s">
        <v>20</v>
      </c>
      <c r="E7639" s="20" t="s">
        <v>59</v>
      </c>
      <c r="F7639" s="20">
        <v>1000000579</v>
      </c>
      <c r="G7639" s="20" t="s">
        <v>58</v>
      </c>
      <c r="H7639" s="20" t="s">
        <v>8</v>
      </c>
      <c r="I7639" s="20">
        <v>10000111</v>
      </c>
      <c r="J7639" s="20" t="s">
        <v>35</v>
      </c>
      <c r="K7639" s="20" t="s">
        <v>110</v>
      </c>
      <c r="L7639" s="20" t="s">
        <v>110</v>
      </c>
      <c r="M7639" s="20" t="s">
        <v>110</v>
      </c>
    </row>
    <row r="7640" spans="2:13" x14ac:dyDescent="0.2">
      <c r="B7640" s="19">
        <v>43274</v>
      </c>
      <c r="C7640" s="18">
        <v>0.22571303193327849</v>
      </c>
      <c r="D7640" s="20" t="s">
        <v>20</v>
      </c>
      <c r="E7640" s="20" t="s">
        <v>59</v>
      </c>
      <c r="F7640" s="20">
        <v>1000000579</v>
      </c>
      <c r="G7640" s="20" t="s">
        <v>58</v>
      </c>
      <c r="H7640" s="20" t="s">
        <v>8</v>
      </c>
      <c r="I7640" s="20">
        <v>10000111</v>
      </c>
      <c r="J7640" s="20" t="s">
        <v>35</v>
      </c>
      <c r="K7640" s="20" t="s">
        <v>110</v>
      </c>
      <c r="L7640" s="20" t="s">
        <v>110</v>
      </c>
      <c r="M7640" s="20" t="s">
        <v>110</v>
      </c>
    </row>
    <row r="7641" spans="2:13" x14ac:dyDescent="0.2">
      <c r="B7641" s="19">
        <v>43275</v>
      </c>
      <c r="C7641" s="18">
        <v>0.23022729257194408</v>
      </c>
      <c r="D7641" s="20" t="s">
        <v>20</v>
      </c>
      <c r="E7641" s="20" t="s">
        <v>59</v>
      </c>
      <c r="F7641" s="20">
        <v>1000000579</v>
      </c>
      <c r="G7641" s="20" t="s">
        <v>58</v>
      </c>
      <c r="H7641" s="20" t="s">
        <v>8</v>
      </c>
      <c r="I7641" s="20">
        <v>10000111</v>
      </c>
      <c r="J7641" s="20" t="s">
        <v>35</v>
      </c>
      <c r="K7641" s="20" t="s">
        <v>110</v>
      </c>
      <c r="L7641" s="20" t="s">
        <v>110</v>
      </c>
      <c r="M7641" s="20" t="s">
        <v>110</v>
      </c>
    </row>
    <row r="7642" spans="2:13" x14ac:dyDescent="0.2">
      <c r="B7642" s="19">
        <v>43276</v>
      </c>
      <c r="C7642" s="18">
        <v>0.23483183842338295</v>
      </c>
      <c r="D7642" s="20" t="s">
        <v>20</v>
      </c>
      <c r="E7642" s="20" t="s">
        <v>59</v>
      </c>
      <c r="F7642" s="20">
        <v>1000000579</v>
      </c>
      <c r="G7642" s="20" t="s">
        <v>58</v>
      </c>
      <c r="H7642" s="20" t="s">
        <v>8</v>
      </c>
      <c r="I7642" s="20">
        <v>10000111</v>
      </c>
      <c r="J7642" s="20" t="s">
        <v>35</v>
      </c>
      <c r="K7642" s="20" t="s">
        <v>110</v>
      </c>
      <c r="L7642" s="20" t="s">
        <v>110</v>
      </c>
      <c r="M7642" s="20" t="s">
        <v>110</v>
      </c>
    </row>
    <row r="7643" spans="2:13" x14ac:dyDescent="0.2">
      <c r="B7643" s="19">
        <v>43277</v>
      </c>
      <c r="C7643" s="18">
        <v>0.23952847519185064</v>
      </c>
      <c r="D7643" s="20" t="s">
        <v>20</v>
      </c>
      <c r="E7643" s="20" t="s">
        <v>59</v>
      </c>
      <c r="F7643" s="20">
        <v>1000000579</v>
      </c>
      <c r="G7643" s="20" t="s">
        <v>58</v>
      </c>
      <c r="H7643" s="20" t="s">
        <v>8</v>
      </c>
      <c r="I7643" s="20">
        <v>10000111</v>
      </c>
      <c r="J7643" s="20" t="s">
        <v>35</v>
      </c>
      <c r="K7643" s="20" t="s">
        <v>110</v>
      </c>
      <c r="L7643" s="20" t="s">
        <v>110</v>
      </c>
      <c r="M7643" s="20" t="s">
        <v>110</v>
      </c>
    </row>
    <row r="7644" spans="2:13" x14ac:dyDescent="0.2">
      <c r="B7644" s="19">
        <v>43278</v>
      </c>
      <c r="C7644" s="18">
        <v>0.24431904469568763</v>
      </c>
      <c r="D7644" s="20" t="s">
        <v>20</v>
      </c>
      <c r="E7644" s="20" t="s">
        <v>59</v>
      </c>
      <c r="F7644" s="20">
        <v>1000000579</v>
      </c>
      <c r="G7644" s="20" t="s">
        <v>58</v>
      </c>
      <c r="H7644" s="20" t="s">
        <v>8</v>
      </c>
      <c r="I7644" s="20">
        <v>10000111</v>
      </c>
      <c r="J7644" s="20" t="s">
        <v>35</v>
      </c>
      <c r="K7644" s="20" t="s">
        <v>110</v>
      </c>
      <c r="L7644" s="20" t="s">
        <v>110</v>
      </c>
      <c r="M7644" s="20" t="s">
        <v>110</v>
      </c>
    </row>
    <row r="7645" spans="2:13" x14ac:dyDescent="0.2">
      <c r="B7645" s="19">
        <v>43279</v>
      </c>
      <c r="C7645" s="18">
        <v>0.2492054255896014</v>
      </c>
      <c r="D7645" s="20" t="s">
        <v>20</v>
      </c>
      <c r="E7645" s="20" t="s">
        <v>59</v>
      </c>
      <c r="F7645" s="20">
        <v>1000000579</v>
      </c>
      <c r="G7645" s="20" t="s">
        <v>58</v>
      </c>
      <c r="H7645" s="20" t="s">
        <v>8</v>
      </c>
      <c r="I7645" s="20">
        <v>10000111</v>
      </c>
      <c r="J7645" s="20" t="s">
        <v>35</v>
      </c>
      <c r="K7645" s="20" t="s">
        <v>110</v>
      </c>
      <c r="L7645" s="20" t="s">
        <v>110</v>
      </c>
      <c r="M7645" s="20" t="s">
        <v>110</v>
      </c>
    </row>
    <row r="7646" spans="2:13" x14ac:dyDescent="0.2">
      <c r="B7646" s="19">
        <v>43280</v>
      </c>
      <c r="C7646" s="18">
        <v>0.25418953410139339</v>
      </c>
      <c r="D7646" s="20" t="s">
        <v>20</v>
      </c>
      <c r="E7646" s="20" t="s">
        <v>59</v>
      </c>
      <c r="F7646" s="20">
        <v>1000000579</v>
      </c>
      <c r="G7646" s="20" t="s">
        <v>58</v>
      </c>
      <c r="H7646" s="20" t="s">
        <v>8</v>
      </c>
      <c r="I7646" s="20">
        <v>10000111</v>
      </c>
      <c r="J7646" s="20" t="s">
        <v>35</v>
      </c>
      <c r="K7646" s="20" t="s">
        <v>110</v>
      </c>
      <c r="L7646" s="20" t="s">
        <v>110</v>
      </c>
      <c r="M7646" s="20" t="s">
        <v>110</v>
      </c>
    </row>
    <row r="7647" spans="2:13" x14ac:dyDescent="0.2">
      <c r="B7647" s="19">
        <v>43281</v>
      </c>
      <c r="C7647" s="18">
        <v>0.25927332478342124</v>
      </c>
      <c r="D7647" s="20" t="s">
        <v>20</v>
      </c>
      <c r="E7647" s="20" t="s">
        <v>59</v>
      </c>
      <c r="F7647" s="20">
        <v>1000000579</v>
      </c>
      <c r="G7647" s="20" t="s">
        <v>58</v>
      </c>
      <c r="H7647" s="20" t="s">
        <v>8</v>
      </c>
      <c r="I7647" s="20">
        <v>10000111</v>
      </c>
      <c r="J7647" s="20" t="s">
        <v>35</v>
      </c>
      <c r="K7647" s="20" t="s">
        <v>110</v>
      </c>
      <c r="L7647" s="20" t="s">
        <v>110</v>
      </c>
      <c r="M7647" s="20" t="s">
        <v>110</v>
      </c>
    </row>
    <row r="7648" spans="2:13" x14ac:dyDescent="0.2">
      <c r="B7648" s="19">
        <v>43282</v>
      </c>
      <c r="C7648" s="18">
        <v>0.26445879127908972</v>
      </c>
      <c r="D7648" s="20" t="s">
        <v>20</v>
      </c>
      <c r="E7648" s="20" t="s">
        <v>59</v>
      </c>
      <c r="F7648" s="20">
        <v>1000000579</v>
      </c>
      <c r="G7648" s="20" t="s">
        <v>58</v>
      </c>
      <c r="H7648" s="20" t="s">
        <v>8</v>
      </c>
      <c r="I7648" s="20">
        <v>10000111</v>
      </c>
      <c r="J7648" s="20" t="s">
        <v>35</v>
      </c>
      <c r="K7648" s="20" t="s">
        <v>110</v>
      </c>
      <c r="L7648" s="20" t="s">
        <v>110</v>
      </c>
      <c r="M7648" s="20" t="s">
        <v>110</v>
      </c>
    </row>
    <row r="7649" spans="2:13" x14ac:dyDescent="0.2">
      <c r="B7649" s="19">
        <v>43283</v>
      </c>
      <c r="C7649" s="18">
        <v>0.26974796710467147</v>
      </c>
      <c r="D7649" s="20" t="s">
        <v>20</v>
      </c>
      <c r="E7649" s="20" t="s">
        <v>59</v>
      </c>
      <c r="F7649" s="20">
        <v>1000000579</v>
      </c>
      <c r="G7649" s="20" t="s">
        <v>58</v>
      </c>
      <c r="H7649" s="20" t="s">
        <v>8</v>
      </c>
      <c r="I7649" s="20">
        <v>10000111</v>
      </c>
      <c r="J7649" s="20" t="s">
        <v>35</v>
      </c>
      <c r="K7649" s="20" t="s">
        <v>110</v>
      </c>
      <c r="L7649" s="20" t="s">
        <v>110</v>
      </c>
      <c r="M7649" s="20" t="s">
        <v>110</v>
      </c>
    </row>
    <row r="7650" spans="2:13" x14ac:dyDescent="0.2">
      <c r="B7650" s="19">
        <v>43284</v>
      </c>
      <c r="C7650" s="18">
        <v>0.27514292644676491</v>
      </c>
      <c r="D7650" s="20" t="s">
        <v>20</v>
      </c>
      <c r="E7650" s="20" t="s">
        <v>59</v>
      </c>
      <c r="F7650" s="20">
        <v>1000000579</v>
      </c>
      <c r="G7650" s="20" t="s">
        <v>58</v>
      </c>
      <c r="H7650" s="20" t="s">
        <v>8</v>
      </c>
      <c r="I7650" s="20">
        <v>10000111</v>
      </c>
      <c r="J7650" s="20" t="s">
        <v>35</v>
      </c>
      <c r="K7650" s="20" t="s">
        <v>110</v>
      </c>
      <c r="L7650" s="20" t="s">
        <v>110</v>
      </c>
      <c r="M7650" s="20" t="s">
        <v>110</v>
      </c>
    </row>
    <row r="7651" spans="2:13" x14ac:dyDescent="0.2">
      <c r="B7651" s="19">
        <v>43285</v>
      </c>
      <c r="C7651" s="18">
        <v>0.2806457849757002</v>
      </c>
      <c r="D7651" s="20" t="s">
        <v>20</v>
      </c>
      <c r="E7651" s="20" t="s">
        <v>59</v>
      </c>
      <c r="F7651" s="20">
        <v>1000000579</v>
      </c>
      <c r="G7651" s="20" t="s">
        <v>58</v>
      </c>
      <c r="H7651" s="20" t="s">
        <v>8</v>
      </c>
      <c r="I7651" s="20">
        <v>10000111</v>
      </c>
      <c r="J7651" s="20" t="s">
        <v>35</v>
      </c>
      <c r="K7651" s="20" t="s">
        <v>110</v>
      </c>
      <c r="L7651" s="20" t="s">
        <v>110</v>
      </c>
      <c r="M7651" s="20" t="s">
        <v>110</v>
      </c>
    </row>
    <row r="7652" spans="2:13" x14ac:dyDescent="0.2">
      <c r="B7652" s="19">
        <v>43286</v>
      </c>
      <c r="C7652" s="18">
        <v>0.28625870067521419</v>
      </c>
      <c r="D7652" s="20" t="s">
        <v>20</v>
      </c>
      <c r="E7652" s="20" t="s">
        <v>59</v>
      </c>
      <c r="F7652" s="20">
        <v>1000000579</v>
      </c>
      <c r="G7652" s="20" t="s">
        <v>58</v>
      </c>
      <c r="H7652" s="20" t="s">
        <v>8</v>
      </c>
      <c r="I7652" s="20">
        <v>10000111</v>
      </c>
      <c r="J7652" s="20" t="s">
        <v>35</v>
      </c>
      <c r="K7652" s="20" t="s">
        <v>110</v>
      </c>
      <c r="L7652" s="20" t="s">
        <v>110</v>
      </c>
      <c r="M7652" s="20" t="s">
        <v>110</v>
      </c>
    </row>
    <row r="7653" spans="2:13" x14ac:dyDescent="0.2">
      <c r="B7653" s="19">
        <v>43287</v>
      </c>
      <c r="C7653" s="18">
        <v>0.14598387468871846</v>
      </c>
      <c r="D7653" s="20" t="s">
        <v>20</v>
      </c>
      <c r="E7653" s="20" t="s">
        <v>59</v>
      </c>
      <c r="F7653" s="20">
        <v>1000000579</v>
      </c>
      <c r="G7653" s="20" t="s">
        <v>58</v>
      </c>
      <c r="H7653" s="20" t="s">
        <v>8</v>
      </c>
      <c r="I7653" s="20">
        <v>10000111</v>
      </c>
      <c r="J7653" s="20" t="s">
        <v>35</v>
      </c>
      <c r="K7653" s="20" t="s">
        <v>110</v>
      </c>
      <c r="L7653" s="20" t="s">
        <v>110</v>
      </c>
      <c r="M7653" s="20" t="s">
        <v>110</v>
      </c>
    </row>
    <row r="7654" spans="2:13" x14ac:dyDescent="0.2">
      <c r="B7654" s="19">
        <v>43288</v>
      </c>
      <c r="C7654" s="18">
        <v>0.14890355218249282</v>
      </c>
      <c r="D7654" s="20" t="s">
        <v>20</v>
      </c>
      <c r="E7654" s="20" t="s">
        <v>59</v>
      </c>
      <c r="F7654" s="20">
        <v>1000000579</v>
      </c>
      <c r="G7654" s="20" t="s">
        <v>58</v>
      </c>
      <c r="H7654" s="20" t="s">
        <v>8</v>
      </c>
      <c r="I7654" s="20">
        <v>10000111</v>
      </c>
      <c r="J7654" s="20" t="s">
        <v>35</v>
      </c>
      <c r="K7654" s="20" t="s">
        <v>110</v>
      </c>
      <c r="L7654" s="20" t="s">
        <v>110</v>
      </c>
      <c r="M7654" s="20" t="s">
        <v>110</v>
      </c>
    </row>
    <row r="7655" spans="2:13" x14ac:dyDescent="0.2">
      <c r="B7655" s="19">
        <v>43289</v>
      </c>
      <c r="C7655" s="18">
        <v>0.15188162322614268</v>
      </c>
      <c r="D7655" s="20" t="s">
        <v>20</v>
      </c>
      <c r="E7655" s="20" t="s">
        <v>59</v>
      </c>
      <c r="F7655" s="20">
        <v>1000000579</v>
      </c>
      <c r="G7655" s="20" t="s">
        <v>58</v>
      </c>
      <c r="H7655" s="20" t="s">
        <v>8</v>
      </c>
      <c r="I7655" s="20">
        <v>10000111</v>
      </c>
      <c r="J7655" s="20" t="s">
        <v>35</v>
      </c>
      <c r="K7655" s="20" t="s">
        <v>110</v>
      </c>
      <c r="L7655" s="20" t="s">
        <v>110</v>
      </c>
      <c r="M7655" s="20" t="s">
        <v>110</v>
      </c>
    </row>
    <row r="7656" spans="2:13" x14ac:dyDescent="0.2">
      <c r="B7656" s="19">
        <v>43290</v>
      </c>
      <c r="C7656" s="18">
        <v>0.15491925569066553</v>
      </c>
      <c r="D7656" s="20" t="s">
        <v>20</v>
      </c>
      <c r="E7656" s="20" t="s">
        <v>59</v>
      </c>
      <c r="F7656" s="20">
        <v>1000000579</v>
      </c>
      <c r="G7656" s="20" t="s">
        <v>58</v>
      </c>
      <c r="H7656" s="20" t="s">
        <v>8</v>
      </c>
      <c r="I7656" s="20">
        <v>10000111</v>
      </c>
      <c r="J7656" s="20" t="s">
        <v>35</v>
      </c>
      <c r="K7656" s="20" t="s">
        <v>110</v>
      </c>
      <c r="L7656" s="20" t="s">
        <v>110</v>
      </c>
      <c r="M7656" s="20" t="s">
        <v>110</v>
      </c>
    </row>
    <row r="7657" spans="2:13" x14ac:dyDescent="0.2">
      <c r="B7657" s="19">
        <v>43291</v>
      </c>
      <c r="C7657" s="18">
        <v>0.15801764080447886</v>
      </c>
      <c r="D7657" s="20" t="s">
        <v>20</v>
      </c>
      <c r="E7657" s="20" t="s">
        <v>59</v>
      </c>
      <c r="F7657" s="20">
        <v>1000000579</v>
      </c>
      <c r="G7657" s="20" t="s">
        <v>58</v>
      </c>
      <c r="H7657" s="20" t="s">
        <v>8</v>
      </c>
      <c r="I7657" s="20">
        <v>10000111</v>
      </c>
      <c r="J7657" s="20" t="s">
        <v>35</v>
      </c>
      <c r="K7657" s="20" t="s">
        <v>110</v>
      </c>
      <c r="L7657" s="20" t="s">
        <v>110</v>
      </c>
      <c r="M7657" s="20" t="s">
        <v>110</v>
      </c>
    </row>
    <row r="7658" spans="2:13" x14ac:dyDescent="0.2">
      <c r="B7658" s="19">
        <v>43292</v>
      </c>
      <c r="C7658" s="18">
        <v>0.16117799362056842</v>
      </c>
      <c r="D7658" s="20" t="s">
        <v>20</v>
      </c>
      <c r="E7658" s="20" t="s">
        <v>59</v>
      </c>
      <c r="F7658" s="20">
        <v>1000000579</v>
      </c>
      <c r="G7658" s="20" t="s">
        <v>58</v>
      </c>
      <c r="H7658" s="20" t="s">
        <v>8</v>
      </c>
      <c r="I7658" s="20">
        <v>10000111</v>
      </c>
      <c r="J7658" s="20" t="s">
        <v>35</v>
      </c>
      <c r="K7658" s="20" t="s">
        <v>110</v>
      </c>
      <c r="L7658" s="20" t="s">
        <v>110</v>
      </c>
      <c r="M7658" s="20" t="s">
        <v>110</v>
      </c>
    </row>
    <row r="7659" spans="2:13" x14ac:dyDescent="0.2">
      <c r="B7659" s="19">
        <v>43293</v>
      </c>
      <c r="C7659" s="18">
        <v>0.1644015534929798</v>
      </c>
      <c r="D7659" s="20" t="s">
        <v>20</v>
      </c>
      <c r="E7659" s="20" t="s">
        <v>59</v>
      </c>
      <c r="F7659" s="20">
        <v>1000000579</v>
      </c>
      <c r="G7659" s="20" t="s">
        <v>58</v>
      </c>
      <c r="H7659" s="20" t="s">
        <v>8</v>
      </c>
      <c r="I7659" s="20">
        <v>10000111</v>
      </c>
      <c r="J7659" s="20" t="s">
        <v>35</v>
      </c>
      <c r="K7659" s="20" t="s">
        <v>110</v>
      </c>
      <c r="L7659" s="20" t="s">
        <v>110</v>
      </c>
      <c r="M7659" s="20" t="s">
        <v>110</v>
      </c>
    </row>
    <row r="7660" spans="2:13" x14ac:dyDescent="0.2">
      <c r="B7660" s="19">
        <v>43294</v>
      </c>
      <c r="C7660" s="18">
        <v>0.16768958456283939</v>
      </c>
      <c r="D7660" s="20" t="s">
        <v>20</v>
      </c>
      <c r="E7660" s="20" t="s">
        <v>59</v>
      </c>
      <c r="F7660" s="20">
        <v>1000000579</v>
      </c>
      <c r="G7660" s="20" t="s">
        <v>58</v>
      </c>
      <c r="H7660" s="20" t="s">
        <v>8</v>
      </c>
      <c r="I7660" s="20">
        <v>10000111</v>
      </c>
      <c r="J7660" s="20" t="s">
        <v>35</v>
      </c>
      <c r="K7660" s="20" t="s">
        <v>110</v>
      </c>
      <c r="L7660" s="20" t="s">
        <v>110</v>
      </c>
      <c r="M7660" s="20" t="s">
        <v>110</v>
      </c>
    </row>
    <row r="7661" spans="2:13" x14ac:dyDescent="0.2">
      <c r="B7661" s="19">
        <v>43295</v>
      </c>
      <c r="C7661" s="18">
        <v>0.17104337625409621</v>
      </c>
      <c r="D7661" s="20" t="s">
        <v>20</v>
      </c>
      <c r="E7661" s="20" t="s">
        <v>59</v>
      </c>
      <c r="F7661" s="20">
        <v>1000000579</v>
      </c>
      <c r="G7661" s="20" t="s">
        <v>58</v>
      </c>
      <c r="H7661" s="20" t="s">
        <v>8</v>
      </c>
      <c r="I7661" s="20">
        <v>10000111</v>
      </c>
      <c r="J7661" s="20" t="s">
        <v>35</v>
      </c>
      <c r="K7661" s="20" t="s">
        <v>110</v>
      </c>
      <c r="L7661" s="20" t="s">
        <v>110</v>
      </c>
      <c r="M7661" s="20" t="s">
        <v>110</v>
      </c>
    </row>
    <row r="7662" spans="2:13" x14ac:dyDescent="0.2">
      <c r="B7662" s="19">
        <v>43296</v>
      </c>
      <c r="C7662" s="18">
        <v>0.1744642437791781</v>
      </c>
      <c r="D7662" s="20" t="s">
        <v>20</v>
      </c>
      <c r="E7662" s="20" t="s">
        <v>59</v>
      </c>
      <c r="F7662" s="20">
        <v>1000000579</v>
      </c>
      <c r="G7662" s="20" t="s">
        <v>58</v>
      </c>
      <c r="H7662" s="20" t="s">
        <v>8</v>
      </c>
      <c r="I7662" s="20">
        <v>10000111</v>
      </c>
      <c r="J7662" s="20" t="s">
        <v>35</v>
      </c>
      <c r="K7662" s="20" t="s">
        <v>110</v>
      </c>
      <c r="L7662" s="20" t="s">
        <v>110</v>
      </c>
      <c r="M7662" s="20" t="s">
        <v>110</v>
      </c>
    </row>
    <row r="7663" spans="2:13" x14ac:dyDescent="0.2">
      <c r="B7663" s="19">
        <v>43297</v>
      </c>
      <c r="C7663" s="18">
        <v>0.17795352865476169</v>
      </c>
      <c r="D7663" s="20" t="s">
        <v>20</v>
      </c>
      <c r="E7663" s="20" t="s">
        <v>59</v>
      </c>
      <c r="F7663" s="20">
        <v>1000000579</v>
      </c>
      <c r="G7663" s="20" t="s">
        <v>58</v>
      </c>
      <c r="H7663" s="20" t="s">
        <v>8</v>
      </c>
      <c r="I7663" s="20">
        <v>10000111</v>
      </c>
      <c r="J7663" s="20" t="s">
        <v>35</v>
      </c>
      <c r="K7663" s="20" t="s">
        <v>110</v>
      </c>
      <c r="L7663" s="20" t="s">
        <v>110</v>
      </c>
      <c r="M7663" s="20" t="s">
        <v>110</v>
      </c>
    </row>
    <row r="7664" spans="2:13" x14ac:dyDescent="0.2">
      <c r="B7664" s="19">
        <v>43298</v>
      </c>
      <c r="C7664" s="18">
        <v>0.1815125992278569</v>
      </c>
      <c r="D7664" s="20" t="s">
        <v>20</v>
      </c>
      <c r="E7664" s="20" t="s">
        <v>59</v>
      </c>
      <c r="F7664" s="20">
        <v>1000000579</v>
      </c>
      <c r="G7664" s="20" t="s">
        <v>58</v>
      </c>
      <c r="H7664" s="20" t="s">
        <v>8</v>
      </c>
      <c r="I7664" s="20">
        <v>10000111</v>
      </c>
      <c r="J7664" s="20" t="s">
        <v>35</v>
      </c>
      <c r="K7664" s="20" t="s">
        <v>110</v>
      </c>
      <c r="L7664" s="20" t="s">
        <v>110</v>
      </c>
      <c r="M7664" s="20" t="s">
        <v>110</v>
      </c>
    </row>
    <row r="7665" spans="2:13" x14ac:dyDescent="0.2">
      <c r="B7665" s="19">
        <v>43299</v>
      </c>
      <c r="C7665" s="18">
        <v>0.18514285121241403</v>
      </c>
      <c r="D7665" s="20" t="s">
        <v>20</v>
      </c>
      <c r="E7665" s="20" t="s">
        <v>59</v>
      </c>
      <c r="F7665" s="20">
        <v>1000000579</v>
      </c>
      <c r="G7665" s="20" t="s">
        <v>58</v>
      </c>
      <c r="H7665" s="20" t="s">
        <v>8</v>
      </c>
      <c r="I7665" s="20">
        <v>10000111</v>
      </c>
      <c r="J7665" s="20" t="s">
        <v>35</v>
      </c>
      <c r="K7665" s="20" t="s">
        <v>110</v>
      </c>
      <c r="L7665" s="20" t="s">
        <v>110</v>
      </c>
      <c r="M7665" s="20" t="s">
        <v>110</v>
      </c>
    </row>
    <row r="7666" spans="2:13" x14ac:dyDescent="0.2">
      <c r="B7666" s="19">
        <v>43300</v>
      </c>
      <c r="C7666" s="18">
        <v>0.1888457082366623</v>
      </c>
      <c r="D7666" s="20" t="s">
        <v>20</v>
      </c>
      <c r="E7666" s="20" t="s">
        <v>59</v>
      </c>
      <c r="F7666" s="20">
        <v>1000000579</v>
      </c>
      <c r="G7666" s="20" t="s">
        <v>58</v>
      </c>
      <c r="H7666" s="20" t="s">
        <v>8</v>
      </c>
      <c r="I7666" s="20">
        <v>10000111</v>
      </c>
      <c r="J7666" s="20" t="s">
        <v>35</v>
      </c>
      <c r="K7666" s="20" t="s">
        <v>110</v>
      </c>
      <c r="L7666" s="20" t="s">
        <v>110</v>
      </c>
      <c r="M7666" s="20" t="s">
        <v>110</v>
      </c>
    </row>
    <row r="7667" spans="2:13" x14ac:dyDescent="0.2">
      <c r="B7667" s="19">
        <v>43301</v>
      </c>
      <c r="C7667" s="18">
        <v>0.19262262240139555</v>
      </c>
      <c r="D7667" s="20" t="s">
        <v>20</v>
      </c>
      <c r="E7667" s="20" t="s">
        <v>59</v>
      </c>
      <c r="F7667" s="20">
        <v>1000000579</v>
      </c>
      <c r="G7667" s="20" t="s">
        <v>58</v>
      </c>
      <c r="H7667" s="20" t="s">
        <v>8</v>
      </c>
      <c r="I7667" s="20">
        <v>10000111</v>
      </c>
      <c r="J7667" s="20" t="s">
        <v>35</v>
      </c>
      <c r="K7667" s="20" t="s">
        <v>110</v>
      </c>
      <c r="L7667" s="20" t="s">
        <v>110</v>
      </c>
      <c r="M7667" s="20" t="s">
        <v>110</v>
      </c>
    </row>
    <row r="7668" spans="2:13" x14ac:dyDescent="0.2">
      <c r="B7668" s="19">
        <v>43252</v>
      </c>
      <c r="C7668" s="18">
        <v>0.91400000000000003</v>
      </c>
      <c r="D7668" s="20" t="s">
        <v>20</v>
      </c>
      <c r="E7668" s="20" t="s">
        <v>33</v>
      </c>
      <c r="F7668" s="20">
        <v>1000000047</v>
      </c>
      <c r="G7668" s="20" t="s">
        <v>32</v>
      </c>
      <c r="H7668" s="20" t="s">
        <v>80</v>
      </c>
      <c r="I7668" s="20">
        <v>50000113</v>
      </c>
      <c r="J7668" s="20" t="s">
        <v>79</v>
      </c>
      <c r="K7668" s="20" t="s">
        <v>110</v>
      </c>
      <c r="L7668" s="20" t="s">
        <v>110</v>
      </c>
      <c r="M7668" s="20" t="s">
        <v>110</v>
      </c>
    </row>
    <row r="7669" spans="2:13" x14ac:dyDescent="0.2">
      <c r="B7669" s="19">
        <v>43253</v>
      </c>
      <c r="C7669" s="18">
        <v>0.93228000000000011</v>
      </c>
      <c r="D7669" s="20" t="s">
        <v>20</v>
      </c>
      <c r="E7669" s="20" t="s">
        <v>33</v>
      </c>
      <c r="F7669" s="20">
        <v>1000000047</v>
      </c>
      <c r="G7669" s="20" t="s">
        <v>32</v>
      </c>
      <c r="H7669" s="20" t="s">
        <v>80</v>
      </c>
      <c r="I7669" s="20">
        <v>50000113</v>
      </c>
      <c r="J7669" s="20" t="s">
        <v>79</v>
      </c>
      <c r="K7669" s="20" t="s">
        <v>110</v>
      </c>
      <c r="L7669" s="20" t="s">
        <v>110</v>
      </c>
      <c r="M7669" s="20" t="s">
        <v>110</v>
      </c>
    </row>
    <row r="7670" spans="2:13" x14ac:dyDescent="0.2">
      <c r="B7670" s="19">
        <v>43254</v>
      </c>
      <c r="C7670" s="18">
        <v>0.95092560000000004</v>
      </c>
      <c r="D7670" s="20" t="s">
        <v>20</v>
      </c>
      <c r="E7670" s="20" t="s">
        <v>33</v>
      </c>
      <c r="F7670" s="20">
        <v>1000000047</v>
      </c>
      <c r="G7670" s="20" t="s">
        <v>32</v>
      </c>
      <c r="H7670" s="20" t="s">
        <v>80</v>
      </c>
      <c r="I7670" s="20">
        <v>50000113</v>
      </c>
      <c r="J7670" s="20" t="s">
        <v>79</v>
      </c>
      <c r="K7670" s="20" t="s">
        <v>110</v>
      </c>
      <c r="L7670" s="20" t="s">
        <v>110</v>
      </c>
      <c r="M7670" s="20" t="s">
        <v>110</v>
      </c>
    </row>
    <row r="7671" spans="2:13" x14ac:dyDescent="0.2">
      <c r="B7671" s="19">
        <v>43255</v>
      </c>
      <c r="C7671" s="18">
        <v>0.96994411199999997</v>
      </c>
      <c r="D7671" s="20" t="s">
        <v>20</v>
      </c>
      <c r="E7671" s="20" t="s">
        <v>33</v>
      </c>
      <c r="F7671" s="20">
        <v>1000000047</v>
      </c>
      <c r="G7671" s="20" t="s">
        <v>32</v>
      </c>
      <c r="H7671" s="20" t="s">
        <v>80</v>
      </c>
      <c r="I7671" s="20">
        <v>50000113</v>
      </c>
      <c r="J7671" s="20" t="s">
        <v>79</v>
      </c>
      <c r="K7671" s="20" t="s">
        <v>110</v>
      </c>
      <c r="L7671" s="20" t="s">
        <v>110</v>
      </c>
      <c r="M7671" s="20" t="s">
        <v>110</v>
      </c>
    </row>
    <row r="7672" spans="2:13" x14ac:dyDescent="0.2">
      <c r="B7672" s="19">
        <v>43256</v>
      </c>
      <c r="C7672" s="18">
        <v>0.98934299424000005</v>
      </c>
      <c r="D7672" s="20" t="s">
        <v>20</v>
      </c>
      <c r="E7672" s="20" t="s">
        <v>33</v>
      </c>
      <c r="F7672" s="20">
        <v>1000000047</v>
      </c>
      <c r="G7672" s="20" t="s">
        <v>32</v>
      </c>
      <c r="H7672" s="20" t="s">
        <v>80</v>
      </c>
      <c r="I7672" s="20">
        <v>50000113</v>
      </c>
      <c r="J7672" s="20" t="s">
        <v>79</v>
      </c>
      <c r="K7672" s="20" t="s">
        <v>110</v>
      </c>
      <c r="L7672" s="20" t="s">
        <v>110</v>
      </c>
      <c r="M7672" s="20" t="s">
        <v>110</v>
      </c>
    </row>
    <row r="7673" spans="2:13" x14ac:dyDescent="0.2">
      <c r="B7673" s="19">
        <v>43257</v>
      </c>
      <c r="C7673" s="18">
        <v>1.0091298541247999</v>
      </c>
      <c r="D7673" s="20" t="s">
        <v>20</v>
      </c>
      <c r="E7673" s="20" t="s">
        <v>33</v>
      </c>
      <c r="F7673" s="20">
        <v>1000000047</v>
      </c>
      <c r="G7673" s="20" t="s">
        <v>32</v>
      </c>
      <c r="H7673" s="20" t="s">
        <v>80</v>
      </c>
      <c r="I7673" s="20">
        <v>50000113</v>
      </c>
      <c r="J7673" s="20" t="s">
        <v>79</v>
      </c>
      <c r="K7673" s="20" t="s">
        <v>110</v>
      </c>
      <c r="L7673" s="20" t="s">
        <v>110</v>
      </c>
      <c r="M7673" s="20" t="s">
        <v>110</v>
      </c>
    </row>
    <row r="7674" spans="2:13" x14ac:dyDescent="0.2">
      <c r="B7674" s="19">
        <v>43258</v>
      </c>
      <c r="C7674" s="18">
        <v>1.029312451207296</v>
      </c>
      <c r="D7674" s="20" t="s">
        <v>20</v>
      </c>
      <c r="E7674" s="20" t="s">
        <v>33</v>
      </c>
      <c r="F7674" s="20">
        <v>1000000047</v>
      </c>
      <c r="G7674" s="20" t="s">
        <v>32</v>
      </c>
      <c r="H7674" s="20" t="s">
        <v>80</v>
      </c>
      <c r="I7674" s="20">
        <v>50000113</v>
      </c>
      <c r="J7674" s="20" t="s">
        <v>79</v>
      </c>
      <c r="K7674" s="20" t="s">
        <v>110</v>
      </c>
      <c r="L7674" s="20" t="s">
        <v>110</v>
      </c>
      <c r="M7674" s="20" t="s">
        <v>110</v>
      </c>
    </row>
    <row r="7675" spans="2:13" x14ac:dyDescent="0.2">
      <c r="B7675" s="19">
        <v>43259</v>
      </c>
      <c r="C7675" s="18">
        <v>1.0498987002314419</v>
      </c>
      <c r="D7675" s="20" t="s">
        <v>20</v>
      </c>
      <c r="E7675" s="20" t="s">
        <v>33</v>
      </c>
      <c r="F7675" s="20">
        <v>1000000047</v>
      </c>
      <c r="G7675" s="20" t="s">
        <v>32</v>
      </c>
      <c r="H7675" s="20" t="s">
        <v>80</v>
      </c>
      <c r="I7675" s="20">
        <v>50000113</v>
      </c>
      <c r="J7675" s="20" t="s">
        <v>79</v>
      </c>
      <c r="K7675" s="20" t="s">
        <v>110</v>
      </c>
      <c r="L7675" s="20" t="s">
        <v>110</v>
      </c>
      <c r="M7675" s="20" t="s">
        <v>110</v>
      </c>
    </row>
    <row r="7676" spans="2:13" x14ac:dyDescent="0.2">
      <c r="B7676" s="19">
        <v>43260</v>
      </c>
      <c r="C7676" s="18">
        <v>1.0708966742360708</v>
      </c>
      <c r="D7676" s="20" t="s">
        <v>20</v>
      </c>
      <c r="E7676" s="20" t="s">
        <v>33</v>
      </c>
      <c r="F7676" s="20">
        <v>1000000047</v>
      </c>
      <c r="G7676" s="20" t="s">
        <v>32</v>
      </c>
      <c r="H7676" s="20" t="s">
        <v>80</v>
      </c>
      <c r="I7676" s="20">
        <v>50000113</v>
      </c>
      <c r="J7676" s="20" t="s">
        <v>79</v>
      </c>
      <c r="K7676" s="20" t="s">
        <v>110</v>
      </c>
      <c r="L7676" s="20" t="s">
        <v>110</v>
      </c>
      <c r="M7676" s="20" t="s">
        <v>110</v>
      </c>
    </row>
    <row r="7677" spans="2:13" x14ac:dyDescent="0.2">
      <c r="B7677" s="19">
        <v>43261</v>
      </c>
      <c r="C7677" s="18">
        <v>1.0923146077207924</v>
      </c>
      <c r="D7677" s="20" t="s">
        <v>20</v>
      </c>
      <c r="E7677" s="20" t="s">
        <v>33</v>
      </c>
      <c r="F7677" s="20">
        <v>1000000047</v>
      </c>
      <c r="G7677" s="20" t="s">
        <v>32</v>
      </c>
      <c r="H7677" s="20" t="s">
        <v>80</v>
      </c>
      <c r="I7677" s="20">
        <v>50000113</v>
      </c>
      <c r="J7677" s="20" t="s">
        <v>79</v>
      </c>
      <c r="K7677" s="20" t="s">
        <v>110</v>
      </c>
      <c r="L7677" s="20" t="s">
        <v>110</v>
      </c>
      <c r="M7677" s="20" t="s">
        <v>110</v>
      </c>
    </row>
    <row r="7678" spans="2:13" x14ac:dyDescent="0.2">
      <c r="B7678" s="19">
        <v>43262</v>
      </c>
      <c r="C7678" s="18">
        <v>1.1141608998752082</v>
      </c>
      <c r="D7678" s="20" t="s">
        <v>20</v>
      </c>
      <c r="E7678" s="20" t="s">
        <v>33</v>
      </c>
      <c r="F7678" s="20">
        <v>1000000047</v>
      </c>
      <c r="G7678" s="20" t="s">
        <v>32</v>
      </c>
      <c r="H7678" s="20" t="s">
        <v>80</v>
      </c>
      <c r="I7678" s="20">
        <v>50000113</v>
      </c>
      <c r="J7678" s="20" t="s">
        <v>79</v>
      </c>
      <c r="K7678" s="20" t="s">
        <v>110</v>
      </c>
      <c r="L7678" s="20" t="s">
        <v>110</v>
      </c>
      <c r="M7678" s="20" t="s">
        <v>110</v>
      </c>
    </row>
    <row r="7679" spans="2:13" x14ac:dyDescent="0.2">
      <c r="B7679" s="19">
        <v>43263</v>
      </c>
      <c r="C7679" s="18">
        <v>1.1364441178727125</v>
      </c>
      <c r="D7679" s="20" t="s">
        <v>20</v>
      </c>
      <c r="E7679" s="20" t="s">
        <v>33</v>
      </c>
      <c r="F7679" s="20">
        <v>1000000047</v>
      </c>
      <c r="G7679" s="20" t="s">
        <v>32</v>
      </c>
      <c r="H7679" s="20" t="s">
        <v>80</v>
      </c>
      <c r="I7679" s="20">
        <v>50000113</v>
      </c>
      <c r="J7679" s="20" t="s">
        <v>79</v>
      </c>
      <c r="K7679" s="20" t="s">
        <v>110</v>
      </c>
      <c r="L7679" s="20" t="s">
        <v>110</v>
      </c>
      <c r="M7679" s="20" t="s">
        <v>110</v>
      </c>
    </row>
    <row r="7680" spans="2:13" x14ac:dyDescent="0.2">
      <c r="B7680" s="19">
        <v>43264</v>
      </c>
      <c r="C7680" s="18">
        <v>1.1591730002301666</v>
      </c>
      <c r="D7680" s="20" t="s">
        <v>20</v>
      </c>
      <c r="E7680" s="20" t="s">
        <v>33</v>
      </c>
      <c r="F7680" s="20">
        <v>1000000047</v>
      </c>
      <c r="G7680" s="20" t="s">
        <v>32</v>
      </c>
      <c r="H7680" s="20" t="s">
        <v>80</v>
      </c>
      <c r="I7680" s="20">
        <v>50000113</v>
      </c>
      <c r="J7680" s="20" t="s">
        <v>79</v>
      </c>
      <c r="K7680" s="20" t="s">
        <v>110</v>
      </c>
      <c r="L7680" s="20" t="s">
        <v>110</v>
      </c>
      <c r="M7680" s="20" t="s">
        <v>110</v>
      </c>
    </row>
    <row r="7681" spans="2:13" x14ac:dyDescent="0.2">
      <c r="B7681" s="19">
        <v>43265</v>
      </c>
      <c r="C7681" s="18">
        <v>0.62835646023476988</v>
      </c>
      <c r="D7681" s="20" t="s">
        <v>20</v>
      </c>
      <c r="E7681" s="20" t="s">
        <v>33</v>
      </c>
      <c r="F7681" s="20">
        <v>1000000047</v>
      </c>
      <c r="G7681" s="20" t="s">
        <v>32</v>
      </c>
      <c r="H7681" s="20" t="s">
        <v>80</v>
      </c>
      <c r="I7681" s="20">
        <v>50000113</v>
      </c>
      <c r="J7681" s="20" t="s">
        <v>79</v>
      </c>
      <c r="K7681" s="20" t="s">
        <v>110</v>
      </c>
      <c r="L7681" s="20" t="s">
        <v>110</v>
      </c>
      <c r="M7681" s="20" t="s">
        <v>110</v>
      </c>
    </row>
    <row r="7682" spans="2:13" x14ac:dyDescent="0.2">
      <c r="B7682" s="19">
        <v>43266</v>
      </c>
      <c r="C7682" s="18">
        <v>0.64092358943946526</v>
      </c>
      <c r="D7682" s="20" t="s">
        <v>20</v>
      </c>
      <c r="E7682" s="20" t="s">
        <v>33</v>
      </c>
      <c r="F7682" s="20">
        <v>1000000047</v>
      </c>
      <c r="G7682" s="20" t="s">
        <v>32</v>
      </c>
      <c r="H7682" s="20" t="s">
        <v>80</v>
      </c>
      <c r="I7682" s="20">
        <v>50000113</v>
      </c>
      <c r="J7682" s="20" t="s">
        <v>79</v>
      </c>
      <c r="K7682" s="20" t="s">
        <v>110</v>
      </c>
      <c r="L7682" s="20" t="s">
        <v>110</v>
      </c>
      <c r="M7682" s="20" t="s">
        <v>110</v>
      </c>
    </row>
    <row r="7683" spans="2:13" x14ac:dyDescent="0.2">
      <c r="B7683" s="19">
        <v>43267</v>
      </c>
      <c r="C7683" s="18">
        <v>0.65374206122825451</v>
      </c>
      <c r="D7683" s="20" t="s">
        <v>20</v>
      </c>
      <c r="E7683" s="20" t="s">
        <v>33</v>
      </c>
      <c r="F7683" s="20">
        <v>1000000047</v>
      </c>
      <c r="G7683" s="20" t="s">
        <v>32</v>
      </c>
      <c r="H7683" s="20" t="s">
        <v>80</v>
      </c>
      <c r="I7683" s="20">
        <v>50000113</v>
      </c>
      <c r="J7683" s="20" t="s">
        <v>79</v>
      </c>
      <c r="K7683" s="20" t="s">
        <v>110</v>
      </c>
      <c r="L7683" s="20" t="s">
        <v>110</v>
      </c>
      <c r="M7683" s="20" t="s">
        <v>110</v>
      </c>
    </row>
    <row r="7684" spans="2:13" x14ac:dyDescent="0.2">
      <c r="B7684" s="19">
        <v>43268</v>
      </c>
      <c r="C7684" s="18">
        <v>0.66681690245281966</v>
      </c>
      <c r="D7684" s="20" t="s">
        <v>20</v>
      </c>
      <c r="E7684" s="20" t="s">
        <v>33</v>
      </c>
      <c r="F7684" s="20">
        <v>1000000047</v>
      </c>
      <c r="G7684" s="20" t="s">
        <v>32</v>
      </c>
      <c r="H7684" s="20" t="s">
        <v>80</v>
      </c>
      <c r="I7684" s="20">
        <v>50000113</v>
      </c>
      <c r="J7684" s="20" t="s">
        <v>79</v>
      </c>
      <c r="K7684" s="20" t="s">
        <v>110</v>
      </c>
      <c r="L7684" s="20" t="s">
        <v>110</v>
      </c>
      <c r="M7684" s="20" t="s">
        <v>110</v>
      </c>
    </row>
    <row r="7685" spans="2:13" x14ac:dyDescent="0.2">
      <c r="B7685" s="19">
        <v>43269</v>
      </c>
      <c r="C7685" s="18">
        <v>0.6801532405018762</v>
      </c>
      <c r="D7685" s="20" t="s">
        <v>20</v>
      </c>
      <c r="E7685" s="20" t="s">
        <v>33</v>
      </c>
      <c r="F7685" s="20">
        <v>1000000047</v>
      </c>
      <c r="G7685" s="20" t="s">
        <v>32</v>
      </c>
      <c r="H7685" s="20" t="s">
        <v>80</v>
      </c>
      <c r="I7685" s="20">
        <v>50000113</v>
      </c>
      <c r="J7685" s="20" t="s">
        <v>79</v>
      </c>
      <c r="K7685" s="20" t="s">
        <v>110</v>
      </c>
      <c r="L7685" s="20" t="s">
        <v>110</v>
      </c>
      <c r="M7685" s="20" t="s">
        <v>110</v>
      </c>
    </row>
    <row r="7686" spans="2:13" x14ac:dyDescent="0.2">
      <c r="B7686" s="19">
        <v>43270</v>
      </c>
      <c r="C7686" s="18">
        <v>0.69375630531191357</v>
      </c>
      <c r="D7686" s="20" t="s">
        <v>20</v>
      </c>
      <c r="E7686" s="20" t="s">
        <v>33</v>
      </c>
      <c r="F7686" s="20">
        <v>1000000047</v>
      </c>
      <c r="G7686" s="20" t="s">
        <v>32</v>
      </c>
      <c r="H7686" s="20" t="s">
        <v>80</v>
      </c>
      <c r="I7686" s="20">
        <v>50000113</v>
      </c>
      <c r="J7686" s="20" t="s">
        <v>79</v>
      </c>
      <c r="K7686" s="20" t="s">
        <v>110</v>
      </c>
      <c r="L7686" s="20" t="s">
        <v>110</v>
      </c>
      <c r="M7686" s="20" t="s">
        <v>110</v>
      </c>
    </row>
    <row r="7687" spans="2:13" x14ac:dyDescent="0.2">
      <c r="B7687" s="19">
        <v>43271</v>
      </c>
      <c r="C7687" s="18">
        <v>0.70763143141815188</v>
      </c>
      <c r="D7687" s="20" t="s">
        <v>20</v>
      </c>
      <c r="E7687" s="20" t="s">
        <v>33</v>
      </c>
      <c r="F7687" s="20">
        <v>1000000047</v>
      </c>
      <c r="G7687" s="20" t="s">
        <v>32</v>
      </c>
      <c r="H7687" s="20" t="s">
        <v>80</v>
      </c>
      <c r="I7687" s="20">
        <v>50000113</v>
      </c>
      <c r="J7687" s="20" t="s">
        <v>79</v>
      </c>
      <c r="K7687" s="20" t="s">
        <v>110</v>
      </c>
      <c r="L7687" s="20" t="s">
        <v>110</v>
      </c>
      <c r="M7687" s="20" t="s">
        <v>110</v>
      </c>
    </row>
    <row r="7688" spans="2:13" x14ac:dyDescent="0.2">
      <c r="B7688" s="19">
        <v>43272</v>
      </c>
      <c r="C7688" s="18">
        <v>0.72178406004651496</v>
      </c>
      <c r="D7688" s="20" t="s">
        <v>20</v>
      </c>
      <c r="E7688" s="20" t="s">
        <v>33</v>
      </c>
      <c r="F7688" s="20">
        <v>1000000047</v>
      </c>
      <c r="G7688" s="20" t="s">
        <v>32</v>
      </c>
      <c r="H7688" s="20" t="s">
        <v>80</v>
      </c>
      <c r="I7688" s="20">
        <v>50000113</v>
      </c>
      <c r="J7688" s="20" t="s">
        <v>79</v>
      </c>
      <c r="K7688" s="20" t="s">
        <v>110</v>
      </c>
      <c r="L7688" s="20" t="s">
        <v>110</v>
      </c>
      <c r="M7688" s="20" t="s">
        <v>110</v>
      </c>
    </row>
    <row r="7689" spans="2:13" x14ac:dyDescent="0.2">
      <c r="B7689" s="19">
        <v>43273</v>
      </c>
      <c r="C7689" s="18">
        <v>0.73621974124744527</v>
      </c>
      <c r="D7689" s="20" t="s">
        <v>20</v>
      </c>
      <c r="E7689" s="20" t="s">
        <v>33</v>
      </c>
      <c r="F7689" s="20">
        <v>1000000047</v>
      </c>
      <c r="G7689" s="20" t="s">
        <v>32</v>
      </c>
      <c r="H7689" s="20" t="s">
        <v>80</v>
      </c>
      <c r="I7689" s="20">
        <v>50000113</v>
      </c>
      <c r="J7689" s="20" t="s">
        <v>79</v>
      </c>
      <c r="K7689" s="20" t="s">
        <v>110</v>
      </c>
      <c r="L7689" s="20" t="s">
        <v>110</v>
      </c>
      <c r="M7689" s="20" t="s">
        <v>110</v>
      </c>
    </row>
    <row r="7690" spans="2:13" x14ac:dyDescent="0.2">
      <c r="B7690" s="19">
        <v>43274</v>
      </c>
      <c r="C7690" s="18">
        <v>0.75094413607239419</v>
      </c>
      <c r="D7690" s="20" t="s">
        <v>20</v>
      </c>
      <c r="E7690" s="20" t="s">
        <v>33</v>
      </c>
      <c r="F7690" s="20">
        <v>1000000047</v>
      </c>
      <c r="G7690" s="20" t="s">
        <v>32</v>
      </c>
      <c r="H7690" s="20" t="s">
        <v>80</v>
      </c>
      <c r="I7690" s="20">
        <v>50000113</v>
      </c>
      <c r="J7690" s="20" t="s">
        <v>79</v>
      </c>
      <c r="K7690" s="20" t="s">
        <v>110</v>
      </c>
      <c r="L7690" s="20" t="s">
        <v>110</v>
      </c>
      <c r="M7690" s="20" t="s">
        <v>110</v>
      </c>
    </row>
    <row r="7691" spans="2:13" x14ac:dyDescent="0.2">
      <c r="B7691" s="19">
        <v>43275</v>
      </c>
      <c r="C7691" s="18">
        <v>0.76596301879384199</v>
      </c>
      <c r="D7691" s="20" t="s">
        <v>20</v>
      </c>
      <c r="E7691" s="20" t="s">
        <v>33</v>
      </c>
      <c r="F7691" s="20">
        <v>1000000047</v>
      </c>
      <c r="G7691" s="20" t="s">
        <v>32</v>
      </c>
      <c r="H7691" s="20" t="s">
        <v>80</v>
      </c>
      <c r="I7691" s="20">
        <v>50000113</v>
      </c>
      <c r="J7691" s="20" t="s">
        <v>79</v>
      </c>
      <c r="K7691" s="20" t="s">
        <v>110</v>
      </c>
      <c r="L7691" s="20" t="s">
        <v>110</v>
      </c>
      <c r="M7691" s="20" t="s">
        <v>110</v>
      </c>
    </row>
    <row r="7692" spans="2:13" x14ac:dyDescent="0.2">
      <c r="B7692" s="19">
        <v>43276</v>
      </c>
      <c r="C7692" s="18">
        <v>0.78128227916971882</v>
      </c>
      <c r="D7692" s="20" t="s">
        <v>20</v>
      </c>
      <c r="E7692" s="20" t="s">
        <v>33</v>
      </c>
      <c r="F7692" s="20">
        <v>1000000047</v>
      </c>
      <c r="G7692" s="20" t="s">
        <v>32</v>
      </c>
      <c r="H7692" s="20" t="s">
        <v>80</v>
      </c>
      <c r="I7692" s="20">
        <v>50000113</v>
      </c>
      <c r="J7692" s="20" t="s">
        <v>79</v>
      </c>
      <c r="K7692" s="20" t="s">
        <v>110</v>
      </c>
      <c r="L7692" s="20" t="s">
        <v>110</v>
      </c>
      <c r="M7692" s="20" t="s">
        <v>110</v>
      </c>
    </row>
    <row r="7693" spans="2:13" x14ac:dyDescent="0.2">
      <c r="B7693" s="19">
        <v>43277</v>
      </c>
      <c r="C7693" s="18">
        <v>0.79690792475311312</v>
      </c>
      <c r="D7693" s="20" t="s">
        <v>20</v>
      </c>
      <c r="E7693" s="20" t="s">
        <v>33</v>
      </c>
      <c r="F7693" s="20">
        <v>1000000047</v>
      </c>
      <c r="G7693" s="20" t="s">
        <v>32</v>
      </c>
      <c r="H7693" s="20" t="s">
        <v>80</v>
      </c>
      <c r="I7693" s="20">
        <v>50000113</v>
      </c>
      <c r="J7693" s="20" t="s">
        <v>79</v>
      </c>
      <c r="K7693" s="20" t="s">
        <v>110</v>
      </c>
      <c r="L7693" s="20" t="s">
        <v>110</v>
      </c>
      <c r="M7693" s="20" t="s">
        <v>110</v>
      </c>
    </row>
    <row r="7694" spans="2:13" x14ac:dyDescent="0.2">
      <c r="B7694" s="19">
        <v>43278</v>
      </c>
      <c r="C7694" s="18">
        <v>0.81284608324817542</v>
      </c>
      <c r="D7694" s="20" t="s">
        <v>20</v>
      </c>
      <c r="E7694" s="20" t="s">
        <v>33</v>
      </c>
      <c r="F7694" s="20">
        <v>1000000047</v>
      </c>
      <c r="G7694" s="20" t="s">
        <v>32</v>
      </c>
      <c r="H7694" s="20" t="s">
        <v>80</v>
      </c>
      <c r="I7694" s="20">
        <v>50000113</v>
      </c>
      <c r="J7694" s="20" t="s">
        <v>79</v>
      </c>
      <c r="K7694" s="20" t="s">
        <v>110</v>
      </c>
      <c r="L7694" s="20" t="s">
        <v>110</v>
      </c>
      <c r="M7694" s="20" t="s">
        <v>110</v>
      </c>
    </row>
    <row r="7695" spans="2:13" x14ac:dyDescent="0.2">
      <c r="B7695" s="19">
        <v>43279</v>
      </c>
      <c r="C7695" s="18">
        <v>0.82910300491313893</v>
      </c>
      <c r="D7695" s="20" t="s">
        <v>20</v>
      </c>
      <c r="E7695" s="20" t="s">
        <v>33</v>
      </c>
      <c r="F7695" s="20">
        <v>1000000047</v>
      </c>
      <c r="G7695" s="20" t="s">
        <v>32</v>
      </c>
      <c r="H7695" s="20" t="s">
        <v>80</v>
      </c>
      <c r="I7695" s="20">
        <v>50000113</v>
      </c>
      <c r="J7695" s="20" t="s">
        <v>79</v>
      </c>
      <c r="K7695" s="20" t="s">
        <v>110</v>
      </c>
      <c r="L7695" s="20" t="s">
        <v>110</v>
      </c>
      <c r="M7695" s="20" t="s">
        <v>110</v>
      </c>
    </row>
    <row r="7696" spans="2:13" x14ac:dyDescent="0.2">
      <c r="B7696" s="19">
        <v>43280</v>
      </c>
      <c r="C7696" s="18">
        <v>0.84568506501140162</v>
      </c>
      <c r="D7696" s="20" t="s">
        <v>20</v>
      </c>
      <c r="E7696" s="20" t="s">
        <v>33</v>
      </c>
      <c r="F7696" s="20">
        <v>1000000047</v>
      </c>
      <c r="G7696" s="20" t="s">
        <v>32</v>
      </c>
      <c r="H7696" s="20" t="s">
        <v>80</v>
      </c>
      <c r="I7696" s="20">
        <v>50000113</v>
      </c>
      <c r="J7696" s="20" t="s">
        <v>79</v>
      </c>
      <c r="K7696" s="20" t="s">
        <v>110</v>
      </c>
      <c r="L7696" s="20" t="s">
        <v>110</v>
      </c>
      <c r="M7696" s="20" t="s">
        <v>110</v>
      </c>
    </row>
    <row r="7697" spans="2:13" x14ac:dyDescent="0.2">
      <c r="B7697" s="19">
        <v>43281</v>
      </c>
      <c r="C7697" s="18">
        <v>0.86259876631162968</v>
      </c>
      <c r="D7697" s="20" t="s">
        <v>20</v>
      </c>
      <c r="E7697" s="20" t="s">
        <v>33</v>
      </c>
      <c r="F7697" s="20">
        <v>1000000047</v>
      </c>
      <c r="G7697" s="20" t="s">
        <v>32</v>
      </c>
      <c r="H7697" s="20" t="s">
        <v>80</v>
      </c>
      <c r="I7697" s="20">
        <v>50000113</v>
      </c>
      <c r="J7697" s="20" t="s">
        <v>79</v>
      </c>
      <c r="K7697" s="20" t="s">
        <v>110</v>
      </c>
      <c r="L7697" s="20" t="s">
        <v>110</v>
      </c>
      <c r="M7697" s="20" t="s">
        <v>110</v>
      </c>
    </row>
    <row r="7698" spans="2:13" x14ac:dyDescent="0.2">
      <c r="B7698" s="19">
        <v>43282</v>
      </c>
      <c r="C7698" s="18">
        <v>0.87985074163786225</v>
      </c>
      <c r="D7698" s="20" t="s">
        <v>20</v>
      </c>
      <c r="E7698" s="20" t="s">
        <v>33</v>
      </c>
      <c r="F7698" s="20">
        <v>1000000047</v>
      </c>
      <c r="G7698" s="20" t="s">
        <v>32</v>
      </c>
      <c r="H7698" s="20" t="s">
        <v>80</v>
      </c>
      <c r="I7698" s="20">
        <v>50000113</v>
      </c>
      <c r="J7698" s="20" t="s">
        <v>79</v>
      </c>
      <c r="K7698" s="20" t="s">
        <v>110</v>
      </c>
      <c r="L7698" s="20" t="s">
        <v>110</v>
      </c>
      <c r="M7698" s="20" t="s">
        <v>110</v>
      </c>
    </row>
    <row r="7699" spans="2:13" x14ac:dyDescent="0.2">
      <c r="B7699" s="19">
        <v>43283</v>
      </c>
      <c r="C7699" s="18">
        <v>0.89744775647061947</v>
      </c>
      <c r="D7699" s="20" t="s">
        <v>20</v>
      </c>
      <c r="E7699" s="20" t="s">
        <v>33</v>
      </c>
      <c r="F7699" s="20">
        <v>1000000047</v>
      </c>
      <c r="G7699" s="20" t="s">
        <v>32</v>
      </c>
      <c r="H7699" s="20" t="s">
        <v>80</v>
      </c>
      <c r="I7699" s="20">
        <v>50000113</v>
      </c>
      <c r="J7699" s="20" t="s">
        <v>79</v>
      </c>
      <c r="K7699" s="20" t="s">
        <v>110</v>
      </c>
      <c r="L7699" s="20" t="s">
        <v>110</v>
      </c>
      <c r="M7699" s="20" t="s">
        <v>110</v>
      </c>
    </row>
    <row r="7700" spans="2:13" x14ac:dyDescent="0.2">
      <c r="B7700" s="19">
        <v>43284</v>
      </c>
      <c r="C7700" s="18">
        <v>0.91539671160003178</v>
      </c>
      <c r="D7700" s="20" t="s">
        <v>20</v>
      </c>
      <c r="E7700" s="20" t="s">
        <v>33</v>
      </c>
      <c r="F7700" s="20">
        <v>1000000047</v>
      </c>
      <c r="G7700" s="20" t="s">
        <v>32</v>
      </c>
      <c r="H7700" s="20" t="s">
        <v>80</v>
      </c>
      <c r="I7700" s="20">
        <v>50000113</v>
      </c>
      <c r="J7700" s="20" t="s">
        <v>79</v>
      </c>
      <c r="K7700" s="20" t="s">
        <v>110</v>
      </c>
      <c r="L7700" s="20" t="s">
        <v>110</v>
      </c>
      <c r="M7700" s="20" t="s">
        <v>110</v>
      </c>
    </row>
    <row r="7701" spans="2:13" x14ac:dyDescent="0.2">
      <c r="B7701" s="19">
        <v>43285</v>
      </c>
      <c r="C7701" s="18">
        <v>0.93370464583203239</v>
      </c>
      <c r="D7701" s="20" t="s">
        <v>20</v>
      </c>
      <c r="E7701" s="20" t="s">
        <v>33</v>
      </c>
      <c r="F7701" s="20">
        <v>1000000047</v>
      </c>
      <c r="G7701" s="20" t="s">
        <v>32</v>
      </c>
      <c r="H7701" s="20" t="s">
        <v>80</v>
      </c>
      <c r="I7701" s="20">
        <v>50000113</v>
      </c>
      <c r="J7701" s="20" t="s">
        <v>79</v>
      </c>
      <c r="K7701" s="20" t="s">
        <v>110</v>
      </c>
      <c r="L7701" s="20" t="s">
        <v>110</v>
      </c>
      <c r="M7701" s="20" t="s">
        <v>110</v>
      </c>
    </row>
    <row r="7702" spans="2:13" x14ac:dyDescent="0.2">
      <c r="B7702" s="19">
        <v>43286</v>
      </c>
      <c r="C7702" s="18">
        <v>0.95237873874867307</v>
      </c>
      <c r="D7702" s="20" t="s">
        <v>20</v>
      </c>
      <c r="E7702" s="20" t="s">
        <v>33</v>
      </c>
      <c r="F7702" s="20">
        <v>1000000047</v>
      </c>
      <c r="G7702" s="20" t="s">
        <v>32</v>
      </c>
      <c r="H7702" s="20" t="s">
        <v>80</v>
      </c>
      <c r="I7702" s="20">
        <v>50000113</v>
      </c>
      <c r="J7702" s="20" t="s">
        <v>79</v>
      </c>
      <c r="K7702" s="20" t="s">
        <v>110</v>
      </c>
      <c r="L7702" s="20" t="s">
        <v>110</v>
      </c>
      <c r="M7702" s="20" t="s">
        <v>110</v>
      </c>
    </row>
    <row r="7703" spans="2:13" x14ac:dyDescent="0.2">
      <c r="B7703" s="19">
        <v>43287</v>
      </c>
      <c r="C7703" s="18">
        <v>0.9714263135236465</v>
      </c>
      <c r="D7703" s="20" t="s">
        <v>20</v>
      </c>
      <c r="E7703" s="20" t="s">
        <v>33</v>
      </c>
      <c r="F7703" s="20">
        <v>1000000047</v>
      </c>
      <c r="G7703" s="20" t="s">
        <v>32</v>
      </c>
      <c r="H7703" s="20" t="s">
        <v>80</v>
      </c>
      <c r="I7703" s="20">
        <v>50000113</v>
      </c>
      <c r="J7703" s="20" t="s">
        <v>79</v>
      </c>
      <c r="K7703" s="20" t="s">
        <v>110</v>
      </c>
      <c r="L7703" s="20" t="s">
        <v>110</v>
      </c>
      <c r="M7703" s="20" t="s">
        <v>110</v>
      </c>
    </row>
    <row r="7704" spans="2:13" x14ac:dyDescent="0.2">
      <c r="B7704" s="19">
        <v>43288</v>
      </c>
      <c r="C7704" s="18">
        <v>0.99085483979411937</v>
      </c>
      <c r="D7704" s="20" t="s">
        <v>20</v>
      </c>
      <c r="E7704" s="20" t="s">
        <v>33</v>
      </c>
      <c r="F7704" s="20">
        <v>1000000047</v>
      </c>
      <c r="G7704" s="20" t="s">
        <v>32</v>
      </c>
      <c r="H7704" s="20" t="s">
        <v>80</v>
      </c>
      <c r="I7704" s="20">
        <v>50000113</v>
      </c>
      <c r="J7704" s="20" t="s">
        <v>79</v>
      </c>
      <c r="K7704" s="20" t="s">
        <v>110</v>
      </c>
      <c r="L7704" s="20" t="s">
        <v>110</v>
      </c>
      <c r="M7704" s="20" t="s">
        <v>110</v>
      </c>
    </row>
    <row r="7705" spans="2:13" x14ac:dyDescent="0.2">
      <c r="B7705" s="19">
        <v>43289</v>
      </c>
      <c r="C7705" s="18">
        <v>1.0106719365900017</v>
      </c>
      <c r="D7705" s="20" t="s">
        <v>20</v>
      </c>
      <c r="E7705" s="20" t="s">
        <v>33</v>
      </c>
      <c r="F7705" s="20">
        <v>1000000047</v>
      </c>
      <c r="G7705" s="20" t="s">
        <v>32</v>
      </c>
      <c r="H7705" s="20" t="s">
        <v>80</v>
      </c>
      <c r="I7705" s="20">
        <v>50000113</v>
      </c>
      <c r="J7705" s="20" t="s">
        <v>79</v>
      </c>
      <c r="K7705" s="20" t="s">
        <v>110</v>
      </c>
      <c r="L7705" s="20" t="s">
        <v>110</v>
      </c>
      <c r="M7705" s="20" t="s">
        <v>110</v>
      </c>
    </row>
    <row r="7706" spans="2:13" x14ac:dyDescent="0.2">
      <c r="B7706" s="19">
        <v>43290</v>
      </c>
      <c r="C7706" s="18">
        <v>1.0308853753218017</v>
      </c>
      <c r="D7706" s="20" t="s">
        <v>20</v>
      </c>
      <c r="E7706" s="20" t="s">
        <v>33</v>
      </c>
      <c r="F7706" s="20">
        <v>1000000047</v>
      </c>
      <c r="G7706" s="20" t="s">
        <v>32</v>
      </c>
      <c r="H7706" s="20" t="s">
        <v>80</v>
      </c>
      <c r="I7706" s="20">
        <v>50000113</v>
      </c>
      <c r="J7706" s="20" t="s">
        <v>79</v>
      </c>
      <c r="K7706" s="20" t="s">
        <v>110</v>
      </c>
      <c r="L7706" s="20" t="s">
        <v>110</v>
      </c>
      <c r="M7706" s="20" t="s">
        <v>110</v>
      </c>
    </row>
    <row r="7707" spans="2:13" x14ac:dyDescent="0.2">
      <c r="B7707" s="19">
        <v>43291</v>
      </c>
      <c r="C7707" s="18">
        <v>1.0515030828282377</v>
      </c>
      <c r="D7707" s="20" t="s">
        <v>20</v>
      </c>
      <c r="E7707" s="20" t="s">
        <v>33</v>
      </c>
      <c r="F7707" s="20">
        <v>1000000047</v>
      </c>
      <c r="G7707" s="20" t="s">
        <v>32</v>
      </c>
      <c r="H7707" s="20" t="s">
        <v>80</v>
      </c>
      <c r="I7707" s="20">
        <v>50000113</v>
      </c>
      <c r="J7707" s="20" t="s">
        <v>79</v>
      </c>
      <c r="K7707" s="20" t="s">
        <v>110</v>
      </c>
      <c r="L7707" s="20" t="s">
        <v>110</v>
      </c>
      <c r="M7707" s="20" t="s">
        <v>110</v>
      </c>
    </row>
    <row r="7708" spans="2:13" x14ac:dyDescent="0.2">
      <c r="B7708" s="19">
        <v>43292</v>
      </c>
      <c r="C7708" s="18">
        <v>1.0725331444848025</v>
      </c>
      <c r="D7708" s="20" t="s">
        <v>20</v>
      </c>
      <c r="E7708" s="20" t="s">
        <v>33</v>
      </c>
      <c r="F7708" s="20">
        <v>1000000047</v>
      </c>
      <c r="G7708" s="20" t="s">
        <v>32</v>
      </c>
      <c r="H7708" s="20" t="s">
        <v>80</v>
      </c>
      <c r="I7708" s="20">
        <v>50000113</v>
      </c>
      <c r="J7708" s="20" t="s">
        <v>79</v>
      </c>
      <c r="K7708" s="20" t="s">
        <v>110</v>
      </c>
      <c r="L7708" s="20" t="s">
        <v>110</v>
      </c>
      <c r="M7708" s="20" t="s">
        <v>110</v>
      </c>
    </row>
    <row r="7709" spans="2:13" x14ac:dyDescent="0.2">
      <c r="B7709" s="19">
        <v>43293</v>
      </c>
      <c r="C7709" s="18">
        <v>1.0939838073744985</v>
      </c>
      <c r="D7709" s="20" t="s">
        <v>20</v>
      </c>
      <c r="E7709" s="20" t="s">
        <v>33</v>
      </c>
      <c r="F7709" s="20">
        <v>1000000047</v>
      </c>
      <c r="G7709" s="20" t="s">
        <v>32</v>
      </c>
      <c r="H7709" s="20" t="s">
        <v>80</v>
      </c>
      <c r="I7709" s="20">
        <v>50000113</v>
      </c>
      <c r="J7709" s="20" t="s">
        <v>79</v>
      </c>
      <c r="K7709" s="20" t="s">
        <v>110</v>
      </c>
      <c r="L7709" s="20" t="s">
        <v>110</v>
      </c>
      <c r="M7709" s="20" t="s">
        <v>110</v>
      </c>
    </row>
    <row r="7710" spans="2:13" x14ac:dyDescent="0.2">
      <c r="B7710" s="19">
        <v>43294</v>
      </c>
      <c r="C7710" s="18">
        <v>1.1158634835219885</v>
      </c>
      <c r="D7710" s="20" t="s">
        <v>20</v>
      </c>
      <c r="E7710" s="20" t="s">
        <v>33</v>
      </c>
      <c r="F7710" s="20">
        <v>1000000047</v>
      </c>
      <c r="G7710" s="20" t="s">
        <v>32</v>
      </c>
      <c r="H7710" s="20" t="s">
        <v>80</v>
      </c>
      <c r="I7710" s="20">
        <v>50000113</v>
      </c>
      <c r="J7710" s="20" t="s">
        <v>79</v>
      </c>
      <c r="K7710" s="20" t="s">
        <v>110</v>
      </c>
      <c r="L7710" s="20" t="s">
        <v>110</v>
      </c>
      <c r="M7710" s="20" t="s">
        <v>110</v>
      </c>
    </row>
    <row r="7711" spans="2:13" x14ac:dyDescent="0.2">
      <c r="B7711" s="19">
        <v>43295</v>
      </c>
      <c r="C7711" s="18">
        <v>1.1381807531924284</v>
      </c>
      <c r="D7711" s="20" t="s">
        <v>20</v>
      </c>
      <c r="E7711" s="20" t="s">
        <v>33</v>
      </c>
      <c r="F7711" s="20">
        <v>1000000047</v>
      </c>
      <c r="G7711" s="20" t="s">
        <v>32</v>
      </c>
      <c r="H7711" s="20" t="s">
        <v>80</v>
      </c>
      <c r="I7711" s="20">
        <v>50000113</v>
      </c>
      <c r="J7711" s="20" t="s">
        <v>79</v>
      </c>
      <c r="K7711" s="20" t="s">
        <v>110</v>
      </c>
      <c r="L7711" s="20" t="s">
        <v>110</v>
      </c>
      <c r="M7711" s="20" t="s">
        <v>110</v>
      </c>
    </row>
    <row r="7712" spans="2:13" x14ac:dyDescent="0.2">
      <c r="B7712" s="19">
        <v>43296</v>
      </c>
      <c r="C7712" s="18">
        <v>1.160944368256277</v>
      </c>
      <c r="D7712" s="20" t="s">
        <v>20</v>
      </c>
      <c r="E7712" s="20" t="s">
        <v>33</v>
      </c>
      <c r="F7712" s="20">
        <v>1000000047</v>
      </c>
      <c r="G7712" s="20" t="s">
        <v>32</v>
      </c>
      <c r="H7712" s="20" t="s">
        <v>80</v>
      </c>
      <c r="I7712" s="20">
        <v>50000113</v>
      </c>
      <c r="J7712" s="20" t="s">
        <v>79</v>
      </c>
      <c r="K7712" s="20" t="s">
        <v>110</v>
      </c>
      <c r="L7712" s="20" t="s">
        <v>110</v>
      </c>
      <c r="M7712" s="20" t="s">
        <v>110</v>
      </c>
    </row>
    <row r="7713" spans="2:13" x14ac:dyDescent="0.2">
      <c r="B7713" s="19">
        <v>43297</v>
      </c>
      <c r="C7713" s="18">
        <v>1.1841632556214023</v>
      </c>
      <c r="D7713" s="20" t="s">
        <v>20</v>
      </c>
      <c r="E7713" s="20" t="s">
        <v>33</v>
      </c>
      <c r="F7713" s="20">
        <v>1000000047</v>
      </c>
      <c r="G7713" s="20" t="s">
        <v>32</v>
      </c>
      <c r="H7713" s="20" t="s">
        <v>80</v>
      </c>
      <c r="I7713" s="20">
        <v>50000113</v>
      </c>
      <c r="J7713" s="20" t="s">
        <v>79</v>
      </c>
      <c r="K7713" s="20" t="s">
        <v>110</v>
      </c>
      <c r="L7713" s="20" t="s">
        <v>110</v>
      </c>
      <c r="M7713" s="20" t="s">
        <v>110</v>
      </c>
    </row>
    <row r="7714" spans="2:13" x14ac:dyDescent="0.2">
      <c r="B7714" s="19">
        <v>43298</v>
      </c>
      <c r="C7714" s="18">
        <v>0.84784652073383082</v>
      </c>
      <c r="D7714" s="20" t="s">
        <v>20</v>
      </c>
      <c r="E7714" s="20" t="s">
        <v>33</v>
      </c>
      <c r="F7714" s="20">
        <v>1000000047</v>
      </c>
      <c r="G7714" s="20" t="s">
        <v>32</v>
      </c>
      <c r="H7714" s="20" t="s">
        <v>80</v>
      </c>
      <c r="I7714" s="20">
        <v>50000113</v>
      </c>
      <c r="J7714" s="20" t="s">
        <v>79</v>
      </c>
      <c r="K7714" s="20" t="s">
        <v>110</v>
      </c>
      <c r="L7714" s="20" t="s">
        <v>110</v>
      </c>
      <c r="M7714" s="20" t="s">
        <v>110</v>
      </c>
    </row>
    <row r="7715" spans="2:13" x14ac:dyDescent="0.2">
      <c r="B7715" s="19">
        <v>43299</v>
      </c>
      <c r="C7715" s="18">
        <v>0.86480345114850754</v>
      </c>
      <c r="D7715" s="20" t="s">
        <v>20</v>
      </c>
      <c r="E7715" s="20" t="s">
        <v>33</v>
      </c>
      <c r="F7715" s="20">
        <v>1000000047</v>
      </c>
      <c r="G7715" s="20" t="s">
        <v>32</v>
      </c>
      <c r="H7715" s="20" t="s">
        <v>80</v>
      </c>
      <c r="I7715" s="20">
        <v>50000113</v>
      </c>
      <c r="J7715" s="20" t="s">
        <v>79</v>
      </c>
      <c r="K7715" s="20" t="s">
        <v>110</v>
      </c>
      <c r="L7715" s="20" t="s">
        <v>110</v>
      </c>
      <c r="M7715" s="20" t="s">
        <v>110</v>
      </c>
    </row>
    <row r="7716" spans="2:13" x14ac:dyDescent="0.2">
      <c r="B7716" s="19">
        <v>43300</v>
      </c>
      <c r="C7716" s="18">
        <v>0.88209952017147775</v>
      </c>
      <c r="D7716" s="20" t="s">
        <v>20</v>
      </c>
      <c r="E7716" s="20" t="s">
        <v>33</v>
      </c>
      <c r="F7716" s="20">
        <v>1000000047</v>
      </c>
      <c r="G7716" s="20" t="s">
        <v>32</v>
      </c>
      <c r="H7716" s="20" t="s">
        <v>80</v>
      </c>
      <c r="I7716" s="20">
        <v>50000113</v>
      </c>
      <c r="J7716" s="20" t="s">
        <v>79</v>
      </c>
      <c r="K7716" s="20" t="s">
        <v>110</v>
      </c>
      <c r="L7716" s="20" t="s">
        <v>110</v>
      </c>
      <c r="M7716" s="20" t="s">
        <v>110</v>
      </c>
    </row>
    <row r="7717" spans="2:13" x14ac:dyDescent="0.2">
      <c r="B7717" s="19">
        <v>43301</v>
      </c>
      <c r="C7717" s="18">
        <v>0.89974151057490726</v>
      </c>
      <c r="D7717" s="20" t="s">
        <v>20</v>
      </c>
      <c r="E7717" s="20" t="s">
        <v>33</v>
      </c>
      <c r="F7717" s="20">
        <v>1000000047</v>
      </c>
      <c r="G7717" s="20" t="s">
        <v>32</v>
      </c>
      <c r="H7717" s="20" t="s">
        <v>80</v>
      </c>
      <c r="I7717" s="20">
        <v>50000113</v>
      </c>
      <c r="J7717" s="20" t="s">
        <v>79</v>
      </c>
      <c r="K7717" s="20" t="s">
        <v>110</v>
      </c>
      <c r="L7717" s="20" t="s">
        <v>110</v>
      </c>
      <c r="M7717" s="20" t="s">
        <v>110</v>
      </c>
    </row>
    <row r="7718" spans="2:13" x14ac:dyDescent="0.2">
      <c r="B7718" s="19">
        <v>43252</v>
      </c>
      <c r="C7718" s="18">
        <v>2.95</v>
      </c>
      <c r="D7718" s="20" t="s">
        <v>3</v>
      </c>
      <c r="E7718" s="20" t="s">
        <v>70</v>
      </c>
      <c r="F7718" s="20">
        <v>1000000064</v>
      </c>
      <c r="G7718" s="20" t="s">
        <v>74</v>
      </c>
      <c r="H7718" s="20" t="s">
        <v>80</v>
      </c>
      <c r="I7718" s="20">
        <v>50000105</v>
      </c>
      <c r="J7718" s="20" t="s">
        <v>82</v>
      </c>
      <c r="K7718" s="20" t="s">
        <v>110</v>
      </c>
      <c r="L7718" s="20" t="s">
        <v>110</v>
      </c>
      <c r="M7718" s="20" t="s">
        <v>110</v>
      </c>
    </row>
    <row r="7719" spans="2:13" x14ac:dyDescent="0.2">
      <c r="B7719" s="19">
        <v>43253</v>
      </c>
      <c r="C7719" s="18">
        <v>3.0089999999999999</v>
      </c>
      <c r="D7719" s="20" t="s">
        <v>3</v>
      </c>
      <c r="E7719" s="20" t="s">
        <v>70</v>
      </c>
      <c r="F7719" s="20">
        <v>1000000064</v>
      </c>
      <c r="G7719" s="20" t="s">
        <v>74</v>
      </c>
      <c r="H7719" s="20" t="s">
        <v>80</v>
      </c>
      <c r="I7719" s="20">
        <v>50000105</v>
      </c>
      <c r="J7719" s="20" t="s">
        <v>82</v>
      </c>
      <c r="K7719" s="20" t="s">
        <v>110</v>
      </c>
      <c r="L7719" s="20" t="s">
        <v>110</v>
      </c>
      <c r="M7719" s="20" t="s">
        <v>110</v>
      </c>
    </row>
    <row r="7720" spans="2:13" x14ac:dyDescent="0.2">
      <c r="B7720" s="19">
        <v>43254</v>
      </c>
      <c r="C7720" s="18">
        <v>3.0691799999999994</v>
      </c>
      <c r="D7720" s="20" t="s">
        <v>3</v>
      </c>
      <c r="E7720" s="20" t="s">
        <v>70</v>
      </c>
      <c r="F7720" s="20">
        <v>1000000064</v>
      </c>
      <c r="G7720" s="20" t="s">
        <v>74</v>
      </c>
      <c r="H7720" s="20" t="s">
        <v>80</v>
      </c>
      <c r="I7720" s="20">
        <v>50000105</v>
      </c>
      <c r="J7720" s="20" t="s">
        <v>82</v>
      </c>
      <c r="K7720" s="20" t="s">
        <v>110</v>
      </c>
      <c r="L7720" s="20" t="s">
        <v>110</v>
      </c>
      <c r="M7720" s="20" t="s">
        <v>110</v>
      </c>
    </row>
    <row r="7721" spans="2:13" x14ac:dyDescent="0.2">
      <c r="B7721" s="19">
        <v>43255</v>
      </c>
      <c r="C7721" s="18">
        <v>3.1305635999999994</v>
      </c>
      <c r="D7721" s="20" t="s">
        <v>3</v>
      </c>
      <c r="E7721" s="20" t="s">
        <v>70</v>
      </c>
      <c r="F7721" s="20">
        <v>1000000064</v>
      </c>
      <c r="G7721" s="20" t="s">
        <v>74</v>
      </c>
      <c r="H7721" s="20" t="s">
        <v>80</v>
      </c>
      <c r="I7721" s="20">
        <v>50000105</v>
      </c>
      <c r="J7721" s="20" t="s">
        <v>82</v>
      </c>
      <c r="K7721" s="20" t="s">
        <v>110</v>
      </c>
      <c r="L7721" s="20" t="s">
        <v>110</v>
      </c>
      <c r="M7721" s="20" t="s">
        <v>110</v>
      </c>
    </row>
    <row r="7722" spans="2:13" x14ac:dyDescent="0.2">
      <c r="B7722" s="19">
        <v>43256</v>
      </c>
      <c r="C7722" s="18">
        <v>3.1931748719999988</v>
      </c>
      <c r="D7722" s="20" t="s">
        <v>3</v>
      </c>
      <c r="E7722" s="20" t="s">
        <v>70</v>
      </c>
      <c r="F7722" s="20">
        <v>1000000064</v>
      </c>
      <c r="G7722" s="20" t="s">
        <v>74</v>
      </c>
      <c r="H7722" s="20" t="s">
        <v>80</v>
      </c>
      <c r="I7722" s="20">
        <v>50000105</v>
      </c>
      <c r="J7722" s="20" t="s">
        <v>82</v>
      </c>
      <c r="K7722" s="20" t="s">
        <v>110</v>
      </c>
      <c r="L7722" s="20" t="s">
        <v>110</v>
      </c>
      <c r="M7722" s="20" t="s">
        <v>110</v>
      </c>
    </row>
    <row r="7723" spans="2:13" x14ac:dyDescent="0.2">
      <c r="B7723" s="19">
        <v>43257</v>
      </c>
      <c r="C7723" s="18">
        <v>3.2570383694399987</v>
      </c>
      <c r="D7723" s="20" t="s">
        <v>3</v>
      </c>
      <c r="E7723" s="20" t="s">
        <v>70</v>
      </c>
      <c r="F7723" s="20">
        <v>1000000064</v>
      </c>
      <c r="G7723" s="20" t="s">
        <v>74</v>
      </c>
      <c r="H7723" s="20" t="s">
        <v>80</v>
      </c>
      <c r="I7723" s="20">
        <v>50000105</v>
      </c>
      <c r="J7723" s="20" t="s">
        <v>82</v>
      </c>
      <c r="K7723" s="20" t="s">
        <v>110</v>
      </c>
      <c r="L7723" s="20" t="s">
        <v>110</v>
      </c>
      <c r="M7723" s="20" t="s">
        <v>110</v>
      </c>
    </row>
    <row r="7724" spans="2:13" x14ac:dyDescent="0.2">
      <c r="B7724" s="19">
        <v>43258</v>
      </c>
      <c r="C7724" s="18">
        <v>3.3221791368287992</v>
      </c>
      <c r="D7724" s="20" t="s">
        <v>3</v>
      </c>
      <c r="E7724" s="20" t="s">
        <v>70</v>
      </c>
      <c r="F7724" s="20">
        <v>1000000064</v>
      </c>
      <c r="G7724" s="20" t="s">
        <v>74</v>
      </c>
      <c r="H7724" s="20" t="s">
        <v>80</v>
      </c>
      <c r="I7724" s="20">
        <v>50000105</v>
      </c>
      <c r="J7724" s="20" t="s">
        <v>82</v>
      </c>
      <c r="K7724" s="20" t="s">
        <v>110</v>
      </c>
      <c r="L7724" s="20" t="s">
        <v>110</v>
      </c>
      <c r="M7724" s="20" t="s">
        <v>110</v>
      </c>
    </row>
    <row r="7725" spans="2:13" x14ac:dyDescent="0.2">
      <c r="B7725" s="19">
        <v>43259</v>
      </c>
      <c r="C7725" s="18">
        <v>3.3886227195653746</v>
      </c>
      <c r="D7725" s="20" t="s">
        <v>3</v>
      </c>
      <c r="E7725" s="20" t="s">
        <v>70</v>
      </c>
      <c r="F7725" s="20">
        <v>1000000064</v>
      </c>
      <c r="G7725" s="20" t="s">
        <v>74</v>
      </c>
      <c r="H7725" s="20" t="s">
        <v>80</v>
      </c>
      <c r="I7725" s="20">
        <v>50000105</v>
      </c>
      <c r="J7725" s="20" t="s">
        <v>82</v>
      </c>
      <c r="K7725" s="20" t="s">
        <v>110</v>
      </c>
      <c r="L7725" s="20" t="s">
        <v>110</v>
      </c>
      <c r="M7725" s="20" t="s">
        <v>110</v>
      </c>
    </row>
    <row r="7726" spans="2:13" x14ac:dyDescent="0.2">
      <c r="B7726" s="19">
        <v>43260</v>
      </c>
      <c r="C7726" s="18">
        <v>3.4563951739566825</v>
      </c>
      <c r="D7726" s="20" t="s">
        <v>3</v>
      </c>
      <c r="E7726" s="20" t="s">
        <v>70</v>
      </c>
      <c r="F7726" s="20">
        <v>1000000064</v>
      </c>
      <c r="G7726" s="20" t="s">
        <v>74</v>
      </c>
      <c r="H7726" s="20" t="s">
        <v>80</v>
      </c>
      <c r="I7726" s="20">
        <v>50000105</v>
      </c>
      <c r="J7726" s="20" t="s">
        <v>82</v>
      </c>
      <c r="K7726" s="20" t="s">
        <v>110</v>
      </c>
      <c r="L7726" s="20" t="s">
        <v>110</v>
      </c>
      <c r="M7726" s="20" t="s">
        <v>110</v>
      </c>
    </row>
    <row r="7727" spans="2:13" x14ac:dyDescent="0.2">
      <c r="B7727" s="19">
        <v>43261</v>
      </c>
      <c r="C7727" s="18">
        <v>3.2015230774358163</v>
      </c>
      <c r="D7727" s="20" t="s">
        <v>3</v>
      </c>
      <c r="E7727" s="20" t="s">
        <v>70</v>
      </c>
      <c r="F7727" s="20">
        <v>1000000064</v>
      </c>
      <c r="G7727" s="20" t="s">
        <v>74</v>
      </c>
      <c r="H7727" s="20" t="s">
        <v>80</v>
      </c>
      <c r="I7727" s="20">
        <v>50000105</v>
      </c>
      <c r="J7727" s="20" t="s">
        <v>82</v>
      </c>
      <c r="K7727" s="20" t="s">
        <v>110</v>
      </c>
      <c r="L7727" s="20" t="s">
        <v>110</v>
      </c>
      <c r="M7727" s="20" t="s">
        <v>110</v>
      </c>
    </row>
    <row r="7728" spans="2:13" x14ac:dyDescent="0.2">
      <c r="B7728" s="19">
        <v>43262</v>
      </c>
      <c r="C7728" s="18">
        <v>3.2655535389845323</v>
      </c>
      <c r="D7728" s="20" t="s">
        <v>3</v>
      </c>
      <c r="E7728" s="20" t="s">
        <v>70</v>
      </c>
      <c r="F7728" s="20">
        <v>1000000064</v>
      </c>
      <c r="G7728" s="20" t="s">
        <v>74</v>
      </c>
      <c r="H7728" s="20" t="s">
        <v>80</v>
      </c>
      <c r="I7728" s="20">
        <v>50000105</v>
      </c>
      <c r="J7728" s="20" t="s">
        <v>82</v>
      </c>
      <c r="K7728" s="20" t="s">
        <v>110</v>
      </c>
      <c r="L7728" s="20" t="s">
        <v>110</v>
      </c>
      <c r="M7728" s="20" t="s">
        <v>110</v>
      </c>
    </row>
    <row r="7729" spans="2:13" x14ac:dyDescent="0.2">
      <c r="B7729" s="19">
        <v>43263</v>
      </c>
      <c r="C7729" s="18">
        <v>3.3308646097642232</v>
      </c>
      <c r="D7729" s="20" t="s">
        <v>3</v>
      </c>
      <c r="E7729" s="20" t="s">
        <v>70</v>
      </c>
      <c r="F7729" s="20">
        <v>1000000064</v>
      </c>
      <c r="G7729" s="20" t="s">
        <v>74</v>
      </c>
      <c r="H7729" s="20" t="s">
        <v>80</v>
      </c>
      <c r="I7729" s="20">
        <v>50000105</v>
      </c>
      <c r="J7729" s="20" t="s">
        <v>82</v>
      </c>
      <c r="K7729" s="20" t="s">
        <v>110</v>
      </c>
      <c r="L7729" s="20" t="s">
        <v>110</v>
      </c>
      <c r="M7729" s="20" t="s">
        <v>110</v>
      </c>
    </row>
    <row r="7730" spans="2:13" x14ac:dyDescent="0.2">
      <c r="B7730" s="19">
        <v>43264</v>
      </c>
      <c r="C7730" s="18">
        <v>3.3974819019595075</v>
      </c>
      <c r="D7730" s="20" t="s">
        <v>3</v>
      </c>
      <c r="E7730" s="20" t="s">
        <v>70</v>
      </c>
      <c r="F7730" s="20">
        <v>1000000064</v>
      </c>
      <c r="G7730" s="20" t="s">
        <v>74</v>
      </c>
      <c r="H7730" s="20" t="s">
        <v>80</v>
      </c>
      <c r="I7730" s="20">
        <v>50000105</v>
      </c>
      <c r="J7730" s="20" t="s">
        <v>82</v>
      </c>
      <c r="K7730" s="20" t="s">
        <v>110</v>
      </c>
      <c r="L7730" s="20" t="s">
        <v>110</v>
      </c>
      <c r="M7730" s="20" t="s">
        <v>110</v>
      </c>
    </row>
    <row r="7731" spans="2:13" x14ac:dyDescent="0.2">
      <c r="B7731" s="19">
        <v>43265</v>
      </c>
      <c r="C7731" s="18">
        <v>3.4654315399986979</v>
      </c>
      <c r="D7731" s="20" t="s">
        <v>3</v>
      </c>
      <c r="E7731" s="20" t="s">
        <v>70</v>
      </c>
      <c r="F7731" s="20">
        <v>1000000064</v>
      </c>
      <c r="G7731" s="20" t="s">
        <v>74</v>
      </c>
      <c r="H7731" s="20" t="s">
        <v>80</v>
      </c>
      <c r="I7731" s="20">
        <v>50000105</v>
      </c>
      <c r="J7731" s="20" t="s">
        <v>82</v>
      </c>
      <c r="K7731" s="20" t="s">
        <v>110</v>
      </c>
      <c r="L7731" s="20" t="s">
        <v>110</v>
      </c>
      <c r="M7731" s="20" t="s">
        <v>110</v>
      </c>
    </row>
    <row r="7732" spans="2:13" x14ac:dyDescent="0.2">
      <c r="B7732" s="19">
        <v>43266</v>
      </c>
      <c r="C7732" s="18">
        <v>3.5347401707986719</v>
      </c>
      <c r="D7732" s="20" t="s">
        <v>3</v>
      </c>
      <c r="E7732" s="20" t="s">
        <v>70</v>
      </c>
      <c r="F7732" s="20">
        <v>1000000064</v>
      </c>
      <c r="G7732" s="20" t="s">
        <v>74</v>
      </c>
      <c r="H7732" s="20" t="s">
        <v>80</v>
      </c>
      <c r="I7732" s="20">
        <v>50000105</v>
      </c>
      <c r="J7732" s="20" t="s">
        <v>82</v>
      </c>
      <c r="K7732" s="20" t="s">
        <v>110</v>
      </c>
      <c r="L7732" s="20" t="s">
        <v>110</v>
      </c>
      <c r="M7732" s="20" t="s">
        <v>110</v>
      </c>
    </row>
    <row r="7733" spans="2:13" x14ac:dyDescent="0.2">
      <c r="B7733" s="19">
        <v>43267</v>
      </c>
      <c r="C7733" s="18">
        <v>3.6054349742146452</v>
      </c>
      <c r="D7733" s="20" t="s">
        <v>3</v>
      </c>
      <c r="E7733" s="20" t="s">
        <v>70</v>
      </c>
      <c r="F7733" s="20">
        <v>1000000064</v>
      </c>
      <c r="G7733" s="20" t="s">
        <v>74</v>
      </c>
      <c r="H7733" s="20" t="s">
        <v>80</v>
      </c>
      <c r="I7733" s="20">
        <v>50000105</v>
      </c>
      <c r="J7733" s="20" t="s">
        <v>82</v>
      </c>
      <c r="K7733" s="20" t="s">
        <v>110</v>
      </c>
      <c r="L7733" s="20" t="s">
        <v>110</v>
      </c>
      <c r="M7733" s="20" t="s">
        <v>110</v>
      </c>
    </row>
    <row r="7734" spans="2:13" x14ac:dyDescent="0.2">
      <c r="B7734" s="19">
        <v>43268</v>
      </c>
      <c r="C7734" s="18">
        <v>3.6775436736989375</v>
      </c>
      <c r="D7734" s="20" t="s">
        <v>3</v>
      </c>
      <c r="E7734" s="20" t="s">
        <v>70</v>
      </c>
      <c r="F7734" s="20">
        <v>1000000064</v>
      </c>
      <c r="G7734" s="20" t="s">
        <v>74</v>
      </c>
      <c r="H7734" s="20" t="s">
        <v>80</v>
      </c>
      <c r="I7734" s="20">
        <v>50000105</v>
      </c>
      <c r="J7734" s="20" t="s">
        <v>82</v>
      </c>
      <c r="K7734" s="20" t="s">
        <v>110</v>
      </c>
      <c r="L7734" s="20" t="s">
        <v>110</v>
      </c>
      <c r="M7734" s="20" t="s">
        <v>110</v>
      </c>
    </row>
    <row r="7735" spans="2:13" x14ac:dyDescent="0.2">
      <c r="B7735" s="19">
        <v>43269</v>
      </c>
      <c r="C7735" s="18">
        <v>3.7510945471729169</v>
      </c>
      <c r="D7735" s="20" t="s">
        <v>3</v>
      </c>
      <c r="E7735" s="20" t="s">
        <v>70</v>
      </c>
      <c r="F7735" s="20">
        <v>1000000064</v>
      </c>
      <c r="G7735" s="20" t="s">
        <v>74</v>
      </c>
      <c r="H7735" s="20" t="s">
        <v>80</v>
      </c>
      <c r="I7735" s="20">
        <v>50000105</v>
      </c>
      <c r="J7735" s="20" t="s">
        <v>82</v>
      </c>
      <c r="K7735" s="20" t="s">
        <v>110</v>
      </c>
      <c r="L7735" s="20" t="s">
        <v>110</v>
      </c>
      <c r="M7735" s="20" t="s">
        <v>110</v>
      </c>
    </row>
    <row r="7736" spans="2:13" x14ac:dyDescent="0.2">
      <c r="B7736" s="19">
        <v>43270</v>
      </c>
      <c r="C7736" s="18">
        <v>3.826116438116375</v>
      </c>
      <c r="D7736" s="20" t="s">
        <v>3</v>
      </c>
      <c r="E7736" s="20" t="s">
        <v>70</v>
      </c>
      <c r="F7736" s="20">
        <v>1000000064</v>
      </c>
      <c r="G7736" s="20" t="s">
        <v>74</v>
      </c>
      <c r="H7736" s="20" t="s">
        <v>80</v>
      </c>
      <c r="I7736" s="20">
        <v>50000105</v>
      </c>
      <c r="J7736" s="20" t="s">
        <v>82</v>
      </c>
      <c r="K7736" s="20" t="s">
        <v>110</v>
      </c>
      <c r="L7736" s="20" t="s">
        <v>110</v>
      </c>
      <c r="M7736" s="20" t="s">
        <v>110</v>
      </c>
    </row>
    <row r="7737" spans="2:13" x14ac:dyDescent="0.2">
      <c r="B7737" s="19">
        <v>43271</v>
      </c>
      <c r="C7737" s="18">
        <v>3.9026387668787028</v>
      </c>
      <c r="D7737" s="20" t="s">
        <v>3</v>
      </c>
      <c r="E7737" s="20" t="s">
        <v>70</v>
      </c>
      <c r="F7737" s="20">
        <v>1000000064</v>
      </c>
      <c r="G7737" s="20" t="s">
        <v>74</v>
      </c>
      <c r="H7737" s="20" t="s">
        <v>80</v>
      </c>
      <c r="I7737" s="20">
        <v>50000105</v>
      </c>
      <c r="J7737" s="20" t="s">
        <v>82</v>
      </c>
      <c r="K7737" s="20" t="s">
        <v>110</v>
      </c>
      <c r="L7737" s="20" t="s">
        <v>110</v>
      </c>
      <c r="M7737" s="20" t="s">
        <v>110</v>
      </c>
    </row>
    <row r="7738" spans="2:13" x14ac:dyDescent="0.2">
      <c r="B7738" s="19">
        <v>43272</v>
      </c>
      <c r="C7738" s="18">
        <v>3.980691542216277</v>
      </c>
      <c r="D7738" s="20" t="s">
        <v>3</v>
      </c>
      <c r="E7738" s="20" t="s">
        <v>70</v>
      </c>
      <c r="F7738" s="20">
        <v>1000000064</v>
      </c>
      <c r="G7738" s="20" t="s">
        <v>74</v>
      </c>
      <c r="H7738" s="20" t="s">
        <v>80</v>
      </c>
      <c r="I7738" s="20">
        <v>50000105</v>
      </c>
      <c r="J7738" s="20" t="s">
        <v>82</v>
      </c>
      <c r="K7738" s="20" t="s">
        <v>110</v>
      </c>
      <c r="L7738" s="20" t="s">
        <v>110</v>
      </c>
      <c r="M7738" s="20" t="s">
        <v>110</v>
      </c>
    </row>
    <row r="7739" spans="2:13" x14ac:dyDescent="0.2">
      <c r="B7739" s="19">
        <v>43273</v>
      </c>
      <c r="C7739" s="18">
        <v>4.0603053730606025</v>
      </c>
      <c r="D7739" s="20" t="s">
        <v>3</v>
      </c>
      <c r="E7739" s="20" t="s">
        <v>70</v>
      </c>
      <c r="F7739" s="20">
        <v>1000000064</v>
      </c>
      <c r="G7739" s="20" t="s">
        <v>74</v>
      </c>
      <c r="H7739" s="20" t="s">
        <v>80</v>
      </c>
      <c r="I7739" s="20">
        <v>50000105</v>
      </c>
      <c r="J7739" s="20" t="s">
        <v>82</v>
      </c>
      <c r="K7739" s="20" t="s">
        <v>110</v>
      </c>
      <c r="L7739" s="20" t="s">
        <v>110</v>
      </c>
      <c r="M7739" s="20" t="s">
        <v>110</v>
      </c>
    </row>
    <row r="7740" spans="2:13" x14ac:dyDescent="0.2">
      <c r="B7740" s="19">
        <v>43274</v>
      </c>
      <c r="C7740" s="18">
        <v>4.1415114805218147</v>
      </c>
      <c r="D7740" s="20" t="s">
        <v>3</v>
      </c>
      <c r="E7740" s="20" t="s">
        <v>70</v>
      </c>
      <c r="F7740" s="20">
        <v>1000000064</v>
      </c>
      <c r="G7740" s="20" t="s">
        <v>74</v>
      </c>
      <c r="H7740" s="20" t="s">
        <v>80</v>
      </c>
      <c r="I7740" s="20">
        <v>50000105</v>
      </c>
      <c r="J7740" s="20" t="s">
        <v>82</v>
      </c>
      <c r="K7740" s="20" t="s">
        <v>110</v>
      </c>
      <c r="L7740" s="20" t="s">
        <v>110</v>
      </c>
      <c r="M7740" s="20" t="s">
        <v>110</v>
      </c>
    </row>
    <row r="7741" spans="2:13" x14ac:dyDescent="0.2">
      <c r="B7741" s="19">
        <v>43275</v>
      </c>
      <c r="C7741" s="18">
        <v>4.2243417101322507</v>
      </c>
      <c r="D7741" s="20" t="s">
        <v>3</v>
      </c>
      <c r="E7741" s="20" t="s">
        <v>70</v>
      </c>
      <c r="F7741" s="20">
        <v>1000000064</v>
      </c>
      <c r="G7741" s="20" t="s">
        <v>74</v>
      </c>
      <c r="H7741" s="20" t="s">
        <v>80</v>
      </c>
      <c r="I7741" s="20">
        <v>50000105</v>
      </c>
      <c r="J7741" s="20" t="s">
        <v>82</v>
      </c>
      <c r="K7741" s="20" t="s">
        <v>110</v>
      </c>
      <c r="L7741" s="20" t="s">
        <v>110</v>
      </c>
      <c r="M7741" s="20" t="s">
        <v>110</v>
      </c>
    </row>
    <row r="7742" spans="2:13" x14ac:dyDescent="0.2">
      <c r="B7742" s="19">
        <v>43276</v>
      </c>
      <c r="C7742" s="18">
        <v>4.3088285443348955</v>
      </c>
      <c r="D7742" s="20" t="s">
        <v>3</v>
      </c>
      <c r="E7742" s="20" t="s">
        <v>70</v>
      </c>
      <c r="F7742" s="20">
        <v>1000000064</v>
      </c>
      <c r="G7742" s="20" t="s">
        <v>74</v>
      </c>
      <c r="H7742" s="20" t="s">
        <v>80</v>
      </c>
      <c r="I7742" s="20">
        <v>50000105</v>
      </c>
      <c r="J7742" s="20" t="s">
        <v>82</v>
      </c>
      <c r="K7742" s="20" t="s">
        <v>110</v>
      </c>
      <c r="L7742" s="20" t="s">
        <v>110</v>
      </c>
      <c r="M7742" s="20" t="s">
        <v>110</v>
      </c>
    </row>
    <row r="7743" spans="2:13" x14ac:dyDescent="0.2">
      <c r="B7743" s="19">
        <v>43277</v>
      </c>
      <c r="C7743" s="18">
        <v>4.3950051152215934</v>
      </c>
      <c r="D7743" s="20" t="s">
        <v>3</v>
      </c>
      <c r="E7743" s="20" t="s">
        <v>70</v>
      </c>
      <c r="F7743" s="20">
        <v>1000000064</v>
      </c>
      <c r="G7743" s="20" t="s">
        <v>74</v>
      </c>
      <c r="H7743" s="20" t="s">
        <v>80</v>
      </c>
      <c r="I7743" s="20">
        <v>50000105</v>
      </c>
      <c r="J7743" s="20" t="s">
        <v>82</v>
      </c>
      <c r="K7743" s="20" t="s">
        <v>110</v>
      </c>
      <c r="L7743" s="20" t="s">
        <v>110</v>
      </c>
      <c r="M7743" s="20" t="s">
        <v>110</v>
      </c>
    </row>
    <row r="7744" spans="2:13" x14ac:dyDescent="0.2">
      <c r="B7744" s="19">
        <v>43278</v>
      </c>
      <c r="C7744" s="18">
        <v>4.4829052175260253</v>
      </c>
      <c r="D7744" s="20" t="s">
        <v>3</v>
      </c>
      <c r="E7744" s="20" t="s">
        <v>70</v>
      </c>
      <c r="F7744" s="20">
        <v>1000000064</v>
      </c>
      <c r="G7744" s="20" t="s">
        <v>74</v>
      </c>
      <c r="H7744" s="20" t="s">
        <v>80</v>
      </c>
      <c r="I7744" s="20">
        <v>50000105</v>
      </c>
      <c r="J7744" s="20" t="s">
        <v>82</v>
      </c>
      <c r="K7744" s="20" t="s">
        <v>110</v>
      </c>
      <c r="L7744" s="20" t="s">
        <v>110</v>
      </c>
      <c r="M7744" s="20" t="s">
        <v>110</v>
      </c>
    </row>
    <row r="7745" spans="2:13" x14ac:dyDescent="0.2">
      <c r="B7745" s="19">
        <v>43279</v>
      </c>
      <c r="C7745" s="18">
        <v>4.3445633218765467</v>
      </c>
      <c r="D7745" s="20" t="s">
        <v>3</v>
      </c>
      <c r="E7745" s="20" t="s">
        <v>70</v>
      </c>
      <c r="F7745" s="20">
        <v>1000000064</v>
      </c>
      <c r="G7745" s="20" t="s">
        <v>74</v>
      </c>
      <c r="H7745" s="20" t="s">
        <v>80</v>
      </c>
      <c r="I7745" s="20">
        <v>50000105</v>
      </c>
      <c r="J7745" s="20" t="s">
        <v>82</v>
      </c>
      <c r="K7745" s="20" t="s">
        <v>110</v>
      </c>
      <c r="L7745" s="20" t="s">
        <v>110</v>
      </c>
      <c r="M7745" s="20" t="s">
        <v>110</v>
      </c>
    </row>
    <row r="7746" spans="2:13" x14ac:dyDescent="0.2">
      <c r="B7746" s="19">
        <v>43280</v>
      </c>
      <c r="C7746" s="18">
        <v>4.431454588314077</v>
      </c>
      <c r="D7746" s="20" t="s">
        <v>3</v>
      </c>
      <c r="E7746" s="20" t="s">
        <v>70</v>
      </c>
      <c r="F7746" s="20">
        <v>1000000064</v>
      </c>
      <c r="G7746" s="20" t="s">
        <v>74</v>
      </c>
      <c r="H7746" s="20" t="s">
        <v>80</v>
      </c>
      <c r="I7746" s="20">
        <v>50000105</v>
      </c>
      <c r="J7746" s="20" t="s">
        <v>82</v>
      </c>
      <c r="K7746" s="20" t="s">
        <v>110</v>
      </c>
      <c r="L7746" s="20" t="s">
        <v>110</v>
      </c>
      <c r="M7746" s="20" t="s">
        <v>110</v>
      </c>
    </row>
    <row r="7747" spans="2:13" x14ac:dyDescent="0.2">
      <c r="B7747" s="19">
        <v>43281</v>
      </c>
      <c r="C7747" s="18">
        <v>4.5200836800803588</v>
      </c>
      <c r="D7747" s="20" t="s">
        <v>3</v>
      </c>
      <c r="E7747" s="20" t="s">
        <v>70</v>
      </c>
      <c r="F7747" s="20">
        <v>1000000064</v>
      </c>
      <c r="G7747" s="20" t="s">
        <v>74</v>
      </c>
      <c r="H7747" s="20" t="s">
        <v>80</v>
      </c>
      <c r="I7747" s="20">
        <v>50000105</v>
      </c>
      <c r="J7747" s="20" t="s">
        <v>82</v>
      </c>
      <c r="K7747" s="20" t="s">
        <v>110</v>
      </c>
      <c r="L7747" s="20" t="s">
        <v>110</v>
      </c>
      <c r="M7747" s="20" t="s">
        <v>110</v>
      </c>
    </row>
    <row r="7748" spans="2:13" x14ac:dyDescent="0.2">
      <c r="B7748" s="19">
        <v>43282</v>
      </c>
      <c r="C7748" s="18">
        <v>4.6104853536819652</v>
      </c>
      <c r="D7748" s="20" t="s">
        <v>3</v>
      </c>
      <c r="E7748" s="20" t="s">
        <v>70</v>
      </c>
      <c r="F7748" s="20">
        <v>1000000064</v>
      </c>
      <c r="G7748" s="20" t="s">
        <v>74</v>
      </c>
      <c r="H7748" s="20" t="s">
        <v>80</v>
      </c>
      <c r="I7748" s="20">
        <v>50000105</v>
      </c>
      <c r="J7748" s="20" t="s">
        <v>82</v>
      </c>
      <c r="K7748" s="20" t="s">
        <v>110</v>
      </c>
      <c r="L7748" s="20" t="s">
        <v>110</v>
      </c>
      <c r="M7748" s="20" t="s">
        <v>110</v>
      </c>
    </row>
    <row r="7749" spans="2:13" x14ac:dyDescent="0.2">
      <c r="B7749" s="19">
        <v>43283</v>
      </c>
      <c r="C7749" s="18">
        <v>4.7026950607556044</v>
      </c>
      <c r="D7749" s="20" t="s">
        <v>3</v>
      </c>
      <c r="E7749" s="20" t="s">
        <v>70</v>
      </c>
      <c r="F7749" s="20">
        <v>1000000064</v>
      </c>
      <c r="G7749" s="20" t="s">
        <v>74</v>
      </c>
      <c r="H7749" s="20" t="s">
        <v>80</v>
      </c>
      <c r="I7749" s="20">
        <v>50000105</v>
      </c>
      <c r="J7749" s="20" t="s">
        <v>82</v>
      </c>
      <c r="K7749" s="20" t="s">
        <v>110</v>
      </c>
      <c r="L7749" s="20" t="s">
        <v>110</v>
      </c>
      <c r="M7749" s="20" t="s">
        <v>110</v>
      </c>
    </row>
    <row r="7750" spans="2:13" x14ac:dyDescent="0.2">
      <c r="B7750" s="19">
        <v>43284</v>
      </c>
      <c r="C7750" s="18">
        <v>4.7967489619707173</v>
      </c>
      <c r="D7750" s="20" t="s">
        <v>3</v>
      </c>
      <c r="E7750" s="20" t="s">
        <v>70</v>
      </c>
      <c r="F7750" s="20">
        <v>1000000064</v>
      </c>
      <c r="G7750" s="20" t="s">
        <v>74</v>
      </c>
      <c r="H7750" s="20" t="s">
        <v>80</v>
      </c>
      <c r="I7750" s="20">
        <v>50000105</v>
      </c>
      <c r="J7750" s="20" t="s">
        <v>82</v>
      </c>
      <c r="K7750" s="20" t="s">
        <v>110</v>
      </c>
      <c r="L7750" s="20" t="s">
        <v>110</v>
      </c>
      <c r="M7750" s="20" t="s">
        <v>110</v>
      </c>
    </row>
    <row r="7751" spans="2:13" x14ac:dyDescent="0.2">
      <c r="B7751" s="19">
        <v>43285</v>
      </c>
      <c r="C7751" s="18">
        <v>4.8926839412101311</v>
      </c>
      <c r="D7751" s="20" t="s">
        <v>3</v>
      </c>
      <c r="E7751" s="20" t="s">
        <v>70</v>
      </c>
      <c r="F7751" s="20">
        <v>1000000064</v>
      </c>
      <c r="G7751" s="20" t="s">
        <v>74</v>
      </c>
      <c r="H7751" s="20" t="s">
        <v>80</v>
      </c>
      <c r="I7751" s="20">
        <v>50000105</v>
      </c>
      <c r="J7751" s="20" t="s">
        <v>82</v>
      </c>
      <c r="K7751" s="20" t="s">
        <v>110</v>
      </c>
      <c r="L7751" s="20" t="s">
        <v>110</v>
      </c>
      <c r="M7751" s="20" t="s">
        <v>110</v>
      </c>
    </row>
    <row r="7752" spans="2:13" x14ac:dyDescent="0.2">
      <c r="B7752" s="19">
        <v>43286</v>
      </c>
      <c r="C7752" s="18">
        <v>4.9905376200343339</v>
      </c>
      <c r="D7752" s="20" t="s">
        <v>3</v>
      </c>
      <c r="E7752" s="20" t="s">
        <v>70</v>
      </c>
      <c r="F7752" s="20">
        <v>1000000064</v>
      </c>
      <c r="G7752" s="20" t="s">
        <v>74</v>
      </c>
      <c r="H7752" s="20" t="s">
        <v>80</v>
      </c>
      <c r="I7752" s="20">
        <v>50000105</v>
      </c>
      <c r="J7752" s="20" t="s">
        <v>82</v>
      </c>
      <c r="K7752" s="20" t="s">
        <v>110</v>
      </c>
      <c r="L7752" s="20" t="s">
        <v>110</v>
      </c>
      <c r="M7752" s="20" t="s">
        <v>110</v>
      </c>
    </row>
    <row r="7753" spans="2:13" x14ac:dyDescent="0.2">
      <c r="B7753" s="19">
        <v>43287</v>
      </c>
      <c r="C7753" s="18">
        <v>5.0903483724350203</v>
      </c>
      <c r="D7753" s="20" t="s">
        <v>3</v>
      </c>
      <c r="E7753" s="20" t="s">
        <v>70</v>
      </c>
      <c r="F7753" s="20">
        <v>1000000064</v>
      </c>
      <c r="G7753" s="20" t="s">
        <v>74</v>
      </c>
      <c r="H7753" s="20" t="s">
        <v>80</v>
      </c>
      <c r="I7753" s="20">
        <v>50000105</v>
      </c>
      <c r="J7753" s="20" t="s">
        <v>82</v>
      </c>
      <c r="K7753" s="20" t="s">
        <v>110</v>
      </c>
      <c r="L7753" s="20" t="s">
        <v>110</v>
      </c>
      <c r="M7753" s="20" t="s">
        <v>110</v>
      </c>
    </row>
    <row r="7754" spans="2:13" x14ac:dyDescent="0.2">
      <c r="B7754" s="19">
        <v>43288</v>
      </c>
      <c r="C7754" s="18">
        <v>5.1921553398837208</v>
      </c>
      <c r="D7754" s="20" t="s">
        <v>3</v>
      </c>
      <c r="E7754" s="20" t="s">
        <v>70</v>
      </c>
      <c r="F7754" s="20">
        <v>1000000064</v>
      </c>
      <c r="G7754" s="20" t="s">
        <v>74</v>
      </c>
      <c r="H7754" s="20" t="s">
        <v>80</v>
      </c>
      <c r="I7754" s="20">
        <v>50000105</v>
      </c>
      <c r="J7754" s="20" t="s">
        <v>82</v>
      </c>
      <c r="K7754" s="20" t="s">
        <v>110</v>
      </c>
      <c r="L7754" s="20" t="s">
        <v>110</v>
      </c>
      <c r="M7754" s="20" t="s">
        <v>110</v>
      </c>
    </row>
    <row r="7755" spans="2:13" x14ac:dyDescent="0.2">
      <c r="B7755" s="19">
        <v>43289</v>
      </c>
      <c r="C7755" s="18">
        <v>5.2959984466813941</v>
      </c>
      <c r="D7755" s="20" t="s">
        <v>3</v>
      </c>
      <c r="E7755" s="20" t="s">
        <v>70</v>
      </c>
      <c r="F7755" s="20">
        <v>1000000064</v>
      </c>
      <c r="G7755" s="20" t="s">
        <v>74</v>
      </c>
      <c r="H7755" s="20" t="s">
        <v>80</v>
      </c>
      <c r="I7755" s="20">
        <v>50000105</v>
      </c>
      <c r="J7755" s="20" t="s">
        <v>82</v>
      </c>
      <c r="K7755" s="20" t="s">
        <v>110</v>
      </c>
      <c r="L7755" s="20" t="s">
        <v>110</v>
      </c>
      <c r="M7755" s="20" t="s">
        <v>110</v>
      </c>
    </row>
    <row r="7756" spans="2:13" x14ac:dyDescent="0.2">
      <c r="B7756" s="19">
        <v>43290</v>
      </c>
      <c r="C7756" s="18">
        <v>5.4019184156150217</v>
      </c>
      <c r="D7756" s="20" t="s">
        <v>3</v>
      </c>
      <c r="E7756" s="20" t="s">
        <v>70</v>
      </c>
      <c r="F7756" s="20">
        <v>1000000064</v>
      </c>
      <c r="G7756" s="20" t="s">
        <v>74</v>
      </c>
      <c r="H7756" s="20" t="s">
        <v>80</v>
      </c>
      <c r="I7756" s="20">
        <v>50000105</v>
      </c>
      <c r="J7756" s="20" t="s">
        <v>82</v>
      </c>
      <c r="K7756" s="20" t="s">
        <v>110</v>
      </c>
      <c r="L7756" s="20" t="s">
        <v>110</v>
      </c>
      <c r="M7756" s="20" t="s">
        <v>110</v>
      </c>
    </row>
    <row r="7757" spans="2:13" x14ac:dyDescent="0.2">
      <c r="B7757" s="19">
        <v>43291</v>
      </c>
      <c r="C7757" s="18">
        <v>5.509956783927322</v>
      </c>
      <c r="D7757" s="20" t="s">
        <v>3</v>
      </c>
      <c r="E7757" s="20" t="s">
        <v>70</v>
      </c>
      <c r="F7757" s="20">
        <v>1000000064</v>
      </c>
      <c r="G7757" s="20" t="s">
        <v>74</v>
      </c>
      <c r="H7757" s="20" t="s">
        <v>80</v>
      </c>
      <c r="I7757" s="20">
        <v>50000105</v>
      </c>
      <c r="J7757" s="20" t="s">
        <v>82</v>
      </c>
      <c r="K7757" s="20" t="s">
        <v>110</v>
      </c>
      <c r="L7757" s="20" t="s">
        <v>110</v>
      </c>
      <c r="M7757" s="20" t="s">
        <v>110</v>
      </c>
    </row>
    <row r="7758" spans="2:13" x14ac:dyDescent="0.2">
      <c r="B7758" s="19">
        <v>43292</v>
      </c>
      <c r="C7758" s="18">
        <v>5.6201559196058675</v>
      </c>
      <c r="D7758" s="20" t="s">
        <v>3</v>
      </c>
      <c r="E7758" s="20" t="s">
        <v>70</v>
      </c>
      <c r="F7758" s="20">
        <v>1000000064</v>
      </c>
      <c r="G7758" s="20" t="s">
        <v>74</v>
      </c>
      <c r="H7758" s="20" t="s">
        <v>80</v>
      </c>
      <c r="I7758" s="20">
        <v>50000105</v>
      </c>
      <c r="J7758" s="20" t="s">
        <v>82</v>
      </c>
      <c r="K7758" s="20" t="s">
        <v>110</v>
      </c>
      <c r="L7758" s="20" t="s">
        <v>110</v>
      </c>
      <c r="M7758" s="20" t="s">
        <v>110</v>
      </c>
    </row>
    <row r="7759" spans="2:13" x14ac:dyDescent="0.2">
      <c r="B7759" s="19">
        <v>43293</v>
      </c>
      <c r="C7759" s="18">
        <v>5.7325590379979845</v>
      </c>
      <c r="D7759" s="20" t="s">
        <v>3</v>
      </c>
      <c r="E7759" s="20" t="s">
        <v>70</v>
      </c>
      <c r="F7759" s="20">
        <v>1000000064</v>
      </c>
      <c r="G7759" s="20" t="s">
        <v>74</v>
      </c>
      <c r="H7759" s="20" t="s">
        <v>80</v>
      </c>
      <c r="I7759" s="20">
        <v>50000105</v>
      </c>
      <c r="J7759" s="20" t="s">
        <v>82</v>
      </c>
      <c r="K7759" s="20" t="s">
        <v>110</v>
      </c>
      <c r="L7759" s="20" t="s">
        <v>110</v>
      </c>
      <c r="M7759" s="20" t="s">
        <v>110</v>
      </c>
    </row>
    <row r="7760" spans="2:13" x14ac:dyDescent="0.2">
      <c r="B7760" s="19">
        <v>43294</v>
      </c>
      <c r="C7760" s="18">
        <v>5.8472102187579447</v>
      </c>
      <c r="D7760" s="20" t="s">
        <v>3</v>
      </c>
      <c r="E7760" s="20" t="s">
        <v>70</v>
      </c>
      <c r="F7760" s="20">
        <v>1000000064</v>
      </c>
      <c r="G7760" s="20" t="s">
        <v>74</v>
      </c>
      <c r="H7760" s="20" t="s">
        <v>80</v>
      </c>
      <c r="I7760" s="20">
        <v>50000105</v>
      </c>
      <c r="J7760" s="20" t="s">
        <v>82</v>
      </c>
      <c r="K7760" s="20" t="s">
        <v>110</v>
      </c>
      <c r="L7760" s="20" t="s">
        <v>110</v>
      </c>
      <c r="M7760" s="20" t="s">
        <v>110</v>
      </c>
    </row>
    <row r="7761" spans="2:13" x14ac:dyDescent="0.2">
      <c r="B7761" s="19">
        <v>43295</v>
      </c>
      <c r="C7761" s="18">
        <v>5.9641544231331034</v>
      </c>
      <c r="D7761" s="20" t="s">
        <v>3</v>
      </c>
      <c r="E7761" s="20" t="s">
        <v>70</v>
      </c>
      <c r="F7761" s="20">
        <v>1000000064</v>
      </c>
      <c r="G7761" s="20" t="s">
        <v>74</v>
      </c>
      <c r="H7761" s="20" t="s">
        <v>80</v>
      </c>
      <c r="I7761" s="20">
        <v>50000105</v>
      </c>
      <c r="J7761" s="20" t="s">
        <v>82</v>
      </c>
      <c r="K7761" s="20" t="s">
        <v>110</v>
      </c>
      <c r="L7761" s="20" t="s">
        <v>110</v>
      </c>
      <c r="M7761" s="20" t="s">
        <v>110</v>
      </c>
    </row>
    <row r="7762" spans="2:13" x14ac:dyDescent="0.2">
      <c r="B7762" s="19">
        <v>43296</v>
      </c>
      <c r="C7762" s="18">
        <v>6.0834375115957648</v>
      </c>
      <c r="D7762" s="20" t="s">
        <v>3</v>
      </c>
      <c r="E7762" s="20" t="s">
        <v>70</v>
      </c>
      <c r="F7762" s="20">
        <v>1000000064</v>
      </c>
      <c r="G7762" s="20" t="s">
        <v>74</v>
      </c>
      <c r="H7762" s="20" t="s">
        <v>80</v>
      </c>
      <c r="I7762" s="20">
        <v>50000105</v>
      </c>
      <c r="J7762" s="20" t="s">
        <v>82</v>
      </c>
      <c r="K7762" s="20" t="s">
        <v>110</v>
      </c>
      <c r="L7762" s="20" t="s">
        <v>110</v>
      </c>
      <c r="M7762" s="20" t="s">
        <v>110</v>
      </c>
    </row>
    <row r="7763" spans="2:13" x14ac:dyDescent="0.2">
      <c r="B7763" s="19">
        <v>43297</v>
      </c>
      <c r="C7763" s="18">
        <v>6.2051062618276811</v>
      </c>
      <c r="D7763" s="20" t="s">
        <v>3</v>
      </c>
      <c r="E7763" s="20" t="s">
        <v>70</v>
      </c>
      <c r="F7763" s="20">
        <v>1000000064</v>
      </c>
      <c r="G7763" s="20" t="s">
        <v>74</v>
      </c>
      <c r="H7763" s="20" t="s">
        <v>80</v>
      </c>
      <c r="I7763" s="20">
        <v>50000105</v>
      </c>
      <c r="J7763" s="20" t="s">
        <v>82</v>
      </c>
      <c r="K7763" s="20" t="s">
        <v>110</v>
      </c>
      <c r="L7763" s="20" t="s">
        <v>110</v>
      </c>
      <c r="M7763" s="20" t="s">
        <v>110</v>
      </c>
    </row>
    <row r="7764" spans="2:13" x14ac:dyDescent="0.2">
      <c r="B7764" s="19">
        <v>43298</v>
      </c>
      <c r="C7764" s="18">
        <v>6.3292083870642344</v>
      </c>
      <c r="D7764" s="20" t="s">
        <v>3</v>
      </c>
      <c r="E7764" s="20" t="s">
        <v>70</v>
      </c>
      <c r="F7764" s="20">
        <v>1000000064</v>
      </c>
      <c r="G7764" s="20" t="s">
        <v>74</v>
      </c>
      <c r="H7764" s="20" t="s">
        <v>80</v>
      </c>
      <c r="I7764" s="20">
        <v>50000105</v>
      </c>
      <c r="J7764" s="20" t="s">
        <v>82</v>
      </c>
      <c r="K7764" s="20" t="s">
        <v>110</v>
      </c>
      <c r="L7764" s="20" t="s">
        <v>110</v>
      </c>
      <c r="M7764" s="20" t="s">
        <v>110</v>
      </c>
    </row>
    <row r="7765" spans="2:13" x14ac:dyDescent="0.2">
      <c r="B7765" s="19">
        <v>43299</v>
      </c>
      <c r="C7765" s="18">
        <v>6.4557925548055186</v>
      </c>
      <c r="D7765" s="20" t="s">
        <v>3</v>
      </c>
      <c r="E7765" s="20" t="s">
        <v>70</v>
      </c>
      <c r="F7765" s="20">
        <v>1000000064</v>
      </c>
      <c r="G7765" s="20" t="s">
        <v>74</v>
      </c>
      <c r="H7765" s="20" t="s">
        <v>80</v>
      </c>
      <c r="I7765" s="20">
        <v>50000105</v>
      </c>
      <c r="J7765" s="20" t="s">
        <v>82</v>
      </c>
      <c r="K7765" s="20" t="s">
        <v>110</v>
      </c>
      <c r="L7765" s="20" t="s">
        <v>110</v>
      </c>
      <c r="M7765" s="20" t="s">
        <v>110</v>
      </c>
    </row>
    <row r="7766" spans="2:13" x14ac:dyDescent="0.2">
      <c r="B7766" s="19">
        <v>43300</v>
      </c>
      <c r="C7766" s="18">
        <v>6.5849084059016283</v>
      </c>
      <c r="D7766" s="20" t="s">
        <v>3</v>
      </c>
      <c r="E7766" s="20" t="s">
        <v>70</v>
      </c>
      <c r="F7766" s="20">
        <v>1000000064</v>
      </c>
      <c r="G7766" s="20" t="s">
        <v>74</v>
      </c>
      <c r="H7766" s="20" t="s">
        <v>80</v>
      </c>
      <c r="I7766" s="20">
        <v>50000105</v>
      </c>
      <c r="J7766" s="20" t="s">
        <v>82</v>
      </c>
      <c r="K7766" s="20" t="s">
        <v>110</v>
      </c>
      <c r="L7766" s="20" t="s">
        <v>110</v>
      </c>
      <c r="M7766" s="20" t="s">
        <v>110</v>
      </c>
    </row>
    <row r="7767" spans="2:13" x14ac:dyDescent="0.2">
      <c r="B7767" s="19">
        <v>43301</v>
      </c>
      <c r="C7767" s="18">
        <v>4.3186065740196655</v>
      </c>
      <c r="D7767" s="20" t="s">
        <v>3</v>
      </c>
      <c r="E7767" s="20" t="s">
        <v>70</v>
      </c>
      <c r="F7767" s="20">
        <v>1000000064</v>
      </c>
      <c r="G7767" s="20" t="s">
        <v>74</v>
      </c>
      <c r="H7767" s="20" t="s">
        <v>80</v>
      </c>
      <c r="I7767" s="20">
        <v>50000105</v>
      </c>
      <c r="J7767" s="20" t="s">
        <v>82</v>
      </c>
      <c r="K7767" s="20" t="s">
        <v>110</v>
      </c>
      <c r="L7767" s="20" t="s">
        <v>110</v>
      </c>
      <c r="M7767" s="20" t="s">
        <v>110</v>
      </c>
    </row>
    <row r="7768" spans="2:13" x14ac:dyDescent="0.2">
      <c r="B7768" s="19">
        <v>43252</v>
      </c>
      <c r="C7768" s="18">
        <v>4.3859999999999992</v>
      </c>
      <c r="D7768" s="20" t="s">
        <v>20</v>
      </c>
      <c r="E7768" s="20" t="s">
        <v>47</v>
      </c>
      <c r="F7768" s="20">
        <v>1000000020</v>
      </c>
      <c r="G7768" s="20" t="s">
        <v>71</v>
      </c>
      <c r="H7768" s="20" t="s">
        <v>24</v>
      </c>
      <c r="I7768" s="20">
        <v>40000085</v>
      </c>
      <c r="J7768" s="20" t="s">
        <v>22</v>
      </c>
      <c r="K7768" s="20" t="s">
        <v>110</v>
      </c>
      <c r="L7768" s="20" t="s">
        <v>110</v>
      </c>
      <c r="M7768" s="20" t="s">
        <v>110</v>
      </c>
    </row>
    <row r="7769" spans="2:13" x14ac:dyDescent="0.2">
      <c r="B7769" s="19">
        <v>43253</v>
      </c>
      <c r="C7769" s="18">
        <v>4.4737199999999993</v>
      </c>
      <c r="D7769" s="20" t="s">
        <v>20</v>
      </c>
      <c r="E7769" s="20" t="s">
        <v>47</v>
      </c>
      <c r="F7769" s="20">
        <v>1000000020</v>
      </c>
      <c r="G7769" s="20" t="s">
        <v>71</v>
      </c>
      <c r="H7769" s="20" t="s">
        <v>24</v>
      </c>
      <c r="I7769" s="20">
        <v>40000085</v>
      </c>
      <c r="J7769" s="20" t="s">
        <v>22</v>
      </c>
      <c r="K7769" s="20" t="s">
        <v>110</v>
      </c>
      <c r="L7769" s="20" t="s">
        <v>110</v>
      </c>
      <c r="M7769" s="20" t="s">
        <v>110</v>
      </c>
    </row>
    <row r="7770" spans="2:13" x14ac:dyDescent="0.2">
      <c r="B7770" s="19">
        <v>43254</v>
      </c>
      <c r="C7770" s="18">
        <v>4.5631943999999995</v>
      </c>
      <c r="D7770" s="20" t="s">
        <v>20</v>
      </c>
      <c r="E7770" s="20" t="s">
        <v>47</v>
      </c>
      <c r="F7770" s="20">
        <v>1000000020</v>
      </c>
      <c r="G7770" s="20" t="s">
        <v>71</v>
      </c>
      <c r="H7770" s="20" t="s">
        <v>24</v>
      </c>
      <c r="I7770" s="20">
        <v>40000085</v>
      </c>
      <c r="J7770" s="20" t="s">
        <v>22</v>
      </c>
      <c r="K7770" s="20" t="s">
        <v>110</v>
      </c>
      <c r="L7770" s="20" t="s">
        <v>110</v>
      </c>
      <c r="M7770" s="20" t="s">
        <v>110</v>
      </c>
    </row>
    <row r="7771" spans="2:13" x14ac:dyDescent="0.2">
      <c r="B7771" s="19">
        <v>43255</v>
      </c>
      <c r="C7771" s="18">
        <v>4.6544582879999989</v>
      </c>
      <c r="D7771" s="20" t="s">
        <v>20</v>
      </c>
      <c r="E7771" s="20" t="s">
        <v>47</v>
      </c>
      <c r="F7771" s="20">
        <v>1000000020</v>
      </c>
      <c r="G7771" s="20" t="s">
        <v>71</v>
      </c>
      <c r="H7771" s="20" t="s">
        <v>24</v>
      </c>
      <c r="I7771" s="20">
        <v>40000085</v>
      </c>
      <c r="J7771" s="20" t="s">
        <v>22</v>
      </c>
      <c r="K7771" s="20" t="s">
        <v>110</v>
      </c>
      <c r="L7771" s="20" t="s">
        <v>110</v>
      </c>
      <c r="M7771" s="20" t="s">
        <v>110</v>
      </c>
    </row>
    <row r="7772" spans="2:13" x14ac:dyDescent="0.2">
      <c r="B7772" s="19">
        <v>43256</v>
      </c>
      <c r="C7772" s="18">
        <v>4.7475474537599993</v>
      </c>
      <c r="D7772" s="20" t="s">
        <v>20</v>
      </c>
      <c r="E7772" s="20" t="s">
        <v>47</v>
      </c>
      <c r="F7772" s="20">
        <v>1000000020</v>
      </c>
      <c r="G7772" s="20" t="s">
        <v>71</v>
      </c>
      <c r="H7772" s="20" t="s">
        <v>24</v>
      </c>
      <c r="I7772" s="20">
        <v>40000085</v>
      </c>
      <c r="J7772" s="20" t="s">
        <v>22</v>
      </c>
      <c r="K7772" s="20" t="s">
        <v>110</v>
      </c>
      <c r="L7772" s="20" t="s">
        <v>110</v>
      </c>
      <c r="M7772" s="20" t="s">
        <v>110</v>
      </c>
    </row>
    <row r="7773" spans="2:13" x14ac:dyDescent="0.2">
      <c r="B7773" s="19">
        <v>43257</v>
      </c>
      <c r="C7773" s="18">
        <v>4.8424984028351989</v>
      </c>
      <c r="D7773" s="20" t="s">
        <v>20</v>
      </c>
      <c r="E7773" s="20" t="s">
        <v>47</v>
      </c>
      <c r="F7773" s="20">
        <v>1000000020</v>
      </c>
      <c r="G7773" s="20" t="s">
        <v>71</v>
      </c>
      <c r="H7773" s="20" t="s">
        <v>24</v>
      </c>
      <c r="I7773" s="20">
        <v>40000085</v>
      </c>
      <c r="J7773" s="20" t="s">
        <v>22</v>
      </c>
      <c r="K7773" s="20" t="s">
        <v>110</v>
      </c>
      <c r="L7773" s="20" t="s">
        <v>110</v>
      </c>
      <c r="M7773" s="20" t="s">
        <v>110</v>
      </c>
    </row>
    <row r="7774" spans="2:13" x14ac:dyDescent="0.2">
      <c r="B7774" s="19">
        <v>43258</v>
      </c>
      <c r="C7774" s="18">
        <v>4.9393483708919028</v>
      </c>
      <c r="D7774" s="20" t="s">
        <v>20</v>
      </c>
      <c r="E7774" s="20" t="s">
        <v>47</v>
      </c>
      <c r="F7774" s="20">
        <v>1000000020</v>
      </c>
      <c r="G7774" s="20" t="s">
        <v>71</v>
      </c>
      <c r="H7774" s="20" t="s">
        <v>24</v>
      </c>
      <c r="I7774" s="20">
        <v>40000085</v>
      </c>
      <c r="J7774" s="20" t="s">
        <v>22</v>
      </c>
      <c r="K7774" s="20" t="s">
        <v>110</v>
      </c>
      <c r="L7774" s="20" t="s">
        <v>110</v>
      </c>
      <c r="M7774" s="20" t="s">
        <v>110</v>
      </c>
    </row>
    <row r="7775" spans="2:13" x14ac:dyDescent="0.2">
      <c r="B7775" s="19">
        <v>43259</v>
      </c>
      <c r="C7775" s="18">
        <v>5.0381353383097407</v>
      </c>
      <c r="D7775" s="20" t="s">
        <v>20</v>
      </c>
      <c r="E7775" s="20" t="s">
        <v>47</v>
      </c>
      <c r="F7775" s="20">
        <v>1000000020</v>
      </c>
      <c r="G7775" s="20" t="s">
        <v>71</v>
      </c>
      <c r="H7775" s="20" t="s">
        <v>24</v>
      </c>
      <c r="I7775" s="20">
        <v>40000085</v>
      </c>
      <c r="J7775" s="20" t="s">
        <v>22</v>
      </c>
      <c r="K7775" s="20" t="s">
        <v>110</v>
      </c>
      <c r="L7775" s="20" t="s">
        <v>110</v>
      </c>
      <c r="M7775" s="20" t="s">
        <v>110</v>
      </c>
    </row>
    <row r="7776" spans="2:13" x14ac:dyDescent="0.2">
      <c r="B7776" s="19">
        <v>43260</v>
      </c>
      <c r="C7776" s="18">
        <v>5.1388980450759361</v>
      </c>
      <c r="D7776" s="20" t="s">
        <v>20</v>
      </c>
      <c r="E7776" s="20" t="s">
        <v>47</v>
      </c>
      <c r="F7776" s="20">
        <v>1000000020</v>
      </c>
      <c r="G7776" s="20" t="s">
        <v>71</v>
      </c>
      <c r="H7776" s="20" t="s">
        <v>24</v>
      </c>
      <c r="I7776" s="20">
        <v>40000085</v>
      </c>
      <c r="J7776" s="20" t="s">
        <v>22</v>
      </c>
      <c r="K7776" s="20" t="s">
        <v>110</v>
      </c>
      <c r="L7776" s="20" t="s">
        <v>110</v>
      </c>
      <c r="M7776" s="20" t="s">
        <v>110</v>
      </c>
    </row>
    <row r="7777" spans="2:13" x14ac:dyDescent="0.2">
      <c r="B7777" s="19">
        <v>43261</v>
      </c>
      <c r="C7777" s="18">
        <v>5.241676005977455</v>
      </c>
      <c r="D7777" s="20" t="s">
        <v>20</v>
      </c>
      <c r="E7777" s="20" t="s">
        <v>47</v>
      </c>
      <c r="F7777" s="20">
        <v>1000000020</v>
      </c>
      <c r="G7777" s="20" t="s">
        <v>71</v>
      </c>
      <c r="H7777" s="20" t="s">
        <v>24</v>
      </c>
      <c r="I7777" s="20">
        <v>40000085</v>
      </c>
      <c r="J7777" s="20" t="s">
        <v>22</v>
      </c>
      <c r="K7777" s="20" t="s">
        <v>110</v>
      </c>
      <c r="L7777" s="20" t="s">
        <v>110</v>
      </c>
      <c r="M7777" s="20" t="s">
        <v>110</v>
      </c>
    </row>
    <row r="7778" spans="2:13" x14ac:dyDescent="0.2">
      <c r="B7778" s="19">
        <v>43262</v>
      </c>
      <c r="C7778" s="18">
        <v>5.3465095260970044</v>
      </c>
      <c r="D7778" s="20" t="s">
        <v>20</v>
      </c>
      <c r="E7778" s="20" t="s">
        <v>47</v>
      </c>
      <c r="F7778" s="20">
        <v>1000000020</v>
      </c>
      <c r="G7778" s="20" t="s">
        <v>71</v>
      </c>
      <c r="H7778" s="20" t="s">
        <v>24</v>
      </c>
      <c r="I7778" s="20">
        <v>40000085</v>
      </c>
      <c r="J7778" s="20" t="s">
        <v>22</v>
      </c>
      <c r="K7778" s="20" t="s">
        <v>110</v>
      </c>
      <c r="L7778" s="20" t="s">
        <v>110</v>
      </c>
      <c r="M7778" s="20" t="s">
        <v>110</v>
      </c>
    </row>
    <row r="7779" spans="2:13" x14ac:dyDescent="0.2">
      <c r="B7779" s="19">
        <v>43263</v>
      </c>
      <c r="C7779" s="18">
        <v>5.4534397166189441</v>
      </c>
      <c r="D7779" s="20" t="s">
        <v>20</v>
      </c>
      <c r="E7779" s="20" t="s">
        <v>47</v>
      </c>
      <c r="F7779" s="20">
        <v>1000000020</v>
      </c>
      <c r="G7779" s="20" t="s">
        <v>71</v>
      </c>
      <c r="H7779" s="20" t="s">
        <v>24</v>
      </c>
      <c r="I7779" s="20">
        <v>40000085</v>
      </c>
      <c r="J7779" s="20" t="s">
        <v>22</v>
      </c>
      <c r="K7779" s="20" t="s">
        <v>110</v>
      </c>
      <c r="L7779" s="20" t="s">
        <v>110</v>
      </c>
      <c r="M7779" s="20" t="s">
        <v>110</v>
      </c>
    </row>
    <row r="7780" spans="2:13" x14ac:dyDescent="0.2">
      <c r="B7780" s="19">
        <v>43264</v>
      </c>
      <c r="C7780" s="18">
        <v>5.5625085109513233</v>
      </c>
      <c r="D7780" s="20" t="s">
        <v>20</v>
      </c>
      <c r="E7780" s="20" t="s">
        <v>47</v>
      </c>
      <c r="F7780" s="20">
        <v>1000000020</v>
      </c>
      <c r="G7780" s="20" t="s">
        <v>71</v>
      </c>
      <c r="H7780" s="20" t="s">
        <v>24</v>
      </c>
      <c r="I7780" s="20">
        <v>40000085</v>
      </c>
      <c r="J7780" s="20" t="s">
        <v>22</v>
      </c>
      <c r="K7780" s="20" t="s">
        <v>110</v>
      </c>
      <c r="L7780" s="20" t="s">
        <v>110</v>
      </c>
      <c r="M7780" s="20" t="s">
        <v>110</v>
      </c>
    </row>
    <row r="7781" spans="2:13" x14ac:dyDescent="0.2">
      <c r="B7781" s="19">
        <v>43265</v>
      </c>
      <c r="C7781" s="18">
        <v>5.6737586811703498</v>
      </c>
      <c r="D7781" s="20" t="s">
        <v>20</v>
      </c>
      <c r="E7781" s="20" t="s">
        <v>47</v>
      </c>
      <c r="F7781" s="20">
        <v>1000000020</v>
      </c>
      <c r="G7781" s="20" t="s">
        <v>71</v>
      </c>
      <c r="H7781" s="20" t="s">
        <v>24</v>
      </c>
      <c r="I7781" s="20">
        <v>40000085</v>
      </c>
      <c r="J7781" s="20" t="s">
        <v>22</v>
      </c>
      <c r="K7781" s="20" t="s">
        <v>110</v>
      </c>
      <c r="L7781" s="20" t="s">
        <v>110</v>
      </c>
      <c r="M7781" s="20" t="s">
        <v>110</v>
      </c>
    </row>
    <row r="7782" spans="2:13" x14ac:dyDescent="0.2">
      <c r="B7782" s="19">
        <v>43266</v>
      </c>
      <c r="C7782" s="18">
        <v>5.7872338547937572</v>
      </c>
      <c r="D7782" s="20" t="s">
        <v>20</v>
      </c>
      <c r="E7782" s="20" t="s">
        <v>47</v>
      </c>
      <c r="F7782" s="20">
        <v>1000000020</v>
      </c>
      <c r="G7782" s="20" t="s">
        <v>71</v>
      </c>
      <c r="H7782" s="20" t="s">
        <v>24</v>
      </c>
      <c r="I7782" s="20">
        <v>40000085</v>
      </c>
      <c r="J7782" s="20" t="s">
        <v>22</v>
      </c>
      <c r="K7782" s="20" t="s">
        <v>110</v>
      </c>
      <c r="L7782" s="20" t="s">
        <v>110</v>
      </c>
      <c r="M7782" s="20" t="s">
        <v>110</v>
      </c>
    </row>
    <row r="7783" spans="2:13" x14ac:dyDescent="0.2">
      <c r="B7783" s="19">
        <v>43267</v>
      </c>
      <c r="C7783" s="18">
        <v>5.9029785318896328</v>
      </c>
      <c r="D7783" s="20" t="s">
        <v>20</v>
      </c>
      <c r="E7783" s="20" t="s">
        <v>47</v>
      </c>
      <c r="F7783" s="20">
        <v>1000000020</v>
      </c>
      <c r="G7783" s="20" t="s">
        <v>71</v>
      </c>
      <c r="H7783" s="20" t="s">
        <v>24</v>
      </c>
      <c r="I7783" s="20">
        <v>40000085</v>
      </c>
      <c r="J7783" s="20" t="s">
        <v>22</v>
      </c>
      <c r="K7783" s="20" t="s">
        <v>110</v>
      </c>
      <c r="L7783" s="20" t="s">
        <v>110</v>
      </c>
      <c r="M7783" s="20" t="s">
        <v>110</v>
      </c>
    </row>
    <row r="7784" spans="2:13" x14ac:dyDescent="0.2">
      <c r="B7784" s="19">
        <v>43268</v>
      </c>
      <c r="C7784" s="18">
        <v>6.0210381025274247</v>
      </c>
      <c r="D7784" s="20" t="s">
        <v>20</v>
      </c>
      <c r="E7784" s="20" t="s">
        <v>47</v>
      </c>
      <c r="F7784" s="20">
        <v>1000000020</v>
      </c>
      <c r="G7784" s="20" t="s">
        <v>71</v>
      </c>
      <c r="H7784" s="20" t="s">
        <v>24</v>
      </c>
      <c r="I7784" s="20">
        <v>40000085</v>
      </c>
      <c r="J7784" s="20" t="s">
        <v>22</v>
      </c>
      <c r="K7784" s="20" t="s">
        <v>110</v>
      </c>
      <c r="L7784" s="20" t="s">
        <v>110</v>
      </c>
      <c r="M7784" s="20" t="s">
        <v>110</v>
      </c>
    </row>
    <row r="7785" spans="2:13" x14ac:dyDescent="0.2">
      <c r="B7785" s="19">
        <v>43269</v>
      </c>
      <c r="C7785" s="18">
        <v>6.1414588645779737</v>
      </c>
      <c r="D7785" s="20" t="s">
        <v>20</v>
      </c>
      <c r="E7785" s="20" t="s">
        <v>47</v>
      </c>
      <c r="F7785" s="20">
        <v>1000000020</v>
      </c>
      <c r="G7785" s="20" t="s">
        <v>71</v>
      </c>
      <c r="H7785" s="20" t="s">
        <v>24</v>
      </c>
      <c r="I7785" s="20">
        <v>40000085</v>
      </c>
      <c r="J7785" s="20" t="s">
        <v>22</v>
      </c>
      <c r="K7785" s="20" t="s">
        <v>110</v>
      </c>
      <c r="L7785" s="20" t="s">
        <v>110</v>
      </c>
      <c r="M7785" s="20" t="s">
        <v>110</v>
      </c>
    </row>
    <row r="7786" spans="2:13" x14ac:dyDescent="0.2">
      <c r="B7786" s="19">
        <v>43270</v>
      </c>
      <c r="C7786" s="18">
        <v>6.2642880418695333</v>
      </c>
      <c r="D7786" s="20" t="s">
        <v>20</v>
      </c>
      <c r="E7786" s="20" t="s">
        <v>47</v>
      </c>
      <c r="F7786" s="20">
        <v>1000000020</v>
      </c>
      <c r="G7786" s="20" t="s">
        <v>71</v>
      </c>
      <c r="H7786" s="20" t="s">
        <v>24</v>
      </c>
      <c r="I7786" s="20">
        <v>40000085</v>
      </c>
      <c r="J7786" s="20" t="s">
        <v>22</v>
      </c>
      <c r="K7786" s="20" t="s">
        <v>110</v>
      </c>
      <c r="L7786" s="20" t="s">
        <v>110</v>
      </c>
      <c r="M7786" s="20" t="s">
        <v>110</v>
      </c>
    </row>
    <row r="7787" spans="2:13" x14ac:dyDescent="0.2">
      <c r="B7787" s="19">
        <v>43271</v>
      </c>
      <c r="C7787" s="18">
        <v>6.3895738027069235</v>
      </c>
      <c r="D7787" s="20" t="s">
        <v>20</v>
      </c>
      <c r="E7787" s="20" t="s">
        <v>47</v>
      </c>
      <c r="F7787" s="20">
        <v>1000000020</v>
      </c>
      <c r="G7787" s="20" t="s">
        <v>71</v>
      </c>
      <c r="H7787" s="20" t="s">
        <v>24</v>
      </c>
      <c r="I7787" s="20">
        <v>40000085</v>
      </c>
      <c r="J7787" s="20" t="s">
        <v>22</v>
      </c>
      <c r="K7787" s="20" t="s">
        <v>110</v>
      </c>
      <c r="L7787" s="20" t="s">
        <v>110</v>
      </c>
      <c r="M7787" s="20" t="s">
        <v>110</v>
      </c>
    </row>
    <row r="7788" spans="2:13" x14ac:dyDescent="0.2">
      <c r="B7788" s="19">
        <v>43272</v>
      </c>
      <c r="C7788" s="18">
        <v>6.517365278761063</v>
      </c>
      <c r="D7788" s="20" t="s">
        <v>20</v>
      </c>
      <c r="E7788" s="20" t="s">
        <v>47</v>
      </c>
      <c r="F7788" s="20">
        <v>1000000020</v>
      </c>
      <c r="G7788" s="20" t="s">
        <v>71</v>
      </c>
      <c r="H7788" s="20" t="s">
        <v>24</v>
      </c>
      <c r="I7788" s="20">
        <v>40000085</v>
      </c>
      <c r="J7788" s="20" t="s">
        <v>22</v>
      </c>
      <c r="K7788" s="20" t="s">
        <v>110</v>
      </c>
      <c r="L7788" s="20" t="s">
        <v>110</v>
      </c>
      <c r="M7788" s="20" t="s">
        <v>110</v>
      </c>
    </row>
    <row r="7789" spans="2:13" x14ac:dyDescent="0.2">
      <c r="B7789" s="19">
        <v>43273</v>
      </c>
      <c r="C7789" s="18">
        <v>6.6477125843362845</v>
      </c>
      <c r="D7789" s="20" t="s">
        <v>20</v>
      </c>
      <c r="E7789" s="20" t="s">
        <v>47</v>
      </c>
      <c r="F7789" s="20">
        <v>1000000020</v>
      </c>
      <c r="G7789" s="20" t="s">
        <v>71</v>
      </c>
      <c r="H7789" s="20" t="s">
        <v>24</v>
      </c>
      <c r="I7789" s="20">
        <v>40000085</v>
      </c>
      <c r="J7789" s="20" t="s">
        <v>22</v>
      </c>
      <c r="K7789" s="20" t="s">
        <v>110</v>
      </c>
      <c r="L7789" s="20" t="s">
        <v>110</v>
      </c>
      <c r="M7789" s="20" t="s">
        <v>110</v>
      </c>
    </row>
    <row r="7790" spans="2:13" x14ac:dyDescent="0.2">
      <c r="B7790" s="19">
        <v>43274</v>
      </c>
      <c r="C7790" s="18">
        <v>6.7806668360230091</v>
      </c>
      <c r="D7790" s="20" t="s">
        <v>20</v>
      </c>
      <c r="E7790" s="20" t="s">
        <v>47</v>
      </c>
      <c r="F7790" s="20">
        <v>1000000020</v>
      </c>
      <c r="G7790" s="20" t="s">
        <v>71</v>
      </c>
      <c r="H7790" s="20" t="s">
        <v>24</v>
      </c>
      <c r="I7790" s="20">
        <v>40000085</v>
      </c>
      <c r="J7790" s="20" t="s">
        <v>22</v>
      </c>
      <c r="K7790" s="20" t="s">
        <v>110</v>
      </c>
      <c r="L7790" s="20" t="s">
        <v>110</v>
      </c>
      <c r="M7790" s="20" t="s">
        <v>110</v>
      </c>
    </row>
    <row r="7791" spans="2:13" x14ac:dyDescent="0.2">
      <c r="B7791" s="19">
        <v>43275</v>
      </c>
      <c r="C7791" s="18">
        <v>6.9162801727434688</v>
      </c>
      <c r="D7791" s="20" t="s">
        <v>20</v>
      </c>
      <c r="E7791" s="20" t="s">
        <v>47</v>
      </c>
      <c r="F7791" s="20">
        <v>1000000020</v>
      </c>
      <c r="G7791" s="20" t="s">
        <v>71</v>
      </c>
      <c r="H7791" s="20" t="s">
        <v>24</v>
      </c>
      <c r="I7791" s="20">
        <v>40000085</v>
      </c>
      <c r="J7791" s="20" t="s">
        <v>22</v>
      </c>
      <c r="K7791" s="20" t="s">
        <v>110</v>
      </c>
      <c r="L7791" s="20" t="s">
        <v>110</v>
      </c>
      <c r="M7791" s="20" t="s">
        <v>110</v>
      </c>
    </row>
    <row r="7792" spans="2:13" x14ac:dyDescent="0.2">
      <c r="B7792" s="19">
        <v>43276</v>
      </c>
      <c r="C7792" s="18">
        <v>7.054605776198339</v>
      </c>
      <c r="D7792" s="20" t="s">
        <v>20</v>
      </c>
      <c r="E7792" s="20" t="s">
        <v>47</v>
      </c>
      <c r="F7792" s="20">
        <v>1000000020</v>
      </c>
      <c r="G7792" s="20" t="s">
        <v>71</v>
      </c>
      <c r="H7792" s="20" t="s">
        <v>24</v>
      </c>
      <c r="I7792" s="20">
        <v>40000085</v>
      </c>
      <c r="J7792" s="20" t="s">
        <v>22</v>
      </c>
      <c r="K7792" s="20" t="s">
        <v>110</v>
      </c>
      <c r="L7792" s="20" t="s">
        <v>110</v>
      </c>
      <c r="M7792" s="20" t="s">
        <v>110</v>
      </c>
    </row>
    <row r="7793" spans="2:13" x14ac:dyDescent="0.2">
      <c r="B7793" s="19">
        <v>43277</v>
      </c>
      <c r="C7793" s="18">
        <v>7.1956978917223058</v>
      </c>
      <c r="D7793" s="20" t="s">
        <v>20</v>
      </c>
      <c r="E7793" s="20" t="s">
        <v>47</v>
      </c>
      <c r="F7793" s="20">
        <v>1000000020</v>
      </c>
      <c r="G7793" s="20" t="s">
        <v>71</v>
      </c>
      <c r="H7793" s="20" t="s">
        <v>24</v>
      </c>
      <c r="I7793" s="20">
        <v>40000085</v>
      </c>
      <c r="J7793" s="20" t="s">
        <v>22</v>
      </c>
      <c r="K7793" s="20" t="s">
        <v>110</v>
      </c>
      <c r="L7793" s="20" t="s">
        <v>110</v>
      </c>
      <c r="M7793" s="20" t="s">
        <v>110</v>
      </c>
    </row>
    <row r="7794" spans="2:13" x14ac:dyDescent="0.2">
      <c r="B7794" s="19">
        <v>43278</v>
      </c>
      <c r="C7794" s="18">
        <v>7.3396118495567517</v>
      </c>
      <c r="D7794" s="20" t="s">
        <v>20</v>
      </c>
      <c r="E7794" s="20" t="s">
        <v>47</v>
      </c>
      <c r="F7794" s="20">
        <v>1000000020</v>
      </c>
      <c r="G7794" s="20" t="s">
        <v>71</v>
      </c>
      <c r="H7794" s="20" t="s">
        <v>24</v>
      </c>
      <c r="I7794" s="20">
        <v>40000085</v>
      </c>
      <c r="J7794" s="20" t="s">
        <v>22</v>
      </c>
      <c r="K7794" s="20" t="s">
        <v>110</v>
      </c>
      <c r="L7794" s="20" t="s">
        <v>110</v>
      </c>
      <c r="M7794" s="20" t="s">
        <v>110</v>
      </c>
    </row>
    <row r="7795" spans="2:13" x14ac:dyDescent="0.2">
      <c r="B7795" s="19">
        <v>43279</v>
      </c>
      <c r="C7795" s="18">
        <v>7.4864040865478874</v>
      </c>
      <c r="D7795" s="20" t="s">
        <v>20</v>
      </c>
      <c r="E7795" s="20" t="s">
        <v>47</v>
      </c>
      <c r="F7795" s="20">
        <v>1000000020</v>
      </c>
      <c r="G7795" s="20" t="s">
        <v>71</v>
      </c>
      <c r="H7795" s="20" t="s">
        <v>24</v>
      </c>
      <c r="I7795" s="20">
        <v>40000085</v>
      </c>
      <c r="J7795" s="20" t="s">
        <v>22</v>
      </c>
      <c r="K7795" s="20" t="s">
        <v>110</v>
      </c>
      <c r="L7795" s="20" t="s">
        <v>110</v>
      </c>
      <c r="M7795" s="20" t="s">
        <v>110</v>
      </c>
    </row>
    <row r="7796" spans="2:13" x14ac:dyDescent="0.2">
      <c r="B7796" s="19">
        <v>43280</v>
      </c>
      <c r="C7796" s="18">
        <v>7.6361321682788459</v>
      </c>
      <c r="D7796" s="20" t="s">
        <v>20</v>
      </c>
      <c r="E7796" s="20" t="s">
        <v>47</v>
      </c>
      <c r="F7796" s="20">
        <v>1000000020</v>
      </c>
      <c r="G7796" s="20" t="s">
        <v>71</v>
      </c>
      <c r="H7796" s="20" t="s">
        <v>24</v>
      </c>
      <c r="I7796" s="20">
        <v>40000085</v>
      </c>
      <c r="J7796" s="20" t="s">
        <v>22</v>
      </c>
      <c r="K7796" s="20" t="s">
        <v>110</v>
      </c>
      <c r="L7796" s="20" t="s">
        <v>110</v>
      </c>
      <c r="M7796" s="20" t="s">
        <v>110</v>
      </c>
    </row>
    <row r="7797" spans="2:13" x14ac:dyDescent="0.2">
      <c r="B7797" s="19">
        <v>43281</v>
      </c>
      <c r="C7797" s="18">
        <v>7.7888548116444225</v>
      </c>
      <c r="D7797" s="20" t="s">
        <v>20</v>
      </c>
      <c r="E7797" s="20" t="s">
        <v>47</v>
      </c>
      <c r="F7797" s="20">
        <v>1000000020</v>
      </c>
      <c r="G7797" s="20" t="s">
        <v>71</v>
      </c>
      <c r="H7797" s="20" t="s">
        <v>24</v>
      </c>
      <c r="I7797" s="20">
        <v>40000085</v>
      </c>
      <c r="J7797" s="20" t="s">
        <v>22</v>
      </c>
      <c r="K7797" s="20" t="s">
        <v>110</v>
      </c>
      <c r="L7797" s="20" t="s">
        <v>110</v>
      </c>
      <c r="M7797" s="20" t="s">
        <v>110</v>
      </c>
    </row>
    <row r="7798" spans="2:13" x14ac:dyDescent="0.2">
      <c r="B7798" s="19">
        <v>43282</v>
      </c>
      <c r="C7798" s="18">
        <v>7.9446319078773104</v>
      </c>
      <c r="D7798" s="20" t="s">
        <v>20</v>
      </c>
      <c r="E7798" s="20" t="s">
        <v>47</v>
      </c>
      <c r="F7798" s="20">
        <v>1000000020</v>
      </c>
      <c r="G7798" s="20" t="s">
        <v>71</v>
      </c>
      <c r="H7798" s="20" t="s">
        <v>24</v>
      </c>
      <c r="I7798" s="20">
        <v>40000085</v>
      </c>
      <c r="J7798" s="20" t="s">
        <v>22</v>
      </c>
      <c r="K7798" s="20" t="s">
        <v>110</v>
      </c>
      <c r="L7798" s="20" t="s">
        <v>110</v>
      </c>
      <c r="M7798" s="20" t="s">
        <v>110</v>
      </c>
    </row>
    <row r="7799" spans="2:13" x14ac:dyDescent="0.2">
      <c r="B7799" s="19">
        <v>43283</v>
      </c>
      <c r="C7799" s="18">
        <v>8.1035245460348566</v>
      </c>
      <c r="D7799" s="20" t="s">
        <v>20</v>
      </c>
      <c r="E7799" s="20" t="s">
        <v>47</v>
      </c>
      <c r="F7799" s="20">
        <v>1000000020</v>
      </c>
      <c r="G7799" s="20" t="s">
        <v>71</v>
      </c>
      <c r="H7799" s="20" t="s">
        <v>24</v>
      </c>
      <c r="I7799" s="20">
        <v>40000085</v>
      </c>
      <c r="J7799" s="20" t="s">
        <v>22</v>
      </c>
      <c r="K7799" s="20" t="s">
        <v>110</v>
      </c>
      <c r="L7799" s="20" t="s">
        <v>110</v>
      </c>
      <c r="M7799" s="20" t="s">
        <v>110</v>
      </c>
    </row>
    <row r="7800" spans="2:13" x14ac:dyDescent="0.2">
      <c r="B7800" s="19">
        <v>43284</v>
      </c>
      <c r="C7800" s="18">
        <v>8.2655950369555526</v>
      </c>
      <c r="D7800" s="20" t="s">
        <v>20</v>
      </c>
      <c r="E7800" s="20" t="s">
        <v>47</v>
      </c>
      <c r="F7800" s="20">
        <v>1000000020</v>
      </c>
      <c r="G7800" s="20" t="s">
        <v>71</v>
      </c>
      <c r="H7800" s="20" t="s">
        <v>24</v>
      </c>
      <c r="I7800" s="20">
        <v>40000085</v>
      </c>
      <c r="J7800" s="20" t="s">
        <v>22</v>
      </c>
      <c r="K7800" s="20" t="s">
        <v>110</v>
      </c>
      <c r="L7800" s="20" t="s">
        <v>110</v>
      </c>
      <c r="M7800" s="20" t="s">
        <v>110</v>
      </c>
    </row>
    <row r="7801" spans="2:13" x14ac:dyDescent="0.2">
      <c r="B7801" s="19">
        <v>43285</v>
      </c>
      <c r="C7801" s="18">
        <v>8.4309069376946653</v>
      </c>
      <c r="D7801" s="20" t="s">
        <v>20</v>
      </c>
      <c r="E7801" s="20" t="s">
        <v>47</v>
      </c>
      <c r="F7801" s="20">
        <v>1000000020</v>
      </c>
      <c r="G7801" s="20" t="s">
        <v>71</v>
      </c>
      <c r="H7801" s="20" t="s">
        <v>24</v>
      </c>
      <c r="I7801" s="20">
        <v>40000085</v>
      </c>
      <c r="J7801" s="20" t="s">
        <v>22</v>
      </c>
      <c r="K7801" s="20" t="s">
        <v>110</v>
      </c>
      <c r="L7801" s="20" t="s">
        <v>110</v>
      </c>
      <c r="M7801" s="20" t="s">
        <v>110</v>
      </c>
    </row>
    <row r="7802" spans="2:13" x14ac:dyDescent="0.2">
      <c r="B7802" s="19">
        <v>43286</v>
      </c>
      <c r="C7802" s="18">
        <v>8.5995250764485576</v>
      </c>
      <c r="D7802" s="20" t="s">
        <v>20</v>
      </c>
      <c r="E7802" s="20" t="s">
        <v>47</v>
      </c>
      <c r="F7802" s="20">
        <v>1000000020</v>
      </c>
      <c r="G7802" s="20" t="s">
        <v>71</v>
      </c>
      <c r="H7802" s="20" t="s">
        <v>24</v>
      </c>
      <c r="I7802" s="20">
        <v>40000085</v>
      </c>
      <c r="J7802" s="20" t="s">
        <v>22</v>
      </c>
      <c r="K7802" s="20" t="s">
        <v>110</v>
      </c>
      <c r="L7802" s="20" t="s">
        <v>110</v>
      </c>
      <c r="M7802" s="20" t="s">
        <v>110</v>
      </c>
    </row>
    <row r="7803" spans="2:13" x14ac:dyDescent="0.2">
      <c r="B7803" s="19">
        <v>43287</v>
      </c>
      <c r="C7803" s="18">
        <v>8.7715155779775298</v>
      </c>
      <c r="D7803" s="20" t="s">
        <v>20</v>
      </c>
      <c r="E7803" s="20" t="s">
        <v>47</v>
      </c>
      <c r="F7803" s="20">
        <v>1000000020</v>
      </c>
      <c r="G7803" s="20" t="s">
        <v>71</v>
      </c>
      <c r="H7803" s="20" t="s">
        <v>24</v>
      </c>
      <c r="I7803" s="20">
        <v>40000085</v>
      </c>
      <c r="J7803" s="20" t="s">
        <v>22</v>
      </c>
      <c r="K7803" s="20" t="s">
        <v>110</v>
      </c>
      <c r="L7803" s="20" t="s">
        <v>110</v>
      </c>
      <c r="M7803" s="20" t="s">
        <v>110</v>
      </c>
    </row>
    <row r="7804" spans="2:13" x14ac:dyDescent="0.2">
      <c r="B7804" s="19">
        <v>43288</v>
      </c>
      <c r="C7804" s="18">
        <v>8.9469458895370799</v>
      </c>
      <c r="D7804" s="20" t="s">
        <v>20</v>
      </c>
      <c r="E7804" s="20" t="s">
        <v>47</v>
      </c>
      <c r="F7804" s="20">
        <v>1000000020</v>
      </c>
      <c r="G7804" s="20" t="s">
        <v>71</v>
      </c>
      <c r="H7804" s="20" t="s">
        <v>24</v>
      </c>
      <c r="I7804" s="20">
        <v>40000085</v>
      </c>
      <c r="J7804" s="20" t="s">
        <v>22</v>
      </c>
      <c r="K7804" s="20" t="s">
        <v>110</v>
      </c>
      <c r="L7804" s="20" t="s">
        <v>110</v>
      </c>
      <c r="M7804" s="20" t="s">
        <v>110</v>
      </c>
    </row>
    <row r="7805" spans="2:13" x14ac:dyDescent="0.2">
      <c r="B7805" s="19">
        <v>43289</v>
      </c>
      <c r="C7805" s="18">
        <v>9.1258848073278216</v>
      </c>
      <c r="D7805" s="20" t="s">
        <v>20</v>
      </c>
      <c r="E7805" s="20" t="s">
        <v>47</v>
      </c>
      <c r="F7805" s="20">
        <v>1000000020</v>
      </c>
      <c r="G7805" s="20" t="s">
        <v>71</v>
      </c>
      <c r="H7805" s="20" t="s">
        <v>24</v>
      </c>
      <c r="I7805" s="20">
        <v>40000085</v>
      </c>
      <c r="J7805" s="20" t="s">
        <v>22</v>
      </c>
      <c r="K7805" s="20" t="s">
        <v>110</v>
      </c>
      <c r="L7805" s="20" t="s">
        <v>110</v>
      </c>
      <c r="M7805" s="20" t="s">
        <v>110</v>
      </c>
    </row>
    <row r="7806" spans="2:13" x14ac:dyDescent="0.2">
      <c r="B7806" s="19">
        <v>43290</v>
      </c>
      <c r="C7806" s="18">
        <v>9.3084025034743778</v>
      </c>
      <c r="D7806" s="20" t="s">
        <v>20</v>
      </c>
      <c r="E7806" s="20" t="s">
        <v>47</v>
      </c>
      <c r="F7806" s="20">
        <v>1000000020</v>
      </c>
      <c r="G7806" s="20" t="s">
        <v>71</v>
      </c>
      <c r="H7806" s="20" t="s">
        <v>24</v>
      </c>
      <c r="I7806" s="20">
        <v>40000085</v>
      </c>
      <c r="J7806" s="20" t="s">
        <v>22</v>
      </c>
      <c r="K7806" s="20" t="s">
        <v>110</v>
      </c>
      <c r="L7806" s="20" t="s">
        <v>110</v>
      </c>
      <c r="M7806" s="20" t="s">
        <v>110</v>
      </c>
    </row>
    <row r="7807" spans="2:13" x14ac:dyDescent="0.2">
      <c r="B7807" s="19">
        <v>43291</v>
      </c>
      <c r="C7807" s="18">
        <v>9.4945705535438663</v>
      </c>
      <c r="D7807" s="20" t="s">
        <v>20</v>
      </c>
      <c r="E7807" s="20" t="s">
        <v>47</v>
      </c>
      <c r="F7807" s="20">
        <v>1000000020</v>
      </c>
      <c r="G7807" s="20" t="s">
        <v>71</v>
      </c>
      <c r="H7807" s="20" t="s">
        <v>24</v>
      </c>
      <c r="I7807" s="20">
        <v>40000085</v>
      </c>
      <c r="J7807" s="20" t="s">
        <v>22</v>
      </c>
      <c r="K7807" s="20" t="s">
        <v>110</v>
      </c>
      <c r="L7807" s="20" t="s">
        <v>110</v>
      </c>
      <c r="M7807" s="20" t="s">
        <v>110</v>
      </c>
    </row>
    <row r="7808" spans="2:13" x14ac:dyDescent="0.2">
      <c r="B7808" s="19">
        <v>43292</v>
      </c>
      <c r="C7808" s="18">
        <v>9.6844619646147425</v>
      </c>
      <c r="D7808" s="20" t="s">
        <v>20</v>
      </c>
      <c r="E7808" s="20" t="s">
        <v>47</v>
      </c>
      <c r="F7808" s="20">
        <v>1000000020</v>
      </c>
      <c r="G7808" s="20" t="s">
        <v>71</v>
      </c>
      <c r="H7808" s="20" t="s">
        <v>24</v>
      </c>
      <c r="I7808" s="20">
        <v>40000085</v>
      </c>
      <c r="J7808" s="20" t="s">
        <v>22</v>
      </c>
      <c r="K7808" s="20" t="s">
        <v>110</v>
      </c>
      <c r="L7808" s="20" t="s">
        <v>110</v>
      </c>
      <c r="M7808" s="20" t="s">
        <v>110</v>
      </c>
    </row>
    <row r="7809" spans="2:13" x14ac:dyDescent="0.2">
      <c r="B7809" s="19">
        <v>43293</v>
      </c>
      <c r="C7809" s="18">
        <v>9.8781512039070378</v>
      </c>
      <c r="D7809" s="20" t="s">
        <v>20</v>
      </c>
      <c r="E7809" s="20" t="s">
        <v>47</v>
      </c>
      <c r="F7809" s="20">
        <v>1000000020</v>
      </c>
      <c r="G7809" s="20" t="s">
        <v>71</v>
      </c>
      <c r="H7809" s="20" t="s">
        <v>24</v>
      </c>
      <c r="I7809" s="20">
        <v>40000085</v>
      </c>
      <c r="J7809" s="20" t="s">
        <v>22</v>
      </c>
      <c r="K7809" s="20" t="s">
        <v>110</v>
      </c>
      <c r="L7809" s="20" t="s">
        <v>110</v>
      </c>
      <c r="M7809" s="20" t="s">
        <v>110</v>
      </c>
    </row>
    <row r="7810" spans="2:13" x14ac:dyDescent="0.2">
      <c r="B7810" s="19">
        <v>43294</v>
      </c>
      <c r="C7810" s="18">
        <v>10.075714227985179</v>
      </c>
      <c r="D7810" s="20" t="s">
        <v>20</v>
      </c>
      <c r="E7810" s="20" t="s">
        <v>47</v>
      </c>
      <c r="F7810" s="20">
        <v>1000000020</v>
      </c>
      <c r="G7810" s="20" t="s">
        <v>71</v>
      </c>
      <c r="H7810" s="20" t="s">
        <v>24</v>
      </c>
      <c r="I7810" s="20">
        <v>40000085</v>
      </c>
      <c r="J7810" s="20" t="s">
        <v>22</v>
      </c>
      <c r="K7810" s="20" t="s">
        <v>110</v>
      </c>
      <c r="L7810" s="20" t="s">
        <v>110</v>
      </c>
      <c r="M7810" s="20" t="s">
        <v>110</v>
      </c>
    </row>
    <row r="7811" spans="2:13" x14ac:dyDescent="0.2">
      <c r="B7811" s="19">
        <v>43295</v>
      </c>
      <c r="C7811" s="18">
        <v>10.277228512544882</v>
      </c>
      <c r="D7811" s="20" t="s">
        <v>20</v>
      </c>
      <c r="E7811" s="20" t="s">
        <v>47</v>
      </c>
      <c r="F7811" s="20">
        <v>1000000020</v>
      </c>
      <c r="G7811" s="20" t="s">
        <v>71</v>
      </c>
      <c r="H7811" s="20" t="s">
        <v>24</v>
      </c>
      <c r="I7811" s="20">
        <v>40000085</v>
      </c>
      <c r="J7811" s="20" t="s">
        <v>22</v>
      </c>
      <c r="K7811" s="20" t="s">
        <v>110</v>
      </c>
      <c r="L7811" s="20" t="s">
        <v>110</v>
      </c>
      <c r="M7811" s="20" t="s">
        <v>110</v>
      </c>
    </row>
    <row r="7812" spans="2:13" x14ac:dyDescent="0.2">
      <c r="B7812" s="19">
        <v>43296</v>
      </c>
      <c r="C7812" s="18">
        <v>10.482773082795779</v>
      </c>
      <c r="D7812" s="20" t="s">
        <v>20</v>
      </c>
      <c r="E7812" s="20" t="s">
        <v>47</v>
      </c>
      <c r="F7812" s="20">
        <v>1000000020</v>
      </c>
      <c r="G7812" s="20" t="s">
        <v>71</v>
      </c>
      <c r="H7812" s="20" t="s">
        <v>24</v>
      </c>
      <c r="I7812" s="20">
        <v>40000085</v>
      </c>
      <c r="J7812" s="20" t="s">
        <v>22</v>
      </c>
      <c r="K7812" s="20" t="s">
        <v>110</v>
      </c>
      <c r="L7812" s="20" t="s">
        <v>110</v>
      </c>
      <c r="M7812" s="20" t="s">
        <v>110</v>
      </c>
    </row>
    <row r="7813" spans="2:13" x14ac:dyDescent="0.2">
      <c r="B7813" s="19">
        <v>43297</v>
      </c>
      <c r="C7813" s="18">
        <v>10.692428544451696</v>
      </c>
      <c r="D7813" s="20" t="s">
        <v>20</v>
      </c>
      <c r="E7813" s="20" t="s">
        <v>47</v>
      </c>
      <c r="F7813" s="20">
        <v>1000000020</v>
      </c>
      <c r="G7813" s="20" t="s">
        <v>71</v>
      </c>
      <c r="H7813" s="20" t="s">
        <v>24</v>
      </c>
      <c r="I7813" s="20">
        <v>40000085</v>
      </c>
      <c r="J7813" s="20" t="s">
        <v>22</v>
      </c>
      <c r="K7813" s="20" t="s">
        <v>110</v>
      </c>
      <c r="L7813" s="20" t="s">
        <v>110</v>
      </c>
      <c r="M7813" s="20" t="s">
        <v>110</v>
      </c>
    </row>
    <row r="7814" spans="2:13" x14ac:dyDescent="0.2">
      <c r="B7814" s="19">
        <v>43298</v>
      </c>
      <c r="C7814" s="18">
        <v>10.906277115340728</v>
      </c>
      <c r="D7814" s="20" t="s">
        <v>20</v>
      </c>
      <c r="E7814" s="20" t="s">
        <v>47</v>
      </c>
      <c r="F7814" s="20">
        <v>1000000020</v>
      </c>
      <c r="G7814" s="20" t="s">
        <v>71</v>
      </c>
      <c r="H7814" s="20" t="s">
        <v>24</v>
      </c>
      <c r="I7814" s="20">
        <v>40000085</v>
      </c>
      <c r="J7814" s="20" t="s">
        <v>22</v>
      </c>
      <c r="K7814" s="20" t="s">
        <v>110</v>
      </c>
      <c r="L7814" s="20" t="s">
        <v>110</v>
      </c>
      <c r="M7814" s="20" t="s">
        <v>110</v>
      </c>
    </row>
    <row r="7815" spans="2:13" x14ac:dyDescent="0.2">
      <c r="B7815" s="19">
        <v>43299</v>
      </c>
      <c r="C7815" s="18">
        <v>11.124402657647543</v>
      </c>
      <c r="D7815" s="20" t="s">
        <v>20</v>
      </c>
      <c r="E7815" s="20" t="s">
        <v>47</v>
      </c>
      <c r="F7815" s="20">
        <v>1000000020</v>
      </c>
      <c r="G7815" s="20" t="s">
        <v>71</v>
      </c>
      <c r="H7815" s="20" t="s">
        <v>24</v>
      </c>
      <c r="I7815" s="20">
        <v>40000085</v>
      </c>
      <c r="J7815" s="20" t="s">
        <v>22</v>
      </c>
      <c r="K7815" s="20" t="s">
        <v>110</v>
      </c>
      <c r="L7815" s="20" t="s">
        <v>110</v>
      </c>
      <c r="M7815" s="20" t="s">
        <v>110</v>
      </c>
    </row>
    <row r="7816" spans="2:13" x14ac:dyDescent="0.2">
      <c r="B7816" s="19">
        <v>43300</v>
      </c>
      <c r="C7816" s="18">
        <v>11.346890710800494</v>
      </c>
      <c r="D7816" s="20" t="s">
        <v>20</v>
      </c>
      <c r="E7816" s="20" t="s">
        <v>47</v>
      </c>
      <c r="F7816" s="20">
        <v>1000000020</v>
      </c>
      <c r="G7816" s="20" t="s">
        <v>71</v>
      </c>
      <c r="H7816" s="20" t="s">
        <v>24</v>
      </c>
      <c r="I7816" s="20">
        <v>40000085</v>
      </c>
      <c r="J7816" s="20" t="s">
        <v>22</v>
      </c>
      <c r="K7816" s="20" t="s">
        <v>110</v>
      </c>
      <c r="L7816" s="20" t="s">
        <v>110</v>
      </c>
      <c r="M7816" s="20" t="s">
        <v>110</v>
      </c>
    </row>
    <row r="7817" spans="2:13" x14ac:dyDescent="0.2">
      <c r="B7817" s="19">
        <v>43301</v>
      </c>
      <c r="C7817" s="18">
        <v>10.365828525016504</v>
      </c>
      <c r="D7817" s="20" t="s">
        <v>20</v>
      </c>
      <c r="E7817" s="20" t="s">
        <v>47</v>
      </c>
      <c r="F7817" s="20">
        <v>1000000020</v>
      </c>
      <c r="G7817" s="20" t="s">
        <v>71</v>
      </c>
      <c r="H7817" s="20" t="s">
        <v>24</v>
      </c>
      <c r="I7817" s="20">
        <v>40000085</v>
      </c>
      <c r="J7817" s="20" t="s">
        <v>22</v>
      </c>
      <c r="K7817" s="20" t="s">
        <v>110</v>
      </c>
      <c r="L7817" s="20" t="s">
        <v>110</v>
      </c>
      <c r="M7817" s="20" t="s">
        <v>110</v>
      </c>
    </row>
    <row r="7818" spans="2:13" x14ac:dyDescent="0.2">
      <c r="B7818" s="19">
        <v>43252</v>
      </c>
      <c r="C7818" s="18">
        <v>1.0619999999999998</v>
      </c>
      <c r="D7818" s="20" t="s">
        <v>20</v>
      </c>
      <c r="E7818" s="20" t="s">
        <v>44</v>
      </c>
      <c r="F7818" s="20">
        <v>1000001133</v>
      </c>
      <c r="G7818" s="20" t="s">
        <v>43</v>
      </c>
      <c r="H7818" s="20" t="s">
        <v>8</v>
      </c>
      <c r="I7818" s="20">
        <v>20000018</v>
      </c>
      <c r="J7818" s="20" t="s">
        <v>81</v>
      </c>
      <c r="K7818" s="20" t="s">
        <v>110</v>
      </c>
      <c r="L7818" s="20" t="s">
        <v>110</v>
      </c>
      <c r="M7818" s="20" t="s">
        <v>110</v>
      </c>
    </row>
    <row r="7819" spans="2:13" x14ac:dyDescent="0.2">
      <c r="B7819" s="19">
        <v>43253</v>
      </c>
      <c r="C7819" s="18">
        <v>1.0832399999999998</v>
      </c>
      <c r="D7819" s="20" t="s">
        <v>20</v>
      </c>
      <c r="E7819" s="20" t="s">
        <v>44</v>
      </c>
      <c r="F7819" s="20">
        <v>1000001133</v>
      </c>
      <c r="G7819" s="20" t="s">
        <v>43</v>
      </c>
      <c r="H7819" s="20" t="s">
        <v>8</v>
      </c>
      <c r="I7819" s="20">
        <v>20000018</v>
      </c>
      <c r="J7819" s="20" t="s">
        <v>81</v>
      </c>
      <c r="K7819" s="20" t="s">
        <v>110</v>
      </c>
      <c r="L7819" s="20" t="s">
        <v>110</v>
      </c>
      <c r="M7819" s="20" t="s">
        <v>110</v>
      </c>
    </row>
    <row r="7820" spans="2:13" x14ac:dyDescent="0.2">
      <c r="B7820" s="19">
        <v>43254</v>
      </c>
      <c r="C7820" s="18">
        <v>1.1049047999999997</v>
      </c>
      <c r="D7820" s="20" t="s">
        <v>20</v>
      </c>
      <c r="E7820" s="20" t="s">
        <v>44</v>
      </c>
      <c r="F7820" s="20">
        <v>1000001133</v>
      </c>
      <c r="G7820" s="20" t="s">
        <v>43</v>
      </c>
      <c r="H7820" s="20" t="s">
        <v>8</v>
      </c>
      <c r="I7820" s="20">
        <v>20000018</v>
      </c>
      <c r="J7820" s="20" t="s">
        <v>81</v>
      </c>
      <c r="K7820" s="20" t="s">
        <v>110</v>
      </c>
      <c r="L7820" s="20" t="s">
        <v>110</v>
      </c>
      <c r="M7820" s="20" t="s">
        <v>110</v>
      </c>
    </row>
    <row r="7821" spans="2:13" x14ac:dyDescent="0.2">
      <c r="B7821" s="19">
        <v>43255</v>
      </c>
      <c r="C7821" s="18">
        <v>1.1270028959999998</v>
      </c>
      <c r="D7821" s="20" t="s">
        <v>20</v>
      </c>
      <c r="E7821" s="20" t="s">
        <v>44</v>
      </c>
      <c r="F7821" s="20">
        <v>1000001133</v>
      </c>
      <c r="G7821" s="20" t="s">
        <v>43</v>
      </c>
      <c r="H7821" s="20" t="s">
        <v>8</v>
      </c>
      <c r="I7821" s="20">
        <v>20000018</v>
      </c>
      <c r="J7821" s="20" t="s">
        <v>81</v>
      </c>
      <c r="K7821" s="20" t="s">
        <v>110</v>
      </c>
      <c r="L7821" s="20" t="s">
        <v>110</v>
      </c>
      <c r="M7821" s="20" t="s">
        <v>110</v>
      </c>
    </row>
    <row r="7822" spans="2:13" x14ac:dyDescent="0.2">
      <c r="B7822" s="19">
        <v>43256</v>
      </c>
      <c r="C7822" s="18">
        <v>1.1495429539199997</v>
      </c>
      <c r="D7822" s="20" t="s">
        <v>20</v>
      </c>
      <c r="E7822" s="20" t="s">
        <v>44</v>
      </c>
      <c r="F7822" s="20">
        <v>1000001133</v>
      </c>
      <c r="G7822" s="20" t="s">
        <v>43</v>
      </c>
      <c r="H7822" s="20" t="s">
        <v>8</v>
      </c>
      <c r="I7822" s="20">
        <v>20000018</v>
      </c>
      <c r="J7822" s="20" t="s">
        <v>81</v>
      </c>
      <c r="K7822" s="20" t="s">
        <v>110</v>
      </c>
      <c r="L7822" s="20" t="s">
        <v>110</v>
      </c>
      <c r="M7822" s="20" t="s">
        <v>110</v>
      </c>
    </row>
    <row r="7823" spans="2:13" x14ac:dyDescent="0.2">
      <c r="B7823" s="19">
        <v>43257</v>
      </c>
      <c r="C7823" s="18">
        <v>1.1725338129983998</v>
      </c>
      <c r="D7823" s="20" t="s">
        <v>20</v>
      </c>
      <c r="E7823" s="20" t="s">
        <v>44</v>
      </c>
      <c r="F7823" s="20">
        <v>1000001133</v>
      </c>
      <c r="G7823" s="20" t="s">
        <v>43</v>
      </c>
      <c r="H7823" s="20" t="s">
        <v>8</v>
      </c>
      <c r="I7823" s="20">
        <v>20000018</v>
      </c>
      <c r="J7823" s="20" t="s">
        <v>81</v>
      </c>
      <c r="K7823" s="20" t="s">
        <v>110</v>
      </c>
      <c r="L7823" s="20" t="s">
        <v>110</v>
      </c>
      <c r="M7823" s="20" t="s">
        <v>110</v>
      </c>
    </row>
    <row r="7824" spans="2:13" x14ac:dyDescent="0.2">
      <c r="B7824" s="19">
        <v>43258</v>
      </c>
      <c r="C7824" s="18">
        <v>1.1959844892583678</v>
      </c>
      <c r="D7824" s="20" t="s">
        <v>20</v>
      </c>
      <c r="E7824" s="20" t="s">
        <v>44</v>
      </c>
      <c r="F7824" s="20">
        <v>1000001133</v>
      </c>
      <c r="G7824" s="20" t="s">
        <v>43</v>
      </c>
      <c r="H7824" s="20" t="s">
        <v>8</v>
      </c>
      <c r="I7824" s="20">
        <v>20000018</v>
      </c>
      <c r="J7824" s="20" t="s">
        <v>81</v>
      </c>
      <c r="K7824" s="20" t="s">
        <v>110</v>
      </c>
      <c r="L7824" s="20" t="s">
        <v>110</v>
      </c>
      <c r="M7824" s="20" t="s">
        <v>110</v>
      </c>
    </row>
    <row r="7825" spans="2:13" x14ac:dyDescent="0.2">
      <c r="B7825" s="19">
        <v>43259</v>
      </c>
      <c r="C7825" s="18">
        <v>1.219904179043535</v>
      </c>
      <c r="D7825" s="20" t="s">
        <v>20</v>
      </c>
      <c r="E7825" s="20" t="s">
        <v>44</v>
      </c>
      <c r="F7825" s="20">
        <v>1000001133</v>
      </c>
      <c r="G7825" s="20" t="s">
        <v>43</v>
      </c>
      <c r="H7825" s="20" t="s">
        <v>8</v>
      </c>
      <c r="I7825" s="20">
        <v>20000018</v>
      </c>
      <c r="J7825" s="20" t="s">
        <v>81</v>
      </c>
      <c r="K7825" s="20" t="s">
        <v>110</v>
      </c>
      <c r="L7825" s="20" t="s">
        <v>110</v>
      </c>
      <c r="M7825" s="20" t="s">
        <v>110</v>
      </c>
    </row>
    <row r="7826" spans="2:13" x14ac:dyDescent="0.2">
      <c r="B7826" s="19">
        <v>43260</v>
      </c>
      <c r="C7826" s="18">
        <v>1.2443022626244058</v>
      </c>
      <c r="D7826" s="20" t="s">
        <v>20</v>
      </c>
      <c r="E7826" s="20" t="s">
        <v>44</v>
      </c>
      <c r="F7826" s="20">
        <v>1000001133</v>
      </c>
      <c r="G7826" s="20" t="s">
        <v>43</v>
      </c>
      <c r="H7826" s="20" t="s">
        <v>8</v>
      </c>
      <c r="I7826" s="20">
        <v>20000018</v>
      </c>
      <c r="J7826" s="20" t="s">
        <v>81</v>
      </c>
      <c r="K7826" s="20" t="s">
        <v>110</v>
      </c>
      <c r="L7826" s="20" t="s">
        <v>110</v>
      </c>
      <c r="M7826" s="20" t="s">
        <v>110</v>
      </c>
    </row>
    <row r="7827" spans="2:13" x14ac:dyDescent="0.2">
      <c r="B7827" s="19">
        <v>43261</v>
      </c>
      <c r="C7827" s="18">
        <v>1.269188307876894</v>
      </c>
      <c r="D7827" s="20" t="s">
        <v>20</v>
      </c>
      <c r="E7827" s="20" t="s">
        <v>44</v>
      </c>
      <c r="F7827" s="20">
        <v>1000001133</v>
      </c>
      <c r="G7827" s="20" t="s">
        <v>43</v>
      </c>
      <c r="H7827" s="20" t="s">
        <v>8</v>
      </c>
      <c r="I7827" s="20">
        <v>20000018</v>
      </c>
      <c r="J7827" s="20" t="s">
        <v>81</v>
      </c>
      <c r="K7827" s="20" t="s">
        <v>110</v>
      </c>
      <c r="L7827" s="20" t="s">
        <v>110</v>
      </c>
      <c r="M7827" s="20" t="s">
        <v>110</v>
      </c>
    </row>
    <row r="7828" spans="2:13" x14ac:dyDescent="0.2">
      <c r="B7828" s="19">
        <v>43262</v>
      </c>
      <c r="C7828" s="18">
        <v>1.2945720740344315</v>
      </c>
      <c r="D7828" s="20" t="s">
        <v>20</v>
      </c>
      <c r="E7828" s="20" t="s">
        <v>44</v>
      </c>
      <c r="F7828" s="20">
        <v>1000001133</v>
      </c>
      <c r="G7828" s="20" t="s">
        <v>43</v>
      </c>
      <c r="H7828" s="20" t="s">
        <v>8</v>
      </c>
      <c r="I7828" s="20">
        <v>20000018</v>
      </c>
      <c r="J7828" s="20" t="s">
        <v>81</v>
      </c>
      <c r="K7828" s="20" t="s">
        <v>110</v>
      </c>
      <c r="L7828" s="20" t="s">
        <v>110</v>
      </c>
      <c r="M7828" s="20" t="s">
        <v>110</v>
      </c>
    </row>
    <row r="7829" spans="2:13" x14ac:dyDescent="0.2">
      <c r="B7829" s="19">
        <v>43263</v>
      </c>
      <c r="C7829" s="18">
        <v>1.3204635155151203</v>
      </c>
      <c r="D7829" s="20" t="s">
        <v>20</v>
      </c>
      <c r="E7829" s="20" t="s">
        <v>44</v>
      </c>
      <c r="F7829" s="20">
        <v>1000001133</v>
      </c>
      <c r="G7829" s="20" t="s">
        <v>43</v>
      </c>
      <c r="H7829" s="20" t="s">
        <v>8</v>
      </c>
      <c r="I7829" s="20">
        <v>20000018</v>
      </c>
      <c r="J7829" s="20" t="s">
        <v>81</v>
      </c>
      <c r="K7829" s="20" t="s">
        <v>110</v>
      </c>
      <c r="L7829" s="20" t="s">
        <v>110</v>
      </c>
      <c r="M7829" s="20" t="s">
        <v>110</v>
      </c>
    </row>
    <row r="7830" spans="2:13" x14ac:dyDescent="0.2">
      <c r="B7830" s="19">
        <v>43264</v>
      </c>
      <c r="C7830" s="18">
        <v>0.80687278582542321</v>
      </c>
      <c r="D7830" s="20" t="s">
        <v>20</v>
      </c>
      <c r="E7830" s="20" t="s">
        <v>44</v>
      </c>
      <c r="F7830" s="20">
        <v>1000001133</v>
      </c>
      <c r="G7830" s="20" t="s">
        <v>43</v>
      </c>
      <c r="H7830" s="20" t="s">
        <v>8</v>
      </c>
      <c r="I7830" s="20">
        <v>20000018</v>
      </c>
      <c r="J7830" s="20" t="s">
        <v>81</v>
      </c>
      <c r="K7830" s="20" t="s">
        <v>110</v>
      </c>
      <c r="L7830" s="20" t="s">
        <v>110</v>
      </c>
      <c r="M7830" s="20" t="s">
        <v>110</v>
      </c>
    </row>
    <row r="7831" spans="2:13" x14ac:dyDescent="0.2">
      <c r="B7831" s="19">
        <v>43265</v>
      </c>
      <c r="C7831" s="18">
        <v>0.77901024154193177</v>
      </c>
      <c r="D7831" s="20" t="s">
        <v>20</v>
      </c>
      <c r="E7831" s="20" t="s">
        <v>44</v>
      </c>
      <c r="F7831" s="20">
        <v>1000001133</v>
      </c>
      <c r="G7831" s="20" t="s">
        <v>43</v>
      </c>
      <c r="H7831" s="20" t="s">
        <v>8</v>
      </c>
      <c r="I7831" s="20">
        <v>20000018</v>
      </c>
      <c r="J7831" s="20" t="s">
        <v>81</v>
      </c>
      <c r="K7831" s="20" t="s">
        <v>110</v>
      </c>
      <c r="L7831" s="20" t="s">
        <v>110</v>
      </c>
      <c r="M7831" s="20" t="s">
        <v>110</v>
      </c>
    </row>
    <row r="7832" spans="2:13" x14ac:dyDescent="0.2">
      <c r="B7832" s="19">
        <v>43266</v>
      </c>
      <c r="C7832" s="18">
        <v>0.79459044637277043</v>
      </c>
      <c r="D7832" s="20" t="s">
        <v>20</v>
      </c>
      <c r="E7832" s="20" t="s">
        <v>44</v>
      </c>
      <c r="F7832" s="20">
        <v>1000001133</v>
      </c>
      <c r="G7832" s="20" t="s">
        <v>43</v>
      </c>
      <c r="H7832" s="20" t="s">
        <v>8</v>
      </c>
      <c r="I7832" s="20">
        <v>20000018</v>
      </c>
      <c r="J7832" s="20" t="s">
        <v>81</v>
      </c>
      <c r="K7832" s="20" t="s">
        <v>110</v>
      </c>
      <c r="L7832" s="20" t="s">
        <v>110</v>
      </c>
      <c r="M7832" s="20" t="s">
        <v>110</v>
      </c>
    </row>
    <row r="7833" spans="2:13" x14ac:dyDescent="0.2">
      <c r="B7833" s="19">
        <v>43267</v>
      </c>
      <c r="C7833" s="18">
        <v>0.81048225530022588</v>
      </c>
      <c r="D7833" s="20" t="s">
        <v>20</v>
      </c>
      <c r="E7833" s="20" t="s">
        <v>44</v>
      </c>
      <c r="F7833" s="20">
        <v>1000001133</v>
      </c>
      <c r="G7833" s="20" t="s">
        <v>43</v>
      </c>
      <c r="H7833" s="20" t="s">
        <v>8</v>
      </c>
      <c r="I7833" s="20">
        <v>20000018</v>
      </c>
      <c r="J7833" s="20" t="s">
        <v>81</v>
      </c>
      <c r="K7833" s="20" t="s">
        <v>110</v>
      </c>
      <c r="L7833" s="20" t="s">
        <v>110</v>
      </c>
      <c r="M7833" s="20" t="s">
        <v>110</v>
      </c>
    </row>
    <row r="7834" spans="2:13" x14ac:dyDescent="0.2">
      <c r="B7834" s="19">
        <v>43268</v>
      </c>
      <c r="C7834" s="18">
        <v>0.82669190040623053</v>
      </c>
      <c r="D7834" s="20" t="s">
        <v>20</v>
      </c>
      <c r="E7834" s="20" t="s">
        <v>44</v>
      </c>
      <c r="F7834" s="20">
        <v>1000001133</v>
      </c>
      <c r="G7834" s="20" t="s">
        <v>43</v>
      </c>
      <c r="H7834" s="20" t="s">
        <v>8</v>
      </c>
      <c r="I7834" s="20">
        <v>20000018</v>
      </c>
      <c r="J7834" s="20" t="s">
        <v>81</v>
      </c>
      <c r="K7834" s="20" t="s">
        <v>110</v>
      </c>
      <c r="L7834" s="20" t="s">
        <v>110</v>
      </c>
      <c r="M7834" s="20" t="s">
        <v>110</v>
      </c>
    </row>
    <row r="7835" spans="2:13" x14ac:dyDescent="0.2">
      <c r="B7835" s="19">
        <v>43269</v>
      </c>
      <c r="C7835" s="18">
        <v>0.79922573841435507</v>
      </c>
      <c r="D7835" s="20" t="s">
        <v>20</v>
      </c>
      <c r="E7835" s="20" t="s">
        <v>44</v>
      </c>
      <c r="F7835" s="20">
        <v>1000001133</v>
      </c>
      <c r="G7835" s="20" t="s">
        <v>43</v>
      </c>
      <c r="H7835" s="20" t="s">
        <v>8</v>
      </c>
      <c r="I7835" s="20">
        <v>20000018</v>
      </c>
      <c r="J7835" s="20" t="s">
        <v>81</v>
      </c>
      <c r="K7835" s="20" t="s">
        <v>110</v>
      </c>
      <c r="L7835" s="20" t="s">
        <v>110</v>
      </c>
      <c r="M7835" s="20" t="s">
        <v>110</v>
      </c>
    </row>
    <row r="7836" spans="2:13" x14ac:dyDescent="0.2">
      <c r="B7836" s="19">
        <v>43270</v>
      </c>
      <c r="C7836" s="18">
        <v>0.81521025318264217</v>
      </c>
      <c r="D7836" s="20" t="s">
        <v>20</v>
      </c>
      <c r="E7836" s="20" t="s">
        <v>44</v>
      </c>
      <c r="F7836" s="20">
        <v>1000001133</v>
      </c>
      <c r="G7836" s="20" t="s">
        <v>43</v>
      </c>
      <c r="H7836" s="20" t="s">
        <v>8</v>
      </c>
      <c r="I7836" s="20">
        <v>20000018</v>
      </c>
      <c r="J7836" s="20" t="s">
        <v>81</v>
      </c>
      <c r="K7836" s="20" t="s">
        <v>110</v>
      </c>
      <c r="L7836" s="20" t="s">
        <v>110</v>
      </c>
      <c r="M7836" s="20" t="s">
        <v>110</v>
      </c>
    </row>
    <row r="7837" spans="2:13" x14ac:dyDescent="0.2">
      <c r="B7837" s="19">
        <v>43271</v>
      </c>
      <c r="C7837" s="18">
        <v>0.831514458246295</v>
      </c>
      <c r="D7837" s="20" t="s">
        <v>20</v>
      </c>
      <c r="E7837" s="20" t="s">
        <v>44</v>
      </c>
      <c r="F7837" s="20">
        <v>1000001133</v>
      </c>
      <c r="G7837" s="20" t="s">
        <v>43</v>
      </c>
      <c r="H7837" s="20" t="s">
        <v>8</v>
      </c>
      <c r="I7837" s="20">
        <v>20000018</v>
      </c>
      <c r="J7837" s="20" t="s">
        <v>81</v>
      </c>
      <c r="K7837" s="20" t="s">
        <v>110</v>
      </c>
      <c r="L7837" s="20" t="s">
        <v>110</v>
      </c>
      <c r="M7837" s="20" t="s">
        <v>110</v>
      </c>
    </row>
    <row r="7838" spans="2:13" x14ac:dyDescent="0.2">
      <c r="B7838" s="19">
        <v>43272</v>
      </c>
      <c r="C7838" s="18">
        <v>0.84814474741122092</v>
      </c>
      <c r="D7838" s="20" t="s">
        <v>20</v>
      </c>
      <c r="E7838" s="20" t="s">
        <v>44</v>
      </c>
      <c r="F7838" s="20">
        <v>1000001133</v>
      </c>
      <c r="G7838" s="20" t="s">
        <v>43</v>
      </c>
      <c r="H7838" s="20" t="s">
        <v>8</v>
      </c>
      <c r="I7838" s="20">
        <v>20000018</v>
      </c>
      <c r="J7838" s="20" t="s">
        <v>81</v>
      </c>
      <c r="K7838" s="20" t="s">
        <v>110</v>
      </c>
      <c r="L7838" s="20" t="s">
        <v>110</v>
      </c>
      <c r="M7838" s="20" t="s">
        <v>110</v>
      </c>
    </row>
    <row r="7839" spans="2:13" x14ac:dyDescent="0.2">
      <c r="B7839" s="19">
        <v>43273</v>
      </c>
      <c r="C7839" s="18">
        <v>0.86510764235944537</v>
      </c>
      <c r="D7839" s="20" t="s">
        <v>20</v>
      </c>
      <c r="E7839" s="20" t="s">
        <v>44</v>
      </c>
      <c r="F7839" s="20">
        <v>1000001133</v>
      </c>
      <c r="G7839" s="20" t="s">
        <v>43</v>
      </c>
      <c r="H7839" s="20" t="s">
        <v>8</v>
      </c>
      <c r="I7839" s="20">
        <v>20000018</v>
      </c>
      <c r="J7839" s="20" t="s">
        <v>81</v>
      </c>
      <c r="K7839" s="20" t="s">
        <v>110</v>
      </c>
      <c r="L7839" s="20" t="s">
        <v>110</v>
      </c>
      <c r="M7839" s="20" t="s">
        <v>110</v>
      </c>
    </row>
    <row r="7840" spans="2:13" x14ac:dyDescent="0.2">
      <c r="B7840" s="19">
        <v>43274</v>
      </c>
      <c r="C7840" s="18">
        <v>0.88240979520663432</v>
      </c>
      <c r="D7840" s="20" t="s">
        <v>20</v>
      </c>
      <c r="E7840" s="20" t="s">
        <v>44</v>
      </c>
      <c r="F7840" s="20">
        <v>1000001133</v>
      </c>
      <c r="G7840" s="20" t="s">
        <v>43</v>
      </c>
      <c r="H7840" s="20" t="s">
        <v>8</v>
      </c>
      <c r="I7840" s="20">
        <v>20000018</v>
      </c>
      <c r="J7840" s="20" t="s">
        <v>81</v>
      </c>
      <c r="K7840" s="20" t="s">
        <v>110</v>
      </c>
      <c r="L7840" s="20" t="s">
        <v>110</v>
      </c>
      <c r="M7840" s="20" t="s">
        <v>110</v>
      </c>
    </row>
    <row r="7841" spans="2:13" x14ac:dyDescent="0.2">
      <c r="B7841" s="19">
        <v>43275</v>
      </c>
      <c r="C7841" s="18">
        <v>0.87205799111076698</v>
      </c>
      <c r="D7841" s="20" t="s">
        <v>20</v>
      </c>
      <c r="E7841" s="20" t="s">
        <v>44</v>
      </c>
      <c r="F7841" s="20">
        <v>1000001133</v>
      </c>
      <c r="G7841" s="20" t="s">
        <v>43</v>
      </c>
      <c r="H7841" s="20" t="s">
        <v>8</v>
      </c>
      <c r="I7841" s="20">
        <v>20000018</v>
      </c>
      <c r="J7841" s="20" t="s">
        <v>81</v>
      </c>
      <c r="K7841" s="20" t="s">
        <v>110</v>
      </c>
      <c r="L7841" s="20" t="s">
        <v>110</v>
      </c>
      <c r="M7841" s="20" t="s">
        <v>110</v>
      </c>
    </row>
    <row r="7842" spans="2:13" x14ac:dyDescent="0.2">
      <c r="B7842" s="19">
        <v>43276</v>
      </c>
      <c r="C7842" s="18">
        <v>0.88949915093298226</v>
      </c>
      <c r="D7842" s="20" t="s">
        <v>20</v>
      </c>
      <c r="E7842" s="20" t="s">
        <v>44</v>
      </c>
      <c r="F7842" s="20">
        <v>1000001133</v>
      </c>
      <c r="G7842" s="20" t="s">
        <v>43</v>
      </c>
      <c r="H7842" s="20" t="s">
        <v>8</v>
      </c>
      <c r="I7842" s="20">
        <v>20000018</v>
      </c>
      <c r="J7842" s="20" t="s">
        <v>81</v>
      </c>
      <c r="K7842" s="20" t="s">
        <v>110</v>
      </c>
      <c r="L7842" s="20" t="s">
        <v>110</v>
      </c>
      <c r="M7842" s="20" t="s">
        <v>110</v>
      </c>
    </row>
    <row r="7843" spans="2:13" x14ac:dyDescent="0.2">
      <c r="B7843" s="19">
        <v>43277</v>
      </c>
      <c r="C7843" s="18">
        <v>0.90728913395164201</v>
      </c>
      <c r="D7843" s="20" t="s">
        <v>20</v>
      </c>
      <c r="E7843" s="20" t="s">
        <v>44</v>
      </c>
      <c r="F7843" s="20">
        <v>1000001133</v>
      </c>
      <c r="G7843" s="20" t="s">
        <v>43</v>
      </c>
      <c r="H7843" s="20" t="s">
        <v>8</v>
      </c>
      <c r="I7843" s="20">
        <v>20000018</v>
      </c>
      <c r="J7843" s="20" t="s">
        <v>81</v>
      </c>
      <c r="K7843" s="20" t="s">
        <v>110</v>
      </c>
      <c r="L7843" s="20" t="s">
        <v>110</v>
      </c>
      <c r="M7843" s="20" t="s">
        <v>110</v>
      </c>
    </row>
    <row r="7844" spans="2:13" x14ac:dyDescent="0.2">
      <c r="B7844" s="19">
        <v>43278</v>
      </c>
      <c r="C7844" s="18">
        <v>0.9254349166306749</v>
      </c>
      <c r="D7844" s="20" t="s">
        <v>20</v>
      </c>
      <c r="E7844" s="20" t="s">
        <v>44</v>
      </c>
      <c r="F7844" s="20">
        <v>1000001133</v>
      </c>
      <c r="G7844" s="20" t="s">
        <v>43</v>
      </c>
      <c r="H7844" s="20" t="s">
        <v>8</v>
      </c>
      <c r="I7844" s="20">
        <v>20000018</v>
      </c>
      <c r="J7844" s="20" t="s">
        <v>81</v>
      </c>
      <c r="K7844" s="20" t="s">
        <v>110</v>
      </c>
      <c r="L7844" s="20" t="s">
        <v>110</v>
      </c>
      <c r="M7844" s="20" t="s">
        <v>110</v>
      </c>
    </row>
    <row r="7845" spans="2:13" x14ac:dyDescent="0.2">
      <c r="B7845" s="19">
        <v>43279</v>
      </c>
      <c r="C7845" s="18">
        <v>0.94394361496328838</v>
      </c>
      <c r="D7845" s="20" t="s">
        <v>20</v>
      </c>
      <c r="E7845" s="20" t="s">
        <v>44</v>
      </c>
      <c r="F7845" s="20">
        <v>1000001133</v>
      </c>
      <c r="G7845" s="20" t="s">
        <v>43</v>
      </c>
      <c r="H7845" s="20" t="s">
        <v>8</v>
      </c>
      <c r="I7845" s="20">
        <v>20000018</v>
      </c>
      <c r="J7845" s="20" t="s">
        <v>81</v>
      </c>
      <c r="K7845" s="20" t="s">
        <v>110</v>
      </c>
      <c r="L7845" s="20" t="s">
        <v>110</v>
      </c>
      <c r="M7845" s="20" t="s">
        <v>110</v>
      </c>
    </row>
    <row r="7846" spans="2:13" x14ac:dyDescent="0.2">
      <c r="B7846" s="19">
        <v>43280</v>
      </c>
      <c r="C7846" s="18">
        <v>0.96282248726255415</v>
      </c>
      <c r="D7846" s="20" t="s">
        <v>20</v>
      </c>
      <c r="E7846" s="20" t="s">
        <v>44</v>
      </c>
      <c r="F7846" s="20">
        <v>1000001133</v>
      </c>
      <c r="G7846" s="20" t="s">
        <v>43</v>
      </c>
      <c r="H7846" s="20" t="s">
        <v>8</v>
      </c>
      <c r="I7846" s="20">
        <v>20000018</v>
      </c>
      <c r="J7846" s="20" t="s">
        <v>81</v>
      </c>
      <c r="K7846" s="20" t="s">
        <v>110</v>
      </c>
      <c r="L7846" s="20" t="s">
        <v>110</v>
      </c>
      <c r="M7846" s="20" t="s">
        <v>110</v>
      </c>
    </row>
    <row r="7847" spans="2:13" x14ac:dyDescent="0.2">
      <c r="B7847" s="19">
        <v>43281</v>
      </c>
      <c r="C7847" s="18">
        <v>0.98207893700780535</v>
      </c>
      <c r="D7847" s="20" t="s">
        <v>20</v>
      </c>
      <c r="E7847" s="20" t="s">
        <v>44</v>
      </c>
      <c r="F7847" s="20">
        <v>1000001133</v>
      </c>
      <c r="G7847" s="20" t="s">
        <v>43</v>
      </c>
      <c r="H7847" s="20" t="s">
        <v>8</v>
      </c>
      <c r="I7847" s="20">
        <v>20000018</v>
      </c>
      <c r="J7847" s="20" t="s">
        <v>81</v>
      </c>
      <c r="K7847" s="20" t="s">
        <v>110</v>
      </c>
      <c r="L7847" s="20" t="s">
        <v>110</v>
      </c>
      <c r="M7847" s="20" t="s">
        <v>110</v>
      </c>
    </row>
    <row r="7848" spans="2:13" x14ac:dyDescent="0.2">
      <c r="B7848" s="19">
        <v>43282</v>
      </c>
      <c r="C7848" s="18">
        <v>1.0017205157479614</v>
      </c>
      <c r="D7848" s="20" t="s">
        <v>20</v>
      </c>
      <c r="E7848" s="20" t="s">
        <v>44</v>
      </c>
      <c r="F7848" s="20">
        <v>1000001133</v>
      </c>
      <c r="G7848" s="20" t="s">
        <v>43</v>
      </c>
      <c r="H7848" s="20" t="s">
        <v>8</v>
      </c>
      <c r="I7848" s="20">
        <v>20000018</v>
      </c>
      <c r="J7848" s="20" t="s">
        <v>81</v>
      </c>
      <c r="K7848" s="20" t="s">
        <v>110</v>
      </c>
      <c r="L7848" s="20" t="s">
        <v>110</v>
      </c>
      <c r="M7848" s="20" t="s">
        <v>110</v>
      </c>
    </row>
    <row r="7849" spans="2:13" x14ac:dyDescent="0.2">
      <c r="B7849" s="19">
        <v>43283</v>
      </c>
      <c r="C7849" s="18">
        <v>1.0217549260629206</v>
      </c>
      <c r="D7849" s="20" t="s">
        <v>20</v>
      </c>
      <c r="E7849" s="20" t="s">
        <v>44</v>
      </c>
      <c r="F7849" s="20">
        <v>1000001133</v>
      </c>
      <c r="G7849" s="20" t="s">
        <v>43</v>
      </c>
      <c r="H7849" s="20" t="s">
        <v>8</v>
      </c>
      <c r="I7849" s="20">
        <v>20000018</v>
      </c>
      <c r="J7849" s="20" t="s">
        <v>81</v>
      </c>
      <c r="K7849" s="20" t="s">
        <v>110</v>
      </c>
      <c r="L7849" s="20" t="s">
        <v>110</v>
      </c>
      <c r="M7849" s="20" t="s">
        <v>110</v>
      </c>
    </row>
    <row r="7850" spans="2:13" x14ac:dyDescent="0.2">
      <c r="B7850" s="19">
        <v>43284</v>
      </c>
      <c r="C7850" s="18">
        <v>1.0421900245841791</v>
      </c>
      <c r="D7850" s="20" t="s">
        <v>20</v>
      </c>
      <c r="E7850" s="20" t="s">
        <v>44</v>
      </c>
      <c r="F7850" s="20">
        <v>1000001133</v>
      </c>
      <c r="G7850" s="20" t="s">
        <v>43</v>
      </c>
      <c r="H7850" s="20" t="s">
        <v>8</v>
      </c>
      <c r="I7850" s="20">
        <v>20000018</v>
      </c>
      <c r="J7850" s="20" t="s">
        <v>81</v>
      </c>
      <c r="K7850" s="20" t="s">
        <v>110</v>
      </c>
      <c r="L7850" s="20" t="s">
        <v>110</v>
      </c>
      <c r="M7850" s="20" t="s">
        <v>110</v>
      </c>
    </row>
    <row r="7851" spans="2:13" x14ac:dyDescent="0.2">
      <c r="B7851" s="19">
        <v>43285</v>
      </c>
      <c r="C7851" s="18">
        <v>1.0630338250758626</v>
      </c>
      <c r="D7851" s="20" t="s">
        <v>20</v>
      </c>
      <c r="E7851" s="20" t="s">
        <v>44</v>
      </c>
      <c r="F7851" s="20">
        <v>1000001133</v>
      </c>
      <c r="G7851" s="20" t="s">
        <v>43</v>
      </c>
      <c r="H7851" s="20" t="s">
        <v>8</v>
      </c>
      <c r="I7851" s="20">
        <v>20000018</v>
      </c>
      <c r="J7851" s="20" t="s">
        <v>81</v>
      </c>
      <c r="K7851" s="20" t="s">
        <v>110</v>
      </c>
      <c r="L7851" s="20" t="s">
        <v>110</v>
      </c>
      <c r="M7851" s="20" t="s">
        <v>110</v>
      </c>
    </row>
    <row r="7852" spans="2:13" x14ac:dyDescent="0.2">
      <c r="B7852" s="19">
        <v>43286</v>
      </c>
      <c r="C7852" s="18">
        <v>1.0842945015773799</v>
      </c>
      <c r="D7852" s="20" t="s">
        <v>20</v>
      </c>
      <c r="E7852" s="20" t="s">
        <v>44</v>
      </c>
      <c r="F7852" s="20">
        <v>1000001133</v>
      </c>
      <c r="G7852" s="20" t="s">
        <v>43</v>
      </c>
      <c r="H7852" s="20" t="s">
        <v>8</v>
      </c>
      <c r="I7852" s="20">
        <v>20000018</v>
      </c>
      <c r="J7852" s="20" t="s">
        <v>81</v>
      </c>
      <c r="K7852" s="20" t="s">
        <v>110</v>
      </c>
      <c r="L7852" s="20" t="s">
        <v>110</v>
      </c>
      <c r="M7852" s="20" t="s">
        <v>110</v>
      </c>
    </row>
    <row r="7853" spans="2:13" x14ac:dyDescent="0.2">
      <c r="B7853" s="19">
        <v>43287</v>
      </c>
      <c r="C7853" s="18">
        <v>0.85598039160892714</v>
      </c>
      <c r="D7853" s="20" t="s">
        <v>20</v>
      </c>
      <c r="E7853" s="20" t="s">
        <v>44</v>
      </c>
      <c r="F7853" s="20">
        <v>1000001133</v>
      </c>
      <c r="G7853" s="20" t="s">
        <v>43</v>
      </c>
      <c r="H7853" s="20" t="s">
        <v>8</v>
      </c>
      <c r="I7853" s="20">
        <v>20000018</v>
      </c>
      <c r="J7853" s="20" t="s">
        <v>81</v>
      </c>
      <c r="K7853" s="20" t="s">
        <v>110</v>
      </c>
      <c r="L7853" s="20" t="s">
        <v>110</v>
      </c>
      <c r="M7853" s="20" t="s">
        <v>110</v>
      </c>
    </row>
    <row r="7854" spans="2:13" x14ac:dyDescent="0.2">
      <c r="B7854" s="19">
        <v>43288</v>
      </c>
      <c r="C7854" s="18">
        <v>0.87309999944110561</v>
      </c>
      <c r="D7854" s="20" t="s">
        <v>20</v>
      </c>
      <c r="E7854" s="20" t="s">
        <v>44</v>
      </c>
      <c r="F7854" s="20">
        <v>1000001133</v>
      </c>
      <c r="G7854" s="20" t="s">
        <v>43</v>
      </c>
      <c r="H7854" s="20" t="s">
        <v>8</v>
      </c>
      <c r="I7854" s="20">
        <v>20000018</v>
      </c>
      <c r="J7854" s="20" t="s">
        <v>81</v>
      </c>
      <c r="K7854" s="20" t="s">
        <v>110</v>
      </c>
      <c r="L7854" s="20" t="s">
        <v>110</v>
      </c>
      <c r="M7854" s="20" t="s">
        <v>110</v>
      </c>
    </row>
    <row r="7855" spans="2:13" x14ac:dyDescent="0.2">
      <c r="B7855" s="19">
        <v>43289</v>
      </c>
      <c r="C7855" s="18">
        <v>0.89056199942992764</v>
      </c>
      <c r="D7855" s="20" t="s">
        <v>20</v>
      </c>
      <c r="E7855" s="20" t="s">
        <v>44</v>
      </c>
      <c r="F7855" s="20">
        <v>1000001133</v>
      </c>
      <c r="G7855" s="20" t="s">
        <v>43</v>
      </c>
      <c r="H7855" s="20" t="s">
        <v>8</v>
      </c>
      <c r="I7855" s="20">
        <v>20000018</v>
      </c>
      <c r="J7855" s="20" t="s">
        <v>81</v>
      </c>
      <c r="K7855" s="20" t="s">
        <v>110</v>
      </c>
      <c r="L7855" s="20" t="s">
        <v>110</v>
      </c>
      <c r="M7855" s="20" t="s">
        <v>110</v>
      </c>
    </row>
    <row r="7856" spans="2:13" x14ac:dyDescent="0.2">
      <c r="B7856" s="19">
        <v>43290</v>
      </c>
      <c r="C7856" s="18">
        <v>0.90837323941852621</v>
      </c>
      <c r="D7856" s="20" t="s">
        <v>20</v>
      </c>
      <c r="E7856" s="20" t="s">
        <v>44</v>
      </c>
      <c r="F7856" s="20">
        <v>1000001133</v>
      </c>
      <c r="G7856" s="20" t="s">
        <v>43</v>
      </c>
      <c r="H7856" s="20" t="s">
        <v>8</v>
      </c>
      <c r="I7856" s="20">
        <v>20000018</v>
      </c>
      <c r="J7856" s="20" t="s">
        <v>81</v>
      </c>
      <c r="K7856" s="20" t="s">
        <v>110</v>
      </c>
      <c r="L7856" s="20" t="s">
        <v>110</v>
      </c>
      <c r="M7856" s="20" t="s">
        <v>110</v>
      </c>
    </row>
    <row r="7857" spans="2:13" x14ac:dyDescent="0.2">
      <c r="B7857" s="19">
        <v>43291</v>
      </c>
      <c r="C7857" s="18">
        <v>0.9265407042068966</v>
      </c>
      <c r="D7857" s="20" t="s">
        <v>20</v>
      </c>
      <c r="E7857" s="20" t="s">
        <v>44</v>
      </c>
      <c r="F7857" s="20">
        <v>1000001133</v>
      </c>
      <c r="G7857" s="20" t="s">
        <v>43</v>
      </c>
      <c r="H7857" s="20" t="s">
        <v>8</v>
      </c>
      <c r="I7857" s="20">
        <v>20000018</v>
      </c>
      <c r="J7857" s="20" t="s">
        <v>81</v>
      </c>
      <c r="K7857" s="20" t="s">
        <v>110</v>
      </c>
      <c r="L7857" s="20" t="s">
        <v>110</v>
      </c>
      <c r="M7857" s="20" t="s">
        <v>110</v>
      </c>
    </row>
    <row r="7858" spans="2:13" x14ac:dyDescent="0.2">
      <c r="B7858" s="19">
        <v>43292</v>
      </c>
      <c r="C7858" s="18">
        <v>0.94507151829103464</v>
      </c>
      <c r="D7858" s="20" t="s">
        <v>20</v>
      </c>
      <c r="E7858" s="20" t="s">
        <v>44</v>
      </c>
      <c r="F7858" s="20">
        <v>1000001133</v>
      </c>
      <c r="G7858" s="20" t="s">
        <v>43</v>
      </c>
      <c r="H7858" s="20" t="s">
        <v>8</v>
      </c>
      <c r="I7858" s="20">
        <v>20000018</v>
      </c>
      <c r="J7858" s="20" t="s">
        <v>81</v>
      </c>
      <c r="K7858" s="20" t="s">
        <v>110</v>
      </c>
      <c r="L7858" s="20" t="s">
        <v>110</v>
      </c>
      <c r="M7858" s="20" t="s">
        <v>110</v>
      </c>
    </row>
    <row r="7859" spans="2:13" x14ac:dyDescent="0.2">
      <c r="B7859" s="19">
        <v>43293</v>
      </c>
      <c r="C7859" s="18">
        <v>0.96397294865685534</v>
      </c>
      <c r="D7859" s="20" t="s">
        <v>20</v>
      </c>
      <c r="E7859" s="20" t="s">
        <v>44</v>
      </c>
      <c r="F7859" s="20">
        <v>1000001133</v>
      </c>
      <c r="G7859" s="20" t="s">
        <v>43</v>
      </c>
      <c r="H7859" s="20" t="s">
        <v>8</v>
      </c>
      <c r="I7859" s="20">
        <v>20000018</v>
      </c>
      <c r="J7859" s="20" t="s">
        <v>81</v>
      </c>
      <c r="K7859" s="20" t="s">
        <v>110</v>
      </c>
      <c r="L7859" s="20" t="s">
        <v>110</v>
      </c>
      <c r="M7859" s="20" t="s">
        <v>110</v>
      </c>
    </row>
    <row r="7860" spans="2:13" x14ac:dyDescent="0.2">
      <c r="B7860" s="19">
        <v>43294</v>
      </c>
      <c r="C7860" s="18">
        <v>0.98325240762999244</v>
      </c>
      <c r="D7860" s="20" t="s">
        <v>20</v>
      </c>
      <c r="E7860" s="20" t="s">
        <v>44</v>
      </c>
      <c r="F7860" s="20">
        <v>1000001133</v>
      </c>
      <c r="G7860" s="20" t="s">
        <v>43</v>
      </c>
      <c r="H7860" s="20" t="s">
        <v>8</v>
      </c>
      <c r="I7860" s="20">
        <v>20000018</v>
      </c>
      <c r="J7860" s="20" t="s">
        <v>81</v>
      </c>
      <c r="K7860" s="20" t="s">
        <v>110</v>
      </c>
      <c r="L7860" s="20" t="s">
        <v>110</v>
      </c>
      <c r="M7860" s="20" t="s">
        <v>110</v>
      </c>
    </row>
    <row r="7861" spans="2:13" x14ac:dyDescent="0.2">
      <c r="B7861" s="19">
        <v>43295</v>
      </c>
      <c r="C7861" s="18">
        <v>1.0029174557825922</v>
      </c>
      <c r="D7861" s="20" t="s">
        <v>20</v>
      </c>
      <c r="E7861" s="20" t="s">
        <v>44</v>
      </c>
      <c r="F7861" s="20">
        <v>1000001133</v>
      </c>
      <c r="G7861" s="20" t="s">
        <v>43</v>
      </c>
      <c r="H7861" s="20" t="s">
        <v>8</v>
      </c>
      <c r="I7861" s="20">
        <v>20000018</v>
      </c>
      <c r="J7861" s="20" t="s">
        <v>81</v>
      </c>
      <c r="K7861" s="20" t="s">
        <v>110</v>
      </c>
      <c r="L7861" s="20" t="s">
        <v>110</v>
      </c>
      <c r="M7861" s="20" t="s">
        <v>110</v>
      </c>
    </row>
    <row r="7862" spans="2:13" x14ac:dyDescent="0.2">
      <c r="B7862" s="19">
        <v>43296</v>
      </c>
      <c r="C7862" s="18">
        <v>1.022975804898244</v>
      </c>
      <c r="D7862" s="20" t="s">
        <v>20</v>
      </c>
      <c r="E7862" s="20" t="s">
        <v>44</v>
      </c>
      <c r="F7862" s="20">
        <v>1000001133</v>
      </c>
      <c r="G7862" s="20" t="s">
        <v>43</v>
      </c>
      <c r="H7862" s="20" t="s">
        <v>8</v>
      </c>
      <c r="I7862" s="20">
        <v>20000018</v>
      </c>
      <c r="J7862" s="20" t="s">
        <v>81</v>
      </c>
      <c r="K7862" s="20" t="s">
        <v>110</v>
      </c>
      <c r="L7862" s="20" t="s">
        <v>110</v>
      </c>
      <c r="M7862" s="20" t="s">
        <v>110</v>
      </c>
    </row>
    <row r="7863" spans="2:13" x14ac:dyDescent="0.2">
      <c r="B7863" s="19">
        <v>43297</v>
      </c>
      <c r="C7863" s="18">
        <v>1.0434353209962091</v>
      </c>
      <c r="D7863" s="20" t="s">
        <v>20</v>
      </c>
      <c r="E7863" s="20" t="s">
        <v>44</v>
      </c>
      <c r="F7863" s="20">
        <v>1000001133</v>
      </c>
      <c r="G7863" s="20" t="s">
        <v>43</v>
      </c>
      <c r="H7863" s="20" t="s">
        <v>8</v>
      </c>
      <c r="I7863" s="20">
        <v>20000018</v>
      </c>
      <c r="J7863" s="20" t="s">
        <v>81</v>
      </c>
      <c r="K7863" s="20" t="s">
        <v>110</v>
      </c>
      <c r="L7863" s="20" t="s">
        <v>110</v>
      </c>
      <c r="M7863" s="20" t="s">
        <v>110</v>
      </c>
    </row>
    <row r="7864" spans="2:13" x14ac:dyDescent="0.2">
      <c r="B7864" s="19">
        <v>43298</v>
      </c>
      <c r="C7864" s="18">
        <v>1.0643040274161333</v>
      </c>
      <c r="D7864" s="20" t="s">
        <v>20</v>
      </c>
      <c r="E7864" s="20" t="s">
        <v>44</v>
      </c>
      <c r="F7864" s="20">
        <v>1000001133</v>
      </c>
      <c r="G7864" s="20" t="s">
        <v>43</v>
      </c>
      <c r="H7864" s="20" t="s">
        <v>8</v>
      </c>
      <c r="I7864" s="20">
        <v>20000018</v>
      </c>
      <c r="J7864" s="20" t="s">
        <v>81</v>
      </c>
      <c r="K7864" s="20" t="s">
        <v>110</v>
      </c>
      <c r="L7864" s="20" t="s">
        <v>110</v>
      </c>
      <c r="M7864" s="20" t="s">
        <v>110</v>
      </c>
    </row>
    <row r="7865" spans="2:13" x14ac:dyDescent="0.2">
      <c r="B7865" s="19">
        <v>43299</v>
      </c>
      <c r="C7865" s="18">
        <v>1.0855901079644559</v>
      </c>
      <c r="D7865" s="20" t="s">
        <v>20</v>
      </c>
      <c r="E7865" s="20" t="s">
        <v>44</v>
      </c>
      <c r="F7865" s="20">
        <v>1000001133</v>
      </c>
      <c r="G7865" s="20" t="s">
        <v>43</v>
      </c>
      <c r="H7865" s="20" t="s">
        <v>8</v>
      </c>
      <c r="I7865" s="20">
        <v>20000018</v>
      </c>
      <c r="J7865" s="20" t="s">
        <v>81</v>
      </c>
      <c r="K7865" s="20" t="s">
        <v>110</v>
      </c>
      <c r="L7865" s="20" t="s">
        <v>110</v>
      </c>
      <c r="M7865" s="20" t="s">
        <v>110</v>
      </c>
    </row>
    <row r="7866" spans="2:13" x14ac:dyDescent="0.2">
      <c r="B7866" s="19">
        <v>43300</v>
      </c>
      <c r="C7866" s="18">
        <v>1.1073019101237451</v>
      </c>
      <c r="D7866" s="20" t="s">
        <v>20</v>
      </c>
      <c r="E7866" s="20" t="s">
        <v>44</v>
      </c>
      <c r="F7866" s="20">
        <v>1000001133</v>
      </c>
      <c r="G7866" s="20" t="s">
        <v>43</v>
      </c>
      <c r="H7866" s="20" t="s">
        <v>8</v>
      </c>
      <c r="I7866" s="20">
        <v>20000018</v>
      </c>
      <c r="J7866" s="20" t="s">
        <v>81</v>
      </c>
      <c r="K7866" s="20" t="s">
        <v>110</v>
      </c>
      <c r="L7866" s="20" t="s">
        <v>110</v>
      </c>
      <c r="M7866" s="20" t="s">
        <v>110</v>
      </c>
    </row>
    <row r="7867" spans="2:13" x14ac:dyDescent="0.2">
      <c r="B7867" s="19">
        <v>43301</v>
      </c>
      <c r="C7867" s="18">
        <v>0.97344794832621973</v>
      </c>
      <c r="D7867" s="20" t="s">
        <v>20</v>
      </c>
      <c r="E7867" s="20" t="s">
        <v>44</v>
      </c>
      <c r="F7867" s="20">
        <v>1000001133</v>
      </c>
      <c r="G7867" s="20" t="s">
        <v>43</v>
      </c>
      <c r="H7867" s="20" t="s">
        <v>8</v>
      </c>
      <c r="I7867" s="20">
        <v>20000018</v>
      </c>
      <c r="J7867" s="20" t="s">
        <v>81</v>
      </c>
      <c r="K7867" s="20" t="s">
        <v>110</v>
      </c>
      <c r="L7867" s="20" t="s">
        <v>110</v>
      </c>
      <c r="M7867" s="20" t="s">
        <v>110</v>
      </c>
    </row>
    <row r="7868" spans="2:13" x14ac:dyDescent="0.2">
      <c r="B7868" s="19">
        <v>43252</v>
      </c>
      <c r="C7868" s="18">
        <v>0.51400000000000001</v>
      </c>
      <c r="D7868" s="20" t="s">
        <v>20</v>
      </c>
      <c r="E7868" s="20" t="s">
        <v>47</v>
      </c>
      <c r="F7868" s="20">
        <v>1000000018</v>
      </c>
      <c r="G7868" s="20" t="s">
        <v>46</v>
      </c>
      <c r="H7868" s="20" t="s">
        <v>8</v>
      </c>
      <c r="I7868" s="20">
        <v>20000018</v>
      </c>
      <c r="J7868" s="20" t="s">
        <v>81</v>
      </c>
      <c r="K7868" s="20" t="s">
        <v>110</v>
      </c>
      <c r="L7868" s="20" t="s">
        <v>110</v>
      </c>
      <c r="M7868" s="20" t="s">
        <v>110</v>
      </c>
    </row>
    <row r="7869" spans="2:13" x14ac:dyDescent="0.2">
      <c r="B7869" s="19">
        <v>43253</v>
      </c>
      <c r="C7869" s="18">
        <v>0.52427999999999997</v>
      </c>
      <c r="D7869" s="20" t="s">
        <v>20</v>
      </c>
      <c r="E7869" s="20" t="s">
        <v>47</v>
      </c>
      <c r="F7869" s="20">
        <v>1000000018</v>
      </c>
      <c r="G7869" s="20" t="s">
        <v>46</v>
      </c>
      <c r="H7869" s="20" t="s">
        <v>8</v>
      </c>
      <c r="I7869" s="20">
        <v>20000018</v>
      </c>
      <c r="J7869" s="20" t="s">
        <v>81</v>
      </c>
      <c r="K7869" s="20" t="s">
        <v>110</v>
      </c>
      <c r="L7869" s="20" t="s">
        <v>110</v>
      </c>
      <c r="M7869" s="20" t="s">
        <v>110</v>
      </c>
    </row>
    <row r="7870" spans="2:13" x14ac:dyDescent="0.2">
      <c r="B7870" s="19">
        <v>43254</v>
      </c>
      <c r="C7870" s="18">
        <v>0.53476559999999995</v>
      </c>
      <c r="D7870" s="20" t="s">
        <v>20</v>
      </c>
      <c r="E7870" s="20" t="s">
        <v>47</v>
      </c>
      <c r="F7870" s="20">
        <v>1000000018</v>
      </c>
      <c r="G7870" s="20" t="s">
        <v>46</v>
      </c>
      <c r="H7870" s="20" t="s">
        <v>8</v>
      </c>
      <c r="I7870" s="20">
        <v>20000018</v>
      </c>
      <c r="J7870" s="20" t="s">
        <v>81</v>
      </c>
      <c r="K7870" s="20" t="s">
        <v>110</v>
      </c>
      <c r="L7870" s="20" t="s">
        <v>110</v>
      </c>
      <c r="M7870" s="20" t="s">
        <v>110</v>
      </c>
    </row>
    <row r="7871" spans="2:13" x14ac:dyDescent="0.2">
      <c r="B7871" s="19">
        <v>43255</v>
      </c>
      <c r="C7871" s="18">
        <v>0.54546091200000002</v>
      </c>
      <c r="D7871" s="20" t="s">
        <v>20</v>
      </c>
      <c r="E7871" s="20" t="s">
        <v>47</v>
      </c>
      <c r="F7871" s="20">
        <v>1000000018</v>
      </c>
      <c r="G7871" s="20" t="s">
        <v>46</v>
      </c>
      <c r="H7871" s="20" t="s">
        <v>8</v>
      </c>
      <c r="I7871" s="20">
        <v>20000018</v>
      </c>
      <c r="J7871" s="20" t="s">
        <v>81</v>
      </c>
      <c r="K7871" s="20" t="s">
        <v>110</v>
      </c>
      <c r="L7871" s="20" t="s">
        <v>110</v>
      </c>
      <c r="M7871" s="20" t="s">
        <v>110</v>
      </c>
    </row>
    <row r="7872" spans="2:13" x14ac:dyDescent="0.2">
      <c r="B7872" s="19">
        <v>43256</v>
      </c>
      <c r="C7872" s="18">
        <v>0.55637013023999993</v>
      </c>
      <c r="D7872" s="20" t="s">
        <v>20</v>
      </c>
      <c r="E7872" s="20" t="s">
        <v>47</v>
      </c>
      <c r="F7872" s="20">
        <v>1000000018</v>
      </c>
      <c r="G7872" s="20" t="s">
        <v>46</v>
      </c>
      <c r="H7872" s="20" t="s">
        <v>8</v>
      </c>
      <c r="I7872" s="20">
        <v>20000018</v>
      </c>
      <c r="J7872" s="20" t="s">
        <v>81</v>
      </c>
      <c r="K7872" s="20" t="s">
        <v>110</v>
      </c>
      <c r="L7872" s="20" t="s">
        <v>110</v>
      </c>
      <c r="M7872" s="20" t="s">
        <v>110</v>
      </c>
    </row>
    <row r="7873" spans="2:13" x14ac:dyDescent="0.2">
      <c r="B7873" s="19">
        <v>43257</v>
      </c>
      <c r="C7873" s="18">
        <v>0.56749753284479998</v>
      </c>
      <c r="D7873" s="20" t="s">
        <v>20</v>
      </c>
      <c r="E7873" s="20" t="s">
        <v>47</v>
      </c>
      <c r="F7873" s="20">
        <v>1000000018</v>
      </c>
      <c r="G7873" s="20" t="s">
        <v>46</v>
      </c>
      <c r="H7873" s="20" t="s">
        <v>8</v>
      </c>
      <c r="I7873" s="20">
        <v>20000018</v>
      </c>
      <c r="J7873" s="20" t="s">
        <v>81</v>
      </c>
      <c r="K7873" s="20" t="s">
        <v>110</v>
      </c>
      <c r="L7873" s="20" t="s">
        <v>110</v>
      </c>
      <c r="M7873" s="20" t="s">
        <v>110</v>
      </c>
    </row>
    <row r="7874" spans="2:13" x14ac:dyDescent="0.2">
      <c r="B7874" s="19">
        <v>43258</v>
      </c>
      <c r="C7874" s="18">
        <v>0.57884748350169601</v>
      </c>
      <c r="D7874" s="20" t="s">
        <v>20</v>
      </c>
      <c r="E7874" s="20" t="s">
        <v>47</v>
      </c>
      <c r="F7874" s="20">
        <v>1000000018</v>
      </c>
      <c r="G7874" s="20" t="s">
        <v>46</v>
      </c>
      <c r="H7874" s="20" t="s">
        <v>8</v>
      </c>
      <c r="I7874" s="20">
        <v>20000018</v>
      </c>
      <c r="J7874" s="20" t="s">
        <v>81</v>
      </c>
      <c r="K7874" s="20" t="s">
        <v>110</v>
      </c>
      <c r="L7874" s="20" t="s">
        <v>110</v>
      </c>
      <c r="M7874" s="20" t="s">
        <v>110</v>
      </c>
    </row>
    <row r="7875" spans="2:13" x14ac:dyDescent="0.2">
      <c r="B7875" s="19">
        <v>43259</v>
      </c>
      <c r="C7875" s="18">
        <v>0.47842443317173</v>
      </c>
      <c r="D7875" s="20" t="s">
        <v>20</v>
      </c>
      <c r="E7875" s="20" t="s">
        <v>47</v>
      </c>
      <c r="F7875" s="20">
        <v>1000000018</v>
      </c>
      <c r="G7875" s="20" t="s">
        <v>46</v>
      </c>
      <c r="H7875" s="20" t="s">
        <v>8</v>
      </c>
      <c r="I7875" s="20">
        <v>20000018</v>
      </c>
      <c r="J7875" s="20" t="s">
        <v>81</v>
      </c>
      <c r="K7875" s="20" t="s">
        <v>110</v>
      </c>
      <c r="L7875" s="20" t="s">
        <v>110</v>
      </c>
      <c r="M7875" s="20" t="s">
        <v>110</v>
      </c>
    </row>
    <row r="7876" spans="2:13" x14ac:dyDescent="0.2">
      <c r="B7876" s="19">
        <v>43260</v>
      </c>
      <c r="C7876" s="18">
        <v>0.48799292183516457</v>
      </c>
      <c r="D7876" s="20" t="s">
        <v>20</v>
      </c>
      <c r="E7876" s="20" t="s">
        <v>47</v>
      </c>
      <c r="F7876" s="20">
        <v>1000000018</v>
      </c>
      <c r="G7876" s="20" t="s">
        <v>46</v>
      </c>
      <c r="H7876" s="20" t="s">
        <v>8</v>
      </c>
      <c r="I7876" s="20">
        <v>20000018</v>
      </c>
      <c r="J7876" s="20" t="s">
        <v>81</v>
      </c>
      <c r="K7876" s="20" t="s">
        <v>110</v>
      </c>
      <c r="L7876" s="20" t="s">
        <v>110</v>
      </c>
      <c r="M7876" s="20" t="s">
        <v>110</v>
      </c>
    </row>
    <row r="7877" spans="2:13" x14ac:dyDescent="0.2">
      <c r="B7877" s="19">
        <v>43261</v>
      </c>
      <c r="C7877" s="18">
        <v>0.49775278027186787</v>
      </c>
      <c r="D7877" s="20" t="s">
        <v>20</v>
      </c>
      <c r="E7877" s="20" t="s">
        <v>47</v>
      </c>
      <c r="F7877" s="20">
        <v>1000000018</v>
      </c>
      <c r="G7877" s="20" t="s">
        <v>46</v>
      </c>
      <c r="H7877" s="20" t="s">
        <v>8</v>
      </c>
      <c r="I7877" s="20">
        <v>20000018</v>
      </c>
      <c r="J7877" s="20" t="s">
        <v>81</v>
      </c>
      <c r="K7877" s="20" t="s">
        <v>110</v>
      </c>
      <c r="L7877" s="20" t="s">
        <v>110</v>
      </c>
      <c r="M7877" s="20" t="s">
        <v>110</v>
      </c>
    </row>
    <row r="7878" spans="2:13" x14ac:dyDescent="0.2">
      <c r="B7878" s="19">
        <v>43262</v>
      </c>
      <c r="C7878" s="18">
        <v>0.50770783587730517</v>
      </c>
      <c r="D7878" s="20" t="s">
        <v>20</v>
      </c>
      <c r="E7878" s="20" t="s">
        <v>47</v>
      </c>
      <c r="F7878" s="20">
        <v>1000000018</v>
      </c>
      <c r="G7878" s="20" t="s">
        <v>46</v>
      </c>
      <c r="H7878" s="20" t="s">
        <v>8</v>
      </c>
      <c r="I7878" s="20">
        <v>20000018</v>
      </c>
      <c r="J7878" s="20" t="s">
        <v>81</v>
      </c>
      <c r="K7878" s="20" t="s">
        <v>110</v>
      </c>
      <c r="L7878" s="20" t="s">
        <v>110</v>
      </c>
      <c r="M7878" s="20" t="s">
        <v>110</v>
      </c>
    </row>
    <row r="7879" spans="2:13" x14ac:dyDescent="0.2">
      <c r="B7879" s="19">
        <v>43263</v>
      </c>
      <c r="C7879" s="18">
        <v>0.51786199259485133</v>
      </c>
      <c r="D7879" s="20" t="s">
        <v>20</v>
      </c>
      <c r="E7879" s="20" t="s">
        <v>47</v>
      </c>
      <c r="F7879" s="20">
        <v>1000000018</v>
      </c>
      <c r="G7879" s="20" t="s">
        <v>46</v>
      </c>
      <c r="H7879" s="20" t="s">
        <v>8</v>
      </c>
      <c r="I7879" s="20">
        <v>20000018</v>
      </c>
      <c r="J7879" s="20" t="s">
        <v>81</v>
      </c>
      <c r="K7879" s="20" t="s">
        <v>110</v>
      </c>
      <c r="L7879" s="20" t="s">
        <v>110</v>
      </c>
      <c r="M7879" s="20" t="s">
        <v>110</v>
      </c>
    </row>
    <row r="7880" spans="2:13" x14ac:dyDescent="0.2">
      <c r="B7880" s="19">
        <v>43264</v>
      </c>
      <c r="C7880" s="18">
        <v>0.5282192324467484</v>
      </c>
      <c r="D7880" s="20" t="s">
        <v>20</v>
      </c>
      <c r="E7880" s="20" t="s">
        <v>47</v>
      </c>
      <c r="F7880" s="20">
        <v>1000000018</v>
      </c>
      <c r="G7880" s="20" t="s">
        <v>46</v>
      </c>
      <c r="H7880" s="20" t="s">
        <v>8</v>
      </c>
      <c r="I7880" s="20">
        <v>20000018</v>
      </c>
      <c r="J7880" s="20" t="s">
        <v>81</v>
      </c>
      <c r="K7880" s="20" t="s">
        <v>110</v>
      </c>
      <c r="L7880" s="20" t="s">
        <v>110</v>
      </c>
      <c r="M7880" s="20" t="s">
        <v>110</v>
      </c>
    </row>
    <row r="7881" spans="2:13" x14ac:dyDescent="0.2">
      <c r="B7881" s="19">
        <v>43265</v>
      </c>
      <c r="C7881" s="18">
        <v>0.53878361709568334</v>
      </c>
      <c r="D7881" s="20" t="s">
        <v>20</v>
      </c>
      <c r="E7881" s="20" t="s">
        <v>47</v>
      </c>
      <c r="F7881" s="20">
        <v>1000000018</v>
      </c>
      <c r="G7881" s="20" t="s">
        <v>46</v>
      </c>
      <c r="H7881" s="20" t="s">
        <v>8</v>
      </c>
      <c r="I7881" s="20">
        <v>20000018</v>
      </c>
      <c r="J7881" s="20" t="s">
        <v>81</v>
      </c>
      <c r="K7881" s="20" t="s">
        <v>110</v>
      </c>
      <c r="L7881" s="20" t="s">
        <v>110</v>
      </c>
      <c r="M7881" s="20" t="s">
        <v>110</v>
      </c>
    </row>
    <row r="7882" spans="2:13" x14ac:dyDescent="0.2">
      <c r="B7882" s="19">
        <v>43266</v>
      </c>
      <c r="C7882" s="18">
        <v>0.54955928943759691</v>
      </c>
      <c r="D7882" s="20" t="s">
        <v>20</v>
      </c>
      <c r="E7882" s="20" t="s">
        <v>47</v>
      </c>
      <c r="F7882" s="20">
        <v>1000000018</v>
      </c>
      <c r="G7882" s="20" t="s">
        <v>46</v>
      </c>
      <c r="H7882" s="20" t="s">
        <v>8</v>
      </c>
      <c r="I7882" s="20">
        <v>20000018</v>
      </c>
      <c r="J7882" s="20" t="s">
        <v>81</v>
      </c>
      <c r="K7882" s="20" t="s">
        <v>110</v>
      </c>
      <c r="L7882" s="20" t="s">
        <v>110</v>
      </c>
      <c r="M7882" s="20" t="s">
        <v>110</v>
      </c>
    </row>
    <row r="7883" spans="2:13" x14ac:dyDescent="0.2">
      <c r="B7883" s="19">
        <v>43267</v>
      </c>
      <c r="C7883" s="18">
        <v>0.56055047522634882</v>
      </c>
      <c r="D7883" s="20" t="s">
        <v>20</v>
      </c>
      <c r="E7883" s="20" t="s">
        <v>47</v>
      </c>
      <c r="F7883" s="20">
        <v>1000000018</v>
      </c>
      <c r="G7883" s="20" t="s">
        <v>46</v>
      </c>
      <c r="H7883" s="20" t="s">
        <v>8</v>
      </c>
      <c r="I7883" s="20">
        <v>20000018</v>
      </c>
      <c r="J7883" s="20" t="s">
        <v>81</v>
      </c>
      <c r="K7883" s="20" t="s">
        <v>110</v>
      </c>
      <c r="L7883" s="20" t="s">
        <v>110</v>
      </c>
      <c r="M7883" s="20" t="s">
        <v>110</v>
      </c>
    </row>
    <row r="7884" spans="2:13" x14ac:dyDescent="0.2">
      <c r="B7884" s="19">
        <v>43268</v>
      </c>
      <c r="C7884" s="18">
        <v>0.34376148473087575</v>
      </c>
      <c r="D7884" s="20" t="s">
        <v>20</v>
      </c>
      <c r="E7884" s="20" t="s">
        <v>47</v>
      </c>
      <c r="F7884" s="20">
        <v>1000000018</v>
      </c>
      <c r="G7884" s="20" t="s">
        <v>46</v>
      </c>
      <c r="H7884" s="20" t="s">
        <v>8</v>
      </c>
      <c r="I7884" s="20">
        <v>20000018</v>
      </c>
      <c r="J7884" s="20" t="s">
        <v>81</v>
      </c>
      <c r="K7884" s="20" t="s">
        <v>110</v>
      </c>
      <c r="L7884" s="20" t="s">
        <v>110</v>
      </c>
      <c r="M7884" s="20" t="s">
        <v>110</v>
      </c>
    </row>
    <row r="7885" spans="2:13" x14ac:dyDescent="0.2">
      <c r="B7885" s="19">
        <v>43269</v>
      </c>
      <c r="C7885" s="18">
        <v>0.17663671442549336</v>
      </c>
      <c r="D7885" s="20" t="s">
        <v>20</v>
      </c>
      <c r="E7885" s="20" t="s">
        <v>47</v>
      </c>
      <c r="F7885" s="20">
        <v>1000000018</v>
      </c>
      <c r="G7885" s="20" t="s">
        <v>46</v>
      </c>
      <c r="H7885" s="20" t="s">
        <v>8</v>
      </c>
      <c r="I7885" s="20">
        <v>20000018</v>
      </c>
      <c r="J7885" s="20" t="s">
        <v>81</v>
      </c>
      <c r="K7885" s="20" t="s">
        <v>110</v>
      </c>
      <c r="L7885" s="20" t="s">
        <v>110</v>
      </c>
      <c r="M7885" s="20" t="s">
        <v>110</v>
      </c>
    </row>
    <row r="7886" spans="2:13" x14ac:dyDescent="0.2">
      <c r="B7886" s="19">
        <v>43270</v>
      </c>
      <c r="C7886" s="18">
        <v>0.18016944871400323</v>
      </c>
      <c r="D7886" s="20" t="s">
        <v>20</v>
      </c>
      <c r="E7886" s="20" t="s">
        <v>47</v>
      </c>
      <c r="F7886" s="20">
        <v>1000000018</v>
      </c>
      <c r="G7886" s="20" t="s">
        <v>46</v>
      </c>
      <c r="H7886" s="20" t="s">
        <v>8</v>
      </c>
      <c r="I7886" s="20">
        <v>20000018</v>
      </c>
      <c r="J7886" s="20" t="s">
        <v>81</v>
      </c>
      <c r="K7886" s="20" t="s">
        <v>110</v>
      </c>
      <c r="L7886" s="20" t="s">
        <v>110</v>
      </c>
      <c r="M7886" s="20" t="s">
        <v>110</v>
      </c>
    </row>
    <row r="7887" spans="2:13" x14ac:dyDescent="0.2">
      <c r="B7887" s="19">
        <v>43271</v>
      </c>
      <c r="C7887" s="18">
        <v>0.18377283768828331</v>
      </c>
      <c r="D7887" s="20" t="s">
        <v>20</v>
      </c>
      <c r="E7887" s="20" t="s">
        <v>47</v>
      </c>
      <c r="F7887" s="20">
        <v>1000000018</v>
      </c>
      <c r="G7887" s="20" t="s">
        <v>46</v>
      </c>
      <c r="H7887" s="20" t="s">
        <v>8</v>
      </c>
      <c r="I7887" s="20">
        <v>20000018</v>
      </c>
      <c r="J7887" s="20" t="s">
        <v>81</v>
      </c>
      <c r="K7887" s="20" t="s">
        <v>110</v>
      </c>
      <c r="L7887" s="20" t="s">
        <v>110</v>
      </c>
      <c r="M7887" s="20" t="s">
        <v>110</v>
      </c>
    </row>
    <row r="7888" spans="2:13" x14ac:dyDescent="0.2">
      <c r="B7888" s="19">
        <v>43272</v>
      </c>
      <c r="C7888" s="18">
        <v>0.18744829444204897</v>
      </c>
      <c r="D7888" s="20" t="s">
        <v>20</v>
      </c>
      <c r="E7888" s="20" t="s">
        <v>47</v>
      </c>
      <c r="F7888" s="20">
        <v>1000000018</v>
      </c>
      <c r="G7888" s="20" t="s">
        <v>46</v>
      </c>
      <c r="H7888" s="20" t="s">
        <v>8</v>
      </c>
      <c r="I7888" s="20">
        <v>20000018</v>
      </c>
      <c r="J7888" s="20" t="s">
        <v>81</v>
      </c>
      <c r="K7888" s="20" t="s">
        <v>110</v>
      </c>
      <c r="L7888" s="20" t="s">
        <v>110</v>
      </c>
      <c r="M7888" s="20" t="s">
        <v>110</v>
      </c>
    </row>
    <row r="7889" spans="2:13" x14ac:dyDescent="0.2">
      <c r="B7889" s="19">
        <v>43273</v>
      </c>
      <c r="C7889" s="18">
        <v>0.19119726033088993</v>
      </c>
      <c r="D7889" s="20" t="s">
        <v>20</v>
      </c>
      <c r="E7889" s="20" t="s">
        <v>47</v>
      </c>
      <c r="F7889" s="20">
        <v>1000000018</v>
      </c>
      <c r="G7889" s="20" t="s">
        <v>46</v>
      </c>
      <c r="H7889" s="20" t="s">
        <v>8</v>
      </c>
      <c r="I7889" s="20">
        <v>20000018</v>
      </c>
      <c r="J7889" s="20" t="s">
        <v>81</v>
      </c>
      <c r="K7889" s="20" t="s">
        <v>110</v>
      </c>
      <c r="L7889" s="20" t="s">
        <v>110</v>
      </c>
      <c r="M7889" s="20" t="s">
        <v>110</v>
      </c>
    </row>
    <row r="7890" spans="2:13" x14ac:dyDescent="0.2">
      <c r="B7890" s="19">
        <v>43274</v>
      </c>
      <c r="C7890" s="18">
        <v>0.19502120553750774</v>
      </c>
      <c r="D7890" s="20" t="s">
        <v>20</v>
      </c>
      <c r="E7890" s="20" t="s">
        <v>47</v>
      </c>
      <c r="F7890" s="20">
        <v>1000000018</v>
      </c>
      <c r="G7890" s="20" t="s">
        <v>46</v>
      </c>
      <c r="H7890" s="20" t="s">
        <v>8</v>
      </c>
      <c r="I7890" s="20">
        <v>20000018</v>
      </c>
      <c r="J7890" s="20" t="s">
        <v>81</v>
      </c>
      <c r="K7890" s="20" t="s">
        <v>110</v>
      </c>
      <c r="L7890" s="20" t="s">
        <v>110</v>
      </c>
      <c r="M7890" s="20" t="s">
        <v>110</v>
      </c>
    </row>
    <row r="7891" spans="2:13" x14ac:dyDescent="0.2">
      <c r="B7891" s="19">
        <v>43275</v>
      </c>
      <c r="C7891" s="18">
        <v>0.19892162964825791</v>
      </c>
      <c r="D7891" s="20" t="s">
        <v>20</v>
      </c>
      <c r="E7891" s="20" t="s">
        <v>47</v>
      </c>
      <c r="F7891" s="20">
        <v>1000000018</v>
      </c>
      <c r="G7891" s="20" t="s">
        <v>46</v>
      </c>
      <c r="H7891" s="20" t="s">
        <v>8</v>
      </c>
      <c r="I7891" s="20">
        <v>20000018</v>
      </c>
      <c r="J7891" s="20" t="s">
        <v>81</v>
      </c>
      <c r="K7891" s="20" t="s">
        <v>110</v>
      </c>
      <c r="L7891" s="20" t="s">
        <v>110</v>
      </c>
      <c r="M7891" s="20" t="s">
        <v>110</v>
      </c>
    </row>
    <row r="7892" spans="2:13" x14ac:dyDescent="0.2">
      <c r="B7892" s="19">
        <v>43276</v>
      </c>
      <c r="C7892" s="18">
        <v>0.20290006224122303</v>
      </c>
      <c r="D7892" s="20" t="s">
        <v>20</v>
      </c>
      <c r="E7892" s="20" t="s">
        <v>47</v>
      </c>
      <c r="F7892" s="20">
        <v>1000000018</v>
      </c>
      <c r="G7892" s="20" t="s">
        <v>46</v>
      </c>
      <c r="H7892" s="20" t="s">
        <v>8</v>
      </c>
      <c r="I7892" s="20">
        <v>20000018</v>
      </c>
      <c r="J7892" s="20" t="s">
        <v>81</v>
      </c>
      <c r="K7892" s="20" t="s">
        <v>110</v>
      </c>
      <c r="L7892" s="20" t="s">
        <v>110</v>
      </c>
      <c r="M7892" s="20" t="s">
        <v>110</v>
      </c>
    </row>
    <row r="7893" spans="2:13" x14ac:dyDescent="0.2">
      <c r="B7893" s="19">
        <v>43277</v>
      </c>
      <c r="C7893" s="18">
        <v>0.20695806348604751</v>
      </c>
      <c r="D7893" s="20" t="s">
        <v>20</v>
      </c>
      <c r="E7893" s="20" t="s">
        <v>47</v>
      </c>
      <c r="F7893" s="20">
        <v>1000000018</v>
      </c>
      <c r="G7893" s="20" t="s">
        <v>46</v>
      </c>
      <c r="H7893" s="20" t="s">
        <v>8</v>
      </c>
      <c r="I7893" s="20">
        <v>20000018</v>
      </c>
      <c r="J7893" s="20" t="s">
        <v>81</v>
      </c>
      <c r="K7893" s="20" t="s">
        <v>110</v>
      </c>
      <c r="L7893" s="20" t="s">
        <v>110</v>
      </c>
      <c r="M7893" s="20" t="s">
        <v>110</v>
      </c>
    </row>
    <row r="7894" spans="2:13" x14ac:dyDescent="0.2">
      <c r="B7894" s="19">
        <v>43278</v>
      </c>
      <c r="C7894" s="18">
        <v>0.21109722475576845</v>
      </c>
      <c r="D7894" s="20" t="s">
        <v>20</v>
      </c>
      <c r="E7894" s="20" t="s">
        <v>47</v>
      </c>
      <c r="F7894" s="20">
        <v>1000000018</v>
      </c>
      <c r="G7894" s="20" t="s">
        <v>46</v>
      </c>
      <c r="H7894" s="20" t="s">
        <v>8</v>
      </c>
      <c r="I7894" s="20">
        <v>20000018</v>
      </c>
      <c r="J7894" s="20" t="s">
        <v>81</v>
      </c>
      <c r="K7894" s="20" t="s">
        <v>110</v>
      </c>
      <c r="L7894" s="20" t="s">
        <v>110</v>
      </c>
      <c r="M7894" s="20" t="s">
        <v>110</v>
      </c>
    </row>
    <row r="7895" spans="2:13" x14ac:dyDescent="0.2">
      <c r="B7895" s="19">
        <v>43279</v>
      </c>
      <c r="C7895" s="18">
        <v>0.21531916925088382</v>
      </c>
      <c r="D7895" s="20" t="s">
        <v>20</v>
      </c>
      <c r="E7895" s="20" t="s">
        <v>47</v>
      </c>
      <c r="F7895" s="20">
        <v>1000000018</v>
      </c>
      <c r="G7895" s="20" t="s">
        <v>46</v>
      </c>
      <c r="H7895" s="20" t="s">
        <v>8</v>
      </c>
      <c r="I7895" s="20">
        <v>20000018</v>
      </c>
      <c r="J7895" s="20" t="s">
        <v>81</v>
      </c>
      <c r="K7895" s="20" t="s">
        <v>110</v>
      </c>
      <c r="L7895" s="20" t="s">
        <v>110</v>
      </c>
      <c r="M7895" s="20" t="s">
        <v>110</v>
      </c>
    </row>
    <row r="7896" spans="2:13" x14ac:dyDescent="0.2">
      <c r="B7896" s="19">
        <v>43280</v>
      </c>
      <c r="C7896" s="18">
        <v>0.2196255526359015</v>
      </c>
      <c r="D7896" s="20" t="s">
        <v>20</v>
      </c>
      <c r="E7896" s="20" t="s">
        <v>47</v>
      </c>
      <c r="F7896" s="20">
        <v>1000000018</v>
      </c>
      <c r="G7896" s="20" t="s">
        <v>46</v>
      </c>
      <c r="H7896" s="20" t="s">
        <v>8</v>
      </c>
      <c r="I7896" s="20">
        <v>20000018</v>
      </c>
      <c r="J7896" s="20" t="s">
        <v>81</v>
      </c>
      <c r="K7896" s="20" t="s">
        <v>110</v>
      </c>
      <c r="L7896" s="20" t="s">
        <v>110</v>
      </c>
      <c r="M7896" s="20" t="s">
        <v>110</v>
      </c>
    </row>
    <row r="7897" spans="2:13" x14ac:dyDescent="0.2">
      <c r="B7897" s="19">
        <v>43281</v>
      </c>
      <c r="C7897" s="18">
        <v>0.22401806368861954</v>
      </c>
      <c r="D7897" s="20" t="s">
        <v>20</v>
      </c>
      <c r="E7897" s="20" t="s">
        <v>47</v>
      </c>
      <c r="F7897" s="20">
        <v>1000000018</v>
      </c>
      <c r="G7897" s="20" t="s">
        <v>46</v>
      </c>
      <c r="H7897" s="20" t="s">
        <v>8</v>
      </c>
      <c r="I7897" s="20">
        <v>20000018</v>
      </c>
      <c r="J7897" s="20" t="s">
        <v>81</v>
      </c>
      <c r="K7897" s="20" t="s">
        <v>110</v>
      </c>
      <c r="L7897" s="20" t="s">
        <v>110</v>
      </c>
      <c r="M7897" s="20" t="s">
        <v>110</v>
      </c>
    </row>
    <row r="7898" spans="2:13" x14ac:dyDescent="0.2">
      <c r="B7898" s="19">
        <v>43282</v>
      </c>
      <c r="C7898" s="18">
        <v>0.22849842496239195</v>
      </c>
      <c r="D7898" s="20" t="s">
        <v>20</v>
      </c>
      <c r="E7898" s="20" t="s">
        <v>47</v>
      </c>
      <c r="F7898" s="20">
        <v>1000000018</v>
      </c>
      <c r="G7898" s="20" t="s">
        <v>46</v>
      </c>
      <c r="H7898" s="20" t="s">
        <v>8</v>
      </c>
      <c r="I7898" s="20">
        <v>20000018</v>
      </c>
      <c r="J7898" s="20" t="s">
        <v>81</v>
      </c>
      <c r="K7898" s="20" t="s">
        <v>110</v>
      </c>
      <c r="L7898" s="20" t="s">
        <v>110</v>
      </c>
      <c r="M7898" s="20" t="s">
        <v>110</v>
      </c>
    </row>
    <row r="7899" spans="2:13" x14ac:dyDescent="0.2">
      <c r="B7899" s="19">
        <v>43283</v>
      </c>
      <c r="C7899" s="18">
        <v>0.23306839346163979</v>
      </c>
      <c r="D7899" s="20" t="s">
        <v>20</v>
      </c>
      <c r="E7899" s="20" t="s">
        <v>47</v>
      </c>
      <c r="F7899" s="20">
        <v>1000000018</v>
      </c>
      <c r="G7899" s="20" t="s">
        <v>46</v>
      </c>
      <c r="H7899" s="20" t="s">
        <v>8</v>
      </c>
      <c r="I7899" s="20">
        <v>20000018</v>
      </c>
      <c r="J7899" s="20" t="s">
        <v>81</v>
      </c>
      <c r="K7899" s="20" t="s">
        <v>110</v>
      </c>
      <c r="L7899" s="20" t="s">
        <v>110</v>
      </c>
      <c r="M7899" s="20" t="s">
        <v>110</v>
      </c>
    </row>
    <row r="7900" spans="2:13" x14ac:dyDescent="0.2">
      <c r="B7900" s="19">
        <v>43284</v>
      </c>
      <c r="C7900" s="18">
        <v>0.23772976133087259</v>
      </c>
      <c r="D7900" s="20" t="s">
        <v>20</v>
      </c>
      <c r="E7900" s="20" t="s">
        <v>47</v>
      </c>
      <c r="F7900" s="20">
        <v>1000000018</v>
      </c>
      <c r="G7900" s="20" t="s">
        <v>46</v>
      </c>
      <c r="H7900" s="20" t="s">
        <v>8</v>
      </c>
      <c r="I7900" s="20">
        <v>20000018</v>
      </c>
      <c r="J7900" s="20" t="s">
        <v>81</v>
      </c>
      <c r="K7900" s="20" t="s">
        <v>110</v>
      </c>
      <c r="L7900" s="20" t="s">
        <v>110</v>
      </c>
      <c r="M7900" s="20" t="s">
        <v>110</v>
      </c>
    </row>
    <row r="7901" spans="2:13" x14ac:dyDescent="0.2">
      <c r="B7901" s="19">
        <v>43285</v>
      </c>
      <c r="C7901" s="18">
        <v>0.24248435655749001</v>
      </c>
      <c r="D7901" s="20" t="s">
        <v>20</v>
      </c>
      <c r="E7901" s="20" t="s">
        <v>47</v>
      </c>
      <c r="F7901" s="20">
        <v>1000000018</v>
      </c>
      <c r="G7901" s="20" t="s">
        <v>46</v>
      </c>
      <c r="H7901" s="20" t="s">
        <v>8</v>
      </c>
      <c r="I7901" s="20">
        <v>20000018</v>
      </c>
      <c r="J7901" s="20" t="s">
        <v>81</v>
      </c>
      <c r="K7901" s="20" t="s">
        <v>110</v>
      </c>
      <c r="L7901" s="20" t="s">
        <v>110</v>
      </c>
      <c r="M7901" s="20" t="s">
        <v>110</v>
      </c>
    </row>
    <row r="7902" spans="2:13" x14ac:dyDescent="0.2">
      <c r="B7902" s="19">
        <v>43286</v>
      </c>
      <c r="C7902" s="18">
        <v>0.24733404368863984</v>
      </c>
      <c r="D7902" s="20" t="s">
        <v>20</v>
      </c>
      <c r="E7902" s="20" t="s">
        <v>47</v>
      </c>
      <c r="F7902" s="20">
        <v>1000000018</v>
      </c>
      <c r="G7902" s="20" t="s">
        <v>46</v>
      </c>
      <c r="H7902" s="20" t="s">
        <v>8</v>
      </c>
      <c r="I7902" s="20">
        <v>20000018</v>
      </c>
      <c r="J7902" s="20" t="s">
        <v>81</v>
      </c>
      <c r="K7902" s="20" t="s">
        <v>110</v>
      </c>
      <c r="L7902" s="20" t="s">
        <v>110</v>
      </c>
      <c r="M7902" s="20" t="s">
        <v>110</v>
      </c>
    </row>
    <row r="7903" spans="2:13" x14ac:dyDescent="0.2">
      <c r="B7903" s="19">
        <v>43287</v>
      </c>
      <c r="C7903" s="18">
        <v>0.25228072456241263</v>
      </c>
      <c r="D7903" s="20" t="s">
        <v>20</v>
      </c>
      <c r="E7903" s="20" t="s">
        <v>47</v>
      </c>
      <c r="F7903" s="20">
        <v>1000000018</v>
      </c>
      <c r="G7903" s="20" t="s">
        <v>46</v>
      </c>
      <c r="H7903" s="20" t="s">
        <v>8</v>
      </c>
      <c r="I7903" s="20">
        <v>20000018</v>
      </c>
      <c r="J7903" s="20" t="s">
        <v>81</v>
      </c>
      <c r="K7903" s="20" t="s">
        <v>110</v>
      </c>
      <c r="L7903" s="20" t="s">
        <v>110</v>
      </c>
      <c r="M7903" s="20" t="s">
        <v>110</v>
      </c>
    </row>
    <row r="7904" spans="2:13" x14ac:dyDescent="0.2">
      <c r="B7904" s="19">
        <v>43288</v>
      </c>
      <c r="C7904" s="18">
        <v>0.25732633905366087</v>
      </c>
      <c r="D7904" s="20" t="s">
        <v>20</v>
      </c>
      <c r="E7904" s="20" t="s">
        <v>47</v>
      </c>
      <c r="F7904" s="20">
        <v>1000000018</v>
      </c>
      <c r="G7904" s="20" t="s">
        <v>46</v>
      </c>
      <c r="H7904" s="20" t="s">
        <v>8</v>
      </c>
      <c r="I7904" s="20">
        <v>20000018</v>
      </c>
      <c r="J7904" s="20" t="s">
        <v>81</v>
      </c>
      <c r="K7904" s="20" t="s">
        <v>110</v>
      </c>
      <c r="L7904" s="20" t="s">
        <v>110</v>
      </c>
      <c r="M7904" s="20" t="s">
        <v>110</v>
      </c>
    </row>
    <row r="7905" spans="2:13" x14ac:dyDescent="0.2">
      <c r="B7905" s="19">
        <v>43289</v>
      </c>
      <c r="C7905" s="18">
        <v>0.26247286583473411</v>
      </c>
      <c r="D7905" s="20" t="s">
        <v>20</v>
      </c>
      <c r="E7905" s="20" t="s">
        <v>47</v>
      </c>
      <c r="F7905" s="20">
        <v>1000000018</v>
      </c>
      <c r="G7905" s="20" t="s">
        <v>46</v>
      </c>
      <c r="H7905" s="20" t="s">
        <v>8</v>
      </c>
      <c r="I7905" s="20">
        <v>20000018</v>
      </c>
      <c r="J7905" s="20" t="s">
        <v>81</v>
      </c>
      <c r="K7905" s="20" t="s">
        <v>110</v>
      </c>
      <c r="L7905" s="20" t="s">
        <v>110</v>
      </c>
      <c r="M7905" s="20" t="s">
        <v>110</v>
      </c>
    </row>
    <row r="7906" spans="2:13" x14ac:dyDescent="0.2">
      <c r="B7906" s="19">
        <v>43290</v>
      </c>
      <c r="C7906" s="18">
        <v>0.2677223231514288</v>
      </c>
      <c r="D7906" s="20" t="s">
        <v>20</v>
      </c>
      <c r="E7906" s="20" t="s">
        <v>47</v>
      </c>
      <c r="F7906" s="20">
        <v>1000000018</v>
      </c>
      <c r="G7906" s="20" t="s">
        <v>46</v>
      </c>
      <c r="H7906" s="20" t="s">
        <v>8</v>
      </c>
      <c r="I7906" s="20">
        <v>20000018</v>
      </c>
      <c r="J7906" s="20" t="s">
        <v>81</v>
      </c>
      <c r="K7906" s="20" t="s">
        <v>110</v>
      </c>
      <c r="L7906" s="20" t="s">
        <v>110</v>
      </c>
      <c r="M7906" s="20" t="s">
        <v>110</v>
      </c>
    </row>
    <row r="7907" spans="2:13" x14ac:dyDescent="0.2">
      <c r="B7907" s="19">
        <v>43291</v>
      </c>
      <c r="C7907" s="18">
        <v>0.27307676961445737</v>
      </c>
      <c r="D7907" s="20" t="s">
        <v>20</v>
      </c>
      <c r="E7907" s="20" t="s">
        <v>47</v>
      </c>
      <c r="F7907" s="20">
        <v>1000000018</v>
      </c>
      <c r="G7907" s="20" t="s">
        <v>46</v>
      </c>
      <c r="H7907" s="20" t="s">
        <v>8</v>
      </c>
      <c r="I7907" s="20">
        <v>20000018</v>
      </c>
      <c r="J7907" s="20" t="s">
        <v>81</v>
      </c>
      <c r="K7907" s="20" t="s">
        <v>110</v>
      </c>
      <c r="L7907" s="20" t="s">
        <v>110</v>
      </c>
      <c r="M7907" s="20" t="s">
        <v>110</v>
      </c>
    </row>
    <row r="7908" spans="2:13" x14ac:dyDescent="0.2">
      <c r="B7908" s="19">
        <v>43292</v>
      </c>
      <c r="C7908" s="18">
        <v>0.27853830500674648</v>
      </c>
      <c r="D7908" s="20" t="s">
        <v>20</v>
      </c>
      <c r="E7908" s="20" t="s">
        <v>47</v>
      </c>
      <c r="F7908" s="20">
        <v>1000000018</v>
      </c>
      <c r="G7908" s="20" t="s">
        <v>46</v>
      </c>
      <c r="H7908" s="20" t="s">
        <v>8</v>
      </c>
      <c r="I7908" s="20">
        <v>20000018</v>
      </c>
      <c r="J7908" s="20" t="s">
        <v>81</v>
      </c>
      <c r="K7908" s="20" t="s">
        <v>110</v>
      </c>
      <c r="L7908" s="20" t="s">
        <v>110</v>
      </c>
      <c r="M7908" s="20" t="s">
        <v>110</v>
      </c>
    </row>
    <row r="7909" spans="2:13" x14ac:dyDescent="0.2">
      <c r="B7909" s="19">
        <v>43293</v>
      </c>
      <c r="C7909" s="18">
        <v>0.28410907110688144</v>
      </c>
      <c r="D7909" s="20" t="s">
        <v>20</v>
      </c>
      <c r="E7909" s="20" t="s">
        <v>47</v>
      </c>
      <c r="F7909" s="20">
        <v>1000000018</v>
      </c>
      <c r="G7909" s="20" t="s">
        <v>46</v>
      </c>
      <c r="H7909" s="20" t="s">
        <v>8</v>
      </c>
      <c r="I7909" s="20">
        <v>20000018</v>
      </c>
      <c r="J7909" s="20" t="s">
        <v>81</v>
      </c>
      <c r="K7909" s="20" t="s">
        <v>110</v>
      </c>
      <c r="L7909" s="20" t="s">
        <v>110</v>
      </c>
      <c r="M7909" s="20" t="s">
        <v>110</v>
      </c>
    </row>
    <row r="7910" spans="2:13" x14ac:dyDescent="0.2">
      <c r="B7910" s="19">
        <v>43294</v>
      </c>
      <c r="C7910" s="18">
        <v>0.28979125252901905</v>
      </c>
      <c r="D7910" s="20" t="s">
        <v>20</v>
      </c>
      <c r="E7910" s="20" t="s">
        <v>47</v>
      </c>
      <c r="F7910" s="20">
        <v>1000000018</v>
      </c>
      <c r="G7910" s="20" t="s">
        <v>46</v>
      </c>
      <c r="H7910" s="20" t="s">
        <v>8</v>
      </c>
      <c r="I7910" s="20">
        <v>20000018</v>
      </c>
      <c r="J7910" s="20" t="s">
        <v>81</v>
      </c>
      <c r="K7910" s="20" t="s">
        <v>110</v>
      </c>
      <c r="L7910" s="20" t="s">
        <v>110</v>
      </c>
      <c r="M7910" s="20" t="s">
        <v>110</v>
      </c>
    </row>
    <row r="7911" spans="2:13" x14ac:dyDescent="0.2">
      <c r="B7911" s="19">
        <v>43295</v>
      </c>
      <c r="C7911" s="18">
        <v>0.29558707757959946</v>
      </c>
      <c r="D7911" s="20" t="s">
        <v>20</v>
      </c>
      <c r="E7911" s="20" t="s">
        <v>47</v>
      </c>
      <c r="F7911" s="20">
        <v>1000000018</v>
      </c>
      <c r="G7911" s="20" t="s">
        <v>46</v>
      </c>
      <c r="H7911" s="20" t="s">
        <v>8</v>
      </c>
      <c r="I7911" s="20">
        <v>20000018</v>
      </c>
      <c r="J7911" s="20" t="s">
        <v>81</v>
      </c>
      <c r="K7911" s="20" t="s">
        <v>110</v>
      </c>
      <c r="L7911" s="20" t="s">
        <v>110</v>
      </c>
      <c r="M7911" s="20" t="s">
        <v>110</v>
      </c>
    </row>
    <row r="7912" spans="2:13" x14ac:dyDescent="0.2">
      <c r="B7912" s="19">
        <v>43296</v>
      </c>
      <c r="C7912" s="18">
        <v>0.30149881913119142</v>
      </c>
      <c r="D7912" s="20" t="s">
        <v>20</v>
      </c>
      <c r="E7912" s="20" t="s">
        <v>47</v>
      </c>
      <c r="F7912" s="20">
        <v>1000000018</v>
      </c>
      <c r="G7912" s="20" t="s">
        <v>46</v>
      </c>
      <c r="H7912" s="20" t="s">
        <v>8</v>
      </c>
      <c r="I7912" s="20">
        <v>20000018</v>
      </c>
      <c r="J7912" s="20" t="s">
        <v>81</v>
      </c>
      <c r="K7912" s="20" t="s">
        <v>110</v>
      </c>
      <c r="L7912" s="20" t="s">
        <v>110</v>
      </c>
      <c r="M7912" s="20" t="s">
        <v>110</v>
      </c>
    </row>
    <row r="7913" spans="2:13" x14ac:dyDescent="0.2">
      <c r="B7913" s="19">
        <v>43297</v>
      </c>
      <c r="C7913" s="18">
        <v>0.30752879551381523</v>
      </c>
      <c r="D7913" s="20" t="s">
        <v>20</v>
      </c>
      <c r="E7913" s="20" t="s">
        <v>47</v>
      </c>
      <c r="F7913" s="20">
        <v>1000000018</v>
      </c>
      <c r="G7913" s="20" t="s">
        <v>46</v>
      </c>
      <c r="H7913" s="20" t="s">
        <v>8</v>
      </c>
      <c r="I7913" s="20">
        <v>20000018</v>
      </c>
      <c r="J7913" s="20" t="s">
        <v>81</v>
      </c>
      <c r="K7913" s="20" t="s">
        <v>110</v>
      </c>
      <c r="L7913" s="20" t="s">
        <v>110</v>
      </c>
      <c r="M7913" s="20" t="s">
        <v>110</v>
      </c>
    </row>
    <row r="7914" spans="2:13" x14ac:dyDescent="0.2">
      <c r="B7914" s="19">
        <v>43298</v>
      </c>
      <c r="C7914" s="18">
        <v>0.31367937142409152</v>
      </c>
      <c r="D7914" s="20" t="s">
        <v>20</v>
      </c>
      <c r="E7914" s="20" t="s">
        <v>47</v>
      </c>
      <c r="F7914" s="20">
        <v>1000000018</v>
      </c>
      <c r="G7914" s="20" t="s">
        <v>46</v>
      </c>
      <c r="H7914" s="20" t="s">
        <v>8</v>
      </c>
      <c r="I7914" s="20">
        <v>20000018</v>
      </c>
      <c r="J7914" s="20" t="s">
        <v>81</v>
      </c>
      <c r="K7914" s="20" t="s">
        <v>110</v>
      </c>
      <c r="L7914" s="20" t="s">
        <v>110</v>
      </c>
      <c r="M7914" s="20" t="s">
        <v>110</v>
      </c>
    </row>
    <row r="7915" spans="2:13" x14ac:dyDescent="0.2">
      <c r="B7915" s="19">
        <v>43299</v>
      </c>
      <c r="C7915" s="18">
        <v>0.31995295885257335</v>
      </c>
      <c r="D7915" s="20" t="s">
        <v>20</v>
      </c>
      <c r="E7915" s="20" t="s">
        <v>47</v>
      </c>
      <c r="F7915" s="20">
        <v>1000000018</v>
      </c>
      <c r="G7915" s="20" t="s">
        <v>46</v>
      </c>
      <c r="H7915" s="20" t="s">
        <v>8</v>
      </c>
      <c r="I7915" s="20">
        <v>20000018</v>
      </c>
      <c r="J7915" s="20" t="s">
        <v>81</v>
      </c>
      <c r="K7915" s="20" t="s">
        <v>110</v>
      </c>
      <c r="L7915" s="20" t="s">
        <v>110</v>
      </c>
      <c r="M7915" s="20" t="s">
        <v>110</v>
      </c>
    </row>
    <row r="7916" spans="2:13" x14ac:dyDescent="0.2">
      <c r="B7916" s="19">
        <v>43300</v>
      </c>
      <c r="C7916" s="18">
        <v>0.32635201802962482</v>
      </c>
      <c r="D7916" s="20" t="s">
        <v>20</v>
      </c>
      <c r="E7916" s="20" t="s">
        <v>47</v>
      </c>
      <c r="F7916" s="20">
        <v>1000000018</v>
      </c>
      <c r="G7916" s="20" t="s">
        <v>46</v>
      </c>
      <c r="H7916" s="20" t="s">
        <v>8</v>
      </c>
      <c r="I7916" s="20">
        <v>20000018</v>
      </c>
      <c r="J7916" s="20" t="s">
        <v>81</v>
      </c>
      <c r="K7916" s="20" t="s">
        <v>110</v>
      </c>
      <c r="L7916" s="20" t="s">
        <v>110</v>
      </c>
      <c r="M7916" s="20" t="s">
        <v>110</v>
      </c>
    </row>
    <row r="7917" spans="2:13" x14ac:dyDescent="0.2">
      <c r="B7917" s="19">
        <v>43301</v>
      </c>
      <c r="C7917" s="18">
        <v>0.33287905839021731</v>
      </c>
      <c r="D7917" s="20" t="s">
        <v>20</v>
      </c>
      <c r="E7917" s="20" t="s">
        <v>47</v>
      </c>
      <c r="F7917" s="20">
        <v>1000000018</v>
      </c>
      <c r="G7917" s="20" t="s">
        <v>46</v>
      </c>
      <c r="H7917" s="20" t="s">
        <v>8</v>
      </c>
      <c r="I7917" s="20">
        <v>20000018</v>
      </c>
      <c r="J7917" s="20" t="s">
        <v>81</v>
      </c>
      <c r="K7917" s="20" t="s">
        <v>110</v>
      </c>
      <c r="L7917" s="20" t="s">
        <v>110</v>
      </c>
      <c r="M7917" s="20" t="s">
        <v>110</v>
      </c>
    </row>
    <row r="7918" spans="2:13" x14ac:dyDescent="0.2">
      <c r="B7918" s="19">
        <v>43252</v>
      </c>
      <c r="C7918" s="18">
        <v>2.968</v>
      </c>
      <c r="D7918" s="20" t="s">
        <v>3</v>
      </c>
      <c r="E7918" s="20" t="s">
        <v>2</v>
      </c>
      <c r="F7918" s="20">
        <v>1000000070</v>
      </c>
      <c r="G7918" s="20" t="s">
        <v>0</v>
      </c>
      <c r="H7918" s="20" t="s">
        <v>80</v>
      </c>
      <c r="I7918" s="20">
        <v>50000113</v>
      </c>
      <c r="J7918" s="20" t="s">
        <v>79</v>
      </c>
      <c r="K7918" s="20" t="s">
        <v>110</v>
      </c>
      <c r="L7918" s="20" t="s">
        <v>110</v>
      </c>
      <c r="M7918" s="20" t="s">
        <v>110</v>
      </c>
    </row>
    <row r="7919" spans="2:13" x14ac:dyDescent="0.2">
      <c r="B7919" s="19">
        <v>43253</v>
      </c>
      <c r="C7919" s="18">
        <v>3.0273599999999998</v>
      </c>
      <c r="D7919" s="20" t="s">
        <v>3</v>
      </c>
      <c r="E7919" s="20" t="s">
        <v>2</v>
      </c>
      <c r="F7919" s="20">
        <v>1000000070</v>
      </c>
      <c r="G7919" s="20" t="s">
        <v>0</v>
      </c>
      <c r="H7919" s="20" t="s">
        <v>80</v>
      </c>
      <c r="I7919" s="20">
        <v>50000113</v>
      </c>
      <c r="J7919" s="20" t="s">
        <v>79</v>
      </c>
      <c r="K7919" s="20" t="s">
        <v>110</v>
      </c>
      <c r="L7919" s="20" t="s">
        <v>110</v>
      </c>
      <c r="M7919" s="20" t="s">
        <v>110</v>
      </c>
    </row>
    <row r="7920" spans="2:13" x14ac:dyDescent="0.2">
      <c r="B7920" s="19">
        <v>43254</v>
      </c>
      <c r="C7920" s="18">
        <v>2.4539072000000006</v>
      </c>
      <c r="D7920" s="20" t="s">
        <v>3</v>
      </c>
      <c r="E7920" s="20" t="s">
        <v>2</v>
      </c>
      <c r="F7920" s="20">
        <v>1000000070</v>
      </c>
      <c r="G7920" s="20" t="s">
        <v>0</v>
      </c>
      <c r="H7920" s="20" t="s">
        <v>80</v>
      </c>
      <c r="I7920" s="20">
        <v>50000113</v>
      </c>
      <c r="J7920" s="20" t="s">
        <v>79</v>
      </c>
      <c r="K7920" s="20" t="s">
        <v>110</v>
      </c>
      <c r="L7920" s="20" t="s">
        <v>110</v>
      </c>
      <c r="M7920" s="20" t="s">
        <v>110</v>
      </c>
    </row>
    <row r="7921" spans="2:13" x14ac:dyDescent="0.2">
      <c r="B7921" s="19">
        <v>43255</v>
      </c>
      <c r="C7921" s="18">
        <v>2.5029853440000007</v>
      </c>
      <c r="D7921" s="20" t="s">
        <v>3</v>
      </c>
      <c r="E7921" s="20" t="s">
        <v>2</v>
      </c>
      <c r="F7921" s="20">
        <v>1000000070</v>
      </c>
      <c r="G7921" s="20" t="s">
        <v>0</v>
      </c>
      <c r="H7921" s="20" t="s">
        <v>80</v>
      </c>
      <c r="I7921" s="20">
        <v>50000113</v>
      </c>
      <c r="J7921" s="20" t="s">
        <v>79</v>
      </c>
      <c r="K7921" s="20" t="s">
        <v>110</v>
      </c>
      <c r="L7921" s="20" t="s">
        <v>110</v>
      </c>
      <c r="M7921" s="20" t="s">
        <v>110</v>
      </c>
    </row>
    <row r="7922" spans="2:13" x14ac:dyDescent="0.2">
      <c r="B7922" s="19">
        <v>43256</v>
      </c>
      <c r="C7922" s="18">
        <v>2.5530450508800002</v>
      </c>
      <c r="D7922" s="20" t="s">
        <v>3</v>
      </c>
      <c r="E7922" s="20" t="s">
        <v>2</v>
      </c>
      <c r="F7922" s="20">
        <v>1000000070</v>
      </c>
      <c r="G7922" s="20" t="s">
        <v>0</v>
      </c>
      <c r="H7922" s="20" t="s">
        <v>80</v>
      </c>
      <c r="I7922" s="20">
        <v>50000113</v>
      </c>
      <c r="J7922" s="20" t="s">
        <v>79</v>
      </c>
      <c r="K7922" s="20" t="s">
        <v>110</v>
      </c>
      <c r="L7922" s="20" t="s">
        <v>110</v>
      </c>
      <c r="M7922" s="20" t="s">
        <v>110</v>
      </c>
    </row>
    <row r="7923" spans="2:13" x14ac:dyDescent="0.2">
      <c r="B7923" s="19">
        <v>43257</v>
      </c>
      <c r="C7923" s="18">
        <v>2.6041059518976004</v>
      </c>
      <c r="D7923" s="20" t="s">
        <v>3</v>
      </c>
      <c r="E7923" s="20" t="s">
        <v>2</v>
      </c>
      <c r="F7923" s="20">
        <v>1000000070</v>
      </c>
      <c r="G7923" s="20" t="s">
        <v>0</v>
      </c>
      <c r="H7923" s="20" t="s">
        <v>80</v>
      </c>
      <c r="I7923" s="20">
        <v>50000113</v>
      </c>
      <c r="J7923" s="20" t="s">
        <v>79</v>
      </c>
      <c r="K7923" s="20" t="s">
        <v>110</v>
      </c>
      <c r="L7923" s="20" t="s">
        <v>110</v>
      </c>
      <c r="M7923" s="20" t="s">
        <v>110</v>
      </c>
    </row>
    <row r="7924" spans="2:13" x14ac:dyDescent="0.2">
      <c r="B7924" s="19">
        <v>43258</v>
      </c>
      <c r="C7924" s="18">
        <v>2.6561880709355523</v>
      </c>
      <c r="D7924" s="20" t="s">
        <v>3</v>
      </c>
      <c r="E7924" s="20" t="s">
        <v>2</v>
      </c>
      <c r="F7924" s="20">
        <v>1000000070</v>
      </c>
      <c r="G7924" s="20" t="s">
        <v>0</v>
      </c>
      <c r="H7924" s="20" t="s">
        <v>80</v>
      </c>
      <c r="I7924" s="20">
        <v>50000113</v>
      </c>
      <c r="J7924" s="20" t="s">
        <v>79</v>
      </c>
      <c r="K7924" s="20" t="s">
        <v>110</v>
      </c>
      <c r="L7924" s="20" t="s">
        <v>110</v>
      </c>
      <c r="M7924" s="20" t="s">
        <v>110</v>
      </c>
    </row>
    <row r="7925" spans="2:13" x14ac:dyDescent="0.2">
      <c r="B7925" s="19">
        <v>43259</v>
      </c>
      <c r="C7925" s="18">
        <v>2.7093118323542633</v>
      </c>
      <c r="D7925" s="20" t="s">
        <v>3</v>
      </c>
      <c r="E7925" s="20" t="s">
        <v>2</v>
      </c>
      <c r="F7925" s="20">
        <v>1000000070</v>
      </c>
      <c r="G7925" s="20" t="s">
        <v>0</v>
      </c>
      <c r="H7925" s="20" t="s">
        <v>80</v>
      </c>
      <c r="I7925" s="20">
        <v>50000113</v>
      </c>
      <c r="J7925" s="20" t="s">
        <v>79</v>
      </c>
      <c r="K7925" s="20" t="s">
        <v>110</v>
      </c>
      <c r="L7925" s="20" t="s">
        <v>110</v>
      </c>
      <c r="M7925" s="20" t="s">
        <v>110</v>
      </c>
    </row>
    <row r="7926" spans="2:13" x14ac:dyDescent="0.2">
      <c r="B7926" s="19">
        <v>43260</v>
      </c>
      <c r="C7926" s="18">
        <v>2.7634980690013489</v>
      </c>
      <c r="D7926" s="20" t="s">
        <v>3</v>
      </c>
      <c r="E7926" s="20" t="s">
        <v>2</v>
      </c>
      <c r="F7926" s="20">
        <v>1000000070</v>
      </c>
      <c r="G7926" s="20" t="s">
        <v>0</v>
      </c>
      <c r="H7926" s="20" t="s">
        <v>80</v>
      </c>
      <c r="I7926" s="20">
        <v>50000113</v>
      </c>
      <c r="J7926" s="20" t="s">
        <v>79</v>
      </c>
      <c r="K7926" s="20" t="s">
        <v>110</v>
      </c>
      <c r="L7926" s="20" t="s">
        <v>110</v>
      </c>
      <c r="M7926" s="20" t="s">
        <v>110</v>
      </c>
    </row>
    <row r="7927" spans="2:13" x14ac:dyDescent="0.2">
      <c r="B7927" s="19">
        <v>43261</v>
      </c>
      <c r="C7927" s="18">
        <v>2.8187680303813756</v>
      </c>
      <c r="D7927" s="20" t="s">
        <v>3</v>
      </c>
      <c r="E7927" s="20" t="s">
        <v>2</v>
      </c>
      <c r="F7927" s="20">
        <v>1000000070</v>
      </c>
      <c r="G7927" s="20" t="s">
        <v>0</v>
      </c>
      <c r="H7927" s="20" t="s">
        <v>80</v>
      </c>
      <c r="I7927" s="20">
        <v>50000113</v>
      </c>
      <c r="J7927" s="20" t="s">
        <v>79</v>
      </c>
      <c r="K7927" s="20" t="s">
        <v>110</v>
      </c>
      <c r="L7927" s="20" t="s">
        <v>110</v>
      </c>
      <c r="M7927" s="20" t="s">
        <v>110</v>
      </c>
    </row>
    <row r="7928" spans="2:13" x14ac:dyDescent="0.2">
      <c r="B7928" s="19">
        <v>43262</v>
      </c>
      <c r="C7928" s="18">
        <v>2.875143390989003</v>
      </c>
      <c r="D7928" s="20" t="s">
        <v>3</v>
      </c>
      <c r="E7928" s="20" t="s">
        <v>2</v>
      </c>
      <c r="F7928" s="20">
        <v>1000000070</v>
      </c>
      <c r="G7928" s="20" t="s">
        <v>0</v>
      </c>
      <c r="H7928" s="20" t="s">
        <v>80</v>
      </c>
      <c r="I7928" s="20">
        <v>50000113</v>
      </c>
      <c r="J7928" s="20" t="s">
        <v>79</v>
      </c>
      <c r="K7928" s="20" t="s">
        <v>110</v>
      </c>
      <c r="L7928" s="20" t="s">
        <v>110</v>
      </c>
      <c r="M7928" s="20" t="s">
        <v>110</v>
      </c>
    </row>
    <row r="7929" spans="2:13" x14ac:dyDescent="0.2">
      <c r="B7929" s="19">
        <v>43263</v>
      </c>
      <c r="C7929" s="18">
        <v>2.9326462588087825</v>
      </c>
      <c r="D7929" s="20" t="s">
        <v>3</v>
      </c>
      <c r="E7929" s="20" t="s">
        <v>2</v>
      </c>
      <c r="F7929" s="20">
        <v>1000000070</v>
      </c>
      <c r="G7929" s="20" t="s">
        <v>0</v>
      </c>
      <c r="H7929" s="20" t="s">
        <v>80</v>
      </c>
      <c r="I7929" s="20">
        <v>50000113</v>
      </c>
      <c r="J7929" s="20" t="s">
        <v>79</v>
      </c>
      <c r="K7929" s="20" t="s">
        <v>110</v>
      </c>
      <c r="L7929" s="20" t="s">
        <v>110</v>
      </c>
      <c r="M7929" s="20" t="s">
        <v>110</v>
      </c>
    </row>
    <row r="7930" spans="2:13" x14ac:dyDescent="0.2">
      <c r="B7930" s="19">
        <v>43264</v>
      </c>
      <c r="C7930" s="18">
        <v>2.9912991839849581</v>
      </c>
      <c r="D7930" s="20" t="s">
        <v>3</v>
      </c>
      <c r="E7930" s="20" t="s">
        <v>2</v>
      </c>
      <c r="F7930" s="20">
        <v>1000000070</v>
      </c>
      <c r="G7930" s="20" t="s">
        <v>0</v>
      </c>
      <c r="H7930" s="20" t="s">
        <v>80</v>
      </c>
      <c r="I7930" s="20">
        <v>50000113</v>
      </c>
      <c r="J7930" s="20" t="s">
        <v>79</v>
      </c>
      <c r="K7930" s="20" t="s">
        <v>110</v>
      </c>
      <c r="L7930" s="20" t="s">
        <v>110</v>
      </c>
      <c r="M7930" s="20" t="s">
        <v>110</v>
      </c>
    </row>
    <row r="7931" spans="2:13" x14ac:dyDescent="0.2">
      <c r="B7931" s="19">
        <v>43265</v>
      </c>
      <c r="C7931" s="18">
        <v>3.0511251676646571</v>
      </c>
      <c r="D7931" s="20" t="s">
        <v>3</v>
      </c>
      <c r="E7931" s="20" t="s">
        <v>2</v>
      </c>
      <c r="F7931" s="20">
        <v>1000000070</v>
      </c>
      <c r="G7931" s="20" t="s">
        <v>0</v>
      </c>
      <c r="H7931" s="20" t="s">
        <v>80</v>
      </c>
      <c r="I7931" s="20">
        <v>50000113</v>
      </c>
      <c r="J7931" s="20" t="s">
        <v>79</v>
      </c>
      <c r="K7931" s="20" t="s">
        <v>110</v>
      </c>
      <c r="L7931" s="20" t="s">
        <v>110</v>
      </c>
      <c r="M7931" s="20" t="s">
        <v>110</v>
      </c>
    </row>
    <row r="7932" spans="2:13" x14ac:dyDescent="0.2">
      <c r="B7932" s="19">
        <v>43266</v>
      </c>
      <c r="C7932" s="18">
        <v>3.1121476710179503</v>
      </c>
      <c r="D7932" s="20" t="s">
        <v>3</v>
      </c>
      <c r="E7932" s="20" t="s">
        <v>2</v>
      </c>
      <c r="F7932" s="20">
        <v>1000000070</v>
      </c>
      <c r="G7932" s="20" t="s">
        <v>0</v>
      </c>
      <c r="H7932" s="20" t="s">
        <v>80</v>
      </c>
      <c r="I7932" s="20">
        <v>50000113</v>
      </c>
      <c r="J7932" s="20" t="s">
        <v>79</v>
      </c>
      <c r="K7932" s="20" t="s">
        <v>110</v>
      </c>
      <c r="L7932" s="20" t="s">
        <v>110</v>
      </c>
      <c r="M7932" s="20" t="s">
        <v>110</v>
      </c>
    </row>
    <row r="7933" spans="2:13" x14ac:dyDescent="0.2">
      <c r="B7933" s="19">
        <v>43267</v>
      </c>
      <c r="C7933" s="18">
        <v>3.1743906244383089</v>
      </c>
      <c r="D7933" s="20" t="s">
        <v>3</v>
      </c>
      <c r="E7933" s="20" t="s">
        <v>2</v>
      </c>
      <c r="F7933" s="20">
        <v>1000000070</v>
      </c>
      <c r="G7933" s="20" t="s">
        <v>0</v>
      </c>
      <c r="H7933" s="20" t="s">
        <v>80</v>
      </c>
      <c r="I7933" s="20">
        <v>50000113</v>
      </c>
      <c r="J7933" s="20" t="s">
        <v>79</v>
      </c>
      <c r="K7933" s="20" t="s">
        <v>110</v>
      </c>
      <c r="L7933" s="20" t="s">
        <v>110</v>
      </c>
      <c r="M7933" s="20" t="s">
        <v>110</v>
      </c>
    </row>
    <row r="7934" spans="2:13" x14ac:dyDescent="0.2">
      <c r="B7934" s="19">
        <v>43268</v>
      </c>
      <c r="C7934" s="18">
        <v>2.5498784369270764</v>
      </c>
      <c r="D7934" s="20" t="s">
        <v>3</v>
      </c>
      <c r="E7934" s="20" t="s">
        <v>2</v>
      </c>
      <c r="F7934" s="20">
        <v>1000000070</v>
      </c>
      <c r="G7934" s="20" t="s">
        <v>0</v>
      </c>
      <c r="H7934" s="20" t="s">
        <v>80</v>
      </c>
      <c r="I7934" s="20">
        <v>50000113</v>
      </c>
      <c r="J7934" s="20" t="s">
        <v>79</v>
      </c>
      <c r="K7934" s="20" t="s">
        <v>110</v>
      </c>
      <c r="L7934" s="20" t="s">
        <v>110</v>
      </c>
      <c r="M7934" s="20" t="s">
        <v>110</v>
      </c>
    </row>
    <row r="7935" spans="2:13" x14ac:dyDescent="0.2">
      <c r="B7935" s="19">
        <v>43269</v>
      </c>
      <c r="C7935" s="18">
        <v>2.6008760056656177</v>
      </c>
      <c r="D7935" s="20" t="s">
        <v>3</v>
      </c>
      <c r="E7935" s="20" t="s">
        <v>2</v>
      </c>
      <c r="F7935" s="20">
        <v>1000000070</v>
      </c>
      <c r="G7935" s="20" t="s">
        <v>0</v>
      </c>
      <c r="H7935" s="20" t="s">
        <v>80</v>
      </c>
      <c r="I7935" s="20">
        <v>50000113</v>
      </c>
      <c r="J7935" s="20" t="s">
        <v>79</v>
      </c>
      <c r="K7935" s="20" t="s">
        <v>110</v>
      </c>
      <c r="L7935" s="20" t="s">
        <v>110</v>
      </c>
      <c r="M7935" s="20" t="s">
        <v>110</v>
      </c>
    </row>
    <row r="7936" spans="2:13" x14ac:dyDescent="0.2">
      <c r="B7936" s="19">
        <v>43270</v>
      </c>
      <c r="C7936" s="18">
        <v>2.6528935257789299</v>
      </c>
      <c r="D7936" s="20" t="s">
        <v>3</v>
      </c>
      <c r="E7936" s="20" t="s">
        <v>2</v>
      </c>
      <c r="F7936" s="20">
        <v>1000000070</v>
      </c>
      <c r="G7936" s="20" t="s">
        <v>0</v>
      </c>
      <c r="H7936" s="20" t="s">
        <v>80</v>
      </c>
      <c r="I7936" s="20">
        <v>50000113</v>
      </c>
      <c r="J7936" s="20" t="s">
        <v>79</v>
      </c>
      <c r="K7936" s="20" t="s">
        <v>110</v>
      </c>
      <c r="L7936" s="20" t="s">
        <v>110</v>
      </c>
      <c r="M7936" s="20" t="s">
        <v>110</v>
      </c>
    </row>
    <row r="7937" spans="2:13" x14ac:dyDescent="0.2">
      <c r="B7937" s="19">
        <v>43271</v>
      </c>
      <c r="C7937" s="18">
        <v>2.7059513962945085</v>
      </c>
      <c r="D7937" s="20" t="s">
        <v>3</v>
      </c>
      <c r="E7937" s="20" t="s">
        <v>2</v>
      </c>
      <c r="F7937" s="20">
        <v>1000000070</v>
      </c>
      <c r="G7937" s="20" t="s">
        <v>0</v>
      </c>
      <c r="H7937" s="20" t="s">
        <v>80</v>
      </c>
      <c r="I7937" s="20">
        <v>50000113</v>
      </c>
      <c r="J7937" s="20" t="s">
        <v>79</v>
      </c>
      <c r="K7937" s="20" t="s">
        <v>110</v>
      </c>
      <c r="L7937" s="20" t="s">
        <v>110</v>
      </c>
      <c r="M7937" s="20" t="s">
        <v>110</v>
      </c>
    </row>
    <row r="7938" spans="2:13" x14ac:dyDescent="0.2">
      <c r="B7938" s="19">
        <v>43272</v>
      </c>
      <c r="C7938" s="18">
        <v>2.7600704242203982</v>
      </c>
      <c r="D7938" s="20" t="s">
        <v>3</v>
      </c>
      <c r="E7938" s="20" t="s">
        <v>2</v>
      </c>
      <c r="F7938" s="20">
        <v>1000000070</v>
      </c>
      <c r="G7938" s="20" t="s">
        <v>0</v>
      </c>
      <c r="H7938" s="20" t="s">
        <v>80</v>
      </c>
      <c r="I7938" s="20">
        <v>50000113</v>
      </c>
      <c r="J7938" s="20" t="s">
        <v>79</v>
      </c>
      <c r="K7938" s="20" t="s">
        <v>110</v>
      </c>
      <c r="L7938" s="20" t="s">
        <v>110</v>
      </c>
      <c r="M7938" s="20" t="s">
        <v>110</v>
      </c>
    </row>
    <row r="7939" spans="2:13" x14ac:dyDescent="0.2">
      <c r="B7939" s="19">
        <v>43273</v>
      </c>
      <c r="C7939" s="18">
        <v>2.8152718327048065</v>
      </c>
      <c r="D7939" s="20" t="s">
        <v>3</v>
      </c>
      <c r="E7939" s="20" t="s">
        <v>2</v>
      </c>
      <c r="F7939" s="20">
        <v>1000000070</v>
      </c>
      <c r="G7939" s="20" t="s">
        <v>0</v>
      </c>
      <c r="H7939" s="20" t="s">
        <v>80</v>
      </c>
      <c r="I7939" s="20">
        <v>50000113</v>
      </c>
      <c r="J7939" s="20" t="s">
        <v>79</v>
      </c>
      <c r="K7939" s="20" t="s">
        <v>110</v>
      </c>
      <c r="L7939" s="20" t="s">
        <v>110</v>
      </c>
      <c r="M7939" s="20" t="s">
        <v>110</v>
      </c>
    </row>
    <row r="7940" spans="2:13" x14ac:dyDescent="0.2">
      <c r="B7940" s="19">
        <v>43274</v>
      </c>
      <c r="C7940" s="18">
        <v>2.8715772693589026</v>
      </c>
      <c r="D7940" s="20" t="s">
        <v>3</v>
      </c>
      <c r="E7940" s="20" t="s">
        <v>2</v>
      </c>
      <c r="F7940" s="20">
        <v>1000000070</v>
      </c>
      <c r="G7940" s="20" t="s">
        <v>0</v>
      </c>
      <c r="H7940" s="20" t="s">
        <v>80</v>
      </c>
      <c r="I7940" s="20">
        <v>50000113</v>
      </c>
      <c r="J7940" s="20" t="s">
        <v>79</v>
      </c>
      <c r="K7940" s="20" t="s">
        <v>110</v>
      </c>
      <c r="L7940" s="20" t="s">
        <v>110</v>
      </c>
      <c r="M7940" s="20" t="s">
        <v>110</v>
      </c>
    </row>
    <row r="7941" spans="2:13" x14ac:dyDescent="0.2">
      <c r="B7941" s="19">
        <v>43275</v>
      </c>
      <c r="C7941" s="18">
        <v>2.9290088147460809</v>
      </c>
      <c r="D7941" s="20" t="s">
        <v>3</v>
      </c>
      <c r="E7941" s="20" t="s">
        <v>2</v>
      </c>
      <c r="F7941" s="20">
        <v>1000000070</v>
      </c>
      <c r="G7941" s="20" t="s">
        <v>0</v>
      </c>
      <c r="H7941" s="20" t="s">
        <v>80</v>
      </c>
      <c r="I7941" s="20">
        <v>50000113</v>
      </c>
      <c r="J7941" s="20" t="s">
        <v>79</v>
      </c>
      <c r="K7941" s="20" t="s">
        <v>110</v>
      </c>
      <c r="L7941" s="20" t="s">
        <v>110</v>
      </c>
      <c r="M7941" s="20" t="s">
        <v>110</v>
      </c>
    </row>
    <row r="7942" spans="2:13" x14ac:dyDescent="0.2">
      <c r="B7942" s="19">
        <v>43276</v>
      </c>
      <c r="C7942" s="18">
        <v>2.9875889910410023</v>
      </c>
      <c r="D7942" s="20" t="s">
        <v>3</v>
      </c>
      <c r="E7942" s="20" t="s">
        <v>2</v>
      </c>
      <c r="F7942" s="20">
        <v>1000000070</v>
      </c>
      <c r="G7942" s="20" t="s">
        <v>0</v>
      </c>
      <c r="H7942" s="20" t="s">
        <v>80</v>
      </c>
      <c r="I7942" s="20">
        <v>50000113</v>
      </c>
      <c r="J7942" s="20" t="s">
        <v>79</v>
      </c>
      <c r="K7942" s="20" t="s">
        <v>110</v>
      </c>
      <c r="L7942" s="20" t="s">
        <v>110</v>
      </c>
      <c r="M7942" s="20" t="s">
        <v>110</v>
      </c>
    </row>
    <row r="7943" spans="2:13" x14ac:dyDescent="0.2">
      <c r="B7943" s="19">
        <v>43277</v>
      </c>
      <c r="C7943" s="18">
        <v>3.0473407708618225</v>
      </c>
      <c r="D7943" s="20" t="s">
        <v>3</v>
      </c>
      <c r="E7943" s="20" t="s">
        <v>2</v>
      </c>
      <c r="F7943" s="20">
        <v>1000000070</v>
      </c>
      <c r="G7943" s="20" t="s">
        <v>0</v>
      </c>
      <c r="H7943" s="20" t="s">
        <v>80</v>
      </c>
      <c r="I7943" s="20">
        <v>50000113</v>
      </c>
      <c r="J7943" s="20" t="s">
        <v>79</v>
      </c>
      <c r="K7943" s="20" t="s">
        <v>110</v>
      </c>
      <c r="L7943" s="20" t="s">
        <v>110</v>
      </c>
      <c r="M7943" s="20" t="s">
        <v>110</v>
      </c>
    </row>
    <row r="7944" spans="2:13" x14ac:dyDescent="0.2">
      <c r="B7944" s="19">
        <v>43278</v>
      </c>
      <c r="C7944" s="18">
        <v>3.1082875862790593</v>
      </c>
      <c r="D7944" s="20" t="s">
        <v>3</v>
      </c>
      <c r="E7944" s="20" t="s">
        <v>2</v>
      </c>
      <c r="F7944" s="20">
        <v>1000000070</v>
      </c>
      <c r="G7944" s="20" t="s">
        <v>0</v>
      </c>
      <c r="H7944" s="20" t="s">
        <v>80</v>
      </c>
      <c r="I7944" s="20">
        <v>50000113</v>
      </c>
      <c r="J7944" s="20" t="s">
        <v>79</v>
      </c>
      <c r="K7944" s="20" t="s">
        <v>110</v>
      </c>
      <c r="L7944" s="20" t="s">
        <v>110</v>
      </c>
      <c r="M7944" s="20" t="s">
        <v>110</v>
      </c>
    </row>
    <row r="7945" spans="2:13" x14ac:dyDescent="0.2">
      <c r="B7945" s="19">
        <v>43279</v>
      </c>
      <c r="C7945" s="18">
        <v>3.1704533380046405</v>
      </c>
      <c r="D7945" s="20" t="s">
        <v>3</v>
      </c>
      <c r="E7945" s="20" t="s">
        <v>2</v>
      </c>
      <c r="F7945" s="20">
        <v>1000000070</v>
      </c>
      <c r="G7945" s="20" t="s">
        <v>0</v>
      </c>
      <c r="H7945" s="20" t="s">
        <v>80</v>
      </c>
      <c r="I7945" s="20">
        <v>50000113</v>
      </c>
      <c r="J7945" s="20" t="s">
        <v>79</v>
      </c>
      <c r="K7945" s="20" t="s">
        <v>110</v>
      </c>
      <c r="L7945" s="20" t="s">
        <v>110</v>
      </c>
      <c r="M7945" s="20" t="s">
        <v>110</v>
      </c>
    </row>
    <row r="7946" spans="2:13" x14ac:dyDescent="0.2">
      <c r="B7946" s="19">
        <v>43280</v>
      </c>
      <c r="C7946" s="18">
        <v>3.2338624047647335</v>
      </c>
      <c r="D7946" s="20" t="s">
        <v>3</v>
      </c>
      <c r="E7946" s="20" t="s">
        <v>2</v>
      </c>
      <c r="F7946" s="20">
        <v>1000000070</v>
      </c>
      <c r="G7946" s="20" t="s">
        <v>0</v>
      </c>
      <c r="H7946" s="20" t="s">
        <v>80</v>
      </c>
      <c r="I7946" s="20">
        <v>50000113</v>
      </c>
      <c r="J7946" s="20" t="s">
        <v>79</v>
      </c>
      <c r="K7946" s="20" t="s">
        <v>110</v>
      </c>
      <c r="L7946" s="20" t="s">
        <v>110</v>
      </c>
      <c r="M7946" s="20" t="s">
        <v>110</v>
      </c>
    </row>
    <row r="7947" spans="2:13" x14ac:dyDescent="0.2">
      <c r="B7947" s="19">
        <v>43281</v>
      </c>
      <c r="C7947" s="18">
        <v>3.2985396528600277</v>
      </c>
      <c r="D7947" s="20" t="s">
        <v>3</v>
      </c>
      <c r="E7947" s="20" t="s">
        <v>2</v>
      </c>
      <c r="F7947" s="20">
        <v>1000000070</v>
      </c>
      <c r="G7947" s="20" t="s">
        <v>0</v>
      </c>
      <c r="H7947" s="20" t="s">
        <v>80</v>
      </c>
      <c r="I7947" s="20">
        <v>50000113</v>
      </c>
      <c r="J7947" s="20" t="s">
        <v>79</v>
      </c>
      <c r="K7947" s="20" t="s">
        <v>110</v>
      </c>
      <c r="L7947" s="20" t="s">
        <v>110</v>
      </c>
      <c r="M7947" s="20" t="s">
        <v>110</v>
      </c>
    </row>
    <row r="7948" spans="2:13" x14ac:dyDescent="0.2">
      <c r="B7948" s="19">
        <v>43282</v>
      </c>
      <c r="C7948" s="18">
        <v>3.3645104459172286</v>
      </c>
      <c r="D7948" s="20" t="s">
        <v>3</v>
      </c>
      <c r="E7948" s="20" t="s">
        <v>2</v>
      </c>
      <c r="F7948" s="20">
        <v>1000000070</v>
      </c>
      <c r="G7948" s="20" t="s">
        <v>0</v>
      </c>
      <c r="H7948" s="20" t="s">
        <v>80</v>
      </c>
      <c r="I7948" s="20">
        <v>50000113</v>
      </c>
      <c r="J7948" s="20" t="s">
        <v>79</v>
      </c>
      <c r="K7948" s="20" t="s">
        <v>110</v>
      </c>
      <c r="L7948" s="20" t="s">
        <v>110</v>
      </c>
      <c r="M7948" s="20" t="s">
        <v>110</v>
      </c>
    </row>
    <row r="7949" spans="2:13" x14ac:dyDescent="0.2">
      <c r="B7949" s="19">
        <v>43283</v>
      </c>
      <c r="C7949" s="18">
        <v>3.4318006548355733</v>
      </c>
      <c r="D7949" s="20" t="s">
        <v>3</v>
      </c>
      <c r="E7949" s="20" t="s">
        <v>2</v>
      </c>
      <c r="F7949" s="20">
        <v>1000000070</v>
      </c>
      <c r="G7949" s="20" t="s">
        <v>0</v>
      </c>
      <c r="H7949" s="20" t="s">
        <v>80</v>
      </c>
      <c r="I7949" s="20">
        <v>50000113</v>
      </c>
      <c r="J7949" s="20" t="s">
        <v>79</v>
      </c>
      <c r="K7949" s="20" t="s">
        <v>110</v>
      </c>
      <c r="L7949" s="20" t="s">
        <v>110</v>
      </c>
      <c r="M7949" s="20" t="s">
        <v>110</v>
      </c>
    </row>
    <row r="7950" spans="2:13" x14ac:dyDescent="0.2">
      <c r="B7950" s="19">
        <v>43284</v>
      </c>
      <c r="C7950" s="18">
        <v>3.5004366679322847</v>
      </c>
      <c r="D7950" s="20" t="s">
        <v>3</v>
      </c>
      <c r="E7950" s="20" t="s">
        <v>2</v>
      </c>
      <c r="F7950" s="20">
        <v>1000000070</v>
      </c>
      <c r="G7950" s="20" t="s">
        <v>0</v>
      </c>
      <c r="H7950" s="20" t="s">
        <v>80</v>
      </c>
      <c r="I7950" s="20">
        <v>50000113</v>
      </c>
      <c r="J7950" s="20" t="s">
        <v>79</v>
      </c>
      <c r="K7950" s="20" t="s">
        <v>110</v>
      </c>
      <c r="L7950" s="20" t="s">
        <v>110</v>
      </c>
      <c r="M7950" s="20" t="s">
        <v>110</v>
      </c>
    </row>
    <row r="7951" spans="2:13" x14ac:dyDescent="0.2">
      <c r="B7951" s="19">
        <v>43285</v>
      </c>
      <c r="C7951" s="18">
        <v>3.5704454012909306</v>
      </c>
      <c r="D7951" s="20" t="s">
        <v>3</v>
      </c>
      <c r="E7951" s="20" t="s">
        <v>2</v>
      </c>
      <c r="F7951" s="20">
        <v>1000000070</v>
      </c>
      <c r="G7951" s="20" t="s">
        <v>0</v>
      </c>
      <c r="H7951" s="20" t="s">
        <v>80</v>
      </c>
      <c r="I7951" s="20">
        <v>50000113</v>
      </c>
      <c r="J7951" s="20" t="s">
        <v>79</v>
      </c>
      <c r="K7951" s="20" t="s">
        <v>110</v>
      </c>
      <c r="L7951" s="20" t="s">
        <v>110</v>
      </c>
      <c r="M7951" s="20" t="s">
        <v>110</v>
      </c>
    </row>
    <row r="7952" spans="2:13" x14ac:dyDescent="0.2">
      <c r="B7952" s="19">
        <v>43286</v>
      </c>
      <c r="C7952" s="18">
        <v>3.641854309316749</v>
      </c>
      <c r="D7952" s="20" t="s">
        <v>3</v>
      </c>
      <c r="E7952" s="20" t="s">
        <v>2</v>
      </c>
      <c r="F7952" s="20">
        <v>1000000070</v>
      </c>
      <c r="G7952" s="20" t="s">
        <v>0</v>
      </c>
      <c r="H7952" s="20" t="s">
        <v>80</v>
      </c>
      <c r="I7952" s="20">
        <v>50000113</v>
      </c>
      <c r="J7952" s="20" t="s">
        <v>79</v>
      </c>
      <c r="K7952" s="20" t="s">
        <v>110</v>
      </c>
      <c r="L7952" s="20" t="s">
        <v>110</v>
      </c>
      <c r="M7952" s="20" t="s">
        <v>110</v>
      </c>
    </row>
    <row r="7953" spans="2:13" x14ac:dyDescent="0.2">
      <c r="B7953" s="19">
        <v>43287</v>
      </c>
      <c r="C7953" s="18">
        <v>3.7146913955030838</v>
      </c>
      <c r="D7953" s="20" t="s">
        <v>3</v>
      </c>
      <c r="E7953" s="20" t="s">
        <v>2</v>
      </c>
      <c r="F7953" s="20">
        <v>1000000070</v>
      </c>
      <c r="G7953" s="20" t="s">
        <v>0</v>
      </c>
      <c r="H7953" s="20" t="s">
        <v>80</v>
      </c>
      <c r="I7953" s="20">
        <v>50000113</v>
      </c>
      <c r="J7953" s="20" t="s">
        <v>79</v>
      </c>
      <c r="K7953" s="20" t="s">
        <v>110</v>
      </c>
      <c r="L7953" s="20" t="s">
        <v>110</v>
      </c>
      <c r="M7953" s="20" t="s">
        <v>110</v>
      </c>
    </row>
    <row r="7954" spans="2:13" x14ac:dyDescent="0.2">
      <c r="B7954" s="19">
        <v>43288</v>
      </c>
      <c r="C7954" s="18">
        <v>3.7889852234131456</v>
      </c>
      <c r="D7954" s="20" t="s">
        <v>3</v>
      </c>
      <c r="E7954" s="20" t="s">
        <v>2</v>
      </c>
      <c r="F7954" s="20">
        <v>1000000070</v>
      </c>
      <c r="G7954" s="20" t="s">
        <v>0</v>
      </c>
      <c r="H7954" s="20" t="s">
        <v>80</v>
      </c>
      <c r="I7954" s="20">
        <v>50000113</v>
      </c>
      <c r="J7954" s="20" t="s">
        <v>79</v>
      </c>
      <c r="K7954" s="20" t="s">
        <v>110</v>
      </c>
      <c r="L7954" s="20" t="s">
        <v>110</v>
      </c>
      <c r="M7954" s="20" t="s">
        <v>110</v>
      </c>
    </row>
    <row r="7955" spans="2:13" x14ac:dyDescent="0.2">
      <c r="B7955" s="19">
        <v>43289</v>
      </c>
      <c r="C7955" s="18">
        <v>3.8647649278814082</v>
      </c>
      <c r="D7955" s="20" t="s">
        <v>3</v>
      </c>
      <c r="E7955" s="20" t="s">
        <v>2</v>
      </c>
      <c r="F7955" s="20">
        <v>1000000070</v>
      </c>
      <c r="G7955" s="20" t="s">
        <v>0</v>
      </c>
      <c r="H7955" s="20" t="s">
        <v>80</v>
      </c>
      <c r="I7955" s="20">
        <v>50000113</v>
      </c>
      <c r="J7955" s="20" t="s">
        <v>79</v>
      </c>
      <c r="K7955" s="20" t="s">
        <v>110</v>
      </c>
      <c r="L7955" s="20" t="s">
        <v>110</v>
      </c>
      <c r="M7955" s="20" t="s">
        <v>110</v>
      </c>
    </row>
    <row r="7956" spans="2:13" x14ac:dyDescent="0.2">
      <c r="B7956" s="19">
        <v>43290</v>
      </c>
      <c r="C7956" s="18">
        <v>3.9420602264390361</v>
      </c>
      <c r="D7956" s="20" t="s">
        <v>3</v>
      </c>
      <c r="E7956" s="20" t="s">
        <v>2</v>
      </c>
      <c r="F7956" s="20">
        <v>1000000070</v>
      </c>
      <c r="G7956" s="20" t="s">
        <v>0</v>
      </c>
      <c r="H7956" s="20" t="s">
        <v>80</v>
      </c>
      <c r="I7956" s="20">
        <v>50000113</v>
      </c>
      <c r="J7956" s="20" t="s">
        <v>79</v>
      </c>
      <c r="K7956" s="20" t="s">
        <v>110</v>
      </c>
      <c r="L7956" s="20" t="s">
        <v>110</v>
      </c>
      <c r="M7956" s="20" t="s">
        <v>110</v>
      </c>
    </row>
    <row r="7957" spans="2:13" x14ac:dyDescent="0.2">
      <c r="B7957" s="19">
        <v>43291</v>
      </c>
      <c r="C7957" s="18">
        <v>4.0209014309678164</v>
      </c>
      <c r="D7957" s="20" t="s">
        <v>3</v>
      </c>
      <c r="E7957" s="20" t="s">
        <v>2</v>
      </c>
      <c r="F7957" s="20">
        <v>1000000070</v>
      </c>
      <c r="G7957" s="20" t="s">
        <v>0</v>
      </c>
      <c r="H7957" s="20" t="s">
        <v>80</v>
      </c>
      <c r="I7957" s="20">
        <v>50000113</v>
      </c>
      <c r="J7957" s="20" t="s">
        <v>79</v>
      </c>
      <c r="K7957" s="20" t="s">
        <v>110</v>
      </c>
      <c r="L7957" s="20" t="s">
        <v>110</v>
      </c>
      <c r="M7957" s="20" t="s">
        <v>110</v>
      </c>
    </row>
    <row r="7958" spans="2:13" x14ac:dyDescent="0.2">
      <c r="B7958" s="19">
        <v>43292</v>
      </c>
      <c r="C7958" s="18">
        <v>4.1013194595871729</v>
      </c>
      <c r="D7958" s="20" t="s">
        <v>3</v>
      </c>
      <c r="E7958" s="20" t="s">
        <v>2</v>
      </c>
      <c r="F7958" s="20">
        <v>1000000070</v>
      </c>
      <c r="G7958" s="20" t="s">
        <v>0</v>
      </c>
      <c r="H7958" s="20" t="s">
        <v>80</v>
      </c>
      <c r="I7958" s="20">
        <v>50000113</v>
      </c>
      <c r="J7958" s="20" t="s">
        <v>79</v>
      </c>
      <c r="K7958" s="20" t="s">
        <v>110</v>
      </c>
      <c r="L7958" s="20" t="s">
        <v>110</v>
      </c>
      <c r="M7958" s="20" t="s">
        <v>110</v>
      </c>
    </row>
    <row r="7959" spans="2:13" x14ac:dyDescent="0.2">
      <c r="B7959" s="19">
        <v>43293</v>
      </c>
      <c r="C7959" s="18">
        <v>4.1833458487789166</v>
      </c>
      <c r="D7959" s="20" t="s">
        <v>3</v>
      </c>
      <c r="E7959" s="20" t="s">
        <v>2</v>
      </c>
      <c r="F7959" s="20">
        <v>1000000070</v>
      </c>
      <c r="G7959" s="20" t="s">
        <v>0</v>
      </c>
      <c r="H7959" s="20" t="s">
        <v>80</v>
      </c>
      <c r="I7959" s="20">
        <v>50000113</v>
      </c>
      <c r="J7959" s="20" t="s">
        <v>79</v>
      </c>
      <c r="K7959" s="20" t="s">
        <v>110</v>
      </c>
      <c r="L7959" s="20" t="s">
        <v>110</v>
      </c>
      <c r="M7959" s="20" t="s">
        <v>110</v>
      </c>
    </row>
    <row r="7960" spans="2:13" x14ac:dyDescent="0.2">
      <c r="B7960" s="19">
        <v>43294</v>
      </c>
      <c r="C7960" s="18">
        <v>4.2670127657544947</v>
      </c>
      <c r="D7960" s="20" t="s">
        <v>3</v>
      </c>
      <c r="E7960" s="20" t="s">
        <v>2</v>
      </c>
      <c r="F7960" s="20">
        <v>1000000070</v>
      </c>
      <c r="G7960" s="20" t="s">
        <v>0</v>
      </c>
      <c r="H7960" s="20" t="s">
        <v>80</v>
      </c>
      <c r="I7960" s="20">
        <v>50000113</v>
      </c>
      <c r="J7960" s="20" t="s">
        <v>79</v>
      </c>
      <c r="K7960" s="20" t="s">
        <v>110</v>
      </c>
      <c r="L7960" s="20" t="s">
        <v>110</v>
      </c>
      <c r="M7960" s="20" t="s">
        <v>110</v>
      </c>
    </row>
    <row r="7961" spans="2:13" x14ac:dyDescent="0.2">
      <c r="B7961" s="19">
        <v>43295</v>
      </c>
      <c r="C7961" s="18">
        <v>4.3523530210695842</v>
      </c>
      <c r="D7961" s="20" t="s">
        <v>3</v>
      </c>
      <c r="E7961" s="20" t="s">
        <v>2</v>
      </c>
      <c r="F7961" s="20">
        <v>1000000070</v>
      </c>
      <c r="G7961" s="20" t="s">
        <v>0</v>
      </c>
      <c r="H7961" s="20" t="s">
        <v>80</v>
      </c>
      <c r="I7961" s="20">
        <v>50000113</v>
      </c>
      <c r="J7961" s="20" t="s">
        <v>79</v>
      </c>
      <c r="K7961" s="20" t="s">
        <v>110</v>
      </c>
      <c r="L7961" s="20" t="s">
        <v>110</v>
      </c>
      <c r="M7961" s="20" t="s">
        <v>110</v>
      </c>
    </row>
    <row r="7962" spans="2:13" x14ac:dyDescent="0.2">
      <c r="B7962" s="19">
        <v>43296</v>
      </c>
      <c r="C7962" s="18">
        <v>4.4394000814909758</v>
      </c>
      <c r="D7962" s="20" t="s">
        <v>3</v>
      </c>
      <c r="E7962" s="20" t="s">
        <v>2</v>
      </c>
      <c r="F7962" s="20">
        <v>1000000070</v>
      </c>
      <c r="G7962" s="20" t="s">
        <v>0</v>
      </c>
      <c r="H7962" s="20" t="s">
        <v>80</v>
      </c>
      <c r="I7962" s="20">
        <v>50000113</v>
      </c>
      <c r="J7962" s="20" t="s">
        <v>79</v>
      </c>
      <c r="K7962" s="20" t="s">
        <v>110</v>
      </c>
      <c r="L7962" s="20" t="s">
        <v>110</v>
      </c>
      <c r="M7962" s="20" t="s">
        <v>110</v>
      </c>
    </row>
    <row r="7963" spans="2:13" x14ac:dyDescent="0.2">
      <c r="B7963" s="19">
        <v>43297</v>
      </c>
      <c r="C7963" s="18">
        <v>4.5281880831207957</v>
      </c>
      <c r="D7963" s="20" t="s">
        <v>3</v>
      </c>
      <c r="E7963" s="20" t="s">
        <v>2</v>
      </c>
      <c r="F7963" s="20">
        <v>1000000070</v>
      </c>
      <c r="G7963" s="20" t="s">
        <v>0</v>
      </c>
      <c r="H7963" s="20" t="s">
        <v>80</v>
      </c>
      <c r="I7963" s="20">
        <v>50000113</v>
      </c>
      <c r="J7963" s="20" t="s">
        <v>79</v>
      </c>
      <c r="K7963" s="20" t="s">
        <v>110</v>
      </c>
      <c r="L7963" s="20" t="s">
        <v>110</v>
      </c>
      <c r="M7963" s="20" t="s">
        <v>110</v>
      </c>
    </row>
    <row r="7964" spans="2:13" x14ac:dyDescent="0.2">
      <c r="B7964" s="19">
        <v>43298</v>
      </c>
      <c r="C7964" s="18">
        <v>4.6187518447832119</v>
      </c>
      <c r="D7964" s="20" t="s">
        <v>3</v>
      </c>
      <c r="E7964" s="20" t="s">
        <v>2</v>
      </c>
      <c r="F7964" s="20">
        <v>1000000070</v>
      </c>
      <c r="G7964" s="20" t="s">
        <v>0</v>
      </c>
      <c r="H7964" s="20" t="s">
        <v>80</v>
      </c>
      <c r="I7964" s="20">
        <v>50000113</v>
      </c>
      <c r="J7964" s="20" t="s">
        <v>79</v>
      </c>
      <c r="K7964" s="20" t="s">
        <v>110</v>
      </c>
      <c r="L7964" s="20" t="s">
        <v>110</v>
      </c>
      <c r="M7964" s="20" t="s">
        <v>110</v>
      </c>
    </row>
    <row r="7965" spans="2:13" x14ac:dyDescent="0.2">
      <c r="B7965" s="19">
        <v>43299</v>
      </c>
      <c r="C7965" s="18">
        <v>4.7111268816788758</v>
      </c>
      <c r="D7965" s="20" t="s">
        <v>3</v>
      </c>
      <c r="E7965" s="20" t="s">
        <v>2</v>
      </c>
      <c r="F7965" s="20">
        <v>1000000070</v>
      </c>
      <c r="G7965" s="20" t="s">
        <v>0</v>
      </c>
      <c r="H7965" s="20" t="s">
        <v>80</v>
      </c>
      <c r="I7965" s="20">
        <v>50000113</v>
      </c>
      <c r="J7965" s="20" t="s">
        <v>79</v>
      </c>
      <c r="K7965" s="20" t="s">
        <v>110</v>
      </c>
      <c r="L7965" s="20" t="s">
        <v>110</v>
      </c>
      <c r="M7965" s="20" t="s">
        <v>110</v>
      </c>
    </row>
    <row r="7966" spans="2:13" x14ac:dyDescent="0.2">
      <c r="B7966" s="19">
        <v>43300</v>
      </c>
      <c r="C7966" s="18">
        <v>4.8053494193124529</v>
      </c>
      <c r="D7966" s="20" t="s">
        <v>3</v>
      </c>
      <c r="E7966" s="20" t="s">
        <v>2</v>
      </c>
      <c r="F7966" s="20">
        <v>1000000070</v>
      </c>
      <c r="G7966" s="20" t="s">
        <v>0</v>
      </c>
      <c r="H7966" s="20" t="s">
        <v>80</v>
      </c>
      <c r="I7966" s="20">
        <v>50000113</v>
      </c>
      <c r="J7966" s="20" t="s">
        <v>79</v>
      </c>
      <c r="K7966" s="20" t="s">
        <v>110</v>
      </c>
      <c r="L7966" s="20" t="s">
        <v>110</v>
      </c>
      <c r="M7966" s="20" t="s">
        <v>110</v>
      </c>
    </row>
    <row r="7967" spans="2:13" x14ac:dyDescent="0.2">
      <c r="B7967" s="19">
        <v>43301</v>
      </c>
      <c r="C7967" s="18">
        <v>3.2554564076987034</v>
      </c>
      <c r="D7967" s="20" t="s">
        <v>3</v>
      </c>
      <c r="E7967" s="20" t="s">
        <v>2</v>
      </c>
      <c r="F7967" s="20">
        <v>1000000070</v>
      </c>
      <c r="G7967" s="20" t="s">
        <v>0</v>
      </c>
      <c r="H7967" s="20" t="s">
        <v>80</v>
      </c>
      <c r="I7967" s="20">
        <v>50000113</v>
      </c>
      <c r="J7967" s="20" t="s">
        <v>79</v>
      </c>
      <c r="K7967" s="20" t="s">
        <v>110</v>
      </c>
      <c r="L7967" s="20" t="s">
        <v>110</v>
      </c>
      <c r="M7967" s="20" t="s">
        <v>110</v>
      </c>
    </row>
    <row r="7968" spans="2:13" x14ac:dyDescent="0.2">
      <c r="B7968" s="19">
        <v>43252</v>
      </c>
      <c r="C7968" s="18">
        <v>1.8380000000000001</v>
      </c>
      <c r="D7968" s="20" t="s">
        <v>3</v>
      </c>
      <c r="E7968" s="20" t="s">
        <v>55</v>
      </c>
      <c r="F7968" s="20">
        <v>1000001502</v>
      </c>
      <c r="G7968" s="20" t="s">
        <v>54</v>
      </c>
      <c r="H7968" s="20" t="s">
        <v>24</v>
      </c>
      <c r="I7968" s="20">
        <v>40000085</v>
      </c>
      <c r="J7968" s="20" t="s">
        <v>22</v>
      </c>
      <c r="K7968" s="20" t="s">
        <v>110</v>
      </c>
      <c r="L7968" s="20" t="s">
        <v>110</v>
      </c>
      <c r="M7968" s="20" t="s">
        <v>110</v>
      </c>
    </row>
    <row r="7969" spans="2:13" x14ac:dyDescent="0.2">
      <c r="B7969" s="19">
        <v>43253</v>
      </c>
      <c r="C7969" s="18">
        <v>1.87476</v>
      </c>
      <c r="D7969" s="20" t="s">
        <v>3</v>
      </c>
      <c r="E7969" s="20" t="s">
        <v>55</v>
      </c>
      <c r="F7969" s="20">
        <v>1000001502</v>
      </c>
      <c r="G7969" s="20" t="s">
        <v>54</v>
      </c>
      <c r="H7969" s="20" t="s">
        <v>24</v>
      </c>
      <c r="I7969" s="20">
        <v>40000085</v>
      </c>
      <c r="J7969" s="20" t="s">
        <v>22</v>
      </c>
      <c r="K7969" s="20" t="s">
        <v>110</v>
      </c>
      <c r="L7969" s="20" t="s">
        <v>110</v>
      </c>
      <c r="M7969" s="20" t="s">
        <v>110</v>
      </c>
    </row>
    <row r="7970" spans="2:13" x14ac:dyDescent="0.2">
      <c r="B7970" s="19">
        <v>43254</v>
      </c>
      <c r="C7970" s="18">
        <v>1.9122551999999999</v>
      </c>
      <c r="D7970" s="20" t="s">
        <v>3</v>
      </c>
      <c r="E7970" s="20" t="s">
        <v>55</v>
      </c>
      <c r="F7970" s="20">
        <v>1000001502</v>
      </c>
      <c r="G7970" s="20" t="s">
        <v>54</v>
      </c>
      <c r="H7970" s="20" t="s">
        <v>24</v>
      </c>
      <c r="I7970" s="20">
        <v>40000085</v>
      </c>
      <c r="J7970" s="20" t="s">
        <v>22</v>
      </c>
      <c r="K7970" s="20" t="s">
        <v>110</v>
      </c>
      <c r="L7970" s="20" t="s">
        <v>110</v>
      </c>
      <c r="M7970" s="20" t="s">
        <v>110</v>
      </c>
    </row>
    <row r="7971" spans="2:13" x14ac:dyDescent="0.2">
      <c r="B7971" s="19">
        <v>43255</v>
      </c>
      <c r="C7971" s="18">
        <v>1.950500304</v>
      </c>
      <c r="D7971" s="20" t="s">
        <v>3</v>
      </c>
      <c r="E7971" s="20" t="s">
        <v>55</v>
      </c>
      <c r="F7971" s="20">
        <v>1000001502</v>
      </c>
      <c r="G7971" s="20" t="s">
        <v>54</v>
      </c>
      <c r="H7971" s="20" t="s">
        <v>24</v>
      </c>
      <c r="I7971" s="20">
        <v>40000085</v>
      </c>
      <c r="J7971" s="20" t="s">
        <v>22</v>
      </c>
      <c r="K7971" s="20" t="s">
        <v>110</v>
      </c>
      <c r="L7971" s="20" t="s">
        <v>110</v>
      </c>
      <c r="M7971" s="20" t="s">
        <v>110</v>
      </c>
    </row>
    <row r="7972" spans="2:13" x14ac:dyDescent="0.2">
      <c r="B7972" s="19">
        <v>43256</v>
      </c>
      <c r="C7972" s="18">
        <v>1.98951031008</v>
      </c>
      <c r="D7972" s="20" t="s">
        <v>3</v>
      </c>
      <c r="E7972" s="20" t="s">
        <v>55</v>
      </c>
      <c r="F7972" s="20">
        <v>1000001502</v>
      </c>
      <c r="G7972" s="20" t="s">
        <v>54</v>
      </c>
      <c r="H7972" s="20" t="s">
        <v>24</v>
      </c>
      <c r="I7972" s="20">
        <v>40000085</v>
      </c>
      <c r="J7972" s="20" t="s">
        <v>22</v>
      </c>
      <c r="K7972" s="20" t="s">
        <v>110</v>
      </c>
      <c r="L7972" s="20" t="s">
        <v>110</v>
      </c>
      <c r="M7972" s="20" t="s">
        <v>110</v>
      </c>
    </row>
    <row r="7973" spans="2:13" x14ac:dyDescent="0.2">
      <c r="B7973" s="19">
        <v>43257</v>
      </c>
      <c r="C7973" s="18">
        <v>2.0293005162816002</v>
      </c>
      <c r="D7973" s="20" t="s">
        <v>3</v>
      </c>
      <c r="E7973" s="20" t="s">
        <v>55</v>
      </c>
      <c r="F7973" s="20">
        <v>1000001502</v>
      </c>
      <c r="G7973" s="20" t="s">
        <v>54</v>
      </c>
      <c r="H7973" s="20" t="s">
        <v>24</v>
      </c>
      <c r="I7973" s="20">
        <v>40000085</v>
      </c>
      <c r="J7973" s="20" t="s">
        <v>22</v>
      </c>
      <c r="K7973" s="20" t="s">
        <v>110</v>
      </c>
      <c r="L7973" s="20" t="s">
        <v>110</v>
      </c>
      <c r="M7973" s="20" t="s">
        <v>110</v>
      </c>
    </row>
    <row r="7974" spans="2:13" x14ac:dyDescent="0.2">
      <c r="B7974" s="19">
        <v>43258</v>
      </c>
      <c r="C7974" s="18">
        <v>2.0698865266072319</v>
      </c>
      <c r="D7974" s="20" t="s">
        <v>3</v>
      </c>
      <c r="E7974" s="20" t="s">
        <v>55</v>
      </c>
      <c r="F7974" s="20">
        <v>1000001502</v>
      </c>
      <c r="G7974" s="20" t="s">
        <v>54</v>
      </c>
      <c r="H7974" s="20" t="s">
        <v>24</v>
      </c>
      <c r="I7974" s="20">
        <v>40000085</v>
      </c>
      <c r="J7974" s="20" t="s">
        <v>22</v>
      </c>
      <c r="K7974" s="20" t="s">
        <v>110</v>
      </c>
      <c r="L7974" s="20" t="s">
        <v>110</v>
      </c>
      <c r="M7974" s="20" t="s">
        <v>110</v>
      </c>
    </row>
    <row r="7975" spans="2:13" x14ac:dyDescent="0.2">
      <c r="B7975" s="19">
        <v>43259</v>
      </c>
      <c r="C7975" s="18">
        <v>2.1112842571393768</v>
      </c>
      <c r="D7975" s="20" t="s">
        <v>3</v>
      </c>
      <c r="E7975" s="20" t="s">
        <v>55</v>
      </c>
      <c r="F7975" s="20">
        <v>1000001502</v>
      </c>
      <c r="G7975" s="20" t="s">
        <v>54</v>
      </c>
      <c r="H7975" s="20" t="s">
        <v>24</v>
      </c>
      <c r="I7975" s="20">
        <v>40000085</v>
      </c>
      <c r="J7975" s="20" t="s">
        <v>22</v>
      </c>
      <c r="K7975" s="20" t="s">
        <v>110</v>
      </c>
      <c r="L7975" s="20" t="s">
        <v>110</v>
      </c>
      <c r="M7975" s="20" t="s">
        <v>110</v>
      </c>
    </row>
    <row r="7976" spans="2:13" x14ac:dyDescent="0.2">
      <c r="B7976" s="19">
        <v>43260</v>
      </c>
      <c r="C7976" s="18">
        <v>2.1535099422821644</v>
      </c>
      <c r="D7976" s="20" t="s">
        <v>3</v>
      </c>
      <c r="E7976" s="20" t="s">
        <v>55</v>
      </c>
      <c r="F7976" s="20">
        <v>1000001502</v>
      </c>
      <c r="G7976" s="20" t="s">
        <v>54</v>
      </c>
      <c r="H7976" s="20" t="s">
        <v>24</v>
      </c>
      <c r="I7976" s="20">
        <v>40000085</v>
      </c>
      <c r="J7976" s="20" t="s">
        <v>22</v>
      </c>
      <c r="K7976" s="20" t="s">
        <v>110</v>
      </c>
      <c r="L7976" s="20" t="s">
        <v>110</v>
      </c>
      <c r="M7976" s="20" t="s">
        <v>110</v>
      </c>
    </row>
    <row r="7977" spans="2:13" x14ac:dyDescent="0.2">
      <c r="B7977" s="19">
        <v>43261</v>
      </c>
      <c r="C7977" s="18">
        <v>2.1965801411278076</v>
      </c>
      <c r="D7977" s="20" t="s">
        <v>3</v>
      </c>
      <c r="E7977" s="20" t="s">
        <v>55</v>
      </c>
      <c r="F7977" s="20">
        <v>1000001502</v>
      </c>
      <c r="G7977" s="20" t="s">
        <v>54</v>
      </c>
      <c r="H7977" s="20" t="s">
        <v>24</v>
      </c>
      <c r="I7977" s="20">
        <v>40000085</v>
      </c>
      <c r="J7977" s="20" t="s">
        <v>22</v>
      </c>
      <c r="K7977" s="20" t="s">
        <v>110</v>
      </c>
      <c r="L7977" s="20" t="s">
        <v>110</v>
      </c>
      <c r="M7977" s="20" t="s">
        <v>110</v>
      </c>
    </row>
    <row r="7978" spans="2:13" x14ac:dyDescent="0.2">
      <c r="B7978" s="19">
        <v>43262</v>
      </c>
      <c r="C7978" s="18">
        <v>2.2405117439503637</v>
      </c>
      <c r="D7978" s="20" t="s">
        <v>3</v>
      </c>
      <c r="E7978" s="20" t="s">
        <v>55</v>
      </c>
      <c r="F7978" s="20">
        <v>1000001502</v>
      </c>
      <c r="G7978" s="20" t="s">
        <v>54</v>
      </c>
      <c r="H7978" s="20" t="s">
        <v>24</v>
      </c>
      <c r="I7978" s="20">
        <v>40000085</v>
      </c>
      <c r="J7978" s="20" t="s">
        <v>22</v>
      </c>
      <c r="K7978" s="20" t="s">
        <v>110</v>
      </c>
      <c r="L7978" s="20" t="s">
        <v>110</v>
      </c>
      <c r="M7978" s="20" t="s">
        <v>110</v>
      </c>
    </row>
    <row r="7979" spans="2:13" x14ac:dyDescent="0.2">
      <c r="B7979" s="19">
        <v>43263</v>
      </c>
      <c r="C7979" s="18">
        <v>2.285321978829371</v>
      </c>
      <c r="D7979" s="20" t="s">
        <v>3</v>
      </c>
      <c r="E7979" s="20" t="s">
        <v>55</v>
      </c>
      <c r="F7979" s="20">
        <v>1000001502</v>
      </c>
      <c r="G7979" s="20" t="s">
        <v>54</v>
      </c>
      <c r="H7979" s="20" t="s">
        <v>24</v>
      </c>
      <c r="I7979" s="20">
        <v>40000085</v>
      </c>
      <c r="J7979" s="20" t="s">
        <v>22</v>
      </c>
      <c r="K7979" s="20" t="s">
        <v>110</v>
      </c>
      <c r="L7979" s="20" t="s">
        <v>110</v>
      </c>
      <c r="M7979" s="20" t="s">
        <v>110</v>
      </c>
    </row>
    <row r="7980" spans="2:13" x14ac:dyDescent="0.2">
      <c r="B7980" s="19">
        <v>43264</v>
      </c>
      <c r="C7980" s="18">
        <v>2.3310284184059586</v>
      </c>
      <c r="D7980" s="20" t="s">
        <v>3</v>
      </c>
      <c r="E7980" s="20" t="s">
        <v>55</v>
      </c>
      <c r="F7980" s="20">
        <v>1000001502</v>
      </c>
      <c r="G7980" s="20" t="s">
        <v>54</v>
      </c>
      <c r="H7980" s="20" t="s">
        <v>24</v>
      </c>
      <c r="I7980" s="20">
        <v>40000085</v>
      </c>
      <c r="J7980" s="20" t="s">
        <v>22</v>
      </c>
      <c r="K7980" s="20" t="s">
        <v>110</v>
      </c>
      <c r="L7980" s="20" t="s">
        <v>110</v>
      </c>
      <c r="M7980" s="20" t="s">
        <v>110</v>
      </c>
    </row>
    <row r="7981" spans="2:13" x14ac:dyDescent="0.2">
      <c r="B7981" s="19">
        <v>43265</v>
      </c>
      <c r="C7981" s="18">
        <v>2.3776489867740778</v>
      </c>
      <c r="D7981" s="20" t="s">
        <v>3</v>
      </c>
      <c r="E7981" s="20" t="s">
        <v>55</v>
      </c>
      <c r="F7981" s="20">
        <v>1000001502</v>
      </c>
      <c r="G7981" s="20" t="s">
        <v>54</v>
      </c>
      <c r="H7981" s="20" t="s">
        <v>24</v>
      </c>
      <c r="I7981" s="20">
        <v>40000085</v>
      </c>
      <c r="J7981" s="20" t="s">
        <v>22</v>
      </c>
      <c r="K7981" s="20" t="s">
        <v>110</v>
      </c>
      <c r="L7981" s="20" t="s">
        <v>110</v>
      </c>
      <c r="M7981" s="20" t="s">
        <v>110</v>
      </c>
    </row>
    <row r="7982" spans="2:13" x14ac:dyDescent="0.2">
      <c r="B7982" s="19">
        <v>43266</v>
      </c>
      <c r="C7982" s="18">
        <v>2.4252019665095594</v>
      </c>
      <c r="D7982" s="20" t="s">
        <v>3</v>
      </c>
      <c r="E7982" s="20" t="s">
        <v>55</v>
      </c>
      <c r="F7982" s="20">
        <v>1000001502</v>
      </c>
      <c r="G7982" s="20" t="s">
        <v>54</v>
      </c>
      <c r="H7982" s="20" t="s">
        <v>24</v>
      </c>
      <c r="I7982" s="20">
        <v>40000085</v>
      </c>
      <c r="J7982" s="20" t="s">
        <v>22</v>
      </c>
      <c r="K7982" s="20" t="s">
        <v>110</v>
      </c>
      <c r="L7982" s="20" t="s">
        <v>110</v>
      </c>
      <c r="M7982" s="20" t="s">
        <v>110</v>
      </c>
    </row>
    <row r="7983" spans="2:13" x14ac:dyDescent="0.2">
      <c r="B7983" s="19">
        <v>43267</v>
      </c>
      <c r="C7983" s="18">
        <v>2.4737060058397504</v>
      </c>
      <c r="D7983" s="20" t="s">
        <v>3</v>
      </c>
      <c r="E7983" s="20" t="s">
        <v>55</v>
      </c>
      <c r="F7983" s="20">
        <v>1000001502</v>
      </c>
      <c r="G7983" s="20" t="s">
        <v>54</v>
      </c>
      <c r="H7983" s="20" t="s">
        <v>24</v>
      </c>
      <c r="I7983" s="20">
        <v>40000085</v>
      </c>
      <c r="J7983" s="20" t="s">
        <v>22</v>
      </c>
      <c r="K7983" s="20" t="s">
        <v>110</v>
      </c>
      <c r="L7983" s="20" t="s">
        <v>110</v>
      </c>
      <c r="M7983" s="20" t="s">
        <v>110</v>
      </c>
    </row>
    <row r="7984" spans="2:13" x14ac:dyDescent="0.2">
      <c r="B7984" s="19">
        <v>43268</v>
      </c>
      <c r="C7984" s="18">
        <v>0.68518012595654509</v>
      </c>
      <c r="D7984" s="20" t="s">
        <v>3</v>
      </c>
      <c r="E7984" s="20" t="s">
        <v>55</v>
      </c>
      <c r="F7984" s="20">
        <v>1000001502</v>
      </c>
      <c r="G7984" s="20" t="s">
        <v>54</v>
      </c>
      <c r="H7984" s="20" t="s">
        <v>24</v>
      </c>
      <c r="I7984" s="20">
        <v>40000085</v>
      </c>
      <c r="J7984" s="20" t="s">
        <v>22</v>
      </c>
      <c r="K7984" s="20" t="s">
        <v>110</v>
      </c>
      <c r="L7984" s="20" t="s">
        <v>110</v>
      </c>
      <c r="M7984" s="20" t="s">
        <v>110</v>
      </c>
    </row>
    <row r="7985" spans="2:13" x14ac:dyDescent="0.2">
      <c r="B7985" s="19">
        <v>43269</v>
      </c>
      <c r="C7985" s="18">
        <v>0.69888372847567592</v>
      </c>
      <c r="D7985" s="20" t="s">
        <v>3</v>
      </c>
      <c r="E7985" s="20" t="s">
        <v>55</v>
      </c>
      <c r="F7985" s="20">
        <v>1000001502</v>
      </c>
      <c r="G7985" s="20" t="s">
        <v>54</v>
      </c>
      <c r="H7985" s="20" t="s">
        <v>24</v>
      </c>
      <c r="I7985" s="20">
        <v>40000085</v>
      </c>
      <c r="J7985" s="20" t="s">
        <v>22</v>
      </c>
      <c r="K7985" s="20" t="s">
        <v>110</v>
      </c>
      <c r="L7985" s="20" t="s">
        <v>110</v>
      </c>
      <c r="M7985" s="20" t="s">
        <v>110</v>
      </c>
    </row>
    <row r="7986" spans="2:13" x14ac:dyDescent="0.2">
      <c r="B7986" s="19">
        <v>43270</v>
      </c>
      <c r="C7986" s="18">
        <v>0.71286140304518952</v>
      </c>
      <c r="D7986" s="20" t="s">
        <v>3</v>
      </c>
      <c r="E7986" s="20" t="s">
        <v>55</v>
      </c>
      <c r="F7986" s="20">
        <v>1000001502</v>
      </c>
      <c r="G7986" s="20" t="s">
        <v>54</v>
      </c>
      <c r="H7986" s="20" t="s">
        <v>24</v>
      </c>
      <c r="I7986" s="20">
        <v>40000085</v>
      </c>
      <c r="J7986" s="20" t="s">
        <v>22</v>
      </c>
      <c r="K7986" s="20" t="s">
        <v>110</v>
      </c>
      <c r="L7986" s="20" t="s">
        <v>110</v>
      </c>
      <c r="M7986" s="20" t="s">
        <v>110</v>
      </c>
    </row>
    <row r="7987" spans="2:13" x14ac:dyDescent="0.2">
      <c r="B7987" s="19">
        <v>43271</v>
      </c>
      <c r="C7987" s="18">
        <v>0.72711863110609332</v>
      </c>
      <c r="D7987" s="20" t="s">
        <v>3</v>
      </c>
      <c r="E7987" s="20" t="s">
        <v>55</v>
      </c>
      <c r="F7987" s="20">
        <v>1000001502</v>
      </c>
      <c r="G7987" s="20" t="s">
        <v>54</v>
      </c>
      <c r="H7987" s="20" t="s">
        <v>24</v>
      </c>
      <c r="I7987" s="20">
        <v>40000085</v>
      </c>
      <c r="J7987" s="20" t="s">
        <v>22</v>
      </c>
      <c r="K7987" s="20" t="s">
        <v>110</v>
      </c>
      <c r="L7987" s="20" t="s">
        <v>110</v>
      </c>
      <c r="M7987" s="20" t="s">
        <v>110</v>
      </c>
    </row>
    <row r="7988" spans="2:13" x14ac:dyDescent="0.2">
      <c r="B7988" s="19">
        <v>43272</v>
      </c>
      <c r="C7988" s="18">
        <v>0.7416610037282152</v>
      </c>
      <c r="D7988" s="20" t="s">
        <v>3</v>
      </c>
      <c r="E7988" s="20" t="s">
        <v>55</v>
      </c>
      <c r="F7988" s="20">
        <v>1000001502</v>
      </c>
      <c r="G7988" s="20" t="s">
        <v>54</v>
      </c>
      <c r="H7988" s="20" t="s">
        <v>24</v>
      </c>
      <c r="I7988" s="20">
        <v>40000085</v>
      </c>
      <c r="J7988" s="20" t="s">
        <v>22</v>
      </c>
      <c r="K7988" s="20" t="s">
        <v>110</v>
      </c>
      <c r="L7988" s="20" t="s">
        <v>110</v>
      </c>
      <c r="M7988" s="20" t="s">
        <v>110</v>
      </c>
    </row>
    <row r="7989" spans="2:13" x14ac:dyDescent="0.2">
      <c r="B7989" s="19">
        <v>43273</v>
      </c>
      <c r="C7989" s="18">
        <v>0.75649422380277953</v>
      </c>
      <c r="D7989" s="20" t="s">
        <v>3</v>
      </c>
      <c r="E7989" s="20" t="s">
        <v>55</v>
      </c>
      <c r="F7989" s="20">
        <v>1000001502</v>
      </c>
      <c r="G7989" s="20" t="s">
        <v>54</v>
      </c>
      <c r="H7989" s="20" t="s">
        <v>24</v>
      </c>
      <c r="I7989" s="20">
        <v>40000085</v>
      </c>
      <c r="J7989" s="20" t="s">
        <v>22</v>
      </c>
      <c r="K7989" s="20" t="s">
        <v>110</v>
      </c>
      <c r="L7989" s="20" t="s">
        <v>110</v>
      </c>
      <c r="M7989" s="20" t="s">
        <v>110</v>
      </c>
    </row>
    <row r="7990" spans="2:13" x14ac:dyDescent="0.2">
      <c r="B7990" s="19">
        <v>43274</v>
      </c>
      <c r="C7990" s="18">
        <v>0.77162410827883521</v>
      </c>
      <c r="D7990" s="20" t="s">
        <v>3</v>
      </c>
      <c r="E7990" s="20" t="s">
        <v>55</v>
      </c>
      <c r="F7990" s="20">
        <v>1000001502</v>
      </c>
      <c r="G7990" s="20" t="s">
        <v>54</v>
      </c>
      <c r="H7990" s="20" t="s">
        <v>24</v>
      </c>
      <c r="I7990" s="20">
        <v>40000085</v>
      </c>
      <c r="J7990" s="20" t="s">
        <v>22</v>
      </c>
      <c r="K7990" s="20" t="s">
        <v>110</v>
      </c>
      <c r="L7990" s="20" t="s">
        <v>110</v>
      </c>
      <c r="M7990" s="20" t="s">
        <v>110</v>
      </c>
    </row>
    <row r="7991" spans="2:13" x14ac:dyDescent="0.2">
      <c r="B7991" s="19">
        <v>43275</v>
      </c>
      <c r="C7991" s="18">
        <v>0.7870565904444119</v>
      </c>
      <c r="D7991" s="20" t="s">
        <v>3</v>
      </c>
      <c r="E7991" s="20" t="s">
        <v>55</v>
      </c>
      <c r="F7991" s="20">
        <v>1000001502</v>
      </c>
      <c r="G7991" s="20" t="s">
        <v>54</v>
      </c>
      <c r="H7991" s="20" t="s">
        <v>24</v>
      </c>
      <c r="I7991" s="20">
        <v>40000085</v>
      </c>
      <c r="J7991" s="20" t="s">
        <v>22</v>
      </c>
      <c r="K7991" s="20" t="s">
        <v>110</v>
      </c>
      <c r="L7991" s="20" t="s">
        <v>110</v>
      </c>
      <c r="M7991" s="20" t="s">
        <v>110</v>
      </c>
    </row>
    <row r="7992" spans="2:13" x14ac:dyDescent="0.2">
      <c r="B7992" s="19">
        <v>43276</v>
      </c>
      <c r="C7992" s="18">
        <v>0.80279772225330026</v>
      </c>
      <c r="D7992" s="20" t="s">
        <v>3</v>
      </c>
      <c r="E7992" s="20" t="s">
        <v>55</v>
      </c>
      <c r="F7992" s="20">
        <v>1000001502</v>
      </c>
      <c r="G7992" s="20" t="s">
        <v>54</v>
      </c>
      <c r="H7992" s="20" t="s">
        <v>24</v>
      </c>
      <c r="I7992" s="20">
        <v>40000085</v>
      </c>
      <c r="J7992" s="20" t="s">
        <v>22</v>
      </c>
      <c r="K7992" s="20" t="s">
        <v>110</v>
      </c>
      <c r="L7992" s="20" t="s">
        <v>110</v>
      </c>
      <c r="M7992" s="20" t="s">
        <v>110</v>
      </c>
    </row>
    <row r="7993" spans="2:13" x14ac:dyDescent="0.2">
      <c r="B7993" s="19">
        <v>43277</v>
      </c>
      <c r="C7993" s="18">
        <v>0.81885367669836628</v>
      </c>
      <c r="D7993" s="20" t="s">
        <v>3</v>
      </c>
      <c r="E7993" s="20" t="s">
        <v>55</v>
      </c>
      <c r="F7993" s="20">
        <v>1000001502</v>
      </c>
      <c r="G7993" s="20" t="s">
        <v>54</v>
      </c>
      <c r="H7993" s="20" t="s">
        <v>24</v>
      </c>
      <c r="I7993" s="20">
        <v>40000085</v>
      </c>
      <c r="J7993" s="20" t="s">
        <v>22</v>
      </c>
      <c r="K7993" s="20" t="s">
        <v>110</v>
      </c>
      <c r="L7993" s="20" t="s">
        <v>110</v>
      </c>
      <c r="M7993" s="20" t="s">
        <v>110</v>
      </c>
    </row>
    <row r="7994" spans="2:13" x14ac:dyDescent="0.2">
      <c r="B7994" s="19">
        <v>43278</v>
      </c>
      <c r="C7994" s="18">
        <v>0.83523075023233362</v>
      </c>
      <c r="D7994" s="20" t="s">
        <v>3</v>
      </c>
      <c r="E7994" s="20" t="s">
        <v>55</v>
      </c>
      <c r="F7994" s="20">
        <v>1000001502</v>
      </c>
      <c r="G7994" s="20" t="s">
        <v>54</v>
      </c>
      <c r="H7994" s="20" t="s">
        <v>24</v>
      </c>
      <c r="I7994" s="20">
        <v>40000085</v>
      </c>
      <c r="J7994" s="20" t="s">
        <v>22</v>
      </c>
      <c r="K7994" s="20" t="s">
        <v>110</v>
      </c>
      <c r="L7994" s="20" t="s">
        <v>110</v>
      </c>
      <c r="M7994" s="20" t="s">
        <v>110</v>
      </c>
    </row>
    <row r="7995" spans="2:13" x14ac:dyDescent="0.2">
      <c r="B7995" s="19">
        <v>43279</v>
      </c>
      <c r="C7995" s="18">
        <v>0.85193536523698032</v>
      </c>
      <c r="D7995" s="20" t="s">
        <v>3</v>
      </c>
      <c r="E7995" s="20" t="s">
        <v>55</v>
      </c>
      <c r="F7995" s="20">
        <v>1000001502</v>
      </c>
      <c r="G7995" s="20" t="s">
        <v>54</v>
      </c>
      <c r="H7995" s="20" t="s">
        <v>24</v>
      </c>
      <c r="I7995" s="20">
        <v>40000085</v>
      </c>
      <c r="J7995" s="20" t="s">
        <v>22</v>
      </c>
      <c r="K7995" s="20" t="s">
        <v>110</v>
      </c>
      <c r="L7995" s="20" t="s">
        <v>110</v>
      </c>
      <c r="M7995" s="20" t="s">
        <v>110</v>
      </c>
    </row>
    <row r="7996" spans="2:13" x14ac:dyDescent="0.2">
      <c r="B7996" s="19">
        <v>43280</v>
      </c>
      <c r="C7996" s="18">
        <v>0.86897407254171999</v>
      </c>
      <c r="D7996" s="20" t="s">
        <v>3</v>
      </c>
      <c r="E7996" s="20" t="s">
        <v>55</v>
      </c>
      <c r="F7996" s="20">
        <v>1000001502</v>
      </c>
      <c r="G7996" s="20" t="s">
        <v>54</v>
      </c>
      <c r="H7996" s="20" t="s">
        <v>24</v>
      </c>
      <c r="I7996" s="20">
        <v>40000085</v>
      </c>
      <c r="J7996" s="20" t="s">
        <v>22</v>
      </c>
      <c r="K7996" s="20" t="s">
        <v>110</v>
      </c>
      <c r="L7996" s="20" t="s">
        <v>110</v>
      </c>
      <c r="M7996" s="20" t="s">
        <v>110</v>
      </c>
    </row>
    <row r="7997" spans="2:13" x14ac:dyDescent="0.2">
      <c r="B7997" s="19">
        <v>43281</v>
      </c>
      <c r="C7997" s="18">
        <v>0.88635355399255433</v>
      </c>
      <c r="D7997" s="20" t="s">
        <v>3</v>
      </c>
      <c r="E7997" s="20" t="s">
        <v>55</v>
      </c>
      <c r="F7997" s="20">
        <v>1000001502</v>
      </c>
      <c r="G7997" s="20" t="s">
        <v>54</v>
      </c>
      <c r="H7997" s="20" t="s">
        <v>24</v>
      </c>
      <c r="I7997" s="20">
        <v>40000085</v>
      </c>
      <c r="J7997" s="20" t="s">
        <v>22</v>
      </c>
      <c r="K7997" s="20" t="s">
        <v>110</v>
      </c>
      <c r="L7997" s="20" t="s">
        <v>110</v>
      </c>
      <c r="M7997" s="20" t="s">
        <v>110</v>
      </c>
    </row>
    <row r="7998" spans="2:13" x14ac:dyDescent="0.2">
      <c r="B7998" s="19">
        <v>43282</v>
      </c>
      <c r="C7998" s="18">
        <v>0.90408062507240539</v>
      </c>
      <c r="D7998" s="20" t="s">
        <v>3</v>
      </c>
      <c r="E7998" s="20" t="s">
        <v>55</v>
      </c>
      <c r="F7998" s="20">
        <v>1000001502</v>
      </c>
      <c r="G7998" s="20" t="s">
        <v>54</v>
      </c>
      <c r="H7998" s="20" t="s">
        <v>24</v>
      </c>
      <c r="I7998" s="20">
        <v>40000085</v>
      </c>
      <c r="J7998" s="20" t="s">
        <v>22</v>
      </c>
      <c r="K7998" s="20" t="s">
        <v>110</v>
      </c>
      <c r="L7998" s="20" t="s">
        <v>110</v>
      </c>
      <c r="M7998" s="20" t="s">
        <v>110</v>
      </c>
    </row>
    <row r="7999" spans="2:13" x14ac:dyDescent="0.2">
      <c r="B7999" s="19">
        <v>43283</v>
      </c>
      <c r="C7999" s="18">
        <v>0.92216223757385352</v>
      </c>
      <c r="D7999" s="20" t="s">
        <v>3</v>
      </c>
      <c r="E7999" s="20" t="s">
        <v>55</v>
      </c>
      <c r="F7999" s="20">
        <v>1000001502</v>
      </c>
      <c r="G7999" s="20" t="s">
        <v>54</v>
      </c>
      <c r="H7999" s="20" t="s">
        <v>24</v>
      </c>
      <c r="I7999" s="20">
        <v>40000085</v>
      </c>
      <c r="J7999" s="20" t="s">
        <v>22</v>
      </c>
      <c r="K7999" s="20" t="s">
        <v>110</v>
      </c>
      <c r="L7999" s="20" t="s">
        <v>110</v>
      </c>
      <c r="M7999" s="20" t="s">
        <v>110</v>
      </c>
    </row>
    <row r="8000" spans="2:13" x14ac:dyDescent="0.2">
      <c r="B8000" s="19">
        <v>43284</v>
      </c>
      <c r="C8000" s="18">
        <v>0.94060548232533048</v>
      </c>
      <c r="D8000" s="20" t="s">
        <v>3</v>
      </c>
      <c r="E8000" s="20" t="s">
        <v>55</v>
      </c>
      <c r="F8000" s="20">
        <v>1000001502</v>
      </c>
      <c r="G8000" s="20" t="s">
        <v>54</v>
      </c>
      <c r="H8000" s="20" t="s">
        <v>24</v>
      </c>
      <c r="I8000" s="20">
        <v>40000085</v>
      </c>
      <c r="J8000" s="20" t="s">
        <v>22</v>
      </c>
      <c r="K8000" s="20" t="s">
        <v>110</v>
      </c>
      <c r="L8000" s="20" t="s">
        <v>110</v>
      </c>
      <c r="M8000" s="20" t="s">
        <v>110</v>
      </c>
    </row>
    <row r="8001" spans="2:13" x14ac:dyDescent="0.2">
      <c r="B8001" s="19">
        <v>43285</v>
      </c>
      <c r="C8001" s="18">
        <v>0.95941759197183718</v>
      </c>
      <c r="D8001" s="20" t="s">
        <v>3</v>
      </c>
      <c r="E8001" s="20" t="s">
        <v>55</v>
      </c>
      <c r="F8001" s="20">
        <v>1000001502</v>
      </c>
      <c r="G8001" s="20" t="s">
        <v>54</v>
      </c>
      <c r="H8001" s="20" t="s">
        <v>24</v>
      </c>
      <c r="I8001" s="20">
        <v>40000085</v>
      </c>
      <c r="J8001" s="20" t="s">
        <v>22</v>
      </c>
      <c r="K8001" s="20" t="s">
        <v>110</v>
      </c>
      <c r="L8001" s="20" t="s">
        <v>110</v>
      </c>
      <c r="M8001" s="20" t="s">
        <v>110</v>
      </c>
    </row>
    <row r="8002" spans="2:13" x14ac:dyDescent="0.2">
      <c r="B8002" s="19">
        <v>43286</v>
      </c>
      <c r="C8002" s="18">
        <v>0.97860594381127386</v>
      </c>
      <c r="D8002" s="20" t="s">
        <v>3</v>
      </c>
      <c r="E8002" s="20" t="s">
        <v>55</v>
      </c>
      <c r="F8002" s="20">
        <v>1000001502</v>
      </c>
      <c r="G8002" s="20" t="s">
        <v>54</v>
      </c>
      <c r="H8002" s="20" t="s">
        <v>24</v>
      </c>
      <c r="I8002" s="20">
        <v>40000085</v>
      </c>
      <c r="J8002" s="20" t="s">
        <v>22</v>
      </c>
      <c r="K8002" s="20" t="s">
        <v>110</v>
      </c>
      <c r="L8002" s="20" t="s">
        <v>110</v>
      </c>
      <c r="M8002" s="20" t="s">
        <v>110</v>
      </c>
    </row>
    <row r="8003" spans="2:13" x14ac:dyDescent="0.2">
      <c r="B8003" s="19">
        <v>43287</v>
      </c>
      <c r="C8003" s="18">
        <v>0.99817806268749931</v>
      </c>
      <c r="D8003" s="20" t="s">
        <v>3</v>
      </c>
      <c r="E8003" s="20" t="s">
        <v>55</v>
      </c>
      <c r="F8003" s="20">
        <v>1000001502</v>
      </c>
      <c r="G8003" s="20" t="s">
        <v>54</v>
      </c>
      <c r="H8003" s="20" t="s">
        <v>24</v>
      </c>
      <c r="I8003" s="20">
        <v>40000085</v>
      </c>
      <c r="J8003" s="20" t="s">
        <v>22</v>
      </c>
      <c r="K8003" s="20" t="s">
        <v>110</v>
      </c>
      <c r="L8003" s="20" t="s">
        <v>110</v>
      </c>
      <c r="M8003" s="20" t="s">
        <v>110</v>
      </c>
    </row>
    <row r="8004" spans="2:13" x14ac:dyDescent="0.2">
      <c r="B8004" s="19">
        <v>43288</v>
      </c>
      <c r="C8004" s="18">
        <v>1.0181416239412493</v>
      </c>
      <c r="D8004" s="20" t="s">
        <v>3</v>
      </c>
      <c r="E8004" s="20" t="s">
        <v>55</v>
      </c>
      <c r="F8004" s="20">
        <v>1000001502</v>
      </c>
      <c r="G8004" s="20" t="s">
        <v>54</v>
      </c>
      <c r="H8004" s="20" t="s">
        <v>24</v>
      </c>
      <c r="I8004" s="20">
        <v>40000085</v>
      </c>
      <c r="J8004" s="20" t="s">
        <v>22</v>
      </c>
      <c r="K8004" s="20" t="s">
        <v>110</v>
      </c>
      <c r="L8004" s="20" t="s">
        <v>110</v>
      </c>
      <c r="M8004" s="20" t="s">
        <v>110</v>
      </c>
    </row>
    <row r="8005" spans="2:13" x14ac:dyDescent="0.2">
      <c r="B8005" s="19">
        <v>43289</v>
      </c>
      <c r="C8005" s="18">
        <v>1.0385044564200743</v>
      </c>
      <c r="D8005" s="20" t="s">
        <v>3</v>
      </c>
      <c r="E8005" s="20" t="s">
        <v>55</v>
      </c>
      <c r="F8005" s="20">
        <v>1000001502</v>
      </c>
      <c r="G8005" s="20" t="s">
        <v>54</v>
      </c>
      <c r="H8005" s="20" t="s">
        <v>24</v>
      </c>
      <c r="I8005" s="20">
        <v>40000085</v>
      </c>
      <c r="J8005" s="20" t="s">
        <v>22</v>
      </c>
      <c r="K8005" s="20" t="s">
        <v>110</v>
      </c>
      <c r="L8005" s="20" t="s">
        <v>110</v>
      </c>
      <c r="M8005" s="20" t="s">
        <v>110</v>
      </c>
    </row>
    <row r="8006" spans="2:13" x14ac:dyDescent="0.2">
      <c r="B8006" s="19">
        <v>43290</v>
      </c>
      <c r="C8006" s="18">
        <v>1.0592745455484758</v>
      </c>
      <c r="D8006" s="20" t="s">
        <v>3</v>
      </c>
      <c r="E8006" s="20" t="s">
        <v>55</v>
      </c>
      <c r="F8006" s="20">
        <v>1000001502</v>
      </c>
      <c r="G8006" s="20" t="s">
        <v>54</v>
      </c>
      <c r="H8006" s="20" t="s">
        <v>24</v>
      </c>
      <c r="I8006" s="20">
        <v>40000085</v>
      </c>
      <c r="J8006" s="20" t="s">
        <v>22</v>
      </c>
      <c r="K8006" s="20" t="s">
        <v>110</v>
      </c>
      <c r="L8006" s="20" t="s">
        <v>110</v>
      </c>
      <c r="M8006" s="20" t="s">
        <v>110</v>
      </c>
    </row>
    <row r="8007" spans="2:13" x14ac:dyDescent="0.2">
      <c r="B8007" s="19">
        <v>43291</v>
      </c>
      <c r="C8007" s="18">
        <v>1.0804600364594452</v>
      </c>
      <c r="D8007" s="20" t="s">
        <v>3</v>
      </c>
      <c r="E8007" s="20" t="s">
        <v>55</v>
      </c>
      <c r="F8007" s="20">
        <v>1000001502</v>
      </c>
      <c r="G8007" s="20" t="s">
        <v>54</v>
      </c>
      <c r="H8007" s="20" t="s">
        <v>24</v>
      </c>
      <c r="I8007" s="20">
        <v>40000085</v>
      </c>
      <c r="J8007" s="20" t="s">
        <v>22</v>
      </c>
      <c r="K8007" s="20" t="s">
        <v>110</v>
      </c>
      <c r="L8007" s="20" t="s">
        <v>110</v>
      </c>
      <c r="M8007" s="20" t="s">
        <v>110</v>
      </c>
    </row>
    <row r="8008" spans="2:13" x14ac:dyDescent="0.2">
      <c r="B8008" s="19">
        <v>43292</v>
      </c>
      <c r="C8008" s="18">
        <v>1.102069237188634</v>
      </c>
      <c r="D8008" s="20" t="s">
        <v>3</v>
      </c>
      <c r="E8008" s="20" t="s">
        <v>55</v>
      </c>
      <c r="F8008" s="20">
        <v>1000001502</v>
      </c>
      <c r="G8008" s="20" t="s">
        <v>54</v>
      </c>
      <c r="H8008" s="20" t="s">
        <v>24</v>
      </c>
      <c r="I8008" s="20">
        <v>40000085</v>
      </c>
      <c r="J8008" s="20" t="s">
        <v>22</v>
      </c>
      <c r="K8008" s="20" t="s">
        <v>110</v>
      </c>
      <c r="L8008" s="20" t="s">
        <v>110</v>
      </c>
      <c r="M8008" s="20" t="s">
        <v>110</v>
      </c>
    </row>
    <row r="8009" spans="2:13" x14ac:dyDescent="0.2">
      <c r="B8009" s="19">
        <v>43293</v>
      </c>
      <c r="C8009" s="18">
        <v>1.1241106219324069</v>
      </c>
      <c r="D8009" s="20" t="s">
        <v>3</v>
      </c>
      <c r="E8009" s="20" t="s">
        <v>55</v>
      </c>
      <c r="F8009" s="20">
        <v>1000001502</v>
      </c>
      <c r="G8009" s="20" t="s">
        <v>54</v>
      </c>
      <c r="H8009" s="20" t="s">
        <v>24</v>
      </c>
      <c r="I8009" s="20">
        <v>40000085</v>
      </c>
      <c r="J8009" s="20" t="s">
        <v>22</v>
      </c>
      <c r="K8009" s="20" t="s">
        <v>110</v>
      </c>
      <c r="L8009" s="20" t="s">
        <v>110</v>
      </c>
      <c r="M8009" s="20" t="s">
        <v>110</v>
      </c>
    </row>
    <row r="8010" spans="2:13" x14ac:dyDescent="0.2">
      <c r="B8010" s="19">
        <v>43294</v>
      </c>
      <c r="C8010" s="18">
        <v>1.146592834371055</v>
      </c>
      <c r="D8010" s="20" t="s">
        <v>3</v>
      </c>
      <c r="E8010" s="20" t="s">
        <v>55</v>
      </c>
      <c r="F8010" s="20">
        <v>1000001502</v>
      </c>
      <c r="G8010" s="20" t="s">
        <v>54</v>
      </c>
      <c r="H8010" s="20" t="s">
        <v>24</v>
      </c>
      <c r="I8010" s="20">
        <v>40000085</v>
      </c>
      <c r="J8010" s="20" t="s">
        <v>22</v>
      </c>
      <c r="K8010" s="20" t="s">
        <v>110</v>
      </c>
      <c r="L8010" s="20" t="s">
        <v>110</v>
      </c>
      <c r="M8010" s="20" t="s">
        <v>110</v>
      </c>
    </row>
    <row r="8011" spans="2:13" x14ac:dyDescent="0.2">
      <c r="B8011" s="19">
        <v>43295</v>
      </c>
      <c r="C8011" s="18">
        <v>1.1695246910584762</v>
      </c>
      <c r="D8011" s="20" t="s">
        <v>3</v>
      </c>
      <c r="E8011" s="20" t="s">
        <v>55</v>
      </c>
      <c r="F8011" s="20">
        <v>1000001502</v>
      </c>
      <c r="G8011" s="20" t="s">
        <v>54</v>
      </c>
      <c r="H8011" s="20" t="s">
        <v>24</v>
      </c>
      <c r="I8011" s="20">
        <v>40000085</v>
      </c>
      <c r="J8011" s="20" t="s">
        <v>22</v>
      </c>
      <c r="K8011" s="20" t="s">
        <v>110</v>
      </c>
      <c r="L8011" s="20" t="s">
        <v>110</v>
      </c>
      <c r="M8011" s="20" t="s">
        <v>110</v>
      </c>
    </row>
    <row r="8012" spans="2:13" x14ac:dyDescent="0.2">
      <c r="B8012" s="19">
        <v>43296</v>
      </c>
      <c r="C8012" s="18">
        <v>1.1929151848796458</v>
      </c>
      <c r="D8012" s="20" t="s">
        <v>3</v>
      </c>
      <c r="E8012" s="20" t="s">
        <v>55</v>
      </c>
      <c r="F8012" s="20">
        <v>1000001502</v>
      </c>
      <c r="G8012" s="20" t="s">
        <v>54</v>
      </c>
      <c r="H8012" s="20" t="s">
        <v>24</v>
      </c>
      <c r="I8012" s="20">
        <v>40000085</v>
      </c>
      <c r="J8012" s="20" t="s">
        <v>22</v>
      </c>
      <c r="K8012" s="20" t="s">
        <v>110</v>
      </c>
      <c r="L8012" s="20" t="s">
        <v>110</v>
      </c>
      <c r="M8012" s="20" t="s">
        <v>110</v>
      </c>
    </row>
    <row r="8013" spans="2:13" x14ac:dyDescent="0.2">
      <c r="B8013" s="19">
        <v>43297</v>
      </c>
      <c r="C8013" s="18">
        <v>1.2167734885772385</v>
      </c>
      <c r="D8013" s="20" t="s">
        <v>3</v>
      </c>
      <c r="E8013" s="20" t="s">
        <v>55</v>
      </c>
      <c r="F8013" s="20">
        <v>1000001502</v>
      </c>
      <c r="G8013" s="20" t="s">
        <v>54</v>
      </c>
      <c r="H8013" s="20" t="s">
        <v>24</v>
      </c>
      <c r="I8013" s="20">
        <v>40000085</v>
      </c>
      <c r="J8013" s="20" t="s">
        <v>22</v>
      </c>
      <c r="K8013" s="20" t="s">
        <v>110</v>
      </c>
      <c r="L8013" s="20" t="s">
        <v>110</v>
      </c>
      <c r="M8013" s="20" t="s">
        <v>110</v>
      </c>
    </row>
    <row r="8014" spans="2:13" x14ac:dyDescent="0.2">
      <c r="B8014" s="19">
        <v>43298</v>
      </c>
      <c r="C8014" s="18">
        <v>1.2411089583487833</v>
      </c>
      <c r="D8014" s="20" t="s">
        <v>3</v>
      </c>
      <c r="E8014" s="20" t="s">
        <v>55</v>
      </c>
      <c r="F8014" s="20">
        <v>1000001502</v>
      </c>
      <c r="G8014" s="20" t="s">
        <v>54</v>
      </c>
      <c r="H8014" s="20" t="s">
        <v>24</v>
      </c>
      <c r="I8014" s="20">
        <v>40000085</v>
      </c>
      <c r="J8014" s="20" t="s">
        <v>22</v>
      </c>
      <c r="K8014" s="20" t="s">
        <v>110</v>
      </c>
      <c r="L8014" s="20" t="s">
        <v>110</v>
      </c>
      <c r="M8014" s="20" t="s">
        <v>110</v>
      </c>
    </row>
    <row r="8015" spans="2:13" x14ac:dyDescent="0.2">
      <c r="B8015" s="19">
        <v>43299</v>
      </c>
      <c r="C8015" s="18">
        <v>1.2659311375157589</v>
      </c>
      <c r="D8015" s="20" t="s">
        <v>3</v>
      </c>
      <c r="E8015" s="20" t="s">
        <v>55</v>
      </c>
      <c r="F8015" s="20">
        <v>1000001502</v>
      </c>
      <c r="G8015" s="20" t="s">
        <v>54</v>
      </c>
      <c r="H8015" s="20" t="s">
        <v>24</v>
      </c>
      <c r="I8015" s="20">
        <v>40000085</v>
      </c>
      <c r="J8015" s="20" t="s">
        <v>22</v>
      </c>
      <c r="K8015" s="20" t="s">
        <v>110</v>
      </c>
      <c r="L8015" s="20" t="s">
        <v>110</v>
      </c>
      <c r="M8015" s="20" t="s">
        <v>110</v>
      </c>
    </row>
    <row r="8016" spans="2:13" x14ac:dyDescent="0.2">
      <c r="B8016" s="19">
        <v>43300</v>
      </c>
      <c r="C8016" s="18">
        <v>1.2912497602660742</v>
      </c>
      <c r="D8016" s="20" t="s">
        <v>3</v>
      </c>
      <c r="E8016" s="20" t="s">
        <v>55</v>
      </c>
      <c r="F8016" s="20">
        <v>1000001502</v>
      </c>
      <c r="G8016" s="20" t="s">
        <v>54</v>
      </c>
      <c r="H8016" s="20" t="s">
        <v>24</v>
      </c>
      <c r="I8016" s="20">
        <v>40000085</v>
      </c>
      <c r="J8016" s="20" t="s">
        <v>22</v>
      </c>
      <c r="K8016" s="20" t="s">
        <v>110</v>
      </c>
      <c r="L8016" s="20" t="s">
        <v>110</v>
      </c>
      <c r="M8016" s="20" t="s">
        <v>110</v>
      </c>
    </row>
    <row r="8017" spans="2:13" x14ac:dyDescent="0.2">
      <c r="B8017" s="19">
        <v>43301</v>
      </c>
      <c r="C8017" s="18">
        <v>1.3170747554713955</v>
      </c>
      <c r="D8017" s="20" t="s">
        <v>3</v>
      </c>
      <c r="E8017" s="20" t="s">
        <v>55</v>
      </c>
      <c r="F8017" s="20">
        <v>1000001502</v>
      </c>
      <c r="G8017" s="20" t="s">
        <v>54</v>
      </c>
      <c r="H8017" s="20" t="s">
        <v>24</v>
      </c>
      <c r="I8017" s="20">
        <v>40000085</v>
      </c>
      <c r="J8017" s="20" t="s">
        <v>22</v>
      </c>
      <c r="K8017" s="20" t="s">
        <v>110</v>
      </c>
      <c r="L8017" s="20" t="s">
        <v>110</v>
      </c>
      <c r="M8017" s="20" t="s">
        <v>110</v>
      </c>
    </row>
    <row r="8018" spans="2:13" x14ac:dyDescent="0.2">
      <c r="B8018" s="19">
        <v>43252</v>
      </c>
      <c r="C8018" s="18">
        <v>0.68200000000000005</v>
      </c>
      <c r="D8018" s="20" t="s">
        <v>41</v>
      </c>
      <c r="E8018" s="20" t="s">
        <v>76</v>
      </c>
      <c r="F8018" s="20">
        <v>1000003187</v>
      </c>
      <c r="G8018" s="20" t="s">
        <v>75</v>
      </c>
      <c r="H8018" s="20" t="s">
        <v>8</v>
      </c>
      <c r="I8018" s="20">
        <v>20000018</v>
      </c>
      <c r="J8018" s="20" t="s">
        <v>81</v>
      </c>
      <c r="K8018" s="20" t="s">
        <v>110</v>
      </c>
      <c r="L8018" s="20" t="s">
        <v>110</v>
      </c>
      <c r="M8018" s="20" t="s">
        <v>110</v>
      </c>
    </row>
    <row r="8019" spans="2:13" x14ac:dyDescent="0.2">
      <c r="B8019" s="19">
        <v>43253</v>
      </c>
      <c r="C8019" s="18">
        <v>0.69564000000000004</v>
      </c>
      <c r="D8019" s="20" t="s">
        <v>41</v>
      </c>
      <c r="E8019" s="20" t="s">
        <v>76</v>
      </c>
      <c r="F8019" s="20">
        <v>1000003187</v>
      </c>
      <c r="G8019" s="20" t="s">
        <v>75</v>
      </c>
      <c r="H8019" s="20" t="s">
        <v>8</v>
      </c>
      <c r="I8019" s="20">
        <v>20000018</v>
      </c>
      <c r="J8019" s="20" t="s">
        <v>81</v>
      </c>
      <c r="K8019" s="20" t="s">
        <v>110</v>
      </c>
      <c r="L8019" s="20" t="s">
        <v>110</v>
      </c>
      <c r="M8019" s="20" t="s">
        <v>110</v>
      </c>
    </row>
    <row r="8020" spans="2:13" x14ac:dyDescent="0.2">
      <c r="B8020" s="19">
        <v>43254</v>
      </c>
      <c r="C8020" s="18">
        <v>0.70955279999999998</v>
      </c>
      <c r="D8020" s="20" t="s">
        <v>41</v>
      </c>
      <c r="E8020" s="20" t="s">
        <v>76</v>
      </c>
      <c r="F8020" s="20">
        <v>1000003187</v>
      </c>
      <c r="G8020" s="20" t="s">
        <v>75</v>
      </c>
      <c r="H8020" s="20" t="s">
        <v>8</v>
      </c>
      <c r="I8020" s="20">
        <v>20000018</v>
      </c>
      <c r="J8020" s="20" t="s">
        <v>81</v>
      </c>
      <c r="K8020" s="20" t="s">
        <v>110</v>
      </c>
      <c r="L8020" s="20" t="s">
        <v>110</v>
      </c>
      <c r="M8020" s="20" t="s">
        <v>110</v>
      </c>
    </row>
    <row r="8021" spans="2:13" x14ac:dyDescent="0.2">
      <c r="B8021" s="19">
        <v>43255</v>
      </c>
      <c r="C8021" s="18">
        <v>0.72374385600000002</v>
      </c>
      <c r="D8021" s="20" t="s">
        <v>41</v>
      </c>
      <c r="E8021" s="20" t="s">
        <v>76</v>
      </c>
      <c r="F8021" s="20">
        <v>1000003187</v>
      </c>
      <c r="G8021" s="20" t="s">
        <v>75</v>
      </c>
      <c r="H8021" s="20" t="s">
        <v>8</v>
      </c>
      <c r="I8021" s="20">
        <v>20000018</v>
      </c>
      <c r="J8021" s="20" t="s">
        <v>81</v>
      </c>
      <c r="K8021" s="20" t="s">
        <v>110</v>
      </c>
      <c r="L8021" s="20" t="s">
        <v>110</v>
      </c>
      <c r="M8021" s="20" t="s">
        <v>110</v>
      </c>
    </row>
    <row r="8022" spans="2:13" x14ac:dyDescent="0.2">
      <c r="B8022" s="19">
        <v>43256</v>
      </c>
      <c r="C8022" s="18">
        <v>0.73821873311999997</v>
      </c>
      <c r="D8022" s="20" t="s">
        <v>41</v>
      </c>
      <c r="E8022" s="20" t="s">
        <v>76</v>
      </c>
      <c r="F8022" s="20">
        <v>1000003187</v>
      </c>
      <c r="G8022" s="20" t="s">
        <v>75</v>
      </c>
      <c r="H8022" s="20" t="s">
        <v>8</v>
      </c>
      <c r="I8022" s="20">
        <v>20000018</v>
      </c>
      <c r="J8022" s="20" t="s">
        <v>81</v>
      </c>
      <c r="K8022" s="20" t="s">
        <v>110</v>
      </c>
      <c r="L8022" s="20" t="s">
        <v>110</v>
      </c>
      <c r="M8022" s="20" t="s">
        <v>110</v>
      </c>
    </row>
    <row r="8023" spans="2:13" x14ac:dyDescent="0.2">
      <c r="B8023" s="19">
        <v>43257</v>
      </c>
      <c r="C8023" s="18">
        <v>0.75298310778239996</v>
      </c>
      <c r="D8023" s="20" t="s">
        <v>41</v>
      </c>
      <c r="E8023" s="20" t="s">
        <v>76</v>
      </c>
      <c r="F8023" s="20">
        <v>1000003187</v>
      </c>
      <c r="G8023" s="20" t="s">
        <v>75</v>
      </c>
      <c r="H8023" s="20" t="s">
        <v>8</v>
      </c>
      <c r="I8023" s="20">
        <v>20000018</v>
      </c>
      <c r="J8023" s="20" t="s">
        <v>81</v>
      </c>
      <c r="K8023" s="20" t="s">
        <v>110</v>
      </c>
      <c r="L8023" s="20" t="s">
        <v>110</v>
      </c>
      <c r="M8023" s="20" t="s">
        <v>110</v>
      </c>
    </row>
    <row r="8024" spans="2:13" x14ac:dyDescent="0.2">
      <c r="B8024" s="19">
        <v>43258</v>
      </c>
      <c r="C8024" s="18">
        <v>0.76804276993804788</v>
      </c>
      <c r="D8024" s="20" t="s">
        <v>41</v>
      </c>
      <c r="E8024" s="20" t="s">
        <v>76</v>
      </c>
      <c r="F8024" s="20">
        <v>1000003187</v>
      </c>
      <c r="G8024" s="20" t="s">
        <v>75</v>
      </c>
      <c r="H8024" s="20" t="s">
        <v>8</v>
      </c>
      <c r="I8024" s="20">
        <v>20000018</v>
      </c>
      <c r="J8024" s="20" t="s">
        <v>81</v>
      </c>
      <c r="K8024" s="20" t="s">
        <v>110</v>
      </c>
      <c r="L8024" s="20" t="s">
        <v>110</v>
      </c>
      <c r="M8024" s="20" t="s">
        <v>110</v>
      </c>
    </row>
    <row r="8025" spans="2:13" x14ac:dyDescent="0.2">
      <c r="B8025" s="19">
        <v>43259</v>
      </c>
      <c r="C8025" s="18">
        <v>0.78340362533680885</v>
      </c>
      <c r="D8025" s="20" t="s">
        <v>41</v>
      </c>
      <c r="E8025" s="20" t="s">
        <v>76</v>
      </c>
      <c r="F8025" s="20">
        <v>1000003187</v>
      </c>
      <c r="G8025" s="20" t="s">
        <v>75</v>
      </c>
      <c r="H8025" s="20" t="s">
        <v>8</v>
      </c>
      <c r="I8025" s="20">
        <v>20000018</v>
      </c>
      <c r="J8025" s="20" t="s">
        <v>81</v>
      </c>
      <c r="K8025" s="20" t="s">
        <v>110</v>
      </c>
      <c r="L8025" s="20" t="s">
        <v>110</v>
      </c>
      <c r="M8025" s="20" t="s">
        <v>110</v>
      </c>
    </row>
    <row r="8026" spans="2:13" x14ac:dyDescent="0.2">
      <c r="B8026" s="19">
        <v>43260</v>
      </c>
      <c r="C8026" s="18">
        <v>0.79907169784354504</v>
      </c>
      <c r="D8026" s="20" t="s">
        <v>41</v>
      </c>
      <c r="E8026" s="20" t="s">
        <v>76</v>
      </c>
      <c r="F8026" s="20">
        <v>1000003187</v>
      </c>
      <c r="G8026" s="20" t="s">
        <v>75</v>
      </c>
      <c r="H8026" s="20" t="s">
        <v>8</v>
      </c>
      <c r="I8026" s="20">
        <v>20000018</v>
      </c>
      <c r="J8026" s="20" t="s">
        <v>81</v>
      </c>
      <c r="K8026" s="20" t="s">
        <v>110</v>
      </c>
      <c r="L8026" s="20" t="s">
        <v>110</v>
      </c>
      <c r="M8026" s="20" t="s">
        <v>110</v>
      </c>
    </row>
    <row r="8027" spans="2:13" x14ac:dyDescent="0.2">
      <c r="B8027" s="19">
        <v>43261</v>
      </c>
      <c r="C8027" s="18">
        <v>0.81505313180041594</v>
      </c>
      <c r="D8027" s="20" t="s">
        <v>41</v>
      </c>
      <c r="E8027" s="20" t="s">
        <v>76</v>
      </c>
      <c r="F8027" s="20">
        <v>1000003187</v>
      </c>
      <c r="G8027" s="20" t="s">
        <v>75</v>
      </c>
      <c r="H8027" s="20" t="s">
        <v>8</v>
      </c>
      <c r="I8027" s="20">
        <v>20000018</v>
      </c>
      <c r="J8027" s="20" t="s">
        <v>81</v>
      </c>
      <c r="K8027" s="20" t="s">
        <v>110</v>
      </c>
      <c r="L8027" s="20" t="s">
        <v>110</v>
      </c>
      <c r="M8027" s="20" t="s">
        <v>110</v>
      </c>
    </row>
    <row r="8028" spans="2:13" x14ac:dyDescent="0.2">
      <c r="B8028" s="19">
        <v>43262</v>
      </c>
      <c r="C8028" s="18">
        <v>0.83135419443642433</v>
      </c>
      <c r="D8028" s="20" t="s">
        <v>41</v>
      </c>
      <c r="E8028" s="20" t="s">
        <v>76</v>
      </c>
      <c r="F8028" s="20">
        <v>1000003187</v>
      </c>
      <c r="G8028" s="20" t="s">
        <v>75</v>
      </c>
      <c r="H8028" s="20" t="s">
        <v>8</v>
      </c>
      <c r="I8028" s="20">
        <v>20000018</v>
      </c>
      <c r="J8028" s="20" t="s">
        <v>81</v>
      </c>
      <c r="K8028" s="20" t="s">
        <v>110</v>
      </c>
      <c r="L8028" s="20" t="s">
        <v>110</v>
      </c>
      <c r="M8028" s="20" t="s">
        <v>110</v>
      </c>
    </row>
    <row r="8029" spans="2:13" x14ac:dyDescent="0.2">
      <c r="B8029" s="19">
        <v>43263</v>
      </c>
      <c r="C8029" s="18">
        <v>0.8479812783251528</v>
      </c>
      <c r="D8029" s="20" t="s">
        <v>41</v>
      </c>
      <c r="E8029" s="20" t="s">
        <v>76</v>
      </c>
      <c r="F8029" s="20">
        <v>1000003187</v>
      </c>
      <c r="G8029" s="20" t="s">
        <v>75</v>
      </c>
      <c r="H8029" s="20" t="s">
        <v>8</v>
      </c>
      <c r="I8029" s="20">
        <v>20000018</v>
      </c>
      <c r="J8029" s="20" t="s">
        <v>81</v>
      </c>
      <c r="K8029" s="20" t="s">
        <v>110</v>
      </c>
      <c r="L8029" s="20" t="s">
        <v>110</v>
      </c>
      <c r="M8029" s="20" t="s">
        <v>110</v>
      </c>
    </row>
    <row r="8030" spans="2:13" x14ac:dyDescent="0.2">
      <c r="B8030" s="19">
        <v>43264</v>
      </c>
      <c r="C8030" s="18">
        <v>0.86494090389165579</v>
      </c>
      <c r="D8030" s="20" t="s">
        <v>41</v>
      </c>
      <c r="E8030" s="20" t="s">
        <v>76</v>
      </c>
      <c r="F8030" s="20">
        <v>1000003187</v>
      </c>
      <c r="G8030" s="20" t="s">
        <v>75</v>
      </c>
      <c r="H8030" s="20" t="s">
        <v>8</v>
      </c>
      <c r="I8030" s="20">
        <v>20000018</v>
      </c>
      <c r="J8030" s="20" t="s">
        <v>81</v>
      </c>
      <c r="K8030" s="20" t="s">
        <v>110</v>
      </c>
      <c r="L8030" s="20" t="s">
        <v>110</v>
      </c>
      <c r="M8030" s="20" t="s">
        <v>110</v>
      </c>
    </row>
    <row r="8031" spans="2:13" x14ac:dyDescent="0.2">
      <c r="B8031" s="19">
        <v>43265</v>
      </c>
      <c r="C8031" s="18">
        <v>0.88223972196948897</v>
      </c>
      <c r="D8031" s="20" t="s">
        <v>41</v>
      </c>
      <c r="E8031" s="20" t="s">
        <v>76</v>
      </c>
      <c r="F8031" s="20">
        <v>1000003187</v>
      </c>
      <c r="G8031" s="20" t="s">
        <v>75</v>
      </c>
      <c r="H8031" s="20" t="s">
        <v>8</v>
      </c>
      <c r="I8031" s="20">
        <v>20000018</v>
      </c>
      <c r="J8031" s="20" t="s">
        <v>81</v>
      </c>
      <c r="K8031" s="20" t="s">
        <v>110</v>
      </c>
      <c r="L8031" s="20" t="s">
        <v>110</v>
      </c>
      <c r="M8031" s="20" t="s">
        <v>110</v>
      </c>
    </row>
    <row r="8032" spans="2:13" x14ac:dyDescent="0.2">
      <c r="B8032" s="19">
        <v>43266</v>
      </c>
      <c r="C8032" s="18">
        <v>0.89988451640887879</v>
      </c>
      <c r="D8032" s="20" t="s">
        <v>41</v>
      </c>
      <c r="E8032" s="20" t="s">
        <v>76</v>
      </c>
      <c r="F8032" s="20">
        <v>1000003187</v>
      </c>
      <c r="G8032" s="20" t="s">
        <v>75</v>
      </c>
      <c r="H8032" s="20" t="s">
        <v>8</v>
      </c>
      <c r="I8032" s="20">
        <v>20000018</v>
      </c>
      <c r="J8032" s="20" t="s">
        <v>81</v>
      </c>
      <c r="K8032" s="20" t="s">
        <v>110</v>
      </c>
      <c r="L8032" s="20" t="s">
        <v>110</v>
      </c>
      <c r="M8032" s="20" t="s">
        <v>110</v>
      </c>
    </row>
    <row r="8033" spans="2:13" x14ac:dyDescent="0.2">
      <c r="B8033" s="19">
        <v>43267</v>
      </c>
      <c r="C8033" s="18">
        <v>0.91788220673705634</v>
      </c>
      <c r="D8033" s="20" t="s">
        <v>41</v>
      </c>
      <c r="E8033" s="20" t="s">
        <v>76</v>
      </c>
      <c r="F8033" s="20">
        <v>1000003187</v>
      </c>
      <c r="G8033" s="20" t="s">
        <v>75</v>
      </c>
      <c r="H8033" s="20" t="s">
        <v>8</v>
      </c>
      <c r="I8033" s="20">
        <v>20000018</v>
      </c>
      <c r="J8033" s="20" t="s">
        <v>81</v>
      </c>
      <c r="K8033" s="20" t="s">
        <v>110</v>
      </c>
      <c r="L8033" s="20" t="s">
        <v>110</v>
      </c>
      <c r="M8033" s="20" t="s">
        <v>110</v>
      </c>
    </row>
    <row r="8034" spans="2:13" x14ac:dyDescent="0.2">
      <c r="B8034" s="19">
        <v>43268</v>
      </c>
      <c r="C8034" s="18">
        <v>0.93623985087179751</v>
      </c>
      <c r="D8034" s="20" t="s">
        <v>41</v>
      </c>
      <c r="E8034" s="20" t="s">
        <v>76</v>
      </c>
      <c r="F8034" s="20">
        <v>1000003187</v>
      </c>
      <c r="G8034" s="20" t="s">
        <v>75</v>
      </c>
      <c r="H8034" s="20" t="s">
        <v>8</v>
      </c>
      <c r="I8034" s="20">
        <v>20000018</v>
      </c>
      <c r="J8034" s="20" t="s">
        <v>81</v>
      </c>
      <c r="K8034" s="20" t="s">
        <v>110</v>
      </c>
      <c r="L8034" s="20" t="s">
        <v>110</v>
      </c>
      <c r="M8034" s="20" t="s">
        <v>110</v>
      </c>
    </row>
    <row r="8035" spans="2:13" x14ac:dyDescent="0.2">
      <c r="B8035" s="19">
        <v>43269</v>
      </c>
      <c r="C8035" s="18">
        <v>0.95496464788923352</v>
      </c>
      <c r="D8035" s="20" t="s">
        <v>41</v>
      </c>
      <c r="E8035" s="20" t="s">
        <v>76</v>
      </c>
      <c r="F8035" s="20">
        <v>1000003187</v>
      </c>
      <c r="G8035" s="20" t="s">
        <v>75</v>
      </c>
      <c r="H8035" s="20" t="s">
        <v>8</v>
      </c>
      <c r="I8035" s="20">
        <v>20000018</v>
      </c>
      <c r="J8035" s="20" t="s">
        <v>81</v>
      </c>
      <c r="K8035" s="20" t="s">
        <v>110</v>
      </c>
      <c r="L8035" s="20" t="s">
        <v>110</v>
      </c>
      <c r="M8035" s="20" t="s">
        <v>110</v>
      </c>
    </row>
    <row r="8036" spans="2:13" x14ac:dyDescent="0.2">
      <c r="B8036" s="19">
        <v>43270</v>
      </c>
      <c r="C8036" s="18">
        <v>0.74806394084701822</v>
      </c>
      <c r="D8036" s="20" t="s">
        <v>41</v>
      </c>
      <c r="E8036" s="20" t="s">
        <v>76</v>
      </c>
      <c r="F8036" s="20">
        <v>1000003187</v>
      </c>
      <c r="G8036" s="20" t="s">
        <v>75</v>
      </c>
      <c r="H8036" s="20" t="s">
        <v>8</v>
      </c>
      <c r="I8036" s="20">
        <v>20000018</v>
      </c>
      <c r="J8036" s="20" t="s">
        <v>81</v>
      </c>
      <c r="K8036" s="20" t="s">
        <v>110</v>
      </c>
      <c r="L8036" s="20" t="s">
        <v>110</v>
      </c>
      <c r="M8036" s="20" t="s">
        <v>110</v>
      </c>
    </row>
    <row r="8037" spans="2:13" x14ac:dyDescent="0.2">
      <c r="B8037" s="19">
        <v>43271</v>
      </c>
      <c r="C8037" s="18">
        <v>0.76302521966395853</v>
      </c>
      <c r="D8037" s="20" t="s">
        <v>41</v>
      </c>
      <c r="E8037" s="20" t="s">
        <v>76</v>
      </c>
      <c r="F8037" s="20">
        <v>1000003187</v>
      </c>
      <c r="G8037" s="20" t="s">
        <v>75</v>
      </c>
      <c r="H8037" s="20" t="s">
        <v>8</v>
      </c>
      <c r="I8037" s="20">
        <v>20000018</v>
      </c>
      <c r="J8037" s="20" t="s">
        <v>81</v>
      </c>
      <c r="K8037" s="20" t="s">
        <v>110</v>
      </c>
      <c r="L8037" s="20" t="s">
        <v>110</v>
      </c>
      <c r="M8037" s="20" t="s">
        <v>110</v>
      </c>
    </row>
    <row r="8038" spans="2:13" x14ac:dyDescent="0.2">
      <c r="B8038" s="19">
        <v>43272</v>
      </c>
      <c r="C8038" s="18">
        <v>0.77828572405723773</v>
      </c>
      <c r="D8038" s="20" t="s">
        <v>41</v>
      </c>
      <c r="E8038" s="20" t="s">
        <v>76</v>
      </c>
      <c r="F8038" s="20">
        <v>1000003187</v>
      </c>
      <c r="G8038" s="20" t="s">
        <v>75</v>
      </c>
      <c r="H8038" s="20" t="s">
        <v>8</v>
      </c>
      <c r="I8038" s="20">
        <v>20000018</v>
      </c>
      <c r="J8038" s="20" t="s">
        <v>81</v>
      </c>
      <c r="K8038" s="20" t="s">
        <v>110</v>
      </c>
      <c r="L8038" s="20" t="s">
        <v>110</v>
      </c>
      <c r="M8038" s="20" t="s">
        <v>110</v>
      </c>
    </row>
    <row r="8039" spans="2:13" x14ac:dyDescent="0.2">
      <c r="B8039" s="19">
        <v>43273</v>
      </c>
      <c r="C8039" s="18">
        <v>0.79385143853838258</v>
      </c>
      <c r="D8039" s="20" t="s">
        <v>41</v>
      </c>
      <c r="E8039" s="20" t="s">
        <v>76</v>
      </c>
      <c r="F8039" s="20">
        <v>1000003187</v>
      </c>
      <c r="G8039" s="20" t="s">
        <v>75</v>
      </c>
      <c r="H8039" s="20" t="s">
        <v>8</v>
      </c>
      <c r="I8039" s="20">
        <v>20000018</v>
      </c>
      <c r="J8039" s="20" t="s">
        <v>81</v>
      </c>
      <c r="K8039" s="20" t="s">
        <v>110</v>
      </c>
      <c r="L8039" s="20" t="s">
        <v>110</v>
      </c>
      <c r="M8039" s="20" t="s">
        <v>110</v>
      </c>
    </row>
    <row r="8040" spans="2:13" x14ac:dyDescent="0.2">
      <c r="B8040" s="19">
        <v>43274</v>
      </c>
      <c r="C8040" s="18">
        <v>0.80972846730915027</v>
      </c>
      <c r="D8040" s="20" t="s">
        <v>41</v>
      </c>
      <c r="E8040" s="20" t="s">
        <v>76</v>
      </c>
      <c r="F8040" s="20">
        <v>1000003187</v>
      </c>
      <c r="G8040" s="20" t="s">
        <v>75</v>
      </c>
      <c r="H8040" s="20" t="s">
        <v>8</v>
      </c>
      <c r="I8040" s="20">
        <v>20000018</v>
      </c>
      <c r="J8040" s="20" t="s">
        <v>81</v>
      </c>
      <c r="K8040" s="20" t="s">
        <v>110</v>
      </c>
      <c r="L8040" s="20" t="s">
        <v>110</v>
      </c>
      <c r="M8040" s="20" t="s">
        <v>110</v>
      </c>
    </row>
    <row r="8041" spans="2:13" x14ac:dyDescent="0.2">
      <c r="B8041" s="19">
        <v>43275</v>
      </c>
      <c r="C8041" s="18">
        <v>0.82592303665533318</v>
      </c>
      <c r="D8041" s="20" t="s">
        <v>41</v>
      </c>
      <c r="E8041" s="20" t="s">
        <v>76</v>
      </c>
      <c r="F8041" s="20">
        <v>1000003187</v>
      </c>
      <c r="G8041" s="20" t="s">
        <v>75</v>
      </c>
      <c r="H8041" s="20" t="s">
        <v>8</v>
      </c>
      <c r="I8041" s="20">
        <v>20000018</v>
      </c>
      <c r="J8041" s="20" t="s">
        <v>81</v>
      </c>
      <c r="K8041" s="20" t="s">
        <v>110</v>
      </c>
      <c r="L8041" s="20" t="s">
        <v>110</v>
      </c>
      <c r="M8041" s="20" t="s">
        <v>110</v>
      </c>
    </row>
    <row r="8042" spans="2:13" x14ac:dyDescent="0.2">
      <c r="B8042" s="19">
        <v>43276</v>
      </c>
      <c r="C8042" s="18">
        <v>0.84244149738843987</v>
      </c>
      <c r="D8042" s="20" t="s">
        <v>41</v>
      </c>
      <c r="E8042" s="20" t="s">
        <v>76</v>
      </c>
      <c r="F8042" s="20">
        <v>1000003187</v>
      </c>
      <c r="G8042" s="20" t="s">
        <v>75</v>
      </c>
      <c r="H8042" s="20" t="s">
        <v>8</v>
      </c>
      <c r="I8042" s="20">
        <v>20000018</v>
      </c>
      <c r="J8042" s="20" t="s">
        <v>81</v>
      </c>
      <c r="K8042" s="20" t="s">
        <v>110</v>
      </c>
      <c r="L8042" s="20" t="s">
        <v>110</v>
      </c>
      <c r="M8042" s="20" t="s">
        <v>110</v>
      </c>
    </row>
    <row r="8043" spans="2:13" x14ac:dyDescent="0.2">
      <c r="B8043" s="19">
        <v>43277</v>
      </c>
      <c r="C8043" s="18">
        <v>0.85929032733620869</v>
      </c>
      <c r="D8043" s="20" t="s">
        <v>41</v>
      </c>
      <c r="E8043" s="20" t="s">
        <v>76</v>
      </c>
      <c r="F8043" s="20">
        <v>1000003187</v>
      </c>
      <c r="G8043" s="20" t="s">
        <v>75</v>
      </c>
      <c r="H8043" s="20" t="s">
        <v>8</v>
      </c>
      <c r="I8043" s="20">
        <v>20000018</v>
      </c>
      <c r="J8043" s="20" t="s">
        <v>81</v>
      </c>
      <c r="K8043" s="20" t="s">
        <v>110</v>
      </c>
      <c r="L8043" s="20" t="s">
        <v>110</v>
      </c>
      <c r="M8043" s="20" t="s">
        <v>110</v>
      </c>
    </row>
    <row r="8044" spans="2:13" x14ac:dyDescent="0.2">
      <c r="B8044" s="19">
        <v>43278</v>
      </c>
      <c r="C8044" s="18">
        <v>0.876476133882933</v>
      </c>
      <c r="D8044" s="20" t="s">
        <v>41</v>
      </c>
      <c r="E8044" s="20" t="s">
        <v>76</v>
      </c>
      <c r="F8044" s="20">
        <v>1000003187</v>
      </c>
      <c r="G8044" s="20" t="s">
        <v>75</v>
      </c>
      <c r="H8044" s="20" t="s">
        <v>8</v>
      </c>
      <c r="I8044" s="20">
        <v>20000018</v>
      </c>
      <c r="J8044" s="20" t="s">
        <v>81</v>
      </c>
      <c r="K8044" s="20" t="s">
        <v>110</v>
      </c>
      <c r="L8044" s="20" t="s">
        <v>110</v>
      </c>
      <c r="M8044" s="20" t="s">
        <v>110</v>
      </c>
    </row>
    <row r="8045" spans="2:13" x14ac:dyDescent="0.2">
      <c r="B8045" s="19">
        <v>43279</v>
      </c>
      <c r="C8045" s="18">
        <v>0.89400565656059161</v>
      </c>
      <c r="D8045" s="20" t="s">
        <v>41</v>
      </c>
      <c r="E8045" s="20" t="s">
        <v>76</v>
      </c>
      <c r="F8045" s="20">
        <v>1000003187</v>
      </c>
      <c r="G8045" s="20" t="s">
        <v>75</v>
      </c>
      <c r="H8045" s="20" t="s">
        <v>8</v>
      </c>
      <c r="I8045" s="20">
        <v>20000018</v>
      </c>
      <c r="J8045" s="20" t="s">
        <v>81</v>
      </c>
      <c r="K8045" s="20" t="s">
        <v>110</v>
      </c>
      <c r="L8045" s="20" t="s">
        <v>110</v>
      </c>
      <c r="M8045" s="20" t="s">
        <v>110</v>
      </c>
    </row>
    <row r="8046" spans="2:13" x14ac:dyDescent="0.2">
      <c r="B8046" s="19">
        <v>43280</v>
      </c>
      <c r="C8046" s="18">
        <v>0.91188576969180346</v>
      </c>
      <c r="D8046" s="20" t="s">
        <v>41</v>
      </c>
      <c r="E8046" s="20" t="s">
        <v>76</v>
      </c>
      <c r="F8046" s="20">
        <v>1000003187</v>
      </c>
      <c r="G8046" s="20" t="s">
        <v>75</v>
      </c>
      <c r="H8046" s="20" t="s">
        <v>8</v>
      </c>
      <c r="I8046" s="20">
        <v>20000018</v>
      </c>
      <c r="J8046" s="20" t="s">
        <v>81</v>
      </c>
      <c r="K8046" s="20" t="s">
        <v>110</v>
      </c>
      <c r="L8046" s="20" t="s">
        <v>110</v>
      </c>
      <c r="M8046" s="20" t="s">
        <v>110</v>
      </c>
    </row>
    <row r="8047" spans="2:13" x14ac:dyDescent="0.2">
      <c r="B8047" s="19">
        <v>43281</v>
      </c>
      <c r="C8047" s="18">
        <v>0.93012348508563947</v>
      </c>
      <c r="D8047" s="20" t="s">
        <v>41</v>
      </c>
      <c r="E8047" s="20" t="s">
        <v>76</v>
      </c>
      <c r="F8047" s="20">
        <v>1000003187</v>
      </c>
      <c r="G8047" s="20" t="s">
        <v>75</v>
      </c>
      <c r="H8047" s="20" t="s">
        <v>8</v>
      </c>
      <c r="I8047" s="20">
        <v>20000018</v>
      </c>
      <c r="J8047" s="20" t="s">
        <v>81</v>
      </c>
      <c r="K8047" s="20" t="s">
        <v>110</v>
      </c>
      <c r="L8047" s="20" t="s">
        <v>110</v>
      </c>
      <c r="M8047" s="20" t="s">
        <v>110</v>
      </c>
    </row>
    <row r="8048" spans="2:13" x14ac:dyDescent="0.2">
      <c r="B8048" s="19">
        <v>43282</v>
      </c>
      <c r="C8048" s="18">
        <v>0.94872595478735222</v>
      </c>
      <c r="D8048" s="20" t="s">
        <v>41</v>
      </c>
      <c r="E8048" s="20" t="s">
        <v>76</v>
      </c>
      <c r="F8048" s="20">
        <v>1000003187</v>
      </c>
      <c r="G8048" s="20" t="s">
        <v>75</v>
      </c>
      <c r="H8048" s="20" t="s">
        <v>8</v>
      </c>
      <c r="I8048" s="20">
        <v>20000018</v>
      </c>
      <c r="J8048" s="20" t="s">
        <v>81</v>
      </c>
      <c r="K8048" s="20" t="s">
        <v>110</v>
      </c>
      <c r="L8048" s="20" t="s">
        <v>110</v>
      </c>
      <c r="M8048" s="20" t="s">
        <v>110</v>
      </c>
    </row>
    <row r="8049" spans="2:13" x14ac:dyDescent="0.2">
      <c r="B8049" s="19">
        <v>43283</v>
      </c>
      <c r="C8049" s="18">
        <v>0.96770047388309921</v>
      </c>
      <c r="D8049" s="20" t="s">
        <v>41</v>
      </c>
      <c r="E8049" s="20" t="s">
        <v>76</v>
      </c>
      <c r="F8049" s="20">
        <v>1000003187</v>
      </c>
      <c r="G8049" s="20" t="s">
        <v>75</v>
      </c>
      <c r="H8049" s="20" t="s">
        <v>8</v>
      </c>
      <c r="I8049" s="20">
        <v>20000018</v>
      </c>
      <c r="J8049" s="20" t="s">
        <v>81</v>
      </c>
      <c r="K8049" s="20" t="s">
        <v>110</v>
      </c>
      <c r="L8049" s="20" t="s">
        <v>110</v>
      </c>
      <c r="M8049" s="20" t="s">
        <v>110</v>
      </c>
    </row>
    <row r="8050" spans="2:13" x14ac:dyDescent="0.2">
      <c r="B8050" s="19">
        <v>43284</v>
      </c>
      <c r="C8050" s="18">
        <v>0.98705448336076118</v>
      </c>
      <c r="D8050" s="20" t="s">
        <v>41</v>
      </c>
      <c r="E8050" s="20" t="s">
        <v>76</v>
      </c>
      <c r="F8050" s="20">
        <v>1000003187</v>
      </c>
      <c r="G8050" s="20" t="s">
        <v>75</v>
      </c>
      <c r="H8050" s="20" t="s">
        <v>8</v>
      </c>
      <c r="I8050" s="20">
        <v>20000018</v>
      </c>
      <c r="J8050" s="20" t="s">
        <v>81</v>
      </c>
      <c r="K8050" s="20" t="s">
        <v>110</v>
      </c>
      <c r="L8050" s="20" t="s">
        <v>110</v>
      </c>
      <c r="M8050" s="20" t="s">
        <v>110</v>
      </c>
    </row>
    <row r="8051" spans="2:13" x14ac:dyDescent="0.2">
      <c r="B8051" s="19">
        <v>43285</v>
      </c>
      <c r="C8051" s="18">
        <v>0.55079557302797622</v>
      </c>
      <c r="D8051" s="20" t="s">
        <v>41</v>
      </c>
      <c r="E8051" s="20" t="s">
        <v>76</v>
      </c>
      <c r="F8051" s="20">
        <v>1000003187</v>
      </c>
      <c r="G8051" s="20" t="s">
        <v>75</v>
      </c>
      <c r="H8051" s="20" t="s">
        <v>8</v>
      </c>
      <c r="I8051" s="20">
        <v>20000018</v>
      </c>
      <c r="J8051" s="20" t="s">
        <v>81</v>
      </c>
      <c r="K8051" s="20" t="s">
        <v>110</v>
      </c>
      <c r="L8051" s="20" t="s">
        <v>110</v>
      </c>
      <c r="M8051" s="20" t="s">
        <v>110</v>
      </c>
    </row>
    <row r="8052" spans="2:13" x14ac:dyDescent="0.2">
      <c r="B8052" s="19">
        <v>43286</v>
      </c>
      <c r="C8052" s="18">
        <v>0.5618114844885358</v>
      </c>
      <c r="D8052" s="20" t="s">
        <v>41</v>
      </c>
      <c r="E8052" s="20" t="s">
        <v>76</v>
      </c>
      <c r="F8052" s="20">
        <v>1000003187</v>
      </c>
      <c r="G8052" s="20" t="s">
        <v>75</v>
      </c>
      <c r="H8052" s="20" t="s">
        <v>8</v>
      </c>
      <c r="I8052" s="20">
        <v>20000018</v>
      </c>
      <c r="J8052" s="20" t="s">
        <v>81</v>
      </c>
      <c r="K8052" s="20" t="s">
        <v>110</v>
      </c>
      <c r="L8052" s="20" t="s">
        <v>110</v>
      </c>
      <c r="M8052" s="20" t="s">
        <v>110</v>
      </c>
    </row>
    <row r="8053" spans="2:13" x14ac:dyDescent="0.2">
      <c r="B8053" s="19">
        <v>43287</v>
      </c>
      <c r="C8053" s="18">
        <v>0.57304771417830647</v>
      </c>
      <c r="D8053" s="20" t="s">
        <v>41</v>
      </c>
      <c r="E8053" s="20" t="s">
        <v>76</v>
      </c>
      <c r="F8053" s="20">
        <v>1000003187</v>
      </c>
      <c r="G8053" s="20" t="s">
        <v>75</v>
      </c>
      <c r="H8053" s="20" t="s">
        <v>8</v>
      </c>
      <c r="I8053" s="20">
        <v>20000018</v>
      </c>
      <c r="J8053" s="20" t="s">
        <v>81</v>
      </c>
      <c r="K8053" s="20" t="s">
        <v>110</v>
      </c>
      <c r="L8053" s="20" t="s">
        <v>110</v>
      </c>
      <c r="M8053" s="20" t="s">
        <v>110</v>
      </c>
    </row>
    <row r="8054" spans="2:13" x14ac:dyDescent="0.2">
      <c r="B8054" s="19">
        <v>43288</v>
      </c>
      <c r="C8054" s="18">
        <v>0.58450866846187255</v>
      </c>
      <c r="D8054" s="20" t="s">
        <v>41</v>
      </c>
      <c r="E8054" s="20" t="s">
        <v>76</v>
      </c>
      <c r="F8054" s="20">
        <v>1000003187</v>
      </c>
      <c r="G8054" s="20" t="s">
        <v>75</v>
      </c>
      <c r="H8054" s="20" t="s">
        <v>8</v>
      </c>
      <c r="I8054" s="20">
        <v>20000018</v>
      </c>
      <c r="J8054" s="20" t="s">
        <v>81</v>
      </c>
      <c r="K8054" s="20" t="s">
        <v>110</v>
      </c>
      <c r="L8054" s="20" t="s">
        <v>110</v>
      </c>
      <c r="M8054" s="20" t="s">
        <v>110</v>
      </c>
    </row>
    <row r="8055" spans="2:13" x14ac:dyDescent="0.2">
      <c r="B8055" s="19">
        <v>43289</v>
      </c>
      <c r="C8055" s="18">
        <v>0.59619884183111005</v>
      </c>
      <c r="D8055" s="20" t="s">
        <v>41</v>
      </c>
      <c r="E8055" s="20" t="s">
        <v>76</v>
      </c>
      <c r="F8055" s="20">
        <v>1000003187</v>
      </c>
      <c r="G8055" s="20" t="s">
        <v>75</v>
      </c>
      <c r="H8055" s="20" t="s">
        <v>8</v>
      </c>
      <c r="I8055" s="20">
        <v>20000018</v>
      </c>
      <c r="J8055" s="20" t="s">
        <v>81</v>
      </c>
      <c r="K8055" s="20" t="s">
        <v>110</v>
      </c>
      <c r="L8055" s="20" t="s">
        <v>110</v>
      </c>
      <c r="M8055" s="20" t="s">
        <v>110</v>
      </c>
    </row>
    <row r="8056" spans="2:13" x14ac:dyDescent="0.2">
      <c r="B8056" s="19">
        <v>43290</v>
      </c>
      <c r="C8056" s="18">
        <v>0.60812281866773221</v>
      </c>
      <c r="D8056" s="20" t="s">
        <v>41</v>
      </c>
      <c r="E8056" s="20" t="s">
        <v>76</v>
      </c>
      <c r="F8056" s="20">
        <v>1000003187</v>
      </c>
      <c r="G8056" s="20" t="s">
        <v>75</v>
      </c>
      <c r="H8056" s="20" t="s">
        <v>8</v>
      </c>
      <c r="I8056" s="20">
        <v>20000018</v>
      </c>
      <c r="J8056" s="20" t="s">
        <v>81</v>
      </c>
      <c r="K8056" s="20" t="s">
        <v>110</v>
      </c>
      <c r="L8056" s="20" t="s">
        <v>110</v>
      </c>
      <c r="M8056" s="20" t="s">
        <v>110</v>
      </c>
    </row>
    <row r="8057" spans="2:13" x14ac:dyDescent="0.2">
      <c r="B8057" s="19">
        <v>43291</v>
      </c>
      <c r="C8057" s="18">
        <v>0.62028527504108688</v>
      </c>
      <c r="D8057" s="20" t="s">
        <v>41</v>
      </c>
      <c r="E8057" s="20" t="s">
        <v>76</v>
      </c>
      <c r="F8057" s="20">
        <v>1000003187</v>
      </c>
      <c r="G8057" s="20" t="s">
        <v>75</v>
      </c>
      <c r="H8057" s="20" t="s">
        <v>8</v>
      </c>
      <c r="I8057" s="20">
        <v>20000018</v>
      </c>
      <c r="J8057" s="20" t="s">
        <v>81</v>
      </c>
      <c r="K8057" s="20" t="s">
        <v>110</v>
      </c>
      <c r="L8057" s="20" t="s">
        <v>110</v>
      </c>
      <c r="M8057" s="20" t="s">
        <v>110</v>
      </c>
    </row>
    <row r="8058" spans="2:13" x14ac:dyDescent="0.2">
      <c r="B8058" s="19">
        <v>43292</v>
      </c>
      <c r="C8058" s="18">
        <v>0.63269098054190864</v>
      </c>
      <c r="D8058" s="20" t="s">
        <v>41</v>
      </c>
      <c r="E8058" s="20" t="s">
        <v>76</v>
      </c>
      <c r="F8058" s="20">
        <v>1000003187</v>
      </c>
      <c r="G8058" s="20" t="s">
        <v>75</v>
      </c>
      <c r="H8058" s="20" t="s">
        <v>8</v>
      </c>
      <c r="I8058" s="20">
        <v>20000018</v>
      </c>
      <c r="J8058" s="20" t="s">
        <v>81</v>
      </c>
      <c r="K8058" s="20" t="s">
        <v>110</v>
      </c>
      <c r="L8058" s="20" t="s">
        <v>110</v>
      </c>
      <c r="M8058" s="20" t="s">
        <v>110</v>
      </c>
    </row>
    <row r="8059" spans="2:13" x14ac:dyDescent="0.2">
      <c r="B8059" s="19">
        <v>43293</v>
      </c>
      <c r="C8059" s="18">
        <v>0.64534480015274687</v>
      </c>
      <c r="D8059" s="20" t="s">
        <v>41</v>
      </c>
      <c r="E8059" s="20" t="s">
        <v>76</v>
      </c>
      <c r="F8059" s="20">
        <v>1000003187</v>
      </c>
      <c r="G8059" s="20" t="s">
        <v>75</v>
      </c>
      <c r="H8059" s="20" t="s">
        <v>8</v>
      </c>
      <c r="I8059" s="20">
        <v>20000018</v>
      </c>
      <c r="J8059" s="20" t="s">
        <v>81</v>
      </c>
      <c r="K8059" s="20" t="s">
        <v>110</v>
      </c>
      <c r="L8059" s="20" t="s">
        <v>110</v>
      </c>
      <c r="M8059" s="20" t="s">
        <v>110</v>
      </c>
    </row>
    <row r="8060" spans="2:13" x14ac:dyDescent="0.2">
      <c r="B8060" s="19">
        <v>43294</v>
      </c>
      <c r="C8060" s="18">
        <v>0.65825169615580181</v>
      </c>
      <c r="D8060" s="20" t="s">
        <v>41</v>
      </c>
      <c r="E8060" s="20" t="s">
        <v>76</v>
      </c>
      <c r="F8060" s="20">
        <v>1000003187</v>
      </c>
      <c r="G8060" s="20" t="s">
        <v>75</v>
      </c>
      <c r="H8060" s="20" t="s">
        <v>8</v>
      </c>
      <c r="I8060" s="20">
        <v>20000018</v>
      </c>
      <c r="J8060" s="20" t="s">
        <v>81</v>
      </c>
      <c r="K8060" s="20" t="s">
        <v>110</v>
      </c>
      <c r="L8060" s="20" t="s">
        <v>110</v>
      </c>
      <c r="M8060" s="20" t="s">
        <v>110</v>
      </c>
    </row>
    <row r="8061" spans="2:13" x14ac:dyDescent="0.2">
      <c r="B8061" s="19">
        <v>43295</v>
      </c>
      <c r="C8061" s="18">
        <v>0.67141673007891778</v>
      </c>
      <c r="D8061" s="20" t="s">
        <v>41</v>
      </c>
      <c r="E8061" s="20" t="s">
        <v>76</v>
      </c>
      <c r="F8061" s="20">
        <v>1000003187</v>
      </c>
      <c r="G8061" s="20" t="s">
        <v>75</v>
      </c>
      <c r="H8061" s="20" t="s">
        <v>8</v>
      </c>
      <c r="I8061" s="20">
        <v>20000018</v>
      </c>
      <c r="J8061" s="20" t="s">
        <v>81</v>
      </c>
      <c r="K8061" s="20" t="s">
        <v>110</v>
      </c>
      <c r="L8061" s="20" t="s">
        <v>110</v>
      </c>
      <c r="M8061" s="20" t="s">
        <v>110</v>
      </c>
    </row>
    <row r="8062" spans="2:13" x14ac:dyDescent="0.2">
      <c r="B8062" s="19">
        <v>43296</v>
      </c>
      <c r="C8062" s="18">
        <v>0.68484506468049622</v>
      </c>
      <c r="D8062" s="20" t="s">
        <v>41</v>
      </c>
      <c r="E8062" s="20" t="s">
        <v>76</v>
      </c>
      <c r="F8062" s="20">
        <v>1000003187</v>
      </c>
      <c r="G8062" s="20" t="s">
        <v>75</v>
      </c>
      <c r="H8062" s="20" t="s">
        <v>8</v>
      </c>
      <c r="I8062" s="20">
        <v>20000018</v>
      </c>
      <c r="J8062" s="20" t="s">
        <v>81</v>
      </c>
      <c r="K8062" s="20" t="s">
        <v>110</v>
      </c>
      <c r="L8062" s="20" t="s">
        <v>110</v>
      </c>
      <c r="M8062" s="20" t="s">
        <v>110</v>
      </c>
    </row>
    <row r="8063" spans="2:13" x14ac:dyDescent="0.2">
      <c r="B8063" s="19">
        <v>43297</v>
      </c>
      <c r="C8063" s="18">
        <v>0.69854196597410612</v>
      </c>
      <c r="D8063" s="20" t="s">
        <v>41</v>
      </c>
      <c r="E8063" s="20" t="s">
        <v>76</v>
      </c>
      <c r="F8063" s="20">
        <v>1000003187</v>
      </c>
      <c r="G8063" s="20" t="s">
        <v>75</v>
      </c>
      <c r="H8063" s="20" t="s">
        <v>8</v>
      </c>
      <c r="I8063" s="20">
        <v>20000018</v>
      </c>
      <c r="J8063" s="20" t="s">
        <v>81</v>
      </c>
      <c r="K8063" s="20" t="s">
        <v>110</v>
      </c>
      <c r="L8063" s="20" t="s">
        <v>110</v>
      </c>
      <c r="M8063" s="20" t="s">
        <v>110</v>
      </c>
    </row>
    <row r="8064" spans="2:13" x14ac:dyDescent="0.2">
      <c r="B8064" s="19">
        <v>43298</v>
      </c>
      <c r="C8064" s="18">
        <v>0.71251280529358818</v>
      </c>
      <c r="D8064" s="20" t="s">
        <v>41</v>
      </c>
      <c r="E8064" s="20" t="s">
        <v>76</v>
      </c>
      <c r="F8064" s="20">
        <v>1000003187</v>
      </c>
      <c r="G8064" s="20" t="s">
        <v>75</v>
      </c>
      <c r="H8064" s="20" t="s">
        <v>8</v>
      </c>
      <c r="I8064" s="20">
        <v>20000018</v>
      </c>
      <c r="J8064" s="20" t="s">
        <v>81</v>
      </c>
      <c r="K8064" s="20" t="s">
        <v>110</v>
      </c>
      <c r="L8064" s="20" t="s">
        <v>110</v>
      </c>
      <c r="M8064" s="20" t="s">
        <v>110</v>
      </c>
    </row>
    <row r="8065" spans="2:13" x14ac:dyDescent="0.2">
      <c r="B8065" s="19">
        <v>43299</v>
      </c>
      <c r="C8065" s="18">
        <v>0.7267630613994599</v>
      </c>
      <c r="D8065" s="20" t="s">
        <v>41</v>
      </c>
      <c r="E8065" s="20" t="s">
        <v>76</v>
      </c>
      <c r="F8065" s="20">
        <v>1000003187</v>
      </c>
      <c r="G8065" s="20" t="s">
        <v>75</v>
      </c>
      <c r="H8065" s="20" t="s">
        <v>8</v>
      </c>
      <c r="I8065" s="20">
        <v>20000018</v>
      </c>
      <c r="J8065" s="20" t="s">
        <v>81</v>
      </c>
      <c r="K8065" s="20" t="s">
        <v>110</v>
      </c>
      <c r="L8065" s="20" t="s">
        <v>110</v>
      </c>
      <c r="M8065" s="20" t="s">
        <v>110</v>
      </c>
    </row>
    <row r="8066" spans="2:13" x14ac:dyDescent="0.2">
      <c r="B8066" s="19">
        <v>43300</v>
      </c>
      <c r="C8066" s="18">
        <v>0.7412983226274491</v>
      </c>
      <c r="D8066" s="20" t="s">
        <v>41</v>
      </c>
      <c r="E8066" s="20" t="s">
        <v>76</v>
      </c>
      <c r="F8066" s="20">
        <v>1000003187</v>
      </c>
      <c r="G8066" s="20" t="s">
        <v>75</v>
      </c>
      <c r="H8066" s="20" t="s">
        <v>8</v>
      </c>
      <c r="I8066" s="20">
        <v>20000018</v>
      </c>
      <c r="J8066" s="20" t="s">
        <v>81</v>
      </c>
      <c r="K8066" s="20" t="s">
        <v>110</v>
      </c>
      <c r="L8066" s="20" t="s">
        <v>110</v>
      </c>
      <c r="M8066" s="20" t="s">
        <v>110</v>
      </c>
    </row>
    <row r="8067" spans="2:13" x14ac:dyDescent="0.2">
      <c r="B8067" s="19">
        <v>43301</v>
      </c>
      <c r="C8067" s="18">
        <v>0.75612428907999818</v>
      </c>
      <c r="D8067" s="20" t="s">
        <v>41</v>
      </c>
      <c r="E8067" s="20" t="s">
        <v>76</v>
      </c>
      <c r="F8067" s="20">
        <v>1000003187</v>
      </c>
      <c r="G8067" s="20" t="s">
        <v>75</v>
      </c>
      <c r="H8067" s="20" t="s">
        <v>8</v>
      </c>
      <c r="I8067" s="20">
        <v>20000018</v>
      </c>
      <c r="J8067" s="20" t="s">
        <v>81</v>
      </c>
      <c r="K8067" s="20" t="s">
        <v>110</v>
      </c>
      <c r="L8067" s="20" t="s">
        <v>110</v>
      </c>
      <c r="M8067" s="20" t="s">
        <v>110</v>
      </c>
    </row>
    <row r="8068" spans="2:13" x14ac:dyDescent="0.2">
      <c r="B8068" s="19">
        <v>43252</v>
      </c>
      <c r="C8068" s="18">
        <v>0.58599999999999997</v>
      </c>
      <c r="D8068" s="20" t="s">
        <v>3</v>
      </c>
      <c r="E8068" s="20" t="s">
        <v>70</v>
      </c>
      <c r="F8068" s="20">
        <v>1000001699</v>
      </c>
      <c r="G8068" s="20" t="s">
        <v>69</v>
      </c>
      <c r="H8068" s="20" t="s">
        <v>80</v>
      </c>
      <c r="I8068" s="20">
        <v>50000105</v>
      </c>
      <c r="J8068" s="20" t="s">
        <v>82</v>
      </c>
      <c r="K8068" s="20" t="s">
        <v>110</v>
      </c>
      <c r="L8068" s="20" t="s">
        <v>110</v>
      </c>
      <c r="M8068" s="20" t="s">
        <v>110</v>
      </c>
    </row>
    <row r="8069" spans="2:13" x14ac:dyDescent="0.2">
      <c r="B8069" s="19">
        <v>43253</v>
      </c>
      <c r="C8069" s="18">
        <v>0.59772000000000003</v>
      </c>
      <c r="D8069" s="20" t="s">
        <v>3</v>
      </c>
      <c r="E8069" s="20" t="s">
        <v>70</v>
      </c>
      <c r="F8069" s="20">
        <v>1000001699</v>
      </c>
      <c r="G8069" s="20" t="s">
        <v>69</v>
      </c>
      <c r="H8069" s="20" t="s">
        <v>80</v>
      </c>
      <c r="I8069" s="20">
        <v>50000105</v>
      </c>
      <c r="J8069" s="20" t="s">
        <v>82</v>
      </c>
      <c r="K8069" s="20" t="s">
        <v>110</v>
      </c>
      <c r="L8069" s="20" t="s">
        <v>110</v>
      </c>
      <c r="M8069" s="20" t="s">
        <v>110</v>
      </c>
    </row>
    <row r="8070" spans="2:13" x14ac:dyDescent="0.2">
      <c r="B8070" s="19">
        <v>43254</v>
      </c>
      <c r="C8070" s="18">
        <v>0.60967439999999995</v>
      </c>
      <c r="D8070" s="20" t="s">
        <v>3</v>
      </c>
      <c r="E8070" s="20" t="s">
        <v>70</v>
      </c>
      <c r="F8070" s="20">
        <v>1000001699</v>
      </c>
      <c r="G8070" s="20" t="s">
        <v>69</v>
      </c>
      <c r="H8070" s="20" t="s">
        <v>80</v>
      </c>
      <c r="I8070" s="20">
        <v>50000105</v>
      </c>
      <c r="J8070" s="20" t="s">
        <v>82</v>
      </c>
      <c r="K8070" s="20" t="s">
        <v>110</v>
      </c>
      <c r="L8070" s="20" t="s">
        <v>110</v>
      </c>
      <c r="M8070" s="20" t="s">
        <v>110</v>
      </c>
    </row>
    <row r="8071" spans="2:13" x14ac:dyDescent="0.2">
      <c r="B8071" s="19">
        <v>43255</v>
      </c>
      <c r="C8071" s="18">
        <v>0.62186788799999992</v>
      </c>
      <c r="D8071" s="20" t="s">
        <v>3</v>
      </c>
      <c r="E8071" s="20" t="s">
        <v>70</v>
      </c>
      <c r="F8071" s="20">
        <v>1000001699</v>
      </c>
      <c r="G8071" s="20" t="s">
        <v>69</v>
      </c>
      <c r="H8071" s="20" t="s">
        <v>80</v>
      </c>
      <c r="I8071" s="20">
        <v>50000105</v>
      </c>
      <c r="J8071" s="20" t="s">
        <v>82</v>
      </c>
      <c r="K8071" s="20" t="s">
        <v>110</v>
      </c>
      <c r="L8071" s="20" t="s">
        <v>110</v>
      </c>
      <c r="M8071" s="20" t="s">
        <v>110</v>
      </c>
    </row>
    <row r="8072" spans="2:13" x14ac:dyDescent="0.2">
      <c r="B8072" s="19">
        <v>43256</v>
      </c>
      <c r="C8072" s="18">
        <v>0.63430524575999991</v>
      </c>
      <c r="D8072" s="20" t="s">
        <v>3</v>
      </c>
      <c r="E8072" s="20" t="s">
        <v>70</v>
      </c>
      <c r="F8072" s="20">
        <v>1000001699</v>
      </c>
      <c r="G8072" s="20" t="s">
        <v>69</v>
      </c>
      <c r="H8072" s="20" t="s">
        <v>80</v>
      </c>
      <c r="I8072" s="20">
        <v>50000105</v>
      </c>
      <c r="J8072" s="20" t="s">
        <v>82</v>
      </c>
      <c r="K8072" s="20" t="s">
        <v>110</v>
      </c>
      <c r="L8072" s="20" t="s">
        <v>110</v>
      </c>
      <c r="M8072" s="20" t="s">
        <v>110</v>
      </c>
    </row>
    <row r="8073" spans="2:13" x14ac:dyDescent="0.2">
      <c r="B8073" s="19">
        <v>43257</v>
      </c>
      <c r="C8073" s="18">
        <v>0.64699135067519986</v>
      </c>
      <c r="D8073" s="20" t="s">
        <v>3</v>
      </c>
      <c r="E8073" s="20" t="s">
        <v>70</v>
      </c>
      <c r="F8073" s="20">
        <v>1000001699</v>
      </c>
      <c r="G8073" s="20" t="s">
        <v>69</v>
      </c>
      <c r="H8073" s="20" t="s">
        <v>80</v>
      </c>
      <c r="I8073" s="20">
        <v>50000105</v>
      </c>
      <c r="J8073" s="20" t="s">
        <v>82</v>
      </c>
      <c r="K8073" s="20" t="s">
        <v>110</v>
      </c>
      <c r="L8073" s="20" t="s">
        <v>110</v>
      </c>
      <c r="M8073" s="20" t="s">
        <v>110</v>
      </c>
    </row>
    <row r="8074" spans="2:13" x14ac:dyDescent="0.2">
      <c r="B8074" s="19">
        <v>43258</v>
      </c>
      <c r="C8074" s="18">
        <v>0.65993117768870391</v>
      </c>
      <c r="D8074" s="20" t="s">
        <v>3</v>
      </c>
      <c r="E8074" s="20" t="s">
        <v>70</v>
      </c>
      <c r="F8074" s="20">
        <v>1000001699</v>
      </c>
      <c r="G8074" s="20" t="s">
        <v>69</v>
      </c>
      <c r="H8074" s="20" t="s">
        <v>80</v>
      </c>
      <c r="I8074" s="20">
        <v>50000105</v>
      </c>
      <c r="J8074" s="20" t="s">
        <v>82</v>
      </c>
      <c r="K8074" s="20" t="s">
        <v>110</v>
      </c>
      <c r="L8074" s="20" t="s">
        <v>110</v>
      </c>
      <c r="M8074" s="20" t="s">
        <v>110</v>
      </c>
    </row>
    <row r="8075" spans="2:13" x14ac:dyDescent="0.2">
      <c r="B8075" s="19">
        <v>43259</v>
      </c>
      <c r="C8075" s="18">
        <v>0.67312980124247801</v>
      </c>
      <c r="D8075" s="20" t="s">
        <v>3</v>
      </c>
      <c r="E8075" s="20" t="s">
        <v>70</v>
      </c>
      <c r="F8075" s="20">
        <v>1000001699</v>
      </c>
      <c r="G8075" s="20" t="s">
        <v>69</v>
      </c>
      <c r="H8075" s="20" t="s">
        <v>80</v>
      </c>
      <c r="I8075" s="20">
        <v>50000105</v>
      </c>
      <c r="J8075" s="20" t="s">
        <v>82</v>
      </c>
      <c r="K8075" s="20" t="s">
        <v>110</v>
      </c>
      <c r="L8075" s="20" t="s">
        <v>110</v>
      </c>
      <c r="M8075" s="20" t="s">
        <v>110</v>
      </c>
    </row>
    <row r="8076" spans="2:13" x14ac:dyDescent="0.2">
      <c r="B8076" s="19">
        <v>43260</v>
      </c>
      <c r="C8076" s="18">
        <v>0.68659239726732746</v>
      </c>
      <c r="D8076" s="20" t="s">
        <v>3</v>
      </c>
      <c r="E8076" s="20" t="s">
        <v>70</v>
      </c>
      <c r="F8076" s="20">
        <v>1000001699</v>
      </c>
      <c r="G8076" s="20" t="s">
        <v>69</v>
      </c>
      <c r="H8076" s="20" t="s">
        <v>80</v>
      </c>
      <c r="I8076" s="20">
        <v>50000105</v>
      </c>
      <c r="J8076" s="20" t="s">
        <v>82</v>
      </c>
      <c r="K8076" s="20" t="s">
        <v>110</v>
      </c>
      <c r="L8076" s="20" t="s">
        <v>110</v>
      </c>
      <c r="M8076" s="20" t="s">
        <v>110</v>
      </c>
    </row>
    <row r="8077" spans="2:13" x14ac:dyDescent="0.2">
      <c r="B8077" s="19">
        <v>43261</v>
      </c>
      <c r="C8077" s="18">
        <v>0.700324245212674</v>
      </c>
      <c r="D8077" s="20" t="s">
        <v>3</v>
      </c>
      <c r="E8077" s="20" t="s">
        <v>70</v>
      </c>
      <c r="F8077" s="20">
        <v>1000001699</v>
      </c>
      <c r="G8077" s="20" t="s">
        <v>69</v>
      </c>
      <c r="H8077" s="20" t="s">
        <v>80</v>
      </c>
      <c r="I8077" s="20">
        <v>50000105</v>
      </c>
      <c r="J8077" s="20" t="s">
        <v>82</v>
      </c>
      <c r="K8077" s="20" t="s">
        <v>110</v>
      </c>
      <c r="L8077" s="20" t="s">
        <v>110</v>
      </c>
      <c r="M8077" s="20" t="s">
        <v>110</v>
      </c>
    </row>
    <row r="8078" spans="2:13" x14ac:dyDescent="0.2">
      <c r="B8078" s="19">
        <v>43262</v>
      </c>
      <c r="C8078" s="18">
        <v>0.22833073011692762</v>
      </c>
      <c r="D8078" s="20" t="s">
        <v>3</v>
      </c>
      <c r="E8078" s="20" t="s">
        <v>70</v>
      </c>
      <c r="F8078" s="20">
        <v>1000001699</v>
      </c>
      <c r="G8078" s="20" t="s">
        <v>69</v>
      </c>
      <c r="H8078" s="20" t="s">
        <v>80</v>
      </c>
      <c r="I8078" s="20">
        <v>50000105</v>
      </c>
      <c r="J8078" s="20" t="s">
        <v>82</v>
      </c>
      <c r="K8078" s="20" t="s">
        <v>110</v>
      </c>
      <c r="L8078" s="20" t="s">
        <v>110</v>
      </c>
      <c r="M8078" s="20" t="s">
        <v>110</v>
      </c>
    </row>
    <row r="8079" spans="2:13" x14ac:dyDescent="0.2">
      <c r="B8079" s="19">
        <v>43263</v>
      </c>
      <c r="C8079" s="18">
        <v>0.23289734471926618</v>
      </c>
      <c r="D8079" s="20" t="s">
        <v>3</v>
      </c>
      <c r="E8079" s="20" t="s">
        <v>70</v>
      </c>
      <c r="F8079" s="20">
        <v>1000001699</v>
      </c>
      <c r="G8079" s="20" t="s">
        <v>69</v>
      </c>
      <c r="H8079" s="20" t="s">
        <v>80</v>
      </c>
      <c r="I8079" s="20">
        <v>50000105</v>
      </c>
      <c r="J8079" s="20" t="s">
        <v>82</v>
      </c>
      <c r="K8079" s="20" t="s">
        <v>110</v>
      </c>
      <c r="L8079" s="20" t="s">
        <v>110</v>
      </c>
      <c r="M8079" s="20" t="s">
        <v>110</v>
      </c>
    </row>
    <row r="8080" spans="2:13" x14ac:dyDescent="0.2">
      <c r="B8080" s="19">
        <v>43264</v>
      </c>
      <c r="C8080" s="18">
        <v>0.13755529161365154</v>
      </c>
      <c r="D8080" s="20" t="s">
        <v>3</v>
      </c>
      <c r="E8080" s="20" t="s">
        <v>70</v>
      </c>
      <c r="F8080" s="20">
        <v>1000001699</v>
      </c>
      <c r="G8080" s="20" t="s">
        <v>69</v>
      </c>
      <c r="H8080" s="20" t="s">
        <v>80</v>
      </c>
      <c r="I8080" s="20">
        <v>50000105</v>
      </c>
      <c r="J8080" s="20" t="s">
        <v>82</v>
      </c>
      <c r="K8080" s="20" t="s">
        <v>110</v>
      </c>
      <c r="L8080" s="20" t="s">
        <v>110</v>
      </c>
      <c r="M8080" s="20" t="s">
        <v>110</v>
      </c>
    </row>
    <row r="8081" spans="2:13" x14ac:dyDescent="0.2">
      <c r="B8081" s="19">
        <v>43265</v>
      </c>
      <c r="C8081" s="18">
        <v>0.14030639744592455</v>
      </c>
      <c r="D8081" s="20" t="s">
        <v>3</v>
      </c>
      <c r="E8081" s="20" t="s">
        <v>70</v>
      </c>
      <c r="F8081" s="20">
        <v>1000001699</v>
      </c>
      <c r="G8081" s="20" t="s">
        <v>69</v>
      </c>
      <c r="H8081" s="20" t="s">
        <v>80</v>
      </c>
      <c r="I8081" s="20">
        <v>50000105</v>
      </c>
      <c r="J8081" s="20" t="s">
        <v>82</v>
      </c>
      <c r="K8081" s="20" t="s">
        <v>110</v>
      </c>
      <c r="L8081" s="20" t="s">
        <v>110</v>
      </c>
      <c r="M8081" s="20" t="s">
        <v>110</v>
      </c>
    </row>
    <row r="8082" spans="2:13" x14ac:dyDescent="0.2">
      <c r="B8082" s="19">
        <v>43266</v>
      </c>
      <c r="C8082" s="18">
        <v>0.14311252539484307</v>
      </c>
      <c r="D8082" s="20" t="s">
        <v>3</v>
      </c>
      <c r="E8082" s="20" t="s">
        <v>70</v>
      </c>
      <c r="F8082" s="20">
        <v>1000001699</v>
      </c>
      <c r="G8082" s="20" t="s">
        <v>69</v>
      </c>
      <c r="H8082" s="20" t="s">
        <v>80</v>
      </c>
      <c r="I8082" s="20">
        <v>50000105</v>
      </c>
      <c r="J8082" s="20" t="s">
        <v>82</v>
      </c>
      <c r="K8082" s="20" t="s">
        <v>110</v>
      </c>
      <c r="L8082" s="20" t="s">
        <v>110</v>
      </c>
      <c r="M8082" s="20" t="s">
        <v>110</v>
      </c>
    </row>
    <row r="8083" spans="2:13" x14ac:dyDescent="0.2">
      <c r="B8083" s="19">
        <v>43267</v>
      </c>
      <c r="C8083" s="18">
        <v>0.14597477590273991</v>
      </c>
      <c r="D8083" s="20" t="s">
        <v>3</v>
      </c>
      <c r="E8083" s="20" t="s">
        <v>70</v>
      </c>
      <c r="F8083" s="20">
        <v>1000001699</v>
      </c>
      <c r="G8083" s="20" t="s">
        <v>69</v>
      </c>
      <c r="H8083" s="20" t="s">
        <v>80</v>
      </c>
      <c r="I8083" s="20">
        <v>50000105</v>
      </c>
      <c r="J8083" s="20" t="s">
        <v>82</v>
      </c>
      <c r="K8083" s="20" t="s">
        <v>110</v>
      </c>
      <c r="L8083" s="20" t="s">
        <v>110</v>
      </c>
      <c r="M8083" s="20" t="s">
        <v>110</v>
      </c>
    </row>
    <row r="8084" spans="2:13" x14ac:dyDescent="0.2">
      <c r="B8084" s="19">
        <v>43268</v>
      </c>
      <c r="C8084" s="18">
        <v>0.1488942714207947</v>
      </c>
      <c r="D8084" s="20" t="s">
        <v>3</v>
      </c>
      <c r="E8084" s="20" t="s">
        <v>70</v>
      </c>
      <c r="F8084" s="20">
        <v>1000001699</v>
      </c>
      <c r="G8084" s="20" t="s">
        <v>69</v>
      </c>
      <c r="H8084" s="20" t="s">
        <v>80</v>
      </c>
      <c r="I8084" s="20">
        <v>50000105</v>
      </c>
      <c r="J8084" s="20" t="s">
        <v>82</v>
      </c>
      <c r="K8084" s="20" t="s">
        <v>110</v>
      </c>
      <c r="L8084" s="20" t="s">
        <v>110</v>
      </c>
      <c r="M8084" s="20" t="s">
        <v>110</v>
      </c>
    </row>
    <row r="8085" spans="2:13" x14ac:dyDescent="0.2">
      <c r="B8085" s="19">
        <v>43269</v>
      </c>
      <c r="C8085" s="18">
        <v>0.1518721568492106</v>
      </c>
      <c r="D8085" s="20" t="s">
        <v>3</v>
      </c>
      <c r="E8085" s="20" t="s">
        <v>70</v>
      </c>
      <c r="F8085" s="20">
        <v>1000001699</v>
      </c>
      <c r="G8085" s="20" t="s">
        <v>69</v>
      </c>
      <c r="H8085" s="20" t="s">
        <v>80</v>
      </c>
      <c r="I8085" s="20">
        <v>50000105</v>
      </c>
      <c r="J8085" s="20" t="s">
        <v>82</v>
      </c>
      <c r="K8085" s="20" t="s">
        <v>110</v>
      </c>
      <c r="L8085" s="20" t="s">
        <v>110</v>
      </c>
      <c r="M8085" s="20" t="s">
        <v>110</v>
      </c>
    </row>
    <row r="8086" spans="2:13" x14ac:dyDescent="0.2">
      <c r="B8086" s="19">
        <v>43270</v>
      </c>
      <c r="C8086" s="18">
        <v>0.15490959998619483</v>
      </c>
      <c r="D8086" s="20" t="s">
        <v>3</v>
      </c>
      <c r="E8086" s="20" t="s">
        <v>70</v>
      </c>
      <c r="F8086" s="20">
        <v>1000001699</v>
      </c>
      <c r="G8086" s="20" t="s">
        <v>69</v>
      </c>
      <c r="H8086" s="20" t="s">
        <v>80</v>
      </c>
      <c r="I8086" s="20">
        <v>50000105</v>
      </c>
      <c r="J8086" s="20" t="s">
        <v>82</v>
      </c>
      <c r="K8086" s="20" t="s">
        <v>110</v>
      </c>
      <c r="L8086" s="20" t="s">
        <v>110</v>
      </c>
      <c r="M8086" s="20" t="s">
        <v>110</v>
      </c>
    </row>
    <row r="8087" spans="2:13" x14ac:dyDescent="0.2">
      <c r="B8087" s="19">
        <v>43271</v>
      </c>
      <c r="C8087" s="18">
        <v>0.15800779198591872</v>
      </c>
      <c r="D8087" s="20" t="s">
        <v>3</v>
      </c>
      <c r="E8087" s="20" t="s">
        <v>70</v>
      </c>
      <c r="F8087" s="20">
        <v>1000001699</v>
      </c>
      <c r="G8087" s="20" t="s">
        <v>69</v>
      </c>
      <c r="H8087" s="20" t="s">
        <v>80</v>
      </c>
      <c r="I8087" s="20">
        <v>50000105</v>
      </c>
      <c r="J8087" s="20" t="s">
        <v>82</v>
      </c>
      <c r="K8087" s="20" t="s">
        <v>110</v>
      </c>
      <c r="L8087" s="20" t="s">
        <v>110</v>
      </c>
      <c r="M8087" s="20" t="s">
        <v>110</v>
      </c>
    </row>
    <row r="8088" spans="2:13" x14ac:dyDescent="0.2">
      <c r="B8088" s="19">
        <v>43272</v>
      </c>
      <c r="C8088" s="18">
        <v>0.16116794782563709</v>
      </c>
      <c r="D8088" s="20" t="s">
        <v>3</v>
      </c>
      <c r="E8088" s="20" t="s">
        <v>70</v>
      </c>
      <c r="F8088" s="20">
        <v>1000001699</v>
      </c>
      <c r="G8088" s="20" t="s">
        <v>69</v>
      </c>
      <c r="H8088" s="20" t="s">
        <v>80</v>
      </c>
      <c r="I8088" s="20">
        <v>50000105</v>
      </c>
      <c r="J8088" s="20" t="s">
        <v>82</v>
      </c>
      <c r="K8088" s="20" t="s">
        <v>110</v>
      </c>
      <c r="L8088" s="20" t="s">
        <v>110</v>
      </c>
      <c r="M8088" s="20" t="s">
        <v>110</v>
      </c>
    </row>
    <row r="8089" spans="2:13" x14ac:dyDescent="0.2">
      <c r="B8089" s="19">
        <v>43273</v>
      </c>
      <c r="C8089" s="18">
        <v>0.16439130678214983</v>
      </c>
      <c r="D8089" s="20" t="s">
        <v>3</v>
      </c>
      <c r="E8089" s="20" t="s">
        <v>70</v>
      </c>
      <c r="F8089" s="20">
        <v>1000001699</v>
      </c>
      <c r="G8089" s="20" t="s">
        <v>69</v>
      </c>
      <c r="H8089" s="20" t="s">
        <v>80</v>
      </c>
      <c r="I8089" s="20">
        <v>50000105</v>
      </c>
      <c r="J8089" s="20" t="s">
        <v>82</v>
      </c>
      <c r="K8089" s="20" t="s">
        <v>110</v>
      </c>
      <c r="L8089" s="20" t="s">
        <v>110</v>
      </c>
      <c r="M8089" s="20" t="s">
        <v>110</v>
      </c>
    </row>
    <row r="8090" spans="2:13" x14ac:dyDescent="0.2">
      <c r="B8090" s="19">
        <v>43274</v>
      </c>
      <c r="C8090" s="18">
        <v>0.16767913291779282</v>
      </c>
      <c r="D8090" s="20" t="s">
        <v>3</v>
      </c>
      <c r="E8090" s="20" t="s">
        <v>70</v>
      </c>
      <c r="F8090" s="20">
        <v>1000001699</v>
      </c>
      <c r="G8090" s="20" t="s">
        <v>69</v>
      </c>
      <c r="H8090" s="20" t="s">
        <v>80</v>
      </c>
      <c r="I8090" s="20">
        <v>50000105</v>
      </c>
      <c r="J8090" s="20" t="s">
        <v>82</v>
      </c>
      <c r="K8090" s="20" t="s">
        <v>110</v>
      </c>
      <c r="L8090" s="20" t="s">
        <v>110</v>
      </c>
      <c r="M8090" s="20" t="s">
        <v>110</v>
      </c>
    </row>
    <row r="8091" spans="2:13" x14ac:dyDescent="0.2">
      <c r="B8091" s="19">
        <v>43275</v>
      </c>
      <c r="C8091" s="18">
        <v>0.17103271557614869</v>
      </c>
      <c r="D8091" s="20" t="s">
        <v>3</v>
      </c>
      <c r="E8091" s="20" t="s">
        <v>70</v>
      </c>
      <c r="F8091" s="20">
        <v>1000001699</v>
      </c>
      <c r="G8091" s="20" t="s">
        <v>69</v>
      </c>
      <c r="H8091" s="20" t="s">
        <v>80</v>
      </c>
      <c r="I8091" s="20">
        <v>50000105</v>
      </c>
      <c r="J8091" s="20" t="s">
        <v>82</v>
      </c>
      <c r="K8091" s="20" t="s">
        <v>110</v>
      </c>
      <c r="L8091" s="20" t="s">
        <v>110</v>
      </c>
      <c r="M8091" s="20" t="s">
        <v>110</v>
      </c>
    </row>
    <row r="8092" spans="2:13" x14ac:dyDescent="0.2">
      <c r="B8092" s="19">
        <v>43276</v>
      </c>
      <c r="C8092" s="18">
        <v>0.17445336988767163</v>
      </c>
      <c r="D8092" s="20" t="s">
        <v>3</v>
      </c>
      <c r="E8092" s="20" t="s">
        <v>70</v>
      </c>
      <c r="F8092" s="20">
        <v>1000001699</v>
      </c>
      <c r="G8092" s="20" t="s">
        <v>69</v>
      </c>
      <c r="H8092" s="20" t="s">
        <v>80</v>
      </c>
      <c r="I8092" s="20">
        <v>50000105</v>
      </c>
      <c r="J8092" s="20" t="s">
        <v>82</v>
      </c>
      <c r="K8092" s="20" t="s">
        <v>110</v>
      </c>
      <c r="L8092" s="20" t="s">
        <v>110</v>
      </c>
      <c r="M8092" s="20" t="s">
        <v>110</v>
      </c>
    </row>
    <row r="8093" spans="2:13" x14ac:dyDescent="0.2">
      <c r="B8093" s="19">
        <v>43277</v>
      </c>
      <c r="C8093" s="18">
        <v>0.17794243728542508</v>
      </c>
      <c r="D8093" s="20" t="s">
        <v>3</v>
      </c>
      <c r="E8093" s="20" t="s">
        <v>70</v>
      </c>
      <c r="F8093" s="20">
        <v>1000001699</v>
      </c>
      <c r="G8093" s="20" t="s">
        <v>69</v>
      </c>
      <c r="H8093" s="20" t="s">
        <v>80</v>
      </c>
      <c r="I8093" s="20">
        <v>50000105</v>
      </c>
      <c r="J8093" s="20" t="s">
        <v>82</v>
      </c>
      <c r="K8093" s="20" t="s">
        <v>110</v>
      </c>
      <c r="L8093" s="20" t="s">
        <v>110</v>
      </c>
      <c r="M8093" s="20" t="s">
        <v>110</v>
      </c>
    </row>
    <row r="8094" spans="2:13" x14ac:dyDescent="0.2">
      <c r="B8094" s="19">
        <v>43278</v>
      </c>
      <c r="C8094" s="18">
        <v>0.18150128603113358</v>
      </c>
      <c r="D8094" s="20" t="s">
        <v>3</v>
      </c>
      <c r="E8094" s="20" t="s">
        <v>70</v>
      </c>
      <c r="F8094" s="20">
        <v>1000001699</v>
      </c>
      <c r="G8094" s="20" t="s">
        <v>69</v>
      </c>
      <c r="H8094" s="20" t="s">
        <v>80</v>
      </c>
      <c r="I8094" s="20">
        <v>50000105</v>
      </c>
      <c r="J8094" s="20" t="s">
        <v>82</v>
      </c>
      <c r="K8094" s="20" t="s">
        <v>110</v>
      </c>
      <c r="L8094" s="20" t="s">
        <v>110</v>
      </c>
      <c r="M8094" s="20" t="s">
        <v>110</v>
      </c>
    </row>
    <row r="8095" spans="2:13" x14ac:dyDescent="0.2">
      <c r="B8095" s="19">
        <v>43279</v>
      </c>
      <c r="C8095" s="18">
        <v>0.18513131175175626</v>
      </c>
      <c r="D8095" s="20" t="s">
        <v>3</v>
      </c>
      <c r="E8095" s="20" t="s">
        <v>70</v>
      </c>
      <c r="F8095" s="20">
        <v>1000001699</v>
      </c>
      <c r="G8095" s="20" t="s">
        <v>69</v>
      </c>
      <c r="H8095" s="20" t="s">
        <v>80</v>
      </c>
      <c r="I8095" s="20">
        <v>50000105</v>
      </c>
      <c r="J8095" s="20" t="s">
        <v>82</v>
      </c>
      <c r="K8095" s="20" t="s">
        <v>110</v>
      </c>
      <c r="L8095" s="20" t="s">
        <v>110</v>
      </c>
      <c r="M8095" s="20" t="s">
        <v>110</v>
      </c>
    </row>
    <row r="8096" spans="2:13" x14ac:dyDescent="0.2">
      <c r="B8096" s="19">
        <v>43280</v>
      </c>
      <c r="C8096" s="18">
        <v>0.18883393798679141</v>
      </c>
      <c r="D8096" s="20" t="s">
        <v>3</v>
      </c>
      <c r="E8096" s="20" t="s">
        <v>70</v>
      </c>
      <c r="F8096" s="20">
        <v>1000001699</v>
      </c>
      <c r="G8096" s="20" t="s">
        <v>69</v>
      </c>
      <c r="H8096" s="20" t="s">
        <v>80</v>
      </c>
      <c r="I8096" s="20">
        <v>50000105</v>
      </c>
      <c r="J8096" s="20" t="s">
        <v>82</v>
      </c>
      <c r="K8096" s="20" t="s">
        <v>110</v>
      </c>
      <c r="L8096" s="20" t="s">
        <v>110</v>
      </c>
      <c r="M8096" s="20" t="s">
        <v>110</v>
      </c>
    </row>
    <row r="8097" spans="2:13" x14ac:dyDescent="0.2">
      <c r="B8097" s="19">
        <v>43281</v>
      </c>
      <c r="C8097" s="18">
        <v>0.19261061674652724</v>
      </c>
      <c r="D8097" s="20" t="s">
        <v>3</v>
      </c>
      <c r="E8097" s="20" t="s">
        <v>70</v>
      </c>
      <c r="F8097" s="20">
        <v>1000001699</v>
      </c>
      <c r="G8097" s="20" t="s">
        <v>69</v>
      </c>
      <c r="H8097" s="20" t="s">
        <v>80</v>
      </c>
      <c r="I8097" s="20">
        <v>50000105</v>
      </c>
      <c r="J8097" s="20" t="s">
        <v>82</v>
      </c>
      <c r="K8097" s="20" t="s">
        <v>110</v>
      </c>
      <c r="L8097" s="20" t="s">
        <v>110</v>
      </c>
      <c r="M8097" s="20" t="s">
        <v>110</v>
      </c>
    </row>
    <row r="8098" spans="2:13" x14ac:dyDescent="0.2">
      <c r="B8098" s="19">
        <v>43282</v>
      </c>
      <c r="C8098" s="18">
        <v>0.19646282908145779</v>
      </c>
      <c r="D8098" s="20" t="s">
        <v>3</v>
      </c>
      <c r="E8098" s="20" t="s">
        <v>70</v>
      </c>
      <c r="F8098" s="20">
        <v>1000001699</v>
      </c>
      <c r="G8098" s="20" t="s">
        <v>69</v>
      </c>
      <c r="H8098" s="20" t="s">
        <v>80</v>
      </c>
      <c r="I8098" s="20">
        <v>50000105</v>
      </c>
      <c r="J8098" s="20" t="s">
        <v>82</v>
      </c>
      <c r="K8098" s="20" t="s">
        <v>110</v>
      </c>
      <c r="L8098" s="20" t="s">
        <v>110</v>
      </c>
      <c r="M8098" s="20" t="s">
        <v>110</v>
      </c>
    </row>
    <row r="8099" spans="2:13" x14ac:dyDescent="0.2">
      <c r="B8099" s="19">
        <v>43283</v>
      </c>
      <c r="C8099" s="18">
        <v>0.20039208566308694</v>
      </c>
      <c r="D8099" s="20" t="s">
        <v>3</v>
      </c>
      <c r="E8099" s="20" t="s">
        <v>70</v>
      </c>
      <c r="F8099" s="20">
        <v>1000001699</v>
      </c>
      <c r="G8099" s="20" t="s">
        <v>69</v>
      </c>
      <c r="H8099" s="20" t="s">
        <v>80</v>
      </c>
      <c r="I8099" s="20">
        <v>50000105</v>
      </c>
      <c r="J8099" s="20" t="s">
        <v>82</v>
      </c>
      <c r="K8099" s="20" t="s">
        <v>110</v>
      </c>
      <c r="L8099" s="20" t="s">
        <v>110</v>
      </c>
      <c r="M8099" s="20" t="s">
        <v>110</v>
      </c>
    </row>
    <row r="8100" spans="2:13" x14ac:dyDescent="0.2">
      <c r="B8100" s="19">
        <v>43284</v>
      </c>
      <c r="C8100" s="18">
        <v>0.20439992737634868</v>
      </c>
      <c r="D8100" s="20" t="s">
        <v>3</v>
      </c>
      <c r="E8100" s="20" t="s">
        <v>70</v>
      </c>
      <c r="F8100" s="20">
        <v>1000001699</v>
      </c>
      <c r="G8100" s="20" t="s">
        <v>69</v>
      </c>
      <c r="H8100" s="20" t="s">
        <v>80</v>
      </c>
      <c r="I8100" s="20">
        <v>50000105</v>
      </c>
      <c r="J8100" s="20" t="s">
        <v>82</v>
      </c>
      <c r="K8100" s="20" t="s">
        <v>110</v>
      </c>
      <c r="L8100" s="20" t="s">
        <v>110</v>
      </c>
      <c r="M8100" s="20" t="s">
        <v>110</v>
      </c>
    </row>
    <row r="8101" spans="2:13" x14ac:dyDescent="0.2">
      <c r="B8101" s="19">
        <v>43285</v>
      </c>
      <c r="C8101" s="18">
        <v>0.20848792592387563</v>
      </c>
      <c r="D8101" s="20" t="s">
        <v>3</v>
      </c>
      <c r="E8101" s="20" t="s">
        <v>70</v>
      </c>
      <c r="F8101" s="20">
        <v>1000001699</v>
      </c>
      <c r="G8101" s="20" t="s">
        <v>69</v>
      </c>
      <c r="H8101" s="20" t="s">
        <v>80</v>
      </c>
      <c r="I8101" s="20">
        <v>50000105</v>
      </c>
      <c r="J8101" s="20" t="s">
        <v>82</v>
      </c>
      <c r="K8101" s="20" t="s">
        <v>110</v>
      </c>
      <c r="L8101" s="20" t="s">
        <v>110</v>
      </c>
      <c r="M8101" s="20" t="s">
        <v>110</v>
      </c>
    </row>
    <row r="8102" spans="2:13" x14ac:dyDescent="0.2">
      <c r="B8102" s="19">
        <v>43286</v>
      </c>
      <c r="C8102" s="18">
        <v>0.21265768444235317</v>
      </c>
      <c r="D8102" s="20" t="s">
        <v>3</v>
      </c>
      <c r="E8102" s="20" t="s">
        <v>70</v>
      </c>
      <c r="F8102" s="20">
        <v>1000001699</v>
      </c>
      <c r="G8102" s="20" t="s">
        <v>69</v>
      </c>
      <c r="H8102" s="20" t="s">
        <v>80</v>
      </c>
      <c r="I8102" s="20">
        <v>50000105</v>
      </c>
      <c r="J8102" s="20" t="s">
        <v>82</v>
      </c>
      <c r="K8102" s="20" t="s">
        <v>110</v>
      </c>
      <c r="L8102" s="20" t="s">
        <v>110</v>
      </c>
      <c r="M8102" s="20" t="s">
        <v>110</v>
      </c>
    </row>
    <row r="8103" spans="2:13" x14ac:dyDescent="0.2">
      <c r="B8103" s="19">
        <v>43287</v>
      </c>
      <c r="C8103" s="18">
        <v>0.21691083813120024</v>
      </c>
      <c r="D8103" s="20" t="s">
        <v>3</v>
      </c>
      <c r="E8103" s="20" t="s">
        <v>70</v>
      </c>
      <c r="F8103" s="20">
        <v>1000001699</v>
      </c>
      <c r="G8103" s="20" t="s">
        <v>69</v>
      </c>
      <c r="H8103" s="20" t="s">
        <v>80</v>
      </c>
      <c r="I8103" s="20">
        <v>50000105</v>
      </c>
      <c r="J8103" s="20" t="s">
        <v>82</v>
      </c>
      <c r="K8103" s="20" t="s">
        <v>110</v>
      </c>
      <c r="L8103" s="20" t="s">
        <v>110</v>
      </c>
      <c r="M8103" s="20" t="s">
        <v>110</v>
      </c>
    </row>
    <row r="8104" spans="2:13" x14ac:dyDescent="0.2">
      <c r="B8104" s="19">
        <v>43288</v>
      </c>
      <c r="C8104" s="18">
        <v>0.22124905489382424</v>
      </c>
      <c r="D8104" s="20" t="s">
        <v>3</v>
      </c>
      <c r="E8104" s="20" t="s">
        <v>70</v>
      </c>
      <c r="F8104" s="20">
        <v>1000001699</v>
      </c>
      <c r="G8104" s="20" t="s">
        <v>69</v>
      </c>
      <c r="H8104" s="20" t="s">
        <v>80</v>
      </c>
      <c r="I8104" s="20">
        <v>50000105</v>
      </c>
      <c r="J8104" s="20" t="s">
        <v>82</v>
      </c>
      <c r="K8104" s="20" t="s">
        <v>110</v>
      </c>
      <c r="L8104" s="20" t="s">
        <v>110</v>
      </c>
      <c r="M8104" s="20" t="s">
        <v>110</v>
      </c>
    </row>
    <row r="8105" spans="2:13" x14ac:dyDescent="0.2">
      <c r="B8105" s="19">
        <v>43289</v>
      </c>
      <c r="C8105" s="18">
        <v>0.22567403599170074</v>
      </c>
      <c r="D8105" s="20" t="s">
        <v>3</v>
      </c>
      <c r="E8105" s="20" t="s">
        <v>70</v>
      </c>
      <c r="F8105" s="20">
        <v>1000001699</v>
      </c>
      <c r="G8105" s="20" t="s">
        <v>69</v>
      </c>
      <c r="H8105" s="20" t="s">
        <v>80</v>
      </c>
      <c r="I8105" s="20">
        <v>50000105</v>
      </c>
      <c r="J8105" s="20" t="s">
        <v>82</v>
      </c>
      <c r="K8105" s="20" t="s">
        <v>110</v>
      </c>
      <c r="L8105" s="20" t="s">
        <v>110</v>
      </c>
      <c r="M8105" s="20" t="s">
        <v>110</v>
      </c>
    </row>
    <row r="8106" spans="2:13" x14ac:dyDescent="0.2">
      <c r="B8106" s="19">
        <v>43290</v>
      </c>
      <c r="C8106" s="18">
        <v>0.23018751671153473</v>
      </c>
      <c r="D8106" s="20" t="s">
        <v>3</v>
      </c>
      <c r="E8106" s="20" t="s">
        <v>70</v>
      </c>
      <c r="F8106" s="20">
        <v>1000001699</v>
      </c>
      <c r="G8106" s="20" t="s">
        <v>69</v>
      </c>
      <c r="H8106" s="20" t="s">
        <v>80</v>
      </c>
      <c r="I8106" s="20">
        <v>50000105</v>
      </c>
      <c r="J8106" s="20" t="s">
        <v>82</v>
      </c>
      <c r="K8106" s="20" t="s">
        <v>110</v>
      </c>
      <c r="L8106" s="20" t="s">
        <v>110</v>
      </c>
      <c r="M8106" s="20" t="s">
        <v>110</v>
      </c>
    </row>
    <row r="8107" spans="2:13" x14ac:dyDescent="0.2">
      <c r="B8107" s="19">
        <v>43291</v>
      </c>
      <c r="C8107" s="18">
        <v>0.23479126704576544</v>
      </c>
      <c r="D8107" s="20" t="s">
        <v>3</v>
      </c>
      <c r="E8107" s="20" t="s">
        <v>70</v>
      </c>
      <c r="F8107" s="20">
        <v>1000001699</v>
      </c>
      <c r="G8107" s="20" t="s">
        <v>69</v>
      </c>
      <c r="H8107" s="20" t="s">
        <v>80</v>
      </c>
      <c r="I8107" s="20">
        <v>50000105</v>
      </c>
      <c r="J8107" s="20" t="s">
        <v>82</v>
      </c>
      <c r="K8107" s="20" t="s">
        <v>110</v>
      </c>
      <c r="L8107" s="20" t="s">
        <v>110</v>
      </c>
      <c r="M8107" s="20" t="s">
        <v>110</v>
      </c>
    </row>
    <row r="8108" spans="2:13" x14ac:dyDescent="0.2">
      <c r="B8108" s="19">
        <v>43292</v>
      </c>
      <c r="C8108" s="18">
        <v>0.23948709238668073</v>
      </c>
      <c r="D8108" s="20" t="s">
        <v>3</v>
      </c>
      <c r="E8108" s="20" t="s">
        <v>70</v>
      </c>
      <c r="F8108" s="20">
        <v>1000001699</v>
      </c>
      <c r="G8108" s="20" t="s">
        <v>69</v>
      </c>
      <c r="H8108" s="20" t="s">
        <v>80</v>
      </c>
      <c r="I8108" s="20">
        <v>50000105</v>
      </c>
      <c r="J8108" s="20" t="s">
        <v>82</v>
      </c>
      <c r="K8108" s="20" t="s">
        <v>110</v>
      </c>
      <c r="L8108" s="20" t="s">
        <v>110</v>
      </c>
      <c r="M8108" s="20" t="s">
        <v>110</v>
      </c>
    </row>
    <row r="8109" spans="2:13" x14ac:dyDescent="0.2">
      <c r="B8109" s="19">
        <v>43293</v>
      </c>
      <c r="C8109" s="18">
        <v>0.24427683423441432</v>
      </c>
      <c r="D8109" s="20" t="s">
        <v>3</v>
      </c>
      <c r="E8109" s="20" t="s">
        <v>70</v>
      </c>
      <c r="F8109" s="20">
        <v>1000001699</v>
      </c>
      <c r="G8109" s="20" t="s">
        <v>69</v>
      </c>
      <c r="H8109" s="20" t="s">
        <v>80</v>
      </c>
      <c r="I8109" s="20">
        <v>50000105</v>
      </c>
      <c r="J8109" s="20" t="s">
        <v>82</v>
      </c>
      <c r="K8109" s="20" t="s">
        <v>110</v>
      </c>
      <c r="L8109" s="20" t="s">
        <v>110</v>
      </c>
      <c r="M8109" s="20" t="s">
        <v>110</v>
      </c>
    </row>
    <row r="8110" spans="2:13" x14ac:dyDescent="0.2">
      <c r="B8110" s="19">
        <v>43294</v>
      </c>
      <c r="C8110" s="18">
        <v>0.24916237091910262</v>
      </c>
      <c r="D8110" s="20" t="s">
        <v>3</v>
      </c>
      <c r="E8110" s="20" t="s">
        <v>70</v>
      </c>
      <c r="F8110" s="20">
        <v>1000001699</v>
      </c>
      <c r="G8110" s="20" t="s">
        <v>69</v>
      </c>
      <c r="H8110" s="20" t="s">
        <v>80</v>
      </c>
      <c r="I8110" s="20">
        <v>50000105</v>
      </c>
      <c r="J8110" s="20" t="s">
        <v>82</v>
      </c>
      <c r="K8110" s="20" t="s">
        <v>110</v>
      </c>
      <c r="L8110" s="20" t="s">
        <v>110</v>
      </c>
      <c r="M8110" s="20" t="s">
        <v>110</v>
      </c>
    </row>
    <row r="8111" spans="2:13" x14ac:dyDescent="0.2">
      <c r="B8111" s="19">
        <v>43295</v>
      </c>
      <c r="C8111" s="18">
        <v>0.25414561833748467</v>
      </c>
      <c r="D8111" s="20" t="s">
        <v>3</v>
      </c>
      <c r="E8111" s="20" t="s">
        <v>70</v>
      </c>
      <c r="F8111" s="20">
        <v>1000001699</v>
      </c>
      <c r="G8111" s="20" t="s">
        <v>69</v>
      </c>
      <c r="H8111" s="20" t="s">
        <v>80</v>
      </c>
      <c r="I8111" s="20">
        <v>50000105</v>
      </c>
      <c r="J8111" s="20" t="s">
        <v>82</v>
      </c>
      <c r="K8111" s="20" t="s">
        <v>110</v>
      </c>
      <c r="L8111" s="20" t="s">
        <v>110</v>
      </c>
      <c r="M8111" s="20" t="s">
        <v>110</v>
      </c>
    </row>
    <row r="8112" spans="2:13" x14ac:dyDescent="0.2">
      <c r="B8112" s="19">
        <v>43296</v>
      </c>
      <c r="C8112" s="18">
        <v>0.25922853070423435</v>
      </c>
      <c r="D8112" s="20" t="s">
        <v>3</v>
      </c>
      <c r="E8112" s="20" t="s">
        <v>70</v>
      </c>
      <c r="F8112" s="20">
        <v>1000001699</v>
      </c>
      <c r="G8112" s="20" t="s">
        <v>69</v>
      </c>
      <c r="H8112" s="20" t="s">
        <v>80</v>
      </c>
      <c r="I8112" s="20">
        <v>50000105</v>
      </c>
      <c r="J8112" s="20" t="s">
        <v>82</v>
      </c>
      <c r="K8112" s="20" t="s">
        <v>110</v>
      </c>
      <c r="L8112" s="20" t="s">
        <v>110</v>
      </c>
      <c r="M8112" s="20" t="s">
        <v>110</v>
      </c>
    </row>
    <row r="8113" spans="2:13" x14ac:dyDescent="0.2">
      <c r="B8113" s="19">
        <v>43297</v>
      </c>
      <c r="C8113" s="18">
        <v>0.26441310131831908</v>
      </c>
      <c r="D8113" s="20" t="s">
        <v>3</v>
      </c>
      <c r="E8113" s="20" t="s">
        <v>70</v>
      </c>
      <c r="F8113" s="20">
        <v>1000001699</v>
      </c>
      <c r="G8113" s="20" t="s">
        <v>69</v>
      </c>
      <c r="H8113" s="20" t="s">
        <v>80</v>
      </c>
      <c r="I8113" s="20">
        <v>50000105</v>
      </c>
      <c r="J8113" s="20" t="s">
        <v>82</v>
      </c>
      <c r="K8113" s="20" t="s">
        <v>110</v>
      </c>
      <c r="L8113" s="20" t="s">
        <v>110</v>
      </c>
      <c r="M8113" s="20" t="s">
        <v>110</v>
      </c>
    </row>
    <row r="8114" spans="2:13" x14ac:dyDescent="0.2">
      <c r="B8114" s="19">
        <v>43298</v>
      </c>
      <c r="C8114" s="18">
        <v>0.26970136334468542</v>
      </c>
      <c r="D8114" s="20" t="s">
        <v>3</v>
      </c>
      <c r="E8114" s="20" t="s">
        <v>70</v>
      </c>
      <c r="F8114" s="20">
        <v>1000001699</v>
      </c>
      <c r="G8114" s="20" t="s">
        <v>69</v>
      </c>
      <c r="H8114" s="20" t="s">
        <v>80</v>
      </c>
      <c r="I8114" s="20">
        <v>50000105</v>
      </c>
      <c r="J8114" s="20" t="s">
        <v>82</v>
      </c>
      <c r="K8114" s="20" t="s">
        <v>110</v>
      </c>
      <c r="L8114" s="20" t="s">
        <v>110</v>
      </c>
      <c r="M8114" s="20" t="s">
        <v>110</v>
      </c>
    </row>
    <row r="8115" spans="2:13" x14ac:dyDescent="0.2">
      <c r="B8115" s="19">
        <v>43299</v>
      </c>
      <c r="C8115" s="18">
        <v>0.27509539061157912</v>
      </c>
      <c r="D8115" s="20" t="s">
        <v>3</v>
      </c>
      <c r="E8115" s="20" t="s">
        <v>70</v>
      </c>
      <c r="F8115" s="20">
        <v>1000001699</v>
      </c>
      <c r="G8115" s="20" t="s">
        <v>69</v>
      </c>
      <c r="H8115" s="20" t="s">
        <v>80</v>
      </c>
      <c r="I8115" s="20">
        <v>50000105</v>
      </c>
      <c r="J8115" s="20" t="s">
        <v>82</v>
      </c>
      <c r="K8115" s="20" t="s">
        <v>110</v>
      </c>
      <c r="L8115" s="20" t="s">
        <v>110</v>
      </c>
      <c r="M8115" s="20" t="s">
        <v>110</v>
      </c>
    </row>
    <row r="8116" spans="2:13" x14ac:dyDescent="0.2">
      <c r="B8116" s="19">
        <v>43300</v>
      </c>
      <c r="C8116" s="18">
        <v>0.2805972984238107</v>
      </c>
      <c r="D8116" s="20" t="s">
        <v>3</v>
      </c>
      <c r="E8116" s="20" t="s">
        <v>70</v>
      </c>
      <c r="F8116" s="20">
        <v>1000001699</v>
      </c>
      <c r="G8116" s="20" t="s">
        <v>69</v>
      </c>
      <c r="H8116" s="20" t="s">
        <v>80</v>
      </c>
      <c r="I8116" s="20">
        <v>50000105</v>
      </c>
      <c r="J8116" s="20" t="s">
        <v>82</v>
      </c>
      <c r="K8116" s="20" t="s">
        <v>110</v>
      </c>
      <c r="L8116" s="20" t="s">
        <v>110</v>
      </c>
      <c r="M8116" s="20" t="s">
        <v>110</v>
      </c>
    </row>
    <row r="8117" spans="2:13" x14ac:dyDescent="0.2">
      <c r="B8117" s="19">
        <v>43301</v>
      </c>
      <c r="C8117" s="18">
        <v>0.2862092443922869</v>
      </c>
      <c r="D8117" s="20" t="s">
        <v>3</v>
      </c>
      <c r="E8117" s="20" t="s">
        <v>70</v>
      </c>
      <c r="F8117" s="20">
        <v>1000001699</v>
      </c>
      <c r="G8117" s="20" t="s">
        <v>69</v>
      </c>
      <c r="H8117" s="20" t="s">
        <v>80</v>
      </c>
      <c r="I8117" s="20">
        <v>50000105</v>
      </c>
      <c r="J8117" s="20" t="s">
        <v>82</v>
      </c>
      <c r="K8117" s="20" t="s">
        <v>110</v>
      </c>
      <c r="L8117" s="20" t="s">
        <v>110</v>
      </c>
      <c r="M8117" s="20" t="s">
        <v>110</v>
      </c>
    </row>
    <row r="8118" spans="2:13" x14ac:dyDescent="0.2">
      <c r="B8118" s="19">
        <v>43252</v>
      </c>
      <c r="C8118" s="18">
        <v>0.8680000000000001</v>
      </c>
      <c r="D8118" s="20" t="s">
        <v>20</v>
      </c>
      <c r="E8118" s="20" t="s">
        <v>33</v>
      </c>
      <c r="F8118" s="20">
        <v>1000000047</v>
      </c>
      <c r="G8118" s="20" t="s">
        <v>32</v>
      </c>
      <c r="H8118" s="20" t="s">
        <v>8</v>
      </c>
      <c r="I8118" s="20">
        <v>20000018</v>
      </c>
      <c r="J8118" s="20" t="s">
        <v>81</v>
      </c>
      <c r="K8118" s="20" t="s">
        <v>110</v>
      </c>
      <c r="L8118" s="20" t="s">
        <v>110</v>
      </c>
      <c r="M8118" s="20" t="s">
        <v>110</v>
      </c>
    </row>
    <row r="8119" spans="2:13" x14ac:dyDescent="0.2">
      <c r="B8119" s="19">
        <v>43253</v>
      </c>
      <c r="C8119" s="18">
        <v>0.88536000000000015</v>
      </c>
      <c r="D8119" s="20" t="s">
        <v>20</v>
      </c>
      <c r="E8119" s="20" t="s">
        <v>33</v>
      </c>
      <c r="F8119" s="20">
        <v>1000000047</v>
      </c>
      <c r="G8119" s="20" t="s">
        <v>32</v>
      </c>
      <c r="H8119" s="20" t="s">
        <v>8</v>
      </c>
      <c r="I8119" s="20">
        <v>20000018</v>
      </c>
      <c r="J8119" s="20" t="s">
        <v>81</v>
      </c>
      <c r="K8119" s="20" t="s">
        <v>110</v>
      </c>
      <c r="L8119" s="20" t="s">
        <v>110</v>
      </c>
      <c r="M8119" s="20" t="s">
        <v>110</v>
      </c>
    </row>
    <row r="8120" spans="2:13" x14ac:dyDescent="0.2">
      <c r="B8120" s="19">
        <v>43254</v>
      </c>
      <c r="C8120" s="18">
        <v>0.90306720000000018</v>
      </c>
      <c r="D8120" s="20" t="s">
        <v>20</v>
      </c>
      <c r="E8120" s="20" t="s">
        <v>33</v>
      </c>
      <c r="F8120" s="20">
        <v>1000000047</v>
      </c>
      <c r="G8120" s="20" t="s">
        <v>32</v>
      </c>
      <c r="H8120" s="20" t="s">
        <v>8</v>
      </c>
      <c r="I8120" s="20">
        <v>20000018</v>
      </c>
      <c r="J8120" s="20" t="s">
        <v>81</v>
      </c>
      <c r="K8120" s="20" t="s">
        <v>110</v>
      </c>
      <c r="L8120" s="20" t="s">
        <v>110</v>
      </c>
      <c r="M8120" s="20" t="s">
        <v>110</v>
      </c>
    </row>
    <row r="8121" spans="2:13" x14ac:dyDescent="0.2">
      <c r="B8121" s="19">
        <v>43255</v>
      </c>
      <c r="C8121" s="18">
        <v>0.92112854400000022</v>
      </c>
      <c r="D8121" s="20" t="s">
        <v>20</v>
      </c>
      <c r="E8121" s="20" t="s">
        <v>33</v>
      </c>
      <c r="F8121" s="20">
        <v>1000000047</v>
      </c>
      <c r="G8121" s="20" t="s">
        <v>32</v>
      </c>
      <c r="H8121" s="20" t="s">
        <v>8</v>
      </c>
      <c r="I8121" s="20">
        <v>20000018</v>
      </c>
      <c r="J8121" s="20" t="s">
        <v>81</v>
      </c>
      <c r="K8121" s="20" t="s">
        <v>110</v>
      </c>
      <c r="L8121" s="20" t="s">
        <v>110</v>
      </c>
      <c r="M8121" s="20" t="s">
        <v>110</v>
      </c>
    </row>
    <row r="8122" spans="2:13" x14ac:dyDescent="0.2">
      <c r="B8122" s="19">
        <v>43256</v>
      </c>
      <c r="C8122" s="18">
        <v>0.93955111488000009</v>
      </c>
      <c r="D8122" s="20" t="s">
        <v>20</v>
      </c>
      <c r="E8122" s="20" t="s">
        <v>33</v>
      </c>
      <c r="F8122" s="20">
        <v>1000000047</v>
      </c>
      <c r="G8122" s="20" t="s">
        <v>32</v>
      </c>
      <c r="H8122" s="20" t="s">
        <v>8</v>
      </c>
      <c r="I8122" s="20">
        <v>20000018</v>
      </c>
      <c r="J8122" s="20" t="s">
        <v>81</v>
      </c>
      <c r="K8122" s="20" t="s">
        <v>110</v>
      </c>
      <c r="L8122" s="20" t="s">
        <v>110</v>
      </c>
      <c r="M8122" s="20" t="s">
        <v>110</v>
      </c>
    </row>
    <row r="8123" spans="2:13" x14ac:dyDescent="0.2">
      <c r="B8123" s="19">
        <v>43257</v>
      </c>
      <c r="C8123" s="18">
        <v>0.95834213717760008</v>
      </c>
      <c r="D8123" s="20" t="s">
        <v>20</v>
      </c>
      <c r="E8123" s="20" t="s">
        <v>33</v>
      </c>
      <c r="F8123" s="20">
        <v>1000000047</v>
      </c>
      <c r="G8123" s="20" t="s">
        <v>32</v>
      </c>
      <c r="H8123" s="20" t="s">
        <v>8</v>
      </c>
      <c r="I8123" s="20">
        <v>20000018</v>
      </c>
      <c r="J8123" s="20" t="s">
        <v>81</v>
      </c>
      <c r="K8123" s="20" t="s">
        <v>110</v>
      </c>
      <c r="L8123" s="20" t="s">
        <v>110</v>
      </c>
      <c r="M8123" s="20" t="s">
        <v>110</v>
      </c>
    </row>
    <row r="8124" spans="2:13" x14ac:dyDescent="0.2">
      <c r="B8124" s="19">
        <v>43258</v>
      </c>
      <c r="C8124" s="18">
        <v>0.97750897992115215</v>
      </c>
      <c r="D8124" s="20" t="s">
        <v>20</v>
      </c>
      <c r="E8124" s="20" t="s">
        <v>33</v>
      </c>
      <c r="F8124" s="20">
        <v>1000000047</v>
      </c>
      <c r="G8124" s="20" t="s">
        <v>32</v>
      </c>
      <c r="H8124" s="20" t="s">
        <v>8</v>
      </c>
      <c r="I8124" s="20">
        <v>20000018</v>
      </c>
      <c r="J8124" s="20" t="s">
        <v>81</v>
      </c>
      <c r="K8124" s="20" t="s">
        <v>110</v>
      </c>
      <c r="L8124" s="20" t="s">
        <v>110</v>
      </c>
      <c r="M8124" s="20" t="s">
        <v>110</v>
      </c>
    </row>
    <row r="8125" spans="2:13" x14ac:dyDescent="0.2">
      <c r="B8125" s="19">
        <v>43259</v>
      </c>
      <c r="C8125" s="18">
        <v>0.99705915951957524</v>
      </c>
      <c r="D8125" s="20" t="s">
        <v>20</v>
      </c>
      <c r="E8125" s="20" t="s">
        <v>33</v>
      </c>
      <c r="F8125" s="20">
        <v>1000000047</v>
      </c>
      <c r="G8125" s="20" t="s">
        <v>32</v>
      </c>
      <c r="H8125" s="20" t="s">
        <v>8</v>
      </c>
      <c r="I8125" s="20">
        <v>20000018</v>
      </c>
      <c r="J8125" s="20" t="s">
        <v>81</v>
      </c>
      <c r="K8125" s="20" t="s">
        <v>110</v>
      </c>
      <c r="L8125" s="20" t="s">
        <v>110</v>
      </c>
      <c r="M8125" s="20" t="s">
        <v>110</v>
      </c>
    </row>
    <row r="8126" spans="2:13" x14ac:dyDescent="0.2">
      <c r="B8126" s="19">
        <v>43260</v>
      </c>
      <c r="C8126" s="18">
        <v>1.0170003427099668</v>
      </c>
      <c r="D8126" s="20" t="s">
        <v>20</v>
      </c>
      <c r="E8126" s="20" t="s">
        <v>33</v>
      </c>
      <c r="F8126" s="20">
        <v>1000000047</v>
      </c>
      <c r="G8126" s="20" t="s">
        <v>32</v>
      </c>
      <c r="H8126" s="20" t="s">
        <v>8</v>
      </c>
      <c r="I8126" s="20">
        <v>20000018</v>
      </c>
      <c r="J8126" s="20" t="s">
        <v>81</v>
      </c>
      <c r="K8126" s="20" t="s">
        <v>110</v>
      </c>
      <c r="L8126" s="20" t="s">
        <v>110</v>
      </c>
      <c r="M8126" s="20" t="s">
        <v>110</v>
      </c>
    </row>
    <row r="8127" spans="2:13" x14ac:dyDescent="0.2">
      <c r="B8127" s="19">
        <v>43261</v>
      </c>
      <c r="C8127" s="18">
        <v>1.037340349564166</v>
      </c>
      <c r="D8127" s="20" t="s">
        <v>20</v>
      </c>
      <c r="E8127" s="20" t="s">
        <v>33</v>
      </c>
      <c r="F8127" s="20">
        <v>1000000047</v>
      </c>
      <c r="G8127" s="20" t="s">
        <v>32</v>
      </c>
      <c r="H8127" s="20" t="s">
        <v>8</v>
      </c>
      <c r="I8127" s="20">
        <v>20000018</v>
      </c>
      <c r="J8127" s="20" t="s">
        <v>81</v>
      </c>
      <c r="K8127" s="20" t="s">
        <v>110</v>
      </c>
      <c r="L8127" s="20" t="s">
        <v>110</v>
      </c>
      <c r="M8127" s="20" t="s">
        <v>110</v>
      </c>
    </row>
    <row r="8128" spans="2:13" x14ac:dyDescent="0.2">
      <c r="B8128" s="19">
        <v>43262</v>
      </c>
      <c r="C8128" s="18">
        <v>1.0580871565554495</v>
      </c>
      <c r="D8128" s="20" t="s">
        <v>20</v>
      </c>
      <c r="E8128" s="20" t="s">
        <v>33</v>
      </c>
      <c r="F8128" s="20">
        <v>1000000047</v>
      </c>
      <c r="G8128" s="20" t="s">
        <v>32</v>
      </c>
      <c r="H8128" s="20" t="s">
        <v>8</v>
      </c>
      <c r="I8128" s="20">
        <v>20000018</v>
      </c>
      <c r="J8128" s="20" t="s">
        <v>81</v>
      </c>
      <c r="K8128" s="20" t="s">
        <v>110</v>
      </c>
      <c r="L8128" s="20" t="s">
        <v>110</v>
      </c>
      <c r="M8128" s="20" t="s">
        <v>110</v>
      </c>
    </row>
    <row r="8129" spans="2:13" x14ac:dyDescent="0.2">
      <c r="B8129" s="19">
        <v>43263</v>
      </c>
      <c r="C8129" s="18">
        <v>0.55724889968655811</v>
      </c>
      <c r="D8129" s="20" t="s">
        <v>20</v>
      </c>
      <c r="E8129" s="20" t="s">
        <v>33</v>
      </c>
      <c r="F8129" s="20">
        <v>1000000047</v>
      </c>
      <c r="G8129" s="20" t="s">
        <v>32</v>
      </c>
      <c r="H8129" s="20" t="s">
        <v>8</v>
      </c>
      <c r="I8129" s="20">
        <v>20000018</v>
      </c>
      <c r="J8129" s="20" t="s">
        <v>81</v>
      </c>
      <c r="K8129" s="20" t="s">
        <v>110</v>
      </c>
      <c r="L8129" s="20" t="s">
        <v>110</v>
      </c>
      <c r="M8129" s="20" t="s">
        <v>110</v>
      </c>
    </row>
    <row r="8130" spans="2:13" x14ac:dyDescent="0.2">
      <c r="B8130" s="19">
        <v>43264</v>
      </c>
      <c r="C8130" s="18">
        <v>0.56839387768028926</v>
      </c>
      <c r="D8130" s="20" t="s">
        <v>20</v>
      </c>
      <c r="E8130" s="20" t="s">
        <v>33</v>
      </c>
      <c r="F8130" s="20">
        <v>1000000047</v>
      </c>
      <c r="G8130" s="20" t="s">
        <v>32</v>
      </c>
      <c r="H8130" s="20" t="s">
        <v>8</v>
      </c>
      <c r="I8130" s="20">
        <v>20000018</v>
      </c>
      <c r="J8130" s="20" t="s">
        <v>81</v>
      </c>
      <c r="K8130" s="20" t="s">
        <v>110</v>
      </c>
      <c r="L8130" s="20" t="s">
        <v>110</v>
      </c>
      <c r="M8130" s="20" t="s">
        <v>110</v>
      </c>
    </row>
    <row r="8131" spans="2:13" x14ac:dyDescent="0.2">
      <c r="B8131" s="19">
        <v>43265</v>
      </c>
      <c r="C8131" s="18">
        <v>0.57976175523389506</v>
      </c>
      <c r="D8131" s="20" t="s">
        <v>20</v>
      </c>
      <c r="E8131" s="20" t="s">
        <v>33</v>
      </c>
      <c r="F8131" s="20">
        <v>1000000047</v>
      </c>
      <c r="G8131" s="20" t="s">
        <v>32</v>
      </c>
      <c r="H8131" s="20" t="s">
        <v>8</v>
      </c>
      <c r="I8131" s="20">
        <v>20000018</v>
      </c>
      <c r="J8131" s="20" t="s">
        <v>81</v>
      </c>
      <c r="K8131" s="20" t="s">
        <v>110</v>
      </c>
      <c r="L8131" s="20" t="s">
        <v>110</v>
      </c>
      <c r="M8131" s="20" t="s">
        <v>110</v>
      </c>
    </row>
    <row r="8132" spans="2:13" x14ac:dyDescent="0.2">
      <c r="B8132" s="19">
        <v>43266</v>
      </c>
      <c r="C8132" s="18">
        <v>0.59135699033857303</v>
      </c>
      <c r="D8132" s="20" t="s">
        <v>20</v>
      </c>
      <c r="E8132" s="20" t="s">
        <v>33</v>
      </c>
      <c r="F8132" s="20">
        <v>1000000047</v>
      </c>
      <c r="G8132" s="20" t="s">
        <v>32</v>
      </c>
      <c r="H8132" s="20" t="s">
        <v>8</v>
      </c>
      <c r="I8132" s="20">
        <v>20000018</v>
      </c>
      <c r="J8132" s="20" t="s">
        <v>81</v>
      </c>
      <c r="K8132" s="20" t="s">
        <v>110</v>
      </c>
      <c r="L8132" s="20" t="s">
        <v>110</v>
      </c>
      <c r="M8132" s="20" t="s">
        <v>110</v>
      </c>
    </row>
    <row r="8133" spans="2:13" x14ac:dyDescent="0.2">
      <c r="B8133" s="19">
        <v>43267</v>
      </c>
      <c r="C8133" s="18">
        <v>0.60318413014534444</v>
      </c>
      <c r="D8133" s="20" t="s">
        <v>20</v>
      </c>
      <c r="E8133" s="20" t="s">
        <v>33</v>
      </c>
      <c r="F8133" s="20">
        <v>1000000047</v>
      </c>
      <c r="G8133" s="20" t="s">
        <v>32</v>
      </c>
      <c r="H8133" s="20" t="s">
        <v>8</v>
      </c>
      <c r="I8133" s="20">
        <v>20000018</v>
      </c>
      <c r="J8133" s="20" t="s">
        <v>81</v>
      </c>
      <c r="K8133" s="20" t="s">
        <v>110</v>
      </c>
      <c r="L8133" s="20" t="s">
        <v>110</v>
      </c>
      <c r="M8133" s="20" t="s">
        <v>110</v>
      </c>
    </row>
    <row r="8134" spans="2:13" x14ac:dyDescent="0.2">
      <c r="B8134" s="19">
        <v>43268</v>
      </c>
      <c r="C8134" s="18">
        <v>0.61524781274825135</v>
      </c>
      <c r="D8134" s="20" t="s">
        <v>20</v>
      </c>
      <c r="E8134" s="20" t="s">
        <v>33</v>
      </c>
      <c r="F8134" s="20">
        <v>1000000047</v>
      </c>
      <c r="G8134" s="20" t="s">
        <v>32</v>
      </c>
      <c r="H8134" s="20" t="s">
        <v>8</v>
      </c>
      <c r="I8134" s="20">
        <v>20000018</v>
      </c>
      <c r="J8134" s="20" t="s">
        <v>81</v>
      </c>
      <c r="K8134" s="20" t="s">
        <v>110</v>
      </c>
      <c r="L8134" s="20" t="s">
        <v>110</v>
      </c>
      <c r="M8134" s="20" t="s">
        <v>110</v>
      </c>
    </row>
    <row r="8135" spans="2:13" x14ac:dyDescent="0.2">
      <c r="B8135" s="19">
        <v>43269</v>
      </c>
      <c r="C8135" s="18">
        <v>0.62755276900321633</v>
      </c>
      <c r="D8135" s="20" t="s">
        <v>20</v>
      </c>
      <c r="E8135" s="20" t="s">
        <v>33</v>
      </c>
      <c r="F8135" s="20">
        <v>1000000047</v>
      </c>
      <c r="G8135" s="20" t="s">
        <v>32</v>
      </c>
      <c r="H8135" s="20" t="s">
        <v>8</v>
      </c>
      <c r="I8135" s="20">
        <v>20000018</v>
      </c>
      <c r="J8135" s="20" t="s">
        <v>81</v>
      </c>
      <c r="K8135" s="20" t="s">
        <v>110</v>
      </c>
      <c r="L8135" s="20" t="s">
        <v>110</v>
      </c>
      <c r="M8135" s="20" t="s">
        <v>110</v>
      </c>
    </row>
    <row r="8136" spans="2:13" x14ac:dyDescent="0.2">
      <c r="B8136" s="19">
        <v>43270</v>
      </c>
      <c r="C8136" s="18">
        <v>0.64010382438328062</v>
      </c>
      <c r="D8136" s="20" t="s">
        <v>20</v>
      </c>
      <c r="E8136" s="20" t="s">
        <v>33</v>
      </c>
      <c r="F8136" s="20">
        <v>1000000047</v>
      </c>
      <c r="G8136" s="20" t="s">
        <v>32</v>
      </c>
      <c r="H8136" s="20" t="s">
        <v>8</v>
      </c>
      <c r="I8136" s="20">
        <v>20000018</v>
      </c>
      <c r="J8136" s="20" t="s">
        <v>81</v>
      </c>
      <c r="K8136" s="20" t="s">
        <v>110</v>
      </c>
      <c r="L8136" s="20" t="s">
        <v>110</v>
      </c>
      <c r="M8136" s="20" t="s">
        <v>110</v>
      </c>
    </row>
    <row r="8137" spans="2:13" x14ac:dyDescent="0.2">
      <c r="B8137" s="19">
        <v>43271</v>
      </c>
      <c r="C8137" s="18">
        <v>0.65290590087094624</v>
      </c>
      <c r="D8137" s="20" t="s">
        <v>20</v>
      </c>
      <c r="E8137" s="20" t="s">
        <v>33</v>
      </c>
      <c r="F8137" s="20">
        <v>1000000047</v>
      </c>
      <c r="G8137" s="20" t="s">
        <v>32</v>
      </c>
      <c r="H8137" s="20" t="s">
        <v>8</v>
      </c>
      <c r="I8137" s="20">
        <v>20000018</v>
      </c>
      <c r="J8137" s="20" t="s">
        <v>81</v>
      </c>
      <c r="K8137" s="20" t="s">
        <v>110</v>
      </c>
      <c r="L8137" s="20" t="s">
        <v>110</v>
      </c>
      <c r="M8137" s="20" t="s">
        <v>110</v>
      </c>
    </row>
    <row r="8138" spans="2:13" x14ac:dyDescent="0.2">
      <c r="B8138" s="19">
        <v>43272</v>
      </c>
      <c r="C8138" s="18">
        <v>0.66596401888836521</v>
      </c>
      <c r="D8138" s="20" t="s">
        <v>20</v>
      </c>
      <c r="E8138" s="20" t="s">
        <v>33</v>
      </c>
      <c r="F8138" s="20">
        <v>1000000047</v>
      </c>
      <c r="G8138" s="20" t="s">
        <v>32</v>
      </c>
      <c r="H8138" s="20" t="s">
        <v>8</v>
      </c>
      <c r="I8138" s="20">
        <v>20000018</v>
      </c>
      <c r="J8138" s="20" t="s">
        <v>81</v>
      </c>
      <c r="K8138" s="20" t="s">
        <v>110</v>
      </c>
      <c r="L8138" s="20" t="s">
        <v>110</v>
      </c>
      <c r="M8138" s="20" t="s">
        <v>110</v>
      </c>
    </row>
    <row r="8139" spans="2:13" x14ac:dyDescent="0.2">
      <c r="B8139" s="19">
        <v>43273</v>
      </c>
      <c r="C8139" s="18">
        <v>0.67928329926613262</v>
      </c>
      <c r="D8139" s="20" t="s">
        <v>20</v>
      </c>
      <c r="E8139" s="20" t="s">
        <v>33</v>
      </c>
      <c r="F8139" s="20">
        <v>1000000047</v>
      </c>
      <c r="G8139" s="20" t="s">
        <v>32</v>
      </c>
      <c r="H8139" s="20" t="s">
        <v>8</v>
      </c>
      <c r="I8139" s="20">
        <v>20000018</v>
      </c>
      <c r="J8139" s="20" t="s">
        <v>81</v>
      </c>
      <c r="K8139" s="20" t="s">
        <v>110</v>
      </c>
      <c r="L8139" s="20" t="s">
        <v>110</v>
      </c>
      <c r="M8139" s="20" t="s">
        <v>110</v>
      </c>
    </row>
    <row r="8140" spans="2:13" x14ac:dyDescent="0.2">
      <c r="B8140" s="19">
        <v>43274</v>
      </c>
      <c r="C8140" s="18">
        <v>0.69286896525145525</v>
      </c>
      <c r="D8140" s="20" t="s">
        <v>20</v>
      </c>
      <c r="E8140" s="20" t="s">
        <v>33</v>
      </c>
      <c r="F8140" s="20">
        <v>1000000047</v>
      </c>
      <c r="G8140" s="20" t="s">
        <v>32</v>
      </c>
      <c r="H8140" s="20" t="s">
        <v>8</v>
      </c>
      <c r="I8140" s="20">
        <v>20000018</v>
      </c>
      <c r="J8140" s="20" t="s">
        <v>81</v>
      </c>
      <c r="K8140" s="20" t="s">
        <v>110</v>
      </c>
      <c r="L8140" s="20" t="s">
        <v>110</v>
      </c>
      <c r="M8140" s="20" t="s">
        <v>110</v>
      </c>
    </row>
    <row r="8141" spans="2:13" x14ac:dyDescent="0.2">
      <c r="B8141" s="19">
        <v>43275</v>
      </c>
      <c r="C8141" s="18">
        <v>0.70672634455648431</v>
      </c>
      <c r="D8141" s="20" t="s">
        <v>20</v>
      </c>
      <c r="E8141" s="20" t="s">
        <v>33</v>
      </c>
      <c r="F8141" s="20">
        <v>1000000047</v>
      </c>
      <c r="G8141" s="20" t="s">
        <v>32</v>
      </c>
      <c r="H8141" s="20" t="s">
        <v>8</v>
      </c>
      <c r="I8141" s="20">
        <v>20000018</v>
      </c>
      <c r="J8141" s="20" t="s">
        <v>81</v>
      </c>
      <c r="K8141" s="20" t="s">
        <v>110</v>
      </c>
      <c r="L8141" s="20" t="s">
        <v>110</v>
      </c>
      <c r="M8141" s="20" t="s">
        <v>110</v>
      </c>
    </row>
    <row r="8142" spans="2:13" x14ac:dyDescent="0.2">
      <c r="B8142" s="19">
        <v>43276</v>
      </c>
      <c r="C8142" s="18">
        <v>0.72086087144761413</v>
      </c>
      <c r="D8142" s="20" t="s">
        <v>20</v>
      </c>
      <c r="E8142" s="20" t="s">
        <v>33</v>
      </c>
      <c r="F8142" s="20">
        <v>1000000047</v>
      </c>
      <c r="G8142" s="20" t="s">
        <v>32</v>
      </c>
      <c r="H8142" s="20" t="s">
        <v>8</v>
      </c>
      <c r="I8142" s="20">
        <v>20000018</v>
      </c>
      <c r="J8142" s="20" t="s">
        <v>81</v>
      </c>
      <c r="K8142" s="20" t="s">
        <v>110</v>
      </c>
      <c r="L8142" s="20" t="s">
        <v>110</v>
      </c>
      <c r="M8142" s="20" t="s">
        <v>110</v>
      </c>
    </row>
    <row r="8143" spans="2:13" x14ac:dyDescent="0.2">
      <c r="B8143" s="19">
        <v>43277</v>
      </c>
      <c r="C8143" s="18">
        <v>0.73527808887656632</v>
      </c>
      <c r="D8143" s="20" t="s">
        <v>20</v>
      </c>
      <c r="E8143" s="20" t="s">
        <v>33</v>
      </c>
      <c r="F8143" s="20">
        <v>1000000047</v>
      </c>
      <c r="G8143" s="20" t="s">
        <v>32</v>
      </c>
      <c r="H8143" s="20" t="s">
        <v>8</v>
      </c>
      <c r="I8143" s="20">
        <v>20000018</v>
      </c>
      <c r="J8143" s="20" t="s">
        <v>81</v>
      </c>
      <c r="K8143" s="20" t="s">
        <v>110</v>
      </c>
      <c r="L8143" s="20" t="s">
        <v>110</v>
      </c>
      <c r="M8143" s="20" t="s">
        <v>110</v>
      </c>
    </row>
    <row r="8144" spans="2:13" x14ac:dyDescent="0.2">
      <c r="B8144" s="19">
        <v>43278</v>
      </c>
      <c r="C8144" s="18">
        <v>0.74998365065409767</v>
      </c>
      <c r="D8144" s="20" t="s">
        <v>20</v>
      </c>
      <c r="E8144" s="20" t="s">
        <v>33</v>
      </c>
      <c r="F8144" s="20">
        <v>1000000047</v>
      </c>
      <c r="G8144" s="20" t="s">
        <v>32</v>
      </c>
      <c r="H8144" s="20" t="s">
        <v>8</v>
      </c>
      <c r="I8144" s="20">
        <v>20000018</v>
      </c>
      <c r="J8144" s="20" t="s">
        <v>81</v>
      </c>
      <c r="K8144" s="20" t="s">
        <v>110</v>
      </c>
      <c r="L8144" s="20" t="s">
        <v>110</v>
      </c>
      <c r="M8144" s="20" t="s">
        <v>110</v>
      </c>
    </row>
    <row r="8145" spans="2:13" x14ac:dyDescent="0.2">
      <c r="B8145" s="19">
        <v>43279</v>
      </c>
      <c r="C8145" s="18">
        <v>0.76498332366717958</v>
      </c>
      <c r="D8145" s="20" t="s">
        <v>20</v>
      </c>
      <c r="E8145" s="20" t="s">
        <v>33</v>
      </c>
      <c r="F8145" s="20">
        <v>1000000047</v>
      </c>
      <c r="G8145" s="20" t="s">
        <v>32</v>
      </c>
      <c r="H8145" s="20" t="s">
        <v>8</v>
      </c>
      <c r="I8145" s="20">
        <v>20000018</v>
      </c>
      <c r="J8145" s="20" t="s">
        <v>81</v>
      </c>
      <c r="K8145" s="20" t="s">
        <v>110</v>
      </c>
      <c r="L8145" s="20" t="s">
        <v>110</v>
      </c>
      <c r="M8145" s="20" t="s">
        <v>110</v>
      </c>
    </row>
    <row r="8146" spans="2:13" x14ac:dyDescent="0.2">
      <c r="B8146" s="19">
        <v>43280</v>
      </c>
      <c r="C8146" s="18">
        <v>0.78028299014052327</v>
      </c>
      <c r="D8146" s="20" t="s">
        <v>20</v>
      </c>
      <c r="E8146" s="20" t="s">
        <v>33</v>
      </c>
      <c r="F8146" s="20">
        <v>1000000047</v>
      </c>
      <c r="G8146" s="20" t="s">
        <v>32</v>
      </c>
      <c r="H8146" s="20" t="s">
        <v>8</v>
      </c>
      <c r="I8146" s="20">
        <v>20000018</v>
      </c>
      <c r="J8146" s="20" t="s">
        <v>81</v>
      </c>
      <c r="K8146" s="20" t="s">
        <v>110</v>
      </c>
      <c r="L8146" s="20" t="s">
        <v>110</v>
      </c>
      <c r="M8146" s="20" t="s">
        <v>110</v>
      </c>
    </row>
    <row r="8147" spans="2:13" x14ac:dyDescent="0.2">
      <c r="B8147" s="19">
        <v>43281</v>
      </c>
      <c r="C8147" s="18">
        <v>0.79588864994333364</v>
      </c>
      <c r="D8147" s="20" t="s">
        <v>20</v>
      </c>
      <c r="E8147" s="20" t="s">
        <v>33</v>
      </c>
      <c r="F8147" s="20">
        <v>1000000047</v>
      </c>
      <c r="G8147" s="20" t="s">
        <v>32</v>
      </c>
      <c r="H8147" s="20" t="s">
        <v>8</v>
      </c>
      <c r="I8147" s="20">
        <v>20000018</v>
      </c>
      <c r="J8147" s="20" t="s">
        <v>81</v>
      </c>
      <c r="K8147" s="20" t="s">
        <v>110</v>
      </c>
      <c r="L8147" s="20" t="s">
        <v>110</v>
      </c>
      <c r="M8147" s="20" t="s">
        <v>110</v>
      </c>
    </row>
    <row r="8148" spans="2:13" x14ac:dyDescent="0.2">
      <c r="B8148" s="19">
        <v>43282</v>
      </c>
      <c r="C8148" s="18">
        <v>0.8118064229422004</v>
      </c>
      <c r="D8148" s="20" t="s">
        <v>20</v>
      </c>
      <c r="E8148" s="20" t="s">
        <v>33</v>
      </c>
      <c r="F8148" s="20">
        <v>1000000047</v>
      </c>
      <c r="G8148" s="20" t="s">
        <v>32</v>
      </c>
      <c r="H8148" s="20" t="s">
        <v>8</v>
      </c>
      <c r="I8148" s="20">
        <v>20000018</v>
      </c>
      <c r="J8148" s="20" t="s">
        <v>81</v>
      </c>
      <c r="K8148" s="20" t="s">
        <v>110</v>
      </c>
      <c r="L8148" s="20" t="s">
        <v>110</v>
      </c>
      <c r="M8148" s="20" t="s">
        <v>110</v>
      </c>
    </row>
    <row r="8149" spans="2:13" x14ac:dyDescent="0.2">
      <c r="B8149" s="19">
        <v>43283</v>
      </c>
      <c r="C8149" s="18">
        <v>0.82804255140104432</v>
      </c>
      <c r="D8149" s="20" t="s">
        <v>20</v>
      </c>
      <c r="E8149" s="20" t="s">
        <v>33</v>
      </c>
      <c r="F8149" s="20">
        <v>1000000047</v>
      </c>
      <c r="G8149" s="20" t="s">
        <v>32</v>
      </c>
      <c r="H8149" s="20" t="s">
        <v>8</v>
      </c>
      <c r="I8149" s="20">
        <v>20000018</v>
      </c>
      <c r="J8149" s="20" t="s">
        <v>81</v>
      </c>
      <c r="K8149" s="20" t="s">
        <v>110</v>
      </c>
      <c r="L8149" s="20" t="s">
        <v>110</v>
      </c>
      <c r="M8149" s="20" t="s">
        <v>110</v>
      </c>
    </row>
    <row r="8150" spans="2:13" x14ac:dyDescent="0.2">
      <c r="B8150" s="19">
        <v>43284</v>
      </c>
      <c r="C8150" s="18">
        <v>0.84460340242906529</v>
      </c>
      <c r="D8150" s="20" t="s">
        <v>20</v>
      </c>
      <c r="E8150" s="20" t="s">
        <v>33</v>
      </c>
      <c r="F8150" s="20">
        <v>1000000047</v>
      </c>
      <c r="G8150" s="20" t="s">
        <v>32</v>
      </c>
      <c r="H8150" s="20" t="s">
        <v>8</v>
      </c>
      <c r="I8150" s="20">
        <v>20000018</v>
      </c>
      <c r="J8150" s="20" t="s">
        <v>81</v>
      </c>
      <c r="K8150" s="20" t="s">
        <v>110</v>
      </c>
      <c r="L8150" s="20" t="s">
        <v>110</v>
      </c>
      <c r="M8150" s="20" t="s">
        <v>110</v>
      </c>
    </row>
    <row r="8151" spans="2:13" x14ac:dyDescent="0.2">
      <c r="B8151" s="19">
        <v>43285</v>
      </c>
      <c r="C8151" s="18">
        <v>0.86149547047764652</v>
      </c>
      <c r="D8151" s="20" t="s">
        <v>20</v>
      </c>
      <c r="E8151" s="20" t="s">
        <v>33</v>
      </c>
      <c r="F8151" s="20">
        <v>1000000047</v>
      </c>
      <c r="G8151" s="20" t="s">
        <v>32</v>
      </c>
      <c r="H8151" s="20" t="s">
        <v>8</v>
      </c>
      <c r="I8151" s="20">
        <v>20000018</v>
      </c>
      <c r="J8151" s="20" t="s">
        <v>81</v>
      </c>
      <c r="K8151" s="20" t="s">
        <v>110</v>
      </c>
      <c r="L8151" s="20" t="s">
        <v>110</v>
      </c>
      <c r="M8151" s="20" t="s">
        <v>110</v>
      </c>
    </row>
    <row r="8152" spans="2:13" x14ac:dyDescent="0.2">
      <c r="B8152" s="19">
        <v>43286</v>
      </c>
      <c r="C8152" s="18">
        <v>0.87872537988719956</v>
      </c>
      <c r="D8152" s="20" t="s">
        <v>20</v>
      </c>
      <c r="E8152" s="20" t="s">
        <v>33</v>
      </c>
      <c r="F8152" s="20">
        <v>1000000047</v>
      </c>
      <c r="G8152" s="20" t="s">
        <v>32</v>
      </c>
      <c r="H8152" s="20" t="s">
        <v>8</v>
      </c>
      <c r="I8152" s="20">
        <v>20000018</v>
      </c>
      <c r="J8152" s="20" t="s">
        <v>81</v>
      </c>
      <c r="K8152" s="20" t="s">
        <v>110</v>
      </c>
      <c r="L8152" s="20" t="s">
        <v>110</v>
      </c>
      <c r="M8152" s="20" t="s">
        <v>110</v>
      </c>
    </row>
    <row r="8153" spans="2:13" x14ac:dyDescent="0.2">
      <c r="B8153" s="19">
        <v>43287</v>
      </c>
      <c r="C8153" s="18">
        <v>0.8962998874849436</v>
      </c>
      <c r="D8153" s="20" t="s">
        <v>20</v>
      </c>
      <c r="E8153" s="20" t="s">
        <v>33</v>
      </c>
      <c r="F8153" s="20">
        <v>1000000047</v>
      </c>
      <c r="G8153" s="20" t="s">
        <v>32</v>
      </c>
      <c r="H8153" s="20" t="s">
        <v>8</v>
      </c>
      <c r="I8153" s="20">
        <v>20000018</v>
      </c>
      <c r="J8153" s="20" t="s">
        <v>81</v>
      </c>
      <c r="K8153" s="20" t="s">
        <v>110</v>
      </c>
      <c r="L8153" s="20" t="s">
        <v>110</v>
      </c>
      <c r="M8153" s="20" t="s">
        <v>110</v>
      </c>
    </row>
    <row r="8154" spans="2:13" x14ac:dyDescent="0.2">
      <c r="B8154" s="19">
        <v>43288</v>
      </c>
      <c r="C8154" s="18">
        <v>0.91422588523464243</v>
      </c>
      <c r="D8154" s="20" t="s">
        <v>20</v>
      </c>
      <c r="E8154" s="20" t="s">
        <v>33</v>
      </c>
      <c r="F8154" s="20">
        <v>1000000047</v>
      </c>
      <c r="G8154" s="20" t="s">
        <v>32</v>
      </c>
      <c r="H8154" s="20" t="s">
        <v>8</v>
      </c>
      <c r="I8154" s="20">
        <v>20000018</v>
      </c>
      <c r="J8154" s="20" t="s">
        <v>81</v>
      </c>
      <c r="K8154" s="20" t="s">
        <v>110</v>
      </c>
      <c r="L8154" s="20" t="s">
        <v>110</v>
      </c>
      <c r="M8154" s="20" t="s">
        <v>110</v>
      </c>
    </row>
    <row r="8155" spans="2:13" x14ac:dyDescent="0.2">
      <c r="B8155" s="19">
        <v>43289</v>
      </c>
      <c r="C8155" s="18">
        <v>0.93251040293933529</v>
      </c>
      <c r="D8155" s="20" t="s">
        <v>20</v>
      </c>
      <c r="E8155" s="20" t="s">
        <v>33</v>
      </c>
      <c r="F8155" s="20">
        <v>1000000047</v>
      </c>
      <c r="G8155" s="20" t="s">
        <v>32</v>
      </c>
      <c r="H8155" s="20" t="s">
        <v>8</v>
      </c>
      <c r="I8155" s="20">
        <v>20000018</v>
      </c>
      <c r="J8155" s="20" t="s">
        <v>81</v>
      </c>
      <c r="K8155" s="20" t="s">
        <v>110</v>
      </c>
      <c r="L8155" s="20" t="s">
        <v>110</v>
      </c>
      <c r="M8155" s="20" t="s">
        <v>110</v>
      </c>
    </row>
    <row r="8156" spans="2:13" x14ac:dyDescent="0.2">
      <c r="B8156" s="19">
        <v>43290</v>
      </c>
      <c r="C8156" s="18">
        <v>0.95116061099812199</v>
      </c>
      <c r="D8156" s="20" t="s">
        <v>20</v>
      </c>
      <c r="E8156" s="20" t="s">
        <v>33</v>
      </c>
      <c r="F8156" s="20">
        <v>1000000047</v>
      </c>
      <c r="G8156" s="20" t="s">
        <v>32</v>
      </c>
      <c r="H8156" s="20" t="s">
        <v>8</v>
      </c>
      <c r="I8156" s="20">
        <v>20000018</v>
      </c>
      <c r="J8156" s="20" t="s">
        <v>81</v>
      </c>
      <c r="K8156" s="20" t="s">
        <v>110</v>
      </c>
      <c r="L8156" s="20" t="s">
        <v>110</v>
      </c>
      <c r="M8156" s="20" t="s">
        <v>110</v>
      </c>
    </row>
    <row r="8157" spans="2:13" x14ac:dyDescent="0.2">
      <c r="B8157" s="19">
        <v>43291</v>
      </c>
      <c r="C8157" s="18">
        <v>0.9701838232180845</v>
      </c>
      <c r="D8157" s="20" t="s">
        <v>20</v>
      </c>
      <c r="E8157" s="20" t="s">
        <v>33</v>
      </c>
      <c r="F8157" s="20">
        <v>1000000047</v>
      </c>
      <c r="G8157" s="20" t="s">
        <v>32</v>
      </c>
      <c r="H8157" s="20" t="s">
        <v>8</v>
      </c>
      <c r="I8157" s="20">
        <v>20000018</v>
      </c>
      <c r="J8157" s="20" t="s">
        <v>81</v>
      </c>
      <c r="K8157" s="20" t="s">
        <v>110</v>
      </c>
      <c r="L8157" s="20" t="s">
        <v>110</v>
      </c>
      <c r="M8157" s="20" t="s">
        <v>110</v>
      </c>
    </row>
    <row r="8158" spans="2:13" x14ac:dyDescent="0.2">
      <c r="B8158" s="19">
        <v>43292</v>
      </c>
      <c r="C8158" s="18">
        <v>0.98958749968244619</v>
      </c>
      <c r="D8158" s="20" t="s">
        <v>20</v>
      </c>
      <c r="E8158" s="20" t="s">
        <v>33</v>
      </c>
      <c r="F8158" s="20">
        <v>1000000047</v>
      </c>
      <c r="G8158" s="20" t="s">
        <v>32</v>
      </c>
      <c r="H8158" s="20" t="s">
        <v>8</v>
      </c>
      <c r="I8158" s="20">
        <v>20000018</v>
      </c>
      <c r="J8158" s="20" t="s">
        <v>81</v>
      </c>
      <c r="K8158" s="20" t="s">
        <v>110</v>
      </c>
      <c r="L8158" s="20" t="s">
        <v>110</v>
      </c>
      <c r="M8158" s="20" t="s">
        <v>110</v>
      </c>
    </row>
    <row r="8159" spans="2:13" x14ac:dyDescent="0.2">
      <c r="B8159" s="19">
        <v>43293</v>
      </c>
      <c r="C8159" s="18">
        <v>1.0093792496760949</v>
      </c>
      <c r="D8159" s="20" t="s">
        <v>20</v>
      </c>
      <c r="E8159" s="20" t="s">
        <v>33</v>
      </c>
      <c r="F8159" s="20">
        <v>1000000047</v>
      </c>
      <c r="G8159" s="20" t="s">
        <v>32</v>
      </c>
      <c r="H8159" s="20" t="s">
        <v>8</v>
      </c>
      <c r="I8159" s="20">
        <v>20000018</v>
      </c>
      <c r="J8159" s="20" t="s">
        <v>81</v>
      </c>
      <c r="K8159" s="20" t="s">
        <v>110</v>
      </c>
      <c r="L8159" s="20" t="s">
        <v>110</v>
      </c>
      <c r="M8159" s="20" t="s">
        <v>110</v>
      </c>
    </row>
    <row r="8160" spans="2:13" x14ac:dyDescent="0.2">
      <c r="B8160" s="19">
        <v>43294</v>
      </c>
      <c r="C8160" s="18">
        <v>1.029566834669617</v>
      </c>
      <c r="D8160" s="20" t="s">
        <v>20</v>
      </c>
      <c r="E8160" s="20" t="s">
        <v>33</v>
      </c>
      <c r="F8160" s="20">
        <v>1000000047</v>
      </c>
      <c r="G8160" s="20" t="s">
        <v>32</v>
      </c>
      <c r="H8160" s="20" t="s">
        <v>8</v>
      </c>
      <c r="I8160" s="20">
        <v>20000018</v>
      </c>
      <c r="J8160" s="20" t="s">
        <v>81</v>
      </c>
      <c r="K8160" s="20" t="s">
        <v>110</v>
      </c>
      <c r="L8160" s="20" t="s">
        <v>110</v>
      </c>
      <c r="M8160" s="20" t="s">
        <v>110</v>
      </c>
    </row>
    <row r="8161" spans="2:13" x14ac:dyDescent="0.2">
      <c r="B8161" s="19">
        <v>43295</v>
      </c>
      <c r="C8161" s="18">
        <v>1.0501581713630093</v>
      </c>
      <c r="D8161" s="20" t="s">
        <v>20</v>
      </c>
      <c r="E8161" s="20" t="s">
        <v>33</v>
      </c>
      <c r="F8161" s="20">
        <v>1000000047</v>
      </c>
      <c r="G8161" s="20" t="s">
        <v>32</v>
      </c>
      <c r="H8161" s="20" t="s">
        <v>8</v>
      </c>
      <c r="I8161" s="20">
        <v>20000018</v>
      </c>
      <c r="J8161" s="20" t="s">
        <v>81</v>
      </c>
      <c r="K8161" s="20" t="s">
        <v>110</v>
      </c>
      <c r="L8161" s="20" t="s">
        <v>110</v>
      </c>
      <c r="M8161" s="20" t="s">
        <v>110</v>
      </c>
    </row>
    <row r="8162" spans="2:13" x14ac:dyDescent="0.2">
      <c r="B8162" s="19">
        <v>43296</v>
      </c>
      <c r="C8162" s="18">
        <v>1.0711613347902693</v>
      </c>
      <c r="D8162" s="20" t="s">
        <v>20</v>
      </c>
      <c r="E8162" s="20" t="s">
        <v>33</v>
      </c>
      <c r="F8162" s="20">
        <v>1000000047</v>
      </c>
      <c r="G8162" s="20" t="s">
        <v>32</v>
      </c>
      <c r="H8162" s="20" t="s">
        <v>8</v>
      </c>
      <c r="I8162" s="20">
        <v>20000018</v>
      </c>
      <c r="J8162" s="20" t="s">
        <v>81</v>
      </c>
      <c r="K8162" s="20" t="s">
        <v>110</v>
      </c>
      <c r="L8162" s="20" t="s">
        <v>110</v>
      </c>
      <c r="M8162" s="20" t="s">
        <v>110</v>
      </c>
    </row>
    <row r="8163" spans="2:13" x14ac:dyDescent="0.2">
      <c r="B8163" s="19">
        <v>43297</v>
      </c>
      <c r="C8163" s="18">
        <v>1.0925845614860747</v>
      </c>
      <c r="D8163" s="20" t="s">
        <v>20</v>
      </c>
      <c r="E8163" s="20" t="s">
        <v>33</v>
      </c>
      <c r="F8163" s="20">
        <v>1000000047</v>
      </c>
      <c r="G8163" s="20" t="s">
        <v>32</v>
      </c>
      <c r="H8163" s="20" t="s">
        <v>8</v>
      </c>
      <c r="I8163" s="20">
        <v>20000018</v>
      </c>
      <c r="J8163" s="20" t="s">
        <v>81</v>
      </c>
      <c r="K8163" s="20" t="s">
        <v>110</v>
      </c>
      <c r="L8163" s="20" t="s">
        <v>110</v>
      </c>
      <c r="M8163" s="20" t="s">
        <v>110</v>
      </c>
    </row>
    <row r="8164" spans="2:13" x14ac:dyDescent="0.2">
      <c r="B8164" s="19">
        <v>43298</v>
      </c>
      <c r="C8164" s="18">
        <v>0.7684362527157963</v>
      </c>
      <c r="D8164" s="20" t="s">
        <v>20</v>
      </c>
      <c r="E8164" s="20" t="s">
        <v>33</v>
      </c>
      <c r="F8164" s="20">
        <v>1000000047</v>
      </c>
      <c r="G8164" s="20" t="s">
        <v>32</v>
      </c>
      <c r="H8164" s="20" t="s">
        <v>8</v>
      </c>
      <c r="I8164" s="20">
        <v>20000018</v>
      </c>
      <c r="J8164" s="20" t="s">
        <v>81</v>
      </c>
      <c r="K8164" s="20" t="s">
        <v>110</v>
      </c>
      <c r="L8164" s="20" t="s">
        <v>110</v>
      </c>
      <c r="M8164" s="20" t="s">
        <v>110</v>
      </c>
    </row>
    <row r="8165" spans="2:13" x14ac:dyDescent="0.2">
      <c r="B8165" s="19">
        <v>43299</v>
      </c>
      <c r="C8165" s="18">
        <v>0.78380497777011215</v>
      </c>
      <c r="D8165" s="20" t="s">
        <v>20</v>
      </c>
      <c r="E8165" s="20" t="s">
        <v>33</v>
      </c>
      <c r="F8165" s="20">
        <v>1000000047</v>
      </c>
      <c r="G8165" s="20" t="s">
        <v>32</v>
      </c>
      <c r="H8165" s="20" t="s">
        <v>8</v>
      </c>
      <c r="I8165" s="20">
        <v>20000018</v>
      </c>
      <c r="J8165" s="20" t="s">
        <v>81</v>
      </c>
      <c r="K8165" s="20" t="s">
        <v>110</v>
      </c>
      <c r="L8165" s="20" t="s">
        <v>110</v>
      </c>
      <c r="M8165" s="20" t="s">
        <v>110</v>
      </c>
    </row>
    <row r="8166" spans="2:13" x14ac:dyDescent="0.2">
      <c r="B8166" s="19">
        <v>43300</v>
      </c>
      <c r="C8166" s="18">
        <v>0.79948107732551432</v>
      </c>
      <c r="D8166" s="20" t="s">
        <v>20</v>
      </c>
      <c r="E8166" s="20" t="s">
        <v>33</v>
      </c>
      <c r="F8166" s="20">
        <v>1000000047</v>
      </c>
      <c r="G8166" s="20" t="s">
        <v>32</v>
      </c>
      <c r="H8166" s="20" t="s">
        <v>8</v>
      </c>
      <c r="I8166" s="20">
        <v>20000018</v>
      </c>
      <c r="J8166" s="20" t="s">
        <v>81</v>
      </c>
      <c r="K8166" s="20" t="s">
        <v>110</v>
      </c>
      <c r="L8166" s="20" t="s">
        <v>110</v>
      </c>
      <c r="M8166" s="20" t="s">
        <v>110</v>
      </c>
    </row>
    <row r="8167" spans="2:13" x14ac:dyDescent="0.2">
      <c r="B8167" s="19">
        <v>43301</v>
      </c>
      <c r="C8167" s="18">
        <v>0.81547069887202472</v>
      </c>
      <c r="D8167" s="20" t="s">
        <v>20</v>
      </c>
      <c r="E8167" s="20" t="s">
        <v>33</v>
      </c>
      <c r="F8167" s="20">
        <v>1000000047</v>
      </c>
      <c r="G8167" s="20" t="s">
        <v>32</v>
      </c>
      <c r="H8167" s="20" t="s">
        <v>8</v>
      </c>
      <c r="I8167" s="20">
        <v>20000018</v>
      </c>
      <c r="J8167" s="20" t="s">
        <v>81</v>
      </c>
      <c r="K8167" s="20" t="s">
        <v>110</v>
      </c>
      <c r="L8167" s="20" t="s">
        <v>110</v>
      </c>
      <c r="M8167" s="20" t="s">
        <v>110</v>
      </c>
    </row>
    <row r="8168" spans="2:13" x14ac:dyDescent="0.2">
      <c r="B8168" s="19">
        <v>43252</v>
      </c>
      <c r="C8168" s="18">
        <v>5.0079999999999991</v>
      </c>
      <c r="D8168" s="20" t="s">
        <v>3</v>
      </c>
      <c r="E8168" s="20" t="s">
        <v>73</v>
      </c>
      <c r="F8168" s="20">
        <v>1000000281</v>
      </c>
      <c r="G8168" s="20" t="s">
        <v>72</v>
      </c>
      <c r="H8168" s="20" t="s">
        <v>8</v>
      </c>
      <c r="I8168" s="20">
        <v>10000211</v>
      </c>
      <c r="J8168" s="20" t="s">
        <v>6</v>
      </c>
      <c r="K8168" s="20" t="s">
        <v>110</v>
      </c>
      <c r="L8168" s="20" t="s">
        <v>110</v>
      </c>
      <c r="M8168" s="20" t="s">
        <v>110</v>
      </c>
    </row>
    <row r="8169" spans="2:13" x14ac:dyDescent="0.2">
      <c r="B8169" s="19">
        <v>43253</v>
      </c>
      <c r="C8169" s="18">
        <v>5.1081599999999998</v>
      </c>
      <c r="D8169" s="20" t="s">
        <v>3</v>
      </c>
      <c r="E8169" s="20" t="s">
        <v>73</v>
      </c>
      <c r="F8169" s="20">
        <v>1000000281</v>
      </c>
      <c r="G8169" s="20" t="s">
        <v>72</v>
      </c>
      <c r="H8169" s="20" t="s">
        <v>8</v>
      </c>
      <c r="I8169" s="20">
        <v>10000211</v>
      </c>
      <c r="J8169" s="20" t="s">
        <v>6</v>
      </c>
      <c r="K8169" s="20" t="s">
        <v>110</v>
      </c>
      <c r="L8169" s="20" t="s">
        <v>110</v>
      </c>
      <c r="M8169" s="20" t="s">
        <v>110</v>
      </c>
    </row>
    <row r="8170" spans="2:13" x14ac:dyDescent="0.2">
      <c r="B8170" s="19">
        <v>43254</v>
      </c>
      <c r="C8170" s="18">
        <v>5.2103232000000004</v>
      </c>
      <c r="D8170" s="20" t="s">
        <v>3</v>
      </c>
      <c r="E8170" s="20" t="s">
        <v>73</v>
      </c>
      <c r="F8170" s="20">
        <v>1000000281</v>
      </c>
      <c r="G8170" s="20" t="s">
        <v>72</v>
      </c>
      <c r="H8170" s="20" t="s">
        <v>8</v>
      </c>
      <c r="I8170" s="20">
        <v>10000211</v>
      </c>
      <c r="J8170" s="20" t="s">
        <v>6</v>
      </c>
      <c r="K8170" s="20" t="s">
        <v>110</v>
      </c>
      <c r="L8170" s="20" t="s">
        <v>110</v>
      </c>
      <c r="M8170" s="20" t="s">
        <v>110</v>
      </c>
    </row>
    <row r="8171" spans="2:13" x14ac:dyDescent="0.2">
      <c r="B8171" s="19">
        <v>43255</v>
      </c>
      <c r="C8171" s="18">
        <v>5.3145296640000002</v>
      </c>
      <c r="D8171" s="20" t="s">
        <v>3</v>
      </c>
      <c r="E8171" s="20" t="s">
        <v>73</v>
      </c>
      <c r="F8171" s="20">
        <v>1000000281</v>
      </c>
      <c r="G8171" s="20" t="s">
        <v>72</v>
      </c>
      <c r="H8171" s="20" t="s">
        <v>8</v>
      </c>
      <c r="I8171" s="20">
        <v>10000211</v>
      </c>
      <c r="J8171" s="20" t="s">
        <v>6</v>
      </c>
      <c r="K8171" s="20" t="s">
        <v>110</v>
      </c>
      <c r="L8171" s="20" t="s">
        <v>110</v>
      </c>
      <c r="M8171" s="20" t="s">
        <v>110</v>
      </c>
    </row>
    <row r="8172" spans="2:13" x14ac:dyDescent="0.2">
      <c r="B8172" s="19">
        <v>43256</v>
      </c>
      <c r="C8172" s="18">
        <v>5.4208202572800008</v>
      </c>
      <c r="D8172" s="20" t="s">
        <v>3</v>
      </c>
      <c r="E8172" s="20" t="s">
        <v>73</v>
      </c>
      <c r="F8172" s="20">
        <v>1000000281</v>
      </c>
      <c r="G8172" s="20" t="s">
        <v>72</v>
      </c>
      <c r="H8172" s="20" t="s">
        <v>8</v>
      </c>
      <c r="I8172" s="20">
        <v>10000211</v>
      </c>
      <c r="J8172" s="20" t="s">
        <v>6</v>
      </c>
      <c r="K8172" s="20" t="s">
        <v>110</v>
      </c>
      <c r="L8172" s="20" t="s">
        <v>110</v>
      </c>
      <c r="M8172" s="20" t="s">
        <v>110</v>
      </c>
    </row>
    <row r="8173" spans="2:13" x14ac:dyDescent="0.2">
      <c r="B8173" s="19">
        <v>43257</v>
      </c>
      <c r="C8173" s="18">
        <v>5.5292366624256006</v>
      </c>
      <c r="D8173" s="20" t="s">
        <v>3</v>
      </c>
      <c r="E8173" s="20" t="s">
        <v>73</v>
      </c>
      <c r="F8173" s="20">
        <v>1000000281</v>
      </c>
      <c r="G8173" s="20" t="s">
        <v>72</v>
      </c>
      <c r="H8173" s="20" t="s">
        <v>8</v>
      </c>
      <c r="I8173" s="20">
        <v>10000211</v>
      </c>
      <c r="J8173" s="20" t="s">
        <v>6</v>
      </c>
      <c r="K8173" s="20" t="s">
        <v>110</v>
      </c>
      <c r="L8173" s="20" t="s">
        <v>110</v>
      </c>
      <c r="M8173" s="20" t="s">
        <v>110</v>
      </c>
    </row>
    <row r="8174" spans="2:13" x14ac:dyDescent="0.2">
      <c r="B8174" s="19">
        <v>43258</v>
      </c>
      <c r="C8174" s="18">
        <v>5.6398213956741134</v>
      </c>
      <c r="D8174" s="20" t="s">
        <v>3</v>
      </c>
      <c r="E8174" s="20" t="s">
        <v>73</v>
      </c>
      <c r="F8174" s="20">
        <v>1000000281</v>
      </c>
      <c r="G8174" s="20" t="s">
        <v>72</v>
      </c>
      <c r="H8174" s="20" t="s">
        <v>8</v>
      </c>
      <c r="I8174" s="20">
        <v>10000211</v>
      </c>
      <c r="J8174" s="20" t="s">
        <v>6</v>
      </c>
      <c r="K8174" s="20" t="s">
        <v>110</v>
      </c>
      <c r="L8174" s="20" t="s">
        <v>110</v>
      </c>
      <c r="M8174" s="20" t="s">
        <v>110</v>
      </c>
    </row>
    <row r="8175" spans="2:13" x14ac:dyDescent="0.2">
      <c r="B8175" s="19">
        <v>43259</v>
      </c>
      <c r="C8175" s="18">
        <v>5.7526178235875953</v>
      </c>
      <c r="D8175" s="20" t="s">
        <v>3</v>
      </c>
      <c r="E8175" s="20" t="s">
        <v>73</v>
      </c>
      <c r="F8175" s="20">
        <v>1000000281</v>
      </c>
      <c r="G8175" s="20" t="s">
        <v>72</v>
      </c>
      <c r="H8175" s="20" t="s">
        <v>8</v>
      </c>
      <c r="I8175" s="20">
        <v>10000211</v>
      </c>
      <c r="J8175" s="20" t="s">
        <v>6</v>
      </c>
      <c r="K8175" s="20" t="s">
        <v>110</v>
      </c>
      <c r="L8175" s="20" t="s">
        <v>110</v>
      </c>
      <c r="M8175" s="20" t="s">
        <v>110</v>
      </c>
    </row>
    <row r="8176" spans="2:13" x14ac:dyDescent="0.2">
      <c r="B8176" s="19">
        <v>43260</v>
      </c>
      <c r="C8176" s="18">
        <v>4.5676701800593467</v>
      </c>
      <c r="D8176" s="20" t="s">
        <v>3</v>
      </c>
      <c r="E8176" s="20" t="s">
        <v>73</v>
      </c>
      <c r="F8176" s="20">
        <v>1000000281</v>
      </c>
      <c r="G8176" s="20" t="s">
        <v>72</v>
      </c>
      <c r="H8176" s="20" t="s">
        <v>8</v>
      </c>
      <c r="I8176" s="20">
        <v>10000211</v>
      </c>
      <c r="J8176" s="20" t="s">
        <v>6</v>
      </c>
      <c r="K8176" s="20" t="s">
        <v>110</v>
      </c>
      <c r="L8176" s="20" t="s">
        <v>110</v>
      </c>
      <c r="M8176" s="20" t="s">
        <v>110</v>
      </c>
    </row>
    <row r="8177" spans="2:13" x14ac:dyDescent="0.2">
      <c r="B8177" s="19">
        <v>43261</v>
      </c>
      <c r="C8177" s="18">
        <v>4.6590235836605327</v>
      </c>
      <c r="D8177" s="20" t="s">
        <v>3</v>
      </c>
      <c r="E8177" s="20" t="s">
        <v>73</v>
      </c>
      <c r="F8177" s="20">
        <v>1000000281</v>
      </c>
      <c r="G8177" s="20" t="s">
        <v>72</v>
      </c>
      <c r="H8177" s="20" t="s">
        <v>8</v>
      </c>
      <c r="I8177" s="20">
        <v>10000211</v>
      </c>
      <c r="J8177" s="20" t="s">
        <v>6</v>
      </c>
      <c r="K8177" s="20" t="s">
        <v>110</v>
      </c>
      <c r="L8177" s="20" t="s">
        <v>110</v>
      </c>
      <c r="M8177" s="20" t="s">
        <v>110</v>
      </c>
    </row>
    <row r="8178" spans="2:13" x14ac:dyDescent="0.2">
      <c r="B8178" s="19">
        <v>43262</v>
      </c>
      <c r="C8178" s="18">
        <v>4.7522040553337437</v>
      </c>
      <c r="D8178" s="20" t="s">
        <v>3</v>
      </c>
      <c r="E8178" s="20" t="s">
        <v>73</v>
      </c>
      <c r="F8178" s="20">
        <v>1000000281</v>
      </c>
      <c r="G8178" s="20" t="s">
        <v>72</v>
      </c>
      <c r="H8178" s="20" t="s">
        <v>8</v>
      </c>
      <c r="I8178" s="20">
        <v>10000211</v>
      </c>
      <c r="J8178" s="20" t="s">
        <v>6</v>
      </c>
      <c r="K8178" s="20" t="s">
        <v>110</v>
      </c>
      <c r="L8178" s="20" t="s">
        <v>110</v>
      </c>
      <c r="M8178" s="20" t="s">
        <v>110</v>
      </c>
    </row>
    <row r="8179" spans="2:13" x14ac:dyDescent="0.2">
      <c r="B8179" s="19">
        <v>43263</v>
      </c>
      <c r="C8179" s="18">
        <v>4.8472481364404185</v>
      </c>
      <c r="D8179" s="20" t="s">
        <v>3</v>
      </c>
      <c r="E8179" s="20" t="s">
        <v>73</v>
      </c>
      <c r="F8179" s="20">
        <v>1000000281</v>
      </c>
      <c r="G8179" s="20" t="s">
        <v>72</v>
      </c>
      <c r="H8179" s="20" t="s">
        <v>8</v>
      </c>
      <c r="I8179" s="20">
        <v>10000211</v>
      </c>
      <c r="J8179" s="20" t="s">
        <v>6</v>
      </c>
      <c r="K8179" s="20" t="s">
        <v>110</v>
      </c>
      <c r="L8179" s="20" t="s">
        <v>110</v>
      </c>
      <c r="M8179" s="20" t="s">
        <v>110</v>
      </c>
    </row>
    <row r="8180" spans="2:13" x14ac:dyDescent="0.2">
      <c r="B8180" s="19">
        <v>43264</v>
      </c>
      <c r="C8180" s="18">
        <v>4.9441930991692269</v>
      </c>
      <c r="D8180" s="20" t="s">
        <v>3</v>
      </c>
      <c r="E8180" s="20" t="s">
        <v>73</v>
      </c>
      <c r="F8180" s="20">
        <v>1000000281</v>
      </c>
      <c r="G8180" s="20" t="s">
        <v>72</v>
      </c>
      <c r="H8180" s="20" t="s">
        <v>8</v>
      </c>
      <c r="I8180" s="20">
        <v>10000211</v>
      </c>
      <c r="J8180" s="20" t="s">
        <v>6</v>
      </c>
      <c r="K8180" s="20" t="s">
        <v>110</v>
      </c>
      <c r="L8180" s="20" t="s">
        <v>110</v>
      </c>
      <c r="M8180" s="20" t="s">
        <v>110</v>
      </c>
    </row>
    <row r="8181" spans="2:13" x14ac:dyDescent="0.2">
      <c r="B8181" s="19">
        <v>43265</v>
      </c>
      <c r="C8181" s="18">
        <v>5.0430769611526118</v>
      </c>
      <c r="D8181" s="20" t="s">
        <v>3</v>
      </c>
      <c r="E8181" s="20" t="s">
        <v>73</v>
      </c>
      <c r="F8181" s="20">
        <v>1000000281</v>
      </c>
      <c r="G8181" s="20" t="s">
        <v>72</v>
      </c>
      <c r="H8181" s="20" t="s">
        <v>8</v>
      </c>
      <c r="I8181" s="20">
        <v>10000211</v>
      </c>
      <c r="J8181" s="20" t="s">
        <v>6</v>
      </c>
      <c r="K8181" s="20" t="s">
        <v>110</v>
      </c>
      <c r="L8181" s="20" t="s">
        <v>110</v>
      </c>
      <c r="M8181" s="20" t="s">
        <v>110</v>
      </c>
    </row>
    <row r="8182" spans="2:13" x14ac:dyDescent="0.2">
      <c r="B8182" s="19">
        <v>43266</v>
      </c>
      <c r="C8182" s="18">
        <v>5.1439385003756639</v>
      </c>
      <c r="D8182" s="20" t="s">
        <v>3</v>
      </c>
      <c r="E8182" s="20" t="s">
        <v>73</v>
      </c>
      <c r="F8182" s="20">
        <v>1000000281</v>
      </c>
      <c r="G8182" s="20" t="s">
        <v>72</v>
      </c>
      <c r="H8182" s="20" t="s">
        <v>8</v>
      </c>
      <c r="I8182" s="20">
        <v>10000211</v>
      </c>
      <c r="J8182" s="20" t="s">
        <v>6</v>
      </c>
      <c r="K8182" s="20" t="s">
        <v>110</v>
      </c>
      <c r="L8182" s="20" t="s">
        <v>110</v>
      </c>
      <c r="M8182" s="20" t="s">
        <v>110</v>
      </c>
    </row>
    <row r="8183" spans="2:13" x14ac:dyDescent="0.2">
      <c r="B8183" s="19">
        <v>43267</v>
      </c>
      <c r="C8183" s="18">
        <v>5.2468172703831772</v>
      </c>
      <c r="D8183" s="20" t="s">
        <v>3</v>
      </c>
      <c r="E8183" s="20" t="s">
        <v>73</v>
      </c>
      <c r="F8183" s="20">
        <v>1000000281</v>
      </c>
      <c r="G8183" s="20" t="s">
        <v>72</v>
      </c>
      <c r="H8183" s="20" t="s">
        <v>8</v>
      </c>
      <c r="I8183" s="20">
        <v>10000211</v>
      </c>
      <c r="J8183" s="20" t="s">
        <v>6</v>
      </c>
      <c r="K8183" s="20" t="s">
        <v>110</v>
      </c>
      <c r="L8183" s="20" t="s">
        <v>110</v>
      </c>
      <c r="M8183" s="20" t="s">
        <v>110</v>
      </c>
    </row>
    <row r="8184" spans="2:13" x14ac:dyDescent="0.2">
      <c r="B8184" s="19">
        <v>43268</v>
      </c>
      <c r="C8184" s="18">
        <v>5.351753615790841</v>
      </c>
      <c r="D8184" s="20" t="s">
        <v>3</v>
      </c>
      <c r="E8184" s="20" t="s">
        <v>73</v>
      </c>
      <c r="F8184" s="20">
        <v>1000000281</v>
      </c>
      <c r="G8184" s="20" t="s">
        <v>72</v>
      </c>
      <c r="H8184" s="20" t="s">
        <v>8</v>
      </c>
      <c r="I8184" s="20">
        <v>10000211</v>
      </c>
      <c r="J8184" s="20" t="s">
        <v>6</v>
      </c>
      <c r="K8184" s="20" t="s">
        <v>110</v>
      </c>
      <c r="L8184" s="20" t="s">
        <v>110</v>
      </c>
      <c r="M8184" s="20" t="s">
        <v>110</v>
      </c>
    </row>
    <row r="8185" spans="2:13" x14ac:dyDescent="0.2">
      <c r="B8185" s="19">
        <v>43269</v>
      </c>
      <c r="C8185" s="18">
        <v>5.4587886881066581</v>
      </c>
      <c r="D8185" s="20" t="s">
        <v>3</v>
      </c>
      <c r="E8185" s="20" t="s">
        <v>73</v>
      </c>
      <c r="F8185" s="20">
        <v>1000000281</v>
      </c>
      <c r="G8185" s="20" t="s">
        <v>72</v>
      </c>
      <c r="H8185" s="20" t="s">
        <v>8</v>
      </c>
      <c r="I8185" s="20">
        <v>10000211</v>
      </c>
      <c r="J8185" s="20" t="s">
        <v>6</v>
      </c>
      <c r="K8185" s="20" t="s">
        <v>110</v>
      </c>
      <c r="L8185" s="20" t="s">
        <v>110</v>
      </c>
      <c r="M8185" s="20" t="s">
        <v>110</v>
      </c>
    </row>
    <row r="8186" spans="2:13" x14ac:dyDescent="0.2">
      <c r="B8186" s="19">
        <v>43270</v>
      </c>
      <c r="C8186" s="18">
        <v>5.567964461868792</v>
      </c>
      <c r="D8186" s="20" t="s">
        <v>3</v>
      </c>
      <c r="E8186" s="20" t="s">
        <v>73</v>
      </c>
      <c r="F8186" s="20">
        <v>1000000281</v>
      </c>
      <c r="G8186" s="20" t="s">
        <v>72</v>
      </c>
      <c r="H8186" s="20" t="s">
        <v>8</v>
      </c>
      <c r="I8186" s="20">
        <v>10000211</v>
      </c>
      <c r="J8186" s="20" t="s">
        <v>6</v>
      </c>
      <c r="K8186" s="20" t="s">
        <v>110</v>
      </c>
      <c r="L8186" s="20" t="s">
        <v>110</v>
      </c>
      <c r="M8186" s="20" t="s">
        <v>110</v>
      </c>
    </row>
    <row r="8187" spans="2:13" x14ac:dyDescent="0.2">
      <c r="B8187" s="19">
        <v>43271</v>
      </c>
      <c r="C8187" s="18">
        <v>5.6793237511061667</v>
      </c>
      <c r="D8187" s="20" t="s">
        <v>3</v>
      </c>
      <c r="E8187" s="20" t="s">
        <v>73</v>
      </c>
      <c r="F8187" s="20">
        <v>1000000281</v>
      </c>
      <c r="G8187" s="20" t="s">
        <v>72</v>
      </c>
      <c r="H8187" s="20" t="s">
        <v>8</v>
      </c>
      <c r="I8187" s="20">
        <v>10000211</v>
      </c>
      <c r="J8187" s="20" t="s">
        <v>6</v>
      </c>
      <c r="K8187" s="20" t="s">
        <v>110</v>
      </c>
      <c r="L8187" s="20" t="s">
        <v>110</v>
      </c>
      <c r="M8187" s="20" t="s">
        <v>110</v>
      </c>
    </row>
    <row r="8188" spans="2:13" x14ac:dyDescent="0.2">
      <c r="B8188" s="19">
        <v>43272</v>
      </c>
      <c r="C8188" s="18">
        <v>5.7929102261282903</v>
      </c>
      <c r="D8188" s="20" t="s">
        <v>3</v>
      </c>
      <c r="E8188" s="20" t="s">
        <v>73</v>
      </c>
      <c r="F8188" s="20">
        <v>1000000281</v>
      </c>
      <c r="G8188" s="20" t="s">
        <v>72</v>
      </c>
      <c r="H8188" s="20" t="s">
        <v>8</v>
      </c>
      <c r="I8188" s="20">
        <v>10000211</v>
      </c>
      <c r="J8188" s="20" t="s">
        <v>6</v>
      </c>
      <c r="K8188" s="20" t="s">
        <v>110</v>
      </c>
      <c r="L8188" s="20" t="s">
        <v>110</v>
      </c>
      <c r="M8188" s="20" t="s">
        <v>110</v>
      </c>
    </row>
    <row r="8189" spans="2:13" x14ac:dyDescent="0.2">
      <c r="B8189" s="19">
        <v>43273</v>
      </c>
      <c r="C8189" s="18">
        <v>5.9087684306508557</v>
      </c>
      <c r="D8189" s="20" t="s">
        <v>3</v>
      </c>
      <c r="E8189" s="20" t="s">
        <v>73</v>
      </c>
      <c r="F8189" s="20">
        <v>1000000281</v>
      </c>
      <c r="G8189" s="20" t="s">
        <v>72</v>
      </c>
      <c r="H8189" s="20" t="s">
        <v>8</v>
      </c>
      <c r="I8189" s="20">
        <v>10000211</v>
      </c>
      <c r="J8189" s="20" t="s">
        <v>6</v>
      </c>
      <c r="K8189" s="20" t="s">
        <v>110</v>
      </c>
      <c r="L8189" s="20" t="s">
        <v>110</v>
      </c>
      <c r="M8189" s="20" t="s">
        <v>110</v>
      </c>
    </row>
    <row r="8190" spans="2:13" x14ac:dyDescent="0.2">
      <c r="B8190" s="19">
        <v>43274</v>
      </c>
      <c r="C8190" s="18">
        <v>6.026943799263873</v>
      </c>
      <c r="D8190" s="20" t="s">
        <v>3</v>
      </c>
      <c r="E8190" s="20" t="s">
        <v>73</v>
      </c>
      <c r="F8190" s="20">
        <v>1000000281</v>
      </c>
      <c r="G8190" s="20" t="s">
        <v>72</v>
      </c>
      <c r="H8190" s="20" t="s">
        <v>8</v>
      </c>
      <c r="I8190" s="20">
        <v>10000211</v>
      </c>
      <c r="J8190" s="20" t="s">
        <v>6</v>
      </c>
      <c r="K8190" s="20" t="s">
        <v>110</v>
      </c>
      <c r="L8190" s="20" t="s">
        <v>110</v>
      </c>
      <c r="M8190" s="20" t="s">
        <v>110</v>
      </c>
    </row>
    <row r="8191" spans="2:13" x14ac:dyDescent="0.2">
      <c r="B8191" s="19">
        <v>43275</v>
      </c>
      <c r="C8191" s="18">
        <v>6.14748267524915</v>
      </c>
      <c r="D8191" s="20" t="s">
        <v>3</v>
      </c>
      <c r="E8191" s="20" t="s">
        <v>73</v>
      </c>
      <c r="F8191" s="20">
        <v>1000000281</v>
      </c>
      <c r="G8191" s="20" t="s">
        <v>72</v>
      </c>
      <c r="H8191" s="20" t="s">
        <v>8</v>
      </c>
      <c r="I8191" s="20">
        <v>10000211</v>
      </c>
      <c r="J8191" s="20" t="s">
        <v>6</v>
      </c>
      <c r="K8191" s="20" t="s">
        <v>110</v>
      </c>
      <c r="L8191" s="20" t="s">
        <v>110</v>
      </c>
      <c r="M8191" s="20" t="s">
        <v>110</v>
      </c>
    </row>
    <row r="8192" spans="2:13" x14ac:dyDescent="0.2">
      <c r="B8192" s="19">
        <v>43276</v>
      </c>
      <c r="C8192" s="18">
        <v>6.2704323287541328</v>
      </c>
      <c r="D8192" s="20" t="s">
        <v>3</v>
      </c>
      <c r="E8192" s="20" t="s">
        <v>73</v>
      </c>
      <c r="F8192" s="20">
        <v>1000000281</v>
      </c>
      <c r="G8192" s="20" t="s">
        <v>72</v>
      </c>
      <c r="H8192" s="20" t="s">
        <v>8</v>
      </c>
      <c r="I8192" s="20">
        <v>10000211</v>
      </c>
      <c r="J8192" s="20" t="s">
        <v>6</v>
      </c>
      <c r="K8192" s="20" t="s">
        <v>110</v>
      </c>
      <c r="L8192" s="20" t="s">
        <v>110</v>
      </c>
      <c r="M8192" s="20" t="s">
        <v>110</v>
      </c>
    </row>
    <row r="8193" spans="2:13" x14ac:dyDescent="0.2">
      <c r="B8193" s="19">
        <v>43277</v>
      </c>
      <c r="C8193" s="18">
        <v>6.3958409753292154</v>
      </c>
      <c r="D8193" s="20" t="s">
        <v>3</v>
      </c>
      <c r="E8193" s="20" t="s">
        <v>73</v>
      </c>
      <c r="F8193" s="20">
        <v>1000000281</v>
      </c>
      <c r="G8193" s="20" t="s">
        <v>72</v>
      </c>
      <c r="H8193" s="20" t="s">
        <v>8</v>
      </c>
      <c r="I8193" s="20">
        <v>10000211</v>
      </c>
      <c r="J8193" s="20" t="s">
        <v>6</v>
      </c>
      <c r="K8193" s="20" t="s">
        <v>110</v>
      </c>
      <c r="L8193" s="20" t="s">
        <v>110</v>
      </c>
      <c r="M8193" s="20" t="s">
        <v>110</v>
      </c>
    </row>
    <row r="8194" spans="2:13" x14ac:dyDescent="0.2">
      <c r="B8194" s="19">
        <v>43278</v>
      </c>
      <c r="C8194" s="18">
        <v>6.5237577948357997</v>
      </c>
      <c r="D8194" s="20" t="s">
        <v>3</v>
      </c>
      <c r="E8194" s="20" t="s">
        <v>73</v>
      </c>
      <c r="F8194" s="20">
        <v>1000000281</v>
      </c>
      <c r="G8194" s="20" t="s">
        <v>72</v>
      </c>
      <c r="H8194" s="20" t="s">
        <v>8</v>
      </c>
      <c r="I8194" s="20">
        <v>10000211</v>
      </c>
      <c r="J8194" s="20" t="s">
        <v>6</v>
      </c>
      <c r="K8194" s="20" t="s">
        <v>110</v>
      </c>
      <c r="L8194" s="20" t="s">
        <v>110</v>
      </c>
      <c r="M8194" s="20" t="s">
        <v>110</v>
      </c>
    </row>
    <row r="8195" spans="2:13" x14ac:dyDescent="0.2">
      <c r="B8195" s="19">
        <v>43279</v>
      </c>
      <c r="C8195" s="18">
        <v>6.6542329507325153</v>
      </c>
      <c r="D8195" s="20" t="s">
        <v>3</v>
      </c>
      <c r="E8195" s="20" t="s">
        <v>73</v>
      </c>
      <c r="F8195" s="20">
        <v>1000000281</v>
      </c>
      <c r="G8195" s="20" t="s">
        <v>72</v>
      </c>
      <c r="H8195" s="20" t="s">
        <v>8</v>
      </c>
      <c r="I8195" s="20">
        <v>10000211</v>
      </c>
      <c r="J8195" s="20" t="s">
        <v>6</v>
      </c>
      <c r="K8195" s="20" t="s">
        <v>110</v>
      </c>
      <c r="L8195" s="20" t="s">
        <v>110</v>
      </c>
      <c r="M8195" s="20" t="s">
        <v>110</v>
      </c>
    </row>
    <row r="8196" spans="2:13" x14ac:dyDescent="0.2">
      <c r="B8196" s="19">
        <v>43280</v>
      </c>
      <c r="C8196" s="18">
        <v>6.7873176097471664</v>
      </c>
      <c r="D8196" s="20" t="s">
        <v>3</v>
      </c>
      <c r="E8196" s="20" t="s">
        <v>73</v>
      </c>
      <c r="F8196" s="20">
        <v>1000000281</v>
      </c>
      <c r="G8196" s="20" t="s">
        <v>72</v>
      </c>
      <c r="H8196" s="20" t="s">
        <v>8</v>
      </c>
      <c r="I8196" s="20">
        <v>10000211</v>
      </c>
      <c r="J8196" s="20" t="s">
        <v>6</v>
      </c>
      <c r="K8196" s="20" t="s">
        <v>110</v>
      </c>
      <c r="L8196" s="20" t="s">
        <v>110</v>
      </c>
      <c r="M8196" s="20" t="s">
        <v>110</v>
      </c>
    </row>
    <row r="8197" spans="2:13" x14ac:dyDescent="0.2">
      <c r="B8197" s="19">
        <v>43281</v>
      </c>
      <c r="C8197" s="18">
        <v>6.2230639619421098</v>
      </c>
      <c r="D8197" s="20" t="s">
        <v>3</v>
      </c>
      <c r="E8197" s="20" t="s">
        <v>73</v>
      </c>
      <c r="F8197" s="20">
        <v>1000000281</v>
      </c>
      <c r="G8197" s="20" t="s">
        <v>72</v>
      </c>
      <c r="H8197" s="20" t="s">
        <v>8</v>
      </c>
      <c r="I8197" s="20">
        <v>10000211</v>
      </c>
      <c r="J8197" s="20" t="s">
        <v>6</v>
      </c>
      <c r="K8197" s="20" t="s">
        <v>110</v>
      </c>
      <c r="L8197" s="20" t="s">
        <v>110</v>
      </c>
      <c r="M8197" s="20" t="s">
        <v>110</v>
      </c>
    </row>
    <row r="8198" spans="2:13" x14ac:dyDescent="0.2">
      <c r="B8198" s="19">
        <v>43282</v>
      </c>
      <c r="C8198" s="18">
        <v>6.3475252411809517</v>
      </c>
      <c r="D8198" s="20" t="s">
        <v>3</v>
      </c>
      <c r="E8198" s="20" t="s">
        <v>73</v>
      </c>
      <c r="F8198" s="20">
        <v>1000000281</v>
      </c>
      <c r="G8198" s="20" t="s">
        <v>72</v>
      </c>
      <c r="H8198" s="20" t="s">
        <v>8</v>
      </c>
      <c r="I8198" s="20">
        <v>10000211</v>
      </c>
      <c r="J8198" s="20" t="s">
        <v>6</v>
      </c>
      <c r="K8198" s="20" t="s">
        <v>110</v>
      </c>
      <c r="L8198" s="20" t="s">
        <v>110</v>
      </c>
      <c r="M8198" s="20" t="s">
        <v>110</v>
      </c>
    </row>
    <row r="8199" spans="2:13" x14ac:dyDescent="0.2">
      <c r="B8199" s="19">
        <v>43283</v>
      </c>
      <c r="C8199" s="18">
        <v>6.474475746004571</v>
      </c>
      <c r="D8199" s="20" t="s">
        <v>3</v>
      </c>
      <c r="E8199" s="20" t="s">
        <v>73</v>
      </c>
      <c r="F8199" s="20">
        <v>1000000281</v>
      </c>
      <c r="G8199" s="20" t="s">
        <v>72</v>
      </c>
      <c r="H8199" s="20" t="s">
        <v>8</v>
      </c>
      <c r="I8199" s="20">
        <v>10000211</v>
      </c>
      <c r="J8199" s="20" t="s">
        <v>6</v>
      </c>
      <c r="K8199" s="20" t="s">
        <v>110</v>
      </c>
      <c r="L8199" s="20" t="s">
        <v>110</v>
      </c>
      <c r="M8199" s="20" t="s">
        <v>110</v>
      </c>
    </row>
    <row r="8200" spans="2:13" x14ac:dyDescent="0.2">
      <c r="B8200" s="19">
        <v>43284</v>
      </c>
      <c r="C8200" s="18">
        <v>6.603965260924662</v>
      </c>
      <c r="D8200" s="20" t="s">
        <v>3</v>
      </c>
      <c r="E8200" s="20" t="s">
        <v>73</v>
      </c>
      <c r="F8200" s="20">
        <v>1000000281</v>
      </c>
      <c r="G8200" s="20" t="s">
        <v>72</v>
      </c>
      <c r="H8200" s="20" t="s">
        <v>8</v>
      </c>
      <c r="I8200" s="20">
        <v>10000211</v>
      </c>
      <c r="J8200" s="20" t="s">
        <v>6</v>
      </c>
      <c r="K8200" s="20" t="s">
        <v>110</v>
      </c>
      <c r="L8200" s="20" t="s">
        <v>110</v>
      </c>
      <c r="M8200" s="20" t="s">
        <v>110</v>
      </c>
    </row>
    <row r="8201" spans="2:13" x14ac:dyDescent="0.2">
      <c r="B8201" s="19">
        <v>43285</v>
      </c>
      <c r="C8201" s="18">
        <v>6.7360445661431552</v>
      </c>
      <c r="D8201" s="20" t="s">
        <v>3</v>
      </c>
      <c r="E8201" s="20" t="s">
        <v>73</v>
      </c>
      <c r="F8201" s="20">
        <v>1000000281</v>
      </c>
      <c r="G8201" s="20" t="s">
        <v>72</v>
      </c>
      <c r="H8201" s="20" t="s">
        <v>8</v>
      </c>
      <c r="I8201" s="20">
        <v>10000211</v>
      </c>
      <c r="J8201" s="20" t="s">
        <v>6</v>
      </c>
      <c r="K8201" s="20" t="s">
        <v>110</v>
      </c>
      <c r="L8201" s="20" t="s">
        <v>110</v>
      </c>
      <c r="M8201" s="20" t="s">
        <v>110</v>
      </c>
    </row>
    <row r="8202" spans="2:13" x14ac:dyDescent="0.2">
      <c r="B8202" s="19">
        <v>43286</v>
      </c>
      <c r="C8202" s="18">
        <v>6.8707654574660184</v>
      </c>
      <c r="D8202" s="20" t="s">
        <v>3</v>
      </c>
      <c r="E8202" s="20" t="s">
        <v>73</v>
      </c>
      <c r="F8202" s="20">
        <v>1000000281</v>
      </c>
      <c r="G8202" s="20" t="s">
        <v>72</v>
      </c>
      <c r="H8202" s="20" t="s">
        <v>8</v>
      </c>
      <c r="I8202" s="20">
        <v>10000211</v>
      </c>
      <c r="J8202" s="20" t="s">
        <v>6</v>
      </c>
      <c r="K8202" s="20" t="s">
        <v>110</v>
      </c>
      <c r="L8202" s="20" t="s">
        <v>110</v>
      </c>
      <c r="M8202" s="20" t="s">
        <v>110</v>
      </c>
    </row>
    <row r="8203" spans="2:13" x14ac:dyDescent="0.2">
      <c r="B8203" s="19">
        <v>43287</v>
      </c>
      <c r="C8203" s="18">
        <v>7.0081807666153386</v>
      </c>
      <c r="D8203" s="20" t="s">
        <v>3</v>
      </c>
      <c r="E8203" s="20" t="s">
        <v>73</v>
      </c>
      <c r="F8203" s="20">
        <v>1000000281</v>
      </c>
      <c r="G8203" s="20" t="s">
        <v>72</v>
      </c>
      <c r="H8203" s="20" t="s">
        <v>8</v>
      </c>
      <c r="I8203" s="20">
        <v>10000211</v>
      </c>
      <c r="J8203" s="20" t="s">
        <v>6</v>
      </c>
      <c r="K8203" s="20" t="s">
        <v>110</v>
      </c>
      <c r="L8203" s="20" t="s">
        <v>110</v>
      </c>
      <c r="M8203" s="20" t="s">
        <v>110</v>
      </c>
    </row>
    <row r="8204" spans="2:13" x14ac:dyDescent="0.2">
      <c r="B8204" s="19">
        <v>43288</v>
      </c>
      <c r="C8204" s="18">
        <v>7.1483443819476449</v>
      </c>
      <c r="D8204" s="20" t="s">
        <v>3</v>
      </c>
      <c r="E8204" s="20" t="s">
        <v>73</v>
      </c>
      <c r="F8204" s="20">
        <v>1000000281</v>
      </c>
      <c r="G8204" s="20" t="s">
        <v>72</v>
      </c>
      <c r="H8204" s="20" t="s">
        <v>8</v>
      </c>
      <c r="I8204" s="20">
        <v>10000211</v>
      </c>
      <c r="J8204" s="20" t="s">
        <v>6</v>
      </c>
      <c r="K8204" s="20" t="s">
        <v>110</v>
      </c>
      <c r="L8204" s="20" t="s">
        <v>110</v>
      </c>
      <c r="M8204" s="20" t="s">
        <v>110</v>
      </c>
    </row>
    <row r="8205" spans="2:13" x14ac:dyDescent="0.2">
      <c r="B8205" s="19">
        <v>43289</v>
      </c>
      <c r="C8205" s="18">
        <v>6.7273112695865995</v>
      </c>
      <c r="D8205" s="20" t="s">
        <v>3</v>
      </c>
      <c r="E8205" s="20" t="s">
        <v>73</v>
      </c>
      <c r="F8205" s="20">
        <v>1000000281</v>
      </c>
      <c r="G8205" s="20" t="s">
        <v>72</v>
      </c>
      <c r="H8205" s="20" t="s">
        <v>8</v>
      </c>
      <c r="I8205" s="20">
        <v>10000211</v>
      </c>
      <c r="J8205" s="20" t="s">
        <v>6</v>
      </c>
      <c r="K8205" s="20" t="s">
        <v>110</v>
      </c>
      <c r="L8205" s="20" t="s">
        <v>110</v>
      </c>
      <c r="M8205" s="20" t="s">
        <v>110</v>
      </c>
    </row>
    <row r="8206" spans="2:13" x14ac:dyDescent="0.2">
      <c r="B8206" s="19">
        <v>43290</v>
      </c>
      <c r="C8206" s="18">
        <v>6.8618574949783318</v>
      </c>
      <c r="D8206" s="20" t="s">
        <v>3</v>
      </c>
      <c r="E8206" s="20" t="s">
        <v>73</v>
      </c>
      <c r="F8206" s="20">
        <v>1000000281</v>
      </c>
      <c r="G8206" s="20" t="s">
        <v>72</v>
      </c>
      <c r="H8206" s="20" t="s">
        <v>8</v>
      </c>
      <c r="I8206" s="20">
        <v>10000211</v>
      </c>
      <c r="J8206" s="20" t="s">
        <v>6</v>
      </c>
      <c r="K8206" s="20" t="s">
        <v>110</v>
      </c>
      <c r="L8206" s="20" t="s">
        <v>110</v>
      </c>
      <c r="M8206" s="20" t="s">
        <v>110</v>
      </c>
    </row>
    <row r="8207" spans="2:13" x14ac:dyDescent="0.2">
      <c r="B8207" s="19">
        <v>43291</v>
      </c>
      <c r="C8207" s="18">
        <v>5.781094644877899</v>
      </c>
      <c r="D8207" s="20" t="s">
        <v>3</v>
      </c>
      <c r="E8207" s="20" t="s">
        <v>73</v>
      </c>
      <c r="F8207" s="20">
        <v>1000000281</v>
      </c>
      <c r="G8207" s="20" t="s">
        <v>72</v>
      </c>
      <c r="H8207" s="20" t="s">
        <v>8</v>
      </c>
      <c r="I8207" s="20">
        <v>10000211</v>
      </c>
      <c r="J8207" s="20" t="s">
        <v>6</v>
      </c>
      <c r="K8207" s="20" t="s">
        <v>110</v>
      </c>
      <c r="L8207" s="20" t="s">
        <v>110</v>
      </c>
      <c r="M8207" s="20" t="s">
        <v>110</v>
      </c>
    </row>
    <row r="8208" spans="2:13" x14ac:dyDescent="0.2">
      <c r="B8208" s="19">
        <v>43292</v>
      </c>
      <c r="C8208" s="18">
        <v>4.6707165377754549</v>
      </c>
      <c r="D8208" s="20" t="s">
        <v>3</v>
      </c>
      <c r="E8208" s="20" t="s">
        <v>73</v>
      </c>
      <c r="F8208" s="20">
        <v>1000000281</v>
      </c>
      <c r="G8208" s="20" t="s">
        <v>72</v>
      </c>
      <c r="H8208" s="20" t="s">
        <v>8</v>
      </c>
      <c r="I8208" s="20">
        <v>10000211</v>
      </c>
      <c r="J8208" s="20" t="s">
        <v>6</v>
      </c>
      <c r="K8208" s="20" t="s">
        <v>110</v>
      </c>
      <c r="L8208" s="20" t="s">
        <v>110</v>
      </c>
      <c r="M8208" s="20" t="s">
        <v>110</v>
      </c>
    </row>
    <row r="8209" spans="2:13" x14ac:dyDescent="0.2">
      <c r="B8209" s="19">
        <v>43293</v>
      </c>
      <c r="C8209" s="18">
        <v>4.7641308685309642</v>
      </c>
      <c r="D8209" s="20" t="s">
        <v>3</v>
      </c>
      <c r="E8209" s="20" t="s">
        <v>73</v>
      </c>
      <c r="F8209" s="20">
        <v>1000000281</v>
      </c>
      <c r="G8209" s="20" t="s">
        <v>72</v>
      </c>
      <c r="H8209" s="20" t="s">
        <v>8</v>
      </c>
      <c r="I8209" s="20">
        <v>10000211</v>
      </c>
      <c r="J8209" s="20" t="s">
        <v>6</v>
      </c>
      <c r="K8209" s="20" t="s">
        <v>110</v>
      </c>
      <c r="L8209" s="20" t="s">
        <v>110</v>
      </c>
      <c r="M8209" s="20" t="s">
        <v>110</v>
      </c>
    </row>
    <row r="8210" spans="2:13" x14ac:dyDescent="0.2">
      <c r="B8210" s="19">
        <v>43294</v>
      </c>
      <c r="C8210" s="18">
        <v>4.8594134859015838</v>
      </c>
      <c r="D8210" s="20" t="s">
        <v>3</v>
      </c>
      <c r="E8210" s="20" t="s">
        <v>73</v>
      </c>
      <c r="F8210" s="20">
        <v>1000000281</v>
      </c>
      <c r="G8210" s="20" t="s">
        <v>72</v>
      </c>
      <c r="H8210" s="20" t="s">
        <v>8</v>
      </c>
      <c r="I8210" s="20">
        <v>10000211</v>
      </c>
      <c r="J8210" s="20" t="s">
        <v>6</v>
      </c>
      <c r="K8210" s="20" t="s">
        <v>110</v>
      </c>
      <c r="L8210" s="20" t="s">
        <v>110</v>
      </c>
      <c r="M8210" s="20" t="s">
        <v>110</v>
      </c>
    </row>
    <row r="8211" spans="2:13" x14ac:dyDescent="0.2">
      <c r="B8211" s="19">
        <v>43295</v>
      </c>
      <c r="C8211" s="18">
        <v>4.9566017556196149</v>
      </c>
      <c r="D8211" s="20" t="s">
        <v>3</v>
      </c>
      <c r="E8211" s="20" t="s">
        <v>73</v>
      </c>
      <c r="F8211" s="20">
        <v>1000000281</v>
      </c>
      <c r="G8211" s="20" t="s">
        <v>72</v>
      </c>
      <c r="H8211" s="20" t="s">
        <v>8</v>
      </c>
      <c r="I8211" s="20">
        <v>10000211</v>
      </c>
      <c r="J8211" s="20" t="s">
        <v>6</v>
      </c>
      <c r="K8211" s="20" t="s">
        <v>110</v>
      </c>
      <c r="L8211" s="20" t="s">
        <v>110</v>
      </c>
      <c r="M8211" s="20" t="s">
        <v>110</v>
      </c>
    </row>
    <row r="8212" spans="2:13" x14ac:dyDescent="0.2">
      <c r="B8212" s="19">
        <v>43296</v>
      </c>
      <c r="C8212" s="18">
        <v>5.055733790732007</v>
      </c>
      <c r="D8212" s="20" t="s">
        <v>3</v>
      </c>
      <c r="E8212" s="20" t="s">
        <v>73</v>
      </c>
      <c r="F8212" s="20">
        <v>1000000281</v>
      </c>
      <c r="G8212" s="20" t="s">
        <v>72</v>
      </c>
      <c r="H8212" s="20" t="s">
        <v>8</v>
      </c>
      <c r="I8212" s="20">
        <v>10000211</v>
      </c>
      <c r="J8212" s="20" t="s">
        <v>6</v>
      </c>
      <c r="K8212" s="20" t="s">
        <v>110</v>
      </c>
      <c r="L8212" s="20" t="s">
        <v>110</v>
      </c>
      <c r="M8212" s="20" t="s">
        <v>110</v>
      </c>
    </row>
    <row r="8213" spans="2:13" x14ac:dyDescent="0.2">
      <c r="B8213" s="19">
        <v>43297</v>
      </c>
      <c r="C8213" s="18">
        <v>5.1568484665466476</v>
      </c>
      <c r="D8213" s="20" t="s">
        <v>3</v>
      </c>
      <c r="E8213" s="20" t="s">
        <v>73</v>
      </c>
      <c r="F8213" s="20">
        <v>1000000281</v>
      </c>
      <c r="G8213" s="20" t="s">
        <v>72</v>
      </c>
      <c r="H8213" s="20" t="s">
        <v>8</v>
      </c>
      <c r="I8213" s="20">
        <v>10000211</v>
      </c>
      <c r="J8213" s="20" t="s">
        <v>6</v>
      </c>
      <c r="K8213" s="20" t="s">
        <v>110</v>
      </c>
      <c r="L8213" s="20" t="s">
        <v>110</v>
      </c>
      <c r="M8213" s="20" t="s">
        <v>110</v>
      </c>
    </row>
    <row r="8214" spans="2:13" x14ac:dyDescent="0.2">
      <c r="B8214" s="19">
        <v>43298</v>
      </c>
      <c r="C8214" s="18">
        <v>5.2599854358775806</v>
      </c>
      <c r="D8214" s="20" t="s">
        <v>3</v>
      </c>
      <c r="E8214" s="20" t="s">
        <v>73</v>
      </c>
      <c r="F8214" s="20">
        <v>1000000281</v>
      </c>
      <c r="G8214" s="20" t="s">
        <v>72</v>
      </c>
      <c r="H8214" s="20" t="s">
        <v>8</v>
      </c>
      <c r="I8214" s="20">
        <v>10000211</v>
      </c>
      <c r="J8214" s="20" t="s">
        <v>6</v>
      </c>
      <c r="K8214" s="20" t="s">
        <v>110</v>
      </c>
      <c r="L8214" s="20" t="s">
        <v>110</v>
      </c>
      <c r="M8214" s="20" t="s">
        <v>110</v>
      </c>
    </row>
    <row r="8215" spans="2:13" x14ac:dyDescent="0.2">
      <c r="B8215" s="19">
        <v>43299</v>
      </c>
      <c r="C8215" s="18">
        <v>5.3651851445951317</v>
      </c>
      <c r="D8215" s="20" t="s">
        <v>3</v>
      </c>
      <c r="E8215" s="20" t="s">
        <v>73</v>
      </c>
      <c r="F8215" s="20">
        <v>1000000281</v>
      </c>
      <c r="G8215" s="20" t="s">
        <v>72</v>
      </c>
      <c r="H8215" s="20" t="s">
        <v>8</v>
      </c>
      <c r="I8215" s="20">
        <v>10000211</v>
      </c>
      <c r="J8215" s="20" t="s">
        <v>6</v>
      </c>
      <c r="K8215" s="20" t="s">
        <v>110</v>
      </c>
      <c r="L8215" s="20" t="s">
        <v>110</v>
      </c>
      <c r="M8215" s="20" t="s">
        <v>110</v>
      </c>
    </row>
    <row r="8216" spans="2:13" x14ac:dyDescent="0.2">
      <c r="B8216" s="19">
        <v>43300</v>
      </c>
      <c r="C8216" s="18">
        <v>5.4724888474870355</v>
      </c>
      <c r="D8216" s="20" t="s">
        <v>3</v>
      </c>
      <c r="E8216" s="20" t="s">
        <v>73</v>
      </c>
      <c r="F8216" s="20">
        <v>1000000281</v>
      </c>
      <c r="G8216" s="20" t="s">
        <v>72</v>
      </c>
      <c r="H8216" s="20" t="s">
        <v>8</v>
      </c>
      <c r="I8216" s="20">
        <v>10000211</v>
      </c>
      <c r="J8216" s="20" t="s">
        <v>6</v>
      </c>
      <c r="K8216" s="20" t="s">
        <v>110</v>
      </c>
      <c r="L8216" s="20" t="s">
        <v>110</v>
      </c>
      <c r="M8216" s="20" t="s">
        <v>110</v>
      </c>
    </row>
    <row r="8217" spans="2:13" x14ac:dyDescent="0.2">
      <c r="B8217" s="19">
        <v>43301</v>
      </c>
      <c r="C8217" s="18">
        <v>5.5819386244367761</v>
      </c>
      <c r="D8217" s="20" t="s">
        <v>3</v>
      </c>
      <c r="E8217" s="20" t="s">
        <v>73</v>
      </c>
      <c r="F8217" s="20">
        <v>1000000281</v>
      </c>
      <c r="G8217" s="20" t="s">
        <v>72</v>
      </c>
      <c r="H8217" s="20" t="s">
        <v>8</v>
      </c>
      <c r="I8217" s="20">
        <v>10000211</v>
      </c>
      <c r="J8217" s="20" t="s">
        <v>6</v>
      </c>
      <c r="K8217" s="20" t="s">
        <v>110</v>
      </c>
      <c r="L8217" s="20" t="s">
        <v>110</v>
      </c>
      <c r="M8217" s="20" t="s">
        <v>110</v>
      </c>
    </row>
    <row r="8218" spans="2:13" x14ac:dyDescent="0.2">
      <c r="B8218" s="19">
        <v>43252</v>
      </c>
      <c r="C8218" s="18">
        <v>1.6219999999999999</v>
      </c>
      <c r="D8218" s="20" t="s">
        <v>3</v>
      </c>
      <c r="E8218" s="20" t="s">
        <v>73</v>
      </c>
      <c r="F8218" s="20">
        <v>1000000281</v>
      </c>
      <c r="G8218" s="20" t="s">
        <v>72</v>
      </c>
      <c r="H8218" s="20" t="s">
        <v>24</v>
      </c>
      <c r="I8218" s="20">
        <v>40000085</v>
      </c>
      <c r="J8218" s="20" t="s">
        <v>22</v>
      </c>
      <c r="K8218" s="20" t="s">
        <v>110</v>
      </c>
      <c r="L8218" s="20" t="s">
        <v>110</v>
      </c>
      <c r="M8218" s="20" t="s">
        <v>110</v>
      </c>
    </row>
    <row r="8219" spans="2:13" x14ac:dyDescent="0.2">
      <c r="B8219" s="19">
        <v>43253</v>
      </c>
      <c r="C8219" s="18">
        <v>1.6544399999999999</v>
      </c>
      <c r="D8219" s="20" t="s">
        <v>3</v>
      </c>
      <c r="E8219" s="20" t="s">
        <v>73</v>
      </c>
      <c r="F8219" s="20">
        <v>1000000281</v>
      </c>
      <c r="G8219" s="20" t="s">
        <v>72</v>
      </c>
      <c r="H8219" s="20" t="s">
        <v>24</v>
      </c>
      <c r="I8219" s="20">
        <v>40000085</v>
      </c>
      <c r="J8219" s="20" t="s">
        <v>22</v>
      </c>
      <c r="K8219" s="20" t="s">
        <v>110</v>
      </c>
      <c r="L8219" s="20" t="s">
        <v>110</v>
      </c>
      <c r="M8219" s="20" t="s">
        <v>110</v>
      </c>
    </row>
    <row r="8220" spans="2:13" x14ac:dyDescent="0.2">
      <c r="B8220" s="19">
        <v>43254</v>
      </c>
      <c r="C8220" s="18">
        <v>1.6875287999999997</v>
      </c>
      <c r="D8220" s="20" t="s">
        <v>3</v>
      </c>
      <c r="E8220" s="20" t="s">
        <v>73</v>
      </c>
      <c r="F8220" s="20">
        <v>1000000281</v>
      </c>
      <c r="G8220" s="20" t="s">
        <v>72</v>
      </c>
      <c r="H8220" s="20" t="s">
        <v>24</v>
      </c>
      <c r="I8220" s="20">
        <v>40000085</v>
      </c>
      <c r="J8220" s="20" t="s">
        <v>22</v>
      </c>
      <c r="K8220" s="20" t="s">
        <v>110</v>
      </c>
      <c r="L8220" s="20" t="s">
        <v>110</v>
      </c>
      <c r="M8220" s="20" t="s">
        <v>110</v>
      </c>
    </row>
    <row r="8221" spans="2:13" x14ac:dyDescent="0.2">
      <c r="B8221" s="19">
        <v>43255</v>
      </c>
      <c r="C8221" s="18">
        <v>1.7212793759999996</v>
      </c>
      <c r="D8221" s="20" t="s">
        <v>3</v>
      </c>
      <c r="E8221" s="20" t="s">
        <v>73</v>
      </c>
      <c r="F8221" s="20">
        <v>1000000281</v>
      </c>
      <c r="G8221" s="20" t="s">
        <v>72</v>
      </c>
      <c r="H8221" s="20" t="s">
        <v>24</v>
      </c>
      <c r="I8221" s="20">
        <v>40000085</v>
      </c>
      <c r="J8221" s="20" t="s">
        <v>22</v>
      </c>
      <c r="K8221" s="20" t="s">
        <v>110</v>
      </c>
      <c r="L8221" s="20" t="s">
        <v>110</v>
      </c>
      <c r="M8221" s="20" t="s">
        <v>110</v>
      </c>
    </row>
    <row r="8222" spans="2:13" x14ac:dyDescent="0.2">
      <c r="B8222" s="19">
        <v>43256</v>
      </c>
      <c r="C8222" s="18">
        <v>1.7557049635199997</v>
      </c>
      <c r="D8222" s="20" t="s">
        <v>3</v>
      </c>
      <c r="E8222" s="20" t="s">
        <v>73</v>
      </c>
      <c r="F8222" s="20">
        <v>1000000281</v>
      </c>
      <c r="G8222" s="20" t="s">
        <v>72</v>
      </c>
      <c r="H8222" s="20" t="s">
        <v>24</v>
      </c>
      <c r="I8222" s="20">
        <v>40000085</v>
      </c>
      <c r="J8222" s="20" t="s">
        <v>22</v>
      </c>
      <c r="K8222" s="20" t="s">
        <v>110</v>
      </c>
      <c r="L8222" s="20" t="s">
        <v>110</v>
      </c>
      <c r="M8222" s="20" t="s">
        <v>110</v>
      </c>
    </row>
    <row r="8223" spans="2:13" x14ac:dyDescent="0.2">
      <c r="B8223" s="19">
        <v>43257</v>
      </c>
      <c r="C8223" s="18">
        <v>1.7908190627903997</v>
      </c>
      <c r="D8223" s="20" t="s">
        <v>3</v>
      </c>
      <c r="E8223" s="20" t="s">
        <v>73</v>
      </c>
      <c r="F8223" s="20">
        <v>1000000281</v>
      </c>
      <c r="G8223" s="20" t="s">
        <v>72</v>
      </c>
      <c r="H8223" s="20" t="s">
        <v>24</v>
      </c>
      <c r="I8223" s="20">
        <v>40000085</v>
      </c>
      <c r="J8223" s="20" t="s">
        <v>22</v>
      </c>
      <c r="K8223" s="20" t="s">
        <v>110</v>
      </c>
      <c r="L8223" s="20" t="s">
        <v>110</v>
      </c>
      <c r="M8223" s="20" t="s">
        <v>110</v>
      </c>
    </row>
    <row r="8224" spans="2:13" x14ac:dyDescent="0.2">
      <c r="B8224" s="19">
        <v>43258</v>
      </c>
      <c r="C8224" s="18">
        <v>1.8266354440462078</v>
      </c>
      <c r="D8224" s="20" t="s">
        <v>3</v>
      </c>
      <c r="E8224" s="20" t="s">
        <v>73</v>
      </c>
      <c r="F8224" s="20">
        <v>1000000281</v>
      </c>
      <c r="G8224" s="20" t="s">
        <v>72</v>
      </c>
      <c r="H8224" s="20" t="s">
        <v>24</v>
      </c>
      <c r="I8224" s="20">
        <v>40000085</v>
      </c>
      <c r="J8224" s="20" t="s">
        <v>22</v>
      </c>
      <c r="K8224" s="20" t="s">
        <v>110</v>
      </c>
      <c r="L8224" s="20" t="s">
        <v>110</v>
      </c>
      <c r="M8224" s="20" t="s">
        <v>110</v>
      </c>
    </row>
    <row r="8225" spans="2:13" x14ac:dyDescent="0.2">
      <c r="B8225" s="19">
        <v>43259</v>
      </c>
      <c r="C8225" s="18">
        <v>0.24116815292713212</v>
      </c>
      <c r="D8225" s="20" t="s">
        <v>3</v>
      </c>
      <c r="E8225" s="20" t="s">
        <v>73</v>
      </c>
      <c r="F8225" s="20">
        <v>1000000281</v>
      </c>
      <c r="G8225" s="20" t="s">
        <v>72</v>
      </c>
      <c r="H8225" s="20" t="s">
        <v>24</v>
      </c>
      <c r="I8225" s="20">
        <v>40000085</v>
      </c>
      <c r="J8225" s="20" t="s">
        <v>22</v>
      </c>
      <c r="K8225" s="20" t="s">
        <v>110</v>
      </c>
      <c r="L8225" s="20" t="s">
        <v>110</v>
      </c>
      <c r="M8225" s="20" t="s">
        <v>110</v>
      </c>
    </row>
    <row r="8226" spans="2:13" x14ac:dyDescent="0.2">
      <c r="B8226" s="19">
        <v>43260</v>
      </c>
      <c r="C8226" s="18">
        <v>0.24599151598567479</v>
      </c>
      <c r="D8226" s="20" t="s">
        <v>3</v>
      </c>
      <c r="E8226" s="20" t="s">
        <v>73</v>
      </c>
      <c r="F8226" s="20">
        <v>1000000281</v>
      </c>
      <c r="G8226" s="20" t="s">
        <v>72</v>
      </c>
      <c r="H8226" s="20" t="s">
        <v>24</v>
      </c>
      <c r="I8226" s="20">
        <v>40000085</v>
      </c>
      <c r="J8226" s="20" t="s">
        <v>22</v>
      </c>
      <c r="K8226" s="20" t="s">
        <v>110</v>
      </c>
      <c r="L8226" s="20" t="s">
        <v>110</v>
      </c>
      <c r="M8226" s="20" t="s">
        <v>110</v>
      </c>
    </row>
    <row r="8227" spans="2:13" x14ac:dyDescent="0.2">
      <c r="B8227" s="19">
        <v>43261</v>
      </c>
      <c r="C8227" s="18">
        <v>0.25091134630538831</v>
      </c>
      <c r="D8227" s="20" t="s">
        <v>3</v>
      </c>
      <c r="E8227" s="20" t="s">
        <v>73</v>
      </c>
      <c r="F8227" s="20">
        <v>1000000281</v>
      </c>
      <c r="G8227" s="20" t="s">
        <v>72</v>
      </c>
      <c r="H8227" s="20" t="s">
        <v>24</v>
      </c>
      <c r="I8227" s="20">
        <v>40000085</v>
      </c>
      <c r="J8227" s="20" t="s">
        <v>22</v>
      </c>
      <c r="K8227" s="20" t="s">
        <v>110</v>
      </c>
      <c r="L8227" s="20" t="s">
        <v>110</v>
      </c>
      <c r="M8227" s="20" t="s">
        <v>110</v>
      </c>
    </row>
    <row r="8228" spans="2:13" x14ac:dyDescent="0.2">
      <c r="B8228" s="19">
        <v>43262</v>
      </c>
      <c r="C8228" s="18">
        <v>0.25592957323149607</v>
      </c>
      <c r="D8228" s="20" t="s">
        <v>3</v>
      </c>
      <c r="E8228" s="20" t="s">
        <v>73</v>
      </c>
      <c r="F8228" s="20">
        <v>1000000281</v>
      </c>
      <c r="G8228" s="20" t="s">
        <v>72</v>
      </c>
      <c r="H8228" s="20" t="s">
        <v>24</v>
      </c>
      <c r="I8228" s="20">
        <v>40000085</v>
      </c>
      <c r="J8228" s="20" t="s">
        <v>22</v>
      </c>
      <c r="K8228" s="20" t="s">
        <v>110</v>
      </c>
      <c r="L8228" s="20" t="s">
        <v>110</v>
      </c>
      <c r="M8228" s="20" t="s">
        <v>110</v>
      </c>
    </row>
    <row r="8229" spans="2:13" x14ac:dyDescent="0.2">
      <c r="B8229" s="19">
        <v>43263</v>
      </c>
      <c r="C8229" s="18">
        <v>0.26104816469612596</v>
      </c>
      <c r="D8229" s="20" t="s">
        <v>3</v>
      </c>
      <c r="E8229" s="20" t="s">
        <v>73</v>
      </c>
      <c r="F8229" s="20">
        <v>1000000281</v>
      </c>
      <c r="G8229" s="20" t="s">
        <v>72</v>
      </c>
      <c r="H8229" s="20" t="s">
        <v>24</v>
      </c>
      <c r="I8229" s="20">
        <v>40000085</v>
      </c>
      <c r="J8229" s="20" t="s">
        <v>22</v>
      </c>
      <c r="K8229" s="20" t="s">
        <v>110</v>
      </c>
      <c r="L8229" s="20" t="s">
        <v>110</v>
      </c>
      <c r="M8229" s="20" t="s">
        <v>110</v>
      </c>
    </row>
    <row r="8230" spans="2:13" x14ac:dyDescent="0.2">
      <c r="B8230" s="19">
        <v>43264</v>
      </c>
      <c r="C8230" s="18">
        <v>0.26626912799004848</v>
      </c>
      <c r="D8230" s="20" t="s">
        <v>3</v>
      </c>
      <c r="E8230" s="20" t="s">
        <v>73</v>
      </c>
      <c r="F8230" s="20">
        <v>1000000281</v>
      </c>
      <c r="G8230" s="20" t="s">
        <v>72</v>
      </c>
      <c r="H8230" s="20" t="s">
        <v>24</v>
      </c>
      <c r="I8230" s="20">
        <v>40000085</v>
      </c>
      <c r="J8230" s="20" t="s">
        <v>22</v>
      </c>
      <c r="K8230" s="20" t="s">
        <v>110</v>
      </c>
      <c r="L8230" s="20" t="s">
        <v>110</v>
      </c>
      <c r="M8230" s="20" t="s">
        <v>110</v>
      </c>
    </row>
    <row r="8231" spans="2:13" x14ac:dyDescent="0.2">
      <c r="B8231" s="19">
        <v>43265</v>
      </c>
      <c r="C8231" s="18">
        <v>0.27159451054984945</v>
      </c>
      <c r="D8231" s="20" t="s">
        <v>3</v>
      </c>
      <c r="E8231" s="20" t="s">
        <v>73</v>
      </c>
      <c r="F8231" s="20">
        <v>1000000281</v>
      </c>
      <c r="G8231" s="20" t="s">
        <v>72</v>
      </c>
      <c r="H8231" s="20" t="s">
        <v>24</v>
      </c>
      <c r="I8231" s="20">
        <v>40000085</v>
      </c>
      <c r="J8231" s="20" t="s">
        <v>22</v>
      </c>
      <c r="K8231" s="20" t="s">
        <v>110</v>
      </c>
      <c r="L8231" s="20" t="s">
        <v>110</v>
      </c>
      <c r="M8231" s="20" t="s">
        <v>110</v>
      </c>
    </row>
    <row r="8232" spans="2:13" x14ac:dyDescent="0.2">
      <c r="B8232" s="19">
        <v>43266</v>
      </c>
      <c r="C8232" s="18">
        <v>0.27702640076084645</v>
      </c>
      <c r="D8232" s="20" t="s">
        <v>3</v>
      </c>
      <c r="E8232" s="20" t="s">
        <v>73</v>
      </c>
      <c r="F8232" s="20">
        <v>1000000281</v>
      </c>
      <c r="G8232" s="20" t="s">
        <v>72</v>
      </c>
      <c r="H8232" s="20" t="s">
        <v>24</v>
      </c>
      <c r="I8232" s="20">
        <v>40000085</v>
      </c>
      <c r="J8232" s="20" t="s">
        <v>22</v>
      </c>
      <c r="K8232" s="20" t="s">
        <v>110</v>
      </c>
      <c r="L8232" s="20" t="s">
        <v>110</v>
      </c>
      <c r="M8232" s="20" t="s">
        <v>110</v>
      </c>
    </row>
    <row r="8233" spans="2:13" x14ac:dyDescent="0.2">
      <c r="B8233" s="19">
        <v>43267</v>
      </c>
      <c r="C8233" s="18">
        <v>0.28256692877606338</v>
      </c>
      <c r="D8233" s="20" t="s">
        <v>3</v>
      </c>
      <c r="E8233" s="20" t="s">
        <v>73</v>
      </c>
      <c r="F8233" s="20">
        <v>1000000281</v>
      </c>
      <c r="G8233" s="20" t="s">
        <v>72</v>
      </c>
      <c r="H8233" s="20" t="s">
        <v>24</v>
      </c>
      <c r="I8233" s="20">
        <v>40000085</v>
      </c>
      <c r="J8233" s="20" t="s">
        <v>22</v>
      </c>
      <c r="K8233" s="20" t="s">
        <v>110</v>
      </c>
      <c r="L8233" s="20" t="s">
        <v>110</v>
      </c>
      <c r="M8233" s="20" t="s">
        <v>110</v>
      </c>
    </row>
    <row r="8234" spans="2:13" x14ac:dyDescent="0.2">
      <c r="B8234" s="19">
        <v>43268</v>
      </c>
      <c r="C8234" s="18">
        <v>0.28821826735158462</v>
      </c>
      <c r="D8234" s="20" t="s">
        <v>3</v>
      </c>
      <c r="E8234" s="20" t="s">
        <v>73</v>
      </c>
      <c r="F8234" s="20">
        <v>1000000281</v>
      </c>
      <c r="G8234" s="20" t="s">
        <v>72</v>
      </c>
      <c r="H8234" s="20" t="s">
        <v>24</v>
      </c>
      <c r="I8234" s="20">
        <v>40000085</v>
      </c>
      <c r="J8234" s="20" t="s">
        <v>22</v>
      </c>
      <c r="K8234" s="20" t="s">
        <v>110</v>
      </c>
      <c r="L8234" s="20" t="s">
        <v>110</v>
      </c>
      <c r="M8234" s="20" t="s">
        <v>110</v>
      </c>
    </row>
    <row r="8235" spans="2:13" x14ac:dyDescent="0.2">
      <c r="B8235" s="19">
        <v>43269</v>
      </c>
      <c r="C8235" s="18">
        <v>0.29398263269861635</v>
      </c>
      <c r="D8235" s="20" t="s">
        <v>3</v>
      </c>
      <c r="E8235" s="20" t="s">
        <v>73</v>
      </c>
      <c r="F8235" s="20">
        <v>1000000281</v>
      </c>
      <c r="G8235" s="20" t="s">
        <v>72</v>
      </c>
      <c r="H8235" s="20" t="s">
        <v>24</v>
      </c>
      <c r="I8235" s="20">
        <v>40000085</v>
      </c>
      <c r="J8235" s="20" t="s">
        <v>22</v>
      </c>
      <c r="K8235" s="20" t="s">
        <v>110</v>
      </c>
      <c r="L8235" s="20" t="s">
        <v>110</v>
      </c>
      <c r="M8235" s="20" t="s">
        <v>110</v>
      </c>
    </row>
    <row r="8236" spans="2:13" x14ac:dyDescent="0.2">
      <c r="B8236" s="19">
        <v>43270</v>
      </c>
      <c r="C8236" s="18">
        <v>0.29986228535258869</v>
      </c>
      <c r="D8236" s="20" t="s">
        <v>3</v>
      </c>
      <c r="E8236" s="20" t="s">
        <v>73</v>
      </c>
      <c r="F8236" s="20">
        <v>1000000281</v>
      </c>
      <c r="G8236" s="20" t="s">
        <v>72</v>
      </c>
      <c r="H8236" s="20" t="s">
        <v>24</v>
      </c>
      <c r="I8236" s="20">
        <v>40000085</v>
      </c>
      <c r="J8236" s="20" t="s">
        <v>22</v>
      </c>
      <c r="K8236" s="20" t="s">
        <v>110</v>
      </c>
      <c r="L8236" s="20" t="s">
        <v>110</v>
      </c>
      <c r="M8236" s="20" t="s">
        <v>110</v>
      </c>
    </row>
    <row r="8237" spans="2:13" x14ac:dyDescent="0.2">
      <c r="B8237" s="19">
        <v>43271</v>
      </c>
      <c r="C8237" s="18">
        <v>0.30585953105964042</v>
      </c>
      <c r="D8237" s="20" t="s">
        <v>3</v>
      </c>
      <c r="E8237" s="20" t="s">
        <v>73</v>
      </c>
      <c r="F8237" s="20">
        <v>1000000281</v>
      </c>
      <c r="G8237" s="20" t="s">
        <v>72</v>
      </c>
      <c r="H8237" s="20" t="s">
        <v>24</v>
      </c>
      <c r="I8237" s="20">
        <v>40000085</v>
      </c>
      <c r="J8237" s="20" t="s">
        <v>22</v>
      </c>
      <c r="K8237" s="20" t="s">
        <v>110</v>
      </c>
      <c r="L8237" s="20" t="s">
        <v>110</v>
      </c>
      <c r="M8237" s="20" t="s">
        <v>110</v>
      </c>
    </row>
    <row r="8238" spans="2:13" x14ac:dyDescent="0.2">
      <c r="B8238" s="19">
        <v>43272</v>
      </c>
      <c r="C8238" s="18">
        <v>0.31197672168083324</v>
      </c>
      <c r="D8238" s="20" t="s">
        <v>3</v>
      </c>
      <c r="E8238" s="20" t="s">
        <v>73</v>
      </c>
      <c r="F8238" s="20">
        <v>1000000281</v>
      </c>
      <c r="G8238" s="20" t="s">
        <v>72</v>
      </c>
      <c r="H8238" s="20" t="s">
        <v>24</v>
      </c>
      <c r="I8238" s="20">
        <v>40000085</v>
      </c>
      <c r="J8238" s="20" t="s">
        <v>22</v>
      </c>
      <c r="K8238" s="20" t="s">
        <v>110</v>
      </c>
      <c r="L8238" s="20" t="s">
        <v>110</v>
      </c>
      <c r="M8238" s="20" t="s">
        <v>110</v>
      </c>
    </row>
    <row r="8239" spans="2:13" x14ac:dyDescent="0.2">
      <c r="B8239" s="19">
        <v>43273</v>
      </c>
      <c r="C8239" s="18">
        <v>0.31821625611444992</v>
      </c>
      <c r="D8239" s="20" t="s">
        <v>3</v>
      </c>
      <c r="E8239" s="20" t="s">
        <v>73</v>
      </c>
      <c r="F8239" s="20">
        <v>1000000281</v>
      </c>
      <c r="G8239" s="20" t="s">
        <v>72</v>
      </c>
      <c r="H8239" s="20" t="s">
        <v>24</v>
      </c>
      <c r="I8239" s="20">
        <v>40000085</v>
      </c>
      <c r="J8239" s="20" t="s">
        <v>22</v>
      </c>
      <c r="K8239" s="20" t="s">
        <v>110</v>
      </c>
      <c r="L8239" s="20" t="s">
        <v>110</v>
      </c>
      <c r="M8239" s="20" t="s">
        <v>110</v>
      </c>
    </row>
    <row r="8240" spans="2:13" x14ac:dyDescent="0.2">
      <c r="B8240" s="19">
        <v>43274</v>
      </c>
      <c r="C8240" s="18">
        <v>0.32458058123673894</v>
      </c>
      <c r="D8240" s="20" t="s">
        <v>3</v>
      </c>
      <c r="E8240" s="20" t="s">
        <v>73</v>
      </c>
      <c r="F8240" s="20">
        <v>1000000281</v>
      </c>
      <c r="G8240" s="20" t="s">
        <v>72</v>
      </c>
      <c r="H8240" s="20" t="s">
        <v>24</v>
      </c>
      <c r="I8240" s="20">
        <v>40000085</v>
      </c>
      <c r="J8240" s="20" t="s">
        <v>22</v>
      </c>
      <c r="K8240" s="20" t="s">
        <v>110</v>
      </c>
      <c r="L8240" s="20" t="s">
        <v>110</v>
      </c>
      <c r="M8240" s="20" t="s">
        <v>110</v>
      </c>
    </row>
    <row r="8241" spans="2:13" x14ac:dyDescent="0.2">
      <c r="B8241" s="19">
        <v>43275</v>
      </c>
      <c r="C8241" s="18">
        <v>0.33107219286147371</v>
      </c>
      <c r="D8241" s="20" t="s">
        <v>3</v>
      </c>
      <c r="E8241" s="20" t="s">
        <v>73</v>
      </c>
      <c r="F8241" s="20">
        <v>1000000281</v>
      </c>
      <c r="G8241" s="20" t="s">
        <v>72</v>
      </c>
      <c r="H8241" s="20" t="s">
        <v>24</v>
      </c>
      <c r="I8241" s="20">
        <v>40000085</v>
      </c>
      <c r="J8241" s="20" t="s">
        <v>22</v>
      </c>
      <c r="K8241" s="20" t="s">
        <v>110</v>
      </c>
      <c r="L8241" s="20" t="s">
        <v>110</v>
      </c>
      <c r="M8241" s="20" t="s">
        <v>110</v>
      </c>
    </row>
    <row r="8242" spans="2:13" x14ac:dyDescent="0.2">
      <c r="B8242" s="19">
        <v>43276</v>
      </c>
      <c r="C8242" s="18">
        <v>0.33769363671870317</v>
      </c>
      <c r="D8242" s="20" t="s">
        <v>3</v>
      </c>
      <c r="E8242" s="20" t="s">
        <v>73</v>
      </c>
      <c r="F8242" s="20">
        <v>1000000281</v>
      </c>
      <c r="G8242" s="20" t="s">
        <v>72</v>
      </c>
      <c r="H8242" s="20" t="s">
        <v>24</v>
      </c>
      <c r="I8242" s="20">
        <v>40000085</v>
      </c>
      <c r="J8242" s="20" t="s">
        <v>22</v>
      </c>
      <c r="K8242" s="20" t="s">
        <v>110</v>
      </c>
      <c r="L8242" s="20" t="s">
        <v>110</v>
      </c>
      <c r="M8242" s="20" t="s">
        <v>110</v>
      </c>
    </row>
    <row r="8243" spans="2:13" x14ac:dyDescent="0.2">
      <c r="B8243" s="19">
        <v>43277</v>
      </c>
      <c r="C8243" s="18">
        <v>0.34444750945307723</v>
      </c>
      <c r="D8243" s="20" t="s">
        <v>3</v>
      </c>
      <c r="E8243" s="20" t="s">
        <v>73</v>
      </c>
      <c r="F8243" s="20">
        <v>1000000281</v>
      </c>
      <c r="G8243" s="20" t="s">
        <v>72</v>
      </c>
      <c r="H8243" s="20" t="s">
        <v>24</v>
      </c>
      <c r="I8243" s="20">
        <v>40000085</v>
      </c>
      <c r="J8243" s="20" t="s">
        <v>22</v>
      </c>
      <c r="K8243" s="20" t="s">
        <v>110</v>
      </c>
      <c r="L8243" s="20" t="s">
        <v>110</v>
      </c>
      <c r="M8243" s="20" t="s">
        <v>110</v>
      </c>
    </row>
    <row r="8244" spans="2:13" x14ac:dyDescent="0.2">
      <c r="B8244" s="19">
        <v>43278</v>
      </c>
      <c r="C8244" s="18">
        <v>0.35133645964213878</v>
      </c>
      <c r="D8244" s="20" t="s">
        <v>3</v>
      </c>
      <c r="E8244" s="20" t="s">
        <v>73</v>
      </c>
      <c r="F8244" s="20">
        <v>1000000281</v>
      </c>
      <c r="G8244" s="20" t="s">
        <v>72</v>
      </c>
      <c r="H8244" s="20" t="s">
        <v>24</v>
      </c>
      <c r="I8244" s="20">
        <v>40000085</v>
      </c>
      <c r="J8244" s="20" t="s">
        <v>22</v>
      </c>
      <c r="K8244" s="20" t="s">
        <v>110</v>
      </c>
      <c r="L8244" s="20" t="s">
        <v>110</v>
      </c>
      <c r="M8244" s="20" t="s">
        <v>110</v>
      </c>
    </row>
    <row r="8245" spans="2:13" x14ac:dyDescent="0.2">
      <c r="B8245" s="19">
        <v>43279</v>
      </c>
      <c r="C8245" s="18">
        <v>0.35836318883498153</v>
      </c>
      <c r="D8245" s="20" t="s">
        <v>3</v>
      </c>
      <c r="E8245" s="20" t="s">
        <v>73</v>
      </c>
      <c r="F8245" s="20">
        <v>1000000281</v>
      </c>
      <c r="G8245" s="20" t="s">
        <v>72</v>
      </c>
      <c r="H8245" s="20" t="s">
        <v>24</v>
      </c>
      <c r="I8245" s="20">
        <v>40000085</v>
      </c>
      <c r="J8245" s="20" t="s">
        <v>22</v>
      </c>
      <c r="K8245" s="20" t="s">
        <v>110</v>
      </c>
      <c r="L8245" s="20" t="s">
        <v>110</v>
      </c>
      <c r="M8245" s="20" t="s">
        <v>110</v>
      </c>
    </row>
    <row r="8246" spans="2:13" x14ac:dyDescent="0.2">
      <c r="B8246" s="19">
        <v>43280</v>
      </c>
      <c r="C8246" s="18">
        <v>0.36553045261168116</v>
      </c>
      <c r="D8246" s="20" t="s">
        <v>3</v>
      </c>
      <c r="E8246" s="20" t="s">
        <v>73</v>
      </c>
      <c r="F8246" s="20">
        <v>1000000281</v>
      </c>
      <c r="G8246" s="20" t="s">
        <v>72</v>
      </c>
      <c r="H8246" s="20" t="s">
        <v>24</v>
      </c>
      <c r="I8246" s="20">
        <v>40000085</v>
      </c>
      <c r="J8246" s="20" t="s">
        <v>22</v>
      </c>
      <c r="K8246" s="20" t="s">
        <v>110</v>
      </c>
      <c r="L8246" s="20" t="s">
        <v>110</v>
      </c>
      <c r="M8246" s="20" t="s">
        <v>110</v>
      </c>
    </row>
    <row r="8247" spans="2:13" x14ac:dyDescent="0.2">
      <c r="B8247" s="19">
        <v>43281</v>
      </c>
      <c r="C8247" s="18">
        <v>0.37284106166391484</v>
      </c>
      <c r="D8247" s="20" t="s">
        <v>3</v>
      </c>
      <c r="E8247" s="20" t="s">
        <v>73</v>
      </c>
      <c r="F8247" s="20">
        <v>1000000281</v>
      </c>
      <c r="G8247" s="20" t="s">
        <v>72</v>
      </c>
      <c r="H8247" s="20" t="s">
        <v>24</v>
      </c>
      <c r="I8247" s="20">
        <v>40000085</v>
      </c>
      <c r="J8247" s="20" t="s">
        <v>22</v>
      </c>
      <c r="K8247" s="20" t="s">
        <v>110</v>
      </c>
      <c r="L8247" s="20" t="s">
        <v>110</v>
      </c>
      <c r="M8247" s="20" t="s">
        <v>110</v>
      </c>
    </row>
    <row r="8248" spans="2:13" x14ac:dyDescent="0.2">
      <c r="B8248" s="19">
        <v>43282</v>
      </c>
      <c r="C8248" s="18">
        <v>0.38029788289719313</v>
      </c>
      <c r="D8248" s="20" t="s">
        <v>3</v>
      </c>
      <c r="E8248" s="20" t="s">
        <v>73</v>
      </c>
      <c r="F8248" s="20">
        <v>1000000281</v>
      </c>
      <c r="G8248" s="20" t="s">
        <v>72</v>
      </c>
      <c r="H8248" s="20" t="s">
        <v>24</v>
      </c>
      <c r="I8248" s="20">
        <v>40000085</v>
      </c>
      <c r="J8248" s="20" t="s">
        <v>22</v>
      </c>
      <c r="K8248" s="20" t="s">
        <v>110</v>
      </c>
      <c r="L8248" s="20" t="s">
        <v>110</v>
      </c>
      <c r="M8248" s="20" t="s">
        <v>110</v>
      </c>
    </row>
    <row r="8249" spans="2:13" x14ac:dyDescent="0.2">
      <c r="B8249" s="19">
        <v>43283</v>
      </c>
      <c r="C8249" s="18">
        <v>0.38790384055513699</v>
      </c>
      <c r="D8249" s="20" t="s">
        <v>3</v>
      </c>
      <c r="E8249" s="20" t="s">
        <v>73</v>
      </c>
      <c r="F8249" s="20">
        <v>1000000281</v>
      </c>
      <c r="G8249" s="20" t="s">
        <v>72</v>
      </c>
      <c r="H8249" s="20" t="s">
        <v>24</v>
      </c>
      <c r="I8249" s="20">
        <v>40000085</v>
      </c>
      <c r="J8249" s="20" t="s">
        <v>22</v>
      </c>
      <c r="K8249" s="20" t="s">
        <v>110</v>
      </c>
      <c r="L8249" s="20" t="s">
        <v>110</v>
      </c>
      <c r="M8249" s="20" t="s">
        <v>110</v>
      </c>
    </row>
    <row r="8250" spans="2:13" x14ac:dyDescent="0.2">
      <c r="B8250" s="19">
        <v>43284</v>
      </c>
      <c r="C8250" s="18">
        <v>0.39566191736623968</v>
      </c>
      <c r="D8250" s="20" t="s">
        <v>3</v>
      </c>
      <c r="E8250" s="20" t="s">
        <v>73</v>
      </c>
      <c r="F8250" s="20">
        <v>1000000281</v>
      </c>
      <c r="G8250" s="20" t="s">
        <v>72</v>
      </c>
      <c r="H8250" s="20" t="s">
        <v>24</v>
      </c>
      <c r="I8250" s="20">
        <v>40000085</v>
      </c>
      <c r="J8250" s="20" t="s">
        <v>22</v>
      </c>
      <c r="K8250" s="20" t="s">
        <v>110</v>
      </c>
      <c r="L8250" s="20" t="s">
        <v>110</v>
      </c>
      <c r="M8250" s="20" t="s">
        <v>110</v>
      </c>
    </row>
    <row r="8251" spans="2:13" x14ac:dyDescent="0.2">
      <c r="B8251" s="19">
        <v>43285</v>
      </c>
      <c r="C8251" s="18">
        <v>0.4035751557135645</v>
      </c>
      <c r="D8251" s="20" t="s">
        <v>3</v>
      </c>
      <c r="E8251" s="20" t="s">
        <v>73</v>
      </c>
      <c r="F8251" s="20">
        <v>1000000281</v>
      </c>
      <c r="G8251" s="20" t="s">
        <v>72</v>
      </c>
      <c r="H8251" s="20" t="s">
        <v>24</v>
      </c>
      <c r="I8251" s="20">
        <v>40000085</v>
      </c>
      <c r="J8251" s="20" t="s">
        <v>22</v>
      </c>
      <c r="K8251" s="20" t="s">
        <v>110</v>
      </c>
      <c r="L8251" s="20" t="s">
        <v>110</v>
      </c>
      <c r="M8251" s="20" t="s">
        <v>110</v>
      </c>
    </row>
    <row r="8252" spans="2:13" x14ac:dyDescent="0.2">
      <c r="B8252" s="19">
        <v>43286</v>
      </c>
      <c r="C8252" s="18">
        <v>0.4116466588278358</v>
      </c>
      <c r="D8252" s="20" t="s">
        <v>3</v>
      </c>
      <c r="E8252" s="20" t="s">
        <v>73</v>
      </c>
      <c r="F8252" s="20">
        <v>1000000281</v>
      </c>
      <c r="G8252" s="20" t="s">
        <v>72</v>
      </c>
      <c r="H8252" s="20" t="s">
        <v>24</v>
      </c>
      <c r="I8252" s="20">
        <v>40000085</v>
      </c>
      <c r="J8252" s="20" t="s">
        <v>22</v>
      </c>
      <c r="K8252" s="20" t="s">
        <v>110</v>
      </c>
      <c r="L8252" s="20" t="s">
        <v>110</v>
      </c>
      <c r="M8252" s="20" t="s">
        <v>110</v>
      </c>
    </row>
    <row r="8253" spans="2:13" x14ac:dyDescent="0.2">
      <c r="B8253" s="19">
        <v>43287</v>
      </c>
      <c r="C8253" s="18">
        <v>0.41987959200439251</v>
      </c>
      <c r="D8253" s="20" t="s">
        <v>3</v>
      </c>
      <c r="E8253" s="20" t="s">
        <v>73</v>
      </c>
      <c r="F8253" s="20">
        <v>1000000281</v>
      </c>
      <c r="G8253" s="20" t="s">
        <v>72</v>
      </c>
      <c r="H8253" s="20" t="s">
        <v>24</v>
      </c>
      <c r="I8253" s="20">
        <v>40000085</v>
      </c>
      <c r="J8253" s="20" t="s">
        <v>22</v>
      </c>
      <c r="K8253" s="20" t="s">
        <v>110</v>
      </c>
      <c r="L8253" s="20" t="s">
        <v>110</v>
      </c>
      <c r="M8253" s="20" t="s">
        <v>110</v>
      </c>
    </row>
    <row r="8254" spans="2:13" x14ac:dyDescent="0.2">
      <c r="B8254" s="19">
        <v>43288</v>
      </c>
      <c r="C8254" s="18">
        <v>0.42827718384448032</v>
      </c>
      <c r="D8254" s="20" t="s">
        <v>3</v>
      </c>
      <c r="E8254" s="20" t="s">
        <v>73</v>
      </c>
      <c r="F8254" s="20">
        <v>1000000281</v>
      </c>
      <c r="G8254" s="20" t="s">
        <v>72</v>
      </c>
      <c r="H8254" s="20" t="s">
        <v>24</v>
      </c>
      <c r="I8254" s="20">
        <v>40000085</v>
      </c>
      <c r="J8254" s="20" t="s">
        <v>22</v>
      </c>
      <c r="K8254" s="20" t="s">
        <v>110</v>
      </c>
      <c r="L8254" s="20" t="s">
        <v>110</v>
      </c>
      <c r="M8254" s="20" t="s">
        <v>110</v>
      </c>
    </row>
    <row r="8255" spans="2:13" x14ac:dyDescent="0.2">
      <c r="B8255" s="19">
        <v>43289</v>
      </c>
      <c r="C8255" s="18">
        <v>0.43684272752136993</v>
      </c>
      <c r="D8255" s="20" t="s">
        <v>3</v>
      </c>
      <c r="E8255" s="20" t="s">
        <v>73</v>
      </c>
      <c r="F8255" s="20">
        <v>1000000281</v>
      </c>
      <c r="G8255" s="20" t="s">
        <v>72</v>
      </c>
      <c r="H8255" s="20" t="s">
        <v>24</v>
      </c>
      <c r="I8255" s="20">
        <v>40000085</v>
      </c>
      <c r="J8255" s="20" t="s">
        <v>22</v>
      </c>
      <c r="K8255" s="20" t="s">
        <v>110</v>
      </c>
      <c r="L8255" s="20" t="s">
        <v>110</v>
      </c>
      <c r="M8255" s="20" t="s">
        <v>110</v>
      </c>
    </row>
    <row r="8256" spans="2:13" x14ac:dyDescent="0.2">
      <c r="B8256" s="19">
        <v>43290</v>
      </c>
      <c r="C8256" s="18">
        <v>0.44557958207179732</v>
      </c>
      <c r="D8256" s="20" t="s">
        <v>3</v>
      </c>
      <c r="E8256" s="20" t="s">
        <v>73</v>
      </c>
      <c r="F8256" s="20">
        <v>1000000281</v>
      </c>
      <c r="G8256" s="20" t="s">
        <v>72</v>
      </c>
      <c r="H8256" s="20" t="s">
        <v>24</v>
      </c>
      <c r="I8256" s="20">
        <v>40000085</v>
      </c>
      <c r="J8256" s="20" t="s">
        <v>22</v>
      </c>
      <c r="K8256" s="20" t="s">
        <v>110</v>
      </c>
      <c r="L8256" s="20" t="s">
        <v>110</v>
      </c>
      <c r="M8256" s="20" t="s">
        <v>110</v>
      </c>
    </row>
    <row r="8257" spans="2:13" x14ac:dyDescent="0.2">
      <c r="B8257" s="19">
        <v>43291</v>
      </c>
      <c r="C8257" s="18">
        <v>0.45449117371323328</v>
      </c>
      <c r="D8257" s="20" t="s">
        <v>3</v>
      </c>
      <c r="E8257" s="20" t="s">
        <v>73</v>
      </c>
      <c r="F8257" s="20">
        <v>1000000281</v>
      </c>
      <c r="G8257" s="20" t="s">
        <v>72</v>
      </c>
      <c r="H8257" s="20" t="s">
        <v>24</v>
      </c>
      <c r="I8257" s="20">
        <v>40000085</v>
      </c>
      <c r="J8257" s="20" t="s">
        <v>22</v>
      </c>
      <c r="K8257" s="20" t="s">
        <v>110</v>
      </c>
      <c r="L8257" s="20" t="s">
        <v>110</v>
      </c>
      <c r="M8257" s="20" t="s">
        <v>110</v>
      </c>
    </row>
    <row r="8258" spans="2:13" x14ac:dyDescent="0.2">
      <c r="B8258" s="19">
        <v>43292</v>
      </c>
      <c r="C8258" s="18">
        <v>0.4635809971874979</v>
      </c>
      <c r="D8258" s="20" t="s">
        <v>3</v>
      </c>
      <c r="E8258" s="20" t="s">
        <v>73</v>
      </c>
      <c r="F8258" s="20">
        <v>1000000281</v>
      </c>
      <c r="G8258" s="20" t="s">
        <v>72</v>
      </c>
      <c r="H8258" s="20" t="s">
        <v>24</v>
      </c>
      <c r="I8258" s="20">
        <v>40000085</v>
      </c>
      <c r="J8258" s="20" t="s">
        <v>22</v>
      </c>
      <c r="K8258" s="20" t="s">
        <v>110</v>
      </c>
      <c r="L8258" s="20" t="s">
        <v>110</v>
      </c>
      <c r="M8258" s="20" t="s">
        <v>110</v>
      </c>
    </row>
    <row r="8259" spans="2:13" x14ac:dyDescent="0.2">
      <c r="B8259" s="19">
        <v>43293</v>
      </c>
      <c r="C8259" s="18">
        <v>0.47285261713124788</v>
      </c>
      <c r="D8259" s="20" t="s">
        <v>3</v>
      </c>
      <c r="E8259" s="20" t="s">
        <v>73</v>
      </c>
      <c r="F8259" s="20">
        <v>1000000281</v>
      </c>
      <c r="G8259" s="20" t="s">
        <v>72</v>
      </c>
      <c r="H8259" s="20" t="s">
        <v>24</v>
      </c>
      <c r="I8259" s="20">
        <v>40000085</v>
      </c>
      <c r="J8259" s="20" t="s">
        <v>22</v>
      </c>
      <c r="K8259" s="20" t="s">
        <v>110</v>
      </c>
      <c r="L8259" s="20" t="s">
        <v>110</v>
      </c>
      <c r="M8259" s="20" t="s">
        <v>110</v>
      </c>
    </row>
    <row r="8260" spans="2:13" x14ac:dyDescent="0.2">
      <c r="B8260" s="19">
        <v>43294</v>
      </c>
      <c r="C8260" s="18">
        <v>0.48230966947387288</v>
      </c>
      <c r="D8260" s="20" t="s">
        <v>3</v>
      </c>
      <c r="E8260" s="20" t="s">
        <v>73</v>
      </c>
      <c r="F8260" s="20">
        <v>1000000281</v>
      </c>
      <c r="G8260" s="20" t="s">
        <v>72</v>
      </c>
      <c r="H8260" s="20" t="s">
        <v>24</v>
      </c>
      <c r="I8260" s="20">
        <v>40000085</v>
      </c>
      <c r="J8260" s="20" t="s">
        <v>22</v>
      </c>
      <c r="K8260" s="20" t="s">
        <v>110</v>
      </c>
      <c r="L8260" s="20" t="s">
        <v>110</v>
      </c>
      <c r="M8260" s="20" t="s">
        <v>110</v>
      </c>
    </row>
    <row r="8261" spans="2:13" x14ac:dyDescent="0.2">
      <c r="B8261" s="19">
        <v>43295</v>
      </c>
      <c r="C8261" s="18">
        <v>0.49195586286335036</v>
      </c>
      <c r="D8261" s="20" t="s">
        <v>3</v>
      </c>
      <c r="E8261" s="20" t="s">
        <v>73</v>
      </c>
      <c r="F8261" s="20">
        <v>1000000281</v>
      </c>
      <c r="G8261" s="20" t="s">
        <v>72</v>
      </c>
      <c r="H8261" s="20" t="s">
        <v>24</v>
      </c>
      <c r="I8261" s="20">
        <v>40000085</v>
      </c>
      <c r="J8261" s="20" t="s">
        <v>22</v>
      </c>
      <c r="K8261" s="20" t="s">
        <v>110</v>
      </c>
      <c r="L8261" s="20" t="s">
        <v>110</v>
      </c>
      <c r="M8261" s="20" t="s">
        <v>110</v>
      </c>
    </row>
    <row r="8262" spans="2:13" x14ac:dyDescent="0.2">
      <c r="B8262" s="19">
        <v>43296</v>
      </c>
      <c r="C8262" s="18">
        <v>0.50179498012061741</v>
      </c>
      <c r="D8262" s="20" t="s">
        <v>3</v>
      </c>
      <c r="E8262" s="20" t="s">
        <v>73</v>
      </c>
      <c r="F8262" s="20">
        <v>1000000281</v>
      </c>
      <c r="G8262" s="20" t="s">
        <v>72</v>
      </c>
      <c r="H8262" s="20" t="s">
        <v>24</v>
      </c>
      <c r="I8262" s="20">
        <v>40000085</v>
      </c>
      <c r="J8262" s="20" t="s">
        <v>22</v>
      </c>
      <c r="K8262" s="20" t="s">
        <v>110</v>
      </c>
      <c r="L8262" s="20" t="s">
        <v>110</v>
      </c>
      <c r="M8262" s="20" t="s">
        <v>110</v>
      </c>
    </row>
    <row r="8263" spans="2:13" x14ac:dyDescent="0.2">
      <c r="B8263" s="19">
        <v>43297</v>
      </c>
      <c r="C8263" s="18">
        <v>0.51183087972302976</v>
      </c>
      <c r="D8263" s="20" t="s">
        <v>3</v>
      </c>
      <c r="E8263" s="20" t="s">
        <v>73</v>
      </c>
      <c r="F8263" s="20">
        <v>1000000281</v>
      </c>
      <c r="G8263" s="20" t="s">
        <v>72</v>
      </c>
      <c r="H8263" s="20" t="s">
        <v>24</v>
      </c>
      <c r="I8263" s="20">
        <v>40000085</v>
      </c>
      <c r="J8263" s="20" t="s">
        <v>22</v>
      </c>
      <c r="K8263" s="20" t="s">
        <v>110</v>
      </c>
      <c r="L8263" s="20" t="s">
        <v>110</v>
      </c>
      <c r="M8263" s="20" t="s">
        <v>110</v>
      </c>
    </row>
    <row r="8264" spans="2:13" x14ac:dyDescent="0.2">
      <c r="B8264" s="19">
        <v>43298</v>
      </c>
      <c r="C8264" s="18">
        <v>0.52206749731749025</v>
      </c>
      <c r="D8264" s="20" t="s">
        <v>3</v>
      </c>
      <c r="E8264" s="20" t="s">
        <v>73</v>
      </c>
      <c r="F8264" s="20">
        <v>1000000281</v>
      </c>
      <c r="G8264" s="20" t="s">
        <v>72</v>
      </c>
      <c r="H8264" s="20" t="s">
        <v>24</v>
      </c>
      <c r="I8264" s="20">
        <v>40000085</v>
      </c>
      <c r="J8264" s="20" t="s">
        <v>22</v>
      </c>
      <c r="K8264" s="20" t="s">
        <v>110</v>
      </c>
      <c r="L8264" s="20" t="s">
        <v>110</v>
      </c>
      <c r="M8264" s="20" t="s">
        <v>110</v>
      </c>
    </row>
    <row r="8265" spans="2:13" x14ac:dyDescent="0.2">
      <c r="B8265" s="19">
        <v>43299</v>
      </c>
      <c r="C8265" s="18">
        <v>0.53250884726384007</v>
      </c>
      <c r="D8265" s="20" t="s">
        <v>3</v>
      </c>
      <c r="E8265" s="20" t="s">
        <v>73</v>
      </c>
      <c r="F8265" s="20">
        <v>1000000281</v>
      </c>
      <c r="G8265" s="20" t="s">
        <v>72</v>
      </c>
      <c r="H8265" s="20" t="s">
        <v>24</v>
      </c>
      <c r="I8265" s="20">
        <v>40000085</v>
      </c>
      <c r="J8265" s="20" t="s">
        <v>22</v>
      </c>
      <c r="K8265" s="20" t="s">
        <v>110</v>
      </c>
      <c r="L8265" s="20" t="s">
        <v>110</v>
      </c>
      <c r="M8265" s="20" t="s">
        <v>110</v>
      </c>
    </row>
    <row r="8266" spans="2:13" x14ac:dyDescent="0.2">
      <c r="B8266" s="19">
        <v>43300</v>
      </c>
      <c r="C8266" s="18">
        <v>0.54315902420911688</v>
      </c>
      <c r="D8266" s="20" t="s">
        <v>3</v>
      </c>
      <c r="E8266" s="20" t="s">
        <v>73</v>
      </c>
      <c r="F8266" s="20">
        <v>1000000281</v>
      </c>
      <c r="G8266" s="20" t="s">
        <v>72</v>
      </c>
      <c r="H8266" s="20" t="s">
        <v>24</v>
      </c>
      <c r="I8266" s="20">
        <v>40000085</v>
      </c>
      <c r="J8266" s="20" t="s">
        <v>22</v>
      </c>
      <c r="K8266" s="20" t="s">
        <v>110</v>
      </c>
      <c r="L8266" s="20" t="s">
        <v>110</v>
      </c>
      <c r="M8266" s="20" t="s">
        <v>110</v>
      </c>
    </row>
    <row r="8267" spans="2:13" x14ac:dyDescent="0.2">
      <c r="B8267" s="19">
        <v>43301</v>
      </c>
      <c r="C8267" s="18">
        <v>0.55402220469329921</v>
      </c>
      <c r="D8267" s="20" t="s">
        <v>3</v>
      </c>
      <c r="E8267" s="20" t="s">
        <v>73</v>
      </c>
      <c r="F8267" s="20">
        <v>1000000281</v>
      </c>
      <c r="G8267" s="20" t="s">
        <v>72</v>
      </c>
      <c r="H8267" s="20" t="s">
        <v>24</v>
      </c>
      <c r="I8267" s="20">
        <v>40000085</v>
      </c>
      <c r="J8267" s="20" t="s">
        <v>22</v>
      </c>
      <c r="K8267" s="20" t="s">
        <v>110</v>
      </c>
      <c r="L8267" s="20" t="s">
        <v>110</v>
      </c>
      <c r="M8267" s="20" t="s">
        <v>110</v>
      </c>
    </row>
    <row r="8268" spans="2:13" x14ac:dyDescent="0.2">
      <c r="B8268" s="19">
        <v>43252</v>
      </c>
      <c r="C8268" s="18">
        <v>2.2680000000000002</v>
      </c>
      <c r="D8268" s="20" t="s">
        <v>20</v>
      </c>
      <c r="E8268" s="20" t="s">
        <v>44</v>
      </c>
      <c r="F8268" s="20">
        <v>1000001133</v>
      </c>
      <c r="G8268" s="20" t="s">
        <v>43</v>
      </c>
      <c r="H8268" s="20" t="s">
        <v>24</v>
      </c>
      <c r="I8268" s="20">
        <v>40000085</v>
      </c>
      <c r="J8268" s="20" t="s">
        <v>22</v>
      </c>
      <c r="K8268" s="20" t="s">
        <v>110</v>
      </c>
      <c r="L8268" s="20" t="s">
        <v>110</v>
      </c>
      <c r="M8268" s="20" t="s">
        <v>110</v>
      </c>
    </row>
    <row r="8269" spans="2:13" x14ac:dyDescent="0.2">
      <c r="B8269" s="19">
        <v>43253</v>
      </c>
      <c r="C8269" s="18">
        <v>2.3133600000000003</v>
      </c>
      <c r="D8269" s="20" t="s">
        <v>20</v>
      </c>
      <c r="E8269" s="20" t="s">
        <v>44</v>
      </c>
      <c r="F8269" s="20">
        <v>1000001133</v>
      </c>
      <c r="G8269" s="20" t="s">
        <v>43</v>
      </c>
      <c r="H8269" s="20" t="s">
        <v>24</v>
      </c>
      <c r="I8269" s="20">
        <v>40000085</v>
      </c>
      <c r="J8269" s="20" t="s">
        <v>22</v>
      </c>
      <c r="K8269" s="20" t="s">
        <v>110</v>
      </c>
      <c r="L8269" s="20" t="s">
        <v>110</v>
      </c>
      <c r="M8269" s="20" t="s">
        <v>110</v>
      </c>
    </row>
    <row r="8270" spans="2:13" x14ac:dyDescent="0.2">
      <c r="B8270" s="19">
        <v>43254</v>
      </c>
      <c r="C8270" s="18">
        <v>2.3596272000000003</v>
      </c>
      <c r="D8270" s="20" t="s">
        <v>20</v>
      </c>
      <c r="E8270" s="20" t="s">
        <v>44</v>
      </c>
      <c r="F8270" s="20">
        <v>1000001133</v>
      </c>
      <c r="G8270" s="20" t="s">
        <v>43</v>
      </c>
      <c r="H8270" s="20" t="s">
        <v>24</v>
      </c>
      <c r="I8270" s="20">
        <v>40000085</v>
      </c>
      <c r="J8270" s="20" t="s">
        <v>22</v>
      </c>
      <c r="K8270" s="20" t="s">
        <v>110</v>
      </c>
      <c r="L8270" s="20" t="s">
        <v>110</v>
      </c>
      <c r="M8270" s="20" t="s">
        <v>110</v>
      </c>
    </row>
    <row r="8271" spans="2:13" x14ac:dyDescent="0.2">
      <c r="B8271" s="19">
        <v>43255</v>
      </c>
      <c r="C8271" s="18">
        <v>2.4068197440000003</v>
      </c>
      <c r="D8271" s="20" t="s">
        <v>20</v>
      </c>
      <c r="E8271" s="20" t="s">
        <v>44</v>
      </c>
      <c r="F8271" s="20">
        <v>1000001133</v>
      </c>
      <c r="G8271" s="20" t="s">
        <v>43</v>
      </c>
      <c r="H8271" s="20" t="s">
        <v>24</v>
      </c>
      <c r="I8271" s="20">
        <v>40000085</v>
      </c>
      <c r="J8271" s="20" t="s">
        <v>22</v>
      </c>
      <c r="K8271" s="20" t="s">
        <v>110</v>
      </c>
      <c r="L8271" s="20" t="s">
        <v>110</v>
      </c>
      <c r="M8271" s="20" t="s">
        <v>110</v>
      </c>
    </row>
    <row r="8272" spans="2:13" x14ac:dyDescent="0.2">
      <c r="B8272" s="19">
        <v>43256</v>
      </c>
      <c r="C8272" s="18">
        <v>2.4549561388800005</v>
      </c>
      <c r="D8272" s="20" t="s">
        <v>20</v>
      </c>
      <c r="E8272" s="20" t="s">
        <v>44</v>
      </c>
      <c r="F8272" s="20">
        <v>1000001133</v>
      </c>
      <c r="G8272" s="20" t="s">
        <v>43</v>
      </c>
      <c r="H8272" s="20" t="s">
        <v>24</v>
      </c>
      <c r="I8272" s="20">
        <v>40000085</v>
      </c>
      <c r="J8272" s="20" t="s">
        <v>22</v>
      </c>
      <c r="K8272" s="20" t="s">
        <v>110</v>
      </c>
      <c r="L8272" s="20" t="s">
        <v>110</v>
      </c>
      <c r="M8272" s="20" t="s">
        <v>110</v>
      </c>
    </row>
    <row r="8273" spans="2:13" x14ac:dyDescent="0.2">
      <c r="B8273" s="19">
        <v>43257</v>
      </c>
      <c r="C8273" s="18">
        <v>2.5040552616576006</v>
      </c>
      <c r="D8273" s="20" t="s">
        <v>20</v>
      </c>
      <c r="E8273" s="20" t="s">
        <v>44</v>
      </c>
      <c r="F8273" s="20">
        <v>1000001133</v>
      </c>
      <c r="G8273" s="20" t="s">
        <v>43</v>
      </c>
      <c r="H8273" s="20" t="s">
        <v>24</v>
      </c>
      <c r="I8273" s="20">
        <v>40000085</v>
      </c>
      <c r="J8273" s="20" t="s">
        <v>22</v>
      </c>
      <c r="K8273" s="20" t="s">
        <v>110</v>
      </c>
      <c r="L8273" s="20" t="s">
        <v>110</v>
      </c>
      <c r="M8273" s="20" t="s">
        <v>110</v>
      </c>
    </row>
    <row r="8274" spans="2:13" x14ac:dyDescent="0.2">
      <c r="B8274" s="19">
        <v>43258</v>
      </c>
      <c r="C8274" s="18">
        <v>2.5541363668907526</v>
      </c>
      <c r="D8274" s="20" t="s">
        <v>20</v>
      </c>
      <c r="E8274" s="20" t="s">
        <v>44</v>
      </c>
      <c r="F8274" s="20">
        <v>1000001133</v>
      </c>
      <c r="G8274" s="20" t="s">
        <v>43</v>
      </c>
      <c r="H8274" s="20" t="s">
        <v>24</v>
      </c>
      <c r="I8274" s="20">
        <v>40000085</v>
      </c>
      <c r="J8274" s="20" t="s">
        <v>22</v>
      </c>
      <c r="K8274" s="20" t="s">
        <v>110</v>
      </c>
      <c r="L8274" s="20" t="s">
        <v>110</v>
      </c>
      <c r="M8274" s="20" t="s">
        <v>110</v>
      </c>
    </row>
    <row r="8275" spans="2:13" x14ac:dyDescent="0.2">
      <c r="B8275" s="19">
        <v>43259</v>
      </c>
      <c r="C8275" s="18">
        <v>2.6052190942285676</v>
      </c>
      <c r="D8275" s="20" t="s">
        <v>20</v>
      </c>
      <c r="E8275" s="20" t="s">
        <v>44</v>
      </c>
      <c r="F8275" s="20">
        <v>1000001133</v>
      </c>
      <c r="G8275" s="20" t="s">
        <v>43</v>
      </c>
      <c r="H8275" s="20" t="s">
        <v>24</v>
      </c>
      <c r="I8275" s="20">
        <v>40000085</v>
      </c>
      <c r="J8275" s="20" t="s">
        <v>22</v>
      </c>
      <c r="K8275" s="20" t="s">
        <v>110</v>
      </c>
      <c r="L8275" s="20" t="s">
        <v>110</v>
      </c>
      <c r="M8275" s="20" t="s">
        <v>110</v>
      </c>
    </row>
    <row r="8276" spans="2:13" x14ac:dyDescent="0.2">
      <c r="B8276" s="19">
        <v>43260</v>
      </c>
      <c r="C8276" s="18">
        <v>2.657323476113139</v>
      </c>
      <c r="D8276" s="20" t="s">
        <v>20</v>
      </c>
      <c r="E8276" s="20" t="s">
        <v>44</v>
      </c>
      <c r="F8276" s="20">
        <v>1000001133</v>
      </c>
      <c r="G8276" s="20" t="s">
        <v>43</v>
      </c>
      <c r="H8276" s="20" t="s">
        <v>24</v>
      </c>
      <c r="I8276" s="20">
        <v>40000085</v>
      </c>
      <c r="J8276" s="20" t="s">
        <v>22</v>
      </c>
      <c r="K8276" s="20" t="s">
        <v>110</v>
      </c>
      <c r="L8276" s="20" t="s">
        <v>110</v>
      </c>
      <c r="M8276" s="20" t="s">
        <v>110</v>
      </c>
    </row>
    <row r="8277" spans="2:13" x14ac:dyDescent="0.2">
      <c r="B8277" s="19">
        <v>43261</v>
      </c>
      <c r="C8277" s="18">
        <v>2.7104699456354018</v>
      </c>
      <c r="D8277" s="20" t="s">
        <v>20</v>
      </c>
      <c r="E8277" s="20" t="s">
        <v>44</v>
      </c>
      <c r="F8277" s="20">
        <v>1000001133</v>
      </c>
      <c r="G8277" s="20" t="s">
        <v>43</v>
      </c>
      <c r="H8277" s="20" t="s">
        <v>24</v>
      </c>
      <c r="I8277" s="20">
        <v>40000085</v>
      </c>
      <c r="J8277" s="20" t="s">
        <v>22</v>
      </c>
      <c r="K8277" s="20" t="s">
        <v>110</v>
      </c>
      <c r="L8277" s="20" t="s">
        <v>110</v>
      </c>
      <c r="M8277" s="20" t="s">
        <v>110</v>
      </c>
    </row>
    <row r="8278" spans="2:13" x14ac:dyDescent="0.2">
      <c r="B8278" s="19">
        <v>43262</v>
      </c>
      <c r="C8278" s="18">
        <v>2.7646793445481097</v>
      </c>
      <c r="D8278" s="20" t="s">
        <v>20</v>
      </c>
      <c r="E8278" s="20" t="s">
        <v>44</v>
      </c>
      <c r="F8278" s="20">
        <v>1000001133</v>
      </c>
      <c r="G8278" s="20" t="s">
        <v>43</v>
      </c>
      <c r="H8278" s="20" t="s">
        <v>24</v>
      </c>
      <c r="I8278" s="20">
        <v>40000085</v>
      </c>
      <c r="J8278" s="20" t="s">
        <v>22</v>
      </c>
      <c r="K8278" s="20" t="s">
        <v>110</v>
      </c>
      <c r="L8278" s="20" t="s">
        <v>110</v>
      </c>
      <c r="M8278" s="20" t="s">
        <v>110</v>
      </c>
    </row>
    <row r="8279" spans="2:13" x14ac:dyDescent="0.2">
      <c r="B8279" s="19">
        <v>43263</v>
      </c>
      <c r="C8279" s="18">
        <v>2.819972931439072</v>
      </c>
      <c r="D8279" s="20" t="s">
        <v>20</v>
      </c>
      <c r="E8279" s="20" t="s">
        <v>44</v>
      </c>
      <c r="F8279" s="20">
        <v>1000001133</v>
      </c>
      <c r="G8279" s="20" t="s">
        <v>43</v>
      </c>
      <c r="H8279" s="20" t="s">
        <v>24</v>
      </c>
      <c r="I8279" s="20">
        <v>40000085</v>
      </c>
      <c r="J8279" s="20" t="s">
        <v>22</v>
      </c>
      <c r="K8279" s="20" t="s">
        <v>110</v>
      </c>
      <c r="L8279" s="20" t="s">
        <v>110</v>
      </c>
      <c r="M8279" s="20" t="s">
        <v>110</v>
      </c>
    </row>
    <row r="8280" spans="2:13" x14ac:dyDescent="0.2">
      <c r="B8280" s="19">
        <v>43264</v>
      </c>
      <c r="C8280" s="18">
        <v>2.8763723900678535</v>
      </c>
      <c r="D8280" s="20" t="s">
        <v>20</v>
      </c>
      <c r="E8280" s="20" t="s">
        <v>44</v>
      </c>
      <c r="F8280" s="20">
        <v>1000001133</v>
      </c>
      <c r="G8280" s="20" t="s">
        <v>43</v>
      </c>
      <c r="H8280" s="20" t="s">
        <v>24</v>
      </c>
      <c r="I8280" s="20">
        <v>40000085</v>
      </c>
      <c r="J8280" s="20" t="s">
        <v>22</v>
      </c>
      <c r="K8280" s="20" t="s">
        <v>110</v>
      </c>
      <c r="L8280" s="20" t="s">
        <v>110</v>
      </c>
      <c r="M8280" s="20" t="s">
        <v>110</v>
      </c>
    </row>
    <row r="8281" spans="2:13" x14ac:dyDescent="0.2">
      <c r="B8281" s="19">
        <v>43265</v>
      </c>
      <c r="C8281" s="18">
        <v>2.9338998378692107</v>
      </c>
      <c r="D8281" s="20" t="s">
        <v>20</v>
      </c>
      <c r="E8281" s="20" t="s">
        <v>44</v>
      </c>
      <c r="F8281" s="20">
        <v>1000001133</v>
      </c>
      <c r="G8281" s="20" t="s">
        <v>43</v>
      </c>
      <c r="H8281" s="20" t="s">
        <v>24</v>
      </c>
      <c r="I8281" s="20">
        <v>40000085</v>
      </c>
      <c r="J8281" s="20" t="s">
        <v>22</v>
      </c>
      <c r="K8281" s="20" t="s">
        <v>110</v>
      </c>
      <c r="L8281" s="20" t="s">
        <v>110</v>
      </c>
      <c r="M8281" s="20" t="s">
        <v>110</v>
      </c>
    </row>
    <row r="8282" spans="2:13" x14ac:dyDescent="0.2">
      <c r="B8282" s="19">
        <v>43266</v>
      </c>
      <c r="C8282" s="18">
        <v>1.9985778346265946</v>
      </c>
      <c r="D8282" s="20" t="s">
        <v>20</v>
      </c>
      <c r="E8282" s="20" t="s">
        <v>44</v>
      </c>
      <c r="F8282" s="20">
        <v>1000001133</v>
      </c>
      <c r="G8282" s="20" t="s">
        <v>43</v>
      </c>
      <c r="H8282" s="20" t="s">
        <v>24</v>
      </c>
      <c r="I8282" s="20">
        <v>40000085</v>
      </c>
      <c r="J8282" s="20" t="s">
        <v>22</v>
      </c>
      <c r="K8282" s="20" t="s">
        <v>110</v>
      </c>
      <c r="L8282" s="20" t="s">
        <v>110</v>
      </c>
      <c r="M8282" s="20" t="s">
        <v>110</v>
      </c>
    </row>
    <row r="8283" spans="2:13" x14ac:dyDescent="0.2">
      <c r="B8283" s="19">
        <v>43267</v>
      </c>
      <c r="C8283" s="18">
        <v>2.0385493913191266</v>
      </c>
      <c r="D8283" s="20" t="s">
        <v>20</v>
      </c>
      <c r="E8283" s="20" t="s">
        <v>44</v>
      </c>
      <c r="F8283" s="20">
        <v>1000001133</v>
      </c>
      <c r="G8283" s="20" t="s">
        <v>43</v>
      </c>
      <c r="H8283" s="20" t="s">
        <v>24</v>
      </c>
      <c r="I8283" s="20">
        <v>40000085</v>
      </c>
      <c r="J8283" s="20" t="s">
        <v>22</v>
      </c>
      <c r="K8283" s="20" t="s">
        <v>110</v>
      </c>
      <c r="L8283" s="20" t="s">
        <v>110</v>
      </c>
      <c r="M8283" s="20" t="s">
        <v>110</v>
      </c>
    </row>
    <row r="8284" spans="2:13" x14ac:dyDescent="0.2">
      <c r="B8284" s="19">
        <v>43268</v>
      </c>
      <c r="C8284" s="18">
        <v>2.0793203791455088</v>
      </c>
      <c r="D8284" s="20" t="s">
        <v>20</v>
      </c>
      <c r="E8284" s="20" t="s">
        <v>44</v>
      </c>
      <c r="F8284" s="20">
        <v>1000001133</v>
      </c>
      <c r="G8284" s="20" t="s">
        <v>43</v>
      </c>
      <c r="H8284" s="20" t="s">
        <v>24</v>
      </c>
      <c r="I8284" s="20">
        <v>40000085</v>
      </c>
      <c r="J8284" s="20" t="s">
        <v>22</v>
      </c>
      <c r="K8284" s="20" t="s">
        <v>110</v>
      </c>
      <c r="L8284" s="20" t="s">
        <v>110</v>
      </c>
      <c r="M8284" s="20" t="s">
        <v>110</v>
      </c>
    </row>
    <row r="8285" spans="2:13" x14ac:dyDescent="0.2">
      <c r="B8285" s="19">
        <v>43269</v>
      </c>
      <c r="C8285" s="18">
        <v>2.1209067867284195</v>
      </c>
      <c r="D8285" s="20" t="s">
        <v>20</v>
      </c>
      <c r="E8285" s="20" t="s">
        <v>44</v>
      </c>
      <c r="F8285" s="20">
        <v>1000001133</v>
      </c>
      <c r="G8285" s="20" t="s">
        <v>43</v>
      </c>
      <c r="H8285" s="20" t="s">
        <v>24</v>
      </c>
      <c r="I8285" s="20">
        <v>40000085</v>
      </c>
      <c r="J8285" s="20" t="s">
        <v>22</v>
      </c>
      <c r="K8285" s="20" t="s">
        <v>110</v>
      </c>
      <c r="L8285" s="20" t="s">
        <v>110</v>
      </c>
      <c r="M8285" s="20" t="s">
        <v>110</v>
      </c>
    </row>
    <row r="8286" spans="2:13" x14ac:dyDescent="0.2">
      <c r="B8286" s="19">
        <v>43270</v>
      </c>
      <c r="C8286" s="18">
        <v>2.163324922462988</v>
      </c>
      <c r="D8286" s="20" t="s">
        <v>20</v>
      </c>
      <c r="E8286" s="20" t="s">
        <v>44</v>
      </c>
      <c r="F8286" s="20">
        <v>1000001133</v>
      </c>
      <c r="G8286" s="20" t="s">
        <v>43</v>
      </c>
      <c r="H8286" s="20" t="s">
        <v>24</v>
      </c>
      <c r="I8286" s="20">
        <v>40000085</v>
      </c>
      <c r="J8286" s="20" t="s">
        <v>22</v>
      </c>
      <c r="K8286" s="20" t="s">
        <v>110</v>
      </c>
      <c r="L8286" s="20" t="s">
        <v>110</v>
      </c>
      <c r="M8286" s="20" t="s">
        <v>110</v>
      </c>
    </row>
    <row r="8287" spans="2:13" x14ac:dyDescent="0.2">
      <c r="B8287" s="19">
        <v>43271</v>
      </c>
      <c r="C8287" s="18">
        <v>2.2065914209122477</v>
      </c>
      <c r="D8287" s="20" t="s">
        <v>20</v>
      </c>
      <c r="E8287" s="20" t="s">
        <v>44</v>
      </c>
      <c r="F8287" s="20">
        <v>1000001133</v>
      </c>
      <c r="G8287" s="20" t="s">
        <v>43</v>
      </c>
      <c r="H8287" s="20" t="s">
        <v>24</v>
      </c>
      <c r="I8287" s="20">
        <v>40000085</v>
      </c>
      <c r="J8287" s="20" t="s">
        <v>22</v>
      </c>
      <c r="K8287" s="20" t="s">
        <v>110</v>
      </c>
      <c r="L8287" s="20" t="s">
        <v>110</v>
      </c>
      <c r="M8287" s="20" t="s">
        <v>110</v>
      </c>
    </row>
    <row r="8288" spans="2:13" x14ac:dyDescent="0.2">
      <c r="B8288" s="19">
        <v>43272</v>
      </c>
      <c r="C8288" s="18">
        <v>2.2507232493304925</v>
      </c>
      <c r="D8288" s="20" t="s">
        <v>20</v>
      </c>
      <c r="E8288" s="20" t="s">
        <v>44</v>
      </c>
      <c r="F8288" s="20">
        <v>1000001133</v>
      </c>
      <c r="G8288" s="20" t="s">
        <v>43</v>
      </c>
      <c r="H8288" s="20" t="s">
        <v>24</v>
      </c>
      <c r="I8288" s="20">
        <v>40000085</v>
      </c>
      <c r="J8288" s="20" t="s">
        <v>22</v>
      </c>
      <c r="K8288" s="20" t="s">
        <v>110</v>
      </c>
      <c r="L8288" s="20" t="s">
        <v>110</v>
      </c>
      <c r="M8288" s="20" t="s">
        <v>110</v>
      </c>
    </row>
    <row r="8289" spans="2:13" x14ac:dyDescent="0.2">
      <c r="B8289" s="19">
        <v>43273</v>
      </c>
      <c r="C8289" s="18">
        <v>2.2957377143171023</v>
      </c>
      <c r="D8289" s="20" t="s">
        <v>20</v>
      </c>
      <c r="E8289" s="20" t="s">
        <v>44</v>
      </c>
      <c r="F8289" s="20">
        <v>1000001133</v>
      </c>
      <c r="G8289" s="20" t="s">
        <v>43</v>
      </c>
      <c r="H8289" s="20" t="s">
        <v>24</v>
      </c>
      <c r="I8289" s="20">
        <v>40000085</v>
      </c>
      <c r="J8289" s="20" t="s">
        <v>22</v>
      </c>
      <c r="K8289" s="20" t="s">
        <v>110</v>
      </c>
      <c r="L8289" s="20" t="s">
        <v>110</v>
      </c>
      <c r="M8289" s="20" t="s">
        <v>110</v>
      </c>
    </row>
    <row r="8290" spans="2:13" x14ac:dyDescent="0.2">
      <c r="B8290" s="19">
        <v>43274</v>
      </c>
      <c r="C8290" s="18">
        <v>2.3416524686034443</v>
      </c>
      <c r="D8290" s="20" t="s">
        <v>20</v>
      </c>
      <c r="E8290" s="20" t="s">
        <v>44</v>
      </c>
      <c r="F8290" s="20">
        <v>1000001133</v>
      </c>
      <c r="G8290" s="20" t="s">
        <v>43</v>
      </c>
      <c r="H8290" s="20" t="s">
        <v>24</v>
      </c>
      <c r="I8290" s="20">
        <v>40000085</v>
      </c>
      <c r="J8290" s="20" t="s">
        <v>22</v>
      </c>
      <c r="K8290" s="20" t="s">
        <v>110</v>
      </c>
      <c r="L8290" s="20" t="s">
        <v>110</v>
      </c>
      <c r="M8290" s="20" t="s">
        <v>110</v>
      </c>
    </row>
    <row r="8291" spans="2:13" x14ac:dyDescent="0.2">
      <c r="B8291" s="19">
        <v>43275</v>
      </c>
      <c r="C8291" s="18">
        <v>2.3884855179755133</v>
      </c>
      <c r="D8291" s="20" t="s">
        <v>20</v>
      </c>
      <c r="E8291" s="20" t="s">
        <v>44</v>
      </c>
      <c r="F8291" s="20">
        <v>1000001133</v>
      </c>
      <c r="G8291" s="20" t="s">
        <v>43</v>
      </c>
      <c r="H8291" s="20" t="s">
        <v>24</v>
      </c>
      <c r="I8291" s="20">
        <v>40000085</v>
      </c>
      <c r="J8291" s="20" t="s">
        <v>22</v>
      </c>
      <c r="K8291" s="20" t="s">
        <v>110</v>
      </c>
      <c r="L8291" s="20" t="s">
        <v>110</v>
      </c>
      <c r="M8291" s="20" t="s">
        <v>110</v>
      </c>
    </row>
    <row r="8292" spans="2:13" x14ac:dyDescent="0.2">
      <c r="B8292" s="19">
        <v>43276</v>
      </c>
      <c r="C8292" s="18">
        <v>1.8102552283350233</v>
      </c>
      <c r="D8292" s="20" t="s">
        <v>20</v>
      </c>
      <c r="E8292" s="20" t="s">
        <v>44</v>
      </c>
      <c r="F8292" s="20">
        <v>1000001133</v>
      </c>
      <c r="G8292" s="20" t="s">
        <v>43</v>
      </c>
      <c r="H8292" s="20" t="s">
        <v>24</v>
      </c>
      <c r="I8292" s="20">
        <v>40000085</v>
      </c>
      <c r="J8292" s="20" t="s">
        <v>22</v>
      </c>
      <c r="K8292" s="20" t="s">
        <v>110</v>
      </c>
      <c r="L8292" s="20" t="s">
        <v>110</v>
      </c>
      <c r="M8292" s="20" t="s">
        <v>110</v>
      </c>
    </row>
    <row r="8293" spans="2:13" x14ac:dyDescent="0.2">
      <c r="B8293" s="19">
        <v>43277</v>
      </c>
      <c r="C8293" s="18">
        <v>1.8464603329017237</v>
      </c>
      <c r="D8293" s="20" t="s">
        <v>20</v>
      </c>
      <c r="E8293" s="20" t="s">
        <v>44</v>
      </c>
      <c r="F8293" s="20">
        <v>1000001133</v>
      </c>
      <c r="G8293" s="20" t="s">
        <v>43</v>
      </c>
      <c r="H8293" s="20" t="s">
        <v>24</v>
      </c>
      <c r="I8293" s="20">
        <v>40000085</v>
      </c>
      <c r="J8293" s="20" t="s">
        <v>22</v>
      </c>
      <c r="K8293" s="20" t="s">
        <v>110</v>
      </c>
      <c r="L8293" s="20" t="s">
        <v>110</v>
      </c>
      <c r="M8293" s="20" t="s">
        <v>110</v>
      </c>
    </row>
    <row r="8294" spans="2:13" x14ac:dyDescent="0.2">
      <c r="B8294" s="19">
        <v>43278</v>
      </c>
      <c r="C8294" s="18">
        <v>1.8833895395597582</v>
      </c>
      <c r="D8294" s="20" t="s">
        <v>20</v>
      </c>
      <c r="E8294" s="20" t="s">
        <v>44</v>
      </c>
      <c r="F8294" s="20">
        <v>1000001133</v>
      </c>
      <c r="G8294" s="20" t="s">
        <v>43</v>
      </c>
      <c r="H8294" s="20" t="s">
        <v>24</v>
      </c>
      <c r="I8294" s="20">
        <v>40000085</v>
      </c>
      <c r="J8294" s="20" t="s">
        <v>22</v>
      </c>
      <c r="K8294" s="20" t="s">
        <v>110</v>
      </c>
      <c r="L8294" s="20" t="s">
        <v>110</v>
      </c>
      <c r="M8294" s="20" t="s">
        <v>110</v>
      </c>
    </row>
    <row r="8295" spans="2:13" x14ac:dyDescent="0.2">
      <c r="B8295" s="19">
        <v>43279</v>
      </c>
      <c r="C8295" s="18">
        <v>1.9210573303509535</v>
      </c>
      <c r="D8295" s="20" t="s">
        <v>20</v>
      </c>
      <c r="E8295" s="20" t="s">
        <v>44</v>
      </c>
      <c r="F8295" s="20">
        <v>1000001133</v>
      </c>
      <c r="G8295" s="20" t="s">
        <v>43</v>
      </c>
      <c r="H8295" s="20" t="s">
        <v>24</v>
      </c>
      <c r="I8295" s="20">
        <v>40000085</v>
      </c>
      <c r="J8295" s="20" t="s">
        <v>22</v>
      </c>
      <c r="K8295" s="20" t="s">
        <v>110</v>
      </c>
      <c r="L8295" s="20" t="s">
        <v>110</v>
      </c>
      <c r="M8295" s="20" t="s">
        <v>110</v>
      </c>
    </row>
    <row r="8296" spans="2:13" x14ac:dyDescent="0.2">
      <c r="B8296" s="19">
        <v>43280</v>
      </c>
      <c r="C8296" s="18">
        <v>1.9594784769579723</v>
      </c>
      <c r="D8296" s="20" t="s">
        <v>20</v>
      </c>
      <c r="E8296" s="20" t="s">
        <v>44</v>
      </c>
      <c r="F8296" s="20">
        <v>1000001133</v>
      </c>
      <c r="G8296" s="20" t="s">
        <v>43</v>
      </c>
      <c r="H8296" s="20" t="s">
        <v>24</v>
      </c>
      <c r="I8296" s="20">
        <v>40000085</v>
      </c>
      <c r="J8296" s="20" t="s">
        <v>22</v>
      </c>
      <c r="K8296" s="20" t="s">
        <v>110</v>
      </c>
      <c r="L8296" s="20" t="s">
        <v>110</v>
      </c>
      <c r="M8296" s="20" t="s">
        <v>110</v>
      </c>
    </row>
    <row r="8297" spans="2:13" x14ac:dyDescent="0.2">
      <c r="B8297" s="19">
        <v>43281</v>
      </c>
      <c r="C8297" s="18">
        <v>1.9986680464971318</v>
      </c>
      <c r="D8297" s="20" t="s">
        <v>20</v>
      </c>
      <c r="E8297" s="20" t="s">
        <v>44</v>
      </c>
      <c r="F8297" s="20">
        <v>1000001133</v>
      </c>
      <c r="G8297" s="20" t="s">
        <v>43</v>
      </c>
      <c r="H8297" s="20" t="s">
        <v>24</v>
      </c>
      <c r="I8297" s="20">
        <v>40000085</v>
      </c>
      <c r="J8297" s="20" t="s">
        <v>22</v>
      </c>
      <c r="K8297" s="20" t="s">
        <v>110</v>
      </c>
      <c r="L8297" s="20" t="s">
        <v>110</v>
      </c>
      <c r="M8297" s="20" t="s">
        <v>110</v>
      </c>
    </row>
    <row r="8298" spans="2:13" x14ac:dyDescent="0.2">
      <c r="B8298" s="19">
        <v>43282</v>
      </c>
      <c r="C8298" s="18">
        <v>2.0386414074270744</v>
      </c>
      <c r="D8298" s="20" t="s">
        <v>20</v>
      </c>
      <c r="E8298" s="20" t="s">
        <v>44</v>
      </c>
      <c r="F8298" s="20">
        <v>1000001133</v>
      </c>
      <c r="G8298" s="20" t="s">
        <v>43</v>
      </c>
      <c r="H8298" s="20" t="s">
        <v>24</v>
      </c>
      <c r="I8298" s="20">
        <v>40000085</v>
      </c>
      <c r="J8298" s="20" t="s">
        <v>22</v>
      </c>
      <c r="K8298" s="20" t="s">
        <v>110</v>
      </c>
      <c r="L8298" s="20" t="s">
        <v>110</v>
      </c>
      <c r="M8298" s="20" t="s">
        <v>110</v>
      </c>
    </row>
    <row r="8299" spans="2:13" x14ac:dyDescent="0.2">
      <c r="B8299" s="19">
        <v>43283</v>
      </c>
      <c r="C8299" s="18">
        <v>2.0794142355756158</v>
      </c>
      <c r="D8299" s="20" t="s">
        <v>20</v>
      </c>
      <c r="E8299" s="20" t="s">
        <v>44</v>
      </c>
      <c r="F8299" s="20">
        <v>1000001133</v>
      </c>
      <c r="G8299" s="20" t="s">
        <v>43</v>
      </c>
      <c r="H8299" s="20" t="s">
        <v>24</v>
      </c>
      <c r="I8299" s="20">
        <v>40000085</v>
      </c>
      <c r="J8299" s="20" t="s">
        <v>22</v>
      </c>
      <c r="K8299" s="20" t="s">
        <v>110</v>
      </c>
      <c r="L8299" s="20" t="s">
        <v>110</v>
      </c>
      <c r="M8299" s="20" t="s">
        <v>110</v>
      </c>
    </row>
    <row r="8300" spans="2:13" x14ac:dyDescent="0.2">
      <c r="B8300" s="19">
        <v>43284</v>
      </c>
      <c r="C8300" s="18">
        <v>2.1210025202871283</v>
      </c>
      <c r="D8300" s="20" t="s">
        <v>20</v>
      </c>
      <c r="E8300" s="20" t="s">
        <v>44</v>
      </c>
      <c r="F8300" s="20">
        <v>1000001133</v>
      </c>
      <c r="G8300" s="20" t="s">
        <v>43</v>
      </c>
      <c r="H8300" s="20" t="s">
        <v>24</v>
      </c>
      <c r="I8300" s="20">
        <v>40000085</v>
      </c>
      <c r="J8300" s="20" t="s">
        <v>22</v>
      </c>
      <c r="K8300" s="20" t="s">
        <v>110</v>
      </c>
      <c r="L8300" s="20" t="s">
        <v>110</v>
      </c>
      <c r="M8300" s="20" t="s">
        <v>110</v>
      </c>
    </row>
    <row r="8301" spans="2:13" x14ac:dyDescent="0.2">
      <c r="B8301" s="19">
        <v>43285</v>
      </c>
      <c r="C8301" s="18">
        <v>2.1634225706928709</v>
      </c>
      <c r="D8301" s="20" t="s">
        <v>20</v>
      </c>
      <c r="E8301" s="20" t="s">
        <v>44</v>
      </c>
      <c r="F8301" s="20">
        <v>1000001133</v>
      </c>
      <c r="G8301" s="20" t="s">
        <v>43</v>
      </c>
      <c r="H8301" s="20" t="s">
        <v>24</v>
      </c>
      <c r="I8301" s="20">
        <v>40000085</v>
      </c>
      <c r="J8301" s="20" t="s">
        <v>22</v>
      </c>
      <c r="K8301" s="20" t="s">
        <v>110</v>
      </c>
      <c r="L8301" s="20" t="s">
        <v>110</v>
      </c>
      <c r="M8301" s="20" t="s">
        <v>110</v>
      </c>
    </row>
    <row r="8302" spans="2:13" x14ac:dyDescent="0.2">
      <c r="B8302" s="19">
        <v>43286</v>
      </c>
      <c r="C8302" s="18">
        <v>2.2066910221067282</v>
      </c>
      <c r="D8302" s="20" t="s">
        <v>20</v>
      </c>
      <c r="E8302" s="20" t="s">
        <v>44</v>
      </c>
      <c r="F8302" s="20">
        <v>1000001133</v>
      </c>
      <c r="G8302" s="20" t="s">
        <v>43</v>
      </c>
      <c r="H8302" s="20" t="s">
        <v>24</v>
      </c>
      <c r="I8302" s="20">
        <v>40000085</v>
      </c>
      <c r="J8302" s="20" t="s">
        <v>22</v>
      </c>
      <c r="K8302" s="20" t="s">
        <v>110</v>
      </c>
      <c r="L8302" s="20" t="s">
        <v>110</v>
      </c>
      <c r="M8302" s="20" t="s">
        <v>110</v>
      </c>
    </row>
    <row r="8303" spans="2:13" x14ac:dyDescent="0.2">
      <c r="B8303" s="19">
        <v>43287</v>
      </c>
      <c r="C8303" s="18">
        <v>2.2508248425488628</v>
      </c>
      <c r="D8303" s="20" t="s">
        <v>20</v>
      </c>
      <c r="E8303" s="20" t="s">
        <v>44</v>
      </c>
      <c r="F8303" s="20">
        <v>1000001133</v>
      </c>
      <c r="G8303" s="20" t="s">
        <v>43</v>
      </c>
      <c r="H8303" s="20" t="s">
        <v>24</v>
      </c>
      <c r="I8303" s="20">
        <v>40000085</v>
      </c>
      <c r="J8303" s="20" t="s">
        <v>22</v>
      </c>
      <c r="K8303" s="20" t="s">
        <v>110</v>
      </c>
      <c r="L8303" s="20" t="s">
        <v>110</v>
      </c>
      <c r="M8303" s="20" t="s">
        <v>110</v>
      </c>
    </row>
    <row r="8304" spans="2:13" x14ac:dyDescent="0.2">
      <c r="B8304" s="19">
        <v>43288</v>
      </c>
      <c r="C8304" s="18">
        <v>2.29584133939984</v>
      </c>
      <c r="D8304" s="20" t="s">
        <v>20</v>
      </c>
      <c r="E8304" s="20" t="s">
        <v>44</v>
      </c>
      <c r="F8304" s="20">
        <v>1000001133</v>
      </c>
      <c r="G8304" s="20" t="s">
        <v>43</v>
      </c>
      <c r="H8304" s="20" t="s">
        <v>24</v>
      </c>
      <c r="I8304" s="20">
        <v>40000085</v>
      </c>
      <c r="J8304" s="20" t="s">
        <v>22</v>
      </c>
      <c r="K8304" s="20" t="s">
        <v>110</v>
      </c>
      <c r="L8304" s="20" t="s">
        <v>110</v>
      </c>
      <c r="M8304" s="20" t="s">
        <v>110</v>
      </c>
    </row>
    <row r="8305" spans="2:13" x14ac:dyDescent="0.2">
      <c r="B8305" s="19">
        <v>43289</v>
      </c>
      <c r="C8305" s="18">
        <v>2.3417581661878368</v>
      </c>
      <c r="D8305" s="20" t="s">
        <v>20</v>
      </c>
      <c r="E8305" s="20" t="s">
        <v>44</v>
      </c>
      <c r="F8305" s="20">
        <v>1000001133</v>
      </c>
      <c r="G8305" s="20" t="s">
        <v>43</v>
      </c>
      <c r="H8305" s="20" t="s">
        <v>24</v>
      </c>
      <c r="I8305" s="20">
        <v>40000085</v>
      </c>
      <c r="J8305" s="20" t="s">
        <v>22</v>
      </c>
      <c r="K8305" s="20" t="s">
        <v>110</v>
      </c>
      <c r="L8305" s="20" t="s">
        <v>110</v>
      </c>
      <c r="M8305" s="20" t="s">
        <v>110</v>
      </c>
    </row>
    <row r="8306" spans="2:13" x14ac:dyDescent="0.2">
      <c r="B8306" s="19">
        <v>43290</v>
      </c>
      <c r="C8306" s="18">
        <v>2.3885933295115938</v>
      </c>
      <c r="D8306" s="20" t="s">
        <v>20</v>
      </c>
      <c r="E8306" s="20" t="s">
        <v>44</v>
      </c>
      <c r="F8306" s="20">
        <v>1000001133</v>
      </c>
      <c r="G8306" s="20" t="s">
        <v>43</v>
      </c>
      <c r="H8306" s="20" t="s">
        <v>24</v>
      </c>
      <c r="I8306" s="20">
        <v>40000085</v>
      </c>
      <c r="J8306" s="20" t="s">
        <v>22</v>
      </c>
      <c r="K8306" s="20" t="s">
        <v>110</v>
      </c>
      <c r="L8306" s="20" t="s">
        <v>110</v>
      </c>
      <c r="M8306" s="20" t="s">
        <v>110</v>
      </c>
    </row>
    <row r="8307" spans="2:13" x14ac:dyDescent="0.2">
      <c r="B8307" s="19">
        <v>43291</v>
      </c>
      <c r="C8307" s="18">
        <v>2.4363651961018253</v>
      </c>
      <c r="D8307" s="20" t="s">
        <v>20</v>
      </c>
      <c r="E8307" s="20" t="s">
        <v>44</v>
      </c>
      <c r="F8307" s="20">
        <v>1000001133</v>
      </c>
      <c r="G8307" s="20" t="s">
        <v>43</v>
      </c>
      <c r="H8307" s="20" t="s">
        <v>24</v>
      </c>
      <c r="I8307" s="20">
        <v>40000085</v>
      </c>
      <c r="J8307" s="20" t="s">
        <v>22</v>
      </c>
      <c r="K8307" s="20" t="s">
        <v>110</v>
      </c>
      <c r="L8307" s="20" t="s">
        <v>110</v>
      </c>
      <c r="M8307" s="20" t="s">
        <v>110</v>
      </c>
    </row>
    <row r="8308" spans="2:13" x14ac:dyDescent="0.2">
      <c r="B8308" s="19">
        <v>43292</v>
      </c>
      <c r="C8308" s="18">
        <v>2.4850925000238622</v>
      </c>
      <c r="D8308" s="20" t="s">
        <v>20</v>
      </c>
      <c r="E8308" s="20" t="s">
        <v>44</v>
      </c>
      <c r="F8308" s="20">
        <v>1000001133</v>
      </c>
      <c r="G8308" s="20" t="s">
        <v>43</v>
      </c>
      <c r="H8308" s="20" t="s">
        <v>24</v>
      </c>
      <c r="I8308" s="20">
        <v>40000085</v>
      </c>
      <c r="J8308" s="20" t="s">
        <v>22</v>
      </c>
      <c r="K8308" s="20" t="s">
        <v>110</v>
      </c>
      <c r="L8308" s="20" t="s">
        <v>110</v>
      </c>
      <c r="M8308" s="20" t="s">
        <v>110</v>
      </c>
    </row>
    <row r="8309" spans="2:13" x14ac:dyDescent="0.2">
      <c r="B8309" s="19">
        <v>43293</v>
      </c>
      <c r="C8309" s="18">
        <v>2.5347943500243395</v>
      </c>
      <c r="D8309" s="20" t="s">
        <v>20</v>
      </c>
      <c r="E8309" s="20" t="s">
        <v>44</v>
      </c>
      <c r="F8309" s="20">
        <v>1000001133</v>
      </c>
      <c r="G8309" s="20" t="s">
        <v>43</v>
      </c>
      <c r="H8309" s="20" t="s">
        <v>24</v>
      </c>
      <c r="I8309" s="20">
        <v>40000085</v>
      </c>
      <c r="J8309" s="20" t="s">
        <v>22</v>
      </c>
      <c r="K8309" s="20" t="s">
        <v>110</v>
      </c>
      <c r="L8309" s="20" t="s">
        <v>110</v>
      </c>
      <c r="M8309" s="20" t="s">
        <v>110</v>
      </c>
    </row>
    <row r="8310" spans="2:13" x14ac:dyDescent="0.2">
      <c r="B8310" s="19">
        <v>43294</v>
      </c>
      <c r="C8310" s="18">
        <v>2.5854902370248261</v>
      </c>
      <c r="D8310" s="20" t="s">
        <v>20</v>
      </c>
      <c r="E8310" s="20" t="s">
        <v>44</v>
      </c>
      <c r="F8310" s="20">
        <v>1000001133</v>
      </c>
      <c r="G8310" s="20" t="s">
        <v>43</v>
      </c>
      <c r="H8310" s="20" t="s">
        <v>24</v>
      </c>
      <c r="I8310" s="20">
        <v>40000085</v>
      </c>
      <c r="J8310" s="20" t="s">
        <v>22</v>
      </c>
      <c r="K8310" s="20" t="s">
        <v>110</v>
      </c>
      <c r="L8310" s="20" t="s">
        <v>110</v>
      </c>
      <c r="M8310" s="20" t="s">
        <v>110</v>
      </c>
    </row>
    <row r="8311" spans="2:13" x14ac:dyDescent="0.2">
      <c r="B8311" s="19">
        <v>43295</v>
      </c>
      <c r="C8311" s="18">
        <v>1.9892000417653224</v>
      </c>
      <c r="D8311" s="20" t="s">
        <v>20</v>
      </c>
      <c r="E8311" s="20" t="s">
        <v>44</v>
      </c>
      <c r="F8311" s="20">
        <v>1000001133</v>
      </c>
      <c r="G8311" s="20" t="s">
        <v>43</v>
      </c>
      <c r="H8311" s="20" t="s">
        <v>24</v>
      </c>
      <c r="I8311" s="20">
        <v>40000085</v>
      </c>
      <c r="J8311" s="20" t="s">
        <v>22</v>
      </c>
      <c r="K8311" s="20" t="s">
        <v>110</v>
      </c>
      <c r="L8311" s="20" t="s">
        <v>110</v>
      </c>
      <c r="M8311" s="20" t="s">
        <v>110</v>
      </c>
    </row>
    <row r="8312" spans="2:13" x14ac:dyDescent="0.2">
      <c r="B8312" s="19">
        <v>43296</v>
      </c>
      <c r="C8312" s="18">
        <v>2.0289840426006291</v>
      </c>
      <c r="D8312" s="20" t="s">
        <v>20</v>
      </c>
      <c r="E8312" s="20" t="s">
        <v>44</v>
      </c>
      <c r="F8312" s="20">
        <v>1000001133</v>
      </c>
      <c r="G8312" s="20" t="s">
        <v>43</v>
      </c>
      <c r="H8312" s="20" t="s">
        <v>24</v>
      </c>
      <c r="I8312" s="20">
        <v>40000085</v>
      </c>
      <c r="J8312" s="20" t="s">
        <v>22</v>
      </c>
      <c r="K8312" s="20" t="s">
        <v>110</v>
      </c>
      <c r="L8312" s="20" t="s">
        <v>110</v>
      </c>
      <c r="M8312" s="20" t="s">
        <v>110</v>
      </c>
    </row>
    <row r="8313" spans="2:13" x14ac:dyDescent="0.2">
      <c r="B8313" s="19">
        <v>43297</v>
      </c>
      <c r="C8313" s="18">
        <v>2.0695637234526414</v>
      </c>
      <c r="D8313" s="20" t="s">
        <v>20</v>
      </c>
      <c r="E8313" s="20" t="s">
        <v>44</v>
      </c>
      <c r="F8313" s="20">
        <v>1000001133</v>
      </c>
      <c r="G8313" s="20" t="s">
        <v>43</v>
      </c>
      <c r="H8313" s="20" t="s">
        <v>24</v>
      </c>
      <c r="I8313" s="20">
        <v>40000085</v>
      </c>
      <c r="J8313" s="20" t="s">
        <v>22</v>
      </c>
      <c r="K8313" s="20" t="s">
        <v>110</v>
      </c>
      <c r="L8313" s="20" t="s">
        <v>110</v>
      </c>
      <c r="M8313" s="20" t="s">
        <v>110</v>
      </c>
    </row>
    <row r="8314" spans="2:13" x14ac:dyDescent="0.2">
      <c r="B8314" s="19">
        <v>43298</v>
      </c>
      <c r="C8314" s="18">
        <v>2.1109549979216946</v>
      </c>
      <c r="D8314" s="20" t="s">
        <v>20</v>
      </c>
      <c r="E8314" s="20" t="s">
        <v>44</v>
      </c>
      <c r="F8314" s="20">
        <v>1000001133</v>
      </c>
      <c r="G8314" s="20" t="s">
        <v>43</v>
      </c>
      <c r="H8314" s="20" t="s">
        <v>24</v>
      </c>
      <c r="I8314" s="20">
        <v>40000085</v>
      </c>
      <c r="J8314" s="20" t="s">
        <v>22</v>
      </c>
      <c r="K8314" s="20" t="s">
        <v>110</v>
      </c>
      <c r="L8314" s="20" t="s">
        <v>110</v>
      </c>
      <c r="M8314" s="20" t="s">
        <v>110</v>
      </c>
    </row>
    <row r="8315" spans="2:13" x14ac:dyDescent="0.2">
      <c r="B8315" s="19">
        <v>43299</v>
      </c>
      <c r="C8315" s="18">
        <v>2.1531740978801284</v>
      </c>
      <c r="D8315" s="20" t="s">
        <v>20</v>
      </c>
      <c r="E8315" s="20" t="s">
        <v>44</v>
      </c>
      <c r="F8315" s="20">
        <v>1000001133</v>
      </c>
      <c r="G8315" s="20" t="s">
        <v>43</v>
      </c>
      <c r="H8315" s="20" t="s">
        <v>24</v>
      </c>
      <c r="I8315" s="20">
        <v>40000085</v>
      </c>
      <c r="J8315" s="20" t="s">
        <v>22</v>
      </c>
      <c r="K8315" s="20" t="s">
        <v>110</v>
      </c>
      <c r="L8315" s="20" t="s">
        <v>110</v>
      </c>
      <c r="M8315" s="20" t="s">
        <v>110</v>
      </c>
    </row>
    <row r="8316" spans="2:13" x14ac:dyDescent="0.2">
      <c r="B8316" s="19">
        <v>43300</v>
      </c>
      <c r="C8316" s="18">
        <v>2.1962375798377307</v>
      </c>
      <c r="D8316" s="20" t="s">
        <v>20</v>
      </c>
      <c r="E8316" s="20" t="s">
        <v>44</v>
      </c>
      <c r="F8316" s="20">
        <v>1000001133</v>
      </c>
      <c r="G8316" s="20" t="s">
        <v>43</v>
      </c>
      <c r="H8316" s="20" t="s">
        <v>24</v>
      </c>
      <c r="I8316" s="20">
        <v>40000085</v>
      </c>
      <c r="J8316" s="20" t="s">
        <v>22</v>
      </c>
      <c r="K8316" s="20" t="s">
        <v>110</v>
      </c>
      <c r="L8316" s="20" t="s">
        <v>110</v>
      </c>
      <c r="M8316" s="20" t="s">
        <v>110</v>
      </c>
    </row>
    <row r="8317" spans="2:13" x14ac:dyDescent="0.2">
      <c r="B8317" s="19">
        <v>43301</v>
      </c>
      <c r="C8317" s="18">
        <v>2.2401623314344854</v>
      </c>
      <c r="D8317" s="20" t="s">
        <v>20</v>
      </c>
      <c r="E8317" s="20" t="s">
        <v>44</v>
      </c>
      <c r="F8317" s="20">
        <v>1000001133</v>
      </c>
      <c r="G8317" s="20" t="s">
        <v>43</v>
      </c>
      <c r="H8317" s="20" t="s">
        <v>24</v>
      </c>
      <c r="I8317" s="20">
        <v>40000085</v>
      </c>
      <c r="J8317" s="20" t="s">
        <v>22</v>
      </c>
      <c r="K8317" s="20" t="s">
        <v>110</v>
      </c>
      <c r="L8317" s="20" t="s">
        <v>110</v>
      </c>
      <c r="M8317" s="20" t="s">
        <v>110</v>
      </c>
    </row>
    <row r="8318" spans="2:13" x14ac:dyDescent="0.2">
      <c r="B8318" s="19">
        <v>43252</v>
      </c>
      <c r="C8318" s="18">
        <v>6.19</v>
      </c>
      <c r="D8318" s="20" t="s">
        <v>20</v>
      </c>
      <c r="E8318" s="20" t="s">
        <v>33</v>
      </c>
      <c r="F8318" s="20">
        <v>1000000047</v>
      </c>
      <c r="G8318" s="20" t="s">
        <v>32</v>
      </c>
      <c r="H8318" s="20" t="s">
        <v>24</v>
      </c>
      <c r="I8318" s="20">
        <v>40000085</v>
      </c>
      <c r="J8318" s="20" t="s">
        <v>22</v>
      </c>
      <c r="K8318" s="20" t="s">
        <v>110</v>
      </c>
      <c r="L8318" s="20" t="s">
        <v>110</v>
      </c>
      <c r="M8318" s="20" t="s">
        <v>110</v>
      </c>
    </row>
    <row r="8319" spans="2:13" x14ac:dyDescent="0.2">
      <c r="B8319" s="19">
        <v>43253</v>
      </c>
      <c r="C8319" s="18">
        <v>6.3137999999999996</v>
      </c>
      <c r="D8319" s="20" t="s">
        <v>20</v>
      </c>
      <c r="E8319" s="20" t="s">
        <v>33</v>
      </c>
      <c r="F8319" s="20">
        <v>1000000047</v>
      </c>
      <c r="G8319" s="20" t="s">
        <v>32</v>
      </c>
      <c r="H8319" s="20" t="s">
        <v>24</v>
      </c>
      <c r="I8319" s="20">
        <v>40000085</v>
      </c>
      <c r="J8319" s="20" t="s">
        <v>22</v>
      </c>
      <c r="K8319" s="20" t="s">
        <v>110</v>
      </c>
      <c r="L8319" s="20" t="s">
        <v>110</v>
      </c>
      <c r="M8319" s="20" t="s">
        <v>110</v>
      </c>
    </row>
    <row r="8320" spans="2:13" x14ac:dyDescent="0.2">
      <c r="B8320" s="19">
        <v>43254</v>
      </c>
      <c r="C8320" s="18">
        <v>6.4400760000000004</v>
      </c>
      <c r="D8320" s="20" t="s">
        <v>20</v>
      </c>
      <c r="E8320" s="20" t="s">
        <v>33</v>
      </c>
      <c r="F8320" s="20">
        <v>1000000047</v>
      </c>
      <c r="G8320" s="20" t="s">
        <v>32</v>
      </c>
      <c r="H8320" s="20" t="s">
        <v>24</v>
      </c>
      <c r="I8320" s="20">
        <v>40000085</v>
      </c>
      <c r="J8320" s="20" t="s">
        <v>22</v>
      </c>
      <c r="K8320" s="20" t="s">
        <v>110</v>
      </c>
      <c r="L8320" s="20" t="s">
        <v>110</v>
      </c>
      <c r="M8320" s="20" t="s">
        <v>110</v>
      </c>
    </row>
    <row r="8321" spans="2:13" x14ac:dyDescent="0.2">
      <c r="B8321" s="19">
        <v>43255</v>
      </c>
      <c r="C8321" s="18">
        <v>6.56887752</v>
      </c>
      <c r="D8321" s="20" t="s">
        <v>20</v>
      </c>
      <c r="E8321" s="20" t="s">
        <v>33</v>
      </c>
      <c r="F8321" s="20">
        <v>1000000047</v>
      </c>
      <c r="G8321" s="20" t="s">
        <v>32</v>
      </c>
      <c r="H8321" s="20" t="s">
        <v>24</v>
      </c>
      <c r="I8321" s="20">
        <v>40000085</v>
      </c>
      <c r="J8321" s="20" t="s">
        <v>22</v>
      </c>
      <c r="K8321" s="20" t="s">
        <v>110</v>
      </c>
      <c r="L8321" s="20" t="s">
        <v>110</v>
      </c>
      <c r="M8321" s="20" t="s">
        <v>110</v>
      </c>
    </row>
    <row r="8322" spans="2:13" x14ac:dyDescent="0.2">
      <c r="B8322" s="19">
        <v>43256</v>
      </c>
      <c r="C8322" s="18">
        <v>6.7002550703999999</v>
      </c>
      <c r="D8322" s="20" t="s">
        <v>20</v>
      </c>
      <c r="E8322" s="20" t="s">
        <v>33</v>
      </c>
      <c r="F8322" s="20">
        <v>1000000047</v>
      </c>
      <c r="G8322" s="20" t="s">
        <v>32</v>
      </c>
      <c r="H8322" s="20" t="s">
        <v>24</v>
      </c>
      <c r="I8322" s="20">
        <v>40000085</v>
      </c>
      <c r="J8322" s="20" t="s">
        <v>22</v>
      </c>
      <c r="K8322" s="20" t="s">
        <v>110</v>
      </c>
      <c r="L8322" s="20" t="s">
        <v>110</v>
      </c>
      <c r="M8322" s="20" t="s">
        <v>110</v>
      </c>
    </row>
    <row r="8323" spans="2:13" x14ac:dyDescent="0.2">
      <c r="B8323" s="19">
        <v>43257</v>
      </c>
      <c r="C8323" s="18">
        <v>6.8342601718079994</v>
      </c>
      <c r="D8323" s="20" t="s">
        <v>20</v>
      </c>
      <c r="E8323" s="20" t="s">
        <v>33</v>
      </c>
      <c r="F8323" s="20">
        <v>1000000047</v>
      </c>
      <c r="G8323" s="20" t="s">
        <v>32</v>
      </c>
      <c r="H8323" s="20" t="s">
        <v>24</v>
      </c>
      <c r="I8323" s="20">
        <v>40000085</v>
      </c>
      <c r="J8323" s="20" t="s">
        <v>22</v>
      </c>
      <c r="K8323" s="20" t="s">
        <v>110</v>
      </c>
      <c r="L8323" s="20" t="s">
        <v>110</v>
      </c>
      <c r="M8323" s="20" t="s">
        <v>110</v>
      </c>
    </row>
    <row r="8324" spans="2:13" x14ac:dyDescent="0.2">
      <c r="B8324" s="19">
        <v>43258</v>
      </c>
      <c r="C8324" s="18">
        <v>5.6489453752441587</v>
      </c>
      <c r="D8324" s="20" t="s">
        <v>20</v>
      </c>
      <c r="E8324" s="20" t="s">
        <v>33</v>
      </c>
      <c r="F8324" s="20">
        <v>1000000047</v>
      </c>
      <c r="G8324" s="20" t="s">
        <v>32</v>
      </c>
      <c r="H8324" s="20" t="s">
        <v>24</v>
      </c>
      <c r="I8324" s="20">
        <v>40000085</v>
      </c>
      <c r="J8324" s="20" t="s">
        <v>22</v>
      </c>
      <c r="K8324" s="20" t="s">
        <v>110</v>
      </c>
      <c r="L8324" s="20" t="s">
        <v>110</v>
      </c>
      <c r="M8324" s="20" t="s">
        <v>110</v>
      </c>
    </row>
    <row r="8325" spans="2:13" x14ac:dyDescent="0.2">
      <c r="B8325" s="19">
        <v>43259</v>
      </c>
      <c r="C8325" s="18">
        <v>5.7619242827490424</v>
      </c>
      <c r="D8325" s="20" t="s">
        <v>20</v>
      </c>
      <c r="E8325" s="20" t="s">
        <v>33</v>
      </c>
      <c r="F8325" s="20">
        <v>1000000047</v>
      </c>
      <c r="G8325" s="20" t="s">
        <v>32</v>
      </c>
      <c r="H8325" s="20" t="s">
        <v>24</v>
      </c>
      <c r="I8325" s="20">
        <v>40000085</v>
      </c>
      <c r="J8325" s="20" t="s">
        <v>22</v>
      </c>
      <c r="K8325" s="20" t="s">
        <v>110</v>
      </c>
      <c r="L8325" s="20" t="s">
        <v>110</v>
      </c>
      <c r="M8325" s="20" t="s">
        <v>110</v>
      </c>
    </row>
    <row r="8326" spans="2:13" x14ac:dyDescent="0.2">
      <c r="B8326" s="19">
        <v>43260</v>
      </c>
      <c r="C8326" s="18">
        <v>5.8771627684040233</v>
      </c>
      <c r="D8326" s="20" t="s">
        <v>20</v>
      </c>
      <c r="E8326" s="20" t="s">
        <v>33</v>
      </c>
      <c r="F8326" s="20">
        <v>1000000047</v>
      </c>
      <c r="G8326" s="20" t="s">
        <v>32</v>
      </c>
      <c r="H8326" s="20" t="s">
        <v>24</v>
      </c>
      <c r="I8326" s="20">
        <v>40000085</v>
      </c>
      <c r="J8326" s="20" t="s">
        <v>22</v>
      </c>
      <c r="K8326" s="20" t="s">
        <v>110</v>
      </c>
      <c r="L8326" s="20" t="s">
        <v>110</v>
      </c>
      <c r="M8326" s="20" t="s">
        <v>110</v>
      </c>
    </row>
    <row r="8327" spans="2:13" x14ac:dyDescent="0.2">
      <c r="B8327" s="19">
        <v>43261</v>
      </c>
      <c r="C8327" s="18">
        <v>5.9947060237721042</v>
      </c>
      <c r="D8327" s="20" t="s">
        <v>20</v>
      </c>
      <c r="E8327" s="20" t="s">
        <v>33</v>
      </c>
      <c r="F8327" s="20">
        <v>1000000047</v>
      </c>
      <c r="G8327" s="20" t="s">
        <v>32</v>
      </c>
      <c r="H8327" s="20" t="s">
        <v>24</v>
      </c>
      <c r="I8327" s="20">
        <v>40000085</v>
      </c>
      <c r="J8327" s="20" t="s">
        <v>22</v>
      </c>
      <c r="K8327" s="20" t="s">
        <v>110</v>
      </c>
      <c r="L8327" s="20" t="s">
        <v>110</v>
      </c>
      <c r="M8327" s="20" t="s">
        <v>110</v>
      </c>
    </row>
    <row r="8328" spans="2:13" x14ac:dyDescent="0.2">
      <c r="B8328" s="19">
        <v>43262</v>
      </c>
      <c r="C8328" s="18">
        <v>6.1146001442475457</v>
      </c>
      <c r="D8328" s="20" t="s">
        <v>20</v>
      </c>
      <c r="E8328" s="20" t="s">
        <v>33</v>
      </c>
      <c r="F8328" s="20">
        <v>1000000047</v>
      </c>
      <c r="G8328" s="20" t="s">
        <v>32</v>
      </c>
      <c r="H8328" s="20" t="s">
        <v>24</v>
      </c>
      <c r="I8328" s="20">
        <v>40000085</v>
      </c>
      <c r="J8328" s="20" t="s">
        <v>22</v>
      </c>
      <c r="K8328" s="20" t="s">
        <v>110</v>
      </c>
      <c r="L8328" s="20" t="s">
        <v>110</v>
      </c>
      <c r="M8328" s="20" t="s">
        <v>110</v>
      </c>
    </row>
    <row r="8329" spans="2:13" x14ac:dyDescent="0.2">
      <c r="B8329" s="19">
        <v>43263</v>
      </c>
      <c r="C8329" s="18">
        <v>6.2368921471324974</v>
      </c>
      <c r="D8329" s="20" t="s">
        <v>20</v>
      </c>
      <c r="E8329" s="20" t="s">
        <v>33</v>
      </c>
      <c r="F8329" s="20">
        <v>1000000047</v>
      </c>
      <c r="G8329" s="20" t="s">
        <v>32</v>
      </c>
      <c r="H8329" s="20" t="s">
        <v>24</v>
      </c>
      <c r="I8329" s="20">
        <v>40000085</v>
      </c>
      <c r="J8329" s="20" t="s">
        <v>22</v>
      </c>
      <c r="K8329" s="20" t="s">
        <v>110</v>
      </c>
      <c r="L8329" s="20" t="s">
        <v>110</v>
      </c>
      <c r="M8329" s="20" t="s">
        <v>110</v>
      </c>
    </row>
    <row r="8330" spans="2:13" x14ac:dyDescent="0.2">
      <c r="B8330" s="19">
        <v>43264</v>
      </c>
      <c r="C8330" s="18">
        <v>6.361629990075147</v>
      </c>
      <c r="D8330" s="20" t="s">
        <v>20</v>
      </c>
      <c r="E8330" s="20" t="s">
        <v>33</v>
      </c>
      <c r="F8330" s="20">
        <v>1000000047</v>
      </c>
      <c r="G8330" s="20" t="s">
        <v>32</v>
      </c>
      <c r="H8330" s="20" t="s">
        <v>24</v>
      </c>
      <c r="I8330" s="20">
        <v>40000085</v>
      </c>
      <c r="J8330" s="20" t="s">
        <v>22</v>
      </c>
      <c r="K8330" s="20" t="s">
        <v>110</v>
      </c>
      <c r="L8330" s="20" t="s">
        <v>110</v>
      </c>
      <c r="M8330" s="20" t="s">
        <v>110</v>
      </c>
    </row>
    <row r="8331" spans="2:13" x14ac:dyDescent="0.2">
      <c r="B8331" s="19">
        <v>43265</v>
      </c>
      <c r="C8331" s="18">
        <v>6.4888625898766499</v>
      </c>
      <c r="D8331" s="20" t="s">
        <v>20</v>
      </c>
      <c r="E8331" s="20" t="s">
        <v>33</v>
      </c>
      <c r="F8331" s="20">
        <v>1000000047</v>
      </c>
      <c r="G8331" s="20" t="s">
        <v>32</v>
      </c>
      <c r="H8331" s="20" t="s">
        <v>24</v>
      </c>
      <c r="I8331" s="20">
        <v>40000085</v>
      </c>
      <c r="J8331" s="20" t="s">
        <v>22</v>
      </c>
      <c r="K8331" s="20" t="s">
        <v>110</v>
      </c>
      <c r="L8331" s="20" t="s">
        <v>110</v>
      </c>
      <c r="M8331" s="20" t="s">
        <v>110</v>
      </c>
    </row>
    <row r="8332" spans="2:13" x14ac:dyDescent="0.2">
      <c r="B8332" s="19">
        <v>43266</v>
      </c>
      <c r="C8332" s="18">
        <v>6.6186398416741827</v>
      </c>
      <c r="D8332" s="20" t="s">
        <v>20</v>
      </c>
      <c r="E8332" s="20" t="s">
        <v>33</v>
      </c>
      <c r="F8332" s="20">
        <v>1000000047</v>
      </c>
      <c r="G8332" s="20" t="s">
        <v>32</v>
      </c>
      <c r="H8332" s="20" t="s">
        <v>24</v>
      </c>
      <c r="I8332" s="20">
        <v>40000085</v>
      </c>
      <c r="J8332" s="20" t="s">
        <v>22</v>
      </c>
      <c r="K8332" s="20" t="s">
        <v>110</v>
      </c>
      <c r="L8332" s="20" t="s">
        <v>110</v>
      </c>
      <c r="M8332" s="20" t="s">
        <v>110</v>
      </c>
    </row>
    <row r="8333" spans="2:13" x14ac:dyDescent="0.2">
      <c r="B8333" s="19">
        <v>43267</v>
      </c>
      <c r="C8333" s="18">
        <v>5.4110126385076658</v>
      </c>
      <c r="D8333" s="20" t="s">
        <v>20</v>
      </c>
      <c r="E8333" s="20" t="s">
        <v>33</v>
      </c>
      <c r="F8333" s="20">
        <v>1000000047</v>
      </c>
      <c r="G8333" s="20" t="s">
        <v>32</v>
      </c>
      <c r="H8333" s="20" t="s">
        <v>24</v>
      </c>
      <c r="I8333" s="20">
        <v>40000085</v>
      </c>
      <c r="J8333" s="20" t="s">
        <v>22</v>
      </c>
      <c r="K8333" s="20" t="s">
        <v>110</v>
      </c>
      <c r="L8333" s="20" t="s">
        <v>110</v>
      </c>
      <c r="M8333" s="20" t="s">
        <v>110</v>
      </c>
    </row>
    <row r="8334" spans="2:13" x14ac:dyDescent="0.2">
      <c r="B8334" s="19">
        <v>43268</v>
      </c>
      <c r="C8334" s="18">
        <v>5.5192328912778192</v>
      </c>
      <c r="D8334" s="20" t="s">
        <v>20</v>
      </c>
      <c r="E8334" s="20" t="s">
        <v>33</v>
      </c>
      <c r="F8334" s="20">
        <v>1000000047</v>
      </c>
      <c r="G8334" s="20" t="s">
        <v>32</v>
      </c>
      <c r="H8334" s="20" t="s">
        <v>24</v>
      </c>
      <c r="I8334" s="20">
        <v>40000085</v>
      </c>
      <c r="J8334" s="20" t="s">
        <v>22</v>
      </c>
      <c r="K8334" s="20" t="s">
        <v>110</v>
      </c>
      <c r="L8334" s="20" t="s">
        <v>110</v>
      </c>
      <c r="M8334" s="20" t="s">
        <v>110</v>
      </c>
    </row>
    <row r="8335" spans="2:13" x14ac:dyDescent="0.2">
      <c r="B8335" s="19">
        <v>43269</v>
      </c>
      <c r="C8335" s="18">
        <v>5.6296175491033749</v>
      </c>
      <c r="D8335" s="20" t="s">
        <v>20</v>
      </c>
      <c r="E8335" s="20" t="s">
        <v>33</v>
      </c>
      <c r="F8335" s="20">
        <v>1000000047</v>
      </c>
      <c r="G8335" s="20" t="s">
        <v>32</v>
      </c>
      <c r="H8335" s="20" t="s">
        <v>24</v>
      </c>
      <c r="I8335" s="20">
        <v>40000085</v>
      </c>
      <c r="J8335" s="20" t="s">
        <v>22</v>
      </c>
      <c r="K8335" s="20" t="s">
        <v>110</v>
      </c>
      <c r="L8335" s="20" t="s">
        <v>110</v>
      </c>
      <c r="M8335" s="20" t="s">
        <v>110</v>
      </c>
    </row>
    <row r="8336" spans="2:13" x14ac:dyDescent="0.2">
      <c r="B8336" s="19">
        <v>43270</v>
      </c>
      <c r="C8336" s="18">
        <v>5.7422099000854425</v>
      </c>
      <c r="D8336" s="20" t="s">
        <v>20</v>
      </c>
      <c r="E8336" s="20" t="s">
        <v>33</v>
      </c>
      <c r="F8336" s="20">
        <v>1000000047</v>
      </c>
      <c r="G8336" s="20" t="s">
        <v>32</v>
      </c>
      <c r="H8336" s="20" t="s">
        <v>24</v>
      </c>
      <c r="I8336" s="20">
        <v>40000085</v>
      </c>
      <c r="J8336" s="20" t="s">
        <v>22</v>
      </c>
      <c r="K8336" s="20" t="s">
        <v>110</v>
      </c>
      <c r="L8336" s="20" t="s">
        <v>110</v>
      </c>
      <c r="M8336" s="20" t="s">
        <v>110</v>
      </c>
    </row>
    <row r="8337" spans="2:13" x14ac:dyDescent="0.2">
      <c r="B8337" s="19">
        <v>43271</v>
      </c>
      <c r="C8337" s="18">
        <v>5.8570540980871524</v>
      </c>
      <c r="D8337" s="20" t="s">
        <v>20</v>
      </c>
      <c r="E8337" s="20" t="s">
        <v>33</v>
      </c>
      <c r="F8337" s="20">
        <v>1000000047</v>
      </c>
      <c r="G8337" s="20" t="s">
        <v>32</v>
      </c>
      <c r="H8337" s="20" t="s">
        <v>24</v>
      </c>
      <c r="I8337" s="20">
        <v>40000085</v>
      </c>
      <c r="J8337" s="20" t="s">
        <v>22</v>
      </c>
      <c r="K8337" s="20" t="s">
        <v>110</v>
      </c>
      <c r="L8337" s="20" t="s">
        <v>110</v>
      </c>
      <c r="M8337" s="20" t="s">
        <v>110</v>
      </c>
    </row>
    <row r="8338" spans="2:13" x14ac:dyDescent="0.2">
      <c r="B8338" s="19">
        <v>43272</v>
      </c>
      <c r="C8338" s="18">
        <v>5.9741951800488948</v>
      </c>
      <c r="D8338" s="20" t="s">
        <v>20</v>
      </c>
      <c r="E8338" s="20" t="s">
        <v>33</v>
      </c>
      <c r="F8338" s="20">
        <v>1000000047</v>
      </c>
      <c r="G8338" s="20" t="s">
        <v>32</v>
      </c>
      <c r="H8338" s="20" t="s">
        <v>24</v>
      </c>
      <c r="I8338" s="20">
        <v>40000085</v>
      </c>
      <c r="J8338" s="20" t="s">
        <v>22</v>
      </c>
      <c r="K8338" s="20" t="s">
        <v>110</v>
      </c>
      <c r="L8338" s="20" t="s">
        <v>110</v>
      </c>
      <c r="M8338" s="20" t="s">
        <v>110</v>
      </c>
    </row>
    <row r="8339" spans="2:13" x14ac:dyDescent="0.2">
      <c r="B8339" s="19">
        <v>43273</v>
      </c>
      <c r="C8339" s="18">
        <v>6.0936790836498718</v>
      </c>
      <c r="D8339" s="20" t="s">
        <v>20</v>
      </c>
      <c r="E8339" s="20" t="s">
        <v>33</v>
      </c>
      <c r="F8339" s="20">
        <v>1000000047</v>
      </c>
      <c r="G8339" s="20" t="s">
        <v>32</v>
      </c>
      <c r="H8339" s="20" t="s">
        <v>24</v>
      </c>
      <c r="I8339" s="20">
        <v>40000085</v>
      </c>
      <c r="J8339" s="20" t="s">
        <v>22</v>
      </c>
      <c r="K8339" s="20" t="s">
        <v>110</v>
      </c>
      <c r="L8339" s="20" t="s">
        <v>110</v>
      </c>
      <c r="M8339" s="20" t="s">
        <v>110</v>
      </c>
    </row>
    <row r="8340" spans="2:13" x14ac:dyDescent="0.2">
      <c r="B8340" s="19">
        <v>43274</v>
      </c>
      <c r="C8340" s="18">
        <v>5.3615526653228711</v>
      </c>
      <c r="D8340" s="20" t="s">
        <v>20</v>
      </c>
      <c r="E8340" s="20" t="s">
        <v>33</v>
      </c>
      <c r="F8340" s="20">
        <v>1000000047</v>
      </c>
      <c r="G8340" s="20" t="s">
        <v>32</v>
      </c>
      <c r="H8340" s="20" t="s">
        <v>24</v>
      </c>
      <c r="I8340" s="20">
        <v>40000085</v>
      </c>
      <c r="J8340" s="20" t="s">
        <v>22</v>
      </c>
      <c r="K8340" s="20" t="s">
        <v>110</v>
      </c>
      <c r="L8340" s="20" t="s">
        <v>110</v>
      </c>
      <c r="M8340" s="20" t="s">
        <v>110</v>
      </c>
    </row>
    <row r="8341" spans="2:13" x14ac:dyDescent="0.2">
      <c r="B8341" s="19">
        <v>43275</v>
      </c>
      <c r="C8341" s="18">
        <v>5.4687837186293278</v>
      </c>
      <c r="D8341" s="20" t="s">
        <v>20</v>
      </c>
      <c r="E8341" s="20" t="s">
        <v>33</v>
      </c>
      <c r="F8341" s="20">
        <v>1000000047</v>
      </c>
      <c r="G8341" s="20" t="s">
        <v>32</v>
      </c>
      <c r="H8341" s="20" t="s">
        <v>24</v>
      </c>
      <c r="I8341" s="20">
        <v>40000085</v>
      </c>
      <c r="J8341" s="20" t="s">
        <v>22</v>
      </c>
      <c r="K8341" s="20" t="s">
        <v>110</v>
      </c>
      <c r="L8341" s="20" t="s">
        <v>110</v>
      </c>
      <c r="M8341" s="20" t="s">
        <v>110</v>
      </c>
    </row>
    <row r="8342" spans="2:13" x14ac:dyDescent="0.2">
      <c r="B8342" s="19">
        <v>43276</v>
      </c>
      <c r="C8342" s="18">
        <v>5.578159393001914</v>
      </c>
      <c r="D8342" s="20" t="s">
        <v>20</v>
      </c>
      <c r="E8342" s="20" t="s">
        <v>33</v>
      </c>
      <c r="F8342" s="20">
        <v>1000000047</v>
      </c>
      <c r="G8342" s="20" t="s">
        <v>32</v>
      </c>
      <c r="H8342" s="20" t="s">
        <v>24</v>
      </c>
      <c r="I8342" s="20">
        <v>40000085</v>
      </c>
      <c r="J8342" s="20" t="s">
        <v>22</v>
      </c>
      <c r="K8342" s="20" t="s">
        <v>110</v>
      </c>
      <c r="L8342" s="20" t="s">
        <v>110</v>
      </c>
      <c r="M8342" s="20" t="s">
        <v>110</v>
      </c>
    </row>
    <row r="8343" spans="2:13" x14ac:dyDescent="0.2">
      <c r="B8343" s="19">
        <v>43277</v>
      </c>
      <c r="C8343" s="18">
        <v>5.689722580861952</v>
      </c>
      <c r="D8343" s="20" t="s">
        <v>20</v>
      </c>
      <c r="E8343" s="20" t="s">
        <v>33</v>
      </c>
      <c r="F8343" s="20">
        <v>1000000047</v>
      </c>
      <c r="G8343" s="20" t="s">
        <v>32</v>
      </c>
      <c r="H8343" s="20" t="s">
        <v>24</v>
      </c>
      <c r="I8343" s="20">
        <v>40000085</v>
      </c>
      <c r="J8343" s="20" t="s">
        <v>22</v>
      </c>
      <c r="K8343" s="20" t="s">
        <v>110</v>
      </c>
      <c r="L8343" s="20" t="s">
        <v>110</v>
      </c>
      <c r="M8343" s="20" t="s">
        <v>110</v>
      </c>
    </row>
    <row r="8344" spans="2:13" x14ac:dyDescent="0.2">
      <c r="B8344" s="19">
        <v>43278</v>
      </c>
      <c r="C8344" s="18">
        <v>5.8035170324791912</v>
      </c>
      <c r="D8344" s="20" t="s">
        <v>20</v>
      </c>
      <c r="E8344" s="20" t="s">
        <v>33</v>
      </c>
      <c r="F8344" s="20">
        <v>1000000047</v>
      </c>
      <c r="G8344" s="20" t="s">
        <v>32</v>
      </c>
      <c r="H8344" s="20" t="s">
        <v>24</v>
      </c>
      <c r="I8344" s="20">
        <v>40000085</v>
      </c>
      <c r="J8344" s="20" t="s">
        <v>22</v>
      </c>
      <c r="K8344" s="20" t="s">
        <v>110</v>
      </c>
      <c r="L8344" s="20" t="s">
        <v>110</v>
      </c>
      <c r="M8344" s="20" t="s">
        <v>110</v>
      </c>
    </row>
    <row r="8345" spans="2:13" x14ac:dyDescent="0.2">
      <c r="B8345" s="19">
        <v>43279</v>
      </c>
      <c r="C8345" s="18">
        <v>5.9195873731287749</v>
      </c>
      <c r="D8345" s="20" t="s">
        <v>20</v>
      </c>
      <c r="E8345" s="20" t="s">
        <v>33</v>
      </c>
      <c r="F8345" s="20">
        <v>1000000047</v>
      </c>
      <c r="G8345" s="20" t="s">
        <v>32</v>
      </c>
      <c r="H8345" s="20" t="s">
        <v>24</v>
      </c>
      <c r="I8345" s="20">
        <v>40000085</v>
      </c>
      <c r="J8345" s="20" t="s">
        <v>22</v>
      </c>
      <c r="K8345" s="20" t="s">
        <v>110</v>
      </c>
      <c r="L8345" s="20" t="s">
        <v>110</v>
      </c>
      <c r="M8345" s="20" t="s">
        <v>110</v>
      </c>
    </row>
    <row r="8346" spans="2:13" x14ac:dyDescent="0.2">
      <c r="B8346" s="19">
        <v>43280</v>
      </c>
      <c r="C8346" s="18">
        <v>6.0379791205913502</v>
      </c>
      <c r="D8346" s="20" t="s">
        <v>20</v>
      </c>
      <c r="E8346" s="20" t="s">
        <v>33</v>
      </c>
      <c r="F8346" s="20">
        <v>1000000047</v>
      </c>
      <c r="G8346" s="20" t="s">
        <v>32</v>
      </c>
      <c r="H8346" s="20" t="s">
        <v>24</v>
      </c>
      <c r="I8346" s="20">
        <v>40000085</v>
      </c>
      <c r="J8346" s="20" t="s">
        <v>22</v>
      </c>
      <c r="K8346" s="20" t="s">
        <v>110</v>
      </c>
      <c r="L8346" s="20" t="s">
        <v>110</v>
      </c>
      <c r="M8346" s="20" t="s">
        <v>110</v>
      </c>
    </row>
    <row r="8347" spans="2:13" x14ac:dyDescent="0.2">
      <c r="B8347" s="19">
        <v>43281</v>
      </c>
      <c r="C8347" s="18">
        <v>5.25273870300318</v>
      </c>
      <c r="D8347" s="20" t="s">
        <v>20</v>
      </c>
      <c r="E8347" s="20" t="s">
        <v>33</v>
      </c>
      <c r="F8347" s="20">
        <v>1000000047</v>
      </c>
      <c r="G8347" s="20" t="s">
        <v>32</v>
      </c>
      <c r="H8347" s="20" t="s">
        <v>24</v>
      </c>
      <c r="I8347" s="20">
        <v>40000085</v>
      </c>
      <c r="J8347" s="20" t="s">
        <v>22</v>
      </c>
      <c r="K8347" s="20" t="s">
        <v>110</v>
      </c>
      <c r="L8347" s="20" t="s">
        <v>110</v>
      </c>
      <c r="M8347" s="20" t="s">
        <v>110</v>
      </c>
    </row>
    <row r="8348" spans="2:13" x14ac:dyDescent="0.2">
      <c r="B8348" s="19">
        <v>43282</v>
      </c>
      <c r="C8348" s="18">
        <v>5.3577934770632432</v>
      </c>
      <c r="D8348" s="20" t="s">
        <v>20</v>
      </c>
      <c r="E8348" s="20" t="s">
        <v>33</v>
      </c>
      <c r="F8348" s="20">
        <v>1000000047</v>
      </c>
      <c r="G8348" s="20" t="s">
        <v>32</v>
      </c>
      <c r="H8348" s="20" t="s">
        <v>24</v>
      </c>
      <c r="I8348" s="20">
        <v>40000085</v>
      </c>
      <c r="J8348" s="20" t="s">
        <v>22</v>
      </c>
      <c r="K8348" s="20" t="s">
        <v>110</v>
      </c>
      <c r="L8348" s="20" t="s">
        <v>110</v>
      </c>
      <c r="M8348" s="20" t="s">
        <v>110</v>
      </c>
    </row>
    <row r="8349" spans="2:13" x14ac:dyDescent="0.2">
      <c r="B8349" s="19">
        <v>43283</v>
      </c>
      <c r="C8349" s="18">
        <v>5.4649493466045076</v>
      </c>
      <c r="D8349" s="20" t="s">
        <v>20</v>
      </c>
      <c r="E8349" s="20" t="s">
        <v>33</v>
      </c>
      <c r="F8349" s="20">
        <v>1000000047</v>
      </c>
      <c r="G8349" s="20" t="s">
        <v>32</v>
      </c>
      <c r="H8349" s="20" t="s">
        <v>24</v>
      </c>
      <c r="I8349" s="20">
        <v>40000085</v>
      </c>
      <c r="J8349" s="20" t="s">
        <v>22</v>
      </c>
      <c r="K8349" s="20" t="s">
        <v>110</v>
      </c>
      <c r="L8349" s="20" t="s">
        <v>110</v>
      </c>
      <c r="M8349" s="20" t="s">
        <v>110</v>
      </c>
    </row>
    <row r="8350" spans="2:13" x14ac:dyDescent="0.2">
      <c r="B8350" s="19">
        <v>43284</v>
      </c>
      <c r="C8350" s="18">
        <v>5.5742483335365982</v>
      </c>
      <c r="D8350" s="20" t="s">
        <v>20</v>
      </c>
      <c r="E8350" s="20" t="s">
        <v>33</v>
      </c>
      <c r="F8350" s="20">
        <v>1000000047</v>
      </c>
      <c r="G8350" s="20" t="s">
        <v>32</v>
      </c>
      <c r="H8350" s="20" t="s">
        <v>24</v>
      </c>
      <c r="I8350" s="20">
        <v>40000085</v>
      </c>
      <c r="J8350" s="20" t="s">
        <v>22</v>
      </c>
      <c r="K8350" s="20" t="s">
        <v>110</v>
      </c>
      <c r="L8350" s="20" t="s">
        <v>110</v>
      </c>
      <c r="M8350" s="20" t="s">
        <v>110</v>
      </c>
    </row>
    <row r="8351" spans="2:13" x14ac:dyDescent="0.2">
      <c r="B8351" s="19">
        <v>43285</v>
      </c>
      <c r="C8351" s="18">
        <v>5.68573330020733</v>
      </c>
      <c r="D8351" s="20" t="s">
        <v>20</v>
      </c>
      <c r="E8351" s="20" t="s">
        <v>33</v>
      </c>
      <c r="F8351" s="20">
        <v>1000000047</v>
      </c>
      <c r="G8351" s="20" t="s">
        <v>32</v>
      </c>
      <c r="H8351" s="20" t="s">
        <v>24</v>
      </c>
      <c r="I8351" s="20">
        <v>40000085</v>
      </c>
      <c r="J8351" s="20" t="s">
        <v>22</v>
      </c>
      <c r="K8351" s="20" t="s">
        <v>110</v>
      </c>
      <c r="L8351" s="20" t="s">
        <v>110</v>
      </c>
      <c r="M8351" s="20" t="s">
        <v>110</v>
      </c>
    </row>
    <row r="8352" spans="2:13" x14ac:dyDescent="0.2">
      <c r="B8352" s="19">
        <v>43286</v>
      </c>
      <c r="C8352" s="18">
        <v>5.7994479662114768</v>
      </c>
      <c r="D8352" s="20" t="s">
        <v>20</v>
      </c>
      <c r="E8352" s="20" t="s">
        <v>33</v>
      </c>
      <c r="F8352" s="20">
        <v>1000000047</v>
      </c>
      <c r="G8352" s="20" t="s">
        <v>32</v>
      </c>
      <c r="H8352" s="20" t="s">
        <v>24</v>
      </c>
      <c r="I8352" s="20">
        <v>40000085</v>
      </c>
      <c r="J8352" s="20" t="s">
        <v>22</v>
      </c>
      <c r="K8352" s="20" t="s">
        <v>110</v>
      </c>
      <c r="L8352" s="20" t="s">
        <v>110</v>
      </c>
      <c r="M8352" s="20" t="s">
        <v>110</v>
      </c>
    </row>
    <row r="8353" spans="2:13" x14ac:dyDescent="0.2">
      <c r="B8353" s="19">
        <v>43287</v>
      </c>
      <c r="C8353" s="18">
        <v>5.9154369255357064</v>
      </c>
      <c r="D8353" s="20" t="s">
        <v>20</v>
      </c>
      <c r="E8353" s="20" t="s">
        <v>33</v>
      </c>
      <c r="F8353" s="20">
        <v>1000000047</v>
      </c>
      <c r="G8353" s="20" t="s">
        <v>32</v>
      </c>
      <c r="H8353" s="20" t="s">
        <v>24</v>
      </c>
      <c r="I8353" s="20">
        <v>40000085</v>
      </c>
      <c r="J8353" s="20" t="s">
        <v>22</v>
      </c>
      <c r="K8353" s="20" t="s">
        <v>110</v>
      </c>
      <c r="L8353" s="20" t="s">
        <v>110</v>
      </c>
      <c r="M8353" s="20" t="s">
        <v>110</v>
      </c>
    </row>
    <row r="8354" spans="2:13" x14ac:dyDescent="0.2">
      <c r="B8354" s="19">
        <v>43288</v>
      </c>
      <c r="C8354" s="18">
        <v>6.0337456640464202</v>
      </c>
      <c r="D8354" s="20" t="s">
        <v>20</v>
      </c>
      <c r="E8354" s="20" t="s">
        <v>33</v>
      </c>
      <c r="F8354" s="20">
        <v>1000000047</v>
      </c>
      <c r="G8354" s="20" t="s">
        <v>32</v>
      </c>
      <c r="H8354" s="20" t="s">
        <v>24</v>
      </c>
      <c r="I8354" s="20">
        <v>40000085</v>
      </c>
      <c r="J8354" s="20" t="s">
        <v>22</v>
      </c>
      <c r="K8354" s="20" t="s">
        <v>110</v>
      </c>
      <c r="L8354" s="20" t="s">
        <v>110</v>
      </c>
      <c r="M8354" s="20" t="s">
        <v>110</v>
      </c>
    </row>
    <row r="8355" spans="2:13" x14ac:dyDescent="0.2">
      <c r="B8355" s="19">
        <v>43289</v>
      </c>
      <c r="C8355" s="18">
        <v>6.1544205773273486</v>
      </c>
      <c r="D8355" s="20" t="s">
        <v>20</v>
      </c>
      <c r="E8355" s="20" t="s">
        <v>33</v>
      </c>
      <c r="F8355" s="20">
        <v>1000000047</v>
      </c>
      <c r="G8355" s="20" t="s">
        <v>32</v>
      </c>
      <c r="H8355" s="20" t="s">
        <v>24</v>
      </c>
      <c r="I8355" s="20">
        <v>40000085</v>
      </c>
      <c r="J8355" s="20" t="s">
        <v>22</v>
      </c>
      <c r="K8355" s="20" t="s">
        <v>110</v>
      </c>
      <c r="L8355" s="20" t="s">
        <v>110</v>
      </c>
      <c r="M8355" s="20" t="s">
        <v>110</v>
      </c>
    </row>
    <row r="8356" spans="2:13" x14ac:dyDescent="0.2">
      <c r="B8356" s="19">
        <v>43290</v>
      </c>
      <c r="C8356" s="18">
        <v>6.2775089888738957</v>
      </c>
      <c r="D8356" s="20" t="s">
        <v>20</v>
      </c>
      <c r="E8356" s="20" t="s">
        <v>33</v>
      </c>
      <c r="F8356" s="20">
        <v>1000000047</v>
      </c>
      <c r="G8356" s="20" t="s">
        <v>32</v>
      </c>
      <c r="H8356" s="20" t="s">
        <v>24</v>
      </c>
      <c r="I8356" s="20">
        <v>40000085</v>
      </c>
      <c r="J8356" s="20" t="s">
        <v>22</v>
      </c>
      <c r="K8356" s="20" t="s">
        <v>110</v>
      </c>
      <c r="L8356" s="20" t="s">
        <v>110</v>
      </c>
      <c r="M8356" s="20" t="s">
        <v>110</v>
      </c>
    </row>
    <row r="8357" spans="2:13" x14ac:dyDescent="0.2">
      <c r="B8357" s="19">
        <v>43291</v>
      </c>
      <c r="C8357" s="18">
        <v>5.5190591686513732</v>
      </c>
      <c r="D8357" s="20" t="s">
        <v>20</v>
      </c>
      <c r="E8357" s="20" t="s">
        <v>33</v>
      </c>
      <c r="F8357" s="20">
        <v>1000000047</v>
      </c>
      <c r="G8357" s="20" t="s">
        <v>32</v>
      </c>
      <c r="H8357" s="20" t="s">
        <v>24</v>
      </c>
      <c r="I8357" s="20">
        <v>40000085</v>
      </c>
      <c r="J8357" s="20" t="s">
        <v>22</v>
      </c>
      <c r="K8357" s="20" t="s">
        <v>110</v>
      </c>
      <c r="L8357" s="20" t="s">
        <v>110</v>
      </c>
      <c r="M8357" s="20" t="s">
        <v>110</v>
      </c>
    </row>
    <row r="8358" spans="2:13" x14ac:dyDescent="0.2">
      <c r="B8358" s="19">
        <v>43292</v>
      </c>
      <c r="C8358" s="18">
        <v>5.6294403520244005</v>
      </c>
      <c r="D8358" s="20" t="s">
        <v>20</v>
      </c>
      <c r="E8358" s="20" t="s">
        <v>33</v>
      </c>
      <c r="F8358" s="20">
        <v>1000000047</v>
      </c>
      <c r="G8358" s="20" t="s">
        <v>32</v>
      </c>
      <c r="H8358" s="20" t="s">
        <v>24</v>
      </c>
      <c r="I8358" s="20">
        <v>40000085</v>
      </c>
      <c r="J8358" s="20" t="s">
        <v>22</v>
      </c>
      <c r="K8358" s="20" t="s">
        <v>110</v>
      </c>
      <c r="L8358" s="20" t="s">
        <v>110</v>
      </c>
      <c r="M8358" s="20" t="s">
        <v>110</v>
      </c>
    </row>
    <row r="8359" spans="2:13" x14ac:dyDescent="0.2">
      <c r="B8359" s="19">
        <v>43293</v>
      </c>
      <c r="C8359" s="18">
        <v>5.7420291590648889</v>
      </c>
      <c r="D8359" s="20" t="s">
        <v>20</v>
      </c>
      <c r="E8359" s="20" t="s">
        <v>33</v>
      </c>
      <c r="F8359" s="20">
        <v>1000000047</v>
      </c>
      <c r="G8359" s="20" t="s">
        <v>32</v>
      </c>
      <c r="H8359" s="20" t="s">
        <v>24</v>
      </c>
      <c r="I8359" s="20">
        <v>40000085</v>
      </c>
      <c r="J8359" s="20" t="s">
        <v>22</v>
      </c>
      <c r="K8359" s="20" t="s">
        <v>110</v>
      </c>
      <c r="L8359" s="20" t="s">
        <v>110</v>
      </c>
      <c r="M8359" s="20" t="s">
        <v>110</v>
      </c>
    </row>
    <row r="8360" spans="2:13" x14ac:dyDescent="0.2">
      <c r="B8360" s="19">
        <v>43294</v>
      </c>
      <c r="C8360" s="18">
        <v>5.8568697422461868</v>
      </c>
      <c r="D8360" s="20" t="s">
        <v>20</v>
      </c>
      <c r="E8360" s="20" t="s">
        <v>33</v>
      </c>
      <c r="F8360" s="20">
        <v>1000000047</v>
      </c>
      <c r="G8360" s="20" t="s">
        <v>32</v>
      </c>
      <c r="H8360" s="20" t="s">
        <v>24</v>
      </c>
      <c r="I8360" s="20">
        <v>40000085</v>
      </c>
      <c r="J8360" s="20" t="s">
        <v>22</v>
      </c>
      <c r="K8360" s="20" t="s">
        <v>110</v>
      </c>
      <c r="L8360" s="20" t="s">
        <v>110</v>
      </c>
      <c r="M8360" s="20" t="s">
        <v>110</v>
      </c>
    </row>
    <row r="8361" spans="2:13" x14ac:dyDescent="0.2">
      <c r="B8361" s="19">
        <v>43295</v>
      </c>
      <c r="C8361" s="18">
        <v>5.9740071370911103</v>
      </c>
      <c r="D8361" s="20" t="s">
        <v>20</v>
      </c>
      <c r="E8361" s="20" t="s">
        <v>33</v>
      </c>
      <c r="F8361" s="20">
        <v>1000000047</v>
      </c>
      <c r="G8361" s="20" t="s">
        <v>32</v>
      </c>
      <c r="H8361" s="20" t="s">
        <v>24</v>
      </c>
      <c r="I8361" s="20">
        <v>40000085</v>
      </c>
      <c r="J8361" s="20" t="s">
        <v>22</v>
      </c>
      <c r="K8361" s="20" t="s">
        <v>110</v>
      </c>
      <c r="L8361" s="20" t="s">
        <v>110</v>
      </c>
      <c r="M8361" s="20" t="s">
        <v>110</v>
      </c>
    </row>
    <row r="8362" spans="2:13" x14ac:dyDescent="0.2">
      <c r="B8362" s="19">
        <v>43296</v>
      </c>
      <c r="C8362" s="18">
        <v>6.0934872798329334</v>
      </c>
      <c r="D8362" s="20" t="s">
        <v>20</v>
      </c>
      <c r="E8362" s="20" t="s">
        <v>33</v>
      </c>
      <c r="F8362" s="20">
        <v>1000000047</v>
      </c>
      <c r="G8362" s="20" t="s">
        <v>32</v>
      </c>
      <c r="H8362" s="20" t="s">
        <v>24</v>
      </c>
      <c r="I8362" s="20">
        <v>40000085</v>
      </c>
      <c r="J8362" s="20" t="s">
        <v>22</v>
      </c>
      <c r="K8362" s="20" t="s">
        <v>110</v>
      </c>
      <c r="L8362" s="20" t="s">
        <v>110</v>
      </c>
      <c r="M8362" s="20" t="s">
        <v>110</v>
      </c>
    </row>
    <row r="8363" spans="2:13" x14ac:dyDescent="0.2">
      <c r="B8363" s="19">
        <v>43297</v>
      </c>
      <c r="C8363" s="18">
        <v>6.2153570254295918</v>
      </c>
      <c r="D8363" s="20" t="s">
        <v>20</v>
      </c>
      <c r="E8363" s="20" t="s">
        <v>33</v>
      </c>
      <c r="F8363" s="20">
        <v>1000000047</v>
      </c>
      <c r="G8363" s="20" t="s">
        <v>32</v>
      </c>
      <c r="H8363" s="20" t="s">
        <v>24</v>
      </c>
      <c r="I8363" s="20">
        <v>40000085</v>
      </c>
      <c r="J8363" s="20" t="s">
        <v>22</v>
      </c>
      <c r="K8363" s="20" t="s">
        <v>110</v>
      </c>
      <c r="L8363" s="20" t="s">
        <v>110</v>
      </c>
      <c r="M8363" s="20" t="s">
        <v>110</v>
      </c>
    </row>
    <row r="8364" spans="2:13" x14ac:dyDescent="0.2">
      <c r="B8364" s="19">
        <v>43298</v>
      </c>
      <c r="C8364" s="18">
        <v>6.3396641659381832</v>
      </c>
      <c r="D8364" s="20" t="s">
        <v>20</v>
      </c>
      <c r="E8364" s="20" t="s">
        <v>33</v>
      </c>
      <c r="F8364" s="20">
        <v>1000000047</v>
      </c>
      <c r="G8364" s="20" t="s">
        <v>32</v>
      </c>
      <c r="H8364" s="20" t="s">
        <v>24</v>
      </c>
      <c r="I8364" s="20">
        <v>40000085</v>
      </c>
      <c r="J8364" s="20" t="s">
        <v>22</v>
      </c>
      <c r="K8364" s="20" t="s">
        <v>110</v>
      </c>
      <c r="L8364" s="20" t="s">
        <v>110</v>
      </c>
      <c r="M8364" s="20" t="s">
        <v>110</v>
      </c>
    </row>
    <row r="8365" spans="2:13" x14ac:dyDescent="0.2">
      <c r="B8365" s="19">
        <v>43299</v>
      </c>
      <c r="C8365" s="18">
        <v>6.4664574492569464</v>
      </c>
      <c r="D8365" s="20" t="s">
        <v>20</v>
      </c>
      <c r="E8365" s="20" t="s">
        <v>33</v>
      </c>
      <c r="F8365" s="20">
        <v>1000000047</v>
      </c>
      <c r="G8365" s="20" t="s">
        <v>32</v>
      </c>
      <c r="H8365" s="20" t="s">
        <v>24</v>
      </c>
      <c r="I8365" s="20">
        <v>40000085</v>
      </c>
      <c r="J8365" s="20" t="s">
        <v>22</v>
      </c>
      <c r="K8365" s="20" t="s">
        <v>110</v>
      </c>
      <c r="L8365" s="20" t="s">
        <v>110</v>
      </c>
      <c r="M8365" s="20" t="s">
        <v>110</v>
      </c>
    </row>
    <row r="8366" spans="2:13" x14ac:dyDescent="0.2">
      <c r="B8366" s="19">
        <v>43300</v>
      </c>
      <c r="C8366" s="18">
        <v>6.5957865982420856</v>
      </c>
      <c r="D8366" s="20" t="s">
        <v>20</v>
      </c>
      <c r="E8366" s="20" t="s">
        <v>33</v>
      </c>
      <c r="F8366" s="20">
        <v>1000000047</v>
      </c>
      <c r="G8366" s="20" t="s">
        <v>32</v>
      </c>
      <c r="H8366" s="20" t="s">
        <v>24</v>
      </c>
      <c r="I8366" s="20">
        <v>40000085</v>
      </c>
      <c r="J8366" s="20" t="s">
        <v>22</v>
      </c>
      <c r="K8366" s="20" t="s">
        <v>110</v>
      </c>
      <c r="L8366" s="20" t="s">
        <v>110</v>
      </c>
      <c r="M8366" s="20" t="s">
        <v>110</v>
      </c>
    </row>
    <row r="8367" spans="2:13" x14ac:dyDescent="0.2">
      <c r="B8367" s="19">
        <v>43301</v>
      </c>
      <c r="C8367" s="18">
        <v>5.8437023302069271</v>
      </c>
      <c r="D8367" s="20" t="s">
        <v>20</v>
      </c>
      <c r="E8367" s="20" t="s">
        <v>33</v>
      </c>
      <c r="F8367" s="20">
        <v>1000000047</v>
      </c>
      <c r="G8367" s="20" t="s">
        <v>32</v>
      </c>
      <c r="H8367" s="20" t="s">
        <v>24</v>
      </c>
      <c r="I8367" s="20">
        <v>40000085</v>
      </c>
      <c r="J8367" s="20" t="s">
        <v>22</v>
      </c>
      <c r="K8367" s="20" t="s">
        <v>110</v>
      </c>
      <c r="L8367" s="20" t="s">
        <v>110</v>
      </c>
      <c r="M8367" s="20" t="s">
        <v>110</v>
      </c>
    </row>
    <row r="8368" spans="2:13" x14ac:dyDescent="0.2">
      <c r="B8368" s="19">
        <v>43252</v>
      </c>
      <c r="C8368" s="18">
        <v>0.746</v>
      </c>
      <c r="D8368" s="20" t="s">
        <v>41</v>
      </c>
      <c r="E8368" s="20" t="s">
        <v>78</v>
      </c>
      <c r="F8368" s="20">
        <v>1000003498</v>
      </c>
      <c r="G8368" s="20" t="s">
        <v>77</v>
      </c>
      <c r="H8368" s="20" t="s">
        <v>24</v>
      </c>
      <c r="I8368" s="20">
        <v>40000085</v>
      </c>
      <c r="J8368" s="20" t="s">
        <v>22</v>
      </c>
      <c r="K8368" s="20" t="s">
        <v>110</v>
      </c>
      <c r="L8368" s="20" t="s">
        <v>110</v>
      </c>
      <c r="M8368" s="20" t="s">
        <v>110</v>
      </c>
    </row>
    <row r="8369" spans="2:13" x14ac:dyDescent="0.2">
      <c r="B8369" s="19">
        <v>43253</v>
      </c>
      <c r="C8369" s="18">
        <v>0.76092000000000004</v>
      </c>
      <c r="D8369" s="20" t="s">
        <v>41</v>
      </c>
      <c r="E8369" s="20" t="s">
        <v>78</v>
      </c>
      <c r="F8369" s="20">
        <v>1000003498</v>
      </c>
      <c r="G8369" s="20" t="s">
        <v>77</v>
      </c>
      <c r="H8369" s="20" t="s">
        <v>24</v>
      </c>
      <c r="I8369" s="20">
        <v>40000085</v>
      </c>
      <c r="J8369" s="20" t="s">
        <v>22</v>
      </c>
      <c r="K8369" s="20" t="s">
        <v>110</v>
      </c>
      <c r="L8369" s="20" t="s">
        <v>110</v>
      </c>
      <c r="M8369" s="20" t="s">
        <v>110</v>
      </c>
    </row>
    <row r="8370" spans="2:13" x14ac:dyDescent="0.2">
      <c r="B8370" s="19">
        <v>43254</v>
      </c>
      <c r="C8370" s="18">
        <v>0.77613840000000001</v>
      </c>
      <c r="D8370" s="20" t="s">
        <v>41</v>
      </c>
      <c r="E8370" s="20" t="s">
        <v>78</v>
      </c>
      <c r="F8370" s="20">
        <v>1000003498</v>
      </c>
      <c r="G8370" s="20" t="s">
        <v>77</v>
      </c>
      <c r="H8370" s="20" t="s">
        <v>24</v>
      </c>
      <c r="I8370" s="20">
        <v>40000085</v>
      </c>
      <c r="J8370" s="20" t="s">
        <v>22</v>
      </c>
      <c r="K8370" s="20" t="s">
        <v>110</v>
      </c>
      <c r="L8370" s="20" t="s">
        <v>110</v>
      </c>
      <c r="M8370" s="20" t="s">
        <v>110</v>
      </c>
    </row>
    <row r="8371" spans="2:13" x14ac:dyDescent="0.2">
      <c r="B8371" s="19">
        <v>43255</v>
      </c>
      <c r="C8371" s="18">
        <v>0.79166116799999997</v>
      </c>
      <c r="D8371" s="20" t="s">
        <v>41</v>
      </c>
      <c r="E8371" s="20" t="s">
        <v>78</v>
      </c>
      <c r="F8371" s="20">
        <v>1000003498</v>
      </c>
      <c r="G8371" s="20" t="s">
        <v>77</v>
      </c>
      <c r="H8371" s="20" t="s">
        <v>24</v>
      </c>
      <c r="I8371" s="20">
        <v>40000085</v>
      </c>
      <c r="J8371" s="20" t="s">
        <v>22</v>
      </c>
      <c r="K8371" s="20" t="s">
        <v>110</v>
      </c>
      <c r="L8371" s="20" t="s">
        <v>110</v>
      </c>
      <c r="M8371" s="20" t="s">
        <v>110</v>
      </c>
    </row>
    <row r="8372" spans="2:13" x14ac:dyDescent="0.2">
      <c r="B8372" s="19">
        <v>43256</v>
      </c>
      <c r="C8372" s="18">
        <v>0.8074943913599999</v>
      </c>
      <c r="D8372" s="20" t="s">
        <v>41</v>
      </c>
      <c r="E8372" s="20" t="s">
        <v>78</v>
      </c>
      <c r="F8372" s="20">
        <v>1000003498</v>
      </c>
      <c r="G8372" s="20" t="s">
        <v>77</v>
      </c>
      <c r="H8372" s="20" t="s">
        <v>24</v>
      </c>
      <c r="I8372" s="20">
        <v>40000085</v>
      </c>
      <c r="J8372" s="20" t="s">
        <v>22</v>
      </c>
      <c r="K8372" s="20" t="s">
        <v>110</v>
      </c>
      <c r="L8372" s="20" t="s">
        <v>110</v>
      </c>
      <c r="M8372" s="20" t="s">
        <v>110</v>
      </c>
    </row>
    <row r="8373" spans="2:13" x14ac:dyDescent="0.2">
      <c r="B8373" s="19">
        <v>43257</v>
      </c>
      <c r="C8373" s="18">
        <v>0.82364427918719996</v>
      </c>
      <c r="D8373" s="20" t="s">
        <v>41</v>
      </c>
      <c r="E8373" s="20" t="s">
        <v>78</v>
      </c>
      <c r="F8373" s="20">
        <v>1000003498</v>
      </c>
      <c r="G8373" s="20" t="s">
        <v>77</v>
      </c>
      <c r="H8373" s="20" t="s">
        <v>24</v>
      </c>
      <c r="I8373" s="20">
        <v>40000085</v>
      </c>
      <c r="J8373" s="20" t="s">
        <v>22</v>
      </c>
      <c r="K8373" s="20" t="s">
        <v>110</v>
      </c>
      <c r="L8373" s="20" t="s">
        <v>110</v>
      </c>
      <c r="M8373" s="20" t="s">
        <v>110</v>
      </c>
    </row>
    <row r="8374" spans="2:13" x14ac:dyDescent="0.2">
      <c r="B8374" s="19">
        <v>43258</v>
      </c>
      <c r="C8374" s="18">
        <v>0.840117164770944</v>
      </c>
      <c r="D8374" s="20" t="s">
        <v>41</v>
      </c>
      <c r="E8374" s="20" t="s">
        <v>78</v>
      </c>
      <c r="F8374" s="20">
        <v>1000003498</v>
      </c>
      <c r="G8374" s="20" t="s">
        <v>77</v>
      </c>
      <c r="H8374" s="20" t="s">
        <v>24</v>
      </c>
      <c r="I8374" s="20">
        <v>40000085</v>
      </c>
      <c r="J8374" s="20" t="s">
        <v>22</v>
      </c>
      <c r="K8374" s="20" t="s">
        <v>110</v>
      </c>
      <c r="L8374" s="20" t="s">
        <v>110</v>
      </c>
      <c r="M8374" s="20" t="s">
        <v>110</v>
      </c>
    </row>
    <row r="8375" spans="2:13" x14ac:dyDescent="0.2">
      <c r="B8375" s="19">
        <v>43259</v>
      </c>
      <c r="C8375" s="18">
        <v>0.85691950806636286</v>
      </c>
      <c r="D8375" s="20" t="s">
        <v>41</v>
      </c>
      <c r="E8375" s="20" t="s">
        <v>78</v>
      </c>
      <c r="F8375" s="20">
        <v>1000003498</v>
      </c>
      <c r="G8375" s="20" t="s">
        <v>77</v>
      </c>
      <c r="H8375" s="20" t="s">
        <v>24</v>
      </c>
      <c r="I8375" s="20">
        <v>40000085</v>
      </c>
      <c r="J8375" s="20" t="s">
        <v>22</v>
      </c>
      <c r="K8375" s="20" t="s">
        <v>110</v>
      </c>
      <c r="L8375" s="20" t="s">
        <v>110</v>
      </c>
      <c r="M8375" s="20" t="s">
        <v>110</v>
      </c>
    </row>
    <row r="8376" spans="2:13" x14ac:dyDescent="0.2">
      <c r="B8376" s="19">
        <v>43260</v>
      </c>
      <c r="C8376" s="18">
        <v>0.87405789822769009</v>
      </c>
      <c r="D8376" s="20" t="s">
        <v>41</v>
      </c>
      <c r="E8376" s="20" t="s">
        <v>78</v>
      </c>
      <c r="F8376" s="20">
        <v>1000003498</v>
      </c>
      <c r="G8376" s="20" t="s">
        <v>77</v>
      </c>
      <c r="H8376" s="20" t="s">
        <v>24</v>
      </c>
      <c r="I8376" s="20">
        <v>40000085</v>
      </c>
      <c r="J8376" s="20" t="s">
        <v>22</v>
      </c>
      <c r="K8376" s="20" t="s">
        <v>110</v>
      </c>
      <c r="L8376" s="20" t="s">
        <v>110</v>
      </c>
      <c r="M8376" s="20" t="s">
        <v>110</v>
      </c>
    </row>
    <row r="8377" spans="2:13" x14ac:dyDescent="0.2">
      <c r="B8377" s="19">
        <v>43261</v>
      </c>
      <c r="C8377" s="18">
        <v>0.89153905619224394</v>
      </c>
      <c r="D8377" s="20" t="s">
        <v>41</v>
      </c>
      <c r="E8377" s="20" t="s">
        <v>78</v>
      </c>
      <c r="F8377" s="20">
        <v>1000003498</v>
      </c>
      <c r="G8377" s="20" t="s">
        <v>77</v>
      </c>
      <c r="H8377" s="20" t="s">
        <v>24</v>
      </c>
      <c r="I8377" s="20">
        <v>40000085</v>
      </c>
      <c r="J8377" s="20" t="s">
        <v>22</v>
      </c>
      <c r="K8377" s="20" t="s">
        <v>110</v>
      </c>
      <c r="L8377" s="20" t="s">
        <v>110</v>
      </c>
      <c r="M8377" s="20" t="s">
        <v>110</v>
      </c>
    </row>
    <row r="8378" spans="2:13" x14ac:dyDescent="0.2">
      <c r="B8378" s="19">
        <v>43262</v>
      </c>
      <c r="C8378" s="18">
        <v>0.90936983731608878</v>
      </c>
      <c r="D8378" s="20" t="s">
        <v>41</v>
      </c>
      <c r="E8378" s="20" t="s">
        <v>78</v>
      </c>
      <c r="F8378" s="20">
        <v>1000003498</v>
      </c>
      <c r="G8378" s="20" t="s">
        <v>77</v>
      </c>
      <c r="H8378" s="20" t="s">
        <v>24</v>
      </c>
      <c r="I8378" s="20">
        <v>40000085</v>
      </c>
      <c r="J8378" s="20" t="s">
        <v>22</v>
      </c>
      <c r="K8378" s="20" t="s">
        <v>110</v>
      </c>
      <c r="L8378" s="20" t="s">
        <v>110</v>
      </c>
      <c r="M8378" s="20" t="s">
        <v>110</v>
      </c>
    </row>
    <row r="8379" spans="2:13" x14ac:dyDescent="0.2">
      <c r="B8379" s="19">
        <v>43263</v>
      </c>
      <c r="C8379" s="18">
        <v>0.92755723406241064</v>
      </c>
      <c r="D8379" s="20" t="s">
        <v>41</v>
      </c>
      <c r="E8379" s="20" t="s">
        <v>78</v>
      </c>
      <c r="F8379" s="20">
        <v>1000003498</v>
      </c>
      <c r="G8379" s="20" t="s">
        <v>77</v>
      </c>
      <c r="H8379" s="20" t="s">
        <v>24</v>
      </c>
      <c r="I8379" s="20">
        <v>40000085</v>
      </c>
      <c r="J8379" s="20" t="s">
        <v>22</v>
      </c>
      <c r="K8379" s="20" t="s">
        <v>110</v>
      </c>
      <c r="L8379" s="20" t="s">
        <v>110</v>
      </c>
      <c r="M8379" s="20" t="s">
        <v>110</v>
      </c>
    </row>
    <row r="8380" spans="2:13" x14ac:dyDescent="0.2">
      <c r="B8380" s="19">
        <v>43264</v>
      </c>
      <c r="C8380" s="18">
        <v>0.94610837874365883</v>
      </c>
      <c r="D8380" s="20" t="s">
        <v>41</v>
      </c>
      <c r="E8380" s="20" t="s">
        <v>78</v>
      </c>
      <c r="F8380" s="20">
        <v>1000003498</v>
      </c>
      <c r="G8380" s="20" t="s">
        <v>77</v>
      </c>
      <c r="H8380" s="20" t="s">
        <v>24</v>
      </c>
      <c r="I8380" s="20">
        <v>40000085</v>
      </c>
      <c r="J8380" s="20" t="s">
        <v>22</v>
      </c>
      <c r="K8380" s="20" t="s">
        <v>110</v>
      </c>
      <c r="L8380" s="20" t="s">
        <v>110</v>
      </c>
      <c r="M8380" s="20" t="s">
        <v>110</v>
      </c>
    </row>
    <row r="8381" spans="2:13" x14ac:dyDescent="0.2">
      <c r="B8381" s="19">
        <v>43265</v>
      </c>
      <c r="C8381" s="18">
        <v>0.96503054631853202</v>
      </c>
      <c r="D8381" s="20" t="s">
        <v>41</v>
      </c>
      <c r="E8381" s="20" t="s">
        <v>78</v>
      </c>
      <c r="F8381" s="20">
        <v>1000003498</v>
      </c>
      <c r="G8381" s="20" t="s">
        <v>77</v>
      </c>
      <c r="H8381" s="20" t="s">
        <v>24</v>
      </c>
      <c r="I8381" s="20">
        <v>40000085</v>
      </c>
      <c r="J8381" s="20" t="s">
        <v>22</v>
      </c>
      <c r="K8381" s="20" t="s">
        <v>110</v>
      </c>
      <c r="L8381" s="20" t="s">
        <v>110</v>
      </c>
      <c r="M8381" s="20" t="s">
        <v>110</v>
      </c>
    </row>
    <row r="8382" spans="2:13" x14ac:dyDescent="0.2">
      <c r="B8382" s="19">
        <v>43266</v>
      </c>
      <c r="C8382" s="18">
        <v>0.98433115724490261</v>
      </c>
      <c r="D8382" s="20" t="s">
        <v>41</v>
      </c>
      <c r="E8382" s="20" t="s">
        <v>78</v>
      </c>
      <c r="F8382" s="20">
        <v>1000003498</v>
      </c>
      <c r="G8382" s="20" t="s">
        <v>77</v>
      </c>
      <c r="H8382" s="20" t="s">
        <v>24</v>
      </c>
      <c r="I8382" s="20">
        <v>40000085</v>
      </c>
      <c r="J8382" s="20" t="s">
        <v>22</v>
      </c>
      <c r="K8382" s="20" t="s">
        <v>110</v>
      </c>
      <c r="L8382" s="20" t="s">
        <v>110</v>
      </c>
      <c r="M8382" s="20" t="s">
        <v>110</v>
      </c>
    </row>
    <row r="8383" spans="2:13" x14ac:dyDescent="0.2">
      <c r="B8383" s="19">
        <v>43267</v>
      </c>
      <c r="C8383" s="18">
        <v>1.0040177803898007</v>
      </c>
      <c r="D8383" s="20" t="s">
        <v>41</v>
      </c>
      <c r="E8383" s="20" t="s">
        <v>78</v>
      </c>
      <c r="F8383" s="20">
        <v>1000003498</v>
      </c>
      <c r="G8383" s="20" t="s">
        <v>77</v>
      </c>
      <c r="H8383" s="20" t="s">
        <v>24</v>
      </c>
      <c r="I8383" s="20">
        <v>40000085</v>
      </c>
      <c r="J8383" s="20" t="s">
        <v>22</v>
      </c>
      <c r="K8383" s="20" t="s">
        <v>110</v>
      </c>
      <c r="L8383" s="20" t="s">
        <v>110</v>
      </c>
      <c r="M8383" s="20" t="s">
        <v>110</v>
      </c>
    </row>
    <row r="8384" spans="2:13" x14ac:dyDescent="0.2">
      <c r="B8384" s="19">
        <v>43268</v>
      </c>
      <c r="C8384" s="18">
        <v>1.0240981359975967</v>
      </c>
      <c r="D8384" s="20" t="s">
        <v>41</v>
      </c>
      <c r="E8384" s="20" t="s">
        <v>78</v>
      </c>
      <c r="F8384" s="20">
        <v>1000003498</v>
      </c>
      <c r="G8384" s="20" t="s">
        <v>77</v>
      </c>
      <c r="H8384" s="20" t="s">
        <v>24</v>
      </c>
      <c r="I8384" s="20">
        <v>40000085</v>
      </c>
      <c r="J8384" s="20" t="s">
        <v>22</v>
      </c>
      <c r="K8384" s="20" t="s">
        <v>110</v>
      </c>
      <c r="L8384" s="20" t="s">
        <v>110</v>
      </c>
      <c r="M8384" s="20" t="s">
        <v>110</v>
      </c>
    </row>
    <row r="8385" spans="2:13" x14ac:dyDescent="0.2">
      <c r="B8385" s="19">
        <v>43269</v>
      </c>
      <c r="C8385" s="18">
        <v>1.0445800987175486</v>
      </c>
      <c r="D8385" s="20" t="s">
        <v>41</v>
      </c>
      <c r="E8385" s="20" t="s">
        <v>78</v>
      </c>
      <c r="F8385" s="20">
        <v>1000003498</v>
      </c>
      <c r="G8385" s="20" t="s">
        <v>77</v>
      </c>
      <c r="H8385" s="20" t="s">
        <v>24</v>
      </c>
      <c r="I8385" s="20">
        <v>40000085</v>
      </c>
      <c r="J8385" s="20" t="s">
        <v>22</v>
      </c>
      <c r="K8385" s="20" t="s">
        <v>110</v>
      </c>
      <c r="L8385" s="20" t="s">
        <v>110</v>
      </c>
      <c r="M8385" s="20" t="s">
        <v>110</v>
      </c>
    </row>
    <row r="8386" spans="2:13" x14ac:dyDescent="0.2">
      <c r="B8386" s="19">
        <v>43270</v>
      </c>
      <c r="C8386" s="18">
        <v>1.0654717006918997</v>
      </c>
      <c r="D8386" s="20" t="s">
        <v>41</v>
      </c>
      <c r="E8386" s="20" t="s">
        <v>78</v>
      </c>
      <c r="F8386" s="20">
        <v>1000003498</v>
      </c>
      <c r="G8386" s="20" t="s">
        <v>77</v>
      </c>
      <c r="H8386" s="20" t="s">
        <v>24</v>
      </c>
      <c r="I8386" s="20">
        <v>40000085</v>
      </c>
      <c r="J8386" s="20" t="s">
        <v>22</v>
      </c>
      <c r="K8386" s="20" t="s">
        <v>110</v>
      </c>
      <c r="L8386" s="20" t="s">
        <v>110</v>
      </c>
      <c r="M8386" s="20" t="s">
        <v>110</v>
      </c>
    </row>
    <row r="8387" spans="2:13" x14ac:dyDescent="0.2">
      <c r="B8387" s="19">
        <v>43271</v>
      </c>
      <c r="C8387" s="18">
        <v>1.0867811347057377</v>
      </c>
      <c r="D8387" s="20" t="s">
        <v>41</v>
      </c>
      <c r="E8387" s="20" t="s">
        <v>78</v>
      </c>
      <c r="F8387" s="20">
        <v>1000003498</v>
      </c>
      <c r="G8387" s="20" t="s">
        <v>77</v>
      </c>
      <c r="H8387" s="20" t="s">
        <v>24</v>
      </c>
      <c r="I8387" s="20">
        <v>40000085</v>
      </c>
      <c r="J8387" s="20" t="s">
        <v>22</v>
      </c>
      <c r="K8387" s="20" t="s">
        <v>110</v>
      </c>
      <c r="L8387" s="20" t="s">
        <v>110</v>
      </c>
      <c r="M8387" s="20" t="s">
        <v>110</v>
      </c>
    </row>
    <row r="8388" spans="2:13" x14ac:dyDescent="0.2">
      <c r="B8388" s="19">
        <v>43272</v>
      </c>
      <c r="C8388" s="18">
        <v>1.1085167573998524</v>
      </c>
      <c r="D8388" s="20" t="s">
        <v>41</v>
      </c>
      <c r="E8388" s="20" t="s">
        <v>78</v>
      </c>
      <c r="F8388" s="20">
        <v>1000003498</v>
      </c>
      <c r="G8388" s="20" t="s">
        <v>77</v>
      </c>
      <c r="H8388" s="20" t="s">
        <v>24</v>
      </c>
      <c r="I8388" s="20">
        <v>40000085</v>
      </c>
      <c r="J8388" s="20" t="s">
        <v>22</v>
      </c>
      <c r="K8388" s="20" t="s">
        <v>110</v>
      </c>
      <c r="L8388" s="20" t="s">
        <v>110</v>
      </c>
      <c r="M8388" s="20" t="s">
        <v>110</v>
      </c>
    </row>
    <row r="8389" spans="2:13" x14ac:dyDescent="0.2">
      <c r="B8389" s="19">
        <v>43273</v>
      </c>
      <c r="C8389" s="18">
        <v>1.1306870925478494</v>
      </c>
      <c r="D8389" s="20" t="s">
        <v>41</v>
      </c>
      <c r="E8389" s="20" t="s">
        <v>78</v>
      </c>
      <c r="F8389" s="20">
        <v>1000003498</v>
      </c>
      <c r="G8389" s="20" t="s">
        <v>77</v>
      </c>
      <c r="H8389" s="20" t="s">
        <v>24</v>
      </c>
      <c r="I8389" s="20">
        <v>40000085</v>
      </c>
      <c r="J8389" s="20" t="s">
        <v>22</v>
      </c>
      <c r="K8389" s="20" t="s">
        <v>110</v>
      </c>
      <c r="L8389" s="20" t="s">
        <v>110</v>
      </c>
      <c r="M8389" s="20" t="s">
        <v>110</v>
      </c>
    </row>
    <row r="8390" spans="2:13" x14ac:dyDescent="0.2">
      <c r="B8390" s="19">
        <v>43274</v>
      </c>
      <c r="C8390" s="18">
        <v>1.1533008343988065</v>
      </c>
      <c r="D8390" s="20" t="s">
        <v>41</v>
      </c>
      <c r="E8390" s="20" t="s">
        <v>78</v>
      </c>
      <c r="F8390" s="20">
        <v>1000003498</v>
      </c>
      <c r="G8390" s="20" t="s">
        <v>77</v>
      </c>
      <c r="H8390" s="20" t="s">
        <v>24</v>
      </c>
      <c r="I8390" s="20">
        <v>40000085</v>
      </c>
      <c r="J8390" s="20" t="s">
        <v>22</v>
      </c>
      <c r="K8390" s="20" t="s">
        <v>110</v>
      </c>
      <c r="L8390" s="20" t="s">
        <v>110</v>
      </c>
      <c r="M8390" s="20" t="s">
        <v>110</v>
      </c>
    </row>
    <row r="8391" spans="2:13" x14ac:dyDescent="0.2">
      <c r="B8391" s="19">
        <v>43275</v>
      </c>
      <c r="C8391" s="18">
        <v>1.1763668510867826</v>
      </c>
      <c r="D8391" s="20" t="s">
        <v>41</v>
      </c>
      <c r="E8391" s="20" t="s">
        <v>78</v>
      </c>
      <c r="F8391" s="20">
        <v>1000003498</v>
      </c>
      <c r="G8391" s="20" t="s">
        <v>77</v>
      </c>
      <c r="H8391" s="20" t="s">
        <v>24</v>
      </c>
      <c r="I8391" s="20">
        <v>40000085</v>
      </c>
      <c r="J8391" s="20" t="s">
        <v>22</v>
      </c>
      <c r="K8391" s="20" t="s">
        <v>110</v>
      </c>
      <c r="L8391" s="20" t="s">
        <v>110</v>
      </c>
      <c r="M8391" s="20" t="s">
        <v>110</v>
      </c>
    </row>
    <row r="8392" spans="2:13" x14ac:dyDescent="0.2">
      <c r="B8392" s="19">
        <v>43276</v>
      </c>
      <c r="C8392" s="18">
        <v>1.1998941881085183</v>
      </c>
      <c r="D8392" s="20" t="s">
        <v>41</v>
      </c>
      <c r="E8392" s="20" t="s">
        <v>78</v>
      </c>
      <c r="F8392" s="20">
        <v>1000003498</v>
      </c>
      <c r="G8392" s="20" t="s">
        <v>77</v>
      </c>
      <c r="H8392" s="20" t="s">
        <v>24</v>
      </c>
      <c r="I8392" s="20">
        <v>40000085</v>
      </c>
      <c r="J8392" s="20" t="s">
        <v>22</v>
      </c>
      <c r="K8392" s="20" t="s">
        <v>110</v>
      </c>
      <c r="L8392" s="20" t="s">
        <v>110</v>
      </c>
      <c r="M8392" s="20" t="s">
        <v>110</v>
      </c>
    </row>
    <row r="8393" spans="2:13" x14ac:dyDescent="0.2">
      <c r="B8393" s="19">
        <v>43277</v>
      </c>
      <c r="C8393" s="18">
        <v>1.2238920718706887</v>
      </c>
      <c r="D8393" s="20" t="s">
        <v>41</v>
      </c>
      <c r="E8393" s="20" t="s">
        <v>78</v>
      </c>
      <c r="F8393" s="20">
        <v>1000003498</v>
      </c>
      <c r="G8393" s="20" t="s">
        <v>77</v>
      </c>
      <c r="H8393" s="20" t="s">
        <v>24</v>
      </c>
      <c r="I8393" s="20">
        <v>40000085</v>
      </c>
      <c r="J8393" s="20" t="s">
        <v>22</v>
      </c>
      <c r="K8393" s="20" t="s">
        <v>110</v>
      </c>
      <c r="L8393" s="20" t="s">
        <v>110</v>
      </c>
      <c r="M8393" s="20" t="s">
        <v>110</v>
      </c>
    </row>
    <row r="8394" spans="2:13" x14ac:dyDescent="0.2">
      <c r="B8394" s="19">
        <v>43278</v>
      </c>
      <c r="C8394" s="18">
        <v>1.2483699133081023</v>
      </c>
      <c r="D8394" s="20" t="s">
        <v>41</v>
      </c>
      <c r="E8394" s="20" t="s">
        <v>78</v>
      </c>
      <c r="F8394" s="20">
        <v>1000003498</v>
      </c>
      <c r="G8394" s="20" t="s">
        <v>77</v>
      </c>
      <c r="H8394" s="20" t="s">
        <v>24</v>
      </c>
      <c r="I8394" s="20">
        <v>40000085</v>
      </c>
      <c r="J8394" s="20" t="s">
        <v>22</v>
      </c>
      <c r="K8394" s="20" t="s">
        <v>110</v>
      </c>
      <c r="L8394" s="20" t="s">
        <v>110</v>
      </c>
      <c r="M8394" s="20" t="s">
        <v>110</v>
      </c>
    </row>
    <row r="8395" spans="2:13" x14ac:dyDescent="0.2">
      <c r="B8395" s="19">
        <v>43279</v>
      </c>
      <c r="C8395" s="18">
        <v>1.2733373115742643</v>
      </c>
      <c r="D8395" s="20" t="s">
        <v>41</v>
      </c>
      <c r="E8395" s="20" t="s">
        <v>78</v>
      </c>
      <c r="F8395" s="20">
        <v>1000003498</v>
      </c>
      <c r="G8395" s="20" t="s">
        <v>77</v>
      </c>
      <c r="H8395" s="20" t="s">
        <v>24</v>
      </c>
      <c r="I8395" s="20">
        <v>40000085</v>
      </c>
      <c r="J8395" s="20" t="s">
        <v>22</v>
      </c>
      <c r="K8395" s="20" t="s">
        <v>110</v>
      </c>
      <c r="L8395" s="20" t="s">
        <v>110</v>
      </c>
      <c r="M8395" s="20" t="s">
        <v>110</v>
      </c>
    </row>
    <row r="8396" spans="2:13" x14ac:dyDescent="0.2">
      <c r="B8396" s="19">
        <v>43280</v>
      </c>
      <c r="C8396" s="18">
        <v>1.2988040578057496</v>
      </c>
      <c r="D8396" s="20" t="s">
        <v>41</v>
      </c>
      <c r="E8396" s="20" t="s">
        <v>78</v>
      </c>
      <c r="F8396" s="20">
        <v>1000003498</v>
      </c>
      <c r="G8396" s="20" t="s">
        <v>77</v>
      </c>
      <c r="H8396" s="20" t="s">
        <v>24</v>
      </c>
      <c r="I8396" s="20">
        <v>40000085</v>
      </c>
      <c r="J8396" s="20" t="s">
        <v>22</v>
      </c>
      <c r="K8396" s="20" t="s">
        <v>110</v>
      </c>
      <c r="L8396" s="20" t="s">
        <v>110</v>
      </c>
      <c r="M8396" s="20" t="s">
        <v>110</v>
      </c>
    </row>
    <row r="8397" spans="2:13" x14ac:dyDescent="0.2">
      <c r="B8397" s="19">
        <v>43281</v>
      </c>
      <c r="C8397" s="18">
        <v>1.3247801389618648</v>
      </c>
      <c r="D8397" s="20" t="s">
        <v>41</v>
      </c>
      <c r="E8397" s="20" t="s">
        <v>78</v>
      </c>
      <c r="F8397" s="20">
        <v>1000003498</v>
      </c>
      <c r="G8397" s="20" t="s">
        <v>77</v>
      </c>
      <c r="H8397" s="20" t="s">
        <v>24</v>
      </c>
      <c r="I8397" s="20">
        <v>40000085</v>
      </c>
      <c r="J8397" s="20" t="s">
        <v>22</v>
      </c>
      <c r="K8397" s="20" t="s">
        <v>110</v>
      </c>
      <c r="L8397" s="20" t="s">
        <v>110</v>
      </c>
      <c r="M8397" s="20" t="s">
        <v>110</v>
      </c>
    </row>
    <row r="8398" spans="2:13" x14ac:dyDescent="0.2">
      <c r="B8398" s="19">
        <v>43282</v>
      </c>
      <c r="C8398" s="18">
        <v>1.3512757417411021</v>
      </c>
      <c r="D8398" s="20" t="s">
        <v>41</v>
      </c>
      <c r="E8398" s="20" t="s">
        <v>78</v>
      </c>
      <c r="F8398" s="20">
        <v>1000003498</v>
      </c>
      <c r="G8398" s="20" t="s">
        <v>77</v>
      </c>
      <c r="H8398" s="20" t="s">
        <v>24</v>
      </c>
      <c r="I8398" s="20">
        <v>40000085</v>
      </c>
      <c r="J8398" s="20" t="s">
        <v>22</v>
      </c>
      <c r="K8398" s="20" t="s">
        <v>110</v>
      </c>
      <c r="L8398" s="20" t="s">
        <v>110</v>
      </c>
      <c r="M8398" s="20" t="s">
        <v>110</v>
      </c>
    </row>
    <row r="8399" spans="2:13" x14ac:dyDescent="0.2">
      <c r="B8399" s="19">
        <v>43283</v>
      </c>
      <c r="C8399" s="18">
        <v>1.3783012565759243</v>
      </c>
      <c r="D8399" s="20" t="s">
        <v>41</v>
      </c>
      <c r="E8399" s="20" t="s">
        <v>78</v>
      </c>
      <c r="F8399" s="20">
        <v>1000003498</v>
      </c>
      <c r="G8399" s="20" t="s">
        <v>77</v>
      </c>
      <c r="H8399" s="20" t="s">
        <v>24</v>
      </c>
      <c r="I8399" s="20">
        <v>40000085</v>
      </c>
      <c r="J8399" s="20" t="s">
        <v>22</v>
      </c>
      <c r="K8399" s="20" t="s">
        <v>110</v>
      </c>
      <c r="L8399" s="20" t="s">
        <v>110</v>
      </c>
      <c r="M8399" s="20" t="s">
        <v>110</v>
      </c>
    </row>
    <row r="8400" spans="2:13" x14ac:dyDescent="0.2">
      <c r="B8400" s="19">
        <v>43284</v>
      </c>
      <c r="C8400" s="18">
        <v>1.4058672817074427</v>
      </c>
      <c r="D8400" s="20" t="s">
        <v>41</v>
      </c>
      <c r="E8400" s="20" t="s">
        <v>78</v>
      </c>
      <c r="F8400" s="20">
        <v>1000003498</v>
      </c>
      <c r="G8400" s="20" t="s">
        <v>77</v>
      </c>
      <c r="H8400" s="20" t="s">
        <v>24</v>
      </c>
      <c r="I8400" s="20">
        <v>40000085</v>
      </c>
      <c r="J8400" s="20" t="s">
        <v>22</v>
      </c>
      <c r="K8400" s="20" t="s">
        <v>110</v>
      </c>
      <c r="L8400" s="20" t="s">
        <v>110</v>
      </c>
      <c r="M8400" s="20" t="s">
        <v>110</v>
      </c>
    </row>
    <row r="8401" spans="2:13" x14ac:dyDescent="0.2">
      <c r="B8401" s="19">
        <v>43285</v>
      </c>
      <c r="C8401" s="18">
        <v>1.4339846273415915</v>
      </c>
      <c r="D8401" s="20" t="s">
        <v>41</v>
      </c>
      <c r="E8401" s="20" t="s">
        <v>78</v>
      </c>
      <c r="F8401" s="20">
        <v>1000003498</v>
      </c>
      <c r="G8401" s="20" t="s">
        <v>77</v>
      </c>
      <c r="H8401" s="20" t="s">
        <v>24</v>
      </c>
      <c r="I8401" s="20">
        <v>40000085</v>
      </c>
      <c r="J8401" s="20" t="s">
        <v>22</v>
      </c>
      <c r="K8401" s="20" t="s">
        <v>110</v>
      </c>
      <c r="L8401" s="20" t="s">
        <v>110</v>
      </c>
      <c r="M8401" s="20" t="s">
        <v>110</v>
      </c>
    </row>
    <row r="8402" spans="2:13" x14ac:dyDescent="0.2">
      <c r="B8402" s="19">
        <v>43286</v>
      </c>
      <c r="C8402" s="18">
        <v>1.4626643198884233</v>
      </c>
      <c r="D8402" s="20" t="s">
        <v>41</v>
      </c>
      <c r="E8402" s="20" t="s">
        <v>78</v>
      </c>
      <c r="F8402" s="20">
        <v>1000003498</v>
      </c>
      <c r="G8402" s="20" t="s">
        <v>77</v>
      </c>
      <c r="H8402" s="20" t="s">
        <v>24</v>
      </c>
      <c r="I8402" s="20">
        <v>40000085</v>
      </c>
      <c r="J8402" s="20" t="s">
        <v>22</v>
      </c>
      <c r="K8402" s="20" t="s">
        <v>110</v>
      </c>
      <c r="L8402" s="20" t="s">
        <v>110</v>
      </c>
      <c r="M8402" s="20" t="s">
        <v>110</v>
      </c>
    </row>
    <row r="8403" spans="2:13" x14ac:dyDescent="0.2">
      <c r="B8403" s="19">
        <v>43287</v>
      </c>
      <c r="C8403" s="18">
        <v>1.4919176062861916</v>
      </c>
      <c r="D8403" s="20" t="s">
        <v>41</v>
      </c>
      <c r="E8403" s="20" t="s">
        <v>78</v>
      </c>
      <c r="F8403" s="20">
        <v>1000003498</v>
      </c>
      <c r="G8403" s="20" t="s">
        <v>77</v>
      </c>
      <c r="H8403" s="20" t="s">
        <v>24</v>
      </c>
      <c r="I8403" s="20">
        <v>40000085</v>
      </c>
      <c r="J8403" s="20" t="s">
        <v>22</v>
      </c>
      <c r="K8403" s="20" t="s">
        <v>110</v>
      </c>
      <c r="L8403" s="20" t="s">
        <v>110</v>
      </c>
      <c r="M8403" s="20" t="s">
        <v>110</v>
      </c>
    </row>
    <row r="8404" spans="2:13" x14ac:dyDescent="0.2">
      <c r="B8404" s="19">
        <v>43288</v>
      </c>
      <c r="C8404" s="18">
        <v>1.5217559584119156</v>
      </c>
      <c r="D8404" s="20" t="s">
        <v>41</v>
      </c>
      <c r="E8404" s="20" t="s">
        <v>78</v>
      </c>
      <c r="F8404" s="20">
        <v>1000003498</v>
      </c>
      <c r="G8404" s="20" t="s">
        <v>77</v>
      </c>
      <c r="H8404" s="20" t="s">
        <v>24</v>
      </c>
      <c r="I8404" s="20">
        <v>40000085</v>
      </c>
      <c r="J8404" s="20" t="s">
        <v>22</v>
      </c>
      <c r="K8404" s="20" t="s">
        <v>110</v>
      </c>
      <c r="L8404" s="20" t="s">
        <v>110</v>
      </c>
      <c r="M8404" s="20" t="s">
        <v>110</v>
      </c>
    </row>
    <row r="8405" spans="2:13" x14ac:dyDescent="0.2">
      <c r="B8405" s="19">
        <v>43289</v>
      </c>
      <c r="C8405" s="18">
        <v>1.5521910775801537</v>
      </c>
      <c r="D8405" s="20" t="s">
        <v>41</v>
      </c>
      <c r="E8405" s="20" t="s">
        <v>78</v>
      </c>
      <c r="F8405" s="20">
        <v>1000003498</v>
      </c>
      <c r="G8405" s="20" t="s">
        <v>77</v>
      </c>
      <c r="H8405" s="20" t="s">
        <v>24</v>
      </c>
      <c r="I8405" s="20">
        <v>40000085</v>
      </c>
      <c r="J8405" s="20" t="s">
        <v>22</v>
      </c>
      <c r="K8405" s="20" t="s">
        <v>110</v>
      </c>
      <c r="L8405" s="20" t="s">
        <v>110</v>
      </c>
      <c r="M8405" s="20" t="s">
        <v>110</v>
      </c>
    </row>
    <row r="8406" spans="2:13" x14ac:dyDescent="0.2">
      <c r="B8406" s="19">
        <v>43290</v>
      </c>
      <c r="C8406" s="18">
        <v>1.5832348991317569</v>
      </c>
      <c r="D8406" s="20" t="s">
        <v>41</v>
      </c>
      <c r="E8406" s="20" t="s">
        <v>78</v>
      </c>
      <c r="F8406" s="20">
        <v>1000003498</v>
      </c>
      <c r="G8406" s="20" t="s">
        <v>77</v>
      </c>
      <c r="H8406" s="20" t="s">
        <v>24</v>
      </c>
      <c r="I8406" s="20">
        <v>40000085</v>
      </c>
      <c r="J8406" s="20" t="s">
        <v>22</v>
      </c>
      <c r="K8406" s="20" t="s">
        <v>110</v>
      </c>
      <c r="L8406" s="20" t="s">
        <v>110</v>
      </c>
      <c r="M8406" s="20" t="s">
        <v>110</v>
      </c>
    </row>
    <row r="8407" spans="2:13" x14ac:dyDescent="0.2">
      <c r="B8407" s="19">
        <v>43291</v>
      </c>
      <c r="C8407" s="18">
        <v>1.6148995971143918</v>
      </c>
      <c r="D8407" s="20" t="s">
        <v>41</v>
      </c>
      <c r="E8407" s="20" t="s">
        <v>78</v>
      </c>
      <c r="F8407" s="20">
        <v>1000003498</v>
      </c>
      <c r="G8407" s="20" t="s">
        <v>77</v>
      </c>
      <c r="H8407" s="20" t="s">
        <v>24</v>
      </c>
      <c r="I8407" s="20">
        <v>40000085</v>
      </c>
      <c r="J8407" s="20" t="s">
        <v>22</v>
      </c>
      <c r="K8407" s="20" t="s">
        <v>110</v>
      </c>
      <c r="L8407" s="20" t="s">
        <v>110</v>
      </c>
      <c r="M8407" s="20" t="s">
        <v>110</v>
      </c>
    </row>
    <row r="8408" spans="2:13" x14ac:dyDescent="0.2">
      <c r="B8408" s="19">
        <v>43292</v>
      </c>
      <c r="C8408" s="18">
        <v>1.6471975890566797</v>
      </c>
      <c r="D8408" s="20" t="s">
        <v>41</v>
      </c>
      <c r="E8408" s="20" t="s">
        <v>78</v>
      </c>
      <c r="F8408" s="20">
        <v>1000003498</v>
      </c>
      <c r="G8408" s="20" t="s">
        <v>77</v>
      </c>
      <c r="H8408" s="20" t="s">
        <v>24</v>
      </c>
      <c r="I8408" s="20">
        <v>40000085</v>
      </c>
      <c r="J8408" s="20" t="s">
        <v>22</v>
      </c>
      <c r="K8408" s="20" t="s">
        <v>110</v>
      </c>
      <c r="L8408" s="20" t="s">
        <v>110</v>
      </c>
      <c r="M8408" s="20" t="s">
        <v>110</v>
      </c>
    </row>
    <row r="8409" spans="2:13" x14ac:dyDescent="0.2">
      <c r="B8409" s="19">
        <v>43293</v>
      </c>
      <c r="C8409" s="18">
        <v>0.93414154083781364</v>
      </c>
      <c r="D8409" s="20" t="s">
        <v>41</v>
      </c>
      <c r="E8409" s="20" t="s">
        <v>78</v>
      </c>
      <c r="F8409" s="20">
        <v>1000003498</v>
      </c>
      <c r="G8409" s="20" t="s">
        <v>77</v>
      </c>
      <c r="H8409" s="20" t="s">
        <v>24</v>
      </c>
      <c r="I8409" s="20">
        <v>40000085</v>
      </c>
      <c r="J8409" s="20" t="s">
        <v>22</v>
      </c>
      <c r="K8409" s="20" t="s">
        <v>110</v>
      </c>
      <c r="L8409" s="20" t="s">
        <v>110</v>
      </c>
      <c r="M8409" s="20" t="s">
        <v>110</v>
      </c>
    </row>
    <row r="8410" spans="2:13" x14ac:dyDescent="0.2">
      <c r="B8410" s="19">
        <v>43294</v>
      </c>
      <c r="C8410" s="18">
        <v>0.95282437165457001</v>
      </c>
      <c r="D8410" s="20" t="s">
        <v>41</v>
      </c>
      <c r="E8410" s="20" t="s">
        <v>78</v>
      </c>
      <c r="F8410" s="20">
        <v>1000003498</v>
      </c>
      <c r="G8410" s="20" t="s">
        <v>77</v>
      </c>
      <c r="H8410" s="20" t="s">
        <v>24</v>
      </c>
      <c r="I8410" s="20">
        <v>40000085</v>
      </c>
      <c r="J8410" s="20" t="s">
        <v>22</v>
      </c>
      <c r="K8410" s="20" t="s">
        <v>110</v>
      </c>
      <c r="L8410" s="20" t="s">
        <v>110</v>
      </c>
      <c r="M8410" s="20" t="s">
        <v>110</v>
      </c>
    </row>
    <row r="8411" spans="2:13" x14ac:dyDescent="0.2">
      <c r="B8411" s="19">
        <v>43295</v>
      </c>
      <c r="C8411" s="18">
        <v>0.97188085908766142</v>
      </c>
      <c r="D8411" s="20" t="s">
        <v>41</v>
      </c>
      <c r="E8411" s="20" t="s">
        <v>78</v>
      </c>
      <c r="F8411" s="20">
        <v>1000003498</v>
      </c>
      <c r="G8411" s="20" t="s">
        <v>77</v>
      </c>
      <c r="H8411" s="20" t="s">
        <v>24</v>
      </c>
      <c r="I8411" s="20">
        <v>40000085</v>
      </c>
      <c r="J8411" s="20" t="s">
        <v>22</v>
      </c>
      <c r="K8411" s="20" t="s">
        <v>110</v>
      </c>
      <c r="L8411" s="20" t="s">
        <v>110</v>
      </c>
      <c r="M8411" s="20" t="s">
        <v>110</v>
      </c>
    </row>
    <row r="8412" spans="2:13" x14ac:dyDescent="0.2">
      <c r="B8412" s="19">
        <v>43296</v>
      </c>
      <c r="C8412" s="18">
        <v>0.99131847626941461</v>
      </c>
      <c r="D8412" s="20" t="s">
        <v>41</v>
      </c>
      <c r="E8412" s="20" t="s">
        <v>78</v>
      </c>
      <c r="F8412" s="20">
        <v>1000003498</v>
      </c>
      <c r="G8412" s="20" t="s">
        <v>77</v>
      </c>
      <c r="H8412" s="20" t="s">
        <v>24</v>
      </c>
      <c r="I8412" s="20">
        <v>40000085</v>
      </c>
      <c r="J8412" s="20" t="s">
        <v>22</v>
      </c>
      <c r="K8412" s="20" t="s">
        <v>110</v>
      </c>
      <c r="L8412" s="20" t="s">
        <v>110</v>
      </c>
      <c r="M8412" s="20" t="s">
        <v>110</v>
      </c>
    </row>
    <row r="8413" spans="2:13" x14ac:dyDescent="0.2">
      <c r="B8413" s="19">
        <v>43297</v>
      </c>
      <c r="C8413" s="18">
        <v>1.0111448457948029</v>
      </c>
      <c r="D8413" s="20" t="s">
        <v>41</v>
      </c>
      <c r="E8413" s="20" t="s">
        <v>78</v>
      </c>
      <c r="F8413" s="20">
        <v>1000003498</v>
      </c>
      <c r="G8413" s="20" t="s">
        <v>77</v>
      </c>
      <c r="H8413" s="20" t="s">
        <v>24</v>
      </c>
      <c r="I8413" s="20">
        <v>40000085</v>
      </c>
      <c r="J8413" s="20" t="s">
        <v>22</v>
      </c>
      <c r="K8413" s="20" t="s">
        <v>110</v>
      </c>
      <c r="L8413" s="20" t="s">
        <v>110</v>
      </c>
      <c r="M8413" s="20" t="s">
        <v>110</v>
      </c>
    </row>
    <row r="8414" spans="2:13" x14ac:dyDescent="0.2">
      <c r="B8414" s="19">
        <v>43298</v>
      </c>
      <c r="C8414" s="18">
        <v>1.0313677427106989</v>
      </c>
      <c r="D8414" s="20" t="s">
        <v>41</v>
      </c>
      <c r="E8414" s="20" t="s">
        <v>78</v>
      </c>
      <c r="F8414" s="20">
        <v>1000003498</v>
      </c>
      <c r="G8414" s="20" t="s">
        <v>77</v>
      </c>
      <c r="H8414" s="20" t="s">
        <v>24</v>
      </c>
      <c r="I8414" s="20">
        <v>40000085</v>
      </c>
      <c r="J8414" s="20" t="s">
        <v>22</v>
      </c>
      <c r="K8414" s="20" t="s">
        <v>110</v>
      </c>
      <c r="L8414" s="20" t="s">
        <v>110</v>
      </c>
      <c r="M8414" s="20" t="s">
        <v>110</v>
      </c>
    </row>
    <row r="8415" spans="2:13" x14ac:dyDescent="0.2">
      <c r="B8415" s="19">
        <v>43299</v>
      </c>
      <c r="C8415" s="18">
        <v>1.0519950975649131</v>
      </c>
      <c r="D8415" s="20" t="s">
        <v>41</v>
      </c>
      <c r="E8415" s="20" t="s">
        <v>78</v>
      </c>
      <c r="F8415" s="20">
        <v>1000003498</v>
      </c>
      <c r="G8415" s="20" t="s">
        <v>77</v>
      </c>
      <c r="H8415" s="20" t="s">
        <v>24</v>
      </c>
      <c r="I8415" s="20">
        <v>40000085</v>
      </c>
      <c r="J8415" s="20" t="s">
        <v>22</v>
      </c>
      <c r="K8415" s="20" t="s">
        <v>110</v>
      </c>
      <c r="L8415" s="20" t="s">
        <v>110</v>
      </c>
      <c r="M8415" s="20" t="s">
        <v>110</v>
      </c>
    </row>
    <row r="8416" spans="2:13" x14ac:dyDescent="0.2">
      <c r="B8416" s="19">
        <v>43300</v>
      </c>
      <c r="C8416" s="18">
        <v>1.0730349995162112</v>
      </c>
      <c r="D8416" s="20" t="s">
        <v>41</v>
      </c>
      <c r="E8416" s="20" t="s">
        <v>78</v>
      </c>
      <c r="F8416" s="20">
        <v>1000003498</v>
      </c>
      <c r="G8416" s="20" t="s">
        <v>77</v>
      </c>
      <c r="H8416" s="20" t="s">
        <v>24</v>
      </c>
      <c r="I8416" s="20">
        <v>40000085</v>
      </c>
      <c r="J8416" s="20" t="s">
        <v>22</v>
      </c>
      <c r="K8416" s="20" t="s">
        <v>110</v>
      </c>
      <c r="L8416" s="20" t="s">
        <v>110</v>
      </c>
      <c r="M8416" s="20" t="s">
        <v>110</v>
      </c>
    </row>
    <row r="8417" spans="2:13" x14ac:dyDescent="0.2">
      <c r="B8417" s="19">
        <v>43301</v>
      </c>
      <c r="C8417" s="18">
        <v>1.0944956995065354</v>
      </c>
      <c r="D8417" s="20" t="s">
        <v>41</v>
      </c>
      <c r="E8417" s="20" t="s">
        <v>78</v>
      </c>
      <c r="F8417" s="20">
        <v>1000003498</v>
      </c>
      <c r="G8417" s="20" t="s">
        <v>77</v>
      </c>
      <c r="H8417" s="20" t="s">
        <v>24</v>
      </c>
      <c r="I8417" s="20">
        <v>40000085</v>
      </c>
      <c r="J8417" s="20" t="s">
        <v>22</v>
      </c>
      <c r="K8417" s="20" t="s">
        <v>110</v>
      </c>
      <c r="L8417" s="20" t="s">
        <v>110</v>
      </c>
      <c r="M8417" s="20" t="s">
        <v>110</v>
      </c>
    </row>
    <row r="8418" spans="2:13" x14ac:dyDescent="0.2">
      <c r="B8418" s="19">
        <v>43252</v>
      </c>
      <c r="C8418" s="18">
        <v>0.27399999999999997</v>
      </c>
      <c r="D8418" s="20" t="s">
        <v>41</v>
      </c>
      <c r="E8418" s="20" t="s">
        <v>40</v>
      </c>
      <c r="F8418" s="20">
        <v>1000001014</v>
      </c>
      <c r="G8418" s="20" t="s">
        <v>42</v>
      </c>
      <c r="H8418" s="20" t="s">
        <v>80</v>
      </c>
      <c r="I8418" s="20">
        <v>50000105</v>
      </c>
      <c r="J8418" s="20" t="s">
        <v>82</v>
      </c>
      <c r="K8418" s="20" t="s">
        <v>110</v>
      </c>
      <c r="L8418" s="20" t="s">
        <v>110</v>
      </c>
      <c r="M8418" s="20" t="s">
        <v>110</v>
      </c>
    </row>
    <row r="8419" spans="2:13" x14ac:dyDescent="0.2">
      <c r="B8419" s="19">
        <v>43253</v>
      </c>
      <c r="C8419" s="18">
        <v>0.27947999999999995</v>
      </c>
      <c r="D8419" s="20" t="s">
        <v>41</v>
      </c>
      <c r="E8419" s="20" t="s">
        <v>40</v>
      </c>
      <c r="F8419" s="20">
        <v>1000001014</v>
      </c>
      <c r="G8419" s="20" t="s">
        <v>42</v>
      </c>
      <c r="H8419" s="20" t="s">
        <v>80</v>
      </c>
      <c r="I8419" s="20">
        <v>50000105</v>
      </c>
      <c r="J8419" s="20" t="s">
        <v>82</v>
      </c>
      <c r="K8419" s="20" t="s">
        <v>110</v>
      </c>
      <c r="L8419" s="20" t="s">
        <v>110</v>
      </c>
      <c r="M8419" s="20" t="s">
        <v>110</v>
      </c>
    </row>
    <row r="8420" spans="2:13" x14ac:dyDescent="0.2">
      <c r="B8420" s="19">
        <v>43254</v>
      </c>
      <c r="C8420" s="18">
        <v>0.28506959999999998</v>
      </c>
      <c r="D8420" s="20" t="s">
        <v>41</v>
      </c>
      <c r="E8420" s="20" t="s">
        <v>40</v>
      </c>
      <c r="F8420" s="20">
        <v>1000001014</v>
      </c>
      <c r="G8420" s="20" t="s">
        <v>42</v>
      </c>
      <c r="H8420" s="20" t="s">
        <v>80</v>
      </c>
      <c r="I8420" s="20">
        <v>50000105</v>
      </c>
      <c r="J8420" s="20" t="s">
        <v>82</v>
      </c>
      <c r="K8420" s="20" t="s">
        <v>110</v>
      </c>
      <c r="L8420" s="20" t="s">
        <v>110</v>
      </c>
      <c r="M8420" s="20" t="s">
        <v>110</v>
      </c>
    </row>
    <row r="8421" spans="2:13" x14ac:dyDescent="0.2">
      <c r="B8421" s="19">
        <v>43255</v>
      </c>
      <c r="C8421" s="18">
        <v>0.29077099199999995</v>
      </c>
      <c r="D8421" s="20" t="s">
        <v>41</v>
      </c>
      <c r="E8421" s="20" t="s">
        <v>40</v>
      </c>
      <c r="F8421" s="20">
        <v>1000001014</v>
      </c>
      <c r="G8421" s="20" t="s">
        <v>42</v>
      </c>
      <c r="H8421" s="20" t="s">
        <v>80</v>
      </c>
      <c r="I8421" s="20">
        <v>50000105</v>
      </c>
      <c r="J8421" s="20" t="s">
        <v>82</v>
      </c>
      <c r="K8421" s="20" t="s">
        <v>110</v>
      </c>
      <c r="L8421" s="20" t="s">
        <v>110</v>
      </c>
      <c r="M8421" s="20" t="s">
        <v>110</v>
      </c>
    </row>
    <row r="8422" spans="2:13" x14ac:dyDescent="0.2">
      <c r="B8422" s="19">
        <v>43256</v>
      </c>
      <c r="C8422" s="18">
        <v>0.29658641183999995</v>
      </c>
      <c r="D8422" s="20" t="s">
        <v>41</v>
      </c>
      <c r="E8422" s="20" t="s">
        <v>40</v>
      </c>
      <c r="F8422" s="20">
        <v>1000001014</v>
      </c>
      <c r="G8422" s="20" t="s">
        <v>42</v>
      </c>
      <c r="H8422" s="20" t="s">
        <v>80</v>
      </c>
      <c r="I8422" s="20">
        <v>50000105</v>
      </c>
      <c r="J8422" s="20" t="s">
        <v>82</v>
      </c>
      <c r="K8422" s="20" t="s">
        <v>110</v>
      </c>
      <c r="L8422" s="20" t="s">
        <v>110</v>
      </c>
      <c r="M8422" s="20" t="s">
        <v>110</v>
      </c>
    </row>
    <row r="8423" spans="2:13" x14ac:dyDescent="0.2">
      <c r="B8423" s="19">
        <v>43257</v>
      </c>
      <c r="C8423" s="18">
        <v>0.30251814007679995</v>
      </c>
      <c r="D8423" s="20" t="s">
        <v>41</v>
      </c>
      <c r="E8423" s="20" t="s">
        <v>40</v>
      </c>
      <c r="F8423" s="20">
        <v>1000001014</v>
      </c>
      <c r="G8423" s="20" t="s">
        <v>42</v>
      </c>
      <c r="H8423" s="20" t="s">
        <v>80</v>
      </c>
      <c r="I8423" s="20">
        <v>50000105</v>
      </c>
      <c r="J8423" s="20" t="s">
        <v>82</v>
      </c>
      <c r="K8423" s="20" t="s">
        <v>110</v>
      </c>
      <c r="L8423" s="20" t="s">
        <v>110</v>
      </c>
      <c r="M8423" s="20" t="s">
        <v>110</v>
      </c>
    </row>
    <row r="8424" spans="2:13" x14ac:dyDescent="0.2">
      <c r="B8424" s="19">
        <v>43258</v>
      </c>
      <c r="C8424" s="18">
        <v>0.30856850287833593</v>
      </c>
      <c r="D8424" s="20" t="s">
        <v>41</v>
      </c>
      <c r="E8424" s="20" t="s">
        <v>40</v>
      </c>
      <c r="F8424" s="20">
        <v>1000001014</v>
      </c>
      <c r="G8424" s="20" t="s">
        <v>42</v>
      </c>
      <c r="H8424" s="20" t="s">
        <v>80</v>
      </c>
      <c r="I8424" s="20">
        <v>50000105</v>
      </c>
      <c r="J8424" s="20" t="s">
        <v>82</v>
      </c>
      <c r="K8424" s="20" t="s">
        <v>110</v>
      </c>
      <c r="L8424" s="20" t="s">
        <v>110</v>
      </c>
      <c r="M8424" s="20" t="s">
        <v>110</v>
      </c>
    </row>
    <row r="8425" spans="2:13" x14ac:dyDescent="0.2">
      <c r="B8425" s="19">
        <v>43259</v>
      </c>
      <c r="C8425" s="18">
        <v>0.31473987293590266</v>
      </c>
      <c r="D8425" s="20" t="s">
        <v>41</v>
      </c>
      <c r="E8425" s="20" t="s">
        <v>40</v>
      </c>
      <c r="F8425" s="20">
        <v>1000001014</v>
      </c>
      <c r="G8425" s="20" t="s">
        <v>42</v>
      </c>
      <c r="H8425" s="20" t="s">
        <v>80</v>
      </c>
      <c r="I8425" s="20">
        <v>50000105</v>
      </c>
      <c r="J8425" s="20" t="s">
        <v>82</v>
      </c>
      <c r="K8425" s="20" t="s">
        <v>110</v>
      </c>
      <c r="L8425" s="20" t="s">
        <v>110</v>
      </c>
      <c r="M8425" s="20" t="s">
        <v>110</v>
      </c>
    </row>
    <row r="8426" spans="2:13" x14ac:dyDescent="0.2">
      <c r="B8426" s="19">
        <v>43260</v>
      </c>
      <c r="C8426" s="18">
        <v>0.32103467039462075</v>
      </c>
      <c r="D8426" s="20" t="s">
        <v>41</v>
      </c>
      <c r="E8426" s="20" t="s">
        <v>40</v>
      </c>
      <c r="F8426" s="20">
        <v>1000001014</v>
      </c>
      <c r="G8426" s="20" t="s">
        <v>42</v>
      </c>
      <c r="H8426" s="20" t="s">
        <v>80</v>
      </c>
      <c r="I8426" s="20">
        <v>50000105</v>
      </c>
      <c r="J8426" s="20" t="s">
        <v>82</v>
      </c>
      <c r="K8426" s="20" t="s">
        <v>110</v>
      </c>
      <c r="L8426" s="20" t="s">
        <v>110</v>
      </c>
      <c r="M8426" s="20" t="s">
        <v>110</v>
      </c>
    </row>
    <row r="8427" spans="2:13" x14ac:dyDescent="0.2">
      <c r="B8427" s="19">
        <v>43261</v>
      </c>
      <c r="C8427" s="18">
        <v>0.32745536380251317</v>
      </c>
      <c r="D8427" s="20" t="s">
        <v>41</v>
      </c>
      <c r="E8427" s="20" t="s">
        <v>40</v>
      </c>
      <c r="F8427" s="20">
        <v>1000001014</v>
      </c>
      <c r="G8427" s="20" t="s">
        <v>42</v>
      </c>
      <c r="H8427" s="20" t="s">
        <v>80</v>
      </c>
      <c r="I8427" s="20">
        <v>50000105</v>
      </c>
      <c r="J8427" s="20" t="s">
        <v>82</v>
      </c>
      <c r="K8427" s="20" t="s">
        <v>110</v>
      </c>
      <c r="L8427" s="20" t="s">
        <v>110</v>
      </c>
      <c r="M8427" s="20" t="s">
        <v>110</v>
      </c>
    </row>
    <row r="8428" spans="2:13" x14ac:dyDescent="0.2">
      <c r="B8428" s="19">
        <v>43262</v>
      </c>
      <c r="C8428" s="18">
        <v>0.23000447107856342</v>
      </c>
      <c r="D8428" s="20" t="s">
        <v>41</v>
      </c>
      <c r="E8428" s="20" t="s">
        <v>40</v>
      </c>
      <c r="F8428" s="20">
        <v>1000001014</v>
      </c>
      <c r="G8428" s="20" t="s">
        <v>42</v>
      </c>
      <c r="H8428" s="20" t="s">
        <v>80</v>
      </c>
      <c r="I8428" s="20">
        <v>50000105</v>
      </c>
      <c r="J8428" s="20" t="s">
        <v>82</v>
      </c>
      <c r="K8428" s="20" t="s">
        <v>110</v>
      </c>
      <c r="L8428" s="20" t="s">
        <v>110</v>
      </c>
      <c r="M8428" s="20" t="s">
        <v>110</v>
      </c>
    </row>
    <row r="8429" spans="2:13" x14ac:dyDescent="0.2">
      <c r="B8429" s="19">
        <v>43263</v>
      </c>
      <c r="C8429" s="18">
        <v>0.2346045605001347</v>
      </c>
      <c r="D8429" s="20" t="s">
        <v>41</v>
      </c>
      <c r="E8429" s="20" t="s">
        <v>40</v>
      </c>
      <c r="F8429" s="20">
        <v>1000001014</v>
      </c>
      <c r="G8429" s="20" t="s">
        <v>42</v>
      </c>
      <c r="H8429" s="20" t="s">
        <v>80</v>
      </c>
      <c r="I8429" s="20">
        <v>50000105</v>
      </c>
      <c r="J8429" s="20" t="s">
        <v>82</v>
      </c>
      <c r="K8429" s="20" t="s">
        <v>110</v>
      </c>
      <c r="L8429" s="20" t="s">
        <v>110</v>
      </c>
      <c r="M8429" s="20" t="s">
        <v>110</v>
      </c>
    </row>
    <row r="8430" spans="2:13" x14ac:dyDescent="0.2">
      <c r="B8430" s="19">
        <v>43264</v>
      </c>
      <c r="C8430" s="18">
        <v>0.23929665171013739</v>
      </c>
      <c r="D8430" s="20" t="s">
        <v>41</v>
      </c>
      <c r="E8430" s="20" t="s">
        <v>40</v>
      </c>
      <c r="F8430" s="20">
        <v>1000001014</v>
      </c>
      <c r="G8430" s="20" t="s">
        <v>42</v>
      </c>
      <c r="H8430" s="20" t="s">
        <v>80</v>
      </c>
      <c r="I8430" s="20">
        <v>50000105</v>
      </c>
      <c r="J8430" s="20" t="s">
        <v>82</v>
      </c>
      <c r="K8430" s="20" t="s">
        <v>110</v>
      </c>
      <c r="L8430" s="20" t="s">
        <v>110</v>
      </c>
      <c r="M8430" s="20" t="s">
        <v>110</v>
      </c>
    </row>
    <row r="8431" spans="2:13" x14ac:dyDescent="0.2">
      <c r="B8431" s="19">
        <v>43265</v>
      </c>
      <c r="C8431" s="18">
        <v>0.24408258474434014</v>
      </c>
      <c r="D8431" s="20" t="s">
        <v>41</v>
      </c>
      <c r="E8431" s="20" t="s">
        <v>40</v>
      </c>
      <c r="F8431" s="20">
        <v>1000001014</v>
      </c>
      <c r="G8431" s="20" t="s">
        <v>42</v>
      </c>
      <c r="H8431" s="20" t="s">
        <v>80</v>
      </c>
      <c r="I8431" s="20">
        <v>50000105</v>
      </c>
      <c r="J8431" s="20" t="s">
        <v>82</v>
      </c>
      <c r="K8431" s="20" t="s">
        <v>110</v>
      </c>
      <c r="L8431" s="20" t="s">
        <v>110</v>
      </c>
      <c r="M8431" s="20" t="s">
        <v>110</v>
      </c>
    </row>
    <row r="8432" spans="2:13" x14ac:dyDescent="0.2">
      <c r="B8432" s="19">
        <v>43266</v>
      </c>
      <c r="C8432" s="18">
        <v>0.24896423643922694</v>
      </c>
      <c r="D8432" s="20" t="s">
        <v>41</v>
      </c>
      <c r="E8432" s="20" t="s">
        <v>40</v>
      </c>
      <c r="F8432" s="20">
        <v>1000001014</v>
      </c>
      <c r="G8432" s="20" t="s">
        <v>42</v>
      </c>
      <c r="H8432" s="20" t="s">
        <v>80</v>
      </c>
      <c r="I8432" s="20">
        <v>50000105</v>
      </c>
      <c r="J8432" s="20" t="s">
        <v>82</v>
      </c>
      <c r="K8432" s="20" t="s">
        <v>110</v>
      </c>
      <c r="L8432" s="20" t="s">
        <v>110</v>
      </c>
      <c r="M8432" s="20" t="s">
        <v>110</v>
      </c>
    </row>
    <row r="8433" spans="2:13" x14ac:dyDescent="0.2">
      <c r="B8433" s="19">
        <v>43267</v>
      </c>
      <c r="C8433" s="18">
        <v>0.2539435211680115</v>
      </c>
      <c r="D8433" s="20" t="s">
        <v>41</v>
      </c>
      <c r="E8433" s="20" t="s">
        <v>40</v>
      </c>
      <c r="F8433" s="20">
        <v>1000001014</v>
      </c>
      <c r="G8433" s="20" t="s">
        <v>42</v>
      </c>
      <c r="H8433" s="20" t="s">
        <v>80</v>
      </c>
      <c r="I8433" s="20">
        <v>50000105</v>
      </c>
      <c r="J8433" s="20" t="s">
        <v>82</v>
      </c>
      <c r="K8433" s="20" t="s">
        <v>110</v>
      </c>
      <c r="L8433" s="20" t="s">
        <v>110</v>
      </c>
      <c r="M8433" s="20" t="s">
        <v>110</v>
      </c>
    </row>
    <row r="8434" spans="2:13" x14ac:dyDescent="0.2">
      <c r="B8434" s="19">
        <v>43268</v>
      </c>
      <c r="C8434" s="18">
        <v>0.15902239159137171</v>
      </c>
      <c r="D8434" s="20" t="s">
        <v>41</v>
      </c>
      <c r="E8434" s="20" t="s">
        <v>40</v>
      </c>
      <c r="F8434" s="20">
        <v>1000001014</v>
      </c>
      <c r="G8434" s="20" t="s">
        <v>42</v>
      </c>
      <c r="H8434" s="20" t="s">
        <v>80</v>
      </c>
      <c r="I8434" s="20">
        <v>50000105</v>
      </c>
      <c r="J8434" s="20" t="s">
        <v>82</v>
      </c>
      <c r="K8434" s="20" t="s">
        <v>110</v>
      </c>
      <c r="L8434" s="20" t="s">
        <v>110</v>
      </c>
      <c r="M8434" s="20" t="s">
        <v>110</v>
      </c>
    </row>
    <row r="8435" spans="2:13" x14ac:dyDescent="0.2">
      <c r="B8435" s="19">
        <v>43269</v>
      </c>
      <c r="C8435" s="18">
        <v>0.16220283942319916</v>
      </c>
      <c r="D8435" s="20" t="s">
        <v>41</v>
      </c>
      <c r="E8435" s="20" t="s">
        <v>40</v>
      </c>
      <c r="F8435" s="20">
        <v>1000001014</v>
      </c>
      <c r="G8435" s="20" t="s">
        <v>42</v>
      </c>
      <c r="H8435" s="20" t="s">
        <v>80</v>
      </c>
      <c r="I8435" s="20">
        <v>50000105</v>
      </c>
      <c r="J8435" s="20" t="s">
        <v>82</v>
      </c>
      <c r="K8435" s="20" t="s">
        <v>110</v>
      </c>
      <c r="L8435" s="20" t="s">
        <v>110</v>
      </c>
      <c r="M8435" s="20" t="s">
        <v>110</v>
      </c>
    </row>
    <row r="8436" spans="2:13" x14ac:dyDescent="0.2">
      <c r="B8436" s="19">
        <v>43270</v>
      </c>
      <c r="C8436" s="18">
        <v>0.16544689621166317</v>
      </c>
      <c r="D8436" s="20" t="s">
        <v>41</v>
      </c>
      <c r="E8436" s="20" t="s">
        <v>40</v>
      </c>
      <c r="F8436" s="20">
        <v>1000001014</v>
      </c>
      <c r="G8436" s="20" t="s">
        <v>42</v>
      </c>
      <c r="H8436" s="20" t="s">
        <v>80</v>
      </c>
      <c r="I8436" s="20">
        <v>50000105</v>
      </c>
      <c r="J8436" s="20" t="s">
        <v>82</v>
      </c>
      <c r="K8436" s="20" t="s">
        <v>110</v>
      </c>
      <c r="L8436" s="20" t="s">
        <v>110</v>
      </c>
      <c r="M8436" s="20" t="s">
        <v>110</v>
      </c>
    </row>
    <row r="8437" spans="2:13" x14ac:dyDescent="0.2">
      <c r="B8437" s="19">
        <v>43271</v>
      </c>
      <c r="C8437" s="18">
        <v>0.16875583413589643</v>
      </c>
      <c r="D8437" s="20" t="s">
        <v>41</v>
      </c>
      <c r="E8437" s="20" t="s">
        <v>40</v>
      </c>
      <c r="F8437" s="20">
        <v>1000001014</v>
      </c>
      <c r="G8437" s="20" t="s">
        <v>42</v>
      </c>
      <c r="H8437" s="20" t="s">
        <v>80</v>
      </c>
      <c r="I8437" s="20">
        <v>50000105</v>
      </c>
      <c r="J8437" s="20" t="s">
        <v>82</v>
      </c>
      <c r="K8437" s="20" t="s">
        <v>110</v>
      </c>
      <c r="L8437" s="20" t="s">
        <v>110</v>
      </c>
      <c r="M8437" s="20" t="s">
        <v>110</v>
      </c>
    </row>
    <row r="8438" spans="2:13" x14ac:dyDescent="0.2">
      <c r="B8438" s="19">
        <v>43272</v>
      </c>
      <c r="C8438" s="18">
        <v>0.17213095081861435</v>
      </c>
      <c r="D8438" s="20" t="s">
        <v>41</v>
      </c>
      <c r="E8438" s="20" t="s">
        <v>40</v>
      </c>
      <c r="F8438" s="20">
        <v>1000001014</v>
      </c>
      <c r="G8438" s="20" t="s">
        <v>42</v>
      </c>
      <c r="H8438" s="20" t="s">
        <v>80</v>
      </c>
      <c r="I8438" s="20">
        <v>50000105</v>
      </c>
      <c r="J8438" s="20" t="s">
        <v>82</v>
      </c>
      <c r="K8438" s="20" t="s">
        <v>110</v>
      </c>
      <c r="L8438" s="20" t="s">
        <v>110</v>
      </c>
      <c r="M8438" s="20" t="s">
        <v>110</v>
      </c>
    </row>
    <row r="8439" spans="2:13" x14ac:dyDescent="0.2">
      <c r="B8439" s="19">
        <v>43273</v>
      </c>
      <c r="C8439" s="18">
        <v>0.17557356983498665</v>
      </c>
      <c r="D8439" s="20" t="s">
        <v>41</v>
      </c>
      <c r="E8439" s="20" t="s">
        <v>40</v>
      </c>
      <c r="F8439" s="20">
        <v>1000001014</v>
      </c>
      <c r="G8439" s="20" t="s">
        <v>42</v>
      </c>
      <c r="H8439" s="20" t="s">
        <v>80</v>
      </c>
      <c r="I8439" s="20">
        <v>50000105</v>
      </c>
      <c r="J8439" s="20" t="s">
        <v>82</v>
      </c>
      <c r="K8439" s="20" t="s">
        <v>110</v>
      </c>
      <c r="L8439" s="20" t="s">
        <v>110</v>
      </c>
      <c r="M8439" s="20" t="s">
        <v>110</v>
      </c>
    </row>
    <row r="8440" spans="2:13" x14ac:dyDescent="0.2">
      <c r="B8440" s="19">
        <v>43274</v>
      </c>
      <c r="C8440" s="18">
        <v>0.17908504123168636</v>
      </c>
      <c r="D8440" s="20" t="s">
        <v>41</v>
      </c>
      <c r="E8440" s="20" t="s">
        <v>40</v>
      </c>
      <c r="F8440" s="20">
        <v>1000001014</v>
      </c>
      <c r="G8440" s="20" t="s">
        <v>42</v>
      </c>
      <c r="H8440" s="20" t="s">
        <v>80</v>
      </c>
      <c r="I8440" s="20">
        <v>50000105</v>
      </c>
      <c r="J8440" s="20" t="s">
        <v>82</v>
      </c>
      <c r="K8440" s="20" t="s">
        <v>110</v>
      </c>
      <c r="L8440" s="20" t="s">
        <v>110</v>
      </c>
      <c r="M8440" s="20" t="s">
        <v>110</v>
      </c>
    </row>
    <row r="8441" spans="2:13" x14ac:dyDescent="0.2">
      <c r="B8441" s="19">
        <v>43275</v>
      </c>
      <c r="C8441" s="18">
        <v>0.18266674205632011</v>
      </c>
      <c r="D8441" s="20" t="s">
        <v>41</v>
      </c>
      <c r="E8441" s="20" t="s">
        <v>40</v>
      </c>
      <c r="F8441" s="20">
        <v>1000001014</v>
      </c>
      <c r="G8441" s="20" t="s">
        <v>42</v>
      </c>
      <c r="H8441" s="20" t="s">
        <v>80</v>
      </c>
      <c r="I8441" s="20">
        <v>50000105</v>
      </c>
      <c r="J8441" s="20" t="s">
        <v>82</v>
      </c>
      <c r="K8441" s="20" t="s">
        <v>110</v>
      </c>
      <c r="L8441" s="20" t="s">
        <v>110</v>
      </c>
      <c r="M8441" s="20" t="s">
        <v>110</v>
      </c>
    </row>
    <row r="8442" spans="2:13" x14ac:dyDescent="0.2">
      <c r="B8442" s="19">
        <v>43276</v>
      </c>
      <c r="C8442" s="18">
        <v>0.18632007689744651</v>
      </c>
      <c r="D8442" s="20" t="s">
        <v>41</v>
      </c>
      <c r="E8442" s="20" t="s">
        <v>40</v>
      </c>
      <c r="F8442" s="20">
        <v>1000001014</v>
      </c>
      <c r="G8442" s="20" t="s">
        <v>42</v>
      </c>
      <c r="H8442" s="20" t="s">
        <v>80</v>
      </c>
      <c r="I8442" s="20">
        <v>50000105</v>
      </c>
      <c r="J8442" s="20" t="s">
        <v>82</v>
      </c>
      <c r="K8442" s="20" t="s">
        <v>110</v>
      </c>
      <c r="L8442" s="20" t="s">
        <v>110</v>
      </c>
      <c r="M8442" s="20" t="s">
        <v>110</v>
      </c>
    </row>
    <row r="8443" spans="2:13" x14ac:dyDescent="0.2">
      <c r="B8443" s="19">
        <v>43277</v>
      </c>
      <c r="C8443" s="18">
        <v>0.19004647843539543</v>
      </c>
      <c r="D8443" s="20" t="s">
        <v>41</v>
      </c>
      <c r="E8443" s="20" t="s">
        <v>40</v>
      </c>
      <c r="F8443" s="20">
        <v>1000001014</v>
      </c>
      <c r="G8443" s="20" t="s">
        <v>42</v>
      </c>
      <c r="H8443" s="20" t="s">
        <v>80</v>
      </c>
      <c r="I8443" s="20">
        <v>50000105</v>
      </c>
      <c r="J8443" s="20" t="s">
        <v>82</v>
      </c>
      <c r="K8443" s="20" t="s">
        <v>110</v>
      </c>
      <c r="L8443" s="20" t="s">
        <v>110</v>
      </c>
      <c r="M8443" s="20" t="s">
        <v>110</v>
      </c>
    </row>
    <row r="8444" spans="2:13" x14ac:dyDescent="0.2">
      <c r="B8444" s="19">
        <v>43278</v>
      </c>
      <c r="C8444" s="18">
        <v>0.19384740800410336</v>
      </c>
      <c r="D8444" s="20" t="s">
        <v>41</v>
      </c>
      <c r="E8444" s="20" t="s">
        <v>40</v>
      </c>
      <c r="F8444" s="20">
        <v>1000001014</v>
      </c>
      <c r="G8444" s="20" t="s">
        <v>42</v>
      </c>
      <c r="H8444" s="20" t="s">
        <v>80</v>
      </c>
      <c r="I8444" s="20">
        <v>50000105</v>
      </c>
      <c r="J8444" s="20" t="s">
        <v>82</v>
      </c>
      <c r="K8444" s="20" t="s">
        <v>110</v>
      </c>
      <c r="L8444" s="20" t="s">
        <v>110</v>
      </c>
      <c r="M8444" s="20" t="s">
        <v>110</v>
      </c>
    </row>
    <row r="8445" spans="2:13" x14ac:dyDescent="0.2">
      <c r="B8445" s="19">
        <v>43279</v>
      </c>
      <c r="C8445" s="18">
        <v>0.19772435616418541</v>
      </c>
      <c r="D8445" s="20" t="s">
        <v>41</v>
      </c>
      <c r="E8445" s="20" t="s">
        <v>40</v>
      </c>
      <c r="F8445" s="20">
        <v>1000001014</v>
      </c>
      <c r="G8445" s="20" t="s">
        <v>42</v>
      </c>
      <c r="H8445" s="20" t="s">
        <v>80</v>
      </c>
      <c r="I8445" s="20">
        <v>50000105</v>
      </c>
      <c r="J8445" s="20" t="s">
        <v>82</v>
      </c>
      <c r="K8445" s="20" t="s">
        <v>110</v>
      </c>
      <c r="L8445" s="20" t="s">
        <v>110</v>
      </c>
      <c r="M8445" s="20" t="s">
        <v>110</v>
      </c>
    </row>
    <row r="8446" spans="2:13" x14ac:dyDescent="0.2">
      <c r="B8446" s="19">
        <v>43280</v>
      </c>
      <c r="C8446" s="18">
        <v>0.2016788432874691</v>
      </c>
      <c r="D8446" s="20" t="s">
        <v>41</v>
      </c>
      <c r="E8446" s="20" t="s">
        <v>40</v>
      </c>
      <c r="F8446" s="20">
        <v>1000001014</v>
      </c>
      <c r="G8446" s="20" t="s">
        <v>42</v>
      </c>
      <c r="H8446" s="20" t="s">
        <v>80</v>
      </c>
      <c r="I8446" s="20">
        <v>50000105</v>
      </c>
      <c r="J8446" s="20" t="s">
        <v>82</v>
      </c>
      <c r="K8446" s="20" t="s">
        <v>110</v>
      </c>
      <c r="L8446" s="20" t="s">
        <v>110</v>
      </c>
      <c r="M8446" s="20" t="s">
        <v>110</v>
      </c>
    </row>
    <row r="8447" spans="2:13" x14ac:dyDescent="0.2">
      <c r="B8447" s="19">
        <v>43281</v>
      </c>
      <c r="C8447" s="18">
        <v>0.2057124201532185</v>
      </c>
      <c r="D8447" s="20" t="s">
        <v>41</v>
      </c>
      <c r="E8447" s="20" t="s">
        <v>40</v>
      </c>
      <c r="F8447" s="20">
        <v>1000001014</v>
      </c>
      <c r="G8447" s="20" t="s">
        <v>42</v>
      </c>
      <c r="H8447" s="20" t="s">
        <v>80</v>
      </c>
      <c r="I8447" s="20">
        <v>50000105</v>
      </c>
      <c r="J8447" s="20" t="s">
        <v>82</v>
      </c>
      <c r="K8447" s="20" t="s">
        <v>110</v>
      </c>
      <c r="L8447" s="20" t="s">
        <v>110</v>
      </c>
      <c r="M8447" s="20" t="s">
        <v>110</v>
      </c>
    </row>
    <row r="8448" spans="2:13" x14ac:dyDescent="0.2">
      <c r="B8448" s="19">
        <v>43282</v>
      </c>
      <c r="C8448" s="18">
        <v>0.20982666855628287</v>
      </c>
      <c r="D8448" s="20" t="s">
        <v>41</v>
      </c>
      <c r="E8448" s="20" t="s">
        <v>40</v>
      </c>
      <c r="F8448" s="20">
        <v>1000001014</v>
      </c>
      <c r="G8448" s="20" t="s">
        <v>42</v>
      </c>
      <c r="H8448" s="20" t="s">
        <v>80</v>
      </c>
      <c r="I8448" s="20">
        <v>50000105</v>
      </c>
      <c r="J8448" s="20" t="s">
        <v>82</v>
      </c>
      <c r="K8448" s="20" t="s">
        <v>110</v>
      </c>
      <c r="L8448" s="20" t="s">
        <v>110</v>
      </c>
      <c r="M8448" s="20" t="s">
        <v>110</v>
      </c>
    </row>
    <row r="8449" spans="2:13" x14ac:dyDescent="0.2">
      <c r="B8449" s="19">
        <v>43283</v>
      </c>
      <c r="C8449" s="18">
        <v>0.21402320192740856</v>
      </c>
      <c r="D8449" s="20" t="s">
        <v>41</v>
      </c>
      <c r="E8449" s="20" t="s">
        <v>40</v>
      </c>
      <c r="F8449" s="20">
        <v>1000001014</v>
      </c>
      <c r="G8449" s="20" t="s">
        <v>42</v>
      </c>
      <c r="H8449" s="20" t="s">
        <v>80</v>
      </c>
      <c r="I8449" s="20">
        <v>50000105</v>
      </c>
      <c r="J8449" s="20" t="s">
        <v>82</v>
      </c>
      <c r="K8449" s="20" t="s">
        <v>110</v>
      </c>
      <c r="L8449" s="20" t="s">
        <v>110</v>
      </c>
      <c r="M8449" s="20" t="s">
        <v>110</v>
      </c>
    </row>
    <row r="8450" spans="2:13" x14ac:dyDescent="0.2">
      <c r="B8450" s="19">
        <v>43284</v>
      </c>
      <c r="C8450" s="18">
        <v>0.21830366596595674</v>
      </c>
      <c r="D8450" s="20" t="s">
        <v>41</v>
      </c>
      <c r="E8450" s="20" t="s">
        <v>40</v>
      </c>
      <c r="F8450" s="20">
        <v>1000001014</v>
      </c>
      <c r="G8450" s="20" t="s">
        <v>42</v>
      </c>
      <c r="H8450" s="20" t="s">
        <v>80</v>
      </c>
      <c r="I8450" s="20">
        <v>50000105</v>
      </c>
      <c r="J8450" s="20" t="s">
        <v>82</v>
      </c>
      <c r="K8450" s="20" t="s">
        <v>110</v>
      </c>
      <c r="L8450" s="20" t="s">
        <v>110</v>
      </c>
      <c r="M8450" s="20" t="s">
        <v>110</v>
      </c>
    </row>
    <row r="8451" spans="2:13" x14ac:dyDescent="0.2">
      <c r="B8451" s="19">
        <v>43285</v>
      </c>
      <c r="C8451" s="18">
        <v>0.22266973928527586</v>
      </c>
      <c r="D8451" s="20" t="s">
        <v>41</v>
      </c>
      <c r="E8451" s="20" t="s">
        <v>40</v>
      </c>
      <c r="F8451" s="20">
        <v>1000001014</v>
      </c>
      <c r="G8451" s="20" t="s">
        <v>42</v>
      </c>
      <c r="H8451" s="20" t="s">
        <v>80</v>
      </c>
      <c r="I8451" s="20">
        <v>50000105</v>
      </c>
      <c r="J8451" s="20" t="s">
        <v>82</v>
      </c>
      <c r="K8451" s="20" t="s">
        <v>110</v>
      </c>
      <c r="L8451" s="20" t="s">
        <v>110</v>
      </c>
      <c r="M8451" s="20" t="s">
        <v>110</v>
      </c>
    </row>
    <row r="8452" spans="2:13" x14ac:dyDescent="0.2">
      <c r="B8452" s="19">
        <v>43286</v>
      </c>
      <c r="C8452" s="18">
        <v>0.22712313407098139</v>
      </c>
      <c r="D8452" s="20" t="s">
        <v>41</v>
      </c>
      <c r="E8452" s="20" t="s">
        <v>40</v>
      </c>
      <c r="F8452" s="20">
        <v>1000001014</v>
      </c>
      <c r="G8452" s="20" t="s">
        <v>42</v>
      </c>
      <c r="H8452" s="20" t="s">
        <v>80</v>
      </c>
      <c r="I8452" s="20">
        <v>50000105</v>
      </c>
      <c r="J8452" s="20" t="s">
        <v>82</v>
      </c>
      <c r="K8452" s="20" t="s">
        <v>110</v>
      </c>
      <c r="L8452" s="20" t="s">
        <v>110</v>
      </c>
      <c r="M8452" s="20" t="s">
        <v>110</v>
      </c>
    </row>
    <row r="8453" spans="2:13" x14ac:dyDescent="0.2">
      <c r="B8453" s="19">
        <v>43287</v>
      </c>
      <c r="C8453" s="18">
        <v>0.231665596752401</v>
      </c>
      <c r="D8453" s="20" t="s">
        <v>41</v>
      </c>
      <c r="E8453" s="20" t="s">
        <v>40</v>
      </c>
      <c r="F8453" s="20">
        <v>1000001014</v>
      </c>
      <c r="G8453" s="20" t="s">
        <v>42</v>
      </c>
      <c r="H8453" s="20" t="s">
        <v>80</v>
      </c>
      <c r="I8453" s="20">
        <v>50000105</v>
      </c>
      <c r="J8453" s="20" t="s">
        <v>82</v>
      </c>
      <c r="K8453" s="20" t="s">
        <v>110</v>
      </c>
      <c r="L8453" s="20" t="s">
        <v>110</v>
      </c>
      <c r="M8453" s="20" t="s">
        <v>110</v>
      </c>
    </row>
    <row r="8454" spans="2:13" x14ac:dyDescent="0.2">
      <c r="B8454" s="19">
        <v>43288</v>
      </c>
      <c r="C8454" s="18">
        <v>0.23629890868744904</v>
      </c>
      <c r="D8454" s="20" t="s">
        <v>41</v>
      </c>
      <c r="E8454" s="20" t="s">
        <v>40</v>
      </c>
      <c r="F8454" s="20">
        <v>1000001014</v>
      </c>
      <c r="G8454" s="20" t="s">
        <v>42</v>
      </c>
      <c r="H8454" s="20" t="s">
        <v>80</v>
      </c>
      <c r="I8454" s="20">
        <v>50000105</v>
      </c>
      <c r="J8454" s="20" t="s">
        <v>82</v>
      </c>
      <c r="K8454" s="20" t="s">
        <v>110</v>
      </c>
      <c r="L8454" s="20" t="s">
        <v>110</v>
      </c>
      <c r="M8454" s="20" t="s">
        <v>110</v>
      </c>
    </row>
    <row r="8455" spans="2:13" x14ac:dyDescent="0.2">
      <c r="B8455" s="19">
        <v>43289</v>
      </c>
      <c r="C8455" s="18">
        <v>0.24102488686119802</v>
      </c>
      <c r="D8455" s="20" t="s">
        <v>41</v>
      </c>
      <c r="E8455" s="20" t="s">
        <v>40</v>
      </c>
      <c r="F8455" s="20">
        <v>1000001014</v>
      </c>
      <c r="G8455" s="20" t="s">
        <v>42</v>
      </c>
      <c r="H8455" s="20" t="s">
        <v>80</v>
      </c>
      <c r="I8455" s="20">
        <v>50000105</v>
      </c>
      <c r="J8455" s="20" t="s">
        <v>82</v>
      </c>
      <c r="K8455" s="20" t="s">
        <v>110</v>
      </c>
      <c r="L8455" s="20" t="s">
        <v>110</v>
      </c>
      <c r="M8455" s="20" t="s">
        <v>110</v>
      </c>
    </row>
    <row r="8456" spans="2:13" x14ac:dyDescent="0.2">
      <c r="B8456" s="19">
        <v>43290</v>
      </c>
      <c r="C8456" s="18">
        <v>0.24584538459842198</v>
      </c>
      <c r="D8456" s="20" t="s">
        <v>41</v>
      </c>
      <c r="E8456" s="20" t="s">
        <v>40</v>
      </c>
      <c r="F8456" s="20">
        <v>1000001014</v>
      </c>
      <c r="G8456" s="20" t="s">
        <v>42</v>
      </c>
      <c r="H8456" s="20" t="s">
        <v>80</v>
      </c>
      <c r="I8456" s="20">
        <v>50000105</v>
      </c>
      <c r="J8456" s="20" t="s">
        <v>82</v>
      </c>
      <c r="K8456" s="20" t="s">
        <v>110</v>
      </c>
      <c r="L8456" s="20" t="s">
        <v>110</v>
      </c>
      <c r="M8456" s="20" t="s">
        <v>110</v>
      </c>
    </row>
    <row r="8457" spans="2:13" x14ac:dyDescent="0.2">
      <c r="B8457" s="19">
        <v>43291</v>
      </c>
      <c r="C8457" s="18">
        <v>0.25076229229039038</v>
      </c>
      <c r="D8457" s="20" t="s">
        <v>41</v>
      </c>
      <c r="E8457" s="20" t="s">
        <v>40</v>
      </c>
      <c r="F8457" s="20">
        <v>1000001014</v>
      </c>
      <c r="G8457" s="20" t="s">
        <v>42</v>
      </c>
      <c r="H8457" s="20" t="s">
        <v>80</v>
      </c>
      <c r="I8457" s="20">
        <v>50000105</v>
      </c>
      <c r="J8457" s="20" t="s">
        <v>82</v>
      </c>
      <c r="K8457" s="20" t="s">
        <v>110</v>
      </c>
      <c r="L8457" s="20" t="s">
        <v>110</v>
      </c>
      <c r="M8457" s="20" t="s">
        <v>110</v>
      </c>
    </row>
    <row r="8458" spans="2:13" x14ac:dyDescent="0.2">
      <c r="B8458" s="19">
        <v>43292</v>
      </c>
      <c r="C8458" s="18">
        <v>0.25577753813619819</v>
      </c>
      <c r="D8458" s="20" t="s">
        <v>41</v>
      </c>
      <c r="E8458" s="20" t="s">
        <v>40</v>
      </c>
      <c r="F8458" s="20">
        <v>1000001014</v>
      </c>
      <c r="G8458" s="20" t="s">
        <v>42</v>
      </c>
      <c r="H8458" s="20" t="s">
        <v>80</v>
      </c>
      <c r="I8458" s="20">
        <v>50000105</v>
      </c>
      <c r="J8458" s="20" t="s">
        <v>82</v>
      </c>
      <c r="K8458" s="20" t="s">
        <v>110</v>
      </c>
      <c r="L8458" s="20" t="s">
        <v>110</v>
      </c>
      <c r="M8458" s="20" t="s">
        <v>110</v>
      </c>
    </row>
    <row r="8459" spans="2:13" x14ac:dyDescent="0.2">
      <c r="B8459" s="19">
        <v>43293</v>
      </c>
      <c r="C8459" s="18">
        <v>0.26089308889892221</v>
      </c>
      <c r="D8459" s="20" t="s">
        <v>41</v>
      </c>
      <c r="E8459" s="20" t="s">
        <v>40</v>
      </c>
      <c r="F8459" s="20">
        <v>1000001014</v>
      </c>
      <c r="G8459" s="20" t="s">
        <v>42</v>
      </c>
      <c r="H8459" s="20" t="s">
        <v>80</v>
      </c>
      <c r="I8459" s="20">
        <v>50000105</v>
      </c>
      <c r="J8459" s="20" t="s">
        <v>82</v>
      </c>
      <c r="K8459" s="20" t="s">
        <v>110</v>
      </c>
      <c r="L8459" s="20" t="s">
        <v>110</v>
      </c>
      <c r="M8459" s="20" t="s">
        <v>110</v>
      </c>
    </row>
    <row r="8460" spans="2:13" x14ac:dyDescent="0.2">
      <c r="B8460" s="19">
        <v>43294</v>
      </c>
      <c r="C8460" s="18">
        <v>0.2661109506769006</v>
      </c>
      <c r="D8460" s="20" t="s">
        <v>41</v>
      </c>
      <c r="E8460" s="20" t="s">
        <v>40</v>
      </c>
      <c r="F8460" s="20">
        <v>1000001014</v>
      </c>
      <c r="G8460" s="20" t="s">
        <v>42</v>
      </c>
      <c r="H8460" s="20" t="s">
        <v>80</v>
      </c>
      <c r="I8460" s="20">
        <v>50000105</v>
      </c>
      <c r="J8460" s="20" t="s">
        <v>82</v>
      </c>
      <c r="K8460" s="20" t="s">
        <v>110</v>
      </c>
      <c r="L8460" s="20" t="s">
        <v>110</v>
      </c>
      <c r="M8460" s="20" t="s">
        <v>110</v>
      </c>
    </row>
    <row r="8461" spans="2:13" x14ac:dyDescent="0.2">
      <c r="B8461" s="19">
        <v>43295</v>
      </c>
      <c r="C8461" s="18">
        <v>0.27143316969043862</v>
      </c>
      <c r="D8461" s="20" t="s">
        <v>41</v>
      </c>
      <c r="E8461" s="20" t="s">
        <v>40</v>
      </c>
      <c r="F8461" s="20">
        <v>1000001014</v>
      </c>
      <c r="G8461" s="20" t="s">
        <v>42</v>
      </c>
      <c r="H8461" s="20" t="s">
        <v>80</v>
      </c>
      <c r="I8461" s="20">
        <v>50000105</v>
      </c>
      <c r="J8461" s="20" t="s">
        <v>82</v>
      </c>
      <c r="K8461" s="20" t="s">
        <v>110</v>
      </c>
      <c r="L8461" s="20" t="s">
        <v>110</v>
      </c>
      <c r="M8461" s="20" t="s">
        <v>110</v>
      </c>
    </row>
    <row r="8462" spans="2:13" x14ac:dyDescent="0.2">
      <c r="B8462" s="19">
        <v>43296</v>
      </c>
      <c r="C8462" s="18">
        <v>0.27686183308424739</v>
      </c>
      <c r="D8462" s="20" t="s">
        <v>41</v>
      </c>
      <c r="E8462" s="20" t="s">
        <v>40</v>
      </c>
      <c r="F8462" s="20">
        <v>1000001014</v>
      </c>
      <c r="G8462" s="20" t="s">
        <v>42</v>
      </c>
      <c r="H8462" s="20" t="s">
        <v>80</v>
      </c>
      <c r="I8462" s="20">
        <v>50000105</v>
      </c>
      <c r="J8462" s="20" t="s">
        <v>82</v>
      </c>
      <c r="K8462" s="20" t="s">
        <v>110</v>
      </c>
      <c r="L8462" s="20" t="s">
        <v>110</v>
      </c>
      <c r="M8462" s="20" t="s">
        <v>110</v>
      </c>
    </row>
    <row r="8463" spans="2:13" x14ac:dyDescent="0.2">
      <c r="B8463" s="19">
        <v>43297</v>
      </c>
      <c r="C8463" s="18">
        <v>0.28239906974593232</v>
      </c>
      <c r="D8463" s="20" t="s">
        <v>41</v>
      </c>
      <c r="E8463" s="20" t="s">
        <v>40</v>
      </c>
      <c r="F8463" s="20">
        <v>1000001014</v>
      </c>
      <c r="G8463" s="20" t="s">
        <v>42</v>
      </c>
      <c r="H8463" s="20" t="s">
        <v>80</v>
      </c>
      <c r="I8463" s="20">
        <v>50000105</v>
      </c>
      <c r="J8463" s="20" t="s">
        <v>82</v>
      </c>
      <c r="K8463" s="20" t="s">
        <v>110</v>
      </c>
      <c r="L8463" s="20" t="s">
        <v>110</v>
      </c>
      <c r="M8463" s="20" t="s">
        <v>110</v>
      </c>
    </row>
    <row r="8464" spans="2:13" x14ac:dyDescent="0.2">
      <c r="B8464" s="19">
        <v>43298</v>
      </c>
      <c r="C8464" s="18">
        <v>0.28804705114085094</v>
      </c>
      <c r="D8464" s="20" t="s">
        <v>41</v>
      </c>
      <c r="E8464" s="20" t="s">
        <v>40</v>
      </c>
      <c r="F8464" s="20">
        <v>1000001014</v>
      </c>
      <c r="G8464" s="20" t="s">
        <v>42</v>
      </c>
      <c r="H8464" s="20" t="s">
        <v>80</v>
      </c>
      <c r="I8464" s="20">
        <v>50000105</v>
      </c>
      <c r="J8464" s="20" t="s">
        <v>82</v>
      </c>
      <c r="K8464" s="20" t="s">
        <v>110</v>
      </c>
      <c r="L8464" s="20" t="s">
        <v>110</v>
      </c>
      <c r="M8464" s="20" t="s">
        <v>110</v>
      </c>
    </row>
    <row r="8465" spans="2:13" x14ac:dyDescent="0.2">
      <c r="B8465" s="19">
        <v>43299</v>
      </c>
      <c r="C8465" s="18">
        <v>0.29380799216366799</v>
      </c>
      <c r="D8465" s="20" t="s">
        <v>41</v>
      </c>
      <c r="E8465" s="20" t="s">
        <v>40</v>
      </c>
      <c r="F8465" s="20">
        <v>1000001014</v>
      </c>
      <c r="G8465" s="20" t="s">
        <v>42</v>
      </c>
      <c r="H8465" s="20" t="s">
        <v>80</v>
      </c>
      <c r="I8465" s="20">
        <v>50000105</v>
      </c>
      <c r="J8465" s="20" t="s">
        <v>82</v>
      </c>
      <c r="K8465" s="20" t="s">
        <v>110</v>
      </c>
      <c r="L8465" s="20" t="s">
        <v>110</v>
      </c>
      <c r="M8465" s="20" t="s">
        <v>110</v>
      </c>
    </row>
    <row r="8466" spans="2:13" x14ac:dyDescent="0.2">
      <c r="B8466" s="19">
        <v>43300</v>
      </c>
      <c r="C8466" s="18">
        <v>0.22968415200694126</v>
      </c>
      <c r="D8466" s="20" t="s">
        <v>41</v>
      </c>
      <c r="E8466" s="20" t="s">
        <v>40</v>
      </c>
      <c r="F8466" s="20">
        <v>1000001014</v>
      </c>
      <c r="G8466" s="20" t="s">
        <v>42</v>
      </c>
      <c r="H8466" s="20" t="s">
        <v>80</v>
      </c>
      <c r="I8466" s="20">
        <v>50000105</v>
      </c>
      <c r="J8466" s="20" t="s">
        <v>82</v>
      </c>
      <c r="K8466" s="20" t="s">
        <v>110</v>
      </c>
      <c r="L8466" s="20" t="s">
        <v>110</v>
      </c>
      <c r="M8466" s="20" t="s">
        <v>110</v>
      </c>
    </row>
    <row r="8467" spans="2:13" x14ac:dyDescent="0.2">
      <c r="B8467" s="19">
        <v>43301</v>
      </c>
      <c r="C8467" s="18">
        <v>0.23427783504708008</v>
      </c>
      <c r="D8467" s="20" t="s">
        <v>41</v>
      </c>
      <c r="E8467" s="20" t="s">
        <v>40</v>
      </c>
      <c r="F8467" s="20">
        <v>1000001014</v>
      </c>
      <c r="G8467" s="20" t="s">
        <v>42</v>
      </c>
      <c r="H8467" s="20" t="s">
        <v>80</v>
      </c>
      <c r="I8467" s="20">
        <v>50000105</v>
      </c>
      <c r="J8467" s="20" t="s">
        <v>82</v>
      </c>
      <c r="K8467" s="20" t="s">
        <v>110</v>
      </c>
      <c r="L8467" s="20" t="s">
        <v>110</v>
      </c>
      <c r="M8467" s="20" t="s">
        <v>110</v>
      </c>
    </row>
    <row r="8468" spans="2:13" x14ac:dyDescent="0.2">
      <c r="B8468" s="19">
        <v>43252</v>
      </c>
      <c r="C8468" s="18">
        <v>1.22</v>
      </c>
      <c r="D8468" s="20" t="s">
        <v>3</v>
      </c>
      <c r="E8468" s="20" t="s">
        <v>10</v>
      </c>
      <c r="F8468" s="20">
        <v>1000002986</v>
      </c>
      <c r="G8468" s="20" t="s">
        <v>9</v>
      </c>
      <c r="H8468" s="20" t="s">
        <v>80</v>
      </c>
      <c r="I8468" s="20">
        <v>50000105</v>
      </c>
      <c r="J8468" s="20" t="s">
        <v>82</v>
      </c>
      <c r="K8468" s="20" t="s">
        <v>110</v>
      </c>
      <c r="L8468" s="20" t="s">
        <v>110</v>
      </c>
      <c r="M8468" s="20" t="s">
        <v>110</v>
      </c>
    </row>
    <row r="8469" spans="2:13" x14ac:dyDescent="0.2">
      <c r="B8469" s="19">
        <v>43253</v>
      </c>
      <c r="C8469" s="18">
        <v>1.2444</v>
      </c>
      <c r="D8469" s="20" t="s">
        <v>3</v>
      </c>
      <c r="E8469" s="20" t="s">
        <v>10</v>
      </c>
      <c r="F8469" s="20">
        <v>1000002986</v>
      </c>
      <c r="G8469" s="20" t="s">
        <v>9</v>
      </c>
      <c r="H8469" s="20" t="s">
        <v>80</v>
      </c>
      <c r="I8469" s="20">
        <v>50000105</v>
      </c>
      <c r="J8469" s="20" t="s">
        <v>82</v>
      </c>
      <c r="K8469" s="20" t="s">
        <v>110</v>
      </c>
      <c r="L8469" s="20" t="s">
        <v>110</v>
      </c>
      <c r="M8469" s="20" t="s">
        <v>110</v>
      </c>
    </row>
    <row r="8470" spans="2:13" x14ac:dyDescent="0.2">
      <c r="B8470" s="19">
        <v>43254</v>
      </c>
      <c r="C8470" s="18">
        <v>1.269288</v>
      </c>
      <c r="D8470" s="20" t="s">
        <v>3</v>
      </c>
      <c r="E8470" s="20" t="s">
        <v>10</v>
      </c>
      <c r="F8470" s="20">
        <v>1000002986</v>
      </c>
      <c r="G8470" s="20" t="s">
        <v>9</v>
      </c>
      <c r="H8470" s="20" t="s">
        <v>80</v>
      </c>
      <c r="I8470" s="20">
        <v>50000105</v>
      </c>
      <c r="J8470" s="20" t="s">
        <v>82</v>
      </c>
      <c r="K8470" s="20" t="s">
        <v>110</v>
      </c>
      <c r="L8470" s="20" t="s">
        <v>110</v>
      </c>
      <c r="M8470" s="20" t="s">
        <v>110</v>
      </c>
    </row>
    <row r="8471" spans="2:13" x14ac:dyDescent="0.2">
      <c r="B8471" s="19">
        <v>43255</v>
      </c>
      <c r="C8471" s="18">
        <v>1.29467376</v>
      </c>
      <c r="D8471" s="20" t="s">
        <v>3</v>
      </c>
      <c r="E8471" s="20" t="s">
        <v>10</v>
      </c>
      <c r="F8471" s="20">
        <v>1000002986</v>
      </c>
      <c r="G8471" s="20" t="s">
        <v>9</v>
      </c>
      <c r="H8471" s="20" t="s">
        <v>80</v>
      </c>
      <c r="I8471" s="20">
        <v>50000105</v>
      </c>
      <c r="J8471" s="20" t="s">
        <v>82</v>
      </c>
      <c r="K8471" s="20" t="s">
        <v>110</v>
      </c>
      <c r="L8471" s="20" t="s">
        <v>110</v>
      </c>
      <c r="M8471" s="20" t="s">
        <v>110</v>
      </c>
    </row>
    <row r="8472" spans="2:13" x14ac:dyDescent="0.2">
      <c r="B8472" s="19">
        <v>43256</v>
      </c>
      <c r="C8472" s="18">
        <v>1.3205672352</v>
      </c>
      <c r="D8472" s="20" t="s">
        <v>3</v>
      </c>
      <c r="E8472" s="20" t="s">
        <v>10</v>
      </c>
      <c r="F8472" s="20">
        <v>1000002986</v>
      </c>
      <c r="G8472" s="20" t="s">
        <v>9</v>
      </c>
      <c r="H8472" s="20" t="s">
        <v>80</v>
      </c>
      <c r="I8472" s="20">
        <v>50000105</v>
      </c>
      <c r="J8472" s="20" t="s">
        <v>82</v>
      </c>
      <c r="K8472" s="20" t="s">
        <v>110</v>
      </c>
      <c r="L8472" s="20" t="s">
        <v>110</v>
      </c>
      <c r="M8472" s="20" t="s">
        <v>110</v>
      </c>
    </row>
    <row r="8473" spans="2:13" x14ac:dyDescent="0.2">
      <c r="B8473" s="19">
        <v>43257</v>
      </c>
      <c r="C8473" s="18">
        <v>1.3469785799039999</v>
      </c>
      <c r="D8473" s="20" t="s">
        <v>3</v>
      </c>
      <c r="E8473" s="20" t="s">
        <v>10</v>
      </c>
      <c r="F8473" s="20">
        <v>1000002986</v>
      </c>
      <c r="G8473" s="20" t="s">
        <v>9</v>
      </c>
      <c r="H8473" s="20" t="s">
        <v>80</v>
      </c>
      <c r="I8473" s="20">
        <v>50000105</v>
      </c>
      <c r="J8473" s="20" t="s">
        <v>82</v>
      </c>
      <c r="K8473" s="20" t="s">
        <v>110</v>
      </c>
      <c r="L8473" s="20" t="s">
        <v>110</v>
      </c>
      <c r="M8473" s="20" t="s">
        <v>110</v>
      </c>
    </row>
    <row r="8474" spans="2:13" x14ac:dyDescent="0.2">
      <c r="B8474" s="19">
        <v>43258</v>
      </c>
      <c r="C8474" s="18">
        <v>1.37391815150208</v>
      </c>
      <c r="D8474" s="20" t="s">
        <v>3</v>
      </c>
      <c r="E8474" s="20" t="s">
        <v>10</v>
      </c>
      <c r="F8474" s="20">
        <v>1000002986</v>
      </c>
      <c r="G8474" s="20" t="s">
        <v>9</v>
      </c>
      <c r="H8474" s="20" t="s">
        <v>80</v>
      </c>
      <c r="I8474" s="20">
        <v>50000105</v>
      </c>
      <c r="J8474" s="20" t="s">
        <v>82</v>
      </c>
      <c r="K8474" s="20" t="s">
        <v>110</v>
      </c>
      <c r="L8474" s="20" t="s">
        <v>110</v>
      </c>
      <c r="M8474" s="20" t="s">
        <v>110</v>
      </c>
    </row>
    <row r="8475" spans="2:13" x14ac:dyDescent="0.2">
      <c r="B8475" s="19">
        <v>43259</v>
      </c>
      <c r="C8475" s="18">
        <v>1.4013965145321217</v>
      </c>
      <c r="D8475" s="20" t="s">
        <v>3</v>
      </c>
      <c r="E8475" s="20" t="s">
        <v>10</v>
      </c>
      <c r="F8475" s="20">
        <v>1000002986</v>
      </c>
      <c r="G8475" s="20" t="s">
        <v>9</v>
      </c>
      <c r="H8475" s="20" t="s">
        <v>80</v>
      </c>
      <c r="I8475" s="20">
        <v>50000105</v>
      </c>
      <c r="J8475" s="20" t="s">
        <v>82</v>
      </c>
      <c r="K8475" s="20" t="s">
        <v>110</v>
      </c>
      <c r="L8475" s="20" t="s">
        <v>110</v>
      </c>
      <c r="M8475" s="20" t="s">
        <v>110</v>
      </c>
    </row>
    <row r="8476" spans="2:13" x14ac:dyDescent="0.2">
      <c r="B8476" s="19">
        <v>43260</v>
      </c>
      <c r="C8476" s="18">
        <v>1.4294244448227642</v>
      </c>
      <c r="D8476" s="20" t="s">
        <v>3</v>
      </c>
      <c r="E8476" s="20" t="s">
        <v>10</v>
      </c>
      <c r="F8476" s="20">
        <v>1000002986</v>
      </c>
      <c r="G8476" s="20" t="s">
        <v>9</v>
      </c>
      <c r="H8476" s="20" t="s">
        <v>80</v>
      </c>
      <c r="I8476" s="20">
        <v>50000105</v>
      </c>
      <c r="J8476" s="20" t="s">
        <v>82</v>
      </c>
      <c r="K8476" s="20" t="s">
        <v>110</v>
      </c>
      <c r="L8476" s="20" t="s">
        <v>110</v>
      </c>
      <c r="M8476" s="20" t="s">
        <v>110</v>
      </c>
    </row>
    <row r="8477" spans="2:13" x14ac:dyDescent="0.2">
      <c r="B8477" s="19">
        <v>43261</v>
      </c>
      <c r="C8477" s="18">
        <v>1.4580129337192194</v>
      </c>
      <c r="D8477" s="20" t="s">
        <v>3</v>
      </c>
      <c r="E8477" s="20" t="s">
        <v>10</v>
      </c>
      <c r="F8477" s="20">
        <v>1000002986</v>
      </c>
      <c r="G8477" s="20" t="s">
        <v>9</v>
      </c>
      <c r="H8477" s="20" t="s">
        <v>80</v>
      </c>
      <c r="I8477" s="20">
        <v>50000105</v>
      </c>
      <c r="J8477" s="20" t="s">
        <v>82</v>
      </c>
      <c r="K8477" s="20" t="s">
        <v>110</v>
      </c>
      <c r="L8477" s="20" t="s">
        <v>110</v>
      </c>
      <c r="M8477" s="20" t="s">
        <v>110</v>
      </c>
    </row>
    <row r="8478" spans="2:13" x14ac:dyDescent="0.2">
      <c r="B8478" s="19">
        <v>43262</v>
      </c>
      <c r="C8478" s="18">
        <v>1.4871731923936036</v>
      </c>
      <c r="D8478" s="20" t="s">
        <v>3</v>
      </c>
      <c r="E8478" s="20" t="s">
        <v>10</v>
      </c>
      <c r="F8478" s="20">
        <v>1000002986</v>
      </c>
      <c r="G8478" s="20" t="s">
        <v>9</v>
      </c>
      <c r="H8478" s="20" t="s">
        <v>80</v>
      </c>
      <c r="I8478" s="20">
        <v>50000105</v>
      </c>
      <c r="J8478" s="20" t="s">
        <v>82</v>
      </c>
      <c r="K8478" s="20" t="s">
        <v>110</v>
      </c>
      <c r="L8478" s="20" t="s">
        <v>110</v>
      </c>
      <c r="M8478" s="20" t="s">
        <v>110</v>
      </c>
    </row>
    <row r="8479" spans="2:13" x14ac:dyDescent="0.2">
      <c r="B8479" s="19">
        <v>43263</v>
      </c>
      <c r="C8479" s="18">
        <v>1.5169166562414755</v>
      </c>
      <c r="D8479" s="20" t="s">
        <v>3</v>
      </c>
      <c r="E8479" s="20" t="s">
        <v>10</v>
      </c>
      <c r="F8479" s="20">
        <v>1000002986</v>
      </c>
      <c r="G8479" s="20" t="s">
        <v>9</v>
      </c>
      <c r="H8479" s="20" t="s">
        <v>80</v>
      </c>
      <c r="I8479" s="20">
        <v>50000105</v>
      </c>
      <c r="J8479" s="20" t="s">
        <v>82</v>
      </c>
      <c r="K8479" s="20" t="s">
        <v>110</v>
      </c>
      <c r="L8479" s="20" t="s">
        <v>110</v>
      </c>
      <c r="M8479" s="20" t="s">
        <v>110</v>
      </c>
    </row>
    <row r="8480" spans="2:13" x14ac:dyDescent="0.2">
      <c r="B8480" s="19">
        <v>43264</v>
      </c>
      <c r="C8480" s="18">
        <v>1.5472549893663052</v>
      </c>
      <c r="D8480" s="20" t="s">
        <v>3</v>
      </c>
      <c r="E8480" s="20" t="s">
        <v>10</v>
      </c>
      <c r="F8480" s="20">
        <v>1000002986</v>
      </c>
      <c r="G8480" s="20" t="s">
        <v>9</v>
      </c>
      <c r="H8480" s="20" t="s">
        <v>80</v>
      </c>
      <c r="I8480" s="20">
        <v>50000105</v>
      </c>
      <c r="J8480" s="20" t="s">
        <v>82</v>
      </c>
      <c r="K8480" s="20" t="s">
        <v>110</v>
      </c>
      <c r="L8480" s="20" t="s">
        <v>110</v>
      </c>
      <c r="M8480" s="20" t="s">
        <v>110</v>
      </c>
    </row>
    <row r="8481" spans="2:13" x14ac:dyDescent="0.2">
      <c r="B8481" s="19">
        <v>43265</v>
      </c>
      <c r="C8481" s="18">
        <v>1.5782000891536314</v>
      </c>
      <c r="D8481" s="20" t="s">
        <v>3</v>
      </c>
      <c r="E8481" s="20" t="s">
        <v>10</v>
      </c>
      <c r="F8481" s="20">
        <v>1000002986</v>
      </c>
      <c r="G8481" s="20" t="s">
        <v>9</v>
      </c>
      <c r="H8481" s="20" t="s">
        <v>80</v>
      </c>
      <c r="I8481" s="20">
        <v>50000105</v>
      </c>
      <c r="J8481" s="20" t="s">
        <v>82</v>
      </c>
      <c r="K8481" s="20" t="s">
        <v>110</v>
      </c>
      <c r="L8481" s="20" t="s">
        <v>110</v>
      </c>
      <c r="M8481" s="20" t="s">
        <v>110</v>
      </c>
    </row>
    <row r="8482" spans="2:13" x14ac:dyDescent="0.2">
      <c r="B8482" s="19">
        <v>43266</v>
      </c>
      <c r="C8482" s="18">
        <v>1.6097640909367039</v>
      </c>
      <c r="D8482" s="20" t="s">
        <v>3</v>
      </c>
      <c r="E8482" s="20" t="s">
        <v>10</v>
      </c>
      <c r="F8482" s="20">
        <v>1000002986</v>
      </c>
      <c r="G8482" s="20" t="s">
        <v>9</v>
      </c>
      <c r="H8482" s="20" t="s">
        <v>80</v>
      </c>
      <c r="I8482" s="20">
        <v>50000105</v>
      </c>
      <c r="J8482" s="20" t="s">
        <v>82</v>
      </c>
      <c r="K8482" s="20" t="s">
        <v>110</v>
      </c>
      <c r="L8482" s="20" t="s">
        <v>110</v>
      </c>
      <c r="M8482" s="20" t="s">
        <v>110</v>
      </c>
    </row>
    <row r="8483" spans="2:13" x14ac:dyDescent="0.2">
      <c r="B8483" s="19">
        <v>43267</v>
      </c>
      <c r="C8483" s="18">
        <v>1.641959372755438</v>
      </c>
      <c r="D8483" s="20" t="s">
        <v>3</v>
      </c>
      <c r="E8483" s="20" t="s">
        <v>10</v>
      </c>
      <c r="F8483" s="20">
        <v>1000002986</v>
      </c>
      <c r="G8483" s="20" t="s">
        <v>9</v>
      </c>
      <c r="H8483" s="20" t="s">
        <v>80</v>
      </c>
      <c r="I8483" s="20">
        <v>50000105</v>
      </c>
      <c r="J8483" s="20" t="s">
        <v>82</v>
      </c>
      <c r="K8483" s="20" t="s">
        <v>110</v>
      </c>
      <c r="L8483" s="20" t="s">
        <v>110</v>
      </c>
      <c r="M8483" s="20" t="s">
        <v>110</v>
      </c>
    </row>
    <row r="8484" spans="2:13" x14ac:dyDescent="0.2">
      <c r="B8484" s="19">
        <v>43268</v>
      </c>
      <c r="C8484" s="18">
        <v>1.6747985602105466</v>
      </c>
      <c r="D8484" s="20" t="s">
        <v>3</v>
      </c>
      <c r="E8484" s="20" t="s">
        <v>10</v>
      </c>
      <c r="F8484" s="20">
        <v>1000002986</v>
      </c>
      <c r="G8484" s="20" t="s">
        <v>9</v>
      </c>
      <c r="H8484" s="20" t="s">
        <v>80</v>
      </c>
      <c r="I8484" s="20">
        <v>50000105</v>
      </c>
      <c r="J8484" s="20" t="s">
        <v>82</v>
      </c>
      <c r="K8484" s="20" t="s">
        <v>110</v>
      </c>
      <c r="L8484" s="20" t="s">
        <v>110</v>
      </c>
      <c r="M8484" s="20" t="s">
        <v>110</v>
      </c>
    </row>
    <row r="8485" spans="2:13" x14ac:dyDescent="0.2">
      <c r="B8485" s="19">
        <v>43269</v>
      </c>
      <c r="C8485" s="18">
        <v>1.7082945314147577</v>
      </c>
      <c r="D8485" s="20" t="s">
        <v>3</v>
      </c>
      <c r="E8485" s="20" t="s">
        <v>10</v>
      </c>
      <c r="F8485" s="20">
        <v>1000002986</v>
      </c>
      <c r="G8485" s="20" t="s">
        <v>9</v>
      </c>
      <c r="H8485" s="20" t="s">
        <v>80</v>
      </c>
      <c r="I8485" s="20">
        <v>50000105</v>
      </c>
      <c r="J8485" s="20" t="s">
        <v>82</v>
      </c>
      <c r="K8485" s="20" t="s">
        <v>110</v>
      </c>
      <c r="L8485" s="20" t="s">
        <v>110</v>
      </c>
      <c r="M8485" s="20" t="s">
        <v>110</v>
      </c>
    </row>
    <row r="8486" spans="2:13" x14ac:dyDescent="0.2">
      <c r="B8486" s="19">
        <v>43270</v>
      </c>
      <c r="C8486" s="18">
        <v>1.7424604220430526</v>
      </c>
      <c r="D8486" s="20" t="s">
        <v>3</v>
      </c>
      <c r="E8486" s="20" t="s">
        <v>10</v>
      </c>
      <c r="F8486" s="20">
        <v>1000002986</v>
      </c>
      <c r="G8486" s="20" t="s">
        <v>9</v>
      </c>
      <c r="H8486" s="20" t="s">
        <v>80</v>
      </c>
      <c r="I8486" s="20">
        <v>50000105</v>
      </c>
      <c r="J8486" s="20" t="s">
        <v>82</v>
      </c>
      <c r="K8486" s="20" t="s">
        <v>110</v>
      </c>
      <c r="L8486" s="20" t="s">
        <v>110</v>
      </c>
      <c r="M8486" s="20" t="s">
        <v>110</v>
      </c>
    </row>
    <row r="8487" spans="2:13" x14ac:dyDescent="0.2">
      <c r="B8487" s="19">
        <v>43271</v>
      </c>
      <c r="C8487" s="18">
        <v>1.7773096304839138</v>
      </c>
      <c r="D8487" s="20" t="s">
        <v>3</v>
      </c>
      <c r="E8487" s="20" t="s">
        <v>10</v>
      </c>
      <c r="F8487" s="20">
        <v>1000002986</v>
      </c>
      <c r="G8487" s="20" t="s">
        <v>9</v>
      </c>
      <c r="H8487" s="20" t="s">
        <v>80</v>
      </c>
      <c r="I8487" s="20">
        <v>50000105</v>
      </c>
      <c r="J8487" s="20" t="s">
        <v>82</v>
      </c>
      <c r="K8487" s="20" t="s">
        <v>110</v>
      </c>
      <c r="L8487" s="20" t="s">
        <v>110</v>
      </c>
      <c r="M8487" s="20" t="s">
        <v>110</v>
      </c>
    </row>
    <row r="8488" spans="2:13" x14ac:dyDescent="0.2">
      <c r="B8488" s="19">
        <v>43272</v>
      </c>
      <c r="C8488" s="18">
        <v>1.8128558230935921</v>
      </c>
      <c r="D8488" s="20" t="s">
        <v>3</v>
      </c>
      <c r="E8488" s="20" t="s">
        <v>10</v>
      </c>
      <c r="F8488" s="20">
        <v>1000002986</v>
      </c>
      <c r="G8488" s="20" t="s">
        <v>9</v>
      </c>
      <c r="H8488" s="20" t="s">
        <v>80</v>
      </c>
      <c r="I8488" s="20">
        <v>50000105</v>
      </c>
      <c r="J8488" s="20" t="s">
        <v>82</v>
      </c>
      <c r="K8488" s="20" t="s">
        <v>110</v>
      </c>
      <c r="L8488" s="20" t="s">
        <v>110</v>
      </c>
      <c r="M8488" s="20" t="s">
        <v>110</v>
      </c>
    </row>
    <row r="8489" spans="2:13" x14ac:dyDescent="0.2">
      <c r="B8489" s="19">
        <v>43273</v>
      </c>
      <c r="C8489" s="18">
        <v>1.8491129395554637</v>
      </c>
      <c r="D8489" s="20" t="s">
        <v>3</v>
      </c>
      <c r="E8489" s="20" t="s">
        <v>10</v>
      </c>
      <c r="F8489" s="20">
        <v>1000002986</v>
      </c>
      <c r="G8489" s="20" t="s">
        <v>9</v>
      </c>
      <c r="H8489" s="20" t="s">
        <v>80</v>
      </c>
      <c r="I8489" s="20">
        <v>50000105</v>
      </c>
      <c r="J8489" s="20" t="s">
        <v>82</v>
      </c>
      <c r="K8489" s="20" t="s">
        <v>110</v>
      </c>
      <c r="L8489" s="20" t="s">
        <v>110</v>
      </c>
      <c r="M8489" s="20" t="s">
        <v>110</v>
      </c>
    </row>
    <row r="8490" spans="2:13" x14ac:dyDescent="0.2">
      <c r="B8490" s="19">
        <v>43274</v>
      </c>
      <c r="C8490" s="18">
        <v>1.886095198346573</v>
      </c>
      <c r="D8490" s="20" t="s">
        <v>3</v>
      </c>
      <c r="E8490" s="20" t="s">
        <v>10</v>
      </c>
      <c r="F8490" s="20">
        <v>1000002986</v>
      </c>
      <c r="G8490" s="20" t="s">
        <v>9</v>
      </c>
      <c r="H8490" s="20" t="s">
        <v>80</v>
      </c>
      <c r="I8490" s="20">
        <v>50000105</v>
      </c>
      <c r="J8490" s="20" t="s">
        <v>82</v>
      </c>
      <c r="K8490" s="20" t="s">
        <v>110</v>
      </c>
      <c r="L8490" s="20" t="s">
        <v>110</v>
      </c>
      <c r="M8490" s="20" t="s">
        <v>110</v>
      </c>
    </row>
    <row r="8491" spans="2:13" x14ac:dyDescent="0.2">
      <c r="B8491" s="19">
        <v>43275</v>
      </c>
      <c r="C8491" s="18">
        <v>1.9238171023135044</v>
      </c>
      <c r="D8491" s="20" t="s">
        <v>3</v>
      </c>
      <c r="E8491" s="20" t="s">
        <v>10</v>
      </c>
      <c r="F8491" s="20">
        <v>1000002986</v>
      </c>
      <c r="G8491" s="20" t="s">
        <v>9</v>
      </c>
      <c r="H8491" s="20" t="s">
        <v>80</v>
      </c>
      <c r="I8491" s="20">
        <v>50000105</v>
      </c>
      <c r="J8491" s="20" t="s">
        <v>82</v>
      </c>
      <c r="K8491" s="20" t="s">
        <v>110</v>
      </c>
      <c r="L8491" s="20" t="s">
        <v>110</v>
      </c>
      <c r="M8491" s="20" t="s">
        <v>110</v>
      </c>
    </row>
    <row r="8492" spans="2:13" x14ac:dyDescent="0.2">
      <c r="B8492" s="19">
        <v>43276</v>
      </c>
      <c r="C8492" s="18">
        <v>1.9622934443597746</v>
      </c>
      <c r="D8492" s="20" t="s">
        <v>3</v>
      </c>
      <c r="E8492" s="20" t="s">
        <v>10</v>
      </c>
      <c r="F8492" s="20">
        <v>1000002986</v>
      </c>
      <c r="G8492" s="20" t="s">
        <v>9</v>
      </c>
      <c r="H8492" s="20" t="s">
        <v>80</v>
      </c>
      <c r="I8492" s="20">
        <v>50000105</v>
      </c>
      <c r="J8492" s="20" t="s">
        <v>82</v>
      </c>
      <c r="K8492" s="20" t="s">
        <v>110</v>
      </c>
      <c r="L8492" s="20" t="s">
        <v>110</v>
      </c>
      <c r="M8492" s="20" t="s">
        <v>110</v>
      </c>
    </row>
    <row r="8493" spans="2:13" x14ac:dyDescent="0.2">
      <c r="B8493" s="19">
        <v>43277</v>
      </c>
      <c r="C8493" s="18">
        <v>2.0015393132469699</v>
      </c>
      <c r="D8493" s="20" t="s">
        <v>3</v>
      </c>
      <c r="E8493" s="20" t="s">
        <v>10</v>
      </c>
      <c r="F8493" s="20">
        <v>1000002986</v>
      </c>
      <c r="G8493" s="20" t="s">
        <v>9</v>
      </c>
      <c r="H8493" s="20" t="s">
        <v>80</v>
      </c>
      <c r="I8493" s="20">
        <v>50000105</v>
      </c>
      <c r="J8493" s="20" t="s">
        <v>82</v>
      </c>
      <c r="K8493" s="20" t="s">
        <v>110</v>
      </c>
      <c r="L8493" s="20" t="s">
        <v>110</v>
      </c>
      <c r="M8493" s="20" t="s">
        <v>110</v>
      </c>
    </row>
    <row r="8494" spans="2:13" x14ac:dyDescent="0.2">
      <c r="B8494" s="19">
        <v>43278</v>
      </c>
      <c r="C8494" s="18">
        <v>2.0415700995119095</v>
      </c>
      <c r="D8494" s="20" t="s">
        <v>3</v>
      </c>
      <c r="E8494" s="20" t="s">
        <v>10</v>
      </c>
      <c r="F8494" s="20">
        <v>1000002986</v>
      </c>
      <c r="G8494" s="20" t="s">
        <v>9</v>
      </c>
      <c r="H8494" s="20" t="s">
        <v>80</v>
      </c>
      <c r="I8494" s="20">
        <v>50000105</v>
      </c>
      <c r="J8494" s="20" t="s">
        <v>82</v>
      </c>
      <c r="K8494" s="20" t="s">
        <v>110</v>
      </c>
      <c r="L8494" s="20" t="s">
        <v>110</v>
      </c>
      <c r="M8494" s="20" t="s">
        <v>110</v>
      </c>
    </row>
    <row r="8495" spans="2:13" x14ac:dyDescent="0.2">
      <c r="B8495" s="19">
        <v>43279</v>
      </c>
      <c r="C8495" s="18">
        <v>2.0824015015021478</v>
      </c>
      <c r="D8495" s="20" t="s">
        <v>3</v>
      </c>
      <c r="E8495" s="20" t="s">
        <v>10</v>
      </c>
      <c r="F8495" s="20">
        <v>1000002986</v>
      </c>
      <c r="G8495" s="20" t="s">
        <v>9</v>
      </c>
      <c r="H8495" s="20" t="s">
        <v>80</v>
      </c>
      <c r="I8495" s="20">
        <v>50000105</v>
      </c>
      <c r="J8495" s="20" t="s">
        <v>82</v>
      </c>
      <c r="K8495" s="20" t="s">
        <v>110</v>
      </c>
      <c r="L8495" s="20" t="s">
        <v>110</v>
      </c>
      <c r="M8495" s="20" t="s">
        <v>110</v>
      </c>
    </row>
    <row r="8496" spans="2:13" x14ac:dyDescent="0.2">
      <c r="B8496" s="19">
        <v>43280</v>
      </c>
      <c r="C8496" s="18">
        <v>2.1240495315321906</v>
      </c>
      <c r="D8496" s="20" t="s">
        <v>3</v>
      </c>
      <c r="E8496" s="20" t="s">
        <v>10</v>
      </c>
      <c r="F8496" s="20">
        <v>1000002986</v>
      </c>
      <c r="G8496" s="20" t="s">
        <v>9</v>
      </c>
      <c r="H8496" s="20" t="s">
        <v>80</v>
      </c>
      <c r="I8496" s="20">
        <v>50000105</v>
      </c>
      <c r="J8496" s="20" t="s">
        <v>82</v>
      </c>
      <c r="K8496" s="20" t="s">
        <v>110</v>
      </c>
      <c r="L8496" s="20" t="s">
        <v>110</v>
      </c>
      <c r="M8496" s="20" t="s">
        <v>110</v>
      </c>
    </row>
    <row r="8497" spans="2:13" x14ac:dyDescent="0.2">
      <c r="B8497" s="19">
        <v>43281</v>
      </c>
      <c r="C8497" s="18">
        <v>1.646530522162835</v>
      </c>
      <c r="D8497" s="20" t="s">
        <v>3</v>
      </c>
      <c r="E8497" s="20" t="s">
        <v>10</v>
      </c>
      <c r="F8497" s="20">
        <v>1000002986</v>
      </c>
      <c r="G8497" s="20" t="s">
        <v>9</v>
      </c>
      <c r="H8497" s="20" t="s">
        <v>80</v>
      </c>
      <c r="I8497" s="20">
        <v>50000105</v>
      </c>
      <c r="J8497" s="20" t="s">
        <v>82</v>
      </c>
      <c r="K8497" s="20" t="s">
        <v>110</v>
      </c>
      <c r="L8497" s="20" t="s">
        <v>110</v>
      </c>
      <c r="M8497" s="20" t="s">
        <v>110</v>
      </c>
    </row>
    <row r="8498" spans="2:13" x14ac:dyDescent="0.2">
      <c r="B8498" s="19">
        <v>43282</v>
      </c>
      <c r="C8498" s="18">
        <v>1.6794611326060918</v>
      </c>
      <c r="D8498" s="20" t="s">
        <v>3</v>
      </c>
      <c r="E8498" s="20" t="s">
        <v>10</v>
      </c>
      <c r="F8498" s="20">
        <v>1000002986</v>
      </c>
      <c r="G8498" s="20" t="s">
        <v>9</v>
      </c>
      <c r="H8498" s="20" t="s">
        <v>80</v>
      </c>
      <c r="I8498" s="20">
        <v>50000105</v>
      </c>
      <c r="J8498" s="20" t="s">
        <v>82</v>
      </c>
      <c r="K8498" s="20" t="s">
        <v>110</v>
      </c>
      <c r="L8498" s="20" t="s">
        <v>110</v>
      </c>
      <c r="M8498" s="20" t="s">
        <v>110</v>
      </c>
    </row>
    <row r="8499" spans="2:13" x14ac:dyDescent="0.2">
      <c r="B8499" s="19">
        <v>43283</v>
      </c>
      <c r="C8499" s="18">
        <v>1.7130503552582135</v>
      </c>
      <c r="D8499" s="20" t="s">
        <v>3</v>
      </c>
      <c r="E8499" s="20" t="s">
        <v>10</v>
      </c>
      <c r="F8499" s="20">
        <v>1000002986</v>
      </c>
      <c r="G8499" s="20" t="s">
        <v>9</v>
      </c>
      <c r="H8499" s="20" t="s">
        <v>80</v>
      </c>
      <c r="I8499" s="20">
        <v>50000105</v>
      </c>
      <c r="J8499" s="20" t="s">
        <v>82</v>
      </c>
      <c r="K8499" s="20" t="s">
        <v>110</v>
      </c>
      <c r="L8499" s="20" t="s">
        <v>110</v>
      </c>
      <c r="M8499" s="20" t="s">
        <v>110</v>
      </c>
    </row>
    <row r="8500" spans="2:13" x14ac:dyDescent="0.2">
      <c r="B8500" s="19">
        <v>43284</v>
      </c>
      <c r="C8500" s="18">
        <v>1.7473113623633778</v>
      </c>
      <c r="D8500" s="20" t="s">
        <v>3</v>
      </c>
      <c r="E8500" s="20" t="s">
        <v>10</v>
      </c>
      <c r="F8500" s="20">
        <v>1000002986</v>
      </c>
      <c r="G8500" s="20" t="s">
        <v>9</v>
      </c>
      <c r="H8500" s="20" t="s">
        <v>80</v>
      </c>
      <c r="I8500" s="20">
        <v>50000105</v>
      </c>
      <c r="J8500" s="20" t="s">
        <v>82</v>
      </c>
      <c r="K8500" s="20" t="s">
        <v>110</v>
      </c>
      <c r="L8500" s="20" t="s">
        <v>110</v>
      </c>
      <c r="M8500" s="20" t="s">
        <v>110</v>
      </c>
    </row>
    <row r="8501" spans="2:13" x14ac:dyDescent="0.2">
      <c r="B8501" s="19">
        <v>43285</v>
      </c>
      <c r="C8501" s="18">
        <v>1.7822575896106454</v>
      </c>
      <c r="D8501" s="20" t="s">
        <v>3</v>
      </c>
      <c r="E8501" s="20" t="s">
        <v>10</v>
      </c>
      <c r="F8501" s="20">
        <v>1000002986</v>
      </c>
      <c r="G8501" s="20" t="s">
        <v>9</v>
      </c>
      <c r="H8501" s="20" t="s">
        <v>80</v>
      </c>
      <c r="I8501" s="20">
        <v>50000105</v>
      </c>
      <c r="J8501" s="20" t="s">
        <v>82</v>
      </c>
      <c r="K8501" s="20" t="s">
        <v>110</v>
      </c>
      <c r="L8501" s="20" t="s">
        <v>110</v>
      </c>
      <c r="M8501" s="20" t="s">
        <v>110</v>
      </c>
    </row>
    <row r="8502" spans="2:13" x14ac:dyDescent="0.2">
      <c r="B8502" s="19">
        <v>43286</v>
      </c>
      <c r="C8502" s="18">
        <v>1.8179027414028583</v>
      </c>
      <c r="D8502" s="20" t="s">
        <v>3</v>
      </c>
      <c r="E8502" s="20" t="s">
        <v>10</v>
      </c>
      <c r="F8502" s="20">
        <v>1000002986</v>
      </c>
      <c r="G8502" s="20" t="s">
        <v>9</v>
      </c>
      <c r="H8502" s="20" t="s">
        <v>80</v>
      </c>
      <c r="I8502" s="20">
        <v>50000105</v>
      </c>
      <c r="J8502" s="20" t="s">
        <v>82</v>
      </c>
      <c r="K8502" s="20" t="s">
        <v>110</v>
      </c>
      <c r="L8502" s="20" t="s">
        <v>110</v>
      </c>
      <c r="M8502" s="20" t="s">
        <v>110</v>
      </c>
    </row>
    <row r="8503" spans="2:13" x14ac:dyDescent="0.2">
      <c r="B8503" s="19">
        <v>43287</v>
      </c>
      <c r="C8503" s="18">
        <v>1.8542607962309157</v>
      </c>
      <c r="D8503" s="20" t="s">
        <v>3</v>
      </c>
      <c r="E8503" s="20" t="s">
        <v>10</v>
      </c>
      <c r="F8503" s="20">
        <v>1000002986</v>
      </c>
      <c r="G8503" s="20" t="s">
        <v>9</v>
      </c>
      <c r="H8503" s="20" t="s">
        <v>80</v>
      </c>
      <c r="I8503" s="20">
        <v>50000105</v>
      </c>
      <c r="J8503" s="20" t="s">
        <v>82</v>
      </c>
      <c r="K8503" s="20" t="s">
        <v>110</v>
      </c>
      <c r="L8503" s="20" t="s">
        <v>110</v>
      </c>
      <c r="M8503" s="20" t="s">
        <v>110</v>
      </c>
    </row>
    <row r="8504" spans="2:13" x14ac:dyDescent="0.2">
      <c r="B8504" s="19">
        <v>43288</v>
      </c>
      <c r="C8504" s="18">
        <v>1.8913460121555341</v>
      </c>
      <c r="D8504" s="20" t="s">
        <v>3</v>
      </c>
      <c r="E8504" s="20" t="s">
        <v>10</v>
      </c>
      <c r="F8504" s="20">
        <v>1000002986</v>
      </c>
      <c r="G8504" s="20" t="s">
        <v>9</v>
      </c>
      <c r="H8504" s="20" t="s">
        <v>80</v>
      </c>
      <c r="I8504" s="20">
        <v>50000105</v>
      </c>
      <c r="J8504" s="20" t="s">
        <v>82</v>
      </c>
      <c r="K8504" s="20" t="s">
        <v>110</v>
      </c>
      <c r="L8504" s="20" t="s">
        <v>110</v>
      </c>
      <c r="M8504" s="20" t="s">
        <v>110</v>
      </c>
    </row>
    <row r="8505" spans="2:13" x14ac:dyDescent="0.2">
      <c r="B8505" s="19">
        <v>43289</v>
      </c>
      <c r="C8505" s="18">
        <v>1.9291729323986448</v>
      </c>
      <c r="D8505" s="20" t="s">
        <v>3</v>
      </c>
      <c r="E8505" s="20" t="s">
        <v>10</v>
      </c>
      <c r="F8505" s="20">
        <v>1000002986</v>
      </c>
      <c r="G8505" s="20" t="s">
        <v>9</v>
      </c>
      <c r="H8505" s="20" t="s">
        <v>80</v>
      </c>
      <c r="I8505" s="20">
        <v>50000105</v>
      </c>
      <c r="J8505" s="20" t="s">
        <v>82</v>
      </c>
      <c r="K8505" s="20" t="s">
        <v>110</v>
      </c>
      <c r="L8505" s="20" t="s">
        <v>110</v>
      </c>
      <c r="M8505" s="20" t="s">
        <v>110</v>
      </c>
    </row>
    <row r="8506" spans="2:13" x14ac:dyDescent="0.2">
      <c r="B8506" s="19">
        <v>43290</v>
      </c>
      <c r="C8506" s="18">
        <v>1.9677563910466176</v>
      </c>
      <c r="D8506" s="20" t="s">
        <v>3</v>
      </c>
      <c r="E8506" s="20" t="s">
        <v>10</v>
      </c>
      <c r="F8506" s="20">
        <v>1000002986</v>
      </c>
      <c r="G8506" s="20" t="s">
        <v>9</v>
      </c>
      <c r="H8506" s="20" t="s">
        <v>80</v>
      </c>
      <c r="I8506" s="20">
        <v>50000105</v>
      </c>
      <c r="J8506" s="20" t="s">
        <v>82</v>
      </c>
      <c r="K8506" s="20" t="s">
        <v>110</v>
      </c>
      <c r="L8506" s="20" t="s">
        <v>110</v>
      </c>
      <c r="M8506" s="20" t="s">
        <v>110</v>
      </c>
    </row>
    <row r="8507" spans="2:13" x14ac:dyDescent="0.2">
      <c r="B8507" s="19">
        <v>43291</v>
      </c>
      <c r="C8507" s="18">
        <v>2.0071115188675499</v>
      </c>
      <c r="D8507" s="20" t="s">
        <v>3</v>
      </c>
      <c r="E8507" s="20" t="s">
        <v>10</v>
      </c>
      <c r="F8507" s="20">
        <v>1000002986</v>
      </c>
      <c r="G8507" s="20" t="s">
        <v>9</v>
      </c>
      <c r="H8507" s="20" t="s">
        <v>80</v>
      </c>
      <c r="I8507" s="20">
        <v>50000105</v>
      </c>
      <c r="J8507" s="20" t="s">
        <v>82</v>
      </c>
      <c r="K8507" s="20" t="s">
        <v>110</v>
      </c>
      <c r="L8507" s="20" t="s">
        <v>110</v>
      </c>
      <c r="M8507" s="20" t="s">
        <v>110</v>
      </c>
    </row>
    <row r="8508" spans="2:13" x14ac:dyDescent="0.2">
      <c r="B8508" s="19">
        <v>43292</v>
      </c>
      <c r="C8508" s="18">
        <v>2.0472537492449008</v>
      </c>
      <c r="D8508" s="20" t="s">
        <v>3</v>
      </c>
      <c r="E8508" s="20" t="s">
        <v>10</v>
      </c>
      <c r="F8508" s="20">
        <v>1000002986</v>
      </c>
      <c r="G8508" s="20" t="s">
        <v>9</v>
      </c>
      <c r="H8508" s="20" t="s">
        <v>80</v>
      </c>
      <c r="I8508" s="20">
        <v>50000105</v>
      </c>
      <c r="J8508" s="20" t="s">
        <v>82</v>
      </c>
      <c r="K8508" s="20" t="s">
        <v>110</v>
      </c>
      <c r="L8508" s="20" t="s">
        <v>110</v>
      </c>
      <c r="M8508" s="20" t="s">
        <v>110</v>
      </c>
    </row>
    <row r="8509" spans="2:13" x14ac:dyDescent="0.2">
      <c r="B8509" s="19">
        <v>43293</v>
      </c>
      <c r="C8509" s="18">
        <v>2.0881988242297989</v>
      </c>
      <c r="D8509" s="20" t="s">
        <v>3</v>
      </c>
      <c r="E8509" s="20" t="s">
        <v>10</v>
      </c>
      <c r="F8509" s="20">
        <v>1000002986</v>
      </c>
      <c r="G8509" s="20" t="s">
        <v>9</v>
      </c>
      <c r="H8509" s="20" t="s">
        <v>80</v>
      </c>
      <c r="I8509" s="20">
        <v>50000105</v>
      </c>
      <c r="J8509" s="20" t="s">
        <v>82</v>
      </c>
      <c r="K8509" s="20" t="s">
        <v>110</v>
      </c>
      <c r="L8509" s="20" t="s">
        <v>110</v>
      </c>
      <c r="M8509" s="20" t="s">
        <v>110</v>
      </c>
    </row>
    <row r="8510" spans="2:13" x14ac:dyDescent="0.2">
      <c r="B8510" s="19">
        <v>43294</v>
      </c>
      <c r="C8510" s="18">
        <v>2.1299628007143947</v>
      </c>
      <c r="D8510" s="20" t="s">
        <v>3</v>
      </c>
      <c r="E8510" s="20" t="s">
        <v>10</v>
      </c>
      <c r="F8510" s="20">
        <v>1000002986</v>
      </c>
      <c r="G8510" s="20" t="s">
        <v>9</v>
      </c>
      <c r="H8510" s="20" t="s">
        <v>80</v>
      </c>
      <c r="I8510" s="20">
        <v>50000105</v>
      </c>
      <c r="J8510" s="20" t="s">
        <v>82</v>
      </c>
      <c r="K8510" s="20" t="s">
        <v>110</v>
      </c>
      <c r="L8510" s="20" t="s">
        <v>110</v>
      </c>
      <c r="M8510" s="20" t="s">
        <v>110</v>
      </c>
    </row>
    <row r="8511" spans="2:13" x14ac:dyDescent="0.2">
      <c r="B8511" s="19">
        <v>43295</v>
      </c>
      <c r="C8511" s="18">
        <v>2.1725620567286827</v>
      </c>
      <c r="D8511" s="20" t="s">
        <v>3</v>
      </c>
      <c r="E8511" s="20" t="s">
        <v>10</v>
      </c>
      <c r="F8511" s="20">
        <v>1000002986</v>
      </c>
      <c r="G8511" s="20" t="s">
        <v>9</v>
      </c>
      <c r="H8511" s="20" t="s">
        <v>80</v>
      </c>
      <c r="I8511" s="20">
        <v>50000105</v>
      </c>
      <c r="J8511" s="20" t="s">
        <v>82</v>
      </c>
      <c r="K8511" s="20" t="s">
        <v>110</v>
      </c>
      <c r="L8511" s="20" t="s">
        <v>110</v>
      </c>
      <c r="M8511" s="20" t="s">
        <v>110</v>
      </c>
    </row>
    <row r="8512" spans="2:13" x14ac:dyDescent="0.2">
      <c r="B8512" s="19">
        <v>43296</v>
      </c>
      <c r="C8512" s="18">
        <v>2.2160132978632565</v>
      </c>
      <c r="D8512" s="20" t="s">
        <v>3</v>
      </c>
      <c r="E8512" s="20" t="s">
        <v>10</v>
      </c>
      <c r="F8512" s="20">
        <v>1000002986</v>
      </c>
      <c r="G8512" s="20" t="s">
        <v>9</v>
      </c>
      <c r="H8512" s="20" t="s">
        <v>80</v>
      </c>
      <c r="I8512" s="20">
        <v>50000105</v>
      </c>
      <c r="J8512" s="20" t="s">
        <v>82</v>
      </c>
      <c r="K8512" s="20" t="s">
        <v>110</v>
      </c>
      <c r="L8512" s="20" t="s">
        <v>110</v>
      </c>
      <c r="M8512" s="20" t="s">
        <v>110</v>
      </c>
    </row>
    <row r="8513" spans="2:13" x14ac:dyDescent="0.2">
      <c r="B8513" s="19">
        <v>43297</v>
      </c>
      <c r="C8513" s="18">
        <v>2.2603335638205215</v>
      </c>
      <c r="D8513" s="20" t="s">
        <v>3</v>
      </c>
      <c r="E8513" s="20" t="s">
        <v>10</v>
      </c>
      <c r="F8513" s="20">
        <v>1000002986</v>
      </c>
      <c r="G8513" s="20" t="s">
        <v>9</v>
      </c>
      <c r="H8513" s="20" t="s">
        <v>80</v>
      </c>
      <c r="I8513" s="20">
        <v>50000105</v>
      </c>
      <c r="J8513" s="20" t="s">
        <v>82</v>
      </c>
      <c r="K8513" s="20" t="s">
        <v>110</v>
      </c>
      <c r="L8513" s="20" t="s">
        <v>110</v>
      </c>
      <c r="M8513" s="20" t="s">
        <v>110</v>
      </c>
    </row>
    <row r="8514" spans="2:13" x14ac:dyDescent="0.2">
      <c r="B8514" s="19">
        <v>43298</v>
      </c>
      <c r="C8514" s="18">
        <v>1.6055402350969314</v>
      </c>
      <c r="D8514" s="20" t="s">
        <v>3</v>
      </c>
      <c r="E8514" s="20" t="s">
        <v>10</v>
      </c>
      <c r="F8514" s="20">
        <v>1000002986</v>
      </c>
      <c r="G8514" s="20" t="s">
        <v>9</v>
      </c>
      <c r="H8514" s="20" t="s">
        <v>80</v>
      </c>
      <c r="I8514" s="20">
        <v>50000105</v>
      </c>
      <c r="J8514" s="20" t="s">
        <v>82</v>
      </c>
      <c r="K8514" s="20" t="s">
        <v>110</v>
      </c>
      <c r="L8514" s="20" t="s">
        <v>110</v>
      </c>
      <c r="M8514" s="20" t="s">
        <v>110</v>
      </c>
    </row>
    <row r="8515" spans="2:13" x14ac:dyDescent="0.2">
      <c r="B8515" s="19">
        <v>43299</v>
      </c>
      <c r="C8515" s="18">
        <v>1.6376510397988699</v>
      </c>
      <c r="D8515" s="20" t="s">
        <v>3</v>
      </c>
      <c r="E8515" s="20" t="s">
        <v>10</v>
      </c>
      <c r="F8515" s="20">
        <v>1000002986</v>
      </c>
      <c r="G8515" s="20" t="s">
        <v>9</v>
      </c>
      <c r="H8515" s="20" t="s">
        <v>80</v>
      </c>
      <c r="I8515" s="20">
        <v>50000105</v>
      </c>
      <c r="J8515" s="20" t="s">
        <v>82</v>
      </c>
      <c r="K8515" s="20" t="s">
        <v>110</v>
      </c>
      <c r="L8515" s="20" t="s">
        <v>110</v>
      </c>
      <c r="M8515" s="20" t="s">
        <v>110</v>
      </c>
    </row>
    <row r="8516" spans="2:13" x14ac:dyDescent="0.2">
      <c r="B8516" s="19">
        <v>43300</v>
      </c>
      <c r="C8516" s="18">
        <v>1.6704040605948471</v>
      </c>
      <c r="D8516" s="20" t="s">
        <v>3</v>
      </c>
      <c r="E8516" s="20" t="s">
        <v>10</v>
      </c>
      <c r="F8516" s="20">
        <v>1000002986</v>
      </c>
      <c r="G8516" s="20" t="s">
        <v>9</v>
      </c>
      <c r="H8516" s="20" t="s">
        <v>80</v>
      </c>
      <c r="I8516" s="20">
        <v>50000105</v>
      </c>
      <c r="J8516" s="20" t="s">
        <v>82</v>
      </c>
      <c r="K8516" s="20" t="s">
        <v>110</v>
      </c>
      <c r="L8516" s="20" t="s">
        <v>110</v>
      </c>
      <c r="M8516" s="20" t="s">
        <v>110</v>
      </c>
    </row>
    <row r="8517" spans="2:13" x14ac:dyDescent="0.2">
      <c r="B8517" s="19">
        <v>43301</v>
      </c>
      <c r="C8517" s="18">
        <v>1.7038121418067442</v>
      </c>
      <c r="D8517" s="20" t="s">
        <v>3</v>
      </c>
      <c r="E8517" s="20" t="s">
        <v>10</v>
      </c>
      <c r="F8517" s="20">
        <v>1000002986</v>
      </c>
      <c r="G8517" s="20" t="s">
        <v>9</v>
      </c>
      <c r="H8517" s="20" t="s">
        <v>80</v>
      </c>
      <c r="I8517" s="20">
        <v>50000105</v>
      </c>
      <c r="J8517" s="20" t="s">
        <v>82</v>
      </c>
      <c r="K8517" s="20" t="s">
        <v>110</v>
      </c>
      <c r="L8517" s="20" t="s">
        <v>110</v>
      </c>
      <c r="M8517" s="20" t="s">
        <v>110</v>
      </c>
    </row>
    <row r="8518" spans="2:13" x14ac:dyDescent="0.2">
      <c r="B8518" s="19">
        <v>43252</v>
      </c>
      <c r="C8518" s="18">
        <v>0.20600000000000002</v>
      </c>
      <c r="D8518" s="20" t="s">
        <v>3</v>
      </c>
      <c r="E8518" s="20" t="s">
        <v>70</v>
      </c>
      <c r="F8518" s="20">
        <v>1000001699</v>
      </c>
      <c r="G8518" s="20" t="s">
        <v>69</v>
      </c>
      <c r="H8518" s="20" t="s">
        <v>8</v>
      </c>
      <c r="I8518" s="20">
        <v>10000136</v>
      </c>
      <c r="J8518" s="20" t="s">
        <v>38</v>
      </c>
      <c r="K8518" s="20" t="s">
        <v>110</v>
      </c>
      <c r="L8518" s="20" t="s">
        <v>110</v>
      </c>
      <c r="M8518" s="20" t="s">
        <v>110</v>
      </c>
    </row>
    <row r="8519" spans="2:13" x14ac:dyDescent="0.2">
      <c r="B8519" s="19">
        <v>43253</v>
      </c>
      <c r="C8519" s="18">
        <v>0.21012</v>
      </c>
      <c r="D8519" s="20" t="s">
        <v>3</v>
      </c>
      <c r="E8519" s="20" t="s">
        <v>70</v>
      </c>
      <c r="F8519" s="20">
        <v>1000001699</v>
      </c>
      <c r="G8519" s="20" t="s">
        <v>69</v>
      </c>
      <c r="H8519" s="20" t="s">
        <v>8</v>
      </c>
      <c r="I8519" s="20">
        <v>10000136</v>
      </c>
      <c r="J8519" s="20" t="s">
        <v>38</v>
      </c>
      <c r="K8519" s="20" t="s">
        <v>110</v>
      </c>
      <c r="L8519" s="20" t="s">
        <v>110</v>
      </c>
      <c r="M8519" s="20" t="s">
        <v>110</v>
      </c>
    </row>
    <row r="8520" spans="2:13" x14ac:dyDescent="0.2">
      <c r="B8520" s="19">
        <v>43254</v>
      </c>
      <c r="C8520" s="18">
        <v>0.2143224</v>
      </c>
      <c r="D8520" s="20" t="s">
        <v>3</v>
      </c>
      <c r="E8520" s="20" t="s">
        <v>70</v>
      </c>
      <c r="F8520" s="20">
        <v>1000001699</v>
      </c>
      <c r="G8520" s="20" t="s">
        <v>69</v>
      </c>
      <c r="H8520" s="20" t="s">
        <v>8</v>
      </c>
      <c r="I8520" s="20">
        <v>10000136</v>
      </c>
      <c r="J8520" s="20" t="s">
        <v>38</v>
      </c>
      <c r="K8520" s="20" t="s">
        <v>110</v>
      </c>
      <c r="L8520" s="20" t="s">
        <v>110</v>
      </c>
      <c r="M8520" s="20" t="s">
        <v>110</v>
      </c>
    </row>
    <row r="8521" spans="2:13" x14ac:dyDescent="0.2">
      <c r="B8521" s="19">
        <v>43255</v>
      </c>
      <c r="C8521" s="18">
        <v>0.21860884800000002</v>
      </c>
      <c r="D8521" s="20" t="s">
        <v>3</v>
      </c>
      <c r="E8521" s="20" t="s">
        <v>70</v>
      </c>
      <c r="F8521" s="20">
        <v>1000001699</v>
      </c>
      <c r="G8521" s="20" t="s">
        <v>69</v>
      </c>
      <c r="H8521" s="20" t="s">
        <v>8</v>
      </c>
      <c r="I8521" s="20">
        <v>10000136</v>
      </c>
      <c r="J8521" s="20" t="s">
        <v>38</v>
      </c>
      <c r="K8521" s="20" t="s">
        <v>110</v>
      </c>
      <c r="L8521" s="20" t="s">
        <v>110</v>
      </c>
      <c r="M8521" s="20" t="s">
        <v>110</v>
      </c>
    </row>
    <row r="8522" spans="2:13" x14ac:dyDescent="0.2">
      <c r="B8522" s="19">
        <v>43256</v>
      </c>
      <c r="C8522" s="18">
        <v>0.22298102496000002</v>
      </c>
      <c r="D8522" s="20" t="s">
        <v>3</v>
      </c>
      <c r="E8522" s="20" t="s">
        <v>70</v>
      </c>
      <c r="F8522" s="20">
        <v>1000001699</v>
      </c>
      <c r="G8522" s="20" t="s">
        <v>69</v>
      </c>
      <c r="H8522" s="20" t="s">
        <v>8</v>
      </c>
      <c r="I8522" s="20">
        <v>10000136</v>
      </c>
      <c r="J8522" s="20" t="s">
        <v>38</v>
      </c>
      <c r="K8522" s="20" t="s">
        <v>110</v>
      </c>
      <c r="L8522" s="20" t="s">
        <v>110</v>
      </c>
      <c r="M8522" s="20" t="s">
        <v>110</v>
      </c>
    </row>
    <row r="8523" spans="2:13" x14ac:dyDescent="0.2">
      <c r="B8523" s="19">
        <v>43257</v>
      </c>
      <c r="C8523" s="18">
        <v>0.22744064545920001</v>
      </c>
      <c r="D8523" s="20" t="s">
        <v>3</v>
      </c>
      <c r="E8523" s="20" t="s">
        <v>70</v>
      </c>
      <c r="F8523" s="20">
        <v>1000001699</v>
      </c>
      <c r="G8523" s="20" t="s">
        <v>69</v>
      </c>
      <c r="H8523" s="20" t="s">
        <v>8</v>
      </c>
      <c r="I8523" s="20">
        <v>10000136</v>
      </c>
      <c r="J8523" s="20" t="s">
        <v>38</v>
      </c>
      <c r="K8523" s="20" t="s">
        <v>110</v>
      </c>
      <c r="L8523" s="20" t="s">
        <v>110</v>
      </c>
      <c r="M8523" s="20" t="s">
        <v>110</v>
      </c>
    </row>
    <row r="8524" spans="2:13" x14ac:dyDescent="0.2">
      <c r="B8524" s="19">
        <v>43258</v>
      </c>
      <c r="C8524" s="18">
        <v>0.23198945836838403</v>
      </c>
      <c r="D8524" s="20" t="s">
        <v>3</v>
      </c>
      <c r="E8524" s="20" t="s">
        <v>70</v>
      </c>
      <c r="F8524" s="20">
        <v>1000001699</v>
      </c>
      <c r="G8524" s="20" t="s">
        <v>69</v>
      </c>
      <c r="H8524" s="20" t="s">
        <v>8</v>
      </c>
      <c r="I8524" s="20">
        <v>10000136</v>
      </c>
      <c r="J8524" s="20" t="s">
        <v>38</v>
      </c>
      <c r="K8524" s="20" t="s">
        <v>110</v>
      </c>
      <c r="L8524" s="20" t="s">
        <v>110</v>
      </c>
      <c r="M8524" s="20" t="s">
        <v>110</v>
      </c>
    </row>
    <row r="8525" spans="2:13" x14ac:dyDescent="0.2">
      <c r="B8525" s="19">
        <v>43259</v>
      </c>
      <c r="C8525" s="18">
        <v>0.23662924753575168</v>
      </c>
      <c r="D8525" s="20" t="s">
        <v>3</v>
      </c>
      <c r="E8525" s="20" t="s">
        <v>70</v>
      </c>
      <c r="F8525" s="20">
        <v>1000001699</v>
      </c>
      <c r="G8525" s="20" t="s">
        <v>69</v>
      </c>
      <c r="H8525" s="20" t="s">
        <v>8</v>
      </c>
      <c r="I8525" s="20">
        <v>10000136</v>
      </c>
      <c r="J8525" s="20" t="s">
        <v>38</v>
      </c>
      <c r="K8525" s="20" t="s">
        <v>110</v>
      </c>
      <c r="L8525" s="20" t="s">
        <v>110</v>
      </c>
      <c r="M8525" s="20" t="s">
        <v>110</v>
      </c>
    </row>
    <row r="8526" spans="2:13" x14ac:dyDescent="0.2">
      <c r="B8526" s="19">
        <v>43260</v>
      </c>
      <c r="C8526" s="18">
        <v>0.24136183248646673</v>
      </c>
      <c r="D8526" s="20" t="s">
        <v>3</v>
      </c>
      <c r="E8526" s="20" t="s">
        <v>70</v>
      </c>
      <c r="F8526" s="20">
        <v>1000001699</v>
      </c>
      <c r="G8526" s="20" t="s">
        <v>69</v>
      </c>
      <c r="H8526" s="20" t="s">
        <v>8</v>
      </c>
      <c r="I8526" s="20">
        <v>10000136</v>
      </c>
      <c r="J8526" s="20" t="s">
        <v>38</v>
      </c>
      <c r="K8526" s="20" t="s">
        <v>110</v>
      </c>
      <c r="L8526" s="20" t="s">
        <v>110</v>
      </c>
      <c r="M8526" s="20" t="s">
        <v>110</v>
      </c>
    </row>
    <row r="8527" spans="2:13" x14ac:dyDescent="0.2">
      <c r="B8527" s="19">
        <v>43261</v>
      </c>
      <c r="C8527" s="18">
        <v>0.24618906913619606</v>
      </c>
      <c r="D8527" s="20" t="s">
        <v>3</v>
      </c>
      <c r="E8527" s="20" t="s">
        <v>70</v>
      </c>
      <c r="F8527" s="20">
        <v>1000001699</v>
      </c>
      <c r="G8527" s="20" t="s">
        <v>69</v>
      </c>
      <c r="H8527" s="20" t="s">
        <v>8</v>
      </c>
      <c r="I8527" s="20">
        <v>10000136</v>
      </c>
      <c r="J8527" s="20" t="s">
        <v>38</v>
      </c>
      <c r="K8527" s="20" t="s">
        <v>110</v>
      </c>
      <c r="L8527" s="20" t="s">
        <v>110</v>
      </c>
      <c r="M8527" s="20" t="s">
        <v>110</v>
      </c>
    </row>
    <row r="8528" spans="2:13" x14ac:dyDescent="0.2">
      <c r="B8528" s="19">
        <v>43262</v>
      </c>
      <c r="C8528" s="18">
        <v>0.25111285051892002</v>
      </c>
      <c r="D8528" s="20" t="s">
        <v>3</v>
      </c>
      <c r="E8528" s="20" t="s">
        <v>70</v>
      </c>
      <c r="F8528" s="20">
        <v>1000001699</v>
      </c>
      <c r="G8528" s="20" t="s">
        <v>69</v>
      </c>
      <c r="H8528" s="20" t="s">
        <v>8</v>
      </c>
      <c r="I8528" s="20">
        <v>10000136</v>
      </c>
      <c r="J8528" s="20" t="s">
        <v>38</v>
      </c>
      <c r="K8528" s="20" t="s">
        <v>110</v>
      </c>
      <c r="L8528" s="20" t="s">
        <v>110</v>
      </c>
      <c r="M8528" s="20" t="s">
        <v>110</v>
      </c>
    </row>
    <row r="8529" spans="2:13" x14ac:dyDescent="0.2">
      <c r="B8529" s="19">
        <v>43263</v>
      </c>
      <c r="C8529" s="18">
        <v>0.25613510752929841</v>
      </c>
      <c r="D8529" s="20" t="s">
        <v>3</v>
      </c>
      <c r="E8529" s="20" t="s">
        <v>70</v>
      </c>
      <c r="F8529" s="20">
        <v>1000001699</v>
      </c>
      <c r="G8529" s="20" t="s">
        <v>69</v>
      </c>
      <c r="H8529" s="20" t="s">
        <v>8</v>
      </c>
      <c r="I8529" s="20">
        <v>10000136</v>
      </c>
      <c r="J8529" s="20" t="s">
        <v>38</v>
      </c>
      <c r="K8529" s="20" t="s">
        <v>110</v>
      </c>
      <c r="L8529" s="20" t="s">
        <v>110</v>
      </c>
      <c r="M8529" s="20" t="s">
        <v>110</v>
      </c>
    </row>
    <row r="8530" spans="2:13" x14ac:dyDescent="0.2">
      <c r="B8530" s="19">
        <v>43264</v>
      </c>
      <c r="C8530" s="18">
        <v>0.26125780967988438</v>
      </c>
      <c r="D8530" s="20" t="s">
        <v>3</v>
      </c>
      <c r="E8530" s="20" t="s">
        <v>70</v>
      </c>
      <c r="F8530" s="20">
        <v>1000001699</v>
      </c>
      <c r="G8530" s="20" t="s">
        <v>69</v>
      </c>
      <c r="H8530" s="20" t="s">
        <v>8</v>
      </c>
      <c r="I8530" s="20">
        <v>10000136</v>
      </c>
      <c r="J8530" s="20" t="s">
        <v>38</v>
      </c>
      <c r="K8530" s="20" t="s">
        <v>110</v>
      </c>
      <c r="L8530" s="20" t="s">
        <v>110</v>
      </c>
      <c r="M8530" s="20" t="s">
        <v>110</v>
      </c>
    </row>
    <row r="8531" spans="2:13" x14ac:dyDescent="0.2">
      <c r="B8531" s="19">
        <v>43265</v>
      </c>
      <c r="C8531" s="18">
        <v>0.26648296587348208</v>
      </c>
      <c r="D8531" s="20" t="s">
        <v>3</v>
      </c>
      <c r="E8531" s="20" t="s">
        <v>70</v>
      </c>
      <c r="F8531" s="20">
        <v>1000001699</v>
      </c>
      <c r="G8531" s="20" t="s">
        <v>69</v>
      </c>
      <c r="H8531" s="20" t="s">
        <v>8</v>
      </c>
      <c r="I8531" s="20">
        <v>10000136</v>
      </c>
      <c r="J8531" s="20" t="s">
        <v>38</v>
      </c>
      <c r="K8531" s="20" t="s">
        <v>110</v>
      </c>
      <c r="L8531" s="20" t="s">
        <v>110</v>
      </c>
      <c r="M8531" s="20" t="s">
        <v>110</v>
      </c>
    </row>
    <row r="8532" spans="2:13" x14ac:dyDescent="0.2">
      <c r="B8532" s="19">
        <v>43266</v>
      </c>
      <c r="C8532" s="18">
        <v>0.27181262519095173</v>
      </c>
      <c r="D8532" s="20" t="s">
        <v>3</v>
      </c>
      <c r="E8532" s="20" t="s">
        <v>70</v>
      </c>
      <c r="F8532" s="20">
        <v>1000001699</v>
      </c>
      <c r="G8532" s="20" t="s">
        <v>69</v>
      </c>
      <c r="H8532" s="20" t="s">
        <v>8</v>
      </c>
      <c r="I8532" s="20">
        <v>10000136</v>
      </c>
      <c r="J8532" s="20" t="s">
        <v>38</v>
      </c>
      <c r="K8532" s="20" t="s">
        <v>110</v>
      </c>
      <c r="L8532" s="20" t="s">
        <v>110</v>
      </c>
      <c r="M8532" s="20" t="s">
        <v>110</v>
      </c>
    </row>
    <row r="8533" spans="2:13" x14ac:dyDescent="0.2">
      <c r="B8533" s="19">
        <v>43267</v>
      </c>
      <c r="C8533" s="18">
        <v>0.27724887769477075</v>
      </c>
      <c r="D8533" s="20" t="s">
        <v>3</v>
      </c>
      <c r="E8533" s="20" t="s">
        <v>70</v>
      </c>
      <c r="F8533" s="20">
        <v>1000001699</v>
      </c>
      <c r="G8533" s="20" t="s">
        <v>69</v>
      </c>
      <c r="H8533" s="20" t="s">
        <v>8</v>
      </c>
      <c r="I8533" s="20">
        <v>10000136</v>
      </c>
      <c r="J8533" s="20" t="s">
        <v>38</v>
      </c>
      <c r="K8533" s="20" t="s">
        <v>110</v>
      </c>
      <c r="L8533" s="20" t="s">
        <v>110</v>
      </c>
      <c r="M8533" s="20" t="s">
        <v>110</v>
      </c>
    </row>
    <row r="8534" spans="2:13" x14ac:dyDescent="0.2">
      <c r="B8534" s="19">
        <v>43268</v>
      </c>
      <c r="C8534" s="18">
        <v>0.28279385524866618</v>
      </c>
      <c r="D8534" s="20" t="s">
        <v>3</v>
      </c>
      <c r="E8534" s="20" t="s">
        <v>70</v>
      </c>
      <c r="F8534" s="20">
        <v>1000001699</v>
      </c>
      <c r="G8534" s="20" t="s">
        <v>69</v>
      </c>
      <c r="H8534" s="20" t="s">
        <v>8</v>
      </c>
      <c r="I8534" s="20">
        <v>10000136</v>
      </c>
      <c r="J8534" s="20" t="s">
        <v>38</v>
      </c>
      <c r="K8534" s="20" t="s">
        <v>110</v>
      </c>
      <c r="L8534" s="20" t="s">
        <v>110</v>
      </c>
      <c r="M8534" s="20" t="s">
        <v>110</v>
      </c>
    </row>
    <row r="8535" spans="2:13" x14ac:dyDescent="0.2">
      <c r="B8535" s="19">
        <v>43269</v>
      </c>
      <c r="C8535" s="18">
        <v>0.28844973235363947</v>
      </c>
      <c r="D8535" s="20" t="s">
        <v>3</v>
      </c>
      <c r="E8535" s="20" t="s">
        <v>70</v>
      </c>
      <c r="F8535" s="20">
        <v>1000001699</v>
      </c>
      <c r="G8535" s="20" t="s">
        <v>69</v>
      </c>
      <c r="H8535" s="20" t="s">
        <v>8</v>
      </c>
      <c r="I8535" s="20">
        <v>10000136</v>
      </c>
      <c r="J8535" s="20" t="s">
        <v>38</v>
      </c>
      <c r="K8535" s="20" t="s">
        <v>110</v>
      </c>
      <c r="L8535" s="20" t="s">
        <v>110</v>
      </c>
      <c r="M8535" s="20" t="s">
        <v>110</v>
      </c>
    </row>
    <row r="8536" spans="2:13" x14ac:dyDescent="0.2">
      <c r="B8536" s="19">
        <v>43270</v>
      </c>
      <c r="C8536" s="18">
        <v>0.29421872700071228</v>
      </c>
      <c r="D8536" s="20" t="s">
        <v>3</v>
      </c>
      <c r="E8536" s="20" t="s">
        <v>70</v>
      </c>
      <c r="F8536" s="20">
        <v>1000001699</v>
      </c>
      <c r="G8536" s="20" t="s">
        <v>69</v>
      </c>
      <c r="H8536" s="20" t="s">
        <v>8</v>
      </c>
      <c r="I8536" s="20">
        <v>10000136</v>
      </c>
      <c r="J8536" s="20" t="s">
        <v>38</v>
      </c>
      <c r="K8536" s="20" t="s">
        <v>110</v>
      </c>
      <c r="L8536" s="20" t="s">
        <v>110</v>
      </c>
      <c r="M8536" s="20" t="s">
        <v>110</v>
      </c>
    </row>
    <row r="8537" spans="2:13" x14ac:dyDescent="0.2">
      <c r="B8537" s="19">
        <v>43271</v>
      </c>
      <c r="C8537" s="18">
        <v>0.3001031015407265</v>
      </c>
      <c r="D8537" s="20" t="s">
        <v>3</v>
      </c>
      <c r="E8537" s="20" t="s">
        <v>70</v>
      </c>
      <c r="F8537" s="20">
        <v>1000001699</v>
      </c>
      <c r="G8537" s="20" t="s">
        <v>69</v>
      </c>
      <c r="H8537" s="20" t="s">
        <v>8</v>
      </c>
      <c r="I8537" s="20">
        <v>10000136</v>
      </c>
      <c r="J8537" s="20" t="s">
        <v>38</v>
      </c>
      <c r="K8537" s="20" t="s">
        <v>110</v>
      </c>
      <c r="L8537" s="20" t="s">
        <v>110</v>
      </c>
      <c r="M8537" s="20" t="s">
        <v>110</v>
      </c>
    </row>
    <row r="8538" spans="2:13" x14ac:dyDescent="0.2">
      <c r="B8538" s="19">
        <v>43272</v>
      </c>
      <c r="C8538" s="18">
        <v>0.30610516357154105</v>
      </c>
      <c r="D8538" s="20" t="s">
        <v>3</v>
      </c>
      <c r="E8538" s="20" t="s">
        <v>70</v>
      </c>
      <c r="F8538" s="20">
        <v>1000001699</v>
      </c>
      <c r="G8538" s="20" t="s">
        <v>69</v>
      </c>
      <c r="H8538" s="20" t="s">
        <v>8</v>
      </c>
      <c r="I8538" s="20">
        <v>10000136</v>
      </c>
      <c r="J8538" s="20" t="s">
        <v>38</v>
      </c>
      <c r="K8538" s="20" t="s">
        <v>110</v>
      </c>
      <c r="L8538" s="20" t="s">
        <v>110</v>
      </c>
      <c r="M8538" s="20" t="s">
        <v>110</v>
      </c>
    </row>
    <row r="8539" spans="2:13" x14ac:dyDescent="0.2">
      <c r="B8539" s="19">
        <v>43273</v>
      </c>
      <c r="C8539" s="18">
        <v>0.31222726684297186</v>
      </c>
      <c r="D8539" s="20" t="s">
        <v>3</v>
      </c>
      <c r="E8539" s="20" t="s">
        <v>70</v>
      </c>
      <c r="F8539" s="20">
        <v>1000001699</v>
      </c>
      <c r="G8539" s="20" t="s">
        <v>69</v>
      </c>
      <c r="H8539" s="20" t="s">
        <v>8</v>
      </c>
      <c r="I8539" s="20">
        <v>10000136</v>
      </c>
      <c r="J8539" s="20" t="s">
        <v>38</v>
      </c>
      <c r="K8539" s="20" t="s">
        <v>110</v>
      </c>
      <c r="L8539" s="20" t="s">
        <v>110</v>
      </c>
      <c r="M8539" s="20" t="s">
        <v>110</v>
      </c>
    </row>
    <row r="8540" spans="2:13" x14ac:dyDescent="0.2">
      <c r="B8540" s="19">
        <v>43274</v>
      </c>
      <c r="C8540" s="18">
        <v>0.31847181217983134</v>
      </c>
      <c r="D8540" s="20" t="s">
        <v>3</v>
      </c>
      <c r="E8540" s="20" t="s">
        <v>70</v>
      </c>
      <c r="F8540" s="20">
        <v>1000001699</v>
      </c>
      <c r="G8540" s="20" t="s">
        <v>69</v>
      </c>
      <c r="H8540" s="20" t="s">
        <v>8</v>
      </c>
      <c r="I8540" s="20">
        <v>10000136</v>
      </c>
      <c r="J8540" s="20" t="s">
        <v>38</v>
      </c>
      <c r="K8540" s="20" t="s">
        <v>110</v>
      </c>
      <c r="L8540" s="20" t="s">
        <v>110</v>
      </c>
      <c r="M8540" s="20" t="s">
        <v>110</v>
      </c>
    </row>
    <row r="8541" spans="2:13" x14ac:dyDescent="0.2">
      <c r="B8541" s="19">
        <v>43275</v>
      </c>
      <c r="C8541" s="18">
        <v>0.32484124842342793</v>
      </c>
      <c r="D8541" s="20" t="s">
        <v>3</v>
      </c>
      <c r="E8541" s="20" t="s">
        <v>70</v>
      </c>
      <c r="F8541" s="20">
        <v>1000001699</v>
      </c>
      <c r="G8541" s="20" t="s">
        <v>69</v>
      </c>
      <c r="H8541" s="20" t="s">
        <v>8</v>
      </c>
      <c r="I8541" s="20">
        <v>10000136</v>
      </c>
      <c r="J8541" s="20" t="s">
        <v>38</v>
      </c>
      <c r="K8541" s="20" t="s">
        <v>110</v>
      </c>
      <c r="L8541" s="20" t="s">
        <v>110</v>
      </c>
      <c r="M8541" s="20" t="s">
        <v>110</v>
      </c>
    </row>
    <row r="8542" spans="2:13" x14ac:dyDescent="0.2">
      <c r="B8542" s="19">
        <v>43276</v>
      </c>
      <c r="C8542" s="18">
        <v>0.28333807339189648</v>
      </c>
      <c r="D8542" s="20" t="s">
        <v>3</v>
      </c>
      <c r="E8542" s="20" t="s">
        <v>70</v>
      </c>
      <c r="F8542" s="20">
        <v>1000001699</v>
      </c>
      <c r="G8542" s="20" t="s">
        <v>69</v>
      </c>
      <c r="H8542" s="20" t="s">
        <v>8</v>
      </c>
      <c r="I8542" s="20">
        <v>10000136</v>
      </c>
      <c r="J8542" s="20" t="s">
        <v>38</v>
      </c>
      <c r="K8542" s="20" t="s">
        <v>110</v>
      </c>
      <c r="L8542" s="20" t="s">
        <v>110</v>
      </c>
      <c r="M8542" s="20" t="s">
        <v>110</v>
      </c>
    </row>
    <row r="8543" spans="2:13" x14ac:dyDescent="0.2">
      <c r="B8543" s="19">
        <v>43277</v>
      </c>
      <c r="C8543" s="18">
        <v>0.28900483485973444</v>
      </c>
      <c r="D8543" s="20" t="s">
        <v>3</v>
      </c>
      <c r="E8543" s="20" t="s">
        <v>70</v>
      </c>
      <c r="F8543" s="20">
        <v>1000001699</v>
      </c>
      <c r="G8543" s="20" t="s">
        <v>69</v>
      </c>
      <c r="H8543" s="20" t="s">
        <v>8</v>
      </c>
      <c r="I8543" s="20">
        <v>10000136</v>
      </c>
      <c r="J8543" s="20" t="s">
        <v>38</v>
      </c>
      <c r="K8543" s="20" t="s">
        <v>110</v>
      </c>
      <c r="L8543" s="20" t="s">
        <v>110</v>
      </c>
      <c r="M8543" s="20" t="s">
        <v>110</v>
      </c>
    </row>
    <row r="8544" spans="2:13" x14ac:dyDescent="0.2">
      <c r="B8544" s="19">
        <v>43278</v>
      </c>
      <c r="C8544" s="18">
        <v>0.29478493155692909</v>
      </c>
      <c r="D8544" s="20" t="s">
        <v>3</v>
      </c>
      <c r="E8544" s="20" t="s">
        <v>70</v>
      </c>
      <c r="F8544" s="20">
        <v>1000001699</v>
      </c>
      <c r="G8544" s="20" t="s">
        <v>69</v>
      </c>
      <c r="H8544" s="20" t="s">
        <v>8</v>
      </c>
      <c r="I8544" s="20">
        <v>10000136</v>
      </c>
      <c r="J8544" s="20" t="s">
        <v>38</v>
      </c>
      <c r="K8544" s="20" t="s">
        <v>110</v>
      </c>
      <c r="L8544" s="20" t="s">
        <v>110</v>
      </c>
      <c r="M8544" s="20" t="s">
        <v>110</v>
      </c>
    </row>
    <row r="8545" spans="2:13" x14ac:dyDescent="0.2">
      <c r="B8545" s="19">
        <v>43279</v>
      </c>
      <c r="C8545" s="18">
        <v>0.30068063018806768</v>
      </c>
      <c r="D8545" s="20" t="s">
        <v>3</v>
      </c>
      <c r="E8545" s="20" t="s">
        <v>70</v>
      </c>
      <c r="F8545" s="20">
        <v>1000001699</v>
      </c>
      <c r="G8545" s="20" t="s">
        <v>69</v>
      </c>
      <c r="H8545" s="20" t="s">
        <v>8</v>
      </c>
      <c r="I8545" s="20">
        <v>10000136</v>
      </c>
      <c r="J8545" s="20" t="s">
        <v>38</v>
      </c>
      <c r="K8545" s="20" t="s">
        <v>110</v>
      </c>
      <c r="L8545" s="20" t="s">
        <v>110</v>
      </c>
      <c r="M8545" s="20" t="s">
        <v>110</v>
      </c>
    </row>
    <row r="8546" spans="2:13" x14ac:dyDescent="0.2">
      <c r="B8546" s="19">
        <v>43280</v>
      </c>
      <c r="C8546" s="18">
        <v>0.306694242791829</v>
      </c>
      <c r="D8546" s="20" t="s">
        <v>3</v>
      </c>
      <c r="E8546" s="20" t="s">
        <v>70</v>
      </c>
      <c r="F8546" s="20">
        <v>1000001699</v>
      </c>
      <c r="G8546" s="20" t="s">
        <v>69</v>
      </c>
      <c r="H8546" s="20" t="s">
        <v>8</v>
      </c>
      <c r="I8546" s="20">
        <v>10000136</v>
      </c>
      <c r="J8546" s="20" t="s">
        <v>38</v>
      </c>
      <c r="K8546" s="20" t="s">
        <v>110</v>
      </c>
      <c r="L8546" s="20" t="s">
        <v>110</v>
      </c>
      <c r="M8546" s="20" t="s">
        <v>110</v>
      </c>
    </row>
    <row r="8547" spans="2:13" x14ac:dyDescent="0.2">
      <c r="B8547" s="19">
        <v>43281</v>
      </c>
      <c r="C8547" s="18">
        <v>0.3128281276476656</v>
      </c>
      <c r="D8547" s="20" t="s">
        <v>3</v>
      </c>
      <c r="E8547" s="20" t="s">
        <v>70</v>
      </c>
      <c r="F8547" s="20">
        <v>1000001699</v>
      </c>
      <c r="G8547" s="20" t="s">
        <v>69</v>
      </c>
      <c r="H8547" s="20" t="s">
        <v>8</v>
      </c>
      <c r="I8547" s="20">
        <v>10000136</v>
      </c>
      <c r="J8547" s="20" t="s">
        <v>38</v>
      </c>
      <c r="K8547" s="20" t="s">
        <v>110</v>
      </c>
      <c r="L8547" s="20" t="s">
        <v>110</v>
      </c>
      <c r="M8547" s="20" t="s">
        <v>110</v>
      </c>
    </row>
    <row r="8548" spans="2:13" x14ac:dyDescent="0.2">
      <c r="B8548" s="19">
        <v>43282</v>
      </c>
      <c r="C8548" s="18">
        <v>0.31908469020061891</v>
      </c>
      <c r="D8548" s="20" t="s">
        <v>3</v>
      </c>
      <c r="E8548" s="20" t="s">
        <v>70</v>
      </c>
      <c r="F8548" s="20">
        <v>1000001699</v>
      </c>
      <c r="G8548" s="20" t="s">
        <v>69</v>
      </c>
      <c r="H8548" s="20" t="s">
        <v>8</v>
      </c>
      <c r="I8548" s="20">
        <v>10000136</v>
      </c>
      <c r="J8548" s="20" t="s">
        <v>38</v>
      </c>
      <c r="K8548" s="20" t="s">
        <v>110</v>
      </c>
      <c r="L8548" s="20" t="s">
        <v>110</v>
      </c>
      <c r="M8548" s="20" t="s">
        <v>110</v>
      </c>
    </row>
    <row r="8549" spans="2:13" x14ac:dyDescent="0.2">
      <c r="B8549" s="19">
        <v>43283</v>
      </c>
      <c r="C8549" s="18">
        <v>0.32546638400463129</v>
      </c>
      <c r="D8549" s="20" t="s">
        <v>3</v>
      </c>
      <c r="E8549" s="20" t="s">
        <v>70</v>
      </c>
      <c r="F8549" s="20">
        <v>1000001699</v>
      </c>
      <c r="G8549" s="20" t="s">
        <v>69</v>
      </c>
      <c r="H8549" s="20" t="s">
        <v>8</v>
      </c>
      <c r="I8549" s="20">
        <v>10000136</v>
      </c>
      <c r="J8549" s="20" t="s">
        <v>38</v>
      </c>
      <c r="K8549" s="20" t="s">
        <v>110</v>
      </c>
      <c r="L8549" s="20" t="s">
        <v>110</v>
      </c>
      <c r="M8549" s="20" t="s">
        <v>110</v>
      </c>
    </row>
    <row r="8550" spans="2:13" x14ac:dyDescent="0.2">
      <c r="B8550" s="19">
        <v>43284</v>
      </c>
      <c r="C8550" s="18">
        <v>0.33197571168472395</v>
      </c>
      <c r="D8550" s="20" t="s">
        <v>3</v>
      </c>
      <c r="E8550" s="20" t="s">
        <v>70</v>
      </c>
      <c r="F8550" s="20">
        <v>1000001699</v>
      </c>
      <c r="G8550" s="20" t="s">
        <v>69</v>
      </c>
      <c r="H8550" s="20" t="s">
        <v>8</v>
      </c>
      <c r="I8550" s="20">
        <v>10000136</v>
      </c>
      <c r="J8550" s="20" t="s">
        <v>38</v>
      </c>
      <c r="K8550" s="20" t="s">
        <v>110</v>
      </c>
      <c r="L8550" s="20" t="s">
        <v>110</v>
      </c>
      <c r="M8550" s="20" t="s">
        <v>110</v>
      </c>
    </row>
    <row r="8551" spans="2:13" x14ac:dyDescent="0.2">
      <c r="B8551" s="19">
        <v>43285</v>
      </c>
      <c r="C8551" s="18">
        <v>0.33861522591841842</v>
      </c>
      <c r="D8551" s="20" t="s">
        <v>3</v>
      </c>
      <c r="E8551" s="20" t="s">
        <v>70</v>
      </c>
      <c r="F8551" s="20">
        <v>1000001699</v>
      </c>
      <c r="G8551" s="20" t="s">
        <v>69</v>
      </c>
      <c r="H8551" s="20" t="s">
        <v>8</v>
      </c>
      <c r="I8551" s="20">
        <v>10000136</v>
      </c>
      <c r="J8551" s="20" t="s">
        <v>38</v>
      </c>
      <c r="K8551" s="20" t="s">
        <v>110</v>
      </c>
      <c r="L8551" s="20" t="s">
        <v>110</v>
      </c>
      <c r="M8551" s="20" t="s">
        <v>110</v>
      </c>
    </row>
    <row r="8552" spans="2:13" x14ac:dyDescent="0.2">
      <c r="B8552" s="19">
        <v>43286</v>
      </c>
      <c r="C8552" s="18">
        <v>0.34538753043678677</v>
      </c>
      <c r="D8552" s="20" t="s">
        <v>3</v>
      </c>
      <c r="E8552" s="20" t="s">
        <v>70</v>
      </c>
      <c r="F8552" s="20">
        <v>1000001699</v>
      </c>
      <c r="G8552" s="20" t="s">
        <v>69</v>
      </c>
      <c r="H8552" s="20" t="s">
        <v>8</v>
      </c>
      <c r="I8552" s="20">
        <v>10000136</v>
      </c>
      <c r="J8552" s="20" t="s">
        <v>38</v>
      </c>
      <c r="K8552" s="20" t="s">
        <v>110</v>
      </c>
      <c r="L8552" s="20" t="s">
        <v>110</v>
      </c>
      <c r="M8552" s="20" t="s">
        <v>110</v>
      </c>
    </row>
    <row r="8553" spans="2:13" x14ac:dyDescent="0.2">
      <c r="B8553" s="19">
        <v>43287</v>
      </c>
      <c r="C8553" s="18">
        <v>0.35229528104552249</v>
      </c>
      <c r="D8553" s="20" t="s">
        <v>3</v>
      </c>
      <c r="E8553" s="20" t="s">
        <v>70</v>
      </c>
      <c r="F8553" s="20">
        <v>1000001699</v>
      </c>
      <c r="G8553" s="20" t="s">
        <v>69</v>
      </c>
      <c r="H8553" s="20" t="s">
        <v>8</v>
      </c>
      <c r="I8553" s="20">
        <v>10000136</v>
      </c>
      <c r="J8553" s="20" t="s">
        <v>38</v>
      </c>
      <c r="K8553" s="20" t="s">
        <v>110</v>
      </c>
      <c r="L8553" s="20" t="s">
        <v>110</v>
      </c>
      <c r="M8553" s="20" t="s">
        <v>110</v>
      </c>
    </row>
    <row r="8554" spans="2:13" x14ac:dyDescent="0.2">
      <c r="B8554" s="19">
        <v>43288</v>
      </c>
      <c r="C8554" s="18">
        <v>0.35934118666643294</v>
      </c>
      <c r="D8554" s="20" t="s">
        <v>3</v>
      </c>
      <c r="E8554" s="20" t="s">
        <v>70</v>
      </c>
      <c r="F8554" s="20">
        <v>1000001699</v>
      </c>
      <c r="G8554" s="20" t="s">
        <v>69</v>
      </c>
      <c r="H8554" s="20" t="s">
        <v>8</v>
      </c>
      <c r="I8554" s="20">
        <v>10000136</v>
      </c>
      <c r="J8554" s="20" t="s">
        <v>38</v>
      </c>
      <c r="K8554" s="20" t="s">
        <v>110</v>
      </c>
      <c r="L8554" s="20" t="s">
        <v>110</v>
      </c>
      <c r="M8554" s="20" t="s">
        <v>110</v>
      </c>
    </row>
    <row r="8555" spans="2:13" x14ac:dyDescent="0.2">
      <c r="B8555" s="19">
        <v>43289</v>
      </c>
      <c r="C8555" s="18">
        <v>0.36652801039976163</v>
      </c>
      <c r="D8555" s="20" t="s">
        <v>3</v>
      </c>
      <c r="E8555" s="20" t="s">
        <v>70</v>
      </c>
      <c r="F8555" s="20">
        <v>1000001699</v>
      </c>
      <c r="G8555" s="20" t="s">
        <v>69</v>
      </c>
      <c r="H8555" s="20" t="s">
        <v>8</v>
      </c>
      <c r="I8555" s="20">
        <v>10000136</v>
      </c>
      <c r="J8555" s="20" t="s">
        <v>38</v>
      </c>
      <c r="K8555" s="20" t="s">
        <v>110</v>
      </c>
      <c r="L8555" s="20" t="s">
        <v>110</v>
      </c>
      <c r="M8555" s="20" t="s">
        <v>110</v>
      </c>
    </row>
    <row r="8556" spans="2:13" x14ac:dyDescent="0.2">
      <c r="B8556" s="19">
        <v>43290</v>
      </c>
      <c r="C8556" s="18">
        <v>0.37385857060775685</v>
      </c>
      <c r="D8556" s="20" t="s">
        <v>3</v>
      </c>
      <c r="E8556" s="20" t="s">
        <v>70</v>
      </c>
      <c r="F8556" s="20">
        <v>1000001699</v>
      </c>
      <c r="G8556" s="20" t="s">
        <v>69</v>
      </c>
      <c r="H8556" s="20" t="s">
        <v>8</v>
      </c>
      <c r="I8556" s="20">
        <v>10000136</v>
      </c>
      <c r="J8556" s="20" t="s">
        <v>38</v>
      </c>
      <c r="K8556" s="20" t="s">
        <v>110</v>
      </c>
      <c r="L8556" s="20" t="s">
        <v>110</v>
      </c>
      <c r="M8556" s="20" t="s">
        <v>110</v>
      </c>
    </row>
    <row r="8557" spans="2:13" x14ac:dyDescent="0.2">
      <c r="B8557" s="19">
        <v>43291</v>
      </c>
      <c r="C8557" s="18">
        <v>0.38133574201991194</v>
      </c>
      <c r="D8557" s="20" t="s">
        <v>3</v>
      </c>
      <c r="E8557" s="20" t="s">
        <v>70</v>
      </c>
      <c r="F8557" s="20">
        <v>1000001699</v>
      </c>
      <c r="G8557" s="20" t="s">
        <v>69</v>
      </c>
      <c r="H8557" s="20" t="s">
        <v>8</v>
      </c>
      <c r="I8557" s="20">
        <v>10000136</v>
      </c>
      <c r="J8557" s="20" t="s">
        <v>38</v>
      </c>
      <c r="K8557" s="20" t="s">
        <v>110</v>
      </c>
      <c r="L8557" s="20" t="s">
        <v>110</v>
      </c>
      <c r="M8557" s="20" t="s">
        <v>110</v>
      </c>
    </row>
    <row r="8558" spans="2:13" x14ac:dyDescent="0.2">
      <c r="B8558" s="19">
        <v>43292</v>
      </c>
      <c r="C8558" s="18">
        <v>0.38896245686031017</v>
      </c>
      <c r="D8558" s="20" t="s">
        <v>3</v>
      </c>
      <c r="E8558" s="20" t="s">
        <v>70</v>
      </c>
      <c r="F8558" s="20">
        <v>1000001699</v>
      </c>
      <c r="G8558" s="20" t="s">
        <v>69</v>
      </c>
      <c r="H8558" s="20" t="s">
        <v>8</v>
      </c>
      <c r="I8558" s="20">
        <v>10000136</v>
      </c>
      <c r="J8558" s="20" t="s">
        <v>38</v>
      </c>
      <c r="K8558" s="20" t="s">
        <v>110</v>
      </c>
      <c r="L8558" s="20" t="s">
        <v>110</v>
      </c>
      <c r="M8558" s="20" t="s">
        <v>110</v>
      </c>
    </row>
    <row r="8559" spans="2:13" x14ac:dyDescent="0.2">
      <c r="B8559" s="19">
        <v>43293</v>
      </c>
      <c r="C8559" s="18">
        <v>0.39674170599751635</v>
      </c>
      <c r="D8559" s="20" t="s">
        <v>3</v>
      </c>
      <c r="E8559" s="20" t="s">
        <v>70</v>
      </c>
      <c r="F8559" s="20">
        <v>1000001699</v>
      </c>
      <c r="G8559" s="20" t="s">
        <v>69</v>
      </c>
      <c r="H8559" s="20" t="s">
        <v>8</v>
      </c>
      <c r="I8559" s="20">
        <v>10000136</v>
      </c>
      <c r="J8559" s="20" t="s">
        <v>38</v>
      </c>
      <c r="K8559" s="20" t="s">
        <v>110</v>
      </c>
      <c r="L8559" s="20" t="s">
        <v>110</v>
      </c>
      <c r="M8559" s="20" t="s">
        <v>110</v>
      </c>
    </row>
    <row r="8560" spans="2:13" x14ac:dyDescent="0.2">
      <c r="B8560" s="19">
        <v>43294</v>
      </c>
      <c r="C8560" s="18">
        <v>0.40467654011746668</v>
      </c>
      <c r="D8560" s="20" t="s">
        <v>3</v>
      </c>
      <c r="E8560" s="20" t="s">
        <v>70</v>
      </c>
      <c r="F8560" s="20">
        <v>1000001699</v>
      </c>
      <c r="G8560" s="20" t="s">
        <v>69</v>
      </c>
      <c r="H8560" s="20" t="s">
        <v>8</v>
      </c>
      <c r="I8560" s="20">
        <v>10000136</v>
      </c>
      <c r="J8560" s="20" t="s">
        <v>38</v>
      </c>
      <c r="K8560" s="20" t="s">
        <v>110</v>
      </c>
      <c r="L8560" s="20" t="s">
        <v>110</v>
      </c>
      <c r="M8560" s="20" t="s">
        <v>110</v>
      </c>
    </row>
    <row r="8561" spans="2:13" x14ac:dyDescent="0.2">
      <c r="B8561" s="19">
        <v>43295</v>
      </c>
      <c r="C8561" s="18">
        <v>0.41277007091981605</v>
      </c>
      <c r="D8561" s="20" t="s">
        <v>3</v>
      </c>
      <c r="E8561" s="20" t="s">
        <v>70</v>
      </c>
      <c r="F8561" s="20">
        <v>1000001699</v>
      </c>
      <c r="G8561" s="20" t="s">
        <v>69</v>
      </c>
      <c r="H8561" s="20" t="s">
        <v>8</v>
      </c>
      <c r="I8561" s="20">
        <v>10000136</v>
      </c>
      <c r="J8561" s="20" t="s">
        <v>38</v>
      </c>
      <c r="K8561" s="20" t="s">
        <v>110</v>
      </c>
      <c r="L8561" s="20" t="s">
        <v>110</v>
      </c>
      <c r="M8561" s="20" t="s">
        <v>110</v>
      </c>
    </row>
    <row r="8562" spans="2:13" x14ac:dyDescent="0.2">
      <c r="B8562" s="19">
        <v>43296</v>
      </c>
      <c r="C8562" s="18">
        <v>0.42102547233821236</v>
      </c>
      <c r="D8562" s="20" t="s">
        <v>3</v>
      </c>
      <c r="E8562" s="20" t="s">
        <v>70</v>
      </c>
      <c r="F8562" s="20">
        <v>1000001699</v>
      </c>
      <c r="G8562" s="20" t="s">
        <v>69</v>
      </c>
      <c r="H8562" s="20" t="s">
        <v>8</v>
      </c>
      <c r="I8562" s="20">
        <v>10000136</v>
      </c>
      <c r="J8562" s="20" t="s">
        <v>38</v>
      </c>
      <c r="K8562" s="20" t="s">
        <v>110</v>
      </c>
      <c r="L8562" s="20" t="s">
        <v>110</v>
      </c>
      <c r="M8562" s="20" t="s">
        <v>110</v>
      </c>
    </row>
    <row r="8563" spans="2:13" x14ac:dyDescent="0.2">
      <c r="B8563" s="19">
        <v>43297</v>
      </c>
      <c r="C8563" s="18">
        <v>0.42944598178497656</v>
      </c>
      <c r="D8563" s="20" t="s">
        <v>3</v>
      </c>
      <c r="E8563" s="20" t="s">
        <v>70</v>
      </c>
      <c r="F8563" s="20">
        <v>1000001699</v>
      </c>
      <c r="G8563" s="20" t="s">
        <v>69</v>
      </c>
      <c r="H8563" s="20" t="s">
        <v>8</v>
      </c>
      <c r="I8563" s="20">
        <v>10000136</v>
      </c>
      <c r="J8563" s="20" t="s">
        <v>38</v>
      </c>
      <c r="K8563" s="20" t="s">
        <v>110</v>
      </c>
      <c r="L8563" s="20" t="s">
        <v>110</v>
      </c>
      <c r="M8563" s="20" t="s">
        <v>110</v>
      </c>
    </row>
    <row r="8564" spans="2:13" x14ac:dyDescent="0.2">
      <c r="B8564" s="19">
        <v>43298</v>
      </c>
      <c r="C8564" s="18">
        <v>0.43803490142067608</v>
      </c>
      <c r="D8564" s="20" t="s">
        <v>3</v>
      </c>
      <c r="E8564" s="20" t="s">
        <v>70</v>
      </c>
      <c r="F8564" s="20">
        <v>1000001699</v>
      </c>
      <c r="G8564" s="20" t="s">
        <v>69</v>
      </c>
      <c r="H8564" s="20" t="s">
        <v>8</v>
      </c>
      <c r="I8564" s="20">
        <v>10000136</v>
      </c>
      <c r="J8564" s="20" t="s">
        <v>38</v>
      </c>
      <c r="K8564" s="20" t="s">
        <v>110</v>
      </c>
      <c r="L8564" s="20" t="s">
        <v>110</v>
      </c>
      <c r="M8564" s="20" t="s">
        <v>110</v>
      </c>
    </row>
    <row r="8565" spans="2:13" x14ac:dyDescent="0.2">
      <c r="B8565" s="19">
        <v>43299</v>
      </c>
      <c r="C8565" s="18">
        <v>0.44679559944908959</v>
      </c>
      <c r="D8565" s="20" t="s">
        <v>3</v>
      </c>
      <c r="E8565" s="20" t="s">
        <v>70</v>
      </c>
      <c r="F8565" s="20">
        <v>1000001699</v>
      </c>
      <c r="G8565" s="20" t="s">
        <v>69</v>
      </c>
      <c r="H8565" s="20" t="s">
        <v>8</v>
      </c>
      <c r="I8565" s="20">
        <v>10000136</v>
      </c>
      <c r="J8565" s="20" t="s">
        <v>38</v>
      </c>
      <c r="K8565" s="20" t="s">
        <v>110</v>
      </c>
      <c r="L8565" s="20" t="s">
        <v>110</v>
      </c>
      <c r="M8565" s="20" t="s">
        <v>110</v>
      </c>
    </row>
    <row r="8566" spans="2:13" x14ac:dyDescent="0.2">
      <c r="B8566" s="19">
        <v>43300</v>
      </c>
      <c r="C8566" s="18">
        <v>0.45573151143807139</v>
      </c>
      <c r="D8566" s="20" t="s">
        <v>3</v>
      </c>
      <c r="E8566" s="20" t="s">
        <v>70</v>
      </c>
      <c r="F8566" s="20">
        <v>1000001699</v>
      </c>
      <c r="G8566" s="20" t="s">
        <v>69</v>
      </c>
      <c r="H8566" s="20" t="s">
        <v>8</v>
      </c>
      <c r="I8566" s="20">
        <v>10000136</v>
      </c>
      <c r="J8566" s="20" t="s">
        <v>38</v>
      </c>
      <c r="K8566" s="20" t="s">
        <v>110</v>
      </c>
      <c r="L8566" s="20" t="s">
        <v>110</v>
      </c>
      <c r="M8566" s="20" t="s">
        <v>110</v>
      </c>
    </row>
    <row r="8567" spans="2:13" x14ac:dyDescent="0.2">
      <c r="B8567" s="19">
        <v>43301</v>
      </c>
      <c r="C8567" s="18">
        <v>0.4648461416668328</v>
      </c>
      <c r="D8567" s="20" t="s">
        <v>3</v>
      </c>
      <c r="E8567" s="20" t="s">
        <v>70</v>
      </c>
      <c r="F8567" s="20">
        <v>1000001699</v>
      </c>
      <c r="G8567" s="20" t="s">
        <v>69</v>
      </c>
      <c r="H8567" s="20" t="s">
        <v>8</v>
      </c>
      <c r="I8567" s="20">
        <v>10000136</v>
      </c>
      <c r="J8567" s="20" t="s">
        <v>38</v>
      </c>
      <c r="K8567" s="20" t="s">
        <v>110</v>
      </c>
      <c r="L8567" s="20" t="s">
        <v>110</v>
      </c>
      <c r="M8567" s="20" t="s">
        <v>110</v>
      </c>
    </row>
    <row r="8568" spans="2:13" x14ac:dyDescent="0.2">
      <c r="B8568" s="19">
        <v>43252</v>
      </c>
      <c r="C8568" s="18">
        <v>0.96200000000000008</v>
      </c>
      <c r="D8568" s="20" t="s">
        <v>3</v>
      </c>
      <c r="E8568" s="20" t="s">
        <v>10</v>
      </c>
      <c r="F8568" s="20">
        <v>1000002985</v>
      </c>
      <c r="G8568" s="20" t="s">
        <v>45</v>
      </c>
      <c r="H8568" s="20" t="s">
        <v>8</v>
      </c>
      <c r="I8568" s="20">
        <v>10000064</v>
      </c>
      <c r="J8568" s="20" t="s">
        <v>51</v>
      </c>
      <c r="K8568" s="20" t="s">
        <v>110</v>
      </c>
      <c r="L8568" s="20" t="s">
        <v>110</v>
      </c>
      <c r="M8568" s="20" t="s">
        <v>110</v>
      </c>
    </row>
    <row r="8569" spans="2:13" x14ac:dyDescent="0.2">
      <c r="B8569" s="19">
        <v>43253</v>
      </c>
      <c r="C8569" s="18">
        <v>0.98124000000000011</v>
      </c>
      <c r="D8569" s="20" t="s">
        <v>3</v>
      </c>
      <c r="E8569" s="20" t="s">
        <v>10</v>
      </c>
      <c r="F8569" s="20">
        <v>1000002985</v>
      </c>
      <c r="G8569" s="20" t="s">
        <v>45</v>
      </c>
      <c r="H8569" s="20" t="s">
        <v>8</v>
      </c>
      <c r="I8569" s="20">
        <v>10000064</v>
      </c>
      <c r="J8569" s="20" t="s">
        <v>51</v>
      </c>
      <c r="K8569" s="20" t="s">
        <v>110</v>
      </c>
      <c r="L8569" s="20" t="s">
        <v>110</v>
      </c>
      <c r="M8569" s="20" t="s">
        <v>110</v>
      </c>
    </row>
    <row r="8570" spans="2:13" x14ac:dyDescent="0.2">
      <c r="B8570" s="19">
        <v>43254</v>
      </c>
      <c r="C8570" s="18">
        <v>1.0008648</v>
      </c>
      <c r="D8570" s="20" t="s">
        <v>3</v>
      </c>
      <c r="E8570" s="20" t="s">
        <v>10</v>
      </c>
      <c r="F8570" s="20">
        <v>1000002985</v>
      </c>
      <c r="G8570" s="20" t="s">
        <v>45</v>
      </c>
      <c r="H8570" s="20" t="s">
        <v>8</v>
      </c>
      <c r="I8570" s="20">
        <v>10000064</v>
      </c>
      <c r="J8570" s="20" t="s">
        <v>51</v>
      </c>
      <c r="K8570" s="20" t="s">
        <v>110</v>
      </c>
      <c r="L8570" s="20" t="s">
        <v>110</v>
      </c>
      <c r="M8570" s="20" t="s">
        <v>110</v>
      </c>
    </row>
    <row r="8571" spans="2:13" x14ac:dyDescent="0.2">
      <c r="B8571" s="19">
        <v>43255</v>
      </c>
      <c r="C8571" s="18">
        <v>1.0208820960000002</v>
      </c>
      <c r="D8571" s="20" t="s">
        <v>3</v>
      </c>
      <c r="E8571" s="20" t="s">
        <v>10</v>
      </c>
      <c r="F8571" s="20">
        <v>1000002985</v>
      </c>
      <c r="G8571" s="20" t="s">
        <v>45</v>
      </c>
      <c r="H8571" s="20" t="s">
        <v>8</v>
      </c>
      <c r="I8571" s="20">
        <v>10000064</v>
      </c>
      <c r="J8571" s="20" t="s">
        <v>51</v>
      </c>
      <c r="K8571" s="20" t="s">
        <v>110</v>
      </c>
      <c r="L8571" s="20" t="s">
        <v>110</v>
      </c>
      <c r="M8571" s="20" t="s">
        <v>110</v>
      </c>
    </row>
    <row r="8572" spans="2:13" x14ac:dyDescent="0.2">
      <c r="B8572" s="19">
        <v>43256</v>
      </c>
      <c r="C8572" s="18">
        <v>1.0412997379200002</v>
      </c>
      <c r="D8572" s="20" t="s">
        <v>3</v>
      </c>
      <c r="E8572" s="20" t="s">
        <v>10</v>
      </c>
      <c r="F8572" s="20">
        <v>1000002985</v>
      </c>
      <c r="G8572" s="20" t="s">
        <v>45</v>
      </c>
      <c r="H8572" s="20" t="s">
        <v>8</v>
      </c>
      <c r="I8572" s="20">
        <v>10000064</v>
      </c>
      <c r="J8572" s="20" t="s">
        <v>51</v>
      </c>
      <c r="K8572" s="20" t="s">
        <v>110</v>
      </c>
      <c r="L8572" s="20" t="s">
        <v>110</v>
      </c>
      <c r="M8572" s="20" t="s">
        <v>110</v>
      </c>
    </row>
    <row r="8573" spans="2:13" x14ac:dyDescent="0.2">
      <c r="B8573" s="19">
        <v>43257</v>
      </c>
      <c r="C8573" s="18">
        <v>1.0621257326784002</v>
      </c>
      <c r="D8573" s="20" t="s">
        <v>3</v>
      </c>
      <c r="E8573" s="20" t="s">
        <v>10</v>
      </c>
      <c r="F8573" s="20">
        <v>1000002985</v>
      </c>
      <c r="G8573" s="20" t="s">
        <v>45</v>
      </c>
      <c r="H8573" s="20" t="s">
        <v>8</v>
      </c>
      <c r="I8573" s="20">
        <v>10000064</v>
      </c>
      <c r="J8573" s="20" t="s">
        <v>51</v>
      </c>
      <c r="K8573" s="20" t="s">
        <v>110</v>
      </c>
      <c r="L8573" s="20" t="s">
        <v>110</v>
      </c>
      <c r="M8573" s="20" t="s">
        <v>110</v>
      </c>
    </row>
    <row r="8574" spans="2:13" x14ac:dyDescent="0.2">
      <c r="B8574" s="19">
        <v>43258</v>
      </c>
      <c r="C8574" s="18">
        <v>1.0833682473319681</v>
      </c>
      <c r="D8574" s="20" t="s">
        <v>3</v>
      </c>
      <c r="E8574" s="20" t="s">
        <v>10</v>
      </c>
      <c r="F8574" s="20">
        <v>1000002985</v>
      </c>
      <c r="G8574" s="20" t="s">
        <v>45</v>
      </c>
      <c r="H8574" s="20" t="s">
        <v>8</v>
      </c>
      <c r="I8574" s="20">
        <v>10000064</v>
      </c>
      <c r="J8574" s="20" t="s">
        <v>51</v>
      </c>
      <c r="K8574" s="20" t="s">
        <v>110</v>
      </c>
      <c r="L8574" s="20" t="s">
        <v>110</v>
      </c>
      <c r="M8574" s="20" t="s">
        <v>110</v>
      </c>
    </row>
    <row r="8575" spans="2:13" x14ac:dyDescent="0.2">
      <c r="B8575" s="19">
        <v>43259</v>
      </c>
      <c r="C8575" s="18">
        <v>1.1050356122786076</v>
      </c>
      <c r="D8575" s="20" t="s">
        <v>3</v>
      </c>
      <c r="E8575" s="20" t="s">
        <v>10</v>
      </c>
      <c r="F8575" s="20">
        <v>1000002985</v>
      </c>
      <c r="G8575" s="20" t="s">
        <v>45</v>
      </c>
      <c r="H8575" s="20" t="s">
        <v>8</v>
      </c>
      <c r="I8575" s="20">
        <v>10000064</v>
      </c>
      <c r="J8575" s="20" t="s">
        <v>51</v>
      </c>
      <c r="K8575" s="20" t="s">
        <v>110</v>
      </c>
      <c r="L8575" s="20" t="s">
        <v>110</v>
      </c>
      <c r="M8575" s="20" t="s">
        <v>110</v>
      </c>
    </row>
    <row r="8576" spans="2:13" x14ac:dyDescent="0.2">
      <c r="B8576" s="19">
        <v>43260</v>
      </c>
      <c r="C8576" s="18">
        <v>1.1271363245241797</v>
      </c>
      <c r="D8576" s="20" t="s">
        <v>3</v>
      </c>
      <c r="E8576" s="20" t="s">
        <v>10</v>
      </c>
      <c r="F8576" s="20">
        <v>1000002985</v>
      </c>
      <c r="G8576" s="20" t="s">
        <v>45</v>
      </c>
      <c r="H8576" s="20" t="s">
        <v>8</v>
      </c>
      <c r="I8576" s="20">
        <v>10000064</v>
      </c>
      <c r="J8576" s="20" t="s">
        <v>51</v>
      </c>
      <c r="K8576" s="20" t="s">
        <v>110</v>
      </c>
      <c r="L8576" s="20" t="s">
        <v>110</v>
      </c>
      <c r="M8576" s="20" t="s">
        <v>110</v>
      </c>
    </row>
    <row r="8577" spans="2:13" x14ac:dyDescent="0.2">
      <c r="B8577" s="19">
        <v>43261</v>
      </c>
      <c r="C8577" s="18">
        <v>1.1496790510146633</v>
      </c>
      <c r="D8577" s="20" t="s">
        <v>3</v>
      </c>
      <c r="E8577" s="20" t="s">
        <v>10</v>
      </c>
      <c r="F8577" s="20">
        <v>1000002985</v>
      </c>
      <c r="G8577" s="20" t="s">
        <v>45</v>
      </c>
      <c r="H8577" s="20" t="s">
        <v>8</v>
      </c>
      <c r="I8577" s="20">
        <v>10000064</v>
      </c>
      <c r="J8577" s="20" t="s">
        <v>51</v>
      </c>
      <c r="K8577" s="20" t="s">
        <v>110</v>
      </c>
      <c r="L8577" s="20" t="s">
        <v>110</v>
      </c>
      <c r="M8577" s="20" t="s">
        <v>110</v>
      </c>
    </row>
    <row r="8578" spans="2:13" x14ac:dyDescent="0.2">
      <c r="B8578" s="19">
        <v>43262</v>
      </c>
      <c r="C8578" s="18">
        <v>1.1726726320349565</v>
      </c>
      <c r="D8578" s="20" t="s">
        <v>3</v>
      </c>
      <c r="E8578" s="20" t="s">
        <v>10</v>
      </c>
      <c r="F8578" s="20">
        <v>1000002985</v>
      </c>
      <c r="G8578" s="20" t="s">
        <v>45</v>
      </c>
      <c r="H8578" s="20" t="s">
        <v>8</v>
      </c>
      <c r="I8578" s="20">
        <v>10000064</v>
      </c>
      <c r="J8578" s="20" t="s">
        <v>51</v>
      </c>
      <c r="K8578" s="20" t="s">
        <v>110</v>
      </c>
      <c r="L8578" s="20" t="s">
        <v>110</v>
      </c>
      <c r="M8578" s="20" t="s">
        <v>110</v>
      </c>
    </row>
    <row r="8579" spans="2:13" x14ac:dyDescent="0.2">
      <c r="B8579" s="19">
        <v>43263</v>
      </c>
      <c r="C8579" s="18">
        <v>1.1961260846756558</v>
      </c>
      <c r="D8579" s="20" t="s">
        <v>3</v>
      </c>
      <c r="E8579" s="20" t="s">
        <v>10</v>
      </c>
      <c r="F8579" s="20">
        <v>1000002985</v>
      </c>
      <c r="G8579" s="20" t="s">
        <v>45</v>
      </c>
      <c r="H8579" s="20" t="s">
        <v>8</v>
      </c>
      <c r="I8579" s="20">
        <v>10000064</v>
      </c>
      <c r="J8579" s="20" t="s">
        <v>51</v>
      </c>
      <c r="K8579" s="20" t="s">
        <v>110</v>
      </c>
      <c r="L8579" s="20" t="s">
        <v>110</v>
      </c>
      <c r="M8579" s="20" t="s">
        <v>110</v>
      </c>
    </row>
    <row r="8580" spans="2:13" x14ac:dyDescent="0.2">
      <c r="B8580" s="19">
        <v>43264</v>
      </c>
      <c r="C8580" s="18">
        <v>1.2200486063691689</v>
      </c>
      <c r="D8580" s="20" t="s">
        <v>3</v>
      </c>
      <c r="E8580" s="20" t="s">
        <v>10</v>
      </c>
      <c r="F8580" s="20">
        <v>1000002985</v>
      </c>
      <c r="G8580" s="20" t="s">
        <v>45</v>
      </c>
      <c r="H8580" s="20" t="s">
        <v>8</v>
      </c>
      <c r="I8580" s="20">
        <v>10000064</v>
      </c>
      <c r="J8580" s="20" t="s">
        <v>51</v>
      </c>
      <c r="K8580" s="20" t="s">
        <v>110</v>
      </c>
      <c r="L8580" s="20" t="s">
        <v>110</v>
      </c>
      <c r="M8580" s="20" t="s">
        <v>110</v>
      </c>
    </row>
    <row r="8581" spans="2:13" x14ac:dyDescent="0.2">
      <c r="B8581" s="19">
        <v>43265</v>
      </c>
      <c r="C8581" s="18">
        <v>1.2444495784965524</v>
      </c>
      <c r="D8581" s="20" t="s">
        <v>3</v>
      </c>
      <c r="E8581" s="20" t="s">
        <v>10</v>
      </c>
      <c r="F8581" s="20">
        <v>1000002985</v>
      </c>
      <c r="G8581" s="20" t="s">
        <v>45</v>
      </c>
      <c r="H8581" s="20" t="s">
        <v>8</v>
      </c>
      <c r="I8581" s="20">
        <v>10000064</v>
      </c>
      <c r="J8581" s="20" t="s">
        <v>51</v>
      </c>
      <c r="K8581" s="20" t="s">
        <v>110</v>
      </c>
      <c r="L8581" s="20" t="s">
        <v>110</v>
      </c>
      <c r="M8581" s="20" t="s">
        <v>110</v>
      </c>
    </row>
    <row r="8582" spans="2:13" x14ac:dyDescent="0.2">
      <c r="B8582" s="19">
        <v>43266</v>
      </c>
      <c r="C8582" s="18">
        <v>1.2693385700664832</v>
      </c>
      <c r="D8582" s="20" t="s">
        <v>3</v>
      </c>
      <c r="E8582" s="20" t="s">
        <v>10</v>
      </c>
      <c r="F8582" s="20">
        <v>1000002985</v>
      </c>
      <c r="G8582" s="20" t="s">
        <v>45</v>
      </c>
      <c r="H8582" s="20" t="s">
        <v>8</v>
      </c>
      <c r="I8582" s="20">
        <v>10000064</v>
      </c>
      <c r="J8582" s="20" t="s">
        <v>51</v>
      </c>
      <c r="K8582" s="20" t="s">
        <v>110</v>
      </c>
      <c r="L8582" s="20" t="s">
        <v>110</v>
      </c>
      <c r="M8582" s="20" t="s">
        <v>110</v>
      </c>
    </row>
    <row r="8583" spans="2:13" x14ac:dyDescent="0.2">
      <c r="B8583" s="19">
        <v>43267</v>
      </c>
      <c r="C8583" s="18">
        <v>0.63472534146781268</v>
      </c>
      <c r="D8583" s="20" t="s">
        <v>3</v>
      </c>
      <c r="E8583" s="20" t="s">
        <v>10</v>
      </c>
      <c r="F8583" s="20">
        <v>1000002985</v>
      </c>
      <c r="G8583" s="20" t="s">
        <v>45</v>
      </c>
      <c r="H8583" s="20" t="s">
        <v>8</v>
      </c>
      <c r="I8583" s="20">
        <v>10000064</v>
      </c>
      <c r="J8583" s="20" t="s">
        <v>51</v>
      </c>
      <c r="K8583" s="20" t="s">
        <v>110</v>
      </c>
      <c r="L8583" s="20" t="s">
        <v>110</v>
      </c>
      <c r="M8583" s="20" t="s">
        <v>110</v>
      </c>
    </row>
    <row r="8584" spans="2:13" x14ac:dyDescent="0.2">
      <c r="B8584" s="19">
        <v>43268</v>
      </c>
      <c r="C8584" s="18">
        <v>0.64741984829716903</v>
      </c>
      <c r="D8584" s="20" t="s">
        <v>3</v>
      </c>
      <c r="E8584" s="20" t="s">
        <v>10</v>
      </c>
      <c r="F8584" s="20">
        <v>1000002985</v>
      </c>
      <c r="G8584" s="20" t="s">
        <v>45</v>
      </c>
      <c r="H8584" s="20" t="s">
        <v>8</v>
      </c>
      <c r="I8584" s="20">
        <v>10000064</v>
      </c>
      <c r="J8584" s="20" t="s">
        <v>51</v>
      </c>
      <c r="K8584" s="20" t="s">
        <v>110</v>
      </c>
      <c r="L8584" s="20" t="s">
        <v>110</v>
      </c>
      <c r="M8584" s="20" t="s">
        <v>110</v>
      </c>
    </row>
    <row r="8585" spans="2:13" x14ac:dyDescent="0.2">
      <c r="B8585" s="19">
        <v>43269</v>
      </c>
      <c r="C8585" s="18">
        <v>0.66036824526311233</v>
      </c>
      <c r="D8585" s="20" t="s">
        <v>3</v>
      </c>
      <c r="E8585" s="20" t="s">
        <v>10</v>
      </c>
      <c r="F8585" s="20">
        <v>1000002985</v>
      </c>
      <c r="G8585" s="20" t="s">
        <v>45</v>
      </c>
      <c r="H8585" s="20" t="s">
        <v>8</v>
      </c>
      <c r="I8585" s="20">
        <v>10000064</v>
      </c>
      <c r="J8585" s="20" t="s">
        <v>51</v>
      </c>
      <c r="K8585" s="20" t="s">
        <v>110</v>
      </c>
      <c r="L8585" s="20" t="s">
        <v>110</v>
      </c>
      <c r="M8585" s="20" t="s">
        <v>110</v>
      </c>
    </row>
    <row r="8586" spans="2:13" x14ac:dyDescent="0.2">
      <c r="B8586" s="19">
        <v>43270</v>
      </c>
      <c r="C8586" s="18">
        <v>0.67357561016837464</v>
      </c>
      <c r="D8586" s="20" t="s">
        <v>3</v>
      </c>
      <c r="E8586" s="20" t="s">
        <v>10</v>
      </c>
      <c r="F8586" s="20">
        <v>1000002985</v>
      </c>
      <c r="G8586" s="20" t="s">
        <v>45</v>
      </c>
      <c r="H8586" s="20" t="s">
        <v>8</v>
      </c>
      <c r="I8586" s="20">
        <v>10000064</v>
      </c>
      <c r="J8586" s="20" t="s">
        <v>51</v>
      </c>
      <c r="K8586" s="20" t="s">
        <v>110</v>
      </c>
      <c r="L8586" s="20" t="s">
        <v>110</v>
      </c>
      <c r="M8586" s="20" t="s">
        <v>110</v>
      </c>
    </row>
    <row r="8587" spans="2:13" x14ac:dyDescent="0.2">
      <c r="B8587" s="19">
        <v>43271</v>
      </c>
      <c r="C8587" s="18">
        <v>0.68704712237174226</v>
      </c>
      <c r="D8587" s="20" t="s">
        <v>3</v>
      </c>
      <c r="E8587" s="20" t="s">
        <v>10</v>
      </c>
      <c r="F8587" s="20">
        <v>1000002985</v>
      </c>
      <c r="G8587" s="20" t="s">
        <v>45</v>
      </c>
      <c r="H8587" s="20" t="s">
        <v>8</v>
      </c>
      <c r="I8587" s="20">
        <v>10000064</v>
      </c>
      <c r="J8587" s="20" t="s">
        <v>51</v>
      </c>
      <c r="K8587" s="20" t="s">
        <v>110</v>
      </c>
      <c r="L8587" s="20" t="s">
        <v>110</v>
      </c>
      <c r="M8587" s="20" t="s">
        <v>110</v>
      </c>
    </row>
    <row r="8588" spans="2:13" x14ac:dyDescent="0.2">
      <c r="B8588" s="19">
        <v>43272</v>
      </c>
      <c r="C8588" s="18">
        <v>0.7007880648191771</v>
      </c>
      <c r="D8588" s="20" t="s">
        <v>3</v>
      </c>
      <c r="E8588" s="20" t="s">
        <v>10</v>
      </c>
      <c r="F8588" s="20">
        <v>1000002985</v>
      </c>
      <c r="G8588" s="20" t="s">
        <v>45</v>
      </c>
      <c r="H8588" s="20" t="s">
        <v>8</v>
      </c>
      <c r="I8588" s="20">
        <v>10000064</v>
      </c>
      <c r="J8588" s="20" t="s">
        <v>51</v>
      </c>
      <c r="K8588" s="20" t="s">
        <v>110</v>
      </c>
      <c r="L8588" s="20" t="s">
        <v>110</v>
      </c>
      <c r="M8588" s="20" t="s">
        <v>110</v>
      </c>
    </row>
    <row r="8589" spans="2:13" x14ac:dyDescent="0.2">
      <c r="B8589" s="19">
        <v>43273</v>
      </c>
      <c r="C8589" s="18">
        <v>0.7148038261155607</v>
      </c>
      <c r="D8589" s="20" t="s">
        <v>3</v>
      </c>
      <c r="E8589" s="20" t="s">
        <v>10</v>
      </c>
      <c r="F8589" s="20">
        <v>1000002985</v>
      </c>
      <c r="G8589" s="20" t="s">
        <v>45</v>
      </c>
      <c r="H8589" s="20" t="s">
        <v>8</v>
      </c>
      <c r="I8589" s="20">
        <v>10000064</v>
      </c>
      <c r="J8589" s="20" t="s">
        <v>51</v>
      </c>
      <c r="K8589" s="20" t="s">
        <v>110</v>
      </c>
      <c r="L8589" s="20" t="s">
        <v>110</v>
      </c>
      <c r="M8589" s="20" t="s">
        <v>110</v>
      </c>
    </row>
    <row r="8590" spans="2:13" x14ac:dyDescent="0.2">
      <c r="B8590" s="19">
        <v>43274</v>
      </c>
      <c r="C8590" s="18">
        <v>0.72909990263787194</v>
      </c>
      <c r="D8590" s="20" t="s">
        <v>3</v>
      </c>
      <c r="E8590" s="20" t="s">
        <v>10</v>
      </c>
      <c r="F8590" s="20">
        <v>1000002985</v>
      </c>
      <c r="G8590" s="20" t="s">
        <v>45</v>
      </c>
      <c r="H8590" s="20" t="s">
        <v>8</v>
      </c>
      <c r="I8590" s="20">
        <v>10000064</v>
      </c>
      <c r="J8590" s="20" t="s">
        <v>51</v>
      </c>
      <c r="K8590" s="20" t="s">
        <v>110</v>
      </c>
      <c r="L8590" s="20" t="s">
        <v>110</v>
      </c>
      <c r="M8590" s="20" t="s">
        <v>110</v>
      </c>
    </row>
    <row r="8591" spans="2:13" x14ac:dyDescent="0.2">
      <c r="B8591" s="19">
        <v>43275</v>
      </c>
      <c r="C8591" s="18">
        <v>0.74368190069062934</v>
      </c>
      <c r="D8591" s="20" t="s">
        <v>3</v>
      </c>
      <c r="E8591" s="20" t="s">
        <v>10</v>
      </c>
      <c r="F8591" s="20">
        <v>1000002985</v>
      </c>
      <c r="G8591" s="20" t="s">
        <v>45</v>
      </c>
      <c r="H8591" s="20" t="s">
        <v>8</v>
      </c>
      <c r="I8591" s="20">
        <v>10000064</v>
      </c>
      <c r="J8591" s="20" t="s">
        <v>51</v>
      </c>
      <c r="K8591" s="20" t="s">
        <v>110</v>
      </c>
      <c r="L8591" s="20" t="s">
        <v>110</v>
      </c>
      <c r="M8591" s="20" t="s">
        <v>110</v>
      </c>
    </row>
    <row r="8592" spans="2:13" x14ac:dyDescent="0.2">
      <c r="B8592" s="19">
        <v>43276</v>
      </c>
      <c r="C8592" s="18">
        <v>0.75855553870444192</v>
      </c>
      <c r="D8592" s="20" t="s">
        <v>3</v>
      </c>
      <c r="E8592" s="20" t="s">
        <v>10</v>
      </c>
      <c r="F8592" s="20">
        <v>1000002985</v>
      </c>
      <c r="G8592" s="20" t="s">
        <v>45</v>
      </c>
      <c r="H8592" s="20" t="s">
        <v>8</v>
      </c>
      <c r="I8592" s="20">
        <v>10000064</v>
      </c>
      <c r="J8592" s="20" t="s">
        <v>51</v>
      </c>
      <c r="K8592" s="20" t="s">
        <v>110</v>
      </c>
      <c r="L8592" s="20" t="s">
        <v>110</v>
      </c>
      <c r="M8592" s="20" t="s">
        <v>110</v>
      </c>
    </row>
    <row r="8593" spans="2:13" x14ac:dyDescent="0.2">
      <c r="B8593" s="19">
        <v>43277</v>
      </c>
      <c r="C8593" s="18">
        <v>0.77372664947853087</v>
      </c>
      <c r="D8593" s="20" t="s">
        <v>3</v>
      </c>
      <c r="E8593" s="20" t="s">
        <v>10</v>
      </c>
      <c r="F8593" s="20">
        <v>1000002985</v>
      </c>
      <c r="G8593" s="20" t="s">
        <v>45</v>
      </c>
      <c r="H8593" s="20" t="s">
        <v>8</v>
      </c>
      <c r="I8593" s="20">
        <v>10000064</v>
      </c>
      <c r="J8593" s="20" t="s">
        <v>51</v>
      </c>
      <c r="K8593" s="20" t="s">
        <v>110</v>
      </c>
      <c r="L8593" s="20" t="s">
        <v>110</v>
      </c>
      <c r="M8593" s="20" t="s">
        <v>110</v>
      </c>
    </row>
    <row r="8594" spans="2:13" x14ac:dyDescent="0.2">
      <c r="B8594" s="19">
        <v>43278</v>
      </c>
      <c r="C8594" s="18">
        <v>0.78920118246810145</v>
      </c>
      <c r="D8594" s="20" t="s">
        <v>3</v>
      </c>
      <c r="E8594" s="20" t="s">
        <v>10</v>
      </c>
      <c r="F8594" s="20">
        <v>1000002985</v>
      </c>
      <c r="G8594" s="20" t="s">
        <v>45</v>
      </c>
      <c r="H8594" s="20" t="s">
        <v>8</v>
      </c>
      <c r="I8594" s="20">
        <v>10000064</v>
      </c>
      <c r="J8594" s="20" t="s">
        <v>51</v>
      </c>
      <c r="K8594" s="20" t="s">
        <v>110</v>
      </c>
      <c r="L8594" s="20" t="s">
        <v>110</v>
      </c>
      <c r="M8594" s="20" t="s">
        <v>110</v>
      </c>
    </row>
    <row r="8595" spans="2:13" x14ac:dyDescent="0.2">
      <c r="B8595" s="19">
        <v>43279</v>
      </c>
      <c r="C8595" s="18">
        <v>0.8049852061174636</v>
      </c>
      <c r="D8595" s="20" t="s">
        <v>3</v>
      </c>
      <c r="E8595" s="20" t="s">
        <v>10</v>
      </c>
      <c r="F8595" s="20">
        <v>1000002985</v>
      </c>
      <c r="G8595" s="20" t="s">
        <v>45</v>
      </c>
      <c r="H8595" s="20" t="s">
        <v>8</v>
      </c>
      <c r="I8595" s="20">
        <v>10000064</v>
      </c>
      <c r="J8595" s="20" t="s">
        <v>51</v>
      </c>
      <c r="K8595" s="20" t="s">
        <v>110</v>
      </c>
      <c r="L8595" s="20" t="s">
        <v>110</v>
      </c>
      <c r="M8595" s="20" t="s">
        <v>110</v>
      </c>
    </row>
    <row r="8596" spans="2:13" x14ac:dyDescent="0.2">
      <c r="B8596" s="19">
        <v>43280</v>
      </c>
      <c r="C8596" s="18">
        <v>0.82108491023981289</v>
      </c>
      <c r="D8596" s="20" t="s">
        <v>3</v>
      </c>
      <c r="E8596" s="20" t="s">
        <v>10</v>
      </c>
      <c r="F8596" s="20">
        <v>1000002985</v>
      </c>
      <c r="G8596" s="20" t="s">
        <v>45</v>
      </c>
      <c r="H8596" s="20" t="s">
        <v>8</v>
      </c>
      <c r="I8596" s="20">
        <v>10000064</v>
      </c>
      <c r="J8596" s="20" t="s">
        <v>51</v>
      </c>
      <c r="K8596" s="20" t="s">
        <v>110</v>
      </c>
      <c r="L8596" s="20" t="s">
        <v>110</v>
      </c>
      <c r="M8596" s="20" t="s">
        <v>110</v>
      </c>
    </row>
    <row r="8597" spans="2:13" x14ac:dyDescent="0.2">
      <c r="B8597" s="19">
        <v>43281</v>
      </c>
      <c r="C8597" s="18">
        <v>0.83750660844460911</v>
      </c>
      <c r="D8597" s="20" t="s">
        <v>3</v>
      </c>
      <c r="E8597" s="20" t="s">
        <v>10</v>
      </c>
      <c r="F8597" s="20">
        <v>1000002985</v>
      </c>
      <c r="G8597" s="20" t="s">
        <v>45</v>
      </c>
      <c r="H8597" s="20" t="s">
        <v>8</v>
      </c>
      <c r="I8597" s="20">
        <v>10000064</v>
      </c>
      <c r="J8597" s="20" t="s">
        <v>51</v>
      </c>
      <c r="K8597" s="20" t="s">
        <v>110</v>
      </c>
      <c r="L8597" s="20" t="s">
        <v>110</v>
      </c>
      <c r="M8597" s="20" t="s">
        <v>110</v>
      </c>
    </row>
    <row r="8598" spans="2:13" x14ac:dyDescent="0.2">
      <c r="B8598" s="19">
        <v>43282</v>
      </c>
      <c r="C8598" s="18">
        <v>0.85425674061350121</v>
      </c>
      <c r="D8598" s="20" t="s">
        <v>3</v>
      </c>
      <c r="E8598" s="20" t="s">
        <v>10</v>
      </c>
      <c r="F8598" s="20">
        <v>1000002985</v>
      </c>
      <c r="G8598" s="20" t="s">
        <v>45</v>
      </c>
      <c r="H8598" s="20" t="s">
        <v>8</v>
      </c>
      <c r="I8598" s="20">
        <v>10000064</v>
      </c>
      <c r="J8598" s="20" t="s">
        <v>51</v>
      </c>
      <c r="K8598" s="20" t="s">
        <v>110</v>
      </c>
      <c r="L8598" s="20" t="s">
        <v>110</v>
      </c>
      <c r="M8598" s="20" t="s">
        <v>110</v>
      </c>
    </row>
    <row r="8599" spans="2:13" x14ac:dyDescent="0.2">
      <c r="B8599" s="19">
        <v>43283</v>
      </c>
      <c r="C8599" s="18">
        <v>0.87134187542577124</v>
      </c>
      <c r="D8599" s="20" t="s">
        <v>3</v>
      </c>
      <c r="E8599" s="20" t="s">
        <v>10</v>
      </c>
      <c r="F8599" s="20">
        <v>1000002985</v>
      </c>
      <c r="G8599" s="20" t="s">
        <v>45</v>
      </c>
      <c r="H8599" s="20" t="s">
        <v>8</v>
      </c>
      <c r="I8599" s="20">
        <v>10000064</v>
      </c>
      <c r="J8599" s="20" t="s">
        <v>51</v>
      </c>
      <c r="K8599" s="20" t="s">
        <v>110</v>
      </c>
      <c r="L8599" s="20" t="s">
        <v>110</v>
      </c>
      <c r="M8599" s="20" t="s">
        <v>110</v>
      </c>
    </row>
    <row r="8600" spans="2:13" x14ac:dyDescent="0.2">
      <c r="B8600" s="19">
        <v>43284</v>
      </c>
      <c r="C8600" s="18">
        <v>0.88876871293428661</v>
      </c>
      <c r="D8600" s="20" t="s">
        <v>3</v>
      </c>
      <c r="E8600" s="20" t="s">
        <v>10</v>
      </c>
      <c r="F8600" s="20">
        <v>1000002985</v>
      </c>
      <c r="G8600" s="20" t="s">
        <v>45</v>
      </c>
      <c r="H8600" s="20" t="s">
        <v>8</v>
      </c>
      <c r="I8600" s="20">
        <v>10000064</v>
      </c>
      <c r="J8600" s="20" t="s">
        <v>51</v>
      </c>
      <c r="K8600" s="20" t="s">
        <v>110</v>
      </c>
      <c r="L8600" s="20" t="s">
        <v>110</v>
      </c>
      <c r="M8600" s="20" t="s">
        <v>110</v>
      </c>
    </row>
    <row r="8601" spans="2:13" x14ac:dyDescent="0.2">
      <c r="B8601" s="19">
        <v>43285</v>
      </c>
      <c r="C8601" s="18">
        <v>0.90654408719297241</v>
      </c>
      <c r="D8601" s="20" t="s">
        <v>3</v>
      </c>
      <c r="E8601" s="20" t="s">
        <v>10</v>
      </c>
      <c r="F8601" s="20">
        <v>1000002985</v>
      </c>
      <c r="G8601" s="20" t="s">
        <v>45</v>
      </c>
      <c r="H8601" s="20" t="s">
        <v>8</v>
      </c>
      <c r="I8601" s="20">
        <v>10000064</v>
      </c>
      <c r="J8601" s="20" t="s">
        <v>51</v>
      </c>
      <c r="K8601" s="20" t="s">
        <v>110</v>
      </c>
      <c r="L8601" s="20" t="s">
        <v>110</v>
      </c>
      <c r="M8601" s="20" t="s">
        <v>110</v>
      </c>
    </row>
    <row r="8602" spans="2:13" x14ac:dyDescent="0.2">
      <c r="B8602" s="19">
        <v>43286</v>
      </c>
      <c r="C8602" s="18">
        <v>0.92467496893683176</v>
      </c>
      <c r="D8602" s="20" t="s">
        <v>3</v>
      </c>
      <c r="E8602" s="20" t="s">
        <v>10</v>
      </c>
      <c r="F8602" s="20">
        <v>1000002985</v>
      </c>
      <c r="G8602" s="20" t="s">
        <v>45</v>
      </c>
      <c r="H8602" s="20" t="s">
        <v>8</v>
      </c>
      <c r="I8602" s="20">
        <v>10000064</v>
      </c>
      <c r="J8602" s="20" t="s">
        <v>51</v>
      </c>
      <c r="K8602" s="20" t="s">
        <v>110</v>
      </c>
      <c r="L8602" s="20" t="s">
        <v>110</v>
      </c>
      <c r="M8602" s="20" t="s">
        <v>110</v>
      </c>
    </row>
    <row r="8603" spans="2:13" x14ac:dyDescent="0.2">
      <c r="B8603" s="19">
        <v>43287</v>
      </c>
      <c r="C8603" s="18">
        <v>0.94316846831556844</v>
      </c>
      <c r="D8603" s="20" t="s">
        <v>3</v>
      </c>
      <c r="E8603" s="20" t="s">
        <v>10</v>
      </c>
      <c r="F8603" s="20">
        <v>1000002985</v>
      </c>
      <c r="G8603" s="20" t="s">
        <v>45</v>
      </c>
      <c r="H8603" s="20" t="s">
        <v>8</v>
      </c>
      <c r="I8603" s="20">
        <v>10000064</v>
      </c>
      <c r="J8603" s="20" t="s">
        <v>51</v>
      </c>
      <c r="K8603" s="20" t="s">
        <v>110</v>
      </c>
      <c r="L8603" s="20" t="s">
        <v>110</v>
      </c>
      <c r="M8603" s="20" t="s">
        <v>110</v>
      </c>
    </row>
    <row r="8604" spans="2:13" x14ac:dyDescent="0.2">
      <c r="B8604" s="19">
        <v>43288</v>
      </c>
      <c r="C8604" s="18">
        <v>0.96203183768187983</v>
      </c>
      <c r="D8604" s="20" t="s">
        <v>3</v>
      </c>
      <c r="E8604" s="20" t="s">
        <v>10</v>
      </c>
      <c r="F8604" s="20">
        <v>1000002985</v>
      </c>
      <c r="G8604" s="20" t="s">
        <v>45</v>
      </c>
      <c r="H8604" s="20" t="s">
        <v>8</v>
      </c>
      <c r="I8604" s="20">
        <v>10000064</v>
      </c>
      <c r="J8604" s="20" t="s">
        <v>51</v>
      </c>
      <c r="K8604" s="20" t="s">
        <v>110</v>
      </c>
      <c r="L8604" s="20" t="s">
        <v>110</v>
      </c>
      <c r="M8604" s="20" t="s">
        <v>110</v>
      </c>
    </row>
    <row r="8605" spans="2:13" x14ac:dyDescent="0.2">
      <c r="B8605" s="19">
        <v>43289</v>
      </c>
      <c r="C8605" s="18">
        <v>0.98127247443551735</v>
      </c>
      <c r="D8605" s="20" t="s">
        <v>3</v>
      </c>
      <c r="E8605" s="20" t="s">
        <v>10</v>
      </c>
      <c r="F8605" s="20">
        <v>1000002985</v>
      </c>
      <c r="G8605" s="20" t="s">
        <v>45</v>
      </c>
      <c r="H8605" s="20" t="s">
        <v>8</v>
      </c>
      <c r="I8605" s="20">
        <v>10000064</v>
      </c>
      <c r="J8605" s="20" t="s">
        <v>51</v>
      </c>
      <c r="K8605" s="20" t="s">
        <v>110</v>
      </c>
      <c r="L8605" s="20" t="s">
        <v>110</v>
      </c>
      <c r="M8605" s="20" t="s">
        <v>110</v>
      </c>
    </row>
    <row r="8606" spans="2:13" x14ac:dyDescent="0.2">
      <c r="B8606" s="19">
        <v>43290</v>
      </c>
      <c r="C8606" s="18">
        <v>1.0008979239242277</v>
      </c>
      <c r="D8606" s="20" t="s">
        <v>3</v>
      </c>
      <c r="E8606" s="20" t="s">
        <v>10</v>
      </c>
      <c r="F8606" s="20">
        <v>1000002985</v>
      </c>
      <c r="G8606" s="20" t="s">
        <v>45</v>
      </c>
      <c r="H8606" s="20" t="s">
        <v>8</v>
      </c>
      <c r="I8606" s="20">
        <v>10000064</v>
      </c>
      <c r="J8606" s="20" t="s">
        <v>51</v>
      </c>
      <c r="K8606" s="20" t="s">
        <v>110</v>
      </c>
      <c r="L8606" s="20" t="s">
        <v>110</v>
      </c>
      <c r="M8606" s="20" t="s">
        <v>110</v>
      </c>
    </row>
    <row r="8607" spans="2:13" x14ac:dyDescent="0.2">
      <c r="B8607" s="19">
        <v>43291</v>
      </c>
      <c r="C8607" s="18">
        <v>1.0209158824027122</v>
      </c>
      <c r="D8607" s="20" t="s">
        <v>3</v>
      </c>
      <c r="E8607" s="20" t="s">
        <v>10</v>
      </c>
      <c r="F8607" s="20">
        <v>1000002985</v>
      </c>
      <c r="G8607" s="20" t="s">
        <v>45</v>
      </c>
      <c r="H8607" s="20" t="s">
        <v>8</v>
      </c>
      <c r="I8607" s="20">
        <v>10000064</v>
      </c>
      <c r="J8607" s="20" t="s">
        <v>51</v>
      </c>
      <c r="K8607" s="20" t="s">
        <v>110</v>
      </c>
      <c r="L8607" s="20" t="s">
        <v>110</v>
      </c>
      <c r="M8607" s="20" t="s">
        <v>110</v>
      </c>
    </row>
    <row r="8608" spans="2:13" x14ac:dyDescent="0.2">
      <c r="B8608" s="19">
        <v>43292</v>
      </c>
      <c r="C8608" s="18">
        <v>1.0413342000507666</v>
      </c>
      <c r="D8608" s="20" t="s">
        <v>3</v>
      </c>
      <c r="E8608" s="20" t="s">
        <v>10</v>
      </c>
      <c r="F8608" s="20">
        <v>1000002985</v>
      </c>
      <c r="G8608" s="20" t="s">
        <v>45</v>
      </c>
      <c r="H8608" s="20" t="s">
        <v>8</v>
      </c>
      <c r="I8608" s="20">
        <v>10000064</v>
      </c>
      <c r="J8608" s="20" t="s">
        <v>51</v>
      </c>
      <c r="K8608" s="20" t="s">
        <v>110</v>
      </c>
      <c r="L8608" s="20" t="s">
        <v>110</v>
      </c>
      <c r="M8608" s="20" t="s">
        <v>110</v>
      </c>
    </row>
    <row r="8609" spans="2:13" x14ac:dyDescent="0.2">
      <c r="B8609" s="19">
        <v>43293</v>
      </c>
      <c r="C8609" s="18">
        <v>0.76016088405178162</v>
      </c>
      <c r="D8609" s="20" t="s">
        <v>3</v>
      </c>
      <c r="E8609" s="20" t="s">
        <v>10</v>
      </c>
      <c r="F8609" s="20">
        <v>1000002985</v>
      </c>
      <c r="G8609" s="20" t="s">
        <v>45</v>
      </c>
      <c r="H8609" s="20" t="s">
        <v>8</v>
      </c>
      <c r="I8609" s="20">
        <v>10000064</v>
      </c>
      <c r="J8609" s="20" t="s">
        <v>51</v>
      </c>
      <c r="K8609" s="20" t="s">
        <v>110</v>
      </c>
      <c r="L8609" s="20" t="s">
        <v>110</v>
      </c>
      <c r="M8609" s="20" t="s">
        <v>110</v>
      </c>
    </row>
    <row r="8610" spans="2:13" x14ac:dyDescent="0.2">
      <c r="B8610" s="19">
        <v>43294</v>
      </c>
      <c r="C8610" s="18">
        <v>0.77536410173281722</v>
      </c>
      <c r="D8610" s="20" t="s">
        <v>3</v>
      </c>
      <c r="E8610" s="20" t="s">
        <v>10</v>
      </c>
      <c r="F8610" s="20">
        <v>1000002985</v>
      </c>
      <c r="G8610" s="20" t="s">
        <v>45</v>
      </c>
      <c r="H8610" s="20" t="s">
        <v>8</v>
      </c>
      <c r="I8610" s="20">
        <v>10000064</v>
      </c>
      <c r="J8610" s="20" t="s">
        <v>51</v>
      </c>
      <c r="K8610" s="20" t="s">
        <v>110</v>
      </c>
      <c r="L8610" s="20" t="s">
        <v>110</v>
      </c>
      <c r="M8610" s="20" t="s">
        <v>110</v>
      </c>
    </row>
    <row r="8611" spans="2:13" x14ac:dyDescent="0.2">
      <c r="B8611" s="19">
        <v>43295</v>
      </c>
      <c r="C8611" s="18">
        <v>0.79087138376747357</v>
      </c>
      <c r="D8611" s="20" t="s">
        <v>3</v>
      </c>
      <c r="E8611" s="20" t="s">
        <v>10</v>
      </c>
      <c r="F8611" s="20">
        <v>1000002985</v>
      </c>
      <c r="G8611" s="20" t="s">
        <v>45</v>
      </c>
      <c r="H8611" s="20" t="s">
        <v>8</v>
      </c>
      <c r="I8611" s="20">
        <v>10000064</v>
      </c>
      <c r="J8611" s="20" t="s">
        <v>51</v>
      </c>
      <c r="K8611" s="20" t="s">
        <v>110</v>
      </c>
      <c r="L8611" s="20" t="s">
        <v>110</v>
      </c>
      <c r="M8611" s="20" t="s">
        <v>110</v>
      </c>
    </row>
    <row r="8612" spans="2:13" x14ac:dyDescent="0.2">
      <c r="B8612" s="19">
        <v>43296</v>
      </c>
      <c r="C8612" s="18">
        <v>0.80668881144282312</v>
      </c>
      <c r="D8612" s="20" t="s">
        <v>3</v>
      </c>
      <c r="E8612" s="20" t="s">
        <v>10</v>
      </c>
      <c r="F8612" s="20">
        <v>1000002985</v>
      </c>
      <c r="G8612" s="20" t="s">
        <v>45</v>
      </c>
      <c r="H8612" s="20" t="s">
        <v>8</v>
      </c>
      <c r="I8612" s="20">
        <v>10000064</v>
      </c>
      <c r="J8612" s="20" t="s">
        <v>51</v>
      </c>
      <c r="K8612" s="20" t="s">
        <v>110</v>
      </c>
      <c r="L8612" s="20" t="s">
        <v>110</v>
      </c>
      <c r="M8612" s="20" t="s">
        <v>110</v>
      </c>
    </row>
    <row r="8613" spans="2:13" x14ac:dyDescent="0.2">
      <c r="B8613" s="19">
        <v>43297</v>
      </c>
      <c r="C8613" s="18">
        <v>0.8228225876716796</v>
      </c>
      <c r="D8613" s="20" t="s">
        <v>3</v>
      </c>
      <c r="E8613" s="20" t="s">
        <v>10</v>
      </c>
      <c r="F8613" s="20">
        <v>1000002985</v>
      </c>
      <c r="G8613" s="20" t="s">
        <v>45</v>
      </c>
      <c r="H8613" s="20" t="s">
        <v>8</v>
      </c>
      <c r="I8613" s="20">
        <v>10000064</v>
      </c>
      <c r="J8613" s="20" t="s">
        <v>51</v>
      </c>
      <c r="K8613" s="20" t="s">
        <v>110</v>
      </c>
      <c r="L8613" s="20" t="s">
        <v>110</v>
      </c>
      <c r="M8613" s="20" t="s">
        <v>110</v>
      </c>
    </row>
    <row r="8614" spans="2:13" x14ac:dyDescent="0.2">
      <c r="B8614" s="19">
        <v>43298</v>
      </c>
      <c r="C8614" s="18">
        <v>0.83927903942511317</v>
      </c>
      <c r="D8614" s="20" t="s">
        <v>3</v>
      </c>
      <c r="E8614" s="20" t="s">
        <v>10</v>
      </c>
      <c r="F8614" s="20">
        <v>1000002985</v>
      </c>
      <c r="G8614" s="20" t="s">
        <v>45</v>
      </c>
      <c r="H8614" s="20" t="s">
        <v>8</v>
      </c>
      <c r="I8614" s="20">
        <v>10000064</v>
      </c>
      <c r="J8614" s="20" t="s">
        <v>51</v>
      </c>
      <c r="K8614" s="20" t="s">
        <v>110</v>
      </c>
      <c r="L8614" s="20" t="s">
        <v>110</v>
      </c>
      <c r="M8614" s="20" t="s">
        <v>110</v>
      </c>
    </row>
    <row r="8615" spans="2:13" x14ac:dyDescent="0.2">
      <c r="B8615" s="19">
        <v>43299</v>
      </c>
      <c r="C8615" s="18">
        <v>0.85606462021361551</v>
      </c>
      <c r="D8615" s="20" t="s">
        <v>3</v>
      </c>
      <c r="E8615" s="20" t="s">
        <v>10</v>
      </c>
      <c r="F8615" s="20">
        <v>1000002985</v>
      </c>
      <c r="G8615" s="20" t="s">
        <v>45</v>
      </c>
      <c r="H8615" s="20" t="s">
        <v>8</v>
      </c>
      <c r="I8615" s="20">
        <v>10000064</v>
      </c>
      <c r="J8615" s="20" t="s">
        <v>51</v>
      </c>
      <c r="K8615" s="20" t="s">
        <v>110</v>
      </c>
      <c r="L8615" s="20" t="s">
        <v>110</v>
      </c>
      <c r="M8615" s="20" t="s">
        <v>110</v>
      </c>
    </row>
    <row r="8616" spans="2:13" x14ac:dyDescent="0.2">
      <c r="B8616" s="19">
        <v>43300</v>
      </c>
      <c r="C8616" s="18">
        <v>0.8731859126178878</v>
      </c>
      <c r="D8616" s="20" t="s">
        <v>3</v>
      </c>
      <c r="E8616" s="20" t="s">
        <v>10</v>
      </c>
      <c r="F8616" s="20">
        <v>1000002985</v>
      </c>
      <c r="G8616" s="20" t="s">
        <v>45</v>
      </c>
      <c r="H8616" s="20" t="s">
        <v>8</v>
      </c>
      <c r="I8616" s="20">
        <v>10000064</v>
      </c>
      <c r="J8616" s="20" t="s">
        <v>51</v>
      </c>
      <c r="K8616" s="20" t="s">
        <v>110</v>
      </c>
      <c r="L8616" s="20" t="s">
        <v>110</v>
      </c>
      <c r="M8616" s="20" t="s">
        <v>110</v>
      </c>
    </row>
    <row r="8617" spans="2:13" x14ac:dyDescent="0.2">
      <c r="B8617" s="19">
        <v>43301</v>
      </c>
      <c r="C8617" s="18">
        <v>0.89064963087024551</v>
      </c>
      <c r="D8617" s="20" t="s">
        <v>3</v>
      </c>
      <c r="E8617" s="20" t="s">
        <v>10</v>
      </c>
      <c r="F8617" s="20">
        <v>1000002985</v>
      </c>
      <c r="G8617" s="20" t="s">
        <v>45</v>
      </c>
      <c r="H8617" s="20" t="s">
        <v>8</v>
      </c>
      <c r="I8617" s="20">
        <v>10000064</v>
      </c>
      <c r="J8617" s="20" t="s">
        <v>51</v>
      </c>
      <c r="K8617" s="20" t="s">
        <v>110</v>
      </c>
      <c r="L8617" s="20" t="s">
        <v>110</v>
      </c>
      <c r="M8617" s="20" t="s">
        <v>110</v>
      </c>
    </row>
    <row r="8618" spans="2:13" x14ac:dyDescent="0.2">
      <c r="B8618" s="19">
        <v>43252</v>
      </c>
      <c r="C8618" s="18">
        <v>9.1999999999999998E-2</v>
      </c>
      <c r="D8618" s="20" t="s">
        <v>20</v>
      </c>
      <c r="E8618" s="20" t="s">
        <v>62</v>
      </c>
      <c r="F8618" s="20">
        <v>1000002973</v>
      </c>
      <c r="G8618" s="20" t="s">
        <v>61</v>
      </c>
      <c r="H8618" s="20" t="s">
        <v>8</v>
      </c>
      <c r="I8618" s="20">
        <v>20000018</v>
      </c>
      <c r="J8618" s="20" t="s">
        <v>81</v>
      </c>
      <c r="K8618" s="20" t="s">
        <v>110</v>
      </c>
      <c r="L8618" s="20" t="s">
        <v>110</v>
      </c>
      <c r="M8618" s="20" t="s">
        <v>110</v>
      </c>
    </row>
    <row r="8619" spans="2:13" x14ac:dyDescent="0.2">
      <c r="B8619" s="19">
        <v>43253</v>
      </c>
      <c r="C8619" s="18">
        <v>9.3839999999999979E-2</v>
      </c>
      <c r="D8619" s="20" t="s">
        <v>20</v>
      </c>
      <c r="E8619" s="20" t="s">
        <v>62</v>
      </c>
      <c r="F8619" s="20">
        <v>1000002973</v>
      </c>
      <c r="G8619" s="20" t="s">
        <v>61</v>
      </c>
      <c r="H8619" s="20" t="s">
        <v>8</v>
      </c>
      <c r="I8619" s="20">
        <v>20000018</v>
      </c>
      <c r="J8619" s="20" t="s">
        <v>81</v>
      </c>
      <c r="K8619" s="20" t="s">
        <v>110</v>
      </c>
      <c r="L8619" s="20" t="s">
        <v>110</v>
      </c>
      <c r="M8619" s="20" t="s">
        <v>110</v>
      </c>
    </row>
    <row r="8620" spans="2:13" x14ac:dyDescent="0.2">
      <c r="B8620" s="19">
        <v>43254</v>
      </c>
      <c r="C8620" s="18">
        <v>9.5716799999999991E-2</v>
      </c>
      <c r="D8620" s="20" t="s">
        <v>20</v>
      </c>
      <c r="E8620" s="20" t="s">
        <v>62</v>
      </c>
      <c r="F8620" s="20">
        <v>1000002973</v>
      </c>
      <c r="G8620" s="20" t="s">
        <v>61</v>
      </c>
      <c r="H8620" s="20" t="s">
        <v>8</v>
      </c>
      <c r="I8620" s="20">
        <v>20000018</v>
      </c>
      <c r="J8620" s="20" t="s">
        <v>81</v>
      </c>
      <c r="K8620" s="20" t="s">
        <v>110</v>
      </c>
      <c r="L8620" s="20" t="s">
        <v>110</v>
      </c>
      <c r="M8620" s="20" t="s">
        <v>110</v>
      </c>
    </row>
    <row r="8621" spans="2:13" x14ac:dyDescent="0.2">
      <c r="B8621" s="19">
        <v>43255</v>
      </c>
      <c r="C8621" s="18">
        <v>9.7631135999999993E-2</v>
      </c>
      <c r="D8621" s="20" t="s">
        <v>20</v>
      </c>
      <c r="E8621" s="20" t="s">
        <v>62</v>
      </c>
      <c r="F8621" s="20">
        <v>1000002973</v>
      </c>
      <c r="G8621" s="20" t="s">
        <v>61</v>
      </c>
      <c r="H8621" s="20" t="s">
        <v>8</v>
      </c>
      <c r="I8621" s="20">
        <v>20000018</v>
      </c>
      <c r="J8621" s="20" t="s">
        <v>81</v>
      </c>
      <c r="K8621" s="20" t="s">
        <v>110</v>
      </c>
      <c r="L8621" s="20" t="s">
        <v>110</v>
      </c>
      <c r="M8621" s="20" t="s">
        <v>110</v>
      </c>
    </row>
    <row r="8622" spans="2:13" x14ac:dyDescent="0.2">
      <c r="B8622" s="19">
        <v>43256</v>
      </c>
      <c r="C8622" s="18">
        <v>9.9583758719999999E-2</v>
      </c>
      <c r="D8622" s="20" t="s">
        <v>20</v>
      </c>
      <c r="E8622" s="20" t="s">
        <v>62</v>
      </c>
      <c r="F8622" s="20">
        <v>1000002973</v>
      </c>
      <c r="G8622" s="20" t="s">
        <v>61</v>
      </c>
      <c r="H8622" s="20" t="s">
        <v>8</v>
      </c>
      <c r="I8622" s="20">
        <v>20000018</v>
      </c>
      <c r="J8622" s="20" t="s">
        <v>81</v>
      </c>
      <c r="K8622" s="20" t="s">
        <v>110</v>
      </c>
      <c r="L8622" s="20" t="s">
        <v>110</v>
      </c>
      <c r="M8622" s="20" t="s">
        <v>110</v>
      </c>
    </row>
    <row r="8623" spans="2:13" x14ac:dyDescent="0.2">
      <c r="B8623" s="19">
        <v>43257</v>
      </c>
      <c r="C8623" s="18">
        <v>0.10157543389439999</v>
      </c>
      <c r="D8623" s="20" t="s">
        <v>20</v>
      </c>
      <c r="E8623" s="20" t="s">
        <v>62</v>
      </c>
      <c r="F8623" s="20">
        <v>1000002973</v>
      </c>
      <c r="G8623" s="20" t="s">
        <v>61</v>
      </c>
      <c r="H8623" s="20" t="s">
        <v>8</v>
      </c>
      <c r="I8623" s="20">
        <v>20000018</v>
      </c>
      <c r="J8623" s="20" t="s">
        <v>81</v>
      </c>
      <c r="K8623" s="20" t="s">
        <v>110</v>
      </c>
      <c r="L8623" s="20" t="s">
        <v>110</v>
      </c>
      <c r="M8623" s="20" t="s">
        <v>110</v>
      </c>
    </row>
    <row r="8624" spans="2:13" x14ac:dyDescent="0.2">
      <c r="B8624" s="19">
        <v>43258</v>
      </c>
      <c r="C8624" s="18">
        <v>0.10360694257228799</v>
      </c>
      <c r="D8624" s="20" t="s">
        <v>20</v>
      </c>
      <c r="E8624" s="20" t="s">
        <v>62</v>
      </c>
      <c r="F8624" s="20">
        <v>1000002973</v>
      </c>
      <c r="G8624" s="20" t="s">
        <v>61</v>
      </c>
      <c r="H8624" s="20" t="s">
        <v>8</v>
      </c>
      <c r="I8624" s="20">
        <v>20000018</v>
      </c>
      <c r="J8624" s="20" t="s">
        <v>81</v>
      </c>
      <c r="K8624" s="20" t="s">
        <v>110</v>
      </c>
      <c r="L8624" s="20" t="s">
        <v>110</v>
      </c>
      <c r="M8624" s="20" t="s">
        <v>110</v>
      </c>
    </row>
    <row r="8625" spans="2:13" x14ac:dyDescent="0.2">
      <c r="B8625" s="19">
        <v>43259</v>
      </c>
      <c r="C8625" s="18">
        <v>0.10567908142373375</v>
      </c>
      <c r="D8625" s="20" t="s">
        <v>20</v>
      </c>
      <c r="E8625" s="20" t="s">
        <v>62</v>
      </c>
      <c r="F8625" s="20">
        <v>1000002973</v>
      </c>
      <c r="G8625" s="20" t="s">
        <v>61</v>
      </c>
      <c r="H8625" s="20" t="s">
        <v>8</v>
      </c>
      <c r="I8625" s="20">
        <v>20000018</v>
      </c>
      <c r="J8625" s="20" t="s">
        <v>81</v>
      </c>
      <c r="K8625" s="20" t="s">
        <v>110</v>
      </c>
      <c r="L8625" s="20" t="s">
        <v>110</v>
      </c>
      <c r="M8625" s="20" t="s">
        <v>110</v>
      </c>
    </row>
    <row r="8626" spans="2:13" x14ac:dyDescent="0.2">
      <c r="B8626" s="19">
        <v>43260</v>
      </c>
      <c r="C8626" s="18">
        <v>0.10779266305220842</v>
      </c>
      <c r="D8626" s="20" t="s">
        <v>20</v>
      </c>
      <c r="E8626" s="20" t="s">
        <v>62</v>
      </c>
      <c r="F8626" s="20">
        <v>1000002973</v>
      </c>
      <c r="G8626" s="20" t="s">
        <v>61</v>
      </c>
      <c r="H8626" s="20" t="s">
        <v>8</v>
      </c>
      <c r="I8626" s="20">
        <v>20000018</v>
      </c>
      <c r="J8626" s="20" t="s">
        <v>81</v>
      </c>
      <c r="K8626" s="20" t="s">
        <v>110</v>
      </c>
      <c r="L8626" s="20" t="s">
        <v>110</v>
      </c>
      <c r="M8626" s="20" t="s">
        <v>110</v>
      </c>
    </row>
    <row r="8627" spans="2:13" x14ac:dyDescent="0.2">
      <c r="B8627" s="19">
        <v>43261</v>
      </c>
      <c r="C8627" s="18">
        <v>0.10994851631325259</v>
      </c>
      <c r="D8627" s="20" t="s">
        <v>20</v>
      </c>
      <c r="E8627" s="20" t="s">
        <v>62</v>
      </c>
      <c r="F8627" s="20">
        <v>1000002973</v>
      </c>
      <c r="G8627" s="20" t="s">
        <v>61</v>
      </c>
      <c r="H8627" s="20" t="s">
        <v>8</v>
      </c>
      <c r="I8627" s="20">
        <v>20000018</v>
      </c>
      <c r="J8627" s="20" t="s">
        <v>81</v>
      </c>
      <c r="K8627" s="20" t="s">
        <v>110</v>
      </c>
      <c r="L8627" s="20" t="s">
        <v>110</v>
      </c>
      <c r="M8627" s="20" t="s">
        <v>110</v>
      </c>
    </row>
    <row r="8628" spans="2:13" x14ac:dyDescent="0.2">
      <c r="B8628" s="19">
        <v>43262</v>
      </c>
      <c r="C8628" s="18">
        <v>0.11214748663951765</v>
      </c>
      <c r="D8628" s="20" t="s">
        <v>20</v>
      </c>
      <c r="E8628" s="20" t="s">
        <v>62</v>
      </c>
      <c r="F8628" s="20">
        <v>1000002973</v>
      </c>
      <c r="G8628" s="20" t="s">
        <v>61</v>
      </c>
      <c r="H8628" s="20" t="s">
        <v>8</v>
      </c>
      <c r="I8628" s="20">
        <v>20000018</v>
      </c>
      <c r="J8628" s="20" t="s">
        <v>81</v>
      </c>
      <c r="K8628" s="20" t="s">
        <v>110</v>
      </c>
      <c r="L8628" s="20" t="s">
        <v>110</v>
      </c>
      <c r="M8628" s="20" t="s">
        <v>110</v>
      </c>
    </row>
    <row r="8629" spans="2:13" x14ac:dyDescent="0.2">
      <c r="B8629" s="19">
        <v>43263</v>
      </c>
      <c r="C8629" s="18">
        <v>0.114390436372308</v>
      </c>
      <c r="D8629" s="20" t="s">
        <v>20</v>
      </c>
      <c r="E8629" s="20" t="s">
        <v>62</v>
      </c>
      <c r="F8629" s="20">
        <v>1000002973</v>
      </c>
      <c r="G8629" s="20" t="s">
        <v>61</v>
      </c>
      <c r="H8629" s="20" t="s">
        <v>8</v>
      </c>
      <c r="I8629" s="20">
        <v>20000018</v>
      </c>
      <c r="J8629" s="20" t="s">
        <v>81</v>
      </c>
      <c r="K8629" s="20" t="s">
        <v>110</v>
      </c>
      <c r="L8629" s="20" t="s">
        <v>110</v>
      </c>
      <c r="M8629" s="20" t="s">
        <v>110</v>
      </c>
    </row>
    <row r="8630" spans="2:13" x14ac:dyDescent="0.2">
      <c r="B8630" s="19">
        <v>43264</v>
      </c>
      <c r="C8630" s="18">
        <v>0.11667824509975416</v>
      </c>
      <c r="D8630" s="20" t="s">
        <v>20</v>
      </c>
      <c r="E8630" s="20" t="s">
        <v>62</v>
      </c>
      <c r="F8630" s="20">
        <v>1000002973</v>
      </c>
      <c r="G8630" s="20" t="s">
        <v>61</v>
      </c>
      <c r="H8630" s="20" t="s">
        <v>8</v>
      </c>
      <c r="I8630" s="20">
        <v>20000018</v>
      </c>
      <c r="J8630" s="20" t="s">
        <v>81</v>
      </c>
      <c r="K8630" s="20" t="s">
        <v>110</v>
      </c>
      <c r="L8630" s="20" t="s">
        <v>110</v>
      </c>
      <c r="M8630" s="20" t="s">
        <v>110</v>
      </c>
    </row>
    <row r="8631" spans="2:13" x14ac:dyDescent="0.2">
      <c r="B8631" s="19">
        <v>43265</v>
      </c>
      <c r="C8631" s="18">
        <v>0.11901181000174925</v>
      </c>
      <c r="D8631" s="20" t="s">
        <v>20</v>
      </c>
      <c r="E8631" s="20" t="s">
        <v>62</v>
      </c>
      <c r="F8631" s="20">
        <v>1000002973</v>
      </c>
      <c r="G8631" s="20" t="s">
        <v>61</v>
      </c>
      <c r="H8631" s="20" t="s">
        <v>8</v>
      </c>
      <c r="I8631" s="20">
        <v>20000018</v>
      </c>
      <c r="J8631" s="20" t="s">
        <v>81</v>
      </c>
      <c r="K8631" s="20" t="s">
        <v>110</v>
      </c>
      <c r="L8631" s="20" t="s">
        <v>110</v>
      </c>
      <c r="M8631" s="20" t="s">
        <v>110</v>
      </c>
    </row>
    <row r="8632" spans="2:13" x14ac:dyDescent="0.2">
      <c r="B8632" s="19">
        <v>43266</v>
      </c>
      <c r="C8632" s="18">
        <v>0.12139204620178423</v>
      </c>
      <c r="D8632" s="20" t="s">
        <v>20</v>
      </c>
      <c r="E8632" s="20" t="s">
        <v>62</v>
      </c>
      <c r="F8632" s="20">
        <v>1000002973</v>
      </c>
      <c r="G8632" s="20" t="s">
        <v>61</v>
      </c>
      <c r="H8632" s="20" t="s">
        <v>8</v>
      </c>
      <c r="I8632" s="20">
        <v>20000018</v>
      </c>
      <c r="J8632" s="20" t="s">
        <v>81</v>
      </c>
      <c r="K8632" s="20" t="s">
        <v>110</v>
      </c>
      <c r="L8632" s="20" t="s">
        <v>110</v>
      </c>
      <c r="M8632" s="20" t="s">
        <v>110</v>
      </c>
    </row>
    <row r="8633" spans="2:13" x14ac:dyDescent="0.2">
      <c r="B8633" s="19">
        <v>43267</v>
      </c>
      <c r="C8633" s="18">
        <v>0.12381988712581991</v>
      </c>
      <c r="D8633" s="20" t="s">
        <v>20</v>
      </c>
      <c r="E8633" s="20" t="s">
        <v>62</v>
      </c>
      <c r="F8633" s="20">
        <v>1000002973</v>
      </c>
      <c r="G8633" s="20" t="s">
        <v>61</v>
      </c>
      <c r="H8633" s="20" t="s">
        <v>8</v>
      </c>
      <c r="I8633" s="20">
        <v>20000018</v>
      </c>
      <c r="J8633" s="20" t="s">
        <v>81</v>
      </c>
      <c r="K8633" s="20" t="s">
        <v>110</v>
      </c>
      <c r="L8633" s="20" t="s">
        <v>110</v>
      </c>
      <c r="M8633" s="20" t="s">
        <v>110</v>
      </c>
    </row>
    <row r="8634" spans="2:13" x14ac:dyDescent="0.2">
      <c r="B8634" s="19">
        <v>43268</v>
      </c>
      <c r="C8634" s="18">
        <v>0.12629628486833633</v>
      </c>
      <c r="D8634" s="20" t="s">
        <v>20</v>
      </c>
      <c r="E8634" s="20" t="s">
        <v>62</v>
      </c>
      <c r="F8634" s="20">
        <v>1000002973</v>
      </c>
      <c r="G8634" s="20" t="s">
        <v>61</v>
      </c>
      <c r="H8634" s="20" t="s">
        <v>8</v>
      </c>
      <c r="I8634" s="20">
        <v>20000018</v>
      </c>
      <c r="J8634" s="20" t="s">
        <v>81</v>
      </c>
      <c r="K8634" s="20" t="s">
        <v>110</v>
      </c>
      <c r="L8634" s="20" t="s">
        <v>110</v>
      </c>
      <c r="M8634" s="20" t="s">
        <v>110</v>
      </c>
    </row>
    <row r="8635" spans="2:13" x14ac:dyDescent="0.2">
      <c r="B8635" s="19">
        <v>43269</v>
      </c>
      <c r="C8635" s="18">
        <v>0.12882221056570303</v>
      </c>
      <c r="D8635" s="20" t="s">
        <v>20</v>
      </c>
      <c r="E8635" s="20" t="s">
        <v>62</v>
      </c>
      <c r="F8635" s="20">
        <v>1000002973</v>
      </c>
      <c r="G8635" s="20" t="s">
        <v>61</v>
      </c>
      <c r="H8635" s="20" t="s">
        <v>8</v>
      </c>
      <c r="I8635" s="20">
        <v>20000018</v>
      </c>
      <c r="J8635" s="20" t="s">
        <v>81</v>
      </c>
      <c r="K8635" s="20" t="s">
        <v>110</v>
      </c>
      <c r="L8635" s="20" t="s">
        <v>110</v>
      </c>
      <c r="M8635" s="20" t="s">
        <v>110</v>
      </c>
    </row>
    <row r="8636" spans="2:13" x14ac:dyDescent="0.2">
      <c r="B8636" s="19">
        <v>43270</v>
      </c>
      <c r="C8636" s="18">
        <v>0.13139865477701709</v>
      </c>
      <c r="D8636" s="20" t="s">
        <v>20</v>
      </c>
      <c r="E8636" s="20" t="s">
        <v>62</v>
      </c>
      <c r="F8636" s="20">
        <v>1000002973</v>
      </c>
      <c r="G8636" s="20" t="s">
        <v>61</v>
      </c>
      <c r="H8636" s="20" t="s">
        <v>8</v>
      </c>
      <c r="I8636" s="20">
        <v>20000018</v>
      </c>
      <c r="J8636" s="20" t="s">
        <v>81</v>
      </c>
      <c r="K8636" s="20" t="s">
        <v>110</v>
      </c>
      <c r="L8636" s="20" t="s">
        <v>110</v>
      </c>
      <c r="M8636" s="20" t="s">
        <v>110</v>
      </c>
    </row>
    <row r="8637" spans="2:13" x14ac:dyDescent="0.2">
      <c r="B8637" s="19">
        <v>43271</v>
      </c>
      <c r="C8637" s="18">
        <v>0.13402662787255745</v>
      </c>
      <c r="D8637" s="20" t="s">
        <v>20</v>
      </c>
      <c r="E8637" s="20" t="s">
        <v>62</v>
      </c>
      <c r="F8637" s="20">
        <v>1000002973</v>
      </c>
      <c r="G8637" s="20" t="s">
        <v>61</v>
      </c>
      <c r="H8637" s="20" t="s">
        <v>8</v>
      </c>
      <c r="I8637" s="20">
        <v>20000018</v>
      </c>
      <c r="J8637" s="20" t="s">
        <v>81</v>
      </c>
      <c r="K8637" s="20" t="s">
        <v>110</v>
      </c>
      <c r="L8637" s="20" t="s">
        <v>110</v>
      </c>
      <c r="M8637" s="20" t="s">
        <v>110</v>
      </c>
    </row>
    <row r="8638" spans="2:13" x14ac:dyDescent="0.2">
      <c r="B8638" s="19">
        <v>43272</v>
      </c>
      <c r="C8638" s="18">
        <v>0.13670716043000858</v>
      </c>
      <c r="D8638" s="20" t="s">
        <v>20</v>
      </c>
      <c r="E8638" s="20" t="s">
        <v>62</v>
      </c>
      <c r="F8638" s="20">
        <v>1000002973</v>
      </c>
      <c r="G8638" s="20" t="s">
        <v>61</v>
      </c>
      <c r="H8638" s="20" t="s">
        <v>8</v>
      </c>
      <c r="I8638" s="20">
        <v>20000018</v>
      </c>
      <c r="J8638" s="20" t="s">
        <v>81</v>
      </c>
      <c r="K8638" s="20" t="s">
        <v>110</v>
      </c>
      <c r="L8638" s="20" t="s">
        <v>110</v>
      </c>
      <c r="M8638" s="20" t="s">
        <v>110</v>
      </c>
    </row>
    <row r="8639" spans="2:13" x14ac:dyDescent="0.2">
      <c r="B8639" s="19">
        <v>43273</v>
      </c>
      <c r="C8639" s="18">
        <v>0.13944130363860874</v>
      </c>
      <c r="D8639" s="20" t="s">
        <v>20</v>
      </c>
      <c r="E8639" s="20" t="s">
        <v>62</v>
      </c>
      <c r="F8639" s="20">
        <v>1000002973</v>
      </c>
      <c r="G8639" s="20" t="s">
        <v>61</v>
      </c>
      <c r="H8639" s="20" t="s">
        <v>8</v>
      </c>
      <c r="I8639" s="20">
        <v>20000018</v>
      </c>
      <c r="J8639" s="20" t="s">
        <v>81</v>
      </c>
      <c r="K8639" s="20" t="s">
        <v>110</v>
      </c>
      <c r="L8639" s="20" t="s">
        <v>110</v>
      </c>
      <c r="M8639" s="20" t="s">
        <v>110</v>
      </c>
    </row>
    <row r="8640" spans="2:13" x14ac:dyDescent="0.2">
      <c r="B8640" s="19">
        <v>43274</v>
      </c>
      <c r="C8640" s="18">
        <v>0.14223012971138094</v>
      </c>
      <c r="D8640" s="20" t="s">
        <v>20</v>
      </c>
      <c r="E8640" s="20" t="s">
        <v>62</v>
      </c>
      <c r="F8640" s="20">
        <v>1000002973</v>
      </c>
      <c r="G8640" s="20" t="s">
        <v>61</v>
      </c>
      <c r="H8640" s="20" t="s">
        <v>8</v>
      </c>
      <c r="I8640" s="20">
        <v>20000018</v>
      </c>
      <c r="J8640" s="20" t="s">
        <v>81</v>
      </c>
      <c r="K8640" s="20" t="s">
        <v>110</v>
      </c>
      <c r="L8640" s="20" t="s">
        <v>110</v>
      </c>
      <c r="M8640" s="20" t="s">
        <v>110</v>
      </c>
    </row>
    <row r="8641" spans="2:13" x14ac:dyDescent="0.2">
      <c r="B8641" s="19">
        <v>43275</v>
      </c>
      <c r="C8641" s="18">
        <v>0.14507473230560855</v>
      </c>
      <c r="D8641" s="20" t="s">
        <v>20</v>
      </c>
      <c r="E8641" s="20" t="s">
        <v>62</v>
      </c>
      <c r="F8641" s="20">
        <v>1000002973</v>
      </c>
      <c r="G8641" s="20" t="s">
        <v>61</v>
      </c>
      <c r="H8641" s="20" t="s">
        <v>8</v>
      </c>
      <c r="I8641" s="20">
        <v>20000018</v>
      </c>
      <c r="J8641" s="20" t="s">
        <v>81</v>
      </c>
      <c r="K8641" s="20" t="s">
        <v>110</v>
      </c>
      <c r="L8641" s="20" t="s">
        <v>110</v>
      </c>
      <c r="M8641" s="20" t="s">
        <v>110</v>
      </c>
    </row>
    <row r="8642" spans="2:13" x14ac:dyDescent="0.2">
      <c r="B8642" s="19">
        <v>43276</v>
      </c>
      <c r="C8642" s="18">
        <v>0.14797622695172072</v>
      </c>
      <c r="D8642" s="20" t="s">
        <v>20</v>
      </c>
      <c r="E8642" s="20" t="s">
        <v>62</v>
      </c>
      <c r="F8642" s="20">
        <v>1000002973</v>
      </c>
      <c r="G8642" s="20" t="s">
        <v>61</v>
      </c>
      <c r="H8642" s="20" t="s">
        <v>8</v>
      </c>
      <c r="I8642" s="20">
        <v>20000018</v>
      </c>
      <c r="J8642" s="20" t="s">
        <v>81</v>
      </c>
      <c r="K8642" s="20" t="s">
        <v>110</v>
      </c>
      <c r="L8642" s="20" t="s">
        <v>110</v>
      </c>
      <c r="M8642" s="20" t="s">
        <v>110</v>
      </c>
    </row>
    <row r="8643" spans="2:13" x14ac:dyDescent="0.2">
      <c r="B8643" s="19">
        <v>43277</v>
      </c>
      <c r="C8643" s="18">
        <v>0.15093575149075511</v>
      </c>
      <c r="D8643" s="20" t="s">
        <v>20</v>
      </c>
      <c r="E8643" s="20" t="s">
        <v>62</v>
      </c>
      <c r="F8643" s="20">
        <v>1000002973</v>
      </c>
      <c r="G8643" s="20" t="s">
        <v>61</v>
      </c>
      <c r="H8643" s="20" t="s">
        <v>8</v>
      </c>
      <c r="I8643" s="20">
        <v>20000018</v>
      </c>
      <c r="J8643" s="20" t="s">
        <v>81</v>
      </c>
      <c r="K8643" s="20" t="s">
        <v>110</v>
      </c>
      <c r="L8643" s="20" t="s">
        <v>110</v>
      </c>
      <c r="M8643" s="20" t="s">
        <v>110</v>
      </c>
    </row>
    <row r="8644" spans="2:13" x14ac:dyDescent="0.2">
      <c r="B8644" s="19">
        <v>43278</v>
      </c>
      <c r="C8644" s="18">
        <v>0.15395446652057024</v>
      </c>
      <c r="D8644" s="20" t="s">
        <v>20</v>
      </c>
      <c r="E8644" s="20" t="s">
        <v>62</v>
      </c>
      <c r="F8644" s="20">
        <v>1000002973</v>
      </c>
      <c r="G8644" s="20" t="s">
        <v>61</v>
      </c>
      <c r="H8644" s="20" t="s">
        <v>8</v>
      </c>
      <c r="I8644" s="20">
        <v>20000018</v>
      </c>
      <c r="J8644" s="20" t="s">
        <v>81</v>
      </c>
      <c r="K8644" s="20" t="s">
        <v>110</v>
      </c>
      <c r="L8644" s="20" t="s">
        <v>110</v>
      </c>
      <c r="M8644" s="20" t="s">
        <v>110</v>
      </c>
    </row>
    <row r="8645" spans="2:13" x14ac:dyDescent="0.2">
      <c r="B8645" s="19">
        <v>43279</v>
      </c>
      <c r="C8645" s="18">
        <v>0.15703355585098164</v>
      </c>
      <c r="D8645" s="20" t="s">
        <v>20</v>
      </c>
      <c r="E8645" s="20" t="s">
        <v>62</v>
      </c>
      <c r="F8645" s="20">
        <v>1000002973</v>
      </c>
      <c r="G8645" s="20" t="s">
        <v>61</v>
      </c>
      <c r="H8645" s="20" t="s">
        <v>8</v>
      </c>
      <c r="I8645" s="20">
        <v>20000018</v>
      </c>
      <c r="J8645" s="20" t="s">
        <v>81</v>
      </c>
      <c r="K8645" s="20" t="s">
        <v>110</v>
      </c>
      <c r="L8645" s="20" t="s">
        <v>110</v>
      </c>
      <c r="M8645" s="20" t="s">
        <v>110</v>
      </c>
    </row>
    <row r="8646" spans="2:13" x14ac:dyDescent="0.2">
      <c r="B8646" s="19">
        <v>43280</v>
      </c>
      <c r="C8646" s="18">
        <v>6.8174226968001281E-2</v>
      </c>
      <c r="D8646" s="20" t="s">
        <v>20</v>
      </c>
      <c r="E8646" s="20" t="s">
        <v>62</v>
      </c>
      <c r="F8646" s="20">
        <v>1000002973</v>
      </c>
      <c r="G8646" s="20" t="s">
        <v>61</v>
      </c>
      <c r="H8646" s="20" t="s">
        <v>8</v>
      </c>
      <c r="I8646" s="20">
        <v>20000018</v>
      </c>
      <c r="J8646" s="20" t="s">
        <v>81</v>
      </c>
      <c r="K8646" s="20" t="s">
        <v>110</v>
      </c>
      <c r="L8646" s="20" t="s">
        <v>110</v>
      </c>
      <c r="M8646" s="20" t="s">
        <v>110</v>
      </c>
    </row>
    <row r="8647" spans="2:13" x14ac:dyDescent="0.2">
      <c r="B8647" s="19">
        <v>43281</v>
      </c>
      <c r="C8647" s="18">
        <v>6.9537711507361294E-2</v>
      </c>
      <c r="D8647" s="20" t="s">
        <v>20</v>
      </c>
      <c r="E8647" s="20" t="s">
        <v>62</v>
      </c>
      <c r="F8647" s="20">
        <v>1000002973</v>
      </c>
      <c r="G8647" s="20" t="s">
        <v>61</v>
      </c>
      <c r="H8647" s="20" t="s">
        <v>8</v>
      </c>
      <c r="I8647" s="20">
        <v>20000018</v>
      </c>
      <c r="J8647" s="20" t="s">
        <v>81</v>
      </c>
      <c r="K8647" s="20" t="s">
        <v>110</v>
      </c>
      <c r="L8647" s="20" t="s">
        <v>110</v>
      </c>
      <c r="M8647" s="20" t="s">
        <v>110</v>
      </c>
    </row>
    <row r="8648" spans="2:13" x14ac:dyDescent="0.2">
      <c r="B8648" s="19">
        <v>43282</v>
      </c>
      <c r="C8648" s="18">
        <v>7.0928465737508523E-2</v>
      </c>
      <c r="D8648" s="20" t="s">
        <v>20</v>
      </c>
      <c r="E8648" s="20" t="s">
        <v>62</v>
      </c>
      <c r="F8648" s="20">
        <v>1000002973</v>
      </c>
      <c r="G8648" s="20" t="s">
        <v>61</v>
      </c>
      <c r="H8648" s="20" t="s">
        <v>8</v>
      </c>
      <c r="I8648" s="20">
        <v>20000018</v>
      </c>
      <c r="J8648" s="20" t="s">
        <v>81</v>
      </c>
      <c r="K8648" s="20" t="s">
        <v>110</v>
      </c>
      <c r="L8648" s="20" t="s">
        <v>110</v>
      </c>
      <c r="M8648" s="20" t="s">
        <v>110</v>
      </c>
    </row>
    <row r="8649" spans="2:13" x14ac:dyDescent="0.2">
      <c r="B8649" s="19">
        <v>43283</v>
      </c>
      <c r="C8649" s="18">
        <v>7.2347035052258701E-2</v>
      </c>
      <c r="D8649" s="20" t="s">
        <v>20</v>
      </c>
      <c r="E8649" s="20" t="s">
        <v>62</v>
      </c>
      <c r="F8649" s="20">
        <v>1000002973</v>
      </c>
      <c r="G8649" s="20" t="s">
        <v>61</v>
      </c>
      <c r="H8649" s="20" t="s">
        <v>8</v>
      </c>
      <c r="I8649" s="20">
        <v>20000018</v>
      </c>
      <c r="J8649" s="20" t="s">
        <v>81</v>
      </c>
      <c r="K8649" s="20" t="s">
        <v>110</v>
      </c>
      <c r="L8649" s="20" t="s">
        <v>110</v>
      </c>
      <c r="M8649" s="20" t="s">
        <v>110</v>
      </c>
    </row>
    <row r="8650" spans="2:13" x14ac:dyDescent="0.2">
      <c r="B8650" s="19">
        <v>43284</v>
      </c>
      <c r="C8650" s="18">
        <v>7.3793975753303875E-2</v>
      </c>
      <c r="D8650" s="20" t="s">
        <v>20</v>
      </c>
      <c r="E8650" s="20" t="s">
        <v>62</v>
      </c>
      <c r="F8650" s="20">
        <v>1000002973</v>
      </c>
      <c r="G8650" s="20" t="s">
        <v>61</v>
      </c>
      <c r="H8650" s="20" t="s">
        <v>8</v>
      </c>
      <c r="I8650" s="20">
        <v>20000018</v>
      </c>
      <c r="J8650" s="20" t="s">
        <v>81</v>
      </c>
      <c r="K8650" s="20" t="s">
        <v>110</v>
      </c>
      <c r="L8650" s="20" t="s">
        <v>110</v>
      </c>
      <c r="M8650" s="20" t="s">
        <v>110</v>
      </c>
    </row>
    <row r="8651" spans="2:13" x14ac:dyDescent="0.2">
      <c r="B8651" s="19">
        <v>43285</v>
      </c>
      <c r="C8651" s="18">
        <v>7.5269855268369948E-2</v>
      </c>
      <c r="D8651" s="20" t="s">
        <v>20</v>
      </c>
      <c r="E8651" s="20" t="s">
        <v>62</v>
      </c>
      <c r="F8651" s="20">
        <v>1000002973</v>
      </c>
      <c r="G8651" s="20" t="s">
        <v>61</v>
      </c>
      <c r="H8651" s="20" t="s">
        <v>8</v>
      </c>
      <c r="I8651" s="20">
        <v>20000018</v>
      </c>
      <c r="J8651" s="20" t="s">
        <v>81</v>
      </c>
      <c r="K8651" s="20" t="s">
        <v>110</v>
      </c>
      <c r="L8651" s="20" t="s">
        <v>110</v>
      </c>
      <c r="M8651" s="20" t="s">
        <v>110</v>
      </c>
    </row>
    <row r="8652" spans="2:13" x14ac:dyDescent="0.2">
      <c r="B8652" s="19">
        <v>43286</v>
      </c>
      <c r="C8652" s="18">
        <v>7.6775252373737335E-2</v>
      </c>
      <c r="D8652" s="20" t="s">
        <v>20</v>
      </c>
      <c r="E8652" s="20" t="s">
        <v>62</v>
      </c>
      <c r="F8652" s="20">
        <v>1000002973</v>
      </c>
      <c r="G8652" s="20" t="s">
        <v>61</v>
      </c>
      <c r="H8652" s="20" t="s">
        <v>8</v>
      </c>
      <c r="I8652" s="20">
        <v>20000018</v>
      </c>
      <c r="J8652" s="20" t="s">
        <v>81</v>
      </c>
      <c r="K8652" s="20" t="s">
        <v>110</v>
      </c>
      <c r="L8652" s="20" t="s">
        <v>110</v>
      </c>
      <c r="M8652" s="20" t="s">
        <v>110</v>
      </c>
    </row>
    <row r="8653" spans="2:13" x14ac:dyDescent="0.2">
      <c r="B8653" s="19">
        <v>43287</v>
      </c>
      <c r="C8653" s="18">
        <v>7.8310757421212088E-2</v>
      </c>
      <c r="D8653" s="20" t="s">
        <v>20</v>
      </c>
      <c r="E8653" s="20" t="s">
        <v>62</v>
      </c>
      <c r="F8653" s="20">
        <v>1000002973</v>
      </c>
      <c r="G8653" s="20" t="s">
        <v>61</v>
      </c>
      <c r="H8653" s="20" t="s">
        <v>8</v>
      </c>
      <c r="I8653" s="20">
        <v>20000018</v>
      </c>
      <c r="J8653" s="20" t="s">
        <v>81</v>
      </c>
      <c r="K8653" s="20" t="s">
        <v>110</v>
      </c>
      <c r="L8653" s="20" t="s">
        <v>110</v>
      </c>
      <c r="M8653" s="20" t="s">
        <v>110</v>
      </c>
    </row>
    <row r="8654" spans="2:13" x14ac:dyDescent="0.2">
      <c r="B8654" s="19">
        <v>43288</v>
      </c>
      <c r="C8654" s="18">
        <v>7.9876972569636329E-2</v>
      </c>
      <c r="D8654" s="20" t="s">
        <v>20</v>
      </c>
      <c r="E8654" s="20" t="s">
        <v>62</v>
      </c>
      <c r="F8654" s="20">
        <v>1000002973</v>
      </c>
      <c r="G8654" s="20" t="s">
        <v>61</v>
      </c>
      <c r="H8654" s="20" t="s">
        <v>8</v>
      </c>
      <c r="I8654" s="20">
        <v>20000018</v>
      </c>
      <c r="J8654" s="20" t="s">
        <v>81</v>
      </c>
      <c r="K8654" s="20" t="s">
        <v>110</v>
      </c>
      <c r="L8654" s="20" t="s">
        <v>110</v>
      </c>
      <c r="M8654" s="20" t="s">
        <v>110</v>
      </c>
    </row>
    <row r="8655" spans="2:13" x14ac:dyDescent="0.2">
      <c r="B8655" s="19">
        <v>43289</v>
      </c>
      <c r="C8655" s="18">
        <v>8.1474512021029052E-2</v>
      </c>
      <c r="D8655" s="20" t="s">
        <v>20</v>
      </c>
      <c r="E8655" s="20" t="s">
        <v>62</v>
      </c>
      <c r="F8655" s="20">
        <v>1000002973</v>
      </c>
      <c r="G8655" s="20" t="s">
        <v>61</v>
      </c>
      <c r="H8655" s="20" t="s">
        <v>8</v>
      </c>
      <c r="I8655" s="20">
        <v>20000018</v>
      </c>
      <c r="J8655" s="20" t="s">
        <v>81</v>
      </c>
      <c r="K8655" s="20" t="s">
        <v>110</v>
      </c>
      <c r="L8655" s="20" t="s">
        <v>110</v>
      </c>
      <c r="M8655" s="20" t="s">
        <v>110</v>
      </c>
    </row>
    <row r="8656" spans="2:13" x14ac:dyDescent="0.2">
      <c r="B8656" s="19">
        <v>43290</v>
      </c>
      <c r="C8656" s="18">
        <v>8.3104002261449636E-2</v>
      </c>
      <c r="D8656" s="20" t="s">
        <v>20</v>
      </c>
      <c r="E8656" s="20" t="s">
        <v>62</v>
      </c>
      <c r="F8656" s="20">
        <v>1000002973</v>
      </c>
      <c r="G8656" s="20" t="s">
        <v>61</v>
      </c>
      <c r="H8656" s="20" t="s">
        <v>8</v>
      </c>
      <c r="I8656" s="20">
        <v>20000018</v>
      </c>
      <c r="J8656" s="20" t="s">
        <v>81</v>
      </c>
      <c r="K8656" s="20" t="s">
        <v>110</v>
      </c>
      <c r="L8656" s="20" t="s">
        <v>110</v>
      </c>
      <c r="M8656" s="20" t="s">
        <v>110</v>
      </c>
    </row>
    <row r="8657" spans="2:13" x14ac:dyDescent="0.2">
      <c r="B8657" s="19">
        <v>43291</v>
      </c>
      <c r="C8657" s="18">
        <v>8.476608230667862E-2</v>
      </c>
      <c r="D8657" s="20" t="s">
        <v>20</v>
      </c>
      <c r="E8657" s="20" t="s">
        <v>62</v>
      </c>
      <c r="F8657" s="20">
        <v>1000002973</v>
      </c>
      <c r="G8657" s="20" t="s">
        <v>61</v>
      </c>
      <c r="H8657" s="20" t="s">
        <v>8</v>
      </c>
      <c r="I8657" s="20">
        <v>20000018</v>
      </c>
      <c r="J8657" s="20" t="s">
        <v>81</v>
      </c>
      <c r="K8657" s="20" t="s">
        <v>110</v>
      </c>
      <c r="L8657" s="20" t="s">
        <v>110</v>
      </c>
      <c r="M8657" s="20" t="s">
        <v>110</v>
      </c>
    </row>
    <row r="8658" spans="2:13" x14ac:dyDescent="0.2">
      <c r="B8658" s="19">
        <v>43292</v>
      </c>
      <c r="C8658" s="18">
        <v>8.6461403952812196E-2</v>
      </c>
      <c r="D8658" s="20" t="s">
        <v>20</v>
      </c>
      <c r="E8658" s="20" t="s">
        <v>62</v>
      </c>
      <c r="F8658" s="20">
        <v>1000002973</v>
      </c>
      <c r="G8658" s="20" t="s">
        <v>61</v>
      </c>
      <c r="H8658" s="20" t="s">
        <v>8</v>
      </c>
      <c r="I8658" s="20">
        <v>20000018</v>
      </c>
      <c r="J8658" s="20" t="s">
        <v>81</v>
      </c>
      <c r="K8658" s="20" t="s">
        <v>110</v>
      </c>
      <c r="L8658" s="20" t="s">
        <v>110</v>
      </c>
      <c r="M8658" s="20" t="s">
        <v>110</v>
      </c>
    </row>
    <row r="8659" spans="2:13" x14ac:dyDescent="0.2">
      <c r="B8659" s="19">
        <v>43293</v>
      </c>
      <c r="C8659" s="18">
        <v>8.8190632031868443E-2</v>
      </c>
      <c r="D8659" s="20" t="s">
        <v>20</v>
      </c>
      <c r="E8659" s="20" t="s">
        <v>62</v>
      </c>
      <c r="F8659" s="20">
        <v>1000002973</v>
      </c>
      <c r="G8659" s="20" t="s">
        <v>61</v>
      </c>
      <c r="H8659" s="20" t="s">
        <v>8</v>
      </c>
      <c r="I8659" s="20">
        <v>20000018</v>
      </c>
      <c r="J8659" s="20" t="s">
        <v>81</v>
      </c>
      <c r="K8659" s="20" t="s">
        <v>110</v>
      </c>
      <c r="L8659" s="20" t="s">
        <v>110</v>
      </c>
      <c r="M8659" s="20" t="s">
        <v>110</v>
      </c>
    </row>
    <row r="8660" spans="2:13" x14ac:dyDescent="0.2">
      <c r="B8660" s="19">
        <v>43294</v>
      </c>
      <c r="C8660" s="18">
        <v>8.9954444672505823E-2</v>
      </c>
      <c r="D8660" s="20" t="s">
        <v>20</v>
      </c>
      <c r="E8660" s="20" t="s">
        <v>62</v>
      </c>
      <c r="F8660" s="20">
        <v>1000002973</v>
      </c>
      <c r="G8660" s="20" t="s">
        <v>61</v>
      </c>
      <c r="H8660" s="20" t="s">
        <v>8</v>
      </c>
      <c r="I8660" s="20">
        <v>20000018</v>
      </c>
      <c r="J8660" s="20" t="s">
        <v>81</v>
      </c>
      <c r="K8660" s="20" t="s">
        <v>110</v>
      </c>
      <c r="L8660" s="20" t="s">
        <v>110</v>
      </c>
      <c r="M8660" s="20" t="s">
        <v>110</v>
      </c>
    </row>
    <row r="8661" spans="2:13" x14ac:dyDescent="0.2">
      <c r="B8661" s="19">
        <v>43295</v>
      </c>
      <c r="C8661" s="18">
        <v>9.1753533565955933E-2</v>
      </c>
      <c r="D8661" s="20" t="s">
        <v>20</v>
      </c>
      <c r="E8661" s="20" t="s">
        <v>62</v>
      </c>
      <c r="F8661" s="20">
        <v>1000002973</v>
      </c>
      <c r="G8661" s="20" t="s">
        <v>61</v>
      </c>
      <c r="H8661" s="20" t="s">
        <v>8</v>
      </c>
      <c r="I8661" s="20">
        <v>20000018</v>
      </c>
      <c r="J8661" s="20" t="s">
        <v>81</v>
      </c>
      <c r="K8661" s="20" t="s">
        <v>110</v>
      </c>
      <c r="L8661" s="20" t="s">
        <v>110</v>
      </c>
      <c r="M8661" s="20" t="s">
        <v>110</v>
      </c>
    </row>
    <row r="8662" spans="2:13" x14ac:dyDescent="0.2">
      <c r="B8662" s="19">
        <v>43296</v>
      </c>
      <c r="C8662" s="18">
        <v>9.3588604237275053E-2</v>
      </c>
      <c r="D8662" s="20" t="s">
        <v>20</v>
      </c>
      <c r="E8662" s="20" t="s">
        <v>62</v>
      </c>
      <c r="F8662" s="20">
        <v>1000002973</v>
      </c>
      <c r="G8662" s="20" t="s">
        <v>61</v>
      </c>
      <c r="H8662" s="20" t="s">
        <v>8</v>
      </c>
      <c r="I8662" s="20">
        <v>20000018</v>
      </c>
      <c r="J8662" s="20" t="s">
        <v>81</v>
      </c>
      <c r="K8662" s="20" t="s">
        <v>110</v>
      </c>
      <c r="L8662" s="20" t="s">
        <v>110</v>
      </c>
      <c r="M8662" s="20" t="s">
        <v>110</v>
      </c>
    </row>
    <row r="8663" spans="2:13" x14ac:dyDescent="0.2">
      <c r="B8663" s="19">
        <v>43297</v>
      </c>
      <c r="C8663" s="18">
        <v>9.5460376322020549E-2</v>
      </c>
      <c r="D8663" s="20" t="s">
        <v>20</v>
      </c>
      <c r="E8663" s="20" t="s">
        <v>62</v>
      </c>
      <c r="F8663" s="20">
        <v>1000002973</v>
      </c>
      <c r="G8663" s="20" t="s">
        <v>61</v>
      </c>
      <c r="H8663" s="20" t="s">
        <v>8</v>
      </c>
      <c r="I8663" s="20">
        <v>20000018</v>
      </c>
      <c r="J8663" s="20" t="s">
        <v>81</v>
      </c>
      <c r="K8663" s="20" t="s">
        <v>110</v>
      </c>
      <c r="L8663" s="20" t="s">
        <v>110</v>
      </c>
      <c r="M8663" s="20" t="s">
        <v>110</v>
      </c>
    </row>
    <row r="8664" spans="2:13" x14ac:dyDescent="0.2">
      <c r="B8664" s="19">
        <v>43298</v>
      </c>
      <c r="C8664" s="18">
        <v>9.7369583848460964E-2</v>
      </c>
      <c r="D8664" s="20" t="s">
        <v>20</v>
      </c>
      <c r="E8664" s="20" t="s">
        <v>62</v>
      </c>
      <c r="F8664" s="20">
        <v>1000002973</v>
      </c>
      <c r="G8664" s="20" t="s">
        <v>61</v>
      </c>
      <c r="H8664" s="20" t="s">
        <v>8</v>
      </c>
      <c r="I8664" s="20">
        <v>20000018</v>
      </c>
      <c r="J8664" s="20" t="s">
        <v>81</v>
      </c>
      <c r="K8664" s="20" t="s">
        <v>110</v>
      </c>
      <c r="L8664" s="20" t="s">
        <v>110</v>
      </c>
      <c r="M8664" s="20" t="s">
        <v>110</v>
      </c>
    </row>
    <row r="8665" spans="2:13" x14ac:dyDescent="0.2">
      <c r="B8665" s="19">
        <v>43299</v>
      </c>
      <c r="C8665" s="18">
        <v>9.9316975525430173E-2</v>
      </c>
      <c r="D8665" s="20" t="s">
        <v>20</v>
      </c>
      <c r="E8665" s="20" t="s">
        <v>62</v>
      </c>
      <c r="F8665" s="20">
        <v>1000002973</v>
      </c>
      <c r="G8665" s="20" t="s">
        <v>61</v>
      </c>
      <c r="H8665" s="20" t="s">
        <v>8</v>
      </c>
      <c r="I8665" s="20">
        <v>20000018</v>
      </c>
      <c r="J8665" s="20" t="s">
        <v>81</v>
      </c>
      <c r="K8665" s="20" t="s">
        <v>110</v>
      </c>
      <c r="L8665" s="20" t="s">
        <v>110</v>
      </c>
      <c r="M8665" s="20" t="s">
        <v>110</v>
      </c>
    </row>
    <row r="8666" spans="2:13" x14ac:dyDescent="0.2">
      <c r="B8666" s="19">
        <v>43300</v>
      </c>
      <c r="C8666" s="18">
        <v>0.10130331503593877</v>
      </c>
      <c r="D8666" s="20" t="s">
        <v>20</v>
      </c>
      <c r="E8666" s="20" t="s">
        <v>62</v>
      </c>
      <c r="F8666" s="20">
        <v>1000002973</v>
      </c>
      <c r="G8666" s="20" t="s">
        <v>61</v>
      </c>
      <c r="H8666" s="20" t="s">
        <v>8</v>
      </c>
      <c r="I8666" s="20">
        <v>20000018</v>
      </c>
      <c r="J8666" s="20" t="s">
        <v>81</v>
      </c>
      <c r="K8666" s="20" t="s">
        <v>110</v>
      </c>
      <c r="L8666" s="20" t="s">
        <v>110</v>
      </c>
      <c r="M8666" s="20" t="s">
        <v>110</v>
      </c>
    </row>
    <row r="8667" spans="2:13" x14ac:dyDescent="0.2">
      <c r="B8667" s="19">
        <v>43301</v>
      </c>
      <c r="C8667" s="18">
        <v>0.10332938133665755</v>
      </c>
      <c r="D8667" s="20" t="s">
        <v>20</v>
      </c>
      <c r="E8667" s="20" t="s">
        <v>62</v>
      </c>
      <c r="F8667" s="20">
        <v>1000002973</v>
      </c>
      <c r="G8667" s="20" t="s">
        <v>61</v>
      </c>
      <c r="H8667" s="20" t="s">
        <v>8</v>
      </c>
      <c r="I8667" s="20">
        <v>20000018</v>
      </c>
      <c r="J8667" s="20" t="s">
        <v>81</v>
      </c>
      <c r="K8667" s="20" t="s">
        <v>110</v>
      </c>
      <c r="L8667" s="20" t="s">
        <v>110</v>
      </c>
      <c r="M8667" s="20" t="s">
        <v>110</v>
      </c>
    </row>
    <row r="8668" spans="2:13" x14ac:dyDescent="0.2">
      <c r="B8668" s="19">
        <v>43252</v>
      </c>
      <c r="C8668" s="18">
        <v>0.318</v>
      </c>
      <c r="D8668" s="20" t="s">
        <v>16</v>
      </c>
      <c r="E8668" s="20" t="s">
        <v>15</v>
      </c>
      <c r="F8668" s="20">
        <v>1000001915</v>
      </c>
      <c r="G8668" s="20" t="s">
        <v>13</v>
      </c>
      <c r="H8668" s="20" t="s">
        <v>80</v>
      </c>
      <c r="I8668" s="20">
        <v>50000113</v>
      </c>
      <c r="J8668" s="20" t="s">
        <v>79</v>
      </c>
      <c r="K8668" s="20" t="s">
        <v>110</v>
      </c>
      <c r="L8668" s="20" t="s">
        <v>110</v>
      </c>
      <c r="M8668" s="20" t="s">
        <v>110</v>
      </c>
    </row>
    <row r="8669" spans="2:13" x14ac:dyDescent="0.2">
      <c r="B8669" s="19">
        <v>43253</v>
      </c>
      <c r="C8669" s="18">
        <v>0.32435999999999998</v>
      </c>
      <c r="D8669" s="20" t="s">
        <v>16</v>
      </c>
      <c r="E8669" s="20" t="s">
        <v>15</v>
      </c>
      <c r="F8669" s="20">
        <v>1000001915</v>
      </c>
      <c r="G8669" s="20" t="s">
        <v>13</v>
      </c>
      <c r="H8669" s="20" t="s">
        <v>80</v>
      </c>
      <c r="I8669" s="20">
        <v>50000113</v>
      </c>
      <c r="J8669" s="20" t="s">
        <v>79</v>
      </c>
      <c r="K8669" s="20" t="s">
        <v>110</v>
      </c>
      <c r="L8669" s="20" t="s">
        <v>110</v>
      </c>
      <c r="M8669" s="20" t="s">
        <v>110</v>
      </c>
    </row>
    <row r="8670" spans="2:13" x14ac:dyDescent="0.2">
      <c r="B8670" s="19">
        <v>43254</v>
      </c>
      <c r="C8670" s="18">
        <v>0.33084719999999995</v>
      </c>
      <c r="D8670" s="20" t="s">
        <v>16</v>
      </c>
      <c r="E8670" s="20" t="s">
        <v>15</v>
      </c>
      <c r="F8670" s="20">
        <v>1000001915</v>
      </c>
      <c r="G8670" s="20" t="s">
        <v>13</v>
      </c>
      <c r="H8670" s="20" t="s">
        <v>80</v>
      </c>
      <c r="I8670" s="20">
        <v>50000113</v>
      </c>
      <c r="J8670" s="20" t="s">
        <v>79</v>
      </c>
      <c r="K8670" s="20" t="s">
        <v>110</v>
      </c>
      <c r="L8670" s="20" t="s">
        <v>110</v>
      </c>
      <c r="M8670" s="20" t="s">
        <v>110</v>
      </c>
    </row>
    <row r="8671" spans="2:13" x14ac:dyDescent="0.2">
      <c r="B8671" s="19">
        <v>43255</v>
      </c>
      <c r="C8671" s="18">
        <v>0.33746414399999997</v>
      </c>
      <c r="D8671" s="20" t="s">
        <v>16</v>
      </c>
      <c r="E8671" s="20" t="s">
        <v>15</v>
      </c>
      <c r="F8671" s="20">
        <v>1000001915</v>
      </c>
      <c r="G8671" s="20" t="s">
        <v>13</v>
      </c>
      <c r="H8671" s="20" t="s">
        <v>80</v>
      </c>
      <c r="I8671" s="20">
        <v>50000113</v>
      </c>
      <c r="J8671" s="20" t="s">
        <v>79</v>
      </c>
      <c r="K8671" s="20" t="s">
        <v>110</v>
      </c>
      <c r="L8671" s="20" t="s">
        <v>110</v>
      </c>
      <c r="M8671" s="20" t="s">
        <v>110</v>
      </c>
    </row>
    <row r="8672" spans="2:13" x14ac:dyDescent="0.2">
      <c r="B8672" s="19">
        <v>43256</v>
      </c>
      <c r="C8672" s="18">
        <v>0.34421342687999995</v>
      </c>
      <c r="D8672" s="20" t="s">
        <v>16</v>
      </c>
      <c r="E8672" s="20" t="s">
        <v>15</v>
      </c>
      <c r="F8672" s="20">
        <v>1000001915</v>
      </c>
      <c r="G8672" s="20" t="s">
        <v>13</v>
      </c>
      <c r="H8672" s="20" t="s">
        <v>80</v>
      </c>
      <c r="I8672" s="20">
        <v>50000113</v>
      </c>
      <c r="J8672" s="20" t="s">
        <v>79</v>
      </c>
      <c r="K8672" s="20" t="s">
        <v>110</v>
      </c>
      <c r="L8672" s="20" t="s">
        <v>110</v>
      </c>
      <c r="M8672" s="20" t="s">
        <v>110</v>
      </c>
    </row>
    <row r="8673" spans="2:13" x14ac:dyDescent="0.2">
      <c r="B8673" s="19">
        <v>43257</v>
      </c>
      <c r="C8673" s="18">
        <v>0.35109769541759994</v>
      </c>
      <c r="D8673" s="20" t="s">
        <v>16</v>
      </c>
      <c r="E8673" s="20" t="s">
        <v>15</v>
      </c>
      <c r="F8673" s="20">
        <v>1000001915</v>
      </c>
      <c r="G8673" s="20" t="s">
        <v>13</v>
      </c>
      <c r="H8673" s="20" t="s">
        <v>80</v>
      </c>
      <c r="I8673" s="20">
        <v>50000113</v>
      </c>
      <c r="J8673" s="20" t="s">
        <v>79</v>
      </c>
      <c r="K8673" s="20" t="s">
        <v>110</v>
      </c>
      <c r="L8673" s="20" t="s">
        <v>110</v>
      </c>
      <c r="M8673" s="20" t="s">
        <v>110</v>
      </c>
    </row>
    <row r="8674" spans="2:13" x14ac:dyDescent="0.2">
      <c r="B8674" s="19">
        <v>43270</v>
      </c>
      <c r="C8674" s="18">
        <v>5.0881416058365374E-2</v>
      </c>
      <c r="D8674" s="20" t="s">
        <v>16</v>
      </c>
      <c r="E8674" s="20" t="s">
        <v>15</v>
      </c>
      <c r="F8674" s="20">
        <v>1000001915</v>
      </c>
      <c r="G8674" s="20" t="s">
        <v>13</v>
      </c>
      <c r="H8674" s="20" t="s">
        <v>80</v>
      </c>
      <c r="I8674" s="20">
        <v>50000113</v>
      </c>
      <c r="J8674" s="20" t="s">
        <v>79</v>
      </c>
      <c r="K8674" s="20" t="s">
        <v>110</v>
      </c>
      <c r="L8674" s="20" t="s">
        <v>110</v>
      </c>
      <c r="M8674" s="20" t="s">
        <v>110</v>
      </c>
    </row>
    <row r="8675" spans="2:13" x14ac:dyDescent="0.2">
      <c r="B8675" s="19">
        <v>43271</v>
      </c>
      <c r="C8675" s="18">
        <v>5.1899044379532688E-2</v>
      </c>
      <c r="D8675" s="20" t="s">
        <v>16</v>
      </c>
      <c r="E8675" s="20" t="s">
        <v>15</v>
      </c>
      <c r="F8675" s="20">
        <v>1000001915</v>
      </c>
      <c r="G8675" s="20" t="s">
        <v>13</v>
      </c>
      <c r="H8675" s="20" t="s">
        <v>80</v>
      </c>
      <c r="I8675" s="20">
        <v>50000113</v>
      </c>
      <c r="J8675" s="20" t="s">
        <v>79</v>
      </c>
      <c r="K8675" s="20" t="s">
        <v>110</v>
      </c>
      <c r="L8675" s="20" t="s">
        <v>110</v>
      </c>
      <c r="M8675" s="20" t="s">
        <v>110</v>
      </c>
    </row>
    <row r="8676" spans="2:13" x14ac:dyDescent="0.2">
      <c r="B8676" s="19">
        <v>43272</v>
      </c>
      <c r="C8676" s="18">
        <v>5.2937025267123336E-2</v>
      </c>
      <c r="D8676" s="20" t="s">
        <v>16</v>
      </c>
      <c r="E8676" s="20" t="s">
        <v>15</v>
      </c>
      <c r="F8676" s="20">
        <v>1000001915</v>
      </c>
      <c r="G8676" s="20" t="s">
        <v>13</v>
      </c>
      <c r="H8676" s="20" t="s">
        <v>80</v>
      </c>
      <c r="I8676" s="20">
        <v>50000113</v>
      </c>
      <c r="J8676" s="20" t="s">
        <v>79</v>
      </c>
      <c r="K8676" s="20" t="s">
        <v>110</v>
      </c>
      <c r="L8676" s="20" t="s">
        <v>110</v>
      </c>
      <c r="M8676" s="20" t="s">
        <v>110</v>
      </c>
    </row>
    <row r="8677" spans="2:13" x14ac:dyDescent="0.2">
      <c r="B8677" s="19">
        <v>43273</v>
      </c>
      <c r="C8677" s="18">
        <v>5.3995765772465808E-2</v>
      </c>
      <c r="D8677" s="20" t="s">
        <v>16</v>
      </c>
      <c r="E8677" s="20" t="s">
        <v>15</v>
      </c>
      <c r="F8677" s="20">
        <v>1000001915</v>
      </c>
      <c r="G8677" s="20" t="s">
        <v>13</v>
      </c>
      <c r="H8677" s="20" t="s">
        <v>80</v>
      </c>
      <c r="I8677" s="20">
        <v>50000113</v>
      </c>
      <c r="J8677" s="20" t="s">
        <v>79</v>
      </c>
      <c r="K8677" s="20" t="s">
        <v>110</v>
      </c>
      <c r="L8677" s="20" t="s">
        <v>110</v>
      </c>
      <c r="M8677" s="20" t="s">
        <v>110</v>
      </c>
    </row>
    <row r="8678" spans="2:13" x14ac:dyDescent="0.2">
      <c r="B8678" s="19">
        <v>43274</v>
      </c>
      <c r="C8678" s="18">
        <v>5.5075681087915128E-2</v>
      </c>
      <c r="D8678" s="20" t="s">
        <v>16</v>
      </c>
      <c r="E8678" s="20" t="s">
        <v>15</v>
      </c>
      <c r="F8678" s="20">
        <v>1000001915</v>
      </c>
      <c r="G8678" s="20" t="s">
        <v>13</v>
      </c>
      <c r="H8678" s="20" t="s">
        <v>80</v>
      </c>
      <c r="I8678" s="20">
        <v>50000113</v>
      </c>
      <c r="J8678" s="20" t="s">
        <v>79</v>
      </c>
      <c r="K8678" s="20" t="s">
        <v>110</v>
      </c>
      <c r="L8678" s="20" t="s">
        <v>110</v>
      </c>
      <c r="M8678" s="20" t="s">
        <v>110</v>
      </c>
    </row>
    <row r="8679" spans="2:13" x14ac:dyDescent="0.2">
      <c r="B8679" s="19">
        <v>43275</v>
      </c>
      <c r="C8679" s="18">
        <v>5.6177194709673424E-2</v>
      </c>
      <c r="D8679" s="20" t="s">
        <v>16</v>
      </c>
      <c r="E8679" s="20" t="s">
        <v>15</v>
      </c>
      <c r="F8679" s="20">
        <v>1000001915</v>
      </c>
      <c r="G8679" s="20" t="s">
        <v>13</v>
      </c>
      <c r="H8679" s="20" t="s">
        <v>80</v>
      </c>
      <c r="I8679" s="20">
        <v>50000113</v>
      </c>
      <c r="J8679" s="20" t="s">
        <v>79</v>
      </c>
      <c r="K8679" s="20" t="s">
        <v>110</v>
      </c>
      <c r="L8679" s="20" t="s">
        <v>110</v>
      </c>
      <c r="M8679" s="20" t="s">
        <v>110</v>
      </c>
    </row>
    <row r="8680" spans="2:13" x14ac:dyDescent="0.2">
      <c r="B8680" s="19">
        <v>43276</v>
      </c>
      <c r="C8680" s="18">
        <v>5.7300738603866898E-2</v>
      </c>
      <c r="D8680" s="20" t="s">
        <v>16</v>
      </c>
      <c r="E8680" s="20" t="s">
        <v>15</v>
      </c>
      <c r="F8680" s="20">
        <v>1000001915</v>
      </c>
      <c r="G8680" s="20" t="s">
        <v>13</v>
      </c>
      <c r="H8680" s="20" t="s">
        <v>80</v>
      </c>
      <c r="I8680" s="20">
        <v>50000113</v>
      </c>
      <c r="J8680" s="20" t="s">
        <v>79</v>
      </c>
      <c r="K8680" s="20" t="s">
        <v>110</v>
      </c>
      <c r="L8680" s="20" t="s">
        <v>110</v>
      </c>
      <c r="M8680" s="20" t="s">
        <v>110</v>
      </c>
    </row>
    <row r="8681" spans="2:13" x14ac:dyDescent="0.2">
      <c r="B8681" s="19">
        <v>43277</v>
      </c>
      <c r="C8681" s="18">
        <v>5.8446753375944238E-2</v>
      </c>
      <c r="D8681" s="20" t="s">
        <v>16</v>
      </c>
      <c r="E8681" s="20" t="s">
        <v>15</v>
      </c>
      <c r="F8681" s="20">
        <v>1000001915</v>
      </c>
      <c r="G8681" s="20" t="s">
        <v>13</v>
      </c>
      <c r="H8681" s="20" t="s">
        <v>80</v>
      </c>
      <c r="I8681" s="20">
        <v>50000113</v>
      </c>
      <c r="J8681" s="20" t="s">
        <v>79</v>
      </c>
      <c r="K8681" s="20" t="s">
        <v>110</v>
      </c>
      <c r="L8681" s="20" t="s">
        <v>110</v>
      </c>
      <c r="M8681" s="20" t="s">
        <v>110</v>
      </c>
    </row>
    <row r="8682" spans="2:13" x14ac:dyDescent="0.2">
      <c r="B8682" s="19">
        <v>43278</v>
      </c>
      <c r="C8682" s="18">
        <v>5.9615688443463127E-2</v>
      </c>
      <c r="D8682" s="20" t="s">
        <v>16</v>
      </c>
      <c r="E8682" s="20" t="s">
        <v>15</v>
      </c>
      <c r="F8682" s="20">
        <v>1000001915</v>
      </c>
      <c r="G8682" s="20" t="s">
        <v>13</v>
      </c>
      <c r="H8682" s="20" t="s">
        <v>80</v>
      </c>
      <c r="I8682" s="20">
        <v>50000113</v>
      </c>
      <c r="J8682" s="20" t="s">
        <v>79</v>
      </c>
      <c r="K8682" s="20" t="s">
        <v>110</v>
      </c>
      <c r="L8682" s="20" t="s">
        <v>110</v>
      </c>
      <c r="M8682" s="20" t="s">
        <v>110</v>
      </c>
    </row>
    <row r="8683" spans="2:13" x14ac:dyDescent="0.2">
      <c r="B8683" s="19">
        <v>43279</v>
      </c>
      <c r="C8683" s="18">
        <v>6.0808002212332388E-2</v>
      </c>
      <c r="D8683" s="20" t="s">
        <v>16</v>
      </c>
      <c r="E8683" s="20" t="s">
        <v>15</v>
      </c>
      <c r="F8683" s="20">
        <v>1000001915</v>
      </c>
      <c r="G8683" s="20" t="s">
        <v>13</v>
      </c>
      <c r="H8683" s="20" t="s">
        <v>80</v>
      </c>
      <c r="I8683" s="20">
        <v>50000113</v>
      </c>
      <c r="J8683" s="20" t="s">
        <v>79</v>
      </c>
      <c r="K8683" s="20" t="s">
        <v>110</v>
      </c>
      <c r="L8683" s="20" t="s">
        <v>110</v>
      </c>
      <c r="M8683" s="20" t="s">
        <v>110</v>
      </c>
    </row>
    <row r="8684" spans="2:13" x14ac:dyDescent="0.2">
      <c r="B8684" s="19">
        <v>43280</v>
      </c>
      <c r="C8684" s="18">
        <v>6.2024162256579037E-2</v>
      </c>
      <c r="D8684" s="20" t="s">
        <v>16</v>
      </c>
      <c r="E8684" s="20" t="s">
        <v>15</v>
      </c>
      <c r="F8684" s="20">
        <v>1000001915</v>
      </c>
      <c r="G8684" s="20" t="s">
        <v>13</v>
      </c>
      <c r="H8684" s="20" t="s">
        <v>80</v>
      </c>
      <c r="I8684" s="20">
        <v>50000113</v>
      </c>
      <c r="J8684" s="20" t="s">
        <v>79</v>
      </c>
      <c r="K8684" s="20" t="s">
        <v>110</v>
      </c>
      <c r="L8684" s="20" t="s">
        <v>110</v>
      </c>
      <c r="M8684" s="20" t="s">
        <v>110</v>
      </c>
    </row>
    <row r="8685" spans="2:13" x14ac:dyDescent="0.2">
      <c r="B8685" s="19">
        <v>43281</v>
      </c>
      <c r="C8685" s="18">
        <v>6.3264645501710612E-2</v>
      </c>
      <c r="D8685" s="20" t="s">
        <v>16</v>
      </c>
      <c r="E8685" s="20" t="s">
        <v>15</v>
      </c>
      <c r="F8685" s="20">
        <v>1000001915</v>
      </c>
      <c r="G8685" s="20" t="s">
        <v>13</v>
      </c>
      <c r="H8685" s="20" t="s">
        <v>80</v>
      </c>
      <c r="I8685" s="20">
        <v>50000113</v>
      </c>
      <c r="J8685" s="20" t="s">
        <v>79</v>
      </c>
      <c r="K8685" s="20" t="s">
        <v>110</v>
      </c>
      <c r="L8685" s="20" t="s">
        <v>110</v>
      </c>
      <c r="M8685" s="20" t="s">
        <v>110</v>
      </c>
    </row>
    <row r="8686" spans="2:13" x14ac:dyDescent="0.2">
      <c r="B8686" s="19">
        <v>43282</v>
      </c>
      <c r="C8686" s="18">
        <v>6.4529938411744828E-2</v>
      </c>
      <c r="D8686" s="20" t="s">
        <v>16</v>
      </c>
      <c r="E8686" s="20" t="s">
        <v>15</v>
      </c>
      <c r="F8686" s="20">
        <v>1000001915</v>
      </c>
      <c r="G8686" s="20" t="s">
        <v>13</v>
      </c>
      <c r="H8686" s="20" t="s">
        <v>80</v>
      </c>
      <c r="I8686" s="20">
        <v>50000113</v>
      </c>
      <c r="J8686" s="20" t="s">
        <v>79</v>
      </c>
      <c r="K8686" s="20" t="s">
        <v>110</v>
      </c>
      <c r="L8686" s="20" t="s">
        <v>110</v>
      </c>
      <c r="M8686" s="20" t="s">
        <v>110</v>
      </c>
    </row>
    <row r="8687" spans="2:13" x14ac:dyDescent="0.2">
      <c r="B8687" s="19">
        <v>43283</v>
      </c>
      <c r="C8687" s="18">
        <v>6.5820537179979724E-2</v>
      </c>
      <c r="D8687" s="20" t="s">
        <v>16</v>
      </c>
      <c r="E8687" s="20" t="s">
        <v>15</v>
      </c>
      <c r="F8687" s="20">
        <v>1000001915</v>
      </c>
      <c r="G8687" s="20" t="s">
        <v>13</v>
      </c>
      <c r="H8687" s="20" t="s">
        <v>80</v>
      </c>
      <c r="I8687" s="20">
        <v>50000113</v>
      </c>
      <c r="J8687" s="20" t="s">
        <v>79</v>
      </c>
      <c r="K8687" s="20" t="s">
        <v>110</v>
      </c>
      <c r="L8687" s="20" t="s">
        <v>110</v>
      </c>
      <c r="M8687" s="20" t="s">
        <v>110</v>
      </c>
    </row>
    <row r="8688" spans="2:13" x14ac:dyDescent="0.2">
      <c r="B8688" s="19">
        <v>43284</v>
      </c>
      <c r="C8688" s="18">
        <v>6.7136947923579313E-2</v>
      </c>
      <c r="D8688" s="20" t="s">
        <v>16</v>
      </c>
      <c r="E8688" s="20" t="s">
        <v>15</v>
      </c>
      <c r="F8688" s="20">
        <v>1000001915</v>
      </c>
      <c r="G8688" s="20" t="s">
        <v>13</v>
      </c>
      <c r="H8688" s="20" t="s">
        <v>80</v>
      </c>
      <c r="I8688" s="20">
        <v>50000113</v>
      </c>
      <c r="J8688" s="20" t="s">
        <v>79</v>
      </c>
      <c r="K8688" s="20" t="s">
        <v>110</v>
      </c>
      <c r="L8688" s="20" t="s">
        <v>110</v>
      </c>
      <c r="M8688" s="20" t="s">
        <v>110</v>
      </c>
    </row>
    <row r="8689" spans="2:13" x14ac:dyDescent="0.2">
      <c r="B8689" s="19">
        <v>43285</v>
      </c>
      <c r="C8689" s="18">
        <v>6.8479686882050902E-2</v>
      </c>
      <c r="D8689" s="20" t="s">
        <v>16</v>
      </c>
      <c r="E8689" s="20" t="s">
        <v>15</v>
      </c>
      <c r="F8689" s="20">
        <v>1000001915</v>
      </c>
      <c r="G8689" s="20" t="s">
        <v>13</v>
      </c>
      <c r="H8689" s="20" t="s">
        <v>80</v>
      </c>
      <c r="I8689" s="20">
        <v>50000113</v>
      </c>
      <c r="J8689" s="20" t="s">
        <v>79</v>
      </c>
      <c r="K8689" s="20" t="s">
        <v>110</v>
      </c>
      <c r="L8689" s="20" t="s">
        <v>110</v>
      </c>
      <c r="M8689" s="20" t="s">
        <v>110</v>
      </c>
    </row>
    <row r="8690" spans="2:13" x14ac:dyDescent="0.2">
      <c r="B8690" s="19">
        <v>43286</v>
      </c>
      <c r="C8690" s="18">
        <v>6.9849280619691922E-2</v>
      </c>
      <c r="D8690" s="20" t="s">
        <v>16</v>
      </c>
      <c r="E8690" s="20" t="s">
        <v>15</v>
      </c>
      <c r="F8690" s="20">
        <v>1000001915</v>
      </c>
      <c r="G8690" s="20" t="s">
        <v>13</v>
      </c>
      <c r="H8690" s="20" t="s">
        <v>80</v>
      </c>
      <c r="I8690" s="20">
        <v>50000113</v>
      </c>
      <c r="J8690" s="20" t="s">
        <v>79</v>
      </c>
      <c r="K8690" s="20" t="s">
        <v>110</v>
      </c>
      <c r="L8690" s="20" t="s">
        <v>110</v>
      </c>
      <c r="M8690" s="20" t="s">
        <v>110</v>
      </c>
    </row>
    <row r="8691" spans="2:13" x14ac:dyDescent="0.2">
      <c r="B8691" s="19">
        <v>43287</v>
      </c>
      <c r="C8691" s="18">
        <v>7.1246266232085756E-2</v>
      </c>
      <c r="D8691" s="20" t="s">
        <v>16</v>
      </c>
      <c r="E8691" s="20" t="s">
        <v>15</v>
      </c>
      <c r="F8691" s="20">
        <v>1000001915</v>
      </c>
      <c r="G8691" s="20" t="s">
        <v>13</v>
      </c>
      <c r="H8691" s="20" t="s">
        <v>80</v>
      </c>
      <c r="I8691" s="20">
        <v>50000113</v>
      </c>
      <c r="J8691" s="20" t="s">
        <v>79</v>
      </c>
      <c r="K8691" s="20" t="s">
        <v>110</v>
      </c>
      <c r="L8691" s="20" t="s">
        <v>110</v>
      </c>
      <c r="M8691" s="20" t="s">
        <v>110</v>
      </c>
    </row>
    <row r="8692" spans="2:13" x14ac:dyDescent="0.2">
      <c r="B8692" s="19">
        <v>43288</v>
      </c>
      <c r="C8692" s="18">
        <v>7.2671191556727466E-2</v>
      </c>
      <c r="D8692" s="20" t="s">
        <v>16</v>
      </c>
      <c r="E8692" s="20" t="s">
        <v>15</v>
      </c>
      <c r="F8692" s="20">
        <v>1000001915</v>
      </c>
      <c r="G8692" s="20" t="s">
        <v>13</v>
      </c>
      <c r="H8692" s="20" t="s">
        <v>80</v>
      </c>
      <c r="I8692" s="20">
        <v>50000113</v>
      </c>
      <c r="J8692" s="20" t="s">
        <v>79</v>
      </c>
      <c r="K8692" s="20" t="s">
        <v>110</v>
      </c>
      <c r="L8692" s="20" t="s">
        <v>110</v>
      </c>
      <c r="M8692" s="20" t="s">
        <v>110</v>
      </c>
    </row>
    <row r="8693" spans="2:13" x14ac:dyDescent="0.2">
      <c r="B8693" s="19">
        <v>43289</v>
      </c>
      <c r="C8693" s="18">
        <v>7.4124615387862025E-2</v>
      </c>
      <c r="D8693" s="20" t="s">
        <v>16</v>
      </c>
      <c r="E8693" s="20" t="s">
        <v>15</v>
      </c>
      <c r="F8693" s="20">
        <v>1000001915</v>
      </c>
      <c r="G8693" s="20" t="s">
        <v>13</v>
      </c>
      <c r="H8693" s="20" t="s">
        <v>80</v>
      </c>
      <c r="I8693" s="20">
        <v>50000113</v>
      </c>
      <c r="J8693" s="20" t="s">
        <v>79</v>
      </c>
      <c r="K8693" s="20" t="s">
        <v>110</v>
      </c>
      <c r="L8693" s="20" t="s">
        <v>110</v>
      </c>
      <c r="M8693" s="20" t="s">
        <v>110</v>
      </c>
    </row>
    <row r="8694" spans="2:13" x14ac:dyDescent="0.2">
      <c r="B8694" s="19">
        <v>43290</v>
      </c>
      <c r="C8694" s="18">
        <v>7.5607107695619249E-2</v>
      </c>
      <c r="D8694" s="20" t="s">
        <v>16</v>
      </c>
      <c r="E8694" s="20" t="s">
        <v>15</v>
      </c>
      <c r="F8694" s="20">
        <v>1000001915</v>
      </c>
      <c r="G8694" s="20" t="s">
        <v>13</v>
      </c>
      <c r="H8694" s="20" t="s">
        <v>80</v>
      </c>
      <c r="I8694" s="20">
        <v>50000113</v>
      </c>
      <c r="J8694" s="20" t="s">
        <v>79</v>
      </c>
      <c r="K8694" s="20" t="s">
        <v>110</v>
      </c>
      <c r="L8694" s="20" t="s">
        <v>110</v>
      </c>
      <c r="M8694" s="20" t="s">
        <v>110</v>
      </c>
    </row>
    <row r="8695" spans="2:13" x14ac:dyDescent="0.2">
      <c r="B8695" s="19">
        <v>43291</v>
      </c>
      <c r="C8695" s="18">
        <v>7.711924984953164E-2</v>
      </c>
      <c r="D8695" s="20" t="s">
        <v>16</v>
      </c>
      <c r="E8695" s="20" t="s">
        <v>15</v>
      </c>
      <c r="F8695" s="20">
        <v>1000001915</v>
      </c>
      <c r="G8695" s="20" t="s">
        <v>13</v>
      </c>
      <c r="H8695" s="20" t="s">
        <v>80</v>
      </c>
      <c r="I8695" s="20">
        <v>50000113</v>
      </c>
      <c r="J8695" s="20" t="s">
        <v>79</v>
      </c>
      <c r="K8695" s="20" t="s">
        <v>110</v>
      </c>
      <c r="L8695" s="20" t="s">
        <v>110</v>
      </c>
      <c r="M8695" s="20" t="s">
        <v>110</v>
      </c>
    </row>
    <row r="8696" spans="2:13" x14ac:dyDescent="0.2">
      <c r="B8696" s="19">
        <v>43292</v>
      </c>
      <c r="C8696" s="18">
        <v>7.8661634846522277E-2</v>
      </c>
      <c r="D8696" s="20" t="s">
        <v>16</v>
      </c>
      <c r="E8696" s="20" t="s">
        <v>15</v>
      </c>
      <c r="F8696" s="20">
        <v>1000001915</v>
      </c>
      <c r="G8696" s="20" t="s">
        <v>13</v>
      </c>
      <c r="H8696" s="20" t="s">
        <v>80</v>
      </c>
      <c r="I8696" s="20">
        <v>50000113</v>
      </c>
      <c r="J8696" s="20" t="s">
        <v>79</v>
      </c>
      <c r="K8696" s="20" t="s">
        <v>110</v>
      </c>
      <c r="L8696" s="20" t="s">
        <v>110</v>
      </c>
      <c r="M8696" s="20" t="s">
        <v>110</v>
      </c>
    </row>
    <row r="8697" spans="2:13" x14ac:dyDescent="0.2">
      <c r="B8697" s="19">
        <v>43293</v>
      </c>
      <c r="C8697" s="18">
        <v>8.0234867543452715E-2</v>
      </c>
      <c r="D8697" s="20" t="s">
        <v>16</v>
      </c>
      <c r="E8697" s="20" t="s">
        <v>15</v>
      </c>
      <c r="F8697" s="20">
        <v>1000001915</v>
      </c>
      <c r="G8697" s="20" t="s">
        <v>13</v>
      </c>
      <c r="H8697" s="20" t="s">
        <v>80</v>
      </c>
      <c r="I8697" s="20">
        <v>50000113</v>
      </c>
      <c r="J8697" s="20" t="s">
        <v>79</v>
      </c>
      <c r="K8697" s="20" t="s">
        <v>110</v>
      </c>
      <c r="L8697" s="20" t="s">
        <v>110</v>
      </c>
      <c r="M8697" s="20" t="s">
        <v>110</v>
      </c>
    </row>
    <row r="8698" spans="2:13" x14ac:dyDescent="0.2">
      <c r="B8698" s="19">
        <v>43294</v>
      </c>
      <c r="C8698" s="18">
        <v>8.1839564894321773E-2</v>
      </c>
      <c r="D8698" s="20" t="s">
        <v>16</v>
      </c>
      <c r="E8698" s="20" t="s">
        <v>15</v>
      </c>
      <c r="F8698" s="20">
        <v>1000001915</v>
      </c>
      <c r="G8698" s="20" t="s">
        <v>13</v>
      </c>
      <c r="H8698" s="20" t="s">
        <v>80</v>
      </c>
      <c r="I8698" s="20">
        <v>50000113</v>
      </c>
      <c r="J8698" s="20" t="s">
        <v>79</v>
      </c>
      <c r="K8698" s="20" t="s">
        <v>110</v>
      </c>
      <c r="L8698" s="20" t="s">
        <v>110</v>
      </c>
      <c r="M8698" s="20" t="s">
        <v>110</v>
      </c>
    </row>
    <row r="8699" spans="2:13" x14ac:dyDescent="0.2">
      <c r="B8699" s="19">
        <v>43295</v>
      </c>
      <c r="C8699" s="18">
        <v>8.3476356192208209E-2</v>
      </c>
      <c r="D8699" s="20" t="s">
        <v>16</v>
      </c>
      <c r="E8699" s="20" t="s">
        <v>15</v>
      </c>
      <c r="F8699" s="20">
        <v>1000001915</v>
      </c>
      <c r="G8699" s="20" t="s">
        <v>13</v>
      </c>
      <c r="H8699" s="20" t="s">
        <v>80</v>
      </c>
      <c r="I8699" s="20">
        <v>50000113</v>
      </c>
      <c r="J8699" s="20" t="s">
        <v>79</v>
      </c>
      <c r="K8699" s="20" t="s">
        <v>110</v>
      </c>
      <c r="L8699" s="20" t="s">
        <v>110</v>
      </c>
      <c r="M8699" s="20" t="s">
        <v>110</v>
      </c>
    </row>
    <row r="8700" spans="2:13" x14ac:dyDescent="0.2">
      <c r="B8700" s="19">
        <v>43296</v>
      </c>
      <c r="C8700" s="18">
        <v>8.514588331605237E-2</v>
      </c>
      <c r="D8700" s="20" t="s">
        <v>16</v>
      </c>
      <c r="E8700" s="20" t="s">
        <v>15</v>
      </c>
      <c r="F8700" s="20">
        <v>1000001915</v>
      </c>
      <c r="G8700" s="20" t="s">
        <v>13</v>
      </c>
      <c r="H8700" s="20" t="s">
        <v>80</v>
      </c>
      <c r="I8700" s="20">
        <v>50000113</v>
      </c>
      <c r="J8700" s="20" t="s">
        <v>79</v>
      </c>
      <c r="K8700" s="20" t="s">
        <v>110</v>
      </c>
      <c r="L8700" s="20" t="s">
        <v>110</v>
      </c>
      <c r="M8700" s="20" t="s">
        <v>110</v>
      </c>
    </row>
    <row r="8701" spans="2:13" x14ac:dyDescent="0.2">
      <c r="B8701" s="19">
        <v>43297</v>
      </c>
      <c r="C8701" s="18">
        <v>8.6848800982373409E-2</v>
      </c>
      <c r="D8701" s="20" t="s">
        <v>16</v>
      </c>
      <c r="E8701" s="20" t="s">
        <v>15</v>
      </c>
      <c r="F8701" s="20">
        <v>1000001915</v>
      </c>
      <c r="G8701" s="20" t="s">
        <v>13</v>
      </c>
      <c r="H8701" s="20" t="s">
        <v>80</v>
      </c>
      <c r="I8701" s="20">
        <v>50000113</v>
      </c>
      <c r="J8701" s="20" t="s">
        <v>79</v>
      </c>
      <c r="K8701" s="20" t="s">
        <v>110</v>
      </c>
      <c r="L8701" s="20" t="s">
        <v>110</v>
      </c>
      <c r="M8701" s="20" t="s">
        <v>110</v>
      </c>
    </row>
    <row r="8702" spans="2:13" x14ac:dyDescent="0.2">
      <c r="B8702" s="19">
        <v>43298</v>
      </c>
      <c r="C8702" s="18">
        <v>8.8585777002020888E-2</v>
      </c>
      <c r="D8702" s="20" t="s">
        <v>16</v>
      </c>
      <c r="E8702" s="20" t="s">
        <v>15</v>
      </c>
      <c r="F8702" s="20">
        <v>1000001915</v>
      </c>
      <c r="G8702" s="20" t="s">
        <v>13</v>
      </c>
      <c r="H8702" s="20" t="s">
        <v>80</v>
      </c>
      <c r="I8702" s="20">
        <v>50000113</v>
      </c>
      <c r="J8702" s="20" t="s">
        <v>79</v>
      </c>
      <c r="K8702" s="20" t="s">
        <v>110</v>
      </c>
      <c r="L8702" s="20" t="s">
        <v>110</v>
      </c>
      <c r="M8702" s="20" t="s">
        <v>110</v>
      </c>
    </row>
    <row r="8703" spans="2:13" x14ac:dyDescent="0.2">
      <c r="B8703" s="19">
        <v>43299</v>
      </c>
      <c r="C8703" s="18">
        <v>9.035749254206131E-2</v>
      </c>
      <c r="D8703" s="20" t="s">
        <v>16</v>
      </c>
      <c r="E8703" s="20" t="s">
        <v>15</v>
      </c>
      <c r="F8703" s="20">
        <v>1000001915</v>
      </c>
      <c r="G8703" s="20" t="s">
        <v>13</v>
      </c>
      <c r="H8703" s="20" t="s">
        <v>80</v>
      </c>
      <c r="I8703" s="20">
        <v>50000113</v>
      </c>
      <c r="J8703" s="20" t="s">
        <v>79</v>
      </c>
      <c r="K8703" s="20" t="s">
        <v>110</v>
      </c>
      <c r="L8703" s="20" t="s">
        <v>110</v>
      </c>
      <c r="M8703" s="20" t="s">
        <v>110</v>
      </c>
    </row>
    <row r="8704" spans="2:13" x14ac:dyDescent="0.2">
      <c r="B8704" s="19">
        <v>43300</v>
      </c>
      <c r="C8704" s="18">
        <v>9.2164642392902535E-2</v>
      </c>
      <c r="D8704" s="20" t="s">
        <v>16</v>
      </c>
      <c r="E8704" s="20" t="s">
        <v>15</v>
      </c>
      <c r="F8704" s="20">
        <v>1000001915</v>
      </c>
      <c r="G8704" s="20" t="s">
        <v>13</v>
      </c>
      <c r="H8704" s="20" t="s">
        <v>80</v>
      </c>
      <c r="I8704" s="20">
        <v>50000113</v>
      </c>
      <c r="J8704" s="20" t="s">
        <v>79</v>
      </c>
      <c r="K8704" s="20" t="s">
        <v>110</v>
      </c>
      <c r="L8704" s="20" t="s">
        <v>110</v>
      </c>
      <c r="M8704" s="20" t="s">
        <v>110</v>
      </c>
    </row>
    <row r="8705" spans="2:13" x14ac:dyDescent="0.2">
      <c r="B8705" s="19">
        <v>43301</v>
      </c>
      <c r="C8705" s="18">
        <v>9.4007935240760593E-2</v>
      </c>
      <c r="D8705" s="20" t="s">
        <v>16</v>
      </c>
      <c r="E8705" s="20" t="s">
        <v>15</v>
      </c>
      <c r="F8705" s="20">
        <v>1000001915</v>
      </c>
      <c r="G8705" s="20" t="s">
        <v>13</v>
      </c>
      <c r="H8705" s="20" t="s">
        <v>80</v>
      </c>
      <c r="I8705" s="20">
        <v>50000113</v>
      </c>
      <c r="J8705" s="20" t="s">
        <v>79</v>
      </c>
      <c r="K8705" s="20" t="s">
        <v>110</v>
      </c>
      <c r="L8705" s="20" t="s">
        <v>110</v>
      </c>
      <c r="M8705" s="20" t="s">
        <v>110</v>
      </c>
    </row>
    <row r="8706" spans="2:13" x14ac:dyDescent="0.2">
      <c r="B8706" s="19">
        <v>43252</v>
      </c>
      <c r="C8706" s="18">
        <v>0.32200000000000001</v>
      </c>
      <c r="D8706" s="20" t="s">
        <v>41</v>
      </c>
      <c r="E8706" s="20" t="s">
        <v>76</v>
      </c>
      <c r="F8706" s="20">
        <v>1000003187</v>
      </c>
      <c r="G8706" s="20" t="s">
        <v>75</v>
      </c>
      <c r="H8706" s="20" t="s">
        <v>8</v>
      </c>
      <c r="I8706" s="20">
        <v>10000136</v>
      </c>
      <c r="J8706" s="20" t="s">
        <v>38</v>
      </c>
      <c r="K8706" s="20" t="s">
        <v>110</v>
      </c>
      <c r="L8706" s="20" t="s">
        <v>110</v>
      </c>
      <c r="M8706" s="20" t="s">
        <v>110</v>
      </c>
    </row>
    <row r="8707" spans="2:13" x14ac:dyDescent="0.2">
      <c r="B8707" s="19">
        <v>43253</v>
      </c>
      <c r="C8707" s="18">
        <v>0.32844000000000001</v>
      </c>
      <c r="D8707" s="20" t="s">
        <v>41</v>
      </c>
      <c r="E8707" s="20" t="s">
        <v>76</v>
      </c>
      <c r="F8707" s="20">
        <v>1000003187</v>
      </c>
      <c r="G8707" s="20" t="s">
        <v>75</v>
      </c>
      <c r="H8707" s="20" t="s">
        <v>8</v>
      </c>
      <c r="I8707" s="20">
        <v>10000136</v>
      </c>
      <c r="J8707" s="20" t="s">
        <v>38</v>
      </c>
      <c r="K8707" s="20" t="s">
        <v>110</v>
      </c>
      <c r="L8707" s="20" t="s">
        <v>110</v>
      </c>
      <c r="M8707" s="20" t="s">
        <v>110</v>
      </c>
    </row>
    <row r="8708" spans="2:13" x14ac:dyDescent="0.2">
      <c r="B8708" s="19">
        <v>43254</v>
      </c>
      <c r="C8708" s="18">
        <v>0.3350088</v>
      </c>
      <c r="D8708" s="20" t="s">
        <v>41</v>
      </c>
      <c r="E8708" s="20" t="s">
        <v>76</v>
      </c>
      <c r="F8708" s="20">
        <v>1000003187</v>
      </c>
      <c r="G8708" s="20" t="s">
        <v>75</v>
      </c>
      <c r="H8708" s="20" t="s">
        <v>8</v>
      </c>
      <c r="I8708" s="20">
        <v>10000136</v>
      </c>
      <c r="J8708" s="20" t="s">
        <v>38</v>
      </c>
      <c r="K8708" s="20" t="s">
        <v>110</v>
      </c>
      <c r="L8708" s="20" t="s">
        <v>110</v>
      </c>
      <c r="M8708" s="20" t="s">
        <v>110</v>
      </c>
    </row>
    <row r="8709" spans="2:13" x14ac:dyDescent="0.2">
      <c r="B8709" s="19">
        <v>43255</v>
      </c>
      <c r="C8709" s="18">
        <v>0.34170897600000005</v>
      </c>
      <c r="D8709" s="20" t="s">
        <v>41</v>
      </c>
      <c r="E8709" s="20" t="s">
        <v>76</v>
      </c>
      <c r="F8709" s="20">
        <v>1000003187</v>
      </c>
      <c r="G8709" s="20" t="s">
        <v>75</v>
      </c>
      <c r="H8709" s="20" t="s">
        <v>8</v>
      </c>
      <c r="I8709" s="20">
        <v>10000136</v>
      </c>
      <c r="J8709" s="20" t="s">
        <v>38</v>
      </c>
      <c r="K8709" s="20" t="s">
        <v>110</v>
      </c>
      <c r="L8709" s="20" t="s">
        <v>110</v>
      </c>
      <c r="M8709" s="20" t="s">
        <v>110</v>
      </c>
    </row>
    <row r="8710" spans="2:13" x14ac:dyDescent="0.2">
      <c r="B8710" s="19">
        <v>43256</v>
      </c>
      <c r="C8710" s="18">
        <v>0.30654315552</v>
      </c>
      <c r="D8710" s="20" t="s">
        <v>41</v>
      </c>
      <c r="E8710" s="20" t="s">
        <v>76</v>
      </c>
      <c r="F8710" s="20">
        <v>1000003187</v>
      </c>
      <c r="G8710" s="20" t="s">
        <v>75</v>
      </c>
      <c r="H8710" s="20" t="s">
        <v>8</v>
      </c>
      <c r="I8710" s="20">
        <v>10000136</v>
      </c>
      <c r="J8710" s="20" t="s">
        <v>38</v>
      </c>
      <c r="K8710" s="20" t="s">
        <v>110</v>
      </c>
      <c r="L8710" s="20" t="s">
        <v>110</v>
      </c>
      <c r="M8710" s="20" t="s">
        <v>110</v>
      </c>
    </row>
    <row r="8711" spans="2:13" x14ac:dyDescent="0.2">
      <c r="B8711" s="19">
        <v>43257</v>
      </c>
      <c r="C8711" s="18">
        <v>0.31267401863040001</v>
      </c>
      <c r="D8711" s="20" t="s">
        <v>41</v>
      </c>
      <c r="E8711" s="20" t="s">
        <v>76</v>
      </c>
      <c r="F8711" s="20">
        <v>1000003187</v>
      </c>
      <c r="G8711" s="20" t="s">
        <v>75</v>
      </c>
      <c r="H8711" s="20" t="s">
        <v>8</v>
      </c>
      <c r="I8711" s="20">
        <v>10000136</v>
      </c>
      <c r="J8711" s="20" t="s">
        <v>38</v>
      </c>
      <c r="K8711" s="20" t="s">
        <v>110</v>
      </c>
      <c r="L8711" s="20" t="s">
        <v>110</v>
      </c>
      <c r="M8711" s="20" t="s">
        <v>110</v>
      </c>
    </row>
    <row r="8712" spans="2:13" x14ac:dyDescent="0.2">
      <c r="B8712" s="19">
        <v>43258</v>
      </c>
      <c r="C8712" s="18">
        <v>0.31892749900300799</v>
      </c>
      <c r="D8712" s="20" t="s">
        <v>41</v>
      </c>
      <c r="E8712" s="20" t="s">
        <v>76</v>
      </c>
      <c r="F8712" s="20">
        <v>1000003187</v>
      </c>
      <c r="G8712" s="20" t="s">
        <v>75</v>
      </c>
      <c r="H8712" s="20" t="s">
        <v>8</v>
      </c>
      <c r="I8712" s="20">
        <v>10000136</v>
      </c>
      <c r="J8712" s="20" t="s">
        <v>38</v>
      </c>
      <c r="K8712" s="20" t="s">
        <v>110</v>
      </c>
      <c r="L8712" s="20" t="s">
        <v>110</v>
      </c>
      <c r="M8712" s="20" t="s">
        <v>110</v>
      </c>
    </row>
    <row r="8713" spans="2:13" x14ac:dyDescent="0.2">
      <c r="B8713" s="19">
        <v>43259</v>
      </c>
      <c r="C8713" s="18">
        <v>0.32530604898306814</v>
      </c>
      <c r="D8713" s="20" t="s">
        <v>41</v>
      </c>
      <c r="E8713" s="20" t="s">
        <v>76</v>
      </c>
      <c r="F8713" s="20">
        <v>1000003187</v>
      </c>
      <c r="G8713" s="20" t="s">
        <v>75</v>
      </c>
      <c r="H8713" s="20" t="s">
        <v>8</v>
      </c>
      <c r="I8713" s="20">
        <v>10000136</v>
      </c>
      <c r="J8713" s="20" t="s">
        <v>38</v>
      </c>
      <c r="K8713" s="20" t="s">
        <v>110</v>
      </c>
      <c r="L8713" s="20" t="s">
        <v>110</v>
      </c>
      <c r="M8713" s="20" t="s">
        <v>110</v>
      </c>
    </row>
    <row r="8714" spans="2:13" x14ac:dyDescent="0.2">
      <c r="B8714" s="19">
        <v>43260</v>
      </c>
      <c r="C8714" s="18">
        <v>0.3318121699627295</v>
      </c>
      <c r="D8714" s="20" t="s">
        <v>41</v>
      </c>
      <c r="E8714" s="20" t="s">
        <v>76</v>
      </c>
      <c r="F8714" s="20">
        <v>1000003187</v>
      </c>
      <c r="G8714" s="20" t="s">
        <v>75</v>
      </c>
      <c r="H8714" s="20" t="s">
        <v>8</v>
      </c>
      <c r="I8714" s="20">
        <v>10000136</v>
      </c>
      <c r="J8714" s="20" t="s">
        <v>38</v>
      </c>
      <c r="K8714" s="20" t="s">
        <v>110</v>
      </c>
      <c r="L8714" s="20" t="s">
        <v>110</v>
      </c>
      <c r="M8714" s="20" t="s">
        <v>110</v>
      </c>
    </row>
    <row r="8715" spans="2:13" x14ac:dyDescent="0.2">
      <c r="B8715" s="19">
        <v>43261</v>
      </c>
      <c r="C8715" s="18">
        <v>0.33844841336198411</v>
      </c>
      <c r="D8715" s="20" t="s">
        <v>41</v>
      </c>
      <c r="E8715" s="20" t="s">
        <v>76</v>
      </c>
      <c r="F8715" s="20">
        <v>1000003187</v>
      </c>
      <c r="G8715" s="20" t="s">
        <v>75</v>
      </c>
      <c r="H8715" s="20" t="s">
        <v>8</v>
      </c>
      <c r="I8715" s="20">
        <v>10000136</v>
      </c>
      <c r="J8715" s="20" t="s">
        <v>38</v>
      </c>
      <c r="K8715" s="20" t="s">
        <v>110</v>
      </c>
      <c r="L8715" s="20" t="s">
        <v>110</v>
      </c>
      <c r="M8715" s="20" t="s">
        <v>110</v>
      </c>
    </row>
    <row r="8716" spans="2:13" x14ac:dyDescent="0.2">
      <c r="B8716" s="19">
        <v>43262</v>
      </c>
      <c r="C8716" s="18">
        <v>0.34521738162922383</v>
      </c>
      <c r="D8716" s="20" t="s">
        <v>41</v>
      </c>
      <c r="E8716" s="20" t="s">
        <v>76</v>
      </c>
      <c r="F8716" s="20">
        <v>1000003187</v>
      </c>
      <c r="G8716" s="20" t="s">
        <v>75</v>
      </c>
      <c r="H8716" s="20" t="s">
        <v>8</v>
      </c>
      <c r="I8716" s="20">
        <v>10000136</v>
      </c>
      <c r="J8716" s="20" t="s">
        <v>38</v>
      </c>
      <c r="K8716" s="20" t="s">
        <v>110</v>
      </c>
      <c r="L8716" s="20" t="s">
        <v>110</v>
      </c>
      <c r="M8716" s="20" t="s">
        <v>110</v>
      </c>
    </row>
    <row r="8717" spans="2:13" x14ac:dyDescent="0.2">
      <c r="B8717" s="19">
        <v>43263</v>
      </c>
      <c r="C8717" s="18">
        <v>0.35212172926180829</v>
      </c>
      <c r="D8717" s="20" t="s">
        <v>41</v>
      </c>
      <c r="E8717" s="20" t="s">
        <v>76</v>
      </c>
      <c r="F8717" s="20">
        <v>1000003187</v>
      </c>
      <c r="G8717" s="20" t="s">
        <v>75</v>
      </c>
      <c r="H8717" s="20" t="s">
        <v>8</v>
      </c>
      <c r="I8717" s="20">
        <v>10000136</v>
      </c>
      <c r="J8717" s="20" t="s">
        <v>38</v>
      </c>
      <c r="K8717" s="20" t="s">
        <v>110</v>
      </c>
      <c r="L8717" s="20" t="s">
        <v>110</v>
      </c>
      <c r="M8717" s="20" t="s">
        <v>110</v>
      </c>
    </row>
    <row r="8718" spans="2:13" x14ac:dyDescent="0.2">
      <c r="B8718" s="19">
        <v>43264</v>
      </c>
      <c r="C8718" s="18">
        <v>0.35916416384704442</v>
      </c>
      <c r="D8718" s="20" t="s">
        <v>41</v>
      </c>
      <c r="E8718" s="20" t="s">
        <v>76</v>
      </c>
      <c r="F8718" s="20">
        <v>1000003187</v>
      </c>
      <c r="G8718" s="20" t="s">
        <v>75</v>
      </c>
      <c r="H8718" s="20" t="s">
        <v>8</v>
      </c>
      <c r="I8718" s="20">
        <v>10000136</v>
      </c>
      <c r="J8718" s="20" t="s">
        <v>38</v>
      </c>
      <c r="K8718" s="20" t="s">
        <v>110</v>
      </c>
      <c r="L8718" s="20" t="s">
        <v>110</v>
      </c>
      <c r="M8718" s="20" t="s">
        <v>110</v>
      </c>
    </row>
    <row r="8719" spans="2:13" x14ac:dyDescent="0.2">
      <c r="B8719" s="19">
        <v>43265</v>
      </c>
      <c r="C8719" s="18">
        <v>0.36634744712398531</v>
      </c>
      <c r="D8719" s="20" t="s">
        <v>41</v>
      </c>
      <c r="E8719" s="20" t="s">
        <v>76</v>
      </c>
      <c r="F8719" s="20">
        <v>1000003187</v>
      </c>
      <c r="G8719" s="20" t="s">
        <v>75</v>
      </c>
      <c r="H8719" s="20" t="s">
        <v>8</v>
      </c>
      <c r="I8719" s="20">
        <v>10000136</v>
      </c>
      <c r="J8719" s="20" t="s">
        <v>38</v>
      </c>
      <c r="K8719" s="20" t="s">
        <v>110</v>
      </c>
      <c r="L8719" s="20" t="s">
        <v>110</v>
      </c>
      <c r="M8719" s="20" t="s">
        <v>110</v>
      </c>
    </row>
    <row r="8720" spans="2:13" x14ac:dyDescent="0.2">
      <c r="B8720" s="19">
        <v>43266</v>
      </c>
      <c r="C8720" s="18">
        <v>0.37367439606646502</v>
      </c>
      <c r="D8720" s="20" t="s">
        <v>41</v>
      </c>
      <c r="E8720" s="20" t="s">
        <v>76</v>
      </c>
      <c r="F8720" s="20">
        <v>1000003187</v>
      </c>
      <c r="G8720" s="20" t="s">
        <v>75</v>
      </c>
      <c r="H8720" s="20" t="s">
        <v>8</v>
      </c>
      <c r="I8720" s="20">
        <v>10000136</v>
      </c>
      <c r="J8720" s="20" t="s">
        <v>38</v>
      </c>
      <c r="K8720" s="20" t="s">
        <v>110</v>
      </c>
      <c r="L8720" s="20" t="s">
        <v>110</v>
      </c>
      <c r="M8720" s="20" t="s">
        <v>110</v>
      </c>
    </row>
    <row r="8721" spans="2:13" x14ac:dyDescent="0.2">
      <c r="B8721" s="19">
        <v>43267</v>
      </c>
      <c r="C8721" s="18">
        <v>0.38114788398779431</v>
      </c>
      <c r="D8721" s="20" t="s">
        <v>41</v>
      </c>
      <c r="E8721" s="20" t="s">
        <v>76</v>
      </c>
      <c r="F8721" s="20">
        <v>1000003187</v>
      </c>
      <c r="G8721" s="20" t="s">
        <v>75</v>
      </c>
      <c r="H8721" s="20" t="s">
        <v>8</v>
      </c>
      <c r="I8721" s="20">
        <v>10000136</v>
      </c>
      <c r="J8721" s="20" t="s">
        <v>38</v>
      </c>
      <c r="K8721" s="20" t="s">
        <v>110</v>
      </c>
      <c r="L8721" s="20" t="s">
        <v>110</v>
      </c>
      <c r="M8721" s="20" t="s">
        <v>110</v>
      </c>
    </row>
    <row r="8722" spans="2:13" x14ac:dyDescent="0.2">
      <c r="B8722" s="19">
        <v>43268</v>
      </c>
      <c r="C8722" s="18">
        <v>0.38877084166755016</v>
      </c>
      <c r="D8722" s="20" t="s">
        <v>41</v>
      </c>
      <c r="E8722" s="20" t="s">
        <v>76</v>
      </c>
      <c r="F8722" s="20">
        <v>1000003187</v>
      </c>
      <c r="G8722" s="20" t="s">
        <v>75</v>
      </c>
      <c r="H8722" s="20" t="s">
        <v>8</v>
      </c>
      <c r="I8722" s="20">
        <v>10000136</v>
      </c>
      <c r="J8722" s="20" t="s">
        <v>38</v>
      </c>
      <c r="K8722" s="20" t="s">
        <v>110</v>
      </c>
      <c r="L8722" s="20" t="s">
        <v>110</v>
      </c>
      <c r="M8722" s="20" t="s">
        <v>110</v>
      </c>
    </row>
    <row r="8723" spans="2:13" x14ac:dyDescent="0.2">
      <c r="B8723" s="19">
        <v>43269</v>
      </c>
      <c r="C8723" s="18">
        <v>0.32254625850090124</v>
      </c>
      <c r="D8723" s="20" t="s">
        <v>41</v>
      </c>
      <c r="E8723" s="20" t="s">
        <v>76</v>
      </c>
      <c r="F8723" s="20">
        <v>1000003187</v>
      </c>
      <c r="G8723" s="20" t="s">
        <v>75</v>
      </c>
      <c r="H8723" s="20" t="s">
        <v>8</v>
      </c>
      <c r="I8723" s="20">
        <v>10000136</v>
      </c>
      <c r="J8723" s="20" t="s">
        <v>38</v>
      </c>
      <c r="K8723" s="20" t="s">
        <v>110</v>
      </c>
      <c r="L8723" s="20" t="s">
        <v>110</v>
      </c>
      <c r="M8723" s="20" t="s">
        <v>110</v>
      </c>
    </row>
    <row r="8724" spans="2:13" x14ac:dyDescent="0.2">
      <c r="B8724" s="19">
        <v>43270</v>
      </c>
      <c r="C8724" s="18">
        <v>0.32899718367091924</v>
      </c>
      <c r="D8724" s="20" t="s">
        <v>41</v>
      </c>
      <c r="E8724" s="20" t="s">
        <v>76</v>
      </c>
      <c r="F8724" s="20">
        <v>1000003187</v>
      </c>
      <c r="G8724" s="20" t="s">
        <v>75</v>
      </c>
      <c r="H8724" s="20" t="s">
        <v>8</v>
      </c>
      <c r="I8724" s="20">
        <v>10000136</v>
      </c>
      <c r="J8724" s="20" t="s">
        <v>38</v>
      </c>
      <c r="K8724" s="20" t="s">
        <v>110</v>
      </c>
      <c r="L8724" s="20" t="s">
        <v>110</v>
      </c>
      <c r="M8724" s="20" t="s">
        <v>110</v>
      </c>
    </row>
    <row r="8725" spans="2:13" x14ac:dyDescent="0.2">
      <c r="B8725" s="19">
        <v>43271</v>
      </c>
      <c r="C8725" s="18">
        <v>0.33557712734433759</v>
      </c>
      <c r="D8725" s="20" t="s">
        <v>41</v>
      </c>
      <c r="E8725" s="20" t="s">
        <v>76</v>
      </c>
      <c r="F8725" s="20">
        <v>1000003187</v>
      </c>
      <c r="G8725" s="20" t="s">
        <v>75</v>
      </c>
      <c r="H8725" s="20" t="s">
        <v>8</v>
      </c>
      <c r="I8725" s="20">
        <v>10000136</v>
      </c>
      <c r="J8725" s="20" t="s">
        <v>38</v>
      </c>
      <c r="K8725" s="20" t="s">
        <v>110</v>
      </c>
      <c r="L8725" s="20" t="s">
        <v>110</v>
      </c>
      <c r="M8725" s="20" t="s">
        <v>110</v>
      </c>
    </row>
    <row r="8726" spans="2:13" x14ac:dyDescent="0.2">
      <c r="B8726" s="19">
        <v>43272</v>
      </c>
      <c r="C8726" s="18">
        <v>0.34228866989122431</v>
      </c>
      <c r="D8726" s="20" t="s">
        <v>41</v>
      </c>
      <c r="E8726" s="20" t="s">
        <v>76</v>
      </c>
      <c r="F8726" s="20">
        <v>1000003187</v>
      </c>
      <c r="G8726" s="20" t="s">
        <v>75</v>
      </c>
      <c r="H8726" s="20" t="s">
        <v>8</v>
      </c>
      <c r="I8726" s="20">
        <v>10000136</v>
      </c>
      <c r="J8726" s="20" t="s">
        <v>38</v>
      </c>
      <c r="K8726" s="20" t="s">
        <v>110</v>
      </c>
      <c r="L8726" s="20" t="s">
        <v>110</v>
      </c>
      <c r="M8726" s="20" t="s">
        <v>110</v>
      </c>
    </row>
    <row r="8727" spans="2:13" x14ac:dyDescent="0.2">
      <c r="B8727" s="19">
        <v>43273</v>
      </c>
      <c r="C8727" s="18">
        <v>0.3491344432890488</v>
      </c>
      <c r="D8727" s="20" t="s">
        <v>41</v>
      </c>
      <c r="E8727" s="20" t="s">
        <v>76</v>
      </c>
      <c r="F8727" s="20">
        <v>1000003187</v>
      </c>
      <c r="G8727" s="20" t="s">
        <v>75</v>
      </c>
      <c r="H8727" s="20" t="s">
        <v>8</v>
      </c>
      <c r="I8727" s="20">
        <v>10000136</v>
      </c>
      <c r="J8727" s="20" t="s">
        <v>38</v>
      </c>
      <c r="K8727" s="20" t="s">
        <v>110</v>
      </c>
      <c r="L8727" s="20" t="s">
        <v>110</v>
      </c>
      <c r="M8727" s="20" t="s">
        <v>110</v>
      </c>
    </row>
    <row r="8728" spans="2:13" x14ac:dyDescent="0.2">
      <c r="B8728" s="19">
        <v>43274</v>
      </c>
      <c r="C8728" s="18">
        <v>0.35611713215482976</v>
      </c>
      <c r="D8728" s="20" t="s">
        <v>41</v>
      </c>
      <c r="E8728" s="20" t="s">
        <v>76</v>
      </c>
      <c r="F8728" s="20">
        <v>1000003187</v>
      </c>
      <c r="G8728" s="20" t="s">
        <v>75</v>
      </c>
      <c r="H8728" s="20" t="s">
        <v>8</v>
      </c>
      <c r="I8728" s="20">
        <v>10000136</v>
      </c>
      <c r="J8728" s="20" t="s">
        <v>38</v>
      </c>
      <c r="K8728" s="20" t="s">
        <v>110</v>
      </c>
      <c r="L8728" s="20" t="s">
        <v>110</v>
      </c>
      <c r="M8728" s="20" t="s">
        <v>110</v>
      </c>
    </row>
    <row r="8729" spans="2:13" x14ac:dyDescent="0.2">
      <c r="B8729" s="19">
        <v>43275</v>
      </c>
      <c r="C8729" s="18">
        <v>0.36323947479792634</v>
      </c>
      <c r="D8729" s="20" t="s">
        <v>41</v>
      </c>
      <c r="E8729" s="20" t="s">
        <v>76</v>
      </c>
      <c r="F8729" s="20">
        <v>1000003187</v>
      </c>
      <c r="G8729" s="20" t="s">
        <v>75</v>
      </c>
      <c r="H8729" s="20" t="s">
        <v>8</v>
      </c>
      <c r="I8729" s="20">
        <v>10000136</v>
      </c>
      <c r="J8729" s="20" t="s">
        <v>38</v>
      </c>
      <c r="K8729" s="20" t="s">
        <v>110</v>
      </c>
      <c r="L8729" s="20" t="s">
        <v>110</v>
      </c>
      <c r="M8729" s="20" t="s">
        <v>110</v>
      </c>
    </row>
    <row r="8730" spans="2:13" x14ac:dyDescent="0.2">
      <c r="B8730" s="19">
        <v>43276</v>
      </c>
      <c r="C8730" s="18">
        <v>0.37050426429388489</v>
      </c>
      <c r="D8730" s="20" t="s">
        <v>41</v>
      </c>
      <c r="E8730" s="20" t="s">
        <v>76</v>
      </c>
      <c r="F8730" s="20">
        <v>1000003187</v>
      </c>
      <c r="G8730" s="20" t="s">
        <v>75</v>
      </c>
      <c r="H8730" s="20" t="s">
        <v>8</v>
      </c>
      <c r="I8730" s="20">
        <v>10000136</v>
      </c>
      <c r="J8730" s="20" t="s">
        <v>38</v>
      </c>
      <c r="K8730" s="20" t="s">
        <v>110</v>
      </c>
      <c r="L8730" s="20" t="s">
        <v>110</v>
      </c>
      <c r="M8730" s="20" t="s">
        <v>110</v>
      </c>
    </row>
    <row r="8731" spans="2:13" x14ac:dyDescent="0.2">
      <c r="B8731" s="19">
        <v>43277</v>
      </c>
      <c r="C8731" s="18">
        <v>0.37791434957976255</v>
      </c>
      <c r="D8731" s="20" t="s">
        <v>41</v>
      </c>
      <c r="E8731" s="20" t="s">
        <v>76</v>
      </c>
      <c r="F8731" s="20">
        <v>1000003187</v>
      </c>
      <c r="G8731" s="20" t="s">
        <v>75</v>
      </c>
      <c r="H8731" s="20" t="s">
        <v>8</v>
      </c>
      <c r="I8731" s="20">
        <v>10000136</v>
      </c>
      <c r="J8731" s="20" t="s">
        <v>38</v>
      </c>
      <c r="K8731" s="20" t="s">
        <v>110</v>
      </c>
      <c r="L8731" s="20" t="s">
        <v>110</v>
      </c>
      <c r="M8731" s="20" t="s">
        <v>110</v>
      </c>
    </row>
    <row r="8732" spans="2:13" x14ac:dyDescent="0.2">
      <c r="B8732" s="19">
        <v>43278</v>
      </c>
      <c r="C8732" s="18">
        <v>0.38547263657135777</v>
      </c>
      <c r="D8732" s="20" t="s">
        <v>41</v>
      </c>
      <c r="E8732" s="20" t="s">
        <v>76</v>
      </c>
      <c r="F8732" s="20">
        <v>1000003187</v>
      </c>
      <c r="G8732" s="20" t="s">
        <v>75</v>
      </c>
      <c r="H8732" s="20" t="s">
        <v>8</v>
      </c>
      <c r="I8732" s="20">
        <v>10000136</v>
      </c>
      <c r="J8732" s="20" t="s">
        <v>38</v>
      </c>
      <c r="K8732" s="20" t="s">
        <v>110</v>
      </c>
      <c r="L8732" s="20" t="s">
        <v>110</v>
      </c>
      <c r="M8732" s="20" t="s">
        <v>110</v>
      </c>
    </row>
    <row r="8733" spans="2:13" x14ac:dyDescent="0.2">
      <c r="B8733" s="19">
        <v>43279</v>
      </c>
      <c r="C8733" s="18">
        <v>0.39318208930278492</v>
      </c>
      <c r="D8733" s="20" t="s">
        <v>41</v>
      </c>
      <c r="E8733" s="20" t="s">
        <v>76</v>
      </c>
      <c r="F8733" s="20">
        <v>1000003187</v>
      </c>
      <c r="G8733" s="20" t="s">
        <v>75</v>
      </c>
      <c r="H8733" s="20" t="s">
        <v>8</v>
      </c>
      <c r="I8733" s="20">
        <v>10000136</v>
      </c>
      <c r="J8733" s="20" t="s">
        <v>38</v>
      </c>
      <c r="K8733" s="20" t="s">
        <v>110</v>
      </c>
      <c r="L8733" s="20" t="s">
        <v>110</v>
      </c>
      <c r="M8733" s="20" t="s">
        <v>110</v>
      </c>
    </row>
    <row r="8734" spans="2:13" x14ac:dyDescent="0.2">
      <c r="B8734" s="19">
        <v>43280</v>
      </c>
      <c r="C8734" s="18">
        <v>0.40104573108884062</v>
      </c>
      <c r="D8734" s="20" t="s">
        <v>41</v>
      </c>
      <c r="E8734" s="20" t="s">
        <v>76</v>
      </c>
      <c r="F8734" s="20">
        <v>1000003187</v>
      </c>
      <c r="G8734" s="20" t="s">
        <v>75</v>
      </c>
      <c r="H8734" s="20" t="s">
        <v>8</v>
      </c>
      <c r="I8734" s="20">
        <v>10000136</v>
      </c>
      <c r="J8734" s="20" t="s">
        <v>38</v>
      </c>
      <c r="K8734" s="20" t="s">
        <v>110</v>
      </c>
      <c r="L8734" s="20" t="s">
        <v>110</v>
      </c>
      <c r="M8734" s="20" t="s">
        <v>110</v>
      </c>
    </row>
    <row r="8735" spans="2:13" x14ac:dyDescent="0.2">
      <c r="B8735" s="19">
        <v>43281</v>
      </c>
      <c r="C8735" s="18">
        <v>0.4090666457106174</v>
      </c>
      <c r="D8735" s="20" t="s">
        <v>41</v>
      </c>
      <c r="E8735" s="20" t="s">
        <v>76</v>
      </c>
      <c r="F8735" s="20">
        <v>1000003187</v>
      </c>
      <c r="G8735" s="20" t="s">
        <v>75</v>
      </c>
      <c r="H8735" s="20" t="s">
        <v>8</v>
      </c>
      <c r="I8735" s="20">
        <v>10000136</v>
      </c>
      <c r="J8735" s="20" t="s">
        <v>38</v>
      </c>
      <c r="K8735" s="20" t="s">
        <v>110</v>
      </c>
      <c r="L8735" s="20" t="s">
        <v>110</v>
      </c>
      <c r="M8735" s="20" t="s">
        <v>110</v>
      </c>
    </row>
    <row r="8736" spans="2:13" x14ac:dyDescent="0.2">
      <c r="B8736" s="19">
        <v>43282</v>
      </c>
      <c r="C8736" s="18">
        <v>0.41724797862482971</v>
      </c>
      <c r="D8736" s="20" t="s">
        <v>41</v>
      </c>
      <c r="E8736" s="20" t="s">
        <v>76</v>
      </c>
      <c r="F8736" s="20">
        <v>1000003187</v>
      </c>
      <c r="G8736" s="20" t="s">
        <v>75</v>
      </c>
      <c r="H8736" s="20" t="s">
        <v>8</v>
      </c>
      <c r="I8736" s="20">
        <v>10000136</v>
      </c>
      <c r="J8736" s="20" t="s">
        <v>38</v>
      </c>
      <c r="K8736" s="20" t="s">
        <v>110</v>
      </c>
      <c r="L8736" s="20" t="s">
        <v>110</v>
      </c>
      <c r="M8736" s="20" t="s">
        <v>110</v>
      </c>
    </row>
    <row r="8737" spans="2:13" x14ac:dyDescent="0.2">
      <c r="B8737" s="19">
        <v>43283</v>
      </c>
      <c r="C8737" s="18">
        <v>0.4255929381973263</v>
      </c>
      <c r="D8737" s="20" t="s">
        <v>41</v>
      </c>
      <c r="E8737" s="20" t="s">
        <v>76</v>
      </c>
      <c r="F8737" s="20">
        <v>1000003187</v>
      </c>
      <c r="G8737" s="20" t="s">
        <v>75</v>
      </c>
      <c r="H8737" s="20" t="s">
        <v>8</v>
      </c>
      <c r="I8737" s="20">
        <v>10000136</v>
      </c>
      <c r="J8737" s="20" t="s">
        <v>38</v>
      </c>
      <c r="K8737" s="20" t="s">
        <v>110</v>
      </c>
      <c r="L8737" s="20" t="s">
        <v>110</v>
      </c>
      <c r="M8737" s="20" t="s">
        <v>110</v>
      </c>
    </row>
    <row r="8738" spans="2:13" x14ac:dyDescent="0.2">
      <c r="B8738" s="19">
        <v>43284</v>
      </c>
      <c r="C8738" s="18">
        <v>0.4341047969612728</v>
      </c>
      <c r="D8738" s="20" t="s">
        <v>41</v>
      </c>
      <c r="E8738" s="20" t="s">
        <v>76</v>
      </c>
      <c r="F8738" s="20">
        <v>1000003187</v>
      </c>
      <c r="G8738" s="20" t="s">
        <v>75</v>
      </c>
      <c r="H8738" s="20" t="s">
        <v>8</v>
      </c>
      <c r="I8738" s="20">
        <v>10000136</v>
      </c>
      <c r="J8738" s="20" t="s">
        <v>38</v>
      </c>
      <c r="K8738" s="20" t="s">
        <v>110</v>
      </c>
      <c r="L8738" s="20" t="s">
        <v>110</v>
      </c>
      <c r="M8738" s="20" t="s">
        <v>110</v>
      </c>
    </row>
    <row r="8739" spans="2:13" x14ac:dyDescent="0.2">
      <c r="B8739" s="19">
        <v>43285</v>
      </c>
      <c r="C8739" s="18">
        <v>0.44278689290049827</v>
      </c>
      <c r="D8739" s="20" t="s">
        <v>41</v>
      </c>
      <c r="E8739" s="20" t="s">
        <v>76</v>
      </c>
      <c r="F8739" s="20">
        <v>1000003187</v>
      </c>
      <c r="G8739" s="20" t="s">
        <v>75</v>
      </c>
      <c r="H8739" s="20" t="s">
        <v>8</v>
      </c>
      <c r="I8739" s="20">
        <v>10000136</v>
      </c>
      <c r="J8739" s="20" t="s">
        <v>38</v>
      </c>
      <c r="K8739" s="20" t="s">
        <v>110</v>
      </c>
      <c r="L8739" s="20" t="s">
        <v>110</v>
      </c>
      <c r="M8739" s="20" t="s">
        <v>110</v>
      </c>
    </row>
    <row r="8740" spans="2:13" x14ac:dyDescent="0.2">
      <c r="B8740" s="19">
        <v>43286</v>
      </c>
      <c r="C8740" s="18">
        <v>0.45164263075850819</v>
      </c>
      <c r="D8740" s="20" t="s">
        <v>41</v>
      </c>
      <c r="E8740" s="20" t="s">
        <v>76</v>
      </c>
      <c r="F8740" s="20">
        <v>1000003187</v>
      </c>
      <c r="G8740" s="20" t="s">
        <v>75</v>
      </c>
      <c r="H8740" s="20" t="s">
        <v>8</v>
      </c>
      <c r="I8740" s="20">
        <v>10000136</v>
      </c>
      <c r="J8740" s="20" t="s">
        <v>38</v>
      </c>
      <c r="K8740" s="20" t="s">
        <v>110</v>
      </c>
      <c r="L8740" s="20" t="s">
        <v>110</v>
      </c>
      <c r="M8740" s="20" t="s">
        <v>110</v>
      </c>
    </row>
    <row r="8741" spans="2:13" x14ac:dyDescent="0.2">
      <c r="B8741" s="19">
        <v>43287</v>
      </c>
      <c r="C8741" s="18">
        <v>0.46067548337367836</v>
      </c>
      <c r="D8741" s="20" t="s">
        <v>41</v>
      </c>
      <c r="E8741" s="20" t="s">
        <v>76</v>
      </c>
      <c r="F8741" s="20">
        <v>1000003187</v>
      </c>
      <c r="G8741" s="20" t="s">
        <v>75</v>
      </c>
      <c r="H8741" s="20" t="s">
        <v>8</v>
      </c>
      <c r="I8741" s="20">
        <v>10000136</v>
      </c>
      <c r="J8741" s="20" t="s">
        <v>38</v>
      </c>
      <c r="K8741" s="20" t="s">
        <v>110</v>
      </c>
      <c r="L8741" s="20" t="s">
        <v>110</v>
      </c>
      <c r="M8741" s="20" t="s">
        <v>110</v>
      </c>
    </row>
    <row r="8742" spans="2:13" x14ac:dyDescent="0.2">
      <c r="B8742" s="19">
        <v>43288</v>
      </c>
      <c r="C8742" s="18">
        <v>0.46988899304115195</v>
      </c>
      <c r="D8742" s="20" t="s">
        <v>41</v>
      </c>
      <c r="E8742" s="20" t="s">
        <v>76</v>
      </c>
      <c r="F8742" s="20">
        <v>1000003187</v>
      </c>
      <c r="G8742" s="20" t="s">
        <v>75</v>
      </c>
      <c r="H8742" s="20" t="s">
        <v>8</v>
      </c>
      <c r="I8742" s="20">
        <v>10000136</v>
      </c>
      <c r="J8742" s="20" t="s">
        <v>38</v>
      </c>
      <c r="K8742" s="20" t="s">
        <v>110</v>
      </c>
      <c r="L8742" s="20" t="s">
        <v>110</v>
      </c>
      <c r="M8742" s="20" t="s">
        <v>110</v>
      </c>
    </row>
    <row r="8743" spans="2:13" x14ac:dyDescent="0.2">
      <c r="B8743" s="19">
        <v>43289</v>
      </c>
      <c r="C8743" s="18">
        <v>0.47928677290197497</v>
      </c>
      <c r="D8743" s="20" t="s">
        <v>41</v>
      </c>
      <c r="E8743" s="20" t="s">
        <v>76</v>
      </c>
      <c r="F8743" s="20">
        <v>1000003187</v>
      </c>
      <c r="G8743" s="20" t="s">
        <v>75</v>
      </c>
      <c r="H8743" s="20" t="s">
        <v>8</v>
      </c>
      <c r="I8743" s="20">
        <v>10000136</v>
      </c>
      <c r="J8743" s="20" t="s">
        <v>38</v>
      </c>
      <c r="K8743" s="20" t="s">
        <v>110</v>
      </c>
      <c r="L8743" s="20" t="s">
        <v>110</v>
      </c>
      <c r="M8743" s="20" t="s">
        <v>110</v>
      </c>
    </row>
    <row r="8744" spans="2:13" x14ac:dyDescent="0.2">
      <c r="B8744" s="19">
        <v>43290</v>
      </c>
      <c r="C8744" s="18">
        <v>0.4888725083600145</v>
      </c>
      <c r="D8744" s="20" t="s">
        <v>41</v>
      </c>
      <c r="E8744" s="20" t="s">
        <v>76</v>
      </c>
      <c r="F8744" s="20">
        <v>1000003187</v>
      </c>
      <c r="G8744" s="20" t="s">
        <v>75</v>
      </c>
      <c r="H8744" s="20" t="s">
        <v>8</v>
      </c>
      <c r="I8744" s="20">
        <v>10000136</v>
      </c>
      <c r="J8744" s="20" t="s">
        <v>38</v>
      </c>
      <c r="K8744" s="20" t="s">
        <v>110</v>
      </c>
      <c r="L8744" s="20" t="s">
        <v>110</v>
      </c>
      <c r="M8744" s="20" t="s">
        <v>110</v>
      </c>
    </row>
    <row r="8745" spans="2:13" x14ac:dyDescent="0.2">
      <c r="B8745" s="19">
        <v>43291</v>
      </c>
      <c r="C8745" s="18">
        <v>0.49864995852721478</v>
      </c>
      <c r="D8745" s="20" t="s">
        <v>41</v>
      </c>
      <c r="E8745" s="20" t="s">
        <v>76</v>
      </c>
      <c r="F8745" s="20">
        <v>1000003187</v>
      </c>
      <c r="G8745" s="20" t="s">
        <v>75</v>
      </c>
      <c r="H8745" s="20" t="s">
        <v>8</v>
      </c>
      <c r="I8745" s="20">
        <v>10000136</v>
      </c>
      <c r="J8745" s="20" t="s">
        <v>38</v>
      </c>
      <c r="K8745" s="20" t="s">
        <v>110</v>
      </c>
      <c r="L8745" s="20" t="s">
        <v>110</v>
      </c>
      <c r="M8745" s="20" t="s">
        <v>110</v>
      </c>
    </row>
    <row r="8746" spans="2:13" x14ac:dyDescent="0.2">
      <c r="B8746" s="19">
        <v>43292</v>
      </c>
      <c r="C8746" s="18">
        <v>0.508622957697759</v>
      </c>
      <c r="D8746" s="20" t="s">
        <v>41</v>
      </c>
      <c r="E8746" s="20" t="s">
        <v>76</v>
      </c>
      <c r="F8746" s="20">
        <v>1000003187</v>
      </c>
      <c r="G8746" s="20" t="s">
        <v>75</v>
      </c>
      <c r="H8746" s="20" t="s">
        <v>8</v>
      </c>
      <c r="I8746" s="20">
        <v>10000136</v>
      </c>
      <c r="J8746" s="20" t="s">
        <v>38</v>
      </c>
      <c r="K8746" s="20" t="s">
        <v>110</v>
      </c>
      <c r="L8746" s="20" t="s">
        <v>110</v>
      </c>
      <c r="M8746" s="20" t="s">
        <v>110</v>
      </c>
    </row>
    <row r="8747" spans="2:13" x14ac:dyDescent="0.2">
      <c r="B8747" s="19">
        <v>43293</v>
      </c>
      <c r="C8747" s="18">
        <v>0.51879541685171426</v>
      </c>
      <c r="D8747" s="20" t="s">
        <v>41</v>
      </c>
      <c r="E8747" s="20" t="s">
        <v>76</v>
      </c>
      <c r="F8747" s="20">
        <v>1000003187</v>
      </c>
      <c r="G8747" s="20" t="s">
        <v>75</v>
      </c>
      <c r="H8747" s="20" t="s">
        <v>8</v>
      </c>
      <c r="I8747" s="20">
        <v>10000136</v>
      </c>
      <c r="J8747" s="20" t="s">
        <v>38</v>
      </c>
      <c r="K8747" s="20" t="s">
        <v>110</v>
      </c>
      <c r="L8747" s="20" t="s">
        <v>110</v>
      </c>
      <c r="M8747" s="20" t="s">
        <v>110</v>
      </c>
    </row>
    <row r="8748" spans="2:13" x14ac:dyDescent="0.2">
      <c r="B8748" s="19">
        <v>43294</v>
      </c>
      <c r="C8748" s="18">
        <v>0.52917132518874854</v>
      </c>
      <c r="D8748" s="20" t="s">
        <v>41</v>
      </c>
      <c r="E8748" s="20" t="s">
        <v>76</v>
      </c>
      <c r="F8748" s="20">
        <v>1000003187</v>
      </c>
      <c r="G8748" s="20" t="s">
        <v>75</v>
      </c>
      <c r="H8748" s="20" t="s">
        <v>8</v>
      </c>
      <c r="I8748" s="20">
        <v>10000136</v>
      </c>
      <c r="J8748" s="20" t="s">
        <v>38</v>
      </c>
      <c r="K8748" s="20" t="s">
        <v>110</v>
      </c>
      <c r="L8748" s="20" t="s">
        <v>110</v>
      </c>
      <c r="M8748" s="20" t="s">
        <v>110</v>
      </c>
    </row>
    <row r="8749" spans="2:13" x14ac:dyDescent="0.2">
      <c r="B8749" s="19">
        <v>43295</v>
      </c>
      <c r="C8749" s="18">
        <v>0.53975475169252352</v>
      </c>
      <c r="D8749" s="20" t="s">
        <v>41</v>
      </c>
      <c r="E8749" s="20" t="s">
        <v>76</v>
      </c>
      <c r="F8749" s="20">
        <v>1000003187</v>
      </c>
      <c r="G8749" s="20" t="s">
        <v>75</v>
      </c>
      <c r="H8749" s="20" t="s">
        <v>8</v>
      </c>
      <c r="I8749" s="20">
        <v>10000136</v>
      </c>
      <c r="J8749" s="20" t="s">
        <v>38</v>
      </c>
      <c r="K8749" s="20" t="s">
        <v>110</v>
      </c>
      <c r="L8749" s="20" t="s">
        <v>110</v>
      </c>
      <c r="M8749" s="20" t="s">
        <v>110</v>
      </c>
    </row>
    <row r="8750" spans="2:13" x14ac:dyDescent="0.2">
      <c r="B8750" s="19">
        <v>43296</v>
      </c>
      <c r="C8750" s="18">
        <v>0.50054984672637415</v>
      </c>
      <c r="D8750" s="20" t="s">
        <v>41</v>
      </c>
      <c r="E8750" s="20" t="s">
        <v>76</v>
      </c>
      <c r="F8750" s="20">
        <v>1000003187</v>
      </c>
      <c r="G8750" s="20" t="s">
        <v>75</v>
      </c>
      <c r="H8750" s="20" t="s">
        <v>8</v>
      </c>
      <c r="I8750" s="20">
        <v>10000136</v>
      </c>
      <c r="J8750" s="20" t="s">
        <v>38</v>
      </c>
      <c r="K8750" s="20" t="s">
        <v>110</v>
      </c>
      <c r="L8750" s="20" t="s">
        <v>110</v>
      </c>
      <c r="M8750" s="20" t="s">
        <v>110</v>
      </c>
    </row>
    <row r="8751" spans="2:13" x14ac:dyDescent="0.2">
      <c r="B8751" s="19">
        <v>43297</v>
      </c>
      <c r="C8751" s="18">
        <v>0.5105608436609016</v>
      </c>
      <c r="D8751" s="20" t="s">
        <v>41</v>
      </c>
      <c r="E8751" s="20" t="s">
        <v>76</v>
      </c>
      <c r="F8751" s="20">
        <v>1000003187</v>
      </c>
      <c r="G8751" s="20" t="s">
        <v>75</v>
      </c>
      <c r="H8751" s="20" t="s">
        <v>8</v>
      </c>
      <c r="I8751" s="20">
        <v>10000136</v>
      </c>
      <c r="J8751" s="20" t="s">
        <v>38</v>
      </c>
      <c r="K8751" s="20" t="s">
        <v>110</v>
      </c>
      <c r="L8751" s="20" t="s">
        <v>110</v>
      </c>
      <c r="M8751" s="20" t="s">
        <v>110</v>
      </c>
    </row>
    <row r="8752" spans="2:13" x14ac:dyDescent="0.2">
      <c r="B8752" s="19">
        <v>43298</v>
      </c>
      <c r="C8752" s="18">
        <v>0.52077206053411962</v>
      </c>
      <c r="D8752" s="20" t="s">
        <v>41</v>
      </c>
      <c r="E8752" s="20" t="s">
        <v>76</v>
      </c>
      <c r="F8752" s="20">
        <v>1000003187</v>
      </c>
      <c r="G8752" s="20" t="s">
        <v>75</v>
      </c>
      <c r="H8752" s="20" t="s">
        <v>8</v>
      </c>
      <c r="I8752" s="20">
        <v>10000136</v>
      </c>
      <c r="J8752" s="20" t="s">
        <v>38</v>
      </c>
      <c r="K8752" s="20" t="s">
        <v>110</v>
      </c>
      <c r="L8752" s="20" t="s">
        <v>110</v>
      </c>
      <c r="M8752" s="20" t="s">
        <v>110</v>
      </c>
    </row>
    <row r="8753" spans="2:13" x14ac:dyDescent="0.2">
      <c r="B8753" s="19">
        <v>43299</v>
      </c>
      <c r="C8753" s="18">
        <v>0.531187501744802</v>
      </c>
      <c r="D8753" s="20" t="s">
        <v>41</v>
      </c>
      <c r="E8753" s="20" t="s">
        <v>76</v>
      </c>
      <c r="F8753" s="20">
        <v>1000003187</v>
      </c>
      <c r="G8753" s="20" t="s">
        <v>75</v>
      </c>
      <c r="H8753" s="20" t="s">
        <v>8</v>
      </c>
      <c r="I8753" s="20">
        <v>10000136</v>
      </c>
      <c r="J8753" s="20" t="s">
        <v>38</v>
      </c>
      <c r="K8753" s="20" t="s">
        <v>110</v>
      </c>
      <c r="L8753" s="20" t="s">
        <v>110</v>
      </c>
      <c r="M8753" s="20" t="s">
        <v>110</v>
      </c>
    </row>
    <row r="8754" spans="2:13" x14ac:dyDescent="0.2">
      <c r="B8754" s="19">
        <v>43300</v>
      </c>
      <c r="C8754" s="18">
        <v>0.38581125177969822</v>
      </c>
      <c r="D8754" s="20" t="s">
        <v>41</v>
      </c>
      <c r="E8754" s="20" t="s">
        <v>76</v>
      </c>
      <c r="F8754" s="20">
        <v>1000003187</v>
      </c>
      <c r="G8754" s="20" t="s">
        <v>75</v>
      </c>
      <c r="H8754" s="20" t="s">
        <v>8</v>
      </c>
      <c r="I8754" s="20">
        <v>10000136</v>
      </c>
      <c r="J8754" s="20" t="s">
        <v>38</v>
      </c>
      <c r="K8754" s="20" t="s">
        <v>110</v>
      </c>
      <c r="L8754" s="20" t="s">
        <v>110</v>
      </c>
      <c r="M8754" s="20" t="s">
        <v>110</v>
      </c>
    </row>
    <row r="8755" spans="2:13" x14ac:dyDescent="0.2">
      <c r="B8755" s="19">
        <v>43301</v>
      </c>
      <c r="C8755" s="18">
        <v>0.39352747681529221</v>
      </c>
      <c r="D8755" s="20" t="s">
        <v>41</v>
      </c>
      <c r="E8755" s="20" t="s">
        <v>76</v>
      </c>
      <c r="F8755" s="20">
        <v>1000003187</v>
      </c>
      <c r="G8755" s="20" t="s">
        <v>75</v>
      </c>
      <c r="H8755" s="20" t="s">
        <v>8</v>
      </c>
      <c r="I8755" s="20">
        <v>10000136</v>
      </c>
      <c r="J8755" s="20" t="s">
        <v>38</v>
      </c>
      <c r="K8755" s="20" t="s">
        <v>110</v>
      </c>
      <c r="L8755" s="20" t="s">
        <v>110</v>
      </c>
      <c r="M8755" s="20" t="s">
        <v>110</v>
      </c>
    </row>
    <row r="8756" spans="2:13" x14ac:dyDescent="0.2">
      <c r="B8756" s="19">
        <v>43252</v>
      </c>
      <c r="C8756" s="18">
        <v>2.2400000000000002</v>
      </c>
      <c r="D8756" s="20" t="s">
        <v>3</v>
      </c>
      <c r="E8756" s="20" t="s">
        <v>70</v>
      </c>
      <c r="F8756" s="20">
        <v>1000000064</v>
      </c>
      <c r="G8756" s="20" t="s">
        <v>74</v>
      </c>
      <c r="H8756" s="20" t="s">
        <v>24</v>
      </c>
      <c r="I8756" s="20">
        <v>40000085</v>
      </c>
      <c r="J8756" s="20" t="s">
        <v>22</v>
      </c>
      <c r="K8756" s="20" t="s">
        <v>110</v>
      </c>
      <c r="L8756" s="20" t="s">
        <v>110</v>
      </c>
      <c r="M8756" s="20" t="s">
        <v>110</v>
      </c>
    </row>
    <row r="8757" spans="2:13" x14ac:dyDescent="0.2">
      <c r="B8757" s="19">
        <v>43253</v>
      </c>
      <c r="C8757" s="18">
        <v>2.2847999999999997</v>
      </c>
      <c r="D8757" s="20" t="s">
        <v>3</v>
      </c>
      <c r="E8757" s="20" t="s">
        <v>70</v>
      </c>
      <c r="F8757" s="20">
        <v>1000000064</v>
      </c>
      <c r="G8757" s="20" t="s">
        <v>74</v>
      </c>
      <c r="H8757" s="20" t="s">
        <v>24</v>
      </c>
      <c r="I8757" s="20">
        <v>40000085</v>
      </c>
      <c r="J8757" s="20" t="s">
        <v>22</v>
      </c>
      <c r="K8757" s="20" t="s">
        <v>110</v>
      </c>
      <c r="L8757" s="20" t="s">
        <v>110</v>
      </c>
      <c r="M8757" s="20" t="s">
        <v>110</v>
      </c>
    </row>
    <row r="8758" spans="2:13" x14ac:dyDescent="0.2">
      <c r="B8758" s="19">
        <v>43254</v>
      </c>
      <c r="C8758" s="18">
        <v>2.3304960000000001</v>
      </c>
      <c r="D8758" s="20" t="s">
        <v>3</v>
      </c>
      <c r="E8758" s="20" t="s">
        <v>70</v>
      </c>
      <c r="F8758" s="20">
        <v>1000000064</v>
      </c>
      <c r="G8758" s="20" t="s">
        <v>74</v>
      </c>
      <c r="H8758" s="20" t="s">
        <v>24</v>
      </c>
      <c r="I8758" s="20">
        <v>40000085</v>
      </c>
      <c r="J8758" s="20" t="s">
        <v>22</v>
      </c>
      <c r="K8758" s="20" t="s">
        <v>110</v>
      </c>
      <c r="L8758" s="20" t="s">
        <v>110</v>
      </c>
      <c r="M8758" s="20" t="s">
        <v>110</v>
      </c>
    </row>
    <row r="8759" spans="2:13" x14ac:dyDescent="0.2">
      <c r="B8759" s="19">
        <v>43255</v>
      </c>
      <c r="C8759" s="18">
        <v>2.37710592</v>
      </c>
      <c r="D8759" s="20" t="s">
        <v>3</v>
      </c>
      <c r="E8759" s="20" t="s">
        <v>70</v>
      </c>
      <c r="F8759" s="20">
        <v>1000000064</v>
      </c>
      <c r="G8759" s="20" t="s">
        <v>74</v>
      </c>
      <c r="H8759" s="20" t="s">
        <v>24</v>
      </c>
      <c r="I8759" s="20">
        <v>40000085</v>
      </c>
      <c r="J8759" s="20" t="s">
        <v>22</v>
      </c>
      <c r="K8759" s="20" t="s">
        <v>110</v>
      </c>
      <c r="L8759" s="20" t="s">
        <v>110</v>
      </c>
      <c r="M8759" s="20" t="s">
        <v>110</v>
      </c>
    </row>
    <row r="8760" spans="2:13" x14ac:dyDescent="0.2">
      <c r="B8760" s="19">
        <v>43256</v>
      </c>
      <c r="C8760" s="18">
        <v>2.4246480384</v>
      </c>
      <c r="D8760" s="20" t="s">
        <v>3</v>
      </c>
      <c r="E8760" s="20" t="s">
        <v>70</v>
      </c>
      <c r="F8760" s="20">
        <v>1000000064</v>
      </c>
      <c r="G8760" s="20" t="s">
        <v>74</v>
      </c>
      <c r="H8760" s="20" t="s">
        <v>24</v>
      </c>
      <c r="I8760" s="20">
        <v>40000085</v>
      </c>
      <c r="J8760" s="20" t="s">
        <v>22</v>
      </c>
      <c r="K8760" s="20" t="s">
        <v>110</v>
      </c>
      <c r="L8760" s="20" t="s">
        <v>110</v>
      </c>
      <c r="M8760" s="20" t="s">
        <v>110</v>
      </c>
    </row>
    <row r="8761" spans="2:13" x14ac:dyDescent="0.2">
      <c r="B8761" s="19">
        <v>43257</v>
      </c>
      <c r="C8761" s="18">
        <v>2.4731409991679998</v>
      </c>
      <c r="D8761" s="20" t="s">
        <v>3</v>
      </c>
      <c r="E8761" s="20" t="s">
        <v>70</v>
      </c>
      <c r="F8761" s="20">
        <v>1000000064</v>
      </c>
      <c r="G8761" s="20" t="s">
        <v>74</v>
      </c>
      <c r="H8761" s="20" t="s">
        <v>24</v>
      </c>
      <c r="I8761" s="20">
        <v>40000085</v>
      </c>
      <c r="J8761" s="20" t="s">
        <v>22</v>
      </c>
      <c r="K8761" s="20" t="s">
        <v>110</v>
      </c>
      <c r="L8761" s="20" t="s">
        <v>110</v>
      </c>
      <c r="M8761" s="20" t="s">
        <v>110</v>
      </c>
    </row>
    <row r="8762" spans="2:13" x14ac:dyDescent="0.2">
      <c r="B8762" s="19">
        <v>43258</v>
      </c>
      <c r="C8762" s="18">
        <v>2.5226038191513598</v>
      </c>
      <c r="D8762" s="20" t="s">
        <v>3</v>
      </c>
      <c r="E8762" s="20" t="s">
        <v>70</v>
      </c>
      <c r="F8762" s="20">
        <v>1000000064</v>
      </c>
      <c r="G8762" s="20" t="s">
        <v>74</v>
      </c>
      <c r="H8762" s="20" t="s">
        <v>24</v>
      </c>
      <c r="I8762" s="20">
        <v>40000085</v>
      </c>
      <c r="J8762" s="20" t="s">
        <v>22</v>
      </c>
      <c r="K8762" s="20" t="s">
        <v>110</v>
      </c>
      <c r="L8762" s="20" t="s">
        <v>110</v>
      </c>
      <c r="M8762" s="20" t="s">
        <v>110</v>
      </c>
    </row>
    <row r="8763" spans="2:13" x14ac:dyDescent="0.2">
      <c r="B8763" s="19">
        <v>43259</v>
      </c>
      <c r="C8763" s="18">
        <v>2.5730558955343872</v>
      </c>
      <c r="D8763" s="20" t="s">
        <v>3</v>
      </c>
      <c r="E8763" s="20" t="s">
        <v>70</v>
      </c>
      <c r="F8763" s="20">
        <v>1000000064</v>
      </c>
      <c r="G8763" s="20" t="s">
        <v>74</v>
      </c>
      <c r="H8763" s="20" t="s">
        <v>24</v>
      </c>
      <c r="I8763" s="20">
        <v>40000085</v>
      </c>
      <c r="J8763" s="20" t="s">
        <v>22</v>
      </c>
      <c r="K8763" s="20" t="s">
        <v>110</v>
      </c>
      <c r="L8763" s="20" t="s">
        <v>110</v>
      </c>
      <c r="M8763" s="20" t="s">
        <v>110</v>
      </c>
    </row>
    <row r="8764" spans="2:13" x14ac:dyDescent="0.2">
      <c r="B8764" s="19">
        <v>43260</v>
      </c>
      <c r="C8764" s="18">
        <v>2.6245170134450753</v>
      </c>
      <c r="D8764" s="20" t="s">
        <v>3</v>
      </c>
      <c r="E8764" s="20" t="s">
        <v>70</v>
      </c>
      <c r="F8764" s="20">
        <v>1000000064</v>
      </c>
      <c r="G8764" s="20" t="s">
        <v>74</v>
      </c>
      <c r="H8764" s="20" t="s">
        <v>24</v>
      </c>
      <c r="I8764" s="20">
        <v>40000085</v>
      </c>
      <c r="J8764" s="20" t="s">
        <v>22</v>
      </c>
      <c r="K8764" s="20" t="s">
        <v>110</v>
      </c>
      <c r="L8764" s="20" t="s">
        <v>110</v>
      </c>
      <c r="M8764" s="20" t="s">
        <v>110</v>
      </c>
    </row>
    <row r="8765" spans="2:13" x14ac:dyDescent="0.2">
      <c r="B8765" s="19">
        <v>43261</v>
      </c>
      <c r="C8765" s="18">
        <v>2.6770073537139769</v>
      </c>
      <c r="D8765" s="20" t="s">
        <v>3</v>
      </c>
      <c r="E8765" s="20" t="s">
        <v>70</v>
      </c>
      <c r="F8765" s="20">
        <v>1000000064</v>
      </c>
      <c r="G8765" s="20" t="s">
        <v>74</v>
      </c>
      <c r="H8765" s="20" t="s">
        <v>24</v>
      </c>
      <c r="I8765" s="20">
        <v>40000085</v>
      </c>
      <c r="J8765" s="20" t="s">
        <v>22</v>
      </c>
      <c r="K8765" s="20" t="s">
        <v>110</v>
      </c>
      <c r="L8765" s="20" t="s">
        <v>110</v>
      </c>
      <c r="M8765" s="20" t="s">
        <v>110</v>
      </c>
    </row>
    <row r="8766" spans="2:13" x14ac:dyDescent="0.2">
      <c r="B8766" s="19">
        <v>43262</v>
      </c>
      <c r="C8766" s="18">
        <v>2.7305475007882563</v>
      </c>
      <c r="D8766" s="20" t="s">
        <v>3</v>
      </c>
      <c r="E8766" s="20" t="s">
        <v>70</v>
      </c>
      <c r="F8766" s="20">
        <v>1000000064</v>
      </c>
      <c r="G8766" s="20" t="s">
        <v>74</v>
      </c>
      <c r="H8766" s="20" t="s">
        <v>24</v>
      </c>
      <c r="I8766" s="20">
        <v>40000085</v>
      </c>
      <c r="J8766" s="20" t="s">
        <v>22</v>
      </c>
      <c r="K8766" s="20" t="s">
        <v>110</v>
      </c>
      <c r="L8766" s="20" t="s">
        <v>110</v>
      </c>
      <c r="M8766" s="20" t="s">
        <v>110</v>
      </c>
    </row>
    <row r="8767" spans="2:13" x14ac:dyDescent="0.2">
      <c r="B8767" s="19">
        <v>43263</v>
      </c>
      <c r="C8767" s="18">
        <v>2.7851584508040212</v>
      </c>
      <c r="D8767" s="20" t="s">
        <v>3</v>
      </c>
      <c r="E8767" s="20" t="s">
        <v>70</v>
      </c>
      <c r="F8767" s="20">
        <v>1000000064</v>
      </c>
      <c r="G8767" s="20" t="s">
        <v>74</v>
      </c>
      <c r="H8767" s="20" t="s">
        <v>24</v>
      </c>
      <c r="I8767" s="20">
        <v>40000085</v>
      </c>
      <c r="J8767" s="20" t="s">
        <v>22</v>
      </c>
      <c r="K8767" s="20" t="s">
        <v>110</v>
      </c>
      <c r="L8767" s="20" t="s">
        <v>110</v>
      </c>
      <c r="M8767" s="20" t="s">
        <v>110</v>
      </c>
    </row>
    <row r="8768" spans="2:13" x14ac:dyDescent="0.2">
      <c r="B8768" s="19">
        <v>43264</v>
      </c>
      <c r="C8768" s="18">
        <v>2.8408616198201018</v>
      </c>
      <c r="D8768" s="20" t="s">
        <v>3</v>
      </c>
      <c r="E8768" s="20" t="s">
        <v>70</v>
      </c>
      <c r="F8768" s="20">
        <v>1000000064</v>
      </c>
      <c r="G8768" s="20" t="s">
        <v>74</v>
      </c>
      <c r="H8768" s="20" t="s">
        <v>24</v>
      </c>
      <c r="I8768" s="20">
        <v>40000085</v>
      </c>
      <c r="J8768" s="20" t="s">
        <v>22</v>
      </c>
      <c r="K8768" s="20" t="s">
        <v>110</v>
      </c>
      <c r="L8768" s="20" t="s">
        <v>110</v>
      </c>
      <c r="M8768" s="20" t="s">
        <v>110</v>
      </c>
    </row>
    <row r="8769" spans="2:13" x14ac:dyDescent="0.2">
      <c r="B8769" s="19">
        <v>43265</v>
      </c>
      <c r="C8769" s="18">
        <v>2.8976788522165036</v>
      </c>
      <c r="D8769" s="20" t="s">
        <v>3</v>
      </c>
      <c r="E8769" s="20" t="s">
        <v>70</v>
      </c>
      <c r="F8769" s="20">
        <v>1000000064</v>
      </c>
      <c r="G8769" s="20" t="s">
        <v>74</v>
      </c>
      <c r="H8769" s="20" t="s">
        <v>24</v>
      </c>
      <c r="I8769" s="20">
        <v>40000085</v>
      </c>
      <c r="J8769" s="20" t="s">
        <v>22</v>
      </c>
      <c r="K8769" s="20" t="s">
        <v>110</v>
      </c>
      <c r="L8769" s="20" t="s">
        <v>110</v>
      </c>
      <c r="M8769" s="20" t="s">
        <v>110</v>
      </c>
    </row>
    <row r="8770" spans="2:13" x14ac:dyDescent="0.2">
      <c r="B8770" s="19">
        <v>43266</v>
      </c>
      <c r="C8770" s="18">
        <v>2.9556324292608336</v>
      </c>
      <c r="D8770" s="20" t="s">
        <v>3</v>
      </c>
      <c r="E8770" s="20" t="s">
        <v>70</v>
      </c>
      <c r="F8770" s="20">
        <v>1000000064</v>
      </c>
      <c r="G8770" s="20" t="s">
        <v>74</v>
      </c>
      <c r="H8770" s="20" t="s">
        <v>24</v>
      </c>
      <c r="I8770" s="20">
        <v>40000085</v>
      </c>
      <c r="J8770" s="20" t="s">
        <v>22</v>
      </c>
      <c r="K8770" s="20" t="s">
        <v>110</v>
      </c>
      <c r="L8770" s="20" t="s">
        <v>110</v>
      </c>
      <c r="M8770" s="20" t="s">
        <v>110</v>
      </c>
    </row>
    <row r="8771" spans="2:13" x14ac:dyDescent="0.2">
      <c r="B8771" s="19">
        <v>43267</v>
      </c>
      <c r="C8771" s="18">
        <v>3.0147450778460505</v>
      </c>
      <c r="D8771" s="20" t="s">
        <v>3</v>
      </c>
      <c r="E8771" s="20" t="s">
        <v>70</v>
      </c>
      <c r="F8771" s="20">
        <v>1000000064</v>
      </c>
      <c r="G8771" s="20" t="s">
        <v>74</v>
      </c>
      <c r="H8771" s="20" t="s">
        <v>24</v>
      </c>
      <c r="I8771" s="20">
        <v>40000085</v>
      </c>
      <c r="J8771" s="20" t="s">
        <v>22</v>
      </c>
      <c r="K8771" s="20" t="s">
        <v>110</v>
      </c>
      <c r="L8771" s="20" t="s">
        <v>110</v>
      </c>
      <c r="M8771" s="20" t="s">
        <v>110</v>
      </c>
    </row>
    <row r="8772" spans="2:13" x14ac:dyDescent="0.2">
      <c r="B8772" s="19">
        <v>43268</v>
      </c>
      <c r="C8772" s="18">
        <v>3.0750399794029715</v>
      </c>
      <c r="D8772" s="20" t="s">
        <v>3</v>
      </c>
      <c r="E8772" s="20" t="s">
        <v>70</v>
      </c>
      <c r="F8772" s="20">
        <v>1000000064</v>
      </c>
      <c r="G8772" s="20" t="s">
        <v>74</v>
      </c>
      <c r="H8772" s="20" t="s">
        <v>24</v>
      </c>
      <c r="I8772" s="20">
        <v>40000085</v>
      </c>
      <c r="J8772" s="20" t="s">
        <v>22</v>
      </c>
      <c r="K8772" s="20" t="s">
        <v>110</v>
      </c>
      <c r="L8772" s="20" t="s">
        <v>110</v>
      </c>
      <c r="M8772" s="20" t="s">
        <v>110</v>
      </c>
    </row>
    <row r="8773" spans="2:13" x14ac:dyDescent="0.2">
      <c r="B8773" s="19">
        <v>43269</v>
      </c>
      <c r="C8773" s="18">
        <v>3.1365407789910309</v>
      </c>
      <c r="D8773" s="20" t="s">
        <v>3</v>
      </c>
      <c r="E8773" s="20" t="s">
        <v>70</v>
      </c>
      <c r="F8773" s="20">
        <v>1000000064</v>
      </c>
      <c r="G8773" s="20" t="s">
        <v>74</v>
      </c>
      <c r="H8773" s="20" t="s">
        <v>24</v>
      </c>
      <c r="I8773" s="20">
        <v>40000085</v>
      </c>
      <c r="J8773" s="20" t="s">
        <v>22</v>
      </c>
      <c r="K8773" s="20" t="s">
        <v>110</v>
      </c>
      <c r="L8773" s="20" t="s">
        <v>110</v>
      </c>
      <c r="M8773" s="20" t="s">
        <v>110</v>
      </c>
    </row>
    <row r="8774" spans="2:13" x14ac:dyDescent="0.2">
      <c r="B8774" s="19">
        <v>43270</v>
      </c>
      <c r="C8774" s="18">
        <v>3.1992715945708512</v>
      </c>
      <c r="D8774" s="20" t="s">
        <v>3</v>
      </c>
      <c r="E8774" s="20" t="s">
        <v>70</v>
      </c>
      <c r="F8774" s="20">
        <v>1000000064</v>
      </c>
      <c r="G8774" s="20" t="s">
        <v>74</v>
      </c>
      <c r="H8774" s="20" t="s">
        <v>24</v>
      </c>
      <c r="I8774" s="20">
        <v>40000085</v>
      </c>
      <c r="J8774" s="20" t="s">
        <v>22</v>
      </c>
      <c r="K8774" s="20" t="s">
        <v>110</v>
      </c>
      <c r="L8774" s="20" t="s">
        <v>110</v>
      </c>
      <c r="M8774" s="20" t="s">
        <v>110</v>
      </c>
    </row>
    <row r="8775" spans="2:13" x14ac:dyDescent="0.2">
      <c r="B8775" s="19">
        <v>43271</v>
      </c>
      <c r="C8775" s="18">
        <v>3.2632570264622682</v>
      </c>
      <c r="D8775" s="20" t="s">
        <v>3</v>
      </c>
      <c r="E8775" s="20" t="s">
        <v>70</v>
      </c>
      <c r="F8775" s="20">
        <v>1000000064</v>
      </c>
      <c r="G8775" s="20" t="s">
        <v>74</v>
      </c>
      <c r="H8775" s="20" t="s">
        <v>24</v>
      </c>
      <c r="I8775" s="20">
        <v>40000085</v>
      </c>
      <c r="J8775" s="20" t="s">
        <v>22</v>
      </c>
      <c r="K8775" s="20" t="s">
        <v>110</v>
      </c>
      <c r="L8775" s="20" t="s">
        <v>110</v>
      </c>
      <c r="M8775" s="20" t="s">
        <v>110</v>
      </c>
    </row>
    <row r="8776" spans="2:13" x14ac:dyDescent="0.2">
      <c r="B8776" s="19">
        <v>43272</v>
      </c>
      <c r="C8776" s="18">
        <v>3.3285221669915135</v>
      </c>
      <c r="D8776" s="20" t="s">
        <v>3</v>
      </c>
      <c r="E8776" s="20" t="s">
        <v>70</v>
      </c>
      <c r="F8776" s="20">
        <v>1000000064</v>
      </c>
      <c r="G8776" s="20" t="s">
        <v>74</v>
      </c>
      <c r="H8776" s="20" t="s">
        <v>24</v>
      </c>
      <c r="I8776" s="20">
        <v>40000085</v>
      </c>
      <c r="J8776" s="20" t="s">
        <v>22</v>
      </c>
      <c r="K8776" s="20" t="s">
        <v>110</v>
      </c>
      <c r="L8776" s="20" t="s">
        <v>110</v>
      </c>
      <c r="M8776" s="20" t="s">
        <v>110</v>
      </c>
    </row>
    <row r="8777" spans="2:13" x14ac:dyDescent="0.2">
      <c r="B8777" s="19">
        <v>43273</v>
      </c>
      <c r="C8777" s="18">
        <v>3.3950926103313441</v>
      </c>
      <c r="D8777" s="20" t="s">
        <v>3</v>
      </c>
      <c r="E8777" s="20" t="s">
        <v>70</v>
      </c>
      <c r="F8777" s="20">
        <v>1000000064</v>
      </c>
      <c r="G8777" s="20" t="s">
        <v>74</v>
      </c>
      <c r="H8777" s="20" t="s">
        <v>24</v>
      </c>
      <c r="I8777" s="20">
        <v>40000085</v>
      </c>
      <c r="J8777" s="20" t="s">
        <v>22</v>
      </c>
      <c r="K8777" s="20" t="s">
        <v>110</v>
      </c>
      <c r="L8777" s="20" t="s">
        <v>110</v>
      </c>
      <c r="M8777" s="20" t="s">
        <v>110</v>
      </c>
    </row>
    <row r="8778" spans="2:13" x14ac:dyDescent="0.2">
      <c r="B8778" s="19">
        <v>43274</v>
      </c>
      <c r="C8778" s="18">
        <v>3.4629944625379712</v>
      </c>
      <c r="D8778" s="20" t="s">
        <v>3</v>
      </c>
      <c r="E8778" s="20" t="s">
        <v>70</v>
      </c>
      <c r="F8778" s="20">
        <v>1000000064</v>
      </c>
      <c r="G8778" s="20" t="s">
        <v>74</v>
      </c>
      <c r="H8778" s="20" t="s">
        <v>24</v>
      </c>
      <c r="I8778" s="20">
        <v>40000085</v>
      </c>
      <c r="J8778" s="20" t="s">
        <v>22</v>
      </c>
      <c r="K8778" s="20" t="s">
        <v>110</v>
      </c>
      <c r="L8778" s="20" t="s">
        <v>110</v>
      </c>
      <c r="M8778" s="20" t="s">
        <v>110</v>
      </c>
    </row>
    <row r="8779" spans="2:13" x14ac:dyDescent="0.2">
      <c r="B8779" s="19">
        <v>43275</v>
      </c>
      <c r="C8779" s="18">
        <v>3.5322543517887306</v>
      </c>
      <c r="D8779" s="20" t="s">
        <v>3</v>
      </c>
      <c r="E8779" s="20" t="s">
        <v>70</v>
      </c>
      <c r="F8779" s="20">
        <v>1000000064</v>
      </c>
      <c r="G8779" s="20" t="s">
        <v>74</v>
      </c>
      <c r="H8779" s="20" t="s">
        <v>24</v>
      </c>
      <c r="I8779" s="20">
        <v>40000085</v>
      </c>
      <c r="J8779" s="20" t="s">
        <v>22</v>
      </c>
      <c r="K8779" s="20" t="s">
        <v>110</v>
      </c>
      <c r="L8779" s="20" t="s">
        <v>110</v>
      </c>
      <c r="M8779" s="20" t="s">
        <v>110</v>
      </c>
    </row>
    <row r="8780" spans="2:13" x14ac:dyDescent="0.2">
      <c r="B8780" s="19">
        <v>43276</v>
      </c>
      <c r="C8780" s="18">
        <v>3.6028994388245055</v>
      </c>
      <c r="D8780" s="20" t="s">
        <v>3</v>
      </c>
      <c r="E8780" s="20" t="s">
        <v>70</v>
      </c>
      <c r="F8780" s="20">
        <v>1000000064</v>
      </c>
      <c r="G8780" s="20" t="s">
        <v>74</v>
      </c>
      <c r="H8780" s="20" t="s">
        <v>24</v>
      </c>
      <c r="I8780" s="20">
        <v>40000085</v>
      </c>
      <c r="J8780" s="20" t="s">
        <v>22</v>
      </c>
      <c r="K8780" s="20" t="s">
        <v>110</v>
      </c>
      <c r="L8780" s="20" t="s">
        <v>110</v>
      </c>
      <c r="M8780" s="20" t="s">
        <v>110</v>
      </c>
    </row>
    <row r="8781" spans="2:13" x14ac:dyDescent="0.2">
      <c r="B8781" s="19">
        <v>43277</v>
      </c>
      <c r="C8781" s="18">
        <v>3.6749574276009951</v>
      </c>
      <c r="D8781" s="20" t="s">
        <v>3</v>
      </c>
      <c r="E8781" s="20" t="s">
        <v>70</v>
      </c>
      <c r="F8781" s="20">
        <v>1000000064</v>
      </c>
      <c r="G8781" s="20" t="s">
        <v>74</v>
      </c>
      <c r="H8781" s="20" t="s">
        <v>24</v>
      </c>
      <c r="I8781" s="20">
        <v>40000085</v>
      </c>
      <c r="J8781" s="20" t="s">
        <v>22</v>
      </c>
      <c r="K8781" s="20" t="s">
        <v>110</v>
      </c>
      <c r="L8781" s="20" t="s">
        <v>110</v>
      </c>
      <c r="M8781" s="20" t="s">
        <v>110</v>
      </c>
    </row>
    <row r="8782" spans="2:13" x14ac:dyDescent="0.2">
      <c r="B8782" s="19">
        <v>43278</v>
      </c>
      <c r="C8782" s="18">
        <v>3.7484565761530151</v>
      </c>
      <c r="D8782" s="20" t="s">
        <v>3</v>
      </c>
      <c r="E8782" s="20" t="s">
        <v>70</v>
      </c>
      <c r="F8782" s="20">
        <v>1000000064</v>
      </c>
      <c r="G8782" s="20" t="s">
        <v>74</v>
      </c>
      <c r="H8782" s="20" t="s">
        <v>24</v>
      </c>
      <c r="I8782" s="20">
        <v>40000085</v>
      </c>
      <c r="J8782" s="20" t="s">
        <v>22</v>
      </c>
      <c r="K8782" s="20" t="s">
        <v>110</v>
      </c>
      <c r="L8782" s="20" t="s">
        <v>110</v>
      </c>
      <c r="M8782" s="20" t="s">
        <v>110</v>
      </c>
    </row>
    <row r="8783" spans="2:13" x14ac:dyDescent="0.2">
      <c r="B8783" s="19">
        <v>43279</v>
      </c>
      <c r="C8783" s="18">
        <v>3.8234257076760754</v>
      </c>
      <c r="D8783" s="20" t="s">
        <v>3</v>
      </c>
      <c r="E8783" s="20" t="s">
        <v>70</v>
      </c>
      <c r="F8783" s="20">
        <v>1000000064</v>
      </c>
      <c r="G8783" s="20" t="s">
        <v>74</v>
      </c>
      <c r="H8783" s="20" t="s">
        <v>24</v>
      </c>
      <c r="I8783" s="20">
        <v>40000085</v>
      </c>
      <c r="J8783" s="20" t="s">
        <v>22</v>
      </c>
      <c r="K8783" s="20" t="s">
        <v>110</v>
      </c>
      <c r="L8783" s="20" t="s">
        <v>110</v>
      </c>
      <c r="M8783" s="20" t="s">
        <v>110</v>
      </c>
    </row>
    <row r="8784" spans="2:13" x14ac:dyDescent="0.2">
      <c r="B8784" s="19">
        <v>43280</v>
      </c>
      <c r="C8784" s="18">
        <v>3.8998942218295967</v>
      </c>
      <c r="D8784" s="20" t="s">
        <v>3</v>
      </c>
      <c r="E8784" s="20" t="s">
        <v>70</v>
      </c>
      <c r="F8784" s="20">
        <v>1000000064</v>
      </c>
      <c r="G8784" s="20" t="s">
        <v>74</v>
      </c>
      <c r="H8784" s="20" t="s">
        <v>24</v>
      </c>
      <c r="I8784" s="20">
        <v>40000085</v>
      </c>
      <c r="J8784" s="20" t="s">
        <v>22</v>
      </c>
      <c r="K8784" s="20" t="s">
        <v>110</v>
      </c>
      <c r="L8784" s="20" t="s">
        <v>110</v>
      </c>
      <c r="M8784" s="20" t="s">
        <v>110</v>
      </c>
    </row>
    <row r="8785" spans="2:13" x14ac:dyDescent="0.2">
      <c r="B8785" s="19">
        <v>43281</v>
      </c>
      <c r="C8785" s="18">
        <v>3.9778921062661885</v>
      </c>
      <c r="D8785" s="20" t="s">
        <v>3</v>
      </c>
      <c r="E8785" s="20" t="s">
        <v>70</v>
      </c>
      <c r="F8785" s="20">
        <v>1000000064</v>
      </c>
      <c r="G8785" s="20" t="s">
        <v>74</v>
      </c>
      <c r="H8785" s="20" t="s">
        <v>24</v>
      </c>
      <c r="I8785" s="20">
        <v>40000085</v>
      </c>
      <c r="J8785" s="20" t="s">
        <v>22</v>
      </c>
      <c r="K8785" s="20" t="s">
        <v>110</v>
      </c>
      <c r="L8785" s="20" t="s">
        <v>110</v>
      </c>
      <c r="M8785" s="20" t="s">
        <v>110</v>
      </c>
    </row>
    <row r="8786" spans="2:13" x14ac:dyDescent="0.2">
      <c r="B8786" s="19">
        <v>43282</v>
      </c>
      <c r="C8786" s="18">
        <v>4.0574499483915121</v>
      </c>
      <c r="D8786" s="20" t="s">
        <v>3</v>
      </c>
      <c r="E8786" s="20" t="s">
        <v>70</v>
      </c>
      <c r="F8786" s="20">
        <v>1000000064</v>
      </c>
      <c r="G8786" s="20" t="s">
        <v>74</v>
      </c>
      <c r="H8786" s="20" t="s">
        <v>24</v>
      </c>
      <c r="I8786" s="20">
        <v>40000085</v>
      </c>
      <c r="J8786" s="20" t="s">
        <v>22</v>
      </c>
      <c r="K8786" s="20" t="s">
        <v>110</v>
      </c>
      <c r="L8786" s="20" t="s">
        <v>110</v>
      </c>
      <c r="M8786" s="20" t="s">
        <v>110</v>
      </c>
    </row>
    <row r="8787" spans="2:13" x14ac:dyDescent="0.2">
      <c r="B8787" s="19">
        <v>43283</v>
      </c>
      <c r="C8787" s="18">
        <v>4.1385989473593421</v>
      </c>
      <c r="D8787" s="20" t="s">
        <v>3</v>
      </c>
      <c r="E8787" s="20" t="s">
        <v>70</v>
      </c>
      <c r="F8787" s="20">
        <v>1000000064</v>
      </c>
      <c r="G8787" s="20" t="s">
        <v>74</v>
      </c>
      <c r="H8787" s="20" t="s">
        <v>24</v>
      </c>
      <c r="I8787" s="20">
        <v>40000085</v>
      </c>
      <c r="J8787" s="20" t="s">
        <v>22</v>
      </c>
      <c r="K8787" s="20" t="s">
        <v>110</v>
      </c>
      <c r="L8787" s="20" t="s">
        <v>110</v>
      </c>
      <c r="M8787" s="20" t="s">
        <v>110</v>
      </c>
    </row>
    <row r="8788" spans="2:13" x14ac:dyDescent="0.2">
      <c r="B8788" s="19">
        <v>43284</v>
      </c>
      <c r="C8788" s="18">
        <v>4.2213709263065295</v>
      </c>
      <c r="D8788" s="20" t="s">
        <v>3</v>
      </c>
      <c r="E8788" s="20" t="s">
        <v>70</v>
      </c>
      <c r="F8788" s="20">
        <v>1000000064</v>
      </c>
      <c r="G8788" s="20" t="s">
        <v>74</v>
      </c>
      <c r="H8788" s="20" t="s">
        <v>24</v>
      </c>
      <c r="I8788" s="20">
        <v>40000085</v>
      </c>
      <c r="J8788" s="20" t="s">
        <v>22</v>
      </c>
      <c r="K8788" s="20" t="s">
        <v>110</v>
      </c>
      <c r="L8788" s="20" t="s">
        <v>110</v>
      </c>
      <c r="M8788" s="20" t="s">
        <v>110</v>
      </c>
    </row>
    <row r="8789" spans="2:13" x14ac:dyDescent="0.2">
      <c r="B8789" s="19">
        <v>43285</v>
      </c>
      <c r="C8789" s="18">
        <v>4.3057983448326596</v>
      </c>
      <c r="D8789" s="20" t="s">
        <v>3</v>
      </c>
      <c r="E8789" s="20" t="s">
        <v>70</v>
      </c>
      <c r="F8789" s="20">
        <v>1000000064</v>
      </c>
      <c r="G8789" s="20" t="s">
        <v>74</v>
      </c>
      <c r="H8789" s="20" t="s">
        <v>24</v>
      </c>
      <c r="I8789" s="20">
        <v>40000085</v>
      </c>
      <c r="J8789" s="20" t="s">
        <v>22</v>
      </c>
      <c r="K8789" s="20" t="s">
        <v>110</v>
      </c>
      <c r="L8789" s="20" t="s">
        <v>110</v>
      </c>
      <c r="M8789" s="20" t="s">
        <v>110</v>
      </c>
    </row>
    <row r="8790" spans="2:13" x14ac:dyDescent="0.2">
      <c r="B8790" s="19">
        <v>43286</v>
      </c>
      <c r="C8790" s="18">
        <v>3.2919143117293124</v>
      </c>
      <c r="D8790" s="20" t="s">
        <v>3</v>
      </c>
      <c r="E8790" s="20" t="s">
        <v>70</v>
      </c>
      <c r="F8790" s="20">
        <v>1000000064</v>
      </c>
      <c r="G8790" s="20" t="s">
        <v>74</v>
      </c>
      <c r="H8790" s="20" t="s">
        <v>24</v>
      </c>
      <c r="I8790" s="20">
        <v>40000085</v>
      </c>
      <c r="J8790" s="20" t="s">
        <v>22</v>
      </c>
      <c r="K8790" s="20" t="s">
        <v>110</v>
      </c>
      <c r="L8790" s="20" t="s">
        <v>110</v>
      </c>
      <c r="M8790" s="20" t="s">
        <v>110</v>
      </c>
    </row>
    <row r="8791" spans="2:13" x14ac:dyDescent="0.2">
      <c r="B8791" s="19">
        <v>43287</v>
      </c>
      <c r="C8791" s="18">
        <v>3.3577525979638985</v>
      </c>
      <c r="D8791" s="20" t="s">
        <v>3</v>
      </c>
      <c r="E8791" s="20" t="s">
        <v>70</v>
      </c>
      <c r="F8791" s="20">
        <v>1000000064</v>
      </c>
      <c r="G8791" s="20" t="s">
        <v>74</v>
      </c>
      <c r="H8791" s="20" t="s">
        <v>24</v>
      </c>
      <c r="I8791" s="20">
        <v>40000085</v>
      </c>
      <c r="J8791" s="20" t="s">
        <v>22</v>
      </c>
      <c r="K8791" s="20" t="s">
        <v>110</v>
      </c>
      <c r="L8791" s="20" t="s">
        <v>110</v>
      </c>
      <c r="M8791" s="20" t="s">
        <v>110</v>
      </c>
    </row>
    <row r="8792" spans="2:13" x14ac:dyDescent="0.2">
      <c r="B8792" s="19">
        <v>43288</v>
      </c>
      <c r="C8792" s="18">
        <v>3.4249076499231763</v>
      </c>
      <c r="D8792" s="20" t="s">
        <v>3</v>
      </c>
      <c r="E8792" s="20" t="s">
        <v>70</v>
      </c>
      <c r="F8792" s="20">
        <v>1000000064</v>
      </c>
      <c r="G8792" s="20" t="s">
        <v>74</v>
      </c>
      <c r="H8792" s="20" t="s">
        <v>24</v>
      </c>
      <c r="I8792" s="20">
        <v>40000085</v>
      </c>
      <c r="J8792" s="20" t="s">
        <v>22</v>
      </c>
      <c r="K8792" s="20" t="s">
        <v>110</v>
      </c>
      <c r="L8792" s="20" t="s">
        <v>110</v>
      </c>
      <c r="M8792" s="20" t="s">
        <v>110</v>
      </c>
    </row>
    <row r="8793" spans="2:13" x14ac:dyDescent="0.2">
      <c r="B8793" s="19">
        <v>43289</v>
      </c>
      <c r="C8793" s="18">
        <v>3.4934058029216395</v>
      </c>
      <c r="D8793" s="20" t="s">
        <v>3</v>
      </c>
      <c r="E8793" s="20" t="s">
        <v>70</v>
      </c>
      <c r="F8793" s="20">
        <v>1000000064</v>
      </c>
      <c r="G8793" s="20" t="s">
        <v>74</v>
      </c>
      <c r="H8793" s="20" t="s">
        <v>24</v>
      </c>
      <c r="I8793" s="20">
        <v>40000085</v>
      </c>
      <c r="J8793" s="20" t="s">
        <v>22</v>
      </c>
      <c r="K8793" s="20" t="s">
        <v>110</v>
      </c>
      <c r="L8793" s="20" t="s">
        <v>110</v>
      </c>
      <c r="M8793" s="20" t="s">
        <v>110</v>
      </c>
    </row>
    <row r="8794" spans="2:13" x14ac:dyDescent="0.2">
      <c r="B8794" s="19">
        <v>43290</v>
      </c>
      <c r="C8794" s="18">
        <v>3.5632739189800726</v>
      </c>
      <c r="D8794" s="20" t="s">
        <v>3</v>
      </c>
      <c r="E8794" s="20" t="s">
        <v>70</v>
      </c>
      <c r="F8794" s="20">
        <v>1000000064</v>
      </c>
      <c r="G8794" s="20" t="s">
        <v>74</v>
      </c>
      <c r="H8794" s="20" t="s">
        <v>24</v>
      </c>
      <c r="I8794" s="20">
        <v>40000085</v>
      </c>
      <c r="J8794" s="20" t="s">
        <v>22</v>
      </c>
      <c r="K8794" s="20" t="s">
        <v>110</v>
      </c>
      <c r="L8794" s="20" t="s">
        <v>110</v>
      </c>
      <c r="M8794" s="20" t="s">
        <v>110</v>
      </c>
    </row>
    <row r="8795" spans="2:13" x14ac:dyDescent="0.2">
      <c r="B8795" s="19">
        <v>43291</v>
      </c>
      <c r="C8795" s="18">
        <v>3.6345393973596738</v>
      </c>
      <c r="D8795" s="20" t="s">
        <v>3</v>
      </c>
      <c r="E8795" s="20" t="s">
        <v>70</v>
      </c>
      <c r="F8795" s="20">
        <v>1000000064</v>
      </c>
      <c r="G8795" s="20" t="s">
        <v>74</v>
      </c>
      <c r="H8795" s="20" t="s">
        <v>24</v>
      </c>
      <c r="I8795" s="20">
        <v>40000085</v>
      </c>
      <c r="J8795" s="20" t="s">
        <v>22</v>
      </c>
      <c r="K8795" s="20" t="s">
        <v>110</v>
      </c>
      <c r="L8795" s="20" t="s">
        <v>110</v>
      </c>
      <c r="M8795" s="20" t="s">
        <v>110</v>
      </c>
    </row>
    <row r="8796" spans="2:13" x14ac:dyDescent="0.2">
      <c r="B8796" s="19">
        <v>43292</v>
      </c>
      <c r="C8796" s="18">
        <v>3.7072301853068672</v>
      </c>
      <c r="D8796" s="20" t="s">
        <v>3</v>
      </c>
      <c r="E8796" s="20" t="s">
        <v>70</v>
      </c>
      <c r="F8796" s="20">
        <v>1000000064</v>
      </c>
      <c r="G8796" s="20" t="s">
        <v>74</v>
      </c>
      <c r="H8796" s="20" t="s">
        <v>24</v>
      </c>
      <c r="I8796" s="20">
        <v>40000085</v>
      </c>
      <c r="J8796" s="20" t="s">
        <v>22</v>
      </c>
      <c r="K8796" s="20" t="s">
        <v>110</v>
      </c>
      <c r="L8796" s="20" t="s">
        <v>110</v>
      </c>
      <c r="M8796" s="20" t="s">
        <v>110</v>
      </c>
    </row>
    <row r="8797" spans="2:13" x14ac:dyDescent="0.2">
      <c r="B8797" s="19">
        <v>43293</v>
      </c>
      <c r="C8797" s="18">
        <v>3.7813747890130043</v>
      </c>
      <c r="D8797" s="20" t="s">
        <v>3</v>
      </c>
      <c r="E8797" s="20" t="s">
        <v>70</v>
      </c>
      <c r="F8797" s="20">
        <v>1000000064</v>
      </c>
      <c r="G8797" s="20" t="s">
        <v>74</v>
      </c>
      <c r="H8797" s="20" t="s">
        <v>24</v>
      </c>
      <c r="I8797" s="20">
        <v>40000085</v>
      </c>
      <c r="J8797" s="20" t="s">
        <v>22</v>
      </c>
      <c r="K8797" s="20" t="s">
        <v>110</v>
      </c>
      <c r="L8797" s="20" t="s">
        <v>110</v>
      </c>
      <c r="M8797" s="20" t="s">
        <v>110</v>
      </c>
    </row>
    <row r="8798" spans="2:13" x14ac:dyDescent="0.2">
      <c r="B8798" s="19">
        <v>43294</v>
      </c>
      <c r="C8798" s="18">
        <v>3.8570022847932641</v>
      </c>
      <c r="D8798" s="20" t="s">
        <v>3</v>
      </c>
      <c r="E8798" s="20" t="s">
        <v>70</v>
      </c>
      <c r="F8798" s="20">
        <v>1000000064</v>
      </c>
      <c r="G8798" s="20" t="s">
        <v>74</v>
      </c>
      <c r="H8798" s="20" t="s">
        <v>24</v>
      </c>
      <c r="I8798" s="20">
        <v>40000085</v>
      </c>
      <c r="J8798" s="20" t="s">
        <v>22</v>
      </c>
      <c r="K8798" s="20" t="s">
        <v>110</v>
      </c>
      <c r="L8798" s="20" t="s">
        <v>110</v>
      </c>
      <c r="M8798" s="20" t="s">
        <v>110</v>
      </c>
    </row>
    <row r="8799" spans="2:13" x14ac:dyDescent="0.2">
      <c r="B8799" s="19">
        <v>43295</v>
      </c>
      <c r="C8799" s="18">
        <v>3.9341423304891294</v>
      </c>
      <c r="D8799" s="20" t="s">
        <v>3</v>
      </c>
      <c r="E8799" s="20" t="s">
        <v>70</v>
      </c>
      <c r="F8799" s="20">
        <v>1000000064</v>
      </c>
      <c r="G8799" s="20" t="s">
        <v>74</v>
      </c>
      <c r="H8799" s="20" t="s">
        <v>24</v>
      </c>
      <c r="I8799" s="20">
        <v>40000085</v>
      </c>
      <c r="J8799" s="20" t="s">
        <v>22</v>
      </c>
      <c r="K8799" s="20" t="s">
        <v>110</v>
      </c>
      <c r="L8799" s="20" t="s">
        <v>110</v>
      </c>
      <c r="M8799" s="20" t="s">
        <v>110</v>
      </c>
    </row>
    <row r="8800" spans="2:13" x14ac:dyDescent="0.2">
      <c r="B8800" s="19">
        <v>43296</v>
      </c>
      <c r="C8800" s="18">
        <v>4.0128251770989118</v>
      </c>
      <c r="D8800" s="20" t="s">
        <v>3</v>
      </c>
      <c r="E8800" s="20" t="s">
        <v>70</v>
      </c>
      <c r="F8800" s="20">
        <v>1000000064</v>
      </c>
      <c r="G8800" s="20" t="s">
        <v>74</v>
      </c>
      <c r="H8800" s="20" t="s">
        <v>24</v>
      </c>
      <c r="I8800" s="20">
        <v>40000085</v>
      </c>
      <c r="J8800" s="20" t="s">
        <v>22</v>
      </c>
      <c r="K8800" s="20" t="s">
        <v>110</v>
      </c>
      <c r="L8800" s="20" t="s">
        <v>110</v>
      </c>
      <c r="M8800" s="20" t="s">
        <v>110</v>
      </c>
    </row>
    <row r="8801" spans="2:13" x14ac:dyDescent="0.2">
      <c r="B8801" s="19">
        <v>43297</v>
      </c>
      <c r="C8801" s="18">
        <v>4.0930816806408901</v>
      </c>
      <c r="D8801" s="20" t="s">
        <v>3</v>
      </c>
      <c r="E8801" s="20" t="s">
        <v>70</v>
      </c>
      <c r="F8801" s="20">
        <v>1000000064</v>
      </c>
      <c r="G8801" s="20" t="s">
        <v>74</v>
      </c>
      <c r="H8801" s="20" t="s">
        <v>24</v>
      </c>
      <c r="I8801" s="20">
        <v>40000085</v>
      </c>
      <c r="J8801" s="20" t="s">
        <v>22</v>
      </c>
      <c r="K8801" s="20" t="s">
        <v>110</v>
      </c>
      <c r="L8801" s="20" t="s">
        <v>110</v>
      </c>
      <c r="M8801" s="20" t="s">
        <v>110</v>
      </c>
    </row>
    <row r="8802" spans="2:13" x14ac:dyDescent="0.2">
      <c r="B8802" s="19">
        <v>43298</v>
      </c>
      <c r="C8802" s="18">
        <v>4.1749433142537073</v>
      </c>
      <c r="D8802" s="20" t="s">
        <v>3</v>
      </c>
      <c r="E8802" s="20" t="s">
        <v>70</v>
      </c>
      <c r="F8802" s="20">
        <v>1000000064</v>
      </c>
      <c r="G8802" s="20" t="s">
        <v>74</v>
      </c>
      <c r="H8802" s="20" t="s">
        <v>24</v>
      </c>
      <c r="I8802" s="20">
        <v>40000085</v>
      </c>
      <c r="J8802" s="20" t="s">
        <v>22</v>
      </c>
      <c r="K8802" s="20" t="s">
        <v>110</v>
      </c>
      <c r="L8802" s="20" t="s">
        <v>110</v>
      </c>
      <c r="M8802" s="20" t="s">
        <v>110</v>
      </c>
    </row>
    <row r="8803" spans="2:13" x14ac:dyDescent="0.2">
      <c r="B8803" s="19">
        <v>43299</v>
      </c>
      <c r="C8803" s="18">
        <v>3.1184421805387843</v>
      </c>
      <c r="D8803" s="20" t="s">
        <v>3</v>
      </c>
      <c r="E8803" s="20" t="s">
        <v>70</v>
      </c>
      <c r="F8803" s="20">
        <v>1000000064</v>
      </c>
      <c r="G8803" s="20" t="s">
        <v>74</v>
      </c>
      <c r="H8803" s="20" t="s">
        <v>24</v>
      </c>
      <c r="I8803" s="20">
        <v>40000085</v>
      </c>
      <c r="J8803" s="20" t="s">
        <v>22</v>
      </c>
      <c r="K8803" s="20" t="s">
        <v>110</v>
      </c>
      <c r="L8803" s="20" t="s">
        <v>110</v>
      </c>
      <c r="M8803" s="20" t="s">
        <v>110</v>
      </c>
    </row>
    <row r="8804" spans="2:13" x14ac:dyDescent="0.2">
      <c r="B8804" s="19">
        <v>43300</v>
      </c>
      <c r="C8804" s="18">
        <v>3.18081102414956</v>
      </c>
      <c r="D8804" s="20" t="s">
        <v>3</v>
      </c>
      <c r="E8804" s="20" t="s">
        <v>70</v>
      </c>
      <c r="F8804" s="20">
        <v>1000000064</v>
      </c>
      <c r="G8804" s="20" t="s">
        <v>74</v>
      </c>
      <c r="H8804" s="20" t="s">
        <v>24</v>
      </c>
      <c r="I8804" s="20">
        <v>40000085</v>
      </c>
      <c r="J8804" s="20" t="s">
        <v>22</v>
      </c>
      <c r="K8804" s="20" t="s">
        <v>110</v>
      </c>
      <c r="L8804" s="20" t="s">
        <v>110</v>
      </c>
      <c r="M8804" s="20" t="s">
        <v>110</v>
      </c>
    </row>
    <row r="8805" spans="2:13" x14ac:dyDescent="0.2">
      <c r="B8805" s="19">
        <v>43301</v>
      </c>
      <c r="C8805" s="18">
        <v>3.2444272446325511</v>
      </c>
      <c r="D8805" s="20" t="s">
        <v>3</v>
      </c>
      <c r="E8805" s="20" t="s">
        <v>70</v>
      </c>
      <c r="F8805" s="20">
        <v>1000000064</v>
      </c>
      <c r="G8805" s="20" t="s">
        <v>74</v>
      </c>
      <c r="H8805" s="20" t="s">
        <v>24</v>
      </c>
      <c r="I8805" s="20">
        <v>40000085</v>
      </c>
      <c r="J8805" s="20" t="s">
        <v>22</v>
      </c>
      <c r="K8805" s="20" t="s">
        <v>110</v>
      </c>
      <c r="L8805" s="20" t="s">
        <v>110</v>
      </c>
      <c r="M8805" s="20" t="s">
        <v>110</v>
      </c>
    </row>
    <row r="8806" spans="2:13" x14ac:dyDescent="0.2">
      <c r="B8806" s="19">
        <v>43252</v>
      </c>
      <c r="C8806" s="18">
        <v>5.4000000000000006E-2</v>
      </c>
      <c r="D8806" s="20" t="s">
        <v>3</v>
      </c>
      <c r="E8806" s="20" t="s">
        <v>10</v>
      </c>
      <c r="F8806" s="20">
        <v>1000002986</v>
      </c>
      <c r="G8806" s="20" t="s">
        <v>9</v>
      </c>
      <c r="H8806" s="20" t="s">
        <v>80</v>
      </c>
      <c r="I8806" s="20">
        <v>50000113</v>
      </c>
      <c r="J8806" s="20" t="s">
        <v>79</v>
      </c>
      <c r="K8806" s="20" t="s">
        <v>110</v>
      </c>
      <c r="L8806" s="20" t="s">
        <v>110</v>
      </c>
      <c r="M8806" s="20" t="s">
        <v>110</v>
      </c>
    </row>
    <row r="8807" spans="2:13" x14ac:dyDescent="0.2">
      <c r="B8807" s="19">
        <v>43253</v>
      </c>
      <c r="C8807" s="18">
        <v>5.5079999999999997E-2</v>
      </c>
      <c r="D8807" s="20" t="s">
        <v>3</v>
      </c>
      <c r="E8807" s="20" t="s">
        <v>10</v>
      </c>
      <c r="F8807" s="20">
        <v>1000002986</v>
      </c>
      <c r="G8807" s="20" t="s">
        <v>9</v>
      </c>
      <c r="H8807" s="20" t="s">
        <v>80</v>
      </c>
      <c r="I8807" s="20">
        <v>50000113</v>
      </c>
      <c r="J8807" s="20" t="s">
        <v>79</v>
      </c>
      <c r="K8807" s="20" t="s">
        <v>110</v>
      </c>
      <c r="L8807" s="20" t="s">
        <v>110</v>
      </c>
      <c r="M8807" s="20" t="s">
        <v>110</v>
      </c>
    </row>
    <row r="8808" spans="2:13" x14ac:dyDescent="0.2">
      <c r="B8808" s="19">
        <v>43254</v>
      </c>
      <c r="C8808" s="18">
        <v>5.6181599999999998E-2</v>
      </c>
      <c r="D8808" s="20" t="s">
        <v>3</v>
      </c>
      <c r="E8808" s="20" t="s">
        <v>10</v>
      </c>
      <c r="F8808" s="20">
        <v>1000002986</v>
      </c>
      <c r="G8808" s="20" t="s">
        <v>9</v>
      </c>
      <c r="H8808" s="20" t="s">
        <v>80</v>
      </c>
      <c r="I8808" s="20">
        <v>50000113</v>
      </c>
      <c r="J8808" s="20" t="s">
        <v>79</v>
      </c>
      <c r="K8808" s="20" t="s">
        <v>110</v>
      </c>
      <c r="L8808" s="20" t="s">
        <v>110</v>
      </c>
      <c r="M8808" s="20" t="s">
        <v>110</v>
      </c>
    </row>
    <row r="8809" spans="2:13" x14ac:dyDescent="0.2">
      <c r="B8809" s="19">
        <v>43255</v>
      </c>
      <c r="C8809" s="18">
        <v>5.7305231999999998E-2</v>
      </c>
      <c r="D8809" s="20" t="s">
        <v>3</v>
      </c>
      <c r="E8809" s="20" t="s">
        <v>10</v>
      </c>
      <c r="F8809" s="20">
        <v>1000002986</v>
      </c>
      <c r="G8809" s="20" t="s">
        <v>9</v>
      </c>
      <c r="H8809" s="20" t="s">
        <v>80</v>
      </c>
      <c r="I8809" s="20">
        <v>50000113</v>
      </c>
      <c r="J8809" s="20" t="s">
        <v>79</v>
      </c>
      <c r="K8809" s="20" t="s">
        <v>110</v>
      </c>
      <c r="L8809" s="20" t="s">
        <v>110</v>
      </c>
      <c r="M8809" s="20" t="s">
        <v>110</v>
      </c>
    </row>
    <row r="8810" spans="2:13" x14ac:dyDescent="0.2">
      <c r="B8810" s="19">
        <v>43256</v>
      </c>
      <c r="C8810" s="18">
        <v>5.8451336639999997E-2</v>
      </c>
      <c r="D8810" s="20" t="s">
        <v>3</v>
      </c>
      <c r="E8810" s="20" t="s">
        <v>10</v>
      </c>
      <c r="F8810" s="20">
        <v>1000002986</v>
      </c>
      <c r="G8810" s="20" t="s">
        <v>9</v>
      </c>
      <c r="H8810" s="20" t="s">
        <v>80</v>
      </c>
      <c r="I8810" s="20">
        <v>50000113</v>
      </c>
      <c r="J8810" s="20" t="s">
        <v>79</v>
      </c>
      <c r="K8810" s="20" t="s">
        <v>110</v>
      </c>
      <c r="L8810" s="20" t="s">
        <v>110</v>
      </c>
      <c r="M8810" s="20" t="s">
        <v>110</v>
      </c>
    </row>
    <row r="8811" spans="2:13" x14ac:dyDescent="0.2">
      <c r="B8811" s="19">
        <v>43257</v>
      </c>
      <c r="C8811" s="18">
        <v>5.9620363372799995E-2</v>
      </c>
      <c r="D8811" s="20" t="s">
        <v>3</v>
      </c>
      <c r="E8811" s="20" t="s">
        <v>10</v>
      </c>
      <c r="F8811" s="20">
        <v>1000002986</v>
      </c>
      <c r="G8811" s="20" t="s">
        <v>9</v>
      </c>
      <c r="H8811" s="20" t="s">
        <v>80</v>
      </c>
      <c r="I8811" s="20">
        <v>50000113</v>
      </c>
      <c r="J8811" s="20" t="s">
        <v>79</v>
      </c>
      <c r="K8811" s="20" t="s">
        <v>110</v>
      </c>
      <c r="L8811" s="20" t="s">
        <v>110</v>
      </c>
      <c r="M8811" s="20" t="s">
        <v>110</v>
      </c>
    </row>
    <row r="8812" spans="2:13" x14ac:dyDescent="0.2">
      <c r="B8812" s="19">
        <v>43258</v>
      </c>
      <c r="C8812" s="18">
        <v>6.0812770640256003E-2</v>
      </c>
      <c r="D8812" s="20" t="s">
        <v>3</v>
      </c>
      <c r="E8812" s="20" t="s">
        <v>10</v>
      </c>
      <c r="F8812" s="20">
        <v>1000002986</v>
      </c>
      <c r="G8812" s="20" t="s">
        <v>9</v>
      </c>
      <c r="H8812" s="20" t="s">
        <v>80</v>
      </c>
      <c r="I8812" s="20">
        <v>50000113</v>
      </c>
      <c r="J8812" s="20" t="s">
        <v>79</v>
      </c>
      <c r="K8812" s="20" t="s">
        <v>110</v>
      </c>
      <c r="L8812" s="20" t="s">
        <v>110</v>
      </c>
      <c r="M8812" s="20" t="s">
        <v>110</v>
      </c>
    </row>
    <row r="8813" spans="2:13" x14ac:dyDescent="0.2">
      <c r="B8813" s="19">
        <v>43259</v>
      </c>
      <c r="C8813" s="18">
        <v>6.2029026053061119E-2</v>
      </c>
      <c r="D8813" s="20" t="s">
        <v>3</v>
      </c>
      <c r="E8813" s="20" t="s">
        <v>10</v>
      </c>
      <c r="F8813" s="20">
        <v>1000002986</v>
      </c>
      <c r="G8813" s="20" t="s">
        <v>9</v>
      </c>
      <c r="H8813" s="20" t="s">
        <v>80</v>
      </c>
      <c r="I8813" s="20">
        <v>50000113</v>
      </c>
      <c r="J8813" s="20" t="s">
        <v>79</v>
      </c>
      <c r="K8813" s="20" t="s">
        <v>110</v>
      </c>
      <c r="L8813" s="20" t="s">
        <v>110</v>
      </c>
      <c r="M8813" s="20" t="s">
        <v>110</v>
      </c>
    </row>
    <row r="8814" spans="2:13" x14ac:dyDescent="0.2">
      <c r="B8814" s="19">
        <v>43260</v>
      </c>
      <c r="C8814" s="18">
        <v>6.3269606574122339E-2</v>
      </c>
      <c r="D8814" s="20" t="s">
        <v>3</v>
      </c>
      <c r="E8814" s="20" t="s">
        <v>10</v>
      </c>
      <c r="F8814" s="20">
        <v>1000002986</v>
      </c>
      <c r="G8814" s="20" t="s">
        <v>9</v>
      </c>
      <c r="H8814" s="20" t="s">
        <v>80</v>
      </c>
      <c r="I8814" s="20">
        <v>50000113</v>
      </c>
      <c r="J8814" s="20" t="s">
        <v>79</v>
      </c>
      <c r="K8814" s="20" t="s">
        <v>110</v>
      </c>
      <c r="L8814" s="20" t="s">
        <v>110</v>
      </c>
      <c r="M8814" s="20" t="s">
        <v>110</v>
      </c>
    </row>
    <row r="8815" spans="2:13" x14ac:dyDescent="0.2">
      <c r="B8815" s="19">
        <v>43252</v>
      </c>
      <c r="C8815" s="18">
        <v>1.2180000000000002</v>
      </c>
      <c r="D8815" s="20" t="s">
        <v>20</v>
      </c>
      <c r="E8815" s="20" t="s">
        <v>27</v>
      </c>
      <c r="F8815" s="20">
        <v>1000000101</v>
      </c>
      <c r="G8815" s="20" t="s">
        <v>37</v>
      </c>
      <c r="H8815" s="20" t="s">
        <v>80</v>
      </c>
      <c r="I8815" s="20">
        <v>50000105</v>
      </c>
      <c r="J8815" s="20" t="s">
        <v>82</v>
      </c>
      <c r="K8815" s="20" t="s">
        <v>110</v>
      </c>
      <c r="L8815" s="20" t="s">
        <v>110</v>
      </c>
      <c r="M8815" s="20" t="s">
        <v>110</v>
      </c>
    </row>
    <row r="8816" spans="2:13" x14ac:dyDescent="0.2">
      <c r="B8816" s="19">
        <v>43253</v>
      </c>
      <c r="C8816" s="18">
        <v>1.2423600000000001</v>
      </c>
      <c r="D8816" s="20" t="s">
        <v>20</v>
      </c>
      <c r="E8816" s="20" t="s">
        <v>27</v>
      </c>
      <c r="F8816" s="20">
        <v>1000000101</v>
      </c>
      <c r="G8816" s="20" t="s">
        <v>37</v>
      </c>
      <c r="H8816" s="20" t="s">
        <v>80</v>
      </c>
      <c r="I8816" s="20">
        <v>50000105</v>
      </c>
      <c r="J8816" s="20" t="s">
        <v>82</v>
      </c>
      <c r="K8816" s="20" t="s">
        <v>110</v>
      </c>
      <c r="L8816" s="20" t="s">
        <v>110</v>
      </c>
      <c r="M8816" s="20" t="s">
        <v>110</v>
      </c>
    </row>
    <row r="8817" spans="2:13" x14ac:dyDescent="0.2">
      <c r="B8817" s="19">
        <v>43254</v>
      </c>
      <c r="C8817" s="18">
        <v>1.2672072000000001</v>
      </c>
      <c r="D8817" s="20" t="s">
        <v>20</v>
      </c>
      <c r="E8817" s="20" t="s">
        <v>27</v>
      </c>
      <c r="F8817" s="20">
        <v>1000000101</v>
      </c>
      <c r="G8817" s="20" t="s">
        <v>37</v>
      </c>
      <c r="H8817" s="20" t="s">
        <v>80</v>
      </c>
      <c r="I8817" s="20">
        <v>50000105</v>
      </c>
      <c r="J8817" s="20" t="s">
        <v>82</v>
      </c>
      <c r="K8817" s="20" t="s">
        <v>110</v>
      </c>
      <c r="L8817" s="20" t="s">
        <v>110</v>
      </c>
      <c r="M8817" s="20" t="s">
        <v>110</v>
      </c>
    </row>
    <row r="8818" spans="2:13" x14ac:dyDescent="0.2">
      <c r="B8818" s="19">
        <v>43255</v>
      </c>
      <c r="C8818" s="18">
        <v>1.292551344</v>
      </c>
      <c r="D8818" s="20" t="s">
        <v>20</v>
      </c>
      <c r="E8818" s="20" t="s">
        <v>27</v>
      </c>
      <c r="F8818" s="20">
        <v>1000000101</v>
      </c>
      <c r="G8818" s="20" t="s">
        <v>37</v>
      </c>
      <c r="H8818" s="20" t="s">
        <v>80</v>
      </c>
      <c r="I8818" s="20">
        <v>50000105</v>
      </c>
      <c r="J8818" s="20" t="s">
        <v>82</v>
      </c>
      <c r="K8818" s="20" t="s">
        <v>110</v>
      </c>
      <c r="L8818" s="20" t="s">
        <v>110</v>
      </c>
      <c r="M8818" s="20" t="s">
        <v>110</v>
      </c>
    </row>
    <row r="8819" spans="2:13" x14ac:dyDescent="0.2">
      <c r="B8819" s="19">
        <v>43256</v>
      </c>
      <c r="C8819" s="18">
        <v>1.3184023708800001</v>
      </c>
      <c r="D8819" s="20" t="s">
        <v>20</v>
      </c>
      <c r="E8819" s="20" t="s">
        <v>27</v>
      </c>
      <c r="F8819" s="20">
        <v>1000000101</v>
      </c>
      <c r="G8819" s="20" t="s">
        <v>37</v>
      </c>
      <c r="H8819" s="20" t="s">
        <v>80</v>
      </c>
      <c r="I8819" s="20">
        <v>50000105</v>
      </c>
      <c r="J8819" s="20" t="s">
        <v>82</v>
      </c>
      <c r="K8819" s="20" t="s">
        <v>110</v>
      </c>
      <c r="L8819" s="20" t="s">
        <v>110</v>
      </c>
      <c r="M8819" s="20" t="s">
        <v>110</v>
      </c>
    </row>
    <row r="8820" spans="2:13" x14ac:dyDescent="0.2">
      <c r="B8820" s="19">
        <v>43257</v>
      </c>
      <c r="C8820" s="18">
        <v>1.3447704182975999</v>
      </c>
      <c r="D8820" s="20" t="s">
        <v>20</v>
      </c>
      <c r="E8820" s="20" t="s">
        <v>27</v>
      </c>
      <c r="F8820" s="20">
        <v>1000000101</v>
      </c>
      <c r="G8820" s="20" t="s">
        <v>37</v>
      </c>
      <c r="H8820" s="20" t="s">
        <v>80</v>
      </c>
      <c r="I8820" s="20">
        <v>50000105</v>
      </c>
      <c r="J8820" s="20" t="s">
        <v>82</v>
      </c>
      <c r="K8820" s="20" t="s">
        <v>110</v>
      </c>
      <c r="L8820" s="20" t="s">
        <v>110</v>
      </c>
      <c r="M8820" s="20" t="s">
        <v>110</v>
      </c>
    </row>
    <row r="8821" spans="2:13" x14ac:dyDescent="0.2">
      <c r="B8821" s="19">
        <v>43258</v>
      </c>
      <c r="C8821" s="18">
        <v>0.85966582666355218</v>
      </c>
      <c r="D8821" s="20" t="s">
        <v>20</v>
      </c>
      <c r="E8821" s="20" t="s">
        <v>27</v>
      </c>
      <c r="F8821" s="20">
        <v>1000000101</v>
      </c>
      <c r="G8821" s="20" t="s">
        <v>37</v>
      </c>
      <c r="H8821" s="20" t="s">
        <v>80</v>
      </c>
      <c r="I8821" s="20">
        <v>50000105</v>
      </c>
      <c r="J8821" s="20" t="s">
        <v>82</v>
      </c>
      <c r="K8821" s="20" t="s">
        <v>110</v>
      </c>
      <c r="L8821" s="20" t="s">
        <v>110</v>
      </c>
      <c r="M8821" s="20" t="s">
        <v>110</v>
      </c>
    </row>
    <row r="8822" spans="2:13" x14ac:dyDescent="0.2">
      <c r="B8822" s="19">
        <v>43259</v>
      </c>
      <c r="C8822" s="18">
        <v>0.87685914319682323</v>
      </c>
      <c r="D8822" s="20" t="s">
        <v>20</v>
      </c>
      <c r="E8822" s="20" t="s">
        <v>27</v>
      </c>
      <c r="F8822" s="20">
        <v>1000000101</v>
      </c>
      <c r="G8822" s="20" t="s">
        <v>37</v>
      </c>
      <c r="H8822" s="20" t="s">
        <v>80</v>
      </c>
      <c r="I8822" s="20">
        <v>50000105</v>
      </c>
      <c r="J8822" s="20" t="s">
        <v>82</v>
      </c>
      <c r="K8822" s="20" t="s">
        <v>110</v>
      </c>
      <c r="L8822" s="20" t="s">
        <v>110</v>
      </c>
      <c r="M8822" s="20" t="s">
        <v>110</v>
      </c>
    </row>
    <row r="8823" spans="2:13" x14ac:dyDescent="0.2">
      <c r="B8823" s="19">
        <v>43260</v>
      </c>
      <c r="C8823" s="18">
        <v>0.89439632606075969</v>
      </c>
      <c r="D8823" s="20" t="s">
        <v>20</v>
      </c>
      <c r="E8823" s="20" t="s">
        <v>27</v>
      </c>
      <c r="F8823" s="20">
        <v>1000000101</v>
      </c>
      <c r="G8823" s="20" t="s">
        <v>37</v>
      </c>
      <c r="H8823" s="20" t="s">
        <v>80</v>
      </c>
      <c r="I8823" s="20">
        <v>50000105</v>
      </c>
      <c r="J8823" s="20" t="s">
        <v>82</v>
      </c>
      <c r="K8823" s="20" t="s">
        <v>110</v>
      </c>
      <c r="L8823" s="20" t="s">
        <v>110</v>
      </c>
      <c r="M8823" s="20" t="s">
        <v>110</v>
      </c>
    </row>
    <row r="8824" spans="2:13" x14ac:dyDescent="0.2">
      <c r="B8824" s="19">
        <v>43261</v>
      </c>
      <c r="C8824" s="18">
        <v>0.91228425258197487</v>
      </c>
      <c r="D8824" s="20" t="s">
        <v>20</v>
      </c>
      <c r="E8824" s="20" t="s">
        <v>27</v>
      </c>
      <c r="F8824" s="20">
        <v>1000000101</v>
      </c>
      <c r="G8824" s="20" t="s">
        <v>37</v>
      </c>
      <c r="H8824" s="20" t="s">
        <v>80</v>
      </c>
      <c r="I8824" s="20">
        <v>50000105</v>
      </c>
      <c r="J8824" s="20" t="s">
        <v>82</v>
      </c>
      <c r="K8824" s="20" t="s">
        <v>110</v>
      </c>
      <c r="L8824" s="20" t="s">
        <v>110</v>
      </c>
      <c r="M8824" s="20" t="s">
        <v>110</v>
      </c>
    </row>
    <row r="8825" spans="2:13" x14ac:dyDescent="0.2">
      <c r="B8825" s="19">
        <v>43262</v>
      </c>
      <c r="C8825" s="18">
        <v>0.93052993763361447</v>
      </c>
      <c r="D8825" s="20" t="s">
        <v>20</v>
      </c>
      <c r="E8825" s="20" t="s">
        <v>27</v>
      </c>
      <c r="F8825" s="20">
        <v>1000000101</v>
      </c>
      <c r="G8825" s="20" t="s">
        <v>37</v>
      </c>
      <c r="H8825" s="20" t="s">
        <v>80</v>
      </c>
      <c r="I8825" s="20">
        <v>50000105</v>
      </c>
      <c r="J8825" s="20" t="s">
        <v>82</v>
      </c>
      <c r="K8825" s="20" t="s">
        <v>110</v>
      </c>
      <c r="L8825" s="20" t="s">
        <v>110</v>
      </c>
      <c r="M8825" s="20" t="s">
        <v>110</v>
      </c>
    </row>
    <row r="8826" spans="2:13" x14ac:dyDescent="0.2">
      <c r="B8826" s="19">
        <v>43263</v>
      </c>
      <c r="C8826" s="18">
        <v>0.9491405363862867</v>
      </c>
      <c r="D8826" s="20" t="s">
        <v>20</v>
      </c>
      <c r="E8826" s="20" t="s">
        <v>27</v>
      </c>
      <c r="F8826" s="20">
        <v>1000000101</v>
      </c>
      <c r="G8826" s="20" t="s">
        <v>37</v>
      </c>
      <c r="H8826" s="20" t="s">
        <v>80</v>
      </c>
      <c r="I8826" s="20">
        <v>50000105</v>
      </c>
      <c r="J8826" s="20" t="s">
        <v>82</v>
      </c>
      <c r="K8826" s="20" t="s">
        <v>110</v>
      </c>
      <c r="L8826" s="20" t="s">
        <v>110</v>
      </c>
      <c r="M8826" s="20" t="s">
        <v>110</v>
      </c>
    </row>
    <row r="8827" spans="2:13" x14ac:dyDescent="0.2">
      <c r="B8827" s="19">
        <v>43264</v>
      </c>
      <c r="C8827" s="18">
        <v>0.96812334711401249</v>
      </c>
      <c r="D8827" s="20" t="s">
        <v>20</v>
      </c>
      <c r="E8827" s="20" t="s">
        <v>27</v>
      </c>
      <c r="F8827" s="20">
        <v>1000000101</v>
      </c>
      <c r="G8827" s="20" t="s">
        <v>37</v>
      </c>
      <c r="H8827" s="20" t="s">
        <v>80</v>
      </c>
      <c r="I8827" s="20">
        <v>50000105</v>
      </c>
      <c r="J8827" s="20" t="s">
        <v>82</v>
      </c>
      <c r="K8827" s="20" t="s">
        <v>110</v>
      </c>
      <c r="L8827" s="20" t="s">
        <v>110</v>
      </c>
      <c r="M8827" s="20" t="s">
        <v>110</v>
      </c>
    </row>
    <row r="8828" spans="2:13" x14ac:dyDescent="0.2">
      <c r="B8828" s="19">
        <v>43265</v>
      </c>
      <c r="C8828" s="18">
        <v>0.98748581405629265</v>
      </c>
      <c r="D8828" s="20" t="s">
        <v>20</v>
      </c>
      <c r="E8828" s="20" t="s">
        <v>27</v>
      </c>
      <c r="F8828" s="20">
        <v>1000000101</v>
      </c>
      <c r="G8828" s="20" t="s">
        <v>37</v>
      </c>
      <c r="H8828" s="20" t="s">
        <v>80</v>
      </c>
      <c r="I8828" s="20">
        <v>50000105</v>
      </c>
      <c r="J8828" s="20" t="s">
        <v>82</v>
      </c>
      <c r="K8828" s="20" t="s">
        <v>110</v>
      </c>
      <c r="L8828" s="20" t="s">
        <v>110</v>
      </c>
      <c r="M8828" s="20" t="s">
        <v>110</v>
      </c>
    </row>
    <row r="8829" spans="2:13" x14ac:dyDescent="0.2">
      <c r="B8829" s="19">
        <v>43266</v>
      </c>
      <c r="C8829" s="18">
        <v>1.0072355303374185</v>
      </c>
      <c r="D8829" s="20" t="s">
        <v>20</v>
      </c>
      <c r="E8829" s="20" t="s">
        <v>27</v>
      </c>
      <c r="F8829" s="20">
        <v>1000000101</v>
      </c>
      <c r="G8829" s="20" t="s">
        <v>37</v>
      </c>
      <c r="H8829" s="20" t="s">
        <v>80</v>
      </c>
      <c r="I8829" s="20">
        <v>50000105</v>
      </c>
      <c r="J8829" s="20" t="s">
        <v>82</v>
      </c>
      <c r="K8829" s="20" t="s">
        <v>110</v>
      </c>
      <c r="L8829" s="20" t="s">
        <v>110</v>
      </c>
      <c r="M8829" s="20" t="s">
        <v>110</v>
      </c>
    </row>
    <row r="8830" spans="2:13" x14ac:dyDescent="0.2">
      <c r="B8830" s="19">
        <v>43267</v>
      </c>
      <c r="C8830" s="18">
        <v>1.0273802409441668</v>
      </c>
      <c r="D8830" s="20" t="s">
        <v>20</v>
      </c>
      <c r="E8830" s="20" t="s">
        <v>27</v>
      </c>
      <c r="F8830" s="20">
        <v>1000000101</v>
      </c>
      <c r="G8830" s="20" t="s">
        <v>37</v>
      </c>
      <c r="H8830" s="20" t="s">
        <v>80</v>
      </c>
      <c r="I8830" s="20">
        <v>50000105</v>
      </c>
      <c r="J8830" s="20" t="s">
        <v>82</v>
      </c>
      <c r="K8830" s="20" t="s">
        <v>110</v>
      </c>
      <c r="L8830" s="20" t="s">
        <v>110</v>
      </c>
      <c r="M8830" s="20" t="s">
        <v>110</v>
      </c>
    </row>
    <row r="8831" spans="2:13" x14ac:dyDescent="0.2">
      <c r="B8831" s="19">
        <v>43268</v>
      </c>
      <c r="C8831" s="18">
        <v>1.0479278457630503</v>
      </c>
      <c r="D8831" s="20" t="s">
        <v>20</v>
      </c>
      <c r="E8831" s="20" t="s">
        <v>27</v>
      </c>
      <c r="F8831" s="20">
        <v>1000000101</v>
      </c>
      <c r="G8831" s="20" t="s">
        <v>37</v>
      </c>
      <c r="H8831" s="20" t="s">
        <v>80</v>
      </c>
      <c r="I8831" s="20">
        <v>50000105</v>
      </c>
      <c r="J8831" s="20" t="s">
        <v>82</v>
      </c>
      <c r="K8831" s="20" t="s">
        <v>110</v>
      </c>
      <c r="L8831" s="20" t="s">
        <v>110</v>
      </c>
      <c r="M8831" s="20" t="s">
        <v>110</v>
      </c>
    </row>
    <row r="8832" spans="2:13" x14ac:dyDescent="0.2">
      <c r="B8832" s="19">
        <v>43269</v>
      </c>
      <c r="C8832" s="18">
        <v>1.0688864026783111</v>
      </c>
      <c r="D8832" s="20" t="s">
        <v>20</v>
      </c>
      <c r="E8832" s="20" t="s">
        <v>27</v>
      </c>
      <c r="F8832" s="20">
        <v>1000000101</v>
      </c>
      <c r="G8832" s="20" t="s">
        <v>37</v>
      </c>
      <c r="H8832" s="20" t="s">
        <v>80</v>
      </c>
      <c r="I8832" s="20">
        <v>50000105</v>
      </c>
      <c r="J8832" s="20" t="s">
        <v>82</v>
      </c>
      <c r="K8832" s="20" t="s">
        <v>110</v>
      </c>
      <c r="L8832" s="20" t="s">
        <v>110</v>
      </c>
      <c r="M8832" s="20" t="s">
        <v>110</v>
      </c>
    </row>
    <row r="8833" spans="2:13" x14ac:dyDescent="0.2">
      <c r="B8833" s="19">
        <v>43270</v>
      </c>
      <c r="C8833" s="18">
        <v>1.0902641307318774</v>
      </c>
      <c r="D8833" s="20" t="s">
        <v>20</v>
      </c>
      <c r="E8833" s="20" t="s">
        <v>27</v>
      </c>
      <c r="F8833" s="20">
        <v>1000000101</v>
      </c>
      <c r="G8833" s="20" t="s">
        <v>37</v>
      </c>
      <c r="H8833" s="20" t="s">
        <v>80</v>
      </c>
      <c r="I8833" s="20">
        <v>50000105</v>
      </c>
      <c r="J8833" s="20" t="s">
        <v>82</v>
      </c>
      <c r="K8833" s="20" t="s">
        <v>110</v>
      </c>
      <c r="L8833" s="20" t="s">
        <v>110</v>
      </c>
      <c r="M8833" s="20" t="s">
        <v>110</v>
      </c>
    </row>
    <row r="8834" spans="2:13" x14ac:dyDescent="0.2">
      <c r="B8834" s="19">
        <v>43271</v>
      </c>
      <c r="C8834" s="18">
        <v>1.112069413346515</v>
      </c>
      <c r="D8834" s="20" t="s">
        <v>20</v>
      </c>
      <c r="E8834" s="20" t="s">
        <v>27</v>
      </c>
      <c r="F8834" s="20">
        <v>1000000101</v>
      </c>
      <c r="G8834" s="20" t="s">
        <v>37</v>
      </c>
      <c r="H8834" s="20" t="s">
        <v>80</v>
      </c>
      <c r="I8834" s="20">
        <v>50000105</v>
      </c>
      <c r="J8834" s="20" t="s">
        <v>82</v>
      </c>
      <c r="K8834" s="20" t="s">
        <v>110</v>
      </c>
      <c r="L8834" s="20" t="s">
        <v>110</v>
      </c>
      <c r="M8834" s="20" t="s">
        <v>110</v>
      </c>
    </row>
    <row r="8835" spans="2:13" x14ac:dyDescent="0.2">
      <c r="B8835" s="19">
        <v>43272</v>
      </c>
      <c r="C8835" s="18">
        <v>1.1343108016134453</v>
      </c>
      <c r="D8835" s="20" t="s">
        <v>20</v>
      </c>
      <c r="E8835" s="20" t="s">
        <v>27</v>
      </c>
      <c r="F8835" s="20">
        <v>1000000101</v>
      </c>
      <c r="G8835" s="20" t="s">
        <v>37</v>
      </c>
      <c r="H8835" s="20" t="s">
        <v>80</v>
      </c>
      <c r="I8835" s="20">
        <v>50000105</v>
      </c>
      <c r="J8835" s="20" t="s">
        <v>82</v>
      </c>
      <c r="K8835" s="20" t="s">
        <v>110</v>
      </c>
      <c r="L8835" s="20" t="s">
        <v>110</v>
      </c>
      <c r="M8835" s="20" t="s">
        <v>110</v>
      </c>
    </row>
    <row r="8836" spans="2:13" x14ac:dyDescent="0.2">
      <c r="B8836" s="19">
        <v>43273</v>
      </c>
      <c r="C8836" s="18">
        <v>1.1569970176457141</v>
      </c>
      <c r="D8836" s="20" t="s">
        <v>20</v>
      </c>
      <c r="E8836" s="20" t="s">
        <v>27</v>
      </c>
      <c r="F8836" s="20">
        <v>1000000101</v>
      </c>
      <c r="G8836" s="20" t="s">
        <v>37</v>
      </c>
      <c r="H8836" s="20" t="s">
        <v>80</v>
      </c>
      <c r="I8836" s="20">
        <v>50000105</v>
      </c>
      <c r="J8836" s="20" t="s">
        <v>82</v>
      </c>
      <c r="K8836" s="20" t="s">
        <v>110</v>
      </c>
      <c r="L8836" s="20" t="s">
        <v>110</v>
      </c>
      <c r="M8836" s="20" t="s">
        <v>110</v>
      </c>
    </row>
    <row r="8837" spans="2:13" x14ac:dyDescent="0.2">
      <c r="B8837" s="19">
        <v>43274</v>
      </c>
      <c r="C8837" s="18">
        <v>1.1801369579986285</v>
      </c>
      <c r="D8837" s="20" t="s">
        <v>20</v>
      </c>
      <c r="E8837" s="20" t="s">
        <v>27</v>
      </c>
      <c r="F8837" s="20">
        <v>1000000101</v>
      </c>
      <c r="G8837" s="20" t="s">
        <v>37</v>
      </c>
      <c r="H8837" s="20" t="s">
        <v>80</v>
      </c>
      <c r="I8837" s="20">
        <v>50000105</v>
      </c>
      <c r="J8837" s="20" t="s">
        <v>82</v>
      </c>
      <c r="K8837" s="20" t="s">
        <v>110</v>
      </c>
      <c r="L8837" s="20" t="s">
        <v>110</v>
      </c>
      <c r="M8837" s="20" t="s">
        <v>110</v>
      </c>
    </row>
    <row r="8838" spans="2:13" x14ac:dyDescent="0.2">
      <c r="B8838" s="19">
        <v>43275</v>
      </c>
      <c r="C8838" s="18">
        <v>1.0657396971586008</v>
      </c>
      <c r="D8838" s="20" t="s">
        <v>20</v>
      </c>
      <c r="E8838" s="20" t="s">
        <v>27</v>
      </c>
      <c r="F8838" s="20">
        <v>1000000101</v>
      </c>
      <c r="G8838" s="20" t="s">
        <v>37</v>
      </c>
      <c r="H8838" s="20" t="s">
        <v>80</v>
      </c>
      <c r="I8838" s="20">
        <v>50000105</v>
      </c>
      <c r="J8838" s="20" t="s">
        <v>82</v>
      </c>
      <c r="K8838" s="20" t="s">
        <v>110</v>
      </c>
      <c r="L8838" s="20" t="s">
        <v>110</v>
      </c>
      <c r="M8838" s="20" t="s">
        <v>110</v>
      </c>
    </row>
    <row r="8839" spans="2:13" x14ac:dyDescent="0.2">
      <c r="B8839" s="19">
        <v>43276</v>
      </c>
      <c r="C8839" s="18">
        <v>1.0870544911017728</v>
      </c>
      <c r="D8839" s="20" t="s">
        <v>20</v>
      </c>
      <c r="E8839" s="20" t="s">
        <v>27</v>
      </c>
      <c r="F8839" s="20">
        <v>1000000101</v>
      </c>
      <c r="G8839" s="20" t="s">
        <v>37</v>
      </c>
      <c r="H8839" s="20" t="s">
        <v>80</v>
      </c>
      <c r="I8839" s="20">
        <v>50000105</v>
      </c>
      <c r="J8839" s="20" t="s">
        <v>82</v>
      </c>
      <c r="K8839" s="20" t="s">
        <v>110</v>
      </c>
      <c r="L8839" s="20" t="s">
        <v>110</v>
      </c>
      <c r="M8839" s="20" t="s">
        <v>110</v>
      </c>
    </row>
    <row r="8840" spans="2:13" x14ac:dyDescent="0.2">
      <c r="B8840" s="19">
        <v>43277</v>
      </c>
      <c r="C8840" s="18">
        <v>1.1087955809238084</v>
      </c>
      <c r="D8840" s="20" t="s">
        <v>20</v>
      </c>
      <c r="E8840" s="20" t="s">
        <v>27</v>
      </c>
      <c r="F8840" s="20">
        <v>1000000101</v>
      </c>
      <c r="G8840" s="20" t="s">
        <v>37</v>
      </c>
      <c r="H8840" s="20" t="s">
        <v>80</v>
      </c>
      <c r="I8840" s="20">
        <v>50000105</v>
      </c>
      <c r="J8840" s="20" t="s">
        <v>82</v>
      </c>
      <c r="K8840" s="20" t="s">
        <v>110</v>
      </c>
      <c r="L8840" s="20" t="s">
        <v>110</v>
      </c>
      <c r="M8840" s="20" t="s">
        <v>110</v>
      </c>
    </row>
    <row r="8841" spans="2:13" x14ac:dyDescent="0.2">
      <c r="B8841" s="19">
        <v>43278</v>
      </c>
      <c r="C8841" s="18">
        <v>1.1309714925422845</v>
      </c>
      <c r="D8841" s="20" t="s">
        <v>20</v>
      </c>
      <c r="E8841" s="20" t="s">
        <v>27</v>
      </c>
      <c r="F8841" s="20">
        <v>1000000101</v>
      </c>
      <c r="G8841" s="20" t="s">
        <v>37</v>
      </c>
      <c r="H8841" s="20" t="s">
        <v>80</v>
      </c>
      <c r="I8841" s="20">
        <v>50000105</v>
      </c>
      <c r="J8841" s="20" t="s">
        <v>82</v>
      </c>
      <c r="K8841" s="20" t="s">
        <v>110</v>
      </c>
      <c r="L8841" s="20" t="s">
        <v>110</v>
      </c>
      <c r="M8841" s="20" t="s">
        <v>110</v>
      </c>
    </row>
    <row r="8842" spans="2:13" x14ac:dyDescent="0.2">
      <c r="B8842" s="19">
        <v>43279</v>
      </c>
      <c r="C8842" s="18">
        <v>1.1535909223931302</v>
      </c>
      <c r="D8842" s="20" t="s">
        <v>20</v>
      </c>
      <c r="E8842" s="20" t="s">
        <v>27</v>
      </c>
      <c r="F8842" s="20">
        <v>1000000101</v>
      </c>
      <c r="G8842" s="20" t="s">
        <v>37</v>
      </c>
      <c r="H8842" s="20" t="s">
        <v>80</v>
      </c>
      <c r="I8842" s="20">
        <v>50000105</v>
      </c>
      <c r="J8842" s="20" t="s">
        <v>82</v>
      </c>
      <c r="K8842" s="20" t="s">
        <v>110</v>
      </c>
      <c r="L8842" s="20" t="s">
        <v>110</v>
      </c>
      <c r="M8842" s="20" t="s">
        <v>110</v>
      </c>
    </row>
    <row r="8843" spans="2:13" x14ac:dyDescent="0.2">
      <c r="B8843" s="19">
        <v>43280</v>
      </c>
      <c r="C8843" s="18">
        <v>1.1766627408409929</v>
      </c>
      <c r="D8843" s="20" t="s">
        <v>20</v>
      </c>
      <c r="E8843" s="20" t="s">
        <v>27</v>
      </c>
      <c r="F8843" s="20">
        <v>1000000101</v>
      </c>
      <c r="G8843" s="20" t="s">
        <v>37</v>
      </c>
      <c r="H8843" s="20" t="s">
        <v>80</v>
      </c>
      <c r="I8843" s="20">
        <v>50000105</v>
      </c>
      <c r="J8843" s="20" t="s">
        <v>82</v>
      </c>
      <c r="K8843" s="20" t="s">
        <v>110</v>
      </c>
      <c r="L8843" s="20" t="s">
        <v>110</v>
      </c>
      <c r="M8843" s="20" t="s">
        <v>110</v>
      </c>
    </row>
    <row r="8844" spans="2:13" x14ac:dyDescent="0.2">
      <c r="B8844" s="19">
        <v>43281</v>
      </c>
      <c r="C8844" s="18">
        <v>1.2001959956578128</v>
      </c>
      <c r="D8844" s="20" t="s">
        <v>20</v>
      </c>
      <c r="E8844" s="20" t="s">
        <v>27</v>
      </c>
      <c r="F8844" s="20">
        <v>1000000101</v>
      </c>
      <c r="G8844" s="20" t="s">
        <v>37</v>
      </c>
      <c r="H8844" s="20" t="s">
        <v>80</v>
      </c>
      <c r="I8844" s="20">
        <v>50000105</v>
      </c>
      <c r="J8844" s="20" t="s">
        <v>82</v>
      </c>
      <c r="K8844" s="20" t="s">
        <v>110</v>
      </c>
      <c r="L8844" s="20" t="s">
        <v>110</v>
      </c>
      <c r="M8844" s="20" t="s">
        <v>110</v>
      </c>
    </row>
    <row r="8845" spans="2:13" x14ac:dyDescent="0.2">
      <c r="B8845" s="19">
        <v>43282</v>
      </c>
      <c r="C8845" s="18">
        <v>1.0861999155709692</v>
      </c>
      <c r="D8845" s="20" t="s">
        <v>20</v>
      </c>
      <c r="E8845" s="20" t="s">
        <v>27</v>
      </c>
      <c r="F8845" s="20">
        <v>1000000101</v>
      </c>
      <c r="G8845" s="20" t="s">
        <v>37</v>
      </c>
      <c r="H8845" s="20" t="s">
        <v>80</v>
      </c>
      <c r="I8845" s="20">
        <v>50000105</v>
      </c>
      <c r="J8845" s="20" t="s">
        <v>82</v>
      </c>
      <c r="K8845" s="20" t="s">
        <v>110</v>
      </c>
      <c r="L8845" s="20" t="s">
        <v>110</v>
      </c>
      <c r="M8845" s="20" t="s">
        <v>110</v>
      </c>
    </row>
    <row r="8846" spans="2:13" x14ac:dyDescent="0.2">
      <c r="B8846" s="19">
        <v>43283</v>
      </c>
      <c r="C8846" s="18">
        <v>1.1079239138823886</v>
      </c>
      <c r="D8846" s="20" t="s">
        <v>20</v>
      </c>
      <c r="E8846" s="20" t="s">
        <v>27</v>
      </c>
      <c r="F8846" s="20">
        <v>1000000101</v>
      </c>
      <c r="G8846" s="20" t="s">
        <v>37</v>
      </c>
      <c r="H8846" s="20" t="s">
        <v>80</v>
      </c>
      <c r="I8846" s="20">
        <v>50000105</v>
      </c>
      <c r="J8846" s="20" t="s">
        <v>82</v>
      </c>
      <c r="K8846" s="20" t="s">
        <v>110</v>
      </c>
      <c r="L8846" s="20" t="s">
        <v>110</v>
      </c>
      <c r="M8846" s="20" t="s">
        <v>110</v>
      </c>
    </row>
    <row r="8847" spans="2:13" x14ac:dyDescent="0.2">
      <c r="B8847" s="19">
        <v>43284</v>
      </c>
      <c r="C8847" s="18">
        <v>1.1300823921600365</v>
      </c>
      <c r="D8847" s="20" t="s">
        <v>20</v>
      </c>
      <c r="E8847" s="20" t="s">
        <v>27</v>
      </c>
      <c r="F8847" s="20">
        <v>1000000101</v>
      </c>
      <c r="G8847" s="20" t="s">
        <v>37</v>
      </c>
      <c r="H8847" s="20" t="s">
        <v>80</v>
      </c>
      <c r="I8847" s="20">
        <v>50000105</v>
      </c>
      <c r="J8847" s="20" t="s">
        <v>82</v>
      </c>
      <c r="K8847" s="20" t="s">
        <v>110</v>
      </c>
      <c r="L8847" s="20" t="s">
        <v>110</v>
      </c>
      <c r="M8847" s="20" t="s">
        <v>110</v>
      </c>
    </row>
    <row r="8848" spans="2:13" x14ac:dyDescent="0.2">
      <c r="B8848" s="19">
        <v>43285</v>
      </c>
      <c r="C8848" s="18">
        <v>1.1526840400032372</v>
      </c>
      <c r="D8848" s="20" t="s">
        <v>20</v>
      </c>
      <c r="E8848" s="20" t="s">
        <v>27</v>
      </c>
      <c r="F8848" s="20">
        <v>1000000101</v>
      </c>
      <c r="G8848" s="20" t="s">
        <v>37</v>
      </c>
      <c r="H8848" s="20" t="s">
        <v>80</v>
      </c>
      <c r="I8848" s="20">
        <v>50000105</v>
      </c>
      <c r="J8848" s="20" t="s">
        <v>82</v>
      </c>
      <c r="K8848" s="20" t="s">
        <v>110</v>
      </c>
      <c r="L8848" s="20" t="s">
        <v>110</v>
      </c>
      <c r="M8848" s="20" t="s">
        <v>110</v>
      </c>
    </row>
    <row r="8849" spans="2:13" x14ac:dyDescent="0.2">
      <c r="B8849" s="19">
        <v>43286</v>
      </c>
      <c r="C8849" s="18">
        <v>1.175737720803302</v>
      </c>
      <c r="D8849" s="20" t="s">
        <v>20</v>
      </c>
      <c r="E8849" s="20" t="s">
        <v>27</v>
      </c>
      <c r="F8849" s="20">
        <v>1000000101</v>
      </c>
      <c r="G8849" s="20" t="s">
        <v>37</v>
      </c>
      <c r="H8849" s="20" t="s">
        <v>80</v>
      </c>
      <c r="I8849" s="20">
        <v>50000105</v>
      </c>
      <c r="J8849" s="20" t="s">
        <v>82</v>
      </c>
      <c r="K8849" s="20" t="s">
        <v>110</v>
      </c>
      <c r="L8849" s="20" t="s">
        <v>110</v>
      </c>
      <c r="M8849" s="20" t="s">
        <v>110</v>
      </c>
    </row>
    <row r="8850" spans="2:13" x14ac:dyDescent="0.2">
      <c r="B8850" s="19">
        <v>43287</v>
      </c>
      <c r="C8850" s="18">
        <v>1.1992524752193681</v>
      </c>
      <c r="D8850" s="20" t="s">
        <v>20</v>
      </c>
      <c r="E8850" s="20" t="s">
        <v>27</v>
      </c>
      <c r="F8850" s="20">
        <v>1000000101</v>
      </c>
      <c r="G8850" s="20" t="s">
        <v>37</v>
      </c>
      <c r="H8850" s="20" t="s">
        <v>80</v>
      </c>
      <c r="I8850" s="20">
        <v>50000105</v>
      </c>
      <c r="J8850" s="20" t="s">
        <v>82</v>
      </c>
      <c r="K8850" s="20" t="s">
        <v>110</v>
      </c>
      <c r="L8850" s="20" t="s">
        <v>110</v>
      </c>
      <c r="M8850" s="20" t="s">
        <v>110</v>
      </c>
    </row>
    <row r="8851" spans="2:13" x14ac:dyDescent="0.2">
      <c r="B8851" s="19">
        <v>43288</v>
      </c>
      <c r="C8851" s="18">
        <v>1.2232375247237552</v>
      </c>
      <c r="D8851" s="20" t="s">
        <v>20</v>
      </c>
      <c r="E8851" s="20" t="s">
        <v>27</v>
      </c>
      <c r="F8851" s="20">
        <v>1000000101</v>
      </c>
      <c r="G8851" s="20" t="s">
        <v>37</v>
      </c>
      <c r="H8851" s="20" t="s">
        <v>80</v>
      </c>
      <c r="I8851" s="20">
        <v>50000105</v>
      </c>
      <c r="J8851" s="20" t="s">
        <v>82</v>
      </c>
      <c r="K8851" s="20" t="s">
        <v>110</v>
      </c>
      <c r="L8851" s="20" t="s">
        <v>110</v>
      </c>
      <c r="M8851" s="20" t="s">
        <v>110</v>
      </c>
    </row>
    <row r="8852" spans="2:13" x14ac:dyDescent="0.2">
      <c r="B8852" s="19">
        <v>43289</v>
      </c>
      <c r="C8852" s="18">
        <v>1.2477022752182305</v>
      </c>
      <c r="D8852" s="20" t="s">
        <v>20</v>
      </c>
      <c r="E8852" s="20" t="s">
        <v>27</v>
      </c>
      <c r="F8852" s="20">
        <v>1000000101</v>
      </c>
      <c r="G8852" s="20" t="s">
        <v>37</v>
      </c>
      <c r="H8852" s="20" t="s">
        <v>80</v>
      </c>
      <c r="I8852" s="20">
        <v>50000105</v>
      </c>
      <c r="J8852" s="20" t="s">
        <v>82</v>
      </c>
      <c r="K8852" s="20" t="s">
        <v>110</v>
      </c>
      <c r="L8852" s="20" t="s">
        <v>110</v>
      </c>
      <c r="M8852" s="20" t="s">
        <v>110</v>
      </c>
    </row>
    <row r="8853" spans="2:13" x14ac:dyDescent="0.2">
      <c r="B8853" s="19">
        <v>43290</v>
      </c>
      <c r="C8853" s="18">
        <v>1.2726563207225952</v>
      </c>
      <c r="D8853" s="20" t="s">
        <v>20</v>
      </c>
      <c r="E8853" s="20" t="s">
        <v>27</v>
      </c>
      <c r="F8853" s="20">
        <v>1000000101</v>
      </c>
      <c r="G8853" s="20" t="s">
        <v>37</v>
      </c>
      <c r="H8853" s="20" t="s">
        <v>80</v>
      </c>
      <c r="I8853" s="20">
        <v>50000105</v>
      </c>
      <c r="J8853" s="20" t="s">
        <v>82</v>
      </c>
      <c r="K8853" s="20" t="s">
        <v>110</v>
      </c>
      <c r="L8853" s="20" t="s">
        <v>110</v>
      </c>
      <c r="M8853" s="20" t="s">
        <v>110</v>
      </c>
    </row>
    <row r="8854" spans="2:13" x14ac:dyDescent="0.2">
      <c r="B8854" s="19">
        <v>43291</v>
      </c>
      <c r="C8854" s="18">
        <v>1.2981094471370469</v>
      </c>
      <c r="D8854" s="20" t="s">
        <v>20</v>
      </c>
      <c r="E8854" s="20" t="s">
        <v>27</v>
      </c>
      <c r="F8854" s="20">
        <v>1000000101</v>
      </c>
      <c r="G8854" s="20" t="s">
        <v>37</v>
      </c>
      <c r="H8854" s="20" t="s">
        <v>80</v>
      </c>
      <c r="I8854" s="20">
        <v>50000105</v>
      </c>
      <c r="J8854" s="20" t="s">
        <v>82</v>
      </c>
      <c r="K8854" s="20" t="s">
        <v>110</v>
      </c>
      <c r="L8854" s="20" t="s">
        <v>110</v>
      </c>
      <c r="M8854" s="20" t="s">
        <v>110</v>
      </c>
    </row>
    <row r="8855" spans="2:13" x14ac:dyDescent="0.2">
      <c r="B8855" s="19">
        <v>43292</v>
      </c>
      <c r="C8855" s="18">
        <v>1.324071636079788</v>
      </c>
      <c r="D8855" s="20" t="s">
        <v>20</v>
      </c>
      <c r="E8855" s="20" t="s">
        <v>27</v>
      </c>
      <c r="F8855" s="20">
        <v>1000000101</v>
      </c>
      <c r="G8855" s="20" t="s">
        <v>37</v>
      </c>
      <c r="H8855" s="20" t="s">
        <v>80</v>
      </c>
      <c r="I8855" s="20">
        <v>50000105</v>
      </c>
      <c r="J8855" s="20" t="s">
        <v>82</v>
      </c>
      <c r="K8855" s="20" t="s">
        <v>110</v>
      </c>
      <c r="L8855" s="20" t="s">
        <v>110</v>
      </c>
      <c r="M8855" s="20" t="s">
        <v>110</v>
      </c>
    </row>
    <row r="8856" spans="2:13" x14ac:dyDescent="0.2">
      <c r="B8856" s="19">
        <v>43293</v>
      </c>
      <c r="C8856" s="18">
        <v>1.2065530688013835</v>
      </c>
      <c r="D8856" s="20" t="s">
        <v>20</v>
      </c>
      <c r="E8856" s="20" t="s">
        <v>27</v>
      </c>
      <c r="F8856" s="20">
        <v>1000000101</v>
      </c>
      <c r="G8856" s="20" t="s">
        <v>37</v>
      </c>
      <c r="H8856" s="20" t="s">
        <v>80</v>
      </c>
      <c r="I8856" s="20">
        <v>50000105</v>
      </c>
      <c r="J8856" s="20" t="s">
        <v>82</v>
      </c>
      <c r="K8856" s="20" t="s">
        <v>110</v>
      </c>
      <c r="L8856" s="20" t="s">
        <v>110</v>
      </c>
      <c r="M8856" s="20" t="s">
        <v>110</v>
      </c>
    </row>
    <row r="8857" spans="2:13" x14ac:dyDescent="0.2">
      <c r="B8857" s="19">
        <v>43294</v>
      </c>
      <c r="C8857" s="18">
        <v>1.2306841301774112</v>
      </c>
      <c r="D8857" s="20" t="s">
        <v>20</v>
      </c>
      <c r="E8857" s="20" t="s">
        <v>27</v>
      </c>
      <c r="F8857" s="20">
        <v>1000000101</v>
      </c>
      <c r="G8857" s="20" t="s">
        <v>37</v>
      </c>
      <c r="H8857" s="20" t="s">
        <v>80</v>
      </c>
      <c r="I8857" s="20">
        <v>50000105</v>
      </c>
      <c r="J8857" s="20" t="s">
        <v>82</v>
      </c>
      <c r="K8857" s="20" t="s">
        <v>110</v>
      </c>
      <c r="L8857" s="20" t="s">
        <v>110</v>
      </c>
      <c r="M8857" s="20" t="s">
        <v>110</v>
      </c>
    </row>
    <row r="8858" spans="2:13" x14ac:dyDescent="0.2">
      <c r="B8858" s="19">
        <v>43295</v>
      </c>
      <c r="C8858" s="18">
        <v>1.2552978127809593</v>
      </c>
      <c r="D8858" s="20" t="s">
        <v>20</v>
      </c>
      <c r="E8858" s="20" t="s">
        <v>27</v>
      </c>
      <c r="F8858" s="20">
        <v>1000000101</v>
      </c>
      <c r="G8858" s="20" t="s">
        <v>37</v>
      </c>
      <c r="H8858" s="20" t="s">
        <v>80</v>
      </c>
      <c r="I8858" s="20">
        <v>50000105</v>
      </c>
      <c r="J8858" s="20" t="s">
        <v>82</v>
      </c>
      <c r="K8858" s="20" t="s">
        <v>110</v>
      </c>
      <c r="L8858" s="20" t="s">
        <v>110</v>
      </c>
      <c r="M8858" s="20" t="s">
        <v>110</v>
      </c>
    </row>
    <row r="8859" spans="2:13" x14ac:dyDescent="0.2">
      <c r="B8859" s="19">
        <v>43296</v>
      </c>
      <c r="C8859" s="18">
        <v>1.2804037690365786</v>
      </c>
      <c r="D8859" s="20" t="s">
        <v>20</v>
      </c>
      <c r="E8859" s="20" t="s">
        <v>27</v>
      </c>
      <c r="F8859" s="20">
        <v>1000000101</v>
      </c>
      <c r="G8859" s="20" t="s">
        <v>37</v>
      </c>
      <c r="H8859" s="20" t="s">
        <v>80</v>
      </c>
      <c r="I8859" s="20">
        <v>50000105</v>
      </c>
      <c r="J8859" s="20" t="s">
        <v>82</v>
      </c>
      <c r="K8859" s="20" t="s">
        <v>110</v>
      </c>
      <c r="L8859" s="20" t="s">
        <v>110</v>
      </c>
      <c r="M8859" s="20" t="s">
        <v>110</v>
      </c>
    </row>
    <row r="8860" spans="2:13" x14ac:dyDescent="0.2">
      <c r="B8860" s="19">
        <v>43297</v>
      </c>
      <c r="C8860" s="18">
        <v>1.3060118444173101</v>
      </c>
      <c r="D8860" s="20" t="s">
        <v>20</v>
      </c>
      <c r="E8860" s="20" t="s">
        <v>27</v>
      </c>
      <c r="F8860" s="20">
        <v>1000000101</v>
      </c>
      <c r="G8860" s="20" t="s">
        <v>37</v>
      </c>
      <c r="H8860" s="20" t="s">
        <v>80</v>
      </c>
      <c r="I8860" s="20">
        <v>50000105</v>
      </c>
      <c r="J8860" s="20" t="s">
        <v>82</v>
      </c>
      <c r="K8860" s="20" t="s">
        <v>110</v>
      </c>
      <c r="L8860" s="20" t="s">
        <v>110</v>
      </c>
      <c r="M8860" s="20" t="s">
        <v>110</v>
      </c>
    </row>
    <row r="8861" spans="2:13" x14ac:dyDescent="0.2">
      <c r="B8861" s="19">
        <v>43298</v>
      </c>
      <c r="C8861" s="18">
        <v>1.3321320813056565</v>
      </c>
      <c r="D8861" s="20" t="s">
        <v>20</v>
      </c>
      <c r="E8861" s="20" t="s">
        <v>27</v>
      </c>
      <c r="F8861" s="20">
        <v>1000000101</v>
      </c>
      <c r="G8861" s="20" t="s">
        <v>37</v>
      </c>
      <c r="H8861" s="20" t="s">
        <v>80</v>
      </c>
      <c r="I8861" s="20">
        <v>50000105</v>
      </c>
      <c r="J8861" s="20" t="s">
        <v>82</v>
      </c>
      <c r="K8861" s="20" t="s">
        <v>110</v>
      </c>
      <c r="L8861" s="20" t="s">
        <v>110</v>
      </c>
      <c r="M8861" s="20" t="s">
        <v>110</v>
      </c>
    </row>
    <row r="8862" spans="2:13" x14ac:dyDescent="0.2">
      <c r="B8862" s="19">
        <v>43299</v>
      </c>
      <c r="C8862" s="18">
        <v>1.2167747229317696</v>
      </c>
      <c r="D8862" s="20" t="s">
        <v>20</v>
      </c>
      <c r="E8862" s="20" t="s">
        <v>27</v>
      </c>
      <c r="F8862" s="20">
        <v>1000000101</v>
      </c>
      <c r="G8862" s="20" t="s">
        <v>37</v>
      </c>
      <c r="H8862" s="20" t="s">
        <v>80</v>
      </c>
      <c r="I8862" s="20">
        <v>50000105</v>
      </c>
      <c r="J8862" s="20" t="s">
        <v>82</v>
      </c>
      <c r="K8862" s="20" t="s">
        <v>110</v>
      </c>
      <c r="L8862" s="20" t="s">
        <v>110</v>
      </c>
      <c r="M8862" s="20" t="s">
        <v>110</v>
      </c>
    </row>
    <row r="8863" spans="2:13" x14ac:dyDescent="0.2">
      <c r="B8863" s="19">
        <v>43300</v>
      </c>
      <c r="C8863" s="18">
        <v>1.0971102173904044</v>
      </c>
      <c r="D8863" s="20" t="s">
        <v>20</v>
      </c>
      <c r="E8863" s="20" t="s">
        <v>27</v>
      </c>
      <c r="F8863" s="20">
        <v>1000000101</v>
      </c>
      <c r="G8863" s="20" t="s">
        <v>37</v>
      </c>
      <c r="H8863" s="20" t="s">
        <v>80</v>
      </c>
      <c r="I8863" s="20">
        <v>50000105</v>
      </c>
      <c r="J8863" s="20" t="s">
        <v>82</v>
      </c>
      <c r="K8863" s="20" t="s">
        <v>110</v>
      </c>
      <c r="L8863" s="20" t="s">
        <v>110</v>
      </c>
      <c r="M8863" s="20" t="s">
        <v>110</v>
      </c>
    </row>
    <row r="8864" spans="2:13" x14ac:dyDescent="0.2">
      <c r="B8864" s="19">
        <v>43301</v>
      </c>
      <c r="C8864" s="18">
        <v>1.1190524217382125</v>
      </c>
      <c r="D8864" s="20" t="s">
        <v>20</v>
      </c>
      <c r="E8864" s="20" t="s">
        <v>27</v>
      </c>
      <c r="F8864" s="20">
        <v>1000000101</v>
      </c>
      <c r="G8864" s="20" t="s">
        <v>37</v>
      </c>
      <c r="H8864" s="20" t="s">
        <v>80</v>
      </c>
      <c r="I8864" s="20">
        <v>50000105</v>
      </c>
      <c r="J8864" s="20" t="s">
        <v>82</v>
      </c>
      <c r="K8864" s="20" t="s">
        <v>110</v>
      </c>
      <c r="L8864" s="20" t="s">
        <v>110</v>
      </c>
      <c r="M8864" s="20" t="s">
        <v>110</v>
      </c>
    </row>
    <row r="8865" spans="2:13" x14ac:dyDescent="0.2">
      <c r="B8865" s="19">
        <v>43252</v>
      </c>
      <c r="C8865" s="18">
        <v>0.27200000000000002</v>
      </c>
      <c r="D8865" s="20" t="s">
        <v>20</v>
      </c>
      <c r="E8865" s="20" t="s">
        <v>27</v>
      </c>
      <c r="F8865" s="20">
        <v>1000000028</v>
      </c>
      <c r="G8865" s="20" t="s">
        <v>25</v>
      </c>
      <c r="H8865" s="20" t="s">
        <v>80</v>
      </c>
      <c r="I8865" s="20">
        <v>50000105</v>
      </c>
      <c r="J8865" s="20" t="s">
        <v>82</v>
      </c>
      <c r="K8865" s="20" t="s">
        <v>110</v>
      </c>
      <c r="L8865" s="20" t="s">
        <v>110</v>
      </c>
      <c r="M8865" s="20" t="s">
        <v>110</v>
      </c>
    </row>
    <row r="8866" spans="2:13" x14ac:dyDescent="0.2">
      <c r="B8866" s="19">
        <v>43253</v>
      </c>
      <c r="C8866" s="18">
        <v>0.27744000000000002</v>
      </c>
      <c r="D8866" s="20" t="s">
        <v>20</v>
      </c>
      <c r="E8866" s="20" t="s">
        <v>27</v>
      </c>
      <c r="F8866" s="20">
        <v>1000000028</v>
      </c>
      <c r="G8866" s="20" t="s">
        <v>25</v>
      </c>
      <c r="H8866" s="20" t="s">
        <v>80</v>
      </c>
      <c r="I8866" s="20">
        <v>50000105</v>
      </c>
      <c r="J8866" s="20" t="s">
        <v>82</v>
      </c>
      <c r="K8866" s="20" t="s">
        <v>110</v>
      </c>
      <c r="L8866" s="20" t="s">
        <v>110</v>
      </c>
      <c r="M8866" s="20" t="s">
        <v>110</v>
      </c>
    </row>
    <row r="8867" spans="2:13" x14ac:dyDescent="0.2">
      <c r="B8867" s="19">
        <v>43254</v>
      </c>
      <c r="C8867" s="18">
        <v>0.28298879999999998</v>
      </c>
      <c r="D8867" s="20" t="s">
        <v>20</v>
      </c>
      <c r="E8867" s="20" t="s">
        <v>27</v>
      </c>
      <c r="F8867" s="20">
        <v>1000000028</v>
      </c>
      <c r="G8867" s="20" t="s">
        <v>25</v>
      </c>
      <c r="H8867" s="20" t="s">
        <v>80</v>
      </c>
      <c r="I8867" s="20">
        <v>50000105</v>
      </c>
      <c r="J8867" s="20" t="s">
        <v>82</v>
      </c>
      <c r="K8867" s="20" t="s">
        <v>110</v>
      </c>
      <c r="L8867" s="20" t="s">
        <v>110</v>
      </c>
      <c r="M8867" s="20" t="s">
        <v>110</v>
      </c>
    </row>
    <row r="8868" spans="2:13" x14ac:dyDescent="0.2">
      <c r="B8868" s="19">
        <v>43255</v>
      </c>
      <c r="C8868" s="18">
        <v>0.28864857599999999</v>
      </c>
      <c r="D8868" s="20" t="s">
        <v>20</v>
      </c>
      <c r="E8868" s="20" t="s">
        <v>27</v>
      </c>
      <c r="F8868" s="20">
        <v>1000000028</v>
      </c>
      <c r="G8868" s="20" t="s">
        <v>25</v>
      </c>
      <c r="H8868" s="20" t="s">
        <v>80</v>
      </c>
      <c r="I8868" s="20">
        <v>50000105</v>
      </c>
      <c r="J8868" s="20" t="s">
        <v>82</v>
      </c>
      <c r="K8868" s="20" t="s">
        <v>110</v>
      </c>
      <c r="L8868" s="20" t="s">
        <v>110</v>
      </c>
      <c r="M8868" s="20" t="s">
        <v>110</v>
      </c>
    </row>
    <row r="8869" spans="2:13" x14ac:dyDescent="0.2">
      <c r="B8869" s="19">
        <v>43256</v>
      </c>
      <c r="C8869" s="18">
        <v>0.29442154751999999</v>
      </c>
      <c r="D8869" s="20" t="s">
        <v>20</v>
      </c>
      <c r="E8869" s="20" t="s">
        <v>27</v>
      </c>
      <c r="F8869" s="20">
        <v>1000000028</v>
      </c>
      <c r="G8869" s="20" t="s">
        <v>25</v>
      </c>
      <c r="H8869" s="20" t="s">
        <v>80</v>
      </c>
      <c r="I8869" s="20">
        <v>50000105</v>
      </c>
      <c r="J8869" s="20" t="s">
        <v>82</v>
      </c>
      <c r="K8869" s="20" t="s">
        <v>110</v>
      </c>
      <c r="L8869" s="20" t="s">
        <v>110</v>
      </c>
      <c r="M8869" s="20" t="s">
        <v>110</v>
      </c>
    </row>
    <row r="8870" spans="2:13" x14ac:dyDescent="0.2">
      <c r="B8870" s="19">
        <v>43257</v>
      </c>
      <c r="C8870" s="18">
        <v>0.30030997847040003</v>
      </c>
      <c r="D8870" s="20" t="s">
        <v>20</v>
      </c>
      <c r="E8870" s="20" t="s">
        <v>27</v>
      </c>
      <c r="F8870" s="20">
        <v>1000000028</v>
      </c>
      <c r="G8870" s="20" t="s">
        <v>25</v>
      </c>
      <c r="H8870" s="20" t="s">
        <v>80</v>
      </c>
      <c r="I8870" s="20">
        <v>50000105</v>
      </c>
      <c r="J8870" s="20" t="s">
        <v>82</v>
      </c>
      <c r="K8870" s="20" t="s">
        <v>110</v>
      </c>
      <c r="L8870" s="20" t="s">
        <v>110</v>
      </c>
      <c r="M8870" s="20" t="s">
        <v>110</v>
      </c>
    </row>
    <row r="8871" spans="2:13" x14ac:dyDescent="0.2">
      <c r="B8871" s="19">
        <v>43258</v>
      </c>
      <c r="C8871" s="18">
        <v>0.30631617803980804</v>
      </c>
      <c r="D8871" s="20" t="s">
        <v>20</v>
      </c>
      <c r="E8871" s="20" t="s">
        <v>27</v>
      </c>
      <c r="F8871" s="20">
        <v>1000000028</v>
      </c>
      <c r="G8871" s="20" t="s">
        <v>25</v>
      </c>
      <c r="H8871" s="20" t="s">
        <v>80</v>
      </c>
      <c r="I8871" s="20">
        <v>50000105</v>
      </c>
      <c r="J8871" s="20" t="s">
        <v>82</v>
      </c>
      <c r="K8871" s="20" t="s">
        <v>110</v>
      </c>
      <c r="L8871" s="20" t="s">
        <v>110</v>
      </c>
      <c r="M8871" s="20" t="s">
        <v>110</v>
      </c>
    </row>
    <row r="8872" spans="2:13" x14ac:dyDescent="0.2">
      <c r="B8872" s="19">
        <v>43259</v>
      </c>
      <c r="C8872" s="18">
        <v>0.31244250160060416</v>
      </c>
      <c r="D8872" s="20" t="s">
        <v>20</v>
      </c>
      <c r="E8872" s="20" t="s">
        <v>27</v>
      </c>
      <c r="F8872" s="20">
        <v>1000000028</v>
      </c>
      <c r="G8872" s="20" t="s">
        <v>25</v>
      </c>
      <c r="H8872" s="20" t="s">
        <v>80</v>
      </c>
      <c r="I8872" s="20">
        <v>50000105</v>
      </c>
      <c r="J8872" s="20" t="s">
        <v>82</v>
      </c>
      <c r="K8872" s="20" t="s">
        <v>110</v>
      </c>
      <c r="L8872" s="20" t="s">
        <v>110</v>
      </c>
      <c r="M8872" s="20" t="s">
        <v>110</v>
      </c>
    </row>
    <row r="8873" spans="2:13" x14ac:dyDescent="0.2">
      <c r="B8873" s="19">
        <v>43260</v>
      </c>
      <c r="C8873" s="18">
        <v>0.31869135163261625</v>
      </c>
      <c r="D8873" s="20" t="s">
        <v>20</v>
      </c>
      <c r="E8873" s="20" t="s">
        <v>27</v>
      </c>
      <c r="F8873" s="20">
        <v>1000000028</v>
      </c>
      <c r="G8873" s="20" t="s">
        <v>25</v>
      </c>
      <c r="H8873" s="20" t="s">
        <v>80</v>
      </c>
      <c r="I8873" s="20">
        <v>50000105</v>
      </c>
      <c r="J8873" s="20" t="s">
        <v>82</v>
      </c>
      <c r="K8873" s="20" t="s">
        <v>110</v>
      </c>
      <c r="L8873" s="20" t="s">
        <v>110</v>
      </c>
      <c r="M8873" s="20" t="s">
        <v>110</v>
      </c>
    </row>
    <row r="8874" spans="2:13" x14ac:dyDescent="0.2">
      <c r="B8874" s="19">
        <v>43261</v>
      </c>
      <c r="C8874" s="18">
        <v>0.32506517866526857</v>
      </c>
      <c r="D8874" s="20" t="s">
        <v>20</v>
      </c>
      <c r="E8874" s="20" t="s">
        <v>27</v>
      </c>
      <c r="F8874" s="20">
        <v>1000000028</v>
      </c>
      <c r="G8874" s="20" t="s">
        <v>25</v>
      </c>
      <c r="H8874" s="20" t="s">
        <v>80</v>
      </c>
      <c r="I8874" s="20">
        <v>50000105</v>
      </c>
      <c r="J8874" s="20" t="s">
        <v>82</v>
      </c>
      <c r="K8874" s="20" t="s">
        <v>110</v>
      </c>
      <c r="L8874" s="20" t="s">
        <v>110</v>
      </c>
      <c r="M8874" s="20" t="s">
        <v>110</v>
      </c>
    </row>
    <row r="8875" spans="2:13" x14ac:dyDescent="0.2">
      <c r="B8875" s="19">
        <v>43262</v>
      </c>
      <c r="C8875" s="18">
        <v>0.33156648223857393</v>
      </c>
      <c r="D8875" s="20" t="s">
        <v>20</v>
      </c>
      <c r="E8875" s="20" t="s">
        <v>27</v>
      </c>
      <c r="F8875" s="20">
        <v>1000000028</v>
      </c>
      <c r="G8875" s="20" t="s">
        <v>25</v>
      </c>
      <c r="H8875" s="20" t="s">
        <v>80</v>
      </c>
      <c r="I8875" s="20">
        <v>50000105</v>
      </c>
      <c r="J8875" s="20" t="s">
        <v>82</v>
      </c>
      <c r="K8875" s="20" t="s">
        <v>110</v>
      </c>
      <c r="L8875" s="20" t="s">
        <v>110</v>
      </c>
      <c r="M8875" s="20" t="s">
        <v>110</v>
      </c>
    </row>
    <row r="8876" spans="2:13" x14ac:dyDescent="0.2">
      <c r="B8876" s="19">
        <v>43263</v>
      </c>
      <c r="C8876" s="18">
        <v>0.33819781188334547</v>
      </c>
      <c r="D8876" s="20" t="s">
        <v>20</v>
      </c>
      <c r="E8876" s="20" t="s">
        <v>27</v>
      </c>
      <c r="F8876" s="20">
        <v>1000000028</v>
      </c>
      <c r="G8876" s="20" t="s">
        <v>25</v>
      </c>
      <c r="H8876" s="20" t="s">
        <v>80</v>
      </c>
      <c r="I8876" s="20">
        <v>50000105</v>
      </c>
      <c r="J8876" s="20" t="s">
        <v>82</v>
      </c>
      <c r="K8876" s="20" t="s">
        <v>110</v>
      </c>
      <c r="L8876" s="20" t="s">
        <v>110</v>
      </c>
      <c r="M8876" s="20" t="s">
        <v>110</v>
      </c>
    </row>
    <row r="8877" spans="2:13" x14ac:dyDescent="0.2">
      <c r="B8877" s="19">
        <v>43264</v>
      </c>
      <c r="C8877" s="18">
        <v>0.34496176812101231</v>
      </c>
      <c r="D8877" s="20" t="s">
        <v>20</v>
      </c>
      <c r="E8877" s="20" t="s">
        <v>27</v>
      </c>
      <c r="F8877" s="20">
        <v>1000000028</v>
      </c>
      <c r="G8877" s="20" t="s">
        <v>25</v>
      </c>
      <c r="H8877" s="20" t="s">
        <v>80</v>
      </c>
      <c r="I8877" s="20">
        <v>50000105</v>
      </c>
      <c r="J8877" s="20" t="s">
        <v>82</v>
      </c>
      <c r="K8877" s="20" t="s">
        <v>110</v>
      </c>
      <c r="L8877" s="20" t="s">
        <v>110</v>
      </c>
      <c r="M8877" s="20" t="s">
        <v>110</v>
      </c>
    </row>
    <row r="8878" spans="2:13" x14ac:dyDescent="0.2">
      <c r="B8878" s="19">
        <v>43265</v>
      </c>
      <c r="C8878" s="18">
        <v>0.35186100348343258</v>
      </c>
      <c r="D8878" s="20" t="s">
        <v>20</v>
      </c>
      <c r="E8878" s="20" t="s">
        <v>27</v>
      </c>
      <c r="F8878" s="20">
        <v>1000000028</v>
      </c>
      <c r="G8878" s="20" t="s">
        <v>25</v>
      </c>
      <c r="H8878" s="20" t="s">
        <v>80</v>
      </c>
      <c r="I8878" s="20">
        <v>50000105</v>
      </c>
      <c r="J8878" s="20" t="s">
        <v>82</v>
      </c>
      <c r="K8878" s="20" t="s">
        <v>110</v>
      </c>
      <c r="L8878" s="20" t="s">
        <v>110</v>
      </c>
      <c r="M8878" s="20" t="s">
        <v>110</v>
      </c>
    </row>
    <row r="8879" spans="2:13" x14ac:dyDescent="0.2">
      <c r="B8879" s="19">
        <v>43266</v>
      </c>
      <c r="C8879" s="18">
        <v>0.35889822355310125</v>
      </c>
      <c r="D8879" s="20" t="s">
        <v>20</v>
      </c>
      <c r="E8879" s="20" t="s">
        <v>27</v>
      </c>
      <c r="F8879" s="20">
        <v>1000000028</v>
      </c>
      <c r="G8879" s="20" t="s">
        <v>25</v>
      </c>
      <c r="H8879" s="20" t="s">
        <v>80</v>
      </c>
      <c r="I8879" s="20">
        <v>50000105</v>
      </c>
      <c r="J8879" s="20" t="s">
        <v>82</v>
      </c>
      <c r="K8879" s="20" t="s">
        <v>110</v>
      </c>
      <c r="L8879" s="20" t="s">
        <v>110</v>
      </c>
      <c r="M8879" s="20" t="s">
        <v>110</v>
      </c>
    </row>
    <row r="8880" spans="2:13" x14ac:dyDescent="0.2">
      <c r="B8880" s="19">
        <v>43267</v>
      </c>
      <c r="C8880" s="18">
        <v>0.15607618802416329</v>
      </c>
      <c r="D8880" s="20" t="s">
        <v>20</v>
      </c>
      <c r="E8880" s="20" t="s">
        <v>27</v>
      </c>
      <c r="F8880" s="20">
        <v>1000000028</v>
      </c>
      <c r="G8880" s="20" t="s">
        <v>25</v>
      </c>
      <c r="H8880" s="20" t="s">
        <v>80</v>
      </c>
      <c r="I8880" s="20">
        <v>50000105</v>
      </c>
      <c r="J8880" s="20" t="s">
        <v>82</v>
      </c>
      <c r="K8880" s="20" t="s">
        <v>110</v>
      </c>
      <c r="L8880" s="20" t="s">
        <v>110</v>
      </c>
      <c r="M8880" s="20" t="s">
        <v>110</v>
      </c>
    </row>
    <row r="8881" spans="2:13" x14ac:dyDescent="0.2">
      <c r="B8881" s="19">
        <v>43268</v>
      </c>
      <c r="C8881" s="18">
        <v>0.15919771178464656</v>
      </c>
      <c r="D8881" s="20" t="s">
        <v>20</v>
      </c>
      <c r="E8881" s="20" t="s">
        <v>27</v>
      </c>
      <c r="F8881" s="20">
        <v>1000000028</v>
      </c>
      <c r="G8881" s="20" t="s">
        <v>25</v>
      </c>
      <c r="H8881" s="20" t="s">
        <v>80</v>
      </c>
      <c r="I8881" s="20">
        <v>50000105</v>
      </c>
      <c r="J8881" s="20" t="s">
        <v>82</v>
      </c>
      <c r="K8881" s="20" t="s">
        <v>110</v>
      </c>
      <c r="L8881" s="20" t="s">
        <v>110</v>
      </c>
      <c r="M8881" s="20" t="s">
        <v>110</v>
      </c>
    </row>
    <row r="8882" spans="2:13" x14ac:dyDescent="0.2">
      <c r="B8882" s="19">
        <v>43269</v>
      </c>
      <c r="C8882" s="18">
        <v>0.16238166602033949</v>
      </c>
      <c r="D8882" s="20" t="s">
        <v>20</v>
      </c>
      <c r="E8882" s="20" t="s">
        <v>27</v>
      </c>
      <c r="F8882" s="20">
        <v>1000000028</v>
      </c>
      <c r="G8882" s="20" t="s">
        <v>25</v>
      </c>
      <c r="H8882" s="20" t="s">
        <v>80</v>
      </c>
      <c r="I8882" s="20">
        <v>50000105</v>
      </c>
      <c r="J8882" s="20" t="s">
        <v>82</v>
      </c>
      <c r="K8882" s="20" t="s">
        <v>110</v>
      </c>
      <c r="L8882" s="20" t="s">
        <v>110</v>
      </c>
      <c r="M8882" s="20" t="s">
        <v>110</v>
      </c>
    </row>
    <row r="8883" spans="2:13" x14ac:dyDescent="0.2">
      <c r="B8883" s="19">
        <v>43270</v>
      </c>
      <c r="C8883" s="18">
        <v>0.16562929934074627</v>
      </c>
      <c r="D8883" s="20" t="s">
        <v>20</v>
      </c>
      <c r="E8883" s="20" t="s">
        <v>27</v>
      </c>
      <c r="F8883" s="20">
        <v>1000000028</v>
      </c>
      <c r="G8883" s="20" t="s">
        <v>25</v>
      </c>
      <c r="H8883" s="20" t="s">
        <v>80</v>
      </c>
      <c r="I8883" s="20">
        <v>50000105</v>
      </c>
      <c r="J8883" s="20" t="s">
        <v>82</v>
      </c>
      <c r="K8883" s="20" t="s">
        <v>110</v>
      </c>
      <c r="L8883" s="20" t="s">
        <v>110</v>
      </c>
      <c r="M8883" s="20" t="s">
        <v>110</v>
      </c>
    </row>
    <row r="8884" spans="2:13" x14ac:dyDescent="0.2">
      <c r="B8884" s="19">
        <v>43271</v>
      </c>
      <c r="C8884" s="18">
        <v>0.16894188532756121</v>
      </c>
      <c r="D8884" s="20" t="s">
        <v>20</v>
      </c>
      <c r="E8884" s="20" t="s">
        <v>27</v>
      </c>
      <c r="F8884" s="20">
        <v>1000000028</v>
      </c>
      <c r="G8884" s="20" t="s">
        <v>25</v>
      </c>
      <c r="H8884" s="20" t="s">
        <v>80</v>
      </c>
      <c r="I8884" s="20">
        <v>50000105</v>
      </c>
      <c r="J8884" s="20" t="s">
        <v>82</v>
      </c>
      <c r="K8884" s="20" t="s">
        <v>110</v>
      </c>
      <c r="L8884" s="20" t="s">
        <v>110</v>
      </c>
      <c r="M8884" s="20" t="s">
        <v>110</v>
      </c>
    </row>
    <row r="8885" spans="2:13" x14ac:dyDescent="0.2">
      <c r="B8885" s="19">
        <v>43272</v>
      </c>
      <c r="C8885" s="18">
        <v>0.17232072303411244</v>
      </c>
      <c r="D8885" s="20" t="s">
        <v>20</v>
      </c>
      <c r="E8885" s="20" t="s">
        <v>27</v>
      </c>
      <c r="F8885" s="20">
        <v>1000000028</v>
      </c>
      <c r="G8885" s="20" t="s">
        <v>25</v>
      </c>
      <c r="H8885" s="20" t="s">
        <v>80</v>
      </c>
      <c r="I8885" s="20">
        <v>50000105</v>
      </c>
      <c r="J8885" s="20" t="s">
        <v>82</v>
      </c>
      <c r="K8885" s="20" t="s">
        <v>110</v>
      </c>
      <c r="L8885" s="20" t="s">
        <v>110</v>
      </c>
      <c r="M8885" s="20" t="s">
        <v>110</v>
      </c>
    </row>
    <row r="8886" spans="2:13" x14ac:dyDescent="0.2">
      <c r="B8886" s="19">
        <v>43273</v>
      </c>
      <c r="C8886" s="18">
        <v>0.17576713749479467</v>
      </c>
      <c r="D8886" s="20" t="s">
        <v>20</v>
      </c>
      <c r="E8886" s="20" t="s">
        <v>27</v>
      </c>
      <c r="F8886" s="20">
        <v>1000000028</v>
      </c>
      <c r="G8886" s="20" t="s">
        <v>25</v>
      </c>
      <c r="H8886" s="20" t="s">
        <v>80</v>
      </c>
      <c r="I8886" s="20">
        <v>50000105</v>
      </c>
      <c r="J8886" s="20" t="s">
        <v>82</v>
      </c>
      <c r="K8886" s="20" t="s">
        <v>110</v>
      </c>
      <c r="L8886" s="20" t="s">
        <v>110</v>
      </c>
      <c r="M8886" s="20" t="s">
        <v>110</v>
      </c>
    </row>
    <row r="8887" spans="2:13" x14ac:dyDescent="0.2">
      <c r="B8887" s="19">
        <v>43274</v>
      </c>
      <c r="C8887" s="18">
        <v>0.17928248024469057</v>
      </c>
      <c r="D8887" s="20" t="s">
        <v>20</v>
      </c>
      <c r="E8887" s="20" t="s">
        <v>27</v>
      </c>
      <c r="F8887" s="20">
        <v>1000000028</v>
      </c>
      <c r="G8887" s="20" t="s">
        <v>25</v>
      </c>
      <c r="H8887" s="20" t="s">
        <v>80</v>
      </c>
      <c r="I8887" s="20">
        <v>50000105</v>
      </c>
      <c r="J8887" s="20" t="s">
        <v>82</v>
      </c>
      <c r="K8887" s="20" t="s">
        <v>110</v>
      </c>
      <c r="L8887" s="20" t="s">
        <v>110</v>
      </c>
      <c r="M8887" s="20" t="s">
        <v>110</v>
      </c>
    </row>
    <row r="8888" spans="2:13" x14ac:dyDescent="0.2">
      <c r="B8888" s="19">
        <v>43275</v>
      </c>
      <c r="C8888" s="18">
        <v>0.18286812984958437</v>
      </c>
      <c r="D8888" s="20" t="s">
        <v>20</v>
      </c>
      <c r="E8888" s="20" t="s">
        <v>27</v>
      </c>
      <c r="F8888" s="20">
        <v>1000000028</v>
      </c>
      <c r="G8888" s="20" t="s">
        <v>25</v>
      </c>
      <c r="H8888" s="20" t="s">
        <v>80</v>
      </c>
      <c r="I8888" s="20">
        <v>50000105</v>
      </c>
      <c r="J8888" s="20" t="s">
        <v>82</v>
      </c>
      <c r="K8888" s="20" t="s">
        <v>110</v>
      </c>
      <c r="L8888" s="20" t="s">
        <v>110</v>
      </c>
      <c r="M8888" s="20" t="s">
        <v>110</v>
      </c>
    </row>
    <row r="8889" spans="2:13" x14ac:dyDescent="0.2">
      <c r="B8889" s="19">
        <v>43276</v>
      </c>
      <c r="C8889" s="18">
        <v>0.18652549244657607</v>
      </c>
      <c r="D8889" s="20" t="s">
        <v>20</v>
      </c>
      <c r="E8889" s="20" t="s">
        <v>27</v>
      </c>
      <c r="F8889" s="20">
        <v>1000000028</v>
      </c>
      <c r="G8889" s="20" t="s">
        <v>25</v>
      </c>
      <c r="H8889" s="20" t="s">
        <v>80</v>
      </c>
      <c r="I8889" s="20">
        <v>50000105</v>
      </c>
      <c r="J8889" s="20" t="s">
        <v>82</v>
      </c>
      <c r="K8889" s="20" t="s">
        <v>110</v>
      </c>
      <c r="L8889" s="20" t="s">
        <v>110</v>
      </c>
      <c r="M8889" s="20" t="s">
        <v>110</v>
      </c>
    </row>
    <row r="8890" spans="2:13" x14ac:dyDescent="0.2">
      <c r="B8890" s="19">
        <v>43277</v>
      </c>
      <c r="C8890" s="18">
        <v>0.19025600229550757</v>
      </c>
      <c r="D8890" s="20" t="s">
        <v>20</v>
      </c>
      <c r="E8890" s="20" t="s">
        <v>27</v>
      </c>
      <c r="F8890" s="20">
        <v>1000000028</v>
      </c>
      <c r="G8890" s="20" t="s">
        <v>25</v>
      </c>
      <c r="H8890" s="20" t="s">
        <v>80</v>
      </c>
      <c r="I8890" s="20">
        <v>50000105</v>
      </c>
      <c r="J8890" s="20" t="s">
        <v>82</v>
      </c>
      <c r="K8890" s="20" t="s">
        <v>110</v>
      </c>
      <c r="L8890" s="20" t="s">
        <v>110</v>
      </c>
      <c r="M8890" s="20" t="s">
        <v>110</v>
      </c>
    </row>
    <row r="8891" spans="2:13" x14ac:dyDescent="0.2">
      <c r="B8891" s="19">
        <v>43278</v>
      </c>
      <c r="C8891" s="18">
        <v>0.19406112234141773</v>
      </c>
      <c r="D8891" s="20" t="s">
        <v>20</v>
      </c>
      <c r="E8891" s="20" t="s">
        <v>27</v>
      </c>
      <c r="F8891" s="20">
        <v>1000000028</v>
      </c>
      <c r="G8891" s="20" t="s">
        <v>25</v>
      </c>
      <c r="H8891" s="20" t="s">
        <v>80</v>
      </c>
      <c r="I8891" s="20">
        <v>50000105</v>
      </c>
      <c r="J8891" s="20" t="s">
        <v>82</v>
      </c>
      <c r="K8891" s="20" t="s">
        <v>110</v>
      </c>
      <c r="L8891" s="20" t="s">
        <v>110</v>
      </c>
      <c r="M8891" s="20" t="s">
        <v>110</v>
      </c>
    </row>
    <row r="8892" spans="2:13" x14ac:dyDescent="0.2">
      <c r="B8892" s="19">
        <v>43279</v>
      </c>
      <c r="C8892" s="18">
        <v>0.1979423447882461</v>
      </c>
      <c r="D8892" s="20" t="s">
        <v>20</v>
      </c>
      <c r="E8892" s="20" t="s">
        <v>27</v>
      </c>
      <c r="F8892" s="20">
        <v>1000000028</v>
      </c>
      <c r="G8892" s="20" t="s">
        <v>25</v>
      </c>
      <c r="H8892" s="20" t="s">
        <v>80</v>
      </c>
      <c r="I8892" s="20">
        <v>50000105</v>
      </c>
      <c r="J8892" s="20" t="s">
        <v>82</v>
      </c>
      <c r="K8892" s="20" t="s">
        <v>110</v>
      </c>
      <c r="L8892" s="20" t="s">
        <v>110</v>
      </c>
      <c r="M8892" s="20" t="s">
        <v>110</v>
      </c>
    </row>
    <row r="8893" spans="2:13" x14ac:dyDescent="0.2">
      <c r="B8893" s="19">
        <v>43280</v>
      </c>
      <c r="C8893" s="18">
        <v>0.20190119168401099</v>
      </c>
      <c r="D8893" s="20" t="s">
        <v>20</v>
      </c>
      <c r="E8893" s="20" t="s">
        <v>27</v>
      </c>
      <c r="F8893" s="20">
        <v>1000000028</v>
      </c>
      <c r="G8893" s="20" t="s">
        <v>25</v>
      </c>
      <c r="H8893" s="20" t="s">
        <v>80</v>
      </c>
      <c r="I8893" s="20">
        <v>50000105</v>
      </c>
      <c r="J8893" s="20" t="s">
        <v>82</v>
      </c>
      <c r="K8893" s="20" t="s">
        <v>110</v>
      </c>
      <c r="L8893" s="20" t="s">
        <v>110</v>
      </c>
      <c r="M8893" s="20" t="s">
        <v>110</v>
      </c>
    </row>
    <row r="8894" spans="2:13" x14ac:dyDescent="0.2">
      <c r="B8894" s="19">
        <v>43281</v>
      </c>
      <c r="C8894" s="18">
        <v>0.14393921551769118</v>
      </c>
      <c r="D8894" s="20" t="s">
        <v>20</v>
      </c>
      <c r="E8894" s="20" t="s">
        <v>27</v>
      </c>
      <c r="F8894" s="20">
        <v>1000000028</v>
      </c>
      <c r="G8894" s="20" t="s">
        <v>25</v>
      </c>
      <c r="H8894" s="20" t="s">
        <v>80</v>
      </c>
      <c r="I8894" s="20">
        <v>50000105</v>
      </c>
      <c r="J8894" s="20" t="s">
        <v>82</v>
      </c>
      <c r="K8894" s="20" t="s">
        <v>110</v>
      </c>
      <c r="L8894" s="20" t="s">
        <v>110</v>
      </c>
      <c r="M8894" s="20" t="s">
        <v>110</v>
      </c>
    </row>
    <row r="8895" spans="2:13" x14ac:dyDescent="0.2">
      <c r="B8895" s="19">
        <v>43282</v>
      </c>
      <c r="C8895" s="18">
        <v>0.146817999828045</v>
      </c>
      <c r="D8895" s="20" t="s">
        <v>20</v>
      </c>
      <c r="E8895" s="20" t="s">
        <v>27</v>
      </c>
      <c r="F8895" s="20">
        <v>1000000028</v>
      </c>
      <c r="G8895" s="20" t="s">
        <v>25</v>
      </c>
      <c r="H8895" s="20" t="s">
        <v>80</v>
      </c>
      <c r="I8895" s="20">
        <v>50000105</v>
      </c>
      <c r="J8895" s="20" t="s">
        <v>82</v>
      </c>
      <c r="K8895" s="20" t="s">
        <v>110</v>
      </c>
      <c r="L8895" s="20" t="s">
        <v>110</v>
      </c>
      <c r="M8895" s="20" t="s">
        <v>110</v>
      </c>
    </row>
    <row r="8896" spans="2:13" x14ac:dyDescent="0.2">
      <c r="B8896" s="19">
        <v>43283</v>
      </c>
      <c r="C8896" s="18">
        <v>0.14975435982460591</v>
      </c>
      <c r="D8896" s="20" t="s">
        <v>20</v>
      </c>
      <c r="E8896" s="20" t="s">
        <v>27</v>
      </c>
      <c r="F8896" s="20">
        <v>1000000028</v>
      </c>
      <c r="G8896" s="20" t="s">
        <v>25</v>
      </c>
      <c r="H8896" s="20" t="s">
        <v>80</v>
      </c>
      <c r="I8896" s="20">
        <v>50000105</v>
      </c>
      <c r="J8896" s="20" t="s">
        <v>82</v>
      </c>
      <c r="K8896" s="20" t="s">
        <v>110</v>
      </c>
      <c r="L8896" s="20" t="s">
        <v>110</v>
      </c>
      <c r="M8896" s="20" t="s">
        <v>110</v>
      </c>
    </row>
    <row r="8897" spans="2:13" x14ac:dyDescent="0.2">
      <c r="B8897" s="19">
        <v>43284</v>
      </c>
      <c r="C8897" s="18">
        <v>0.15274944702109802</v>
      </c>
      <c r="D8897" s="20" t="s">
        <v>20</v>
      </c>
      <c r="E8897" s="20" t="s">
        <v>27</v>
      </c>
      <c r="F8897" s="20">
        <v>1000000028</v>
      </c>
      <c r="G8897" s="20" t="s">
        <v>25</v>
      </c>
      <c r="H8897" s="20" t="s">
        <v>80</v>
      </c>
      <c r="I8897" s="20">
        <v>50000105</v>
      </c>
      <c r="J8897" s="20" t="s">
        <v>82</v>
      </c>
      <c r="K8897" s="20" t="s">
        <v>110</v>
      </c>
      <c r="L8897" s="20" t="s">
        <v>110</v>
      </c>
      <c r="M8897" s="20" t="s">
        <v>110</v>
      </c>
    </row>
    <row r="8898" spans="2:13" x14ac:dyDescent="0.2">
      <c r="B8898" s="19">
        <v>43285</v>
      </c>
      <c r="C8898" s="18">
        <v>0.15580443596151999</v>
      </c>
      <c r="D8898" s="20" t="s">
        <v>20</v>
      </c>
      <c r="E8898" s="20" t="s">
        <v>27</v>
      </c>
      <c r="F8898" s="20">
        <v>1000000028</v>
      </c>
      <c r="G8898" s="20" t="s">
        <v>25</v>
      </c>
      <c r="H8898" s="20" t="s">
        <v>80</v>
      </c>
      <c r="I8898" s="20">
        <v>50000105</v>
      </c>
      <c r="J8898" s="20" t="s">
        <v>82</v>
      </c>
      <c r="K8898" s="20" t="s">
        <v>110</v>
      </c>
      <c r="L8898" s="20" t="s">
        <v>110</v>
      </c>
      <c r="M8898" s="20" t="s">
        <v>110</v>
      </c>
    </row>
    <row r="8899" spans="2:13" x14ac:dyDescent="0.2">
      <c r="B8899" s="19">
        <v>43286</v>
      </c>
      <c r="C8899" s="18">
        <v>0.15892052468075041</v>
      </c>
      <c r="D8899" s="20" t="s">
        <v>20</v>
      </c>
      <c r="E8899" s="20" t="s">
        <v>27</v>
      </c>
      <c r="F8899" s="20">
        <v>1000000028</v>
      </c>
      <c r="G8899" s="20" t="s">
        <v>25</v>
      </c>
      <c r="H8899" s="20" t="s">
        <v>80</v>
      </c>
      <c r="I8899" s="20">
        <v>50000105</v>
      </c>
      <c r="J8899" s="20" t="s">
        <v>82</v>
      </c>
      <c r="K8899" s="20" t="s">
        <v>110</v>
      </c>
      <c r="L8899" s="20" t="s">
        <v>110</v>
      </c>
      <c r="M8899" s="20" t="s">
        <v>110</v>
      </c>
    </row>
    <row r="8900" spans="2:13" x14ac:dyDescent="0.2">
      <c r="B8900" s="19">
        <v>43287</v>
      </c>
      <c r="C8900" s="18">
        <v>0.16209893517436541</v>
      </c>
      <c r="D8900" s="20" t="s">
        <v>20</v>
      </c>
      <c r="E8900" s="20" t="s">
        <v>27</v>
      </c>
      <c r="F8900" s="20">
        <v>1000000028</v>
      </c>
      <c r="G8900" s="20" t="s">
        <v>25</v>
      </c>
      <c r="H8900" s="20" t="s">
        <v>80</v>
      </c>
      <c r="I8900" s="20">
        <v>50000105</v>
      </c>
      <c r="J8900" s="20" t="s">
        <v>82</v>
      </c>
      <c r="K8900" s="20" t="s">
        <v>110</v>
      </c>
      <c r="L8900" s="20" t="s">
        <v>110</v>
      </c>
      <c r="M8900" s="20" t="s">
        <v>110</v>
      </c>
    </row>
    <row r="8901" spans="2:13" x14ac:dyDescent="0.2">
      <c r="B8901" s="19">
        <v>43288</v>
      </c>
      <c r="C8901" s="18">
        <v>0.16534091387785271</v>
      </c>
      <c r="D8901" s="20" t="s">
        <v>20</v>
      </c>
      <c r="E8901" s="20" t="s">
        <v>27</v>
      </c>
      <c r="F8901" s="20">
        <v>1000000028</v>
      </c>
      <c r="G8901" s="20" t="s">
        <v>25</v>
      </c>
      <c r="H8901" s="20" t="s">
        <v>80</v>
      </c>
      <c r="I8901" s="20">
        <v>50000105</v>
      </c>
      <c r="J8901" s="20" t="s">
        <v>82</v>
      </c>
      <c r="K8901" s="20" t="s">
        <v>110</v>
      </c>
      <c r="L8901" s="20" t="s">
        <v>110</v>
      </c>
      <c r="M8901" s="20" t="s">
        <v>110</v>
      </c>
    </row>
    <row r="8902" spans="2:13" x14ac:dyDescent="0.2">
      <c r="B8902" s="19">
        <v>43289</v>
      </c>
      <c r="C8902" s="18">
        <v>0.16864773215540974</v>
      </c>
      <c r="D8902" s="20" t="s">
        <v>20</v>
      </c>
      <c r="E8902" s="20" t="s">
        <v>27</v>
      </c>
      <c r="F8902" s="20">
        <v>1000000028</v>
      </c>
      <c r="G8902" s="20" t="s">
        <v>25</v>
      </c>
      <c r="H8902" s="20" t="s">
        <v>80</v>
      </c>
      <c r="I8902" s="20">
        <v>50000105</v>
      </c>
      <c r="J8902" s="20" t="s">
        <v>82</v>
      </c>
      <c r="K8902" s="20" t="s">
        <v>110</v>
      </c>
      <c r="L8902" s="20" t="s">
        <v>110</v>
      </c>
      <c r="M8902" s="20" t="s">
        <v>110</v>
      </c>
    </row>
    <row r="8903" spans="2:13" x14ac:dyDescent="0.2">
      <c r="B8903" s="19">
        <v>43290</v>
      </c>
      <c r="C8903" s="18">
        <v>0.17202068679851795</v>
      </c>
      <c r="D8903" s="20" t="s">
        <v>20</v>
      </c>
      <c r="E8903" s="20" t="s">
        <v>27</v>
      </c>
      <c r="F8903" s="20">
        <v>1000000028</v>
      </c>
      <c r="G8903" s="20" t="s">
        <v>25</v>
      </c>
      <c r="H8903" s="20" t="s">
        <v>80</v>
      </c>
      <c r="I8903" s="20">
        <v>50000105</v>
      </c>
      <c r="J8903" s="20" t="s">
        <v>82</v>
      </c>
      <c r="K8903" s="20" t="s">
        <v>110</v>
      </c>
      <c r="L8903" s="20" t="s">
        <v>110</v>
      </c>
      <c r="M8903" s="20" t="s">
        <v>110</v>
      </c>
    </row>
    <row r="8904" spans="2:13" x14ac:dyDescent="0.2">
      <c r="B8904" s="19">
        <v>43291</v>
      </c>
      <c r="C8904" s="18">
        <v>0.17546110053448832</v>
      </c>
      <c r="D8904" s="20" t="s">
        <v>20</v>
      </c>
      <c r="E8904" s="20" t="s">
        <v>27</v>
      </c>
      <c r="F8904" s="20">
        <v>1000000028</v>
      </c>
      <c r="G8904" s="20" t="s">
        <v>25</v>
      </c>
      <c r="H8904" s="20" t="s">
        <v>80</v>
      </c>
      <c r="I8904" s="20">
        <v>50000105</v>
      </c>
      <c r="J8904" s="20" t="s">
        <v>82</v>
      </c>
      <c r="K8904" s="20" t="s">
        <v>110</v>
      </c>
      <c r="L8904" s="20" t="s">
        <v>110</v>
      </c>
      <c r="M8904" s="20" t="s">
        <v>110</v>
      </c>
    </row>
    <row r="8905" spans="2:13" x14ac:dyDescent="0.2">
      <c r="B8905" s="19">
        <v>43292</v>
      </c>
      <c r="C8905" s="18">
        <v>0.17897032254517808</v>
      </c>
      <c r="D8905" s="20" t="s">
        <v>20</v>
      </c>
      <c r="E8905" s="20" t="s">
        <v>27</v>
      </c>
      <c r="F8905" s="20">
        <v>1000000028</v>
      </c>
      <c r="G8905" s="20" t="s">
        <v>25</v>
      </c>
      <c r="H8905" s="20" t="s">
        <v>80</v>
      </c>
      <c r="I8905" s="20">
        <v>50000105</v>
      </c>
      <c r="J8905" s="20" t="s">
        <v>82</v>
      </c>
      <c r="K8905" s="20" t="s">
        <v>110</v>
      </c>
      <c r="L8905" s="20" t="s">
        <v>110</v>
      </c>
      <c r="M8905" s="20" t="s">
        <v>110</v>
      </c>
    </row>
    <row r="8906" spans="2:13" x14ac:dyDescent="0.2">
      <c r="B8906" s="19">
        <v>43293</v>
      </c>
      <c r="C8906" s="18">
        <v>0.18254972899608163</v>
      </c>
      <c r="D8906" s="20" t="s">
        <v>20</v>
      </c>
      <c r="E8906" s="20" t="s">
        <v>27</v>
      </c>
      <c r="F8906" s="20">
        <v>1000000028</v>
      </c>
      <c r="G8906" s="20" t="s">
        <v>25</v>
      </c>
      <c r="H8906" s="20" t="s">
        <v>80</v>
      </c>
      <c r="I8906" s="20">
        <v>50000105</v>
      </c>
      <c r="J8906" s="20" t="s">
        <v>82</v>
      </c>
      <c r="K8906" s="20" t="s">
        <v>110</v>
      </c>
      <c r="L8906" s="20" t="s">
        <v>110</v>
      </c>
      <c r="M8906" s="20" t="s">
        <v>110</v>
      </c>
    </row>
    <row r="8907" spans="2:13" x14ac:dyDescent="0.2">
      <c r="B8907" s="19">
        <v>43294</v>
      </c>
      <c r="C8907" s="18">
        <v>0.18620072357600326</v>
      </c>
      <c r="D8907" s="20" t="s">
        <v>20</v>
      </c>
      <c r="E8907" s="20" t="s">
        <v>27</v>
      </c>
      <c r="F8907" s="20">
        <v>1000000028</v>
      </c>
      <c r="G8907" s="20" t="s">
        <v>25</v>
      </c>
      <c r="H8907" s="20" t="s">
        <v>80</v>
      </c>
      <c r="I8907" s="20">
        <v>50000105</v>
      </c>
      <c r="J8907" s="20" t="s">
        <v>82</v>
      </c>
      <c r="K8907" s="20" t="s">
        <v>110</v>
      </c>
      <c r="L8907" s="20" t="s">
        <v>110</v>
      </c>
      <c r="M8907" s="20" t="s">
        <v>110</v>
      </c>
    </row>
    <row r="8908" spans="2:13" x14ac:dyDescent="0.2">
      <c r="B8908" s="19">
        <v>43295</v>
      </c>
      <c r="C8908" s="18">
        <v>0.18992473804752333</v>
      </c>
      <c r="D8908" s="20" t="s">
        <v>20</v>
      </c>
      <c r="E8908" s="20" t="s">
        <v>27</v>
      </c>
      <c r="F8908" s="20">
        <v>1000000028</v>
      </c>
      <c r="G8908" s="20" t="s">
        <v>25</v>
      </c>
      <c r="H8908" s="20" t="s">
        <v>80</v>
      </c>
      <c r="I8908" s="20">
        <v>50000105</v>
      </c>
      <c r="J8908" s="20" t="s">
        <v>82</v>
      </c>
      <c r="K8908" s="20" t="s">
        <v>110</v>
      </c>
      <c r="L8908" s="20" t="s">
        <v>110</v>
      </c>
      <c r="M8908" s="20" t="s">
        <v>110</v>
      </c>
    </row>
    <row r="8909" spans="2:13" x14ac:dyDescent="0.2">
      <c r="B8909" s="19">
        <v>43296</v>
      </c>
      <c r="C8909" s="18">
        <v>0.19372323280847378</v>
      </c>
      <c r="D8909" s="20" t="s">
        <v>20</v>
      </c>
      <c r="E8909" s="20" t="s">
        <v>27</v>
      </c>
      <c r="F8909" s="20">
        <v>1000000028</v>
      </c>
      <c r="G8909" s="20" t="s">
        <v>25</v>
      </c>
      <c r="H8909" s="20" t="s">
        <v>80</v>
      </c>
      <c r="I8909" s="20">
        <v>50000105</v>
      </c>
      <c r="J8909" s="20" t="s">
        <v>82</v>
      </c>
      <c r="K8909" s="20" t="s">
        <v>110</v>
      </c>
      <c r="L8909" s="20" t="s">
        <v>110</v>
      </c>
      <c r="M8909" s="20" t="s">
        <v>110</v>
      </c>
    </row>
    <row r="8910" spans="2:13" x14ac:dyDescent="0.2">
      <c r="B8910" s="19">
        <v>43297</v>
      </c>
      <c r="C8910" s="18">
        <v>0.19759769746464326</v>
      </c>
      <c r="D8910" s="20" t="s">
        <v>20</v>
      </c>
      <c r="E8910" s="20" t="s">
        <v>27</v>
      </c>
      <c r="F8910" s="20">
        <v>1000000028</v>
      </c>
      <c r="G8910" s="20" t="s">
        <v>25</v>
      </c>
      <c r="H8910" s="20" t="s">
        <v>80</v>
      </c>
      <c r="I8910" s="20">
        <v>50000105</v>
      </c>
      <c r="J8910" s="20" t="s">
        <v>82</v>
      </c>
      <c r="K8910" s="20" t="s">
        <v>110</v>
      </c>
      <c r="L8910" s="20" t="s">
        <v>110</v>
      </c>
      <c r="M8910" s="20" t="s">
        <v>110</v>
      </c>
    </row>
    <row r="8911" spans="2:13" x14ac:dyDescent="0.2">
      <c r="B8911" s="19">
        <v>43298</v>
      </c>
      <c r="C8911" s="18">
        <v>0.2015496514139361</v>
      </c>
      <c r="D8911" s="20" t="s">
        <v>20</v>
      </c>
      <c r="E8911" s="20" t="s">
        <v>27</v>
      </c>
      <c r="F8911" s="20">
        <v>1000000028</v>
      </c>
      <c r="G8911" s="20" t="s">
        <v>25</v>
      </c>
      <c r="H8911" s="20" t="s">
        <v>80</v>
      </c>
      <c r="I8911" s="20">
        <v>50000105</v>
      </c>
      <c r="J8911" s="20" t="s">
        <v>82</v>
      </c>
      <c r="K8911" s="20" t="s">
        <v>110</v>
      </c>
      <c r="L8911" s="20" t="s">
        <v>110</v>
      </c>
      <c r="M8911" s="20" t="s">
        <v>110</v>
      </c>
    </row>
    <row r="8912" spans="2:13" x14ac:dyDescent="0.2">
      <c r="B8912" s="19">
        <v>43299</v>
      </c>
      <c r="C8912" s="18">
        <v>0.20558064444221483</v>
      </c>
      <c r="D8912" s="20" t="s">
        <v>20</v>
      </c>
      <c r="E8912" s="20" t="s">
        <v>27</v>
      </c>
      <c r="F8912" s="20">
        <v>1000000028</v>
      </c>
      <c r="G8912" s="20" t="s">
        <v>25</v>
      </c>
      <c r="H8912" s="20" t="s">
        <v>80</v>
      </c>
      <c r="I8912" s="20">
        <v>50000105</v>
      </c>
      <c r="J8912" s="20" t="s">
        <v>82</v>
      </c>
      <c r="K8912" s="20" t="s">
        <v>110</v>
      </c>
      <c r="L8912" s="20" t="s">
        <v>110</v>
      </c>
      <c r="M8912" s="20" t="s">
        <v>110</v>
      </c>
    </row>
    <row r="8913" spans="2:13" x14ac:dyDescent="0.2">
      <c r="B8913" s="19">
        <v>43300</v>
      </c>
      <c r="C8913" s="18">
        <v>0.20969225733105912</v>
      </c>
      <c r="D8913" s="20" t="s">
        <v>20</v>
      </c>
      <c r="E8913" s="20" t="s">
        <v>27</v>
      </c>
      <c r="F8913" s="20">
        <v>1000000028</v>
      </c>
      <c r="G8913" s="20" t="s">
        <v>25</v>
      </c>
      <c r="H8913" s="20" t="s">
        <v>80</v>
      </c>
      <c r="I8913" s="20">
        <v>50000105</v>
      </c>
      <c r="J8913" s="20" t="s">
        <v>82</v>
      </c>
      <c r="K8913" s="20" t="s">
        <v>110</v>
      </c>
      <c r="L8913" s="20" t="s">
        <v>110</v>
      </c>
      <c r="M8913" s="20" t="s">
        <v>110</v>
      </c>
    </row>
    <row r="8914" spans="2:13" x14ac:dyDescent="0.2">
      <c r="B8914" s="19">
        <v>43301</v>
      </c>
      <c r="C8914" s="18">
        <v>0.21388610247768028</v>
      </c>
      <c r="D8914" s="20" t="s">
        <v>20</v>
      </c>
      <c r="E8914" s="20" t="s">
        <v>27</v>
      </c>
      <c r="F8914" s="20">
        <v>1000000028</v>
      </c>
      <c r="G8914" s="20" t="s">
        <v>25</v>
      </c>
      <c r="H8914" s="20" t="s">
        <v>80</v>
      </c>
      <c r="I8914" s="20">
        <v>50000105</v>
      </c>
      <c r="J8914" s="20" t="s">
        <v>82</v>
      </c>
      <c r="K8914" s="20" t="s">
        <v>110</v>
      </c>
      <c r="L8914" s="20" t="s">
        <v>110</v>
      </c>
      <c r="M8914" s="20" t="s">
        <v>110</v>
      </c>
    </row>
    <row r="8915" spans="2:13" x14ac:dyDescent="0.2">
      <c r="B8915" s="19">
        <v>43252</v>
      </c>
      <c r="C8915" s="18">
        <v>0.37</v>
      </c>
      <c r="D8915" s="20" t="s">
        <v>41</v>
      </c>
      <c r="E8915" s="20" t="s">
        <v>64</v>
      </c>
      <c r="F8915" s="20">
        <v>1000001135</v>
      </c>
      <c r="G8915" s="20" t="s">
        <v>63</v>
      </c>
      <c r="H8915" s="20" t="s">
        <v>8</v>
      </c>
      <c r="I8915" s="20">
        <v>10000211</v>
      </c>
      <c r="J8915" s="20" t="s">
        <v>6</v>
      </c>
      <c r="K8915" s="20" t="s">
        <v>110</v>
      </c>
      <c r="L8915" s="20" t="s">
        <v>110</v>
      </c>
      <c r="M8915" s="20" t="s">
        <v>110</v>
      </c>
    </row>
    <row r="8916" spans="2:13" x14ac:dyDescent="0.2">
      <c r="B8916" s="19">
        <v>43253</v>
      </c>
      <c r="C8916" s="18">
        <v>0.37740000000000001</v>
      </c>
      <c r="D8916" s="20" t="s">
        <v>41</v>
      </c>
      <c r="E8916" s="20" t="s">
        <v>64</v>
      </c>
      <c r="F8916" s="20">
        <v>1000001135</v>
      </c>
      <c r="G8916" s="20" t="s">
        <v>63</v>
      </c>
      <c r="H8916" s="20" t="s">
        <v>8</v>
      </c>
      <c r="I8916" s="20">
        <v>10000211</v>
      </c>
      <c r="J8916" s="20" t="s">
        <v>6</v>
      </c>
      <c r="K8916" s="20" t="s">
        <v>110</v>
      </c>
      <c r="L8916" s="20" t="s">
        <v>110</v>
      </c>
      <c r="M8916" s="20" t="s">
        <v>110</v>
      </c>
    </row>
    <row r="8917" spans="2:13" x14ac:dyDescent="0.2">
      <c r="B8917" s="19">
        <v>43254</v>
      </c>
      <c r="C8917" s="18">
        <v>0.310948</v>
      </c>
      <c r="D8917" s="20" t="s">
        <v>41</v>
      </c>
      <c r="E8917" s="20" t="s">
        <v>64</v>
      </c>
      <c r="F8917" s="20">
        <v>1000001135</v>
      </c>
      <c r="G8917" s="20" t="s">
        <v>63</v>
      </c>
      <c r="H8917" s="20" t="s">
        <v>8</v>
      </c>
      <c r="I8917" s="20">
        <v>10000211</v>
      </c>
      <c r="J8917" s="20" t="s">
        <v>6</v>
      </c>
      <c r="K8917" s="20" t="s">
        <v>110</v>
      </c>
      <c r="L8917" s="20" t="s">
        <v>110</v>
      </c>
      <c r="M8917" s="20" t="s">
        <v>110</v>
      </c>
    </row>
    <row r="8918" spans="2:13" x14ac:dyDescent="0.2">
      <c r="B8918" s="19">
        <v>43255</v>
      </c>
      <c r="C8918" s="18">
        <v>0.31716696</v>
      </c>
      <c r="D8918" s="20" t="s">
        <v>41</v>
      </c>
      <c r="E8918" s="20" t="s">
        <v>64</v>
      </c>
      <c r="F8918" s="20">
        <v>1000001135</v>
      </c>
      <c r="G8918" s="20" t="s">
        <v>63</v>
      </c>
      <c r="H8918" s="20" t="s">
        <v>8</v>
      </c>
      <c r="I8918" s="20">
        <v>10000211</v>
      </c>
      <c r="J8918" s="20" t="s">
        <v>6</v>
      </c>
      <c r="K8918" s="20" t="s">
        <v>110</v>
      </c>
      <c r="L8918" s="20" t="s">
        <v>110</v>
      </c>
      <c r="M8918" s="20" t="s">
        <v>110</v>
      </c>
    </row>
    <row r="8919" spans="2:13" x14ac:dyDescent="0.2">
      <c r="B8919" s="19">
        <v>43287</v>
      </c>
      <c r="C8919" s="18">
        <v>5.0827721120830623E-2</v>
      </c>
      <c r="D8919" s="20" t="s">
        <v>41</v>
      </c>
      <c r="E8919" s="20" t="s">
        <v>64</v>
      </c>
      <c r="F8919" s="20">
        <v>1000001135</v>
      </c>
      <c r="G8919" s="20" t="s">
        <v>63</v>
      </c>
      <c r="H8919" s="20" t="s">
        <v>8</v>
      </c>
      <c r="I8919" s="20">
        <v>10000211</v>
      </c>
      <c r="J8919" s="20" t="s">
        <v>6</v>
      </c>
      <c r="K8919" s="20" t="s">
        <v>110</v>
      </c>
      <c r="L8919" s="20" t="s">
        <v>110</v>
      </c>
      <c r="M8919" s="20" t="s">
        <v>110</v>
      </c>
    </row>
    <row r="8920" spans="2:13" x14ac:dyDescent="0.2">
      <c r="B8920" s="19">
        <v>43288</v>
      </c>
      <c r="C8920" s="18">
        <v>5.1844275543247234E-2</v>
      </c>
      <c r="D8920" s="20" t="s">
        <v>41</v>
      </c>
      <c r="E8920" s="20" t="s">
        <v>64</v>
      </c>
      <c r="F8920" s="20">
        <v>1000001135</v>
      </c>
      <c r="G8920" s="20" t="s">
        <v>63</v>
      </c>
      <c r="H8920" s="20" t="s">
        <v>8</v>
      </c>
      <c r="I8920" s="20">
        <v>10000211</v>
      </c>
      <c r="J8920" s="20" t="s">
        <v>6</v>
      </c>
      <c r="K8920" s="20" t="s">
        <v>110</v>
      </c>
      <c r="L8920" s="20" t="s">
        <v>110</v>
      </c>
      <c r="M8920" s="20" t="s">
        <v>110</v>
      </c>
    </row>
    <row r="8921" spans="2:13" x14ac:dyDescent="0.2">
      <c r="B8921" s="19">
        <v>43289</v>
      </c>
      <c r="C8921" s="18">
        <v>5.2881161054112183E-2</v>
      </c>
      <c r="D8921" s="20" t="s">
        <v>41</v>
      </c>
      <c r="E8921" s="20" t="s">
        <v>64</v>
      </c>
      <c r="F8921" s="20">
        <v>1000001135</v>
      </c>
      <c r="G8921" s="20" t="s">
        <v>63</v>
      </c>
      <c r="H8921" s="20" t="s">
        <v>8</v>
      </c>
      <c r="I8921" s="20">
        <v>10000211</v>
      </c>
      <c r="J8921" s="20" t="s">
        <v>6</v>
      </c>
      <c r="K8921" s="20" t="s">
        <v>110</v>
      </c>
      <c r="L8921" s="20" t="s">
        <v>110</v>
      </c>
      <c r="M8921" s="20" t="s">
        <v>110</v>
      </c>
    </row>
    <row r="8922" spans="2:13" x14ac:dyDescent="0.2">
      <c r="B8922" s="19">
        <v>43290</v>
      </c>
      <c r="C8922" s="18">
        <v>5.3938784275194419E-2</v>
      </c>
      <c r="D8922" s="20" t="s">
        <v>41</v>
      </c>
      <c r="E8922" s="20" t="s">
        <v>64</v>
      </c>
      <c r="F8922" s="20">
        <v>1000001135</v>
      </c>
      <c r="G8922" s="20" t="s">
        <v>63</v>
      </c>
      <c r="H8922" s="20" t="s">
        <v>8</v>
      </c>
      <c r="I8922" s="20">
        <v>10000211</v>
      </c>
      <c r="J8922" s="20" t="s">
        <v>6</v>
      </c>
      <c r="K8922" s="20" t="s">
        <v>110</v>
      </c>
      <c r="L8922" s="20" t="s">
        <v>110</v>
      </c>
      <c r="M8922" s="20" t="s">
        <v>110</v>
      </c>
    </row>
    <row r="8923" spans="2:13" x14ac:dyDescent="0.2">
      <c r="B8923" s="19">
        <v>43291</v>
      </c>
      <c r="C8923" s="18">
        <v>5.5017559960698313E-2</v>
      </c>
      <c r="D8923" s="20" t="s">
        <v>41</v>
      </c>
      <c r="E8923" s="20" t="s">
        <v>64</v>
      </c>
      <c r="F8923" s="20">
        <v>1000001135</v>
      </c>
      <c r="G8923" s="20" t="s">
        <v>63</v>
      </c>
      <c r="H8923" s="20" t="s">
        <v>8</v>
      </c>
      <c r="I8923" s="20">
        <v>10000211</v>
      </c>
      <c r="J8923" s="20" t="s">
        <v>6</v>
      </c>
      <c r="K8923" s="20" t="s">
        <v>110</v>
      </c>
      <c r="L8923" s="20" t="s">
        <v>110</v>
      </c>
      <c r="M8923" s="20" t="s">
        <v>110</v>
      </c>
    </row>
    <row r="8924" spans="2:13" x14ac:dyDescent="0.2">
      <c r="B8924" s="19">
        <v>43292</v>
      </c>
      <c r="C8924" s="18">
        <v>5.6117911159912277E-2</v>
      </c>
      <c r="D8924" s="20" t="s">
        <v>41</v>
      </c>
      <c r="E8924" s="20" t="s">
        <v>64</v>
      </c>
      <c r="F8924" s="20">
        <v>1000001135</v>
      </c>
      <c r="G8924" s="20" t="s">
        <v>63</v>
      </c>
      <c r="H8924" s="20" t="s">
        <v>8</v>
      </c>
      <c r="I8924" s="20">
        <v>10000211</v>
      </c>
      <c r="J8924" s="20" t="s">
        <v>6</v>
      </c>
      <c r="K8924" s="20" t="s">
        <v>110</v>
      </c>
      <c r="L8924" s="20" t="s">
        <v>110</v>
      </c>
      <c r="M8924" s="20" t="s">
        <v>110</v>
      </c>
    </row>
    <row r="8925" spans="2:13" x14ac:dyDescent="0.2">
      <c r="B8925" s="19">
        <v>43293</v>
      </c>
      <c r="C8925" s="18">
        <v>5.7240269383110526E-2</v>
      </c>
      <c r="D8925" s="20" t="s">
        <v>41</v>
      </c>
      <c r="E8925" s="20" t="s">
        <v>64</v>
      </c>
      <c r="F8925" s="20">
        <v>1000001135</v>
      </c>
      <c r="G8925" s="20" t="s">
        <v>63</v>
      </c>
      <c r="H8925" s="20" t="s">
        <v>8</v>
      </c>
      <c r="I8925" s="20">
        <v>10000211</v>
      </c>
      <c r="J8925" s="20" t="s">
        <v>6</v>
      </c>
      <c r="K8925" s="20" t="s">
        <v>110</v>
      </c>
      <c r="L8925" s="20" t="s">
        <v>110</v>
      </c>
      <c r="M8925" s="20" t="s">
        <v>110</v>
      </c>
    </row>
    <row r="8926" spans="2:13" x14ac:dyDescent="0.2">
      <c r="B8926" s="19">
        <v>43294</v>
      </c>
      <c r="C8926" s="18">
        <v>5.8385074770772732E-2</v>
      </c>
      <c r="D8926" s="20" t="s">
        <v>41</v>
      </c>
      <c r="E8926" s="20" t="s">
        <v>64</v>
      </c>
      <c r="F8926" s="20">
        <v>1000001135</v>
      </c>
      <c r="G8926" s="20" t="s">
        <v>63</v>
      </c>
      <c r="H8926" s="20" t="s">
        <v>8</v>
      </c>
      <c r="I8926" s="20">
        <v>10000211</v>
      </c>
      <c r="J8926" s="20" t="s">
        <v>6</v>
      </c>
      <c r="K8926" s="20" t="s">
        <v>110</v>
      </c>
      <c r="L8926" s="20" t="s">
        <v>110</v>
      </c>
      <c r="M8926" s="20" t="s">
        <v>110</v>
      </c>
    </row>
    <row r="8927" spans="2:13" x14ac:dyDescent="0.2">
      <c r="B8927" s="19">
        <v>43295</v>
      </c>
      <c r="C8927" s="18">
        <v>5.9552776266188184E-2</v>
      </c>
      <c r="D8927" s="20" t="s">
        <v>41</v>
      </c>
      <c r="E8927" s="20" t="s">
        <v>64</v>
      </c>
      <c r="F8927" s="20">
        <v>1000001135</v>
      </c>
      <c r="G8927" s="20" t="s">
        <v>63</v>
      </c>
      <c r="H8927" s="20" t="s">
        <v>8</v>
      </c>
      <c r="I8927" s="20">
        <v>10000211</v>
      </c>
      <c r="J8927" s="20" t="s">
        <v>6</v>
      </c>
      <c r="K8927" s="20" t="s">
        <v>110</v>
      </c>
      <c r="L8927" s="20" t="s">
        <v>110</v>
      </c>
      <c r="M8927" s="20" t="s">
        <v>110</v>
      </c>
    </row>
    <row r="8928" spans="2:13" x14ac:dyDescent="0.2">
      <c r="B8928" s="19">
        <v>43296</v>
      </c>
      <c r="C8928" s="18">
        <v>6.0743831791511951E-2</v>
      </c>
      <c r="D8928" s="20" t="s">
        <v>41</v>
      </c>
      <c r="E8928" s="20" t="s">
        <v>64</v>
      </c>
      <c r="F8928" s="20">
        <v>1000001135</v>
      </c>
      <c r="G8928" s="20" t="s">
        <v>63</v>
      </c>
      <c r="H8928" s="20" t="s">
        <v>8</v>
      </c>
      <c r="I8928" s="20">
        <v>10000211</v>
      </c>
      <c r="J8928" s="20" t="s">
        <v>6</v>
      </c>
      <c r="K8928" s="20" t="s">
        <v>110</v>
      </c>
      <c r="L8928" s="20" t="s">
        <v>110</v>
      </c>
      <c r="M8928" s="20" t="s">
        <v>110</v>
      </c>
    </row>
    <row r="8929" spans="2:13" x14ac:dyDescent="0.2">
      <c r="B8929" s="19">
        <v>43297</v>
      </c>
      <c r="C8929" s="18">
        <v>6.1958708427342198E-2</v>
      </c>
      <c r="D8929" s="20" t="s">
        <v>41</v>
      </c>
      <c r="E8929" s="20" t="s">
        <v>64</v>
      </c>
      <c r="F8929" s="20">
        <v>1000001135</v>
      </c>
      <c r="G8929" s="20" t="s">
        <v>63</v>
      </c>
      <c r="H8929" s="20" t="s">
        <v>8</v>
      </c>
      <c r="I8929" s="20">
        <v>10000211</v>
      </c>
      <c r="J8929" s="20" t="s">
        <v>6</v>
      </c>
      <c r="K8929" s="20" t="s">
        <v>110</v>
      </c>
      <c r="L8929" s="20" t="s">
        <v>110</v>
      </c>
      <c r="M8929" s="20" t="s">
        <v>110</v>
      </c>
    </row>
    <row r="8930" spans="2:13" x14ac:dyDescent="0.2">
      <c r="B8930" s="19">
        <v>43298</v>
      </c>
      <c r="C8930" s="18">
        <v>6.3197882595889043E-2</v>
      </c>
      <c r="D8930" s="20" t="s">
        <v>41</v>
      </c>
      <c r="E8930" s="20" t="s">
        <v>64</v>
      </c>
      <c r="F8930" s="20">
        <v>1000001135</v>
      </c>
      <c r="G8930" s="20" t="s">
        <v>63</v>
      </c>
      <c r="H8930" s="20" t="s">
        <v>8</v>
      </c>
      <c r="I8930" s="20">
        <v>10000211</v>
      </c>
      <c r="J8930" s="20" t="s">
        <v>6</v>
      </c>
      <c r="K8930" s="20" t="s">
        <v>110</v>
      </c>
      <c r="L8930" s="20" t="s">
        <v>110</v>
      </c>
      <c r="M8930" s="20" t="s">
        <v>110</v>
      </c>
    </row>
    <row r="8931" spans="2:13" x14ac:dyDescent="0.2">
      <c r="B8931" s="19">
        <v>43299</v>
      </c>
      <c r="C8931" s="18">
        <v>6.4461840247806823E-2</v>
      </c>
      <c r="D8931" s="20" t="s">
        <v>41</v>
      </c>
      <c r="E8931" s="20" t="s">
        <v>64</v>
      </c>
      <c r="F8931" s="20">
        <v>1000001135</v>
      </c>
      <c r="G8931" s="20" t="s">
        <v>63</v>
      </c>
      <c r="H8931" s="20" t="s">
        <v>8</v>
      </c>
      <c r="I8931" s="20">
        <v>10000211</v>
      </c>
      <c r="J8931" s="20" t="s">
        <v>6</v>
      </c>
      <c r="K8931" s="20" t="s">
        <v>110</v>
      </c>
      <c r="L8931" s="20" t="s">
        <v>110</v>
      </c>
      <c r="M8931" s="20" t="s">
        <v>110</v>
      </c>
    </row>
    <row r="8932" spans="2:13" x14ac:dyDescent="0.2">
      <c r="B8932" s="19">
        <v>43300</v>
      </c>
      <c r="C8932" s="18">
        <v>6.5751077052762966E-2</v>
      </c>
      <c r="D8932" s="20" t="s">
        <v>41</v>
      </c>
      <c r="E8932" s="20" t="s">
        <v>64</v>
      </c>
      <c r="F8932" s="20">
        <v>1000001135</v>
      </c>
      <c r="G8932" s="20" t="s">
        <v>63</v>
      </c>
      <c r="H8932" s="20" t="s">
        <v>8</v>
      </c>
      <c r="I8932" s="20">
        <v>10000211</v>
      </c>
      <c r="J8932" s="20" t="s">
        <v>6</v>
      </c>
      <c r="K8932" s="20" t="s">
        <v>110</v>
      </c>
      <c r="L8932" s="20" t="s">
        <v>110</v>
      </c>
      <c r="M8932" s="20" t="s">
        <v>110</v>
      </c>
    </row>
    <row r="8933" spans="2:13" x14ac:dyDescent="0.2">
      <c r="B8933" s="19">
        <v>43301</v>
      </c>
      <c r="C8933" s="18">
        <v>6.7066098593818221E-2</v>
      </c>
      <c r="D8933" s="20" t="s">
        <v>41</v>
      </c>
      <c r="E8933" s="20" t="s">
        <v>64</v>
      </c>
      <c r="F8933" s="20">
        <v>1000001135</v>
      </c>
      <c r="G8933" s="20" t="s">
        <v>63</v>
      </c>
      <c r="H8933" s="20" t="s">
        <v>8</v>
      </c>
      <c r="I8933" s="20">
        <v>10000211</v>
      </c>
      <c r="J8933" s="20" t="s">
        <v>6</v>
      </c>
      <c r="K8933" s="20" t="s">
        <v>110</v>
      </c>
      <c r="L8933" s="20" t="s">
        <v>110</v>
      </c>
      <c r="M8933" s="20" t="s">
        <v>110</v>
      </c>
    </row>
    <row r="8934" spans="2:13" x14ac:dyDescent="0.2">
      <c r="B8934" s="19">
        <v>43252</v>
      </c>
      <c r="C8934" s="18">
        <v>6.6000000000000003E-2</v>
      </c>
      <c r="D8934" s="20" t="s">
        <v>20</v>
      </c>
      <c r="E8934" s="20" t="s">
        <v>19</v>
      </c>
      <c r="F8934" s="20">
        <v>1000002872</v>
      </c>
      <c r="G8934" s="20" t="s">
        <v>17</v>
      </c>
      <c r="H8934" s="20" t="s">
        <v>24</v>
      </c>
      <c r="I8934" s="20">
        <v>40000080</v>
      </c>
      <c r="J8934" s="20" t="s">
        <v>65</v>
      </c>
      <c r="K8934" s="20" t="s">
        <v>110</v>
      </c>
      <c r="L8934" s="20" t="s">
        <v>110</v>
      </c>
      <c r="M8934" s="20" t="s">
        <v>110</v>
      </c>
    </row>
    <row r="8935" spans="2:13" x14ac:dyDescent="0.2">
      <c r="B8935" s="19">
        <v>43253</v>
      </c>
      <c r="C8935" s="18">
        <v>6.7319999999999991E-2</v>
      </c>
      <c r="D8935" s="20" t="s">
        <v>20</v>
      </c>
      <c r="E8935" s="20" t="s">
        <v>19</v>
      </c>
      <c r="F8935" s="20">
        <v>1000002872</v>
      </c>
      <c r="G8935" s="20" t="s">
        <v>17</v>
      </c>
      <c r="H8935" s="20" t="s">
        <v>24</v>
      </c>
      <c r="I8935" s="20">
        <v>40000080</v>
      </c>
      <c r="J8935" s="20" t="s">
        <v>65</v>
      </c>
      <c r="K8935" s="20" t="s">
        <v>110</v>
      </c>
      <c r="L8935" s="20" t="s">
        <v>110</v>
      </c>
      <c r="M8935" s="20" t="s">
        <v>110</v>
      </c>
    </row>
    <row r="8936" spans="2:13" x14ac:dyDescent="0.2">
      <c r="B8936" s="19">
        <v>43254</v>
      </c>
      <c r="C8936" s="18">
        <v>6.8666399999999989E-2</v>
      </c>
      <c r="D8936" s="20" t="s">
        <v>20</v>
      </c>
      <c r="E8936" s="20" t="s">
        <v>19</v>
      </c>
      <c r="F8936" s="20">
        <v>1000002872</v>
      </c>
      <c r="G8936" s="20" t="s">
        <v>17</v>
      </c>
      <c r="H8936" s="20" t="s">
        <v>24</v>
      </c>
      <c r="I8936" s="20">
        <v>40000080</v>
      </c>
      <c r="J8936" s="20" t="s">
        <v>65</v>
      </c>
      <c r="K8936" s="20" t="s">
        <v>110</v>
      </c>
      <c r="L8936" s="20" t="s">
        <v>110</v>
      </c>
      <c r="M8936" s="20" t="s">
        <v>110</v>
      </c>
    </row>
    <row r="8937" spans="2:13" x14ac:dyDescent="0.2">
      <c r="B8937" s="19">
        <v>43255</v>
      </c>
      <c r="C8937" s="18">
        <v>7.0039727999999996E-2</v>
      </c>
      <c r="D8937" s="20" t="s">
        <v>20</v>
      </c>
      <c r="E8937" s="20" t="s">
        <v>19</v>
      </c>
      <c r="F8937" s="20">
        <v>1000002872</v>
      </c>
      <c r="G8937" s="20" t="s">
        <v>17</v>
      </c>
      <c r="H8937" s="20" t="s">
        <v>24</v>
      </c>
      <c r="I8937" s="20">
        <v>40000080</v>
      </c>
      <c r="J8937" s="20" t="s">
        <v>65</v>
      </c>
      <c r="K8937" s="20" t="s">
        <v>110</v>
      </c>
      <c r="L8937" s="20" t="s">
        <v>110</v>
      </c>
      <c r="M8937" s="20" t="s">
        <v>110</v>
      </c>
    </row>
    <row r="8938" spans="2:13" x14ac:dyDescent="0.2">
      <c r="B8938" s="19">
        <v>43256</v>
      </c>
      <c r="C8938" s="18">
        <v>7.1440522559999997E-2</v>
      </c>
      <c r="D8938" s="20" t="s">
        <v>20</v>
      </c>
      <c r="E8938" s="20" t="s">
        <v>19</v>
      </c>
      <c r="F8938" s="20">
        <v>1000002872</v>
      </c>
      <c r="G8938" s="20" t="s">
        <v>17</v>
      </c>
      <c r="H8938" s="20" t="s">
        <v>24</v>
      </c>
      <c r="I8938" s="20">
        <v>40000080</v>
      </c>
      <c r="J8938" s="20" t="s">
        <v>65</v>
      </c>
      <c r="K8938" s="20" t="s">
        <v>110</v>
      </c>
      <c r="L8938" s="20" t="s">
        <v>110</v>
      </c>
      <c r="M8938" s="20" t="s">
        <v>110</v>
      </c>
    </row>
    <row r="8939" spans="2:13" x14ac:dyDescent="0.2">
      <c r="B8939" s="19">
        <v>43257</v>
      </c>
      <c r="C8939" s="18">
        <v>7.2869333011199994E-2</v>
      </c>
      <c r="D8939" s="20" t="s">
        <v>20</v>
      </c>
      <c r="E8939" s="20" t="s">
        <v>19</v>
      </c>
      <c r="F8939" s="20">
        <v>1000002872</v>
      </c>
      <c r="G8939" s="20" t="s">
        <v>17</v>
      </c>
      <c r="H8939" s="20" t="s">
        <v>24</v>
      </c>
      <c r="I8939" s="20">
        <v>40000080</v>
      </c>
      <c r="J8939" s="20" t="s">
        <v>65</v>
      </c>
      <c r="K8939" s="20" t="s">
        <v>110</v>
      </c>
      <c r="L8939" s="20" t="s">
        <v>110</v>
      </c>
      <c r="M8939" s="20" t="s">
        <v>110</v>
      </c>
    </row>
    <row r="8940" spans="2:13" x14ac:dyDescent="0.2">
      <c r="B8940" s="19">
        <v>43258</v>
      </c>
      <c r="C8940" s="18">
        <v>7.4326719671423985E-2</v>
      </c>
      <c r="D8940" s="20" t="s">
        <v>20</v>
      </c>
      <c r="E8940" s="20" t="s">
        <v>19</v>
      </c>
      <c r="F8940" s="20">
        <v>1000002872</v>
      </c>
      <c r="G8940" s="20" t="s">
        <v>17</v>
      </c>
      <c r="H8940" s="20" t="s">
        <v>24</v>
      </c>
      <c r="I8940" s="20">
        <v>40000080</v>
      </c>
      <c r="J8940" s="20" t="s">
        <v>65</v>
      </c>
      <c r="K8940" s="20" t="s">
        <v>110</v>
      </c>
      <c r="L8940" s="20" t="s">
        <v>110</v>
      </c>
      <c r="M8940" s="20" t="s">
        <v>110</v>
      </c>
    </row>
    <row r="8941" spans="2:13" x14ac:dyDescent="0.2">
      <c r="B8941" s="19">
        <v>43259</v>
      </c>
      <c r="C8941" s="18">
        <v>7.5813254064852467E-2</v>
      </c>
      <c r="D8941" s="20" t="s">
        <v>20</v>
      </c>
      <c r="E8941" s="20" t="s">
        <v>19</v>
      </c>
      <c r="F8941" s="20">
        <v>1000002872</v>
      </c>
      <c r="G8941" s="20" t="s">
        <v>17</v>
      </c>
      <c r="H8941" s="20" t="s">
        <v>24</v>
      </c>
      <c r="I8941" s="20">
        <v>40000080</v>
      </c>
      <c r="J8941" s="20" t="s">
        <v>65</v>
      </c>
      <c r="K8941" s="20" t="s">
        <v>110</v>
      </c>
      <c r="L8941" s="20" t="s">
        <v>110</v>
      </c>
      <c r="M8941" s="20" t="s">
        <v>110</v>
      </c>
    </row>
    <row r="8942" spans="2:13" x14ac:dyDescent="0.2">
      <c r="B8942" s="19">
        <v>43260</v>
      </c>
      <c r="C8942" s="18">
        <v>7.7329519146149522E-2</v>
      </c>
      <c r="D8942" s="20" t="s">
        <v>20</v>
      </c>
      <c r="E8942" s="20" t="s">
        <v>19</v>
      </c>
      <c r="F8942" s="20">
        <v>1000002872</v>
      </c>
      <c r="G8942" s="20" t="s">
        <v>17</v>
      </c>
      <c r="H8942" s="20" t="s">
        <v>24</v>
      </c>
      <c r="I8942" s="20">
        <v>40000080</v>
      </c>
      <c r="J8942" s="20" t="s">
        <v>65</v>
      </c>
      <c r="K8942" s="20" t="s">
        <v>110</v>
      </c>
      <c r="L8942" s="20" t="s">
        <v>110</v>
      </c>
      <c r="M8942" s="20" t="s">
        <v>110</v>
      </c>
    </row>
    <row r="8943" spans="2:13" x14ac:dyDescent="0.2">
      <c r="B8943" s="19">
        <v>43261</v>
      </c>
      <c r="C8943" s="18">
        <v>7.8876109529072508E-2</v>
      </c>
      <c r="D8943" s="20" t="s">
        <v>20</v>
      </c>
      <c r="E8943" s="20" t="s">
        <v>19</v>
      </c>
      <c r="F8943" s="20">
        <v>1000002872</v>
      </c>
      <c r="G8943" s="20" t="s">
        <v>17</v>
      </c>
      <c r="H8943" s="20" t="s">
        <v>24</v>
      </c>
      <c r="I8943" s="20">
        <v>40000080</v>
      </c>
      <c r="J8943" s="20" t="s">
        <v>65</v>
      </c>
      <c r="K8943" s="20" t="s">
        <v>110</v>
      </c>
      <c r="L8943" s="20" t="s">
        <v>110</v>
      </c>
      <c r="M8943" s="20" t="s">
        <v>110</v>
      </c>
    </row>
    <row r="8944" spans="2:13" x14ac:dyDescent="0.2">
      <c r="B8944" s="19">
        <v>43262</v>
      </c>
      <c r="C8944" s="18">
        <v>8.0453631719653945E-2</v>
      </c>
      <c r="D8944" s="20" t="s">
        <v>20</v>
      </c>
      <c r="E8944" s="20" t="s">
        <v>19</v>
      </c>
      <c r="F8944" s="20">
        <v>1000002872</v>
      </c>
      <c r="G8944" s="20" t="s">
        <v>17</v>
      </c>
      <c r="H8944" s="20" t="s">
        <v>24</v>
      </c>
      <c r="I8944" s="20">
        <v>40000080</v>
      </c>
      <c r="J8944" s="20" t="s">
        <v>65</v>
      </c>
      <c r="K8944" s="20" t="s">
        <v>110</v>
      </c>
      <c r="L8944" s="20" t="s">
        <v>110</v>
      </c>
      <c r="M8944" s="20" t="s">
        <v>110</v>
      </c>
    </row>
    <row r="8945" spans="2:13" x14ac:dyDescent="0.2">
      <c r="B8945" s="19">
        <v>43263</v>
      </c>
      <c r="C8945" s="18">
        <v>8.2062704354047028E-2</v>
      </c>
      <c r="D8945" s="20" t="s">
        <v>20</v>
      </c>
      <c r="E8945" s="20" t="s">
        <v>19</v>
      </c>
      <c r="F8945" s="20">
        <v>1000002872</v>
      </c>
      <c r="G8945" s="20" t="s">
        <v>17</v>
      </c>
      <c r="H8945" s="20" t="s">
        <v>24</v>
      </c>
      <c r="I8945" s="20">
        <v>40000080</v>
      </c>
      <c r="J8945" s="20" t="s">
        <v>65</v>
      </c>
      <c r="K8945" s="20" t="s">
        <v>110</v>
      </c>
      <c r="L8945" s="20" t="s">
        <v>110</v>
      </c>
      <c r="M8945" s="20" t="s">
        <v>110</v>
      </c>
    </row>
    <row r="8946" spans="2:13" x14ac:dyDescent="0.2">
      <c r="B8946" s="19">
        <v>43264</v>
      </c>
      <c r="C8946" s="18">
        <v>8.3703958441127962E-2</v>
      </c>
      <c r="D8946" s="20" t="s">
        <v>20</v>
      </c>
      <c r="E8946" s="20" t="s">
        <v>19</v>
      </c>
      <c r="F8946" s="20">
        <v>1000002872</v>
      </c>
      <c r="G8946" s="20" t="s">
        <v>17</v>
      </c>
      <c r="H8946" s="20" t="s">
        <v>24</v>
      </c>
      <c r="I8946" s="20">
        <v>40000080</v>
      </c>
      <c r="J8946" s="20" t="s">
        <v>65</v>
      </c>
      <c r="K8946" s="20" t="s">
        <v>110</v>
      </c>
      <c r="L8946" s="20" t="s">
        <v>110</v>
      </c>
      <c r="M8946" s="20" t="s">
        <v>110</v>
      </c>
    </row>
    <row r="8947" spans="2:13" x14ac:dyDescent="0.2">
      <c r="B8947" s="19">
        <v>43265</v>
      </c>
      <c r="C8947" s="18">
        <v>8.5378037609950524E-2</v>
      </c>
      <c r="D8947" s="20" t="s">
        <v>20</v>
      </c>
      <c r="E8947" s="20" t="s">
        <v>19</v>
      </c>
      <c r="F8947" s="20">
        <v>1000002872</v>
      </c>
      <c r="G8947" s="20" t="s">
        <v>17</v>
      </c>
      <c r="H8947" s="20" t="s">
        <v>24</v>
      </c>
      <c r="I8947" s="20">
        <v>40000080</v>
      </c>
      <c r="J8947" s="20" t="s">
        <v>65</v>
      </c>
      <c r="K8947" s="20" t="s">
        <v>110</v>
      </c>
      <c r="L8947" s="20" t="s">
        <v>110</v>
      </c>
      <c r="M8947" s="20" t="s">
        <v>110</v>
      </c>
    </row>
    <row r="8948" spans="2:13" x14ac:dyDescent="0.2">
      <c r="B8948" s="19">
        <v>43266</v>
      </c>
      <c r="C8948" s="18">
        <v>8.7085598362149519E-2</v>
      </c>
      <c r="D8948" s="20" t="s">
        <v>20</v>
      </c>
      <c r="E8948" s="20" t="s">
        <v>19</v>
      </c>
      <c r="F8948" s="20">
        <v>1000002872</v>
      </c>
      <c r="G8948" s="20" t="s">
        <v>17</v>
      </c>
      <c r="H8948" s="20" t="s">
        <v>24</v>
      </c>
      <c r="I8948" s="20">
        <v>40000080</v>
      </c>
      <c r="J8948" s="20" t="s">
        <v>65</v>
      </c>
      <c r="K8948" s="20" t="s">
        <v>110</v>
      </c>
      <c r="L8948" s="20" t="s">
        <v>110</v>
      </c>
      <c r="M8948" s="20" t="s">
        <v>110</v>
      </c>
    </row>
    <row r="8949" spans="2:13" x14ac:dyDescent="0.2">
      <c r="B8949" s="19">
        <v>43275</v>
      </c>
      <c r="C8949" s="18">
        <v>5.0179019910527999E-2</v>
      </c>
      <c r="D8949" s="20" t="s">
        <v>20</v>
      </c>
      <c r="E8949" s="20" t="s">
        <v>19</v>
      </c>
      <c r="F8949" s="20">
        <v>1000002872</v>
      </c>
      <c r="G8949" s="20" t="s">
        <v>17</v>
      </c>
      <c r="H8949" s="20" t="s">
        <v>24</v>
      </c>
      <c r="I8949" s="20">
        <v>40000080</v>
      </c>
      <c r="J8949" s="20" t="s">
        <v>65</v>
      </c>
      <c r="K8949" s="20" t="s">
        <v>110</v>
      </c>
      <c r="L8949" s="20" t="s">
        <v>110</v>
      </c>
      <c r="M8949" s="20" t="s">
        <v>110</v>
      </c>
    </row>
    <row r="8950" spans="2:13" x14ac:dyDescent="0.2">
      <c r="B8950" s="19">
        <v>43276</v>
      </c>
      <c r="C8950" s="18">
        <v>5.1182600308738557E-2</v>
      </c>
      <c r="D8950" s="20" t="s">
        <v>20</v>
      </c>
      <c r="E8950" s="20" t="s">
        <v>19</v>
      </c>
      <c r="F8950" s="20">
        <v>1000002872</v>
      </c>
      <c r="G8950" s="20" t="s">
        <v>17</v>
      </c>
      <c r="H8950" s="20" t="s">
        <v>24</v>
      </c>
      <c r="I8950" s="20">
        <v>40000080</v>
      </c>
      <c r="J8950" s="20" t="s">
        <v>65</v>
      </c>
      <c r="K8950" s="20" t="s">
        <v>110</v>
      </c>
      <c r="L8950" s="20" t="s">
        <v>110</v>
      </c>
      <c r="M8950" s="20" t="s">
        <v>110</v>
      </c>
    </row>
    <row r="8951" spans="2:13" x14ac:dyDescent="0.2">
      <c r="B8951" s="19">
        <v>43277</v>
      </c>
      <c r="C8951" s="18">
        <v>5.2206252314913326E-2</v>
      </c>
      <c r="D8951" s="20" t="s">
        <v>20</v>
      </c>
      <c r="E8951" s="20" t="s">
        <v>19</v>
      </c>
      <c r="F8951" s="20">
        <v>1000002872</v>
      </c>
      <c r="G8951" s="20" t="s">
        <v>17</v>
      </c>
      <c r="H8951" s="20" t="s">
        <v>24</v>
      </c>
      <c r="I8951" s="20">
        <v>40000080</v>
      </c>
      <c r="J8951" s="20" t="s">
        <v>65</v>
      </c>
      <c r="K8951" s="20" t="s">
        <v>110</v>
      </c>
      <c r="L8951" s="20" t="s">
        <v>110</v>
      </c>
      <c r="M8951" s="20" t="s">
        <v>110</v>
      </c>
    </row>
    <row r="8952" spans="2:13" x14ac:dyDescent="0.2">
      <c r="B8952" s="19">
        <v>43278</v>
      </c>
      <c r="C8952" s="18">
        <v>5.3250377361211597E-2</v>
      </c>
      <c r="D8952" s="20" t="s">
        <v>20</v>
      </c>
      <c r="E8952" s="20" t="s">
        <v>19</v>
      </c>
      <c r="F8952" s="20">
        <v>1000002872</v>
      </c>
      <c r="G8952" s="20" t="s">
        <v>17</v>
      </c>
      <c r="H8952" s="20" t="s">
        <v>24</v>
      </c>
      <c r="I8952" s="20">
        <v>40000080</v>
      </c>
      <c r="J8952" s="20" t="s">
        <v>65</v>
      </c>
      <c r="K8952" s="20" t="s">
        <v>110</v>
      </c>
      <c r="L8952" s="20" t="s">
        <v>110</v>
      </c>
      <c r="M8952" s="20" t="s">
        <v>110</v>
      </c>
    </row>
    <row r="8953" spans="2:13" x14ac:dyDescent="0.2">
      <c r="B8953" s="19">
        <v>43279</v>
      </c>
      <c r="C8953" s="18">
        <v>5.4315384908435821E-2</v>
      </c>
      <c r="D8953" s="20" t="s">
        <v>20</v>
      </c>
      <c r="E8953" s="20" t="s">
        <v>19</v>
      </c>
      <c r="F8953" s="20">
        <v>1000002872</v>
      </c>
      <c r="G8953" s="20" t="s">
        <v>17</v>
      </c>
      <c r="H8953" s="20" t="s">
        <v>24</v>
      </c>
      <c r="I8953" s="20">
        <v>40000080</v>
      </c>
      <c r="J8953" s="20" t="s">
        <v>65</v>
      </c>
      <c r="K8953" s="20" t="s">
        <v>110</v>
      </c>
      <c r="L8953" s="20" t="s">
        <v>110</v>
      </c>
      <c r="M8953" s="20" t="s">
        <v>110</v>
      </c>
    </row>
    <row r="8954" spans="2:13" x14ac:dyDescent="0.2">
      <c r="B8954" s="19">
        <v>43280</v>
      </c>
      <c r="C8954" s="18">
        <v>5.540169260660454E-2</v>
      </c>
      <c r="D8954" s="20" t="s">
        <v>20</v>
      </c>
      <c r="E8954" s="20" t="s">
        <v>19</v>
      </c>
      <c r="F8954" s="20">
        <v>1000002872</v>
      </c>
      <c r="G8954" s="20" t="s">
        <v>17</v>
      </c>
      <c r="H8954" s="20" t="s">
        <v>24</v>
      </c>
      <c r="I8954" s="20">
        <v>40000080</v>
      </c>
      <c r="J8954" s="20" t="s">
        <v>65</v>
      </c>
      <c r="K8954" s="20" t="s">
        <v>110</v>
      </c>
      <c r="L8954" s="20" t="s">
        <v>110</v>
      </c>
      <c r="M8954" s="20" t="s">
        <v>110</v>
      </c>
    </row>
    <row r="8955" spans="2:13" x14ac:dyDescent="0.2">
      <c r="B8955" s="19">
        <v>43281</v>
      </c>
      <c r="C8955" s="18">
        <v>5.6509726458736621E-2</v>
      </c>
      <c r="D8955" s="20" t="s">
        <v>20</v>
      </c>
      <c r="E8955" s="20" t="s">
        <v>19</v>
      </c>
      <c r="F8955" s="20">
        <v>1000002872</v>
      </c>
      <c r="G8955" s="20" t="s">
        <v>17</v>
      </c>
      <c r="H8955" s="20" t="s">
        <v>24</v>
      </c>
      <c r="I8955" s="20">
        <v>40000080</v>
      </c>
      <c r="J8955" s="20" t="s">
        <v>65</v>
      </c>
      <c r="K8955" s="20" t="s">
        <v>110</v>
      </c>
      <c r="L8955" s="20" t="s">
        <v>110</v>
      </c>
      <c r="M8955" s="20" t="s">
        <v>110</v>
      </c>
    </row>
    <row r="8956" spans="2:13" x14ac:dyDescent="0.2">
      <c r="B8956" s="19">
        <v>43297</v>
      </c>
      <c r="C8956" s="18">
        <v>5.0658377914651831E-2</v>
      </c>
      <c r="D8956" s="20" t="s">
        <v>20</v>
      </c>
      <c r="E8956" s="20" t="s">
        <v>19</v>
      </c>
      <c r="F8956" s="20">
        <v>1000002872</v>
      </c>
      <c r="G8956" s="20" t="s">
        <v>17</v>
      </c>
      <c r="H8956" s="20" t="s">
        <v>24</v>
      </c>
      <c r="I8956" s="20">
        <v>40000080</v>
      </c>
      <c r="J8956" s="20" t="s">
        <v>65</v>
      </c>
      <c r="K8956" s="20" t="s">
        <v>110</v>
      </c>
      <c r="L8956" s="20" t="s">
        <v>110</v>
      </c>
      <c r="M8956" s="20" t="s">
        <v>110</v>
      </c>
    </row>
    <row r="8957" spans="2:13" x14ac:dyDescent="0.2">
      <c r="B8957" s="19">
        <v>43298</v>
      </c>
      <c r="C8957" s="18">
        <v>5.167154547294487E-2</v>
      </c>
      <c r="D8957" s="20" t="s">
        <v>20</v>
      </c>
      <c r="E8957" s="20" t="s">
        <v>19</v>
      </c>
      <c r="F8957" s="20">
        <v>1000002872</v>
      </c>
      <c r="G8957" s="20" t="s">
        <v>17</v>
      </c>
      <c r="H8957" s="20" t="s">
        <v>24</v>
      </c>
      <c r="I8957" s="20">
        <v>40000080</v>
      </c>
      <c r="J8957" s="20" t="s">
        <v>65</v>
      </c>
      <c r="K8957" s="20" t="s">
        <v>110</v>
      </c>
      <c r="L8957" s="20" t="s">
        <v>110</v>
      </c>
      <c r="M8957" s="20" t="s">
        <v>110</v>
      </c>
    </row>
    <row r="8958" spans="2:13" x14ac:dyDescent="0.2">
      <c r="B8958" s="19">
        <v>43299</v>
      </c>
      <c r="C8958" s="18">
        <v>5.2704976382403769E-2</v>
      </c>
      <c r="D8958" s="20" t="s">
        <v>20</v>
      </c>
      <c r="E8958" s="20" t="s">
        <v>19</v>
      </c>
      <c r="F8958" s="20">
        <v>1000002872</v>
      </c>
      <c r="G8958" s="20" t="s">
        <v>17</v>
      </c>
      <c r="H8958" s="20" t="s">
        <v>24</v>
      </c>
      <c r="I8958" s="20">
        <v>40000080</v>
      </c>
      <c r="J8958" s="20" t="s">
        <v>65</v>
      </c>
      <c r="K8958" s="20" t="s">
        <v>110</v>
      </c>
      <c r="L8958" s="20" t="s">
        <v>110</v>
      </c>
      <c r="M8958" s="20" t="s">
        <v>110</v>
      </c>
    </row>
    <row r="8959" spans="2:13" x14ac:dyDescent="0.2">
      <c r="B8959" s="19">
        <v>43300</v>
      </c>
      <c r="C8959" s="18">
        <v>5.3759075910051843E-2</v>
      </c>
      <c r="D8959" s="20" t="s">
        <v>20</v>
      </c>
      <c r="E8959" s="20" t="s">
        <v>19</v>
      </c>
      <c r="F8959" s="20">
        <v>1000002872</v>
      </c>
      <c r="G8959" s="20" t="s">
        <v>17</v>
      </c>
      <c r="H8959" s="20" t="s">
        <v>24</v>
      </c>
      <c r="I8959" s="20">
        <v>40000080</v>
      </c>
      <c r="J8959" s="20" t="s">
        <v>65</v>
      </c>
      <c r="K8959" s="20" t="s">
        <v>110</v>
      </c>
      <c r="L8959" s="20" t="s">
        <v>110</v>
      </c>
      <c r="M8959" s="20" t="s">
        <v>110</v>
      </c>
    </row>
    <row r="8960" spans="2:13" x14ac:dyDescent="0.2">
      <c r="B8960" s="19">
        <v>43301</v>
      </c>
      <c r="C8960" s="18">
        <v>5.4834257428252882E-2</v>
      </c>
      <c r="D8960" s="20" t="s">
        <v>20</v>
      </c>
      <c r="E8960" s="20" t="s">
        <v>19</v>
      </c>
      <c r="F8960" s="20">
        <v>1000002872</v>
      </c>
      <c r="G8960" s="20" t="s">
        <v>17</v>
      </c>
      <c r="H8960" s="20" t="s">
        <v>24</v>
      </c>
      <c r="I8960" s="20">
        <v>40000080</v>
      </c>
      <c r="J8960" s="20" t="s">
        <v>65</v>
      </c>
      <c r="K8960" s="20" t="s">
        <v>110</v>
      </c>
      <c r="L8960" s="20" t="s">
        <v>110</v>
      </c>
      <c r="M8960" s="20" t="s">
        <v>110</v>
      </c>
    </row>
    <row r="8961" spans="2:13" x14ac:dyDescent="0.2">
      <c r="B8961" s="19">
        <v>43252</v>
      </c>
      <c r="C8961" s="18">
        <v>1.3580000000000001</v>
      </c>
      <c r="D8961" s="20" t="s">
        <v>20</v>
      </c>
      <c r="E8961" s="20" t="s">
        <v>27</v>
      </c>
      <c r="F8961" s="20">
        <v>1000000054</v>
      </c>
      <c r="G8961" s="20" t="s">
        <v>34</v>
      </c>
      <c r="H8961" s="20" t="s">
        <v>80</v>
      </c>
      <c r="I8961" s="20">
        <v>50000105</v>
      </c>
      <c r="J8961" s="20" t="s">
        <v>82</v>
      </c>
      <c r="K8961" s="20" t="s">
        <v>110</v>
      </c>
      <c r="L8961" s="20" t="s">
        <v>110</v>
      </c>
      <c r="M8961" s="20" t="s">
        <v>110</v>
      </c>
    </row>
    <row r="8962" spans="2:13" x14ac:dyDescent="0.2">
      <c r="B8962" s="19">
        <v>43253</v>
      </c>
      <c r="C8962" s="18">
        <v>1.3851600000000002</v>
      </c>
      <c r="D8962" s="20" t="s">
        <v>20</v>
      </c>
      <c r="E8962" s="20" t="s">
        <v>27</v>
      </c>
      <c r="F8962" s="20">
        <v>1000000054</v>
      </c>
      <c r="G8962" s="20" t="s">
        <v>34</v>
      </c>
      <c r="H8962" s="20" t="s">
        <v>80</v>
      </c>
      <c r="I8962" s="20">
        <v>50000105</v>
      </c>
      <c r="J8962" s="20" t="s">
        <v>82</v>
      </c>
      <c r="K8962" s="20" t="s">
        <v>110</v>
      </c>
      <c r="L8962" s="20" t="s">
        <v>110</v>
      </c>
      <c r="M8962" s="20" t="s">
        <v>110</v>
      </c>
    </row>
    <row r="8963" spans="2:13" x14ac:dyDescent="0.2">
      <c r="B8963" s="19">
        <v>43254</v>
      </c>
      <c r="C8963" s="18">
        <v>1.4128632000000001</v>
      </c>
      <c r="D8963" s="20" t="s">
        <v>20</v>
      </c>
      <c r="E8963" s="20" t="s">
        <v>27</v>
      </c>
      <c r="F8963" s="20">
        <v>1000000054</v>
      </c>
      <c r="G8963" s="20" t="s">
        <v>34</v>
      </c>
      <c r="H8963" s="20" t="s">
        <v>80</v>
      </c>
      <c r="I8963" s="20">
        <v>50000105</v>
      </c>
      <c r="J8963" s="20" t="s">
        <v>82</v>
      </c>
      <c r="K8963" s="20" t="s">
        <v>110</v>
      </c>
      <c r="L8963" s="20" t="s">
        <v>110</v>
      </c>
      <c r="M8963" s="20" t="s">
        <v>110</v>
      </c>
    </row>
    <row r="8964" spans="2:13" x14ac:dyDescent="0.2">
      <c r="B8964" s="19">
        <v>43255</v>
      </c>
      <c r="C8964" s="18">
        <v>1.4411204640000002</v>
      </c>
      <c r="D8964" s="20" t="s">
        <v>20</v>
      </c>
      <c r="E8964" s="20" t="s">
        <v>27</v>
      </c>
      <c r="F8964" s="20">
        <v>1000000054</v>
      </c>
      <c r="G8964" s="20" t="s">
        <v>34</v>
      </c>
      <c r="H8964" s="20" t="s">
        <v>80</v>
      </c>
      <c r="I8964" s="20">
        <v>50000105</v>
      </c>
      <c r="J8964" s="20" t="s">
        <v>82</v>
      </c>
      <c r="K8964" s="20" t="s">
        <v>110</v>
      </c>
      <c r="L8964" s="20" t="s">
        <v>110</v>
      </c>
      <c r="M8964" s="20" t="s">
        <v>110</v>
      </c>
    </row>
    <row r="8965" spans="2:13" x14ac:dyDescent="0.2">
      <c r="B8965" s="19">
        <v>43256</v>
      </c>
      <c r="C8965" s="18">
        <v>1.4699428732800002</v>
      </c>
      <c r="D8965" s="20" t="s">
        <v>20</v>
      </c>
      <c r="E8965" s="20" t="s">
        <v>27</v>
      </c>
      <c r="F8965" s="20">
        <v>1000000054</v>
      </c>
      <c r="G8965" s="20" t="s">
        <v>34</v>
      </c>
      <c r="H8965" s="20" t="s">
        <v>80</v>
      </c>
      <c r="I8965" s="20">
        <v>50000105</v>
      </c>
      <c r="J8965" s="20" t="s">
        <v>82</v>
      </c>
      <c r="K8965" s="20" t="s">
        <v>110</v>
      </c>
      <c r="L8965" s="20" t="s">
        <v>110</v>
      </c>
      <c r="M8965" s="20" t="s">
        <v>110</v>
      </c>
    </row>
    <row r="8966" spans="2:13" x14ac:dyDescent="0.2">
      <c r="B8966" s="19">
        <v>43257</v>
      </c>
      <c r="C8966" s="18">
        <v>1.4993417307456003</v>
      </c>
      <c r="D8966" s="20" t="s">
        <v>20</v>
      </c>
      <c r="E8966" s="20" t="s">
        <v>27</v>
      </c>
      <c r="F8966" s="20">
        <v>1000000054</v>
      </c>
      <c r="G8966" s="20" t="s">
        <v>34</v>
      </c>
      <c r="H8966" s="20" t="s">
        <v>80</v>
      </c>
      <c r="I8966" s="20">
        <v>50000105</v>
      </c>
      <c r="J8966" s="20" t="s">
        <v>82</v>
      </c>
      <c r="K8966" s="20" t="s">
        <v>110</v>
      </c>
      <c r="L8966" s="20" t="s">
        <v>110</v>
      </c>
      <c r="M8966" s="20" t="s">
        <v>110</v>
      </c>
    </row>
    <row r="8967" spans="2:13" x14ac:dyDescent="0.2">
      <c r="B8967" s="19">
        <v>43258</v>
      </c>
      <c r="C8967" s="18">
        <v>1.5293285653605122</v>
      </c>
      <c r="D8967" s="20" t="s">
        <v>20</v>
      </c>
      <c r="E8967" s="20" t="s">
        <v>27</v>
      </c>
      <c r="F8967" s="20">
        <v>1000000054</v>
      </c>
      <c r="G8967" s="20" t="s">
        <v>34</v>
      </c>
      <c r="H8967" s="20" t="s">
        <v>80</v>
      </c>
      <c r="I8967" s="20">
        <v>50000105</v>
      </c>
      <c r="J8967" s="20" t="s">
        <v>82</v>
      </c>
      <c r="K8967" s="20" t="s">
        <v>110</v>
      </c>
      <c r="L8967" s="20" t="s">
        <v>110</v>
      </c>
      <c r="M8967" s="20" t="s">
        <v>110</v>
      </c>
    </row>
    <row r="8968" spans="2:13" x14ac:dyDescent="0.2">
      <c r="B8968" s="19">
        <v>43259</v>
      </c>
      <c r="C8968" s="18">
        <v>1.5599151366677224</v>
      </c>
      <c r="D8968" s="20" t="s">
        <v>20</v>
      </c>
      <c r="E8968" s="20" t="s">
        <v>27</v>
      </c>
      <c r="F8968" s="20">
        <v>1000000054</v>
      </c>
      <c r="G8968" s="20" t="s">
        <v>34</v>
      </c>
      <c r="H8968" s="20" t="s">
        <v>80</v>
      </c>
      <c r="I8968" s="20">
        <v>50000105</v>
      </c>
      <c r="J8968" s="20" t="s">
        <v>82</v>
      </c>
      <c r="K8968" s="20" t="s">
        <v>110</v>
      </c>
      <c r="L8968" s="20" t="s">
        <v>110</v>
      </c>
      <c r="M8968" s="20" t="s">
        <v>110</v>
      </c>
    </row>
    <row r="8969" spans="2:13" x14ac:dyDescent="0.2">
      <c r="B8969" s="19">
        <v>43260</v>
      </c>
      <c r="C8969" s="18">
        <v>1.5911134394010771</v>
      </c>
      <c r="D8969" s="20" t="s">
        <v>20</v>
      </c>
      <c r="E8969" s="20" t="s">
        <v>27</v>
      </c>
      <c r="F8969" s="20">
        <v>1000000054</v>
      </c>
      <c r="G8969" s="20" t="s">
        <v>34</v>
      </c>
      <c r="H8969" s="20" t="s">
        <v>80</v>
      </c>
      <c r="I8969" s="20">
        <v>50000105</v>
      </c>
      <c r="J8969" s="20" t="s">
        <v>82</v>
      </c>
      <c r="K8969" s="20" t="s">
        <v>110</v>
      </c>
      <c r="L8969" s="20" t="s">
        <v>110</v>
      </c>
      <c r="M8969" s="20" t="s">
        <v>110</v>
      </c>
    </row>
    <row r="8970" spans="2:13" x14ac:dyDescent="0.2">
      <c r="B8970" s="19">
        <v>43261</v>
      </c>
      <c r="C8970" s="18">
        <v>1.6229357081890985</v>
      </c>
      <c r="D8970" s="20" t="s">
        <v>20</v>
      </c>
      <c r="E8970" s="20" t="s">
        <v>27</v>
      </c>
      <c r="F8970" s="20">
        <v>1000000054</v>
      </c>
      <c r="G8970" s="20" t="s">
        <v>34</v>
      </c>
      <c r="H8970" s="20" t="s">
        <v>80</v>
      </c>
      <c r="I8970" s="20">
        <v>50000105</v>
      </c>
      <c r="J8970" s="20" t="s">
        <v>82</v>
      </c>
      <c r="K8970" s="20" t="s">
        <v>110</v>
      </c>
      <c r="L8970" s="20" t="s">
        <v>110</v>
      </c>
      <c r="M8970" s="20" t="s">
        <v>110</v>
      </c>
    </row>
    <row r="8971" spans="2:13" x14ac:dyDescent="0.2">
      <c r="B8971" s="19">
        <v>43262</v>
      </c>
      <c r="C8971" s="18">
        <v>1.6553944223528805</v>
      </c>
      <c r="D8971" s="20" t="s">
        <v>20</v>
      </c>
      <c r="E8971" s="20" t="s">
        <v>27</v>
      </c>
      <c r="F8971" s="20">
        <v>1000000054</v>
      </c>
      <c r="G8971" s="20" t="s">
        <v>34</v>
      </c>
      <c r="H8971" s="20" t="s">
        <v>80</v>
      </c>
      <c r="I8971" s="20">
        <v>50000105</v>
      </c>
      <c r="J8971" s="20" t="s">
        <v>82</v>
      </c>
      <c r="K8971" s="20" t="s">
        <v>110</v>
      </c>
      <c r="L8971" s="20" t="s">
        <v>110</v>
      </c>
      <c r="M8971" s="20" t="s">
        <v>110</v>
      </c>
    </row>
    <row r="8972" spans="2:13" x14ac:dyDescent="0.2">
      <c r="B8972" s="19">
        <v>43263</v>
      </c>
      <c r="C8972" s="18">
        <v>1.6885023107999382</v>
      </c>
      <c r="D8972" s="20" t="s">
        <v>20</v>
      </c>
      <c r="E8972" s="20" t="s">
        <v>27</v>
      </c>
      <c r="F8972" s="20">
        <v>1000000054</v>
      </c>
      <c r="G8972" s="20" t="s">
        <v>34</v>
      </c>
      <c r="H8972" s="20" t="s">
        <v>80</v>
      </c>
      <c r="I8972" s="20">
        <v>50000105</v>
      </c>
      <c r="J8972" s="20" t="s">
        <v>82</v>
      </c>
      <c r="K8972" s="20" t="s">
        <v>110</v>
      </c>
      <c r="L8972" s="20" t="s">
        <v>110</v>
      </c>
      <c r="M8972" s="20" t="s">
        <v>110</v>
      </c>
    </row>
    <row r="8973" spans="2:13" x14ac:dyDescent="0.2">
      <c r="B8973" s="19">
        <v>43264</v>
      </c>
      <c r="C8973" s="18">
        <v>1.7222723570159368</v>
      </c>
      <c r="D8973" s="20" t="s">
        <v>20</v>
      </c>
      <c r="E8973" s="20" t="s">
        <v>27</v>
      </c>
      <c r="F8973" s="20">
        <v>1000000054</v>
      </c>
      <c r="G8973" s="20" t="s">
        <v>34</v>
      </c>
      <c r="H8973" s="20" t="s">
        <v>80</v>
      </c>
      <c r="I8973" s="20">
        <v>50000105</v>
      </c>
      <c r="J8973" s="20" t="s">
        <v>82</v>
      </c>
      <c r="K8973" s="20" t="s">
        <v>110</v>
      </c>
      <c r="L8973" s="20" t="s">
        <v>110</v>
      </c>
      <c r="M8973" s="20" t="s">
        <v>110</v>
      </c>
    </row>
    <row r="8974" spans="2:13" x14ac:dyDescent="0.2">
      <c r="B8974" s="19">
        <v>43265</v>
      </c>
      <c r="C8974" s="18">
        <v>1.7567178041562557</v>
      </c>
      <c r="D8974" s="20" t="s">
        <v>20</v>
      </c>
      <c r="E8974" s="20" t="s">
        <v>27</v>
      </c>
      <c r="F8974" s="20">
        <v>1000000054</v>
      </c>
      <c r="G8974" s="20" t="s">
        <v>34</v>
      </c>
      <c r="H8974" s="20" t="s">
        <v>80</v>
      </c>
      <c r="I8974" s="20">
        <v>50000105</v>
      </c>
      <c r="J8974" s="20" t="s">
        <v>82</v>
      </c>
      <c r="K8974" s="20" t="s">
        <v>110</v>
      </c>
      <c r="L8974" s="20" t="s">
        <v>110</v>
      </c>
      <c r="M8974" s="20" t="s">
        <v>110</v>
      </c>
    </row>
    <row r="8975" spans="2:13" x14ac:dyDescent="0.2">
      <c r="B8975" s="19">
        <v>43266</v>
      </c>
      <c r="C8975" s="18">
        <v>1.7918521602393807</v>
      </c>
      <c r="D8975" s="20" t="s">
        <v>20</v>
      </c>
      <c r="E8975" s="20" t="s">
        <v>27</v>
      </c>
      <c r="F8975" s="20">
        <v>1000000054</v>
      </c>
      <c r="G8975" s="20" t="s">
        <v>34</v>
      </c>
      <c r="H8975" s="20" t="s">
        <v>80</v>
      </c>
      <c r="I8975" s="20">
        <v>50000105</v>
      </c>
      <c r="J8975" s="20" t="s">
        <v>82</v>
      </c>
      <c r="K8975" s="20" t="s">
        <v>110</v>
      </c>
      <c r="L8975" s="20" t="s">
        <v>110</v>
      </c>
      <c r="M8975" s="20" t="s">
        <v>110</v>
      </c>
    </row>
    <row r="8976" spans="2:13" x14ac:dyDescent="0.2">
      <c r="B8976" s="19">
        <v>43267</v>
      </c>
      <c r="C8976" s="18">
        <v>1.8276892034441685</v>
      </c>
      <c r="D8976" s="20" t="s">
        <v>20</v>
      </c>
      <c r="E8976" s="20" t="s">
        <v>27</v>
      </c>
      <c r="F8976" s="20">
        <v>1000000054</v>
      </c>
      <c r="G8976" s="20" t="s">
        <v>34</v>
      </c>
      <c r="H8976" s="20" t="s">
        <v>80</v>
      </c>
      <c r="I8976" s="20">
        <v>50000105</v>
      </c>
      <c r="J8976" s="20" t="s">
        <v>82</v>
      </c>
      <c r="K8976" s="20" t="s">
        <v>110</v>
      </c>
      <c r="L8976" s="20" t="s">
        <v>110</v>
      </c>
      <c r="M8976" s="20" t="s">
        <v>110</v>
      </c>
    </row>
    <row r="8977" spans="2:13" x14ac:dyDescent="0.2">
      <c r="B8977" s="19">
        <v>43268</v>
      </c>
      <c r="C8977" s="18">
        <v>1.8642429875130517</v>
      </c>
      <c r="D8977" s="20" t="s">
        <v>20</v>
      </c>
      <c r="E8977" s="20" t="s">
        <v>27</v>
      </c>
      <c r="F8977" s="20">
        <v>1000000054</v>
      </c>
      <c r="G8977" s="20" t="s">
        <v>34</v>
      </c>
      <c r="H8977" s="20" t="s">
        <v>80</v>
      </c>
      <c r="I8977" s="20">
        <v>50000105</v>
      </c>
      <c r="J8977" s="20" t="s">
        <v>82</v>
      </c>
      <c r="K8977" s="20" t="s">
        <v>110</v>
      </c>
      <c r="L8977" s="20" t="s">
        <v>110</v>
      </c>
      <c r="M8977" s="20" t="s">
        <v>110</v>
      </c>
    </row>
    <row r="8978" spans="2:13" x14ac:dyDescent="0.2">
      <c r="B8978" s="19">
        <v>43269</v>
      </c>
      <c r="C8978" s="18">
        <v>1.9015278472633128</v>
      </c>
      <c r="D8978" s="20" t="s">
        <v>20</v>
      </c>
      <c r="E8978" s="20" t="s">
        <v>27</v>
      </c>
      <c r="F8978" s="20">
        <v>1000000054</v>
      </c>
      <c r="G8978" s="20" t="s">
        <v>34</v>
      </c>
      <c r="H8978" s="20" t="s">
        <v>80</v>
      </c>
      <c r="I8978" s="20">
        <v>50000105</v>
      </c>
      <c r="J8978" s="20" t="s">
        <v>82</v>
      </c>
      <c r="K8978" s="20" t="s">
        <v>110</v>
      </c>
      <c r="L8978" s="20" t="s">
        <v>110</v>
      </c>
      <c r="M8978" s="20" t="s">
        <v>110</v>
      </c>
    </row>
    <row r="8979" spans="2:13" x14ac:dyDescent="0.2">
      <c r="B8979" s="19">
        <v>43270</v>
      </c>
      <c r="C8979" s="18">
        <v>1.9395584042085789</v>
      </c>
      <c r="D8979" s="20" t="s">
        <v>20</v>
      </c>
      <c r="E8979" s="20" t="s">
        <v>27</v>
      </c>
      <c r="F8979" s="20">
        <v>1000000054</v>
      </c>
      <c r="G8979" s="20" t="s">
        <v>34</v>
      </c>
      <c r="H8979" s="20" t="s">
        <v>80</v>
      </c>
      <c r="I8979" s="20">
        <v>50000105</v>
      </c>
      <c r="J8979" s="20" t="s">
        <v>82</v>
      </c>
      <c r="K8979" s="20" t="s">
        <v>110</v>
      </c>
      <c r="L8979" s="20" t="s">
        <v>110</v>
      </c>
      <c r="M8979" s="20" t="s">
        <v>110</v>
      </c>
    </row>
    <row r="8980" spans="2:13" x14ac:dyDescent="0.2">
      <c r="B8980" s="19">
        <v>43271</v>
      </c>
      <c r="C8980" s="18">
        <v>1.9783495722927507</v>
      </c>
      <c r="D8980" s="20" t="s">
        <v>20</v>
      </c>
      <c r="E8980" s="20" t="s">
        <v>27</v>
      </c>
      <c r="F8980" s="20">
        <v>1000000054</v>
      </c>
      <c r="G8980" s="20" t="s">
        <v>34</v>
      </c>
      <c r="H8980" s="20" t="s">
        <v>80</v>
      </c>
      <c r="I8980" s="20">
        <v>50000105</v>
      </c>
      <c r="J8980" s="20" t="s">
        <v>82</v>
      </c>
      <c r="K8980" s="20" t="s">
        <v>110</v>
      </c>
      <c r="L8980" s="20" t="s">
        <v>110</v>
      </c>
      <c r="M8980" s="20" t="s">
        <v>110</v>
      </c>
    </row>
    <row r="8981" spans="2:13" x14ac:dyDescent="0.2">
      <c r="B8981" s="19">
        <v>43272</v>
      </c>
      <c r="C8981" s="18">
        <v>2.0179165637386056</v>
      </c>
      <c r="D8981" s="20" t="s">
        <v>20</v>
      </c>
      <c r="E8981" s="20" t="s">
        <v>27</v>
      </c>
      <c r="F8981" s="20">
        <v>1000000054</v>
      </c>
      <c r="G8981" s="20" t="s">
        <v>34</v>
      </c>
      <c r="H8981" s="20" t="s">
        <v>80</v>
      </c>
      <c r="I8981" s="20">
        <v>50000105</v>
      </c>
      <c r="J8981" s="20" t="s">
        <v>82</v>
      </c>
      <c r="K8981" s="20" t="s">
        <v>110</v>
      </c>
      <c r="L8981" s="20" t="s">
        <v>110</v>
      </c>
      <c r="M8981" s="20" t="s">
        <v>110</v>
      </c>
    </row>
    <row r="8982" spans="2:13" x14ac:dyDescent="0.2">
      <c r="B8982" s="19">
        <v>43273</v>
      </c>
      <c r="C8982" s="18">
        <v>2.058274895013378</v>
      </c>
      <c r="D8982" s="20" t="s">
        <v>20</v>
      </c>
      <c r="E8982" s="20" t="s">
        <v>27</v>
      </c>
      <c r="F8982" s="20">
        <v>1000000054</v>
      </c>
      <c r="G8982" s="20" t="s">
        <v>34</v>
      </c>
      <c r="H8982" s="20" t="s">
        <v>80</v>
      </c>
      <c r="I8982" s="20">
        <v>50000105</v>
      </c>
      <c r="J8982" s="20" t="s">
        <v>82</v>
      </c>
      <c r="K8982" s="20" t="s">
        <v>110</v>
      </c>
      <c r="L8982" s="20" t="s">
        <v>110</v>
      </c>
      <c r="M8982" s="20" t="s">
        <v>110</v>
      </c>
    </row>
    <row r="8983" spans="2:13" x14ac:dyDescent="0.2">
      <c r="B8983" s="19">
        <v>43274</v>
      </c>
      <c r="C8983" s="18">
        <v>2.0994403929136456</v>
      </c>
      <c r="D8983" s="20" t="s">
        <v>20</v>
      </c>
      <c r="E8983" s="20" t="s">
        <v>27</v>
      </c>
      <c r="F8983" s="20">
        <v>1000000054</v>
      </c>
      <c r="G8983" s="20" t="s">
        <v>34</v>
      </c>
      <c r="H8983" s="20" t="s">
        <v>80</v>
      </c>
      <c r="I8983" s="20">
        <v>50000105</v>
      </c>
      <c r="J8983" s="20" t="s">
        <v>82</v>
      </c>
      <c r="K8983" s="20" t="s">
        <v>110</v>
      </c>
      <c r="L8983" s="20" t="s">
        <v>110</v>
      </c>
      <c r="M8983" s="20" t="s">
        <v>110</v>
      </c>
    </row>
    <row r="8984" spans="2:13" x14ac:dyDescent="0.2">
      <c r="B8984" s="19">
        <v>43275</v>
      </c>
      <c r="C8984" s="18">
        <v>2.1414292007719187</v>
      </c>
      <c r="D8984" s="20" t="s">
        <v>20</v>
      </c>
      <c r="E8984" s="20" t="s">
        <v>27</v>
      </c>
      <c r="F8984" s="20">
        <v>1000000054</v>
      </c>
      <c r="G8984" s="20" t="s">
        <v>34</v>
      </c>
      <c r="H8984" s="20" t="s">
        <v>80</v>
      </c>
      <c r="I8984" s="20">
        <v>50000105</v>
      </c>
      <c r="J8984" s="20" t="s">
        <v>82</v>
      </c>
      <c r="K8984" s="20" t="s">
        <v>110</v>
      </c>
      <c r="L8984" s="20" t="s">
        <v>110</v>
      </c>
      <c r="M8984" s="20" t="s">
        <v>110</v>
      </c>
    </row>
    <row r="8985" spans="2:13" x14ac:dyDescent="0.2">
      <c r="B8985" s="19">
        <v>43276</v>
      </c>
      <c r="C8985" s="18">
        <v>2.184257784787357</v>
      </c>
      <c r="D8985" s="20" t="s">
        <v>20</v>
      </c>
      <c r="E8985" s="20" t="s">
        <v>27</v>
      </c>
      <c r="F8985" s="20">
        <v>1000000054</v>
      </c>
      <c r="G8985" s="20" t="s">
        <v>34</v>
      </c>
      <c r="H8985" s="20" t="s">
        <v>80</v>
      </c>
      <c r="I8985" s="20">
        <v>50000105</v>
      </c>
      <c r="J8985" s="20" t="s">
        <v>82</v>
      </c>
      <c r="K8985" s="20" t="s">
        <v>110</v>
      </c>
      <c r="L8985" s="20" t="s">
        <v>110</v>
      </c>
      <c r="M8985" s="20" t="s">
        <v>110</v>
      </c>
    </row>
    <row r="8986" spans="2:13" x14ac:dyDescent="0.2">
      <c r="B8986" s="19">
        <v>43277</v>
      </c>
      <c r="C8986" s="18">
        <v>2.2279429404831044</v>
      </c>
      <c r="D8986" s="20" t="s">
        <v>20</v>
      </c>
      <c r="E8986" s="20" t="s">
        <v>27</v>
      </c>
      <c r="F8986" s="20">
        <v>1000000054</v>
      </c>
      <c r="G8986" s="20" t="s">
        <v>34</v>
      </c>
      <c r="H8986" s="20" t="s">
        <v>80</v>
      </c>
      <c r="I8986" s="20">
        <v>50000105</v>
      </c>
      <c r="J8986" s="20" t="s">
        <v>82</v>
      </c>
      <c r="K8986" s="20" t="s">
        <v>110</v>
      </c>
      <c r="L8986" s="20" t="s">
        <v>110</v>
      </c>
      <c r="M8986" s="20" t="s">
        <v>110</v>
      </c>
    </row>
    <row r="8987" spans="2:13" x14ac:dyDescent="0.2">
      <c r="B8987" s="19">
        <v>43278</v>
      </c>
      <c r="C8987" s="18">
        <v>2.2725017992927663</v>
      </c>
      <c r="D8987" s="20" t="s">
        <v>20</v>
      </c>
      <c r="E8987" s="20" t="s">
        <v>27</v>
      </c>
      <c r="F8987" s="20">
        <v>1000000054</v>
      </c>
      <c r="G8987" s="20" t="s">
        <v>34</v>
      </c>
      <c r="H8987" s="20" t="s">
        <v>80</v>
      </c>
      <c r="I8987" s="20">
        <v>50000105</v>
      </c>
      <c r="J8987" s="20" t="s">
        <v>82</v>
      </c>
      <c r="K8987" s="20" t="s">
        <v>110</v>
      </c>
      <c r="L8987" s="20" t="s">
        <v>110</v>
      </c>
      <c r="M8987" s="20" t="s">
        <v>110</v>
      </c>
    </row>
    <row r="8988" spans="2:13" x14ac:dyDescent="0.2">
      <c r="B8988" s="19">
        <v>43279</v>
      </c>
      <c r="C8988" s="18">
        <v>2.3179518352786217</v>
      </c>
      <c r="D8988" s="20" t="s">
        <v>20</v>
      </c>
      <c r="E8988" s="20" t="s">
        <v>27</v>
      </c>
      <c r="F8988" s="20">
        <v>1000000054</v>
      </c>
      <c r="G8988" s="20" t="s">
        <v>34</v>
      </c>
      <c r="H8988" s="20" t="s">
        <v>80</v>
      </c>
      <c r="I8988" s="20">
        <v>50000105</v>
      </c>
      <c r="J8988" s="20" t="s">
        <v>82</v>
      </c>
      <c r="K8988" s="20" t="s">
        <v>110</v>
      </c>
      <c r="L8988" s="20" t="s">
        <v>110</v>
      </c>
      <c r="M8988" s="20" t="s">
        <v>110</v>
      </c>
    </row>
    <row r="8989" spans="2:13" x14ac:dyDescent="0.2">
      <c r="B8989" s="19">
        <v>43280</v>
      </c>
      <c r="C8989" s="18">
        <v>1.8643108719841937</v>
      </c>
      <c r="D8989" s="20" t="s">
        <v>20</v>
      </c>
      <c r="E8989" s="20" t="s">
        <v>27</v>
      </c>
      <c r="F8989" s="20">
        <v>1000000054</v>
      </c>
      <c r="G8989" s="20" t="s">
        <v>34</v>
      </c>
      <c r="H8989" s="20" t="s">
        <v>80</v>
      </c>
      <c r="I8989" s="20">
        <v>50000105</v>
      </c>
      <c r="J8989" s="20" t="s">
        <v>82</v>
      </c>
      <c r="K8989" s="20" t="s">
        <v>110</v>
      </c>
      <c r="L8989" s="20" t="s">
        <v>110</v>
      </c>
      <c r="M8989" s="20" t="s">
        <v>110</v>
      </c>
    </row>
    <row r="8990" spans="2:13" x14ac:dyDescent="0.2">
      <c r="B8990" s="19">
        <v>43281</v>
      </c>
      <c r="C8990" s="18">
        <v>1.9015970894238774</v>
      </c>
      <c r="D8990" s="20" t="s">
        <v>20</v>
      </c>
      <c r="E8990" s="20" t="s">
        <v>27</v>
      </c>
      <c r="F8990" s="20">
        <v>1000000054</v>
      </c>
      <c r="G8990" s="20" t="s">
        <v>34</v>
      </c>
      <c r="H8990" s="20" t="s">
        <v>80</v>
      </c>
      <c r="I8990" s="20">
        <v>50000105</v>
      </c>
      <c r="J8990" s="20" t="s">
        <v>82</v>
      </c>
      <c r="K8990" s="20" t="s">
        <v>110</v>
      </c>
      <c r="L8990" s="20" t="s">
        <v>110</v>
      </c>
      <c r="M8990" s="20" t="s">
        <v>110</v>
      </c>
    </row>
    <row r="8991" spans="2:13" x14ac:dyDescent="0.2">
      <c r="B8991" s="19">
        <v>43282</v>
      </c>
      <c r="C8991" s="18">
        <v>1.9396290312123547</v>
      </c>
      <c r="D8991" s="20" t="s">
        <v>20</v>
      </c>
      <c r="E8991" s="20" t="s">
        <v>27</v>
      </c>
      <c r="F8991" s="20">
        <v>1000000054</v>
      </c>
      <c r="G8991" s="20" t="s">
        <v>34</v>
      </c>
      <c r="H8991" s="20" t="s">
        <v>80</v>
      </c>
      <c r="I8991" s="20">
        <v>50000105</v>
      </c>
      <c r="J8991" s="20" t="s">
        <v>82</v>
      </c>
      <c r="K8991" s="20" t="s">
        <v>110</v>
      </c>
      <c r="L8991" s="20" t="s">
        <v>110</v>
      </c>
      <c r="M8991" s="20" t="s">
        <v>110</v>
      </c>
    </row>
    <row r="8992" spans="2:13" x14ac:dyDescent="0.2">
      <c r="B8992" s="19">
        <v>43283</v>
      </c>
      <c r="C8992" s="18">
        <v>1.9784216118366018</v>
      </c>
      <c r="D8992" s="20" t="s">
        <v>20</v>
      </c>
      <c r="E8992" s="20" t="s">
        <v>27</v>
      </c>
      <c r="F8992" s="20">
        <v>1000000054</v>
      </c>
      <c r="G8992" s="20" t="s">
        <v>34</v>
      </c>
      <c r="H8992" s="20" t="s">
        <v>80</v>
      </c>
      <c r="I8992" s="20">
        <v>50000105</v>
      </c>
      <c r="J8992" s="20" t="s">
        <v>82</v>
      </c>
      <c r="K8992" s="20" t="s">
        <v>110</v>
      </c>
      <c r="L8992" s="20" t="s">
        <v>110</v>
      </c>
      <c r="M8992" s="20" t="s">
        <v>110</v>
      </c>
    </row>
    <row r="8993" spans="2:13" x14ac:dyDescent="0.2">
      <c r="B8993" s="19">
        <v>43284</v>
      </c>
      <c r="C8993" s="18">
        <v>2.0179900440733336</v>
      </c>
      <c r="D8993" s="20" t="s">
        <v>20</v>
      </c>
      <c r="E8993" s="20" t="s">
        <v>27</v>
      </c>
      <c r="F8993" s="20">
        <v>1000000054</v>
      </c>
      <c r="G8993" s="20" t="s">
        <v>34</v>
      </c>
      <c r="H8993" s="20" t="s">
        <v>80</v>
      </c>
      <c r="I8993" s="20">
        <v>50000105</v>
      </c>
      <c r="J8993" s="20" t="s">
        <v>82</v>
      </c>
      <c r="K8993" s="20" t="s">
        <v>110</v>
      </c>
      <c r="L8993" s="20" t="s">
        <v>110</v>
      </c>
      <c r="M8993" s="20" t="s">
        <v>110</v>
      </c>
    </row>
    <row r="8994" spans="2:13" x14ac:dyDescent="0.2">
      <c r="B8994" s="19">
        <v>43285</v>
      </c>
      <c r="C8994" s="18">
        <v>2.0583498449548001</v>
      </c>
      <c r="D8994" s="20" t="s">
        <v>20</v>
      </c>
      <c r="E8994" s="20" t="s">
        <v>27</v>
      </c>
      <c r="F8994" s="20">
        <v>1000000054</v>
      </c>
      <c r="G8994" s="20" t="s">
        <v>34</v>
      </c>
      <c r="H8994" s="20" t="s">
        <v>80</v>
      </c>
      <c r="I8994" s="20">
        <v>50000105</v>
      </c>
      <c r="J8994" s="20" t="s">
        <v>82</v>
      </c>
      <c r="K8994" s="20" t="s">
        <v>110</v>
      </c>
      <c r="L8994" s="20" t="s">
        <v>110</v>
      </c>
      <c r="M8994" s="20" t="s">
        <v>110</v>
      </c>
    </row>
    <row r="8995" spans="2:13" x14ac:dyDescent="0.2">
      <c r="B8995" s="19">
        <v>43286</v>
      </c>
      <c r="C8995" s="18">
        <v>2.0995168418538963</v>
      </c>
      <c r="D8995" s="20" t="s">
        <v>20</v>
      </c>
      <c r="E8995" s="20" t="s">
        <v>27</v>
      </c>
      <c r="F8995" s="20">
        <v>1000000054</v>
      </c>
      <c r="G8995" s="20" t="s">
        <v>34</v>
      </c>
      <c r="H8995" s="20" t="s">
        <v>80</v>
      </c>
      <c r="I8995" s="20">
        <v>50000105</v>
      </c>
      <c r="J8995" s="20" t="s">
        <v>82</v>
      </c>
      <c r="K8995" s="20" t="s">
        <v>110</v>
      </c>
      <c r="L8995" s="20" t="s">
        <v>110</v>
      </c>
      <c r="M8995" s="20" t="s">
        <v>110</v>
      </c>
    </row>
    <row r="8996" spans="2:13" x14ac:dyDescent="0.2">
      <c r="B8996" s="19">
        <v>43287</v>
      </c>
      <c r="C8996" s="18">
        <v>2.1415071786909743</v>
      </c>
      <c r="D8996" s="20" t="s">
        <v>20</v>
      </c>
      <c r="E8996" s="20" t="s">
        <v>27</v>
      </c>
      <c r="F8996" s="20">
        <v>1000000054</v>
      </c>
      <c r="G8996" s="20" t="s">
        <v>34</v>
      </c>
      <c r="H8996" s="20" t="s">
        <v>80</v>
      </c>
      <c r="I8996" s="20">
        <v>50000105</v>
      </c>
      <c r="J8996" s="20" t="s">
        <v>82</v>
      </c>
      <c r="K8996" s="20" t="s">
        <v>110</v>
      </c>
      <c r="L8996" s="20" t="s">
        <v>110</v>
      </c>
      <c r="M8996" s="20" t="s">
        <v>110</v>
      </c>
    </row>
    <row r="8997" spans="2:13" x14ac:dyDescent="0.2">
      <c r="B8997" s="19">
        <v>43288</v>
      </c>
      <c r="C8997" s="18">
        <v>2.1843373222647937</v>
      </c>
      <c r="D8997" s="20" t="s">
        <v>20</v>
      </c>
      <c r="E8997" s="20" t="s">
        <v>27</v>
      </c>
      <c r="F8997" s="20">
        <v>1000000054</v>
      </c>
      <c r="G8997" s="20" t="s">
        <v>34</v>
      </c>
      <c r="H8997" s="20" t="s">
        <v>80</v>
      </c>
      <c r="I8997" s="20">
        <v>50000105</v>
      </c>
      <c r="J8997" s="20" t="s">
        <v>82</v>
      </c>
      <c r="K8997" s="20" t="s">
        <v>110</v>
      </c>
      <c r="L8997" s="20" t="s">
        <v>110</v>
      </c>
      <c r="M8997" s="20" t="s">
        <v>110</v>
      </c>
    </row>
    <row r="8998" spans="2:13" x14ac:dyDescent="0.2">
      <c r="B8998" s="19">
        <v>43289</v>
      </c>
      <c r="C8998" s="18">
        <v>2.2280240687100896</v>
      </c>
      <c r="D8998" s="20" t="s">
        <v>20</v>
      </c>
      <c r="E8998" s="20" t="s">
        <v>27</v>
      </c>
      <c r="F8998" s="20">
        <v>1000000054</v>
      </c>
      <c r="G8998" s="20" t="s">
        <v>34</v>
      </c>
      <c r="H8998" s="20" t="s">
        <v>80</v>
      </c>
      <c r="I8998" s="20">
        <v>50000105</v>
      </c>
      <c r="J8998" s="20" t="s">
        <v>82</v>
      </c>
      <c r="K8998" s="20" t="s">
        <v>110</v>
      </c>
      <c r="L8998" s="20" t="s">
        <v>110</v>
      </c>
      <c r="M8998" s="20" t="s">
        <v>110</v>
      </c>
    </row>
    <row r="8999" spans="2:13" x14ac:dyDescent="0.2">
      <c r="B8999" s="19">
        <v>43290</v>
      </c>
      <c r="C8999" s="18">
        <v>2.2725845500842912</v>
      </c>
      <c r="D8999" s="20" t="s">
        <v>20</v>
      </c>
      <c r="E8999" s="20" t="s">
        <v>27</v>
      </c>
      <c r="F8999" s="20">
        <v>1000000054</v>
      </c>
      <c r="G8999" s="20" t="s">
        <v>34</v>
      </c>
      <c r="H8999" s="20" t="s">
        <v>80</v>
      </c>
      <c r="I8999" s="20">
        <v>50000105</v>
      </c>
      <c r="J8999" s="20" t="s">
        <v>82</v>
      </c>
      <c r="K8999" s="20" t="s">
        <v>110</v>
      </c>
      <c r="L8999" s="20" t="s">
        <v>110</v>
      </c>
      <c r="M8999" s="20" t="s">
        <v>110</v>
      </c>
    </row>
    <row r="9000" spans="2:13" x14ac:dyDescent="0.2">
      <c r="B9000" s="19">
        <v>43291</v>
      </c>
      <c r="C9000" s="18">
        <v>2.3180362410859772</v>
      </c>
      <c r="D9000" s="20" t="s">
        <v>20</v>
      </c>
      <c r="E9000" s="20" t="s">
        <v>27</v>
      </c>
      <c r="F9000" s="20">
        <v>1000000054</v>
      </c>
      <c r="G9000" s="20" t="s">
        <v>34</v>
      </c>
      <c r="H9000" s="20" t="s">
        <v>80</v>
      </c>
      <c r="I9000" s="20">
        <v>50000105</v>
      </c>
      <c r="J9000" s="20" t="s">
        <v>82</v>
      </c>
      <c r="K9000" s="20" t="s">
        <v>110</v>
      </c>
      <c r="L9000" s="20" t="s">
        <v>110</v>
      </c>
      <c r="M9000" s="20" t="s">
        <v>110</v>
      </c>
    </row>
    <row r="9001" spans="2:13" x14ac:dyDescent="0.2">
      <c r="B9001" s="19">
        <v>43292</v>
      </c>
      <c r="C9001" s="18">
        <v>2.3643969659076967</v>
      </c>
      <c r="D9001" s="20" t="s">
        <v>20</v>
      </c>
      <c r="E9001" s="20" t="s">
        <v>27</v>
      </c>
      <c r="F9001" s="20">
        <v>1000000054</v>
      </c>
      <c r="G9001" s="20" t="s">
        <v>34</v>
      </c>
      <c r="H9001" s="20" t="s">
        <v>80</v>
      </c>
      <c r="I9001" s="20">
        <v>50000105</v>
      </c>
      <c r="J9001" s="20" t="s">
        <v>82</v>
      </c>
      <c r="K9001" s="20" t="s">
        <v>110</v>
      </c>
      <c r="L9001" s="20" t="s">
        <v>110</v>
      </c>
      <c r="M9001" s="20" t="s">
        <v>110</v>
      </c>
    </row>
    <row r="9002" spans="2:13" x14ac:dyDescent="0.2">
      <c r="B9002" s="19">
        <v>43293</v>
      </c>
      <c r="C9002" s="18">
        <v>1.5536849052258506</v>
      </c>
      <c r="D9002" s="20" t="s">
        <v>20</v>
      </c>
      <c r="E9002" s="20" t="s">
        <v>27</v>
      </c>
      <c r="F9002" s="20">
        <v>1000000054</v>
      </c>
      <c r="G9002" s="20" t="s">
        <v>34</v>
      </c>
      <c r="H9002" s="20" t="s">
        <v>80</v>
      </c>
      <c r="I9002" s="20">
        <v>50000105</v>
      </c>
      <c r="J9002" s="20" t="s">
        <v>82</v>
      </c>
      <c r="K9002" s="20" t="s">
        <v>110</v>
      </c>
      <c r="L9002" s="20" t="s">
        <v>110</v>
      </c>
      <c r="M9002" s="20" t="s">
        <v>110</v>
      </c>
    </row>
    <row r="9003" spans="2:13" x14ac:dyDescent="0.2">
      <c r="B9003" s="19">
        <v>43294</v>
      </c>
      <c r="C9003" s="18">
        <v>1.5847586033303676</v>
      </c>
      <c r="D9003" s="20" t="s">
        <v>20</v>
      </c>
      <c r="E9003" s="20" t="s">
        <v>27</v>
      </c>
      <c r="F9003" s="20">
        <v>1000000054</v>
      </c>
      <c r="G9003" s="20" t="s">
        <v>34</v>
      </c>
      <c r="H9003" s="20" t="s">
        <v>80</v>
      </c>
      <c r="I9003" s="20">
        <v>50000105</v>
      </c>
      <c r="J9003" s="20" t="s">
        <v>82</v>
      </c>
      <c r="K9003" s="20" t="s">
        <v>110</v>
      </c>
      <c r="L9003" s="20" t="s">
        <v>110</v>
      </c>
      <c r="M9003" s="20" t="s">
        <v>110</v>
      </c>
    </row>
    <row r="9004" spans="2:13" x14ac:dyDescent="0.2">
      <c r="B9004" s="19">
        <v>43295</v>
      </c>
      <c r="C9004" s="18">
        <v>1.616453775396975</v>
      </c>
      <c r="D9004" s="20" t="s">
        <v>20</v>
      </c>
      <c r="E9004" s="20" t="s">
        <v>27</v>
      </c>
      <c r="F9004" s="20">
        <v>1000000054</v>
      </c>
      <c r="G9004" s="20" t="s">
        <v>34</v>
      </c>
      <c r="H9004" s="20" t="s">
        <v>80</v>
      </c>
      <c r="I9004" s="20">
        <v>50000105</v>
      </c>
      <c r="J9004" s="20" t="s">
        <v>82</v>
      </c>
      <c r="K9004" s="20" t="s">
        <v>110</v>
      </c>
      <c r="L9004" s="20" t="s">
        <v>110</v>
      </c>
      <c r="M9004" s="20" t="s">
        <v>110</v>
      </c>
    </row>
    <row r="9005" spans="2:13" x14ac:dyDescent="0.2">
      <c r="B9005" s="19">
        <v>43296</v>
      </c>
      <c r="C9005" s="18">
        <v>1.6487828509049145</v>
      </c>
      <c r="D9005" s="20" t="s">
        <v>20</v>
      </c>
      <c r="E9005" s="20" t="s">
        <v>27</v>
      </c>
      <c r="F9005" s="20">
        <v>1000000054</v>
      </c>
      <c r="G9005" s="20" t="s">
        <v>34</v>
      </c>
      <c r="H9005" s="20" t="s">
        <v>80</v>
      </c>
      <c r="I9005" s="20">
        <v>50000105</v>
      </c>
      <c r="J9005" s="20" t="s">
        <v>82</v>
      </c>
      <c r="K9005" s="20" t="s">
        <v>110</v>
      </c>
      <c r="L9005" s="20" t="s">
        <v>110</v>
      </c>
      <c r="M9005" s="20" t="s">
        <v>110</v>
      </c>
    </row>
    <row r="9006" spans="2:13" x14ac:dyDescent="0.2">
      <c r="B9006" s="19">
        <v>43297</v>
      </c>
      <c r="C9006" s="18">
        <v>1.6817585079230128</v>
      </c>
      <c r="D9006" s="20" t="s">
        <v>20</v>
      </c>
      <c r="E9006" s="20" t="s">
        <v>27</v>
      </c>
      <c r="F9006" s="20">
        <v>1000000054</v>
      </c>
      <c r="G9006" s="20" t="s">
        <v>34</v>
      </c>
      <c r="H9006" s="20" t="s">
        <v>80</v>
      </c>
      <c r="I9006" s="20">
        <v>50000105</v>
      </c>
      <c r="J9006" s="20" t="s">
        <v>82</v>
      </c>
      <c r="K9006" s="20" t="s">
        <v>110</v>
      </c>
      <c r="L9006" s="20" t="s">
        <v>110</v>
      </c>
      <c r="M9006" s="20" t="s">
        <v>110</v>
      </c>
    </row>
    <row r="9007" spans="2:13" x14ac:dyDescent="0.2">
      <c r="B9007" s="19">
        <v>43298</v>
      </c>
      <c r="C9007" s="18">
        <v>1.7153936780814729</v>
      </c>
      <c r="D9007" s="20" t="s">
        <v>20</v>
      </c>
      <c r="E9007" s="20" t="s">
        <v>27</v>
      </c>
      <c r="F9007" s="20">
        <v>1000000054</v>
      </c>
      <c r="G9007" s="20" t="s">
        <v>34</v>
      </c>
      <c r="H9007" s="20" t="s">
        <v>80</v>
      </c>
      <c r="I9007" s="20">
        <v>50000105</v>
      </c>
      <c r="J9007" s="20" t="s">
        <v>82</v>
      </c>
      <c r="K9007" s="20" t="s">
        <v>110</v>
      </c>
      <c r="L9007" s="20" t="s">
        <v>110</v>
      </c>
      <c r="M9007" s="20" t="s">
        <v>110</v>
      </c>
    </row>
    <row r="9008" spans="2:13" x14ac:dyDescent="0.2">
      <c r="B9008" s="19">
        <v>43299</v>
      </c>
      <c r="C9008" s="18">
        <v>1.7497015516431023</v>
      </c>
      <c r="D9008" s="20" t="s">
        <v>20</v>
      </c>
      <c r="E9008" s="20" t="s">
        <v>27</v>
      </c>
      <c r="F9008" s="20">
        <v>1000000054</v>
      </c>
      <c r="G9008" s="20" t="s">
        <v>34</v>
      </c>
      <c r="H9008" s="20" t="s">
        <v>80</v>
      </c>
      <c r="I9008" s="20">
        <v>50000105</v>
      </c>
      <c r="J9008" s="20" t="s">
        <v>82</v>
      </c>
      <c r="K9008" s="20" t="s">
        <v>110</v>
      </c>
      <c r="L9008" s="20" t="s">
        <v>110</v>
      </c>
      <c r="M9008" s="20" t="s">
        <v>110</v>
      </c>
    </row>
    <row r="9009" spans="2:13" x14ac:dyDescent="0.2">
      <c r="B9009" s="19">
        <v>43300</v>
      </c>
      <c r="C9009" s="18">
        <v>1.7846955826759643</v>
      </c>
      <c r="D9009" s="20" t="s">
        <v>20</v>
      </c>
      <c r="E9009" s="20" t="s">
        <v>27</v>
      </c>
      <c r="F9009" s="20">
        <v>1000000054</v>
      </c>
      <c r="G9009" s="20" t="s">
        <v>34</v>
      </c>
      <c r="H9009" s="20" t="s">
        <v>80</v>
      </c>
      <c r="I9009" s="20">
        <v>50000105</v>
      </c>
      <c r="J9009" s="20" t="s">
        <v>82</v>
      </c>
      <c r="K9009" s="20" t="s">
        <v>110</v>
      </c>
      <c r="L9009" s="20" t="s">
        <v>110</v>
      </c>
      <c r="M9009" s="20" t="s">
        <v>110</v>
      </c>
    </row>
    <row r="9010" spans="2:13" x14ac:dyDescent="0.2">
      <c r="B9010" s="19">
        <v>43301</v>
      </c>
      <c r="C9010" s="18">
        <v>1.8203894943294836</v>
      </c>
      <c r="D9010" s="20" t="s">
        <v>20</v>
      </c>
      <c r="E9010" s="20" t="s">
        <v>27</v>
      </c>
      <c r="F9010" s="20">
        <v>1000000054</v>
      </c>
      <c r="G9010" s="20" t="s">
        <v>34</v>
      </c>
      <c r="H9010" s="20" t="s">
        <v>80</v>
      </c>
      <c r="I9010" s="20">
        <v>50000105</v>
      </c>
      <c r="J9010" s="20" t="s">
        <v>82</v>
      </c>
      <c r="K9010" s="20" t="s">
        <v>110</v>
      </c>
      <c r="L9010" s="20" t="s">
        <v>110</v>
      </c>
      <c r="M9010" s="20" t="s">
        <v>110</v>
      </c>
    </row>
    <row r="9011" spans="2:13" x14ac:dyDescent="0.2">
      <c r="B9011" s="19">
        <v>43252</v>
      </c>
      <c r="C9011" s="18">
        <v>0.06</v>
      </c>
      <c r="D9011" s="20" t="s">
        <v>16</v>
      </c>
      <c r="E9011" s="20" t="s">
        <v>15</v>
      </c>
      <c r="F9011" s="20">
        <v>1000001915</v>
      </c>
      <c r="G9011" s="20" t="s">
        <v>13</v>
      </c>
      <c r="H9011" s="20" t="s">
        <v>8</v>
      </c>
      <c r="I9011" s="20">
        <v>10000064</v>
      </c>
      <c r="J9011" s="20" t="s">
        <v>51</v>
      </c>
      <c r="K9011" s="20" t="s">
        <v>110</v>
      </c>
      <c r="L9011" s="20" t="s">
        <v>110</v>
      </c>
      <c r="M9011" s="20" t="s">
        <v>110</v>
      </c>
    </row>
    <row r="9012" spans="2:13" x14ac:dyDescent="0.2">
      <c r="B9012" s="19">
        <v>43253</v>
      </c>
      <c r="C9012" s="18">
        <v>6.1200000000000004E-2</v>
      </c>
      <c r="D9012" s="20" t="s">
        <v>16</v>
      </c>
      <c r="E9012" s="20" t="s">
        <v>15</v>
      </c>
      <c r="F9012" s="20">
        <v>1000001915</v>
      </c>
      <c r="G9012" s="20" t="s">
        <v>13</v>
      </c>
      <c r="H9012" s="20" t="s">
        <v>8</v>
      </c>
      <c r="I9012" s="20">
        <v>10000064</v>
      </c>
      <c r="J9012" s="20" t="s">
        <v>51</v>
      </c>
      <c r="K9012" s="20" t="s">
        <v>110</v>
      </c>
      <c r="L9012" s="20" t="s">
        <v>110</v>
      </c>
      <c r="M9012" s="20" t="s">
        <v>110</v>
      </c>
    </row>
    <row r="9013" spans="2:13" x14ac:dyDescent="0.2">
      <c r="B9013" s="19">
        <v>43254</v>
      </c>
      <c r="C9013" s="18">
        <v>6.2424E-2</v>
      </c>
      <c r="D9013" s="20" t="s">
        <v>16</v>
      </c>
      <c r="E9013" s="20" t="s">
        <v>15</v>
      </c>
      <c r="F9013" s="20">
        <v>1000001915</v>
      </c>
      <c r="G9013" s="20" t="s">
        <v>13</v>
      </c>
      <c r="H9013" s="20" t="s">
        <v>8</v>
      </c>
      <c r="I9013" s="20">
        <v>10000064</v>
      </c>
      <c r="J9013" s="20" t="s">
        <v>51</v>
      </c>
      <c r="K9013" s="20" t="s">
        <v>110</v>
      </c>
      <c r="L9013" s="20" t="s">
        <v>110</v>
      </c>
      <c r="M9013" s="20" t="s">
        <v>110</v>
      </c>
    </row>
    <row r="9014" spans="2:13" x14ac:dyDescent="0.2">
      <c r="B9014" s="19">
        <v>43255</v>
      </c>
      <c r="C9014" s="18">
        <v>6.3672480000000004E-2</v>
      </c>
      <c r="D9014" s="20" t="s">
        <v>16</v>
      </c>
      <c r="E9014" s="20" t="s">
        <v>15</v>
      </c>
      <c r="F9014" s="20">
        <v>1000001915</v>
      </c>
      <c r="G9014" s="20" t="s">
        <v>13</v>
      </c>
      <c r="H9014" s="20" t="s">
        <v>8</v>
      </c>
      <c r="I9014" s="20">
        <v>10000064</v>
      </c>
      <c r="J9014" s="20" t="s">
        <v>51</v>
      </c>
      <c r="K9014" s="20" t="s">
        <v>110</v>
      </c>
      <c r="L9014" s="20" t="s">
        <v>110</v>
      </c>
      <c r="M9014" s="20" t="s">
        <v>110</v>
      </c>
    </row>
    <row r="9015" spans="2:13" x14ac:dyDescent="0.2">
      <c r="B9015" s="19">
        <v>43256</v>
      </c>
      <c r="C9015" s="18">
        <v>6.4945929600000007E-2</v>
      </c>
      <c r="D9015" s="20" t="s">
        <v>16</v>
      </c>
      <c r="E9015" s="20" t="s">
        <v>15</v>
      </c>
      <c r="F9015" s="20">
        <v>1000001915</v>
      </c>
      <c r="G9015" s="20" t="s">
        <v>13</v>
      </c>
      <c r="H9015" s="20" t="s">
        <v>8</v>
      </c>
      <c r="I9015" s="20">
        <v>10000064</v>
      </c>
      <c r="J9015" s="20" t="s">
        <v>51</v>
      </c>
      <c r="K9015" s="20" t="s">
        <v>110</v>
      </c>
      <c r="L9015" s="20" t="s">
        <v>110</v>
      </c>
      <c r="M9015" s="20" t="s">
        <v>110</v>
      </c>
    </row>
    <row r="9016" spans="2:13" x14ac:dyDescent="0.2">
      <c r="B9016" s="19">
        <v>43257</v>
      </c>
      <c r="C9016" s="18">
        <v>6.6244848191999994E-2</v>
      </c>
      <c r="D9016" s="20" t="s">
        <v>16</v>
      </c>
      <c r="E9016" s="20" t="s">
        <v>15</v>
      </c>
      <c r="F9016" s="20">
        <v>1000001915</v>
      </c>
      <c r="G9016" s="20" t="s">
        <v>13</v>
      </c>
      <c r="H9016" s="20" t="s">
        <v>8</v>
      </c>
      <c r="I9016" s="20">
        <v>10000064</v>
      </c>
      <c r="J9016" s="20" t="s">
        <v>51</v>
      </c>
      <c r="K9016" s="20" t="s">
        <v>110</v>
      </c>
      <c r="L9016" s="20" t="s">
        <v>110</v>
      </c>
      <c r="M9016" s="20" t="s">
        <v>110</v>
      </c>
    </row>
    <row r="9017" spans="2:13" x14ac:dyDescent="0.2">
      <c r="B9017" s="19">
        <v>43258</v>
      </c>
      <c r="C9017" s="18">
        <v>6.7569745155839994E-2</v>
      </c>
      <c r="D9017" s="20" t="s">
        <v>16</v>
      </c>
      <c r="E9017" s="20" t="s">
        <v>15</v>
      </c>
      <c r="F9017" s="20">
        <v>1000001915</v>
      </c>
      <c r="G9017" s="20" t="s">
        <v>13</v>
      </c>
      <c r="H9017" s="20" t="s">
        <v>8</v>
      </c>
      <c r="I9017" s="20">
        <v>10000064</v>
      </c>
      <c r="J9017" s="20" t="s">
        <v>51</v>
      </c>
      <c r="K9017" s="20" t="s">
        <v>110</v>
      </c>
      <c r="L9017" s="20" t="s">
        <v>110</v>
      </c>
      <c r="M9017" s="20" t="s">
        <v>110</v>
      </c>
    </row>
    <row r="9018" spans="2:13" x14ac:dyDescent="0.2">
      <c r="B9018" s="19">
        <v>43259</v>
      </c>
      <c r="C9018" s="18">
        <v>6.8921140058956804E-2</v>
      </c>
      <c r="D9018" s="20" t="s">
        <v>16</v>
      </c>
      <c r="E9018" s="20" t="s">
        <v>15</v>
      </c>
      <c r="F9018" s="20">
        <v>1000001915</v>
      </c>
      <c r="G9018" s="20" t="s">
        <v>13</v>
      </c>
      <c r="H9018" s="20" t="s">
        <v>8</v>
      </c>
      <c r="I9018" s="20">
        <v>10000064</v>
      </c>
      <c r="J9018" s="20" t="s">
        <v>51</v>
      </c>
      <c r="K9018" s="20" t="s">
        <v>110</v>
      </c>
      <c r="L9018" s="20" t="s">
        <v>110</v>
      </c>
      <c r="M9018" s="20" t="s">
        <v>110</v>
      </c>
    </row>
    <row r="9019" spans="2:13" x14ac:dyDescent="0.2">
      <c r="B9019" s="19">
        <v>43260</v>
      </c>
      <c r="C9019" s="18">
        <v>7.0299562860135931E-2</v>
      </c>
      <c r="D9019" s="20" t="s">
        <v>16</v>
      </c>
      <c r="E9019" s="20" t="s">
        <v>15</v>
      </c>
      <c r="F9019" s="20">
        <v>1000001915</v>
      </c>
      <c r="G9019" s="20" t="s">
        <v>13</v>
      </c>
      <c r="H9019" s="20" t="s">
        <v>8</v>
      </c>
      <c r="I9019" s="20">
        <v>10000064</v>
      </c>
      <c r="J9019" s="20" t="s">
        <v>51</v>
      </c>
      <c r="K9019" s="20" t="s">
        <v>110</v>
      </c>
      <c r="L9019" s="20" t="s">
        <v>110</v>
      </c>
      <c r="M9019" s="20" t="s">
        <v>110</v>
      </c>
    </row>
    <row r="9020" spans="2:13" x14ac:dyDescent="0.2">
      <c r="B9020" s="19">
        <v>43261</v>
      </c>
      <c r="C9020" s="18">
        <v>7.1705554117338643E-2</v>
      </c>
      <c r="D9020" s="20" t="s">
        <v>16</v>
      </c>
      <c r="E9020" s="20" t="s">
        <v>15</v>
      </c>
      <c r="F9020" s="20">
        <v>1000001915</v>
      </c>
      <c r="G9020" s="20" t="s">
        <v>13</v>
      </c>
      <c r="H9020" s="20" t="s">
        <v>8</v>
      </c>
      <c r="I9020" s="20">
        <v>10000064</v>
      </c>
      <c r="J9020" s="20" t="s">
        <v>51</v>
      </c>
      <c r="K9020" s="20" t="s">
        <v>110</v>
      </c>
      <c r="L9020" s="20" t="s">
        <v>110</v>
      </c>
      <c r="M9020" s="20" t="s">
        <v>110</v>
      </c>
    </row>
    <row r="9021" spans="2:13" x14ac:dyDescent="0.2">
      <c r="B9021" s="19">
        <v>43262</v>
      </c>
      <c r="C9021" s="18">
        <v>7.3139665199685427E-2</v>
      </c>
      <c r="D9021" s="20" t="s">
        <v>16</v>
      </c>
      <c r="E9021" s="20" t="s">
        <v>15</v>
      </c>
      <c r="F9021" s="20">
        <v>1000001915</v>
      </c>
      <c r="G9021" s="20" t="s">
        <v>13</v>
      </c>
      <c r="H9021" s="20" t="s">
        <v>8</v>
      </c>
      <c r="I9021" s="20">
        <v>10000064</v>
      </c>
      <c r="J9021" s="20" t="s">
        <v>51</v>
      </c>
      <c r="K9021" s="20" t="s">
        <v>110</v>
      </c>
      <c r="L9021" s="20" t="s">
        <v>110</v>
      </c>
      <c r="M9021" s="20" t="s">
        <v>110</v>
      </c>
    </row>
    <row r="9022" spans="2:13" x14ac:dyDescent="0.2">
      <c r="B9022" s="19">
        <v>43263</v>
      </c>
      <c r="C9022" s="18">
        <v>7.4602458503679137E-2</v>
      </c>
      <c r="D9022" s="20" t="s">
        <v>16</v>
      </c>
      <c r="E9022" s="20" t="s">
        <v>15</v>
      </c>
      <c r="F9022" s="20">
        <v>1000001915</v>
      </c>
      <c r="G9022" s="20" t="s">
        <v>13</v>
      </c>
      <c r="H9022" s="20" t="s">
        <v>8</v>
      </c>
      <c r="I9022" s="20">
        <v>10000064</v>
      </c>
      <c r="J9022" s="20" t="s">
        <v>51</v>
      </c>
      <c r="K9022" s="20" t="s">
        <v>110</v>
      </c>
      <c r="L9022" s="20" t="s">
        <v>110</v>
      </c>
      <c r="M9022" s="20" t="s">
        <v>110</v>
      </c>
    </row>
    <row r="9023" spans="2:13" x14ac:dyDescent="0.2">
      <c r="B9023" s="19">
        <v>43264</v>
      </c>
      <c r="C9023" s="18">
        <v>7.6094507673752712E-2</v>
      </c>
      <c r="D9023" s="20" t="s">
        <v>16</v>
      </c>
      <c r="E9023" s="20" t="s">
        <v>15</v>
      </c>
      <c r="F9023" s="20">
        <v>1000001915</v>
      </c>
      <c r="G9023" s="20" t="s">
        <v>13</v>
      </c>
      <c r="H9023" s="20" t="s">
        <v>8</v>
      </c>
      <c r="I9023" s="20">
        <v>10000064</v>
      </c>
      <c r="J9023" s="20" t="s">
        <v>51</v>
      </c>
      <c r="K9023" s="20" t="s">
        <v>110</v>
      </c>
      <c r="L9023" s="20" t="s">
        <v>110</v>
      </c>
      <c r="M9023" s="20" t="s">
        <v>110</v>
      </c>
    </row>
    <row r="9024" spans="2:13" x14ac:dyDescent="0.2">
      <c r="B9024" s="19">
        <v>43265</v>
      </c>
      <c r="C9024" s="18">
        <v>7.7616397827227776E-2</v>
      </c>
      <c r="D9024" s="20" t="s">
        <v>16</v>
      </c>
      <c r="E9024" s="20" t="s">
        <v>15</v>
      </c>
      <c r="F9024" s="20">
        <v>1000001915</v>
      </c>
      <c r="G9024" s="20" t="s">
        <v>13</v>
      </c>
      <c r="H9024" s="20" t="s">
        <v>8</v>
      </c>
      <c r="I9024" s="20">
        <v>10000064</v>
      </c>
      <c r="J9024" s="20" t="s">
        <v>51</v>
      </c>
      <c r="K9024" s="20" t="s">
        <v>110</v>
      </c>
      <c r="L9024" s="20" t="s">
        <v>110</v>
      </c>
      <c r="M9024" s="20" t="s">
        <v>110</v>
      </c>
    </row>
    <row r="9025" spans="2:13" x14ac:dyDescent="0.2">
      <c r="B9025" s="19">
        <v>43266</v>
      </c>
      <c r="C9025" s="18">
        <v>7.9168725783772334E-2</v>
      </c>
      <c r="D9025" s="20" t="s">
        <v>16</v>
      </c>
      <c r="E9025" s="20" t="s">
        <v>15</v>
      </c>
      <c r="F9025" s="20">
        <v>1000001915</v>
      </c>
      <c r="G9025" s="20" t="s">
        <v>13</v>
      </c>
      <c r="H9025" s="20" t="s">
        <v>8</v>
      </c>
      <c r="I9025" s="20">
        <v>10000064</v>
      </c>
      <c r="J9025" s="20" t="s">
        <v>51</v>
      </c>
      <c r="K9025" s="20" t="s">
        <v>110</v>
      </c>
      <c r="L9025" s="20" t="s">
        <v>110</v>
      </c>
      <c r="M9025" s="20" t="s">
        <v>110</v>
      </c>
    </row>
    <row r="9026" spans="2:13" x14ac:dyDescent="0.2">
      <c r="B9026" s="19">
        <v>43267</v>
      </c>
      <c r="C9026" s="18">
        <v>8.0752100299447779E-2</v>
      </c>
      <c r="D9026" s="20" t="s">
        <v>16</v>
      </c>
      <c r="E9026" s="20" t="s">
        <v>15</v>
      </c>
      <c r="F9026" s="20">
        <v>1000001915</v>
      </c>
      <c r="G9026" s="20" t="s">
        <v>13</v>
      </c>
      <c r="H9026" s="20" t="s">
        <v>8</v>
      </c>
      <c r="I9026" s="20">
        <v>10000064</v>
      </c>
      <c r="J9026" s="20" t="s">
        <v>51</v>
      </c>
      <c r="K9026" s="20" t="s">
        <v>110</v>
      </c>
      <c r="L9026" s="20" t="s">
        <v>110</v>
      </c>
      <c r="M9026" s="20" t="s">
        <v>110</v>
      </c>
    </row>
    <row r="9027" spans="2:13" x14ac:dyDescent="0.2">
      <c r="B9027" s="19">
        <v>43268</v>
      </c>
      <c r="C9027" s="18">
        <v>8.2367142305436722E-2</v>
      </c>
      <c r="D9027" s="20" t="s">
        <v>16</v>
      </c>
      <c r="E9027" s="20" t="s">
        <v>15</v>
      </c>
      <c r="F9027" s="20">
        <v>1000001915</v>
      </c>
      <c r="G9027" s="20" t="s">
        <v>13</v>
      </c>
      <c r="H9027" s="20" t="s">
        <v>8</v>
      </c>
      <c r="I9027" s="20">
        <v>10000064</v>
      </c>
      <c r="J9027" s="20" t="s">
        <v>51</v>
      </c>
      <c r="K9027" s="20" t="s">
        <v>110</v>
      </c>
      <c r="L9027" s="20" t="s">
        <v>110</v>
      </c>
      <c r="M9027" s="20" t="s">
        <v>110</v>
      </c>
    </row>
    <row r="9028" spans="2:13" x14ac:dyDescent="0.2">
      <c r="B9028" s="19">
        <v>43269</v>
      </c>
      <c r="C9028" s="18">
        <v>8.4014485151545457E-2</v>
      </c>
      <c r="D9028" s="20" t="s">
        <v>16</v>
      </c>
      <c r="E9028" s="20" t="s">
        <v>15</v>
      </c>
      <c r="F9028" s="20">
        <v>1000001915</v>
      </c>
      <c r="G9028" s="20" t="s">
        <v>13</v>
      </c>
      <c r="H9028" s="20" t="s">
        <v>8</v>
      </c>
      <c r="I9028" s="20">
        <v>10000064</v>
      </c>
      <c r="J9028" s="20" t="s">
        <v>51</v>
      </c>
      <c r="K9028" s="20" t="s">
        <v>110</v>
      </c>
      <c r="L9028" s="20" t="s">
        <v>110</v>
      </c>
      <c r="M9028" s="20" t="s">
        <v>110</v>
      </c>
    </row>
    <row r="9029" spans="2:13" x14ac:dyDescent="0.2">
      <c r="B9029" s="19">
        <v>43270</v>
      </c>
      <c r="C9029" s="18">
        <v>8.5694774854576355E-2</v>
      </c>
      <c r="D9029" s="20" t="s">
        <v>16</v>
      </c>
      <c r="E9029" s="20" t="s">
        <v>15</v>
      </c>
      <c r="F9029" s="20">
        <v>1000001915</v>
      </c>
      <c r="G9029" s="20" t="s">
        <v>13</v>
      </c>
      <c r="H9029" s="20" t="s">
        <v>8</v>
      </c>
      <c r="I9029" s="20">
        <v>10000064</v>
      </c>
      <c r="J9029" s="20" t="s">
        <v>51</v>
      </c>
      <c r="K9029" s="20" t="s">
        <v>110</v>
      </c>
      <c r="L9029" s="20" t="s">
        <v>110</v>
      </c>
      <c r="M9029" s="20" t="s">
        <v>110</v>
      </c>
    </row>
    <row r="9030" spans="2:13" x14ac:dyDescent="0.2">
      <c r="B9030" s="19">
        <v>43271</v>
      </c>
      <c r="C9030" s="18">
        <v>8.7408670351667883E-2</v>
      </c>
      <c r="D9030" s="20" t="s">
        <v>16</v>
      </c>
      <c r="E9030" s="20" t="s">
        <v>15</v>
      </c>
      <c r="F9030" s="20">
        <v>1000001915</v>
      </c>
      <c r="G9030" s="20" t="s">
        <v>13</v>
      </c>
      <c r="H9030" s="20" t="s">
        <v>8</v>
      </c>
      <c r="I9030" s="20">
        <v>10000064</v>
      </c>
      <c r="J9030" s="20" t="s">
        <v>51</v>
      </c>
      <c r="K9030" s="20" t="s">
        <v>110</v>
      </c>
      <c r="L9030" s="20" t="s">
        <v>110</v>
      </c>
      <c r="M9030" s="20" t="s">
        <v>110</v>
      </c>
    </row>
    <row r="9031" spans="2:13" x14ac:dyDescent="0.2">
      <c r="B9031" s="19">
        <v>43272</v>
      </c>
      <c r="C9031" s="18">
        <v>8.9156843758701254E-2</v>
      </c>
      <c r="D9031" s="20" t="s">
        <v>16</v>
      </c>
      <c r="E9031" s="20" t="s">
        <v>15</v>
      </c>
      <c r="F9031" s="20">
        <v>1000001915</v>
      </c>
      <c r="G9031" s="20" t="s">
        <v>13</v>
      </c>
      <c r="H9031" s="20" t="s">
        <v>8</v>
      </c>
      <c r="I9031" s="20">
        <v>10000064</v>
      </c>
      <c r="J9031" s="20" t="s">
        <v>51</v>
      </c>
      <c r="K9031" s="20" t="s">
        <v>110</v>
      </c>
      <c r="L9031" s="20" t="s">
        <v>110</v>
      </c>
      <c r="M9031" s="20" t="s">
        <v>110</v>
      </c>
    </row>
    <row r="9032" spans="2:13" x14ac:dyDescent="0.2">
      <c r="B9032" s="19">
        <v>43273</v>
      </c>
      <c r="C9032" s="18">
        <v>9.0939980633875275E-2</v>
      </c>
      <c r="D9032" s="20" t="s">
        <v>16</v>
      </c>
      <c r="E9032" s="20" t="s">
        <v>15</v>
      </c>
      <c r="F9032" s="20">
        <v>1000001915</v>
      </c>
      <c r="G9032" s="20" t="s">
        <v>13</v>
      </c>
      <c r="H9032" s="20" t="s">
        <v>8</v>
      </c>
      <c r="I9032" s="20">
        <v>10000064</v>
      </c>
      <c r="J9032" s="20" t="s">
        <v>51</v>
      </c>
      <c r="K9032" s="20" t="s">
        <v>110</v>
      </c>
      <c r="L9032" s="20" t="s">
        <v>110</v>
      </c>
      <c r="M9032" s="20" t="s">
        <v>110</v>
      </c>
    </row>
    <row r="9033" spans="2:13" x14ac:dyDescent="0.2">
      <c r="B9033" s="19">
        <v>43274</v>
      </c>
      <c r="C9033" s="18">
        <v>9.2758780246552777E-2</v>
      </c>
      <c r="D9033" s="20" t="s">
        <v>16</v>
      </c>
      <c r="E9033" s="20" t="s">
        <v>15</v>
      </c>
      <c r="F9033" s="20">
        <v>1000001915</v>
      </c>
      <c r="G9033" s="20" t="s">
        <v>13</v>
      </c>
      <c r="H9033" s="20" t="s">
        <v>8</v>
      </c>
      <c r="I9033" s="20">
        <v>10000064</v>
      </c>
      <c r="J9033" s="20" t="s">
        <v>51</v>
      </c>
      <c r="K9033" s="20" t="s">
        <v>110</v>
      </c>
      <c r="L9033" s="20" t="s">
        <v>110</v>
      </c>
      <c r="M9033" s="20" t="s">
        <v>110</v>
      </c>
    </row>
    <row r="9034" spans="2:13" x14ac:dyDescent="0.2">
      <c r="B9034" s="19">
        <v>43275</v>
      </c>
      <c r="C9034" s="18">
        <v>9.4613955851483827E-2</v>
      </c>
      <c r="D9034" s="20" t="s">
        <v>16</v>
      </c>
      <c r="E9034" s="20" t="s">
        <v>15</v>
      </c>
      <c r="F9034" s="20">
        <v>1000001915</v>
      </c>
      <c r="G9034" s="20" t="s">
        <v>13</v>
      </c>
      <c r="H9034" s="20" t="s">
        <v>8</v>
      </c>
      <c r="I9034" s="20">
        <v>10000064</v>
      </c>
      <c r="J9034" s="20" t="s">
        <v>51</v>
      </c>
      <c r="K9034" s="20" t="s">
        <v>110</v>
      </c>
      <c r="L9034" s="20" t="s">
        <v>110</v>
      </c>
      <c r="M9034" s="20" t="s">
        <v>110</v>
      </c>
    </row>
    <row r="9035" spans="2:13" x14ac:dyDescent="0.2">
      <c r="B9035" s="19">
        <v>43276</v>
      </c>
      <c r="C9035" s="18">
        <v>9.6506234968513502E-2</v>
      </c>
      <c r="D9035" s="20" t="s">
        <v>16</v>
      </c>
      <c r="E9035" s="20" t="s">
        <v>15</v>
      </c>
      <c r="F9035" s="20">
        <v>1000001915</v>
      </c>
      <c r="G9035" s="20" t="s">
        <v>13</v>
      </c>
      <c r="H9035" s="20" t="s">
        <v>8</v>
      </c>
      <c r="I9035" s="20">
        <v>10000064</v>
      </c>
      <c r="J9035" s="20" t="s">
        <v>51</v>
      </c>
      <c r="K9035" s="20" t="s">
        <v>110</v>
      </c>
      <c r="L9035" s="20" t="s">
        <v>110</v>
      </c>
      <c r="M9035" s="20" t="s">
        <v>110</v>
      </c>
    </row>
    <row r="9036" spans="2:13" x14ac:dyDescent="0.2">
      <c r="B9036" s="19">
        <v>43277</v>
      </c>
      <c r="C9036" s="18">
        <v>9.8436359667883777E-2</v>
      </c>
      <c r="D9036" s="20" t="s">
        <v>16</v>
      </c>
      <c r="E9036" s="20" t="s">
        <v>15</v>
      </c>
      <c r="F9036" s="20">
        <v>1000001915</v>
      </c>
      <c r="G9036" s="20" t="s">
        <v>13</v>
      </c>
      <c r="H9036" s="20" t="s">
        <v>8</v>
      </c>
      <c r="I9036" s="20">
        <v>10000064</v>
      </c>
      <c r="J9036" s="20" t="s">
        <v>51</v>
      </c>
      <c r="K9036" s="20" t="s">
        <v>110</v>
      </c>
      <c r="L9036" s="20" t="s">
        <v>110</v>
      </c>
      <c r="M9036" s="20" t="s">
        <v>110</v>
      </c>
    </row>
    <row r="9037" spans="2:13" x14ac:dyDescent="0.2">
      <c r="B9037" s="19">
        <v>43278</v>
      </c>
      <c r="C9037" s="18">
        <v>0.10040508686124144</v>
      </c>
      <c r="D9037" s="20" t="s">
        <v>16</v>
      </c>
      <c r="E9037" s="20" t="s">
        <v>15</v>
      </c>
      <c r="F9037" s="20">
        <v>1000001915</v>
      </c>
      <c r="G9037" s="20" t="s">
        <v>13</v>
      </c>
      <c r="H9037" s="20" t="s">
        <v>8</v>
      </c>
      <c r="I9037" s="20">
        <v>10000064</v>
      </c>
      <c r="J9037" s="20" t="s">
        <v>51</v>
      </c>
      <c r="K9037" s="20" t="s">
        <v>110</v>
      </c>
      <c r="L9037" s="20" t="s">
        <v>110</v>
      </c>
      <c r="M9037" s="20" t="s">
        <v>110</v>
      </c>
    </row>
    <row r="9038" spans="2:13" x14ac:dyDescent="0.2">
      <c r="B9038" s="19">
        <v>43279</v>
      </c>
      <c r="C9038" s="18">
        <v>0.10241318859846628</v>
      </c>
      <c r="D9038" s="20" t="s">
        <v>16</v>
      </c>
      <c r="E9038" s="20" t="s">
        <v>15</v>
      </c>
      <c r="F9038" s="20">
        <v>1000001915</v>
      </c>
      <c r="G9038" s="20" t="s">
        <v>13</v>
      </c>
      <c r="H9038" s="20" t="s">
        <v>8</v>
      </c>
      <c r="I9038" s="20">
        <v>10000064</v>
      </c>
      <c r="J9038" s="20" t="s">
        <v>51</v>
      </c>
      <c r="K9038" s="20" t="s">
        <v>110</v>
      </c>
      <c r="L9038" s="20" t="s">
        <v>110</v>
      </c>
      <c r="M9038" s="20" t="s">
        <v>110</v>
      </c>
    </row>
    <row r="9039" spans="2:13" x14ac:dyDescent="0.2">
      <c r="B9039" s="19">
        <v>43280</v>
      </c>
      <c r="C9039" s="18">
        <v>0.1044614523704356</v>
      </c>
      <c r="D9039" s="20" t="s">
        <v>16</v>
      </c>
      <c r="E9039" s="20" t="s">
        <v>15</v>
      </c>
      <c r="F9039" s="20">
        <v>1000001915</v>
      </c>
      <c r="G9039" s="20" t="s">
        <v>13</v>
      </c>
      <c r="H9039" s="20" t="s">
        <v>8</v>
      </c>
      <c r="I9039" s="20">
        <v>10000064</v>
      </c>
      <c r="J9039" s="20" t="s">
        <v>51</v>
      </c>
      <c r="K9039" s="20" t="s">
        <v>110</v>
      </c>
      <c r="L9039" s="20" t="s">
        <v>110</v>
      </c>
      <c r="M9039" s="20" t="s">
        <v>110</v>
      </c>
    </row>
    <row r="9040" spans="2:13" x14ac:dyDescent="0.2">
      <c r="B9040" s="19">
        <v>43281</v>
      </c>
      <c r="C9040" s="18">
        <v>0.10655068141784431</v>
      </c>
      <c r="D9040" s="20" t="s">
        <v>16</v>
      </c>
      <c r="E9040" s="20" t="s">
        <v>15</v>
      </c>
      <c r="F9040" s="20">
        <v>1000001915</v>
      </c>
      <c r="G9040" s="20" t="s">
        <v>13</v>
      </c>
      <c r="H9040" s="20" t="s">
        <v>8</v>
      </c>
      <c r="I9040" s="20">
        <v>10000064</v>
      </c>
      <c r="J9040" s="20" t="s">
        <v>51</v>
      </c>
      <c r="K9040" s="20" t="s">
        <v>110</v>
      </c>
      <c r="L9040" s="20" t="s">
        <v>110</v>
      </c>
      <c r="M9040" s="20" t="s">
        <v>110</v>
      </c>
    </row>
    <row r="9041" spans="2:13" x14ac:dyDescent="0.2">
      <c r="B9041" s="19">
        <v>43282</v>
      </c>
      <c r="C9041" s="18">
        <v>0.1086816950462012</v>
      </c>
      <c r="D9041" s="20" t="s">
        <v>16</v>
      </c>
      <c r="E9041" s="20" t="s">
        <v>15</v>
      </c>
      <c r="F9041" s="20">
        <v>1000001915</v>
      </c>
      <c r="G9041" s="20" t="s">
        <v>13</v>
      </c>
      <c r="H9041" s="20" t="s">
        <v>8</v>
      </c>
      <c r="I9041" s="20">
        <v>10000064</v>
      </c>
      <c r="J9041" s="20" t="s">
        <v>51</v>
      </c>
      <c r="K9041" s="20" t="s">
        <v>110</v>
      </c>
      <c r="L9041" s="20" t="s">
        <v>110</v>
      </c>
      <c r="M9041" s="20" t="s">
        <v>110</v>
      </c>
    </row>
    <row r="9042" spans="2:13" x14ac:dyDescent="0.2">
      <c r="B9042" s="19">
        <v>43283</v>
      </c>
      <c r="C9042" s="18">
        <v>0.11085532894712521</v>
      </c>
      <c r="D9042" s="20" t="s">
        <v>16</v>
      </c>
      <c r="E9042" s="20" t="s">
        <v>15</v>
      </c>
      <c r="F9042" s="20">
        <v>1000001915</v>
      </c>
      <c r="G9042" s="20" t="s">
        <v>13</v>
      </c>
      <c r="H9042" s="20" t="s">
        <v>8</v>
      </c>
      <c r="I9042" s="20">
        <v>10000064</v>
      </c>
      <c r="J9042" s="20" t="s">
        <v>51</v>
      </c>
      <c r="K9042" s="20" t="s">
        <v>110</v>
      </c>
      <c r="L9042" s="20" t="s">
        <v>110</v>
      </c>
      <c r="M9042" s="20" t="s">
        <v>110</v>
      </c>
    </row>
    <row r="9043" spans="2:13" x14ac:dyDescent="0.2">
      <c r="B9043" s="19">
        <v>43284</v>
      </c>
      <c r="C9043" s="18">
        <v>0.11307243552606773</v>
      </c>
      <c r="D9043" s="20" t="s">
        <v>16</v>
      </c>
      <c r="E9043" s="20" t="s">
        <v>15</v>
      </c>
      <c r="F9043" s="20">
        <v>1000001915</v>
      </c>
      <c r="G9043" s="20" t="s">
        <v>13</v>
      </c>
      <c r="H9043" s="20" t="s">
        <v>8</v>
      </c>
      <c r="I9043" s="20">
        <v>10000064</v>
      </c>
      <c r="J9043" s="20" t="s">
        <v>51</v>
      </c>
      <c r="K9043" s="20" t="s">
        <v>110</v>
      </c>
      <c r="L9043" s="20" t="s">
        <v>110</v>
      </c>
      <c r="M9043" s="20" t="s">
        <v>110</v>
      </c>
    </row>
    <row r="9044" spans="2:13" x14ac:dyDescent="0.2">
      <c r="B9044" s="19">
        <v>43285</v>
      </c>
      <c r="C9044" s="18">
        <v>0.11533388423658908</v>
      </c>
      <c r="D9044" s="20" t="s">
        <v>16</v>
      </c>
      <c r="E9044" s="20" t="s">
        <v>15</v>
      </c>
      <c r="F9044" s="20">
        <v>1000001915</v>
      </c>
      <c r="G9044" s="20" t="s">
        <v>13</v>
      </c>
      <c r="H9044" s="20" t="s">
        <v>8</v>
      </c>
      <c r="I9044" s="20">
        <v>10000064</v>
      </c>
      <c r="J9044" s="20" t="s">
        <v>51</v>
      </c>
      <c r="K9044" s="20" t="s">
        <v>110</v>
      </c>
      <c r="L9044" s="20" t="s">
        <v>110</v>
      </c>
      <c r="M9044" s="20" t="s">
        <v>110</v>
      </c>
    </row>
    <row r="9045" spans="2:13" x14ac:dyDescent="0.2">
      <c r="B9045" s="19">
        <v>43286</v>
      </c>
      <c r="C9045" s="18">
        <v>0.11764056192132086</v>
      </c>
      <c r="D9045" s="20" t="s">
        <v>16</v>
      </c>
      <c r="E9045" s="20" t="s">
        <v>15</v>
      </c>
      <c r="F9045" s="20">
        <v>1000001915</v>
      </c>
      <c r="G9045" s="20" t="s">
        <v>13</v>
      </c>
      <c r="H9045" s="20" t="s">
        <v>8</v>
      </c>
      <c r="I9045" s="20">
        <v>10000064</v>
      </c>
      <c r="J9045" s="20" t="s">
        <v>51</v>
      </c>
      <c r="K9045" s="20" t="s">
        <v>110</v>
      </c>
      <c r="L9045" s="20" t="s">
        <v>110</v>
      </c>
      <c r="M9045" s="20" t="s">
        <v>110</v>
      </c>
    </row>
    <row r="9046" spans="2:13" x14ac:dyDescent="0.2">
      <c r="B9046" s="19">
        <v>43287</v>
      </c>
      <c r="C9046" s="18">
        <v>0.11999337315974729</v>
      </c>
      <c r="D9046" s="20" t="s">
        <v>16</v>
      </c>
      <c r="E9046" s="20" t="s">
        <v>15</v>
      </c>
      <c r="F9046" s="20">
        <v>1000001915</v>
      </c>
      <c r="G9046" s="20" t="s">
        <v>13</v>
      </c>
      <c r="H9046" s="20" t="s">
        <v>8</v>
      </c>
      <c r="I9046" s="20">
        <v>10000064</v>
      </c>
      <c r="J9046" s="20" t="s">
        <v>51</v>
      </c>
      <c r="K9046" s="20" t="s">
        <v>110</v>
      </c>
      <c r="L9046" s="20" t="s">
        <v>110</v>
      </c>
      <c r="M9046" s="20" t="s">
        <v>110</v>
      </c>
    </row>
    <row r="9047" spans="2:13" x14ac:dyDescent="0.2">
      <c r="B9047" s="19">
        <v>43288</v>
      </c>
      <c r="C9047" s="18">
        <v>0.12239324062294223</v>
      </c>
      <c r="D9047" s="20" t="s">
        <v>16</v>
      </c>
      <c r="E9047" s="20" t="s">
        <v>15</v>
      </c>
      <c r="F9047" s="20">
        <v>1000001915</v>
      </c>
      <c r="G9047" s="20" t="s">
        <v>13</v>
      </c>
      <c r="H9047" s="20" t="s">
        <v>8</v>
      </c>
      <c r="I9047" s="20">
        <v>10000064</v>
      </c>
      <c r="J9047" s="20" t="s">
        <v>51</v>
      </c>
      <c r="K9047" s="20" t="s">
        <v>110</v>
      </c>
      <c r="L9047" s="20" t="s">
        <v>110</v>
      </c>
      <c r="M9047" s="20" t="s">
        <v>110</v>
      </c>
    </row>
    <row r="9048" spans="2:13" x14ac:dyDescent="0.2">
      <c r="B9048" s="19">
        <v>43289</v>
      </c>
      <c r="C9048" s="18">
        <v>0.12484110543540108</v>
      </c>
      <c r="D9048" s="20" t="s">
        <v>16</v>
      </c>
      <c r="E9048" s="20" t="s">
        <v>15</v>
      </c>
      <c r="F9048" s="20">
        <v>1000001915</v>
      </c>
      <c r="G9048" s="20" t="s">
        <v>13</v>
      </c>
      <c r="H9048" s="20" t="s">
        <v>8</v>
      </c>
      <c r="I9048" s="20">
        <v>10000064</v>
      </c>
      <c r="J9048" s="20" t="s">
        <v>51</v>
      </c>
      <c r="K9048" s="20" t="s">
        <v>110</v>
      </c>
      <c r="L9048" s="20" t="s">
        <v>110</v>
      </c>
      <c r="M9048" s="20" t="s">
        <v>110</v>
      </c>
    </row>
    <row r="9049" spans="2:13" x14ac:dyDescent="0.2">
      <c r="B9049" s="19">
        <v>43290</v>
      </c>
      <c r="C9049" s="18">
        <v>0.12733792754410911</v>
      </c>
      <c r="D9049" s="20" t="s">
        <v>16</v>
      </c>
      <c r="E9049" s="20" t="s">
        <v>15</v>
      </c>
      <c r="F9049" s="20">
        <v>1000001915</v>
      </c>
      <c r="G9049" s="20" t="s">
        <v>13</v>
      </c>
      <c r="H9049" s="20" t="s">
        <v>8</v>
      </c>
      <c r="I9049" s="20">
        <v>10000064</v>
      </c>
      <c r="J9049" s="20" t="s">
        <v>51</v>
      </c>
      <c r="K9049" s="20" t="s">
        <v>110</v>
      </c>
      <c r="L9049" s="20" t="s">
        <v>110</v>
      </c>
      <c r="M9049" s="20" t="s">
        <v>110</v>
      </c>
    </row>
    <row r="9050" spans="2:13" x14ac:dyDescent="0.2">
      <c r="B9050" s="19">
        <v>43291</v>
      </c>
      <c r="C9050" s="18">
        <v>0.12988468609499126</v>
      </c>
      <c r="D9050" s="20" t="s">
        <v>16</v>
      </c>
      <c r="E9050" s="20" t="s">
        <v>15</v>
      </c>
      <c r="F9050" s="20">
        <v>1000001915</v>
      </c>
      <c r="G9050" s="20" t="s">
        <v>13</v>
      </c>
      <c r="H9050" s="20" t="s">
        <v>8</v>
      </c>
      <c r="I9050" s="20">
        <v>10000064</v>
      </c>
      <c r="J9050" s="20" t="s">
        <v>51</v>
      </c>
      <c r="K9050" s="20" t="s">
        <v>110</v>
      </c>
      <c r="L9050" s="20" t="s">
        <v>110</v>
      </c>
      <c r="M9050" s="20" t="s">
        <v>110</v>
      </c>
    </row>
    <row r="9051" spans="2:13" x14ac:dyDescent="0.2">
      <c r="B9051" s="19">
        <v>43292</v>
      </c>
      <c r="C9051" s="18">
        <v>7.2482379816891124E-2</v>
      </c>
      <c r="D9051" s="20" t="s">
        <v>16</v>
      </c>
      <c r="E9051" s="20" t="s">
        <v>15</v>
      </c>
      <c r="F9051" s="20">
        <v>1000001915</v>
      </c>
      <c r="G9051" s="20" t="s">
        <v>13</v>
      </c>
      <c r="H9051" s="20" t="s">
        <v>8</v>
      </c>
      <c r="I9051" s="20">
        <v>10000064</v>
      </c>
      <c r="J9051" s="20" t="s">
        <v>51</v>
      </c>
      <c r="K9051" s="20" t="s">
        <v>110</v>
      </c>
      <c r="L9051" s="20" t="s">
        <v>110</v>
      </c>
      <c r="M9051" s="20" t="s">
        <v>110</v>
      </c>
    </row>
    <row r="9052" spans="2:13" x14ac:dyDescent="0.2">
      <c r="B9052" s="19">
        <v>43293</v>
      </c>
      <c r="C9052" s="18">
        <v>7.3932027413228948E-2</v>
      </c>
      <c r="D9052" s="20" t="s">
        <v>16</v>
      </c>
      <c r="E9052" s="20" t="s">
        <v>15</v>
      </c>
      <c r="F9052" s="20">
        <v>1000001915</v>
      </c>
      <c r="G9052" s="20" t="s">
        <v>13</v>
      </c>
      <c r="H9052" s="20" t="s">
        <v>8</v>
      </c>
      <c r="I9052" s="20">
        <v>10000064</v>
      </c>
      <c r="J9052" s="20" t="s">
        <v>51</v>
      </c>
      <c r="K9052" s="20" t="s">
        <v>110</v>
      </c>
      <c r="L9052" s="20" t="s">
        <v>110</v>
      </c>
      <c r="M9052" s="20" t="s">
        <v>110</v>
      </c>
    </row>
    <row r="9053" spans="2:13" x14ac:dyDescent="0.2">
      <c r="B9053" s="19">
        <v>43294</v>
      </c>
      <c r="C9053" s="18">
        <v>7.5410667961493524E-2</v>
      </c>
      <c r="D9053" s="20" t="s">
        <v>16</v>
      </c>
      <c r="E9053" s="20" t="s">
        <v>15</v>
      </c>
      <c r="F9053" s="20">
        <v>1000001915</v>
      </c>
      <c r="G9053" s="20" t="s">
        <v>13</v>
      </c>
      <c r="H9053" s="20" t="s">
        <v>8</v>
      </c>
      <c r="I9053" s="20">
        <v>10000064</v>
      </c>
      <c r="J9053" s="20" t="s">
        <v>51</v>
      </c>
      <c r="K9053" s="20" t="s">
        <v>110</v>
      </c>
      <c r="L9053" s="20" t="s">
        <v>110</v>
      </c>
      <c r="M9053" s="20" t="s">
        <v>110</v>
      </c>
    </row>
    <row r="9054" spans="2:13" x14ac:dyDescent="0.2">
      <c r="B9054" s="19">
        <v>43295</v>
      </c>
      <c r="C9054" s="18">
        <v>7.6918881320723387E-2</v>
      </c>
      <c r="D9054" s="20" t="s">
        <v>16</v>
      </c>
      <c r="E9054" s="20" t="s">
        <v>15</v>
      </c>
      <c r="F9054" s="20">
        <v>1000001915</v>
      </c>
      <c r="G9054" s="20" t="s">
        <v>13</v>
      </c>
      <c r="H9054" s="20" t="s">
        <v>8</v>
      </c>
      <c r="I9054" s="20">
        <v>10000064</v>
      </c>
      <c r="J9054" s="20" t="s">
        <v>51</v>
      </c>
      <c r="K9054" s="20" t="s">
        <v>110</v>
      </c>
      <c r="L9054" s="20" t="s">
        <v>110</v>
      </c>
      <c r="M9054" s="20" t="s">
        <v>110</v>
      </c>
    </row>
    <row r="9055" spans="2:13" x14ac:dyDescent="0.2">
      <c r="B9055" s="19">
        <v>43296</v>
      </c>
      <c r="C9055" s="18">
        <v>7.845725894713787E-2</v>
      </c>
      <c r="D9055" s="20" t="s">
        <v>16</v>
      </c>
      <c r="E9055" s="20" t="s">
        <v>15</v>
      </c>
      <c r="F9055" s="20">
        <v>1000001915</v>
      </c>
      <c r="G9055" s="20" t="s">
        <v>13</v>
      </c>
      <c r="H9055" s="20" t="s">
        <v>8</v>
      </c>
      <c r="I9055" s="20">
        <v>10000064</v>
      </c>
      <c r="J9055" s="20" t="s">
        <v>51</v>
      </c>
      <c r="K9055" s="20" t="s">
        <v>110</v>
      </c>
      <c r="L9055" s="20" t="s">
        <v>110</v>
      </c>
      <c r="M9055" s="20" t="s">
        <v>110</v>
      </c>
    </row>
    <row r="9056" spans="2:13" x14ac:dyDescent="0.2">
      <c r="B9056" s="19">
        <v>43297</v>
      </c>
      <c r="C9056" s="18">
        <v>8.0026404126080627E-2</v>
      </c>
      <c r="D9056" s="20" t="s">
        <v>16</v>
      </c>
      <c r="E9056" s="20" t="s">
        <v>15</v>
      </c>
      <c r="F9056" s="20">
        <v>1000001915</v>
      </c>
      <c r="G9056" s="20" t="s">
        <v>13</v>
      </c>
      <c r="H9056" s="20" t="s">
        <v>8</v>
      </c>
      <c r="I9056" s="20">
        <v>10000064</v>
      </c>
      <c r="J9056" s="20" t="s">
        <v>51</v>
      </c>
      <c r="K9056" s="20" t="s">
        <v>110</v>
      </c>
      <c r="L9056" s="20" t="s">
        <v>110</v>
      </c>
      <c r="M9056" s="20" t="s">
        <v>110</v>
      </c>
    </row>
    <row r="9057" spans="2:13" x14ac:dyDescent="0.2">
      <c r="B9057" s="19">
        <v>43298</v>
      </c>
      <c r="C9057" s="18">
        <v>8.1626932208602232E-2</v>
      </c>
      <c r="D9057" s="20" t="s">
        <v>16</v>
      </c>
      <c r="E9057" s="20" t="s">
        <v>15</v>
      </c>
      <c r="F9057" s="20">
        <v>1000001915</v>
      </c>
      <c r="G9057" s="20" t="s">
        <v>13</v>
      </c>
      <c r="H9057" s="20" t="s">
        <v>8</v>
      </c>
      <c r="I9057" s="20">
        <v>10000064</v>
      </c>
      <c r="J9057" s="20" t="s">
        <v>51</v>
      </c>
      <c r="K9057" s="20" t="s">
        <v>110</v>
      </c>
      <c r="L9057" s="20" t="s">
        <v>110</v>
      </c>
      <c r="M9057" s="20" t="s">
        <v>110</v>
      </c>
    </row>
    <row r="9058" spans="2:13" x14ac:dyDescent="0.2">
      <c r="B9058" s="19">
        <v>43299</v>
      </c>
      <c r="C9058" s="18">
        <v>8.325947085277427E-2</v>
      </c>
      <c r="D9058" s="20" t="s">
        <v>16</v>
      </c>
      <c r="E9058" s="20" t="s">
        <v>15</v>
      </c>
      <c r="F9058" s="20">
        <v>1000001915</v>
      </c>
      <c r="G9058" s="20" t="s">
        <v>13</v>
      </c>
      <c r="H9058" s="20" t="s">
        <v>8</v>
      </c>
      <c r="I9058" s="20">
        <v>10000064</v>
      </c>
      <c r="J9058" s="20" t="s">
        <v>51</v>
      </c>
      <c r="K9058" s="20" t="s">
        <v>110</v>
      </c>
      <c r="L9058" s="20" t="s">
        <v>110</v>
      </c>
      <c r="M9058" s="20" t="s">
        <v>110</v>
      </c>
    </row>
    <row r="9059" spans="2:13" x14ac:dyDescent="0.2">
      <c r="B9059" s="19">
        <v>43300</v>
      </c>
      <c r="C9059" s="18">
        <v>8.4924660269829755E-2</v>
      </c>
      <c r="D9059" s="20" t="s">
        <v>16</v>
      </c>
      <c r="E9059" s="20" t="s">
        <v>15</v>
      </c>
      <c r="F9059" s="20">
        <v>1000001915</v>
      </c>
      <c r="G9059" s="20" t="s">
        <v>13</v>
      </c>
      <c r="H9059" s="20" t="s">
        <v>8</v>
      </c>
      <c r="I9059" s="20">
        <v>10000064</v>
      </c>
      <c r="J9059" s="20" t="s">
        <v>51</v>
      </c>
      <c r="K9059" s="20" t="s">
        <v>110</v>
      </c>
      <c r="L9059" s="20" t="s">
        <v>110</v>
      </c>
      <c r="M9059" s="20" t="s">
        <v>110</v>
      </c>
    </row>
    <row r="9060" spans="2:13" x14ac:dyDescent="0.2">
      <c r="B9060" s="19">
        <v>43301</v>
      </c>
      <c r="C9060" s="18">
        <v>8.6623153475226367E-2</v>
      </c>
      <c r="D9060" s="20" t="s">
        <v>16</v>
      </c>
      <c r="E9060" s="20" t="s">
        <v>15</v>
      </c>
      <c r="F9060" s="20">
        <v>1000001915</v>
      </c>
      <c r="G9060" s="20" t="s">
        <v>13</v>
      </c>
      <c r="H9060" s="20" t="s">
        <v>8</v>
      </c>
      <c r="I9060" s="20">
        <v>10000064</v>
      </c>
      <c r="J9060" s="20" t="s">
        <v>51</v>
      </c>
      <c r="K9060" s="20" t="s">
        <v>110</v>
      </c>
      <c r="L9060" s="20" t="s">
        <v>110</v>
      </c>
      <c r="M9060" s="20" t="s">
        <v>110</v>
      </c>
    </row>
    <row r="9061" spans="2:13" x14ac:dyDescent="0.2">
      <c r="B9061" s="19">
        <v>43278</v>
      </c>
      <c r="C9061" s="18">
        <v>5.0202543430620722E-2</v>
      </c>
      <c r="D9061" s="20" t="s">
        <v>41</v>
      </c>
      <c r="E9061" s="20" t="s">
        <v>40</v>
      </c>
      <c r="F9061" s="20">
        <v>1000000931</v>
      </c>
      <c r="G9061" s="20" t="s">
        <v>39</v>
      </c>
      <c r="H9061" s="20" t="s">
        <v>8</v>
      </c>
      <c r="I9061" s="20">
        <v>20000018</v>
      </c>
      <c r="J9061" s="20" t="s">
        <v>81</v>
      </c>
      <c r="K9061" s="20" t="s">
        <v>110</v>
      </c>
      <c r="L9061" s="20" t="s">
        <v>110</v>
      </c>
      <c r="M9061" s="20" t="s">
        <v>110</v>
      </c>
    </row>
    <row r="9062" spans="2:13" x14ac:dyDescent="0.2">
      <c r="B9062" s="19">
        <v>43279</v>
      </c>
      <c r="C9062" s="18">
        <v>5.1206594299233139E-2</v>
      </c>
      <c r="D9062" s="20" t="s">
        <v>41</v>
      </c>
      <c r="E9062" s="20" t="s">
        <v>40</v>
      </c>
      <c r="F9062" s="20">
        <v>1000000931</v>
      </c>
      <c r="G9062" s="20" t="s">
        <v>39</v>
      </c>
      <c r="H9062" s="20" t="s">
        <v>8</v>
      </c>
      <c r="I9062" s="20">
        <v>20000018</v>
      </c>
      <c r="J9062" s="20" t="s">
        <v>81</v>
      </c>
      <c r="K9062" s="20" t="s">
        <v>110</v>
      </c>
      <c r="L9062" s="20" t="s">
        <v>110</v>
      </c>
      <c r="M9062" s="20" t="s">
        <v>110</v>
      </c>
    </row>
    <row r="9063" spans="2:13" x14ac:dyDescent="0.2">
      <c r="B9063" s="19">
        <v>43280</v>
      </c>
      <c r="C9063" s="18">
        <v>5.2230726185217798E-2</v>
      </c>
      <c r="D9063" s="20" t="s">
        <v>41</v>
      </c>
      <c r="E9063" s="20" t="s">
        <v>40</v>
      </c>
      <c r="F9063" s="20">
        <v>1000000931</v>
      </c>
      <c r="G9063" s="20" t="s">
        <v>39</v>
      </c>
      <c r="H9063" s="20" t="s">
        <v>8</v>
      </c>
      <c r="I9063" s="20">
        <v>20000018</v>
      </c>
      <c r="J9063" s="20" t="s">
        <v>81</v>
      </c>
      <c r="K9063" s="20" t="s">
        <v>110</v>
      </c>
      <c r="L9063" s="20" t="s">
        <v>110</v>
      </c>
      <c r="M9063" s="20" t="s">
        <v>110</v>
      </c>
    </row>
    <row r="9064" spans="2:13" x14ac:dyDescent="0.2">
      <c r="B9064" s="19">
        <v>43281</v>
      </c>
      <c r="C9064" s="18">
        <v>5.3275340708922155E-2</v>
      </c>
      <c r="D9064" s="20" t="s">
        <v>41</v>
      </c>
      <c r="E9064" s="20" t="s">
        <v>40</v>
      </c>
      <c r="F9064" s="20">
        <v>1000000931</v>
      </c>
      <c r="G9064" s="20" t="s">
        <v>39</v>
      </c>
      <c r="H9064" s="20" t="s">
        <v>8</v>
      </c>
      <c r="I9064" s="20">
        <v>20000018</v>
      </c>
      <c r="J9064" s="20" t="s">
        <v>81</v>
      </c>
      <c r="K9064" s="20" t="s">
        <v>110</v>
      </c>
      <c r="L9064" s="20" t="s">
        <v>110</v>
      </c>
      <c r="M9064" s="20" t="s">
        <v>110</v>
      </c>
    </row>
    <row r="9065" spans="2:13" x14ac:dyDescent="0.2">
      <c r="B9065" s="19">
        <v>43282</v>
      </c>
      <c r="C9065" s="18">
        <v>5.4340847523100602E-2</v>
      </c>
      <c r="D9065" s="20" t="s">
        <v>41</v>
      </c>
      <c r="E9065" s="20" t="s">
        <v>40</v>
      </c>
      <c r="F9065" s="20">
        <v>1000000931</v>
      </c>
      <c r="G9065" s="20" t="s">
        <v>39</v>
      </c>
      <c r="H9065" s="20" t="s">
        <v>8</v>
      </c>
      <c r="I9065" s="20">
        <v>20000018</v>
      </c>
      <c r="J9065" s="20" t="s">
        <v>81</v>
      </c>
      <c r="K9065" s="20" t="s">
        <v>110</v>
      </c>
      <c r="L9065" s="20" t="s">
        <v>110</v>
      </c>
      <c r="M9065" s="20" t="s">
        <v>110</v>
      </c>
    </row>
    <row r="9066" spans="2:13" x14ac:dyDescent="0.2">
      <c r="B9066" s="19">
        <v>43283</v>
      </c>
      <c r="C9066" s="18">
        <v>5.5427664473562607E-2</v>
      </c>
      <c r="D9066" s="20" t="s">
        <v>41</v>
      </c>
      <c r="E9066" s="20" t="s">
        <v>40</v>
      </c>
      <c r="F9066" s="20">
        <v>1000000931</v>
      </c>
      <c r="G9066" s="20" t="s">
        <v>39</v>
      </c>
      <c r="H9066" s="20" t="s">
        <v>8</v>
      </c>
      <c r="I9066" s="20">
        <v>20000018</v>
      </c>
      <c r="J9066" s="20" t="s">
        <v>81</v>
      </c>
      <c r="K9066" s="20" t="s">
        <v>110</v>
      </c>
      <c r="L9066" s="20" t="s">
        <v>110</v>
      </c>
      <c r="M9066" s="20" t="s">
        <v>110</v>
      </c>
    </row>
    <row r="9067" spans="2:13" x14ac:dyDescent="0.2">
      <c r="B9067" s="19">
        <v>43284</v>
      </c>
      <c r="C9067" s="18">
        <v>5.6536217763033865E-2</v>
      </c>
      <c r="D9067" s="20" t="s">
        <v>41</v>
      </c>
      <c r="E9067" s="20" t="s">
        <v>40</v>
      </c>
      <c r="F9067" s="20">
        <v>1000000931</v>
      </c>
      <c r="G9067" s="20" t="s">
        <v>39</v>
      </c>
      <c r="H9067" s="20" t="s">
        <v>8</v>
      </c>
      <c r="I9067" s="20">
        <v>20000018</v>
      </c>
      <c r="J9067" s="20" t="s">
        <v>81</v>
      </c>
      <c r="K9067" s="20" t="s">
        <v>110</v>
      </c>
      <c r="L9067" s="20" t="s">
        <v>110</v>
      </c>
      <c r="M9067" s="20" t="s">
        <v>110</v>
      </c>
    </row>
    <row r="9068" spans="2:13" x14ac:dyDescent="0.2">
      <c r="B9068" s="19">
        <v>43285</v>
      </c>
      <c r="C9068" s="18">
        <v>5.766694211829454E-2</v>
      </c>
      <c r="D9068" s="20" t="s">
        <v>41</v>
      </c>
      <c r="E9068" s="20" t="s">
        <v>40</v>
      </c>
      <c r="F9068" s="20">
        <v>1000000931</v>
      </c>
      <c r="G9068" s="20" t="s">
        <v>39</v>
      </c>
      <c r="H9068" s="20" t="s">
        <v>8</v>
      </c>
      <c r="I9068" s="20">
        <v>20000018</v>
      </c>
      <c r="J9068" s="20" t="s">
        <v>81</v>
      </c>
      <c r="K9068" s="20" t="s">
        <v>110</v>
      </c>
      <c r="L9068" s="20" t="s">
        <v>110</v>
      </c>
      <c r="M9068" s="20" t="s">
        <v>110</v>
      </c>
    </row>
    <row r="9069" spans="2:13" x14ac:dyDescent="0.2">
      <c r="B9069" s="19">
        <v>43286</v>
      </c>
      <c r="C9069" s="18">
        <v>5.8820280960660429E-2</v>
      </c>
      <c r="D9069" s="20" t="s">
        <v>41</v>
      </c>
      <c r="E9069" s="20" t="s">
        <v>40</v>
      </c>
      <c r="F9069" s="20">
        <v>1000000931</v>
      </c>
      <c r="G9069" s="20" t="s">
        <v>39</v>
      </c>
      <c r="H9069" s="20" t="s">
        <v>8</v>
      </c>
      <c r="I9069" s="20">
        <v>20000018</v>
      </c>
      <c r="J9069" s="20" t="s">
        <v>81</v>
      </c>
      <c r="K9069" s="20" t="s">
        <v>110</v>
      </c>
      <c r="L9069" s="20" t="s">
        <v>110</v>
      </c>
      <c r="M9069" s="20" t="s">
        <v>110</v>
      </c>
    </row>
    <row r="9070" spans="2:13" x14ac:dyDescent="0.2">
      <c r="B9070" s="19">
        <v>43287</v>
      </c>
      <c r="C9070" s="18">
        <v>5.9996686579873643E-2</v>
      </c>
      <c r="D9070" s="20" t="s">
        <v>41</v>
      </c>
      <c r="E9070" s="20" t="s">
        <v>40</v>
      </c>
      <c r="F9070" s="20">
        <v>1000000931</v>
      </c>
      <c r="G9070" s="20" t="s">
        <v>39</v>
      </c>
      <c r="H9070" s="20" t="s">
        <v>8</v>
      </c>
      <c r="I9070" s="20">
        <v>20000018</v>
      </c>
      <c r="J9070" s="20" t="s">
        <v>81</v>
      </c>
      <c r="K9070" s="20" t="s">
        <v>110</v>
      </c>
      <c r="L9070" s="20" t="s">
        <v>110</v>
      </c>
      <c r="M9070" s="20" t="s">
        <v>110</v>
      </c>
    </row>
    <row r="9071" spans="2:13" x14ac:dyDescent="0.2">
      <c r="B9071" s="19">
        <v>43288</v>
      </c>
      <c r="C9071" s="18">
        <v>6.1196620311471113E-2</v>
      </c>
      <c r="D9071" s="20" t="s">
        <v>41</v>
      </c>
      <c r="E9071" s="20" t="s">
        <v>40</v>
      </c>
      <c r="F9071" s="20">
        <v>1000000931</v>
      </c>
      <c r="G9071" s="20" t="s">
        <v>39</v>
      </c>
      <c r="H9071" s="20" t="s">
        <v>8</v>
      </c>
      <c r="I9071" s="20">
        <v>20000018</v>
      </c>
      <c r="J9071" s="20" t="s">
        <v>81</v>
      </c>
      <c r="K9071" s="20" t="s">
        <v>110</v>
      </c>
      <c r="L9071" s="20" t="s">
        <v>110</v>
      </c>
      <c r="M9071" s="20" t="s">
        <v>110</v>
      </c>
    </row>
    <row r="9072" spans="2:13" x14ac:dyDescent="0.2">
      <c r="B9072" s="19">
        <v>43289</v>
      </c>
      <c r="C9072" s="18">
        <v>6.2420552717700542E-2</v>
      </c>
      <c r="D9072" s="20" t="s">
        <v>41</v>
      </c>
      <c r="E9072" s="20" t="s">
        <v>40</v>
      </c>
      <c r="F9072" s="20">
        <v>1000000931</v>
      </c>
      <c r="G9072" s="20" t="s">
        <v>39</v>
      </c>
      <c r="H9072" s="20" t="s">
        <v>8</v>
      </c>
      <c r="I9072" s="20">
        <v>20000018</v>
      </c>
      <c r="J9072" s="20" t="s">
        <v>81</v>
      </c>
      <c r="K9072" s="20" t="s">
        <v>110</v>
      </c>
      <c r="L9072" s="20" t="s">
        <v>110</v>
      </c>
      <c r="M9072" s="20" t="s">
        <v>110</v>
      </c>
    </row>
    <row r="9073" spans="2:13" x14ac:dyDescent="0.2">
      <c r="B9073" s="19">
        <v>43290</v>
      </c>
      <c r="C9073" s="18">
        <v>6.3668963772054554E-2</v>
      </c>
      <c r="D9073" s="20" t="s">
        <v>41</v>
      </c>
      <c r="E9073" s="20" t="s">
        <v>40</v>
      </c>
      <c r="F9073" s="20">
        <v>1000000931</v>
      </c>
      <c r="G9073" s="20" t="s">
        <v>39</v>
      </c>
      <c r="H9073" s="20" t="s">
        <v>8</v>
      </c>
      <c r="I9073" s="20">
        <v>20000018</v>
      </c>
      <c r="J9073" s="20" t="s">
        <v>81</v>
      </c>
      <c r="K9073" s="20" t="s">
        <v>110</v>
      </c>
      <c r="L9073" s="20" t="s">
        <v>110</v>
      </c>
      <c r="M9073" s="20" t="s">
        <v>110</v>
      </c>
    </row>
    <row r="9074" spans="2:13" x14ac:dyDescent="0.2">
      <c r="B9074" s="19">
        <v>43291</v>
      </c>
      <c r="C9074" s="18">
        <v>6.4942343047495632E-2</v>
      </c>
      <c r="D9074" s="20" t="s">
        <v>41</v>
      </c>
      <c r="E9074" s="20" t="s">
        <v>40</v>
      </c>
      <c r="F9074" s="20">
        <v>1000000931</v>
      </c>
      <c r="G9074" s="20" t="s">
        <v>39</v>
      </c>
      <c r="H9074" s="20" t="s">
        <v>8</v>
      </c>
      <c r="I9074" s="20">
        <v>20000018</v>
      </c>
      <c r="J9074" s="20" t="s">
        <v>81</v>
      </c>
      <c r="K9074" s="20" t="s">
        <v>110</v>
      </c>
      <c r="L9074" s="20" t="s">
        <v>110</v>
      </c>
      <c r="M9074" s="20" t="s">
        <v>110</v>
      </c>
    </row>
    <row r="9075" spans="2:13" x14ac:dyDescent="0.2">
      <c r="B9075" s="19">
        <v>43292</v>
      </c>
      <c r="C9075" s="18">
        <v>6.6241189908445547E-2</v>
      </c>
      <c r="D9075" s="20" t="s">
        <v>41</v>
      </c>
      <c r="E9075" s="20" t="s">
        <v>40</v>
      </c>
      <c r="F9075" s="20">
        <v>1000000931</v>
      </c>
      <c r="G9075" s="20" t="s">
        <v>39</v>
      </c>
      <c r="H9075" s="20" t="s">
        <v>8</v>
      </c>
      <c r="I9075" s="20">
        <v>20000018</v>
      </c>
      <c r="J9075" s="20" t="s">
        <v>81</v>
      </c>
      <c r="K9075" s="20" t="s">
        <v>110</v>
      </c>
      <c r="L9075" s="20" t="s">
        <v>110</v>
      </c>
      <c r="M9075" s="20" t="s">
        <v>110</v>
      </c>
    </row>
    <row r="9076" spans="2:13" x14ac:dyDescent="0.2">
      <c r="B9076" s="19">
        <v>43252</v>
      </c>
      <c r="C9076" s="18">
        <v>7.2000000000000008E-2</v>
      </c>
      <c r="D9076" s="20" t="s">
        <v>41</v>
      </c>
      <c r="E9076" s="20" t="s">
        <v>40</v>
      </c>
      <c r="F9076" s="20">
        <v>1000000931</v>
      </c>
      <c r="G9076" s="20" t="s">
        <v>39</v>
      </c>
      <c r="H9076" s="20" t="s">
        <v>80</v>
      </c>
      <c r="I9076" s="20">
        <v>50000105</v>
      </c>
      <c r="J9076" s="20" t="s">
        <v>82</v>
      </c>
      <c r="K9076" s="20" t="s">
        <v>110</v>
      </c>
      <c r="L9076" s="20" t="s">
        <v>110</v>
      </c>
      <c r="M9076" s="20" t="s">
        <v>110</v>
      </c>
    </row>
    <row r="9077" spans="2:13" x14ac:dyDescent="0.2">
      <c r="B9077" s="19">
        <v>43253</v>
      </c>
      <c r="C9077" s="18">
        <v>7.3440000000000005E-2</v>
      </c>
      <c r="D9077" s="20" t="s">
        <v>41</v>
      </c>
      <c r="E9077" s="20" t="s">
        <v>40</v>
      </c>
      <c r="F9077" s="20">
        <v>1000000931</v>
      </c>
      <c r="G9077" s="20" t="s">
        <v>39</v>
      </c>
      <c r="H9077" s="20" t="s">
        <v>80</v>
      </c>
      <c r="I9077" s="20">
        <v>50000105</v>
      </c>
      <c r="J9077" s="20" t="s">
        <v>82</v>
      </c>
      <c r="K9077" s="20" t="s">
        <v>110</v>
      </c>
      <c r="L9077" s="20" t="s">
        <v>110</v>
      </c>
      <c r="M9077" s="20" t="s">
        <v>110</v>
      </c>
    </row>
    <row r="9078" spans="2:13" x14ac:dyDescent="0.2">
      <c r="B9078" s="19">
        <v>43254</v>
      </c>
      <c r="C9078" s="18">
        <v>7.4908800000000011E-2</v>
      </c>
      <c r="D9078" s="20" t="s">
        <v>41</v>
      </c>
      <c r="E9078" s="20" t="s">
        <v>40</v>
      </c>
      <c r="F9078" s="20">
        <v>1000000931</v>
      </c>
      <c r="G9078" s="20" t="s">
        <v>39</v>
      </c>
      <c r="H9078" s="20" t="s">
        <v>80</v>
      </c>
      <c r="I9078" s="20">
        <v>50000105</v>
      </c>
      <c r="J9078" s="20" t="s">
        <v>82</v>
      </c>
      <c r="K9078" s="20" t="s">
        <v>110</v>
      </c>
      <c r="L9078" s="20" t="s">
        <v>110</v>
      </c>
      <c r="M9078" s="20" t="s">
        <v>110</v>
      </c>
    </row>
    <row r="9079" spans="2:13" x14ac:dyDescent="0.2">
      <c r="B9079" s="19">
        <v>43255</v>
      </c>
      <c r="C9079" s="18">
        <v>7.6406976000000015E-2</v>
      </c>
      <c r="D9079" s="20" t="s">
        <v>41</v>
      </c>
      <c r="E9079" s="20" t="s">
        <v>40</v>
      </c>
      <c r="F9079" s="20">
        <v>1000000931</v>
      </c>
      <c r="G9079" s="20" t="s">
        <v>39</v>
      </c>
      <c r="H9079" s="20" t="s">
        <v>80</v>
      </c>
      <c r="I9079" s="20">
        <v>50000105</v>
      </c>
      <c r="J9079" s="20" t="s">
        <v>82</v>
      </c>
      <c r="K9079" s="20" t="s">
        <v>110</v>
      </c>
      <c r="L9079" s="20" t="s">
        <v>110</v>
      </c>
      <c r="M9079" s="20" t="s">
        <v>110</v>
      </c>
    </row>
    <row r="9080" spans="2:13" x14ac:dyDescent="0.2">
      <c r="B9080" s="19">
        <v>43256</v>
      </c>
      <c r="C9080" s="18">
        <v>7.7935115520000015E-2</v>
      </c>
      <c r="D9080" s="20" t="s">
        <v>41</v>
      </c>
      <c r="E9080" s="20" t="s">
        <v>40</v>
      </c>
      <c r="F9080" s="20">
        <v>1000000931</v>
      </c>
      <c r="G9080" s="20" t="s">
        <v>39</v>
      </c>
      <c r="H9080" s="20" t="s">
        <v>80</v>
      </c>
      <c r="I9080" s="20">
        <v>50000105</v>
      </c>
      <c r="J9080" s="20" t="s">
        <v>82</v>
      </c>
      <c r="K9080" s="20" t="s">
        <v>110</v>
      </c>
      <c r="L9080" s="20" t="s">
        <v>110</v>
      </c>
      <c r="M9080" s="20" t="s">
        <v>110</v>
      </c>
    </row>
    <row r="9081" spans="2:13" x14ac:dyDescent="0.2">
      <c r="B9081" s="19">
        <v>43257</v>
      </c>
      <c r="C9081" s="18">
        <v>7.9493817830400007E-2</v>
      </c>
      <c r="D9081" s="20" t="s">
        <v>41</v>
      </c>
      <c r="E9081" s="20" t="s">
        <v>40</v>
      </c>
      <c r="F9081" s="20">
        <v>1000000931</v>
      </c>
      <c r="G9081" s="20" t="s">
        <v>39</v>
      </c>
      <c r="H9081" s="20" t="s">
        <v>80</v>
      </c>
      <c r="I9081" s="20">
        <v>50000105</v>
      </c>
      <c r="J9081" s="20" t="s">
        <v>82</v>
      </c>
      <c r="K9081" s="20" t="s">
        <v>110</v>
      </c>
      <c r="L9081" s="20" t="s">
        <v>110</v>
      </c>
      <c r="M9081" s="20" t="s">
        <v>110</v>
      </c>
    </row>
    <row r="9082" spans="2:13" x14ac:dyDescent="0.2">
      <c r="B9082" s="19">
        <v>43258</v>
      </c>
      <c r="C9082" s="18">
        <v>8.1083694187008004E-2</v>
      </c>
      <c r="D9082" s="20" t="s">
        <v>41</v>
      </c>
      <c r="E9082" s="20" t="s">
        <v>40</v>
      </c>
      <c r="F9082" s="20">
        <v>1000000931</v>
      </c>
      <c r="G9082" s="20" t="s">
        <v>39</v>
      </c>
      <c r="H9082" s="20" t="s">
        <v>80</v>
      </c>
      <c r="I9082" s="20">
        <v>50000105</v>
      </c>
      <c r="J9082" s="20" t="s">
        <v>82</v>
      </c>
      <c r="K9082" s="20" t="s">
        <v>110</v>
      </c>
      <c r="L9082" s="20" t="s">
        <v>110</v>
      </c>
      <c r="M9082" s="20" t="s">
        <v>110</v>
      </c>
    </row>
    <row r="9083" spans="2:13" x14ac:dyDescent="0.2">
      <c r="B9083" s="19">
        <v>43259</v>
      </c>
      <c r="C9083" s="18">
        <v>8.2705368070748159E-2</v>
      </c>
      <c r="D9083" s="20" t="s">
        <v>41</v>
      </c>
      <c r="E9083" s="20" t="s">
        <v>40</v>
      </c>
      <c r="F9083" s="20">
        <v>1000000931</v>
      </c>
      <c r="G9083" s="20" t="s">
        <v>39</v>
      </c>
      <c r="H9083" s="20" t="s">
        <v>80</v>
      </c>
      <c r="I9083" s="20">
        <v>50000105</v>
      </c>
      <c r="J9083" s="20" t="s">
        <v>82</v>
      </c>
      <c r="K9083" s="20" t="s">
        <v>110</v>
      </c>
      <c r="L9083" s="20" t="s">
        <v>110</v>
      </c>
      <c r="M9083" s="20" t="s">
        <v>110</v>
      </c>
    </row>
    <row r="9084" spans="2:13" x14ac:dyDescent="0.2">
      <c r="B9084" s="19">
        <v>43260</v>
      </c>
      <c r="C9084" s="18">
        <v>8.4359475432163114E-2</v>
      </c>
      <c r="D9084" s="20" t="s">
        <v>41</v>
      </c>
      <c r="E9084" s="20" t="s">
        <v>40</v>
      </c>
      <c r="F9084" s="20">
        <v>1000000931</v>
      </c>
      <c r="G9084" s="20" t="s">
        <v>39</v>
      </c>
      <c r="H9084" s="20" t="s">
        <v>80</v>
      </c>
      <c r="I9084" s="20">
        <v>50000105</v>
      </c>
      <c r="J9084" s="20" t="s">
        <v>82</v>
      </c>
      <c r="K9084" s="20" t="s">
        <v>110</v>
      </c>
      <c r="L9084" s="20" t="s">
        <v>110</v>
      </c>
      <c r="M9084" s="20" t="s">
        <v>110</v>
      </c>
    </row>
    <row r="9085" spans="2:13" x14ac:dyDescent="0.2">
      <c r="B9085" s="19">
        <v>43261</v>
      </c>
      <c r="C9085" s="18">
        <v>8.6046664940806372E-2</v>
      </c>
      <c r="D9085" s="20" t="s">
        <v>41</v>
      </c>
      <c r="E9085" s="20" t="s">
        <v>40</v>
      </c>
      <c r="F9085" s="20">
        <v>1000000931</v>
      </c>
      <c r="G9085" s="20" t="s">
        <v>39</v>
      </c>
      <c r="H9085" s="20" t="s">
        <v>80</v>
      </c>
      <c r="I9085" s="20">
        <v>50000105</v>
      </c>
      <c r="J9085" s="20" t="s">
        <v>82</v>
      </c>
      <c r="K9085" s="20" t="s">
        <v>110</v>
      </c>
      <c r="L9085" s="20" t="s">
        <v>110</v>
      </c>
      <c r="M9085" s="20" t="s">
        <v>110</v>
      </c>
    </row>
    <row r="9086" spans="2:13" x14ac:dyDescent="0.2">
      <c r="B9086" s="19">
        <v>43262</v>
      </c>
      <c r="C9086" s="18">
        <v>8.7767598239622491E-2</v>
      </c>
      <c r="D9086" s="20" t="s">
        <v>41</v>
      </c>
      <c r="E9086" s="20" t="s">
        <v>40</v>
      </c>
      <c r="F9086" s="20">
        <v>1000000931</v>
      </c>
      <c r="G9086" s="20" t="s">
        <v>39</v>
      </c>
      <c r="H9086" s="20" t="s">
        <v>80</v>
      </c>
      <c r="I9086" s="20">
        <v>50000105</v>
      </c>
      <c r="J9086" s="20" t="s">
        <v>82</v>
      </c>
      <c r="K9086" s="20" t="s">
        <v>110</v>
      </c>
      <c r="L9086" s="20" t="s">
        <v>110</v>
      </c>
      <c r="M9086" s="20" t="s">
        <v>110</v>
      </c>
    </row>
    <row r="9087" spans="2:13" x14ac:dyDescent="0.2">
      <c r="B9087" s="19">
        <v>43263</v>
      </c>
      <c r="C9087" s="18">
        <v>8.9522950204414947E-2</v>
      </c>
      <c r="D9087" s="20" t="s">
        <v>41</v>
      </c>
      <c r="E9087" s="20" t="s">
        <v>40</v>
      </c>
      <c r="F9087" s="20">
        <v>1000000931</v>
      </c>
      <c r="G9087" s="20" t="s">
        <v>39</v>
      </c>
      <c r="H9087" s="20" t="s">
        <v>80</v>
      </c>
      <c r="I9087" s="20">
        <v>50000105</v>
      </c>
      <c r="J9087" s="20" t="s">
        <v>82</v>
      </c>
      <c r="K9087" s="20" t="s">
        <v>110</v>
      </c>
      <c r="L9087" s="20" t="s">
        <v>110</v>
      </c>
      <c r="M9087" s="20" t="s">
        <v>110</v>
      </c>
    </row>
    <row r="9088" spans="2:13" x14ac:dyDescent="0.2">
      <c r="B9088" s="19">
        <v>43264</v>
      </c>
      <c r="C9088" s="18">
        <v>9.1313409208503254E-2</v>
      </c>
      <c r="D9088" s="20" t="s">
        <v>41</v>
      </c>
      <c r="E9088" s="20" t="s">
        <v>40</v>
      </c>
      <c r="F9088" s="20">
        <v>1000000931</v>
      </c>
      <c r="G9088" s="20" t="s">
        <v>39</v>
      </c>
      <c r="H9088" s="20" t="s">
        <v>80</v>
      </c>
      <c r="I9088" s="20">
        <v>50000105</v>
      </c>
      <c r="J9088" s="20" t="s">
        <v>82</v>
      </c>
      <c r="K9088" s="20" t="s">
        <v>110</v>
      </c>
      <c r="L9088" s="20" t="s">
        <v>110</v>
      </c>
      <c r="M9088" s="20" t="s">
        <v>110</v>
      </c>
    </row>
    <row r="9089" spans="2:13" x14ac:dyDescent="0.2">
      <c r="B9089" s="19">
        <v>43265</v>
      </c>
      <c r="C9089" s="18">
        <v>9.3139677392673315E-2</v>
      </c>
      <c r="D9089" s="20" t="s">
        <v>41</v>
      </c>
      <c r="E9089" s="20" t="s">
        <v>40</v>
      </c>
      <c r="F9089" s="20">
        <v>1000000931</v>
      </c>
      <c r="G9089" s="20" t="s">
        <v>39</v>
      </c>
      <c r="H9089" s="20" t="s">
        <v>80</v>
      </c>
      <c r="I9089" s="20">
        <v>50000105</v>
      </c>
      <c r="J9089" s="20" t="s">
        <v>82</v>
      </c>
      <c r="K9089" s="20" t="s">
        <v>110</v>
      </c>
      <c r="L9089" s="20" t="s">
        <v>110</v>
      </c>
      <c r="M9089" s="20" t="s">
        <v>110</v>
      </c>
    </row>
    <row r="9090" spans="2:13" x14ac:dyDescent="0.2">
      <c r="B9090" s="19">
        <v>43266</v>
      </c>
      <c r="C9090" s="18">
        <v>9.5002470940526787E-2</v>
      </c>
      <c r="D9090" s="20" t="s">
        <v>41</v>
      </c>
      <c r="E9090" s="20" t="s">
        <v>40</v>
      </c>
      <c r="F9090" s="20">
        <v>1000000931</v>
      </c>
      <c r="G9090" s="20" t="s">
        <v>39</v>
      </c>
      <c r="H9090" s="20" t="s">
        <v>80</v>
      </c>
      <c r="I9090" s="20">
        <v>50000105</v>
      </c>
      <c r="J9090" s="20" t="s">
        <v>82</v>
      </c>
      <c r="K9090" s="20" t="s">
        <v>110</v>
      </c>
      <c r="L9090" s="20" t="s">
        <v>110</v>
      </c>
      <c r="M9090" s="20" t="s">
        <v>110</v>
      </c>
    </row>
    <row r="9091" spans="2:13" x14ac:dyDescent="0.2">
      <c r="B9091" s="19">
        <v>43267</v>
      </c>
      <c r="C9091" s="18">
        <v>9.6902520359337316E-2</v>
      </c>
      <c r="D9091" s="20" t="s">
        <v>41</v>
      </c>
      <c r="E9091" s="20" t="s">
        <v>40</v>
      </c>
      <c r="F9091" s="20">
        <v>1000000931</v>
      </c>
      <c r="G9091" s="20" t="s">
        <v>39</v>
      </c>
      <c r="H9091" s="20" t="s">
        <v>80</v>
      </c>
      <c r="I9091" s="20">
        <v>50000105</v>
      </c>
      <c r="J9091" s="20" t="s">
        <v>82</v>
      </c>
      <c r="K9091" s="20" t="s">
        <v>110</v>
      </c>
      <c r="L9091" s="20" t="s">
        <v>110</v>
      </c>
      <c r="M9091" s="20" t="s">
        <v>110</v>
      </c>
    </row>
    <row r="9092" spans="2:13" x14ac:dyDescent="0.2">
      <c r="B9092" s="19">
        <v>43268</v>
      </c>
      <c r="C9092" s="18">
        <v>9.8840570766524055E-2</v>
      </c>
      <c r="D9092" s="20" t="s">
        <v>41</v>
      </c>
      <c r="E9092" s="20" t="s">
        <v>40</v>
      </c>
      <c r="F9092" s="20">
        <v>1000000931</v>
      </c>
      <c r="G9092" s="20" t="s">
        <v>39</v>
      </c>
      <c r="H9092" s="20" t="s">
        <v>80</v>
      </c>
      <c r="I9092" s="20">
        <v>50000105</v>
      </c>
      <c r="J9092" s="20" t="s">
        <v>82</v>
      </c>
      <c r="K9092" s="20" t="s">
        <v>110</v>
      </c>
      <c r="L9092" s="20" t="s">
        <v>110</v>
      </c>
      <c r="M9092" s="20" t="s">
        <v>110</v>
      </c>
    </row>
    <row r="9093" spans="2:13" x14ac:dyDescent="0.2">
      <c r="B9093" s="19">
        <v>43269</v>
      </c>
      <c r="C9093" s="18">
        <v>0.10081738218185453</v>
      </c>
      <c r="D9093" s="20" t="s">
        <v>41</v>
      </c>
      <c r="E9093" s="20" t="s">
        <v>40</v>
      </c>
      <c r="F9093" s="20">
        <v>1000000931</v>
      </c>
      <c r="G9093" s="20" t="s">
        <v>39</v>
      </c>
      <c r="H9093" s="20" t="s">
        <v>80</v>
      </c>
      <c r="I9093" s="20">
        <v>50000105</v>
      </c>
      <c r="J9093" s="20" t="s">
        <v>82</v>
      </c>
      <c r="K9093" s="20" t="s">
        <v>110</v>
      </c>
      <c r="L9093" s="20" t="s">
        <v>110</v>
      </c>
      <c r="M9093" s="20" t="s">
        <v>110</v>
      </c>
    </row>
    <row r="9094" spans="2:13" x14ac:dyDescent="0.2">
      <c r="B9094" s="19">
        <v>43270</v>
      </c>
      <c r="C9094" s="18">
        <v>0.10283372982549162</v>
      </c>
      <c r="D9094" s="20" t="s">
        <v>41</v>
      </c>
      <c r="E9094" s="20" t="s">
        <v>40</v>
      </c>
      <c r="F9094" s="20">
        <v>1000000931</v>
      </c>
      <c r="G9094" s="20" t="s">
        <v>39</v>
      </c>
      <c r="H9094" s="20" t="s">
        <v>80</v>
      </c>
      <c r="I9094" s="20">
        <v>50000105</v>
      </c>
      <c r="J9094" s="20" t="s">
        <v>82</v>
      </c>
      <c r="K9094" s="20" t="s">
        <v>110</v>
      </c>
      <c r="L9094" s="20" t="s">
        <v>110</v>
      </c>
      <c r="M9094" s="20" t="s">
        <v>110</v>
      </c>
    </row>
    <row r="9095" spans="2:13" x14ac:dyDescent="0.2">
      <c r="B9095" s="19">
        <v>43271</v>
      </c>
      <c r="C9095" s="18">
        <v>0.10489040442200145</v>
      </c>
      <c r="D9095" s="20" t="s">
        <v>41</v>
      </c>
      <c r="E9095" s="20" t="s">
        <v>40</v>
      </c>
      <c r="F9095" s="20">
        <v>1000000931</v>
      </c>
      <c r="G9095" s="20" t="s">
        <v>39</v>
      </c>
      <c r="H9095" s="20" t="s">
        <v>80</v>
      </c>
      <c r="I9095" s="20">
        <v>50000105</v>
      </c>
      <c r="J9095" s="20" t="s">
        <v>82</v>
      </c>
      <c r="K9095" s="20" t="s">
        <v>110</v>
      </c>
      <c r="L9095" s="20" t="s">
        <v>110</v>
      </c>
      <c r="M9095" s="20" t="s">
        <v>110</v>
      </c>
    </row>
    <row r="9096" spans="2:13" x14ac:dyDescent="0.2">
      <c r="B9096" s="19">
        <v>43272</v>
      </c>
      <c r="C9096" s="18">
        <v>0.10698821251044149</v>
      </c>
      <c r="D9096" s="20" t="s">
        <v>41</v>
      </c>
      <c r="E9096" s="20" t="s">
        <v>40</v>
      </c>
      <c r="F9096" s="20">
        <v>1000000931</v>
      </c>
      <c r="G9096" s="20" t="s">
        <v>39</v>
      </c>
      <c r="H9096" s="20" t="s">
        <v>80</v>
      </c>
      <c r="I9096" s="20">
        <v>50000105</v>
      </c>
      <c r="J9096" s="20" t="s">
        <v>82</v>
      </c>
      <c r="K9096" s="20" t="s">
        <v>110</v>
      </c>
      <c r="L9096" s="20" t="s">
        <v>110</v>
      </c>
      <c r="M9096" s="20" t="s">
        <v>110</v>
      </c>
    </row>
    <row r="9097" spans="2:13" x14ac:dyDescent="0.2">
      <c r="B9097" s="19">
        <v>43273</v>
      </c>
      <c r="C9097" s="18">
        <v>0.10912797676065032</v>
      </c>
      <c r="D9097" s="20" t="s">
        <v>41</v>
      </c>
      <c r="E9097" s="20" t="s">
        <v>40</v>
      </c>
      <c r="F9097" s="20">
        <v>1000000931</v>
      </c>
      <c r="G9097" s="20" t="s">
        <v>39</v>
      </c>
      <c r="H9097" s="20" t="s">
        <v>80</v>
      </c>
      <c r="I9097" s="20">
        <v>50000105</v>
      </c>
      <c r="J9097" s="20" t="s">
        <v>82</v>
      </c>
      <c r="K9097" s="20" t="s">
        <v>110</v>
      </c>
      <c r="L9097" s="20" t="s">
        <v>110</v>
      </c>
      <c r="M9097" s="20" t="s">
        <v>110</v>
      </c>
    </row>
    <row r="9098" spans="2:13" x14ac:dyDescent="0.2">
      <c r="B9098" s="19">
        <v>43274</v>
      </c>
      <c r="C9098" s="18">
        <v>0.11131053629586334</v>
      </c>
      <c r="D9098" s="20" t="s">
        <v>41</v>
      </c>
      <c r="E9098" s="20" t="s">
        <v>40</v>
      </c>
      <c r="F9098" s="20">
        <v>1000000931</v>
      </c>
      <c r="G9098" s="20" t="s">
        <v>39</v>
      </c>
      <c r="H9098" s="20" t="s">
        <v>80</v>
      </c>
      <c r="I9098" s="20">
        <v>50000105</v>
      </c>
      <c r="J9098" s="20" t="s">
        <v>82</v>
      </c>
      <c r="K9098" s="20" t="s">
        <v>110</v>
      </c>
      <c r="L9098" s="20" t="s">
        <v>110</v>
      </c>
      <c r="M9098" s="20" t="s">
        <v>110</v>
      </c>
    </row>
    <row r="9099" spans="2:13" x14ac:dyDescent="0.2">
      <c r="B9099" s="19">
        <v>43275</v>
      </c>
      <c r="C9099" s="18">
        <v>0.1135367470217806</v>
      </c>
      <c r="D9099" s="20" t="s">
        <v>41</v>
      </c>
      <c r="E9099" s="20" t="s">
        <v>40</v>
      </c>
      <c r="F9099" s="20">
        <v>1000000931</v>
      </c>
      <c r="G9099" s="20" t="s">
        <v>39</v>
      </c>
      <c r="H9099" s="20" t="s">
        <v>80</v>
      </c>
      <c r="I9099" s="20">
        <v>50000105</v>
      </c>
      <c r="J9099" s="20" t="s">
        <v>82</v>
      </c>
      <c r="K9099" s="20" t="s">
        <v>110</v>
      </c>
      <c r="L9099" s="20" t="s">
        <v>110</v>
      </c>
      <c r="M9099" s="20" t="s">
        <v>110</v>
      </c>
    </row>
    <row r="9100" spans="2:13" x14ac:dyDescent="0.2">
      <c r="B9100" s="19">
        <v>43276</v>
      </c>
      <c r="C9100" s="18">
        <v>0.1158074819622162</v>
      </c>
      <c r="D9100" s="20" t="s">
        <v>41</v>
      </c>
      <c r="E9100" s="20" t="s">
        <v>40</v>
      </c>
      <c r="F9100" s="20">
        <v>1000000931</v>
      </c>
      <c r="G9100" s="20" t="s">
        <v>39</v>
      </c>
      <c r="H9100" s="20" t="s">
        <v>80</v>
      </c>
      <c r="I9100" s="20">
        <v>50000105</v>
      </c>
      <c r="J9100" s="20" t="s">
        <v>82</v>
      </c>
      <c r="K9100" s="20" t="s">
        <v>110</v>
      </c>
      <c r="L9100" s="20" t="s">
        <v>110</v>
      </c>
      <c r="M9100" s="20" t="s">
        <v>110</v>
      </c>
    </row>
    <row r="9101" spans="2:13" x14ac:dyDescent="0.2">
      <c r="B9101" s="19">
        <v>43277</v>
      </c>
      <c r="C9101" s="18">
        <v>0.11812363160146053</v>
      </c>
      <c r="D9101" s="20" t="s">
        <v>41</v>
      </c>
      <c r="E9101" s="20" t="s">
        <v>40</v>
      </c>
      <c r="F9101" s="20">
        <v>1000000931</v>
      </c>
      <c r="G9101" s="20" t="s">
        <v>39</v>
      </c>
      <c r="H9101" s="20" t="s">
        <v>80</v>
      </c>
      <c r="I9101" s="20">
        <v>50000105</v>
      </c>
      <c r="J9101" s="20" t="s">
        <v>82</v>
      </c>
      <c r="K9101" s="20" t="s">
        <v>110</v>
      </c>
      <c r="L9101" s="20" t="s">
        <v>110</v>
      </c>
      <c r="M9101" s="20" t="s">
        <v>110</v>
      </c>
    </row>
    <row r="9102" spans="2:13" x14ac:dyDescent="0.2">
      <c r="B9102" s="19">
        <v>43278</v>
      </c>
      <c r="C9102" s="18">
        <v>0.12048610423348974</v>
      </c>
      <c r="D9102" s="20" t="s">
        <v>41</v>
      </c>
      <c r="E9102" s="20" t="s">
        <v>40</v>
      </c>
      <c r="F9102" s="20">
        <v>1000000931</v>
      </c>
      <c r="G9102" s="20" t="s">
        <v>39</v>
      </c>
      <c r="H9102" s="20" t="s">
        <v>80</v>
      </c>
      <c r="I9102" s="20">
        <v>50000105</v>
      </c>
      <c r="J9102" s="20" t="s">
        <v>82</v>
      </c>
      <c r="K9102" s="20" t="s">
        <v>110</v>
      </c>
      <c r="L9102" s="20" t="s">
        <v>110</v>
      </c>
      <c r="M9102" s="20" t="s">
        <v>110</v>
      </c>
    </row>
    <row r="9103" spans="2:13" x14ac:dyDescent="0.2">
      <c r="B9103" s="19">
        <v>43279</v>
      </c>
      <c r="C9103" s="18">
        <v>0.12289582631815954</v>
      </c>
      <c r="D9103" s="20" t="s">
        <v>41</v>
      </c>
      <c r="E9103" s="20" t="s">
        <v>40</v>
      </c>
      <c r="F9103" s="20">
        <v>1000000931</v>
      </c>
      <c r="G9103" s="20" t="s">
        <v>39</v>
      </c>
      <c r="H9103" s="20" t="s">
        <v>80</v>
      </c>
      <c r="I9103" s="20">
        <v>50000105</v>
      </c>
      <c r="J9103" s="20" t="s">
        <v>82</v>
      </c>
      <c r="K9103" s="20" t="s">
        <v>110</v>
      </c>
      <c r="L9103" s="20" t="s">
        <v>110</v>
      </c>
      <c r="M9103" s="20" t="s">
        <v>110</v>
      </c>
    </row>
    <row r="9104" spans="2:13" x14ac:dyDescent="0.2">
      <c r="B9104" s="19">
        <v>43280</v>
      </c>
      <c r="C9104" s="18">
        <v>0.12535374284452272</v>
      </c>
      <c r="D9104" s="20" t="s">
        <v>41</v>
      </c>
      <c r="E9104" s="20" t="s">
        <v>40</v>
      </c>
      <c r="F9104" s="20">
        <v>1000000931</v>
      </c>
      <c r="G9104" s="20" t="s">
        <v>39</v>
      </c>
      <c r="H9104" s="20" t="s">
        <v>80</v>
      </c>
      <c r="I9104" s="20">
        <v>50000105</v>
      </c>
      <c r="J9104" s="20" t="s">
        <v>82</v>
      </c>
      <c r="K9104" s="20" t="s">
        <v>110</v>
      </c>
      <c r="L9104" s="20" t="s">
        <v>110</v>
      </c>
      <c r="M9104" s="20" t="s">
        <v>110</v>
      </c>
    </row>
    <row r="9105" spans="2:13" x14ac:dyDescent="0.2">
      <c r="B9105" s="19">
        <v>43281</v>
      </c>
      <c r="C9105" s="18">
        <v>0.12786081770141317</v>
      </c>
      <c r="D9105" s="20" t="s">
        <v>41</v>
      </c>
      <c r="E9105" s="20" t="s">
        <v>40</v>
      </c>
      <c r="F9105" s="20">
        <v>1000000931</v>
      </c>
      <c r="G9105" s="20" t="s">
        <v>39</v>
      </c>
      <c r="H9105" s="20" t="s">
        <v>80</v>
      </c>
      <c r="I9105" s="20">
        <v>50000105</v>
      </c>
      <c r="J9105" s="20" t="s">
        <v>82</v>
      </c>
      <c r="K9105" s="20" t="s">
        <v>110</v>
      </c>
      <c r="L9105" s="20" t="s">
        <v>110</v>
      </c>
      <c r="M9105" s="20" t="s">
        <v>110</v>
      </c>
    </row>
    <row r="9106" spans="2:13" x14ac:dyDescent="0.2">
      <c r="B9106" s="19">
        <v>43282</v>
      </c>
      <c r="C9106" s="18">
        <v>0.13041803405544145</v>
      </c>
      <c r="D9106" s="20" t="s">
        <v>41</v>
      </c>
      <c r="E9106" s="20" t="s">
        <v>40</v>
      </c>
      <c r="F9106" s="20">
        <v>1000000931</v>
      </c>
      <c r="G9106" s="20" t="s">
        <v>39</v>
      </c>
      <c r="H9106" s="20" t="s">
        <v>80</v>
      </c>
      <c r="I9106" s="20">
        <v>50000105</v>
      </c>
      <c r="J9106" s="20" t="s">
        <v>82</v>
      </c>
      <c r="K9106" s="20" t="s">
        <v>110</v>
      </c>
      <c r="L9106" s="20" t="s">
        <v>110</v>
      </c>
      <c r="M9106" s="20" t="s">
        <v>110</v>
      </c>
    </row>
    <row r="9107" spans="2:13" x14ac:dyDescent="0.2">
      <c r="B9107" s="19">
        <v>43283</v>
      </c>
      <c r="C9107" s="18">
        <v>0.13302639473655029</v>
      </c>
      <c r="D9107" s="20" t="s">
        <v>41</v>
      </c>
      <c r="E9107" s="20" t="s">
        <v>40</v>
      </c>
      <c r="F9107" s="20">
        <v>1000000931</v>
      </c>
      <c r="G9107" s="20" t="s">
        <v>39</v>
      </c>
      <c r="H9107" s="20" t="s">
        <v>80</v>
      </c>
      <c r="I9107" s="20">
        <v>50000105</v>
      </c>
      <c r="J9107" s="20" t="s">
        <v>82</v>
      </c>
      <c r="K9107" s="20" t="s">
        <v>110</v>
      </c>
      <c r="L9107" s="20" t="s">
        <v>110</v>
      </c>
      <c r="M9107" s="20" t="s">
        <v>110</v>
      </c>
    </row>
    <row r="9108" spans="2:13" x14ac:dyDescent="0.2">
      <c r="B9108" s="19">
        <v>43284</v>
      </c>
      <c r="C9108" s="18">
        <v>0.13568692263128126</v>
      </c>
      <c r="D9108" s="20" t="s">
        <v>41</v>
      </c>
      <c r="E9108" s="20" t="s">
        <v>40</v>
      </c>
      <c r="F9108" s="20">
        <v>1000000931</v>
      </c>
      <c r="G9108" s="20" t="s">
        <v>39</v>
      </c>
      <c r="H9108" s="20" t="s">
        <v>80</v>
      </c>
      <c r="I9108" s="20">
        <v>50000105</v>
      </c>
      <c r="J9108" s="20" t="s">
        <v>82</v>
      </c>
      <c r="K9108" s="20" t="s">
        <v>110</v>
      </c>
      <c r="L9108" s="20" t="s">
        <v>110</v>
      </c>
      <c r="M9108" s="20" t="s">
        <v>110</v>
      </c>
    </row>
    <row r="9109" spans="2:13" x14ac:dyDescent="0.2">
      <c r="B9109" s="19">
        <v>43285</v>
      </c>
      <c r="C9109" s="18">
        <v>0.13840066108390692</v>
      </c>
      <c r="D9109" s="20" t="s">
        <v>41</v>
      </c>
      <c r="E9109" s="20" t="s">
        <v>40</v>
      </c>
      <c r="F9109" s="20">
        <v>1000000931</v>
      </c>
      <c r="G9109" s="20" t="s">
        <v>39</v>
      </c>
      <c r="H9109" s="20" t="s">
        <v>80</v>
      </c>
      <c r="I9109" s="20">
        <v>50000105</v>
      </c>
      <c r="J9109" s="20" t="s">
        <v>82</v>
      </c>
      <c r="K9109" s="20" t="s">
        <v>110</v>
      </c>
      <c r="L9109" s="20" t="s">
        <v>110</v>
      </c>
      <c r="M9109" s="20" t="s">
        <v>110</v>
      </c>
    </row>
    <row r="9110" spans="2:13" x14ac:dyDescent="0.2">
      <c r="B9110" s="19">
        <v>43286</v>
      </c>
      <c r="C9110" s="18">
        <v>0.14116867430558502</v>
      </c>
      <c r="D9110" s="20" t="s">
        <v>41</v>
      </c>
      <c r="E9110" s="20" t="s">
        <v>40</v>
      </c>
      <c r="F9110" s="20">
        <v>1000000931</v>
      </c>
      <c r="G9110" s="20" t="s">
        <v>39</v>
      </c>
      <c r="H9110" s="20" t="s">
        <v>80</v>
      </c>
      <c r="I9110" s="20">
        <v>50000105</v>
      </c>
      <c r="J9110" s="20" t="s">
        <v>82</v>
      </c>
      <c r="K9110" s="20" t="s">
        <v>110</v>
      </c>
      <c r="L9110" s="20" t="s">
        <v>110</v>
      </c>
      <c r="M9110" s="20" t="s">
        <v>110</v>
      </c>
    </row>
    <row r="9111" spans="2:13" x14ac:dyDescent="0.2">
      <c r="B9111" s="19">
        <v>43287</v>
      </c>
      <c r="C9111" s="18">
        <v>0.14399204779169675</v>
      </c>
      <c r="D9111" s="20" t="s">
        <v>41</v>
      </c>
      <c r="E9111" s="20" t="s">
        <v>40</v>
      </c>
      <c r="F9111" s="20">
        <v>1000000931</v>
      </c>
      <c r="G9111" s="20" t="s">
        <v>39</v>
      </c>
      <c r="H9111" s="20" t="s">
        <v>80</v>
      </c>
      <c r="I9111" s="20">
        <v>50000105</v>
      </c>
      <c r="J9111" s="20" t="s">
        <v>82</v>
      </c>
      <c r="K9111" s="20" t="s">
        <v>110</v>
      </c>
      <c r="L9111" s="20" t="s">
        <v>110</v>
      </c>
      <c r="M9111" s="20" t="s">
        <v>110</v>
      </c>
    </row>
    <row r="9112" spans="2:13" x14ac:dyDescent="0.2">
      <c r="B9112" s="19">
        <v>43288</v>
      </c>
      <c r="C9112" s="18">
        <v>0.14687188874753068</v>
      </c>
      <c r="D9112" s="20" t="s">
        <v>41</v>
      </c>
      <c r="E9112" s="20" t="s">
        <v>40</v>
      </c>
      <c r="F9112" s="20">
        <v>1000000931</v>
      </c>
      <c r="G9112" s="20" t="s">
        <v>39</v>
      </c>
      <c r="H9112" s="20" t="s">
        <v>80</v>
      </c>
      <c r="I9112" s="20">
        <v>50000105</v>
      </c>
      <c r="J9112" s="20" t="s">
        <v>82</v>
      </c>
      <c r="K9112" s="20" t="s">
        <v>110</v>
      </c>
      <c r="L9112" s="20" t="s">
        <v>110</v>
      </c>
      <c r="M9112" s="20" t="s">
        <v>110</v>
      </c>
    </row>
    <row r="9113" spans="2:13" x14ac:dyDescent="0.2">
      <c r="B9113" s="19">
        <v>43289</v>
      </c>
      <c r="C9113" s="18">
        <v>0.14980932652248127</v>
      </c>
      <c r="D9113" s="20" t="s">
        <v>41</v>
      </c>
      <c r="E9113" s="20" t="s">
        <v>40</v>
      </c>
      <c r="F9113" s="20">
        <v>1000000931</v>
      </c>
      <c r="G9113" s="20" t="s">
        <v>39</v>
      </c>
      <c r="H9113" s="20" t="s">
        <v>80</v>
      </c>
      <c r="I9113" s="20">
        <v>50000105</v>
      </c>
      <c r="J9113" s="20" t="s">
        <v>82</v>
      </c>
      <c r="K9113" s="20" t="s">
        <v>110</v>
      </c>
      <c r="L9113" s="20" t="s">
        <v>110</v>
      </c>
      <c r="M9113" s="20" t="s">
        <v>110</v>
      </c>
    </row>
    <row r="9114" spans="2:13" x14ac:dyDescent="0.2">
      <c r="B9114" s="19">
        <v>43290</v>
      </c>
      <c r="C9114" s="18">
        <v>0.15280551305293091</v>
      </c>
      <c r="D9114" s="20" t="s">
        <v>41</v>
      </c>
      <c r="E9114" s="20" t="s">
        <v>40</v>
      </c>
      <c r="F9114" s="20">
        <v>1000000931</v>
      </c>
      <c r="G9114" s="20" t="s">
        <v>39</v>
      </c>
      <c r="H9114" s="20" t="s">
        <v>80</v>
      </c>
      <c r="I9114" s="20">
        <v>50000105</v>
      </c>
      <c r="J9114" s="20" t="s">
        <v>82</v>
      </c>
      <c r="K9114" s="20" t="s">
        <v>110</v>
      </c>
      <c r="L9114" s="20" t="s">
        <v>110</v>
      </c>
      <c r="M9114" s="20" t="s">
        <v>110</v>
      </c>
    </row>
    <row r="9115" spans="2:13" x14ac:dyDescent="0.2">
      <c r="B9115" s="19">
        <v>43291</v>
      </c>
      <c r="C9115" s="18">
        <v>0.15586162331398953</v>
      </c>
      <c r="D9115" s="20" t="s">
        <v>41</v>
      </c>
      <c r="E9115" s="20" t="s">
        <v>40</v>
      </c>
      <c r="F9115" s="20">
        <v>1000000931</v>
      </c>
      <c r="G9115" s="20" t="s">
        <v>39</v>
      </c>
      <c r="H9115" s="20" t="s">
        <v>80</v>
      </c>
      <c r="I9115" s="20">
        <v>50000105</v>
      </c>
      <c r="J9115" s="20" t="s">
        <v>82</v>
      </c>
      <c r="K9115" s="20" t="s">
        <v>110</v>
      </c>
      <c r="L9115" s="20" t="s">
        <v>110</v>
      </c>
      <c r="M9115" s="20" t="s">
        <v>110</v>
      </c>
    </row>
    <row r="9116" spans="2:13" x14ac:dyDescent="0.2">
      <c r="B9116" s="19">
        <v>43292</v>
      </c>
      <c r="C9116" s="18">
        <v>0.15897885578026932</v>
      </c>
      <c r="D9116" s="20" t="s">
        <v>41</v>
      </c>
      <c r="E9116" s="20" t="s">
        <v>40</v>
      </c>
      <c r="F9116" s="20">
        <v>1000000931</v>
      </c>
      <c r="G9116" s="20" t="s">
        <v>39</v>
      </c>
      <c r="H9116" s="20" t="s">
        <v>80</v>
      </c>
      <c r="I9116" s="20">
        <v>50000105</v>
      </c>
      <c r="J9116" s="20" t="s">
        <v>82</v>
      </c>
      <c r="K9116" s="20" t="s">
        <v>110</v>
      </c>
      <c r="L9116" s="20" t="s">
        <v>110</v>
      </c>
      <c r="M9116" s="20" t="s">
        <v>110</v>
      </c>
    </row>
    <row r="9117" spans="2:13" x14ac:dyDescent="0.2">
      <c r="B9117" s="19">
        <v>43293</v>
      </c>
      <c r="C9117" s="18">
        <v>9.0158432895874718E-2</v>
      </c>
      <c r="D9117" s="20" t="s">
        <v>41</v>
      </c>
      <c r="E9117" s="20" t="s">
        <v>40</v>
      </c>
      <c r="F9117" s="20">
        <v>1000000931</v>
      </c>
      <c r="G9117" s="20" t="s">
        <v>39</v>
      </c>
      <c r="H9117" s="20" t="s">
        <v>80</v>
      </c>
      <c r="I9117" s="20">
        <v>50000105</v>
      </c>
      <c r="J9117" s="20" t="s">
        <v>82</v>
      </c>
      <c r="K9117" s="20" t="s">
        <v>110</v>
      </c>
      <c r="L9117" s="20" t="s">
        <v>110</v>
      </c>
      <c r="M9117" s="20" t="s">
        <v>110</v>
      </c>
    </row>
    <row r="9118" spans="2:13" x14ac:dyDescent="0.2">
      <c r="B9118" s="19">
        <v>43294</v>
      </c>
      <c r="C9118" s="18">
        <v>9.196160155379221E-2</v>
      </c>
      <c r="D9118" s="20" t="s">
        <v>41</v>
      </c>
      <c r="E9118" s="20" t="s">
        <v>40</v>
      </c>
      <c r="F9118" s="20">
        <v>1000000931</v>
      </c>
      <c r="G9118" s="20" t="s">
        <v>39</v>
      </c>
      <c r="H9118" s="20" t="s">
        <v>80</v>
      </c>
      <c r="I9118" s="20">
        <v>50000105</v>
      </c>
      <c r="J9118" s="20" t="s">
        <v>82</v>
      </c>
      <c r="K9118" s="20" t="s">
        <v>110</v>
      </c>
      <c r="L9118" s="20" t="s">
        <v>110</v>
      </c>
      <c r="M9118" s="20" t="s">
        <v>110</v>
      </c>
    </row>
    <row r="9119" spans="2:13" x14ac:dyDescent="0.2">
      <c r="B9119" s="19">
        <v>43295</v>
      </c>
      <c r="C9119" s="18">
        <v>9.3800833584868057E-2</v>
      </c>
      <c r="D9119" s="20" t="s">
        <v>41</v>
      </c>
      <c r="E9119" s="20" t="s">
        <v>40</v>
      </c>
      <c r="F9119" s="20">
        <v>1000000931</v>
      </c>
      <c r="G9119" s="20" t="s">
        <v>39</v>
      </c>
      <c r="H9119" s="20" t="s">
        <v>80</v>
      </c>
      <c r="I9119" s="20">
        <v>50000105</v>
      </c>
      <c r="J9119" s="20" t="s">
        <v>82</v>
      </c>
      <c r="K9119" s="20" t="s">
        <v>110</v>
      </c>
      <c r="L9119" s="20" t="s">
        <v>110</v>
      </c>
      <c r="M9119" s="20" t="s">
        <v>110</v>
      </c>
    </row>
    <row r="9120" spans="2:13" x14ac:dyDescent="0.2">
      <c r="B9120" s="19">
        <v>43296</v>
      </c>
      <c r="C9120" s="18">
        <v>9.5676850256565416E-2</v>
      </c>
      <c r="D9120" s="20" t="s">
        <v>41</v>
      </c>
      <c r="E9120" s="20" t="s">
        <v>40</v>
      </c>
      <c r="F9120" s="20">
        <v>1000000931</v>
      </c>
      <c r="G9120" s="20" t="s">
        <v>39</v>
      </c>
      <c r="H9120" s="20" t="s">
        <v>80</v>
      </c>
      <c r="I9120" s="20">
        <v>50000105</v>
      </c>
      <c r="J9120" s="20" t="s">
        <v>82</v>
      </c>
      <c r="K9120" s="20" t="s">
        <v>110</v>
      </c>
      <c r="L9120" s="20" t="s">
        <v>110</v>
      </c>
      <c r="M9120" s="20" t="s">
        <v>110</v>
      </c>
    </row>
    <row r="9121" spans="2:13" x14ac:dyDescent="0.2">
      <c r="B9121" s="19">
        <v>43297</v>
      </c>
      <c r="C9121" s="18">
        <v>9.7590387261696721E-2</v>
      </c>
      <c r="D9121" s="20" t="s">
        <v>41</v>
      </c>
      <c r="E9121" s="20" t="s">
        <v>40</v>
      </c>
      <c r="F9121" s="20">
        <v>1000000931</v>
      </c>
      <c r="G9121" s="20" t="s">
        <v>39</v>
      </c>
      <c r="H9121" s="20" t="s">
        <v>80</v>
      </c>
      <c r="I9121" s="20">
        <v>50000105</v>
      </c>
      <c r="J9121" s="20" t="s">
        <v>82</v>
      </c>
      <c r="K9121" s="20" t="s">
        <v>110</v>
      </c>
      <c r="L9121" s="20" t="s">
        <v>110</v>
      </c>
      <c r="M9121" s="20" t="s">
        <v>110</v>
      </c>
    </row>
    <row r="9122" spans="2:13" x14ac:dyDescent="0.2">
      <c r="B9122" s="19">
        <v>43298</v>
      </c>
      <c r="C9122" s="18">
        <v>9.9542195006930664E-2</v>
      </c>
      <c r="D9122" s="20" t="s">
        <v>41</v>
      </c>
      <c r="E9122" s="20" t="s">
        <v>40</v>
      </c>
      <c r="F9122" s="20">
        <v>1000000931</v>
      </c>
      <c r="G9122" s="20" t="s">
        <v>39</v>
      </c>
      <c r="H9122" s="20" t="s">
        <v>80</v>
      </c>
      <c r="I9122" s="20">
        <v>50000105</v>
      </c>
      <c r="J9122" s="20" t="s">
        <v>82</v>
      </c>
      <c r="K9122" s="20" t="s">
        <v>110</v>
      </c>
      <c r="L9122" s="20" t="s">
        <v>110</v>
      </c>
      <c r="M9122" s="20" t="s">
        <v>110</v>
      </c>
    </row>
    <row r="9123" spans="2:13" x14ac:dyDescent="0.2">
      <c r="B9123" s="19">
        <v>43299</v>
      </c>
      <c r="C9123" s="18">
        <v>0.10153303890706927</v>
      </c>
      <c r="D9123" s="20" t="s">
        <v>41</v>
      </c>
      <c r="E9123" s="20" t="s">
        <v>40</v>
      </c>
      <c r="F9123" s="20">
        <v>1000000931</v>
      </c>
      <c r="G9123" s="20" t="s">
        <v>39</v>
      </c>
      <c r="H9123" s="20" t="s">
        <v>80</v>
      </c>
      <c r="I9123" s="20">
        <v>50000105</v>
      </c>
      <c r="J9123" s="20" t="s">
        <v>82</v>
      </c>
      <c r="K9123" s="20" t="s">
        <v>110</v>
      </c>
      <c r="L9123" s="20" t="s">
        <v>110</v>
      </c>
      <c r="M9123" s="20" t="s">
        <v>110</v>
      </c>
    </row>
    <row r="9124" spans="2:13" x14ac:dyDescent="0.2">
      <c r="B9124" s="19">
        <v>43300</v>
      </c>
      <c r="C9124" s="18">
        <v>0.10356369968521068</v>
      </c>
      <c r="D9124" s="20" t="s">
        <v>41</v>
      </c>
      <c r="E9124" s="20" t="s">
        <v>40</v>
      </c>
      <c r="F9124" s="20">
        <v>1000000931</v>
      </c>
      <c r="G9124" s="20" t="s">
        <v>39</v>
      </c>
      <c r="H9124" s="20" t="s">
        <v>80</v>
      </c>
      <c r="I9124" s="20">
        <v>50000105</v>
      </c>
      <c r="J9124" s="20" t="s">
        <v>82</v>
      </c>
      <c r="K9124" s="20" t="s">
        <v>110</v>
      </c>
      <c r="L9124" s="20" t="s">
        <v>110</v>
      </c>
      <c r="M9124" s="20" t="s">
        <v>110</v>
      </c>
    </row>
    <row r="9125" spans="2:13" x14ac:dyDescent="0.2">
      <c r="B9125" s="19">
        <v>43301</v>
      </c>
      <c r="C9125" s="18">
        <v>0.10563497367891488</v>
      </c>
      <c r="D9125" s="20" t="s">
        <v>41</v>
      </c>
      <c r="E9125" s="20" t="s">
        <v>40</v>
      </c>
      <c r="F9125" s="20">
        <v>1000000931</v>
      </c>
      <c r="G9125" s="20" t="s">
        <v>39</v>
      </c>
      <c r="H9125" s="20" t="s">
        <v>80</v>
      </c>
      <c r="I9125" s="20">
        <v>50000105</v>
      </c>
      <c r="J9125" s="20" t="s">
        <v>82</v>
      </c>
      <c r="K9125" s="20" t="s">
        <v>110</v>
      </c>
      <c r="L9125" s="20" t="s">
        <v>110</v>
      </c>
      <c r="M9125" s="20" t="s">
        <v>110</v>
      </c>
    </row>
    <row r="9126" spans="2:13" x14ac:dyDescent="0.2">
      <c r="B9126" s="19">
        <v>43261</v>
      </c>
      <c r="C9126" s="18">
        <v>5.0193887882137057E-2</v>
      </c>
      <c r="D9126" s="20" t="s">
        <v>3</v>
      </c>
      <c r="E9126" s="20" t="s">
        <v>73</v>
      </c>
      <c r="F9126" s="20">
        <v>1000000281</v>
      </c>
      <c r="G9126" s="20" t="s">
        <v>72</v>
      </c>
      <c r="H9126" s="20" t="s">
        <v>8</v>
      </c>
      <c r="I9126" s="20">
        <v>10000064</v>
      </c>
      <c r="J9126" s="20" t="s">
        <v>51</v>
      </c>
      <c r="K9126" s="20" t="s">
        <v>110</v>
      </c>
      <c r="L9126" s="20" t="s">
        <v>110</v>
      </c>
      <c r="M9126" s="20" t="s">
        <v>110</v>
      </c>
    </row>
    <row r="9127" spans="2:13" x14ac:dyDescent="0.2">
      <c r="B9127" s="19">
        <v>43262</v>
      </c>
      <c r="C9127" s="18">
        <v>5.1197765639779798E-2</v>
      </c>
      <c r="D9127" s="20" t="s">
        <v>3</v>
      </c>
      <c r="E9127" s="20" t="s">
        <v>73</v>
      </c>
      <c r="F9127" s="20">
        <v>1000000281</v>
      </c>
      <c r="G9127" s="20" t="s">
        <v>72</v>
      </c>
      <c r="H9127" s="20" t="s">
        <v>8</v>
      </c>
      <c r="I9127" s="20">
        <v>10000064</v>
      </c>
      <c r="J9127" s="20" t="s">
        <v>51</v>
      </c>
      <c r="K9127" s="20" t="s">
        <v>110</v>
      </c>
      <c r="L9127" s="20" t="s">
        <v>110</v>
      </c>
      <c r="M9127" s="20" t="s">
        <v>110</v>
      </c>
    </row>
    <row r="9128" spans="2:13" x14ac:dyDescent="0.2">
      <c r="B9128" s="19">
        <v>43263</v>
      </c>
      <c r="C9128" s="18">
        <v>5.2221720952575393E-2</v>
      </c>
      <c r="D9128" s="20" t="s">
        <v>3</v>
      </c>
      <c r="E9128" s="20" t="s">
        <v>73</v>
      </c>
      <c r="F9128" s="20">
        <v>1000000281</v>
      </c>
      <c r="G9128" s="20" t="s">
        <v>72</v>
      </c>
      <c r="H9128" s="20" t="s">
        <v>8</v>
      </c>
      <c r="I9128" s="20">
        <v>10000064</v>
      </c>
      <c r="J9128" s="20" t="s">
        <v>51</v>
      </c>
      <c r="K9128" s="20" t="s">
        <v>110</v>
      </c>
      <c r="L9128" s="20" t="s">
        <v>110</v>
      </c>
      <c r="M9128" s="20" t="s">
        <v>110</v>
      </c>
    </row>
    <row r="9129" spans="2:13" x14ac:dyDescent="0.2">
      <c r="B9129" s="19">
        <v>43264</v>
      </c>
      <c r="C9129" s="18">
        <v>5.3266155371626898E-2</v>
      </c>
      <c r="D9129" s="20" t="s">
        <v>3</v>
      </c>
      <c r="E9129" s="20" t="s">
        <v>73</v>
      </c>
      <c r="F9129" s="20">
        <v>1000000281</v>
      </c>
      <c r="G9129" s="20" t="s">
        <v>72</v>
      </c>
      <c r="H9129" s="20" t="s">
        <v>8</v>
      </c>
      <c r="I9129" s="20">
        <v>10000064</v>
      </c>
      <c r="J9129" s="20" t="s">
        <v>51</v>
      </c>
      <c r="K9129" s="20" t="s">
        <v>110</v>
      </c>
      <c r="L9129" s="20" t="s">
        <v>110</v>
      </c>
      <c r="M9129" s="20" t="s">
        <v>110</v>
      </c>
    </row>
    <row r="9130" spans="2:13" x14ac:dyDescent="0.2">
      <c r="B9130" s="19">
        <v>43265</v>
      </c>
      <c r="C9130" s="18">
        <v>5.4331478479059434E-2</v>
      </c>
      <c r="D9130" s="20" t="s">
        <v>3</v>
      </c>
      <c r="E9130" s="20" t="s">
        <v>73</v>
      </c>
      <c r="F9130" s="20">
        <v>1000000281</v>
      </c>
      <c r="G9130" s="20" t="s">
        <v>72</v>
      </c>
      <c r="H9130" s="20" t="s">
        <v>8</v>
      </c>
      <c r="I9130" s="20">
        <v>10000064</v>
      </c>
      <c r="J9130" s="20" t="s">
        <v>51</v>
      </c>
      <c r="K9130" s="20" t="s">
        <v>110</v>
      </c>
      <c r="L9130" s="20" t="s">
        <v>110</v>
      </c>
      <c r="M9130" s="20" t="s">
        <v>110</v>
      </c>
    </row>
    <row r="9131" spans="2:13" x14ac:dyDescent="0.2">
      <c r="B9131" s="19">
        <v>43266</v>
      </c>
      <c r="C9131" s="18">
        <v>5.5418108048640627E-2</v>
      </c>
      <c r="D9131" s="20" t="s">
        <v>3</v>
      </c>
      <c r="E9131" s="20" t="s">
        <v>73</v>
      </c>
      <c r="F9131" s="20">
        <v>1000000281</v>
      </c>
      <c r="G9131" s="20" t="s">
        <v>72</v>
      </c>
      <c r="H9131" s="20" t="s">
        <v>8</v>
      </c>
      <c r="I9131" s="20">
        <v>10000064</v>
      </c>
      <c r="J9131" s="20" t="s">
        <v>51</v>
      </c>
      <c r="K9131" s="20" t="s">
        <v>110</v>
      </c>
      <c r="L9131" s="20" t="s">
        <v>110</v>
      </c>
      <c r="M9131" s="20" t="s">
        <v>110</v>
      </c>
    </row>
    <row r="9132" spans="2:13" x14ac:dyDescent="0.2">
      <c r="B9132" s="19">
        <v>43267</v>
      </c>
      <c r="C9132" s="18">
        <v>5.652647020961344E-2</v>
      </c>
      <c r="D9132" s="20" t="s">
        <v>3</v>
      </c>
      <c r="E9132" s="20" t="s">
        <v>73</v>
      </c>
      <c r="F9132" s="20">
        <v>1000000281</v>
      </c>
      <c r="G9132" s="20" t="s">
        <v>72</v>
      </c>
      <c r="H9132" s="20" t="s">
        <v>8</v>
      </c>
      <c r="I9132" s="20">
        <v>10000064</v>
      </c>
      <c r="J9132" s="20" t="s">
        <v>51</v>
      </c>
      <c r="K9132" s="20" t="s">
        <v>110</v>
      </c>
      <c r="L9132" s="20" t="s">
        <v>110</v>
      </c>
      <c r="M9132" s="20" t="s">
        <v>110</v>
      </c>
    </row>
    <row r="9133" spans="2:13" x14ac:dyDescent="0.2">
      <c r="B9133" s="19">
        <v>43268</v>
      </c>
      <c r="C9133" s="18">
        <v>5.7656999613805701E-2</v>
      </c>
      <c r="D9133" s="20" t="s">
        <v>3</v>
      </c>
      <c r="E9133" s="20" t="s">
        <v>73</v>
      </c>
      <c r="F9133" s="20">
        <v>1000000281</v>
      </c>
      <c r="G9133" s="20" t="s">
        <v>72</v>
      </c>
      <c r="H9133" s="20" t="s">
        <v>8</v>
      </c>
      <c r="I9133" s="20">
        <v>10000064</v>
      </c>
      <c r="J9133" s="20" t="s">
        <v>51</v>
      </c>
      <c r="K9133" s="20" t="s">
        <v>110</v>
      </c>
      <c r="L9133" s="20" t="s">
        <v>110</v>
      </c>
      <c r="M9133" s="20" t="s">
        <v>110</v>
      </c>
    </row>
    <row r="9134" spans="2:13" x14ac:dyDescent="0.2">
      <c r="B9134" s="19">
        <v>43269</v>
      </c>
      <c r="C9134" s="18">
        <v>5.8810139606081814E-2</v>
      </c>
      <c r="D9134" s="20" t="s">
        <v>3</v>
      </c>
      <c r="E9134" s="20" t="s">
        <v>73</v>
      </c>
      <c r="F9134" s="20">
        <v>1000000281</v>
      </c>
      <c r="G9134" s="20" t="s">
        <v>72</v>
      </c>
      <c r="H9134" s="20" t="s">
        <v>8</v>
      </c>
      <c r="I9134" s="20">
        <v>10000064</v>
      </c>
      <c r="J9134" s="20" t="s">
        <v>51</v>
      </c>
      <c r="K9134" s="20" t="s">
        <v>110</v>
      </c>
      <c r="L9134" s="20" t="s">
        <v>110</v>
      </c>
      <c r="M9134" s="20" t="s">
        <v>110</v>
      </c>
    </row>
    <row r="9135" spans="2:13" x14ac:dyDescent="0.2">
      <c r="B9135" s="19">
        <v>43270</v>
      </c>
      <c r="C9135" s="18">
        <v>5.9986342398203447E-2</v>
      </c>
      <c r="D9135" s="20" t="s">
        <v>3</v>
      </c>
      <c r="E9135" s="20" t="s">
        <v>73</v>
      </c>
      <c r="F9135" s="20">
        <v>1000000281</v>
      </c>
      <c r="G9135" s="20" t="s">
        <v>72</v>
      </c>
      <c r="H9135" s="20" t="s">
        <v>8</v>
      </c>
      <c r="I9135" s="20">
        <v>10000064</v>
      </c>
      <c r="J9135" s="20" t="s">
        <v>51</v>
      </c>
      <c r="K9135" s="20" t="s">
        <v>110</v>
      </c>
      <c r="L9135" s="20" t="s">
        <v>110</v>
      </c>
      <c r="M9135" s="20" t="s">
        <v>110</v>
      </c>
    </row>
    <row r="9136" spans="2:13" x14ac:dyDescent="0.2">
      <c r="B9136" s="19">
        <v>43271</v>
      </c>
      <c r="C9136" s="18">
        <v>6.118606924616752E-2</v>
      </c>
      <c r="D9136" s="20" t="s">
        <v>3</v>
      </c>
      <c r="E9136" s="20" t="s">
        <v>73</v>
      </c>
      <c r="F9136" s="20">
        <v>1000000281</v>
      </c>
      <c r="G9136" s="20" t="s">
        <v>72</v>
      </c>
      <c r="H9136" s="20" t="s">
        <v>8</v>
      </c>
      <c r="I9136" s="20">
        <v>10000064</v>
      </c>
      <c r="J9136" s="20" t="s">
        <v>51</v>
      </c>
      <c r="K9136" s="20" t="s">
        <v>110</v>
      </c>
      <c r="L9136" s="20" t="s">
        <v>110</v>
      </c>
      <c r="M9136" s="20" t="s">
        <v>110</v>
      </c>
    </row>
    <row r="9137" spans="2:13" x14ac:dyDescent="0.2">
      <c r="B9137" s="19">
        <v>43272</v>
      </c>
      <c r="C9137" s="18">
        <v>6.2409790631090874E-2</v>
      </c>
      <c r="D9137" s="20" t="s">
        <v>3</v>
      </c>
      <c r="E9137" s="20" t="s">
        <v>73</v>
      </c>
      <c r="F9137" s="20">
        <v>1000000281</v>
      </c>
      <c r="G9137" s="20" t="s">
        <v>72</v>
      </c>
      <c r="H9137" s="20" t="s">
        <v>8</v>
      </c>
      <c r="I9137" s="20">
        <v>10000064</v>
      </c>
      <c r="J9137" s="20" t="s">
        <v>51</v>
      </c>
      <c r="K9137" s="20" t="s">
        <v>110</v>
      </c>
      <c r="L9137" s="20" t="s">
        <v>110</v>
      </c>
      <c r="M9137" s="20" t="s">
        <v>110</v>
      </c>
    </row>
    <row r="9138" spans="2:13" x14ac:dyDescent="0.2">
      <c r="B9138" s="19">
        <v>43273</v>
      </c>
      <c r="C9138" s="18">
        <v>6.3657986443712691E-2</v>
      </c>
      <c r="D9138" s="20" t="s">
        <v>3</v>
      </c>
      <c r="E9138" s="20" t="s">
        <v>73</v>
      </c>
      <c r="F9138" s="20">
        <v>1000000281</v>
      </c>
      <c r="G9138" s="20" t="s">
        <v>72</v>
      </c>
      <c r="H9138" s="20" t="s">
        <v>8</v>
      </c>
      <c r="I9138" s="20">
        <v>10000064</v>
      </c>
      <c r="J9138" s="20" t="s">
        <v>51</v>
      </c>
      <c r="K9138" s="20" t="s">
        <v>110</v>
      </c>
      <c r="L9138" s="20" t="s">
        <v>110</v>
      </c>
      <c r="M9138" s="20" t="s">
        <v>110</v>
      </c>
    </row>
    <row r="9139" spans="2:13" x14ac:dyDescent="0.2">
      <c r="B9139" s="19">
        <v>43274</v>
      </c>
      <c r="C9139" s="18">
        <v>6.493114617258694E-2</v>
      </c>
      <c r="D9139" s="20" t="s">
        <v>3</v>
      </c>
      <c r="E9139" s="20" t="s">
        <v>73</v>
      </c>
      <c r="F9139" s="20">
        <v>1000000281</v>
      </c>
      <c r="G9139" s="20" t="s">
        <v>72</v>
      </c>
      <c r="H9139" s="20" t="s">
        <v>8</v>
      </c>
      <c r="I9139" s="20">
        <v>10000064</v>
      </c>
      <c r="J9139" s="20" t="s">
        <v>51</v>
      </c>
      <c r="K9139" s="20" t="s">
        <v>110</v>
      </c>
      <c r="L9139" s="20" t="s">
        <v>110</v>
      </c>
      <c r="M9139" s="20" t="s">
        <v>110</v>
      </c>
    </row>
    <row r="9140" spans="2:13" x14ac:dyDescent="0.2">
      <c r="B9140" s="19">
        <v>43275</v>
      </c>
      <c r="C9140" s="18">
        <v>6.6229769096038685E-2</v>
      </c>
      <c r="D9140" s="20" t="s">
        <v>3</v>
      </c>
      <c r="E9140" s="20" t="s">
        <v>73</v>
      </c>
      <c r="F9140" s="20">
        <v>1000000281</v>
      </c>
      <c r="G9140" s="20" t="s">
        <v>72</v>
      </c>
      <c r="H9140" s="20" t="s">
        <v>8</v>
      </c>
      <c r="I9140" s="20">
        <v>10000064</v>
      </c>
      <c r="J9140" s="20" t="s">
        <v>51</v>
      </c>
      <c r="K9140" s="20" t="s">
        <v>110</v>
      </c>
      <c r="L9140" s="20" t="s">
        <v>110</v>
      </c>
      <c r="M9140" s="20" t="s">
        <v>110</v>
      </c>
    </row>
    <row r="9141" spans="2:13" x14ac:dyDescent="0.2">
      <c r="B9141" s="19">
        <v>43276</v>
      </c>
      <c r="C9141" s="18">
        <v>6.7554364477959455E-2</v>
      </c>
      <c r="D9141" s="20" t="s">
        <v>3</v>
      </c>
      <c r="E9141" s="20" t="s">
        <v>73</v>
      </c>
      <c r="F9141" s="20">
        <v>1000000281</v>
      </c>
      <c r="G9141" s="20" t="s">
        <v>72</v>
      </c>
      <c r="H9141" s="20" t="s">
        <v>8</v>
      </c>
      <c r="I9141" s="20">
        <v>10000064</v>
      </c>
      <c r="J9141" s="20" t="s">
        <v>51</v>
      </c>
      <c r="K9141" s="20" t="s">
        <v>110</v>
      </c>
      <c r="L9141" s="20" t="s">
        <v>110</v>
      </c>
      <c r="M9141" s="20" t="s">
        <v>110</v>
      </c>
    </row>
    <row r="9142" spans="2:13" x14ac:dyDescent="0.2">
      <c r="B9142" s="19">
        <v>43277</v>
      </c>
      <c r="C9142" s="18">
        <v>6.8905451767518638E-2</v>
      </c>
      <c r="D9142" s="20" t="s">
        <v>3</v>
      </c>
      <c r="E9142" s="20" t="s">
        <v>73</v>
      </c>
      <c r="F9142" s="20">
        <v>1000000281</v>
      </c>
      <c r="G9142" s="20" t="s">
        <v>72</v>
      </c>
      <c r="H9142" s="20" t="s">
        <v>8</v>
      </c>
      <c r="I9142" s="20">
        <v>10000064</v>
      </c>
      <c r="J9142" s="20" t="s">
        <v>51</v>
      </c>
      <c r="K9142" s="20" t="s">
        <v>110</v>
      </c>
      <c r="L9142" s="20" t="s">
        <v>110</v>
      </c>
      <c r="M9142" s="20" t="s">
        <v>110</v>
      </c>
    </row>
    <row r="9143" spans="2:13" x14ac:dyDescent="0.2">
      <c r="B9143" s="19">
        <v>43278</v>
      </c>
      <c r="C9143" s="18">
        <v>7.0283560802869016E-2</v>
      </c>
      <c r="D9143" s="20" t="s">
        <v>3</v>
      </c>
      <c r="E9143" s="20" t="s">
        <v>73</v>
      </c>
      <c r="F9143" s="20">
        <v>1000000281</v>
      </c>
      <c r="G9143" s="20" t="s">
        <v>72</v>
      </c>
      <c r="H9143" s="20" t="s">
        <v>8</v>
      </c>
      <c r="I9143" s="20">
        <v>10000064</v>
      </c>
      <c r="J9143" s="20" t="s">
        <v>51</v>
      </c>
      <c r="K9143" s="20" t="s">
        <v>110</v>
      </c>
      <c r="L9143" s="20" t="s">
        <v>110</v>
      </c>
      <c r="M9143" s="20" t="s">
        <v>110</v>
      </c>
    </row>
    <row r="9144" spans="2:13" x14ac:dyDescent="0.2">
      <c r="B9144" s="19">
        <v>43279</v>
      </c>
      <c r="C9144" s="18">
        <v>7.1689232018926394E-2</v>
      </c>
      <c r="D9144" s="20" t="s">
        <v>3</v>
      </c>
      <c r="E9144" s="20" t="s">
        <v>73</v>
      </c>
      <c r="F9144" s="20">
        <v>1000000281</v>
      </c>
      <c r="G9144" s="20" t="s">
        <v>72</v>
      </c>
      <c r="H9144" s="20" t="s">
        <v>8</v>
      </c>
      <c r="I9144" s="20">
        <v>10000064</v>
      </c>
      <c r="J9144" s="20" t="s">
        <v>51</v>
      </c>
      <c r="K9144" s="20" t="s">
        <v>110</v>
      </c>
      <c r="L9144" s="20" t="s">
        <v>110</v>
      </c>
      <c r="M9144" s="20" t="s">
        <v>110</v>
      </c>
    </row>
    <row r="9145" spans="2:13" x14ac:dyDescent="0.2">
      <c r="B9145" s="19">
        <v>43280</v>
      </c>
      <c r="C9145" s="18">
        <v>7.3123016659304915E-2</v>
      </c>
      <c r="D9145" s="20" t="s">
        <v>3</v>
      </c>
      <c r="E9145" s="20" t="s">
        <v>73</v>
      </c>
      <c r="F9145" s="20">
        <v>1000000281</v>
      </c>
      <c r="G9145" s="20" t="s">
        <v>72</v>
      </c>
      <c r="H9145" s="20" t="s">
        <v>8</v>
      </c>
      <c r="I9145" s="20">
        <v>10000064</v>
      </c>
      <c r="J9145" s="20" t="s">
        <v>51</v>
      </c>
      <c r="K9145" s="20" t="s">
        <v>110</v>
      </c>
      <c r="L9145" s="20" t="s">
        <v>110</v>
      </c>
      <c r="M9145" s="20" t="s">
        <v>110</v>
      </c>
    </row>
    <row r="9146" spans="2:13" x14ac:dyDescent="0.2">
      <c r="B9146" s="19">
        <v>43281</v>
      </c>
      <c r="C9146" s="18">
        <v>7.4585476992491018E-2</v>
      </c>
      <c r="D9146" s="20" t="s">
        <v>3</v>
      </c>
      <c r="E9146" s="20" t="s">
        <v>73</v>
      </c>
      <c r="F9146" s="20">
        <v>1000000281</v>
      </c>
      <c r="G9146" s="20" t="s">
        <v>72</v>
      </c>
      <c r="H9146" s="20" t="s">
        <v>8</v>
      </c>
      <c r="I9146" s="20">
        <v>10000064</v>
      </c>
      <c r="J9146" s="20" t="s">
        <v>51</v>
      </c>
      <c r="K9146" s="20" t="s">
        <v>110</v>
      </c>
      <c r="L9146" s="20" t="s">
        <v>110</v>
      </c>
      <c r="M9146" s="20" t="s">
        <v>110</v>
      </c>
    </row>
    <row r="9147" spans="2:13" x14ac:dyDescent="0.2">
      <c r="B9147" s="19">
        <v>43282</v>
      </c>
      <c r="C9147" s="18">
        <v>7.6077186532340843E-2</v>
      </c>
      <c r="D9147" s="20" t="s">
        <v>3</v>
      </c>
      <c r="E9147" s="20" t="s">
        <v>73</v>
      </c>
      <c r="F9147" s="20">
        <v>1000000281</v>
      </c>
      <c r="G9147" s="20" t="s">
        <v>72</v>
      </c>
      <c r="H9147" s="20" t="s">
        <v>8</v>
      </c>
      <c r="I9147" s="20">
        <v>10000064</v>
      </c>
      <c r="J9147" s="20" t="s">
        <v>51</v>
      </c>
      <c r="K9147" s="20" t="s">
        <v>110</v>
      </c>
      <c r="L9147" s="20" t="s">
        <v>110</v>
      </c>
      <c r="M9147" s="20" t="s">
        <v>110</v>
      </c>
    </row>
    <row r="9148" spans="2:13" x14ac:dyDescent="0.2">
      <c r="B9148" s="19">
        <v>43283</v>
      </c>
      <c r="C9148" s="18">
        <v>7.759873026298765E-2</v>
      </c>
      <c r="D9148" s="20" t="s">
        <v>3</v>
      </c>
      <c r="E9148" s="20" t="s">
        <v>73</v>
      </c>
      <c r="F9148" s="20">
        <v>1000000281</v>
      </c>
      <c r="G9148" s="20" t="s">
        <v>72</v>
      </c>
      <c r="H9148" s="20" t="s">
        <v>8</v>
      </c>
      <c r="I9148" s="20">
        <v>10000064</v>
      </c>
      <c r="J9148" s="20" t="s">
        <v>51</v>
      </c>
      <c r="K9148" s="20" t="s">
        <v>110</v>
      </c>
      <c r="L9148" s="20" t="s">
        <v>110</v>
      </c>
      <c r="M9148" s="20" t="s">
        <v>110</v>
      </c>
    </row>
    <row r="9149" spans="2:13" x14ac:dyDescent="0.2">
      <c r="B9149" s="19">
        <v>43284</v>
      </c>
      <c r="C9149" s="18">
        <v>7.9150704868247407E-2</v>
      </c>
      <c r="D9149" s="20" t="s">
        <v>3</v>
      </c>
      <c r="E9149" s="20" t="s">
        <v>73</v>
      </c>
      <c r="F9149" s="20">
        <v>1000000281</v>
      </c>
      <c r="G9149" s="20" t="s">
        <v>72</v>
      </c>
      <c r="H9149" s="20" t="s">
        <v>8</v>
      </c>
      <c r="I9149" s="20">
        <v>10000064</v>
      </c>
      <c r="J9149" s="20" t="s">
        <v>51</v>
      </c>
      <c r="K9149" s="20" t="s">
        <v>110</v>
      </c>
      <c r="L9149" s="20" t="s">
        <v>110</v>
      </c>
      <c r="M9149" s="20" t="s">
        <v>110</v>
      </c>
    </row>
    <row r="9150" spans="2:13" x14ac:dyDescent="0.2">
      <c r="B9150" s="19">
        <v>43285</v>
      </c>
      <c r="C9150" s="18">
        <v>8.0733718965612364E-2</v>
      </c>
      <c r="D9150" s="20" t="s">
        <v>3</v>
      </c>
      <c r="E9150" s="20" t="s">
        <v>73</v>
      </c>
      <c r="F9150" s="20">
        <v>1000000281</v>
      </c>
      <c r="G9150" s="20" t="s">
        <v>72</v>
      </c>
      <c r="H9150" s="20" t="s">
        <v>8</v>
      </c>
      <c r="I9150" s="20">
        <v>10000064</v>
      </c>
      <c r="J9150" s="20" t="s">
        <v>51</v>
      </c>
      <c r="K9150" s="20" t="s">
        <v>110</v>
      </c>
      <c r="L9150" s="20" t="s">
        <v>110</v>
      </c>
      <c r="M9150" s="20" t="s">
        <v>110</v>
      </c>
    </row>
    <row r="9151" spans="2:13" x14ac:dyDescent="0.2">
      <c r="B9151" s="19">
        <v>43286</v>
      </c>
      <c r="C9151" s="18">
        <v>8.2348393344924609E-2</v>
      </c>
      <c r="D9151" s="20" t="s">
        <v>3</v>
      </c>
      <c r="E9151" s="20" t="s">
        <v>73</v>
      </c>
      <c r="F9151" s="20">
        <v>1000000281</v>
      </c>
      <c r="G9151" s="20" t="s">
        <v>72</v>
      </c>
      <c r="H9151" s="20" t="s">
        <v>8</v>
      </c>
      <c r="I9151" s="20">
        <v>10000064</v>
      </c>
      <c r="J9151" s="20" t="s">
        <v>51</v>
      </c>
      <c r="K9151" s="20" t="s">
        <v>110</v>
      </c>
      <c r="L9151" s="20" t="s">
        <v>110</v>
      </c>
      <c r="M9151" s="20" t="s">
        <v>110</v>
      </c>
    </row>
    <row r="9152" spans="2:13" x14ac:dyDescent="0.2">
      <c r="B9152" s="19">
        <v>43287</v>
      </c>
      <c r="C9152" s="18">
        <v>8.3995361211823105E-2</v>
      </c>
      <c r="D9152" s="20" t="s">
        <v>3</v>
      </c>
      <c r="E9152" s="20" t="s">
        <v>73</v>
      </c>
      <c r="F9152" s="20">
        <v>1000000281</v>
      </c>
      <c r="G9152" s="20" t="s">
        <v>72</v>
      </c>
      <c r="H9152" s="20" t="s">
        <v>8</v>
      </c>
      <c r="I9152" s="20">
        <v>10000064</v>
      </c>
      <c r="J9152" s="20" t="s">
        <v>51</v>
      </c>
      <c r="K9152" s="20" t="s">
        <v>110</v>
      </c>
      <c r="L9152" s="20" t="s">
        <v>110</v>
      </c>
      <c r="M9152" s="20" t="s">
        <v>110</v>
      </c>
    </row>
    <row r="9153" spans="2:13" x14ac:dyDescent="0.2">
      <c r="B9153" s="19">
        <v>43288</v>
      </c>
      <c r="C9153" s="18">
        <v>8.5675268436059562E-2</v>
      </c>
      <c r="D9153" s="20" t="s">
        <v>3</v>
      </c>
      <c r="E9153" s="20" t="s">
        <v>73</v>
      </c>
      <c r="F9153" s="20">
        <v>1000000281</v>
      </c>
      <c r="G9153" s="20" t="s">
        <v>72</v>
      </c>
      <c r="H9153" s="20" t="s">
        <v>8</v>
      </c>
      <c r="I9153" s="20">
        <v>10000064</v>
      </c>
      <c r="J9153" s="20" t="s">
        <v>51</v>
      </c>
      <c r="K9153" s="20" t="s">
        <v>110</v>
      </c>
      <c r="L9153" s="20" t="s">
        <v>110</v>
      </c>
      <c r="M9153" s="20" t="s">
        <v>110</v>
      </c>
    </row>
    <row r="9154" spans="2:13" x14ac:dyDescent="0.2">
      <c r="B9154" s="19">
        <v>43289</v>
      </c>
      <c r="C9154" s="18">
        <v>8.7388773804780745E-2</v>
      </c>
      <c r="D9154" s="20" t="s">
        <v>3</v>
      </c>
      <c r="E9154" s="20" t="s">
        <v>73</v>
      </c>
      <c r="F9154" s="20">
        <v>1000000281</v>
      </c>
      <c r="G9154" s="20" t="s">
        <v>72</v>
      </c>
      <c r="H9154" s="20" t="s">
        <v>8</v>
      </c>
      <c r="I9154" s="20">
        <v>10000064</v>
      </c>
      <c r="J9154" s="20" t="s">
        <v>51</v>
      </c>
      <c r="K9154" s="20" t="s">
        <v>110</v>
      </c>
      <c r="L9154" s="20" t="s">
        <v>110</v>
      </c>
      <c r="M9154" s="20" t="s">
        <v>110</v>
      </c>
    </row>
    <row r="9155" spans="2:13" x14ac:dyDescent="0.2">
      <c r="B9155" s="19">
        <v>43290</v>
      </c>
      <c r="C9155" s="18">
        <v>8.9136549280876359E-2</v>
      </c>
      <c r="D9155" s="20" t="s">
        <v>3</v>
      </c>
      <c r="E9155" s="20" t="s">
        <v>73</v>
      </c>
      <c r="F9155" s="20">
        <v>1000000281</v>
      </c>
      <c r="G9155" s="20" t="s">
        <v>72</v>
      </c>
      <c r="H9155" s="20" t="s">
        <v>8</v>
      </c>
      <c r="I9155" s="20">
        <v>10000064</v>
      </c>
      <c r="J9155" s="20" t="s">
        <v>51</v>
      </c>
      <c r="K9155" s="20" t="s">
        <v>110</v>
      </c>
      <c r="L9155" s="20" t="s">
        <v>110</v>
      </c>
      <c r="M9155" s="20" t="s">
        <v>110</v>
      </c>
    </row>
    <row r="9156" spans="2:13" x14ac:dyDescent="0.2">
      <c r="B9156" s="19">
        <v>43291</v>
      </c>
      <c r="C9156" s="18">
        <v>9.0919280266493901E-2</v>
      </c>
      <c r="D9156" s="20" t="s">
        <v>3</v>
      </c>
      <c r="E9156" s="20" t="s">
        <v>73</v>
      </c>
      <c r="F9156" s="20">
        <v>1000000281</v>
      </c>
      <c r="G9156" s="20" t="s">
        <v>72</v>
      </c>
      <c r="H9156" s="20" t="s">
        <v>8</v>
      </c>
      <c r="I9156" s="20">
        <v>10000064</v>
      </c>
      <c r="J9156" s="20" t="s">
        <v>51</v>
      </c>
      <c r="K9156" s="20" t="s">
        <v>110</v>
      </c>
      <c r="L9156" s="20" t="s">
        <v>110</v>
      </c>
      <c r="M9156" s="20" t="s">
        <v>110</v>
      </c>
    </row>
    <row r="9157" spans="2:13" x14ac:dyDescent="0.2">
      <c r="B9157" s="19">
        <v>43292</v>
      </c>
      <c r="C9157" s="18">
        <v>9.2737665871823777E-2</v>
      </c>
      <c r="D9157" s="20" t="s">
        <v>3</v>
      </c>
      <c r="E9157" s="20" t="s">
        <v>73</v>
      </c>
      <c r="F9157" s="20">
        <v>1000000281</v>
      </c>
      <c r="G9157" s="20" t="s">
        <v>72</v>
      </c>
      <c r="H9157" s="20" t="s">
        <v>8</v>
      </c>
      <c r="I9157" s="20">
        <v>10000064</v>
      </c>
      <c r="J9157" s="20" t="s">
        <v>51</v>
      </c>
      <c r="K9157" s="20" t="s">
        <v>110</v>
      </c>
      <c r="L9157" s="20" t="s">
        <v>110</v>
      </c>
      <c r="M9157" s="20" t="s">
        <v>110</v>
      </c>
    </row>
    <row r="9158" spans="2:13" x14ac:dyDescent="0.2">
      <c r="B9158" s="19">
        <v>43293</v>
      </c>
      <c r="C9158" s="18">
        <v>9.4592419189260257E-2</v>
      </c>
      <c r="D9158" s="20" t="s">
        <v>3</v>
      </c>
      <c r="E9158" s="20" t="s">
        <v>73</v>
      </c>
      <c r="F9158" s="20">
        <v>1000000281</v>
      </c>
      <c r="G9158" s="20" t="s">
        <v>72</v>
      </c>
      <c r="H9158" s="20" t="s">
        <v>8</v>
      </c>
      <c r="I9158" s="20">
        <v>10000064</v>
      </c>
      <c r="J9158" s="20" t="s">
        <v>51</v>
      </c>
      <c r="K9158" s="20" t="s">
        <v>110</v>
      </c>
      <c r="L9158" s="20" t="s">
        <v>110</v>
      </c>
      <c r="M9158" s="20" t="s">
        <v>110</v>
      </c>
    </row>
    <row r="9159" spans="2:13" x14ac:dyDescent="0.2">
      <c r="B9159" s="19">
        <v>43294</v>
      </c>
      <c r="C9159" s="18">
        <v>9.6484267573045471E-2</v>
      </c>
      <c r="D9159" s="20" t="s">
        <v>3</v>
      </c>
      <c r="E9159" s="20" t="s">
        <v>73</v>
      </c>
      <c r="F9159" s="20">
        <v>1000000281</v>
      </c>
      <c r="G9159" s="20" t="s">
        <v>72</v>
      </c>
      <c r="H9159" s="20" t="s">
        <v>8</v>
      </c>
      <c r="I9159" s="20">
        <v>10000064</v>
      </c>
      <c r="J9159" s="20" t="s">
        <v>51</v>
      </c>
      <c r="K9159" s="20" t="s">
        <v>110</v>
      </c>
      <c r="L9159" s="20" t="s">
        <v>110</v>
      </c>
      <c r="M9159" s="20" t="s">
        <v>110</v>
      </c>
    </row>
    <row r="9160" spans="2:13" x14ac:dyDescent="0.2">
      <c r="B9160" s="19">
        <v>43295</v>
      </c>
      <c r="C9160" s="18">
        <v>9.8413952924506387E-2</v>
      </c>
      <c r="D9160" s="20" t="s">
        <v>3</v>
      </c>
      <c r="E9160" s="20" t="s">
        <v>73</v>
      </c>
      <c r="F9160" s="20">
        <v>1000000281</v>
      </c>
      <c r="G9160" s="20" t="s">
        <v>72</v>
      </c>
      <c r="H9160" s="20" t="s">
        <v>8</v>
      </c>
      <c r="I9160" s="20">
        <v>10000064</v>
      </c>
      <c r="J9160" s="20" t="s">
        <v>51</v>
      </c>
      <c r="K9160" s="20" t="s">
        <v>110</v>
      </c>
      <c r="L9160" s="20" t="s">
        <v>110</v>
      </c>
      <c r="M9160" s="20" t="s">
        <v>110</v>
      </c>
    </row>
    <row r="9161" spans="2:13" x14ac:dyDescent="0.2">
      <c r="B9161" s="19">
        <v>43296</v>
      </c>
      <c r="C9161" s="18">
        <v>0.10038223198299651</v>
      </c>
      <c r="D9161" s="20" t="s">
        <v>3</v>
      </c>
      <c r="E9161" s="20" t="s">
        <v>73</v>
      </c>
      <c r="F9161" s="20">
        <v>1000000281</v>
      </c>
      <c r="G9161" s="20" t="s">
        <v>72</v>
      </c>
      <c r="H9161" s="20" t="s">
        <v>8</v>
      </c>
      <c r="I9161" s="20">
        <v>10000064</v>
      </c>
      <c r="J9161" s="20" t="s">
        <v>51</v>
      </c>
      <c r="K9161" s="20" t="s">
        <v>110</v>
      </c>
      <c r="L9161" s="20" t="s">
        <v>110</v>
      </c>
      <c r="M9161" s="20" t="s">
        <v>110</v>
      </c>
    </row>
    <row r="9162" spans="2:13" x14ac:dyDescent="0.2">
      <c r="B9162" s="19">
        <v>43297</v>
      </c>
      <c r="C9162" s="18">
        <v>0.10238987662265643</v>
      </c>
      <c r="D9162" s="20" t="s">
        <v>3</v>
      </c>
      <c r="E9162" s="20" t="s">
        <v>73</v>
      </c>
      <c r="F9162" s="20">
        <v>1000000281</v>
      </c>
      <c r="G9162" s="20" t="s">
        <v>72</v>
      </c>
      <c r="H9162" s="20" t="s">
        <v>8</v>
      </c>
      <c r="I9162" s="20">
        <v>10000064</v>
      </c>
      <c r="J9162" s="20" t="s">
        <v>51</v>
      </c>
      <c r="K9162" s="20" t="s">
        <v>110</v>
      </c>
      <c r="L9162" s="20" t="s">
        <v>110</v>
      </c>
      <c r="M9162" s="20" t="s">
        <v>110</v>
      </c>
    </row>
    <row r="9163" spans="2:13" x14ac:dyDescent="0.2">
      <c r="B9163" s="19">
        <v>43298</v>
      </c>
      <c r="C9163" s="18">
        <v>0.10443767415510957</v>
      </c>
      <c r="D9163" s="20" t="s">
        <v>3</v>
      </c>
      <c r="E9163" s="20" t="s">
        <v>73</v>
      </c>
      <c r="F9163" s="20">
        <v>1000000281</v>
      </c>
      <c r="G9163" s="20" t="s">
        <v>72</v>
      </c>
      <c r="H9163" s="20" t="s">
        <v>8</v>
      </c>
      <c r="I9163" s="20">
        <v>10000064</v>
      </c>
      <c r="J9163" s="20" t="s">
        <v>51</v>
      </c>
      <c r="K9163" s="20" t="s">
        <v>110</v>
      </c>
      <c r="L9163" s="20" t="s">
        <v>110</v>
      </c>
      <c r="M9163" s="20" t="s">
        <v>110</v>
      </c>
    </row>
    <row r="9164" spans="2:13" x14ac:dyDescent="0.2">
      <c r="B9164" s="19">
        <v>43299</v>
      </c>
      <c r="C9164" s="18">
        <v>6.4526427638211759E-2</v>
      </c>
      <c r="D9164" s="20" t="s">
        <v>3</v>
      </c>
      <c r="E9164" s="20" t="s">
        <v>73</v>
      </c>
      <c r="F9164" s="20">
        <v>1000000281</v>
      </c>
      <c r="G9164" s="20" t="s">
        <v>72</v>
      </c>
      <c r="H9164" s="20" t="s">
        <v>8</v>
      </c>
      <c r="I9164" s="20">
        <v>10000064</v>
      </c>
      <c r="J9164" s="20" t="s">
        <v>51</v>
      </c>
      <c r="K9164" s="20" t="s">
        <v>110</v>
      </c>
      <c r="L9164" s="20" t="s">
        <v>110</v>
      </c>
      <c r="M9164" s="20" t="s">
        <v>110</v>
      </c>
    </row>
    <row r="9165" spans="2:13" x14ac:dyDescent="0.2">
      <c r="B9165" s="19">
        <v>43300</v>
      </c>
      <c r="C9165" s="18">
        <v>6.5816956190975995E-2</v>
      </c>
      <c r="D9165" s="20" t="s">
        <v>3</v>
      </c>
      <c r="E9165" s="20" t="s">
        <v>73</v>
      </c>
      <c r="F9165" s="20">
        <v>1000000281</v>
      </c>
      <c r="G9165" s="20" t="s">
        <v>72</v>
      </c>
      <c r="H9165" s="20" t="s">
        <v>8</v>
      </c>
      <c r="I9165" s="20">
        <v>10000064</v>
      </c>
      <c r="J9165" s="20" t="s">
        <v>51</v>
      </c>
      <c r="K9165" s="20" t="s">
        <v>110</v>
      </c>
      <c r="L9165" s="20" t="s">
        <v>110</v>
      </c>
      <c r="M9165" s="20" t="s">
        <v>110</v>
      </c>
    </row>
    <row r="9166" spans="2:13" x14ac:dyDescent="0.2">
      <c r="B9166" s="19">
        <v>43301</v>
      </c>
      <c r="C9166" s="18">
        <v>6.7133295314795519E-2</v>
      </c>
      <c r="D9166" s="20" t="s">
        <v>3</v>
      </c>
      <c r="E9166" s="20" t="s">
        <v>73</v>
      </c>
      <c r="F9166" s="20">
        <v>1000000281</v>
      </c>
      <c r="G9166" s="20" t="s">
        <v>72</v>
      </c>
      <c r="H9166" s="20" t="s">
        <v>8</v>
      </c>
      <c r="I9166" s="20">
        <v>10000064</v>
      </c>
      <c r="J9166" s="20" t="s">
        <v>51</v>
      </c>
      <c r="K9166" s="20" t="s">
        <v>110</v>
      </c>
      <c r="L9166" s="20" t="s">
        <v>110</v>
      </c>
      <c r="M9166" s="20" t="s">
        <v>110</v>
      </c>
    </row>
    <row r="9167" spans="2:13" x14ac:dyDescent="0.2">
      <c r="B9167" s="19">
        <v>43252</v>
      </c>
      <c r="C9167" s="18">
        <v>0.14000000000000001</v>
      </c>
      <c r="D9167" s="20" t="s">
        <v>3</v>
      </c>
      <c r="E9167" s="20" t="s">
        <v>10</v>
      </c>
      <c r="F9167" s="20">
        <v>1000002981</v>
      </c>
      <c r="G9167" s="20" t="s">
        <v>60</v>
      </c>
      <c r="H9167" s="20" t="s">
        <v>80</v>
      </c>
      <c r="I9167" s="20">
        <v>50000105</v>
      </c>
      <c r="J9167" s="20" t="s">
        <v>82</v>
      </c>
      <c r="K9167" s="20" t="s">
        <v>110</v>
      </c>
      <c r="L9167" s="20" t="s">
        <v>110</v>
      </c>
      <c r="M9167" s="20" t="s">
        <v>110</v>
      </c>
    </row>
    <row r="9168" spans="2:13" x14ac:dyDescent="0.2">
      <c r="B9168" s="19">
        <v>43253</v>
      </c>
      <c r="C9168" s="18">
        <v>0.14279999999999998</v>
      </c>
      <c r="D9168" s="20" t="s">
        <v>3</v>
      </c>
      <c r="E9168" s="20" t="s">
        <v>10</v>
      </c>
      <c r="F9168" s="20">
        <v>1000002981</v>
      </c>
      <c r="G9168" s="20" t="s">
        <v>60</v>
      </c>
      <c r="H9168" s="20" t="s">
        <v>80</v>
      </c>
      <c r="I9168" s="20">
        <v>50000105</v>
      </c>
      <c r="J9168" s="20" t="s">
        <v>82</v>
      </c>
      <c r="K9168" s="20" t="s">
        <v>110</v>
      </c>
      <c r="L9168" s="20" t="s">
        <v>110</v>
      </c>
      <c r="M9168" s="20" t="s">
        <v>110</v>
      </c>
    </row>
    <row r="9169" spans="2:13" x14ac:dyDescent="0.2">
      <c r="B9169" s="19">
        <v>43254</v>
      </c>
      <c r="C9169" s="18">
        <v>0.14565600000000001</v>
      </c>
      <c r="D9169" s="20" t="s">
        <v>3</v>
      </c>
      <c r="E9169" s="20" t="s">
        <v>10</v>
      </c>
      <c r="F9169" s="20">
        <v>1000002981</v>
      </c>
      <c r="G9169" s="20" t="s">
        <v>60</v>
      </c>
      <c r="H9169" s="20" t="s">
        <v>80</v>
      </c>
      <c r="I9169" s="20">
        <v>50000105</v>
      </c>
      <c r="J9169" s="20" t="s">
        <v>82</v>
      </c>
      <c r="K9169" s="20" t="s">
        <v>110</v>
      </c>
      <c r="L9169" s="20" t="s">
        <v>110</v>
      </c>
      <c r="M9169" s="20" t="s">
        <v>110</v>
      </c>
    </row>
    <row r="9170" spans="2:13" x14ac:dyDescent="0.2">
      <c r="B9170" s="19">
        <v>43255</v>
      </c>
      <c r="C9170" s="18">
        <v>0.14856912</v>
      </c>
      <c r="D9170" s="20" t="s">
        <v>3</v>
      </c>
      <c r="E9170" s="20" t="s">
        <v>10</v>
      </c>
      <c r="F9170" s="20">
        <v>1000002981</v>
      </c>
      <c r="G9170" s="20" t="s">
        <v>60</v>
      </c>
      <c r="H9170" s="20" t="s">
        <v>80</v>
      </c>
      <c r="I9170" s="20">
        <v>50000105</v>
      </c>
      <c r="J9170" s="20" t="s">
        <v>82</v>
      </c>
      <c r="K9170" s="20" t="s">
        <v>110</v>
      </c>
      <c r="L9170" s="20" t="s">
        <v>110</v>
      </c>
      <c r="M9170" s="20" t="s">
        <v>110</v>
      </c>
    </row>
    <row r="9171" spans="2:13" x14ac:dyDescent="0.2">
      <c r="B9171" s="19">
        <v>43256</v>
      </c>
      <c r="C9171" s="18">
        <v>0.1515405024</v>
      </c>
      <c r="D9171" s="20" t="s">
        <v>3</v>
      </c>
      <c r="E9171" s="20" t="s">
        <v>10</v>
      </c>
      <c r="F9171" s="20">
        <v>1000002981</v>
      </c>
      <c r="G9171" s="20" t="s">
        <v>60</v>
      </c>
      <c r="H9171" s="20" t="s">
        <v>80</v>
      </c>
      <c r="I9171" s="20">
        <v>50000105</v>
      </c>
      <c r="J9171" s="20" t="s">
        <v>82</v>
      </c>
      <c r="K9171" s="20" t="s">
        <v>110</v>
      </c>
      <c r="L9171" s="20" t="s">
        <v>110</v>
      </c>
      <c r="M9171" s="20" t="s">
        <v>110</v>
      </c>
    </row>
    <row r="9172" spans="2:13" x14ac:dyDescent="0.2">
      <c r="B9172" s="19">
        <v>43257</v>
      </c>
      <c r="C9172" s="18">
        <v>0.15457131244799999</v>
      </c>
      <c r="D9172" s="20" t="s">
        <v>3</v>
      </c>
      <c r="E9172" s="20" t="s">
        <v>10</v>
      </c>
      <c r="F9172" s="20">
        <v>1000002981</v>
      </c>
      <c r="G9172" s="20" t="s">
        <v>60</v>
      </c>
      <c r="H9172" s="20" t="s">
        <v>80</v>
      </c>
      <c r="I9172" s="20">
        <v>50000105</v>
      </c>
      <c r="J9172" s="20" t="s">
        <v>82</v>
      </c>
      <c r="K9172" s="20" t="s">
        <v>110</v>
      </c>
      <c r="L9172" s="20" t="s">
        <v>110</v>
      </c>
      <c r="M9172" s="20" t="s">
        <v>110</v>
      </c>
    </row>
    <row r="9173" spans="2:13" x14ac:dyDescent="0.2">
      <c r="B9173" s="19">
        <v>43258</v>
      </c>
      <c r="C9173" s="18">
        <v>0.15766273869695999</v>
      </c>
      <c r="D9173" s="20" t="s">
        <v>3</v>
      </c>
      <c r="E9173" s="20" t="s">
        <v>10</v>
      </c>
      <c r="F9173" s="20">
        <v>1000002981</v>
      </c>
      <c r="G9173" s="20" t="s">
        <v>60</v>
      </c>
      <c r="H9173" s="20" t="s">
        <v>80</v>
      </c>
      <c r="I9173" s="20">
        <v>50000105</v>
      </c>
      <c r="J9173" s="20" t="s">
        <v>82</v>
      </c>
      <c r="K9173" s="20" t="s">
        <v>110</v>
      </c>
      <c r="L9173" s="20" t="s">
        <v>110</v>
      </c>
      <c r="M9173" s="20" t="s">
        <v>110</v>
      </c>
    </row>
    <row r="9174" spans="2:13" x14ac:dyDescent="0.2">
      <c r="B9174" s="19">
        <v>43259</v>
      </c>
      <c r="C9174" s="18">
        <v>0.1608159934708992</v>
      </c>
      <c r="D9174" s="20" t="s">
        <v>3</v>
      </c>
      <c r="E9174" s="20" t="s">
        <v>10</v>
      </c>
      <c r="F9174" s="20">
        <v>1000002981</v>
      </c>
      <c r="G9174" s="20" t="s">
        <v>60</v>
      </c>
      <c r="H9174" s="20" t="s">
        <v>80</v>
      </c>
      <c r="I9174" s="20">
        <v>50000105</v>
      </c>
      <c r="J9174" s="20" t="s">
        <v>82</v>
      </c>
      <c r="K9174" s="20" t="s">
        <v>110</v>
      </c>
      <c r="L9174" s="20" t="s">
        <v>110</v>
      </c>
      <c r="M9174" s="20" t="s">
        <v>110</v>
      </c>
    </row>
    <row r="9175" spans="2:13" x14ac:dyDescent="0.2">
      <c r="B9175" s="19">
        <v>43260</v>
      </c>
      <c r="C9175" s="18">
        <v>0.1640323133403172</v>
      </c>
      <c r="D9175" s="20" t="s">
        <v>3</v>
      </c>
      <c r="E9175" s="20" t="s">
        <v>10</v>
      </c>
      <c r="F9175" s="20">
        <v>1000002981</v>
      </c>
      <c r="G9175" s="20" t="s">
        <v>60</v>
      </c>
      <c r="H9175" s="20" t="s">
        <v>80</v>
      </c>
      <c r="I9175" s="20">
        <v>50000105</v>
      </c>
      <c r="J9175" s="20" t="s">
        <v>82</v>
      </c>
      <c r="K9175" s="20" t="s">
        <v>110</v>
      </c>
      <c r="L9175" s="20" t="s">
        <v>110</v>
      </c>
      <c r="M9175" s="20" t="s">
        <v>110</v>
      </c>
    </row>
    <row r="9176" spans="2:13" x14ac:dyDescent="0.2">
      <c r="B9176" s="19">
        <v>43261</v>
      </c>
      <c r="C9176" s="18">
        <v>0.16731295960712356</v>
      </c>
      <c r="D9176" s="20" t="s">
        <v>3</v>
      </c>
      <c r="E9176" s="20" t="s">
        <v>10</v>
      </c>
      <c r="F9176" s="20">
        <v>1000002981</v>
      </c>
      <c r="G9176" s="20" t="s">
        <v>60</v>
      </c>
      <c r="H9176" s="20" t="s">
        <v>80</v>
      </c>
      <c r="I9176" s="20">
        <v>50000105</v>
      </c>
      <c r="J9176" s="20" t="s">
        <v>82</v>
      </c>
      <c r="K9176" s="20" t="s">
        <v>110</v>
      </c>
      <c r="L9176" s="20" t="s">
        <v>110</v>
      </c>
      <c r="M9176" s="20" t="s">
        <v>110</v>
      </c>
    </row>
    <row r="9177" spans="2:13" x14ac:dyDescent="0.2">
      <c r="B9177" s="19">
        <v>43262</v>
      </c>
      <c r="C9177" s="18">
        <v>0.17065921879926602</v>
      </c>
      <c r="D9177" s="20" t="s">
        <v>3</v>
      </c>
      <c r="E9177" s="20" t="s">
        <v>10</v>
      </c>
      <c r="F9177" s="20">
        <v>1000002981</v>
      </c>
      <c r="G9177" s="20" t="s">
        <v>60</v>
      </c>
      <c r="H9177" s="20" t="s">
        <v>80</v>
      </c>
      <c r="I9177" s="20">
        <v>50000105</v>
      </c>
      <c r="J9177" s="20" t="s">
        <v>82</v>
      </c>
      <c r="K9177" s="20" t="s">
        <v>110</v>
      </c>
      <c r="L9177" s="20" t="s">
        <v>110</v>
      </c>
      <c r="M9177" s="20" t="s">
        <v>110</v>
      </c>
    </row>
    <row r="9178" spans="2:13" x14ac:dyDescent="0.2">
      <c r="B9178" s="19">
        <v>43263</v>
      </c>
      <c r="C9178" s="18">
        <v>0.17407240317525133</v>
      </c>
      <c r="D9178" s="20" t="s">
        <v>3</v>
      </c>
      <c r="E9178" s="20" t="s">
        <v>10</v>
      </c>
      <c r="F9178" s="20">
        <v>1000002981</v>
      </c>
      <c r="G9178" s="20" t="s">
        <v>60</v>
      </c>
      <c r="H9178" s="20" t="s">
        <v>80</v>
      </c>
      <c r="I9178" s="20">
        <v>50000105</v>
      </c>
      <c r="J9178" s="20" t="s">
        <v>82</v>
      </c>
      <c r="K9178" s="20" t="s">
        <v>110</v>
      </c>
      <c r="L9178" s="20" t="s">
        <v>110</v>
      </c>
      <c r="M9178" s="20" t="s">
        <v>110</v>
      </c>
    </row>
    <row r="9179" spans="2:13" x14ac:dyDescent="0.2">
      <c r="B9179" s="19">
        <v>43264</v>
      </c>
      <c r="C9179" s="18">
        <v>0.17755385123875636</v>
      </c>
      <c r="D9179" s="20" t="s">
        <v>3</v>
      </c>
      <c r="E9179" s="20" t="s">
        <v>10</v>
      </c>
      <c r="F9179" s="20">
        <v>1000002981</v>
      </c>
      <c r="G9179" s="20" t="s">
        <v>60</v>
      </c>
      <c r="H9179" s="20" t="s">
        <v>80</v>
      </c>
      <c r="I9179" s="20">
        <v>50000105</v>
      </c>
      <c r="J9179" s="20" t="s">
        <v>82</v>
      </c>
      <c r="K9179" s="20" t="s">
        <v>110</v>
      </c>
      <c r="L9179" s="20" t="s">
        <v>110</v>
      </c>
      <c r="M9179" s="20" t="s">
        <v>110</v>
      </c>
    </row>
    <row r="9180" spans="2:13" x14ac:dyDescent="0.2">
      <c r="B9180" s="19">
        <v>43265</v>
      </c>
      <c r="C9180" s="18">
        <v>0.18110492826353147</v>
      </c>
      <c r="D9180" s="20" t="s">
        <v>3</v>
      </c>
      <c r="E9180" s="20" t="s">
        <v>10</v>
      </c>
      <c r="F9180" s="20">
        <v>1000002981</v>
      </c>
      <c r="G9180" s="20" t="s">
        <v>60</v>
      </c>
      <c r="H9180" s="20" t="s">
        <v>80</v>
      </c>
      <c r="I9180" s="20">
        <v>50000105</v>
      </c>
      <c r="J9180" s="20" t="s">
        <v>82</v>
      </c>
      <c r="K9180" s="20" t="s">
        <v>110</v>
      </c>
      <c r="L9180" s="20" t="s">
        <v>110</v>
      </c>
      <c r="M9180" s="20" t="s">
        <v>110</v>
      </c>
    </row>
    <row r="9181" spans="2:13" x14ac:dyDescent="0.2">
      <c r="B9181" s="19">
        <v>43266</v>
      </c>
      <c r="C9181" s="18">
        <v>0.1847270268288021</v>
      </c>
      <c r="D9181" s="20" t="s">
        <v>3</v>
      </c>
      <c r="E9181" s="20" t="s">
        <v>10</v>
      </c>
      <c r="F9181" s="20">
        <v>1000002981</v>
      </c>
      <c r="G9181" s="20" t="s">
        <v>60</v>
      </c>
      <c r="H9181" s="20" t="s">
        <v>80</v>
      </c>
      <c r="I9181" s="20">
        <v>50000105</v>
      </c>
      <c r="J9181" s="20" t="s">
        <v>82</v>
      </c>
      <c r="K9181" s="20" t="s">
        <v>110</v>
      </c>
      <c r="L9181" s="20" t="s">
        <v>110</v>
      </c>
      <c r="M9181" s="20" t="s">
        <v>110</v>
      </c>
    </row>
    <row r="9182" spans="2:13" x14ac:dyDescent="0.2">
      <c r="B9182" s="19">
        <v>43267</v>
      </c>
      <c r="C9182" s="18">
        <v>0.18842156736537816</v>
      </c>
      <c r="D9182" s="20" t="s">
        <v>3</v>
      </c>
      <c r="E9182" s="20" t="s">
        <v>10</v>
      </c>
      <c r="F9182" s="20">
        <v>1000002981</v>
      </c>
      <c r="G9182" s="20" t="s">
        <v>60</v>
      </c>
      <c r="H9182" s="20" t="s">
        <v>80</v>
      </c>
      <c r="I9182" s="20">
        <v>50000105</v>
      </c>
      <c r="J9182" s="20" t="s">
        <v>82</v>
      </c>
      <c r="K9182" s="20" t="s">
        <v>110</v>
      </c>
      <c r="L9182" s="20" t="s">
        <v>110</v>
      </c>
      <c r="M9182" s="20" t="s">
        <v>110</v>
      </c>
    </row>
    <row r="9183" spans="2:13" x14ac:dyDescent="0.2">
      <c r="B9183" s="19">
        <v>43268</v>
      </c>
      <c r="C9183" s="18">
        <v>0.19218999871268572</v>
      </c>
      <c r="D9183" s="20" t="s">
        <v>3</v>
      </c>
      <c r="E9183" s="20" t="s">
        <v>10</v>
      </c>
      <c r="F9183" s="20">
        <v>1000002981</v>
      </c>
      <c r="G9183" s="20" t="s">
        <v>60</v>
      </c>
      <c r="H9183" s="20" t="s">
        <v>80</v>
      </c>
      <c r="I9183" s="20">
        <v>50000105</v>
      </c>
      <c r="J9183" s="20" t="s">
        <v>82</v>
      </c>
      <c r="K9183" s="20" t="s">
        <v>110</v>
      </c>
      <c r="L9183" s="20" t="s">
        <v>110</v>
      </c>
      <c r="M9183" s="20" t="s">
        <v>110</v>
      </c>
    </row>
    <row r="9184" spans="2:13" x14ac:dyDescent="0.2">
      <c r="B9184" s="19">
        <v>43269</v>
      </c>
      <c r="C9184" s="18">
        <v>0.19603379868693943</v>
      </c>
      <c r="D9184" s="20" t="s">
        <v>3</v>
      </c>
      <c r="E9184" s="20" t="s">
        <v>10</v>
      </c>
      <c r="F9184" s="20">
        <v>1000002981</v>
      </c>
      <c r="G9184" s="20" t="s">
        <v>60</v>
      </c>
      <c r="H9184" s="20" t="s">
        <v>80</v>
      </c>
      <c r="I9184" s="20">
        <v>50000105</v>
      </c>
      <c r="J9184" s="20" t="s">
        <v>82</v>
      </c>
      <c r="K9184" s="20" t="s">
        <v>110</v>
      </c>
      <c r="L9184" s="20" t="s">
        <v>110</v>
      </c>
      <c r="M9184" s="20" t="s">
        <v>110</v>
      </c>
    </row>
    <row r="9185" spans="2:13" x14ac:dyDescent="0.2">
      <c r="B9185" s="19">
        <v>43270</v>
      </c>
      <c r="C9185" s="18">
        <v>0.1999544746606782</v>
      </c>
      <c r="D9185" s="20" t="s">
        <v>3</v>
      </c>
      <c r="E9185" s="20" t="s">
        <v>10</v>
      </c>
      <c r="F9185" s="20">
        <v>1000002981</v>
      </c>
      <c r="G9185" s="20" t="s">
        <v>60</v>
      </c>
      <c r="H9185" s="20" t="s">
        <v>80</v>
      </c>
      <c r="I9185" s="20">
        <v>50000105</v>
      </c>
      <c r="J9185" s="20" t="s">
        <v>82</v>
      </c>
      <c r="K9185" s="20" t="s">
        <v>110</v>
      </c>
      <c r="L9185" s="20" t="s">
        <v>110</v>
      </c>
      <c r="M9185" s="20" t="s">
        <v>110</v>
      </c>
    </row>
    <row r="9186" spans="2:13" x14ac:dyDescent="0.2">
      <c r="B9186" s="19">
        <v>43271</v>
      </c>
      <c r="C9186" s="18">
        <v>0.20395356415389176</v>
      </c>
      <c r="D9186" s="20" t="s">
        <v>3</v>
      </c>
      <c r="E9186" s="20" t="s">
        <v>10</v>
      </c>
      <c r="F9186" s="20">
        <v>1000002981</v>
      </c>
      <c r="G9186" s="20" t="s">
        <v>60</v>
      </c>
      <c r="H9186" s="20" t="s">
        <v>80</v>
      </c>
      <c r="I9186" s="20">
        <v>50000105</v>
      </c>
      <c r="J9186" s="20" t="s">
        <v>82</v>
      </c>
      <c r="K9186" s="20" t="s">
        <v>110</v>
      </c>
      <c r="L9186" s="20" t="s">
        <v>110</v>
      </c>
      <c r="M9186" s="20" t="s">
        <v>110</v>
      </c>
    </row>
    <row r="9187" spans="2:13" x14ac:dyDescent="0.2">
      <c r="B9187" s="19">
        <v>43272</v>
      </c>
      <c r="C9187" s="18">
        <v>0.20803263543696959</v>
      </c>
      <c r="D9187" s="20" t="s">
        <v>3</v>
      </c>
      <c r="E9187" s="20" t="s">
        <v>10</v>
      </c>
      <c r="F9187" s="20">
        <v>1000002981</v>
      </c>
      <c r="G9187" s="20" t="s">
        <v>60</v>
      </c>
      <c r="H9187" s="20" t="s">
        <v>80</v>
      </c>
      <c r="I9187" s="20">
        <v>50000105</v>
      </c>
      <c r="J9187" s="20" t="s">
        <v>82</v>
      </c>
      <c r="K9187" s="20" t="s">
        <v>110</v>
      </c>
      <c r="L9187" s="20" t="s">
        <v>110</v>
      </c>
      <c r="M9187" s="20" t="s">
        <v>110</v>
      </c>
    </row>
    <row r="9188" spans="2:13" x14ac:dyDescent="0.2">
      <c r="B9188" s="19">
        <v>43273</v>
      </c>
      <c r="C9188" s="18">
        <v>0.21219328814570901</v>
      </c>
      <c r="D9188" s="20" t="s">
        <v>3</v>
      </c>
      <c r="E9188" s="20" t="s">
        <v>10</v>
      </c>
      <c r="F9188" s="20">
        <v>1000002981</v>
      </c>
      <c r="G9188" s="20" t="s">
        <v>60</v>
      </c>
      <c r="H9188" s="20" t="s">
        <v>80</v>
      </c>
      <c r="I9188" s="20">
        <v>50000105</v>
      </c>
      <c r="J9188" s="20" t="s">
        <v>82</v>
      </c>
      <c r="K9188" s="20" t="s">
        <v>110</v>
      </c>
      <c r="L9188" s="20" t="s">
        <v>110</v>
      </c>
      <c r="M9188" s="20" t="s">
        <v>110</v>
      </c>
    </row>
    <row r="9189" spans="2:13" x14ac:dyDescent="0.2">
      <c r="B9189" s="19">
        <v>43274</v>
      </c>
      <c r="C9189" s="18">
        <v>0.2164371539086232</v>
      </c>
      <c r="D9189" s="20" t="s">
        <v>3</v>
      </c>
      <c r="E9189" s="20" t="s">
        <v>10</v>
      </c>
      <c r="F9189" s="20">
        <v>1000002981</v>
      </c>
      <c r="G9189" s="20" t="s">
        <v>60</v>
      </c>
      <c r="H9189" s="20" t="s">
        <v>80</v>
      </c>
      <c r="I9189" s="20">
        <v>50000105</v>
      </c>
      <c r="J9189" s="20" t="s">
        <v>82</v>
      </c>
      <c r="K9189" s="20" t="s">
        <v>110</v>
      </c>
      <c r="L9189" s="20" t="s">
        <v>110</v>
      </c>
      <c r="M9189" s="20" t="s">
        <v>110</v>
      </c>
    </row>
    <row r="9190" spans="2:13" x14ac:dyDescent="0.2">
      <c r="B9190" s="19">
        <v>43275</v>
      </c>
      <c r="C9190" s="18">
        <v>0.22076589698679566</v>
      </c>
      <c r="D9190" s="20" t="s">
        <v>3</v>
      </c>
      <c r="E9190" s="20" t="s">
        <v>10</v>
      </c>
      <c r="F9190" s="20">
        <v>1000002981</v>
      </c>
      <c r="G9190" s="20" t="s">
        <v>60</v>
      </c>
      <c r="H9190" s="20" t="s">
        <v>80</v>
      </c>
      <c r="I9190" s="20">
        <v>50000105</v>
      </c>
      <c r="J9190" s="20" t="s">
        <v>82</v>
      </c>
      <c r="K9190" s="20" t="s">
        <v>110</v>
      </c>
      <c r="L9190" s="20" t="s">
        <v>110</v>
      </c>
      <c r="M9190" s="20" t="s">
        <v>110</v>
      </c>
    </row>
    <row r="9191" spans="2:13" x14ac:dyDescent="0.2">
      <c r="B9191" s="19">
        <v>43276</v>
      </c>
      <c r="C9191" s="18">
        <v>0.22518121492653159</v>
      </c>
      <c r="D9191" s="20" t="s">
        <v>3</v>
      </c>
      <c r="E9191" s="20" t="s">
        <v>10</v>
      </c>
      <c r="F9191" s="20">
        <v>1000002981</v>
      </c>
      <c r="G9191" s="20" t="s">
        <v>60</v>
      </c>
      <c r="H9191" s="20" t="s">
        <v>80</v>
      </c>
      <c r="I9191" s="20">
        <v>50000105</v>
      </c>
      <c r="J9191" s="20" t="s">
        <v>82</v>
      </c>
      <c r="K9191" s="20" t="s">
        <v>110</v>
      </c>
      <c r="L9191" s="20" t="s">
        <v>110</v>
      </c>
      <c r="M9191" s="20" t="s">
        <v>110</v>
      </c>
    </row>
    <row r="9192" spans="2:13" x14ac:dyDescent="0.2">
      <c r="B9192" s="19">
        <v>43277</v>
      </c>
      <c r="C9192" s="18">
        <v>0.22968483922506219</v>
      </c>
      <c r="D9192" s="20" t="s">
        <v>3</v>
      </c>
      <c r="E9192" s="20" t="s">
        <v>10</v>
      </c>
      <c r="F9192" s="20">
        <v>1000002981</v>
      </c>
      <c r="G9192" s="20" t="s">
        <v>60</v>
      </c>
      <c r="H9192" s="20" t="s">
        <v>80</v>
      </c>
      <c r="I9192" s="20">
        <v>50000105</v>
      </c>
      <c r="J9192" s="20" t="s">
        <v>82</v>
      </c>
      <c r="K9192" s="20" t="s">
        <v>110</v>
      </c>
      <c r="L9192" s="20" t="s">
        <v>110</v>
      </c>
      <c r="M9192" s="20" t="s">
        <v>110</v>
      </c>
    </row>
    <row r="9193" spans="2:13" x14ac:dyDescent="0.2">
      <c r="B9193" s="19">
        <v>43278</v>
      </c>
      <c r="C9193" s="18">
        <v>0.23427853600956344</v>
      </c>
      <c r="D9193" s="20" t="s">
        <v>3</v>
      </c>
      <c r="E9193" s="20" t="s">
        <v>10</v>
      </c>
      <c r="F9193" s="20">
        <v>1000002981</v>
      </c>
      <c r="G9193" s="20" t="s">
        <v>60</v>
      </c>
      <c r="H9193" s="20" t="s">
        <v>80</v>
      </c>
      <c r="I9193" s="20">
        <v>50000105</v>
      </c>
      <c r="J9193" s="20" t="s">
        <v>82</v>
      </c>
      <c r="K9193" s="20" t="s">
        <v>110</v>
      </c>
      <c r="L9193" s="20" t="s">
        <v>110</v>
      </c>
      <c r="M9193" s="20" t="s">
        <v>110</v>
      </c>
    </row>
    <row r="9194" spans="2:13" x14ac:dyDescent="0.2">
      <c r="B9194" s="19">
        <v>43279</v>
      </c>
      <c r="C9194" s="18">
        <v>0.23896410672975471</v>
      </c>
      <c r="D9194" s="20" t="s">
        <v>3</v>
      </c>
      <c r="E9194" s="20" t="s">
        <v>10</v>
      </c>
      <c r="F9194" s="20">
        <v>1000002981</v>
      </c>
      <c r="G9194" s="20" t="s">
        <v>60</v>
      </c>
      <c r="H9194" s="20" t="s">
        <v>80</v>
      </c>
      <c r="I9194" s="20">
        <v>50000105</v>
      </c>
      <c r="J9194" s="20" t="s">
        <v>82</v>
      </c>
      <c r="K9194" s="20" t="s">
        <v>110</v>
      </c>
      <c r="L9194" s="20" t="s">
        <v>110</v>
      </c>
      <c r="M9194" s="20" t="s">
        <v>110</v>
      </c>
    </row>
    <row r="9195" spans="2:13" x14ac:dyDescent="0.2">
      <c r="B9195" s="19">
        <v>43280</v>
      </c>
      <c r="C9195" s="18">
        <v>0.24374338886434979</v>
      </c>
      <c r="D9195" s="20" t="s">
        <v>3</v>
      </c>
      <c r="E9195" s="20" t="s">
        <v>10</v>
      </c>
      <c r="F9195" s="20">
        <v>1000002981</v>
      </c>
      <c r="G9195" s="20" t="s">
        <v>60</v>
      </c>
      <c r="H9195" s="20" t="s">
        <v>80</v>
      </c>
      <c r="I9195" s="20">
        <v>50000105</v>
      </c>
      <c r="J9195" s="20" t="s">
        <v>82</v>
      </c>
      <c r="K9195" s="20" t="s">
        <v>110</v>
      </c>
      <c r="L9195" s="20" t="s">
        <v>110</v>
      </c>
      <c r="M9195" s="20" t="s">
        <v>110</v>
      </c>
    </row>
    <row r="9196" spans="2:13" x14ac:dyDescent="0.2">
      <c r="B9196" s="19">
        <v>43281</v>
      </c>
      <c r="C9196" s="18">
        <v>0.24861825664163678</v>
      </c>
      <c r="D9196" s="20" t="s">
        <v>3</v>
      </c>
      <c r="E9196" s="20" t="s">
        <v>10</v>
      </c>
      <c r="F9196" s="20">
        <v>1000002981</v>
      </c>
      <c r="G9196" s="20" t="s">
        <v>60</v>
      </c>
      <c r="H9196" s="20" t="s">
        <v>80</v>
      </c>
      <c r="I9196" s="20">
        <v>50000105</v>
      </c>
      <c r="J9196" s="20" t="s">
        <v>82</v>
      </c>
      <c r="K9196" s="20" t="s">
        <v>110</v>
      </c>
      <c r="L9196" s="20" t="s">
        <v>110</v>
      </c>
      <c r="M9196" s="20" t="s">
        <v>110</v>
      </c>
    </row>
    <row r="9197" spans="2:13" x14ac:dyDescent="0.2">
      <c r="B9197" s="19">
        <v>43282</v>
      </c>
      <c r="C9197" s="18">
        <v>0.2535906217744695</v>
      </c>
      <c r="D9197" s="20" t="s">
        <v>3</v>
      </c>
      <c r="E9197" s="20" t="s">
        <v>10</v>
      </c>
      <c r="F9197" s="20">
        <v>1000002981</v>
      </c>
      <c r="G9197" s="20" t="s">
        <v>60</v>
      </c>
      <c r="H9197" s="20" t="s">
        <v>80</v>
      </c>
      <c r="I9197" s="20">
        <v>50000105</v>
      </c>
      <c r="J9197" s="20" t="s">
        <v>82</v>
      </c>
      <c r="K9197" s="20" t="s">
        <v>110</v>
      </c>
      <c r="L9197" s="20" t="s">
        <v>110</v>
      </c>
      <c r="M9197" s="20" t="s">
        <v>110</v>
      </c>
    </row>
    <row r="9198" spans="2:13" x14ac:dyDescent="0.2">
      <c r="B9198" s="19">
        <v>43283</v>
      </c>
      <c r="C9198" s="18">
        <v>0.25866243420995888</v>
      </c>
      <c r="D9198" s="20" t="s">
        <v>3</v>
      </c>
      <c r="E9198" s="20" t="s">
        <v>10</v>
      </c>
      <c r="F9198" s="20">
        <v>1000002981</v>
      </c>
      <c r="G9198" s="20" t="s">
        <v>60</v>
      </c>
      <c r="H9198" s="20" t="s">
        <v>80</v>
      </c>
      <c r="I9198" s="20">
        <v>50000105</v>
      </c>
      <c r="J9198" s="20" t="s">
        <v>82</v>
      </c>
      <c r="K9198" s="20" t="s">
        <v>110</v>
      </c>
      <c r="L9198" s="20" t="s">
        <v>110</v>
      </c>
      <c r="M9198" s="20" t="s">
        <v>110</v>
      </c>
    </row>
    <row r="9199" spans="2:13" x14ac:dyDescent="0.2">
      <c r="B9199" s="19">
        <v>43284</v>
      </c>
      <c r="C9199" s="18">
        <v>0.2638356828941581</v>
      </c>
      <c r="D9199" s="20" t="s">
        <v>3</v>
      </c>
      <c r="E9199" s="20" t="s">
        <v>10</v>
      </c>
      <c r="F9199" s="20">
        <v>1000002981</v>
      </c>
      <c r="G9199" s="20" t="s">
        <v>60</v>
      </c>
      <c r="H9199" s="20" t="s">
        <v>80</v>
      </c>
      <c r="I9199" s="20">
        <v>50000105</v>
      </c>
      <c r="J9199" s="20" t="s">
        <v>82</v>
      </c>
      <c r="K9199" s="20" t="s">
        <v>110</v>
      </c>
      <c r="L9199" s="20" t="s">
        <v>110</v>
      </c>
      <c r="M9199" s="20" t="s">
        <v>110</v>
      </c>
    </row>
    <row r="9200" spans="2:13" x14ac:dyDescent="0.2">
      <c r="B9200" s="19">
        <v>43285</v>
      </c>
      <c r="C9200" s="18">
        <v>0.26911239655204122</v>
      </c>
      <c r="D9200" s="20" t="s">
        <v>3</v>
      </c>
      <c r="E9200" s="20" t="s">
        <v>10</v>
      </c>
      <c r="F9200" s="20">
        <v>1000002981</v>
      </c>
      <c r="G9200" s="20" t="s">
        <v>60</v>
      </c>
      <c r="H9200" s="20" t="s">
        <v>80</v>
      </c>
      <c r="I9200" s="20">
        <v>50000105</v>
      </c>
      <c r="J9200" s="20" t="s">
        <v>82</v>
      </c>
      <c r="K9200" s="20" t="s">
        <v>110</v>
      </c>
      <c r="L9200" s="20" t="s">
        <v>110</v>
      </c>
      <c r="M9200" s="20" t="s">
        <v>110</v>
      </c>
    </row>
    <row r="9201" spans="2:13" x14ac:dyDescent="0.2">
      <c r="B9201" s="19">
        <v>43286</v>
      </c>
      <c r="C9201" s="18">
        <v>0.27449464448308203</v>
      </c>
      <c r="D9201" s="20" t="s">
        <v>3</v>
      </c>
      <c r="E9201" s="20" t="s">
        <v>10</v>
      </c>
      <c r="F9201" s="20">
        <v>1000002981</v>
      </c>
      <c r="G9201" s="20" t="s">
        <v>60</v>
      </c>
      <c r="H9201" s="20" t="s">
        <v>80</v>
      </c>
      <c r="I9201" s="20">
        <v>50000105</v>
      </c>
      <c r="J9201" s="20" t="s">
        <v>82</v>
      </c>
      <c r="K9201" s="20" t="s">
        <v>110</v>
      </c>
      <c r="L9201" s="20" t="s">
        <v>110</v>
      </c>
      <c r="M9201" s="20" t="s">
        <v>110</v>
      </c>
    </row>
    <row r="9202" spans="2:13" x14ac:dyDescent="0.2">
      <c r="B9202" s="19">
        <v>43287</v>
      </c>
      <c r="C9202" s="18">
        <v>0.2799845373727437</v>
      </c>
      <c r="D9202" s="20" t="s">
        <v>3</v>
      </c>
      <c r="E9202" s="20" t="s">
        <v>10</v>
      </c>
      <c r="F9202" s="20">
        <v>1000002981</v>
      </c>
      <c r="G9202" s="20" t="s">
        <v>60</v>
      </c>
      <c r="H9202" s="20" t="s">
        <v>80</v>
      </c>
      <c r="I9202" s="20">
        <v>50000105</v>
      </c>
      <c r="J9202" s="20" t="s">
        <v>82</v>
      </c>
      <c r="K9202" s="20" t="s">
        <v>110</v>
      </c>
      <c r="L9202" s="20" t="s">
        <v>110</v>
      </c>
      <c r="M9202" s="20" t="s">
        <v>110</v>
      </c>
    </row>
    <row r="9203" spans="2:13" x14ac:dyDescent="0.2">
      <c r="B9203" s="19">
        <v>43288</v>
      </c>
      <c r="C9203" s="18">
        <v>0.28558422812019857</v>
      </c>
      <c r="D9203" s="20" t="s">
        <v>3</v>
      </c>
      <c r="E9203" s="20" t="s">
        <v>10</v>
      </c>
      <c r="F9203" s="20">
        <v>1000002981</v>
      </c>
      <c r="G9203" s="20" t="s">
        <v>60</v>
      </c>
      <c r="H9203" s="20" t="s">
        <v>80</v>
      </c>
      <c r="I9203" s="20">
        <v>50000105</v>
      </c>
      <c r="J9203" s="20" t="s">
        <v>82</v>
      </c>
      <c r="K9203" s="20" t="s">
        <v>110</v>
      </c>
      <c r="L9203" s="20" t="s">
        <v>110</v>
      </c>
      <c r="M9203" s="20" t="s">
        <v>110</v>
      </c>
    </row>
    <row r="9204" spans="2:13" x14ac:dyDescent="0.2">
      <c r="B9204" s="19">
        <v>43289</v>
      </c>
      <c r="C9204" s="18">
        <v>0.29129591268260258</v>
      </c>
      <c r="D9204" s="20" t="s">
        <v>3</v>
      </c>
      <c r="E9204" s="20" t="s">
        <v>10</v>
      </c>
      <c r="F9204" s="20">
        <v>1000002981</v>
      </c>
      <c r="G9204" s="20" t="s">
        <v>60</v>
      </c>
      <c r="H9204" s="20" t="s">
        <v>80</v>
      </c>
      <c r="I9204" s="20">
        <v>50000105</v>
      </c>
      <c r="J9204" s="20" t="s">
        <v>82</v>
      </c>
      <c r="K9204" s="20" t="s">
        <v>110</v>
      </c>
      <c r="L9204" s="20" t="s">
        <v>110</v>
      </c>
      <c r="M9204" s="20" t="s">
        <v>110</v>
      </c>
    </row>
    <row r="9205" spans="2:13" x14ac:dyDescent="0.2">
      <c r="B9205" s="19">
        <v>43290</v>
      </c>
      <c r="C9205" s="18">
        <v>0.29712183093625461</v>
      </c>
      <c r="D9205" s="20" t="s">
        <v>3</v>
      </c>
      <c r="E9205" s="20" t="s">
        <v>10</v>
      </c>
      <c r="F9205" s="20">
        <v>1000002981</v>
      </c>
      <c r="G9205" s="20" t="s">
        <v>60</v>
      </c>
      <c r="H9205" s="20" t="s">
        <v>80</v>
      </c>
      <c r="I9205" s="20">
        <v>50000105</v>
      </c>
      <c r="J9205" s="20" t="s">
        <v>82</v>
      </c>
      <c r="K9205" s="20" t="s">
        <v>110</v>
      </c>
      <c r="L9205" s="20" t="s">
        <v>110</v>
      </c>
      <c r="M9205" s="20" t="s">
        <v>110</v>
      </c>
    </row>
    <row r="9206" spans="2:13" x14ac:dyDescent="0.2">
      <c r="B9206" s="19">
        <v>43291</v>
      </c>
      <c r="C9206" s="18">
        <v>0.30306426755497973</v>
      </c>
      <c r="D9206" s="20" t="s">
        <v>3</v>
      </c>
      <c r="E9206" s="20" t="s">
        <v>10</v>
      </c>
      <c r="F9206" s="20">
        <v>1000002981</v>
      </c>
      <c r="G9206" s="20" t="s">
        <v>60</v>
      </c>
      <c r="H9206" s="20" t="s">
        <v>80</v>
      </c>
      <c r="I9206" s="20">
        <v>50000105</v>
      </c>
      <c r="J9206" s="20" t="s">
        <v>82</v>
      </c>
      <c r="K9206" s="20" t="s">
        <v>110</v>
      </c>
      <c r="L9206" s="20" t="s">
        <v>110</v>
      </c>
      <c r="M9206" s="20" t="s">
        <v>110</v>
      </c>
    </row>
    <row r="9207" spans="2:13" x14ac:dyDescent="0.2">
      <c r="B9207" s="19">
        <v>43292</v>
      </c>
      <c r="C9207" s="18">
        <v>0.30912555290607929</v>
      </c>
      <c r="D9207" s="20" t="s">
        <v>3</v>
      </c>
      <c r="E9207" s="20" t="s">
        <v>10</v>
      </c>
      <c r="F9207" s="20">
        <v>1000002981</v>
      </c>
      <c r="G9207" s="20" t="s">
        <v>60</v>
      </c>
      <c r="H9207" s="20" t="s">
        <v>80</v>
      </c>
      <c r="I9207" s="20">
        <v>50000105</v>
      </c>
      <c r="J9207" s="20" t="s">
        <v>82</v>
      </c>
      <c r="K9207" s="20" t="s">
        <v>110</v>
      </c>
      <c r="L9207" s="20" t="s">
        <v>110</v>
      </c>
      <c r="M9207" s="20" t="s">
        <v>110</v>
      </c>
    </row>
    <row r="9208" spans="2:13" x14ac:dyDescent="0.2">
      <c r="B9208" s="19">
        <v>43293</v>
      </c>
      <c r="C9208" s="18">
        <v>0.31530806396420091</v>
      </c>
      <c r="D9208" s="20" t="s">
        <v>3</v>
      </c>
      <c r="E9208" s="20" t="s">
        <v>10</v>
      </c>
      <c r="F9208" s="20">
        <v>1000002981</v>
      </c>
      <c r="G9208" s="20" t="s">
        <v>60</v>
      </c>
      <c r="H9208" s="20" t="s">
        <v>80</v>
      </c>
      <c r="I9208" s="20">
        <v>50000105</v>
      </c>
      <c r="J9208" s="20" t="s">
        <v>82</v>
      </c>
      <c r="K9208" s="20" t="s">
        <v>110</v>
      </c>
      <c r="L9208" s="20" t="s">
        <v>110</v>
      </c>
      <c r="M9208" s="20" t="s">
        <v>110</v>
      </c>
    </row>
    <row r="9209" spans="2:13" x14ac:dyDescent="0.2">
      <c r="B9209" s="19">
        <v>43294</v>
      </c>
      <c r="C9209" s="18">
        <v>0.32161422524348487</v>
      </c>
      <c r="D9209" s="20" t="s">
        <v>3</v>
      </c>
      <c r="E9209" s="20" t="s">
        <v>10</v>
      </c>
      <c r="F9209" s="20">
        <v>1000002981</v>
      </c>
      <c r="G9209" s="20" t="s">
        <v>60</v>
      </c>
      <c r="H9209" s="20" t="s">
        <v>80</v>
      </c>
      <c r="I9209" s="20">
        <v>50000105</v>
      </c>
      <c r="J9209" s="20" t="s">
        <v>82</v>
      </c>
      <c r="K9209" s="20" t="s">
        <v>110</v>
      </c>
      <c r="L9209" s="20" t="s">
        <v>110</v>
      </c>
      <c r="M9209" s="20" t="s">
        <v>110</v>
      </c>
    </row>
    <row r="9210" spans="2:13" x14ac:dyDescent="0.2">
      <c r="B9210" s="19">
        <v>43295</v>
      </c>
      <c r="C9210" s="18">
        <v>0.32804650974835459</v>
      </c>
      <c r="D9210" s="20" t="s">
        <v>3</v>
      </c>
      <c r="E9210" s="20" t="s">
        <v>10</v>
      </c>
      <c r="F9210" s="20">
        <v>1000002981</v>
      </c>
      <c r="G9210" s="20" t="s">
        <v>60</v>
      </c>
      <c r="H9210" s="20" t="s">
        <v>80</v>
      </c>
      <c r="I9210" s="20">
        <v>50000105</v>
      </c>
      <c r="J9210" s="20" t="s">
        <v>82</v>
      </c>
      <c r="K9210" s="20" t="s">
        <v>110</v>
      </c>
      <c r="L9210" s="20" t="s">
        <v>110</v>
      </c>
      <c r="M9210" s="20" t="s">
        <v>110</v>
      </c>
    </row>
    <row r="9211" spans="2:13" x14ac:dyDescent="0.2">
      <c r="B9211" s="19">
        <v>43296</v>
      </c>
      <c r="C9211" s="18">
        <v>0.33460743994332171</v>
      </c>
      <c r="D9211" s="20" t="s">
        <v>3</v>
      </c>
      <c r="E9211" s="20" t="s">
        <v>10</v>
      </c>
      <c r="F9211" s="20">
        <v>1000002981</v>
      </c>
      <c r="G9211" s="20" t="s">
        <v>60</v>
      </c>
      <c r="H9211" s="20" t="s">
        <v>80</v>
      </c>
      <c r="I9211" s="20">
        <v>50000105</v>
      </c>
      <c r="J9211" s="20" t="s">
        <v>82</v>
      </c>
      <c r="K9211" s="20" t="s">
        <v>110</v>
      </c>
      <c r="L9211" s="20" t="s">
        <v>110</v>
      </c>
      <c r="M9211" s="20" t="s">
        <v>110</v>
      </c>
    </row>
    <row r="9212" spans="2:13" x14ac:dyDescent="0.2">
      <c r="B9212" s="19">
        <v>43297</v>
      </c>
      <c r="C9212" s="18">
        <v>0.34129958874218813</v>
      </c>
      <c r="D9212" s="20" t="s">
        <v>3</v>
      </c>
      <c r="E9212" s="20" t="s">
        <v>10</v>
      </c>
      <c r="F9212" s="20">
        <v>1000002981</v>
      </c>
      <c r="G9212" s="20" t="s">
        <v>60</v>
      </c>
      <c r="H9212" s="20" t="s">
        <v>80</v>
      </c>
      <c r="I9212" s="20">
        <v>50000105</v>
      </c>
      <c r="J9212" s="20" t="s">
        <v>82</v>
      </c>
      <c r="K9212" s="20" t="s">
        <v>110</v>
      </c>
      <c r="L9212" s="20" t="s">
        <v>110</v>
      </c>
      <c r="M9212" s="20" t="s">
        <v>110</v>
      </c>
    </row>
    <row r="9213" spans="2:13" x14ac:dyDescent="0.2">
      <c r="B9213" s="19">
        <v>43298</v>
      </c>
      <c r="C9213" s="18">
        <v>0.34812558051703191</v>
      </c>
      <c r="D9213" s="20" t="s">
        <v>3</v>
      </c>
      <c r="E9213" s="20" t="s">
        <v>10</v>
      </c>
      <c r="F9213" s="20">
        <v>1000002981</v>
      </c>
      <c r="G9213" s="20" t="s">
        <v>60</v>
      </c>
      <c r="H9213" s="20" t="s">
        <v>80</v>
      </c>
      <c r="I9213" s="20">
        <v>50000105</v>
      </c>
      <c r="J9213" s="20" t="s">
        <v>82</v>
      </c>
      <c r="K9213" s="20" t="s">
        <v>110</v>
      </c>
      <c r="L9213" s="20" t="s">
        <v>110</v>
      </c>
      <c r="M9213" s="20" t="s">
        <v>110</v>
      </c>
    </row>
    <row r="9214" spans="2:13" x14ac:dyDescent="0.2">
      <c r="B9214" s="19">
        <v>43299</v>
      </c>
      <c r="C9214" s="18">
        <v>0.35508809212737252</v>
      </c>
      <c r="D9214" s="20" t="s">
        <v>3</v>
      </c>
      <c r="E9214" s="20" t="s">
        <v>10</v>
      </c>
      <c r="F9214" s="20">
        <v>1000002981</v>
      </c>
      <c r="G9214" s="20" t="s">
        <v>60</v>
      </c>
      <c r="H9214" s="20" t="s">
        <v>80</v>
      </c>
      <c r="I9214" s="20">
        <v>50000105</v>
      </c>
      <c r="J9214" s="20" t="s">
        <v>82</v>
      </c>
      <c r="K9214" s="20" t="s">
        <v>110</v>
      </c>
      <c r="L9214" s="20" t="s">
        <v>110</v>
      </c>
      <c r="M9214" s="20" t="s">
        <v>110</v>
      </c>
    </row>
    <row r="9215" spans="2:13" x14ac:dyDescent="0.2">
      <c r="B9215" s="19">
        <v>43300</v>
      </c>
      <c r="C9215" s="18">
        <v>0.36218985396991998</v>
      </c>
      <c r="D9215" s="20" t="s">
        <v>3</v>
      </c>
      <c r="E9215" s="20" t="s">
        <v>10</v>
      </c>
      <c r="F9215" s="20">
        <v>1000002981</v>
      </c>
      <c r="G9215" s="20" t="s">
        <v>60</v>
      </c>
      <c r="H9215" s="20" t="s">
        <v>80</v>
      </c>
      <c r="I9215" s="20">
        <v>50000105</v>
      </c>
      <c r="J9215" s="20" t="s">
        <v>82</v>
      </c>
      <c r="K9215" s="20" t="s">
        <v>110</v>
      </c>
      <c r="L9215" s="20" t="s">
        <v>110</v>
      </c>
      <c r="M9215" s="20" t="s">
        <v>110</v>
      </c>
    </row>
    <row r="9216" spans="2:13" x14ac:dyDescent="0.2">
      <c r="B9216" s="19">
        <v>43301</v>
      </c>
      <c r="C9216" s="18">
        <v>0.36943365104931836</v>
      </c>
      <c r="D9216" s="20" t="s">
        <v>3</v>
      </c>
      <c r="E9216" s="20" t="s">
        <v>10</v>
      </c>
      <c r="F9216" s="20">
        <v>1000002981</v>
      </c>
      <c r="G9216" s="20" t="s">
        <v>60</v>
      </c>
      <c r="H9216" s="20" t="s">
        <v>80</v>
      </c>
      <c r="I9216" s="20">
        <v>50000105</v>
      </c>
      <c r="J9216" s="20" t="s">
        <v>82</v>
      </c>
      <c r="K9216" s="20" t="s">
        <v>110</v>
      </c>
      <c r="L9216" s="20" t="s">
        <v>110</v>
      </c>
      <c r="M9216" s="20" t="s">
        <v>110</v>
      </c>
    </row>
  </sheetData>
  <phoneticPr fontId="2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EF2238C-ABC0-4453-8E1F-FFD5E71DE9F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数据源</vt:lpstr>
      <vt:lpstr>步骤1</vt:lpstr>
      <vt:lpstr>步骤2</vt:lpstr>
      <vt:lpstr>算法1</vt:lpstr>
      <vt:lpstr>算法2</vt:lpstr>
      <vt:lpstr>预测结果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2015-06-05T18:17:20Z</dcterms:created>
  <dcterms:modified xsi:type="dcterms:W3CDTF">2018-11-09T04:09:05Z</dcterms:modified>
</cp:coreProperties>
</file>